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pitome\Dropbox\epitome-drive\Epitome Project\Projects - Marketing Science\Behaviorally\2024 - Haleon Conjoint\"/>
    </mc:Choice>
  </mc:AlternateContent>
  <xr:revisionPtr revIDLastSave="0" documentId="13_ncr:1_{C0D98A8B-9D24-4362-9360-915CA4BDE9B0}" xr6:coauthVersionLast="47" xr6:coauthVersionMax="47" xr10:uidLastSave="{00000000-0000-0000-0000-000000000000}"/>
  <bookViews>
    <workbookView xWindow="-110" yWindow="-110" windowWidth="19420" windowHeight="10300" tabRatio="908" firstSheet="4" activeTab="4" xr2:uid="{00000000-000D-0000-FFFF-FFFF00000000}"/>
  </bookViews>
  <sheets>
    <sheet name="ORIGINAL - HIDDEN" sheetId="2" state="hidden" r:id="rId1"/>
    <sheet name="REORDER - HIDDEN" sheetId="16" state="hidden" r:id="rId2"/>
    <sheet name="ROTATION formula - HIDDEN" sheetId="3" state="hidden" r:id="rId3"/>
    <sheet name="DCM CARDS LOOKUP - HIDDEN" sheetId="11" state="hidden" r:id="rId4"/>
    <sheet name="ROTATION FOR SCRIPTING" sheetId="9" r:id="rId5"/>
    <sheet name="REFERENCE" sheetId="4" r:id="rId6"/>
    <sheet name="PRICE GRID" sheetId="17" r:id="rId7"/>
    <sheet name="EXAMPLE OF CHOICE CARDS" sheetId="10" r:id="rId8"/>
  </sheets>
  <definedNames>
    <definedName name="_xlnm._FilterDatabase" localSheetId="3" hidden="1">'DCM CARDS LOOKUP - HIDDEN'!$A$3:$AF$1503</definedName>
    <definedName name="_xlnm._FilterDatabase" localSheetId="1" hidden="1">'REORDER - HIDDEN'!$A$1:$K$1501</definedName>
    <definedName name="_xlnm._FilterDatabase" localSheetId="4" hidden="1">'ROTATION FOR SCRIPTING'!#REF!</definedName>
    <definedName name="_xlnm._FilterDatabase" localSheetId="2" hidden="1">'ROTATION formula - HIDDEN'!$A$1:$AI$1501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3" i="3" l="1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242" i="3"/>
  <c r="Q243" i="3"/>
  <c r="Q244" i="3"/>
  <c r="Q245" i="3"/>
  <c r="Q246" i="3"/>
  <c r="Q247" i="3"/>
  <c r="Q248" i="3"/>
  <c r="Q249" i="3"/>
  <c r="Q250" i="3"/>
  <c r="Q251" i="3"/>
  <c r="Q252" i="3"/>
  <c r="Q253" i="3"/>
  <c r="Q254" i="3"/>
  <c r="Q255" i="3"/>
  <c r="Q256" i="3"/>
  <c r="Q257" i="3"/>
  <c r="Q258" i="3"/>
  <c r="Q259" i="3"/>
  <c r="Q260" i="3"/>
  <c r="Q261" i="3"/>
  <c r="Q262" i="3"/>
  <c r="Q263" i="3"/>
  <c r="Q264" i="3"/>
  <c r="Q265" i="3"/>
  <c r="Q266" i="3"/>
  <c r="Q267" i="3"/>
  <c r="Q268" i="3"/>
  <c r="Q269" i="3"/>
  <c r="Q270" i="3"/>
  <c r="Q271" i="3"/>
  <c r="Q272" i="3"/>
  <c r="Q273" i="3"/>
  <c r="Q274" i="3"/>
  <c r="Q275" i="3"/>
  <c r="Q276" i="3"/>
  <c r="Q277" i="3"/>
  <c r="Q278" i="3"/>
  <c r="Q279" i="3"/>
  <c r="Q280" i="3"/>
  <c r="Q281" i="3"/>
  <c r="Q282" i="3"/>
  <c r="Q283" i="3"/>
  <c r="Q284" i="3"/>
  <c r="Q285" i="3"/>
  <c r="Q286" i="3"/>
  <c r="Q287" i="3"/>
  <c r="Q288" i="3"/>
  <c r="Q289" i="3"/>
  <c r="Q290" i="3"/>
  <c r="Q291" i="3"/>
  <c r="Q292" i="3"/>
  <c r="Q293" i="3"/>
  <c r="Q294" i="3"/>
  <c r="Q295" i="3"/>
  <c r="Q296" i="3"/>
  <c r="Q297" i="3"/>
  <c r="Q298" i="3"/>
  <c r="Q299" i="3"/>
  <c r="Q300" i="3"/>
  <c r="Q301" i="3"/>
  <c r="Q302" i="3"/>
  <c r="Q303" i="3"/>
  <c r="Q304" i="3"/>
  <c r="Q305" i="3"/>
  <c r="Q306" i="3"/>
  <c r="Q307" i="3"/>
  <c r="Q308" i="3"/>
  <c r="Q309" i="3"/>
  <c r="Q310" i="3"/>
  <c r="Q311" i="3"/>
  <c r="Q312" i="3"/>
  <c r="Q313" i="3"/>
  <c r="Q314" i="3"/>
  <c r="Q315" i="3"/>
  <c r="Q316" i="3"/>
  <c r="Q317" i="3"/>
  <c r="Q318" i="3"/>
  <c r="Q319" i="3"/>
  <c r="Q320" i="3"/>
  <c r="Q321" i="3"/>
  <c r="Q322" i="3"/>
  <c r="Q323" i="3"/>
  <c r="Q324" i="3"/>
  <c r="Q325" i="3"/>
  <c r="Q326" i="3"/>
  <c r="Q327" i="3"/>
  <c r="Q328" i="3"/>
  <c r="Q329" i="3"/>
  <c r="Q330" i="3"/>
  <c r="Q331" i="3"/>
  <c r="Q332" i="3"/>
  <c r="Q333" i="3"/>
  <c r="Q334" i="3"/>
  <c r="Q335" i="3"/>
  <c r="Q336" i="3"/>
  <c r="Q337" i="3"/>
  <c r="Q338" i="3"/>
  <c r="Q339" i="3"/>
  <c r="Q340" i="3"/>
  <c r="Q341" i="3"/>
  <c r="Q342" i="3"/>
  <c r="Q343" i="3"/>
  <c r="Q344" i="3"/>
  <c r="Q345" i="3"/>
  <c r="Q346" i="3"/>
  <c r="Q347" i="3"/>
  <c r="Q348" i="3"/>
  <c r="Q349" i="3"/>
  <c r="Q350" i="3"/>
  <c r="Q351" i="3"/>
  <c r="Q352" i="3"/>
  <c r="Q353" i="3"/>
  <c r="Q354" i="3"/>
  <c r="Q355" i="3"/>
  <c r="Q356" i="3"/>
  <c r="Q357" i="3"/>
  <c r="Q358" i="3"/>
  <c r="Q359" i="3"/>
  <c r="Q360" i="3"/>
  <c r="Q361" i="3"/>
  <c r="Q362" i="3"/>
  <c r="Q363" i="3"/>
  <c r="Q364" i="3"/>
  <c r="Q365" i="3"/>
  <c r="Q366" i="3"/>
  <c r="Q367" i="3"/>
  <c r="Q368" i="3"/>
  <c r="Q369" i="3"/>
  <c r="Q370" i="3"/>
  <c r="Q371" i="3"/>
  <c r="Q372" i="3"/>
  <c r="Q373" i="3"/>
  <c r="Q374" i="3"/>
  <c r="Q375" i="3"/>
  <c r="Q376" i="3"/>
  <c r="Q377" i="3"/>
  <c r="Q378" i="3"/>
  <c r="Q379" i="3"/>
  <c r="Q380" i="3"/>
  <c r="Q381" i="3"/>
  <c r="Q382" i="3"/>
  <c r="Q383" i="3"/>
  <c r="Q384" i="3"/>
  <c r="Q385" i="3"/>
  <c r="Q386" i="3"/>
  <c r="Q387" i="3"/>
  <c r="Q388" i="3"/>
  <c r="Q389" i="3"/>
  <c r="Q390" i="3"/>
  <c r="Q391" i="3"/>
  <c r="Q392" i="3"/>
  <c r="Q393" i="3"/>
  <c r="Q394" i="3"/>
  <c r="Q395" i="3"/>
  <c r="Q396" i="3"/>
  <c r="Q397" i="3"/>
  <c r="Q398" i="3"/>
  <c r="Q399" i="3"/>
  <c r="Q400" i="3"/>
  <c r="Q401" i="3"/>
  <c r="Q402" i="3"/>
  <c r="Q403" i="3"/>
  <c r="Q404" i="3"/>
  <c r="Q405" i="3"/>
  <c r="Q406" i="3"/>
  <c r="Q407" i="3"/>
  <c r="Q408" i="3"/>
  <c r="Q409" i="3"/>
  <c r="Q410" i="3"/>
  <c r="Q411" i="3"/>
  <c r="Q412" i="3"/>
  <c r="Q413" i="3"/>
  <c r="Q414" i="3"/>
  <c r="Q415" i="3"/>
  <c r="Q416" i="3"/>
  <c r="Q417" i="3"/>
  <c r="Q418" i="3"/>
  <c r="Q419" i="3"/>
  <c r="Q420" i="3"/>
  <c r="Q421" i="3"/>
  <c r="Q422" i="3"/>
  <c r="Q423" i="3"/>
  <c r="Q424" i="3"/>
  <c r="Q425" i="3"/>
  <c r="Q426" i="3"/>
  <c r="Q427" i="3"/>
  <c r="Q428" i="3"/>
  <c r="Q429" i="3"/>
  <c r="Q430" i="3"/>
  <c r="Q431" i="3"/>
  <c r="Q432" i="3"/>
  <c r="Q433" i="3"/>
  <c r="Q434" i="3"/>
  <c r="Q435" i="3"/>
  <c r="Q436" i="3"/>
  <c r="Q437" i="3"/>
  <c r="Q438" i="3"/>
  <c r="Q439" i="3"/>
  <c r="Q440" i="3"/>
  <c r="Q441" i="3"/>
  <c r="Q442" i="3"/>
  <c r="Q443" i="3"/>
  <c r="Q444" i="3"/>
  <c r="Q445" i="3"/>
  <c r="Q446" i="3"/>
  <c r="Q447" i="3"/>
  <c r="Q448" i="3"/>
  <c r="Q449" i="3"/>
  <c r="Q450" i="3"/>
  <c r="Q451" i="3"/>
  <c r="Q452" i="3"/>
  <c r="Q453" i="3"/>
  <c r="Q454" i="3"/>
  <c r="Q455" i="3"/>
  <c r="Q456" i="3"/>
  <c r="Q457" i="3"/>
  <c r="Q458" i="3"/>
  <c r="Q459" i="3"/>
  <c r="Q460" i="3"/>
  <c r="Q461" i="3"/>
  <c r="Q462" i="3"/>
  <c r="Q463" i="3"/>
  <c r="Q464" i="3"/>
  <c r="Q465" i="3"/>
  <c r="Q466" i="3"/>
  <c r="Q467" i="3"/>
  <c r="Q468" i="3"/>
  <c r="Q469" i="3"/>
  <c r="Q470" i="3"/>
  <c r="Q471" i="3"/>
  <c r="Q472" i="3"/>
  <c r="Q473" i="3"/>
  <c r="Q474" i="3"/>
  <c r="Q475" i="3"/>
  <c r="Q476" i="3"/>
  <c r="Q477" i="3"/>
  <c r="Q478" i="3"/>
  <c r="Q479" i="3"/>
  <c r="Q480" i="3"/>
  <c r="Q481" i="3"/>
  <c r="Q482" i="3"/>
  <c r="Q483" i="3"/>
  <c r="Q484" i="3"/>
  <c r="Q485" i="3"/>
  <c r="Q486" i="3"/>
  <c r="Q487" i="3"/>
  <c r="Q488" i="3"/>
  <c r="Q489" i="3"/>
  <c r="Q490" i="3"/>
  <c r="Q491" i="3"/>
  <c r="Q492" i="3"/>
  <c r="Q493" i="3"/>
  <c r="Q494" i="3"/>
  <c r="Q495" i="3"/>
  <c r="Q496" i="3"/>
  <c r="Q497" i="3"/>
  <c r="Q498" i="3"/>
  <c r="Q499" i="3"/>
  <c r="Q500" i="3"/>
  <c r="Q501" i="3"/>
  <c r="Q502" i="3"/>
  <c r="Q503" i="3"/>
  <c r="Q504" i="3"/>
  <c r="Q505" i="3"/>
  <c r="Q506" i="3"/>
  <c r="Q507" i="3"/>
  <c r="Q508" i="3"/>
  <c r="Q509" i="3"/>
  <c r="Q510" i="3"/>
  <c r="Q511" i="3"/>
  <c r="Q512" i="3"/>
  <c r="Q513" i="3"/>
  <c r="Q514" i="3"/>
  <c r="Q515" i="3"/>
  <c r="Q516" i="3"/>
  <c r="Q517" i="3"/>
  <c r="Q518" i="3"/>
  <c r="Q519" i="3"/>
  <c r="Q520" i="3"/>
  <c r="Q521" i="3"/>
  <c r="Q522" i="3"/>
  <c r="Q523" i="3"/>
  <c r="Q524" i="3"/>
  <c r="Q525" i="3"/>
  <c r="Q526" i="3"/>
  <c r="Q527" i="3"/>
  <c r="Q528" i="3"/>
  <c r="Q529" i="3"/>
  <c r="Q530" i="3"/>
  <c r="Q531" i="3"/>
  <c r="Q532" i="3"/>
  <c r="Q533" i="3"/>
  <c r="Q534" i="3"/>
  <c r="Q535" i="3"/>
  <c r="Q536" i="3"/>
  <c r="Q537" i="3"/>
  <c r="Q538" i="3"/>
  <c r="Q539" i="3"/>
  <c r="Q540" i="3"/>
  <c r="Q541" i="3"/>
  <c r="Q542" i="3"/>
  <c r="Q543" i="3"/>
  <c r="Q544" i="3"/>
  <c r="Q545" i="3"/>
  <c r="Q546" i="3"/>
  <c r="Q547" i="3"/>
  <c r="Q548" i="3"/>
  <c r="Q549" i="3"/>
  <c r="Q550" i="3"/>
  <c r="Q551" i="3"/>
  <c r="Q552" i="3"/>
  <c r="Q553" i="3"/>
  <c r="Q554" i="3"/>
  <c r="Q555" i="3"/>
  <c r="Q556" i="3"/>
  <c r="Q557" i="3"/>
  <c r="Q558" i="3"/>
  <c r="Q559" i="3"/>
  <c r="Q560" i="3"/>
  <c r="Q561" i="3"/>
  <c r="Q562" i="3"/>
  <c r="Q563" i="3"/>
  <c r="Q564" i="3"/>
  <c r="Q565" i="3"/>
  <c r="Q566" i="3"/>
  <c r="Q567" i="3"/>
  <c r="Q568" i="3"/>
  <c r="Q569" i="3"/>
  <c r="Q570" i="3"/>
  <c r="Q571" i="3"/>
  <c r="Q572" i="3"/>
  <c r="Q573" i="3"/>
  <c r="Q574" i="3"/>
  <c r="Q575" i="3"/>
  <c r="Q576" i="3"/>
  <c r="Q577" i="3"/>
  <c r="Q578" i="3"/>
  <c r="Q579" i="3"/>
  <c r="Q580" i="3"/>
  <c r="Q581" i="3"/>
  <c r="Q582" i="3"/>
  <c r="Q583" i="3"/>
  <c r="Q584" i="3"/>
  <c r="Q585" i="3"/>
  <c r="Q586" i="3"/>
  <c r="Q587" i="3"/>
  <c r="Q588" i="3"/>
  <c r="Q589" i="3"/>
  <c r="Q590" i="3"/>
  <c r="Q591" i="3"/>
  <c r="Q592" i="3"/>
  <c r="Q593" i="3"/>
  <c r="Q594" i="3"/>
  <c r="Q595" i="3"/>
  <c r="Q596" i="3"/>
  <c r="Q597" i="3"/>
  <c r="Q598" i="3"/>
  <c r="Q599" i="3"/>
  <c r="Q600" i="3"/>
  <c r="Q601" i="3"/>
  <c r="Q602" i="3"/>
  <c r="Q603" i="3"/>
  <c r="Q604" i="3"/>
  <c r="Q605" i="3"/>
  <c r="Q606" i="3"/>
  <c r="Q607" i="3"/>
  <c r="Q608" i="3"/>
  <c r="Q609" i="3"/>
  <c r="Q610" i="3"/>
  <c r="Q611" i="3"/>
  <c r="Q612" i="3"/>
  <c r="Q613" i="3"/>
  <c r="Q614" i="3"/>
  <c r="Q615" i="3"/>
  <c r="Q616" i="3"/>
  <c r="Q617" i="3"/>
  <c r="Q618" i="3"/>
  <c r="Q619" i="3"/>
  <c r="Q620" i="3"/>
  <c r="Q621" i="3"/>
  <c r="Q622" i="3"/>
  <c r="Q623" i="3"/>
  <c r="Q624" i="3"/>
  <c r="Q625" i="3"/>
  <c r="Q626" i="3"/>
  <c r="Q627" i="3"/>
  <c r="Q628" i="3"/>
  <c r="Q629" i="3"/>
  <c r="Q630" i="3"/>
  <c r="Q631" i="3"/>
  <c r="Q632" i="3"/>
  <c r="Q633" i="3"/>
  <c r="Q634" i="3"/>
  <c r="Q635" i="3"/>
  <c r="Q636" i="3"/>
  <c r="Q637" i="3"/>
  <c r="Q638" i="3"/>
  <c r="Q639" i="3"/>
  <c r="Q640" i="3"/>
  <c r="Q641" i="3"/>
  <c r="Q642" i="3"/>
  <c r="Q643" i="3"/>
  <c r="Q644" i="3"/>
  <c r="Q645" i="3"/>
  <c r="Q646" i="3"/>
  <c r="Q647" i="3"/>
  <c r="Q648" i="3"/>
  <c r="Q649" i="3"/>
  <c r="Q650" i="3"/>
  <c r="Q651" i="3"/>
  <c r="Q652" i="3"/>
  <c r="Q653" i="3"/>
  <c r="Q654" i="3"/>
  <c r="Q655" i="3"/>
  <c r="Q656" i="3"/>
  <c r="Q657" i="3"/>
  <c r="Q658" i="3"/>
  <c r="Q659" i="3"/>
  <c r="Q660" i="3"/>
  <c r="Q661" i="3"/>
  <c r="Q662" i="3"/>
  <c r="Q663" i="3"/>
  <c r="Q664" i="3"/>
  <c r="Q665" i="3"/>
  <c r="Q666" i="3"/>
  <c r="Q667" i="3"/>
  <c r="Q668" i="3"/>
  <c r="Q669" i="3"/>
  <c r="Q670" i="3"/>
  <c r="Q671" i="3"/>
  <c r="Q672" i="3"/>
  <c r="Q673" i="3"/>
  <c r="Q674" i="3"/>
  <c r="Q675" i="3"/>
  <c r="Q676" i="3"/>
  <c r="Q677" i="3"/>
  <c r="Q678" i="3"/>
  <c r="Q679" i="3"/>
  <c r="Q680" i="3"/>
  <c r="Q681" i="3"/>
  <c r="Q682" i="3"/>
  <c r="Q683" i="3"/>
  <c r="Q684" i="3"/>
  <c r="Q685" i="3"/>
  <c r="Q686" i="3"/>
  <c r="Q687" i="3"/>
  <c r="Q688" i="3"/>
  <c r="Q689" i="3"/>
  <c r="Q690" i="3"/>
  <c r="Q691" i="3"/>
  <c r="Q692" i="3"/>
  <c r="Q693" i="3"/>
  <c r="Q694" i="3"/>
  <c r="Q695" i="3"/>
  <c r="Q696" i="3"/>
  <c r="Q697" i="3"/>
  <c r="Q698" i="3"/>
  <c r="Q699" i="3"/>
  <c r="Q700" i="3"/>
  <c r="Q701" i="3"/>
  <c r="Q702" i="3"/>
  <c r="Q703" i="3"/>
  <c r="Q704" i="3"/>
  <c r="Q705" i="3"/>
  <c r="Q706" i="3"/>
  <c r="Q707" i="3"/>
  <c r="Q708" i="3"/>
  <c r="Q709" i="3"/>
  <c r="Q710" i="3"/>
  <c r="Q711" i="3"/>
  <c r="Q712" i="3"/>
  <c r="Q713" i="3"/>
  <c r="Q714" i="3"/>
  <c r="Q715" i="3"/>
  <c r="Q716" i="3"/>
  <c r="Q717" i="3"/>
  <c r="Q718" i="3"/>
  <c r="Q719" i="3"/>
  <c r="Q720" i="3"/>
  <c r="Q721" i="3"/>
  <c r="Q722" i="3"/>
  <c r="Q723" i="3"/>
  <c r="Q724" i="3"/>
  <c r="Q725" i="3"/>
  <c r="Q726" i="3"/>
  <c r="Q727" i="3"/>
  <c r="Q728" i="3"/>
  <c r="Q729" i="3"/>
  <c r="Q730" i="3"/>
  <c r="Q731" i="3"/>
  <c r="Q732" i="3"/>
  <c r="Q733" i="3"/>
  <c r="Q734" i="3"/>
  <c r="Q735" i="3"/>
  <c r="Q736" i="3"/>
  <c r="Q737" i="3"/>
  <c r="Q738" i="3"/>
  <c r="Q739" i="3"/>
  <c r="Q740" i="3"/>
  <c r="Q741" i="3"/>
  <c r="Q742" i="3"/>
  <c r="Q743" i="3"/>
  <c r="Q744" i="3"/>
  <c r="Q745" i="3"/>
  <c r="Q746" i="3"/>
  <c r="Q747" i="3"/>
  <c r="Q748" i="3"/>
  <c r="Q749" i="3"/>
  <c r="Q750" i="3"/>
  <c r="Q751" i="3"/>
  <c r="Q752" i="3"/>
  <c r="Q753" i="3"/>
  <c r="Q754" i="3"/>
  <c r="Q755" i="3"/>
  <c r="Q756" i="3"/>
  <c r="Q757" i="3"/>
  <c r="Q758" i="3"/>
  <c r="Q759" i="3"/>
  <c r="Q760" i="3"/>
  <c r="Q761" i="3"/>
  <c r="Q762" i="3"/>
  <c r="Q763" i="3"/>
  <c r="Q764" i="3"/>
  <c r="Q765" i="3"/>
  <c r="Q766" i="3"/>
  <c r="Q767" i="3"/>
  <c r="Q768" i="3"/>
  <c r="Q769" i="3"/>
  <c r="Q770" i="3"/>
  <c r="Q771" i="3"/>
  <c r="Q772" i="3"/>
  <c r="Q773" i="3"/>
  <c r="Q774" i="3"/>
  <c r="Q775" i="3"/>
  <c r="Q776" i="3"/>
  <c r="Q777" i="3"/>
  <c r="Q778" i="3"/>
  <c r="Q779" i="3"/>
  <c r="Q780" i="3"/>
  <c r="Q781" i="3"/>
  <c r="Q782" i="3"/>
  <c r="Q783" i="3"/>
  <c r="Q784" i="3"/>
  <c r="Q785" i="3"/>
  <c r="Q786" i="3"/>
  <c r="Q787" i="3"/>
  <c r="Q788" i="3"/>
  <c r="Q789" i="3"/>
  <c r="Q790" i="3"/>
  <c r="Q791" i="3"/>
  <c r="Q792" i="3"/>
  <c r="Q793" i="3"/>
  <c r="Q794" i="3"/>
  <c r="Q795" i="3"/>
  <c r="Q796" i="3"/>
  <c r="Q797" i="3"/>
  <c r="Q798" i="3"/>
  <c r="Q799" i="3"/>
  <c r="Q800" i="3"/>
  <c r="Q801" i="3"/>
  <c r="Q802" i="3"/>
  <c r="Q803" i="3"/>
  <c r="Q804" i="3"/>
  <c r="Q805" i="3"/>
  <c r="Q806" i="3"/>
  <c r="Q807" i="3"/>
  <c r="Q808" i="3"/>
  <c r="Q809" i="3"/>
  <c r="Q810" i="3"/>
  <c r="Q811" i="3"/>
  <c r="Q812" i="3"/>
  <c r="Q813" i="3"/>
  <c r="Q814" i="3"/>
  <c r="Q815" i="3"/>
  <c r="Q816" i="3"/>
  <c r="Q817" i="3"/>
  <c r="Q818" i="3"/>
  <c r="Q819" i="3"/>
  <c r="Q820" i="3"/>
  <c r="Q821" i="3"/>
  <c r="Q822" i="3"/>
  <c r="Q823" i="3"/>
  <c r="Q824" i="3"/>
  <c r="Q825" i="3"/>
  <c r="Q826" i="3"/>
  <c r="Q827" i="3"/>
  <c r="Q828" i="3"/>
  <c r="Q829" i="3"/>
  <c r="Q830" i="3"/>
  <c r="Q831" i="3"/>
  <c r="Q832" i="3"/>
  <c r="Q833" i="3"/>
  <c r="Q834" i="3"/>
  <c r="Q835" i="3"/>
  <c r="Q836" i="3"/>
  <c r="Q837" i="3"/>
  <c r="Q838" i="3"/>
  <c r="Q839" i="3"/>
  <c r="Q840" i="3"/>
  <c r="Q841" i="3"/>
  <c r="Q842" i="3"/>
  <c r="Q843" i="3"/>
  <c r="Q844" i="3"/>
  <c r="Q845" i="3"/>
  <c r="Q846" i="3"/>
  <c r="Q847" i="3"/>
  <c r="Q848" i="3"/>
  <c r="Q849" i="3"/>
  <c r="Q850" i="3"/>
  <c r="Q851" i="3"/>
  <c r="Q852" i="3"/>
  <c r="Q853" i="3"/>
  <c r="Q854" i="3"/>
  <c r="Q855" i="3"/>
  <c r="Q856" i="3"/>
  <c r="Q857" i="3"/>
  <c r="Q858" i="3"/>
  <c r="Q859" i="3"/>
  <c r="Q860" i="3"/>
  <c r="Q861" i="3"/>
  <c r="Q862" i="3"/>
  <c r="Q863" i="3"/>
  <c r="Q864" i="3"/>
  <c r="Q865" i="3"/>
  <c r="Q866" i="3"/>
  <c r="Q867" i="3"/>
  <c r="Q868" i="3"/>
  <c r="Q869" i="3"/>
  <c r="Q870" i="3"/>
  <c r="Q871" i="3"/>
  <c r="Q872" i="3"/>
  <c r="Q873" i="3"/>
  <c r="Q874" i="3"/>
  <c r="Q875" i="3"/>
  <c r="Q876" i="3"/>
  <c r="Q877" i="3"/>
  <c r="Q878" i="3"/>
  <c r="Q879" i="3"/>
  <c r="Q880" i="3"/>
  <c r="Q881" i="3"/>
  <c r="Q882" i="3"/>
  <c r="Q883" i="3"/>
  <c r="Q884" i="3"/>
  <c r="Q885" i="3"/>
  <c r="Q886" i="3"/>
  <c r="Q887" i="3"/>
  <c r="Q888" i="3"/>
  <c r="Q889" i="3"/>
  <c r="Q890" i="3"/>
  <c r="Q891" i="3"/>
  <c r="Q892" i="3"/>
  <c r="Q893" i="3"/>
  <c r="Q894" i="3"/>
  <c r="Q895" i="3"/>
  <c r="Q896" i="3"/>
  <c r="Q897" i="3"/>
  <c r="Q898" i="3"/>
  <c r="Q899" i="3"/>
  <c r="Q900" i="3"/>
  <c r="Q901" i="3"/>
  <c r="Q902" i="3"/>
  <c r="Q903" i="3"/>
  <c r="Q904" i="3"/>
  <c r="Q905" i="3"/>
  <c r="Q906" i="3"/>
  <c r="Q907" i="3"/>
  <c r="Q908" i="3"/>
  <c r="Q909" i="3"/>
  <c r="Q910" i="3"/>
  <c r="Q911" i="3"/>
  <c r="Q912" i="3"/>
  <c r="Q913" i="3"/>
  <c r="Q914" i="3"/>
  <c r="Q915" i="3"/>
  <c r="Q916" i="3"/>
  <c r="Q917" i="3"/>
  <c r="Q918" i="3"/>
  <c r="Q919" i="3"/>
  <c r="Q920" i="3"/>
  <c r="Q921" i="3"/>
  <c r="Q922" i="3"/>
  <c r="Q923" i="3"/>
  <c r="Q924" i="3"/>
  <c r="Q925" i="3"/>
  <c r="Q926" i="3"/>
  <c r="Q927" i="3"/>
  <c r="Q928" i="3"/>
  <c r="Q929" i="3"/>
  <c r="Q930" i="3"/>
  <c r="Q931" i="3"/>
  <c r="Q932" i="3"/>
  <c r="Q933" i="3"/>
  <c r="Q934" i="3"/>
  <c r="Q935" i="3"/>
  <c r="Q936" i="3"/>
  <c r="Q937" i="3"/>
  <c r="Q938" i="3"/>
  <c r="Q939" i="3"/>
  <c r="Q940" i="3"/>
  <c r="Q941" i="3"/>
  <c r="Q942" i="3"/>
  <c r="Q943" i="3"/>
  <c r="Q944" i="3"/>
  <c r="Q945" i="3"/>
  <c r="Q946" i="3"/>
  <c r="Q947" i="3"/>
  <c r="Q948" i="3"/>
  <c r="Q949" i="3"/>
  <c r="Q950" i="3"/>
  <c r="Q951" i="3"/>
  <c r="Q952" i="3"/>
  <c r="Q953" i="3"/>
  <c r="Q954" i="3"/>
  <c r="Q955" i="3"/>
  <c r="Q956" i="3"/>
  <c r="Q957" i="3"/>
  <c r="Q958" i="3"/>
  <c r="Q959" i="3"/>
  <c r="Q960" i="3"/>
  <c r="Q961" i="3"/>
  <c r="Q962" i="3"/>
  <c r="Q963" i="3"/>
  <c r="Q964" i="3"/>
  <c r="Q965" i="3"/>
  <c r="Q966" i="3"/>
  <c r="Q967" i="3"/>
  <c r="Q968" i="3"/>
  <c r="Q969" i="3"/>
  <c r="Q970" i="3"/>
  <c r="Q971" i="3"/>
  <c r="Q972" i="3"/>
  <c r="Q973" i="3"/>
  <c r="Q974" i="3"/>
  <c r="Q975" i="3"/>
  <c r="Q976" i="3"/>
  <c r="Q977" i="3"/>
  <c r="Q978" i="3"/>
  <c r="Q979" i="3"/>
  <c r="Q980" i="3"/>
  <c r="Q981" i="3"/>
  <c r="Q982" i="3"/>
  <c r="Q983" i="3"/>
  <c r="Q984" i="3"/>
  <c r="Q985" i="3"/>
  <c r="Q986" i="3"/>
  <c r="Q987" i="3"/>
  <c r="Q988" i="3"/>
  <c r="Q989" i="3"/>
  <c r="Q990" i="3"/>
  <c r="Q991" i="3"/>
  <c r="Q992" i="3"/>
  <c r="Q993" i="3"/>
  <c r="Q994" i="3"/>
  <c r="Q995" i="3"/>
  <c r="Q996" i="3"/>
  <c r="Q997" i="3"/>
  <c r="Q998" i="3"/>
  <c r="Q999" i="3"/>
  <c r="Q1000" i="3"/>
  <c r="Q1001" i="3"/>
  <c r="Q1002" i="3"/>
  <c r="Q1003" i="3"/>
  <c r="Q1004" i="3"/>
  <c r="Q1005" i="3"/>
  <c r="Q1006" i="3"/>
  <c r="Q1007" i="3"/>
  <c r="Q1008" i="3"/>
  <c r="Q1009" i="3"/>
  <c r="Q1010" i="3"/>
  <c r="Q1011" i="3"/>
  <c r="Q1012" i="3"/>
  <c r="Q1013" i="3"/>
  <c r="Q1014" i="3"/>
  <c r="Q1015" i="3"/>
  <c r="Q1016" i="3"/>
  <c r="Q1017" i="3"/>
  <c r="Q1018" i="3"/>
  <c r="Q1019" i="3"/>
  <c r="Q1020" i="3"/>
  <c r="Q1021" i="3"/>
  <c r="Q1022" i="3"/>
  <c r="Q1023" i="3"/>
  <c r="Q1024" i="3"/>
  <c r="Q1025" i="3"/>
  <c r="Q1026" i="3"/>
  <c r="Q1027" i="3"/>
  <c r="Q1028" i="3"/>
  <c r="Q1029" i="3"/>
  <c r="Q1030" i="3"/>
  <c r="Q1031" i="3"/>
  <c r="Q1032" i="3"/>
  <c r="Q1033" i="3"/>
  <c r="Q1034" i="3"/>
  <c r="Q1035" i="3"/>
  <c r="Q1036" i="3"/>
  <c r="Q1037" i="3"/>
  <c r="Q1038" i="3"/>
  <c r="Q1039" i="3"/>
  <c r="Q1040" i="3"/>
  <c r="Q1041" i="3"/>
  <c r="Q1042" i="3"/>
  <c r="Q1043" i="3"/>
  <c r="Q1044" i="3"/>
  <c r="Q1045" i="3"/>
  <c r="Q1046" i="3"/>
  <c r="Q1047" i="3"/>
  <c r="Q1048" i="3"/>
  <c r="Q1049" i="3"/>
  <c r="Q1050" i="3"/>
  <c r="Q1051" i="3"/>
  <c r="Q1052" i="3"/>
  <c r="Q1053" i="3"/>
  <c r="Q1054" i="3"/>
  <c r="Q1055" i="3"/>
  <c r="Q1056" i="3"/>
  <c r="Q1057" i="3"/>
  <c r="Q1058" i="3"/>
  <c r="Q1059" i="3"/>
  <c r="Q1060" i="3"/>
  <c r="Q1061" i="3"/>
  <c r="Q1062" i="3"/>
  <c r="Q1063" i="3"/>
  <c r="Q1064" i="3"/>
  <c r="Q1065" i="3"/>
  <c r="Q1066" i="3"/>
  <c r="Q1067" i="3"/>
  <c r="Q1068" i="3"/>
  <c r="Q1069" i="3"/>
  <c r="Q1070" i="3"/>
  <c r="Q1071" i="3"/>
  <c r="Q1072" i="3"/>
  <c r="Q1073" i="3"/>
  <c r="Q1074" i="3"/>
  <c r="Q1075" i="3"/>
  <c r="Q1076" i="3"/>
  <c r="Q1077" i="3"/>
  <c r="Q1078" i="3"/>
  <c r="Q1079" i="3"/>
  <c r="Q1080" i="3"/>
  <c r="Q1081" i="3"/>
  <c r="Q1082" i="3"/>
  <c r="Q1083" i="3"/>
  <c r="Q1084" i="3"/>
  <c r="Q1085" i="3"/>
  <c r="Q1086" i="3"/>
  <c r="Q1087" i="3"/>
  <c r="Q1088" i="3"/>
  <c r="Q1089" i="3"/>
  <c r="Q1090" i="3"/>
  <c r="Q1091" i="3"/>
  <c r="Q1092" i="3"/>
  <c r="Q1093" i="3"/>
  <c r="Q1094" i="3"/>
  <c r="Q1095" i="3"/>
  <c r="Q1096" i="3"/>
  <c r="Q1097" i="3"/>
  <c r="Q1098" i="3"/>
  <c r="Q1099" i="3"/>
  <c r="Q1100" i="3"/>
  <c r="Q1101" i="3"/>
  <c r="Q1102" i="3"/>
  <c r="Q1103" i="3"/>
  <c r="Q1104" i="3"/>
  <c r="Q1105" i="3"/>
  <c r="Q1106" i="3"/>
  <c r="Q1107" i="3"/>
  <c r="Q1108" i="3"/>
  <c r="Q1109" i="3"/>
  <c r="Q1110" i="3"/>
  <c r="Q1111" i="3"/>
  <c r="Q1112" i="3"/>
  <c r="Q1113" i="3"/>
  <c r="Q1114" i="3"/>
  <c r="Q1115" i="3"/>
  <c r="Q1116" i="3"/>
  <c r="Q1117" i="3"/>
  <c r="Q1118" i="3"/>
  <c r="Q1119" i="3"/>
  <c r="Q1120" i="3"/>
  <c r="Q1121" i="3"/>
  <c r="Q1122" i="3"/>
  <c r="Q1123" i="3"/>
  <c r="Q1124" i="3"/>
  <c r="Q1125" i="3"/>
  <c r="Q1126" i="3"/>
  <c r="Q1127" i="3"/>
  <c r="Q1128" i="3"/>
  <c r="Q1129" i="3"/>
  <c r="Q1130" i="3"/>
  <c r="Q1131" i="3"/>
  <c r="Q1132" i="3"/>
  <c r="Q1133" i="3"/>
  <c r="Q1134" i="3"/>
  <c r="Q1135" i="3"/>
  <c r="Q1136" i="3"/>
  <c r="Q1137" i="3"/>
  <c r="Q1138" i="3"/>
  <c r="Q1139" i="3"/>
  <c r="Q1140" i="3"/>
  <c r="Q1141" i="3"/>
  <c r="Q1142" i="3"/>
  <c r="Q1143" i="3"/>
  <c r="Q1144" i="3"/>
  <c r="Q1145" i="3"/>
  <c r="Q1146" i="3"/>
  <c r="Q1147" i="3"/>
  <c r="Q1148" i="3"/>
  <c r="Q1149" i="3"/>
  <c r="Q1150" i="3"/>
  <c r="Q1151" i="3"/>
  <c r="Q1152" i="3"/>
  <c r="Q1153" i="3"/>
  <c r="Q1154" i="3"/>
  <c r="Q1155" i="3"/>
  <c r="Q1156" i="3"/>
  <c r="Q1157" i="3"/>
  <c r="Q1158" i="3"/>
  <c r="Q1159" i="3"/>
  <c r="Q1160" i="3"/>
  <c r="Q1161" i="3"/>
  <c r="Q1162" i="3"/>
  <c r="Q1163" i="3"/>
  <c r="Q1164" i="3"/>
  <c r="Q1165" i="3"/>
  <c r="Q1166" i="3"/>
  <c r="Q1167" i="3"/>
  <c r="Q1168" i="3"/>
  <c r="Q1169" i="3"/>
  <c r="Q1170" i="3"/>
  <c r="Q1171" i="3"/>
  <c r="Q1172" i="3"/>
  <c r="Q1173" i="3"/>
  <c r="Q1174" i="3"/>
  <c r="Q1175" i="3"/>
  <c r="Q1176" i="3"/>
  <c r="Q1177" i="3"/>
  <c r="Q1178" i="3"/>
  <c r="Q1179" i="3"/>
  <c r="Q1180" i="3"/>
  <c r="Q1181" i="3"/>
  <c r="Q1182" i="3"/>
  <c r="Q1183" i="3"/>
  <c r="Q1184" i="3"/>
  <c r="Q1185" i="3"/>
  <c r="Q1186" i="3"/>
  <c r="Q1187" i="3"/>
  <c r="Q1188" i="3"/>
  <c r="Q1189" i="3"/>
  <c r="Q1190" i="3"/>
  <c r="Q1191" i="3"/>
  <c r="Q1192" i="3"/>
  <c r="Q1193" i="3"/>
  <c r="Q1194" i="3"/>
  <c r="Q1195" i="3"/>
  <c r="Q1196" i="3"/>
  <c r="Q1197" i="3"/>
  <c r="Q1198" i="3"/>
  <c r="Q1199" i="3"/>
  <c r="Q1200" i="3"/>
  <c r="Q1201" i="3"/>
  <c r="Q1202" i="3"/>
  <c r="Q1203" i="3"/>
  <c r="Q1204" i="3"/>
  <c r="Q1205" i="3"/>
  <c r="Q1206" i="3"/>
  <c r="Q1207" i="3"/>
  <c r="Q1208" i="3"/>
  <c r="Q1209" i="3"/>
  <c r="Q1210" i="3"/>
  <c r="Q1211" i="3"/>
  <c r="Q1212" i="3"/>
  <c r="Q1213" i="3"/>
  <c r="Q1214" i="3"/>
  <c r="Q1215" i="3"/>
  <c r="Q1216" i="3"/>
  <c r="Q1217" i="3"/>
  <c r="Q1218" i="3"/>
  <c r="Q1219" i="3"/>
  <c r="Q1220" i="3"/>
  <c r="Q1221" i="3"/>
  <c r="Q1222" i="3"/>
  <c r="Q1223" i="3"/>
  <c r="Q1224" i="3"/>
  <c r="Q1225" i="3"/>
  <c r="Q1226" i="3"/>
  <c r="Q1227" i="3"/>
  <c r="Q1228" i="3"/>
  <c r="Q1229" i="3"/>
  <c r="Q1230" i="3"/>
  <c r="Q1231" i="3"/>
  <c r="Q1232" i="3"/>
  <c r="Q1233" i="3"/>
  <c r="Q1234" i="3"/>
  <c r="Q1235" i="3"/>
  <c r="Q1236" i="3"/>
  <c r="Q1237" i="3"/>
  <c r="Q1238" i="3"/>
  <c r="Q1239" i="3"/>
  <c r="Q1240" i="3"/>
  <c r="Q1241" i="3"/>
  <c r="Q1242" i="3"/>
  <c r="Q1243" i="3"/>
  <c r="Q1244" i="3"/>
  <c r="Q1245" i="3"/>
  <c r="Q1246" i="3"/>
  <c r="Q1247" i="3"/>
  <c r="Q1248" i="3"/>
  <c r="Q1249" i="3"/>
  <c r="Q1250" i="3"/>
  <c r="Q1251" i="3"/>
  <c r="Q1252" i="3"/>
  <c r="Q1253" i="3"/>
  <c r="Q1254" i="3"/>
  <c r="Q1255" i="3"/>
  <c r="Q1256" i="3"/>
  <c r="Q1257" i="3"/>
  <c r="Q1258" i="3"/>
  <c r="Q1259" i="3"/>
  <c r="Q1260" i="3"/>
  <c r="Q1261" i="3"/>
  <c r="Q1262" i="3"/>
  <c r="Q1263" i="3"/>
  <c r="Q1264" i="3"/>
  <c r="Q1265" i="3"/>
  <c r="Q1266" i="3"/>
  <c r="Q1267" i="3"/>
  <c r="Q1268" i="3"/>
  <c r="Q1269" i="3"/>
  <c r="Q1270" i="3"/>
  <c r="Q1271" i="3"/>
  <c r="Q1272" i="3"/>
  <c r="Q1273" i="3"/>
  <c r="Q1274" i="3"/>
  <c r="Q1275" i="3"/>
  <c r="Q1276" i="3"/>
  <c r="Q1277" i="3"/>
  <c r="Q1278" i="3"/>
  <c r="Q1279" i="3"/>
  <c r="Q1280" i="3"/>
  <c r="Q1281" i="3"/>
  <c r="Q1282" i="3"/>
  <c r="Q1283" i="3"/>
  <c r="Q1284" i="3"/>
  <c r="Q1285" i="3"/>
  <c r="Q1286" i="3"/>
  <c r="Q1287" i="3"/>
  <c r="Q1288" i="3"/>
  <c r="Q1289" i="3"/>
  <c r="Q1290" i="3"/>
  <c r="Q1291" i="3"/>
  <c r="Q1292" i="3"/>
  <c r="Q1293" i="3"/>
  <c r="Q1294" i="3"/>
  <c r="Q1295" i="3"/>
  <c r="Q1296" i="3"/>
  <c r="Q1297" i="3"/>
  <c r="Q1298" i="3"/>
  <c r="Q1299" i="3"/>
  <c r="Q1300" i="3"/>
  <c r="Q1301" i="3"/>
  <c r="Q1302" i="3"/>
  <c r="Q1303" i="3"/>
  <c r="Q1304" i="3"/>
  <c r="Q1305" i="3"/>
  <c r="Q1306" i="3"/>
  <c r="Q1307" i="3"/>
  <c r="Q1308" i="3"/>
  <c r="Q1309" i="3"/>
  <c r="Q1310" i="3"/>
  <c r="Q1311" i="3"/>
  <c r="Q1312" i="3"/>
  <c r="Q1313" i="3"/>
  <c r="Q1314" i="3"/>
  <c r="Q1315" i="3"/>
  <c r="Q1316" i="3"/>
  <c r="Q1317" i="3"/>
  <c r="Q1318" i="3"/>
  <c r="Q1319" i="3"/>
  <c r="Q1320" i="3"/>
  <c r="Q1321" i="3"/>
  <c r="Q1322" i="3"/>
  <c r="Q1323" i="3"/>
  <c r="Q1324" i="3"/>
  <c r="Q1325" i="3"/>
  <c r="Q1326" i="3"/>
  <c r="Q1327" i="3"/>
  <c r="Q1328" i="3"/>
  <c r="Q1329" i="3"/>
  <c r="Q1330" i="3"/>
  <c r="Q1331" i="3"/>
  <c r="Q1332" i="3"/>
  <c r="Q1333" i="3"/>
  <c r="Q1334" i="3"/>
  <c r="Q1335" i="3"/>
  <c r="Q1336" i="3"/>
  <c r="Q1337" i="3"/>
  <c r="Q1338" i="3"/>
  <c r="Q1339" i="3"/>
  <c r="Q1340" i="3"/>
  <c r="Q1341" i="3"/>
  <c r="Q1342" i="3"/>
  <c r="Q1343" i="3"/>
  <c r="Q1344" i="3"/>
  <c r="Q1345" i="3"/>
  <c r="Q1346" i="3"/>
  <c r="Q1347" i="3"/>
  <c r="Q1348" i="3"/>
  <c r="Q1349" i="3"/>
  <c r="Q1350" i="3"/>
  <c r="Q1351" i="3"/>
  <c r="Q1352" i="3"/>
  <c r="Q1353" i="3"/>
  <c r="Q1354" i="3"/>
  <c r="Q1355" i="3"/>
  <c r="Q1356" i="3"/>
  <c r="Q1357" i="3"/>
  <c r="Q1358" i="3"/>
  <c r="Q1359" i="3"/>
  <c r="Q1360" i="3"/>
  <c r="Q1361" i="3"/>
  <c r="Q1362" i="3"/>
  <c r="Q1363" i="3"/>
  <c r="Q1364" i="3"/>
  <c r="Q1365" i="3"/>
  <c r="Q1366" i="3"/>
  <c r="Q1367" i="3"/>
  <c r="Q1368" i="3"/>
  <c r="Q1369" i="3"/>
  <c r="Q1370" i="3"/>
  <c r="Q1371" i="3"/>
  <c r="Q1372" i="3"/>
  <c r="Q1373" i="3"/>
  <c r="Q1374" i="3"/>
  <c r="Q1375" i="3"/>
  <c r="Q1376" i="3"/>
  <c r="Q1377" i="3"/>
  <c r="Q1378" i="3"/>
  <c r="Q1379" i="3"/>
  <c r="Q1380" i="3"/>
  <c r="Q1381" i="3"/>
  <c r="Q1382" i="3"/>
  <c r="Q1383" i="3"/>
  <c r="Q1384" i="3"/>
  <c r="Q1385" i="3"/>
  <c r="Q1386" i="3"/>
  <c r="Q1387" i="3"/>
  <c r="Q1388" i="3"/>
  <c r="Q1389" i="3"/>
  <c r="Q1390" i="3"/>
  <c r="Q1391" i="3"/>
  <c r="Q1392" i="3"/>
  <c r="Q1393" i="3"/>
  <c r="Q1394" i="3"/>
  <c r="Q1395" i="3"/>
  <c r="Q1396" i="3"/>
  <c r="Q1397" i="3"/>
  <c r="Q1398" i="3"/>
  <c r="Q1399" i="3"/>
  <c r="Q1400" i="3"/>
  <c r="Q1401" i="3"/>
  <c r="Q1402" i="3"/>
  <c r="Q1403" i="3"/>
  <c r="Q1404" i="3"/>
  <c r="Q1405" i="3"/>
  <c r="Q1406" i="3"/>
  <c r="Q1407" i="3"/>
  <c r="Q1408" i="3"/>
  <c r="Q1409" i="3"/>
  <c r="Q1410" i="3"/>
  <c r="Q1411" i="3"/>
  <c r="Q1412" i="3"/>
  <c r="Q1413" i="3"/>
  <c r="Q1414" i="3"/>
  <c r="Q1415" i="3"/>
  <c r="Q1416" i="3"/>
  <c r="Q1417" i="3"/>
  <c r="Q1418" i="3"/>
  <c r="Q1419" i="3"/>
  <c r="Q1420" i="3"/>
  <c r="Q1421" i="3"/>
  <c r="Q1422" i="3"/>
  <c r="Q1423" i="3"/>
  <c r="Q1424" i="3"/>
  <c r="Q1425" i="3"/>
  <c r="Q1426" i="3"/>
  <c r="Q1427" i="3"/>
  <c r="Q1428" i="3"/>
  <c r="Q1429" i="3"/>
  <c r="Q1430" i="3"/>
  <c r="Q1431" i="3"/>
  <c r="Q1432" i="3"/>
  <c r="Q1433" i="3"/>
  <c r="Q1434" i="3"/>
  <c r="Q1435" i="3"/>
  <c r="Q1436" i="3"/>
  <c r="Q1437" i="3"/>
  <c r="Q1438" i="3"/>
  <c r="Q1439" i="3"/>
  <c r="Q1440" i="3"/>
  <c r="Q1441" i="3"/>
  <c r="Q1442" i="3"/>
  <c r="Q1443" i="3"/>
  <c r="Q1444" i="3"/>
  <c r="Q1445" i="3"/>
  <c r="Q1446" i="3"/>
  <c r="Q1447" i="3"/>
  <c r="Q1448" i="3"/>
  <c r="Q1449" i="3"/>
  <c r="Q1450" i="3"/>
  <c r="Q1451" i="3"/>
  <c r="Q1452" i="3"/>
  <c r="Q1453" i="3"/>
  <c r="Q1454" i="3"/>
  <c r="Q1455" i="3"/>
  <c r="Q1456" i="3"/>
  <c r="Q1457" i="3"/>
  <c r="Q1458" i="3"/>
  <c r="Q1459" i="3"/>
  <c r="Q1460" i="3"/>
  <c r="Q1461" i="3"/>
  <c r="Q1462" i="3"/>
  <c r="Q1463" i="3"/>
  <c r="Q1464" i="3"/>
  <c r="Q1465" i="3"/>
  <c r="Q1466" i="3"/>
  <c r="Q1467" i="3"/>
  <c r="Q1468" i="3"/>
  <c r="Q1469" i="3"/>
  <c r="Q1470" i="3"/>
  <c r="Q1471" i="3"/>
  <c r="Q1472" i="3"/>
  <c r="Q1473" i="3"/>
  <c r="Q1474" i="3"/>
  <c r="Q1475" i="3"/>
  <c r="Q1476" i="3"/>
  <c r="Q1477" i="3"/>
  <c r="Q1478" i="3"/>
  <c r="Q1479" i="3"/>
  <c r="Q1480" i="3"/>
  <c r="Q1481" i="3"/>
  <c r="Q1482" i="3"/>
  <c r="Q1483" i="3"/>
  <c r="Q1484" i="3"/>
  <c r="Q1485" i="3"/>
  <c r="Q1486" i="3"/>
  <c r="Q1487" i="3"/>
  <c r="Q1488" i="3"/>
  <c r="Q1489" i="3"/>
  <c r="Q1490" i="3"/>
  <c r="Q1491" i="3"/>
  <c r="Q1492" i="3"/>
  <c r="Q1493" i="3"/>
  <c r="Q1494" i="3"/>
  <c r="Q1495" i="3"/>
  <c r="Q1496" i="3"/>
  <c r="Q1497" i="3"/>
  <c r="Q1498" i="3"/>
  <c r="Q1499" i="3"/>
  <c r="Q1500" i="3"/>
  <c r="Q1501" i="3"/>
  <c r="Q2" i="3"/>
  <c r="B8" i="16"/>
  <c r="B13" i="16" s="1"/>
  <c r="B18" i="16" s="1"/>
  <c r="B23" i="16" s="1"/>
  <c r="B28" i="16" s="1"/>
  <c r="B33" i="16" s="1"/>
  <c r="B38" i="16" s="1"/>
  <c r="B43" i="16" s="1"/>
  <c r="B48" i="16" s="1"/>
  <c r="B53" i="16" s="1"/>
  <c r="B58" i="16" s="1"/>
  <c r="B63" i="16" s="1"/>
  <c r="B68" i="16" s="1"/>
  <c r="B73" i="16" s="1"/>
  <c r="B9" i="16"/>
  <c r="B10" i="16"/>
  <c r="B11" i="16"/>
  <c r="B12" i="16"/>
  <c r="B17" i="16" s="1"/>
  <c r="B14" i="16"/>
  <c r="B19" i="16" s="1"/>
  <c r="B24" i="16" s="1"/>
  <c r="B29" i="16" s="1"/>
  <c r="B34" i="16" s="1"/>
  <c r="B15" i="16"/>
  <c r="B20" i="16" s="1"/>
  <c r="B25" i="16" s="1"/>
  <c r="B30" i="16" s="1"/>
  <c r="B35" i="16" s="1"/>
  <c r="B40" i="16" s="1"/>
  <c r="B45" i="16" s="1"/>
  <c r="B50" i="16" s="1"/>
  <c r="B55" i="16" s="1"/>
  <c r="B60" i="16" s="1"/>
  <c r="B65" i="16" s="1"/>
  <c r="B70" i="16" s="1"/>
  <c r="B75" i="16" s="1"/>
  <c r="B80" i="16" s="1"/>
  <c r="B85" i="16" s="1"/>
  <c r="B90" i="16" s="1"/>
  <c r="B95" i="16" s="1"/>
  <c r="B100" i="16" s="1"/>
  <c r="B105" i="16" s="1"/>
  <c r="B16" i="16"/>
  <c r="B21" i="16" s="1"/>
  <c r="B26" i="16" s="1"/>
  <c r="B31" i="16" s="1"/>
  <c r="B36" i="16" s="1"/>
  <c r="B41" i="16" s="1"/>
  <c r="B46" i="16" s="1"/>
  <c r="B51" i="16" s="1"/>
  <c r="B56" i="16" s="1"/>
  <c r="B61" i="16" s="1"/>
  <c r="B66" i="16" s="1"/>
  <c r="B71" i="16" s="1"/>
  <c r="B76" i="16" s="1"/>
  <c r="B81" i="16" s="1"/>
  <c r="B86" i="16" s="1"/>
  <c r="B91" i="16" s="1"/>
  <c r="B96" i="16" s="1"/>
  <c r="B101" i="16" s="1"/>
  <c r="B106" i="16" s="1"/>
  <c r="B111" i="16" s="1"/>
  <c r="B116" i="16" s="1"/>
  <c r="B121" i="16" s="1"/>
  <c r="B126" i="16" s="1"/>
  <c r="B131" i="16" s="1"/>
  <c r="B136" i="16" s="1"/>
  <c r="B141" i="16" s="1"/>
  <c r="B146" i="16" s="1"/>
  <c r="B151" i="16" s="1"/>
  <c r="B156" i="16" s="1"/>
  <c r="B161" i="16" s="1"/>
  <c r="B166" i="16" s="1"/>
  <c r="B171" i="16" s="1"/>
  <c r="B176" i="16" s="1"/>
  <c r="B181" i="16" s="1"/>
  <c r="B186" i="16" s="1"/>
  <c r="B191" i="16" s="1"/>
  <c r="B196" i="16" s="1"/>
  <c r="B201" i="16" s="1"/>
  <c r="B206" i="16" s="1"/>
  <c r="B211" i="16" s="1"/>
  <c r="B216" i="16" s="1"/>
  <c r="B221" i="16" s="1"/>
  <c r="B226" i="16" s="1"/>
  <c r="B231" i="16" s="1"/>
  <c r="B236" i="16" s="1"/>
  <c r="B241" i="16" s="1"/>
  <c r="B246" i="16" s="1"/>
  <c r="B251" i="16" s="1"/>
  <c r="B256" i="16" s="1"/>
  <c r="B261" i="16" s="1"/>
  <c r="B266" i="16" s="1"/>
  <c r="B271" i="16" s="1"/>
  <c r="B276" i="16" s="1"/>
  <c r="B281" i="16" s="1"/>
  <c r="B286" i="16" s="1"/>
  <c r="B291" i="16" s="1"/>
  <c r="B296" i="16" s="1"/>
  <c r="B301" i="16" s="1"/>
  <c r="B306" i="16" s="1"/>
  <c r="B311" i="16" s="1"/>
  <c r="B316" i="16" s="1"/>
  <c r="B321" i="16" s="1"/>
  <c r="B326" i="16" s="1"/>
  <c r="B331" i="16" s="1"/>
  <c r="B336" i="16" s="1"/>
  <c r="B341" i="16" s="1"/>
  <c r="B346" i="16" s="1"/>
  <c r="B351" i="16" s="1"/>
  <c r="B356" i="16" s="1"/>
  <c r="B361" i="16" s="1"/>
  <c r="B366" i="16" s="1"/>
  <c r="B371" i="16" s="1"/>
  <c r="B376" i="16" s="1"/>
  <c r="B381" i="16" s="1"/>
  <c r="B386" i="16" s="1"/>
  <c r="B391" i="16" s="1"/>
  <c r="B396" i="16" s="1"/>
  <c r="B401" i="16" s="1"/>
  <c r="B406" i="16" s="1"/>
  <c r="B411" i="16" s="1"/>
  <c r="B416" i="16" s="1"/>
  <c r="B421" i="16" s="1"/>
  <c r="B426" i="16" s="1"/>
  <c r="B431" i="16" s="1"/>
  <c r="B436" i="16" s="1"/>
  <c r="B441" i="16" s="1"/>
  <c r="B446" i="16" s="1"/>
  <c r="B451" i="16" s="1"/>
  <c r="B456" i="16" s="1"/>
  <c r="B461" i="16" s="1"/>
  <c r="B466" i="16" s="1"/>
  <c r="B471" i="16" s="1"/>
  <c r="B476" i="16" s="1"/>
  <c r="B481" i="16" s="1"/>
  <c r="B486" i="16" s="1"/>
  <c r="B491" i="16" s="1"/>
  <c r="B496" i="16" s="1"/>
  <c r="B501" i="16" s="1"/>
  <c r="B506" i="16" s="1"/>
  <c r="B511" i="16" s="1"/>
  <c r="B516" i="16" s="1"/>
  <c r="B521" i="16" s="1"/>
  <c r="B526" i="16" s="1"/>
  <c r="B531" i="16" s="1"/>
  <c r="B536" i="16" s="1"/>
  <c r="B541" i="16" s="1"/>
  <c r="B546" i="16" s="1"/>
  <c r="B551" i="16" s="1"/>
  <c r="B556" i="16" s="1"/>
  <c r="B561" i="16" s="1"/>
  <c r="B566" i="16" s="1"/>
  <c r="B571" i="16" s="1"/>
  <c r="B576" i="16" s="1"/>
  <c r="B581" i="16" s="1"/>
  <c r="B586" i="16" s="1"/>
  <c r="B591" i="16" s="1"/>
  <c r="B596" i="16" s="1"/>
  <c r="B601" i="16" s="1"/>
  <c r="B606" i="16" s="1"/>
  <c r="B611" i="16" s="1"/>
  <c r="B616" i="16" s="1"/>
  <c r="B621" i="16" s="1"/>
  <c r="B626" i="16" s="1"/>
  <c r="B631" i="16" s="1"/>
  <c r="B636" i="16" s="1"/>
  <c r="B641" i="16" s="1"/>
  <c r="B646" i="16" s="1"/>
  <c r="B651" i="16" s="1"/>
  <c r="B656" i="16" s="1"/>
  <c r="B661" i="16" s="1"/>
  <c r="B666" i="16" s="1"/>
  <c r="B671" i="16" s="1"/>
  <c r="B676" i="16" s="1"/>
  <c r="B681" i="16" s="1"/>
  <c r="B686" i="16" s="1"/>
  <c r="B691" i="16" s="1"/>
  <c r="B696" i="16" s="1"/>
  <c r="B701" i="16" s="1"/>
  <c r="B706" i="16" s="1"/>
  <c r="B711" i="16" s="1"/>
  <c r="B716" i="16" s="1"/>
  <c r="B721" i="16" s="1"/>
  <c r="B726" i="16" s="1"/>
  <c r="B731" i="16" s="1"/>
  <c r="B736" i="16" s="1"/>
  <c r="B741" i="16" s="1"/>
  <c r="B746" i="16" s="1"/>
  <c r="B751" i="16" s="1"/>
  <c r="B756" i="16" s="1"/>
  <c r="B761" i="16" s="1"/>
  <c r="B766" i="16" s="1"/>
  <c r="B771" i="16" s="1"/>
  <c r="B776" i="16" s="1"/>
  <c r="B781" i="16" s="1"/>
  <c r="B786" i="16" s="1"/>
  <c r="B791" i="16" s="1"/>
  <c r="B796" i="16" s="1"/>
  <c r="B801" i="16" s="1"/>
  <c r="B806" i="16" s="1"/>
  <c r="B811" i="16" s="1"/>
  <c r="B816" i="16" s="1"/>
  <c r="B821" i="16" s="1"/>
  <c r="B826" i="16" s="1"/>
  <c r="B831" i="16" s="1"/>
  <c r="B836" i="16" s="1"/>
  <c r="B841" i="16" s="1"/>
  <c r="B846" i="16" s="1"/>
  <c r="B851" i="16" s="1"/>
  <c r="B856" i="16" s="1"/>
  <c r="B861" i="16" s="1"/>
  <c r="B866" i="16" s="1"/>
  <c r="B871" i="16" s="1"/>
  <c r="B876" i="16" s="1"/>
  <c r="B881" i="16" s="1"/>
  <c r="B886" i="16" s="1"/>
  <c r="B891" i="16" s="1"/>
  <c r="B896" i="16" s="1"/>
  <c r="B901" i="16" s="1"/>
  <c r="B906" i="16" s="1"/>
  <c r="B911" i="16" s="1"/>
  <c r="B916" i="16" s="1"/>
  <c r="B921" i="16" s="1"/>
  <c r="B926" i="16" s="1"/>
  <c r="B931" i="16" s="1"/>
  <c r="B936" i="16" s="1"/>
  <c r="B941" i="16" s="1"/>
  <c r="B946" i="16" s="1"/>
  <c r="B951" i="16" s="1"/>
  <c r="B956" i="16" s="1"/>
  <c r="B961" i="16" s="1"/>
  <c r="B966" i="16" s="1"/>
  <c r="B971" i="16" s="1"/>
  <c r="B976" i="16" s="1"/>
  <c r="B981" i="16" s="1"/>
  <c r="B986" i="16" s="1"/>
  <c r="B991" i="16" s="1"/>
  <c r="B996" i="16" s="1"/>
  <c r="B1001" i="16" s="1"/>
  <c r="B1006" i="16" s="1"/>
  <c r="B1011" i="16" s="1"/>
  <c r="B1016" i="16" s="1"/>
  <c r="B1021" i="16" s="1"/>
  <c r="B1026" i="16" s="1"/>
  <c r="B1031" i="16" s="1"/>
  <c r="B1036" i="16" s="1"/>
  <c r="B1041" i="16" s="1"/>
  <c r="B1046" i="16" s="1"/>
  <c r="B1051" i="16" s="1"/>
  <c r="B1056" i="16" s="1"/>
  <c r="B1061" i="16" s="1"/>
  <c r="B1066" i="16" s="1"/>
  <c r="B1071" i="16" s="1"/>
  <c r="B1076" i="16" s="1"/>
  <c r="B1081" i="16" s="1"/>
  <c r="B1086" i="16" s="1"/>
  <c r="B1091" i="16" s="1"/>
  <c r="B1096" i="16" s="1"/>
  <c r="B1101" i="16" s="1"/>
  <c r="B1106" i="16" s="1"/>
  <c r="B1111" i="16" s="1"/>
  <c r="B1116" i="16" s="1"/>
  <c r="B1121" i="16" s="1"/>
  <c r="B1126" i="16" s="1"/>
  <c r="B1131" i="16" s="1"/>
  <c r="B1136" i="16" s="1"/>
  <c r="B1141" i="16" s="1"/>
  <c r="B1146" i="16" s="1"/>
  <c r="B1151" i="16" s="1"/>
  <c r="B1156" i="16" s="1"/>
  <c r="B1161" i="16" s="1"/>
  <c r="B1166" i="16" s="1"/>
  <c r="B1171" i="16" s="1"/>
  <c r="B1176" i="16" s="1"/>
  <c r="B1181" i="16" s="1"/>
  <c r="B1186" i="16" s="1"/>
  <c r="B1191" i="16" s="1"/>
  <c r="B1196" i="16" s="1"/>
  <c r="B1201" i="16" s="1"/>
  <c r="B1206" i="16" s="1"/>
  <c r="B1211" i="16" s="1"/>
  <c r="B1216" i="16" s="1"/>
  <c r="B1221" i="16" s="1"/>
  <c r="B1226" i="16" s="1"/>
  <c r="B1231" i="16" s="1"/>
  <c r="B1236" i="16" s="1"/>
  <c r="B1241" i="16" s="1"/>
  <c r="B1246" i="16" s="1"/>
  <c r="B1251" i="16" s="1"/>
  <c r="B1256" i="16" s="1"/>
  <c r="B1261" i="16" s="1"/>
  <c r="B1266" i="16" s="1"/>
  <c r="B1271" i="16" s="1"/>
  <c r="B1276" i="16" s="1"/>
  <c r="B1281" i="16" s="1"/>
  <c r="B1286" i="16" s="1"/>
  <c r="B1291" i="16" s="1"/>
  <c r="B1296" i="16" s="1"/>
  <c r="B1301" i="16" s="1"/>
  <c r="B1306" i="16" s="1"/>
  <c r="B1311" i="16" s="1"/>
  <c r="B1316" i="16" s="1"/>
  <c r="B1321" i="16" s="1"/>
  <c r="B1326" i="16" s="1"/>
  <c r="B1331" i="16" s="1"/>
  <c r="B1336" i="16" s="1"/>
  <c r="B1341" i="16" s="1"/>
  <c r="B1346" i="16" s="1"/>
  <c r="B1351" i="16" s="1"/>
  <c r="B1356" i="16" s="1"/>
  <c r="B1361" i="16" s="1"/>
  <c r="B1366" i="16" s="1"/>
  <c r="B1371" i="16" s="1"/>
  <c r="B1376" i="16" s="1"/>
  <c r="B1381" i="16" s="1"/>
  <c r="B1386" i="16" s="1"/>
  <c r="B1391" i="16" s="1"/>
  <c r="B1396" i="16" s="1"/>
  <c r="B1401" i="16" s="1"/>
  <c r="B1406" i="16" s="1"/>
  <c r="B1411" i="16" s="1"/>
  <c r="B1416" i="16" s="1"/>
  <c r="B1421" i="16" s="1"/>
  <c r="B1426" i="16" s="1"/>
  <c r="B1431" i="16" s="1"/>
  <c r="B1436" i="16" s="1"/>
  <c r="B1441" i="16" s="1"/>
  <c r="B1446" i="16" s="1"/>
  <c r="B1451" i="16" s="1"/>
  <c r="B1456" i="16" s="1"/>
  <c r="B1461" i="16" s="1"/>
  <c r="B1466" i="16" s="1"/>
  <c r="B1471" i="16" s="1"/>
  <c r="B1476" i="16" s="1"/>
  <c r="B1481" i="16" s="1"/>
  <c r="B1486" i="16" s="1"/>
  <c r="B1491" i="16" s="1"/>
  <c r="B1496" i="16" s="1"/>
  <c r="B1501" i="16" s="1"/>
  <c r="B22" i="16"/>
  <c r="B27" i="16" s="1"/>
  <c r="B32" i="16" s="1"/>
  <c r="B37" i="16" s="1"/>
  <c r="B42" i="16" s="1"/>
  <c r="B39" i="16"/>
  <c r="B44" i="16" s="1"/>
  <c r="B49" i="16" s="1"/>
  <c r="B47" i="16"/>
  <c r="B52" i="16" s="1"/>
  <c r="B57" i="16" s="1"/>
  <c r="B62" i="16" s="1"/>
  <c r="B67" i="16" s="1"/>
  <c r="B72" i="16" s="1"/>
  <c r="B77" i="16" s="1"/>
  <c r="B82" i="16" s="1"/>
  <c r="B87" i="16" s="1"/>
  <c r="B92" i="16" s="1"/>
  <c r="B97" i="16" s="1"/>
  <c r="B102" i="16" s="1"/>
  <c r="B107" i="16" s="1"/>
  <c r="B112" i="16" s="1"/>
  <c r="B117" i="16" s="1"/>
  <c r="B122" i="16" s="1"/>
  <c r="B127" i="16" s="1"/>
  <c r="B132" i="16" s="1"/>
  <c r="B137" i="16" s="1"/>
  <c r="B142" i="16" s="1"/>
  <c r="B147" i="16" s="1"/>
  <c r="B152" i="16" s="1"/>
  <c r="B157" i="16" s="1"/>
  <c r="B162" i="16" s="1"/>
  <c r="B167" i="16" s="1"/>
  <c r="B172" i="16" s="1"/>
  <c r="B177" i="16" s="1"/>
  <c r="B182" i="16" s="1"/>
  <c r="B187" i="16" s="1"/>
  <c r="B192" i="16" s="1"/>
  <c r="B197" i="16" s="1"/>
  <c r="B202" i="16" s="1"/>
  <c r="B207" i="16" s="1"/>
  <c r="B212" i="16" s="1"/>
  <c r="B217" i="16" s="1"/>
  <c r="B222" i="16" s="1"/>
  <c r="B227" i="16" s="1"/>
  <c r="B232" i="16" s="1"/>
  <c r="B237" i="16" s="1"/>
  <c r="B242" i="16" s="1"/>
  <c r="B247" i="16" s="1"/>
  <c r="B252" i="16" s="1"/>
  <c r="B257" i="16" s="1"/>
  <c r="B262" i="16" s="1"/>
  <c r="B267" i="16" s="1"/>
  <c r="B272" i="16" s="1"/>
  <c r="B277" i="16" s="1"/>
  <c r="B282" i="16" s="1"/>
  <c r="B287" i="16" s="1"/>
  <c r="B292" i="16" s="1"/>
  <c r="B297" i="16" s="1"/>
  <c r="B302" i="16" s="1"/>
  <c r="B307" i="16" s="1"/>
  <c r="B312" i="16" s="1"/>
  <c r="B317" i="16" s="1"/>
  <c r="B322" i="16" s="1"/>
  <c r="B327" i="16" s="1"/>
  <c r="B332" i="16" s="1"/>
  <c r="B337" i="16" s="1"/>
  <c r="B342" i="16" s="1"/>
  <c r="B347" i="16" s="1"/>
  <c r="B352" i="16" s="1"/>
  <c r="B357" i="16" s="1"/>
  <c r="B362" i="16" s="1"/>
  <c r="B367" i="16" s="1"/>
  <c r="B372" i="16" s="1"/>
  <c r="B377" i="16" s="1"/>
  <c r="B382" i="16" s="1"/>
  <c r="B387" i="16" s="1"/>
  <c r="B392" i="16" s="1"/>
  <c r="B397" i="16" s="1"/>
  <c r="B402" i="16" s="1"/>
  <c r="B407" i="16" s="1"/>
  <c r="B412" i="16" s="1"/>
  <c r="B417" i="16" s="1"/>
  <c r="B422" i="16" s="1"/>
  <c r="B427" i="16" s="1"/>
  <c r="B432" i="16" s="1"/>
  <c r="B437" i="16" s="1"/>
  <c r="B442" i="16" s="1"/>
  <c r="B447" i="16" s="1"/>
  <c r="B452" i="16" s="1"/>
  <c r="B457" i="16" s="1"/>
  <c r="B462" i="16" s="1"/>
  <c r="B467" i="16" s="1"/>
  <c r="B472" i="16" s="1"/>
  <c r="B477" i="16" s="1"/>
  <c r="B482" i="16" s="1"/>
  <c r="B487" i="16" s="1"/>
  <c r="B492" i="16" s="1"/>
  <c r="B497" i="16" s="1"/>
  <c r="B502" i="16" s="1"/>
  <c r="B507" i="16" s="1"/>
  <c r="B512" i="16" s="1"/>
  <c r="B517" i="16" s="1"/>
  <c r="B522" i="16" s="1"/>
  <c r="B527" i="16" s="1"/>
  <c r="B532" i="16" s="1"/>
  <c r="B537" i="16" s="1"/>
  <c r="B542" i="16" s="1"/>
  <c r="B547" i="16" s="1"/>
  <c r="B552" i="16" s="1"/>
  <c r="B557" i="16" s="1"/>
  <c r="B562" i="16" s="1"/>
  <c r="B567" i="16" s="1"/>
  <c r="B572" i="16" s="1"/>
  <c r="B577" i="16" s="1"/>
  <c r="B582" i="16" s="1"/>
  <c r="B587" i="16" s="1"/>
  <c r="B592" i="16" s="1"/>
  <c r="B597" i="16" s="1"/>
  <c r="B602" i="16" s="1"/>
  <c r="B607" i="16" s="1"/>
  <c r="B612" i="16" s="1"/>
  <c r="B617" i="16" s="1"/>
  <c r="B622" i="16" s="1"/>
  <c r="B627" i="16" s="1"/>
  <c r="B632" i="16" s="1"/>
  <c r="B637" i="16" s="1"/>
  <c r="B642" i="16" s="1"/>
  <c r="B647" i="16" s="1"/>
  <c r="B652" i="16" s="1"/>
  <c r="B657" i="16" s="1"/>
  <c r="B662" i="16" s="1"/>
  <c r="B667" i="16" s="1"/>
  <c r="B672" i="16" s="1"/>
  <c r="B677" i="16" s="1"/>
  <c r="B682" i="16" s="1"/>
  <c r="B687" i="16" s="1"/>
  <c r="B692" i="16" s="1"/>
  <c r="B697" i="16" s="1"/>
  <c r="B702" i="16" s="1"/>
  <c r="B707" i="16" s="1"/>
  <c r="B712" i="16" s="1"/>
  <c r="B717" i="16" s="1"/>
  <c r="B722" i="16" s="1"/>
  <c r="B727" i="16" s="1"/>
  <c r="B732" i="16" s="1"/>
  <c r="B737" i="16" s="1"/>
  <c r="B742" i="16" s="1"/>
  <c r="B747" i="16" s="1"/>
  <c r="B752" i="16" s="1"/>
  <c r="B757" i="16" s="1"/>
  <c r="B762" i="16" s="1"/>
  <c r="B767" i="16" s="1"/>
  <c r="B772" i="16" s="1"/>
  <c r="B777" i="16" s="1"/>
  <c r="B782" i="16" s="1"/>
  <c r="B787" i="16" s="1"/>
  <c r="B792" i="16" s="1"/>
  <c r="B797" i="16" s="1"/>
  <c r="B802" i="16" s="1"/>
  <c r="B807" i="16" s="1"/>
  <c r="B812" i="16" s="1"/>
  <c r="B817" i="16" s="1"/>
  <c r="B822" i="16" s="1"/>
  <c r="B827" i="16" s="1"/>
  <c r="B832" i="16" s="1"/>
  <c r="B837" i="16" s="1"/>
  <c r="B842" i="16" s="1"/>
  <c r="B847" i="16" s="1"/>
  <c r="B852" i="16" s="1"/>
  <c r="B857" i="16" s="1"/>
  <c r="B862" i="16" s="1"/>
  <c r="B867" i="16" s="1"/>
  <c r="B872" i="16" s="1"/>
  <c r="B877" i="16" s="1"/>
  <c r="B882" i="16" s="1"/>
  <c r="B887" i="16" s="1"/>
  <c r="B892" i="16" s="1"/>
  <c r="B897" i="16" s="1"/>
  <c r="B902" i="16" s="1"/>
  <c r="B907" i="16" s="1"/>
  <c r="B912" i="16" s="1"/>
  <c r="B917" i="16" s="1"/>
  <c r="B922" i="16" s="1"/>
  <c r="B927" i="16" s="1"/>
  <c r="B932" i="16" s="1"/>
  <c r="B937" i="16" s="1"/>
  <c r="B942" i="16" s="1"/>
  <c r="B947" i="16" s="1"/>
  <c r="B952" i="16" s="1"/>
  <c r="B957" i="16" s="1"/>
  <c r="B962" i="16" s="1"/>
  <c r="B967" i="16" s="1"/>
  <c r="B972" i="16" s="1"/>
  <c r="B977" i="16" s="1"/>
  <c r="B982" i="16" s="1"/>
  <c r="B987" i="16" s="1"/>
  <c r="B992" i="16" s="1"/>
  <c r="B997" i="16" s="1"/>
  <c r="B1002" i="16" s="1"/>
  <c r="B1007" i="16" s="1"/>
  <c r="B1012" i="16" s="1"/>
  <c r="B1017" i="16" s="1"/>
  <c r="B1022" i="16" s="1"/>
  <c r="B1027" i="16" s="1"/>
  <c r="B1032" i="16" s="1"/>
  <c r="B1037" i="16" s="1"/>
  <c r="B1042" i="16" s="1"/>
  <c r="B1047" i="16" s="1"/>
  <c r="B1052" i="16" s="1"/>
  <c r="B1057" i="16" s="1"/>
  <c r="B1062" i="16" s="1"/>
  <c r="B1067" i="16" s="1"/>
  <c r="B1072" i="16" s="1"/>
  <c r="B1077" i="16" s="1"/>
  <c r="B1082" i="16" s="1"/>
  <c r="B1087" i="16" s="1"/>
  <c r="B1092" i="16" s="1"/>
  <c r="B1097" i="16" s="1"/>
  <c r="B1102" i="16" s="1"/>
  <c r="B1107" i="16" s="1"/>
  <c r="B1112" i="16" s="1"/>
  <c r="B1117" i="16" s="1"/>
  <c r="B1122" i="16" s="1"/>
  <c r="B1127" i="16" s="1"/>
  <c r="B1132" i="16" s="1"/>
  <c r="B1137" i="16" s="1"/>
  <c r="B1142" i="16" s="1"/>
  <c r="B1147" i="16" s="1"/>
  <c r="B1152" i="16" s="1"/>
  <c r="B1157" i="16" s="1"/>
  <c r="B1162" i="16" s="1"/>
  <c r="B1167" i="16" s="1"/>
  <c r="B1172" i="16" s="1"/>
  <c r="B1177" i="16" s="1"/>
  <c r="B1182" i="16" s="1"/>
  <c r="B1187" i="16" s="1"/>
  <c r="B1192" i="16" s="1"/>
  <c r="B1197" i="16" s="1"/>
  <c r="B1202" i="16" s="1"/>
  <c r="B1207" i="16" s="1"/>
  <c r="B1212" i="16" s="1"/>
  <c r="B1217" i="16" s="1"/>
  <c r="B1222" i="16" s="1"/>
  <c r="B1227" i="16" s="1"/>
  <c r="B1232" i="16" s="1"/>
  <c r="B1237" i="16" s="1"/>
  <c r="B1242" i="16" s="1"/>
  <c r="B1247" i="16" s="1"/>
  <c r="B1252" i="16" s="1"/>
  <c r="B1257" i="16" s="1"/>
  <c r="B1262" i="16" s="1"/>
  <c r="B1267" i="16" s="1"/>
  <c r="B1272" i="16" s="1"/>
  <c r="B1277" i="16" s="1"/>
  <c r="B1282" i="16" s="1"/>
  <c r="B1287" i="16" s="1"/>
  <c r="B1292" i="16" s="1"/>
  <c r="B1297" i="16" s="1"/>
  <c r="B1302" i="16" s="1"/>
  <c r="B1307" i="16" s="1"/>
  <c r="B1312" i="16" s="1"/>
  <c r="B1317" i="16" s="1"/>
  <c r="B1322" i="16" s="1"/>
  <c r="B1327" i="16" s="1"/>
  <c r="B1332" i="16" s="1"/>
  <c r="B1337" i="16" s="1"/>
  <c r="B1342" i="16" s="1"/>
  <c r="B1347" i="16" s="1"/>
  <c r="B1352" i="16" s="1"/>
  <c r="B1357" i="16" s="1"/>
  <c r="B1362" i="16" s="1"/>
  <c r="B1367" i="16" s="1"/>
  <c r="B1372" i="16" s="1"/>
  <c r="B1377" i="16" s="1"/>
  <c r="B1382" i="16" s="1"/>
  <c r="B1387" i="16" s="1"/>
  <c r="B1392" i="16" s="1"/>
  <c r="B1397" i="16" s="1"/>
  <c r="B1402" i="16" s="1"/>
  <c r="B1407" i="16" s="1"/>
  <c r="B1412" i="16" s="1"/>
  <c r="B1417" i="16" s="1"/>
  <c r="B1422" i="16" s="1"/>
  <c r="B1427" i="16" s="1"/>
  <c r="B1432" i="16" s="1"/>
  <c r="B1437" i="16" s="1"/>
  <c r="B1442" i="16" s="1"/>
  <c r="B1447" i="16" s="1"/>
  <c r="B1452" i="16" s="1"/>
  <c r="B1457" i="16" s="1"/>
  <c r="B1462" i="16" s="1"/>
  <c r="B1467" i="16" s="1"/>
  <c r="B1472" i="16" s="1"/>
  <c r="B1477" i="16" s="1"/>
  <c r="B1482" i="16" s="1"/>
  <c r="B1487" i="16" s="1"/>
  <c r="B1492" i="16" s="1"/>
  <c r="B1497" i="16" s="1"/>
  <c r="B54" i="16"/>
  <c r="B59" i="16" s="1"/>
  <c r="B64" i="16" s="1"/>
  <c r="B69" i="16" s="1"/>
  <c r="B74" i="16" s="1"/>
  <c r="B78" i="16"/>
  <c r="B83" i="16" s="1"/>
  <c r="B88" i="16" s="1"/>
  <c r="B93" i="16" s="1"/>
  <c r="B98" i="16" s="1"/>
  <c r="B103" i="16" s="1"/>
  <c r="B108" i="16" s="1"/>
  <c r="B113" i="16" s="1"/>
  <c r="B118" i="16" s="1"/>
  <c r="B123" i="16" s="1"/>
  <c r="B128" i="16" s="1"/>
  <c r="B133" i="16" s="1"/>
  <c r="B138" i="16" s="1"/>
  <c r="B143" i="16" s="1"/>
  <c r="B148" i="16" s="1"/>
  <c r="B153" i="16" s="1"/>
  <c r="B158" i="16" s="1"/>
  <c r="B163" i="16" s="1"/>
  <c r="B168" i="16" s="1"/>
  <c r="B173" i="16" s="1"/>
  <c r="B178" i="16" s="1"/>
  <c r="B183" i="16" s="1"/>
  <c r="B188" i="16" s="1"/>
  <c r="B193" i="16" s="1"/>
  <c r="B198" i="16" s="1"/>
  <c r="B203" i="16" s="1"/>
  <c r="B208" i="16" s="1"/>
  <c r="B213" i="16" s="1"/>
  <c r="B218" i="16" s="1"/>
  <c r="B223" i="16" s="1"/>
  <c r="B228" i="16" s="1"/>
  <c r="B233" i="16" s="1"/>
  <c r="B238" i="16" s="1"/>
  <c r="B243" i="16" s="1"/>
  <c r="B248" i="16" s="1"/>
  <c r="B253" i="16" s="1"/>
  <c r="B258" i="16" s="1"/>
  <c r="B263" i="16" s="1"/>
  <c r="B268" i="16" s="1"/>
  <c r="B273" i="16" s="1"/>
  <c r="B278" i="16" s="1"/>
  <c r="B283" i="16" s="1"/>
  <c r="B288" i="16" s="1"/>
  <c r="B293" i="16" s="1"/>
  <c r="B298" i="16" s="1"/>
  <c r="B303" i="16" s="1"/>
  <c r="B308" i="16" s="1"/>
  <c r="B313" i="16" s="1"/>
  <c r="B318" i="16" s="1"/>
  <c r="B323" i="16" s="1"/>
  <c r="B328" i="16" s="1"/>
  <c r="B333" i="16" s="1"/>
  <c r="B338" i="16" s="1"/>
  <c r="B343" i="16" s="1"/>
  <c r="B348" i="16" s="1"/>
  <c r="B353" i="16" s="1"/>
  <c r="B358" i="16" s="1"/>
  <c r="B363" i="16" s="1"/>
  <c r="B368" i="16" s="1"/>
  <c r="B373" i="16" s="1"/>
  <c r="B378" i="16" s="1"/>
  <c r="B383" i="16" s="1"/>
  <c r="B388" i="16" s="1"/>
  <c r="B393" i="16" s="1"/>
  <c r="B398" i="16" s="1"/>
  <c r="B403" i="16" s="1"/>
  <c r="B408" i="16" s="1"/>
  <c r="B413" i="16" s="1"/>
  <c r="B418" i="16" s="1"/>
  <c r="B423" i="16" s="1"/>
  <c r="B428" i="16" s="1"/>
  <c r="B433" i="16" s="1"/>
  <c r="B438" i="16" s="1"/>
  <c r="B443" i="16" s="1"/>
  <c r="B448" i="16" s="1"/>
  <c r="B453" i="16" s="1"/>
  <c r="B458" i="16" s="1"/>
  <c r="B463" i="16" s="1"/>
  <c r="B468" i="16" s="1"/>
  <c r="B473" i="16" s="1"/>
  <c r="B478" i="16" s="1"/>
  <c r="B483" i="16" s="1"/>
  <c r="B488" i="16" s="1"/>
  <c r="B493" i="16" s="1"/>
  <c r="B498" i="16" s="1"/>
  <c r="B503" i="16" s="1"/>
  <c r="B508" i="16" s="1"/>
  <c r="B513" i="16" s="1"/>
  <c r="B518" i="16" s="1"/>
  <c r="B523" i="16" s="1"/>
  <c r="B528" i="16" s="1"/>
  <c r="B533" i="16" s="1"/>
  <c r="B538" i="16" s="1"/>
  <c r="B543" i="16" s="1"/>
  <c r="B548" i="16" s="1"/>
  <c r="B553" i="16" s="1"/>
  <c r="B558" i="16" s="1"/>
  <c r="B563" i="16" s="1"/>
  <c r="B568" i="16" s="1"/>
  <c r="B573" i="16" s="1"/>
  <c r="B578" i="16" s="1"/>
  <c r="B583" i="16" s="1"/>
  <c r="B588" i="16" s="1"/>
  <c r="B593" i="16" s="1"/>
  <c r="B598" i="16" s="1"/>
  <c r="B603" i="16" s="1"/>
  <c r="B608" i="16" s="1"/>
  <c r="B613" i="16" s="1"/>
  <c r="B618" i="16" s="1"/>
  <c r="B623" i="16" s="1"/>
  <c r="B628" i="16" s="1"/>
  <c r="B633" i="16" s="1"/>
  <c r="B638" i="16" s="1"/>
  <c r="B643" i="16" s="1"/>
  <c r="B648" i="16" s="1"/>
  <c r="B653" i="16" s="1"/>
  <c r="B658" i="16" s="1"/>
  <c r="B663" i="16" s="1"/>
  <c r="B668" i="16" s="1"/>
  <c r="B673" i="16" s="1"/>
  <c r="B678" i="16" s="1"/>
  <c r="B683" i="16" s="1"/>
  <c r="B688" i="16" s="1"/>
  <c r="B693" i="16" s="1"/>
  <c r="B698" i="16" s="1"/>
  <c r="B703" i="16" s="1"/>
  <c r="B708" i="16" s="1"/>
  <c r="B713" i="16" s="1"/>
  <c r="B718" i="16" s="1"/>
  <c r="B723" i="16" s="1"/>
  <c r="B728" i="16" s="1"/>
  <c r="B733" i="16" s="1"/>
  <c r="B738" i="16" s="1"/>
  <c r="B743" i="16" s="1"/>
  <c r="B748" i="16" s="1"/>
  <c r="B753" i="16" s="1"/>
  <c r="B758" i="16" s="1"/>
  <c r="B763" i="16" s="1"/>
  <c r="B768" i="16" s="1"/>
  <c r="B773" i="16" s="1"/>
  <c r="B778" i="16" s="1"/>
  <c r="B783" i="16" s="1"/>
  <c r="B788" i="16" s="1"/>
  <c r="B793" i="16" s="1"/>
  <c r="B798" i="16" s="1"/>
  <c r="B803" i="16" s="1"/>
  <c r="B808" i="16" s="1"/>
  <c r="B813" i="16" s="1"/>
  <c r="B818" i="16" s="1"/>
  <c r="B823" i="16" s="1"/>
  <c r="B828" i="16" s="1"/>
  <c r="B833" i="16" s="1"/>
  <c r="B838" i="16" s="1"/>
  <c r="B843" i="16" s="1"/>
  <c r="B848" i="16" s="1"/>
  <c r="B853" i="16" s="1"/>
  <c r="B858" i="16" s="1"/>
  <c r="B863" i="16" s="1"/>
  <c r="B868" i="16" s="1"/>
  <c r="B873" i="16" s="1"/>
  <c r="B878" i="16" s="1"/>
  <c r="B883" i="16" s="1"/>
  <c r="B888" i="16" s="1"/>
  <c r="B893" i="16" s="1"/>
  <c r="B898" i="16" s="1"/>
  <c r="B903" i="16" s="1"/>
  <c r="B908" i="16" s="1"/>
  <c r="B913" i="16" s="1"/>
  <c r="B918" i="16" s="1"/>
  <c r="B923" i="16" s="1"/>
  <c r="B928" i="16" s="1"/>
  <c r="B933" i="16" s="1"/>
  <c r="B938" i="16" s="1"/>
  <c r="B943" i="16" s="1"/>
  <c r="B948" i="16" s="1"/>
  <c r="B953" i="16" s="1"/>
  <c r="B958" i="16" s="1"/>
  <c r="B963" i="16" s="1"/>
  <c r="B968" i="16" s="1"/>
  <c r="B973" i="16" s="1"/>
  <c r="B978" i="16" s="1"/>
  <c r="B983" i="16" s="1"/>
  <c r="B988" i="16" s="1"/>
  <c r="B993" i="16" s="1"/>
  <c r="B998" i="16" s="1"/>
  <c r="B1003" i="16" s="1"/>
  <c r="B1008" i="16" s="1"/>
  <c r="B1013" i="16" s="1"/>
  <c r="B1018" i="16" s="1"/>
  <c r="B1023" i="16" s="1"/>
  <c r="B1028" i="16" s="1"/>
  <c r="B1033" i="16" s="1"/>
  <c r="B1038" i="16" s="1"/>
  <c r="B1043" i="16" s="1"/>
  <c r="B1048" i="16" s="1"/>
  <c r="B1053" i="16" s="1"/>
  <c r="B1058" i="16" s="1"/>
  <c r="B1063" i="16" s="1"/>
  <c r="B1068" i="16" s="1"/>
  <c r="B1073" i="16" s="1"/>
  <c r="B1078" i="16" s="1"/>
  <c r="B1083" i="16" s="1"/>
  <c r="B1088" i="16" s="1"/>
  <c r="B1093" i="16" s="1"/>
  <c r="B1098" i="16" s="1"/>
  <c r="B1103" i="16" s="1"/>
  <c r="B1108" i="16" s="1"/>
  <c r="B1113" i="16" s="1"/>
  <c r="B1118" i="16" s="1"/>
  <c r="B1123" i="16" s="1"/>
  <c r="B1128" i="16" s="1"/>
  <c r="B1133" i="16" s="1"/>
  <c r="B1138" i="16" s="1"/>
  <c r="B1143" i="16" s="1"/>
  <c r="B1148" i="16" s="1"/>
  <c r="B1153" i="16" s="1"/>
  <c r="B1158" i="16" s="1"/>
  <c r="B1163" i="16" s="1"/>
  <c r="B1168" i="16" s="1"/>
  <c r="B1173" i="16" s="1"/>
  <c r="B1178" i="16" s="1"/>
  <c r="B1183" i="16" s="1"/>
  <c r="B1188" i="16" s="1"/>
  <c r="B1193" i="16" s="1"/>
  <c r="B1198" i="16" s="1"/>
  <c r="B1203" i="16" s="1"/>
  <c r="B1208" i="16" s="1"/>
  <c r="B1213" i="16" s="1"/>
  <c r="B1218" i="16" s="1"/>
  <c r="B1223" i="16" s="1"/>
  <c r="B1228" i="16" s="1"/>
  <c r="B1233" i="16" s="1"/>
  <c r="B1238" i="16" s="1"/>
  <c r="B1243" i="16" s="1"/>
  <c r="B1248" i="16" s="1"/>
  <c r="B1253" i="16" s="1"/>
  <c r="B1258" i="16" s="1"/>
  <c r="B1263" i="16" s="1"/>
  <c r="B1268" i="16" s="1"/>
  <c r="B1273" i="16" s="1"/>
  <c r="B1278" i="16" s="1"/>
  <c r="B1283" i="16" s="1"/>
  <c r="B1288" i="16" s="1"/>
  <c r="B1293" i="16" s="1"/>
  <c r="B1298" i="16" s="1"/>
  <c r="B1303" i="16" s="1"/>
  <c r="B1308" i="16" s="1"/>
  <c r="B1313" i="16" s="1"/>
  <c r="B1318" i="16" s="1"/>
  <c r="B1323" i="16" s="1"/>
  <c r="B1328" i="16" s="1"/>
  <c r="B1333" i="16" s="1"/>
  <c r="B1338" i="16" s="1"/>
  <c r="B1343" i="16" s="1"/>
  <c r="B1348" i="16" s="1"/>
  <c r="B1353" i="16" s="1"/>
  <c r="B1358" i="16" s="1"/>
  <c r="B1363" i="16" s="1"/>
  <c r="B1368" i="16" s="1"/>
  <c r="B1373" i="16" s="1"/>
  <c r="B1378" i="16" s="1"/>
  <c r="B1383" i="16" s="1"/>
  <c r="B1388" i="16" s="1"/>
  <c r="B1393" i="16" s="1"/>
  <c r="B1398" i="16" s="1"/>
  <c r="B1403" i="16" s="1"/>
  <c r="B1408" i="16" s="1"/>
  <c r="B1413" i="16" s="1"/>
  <c r="B1418" i="16" s="1"/>
  <c r="B1423" i="16" s="1"/>
  <c r="B1428" i="16" s="1"/>
  <c r="B1433" i="16" s="1"/>
  <c r="B1438" i="16" s="1"/>
  <c r="B1443" i="16" s="1"/>
  <c r="B1448" i="16" s="1"/>
  <c r="B1453" i="16" s="1"/>
  <c r="B1458" i="16" s="1"/>
  <c r="B1463" i="16" s="1"/>
  <c r="B1468" i="16" s="1"/>
  <c r="B1473" i="16" s="1"/>
  <c r="B1478" i="16" s="1"/>
  <c r="B1483" i="16" s="1"/>
  <c r="B1488" i="16" s="1"/>
  <c r="B1493" i="16" s="1"/>
  <c r="B1498" i="16" s="1"/>
  <c r="B79" i="16"/>
  <c r="B84" i="16" s="1"/>
  <c r="B89" i="16" s="1"/>
  <c r="B94" i="16" s="1"/>
  <c r="B99" i="16" s="1"/>
  <c r="B104" i="16" s="1"/>
  <c r="B109" i="16" s="1"/>
  <c r="B114" i="16" s="1"/>
  <c r="B119" i="16" s="1"/>
  <c r="B124" i="16" s="1"/>
  <c r="B129" i="16" s="1"/>
  <c r="B134" i="16" s="1"/>
  <c r="B139" i="16" s="1"/>
  <c r="B144" i="16" s="1"/>
  <c r="B149" i="16" s="1"/>
  <c r="B154" i="16" s="1"/>
  <c r="B159" i="16" s="1"/>
  <c r="B164" i="16" s="1"/>
  <c r="B169" i="16" s="1"/>
  <c r="B174" i="16" s="1"/>
  <c r="B179" i="16" s="1"/>
  <c r="B184" i="16" s="1"/>
  <c r="B189" i="16" s="1"/>
  <c r="B194" i="16" s="1"/>
  <c r="B199" i="16" s="1"/>
  <c r="B204" i="16" s="1"/>
  <c r="B209" i="16" s="1"/>
  <c r="B214" i="16" s="1"/>
  <c r="B219" i="16" s="1"/>
  <c r="B224" i="16" s="1"/>
  <c r="B229" i="16" s="1"/>
  <c r="B234" i="16" s="1"/>
  <c r="B239" i="16" s="1"/>
  <c r="B244" i="16" s="1"/>
  <c r="B249" i="16" s="1"/>
  <c r="B254" i="16" s="1"/>
  <c r="B259" i="16" s="1"/>
  <c r="B264" i="16" s="1"/>
  <c r="B269" i="16" s="1"/>
  <c r="B274" i="16" s="1"/>
  <c r="B279" i="16" s="1"/>
  <c r="B284" i="16" s="1"/>
  <c r="B289" i="16" s="1"/>
  <c r="B294" i="16" s="1"/>
  <c r="B299" i="16" s="1"/>
  <c r="B304" i="16" s="1"/>
  <c r="B309" i="16" s="1"/>
  <c r="B314" i="16" s="1"/>
  <c r="B319" i="16" s="1"/>
  <c r="B324" i="16" s="1"/>
  <c r="B329" i="16" s="1"/>
  <c r="B334" i="16" s="1"/>
  <c r="B339" i="16" s="1"/>
  <c r="B344" i="16" s="1"/>
  <c r="B349" i="16" s="1"/>
  <c r="B354" i="16" s="1"/>
  <c r="B359" i="16" s="1"/>
  <c r="B364" i="16" s="1"/>
  <c r="B369" i="16" s="1"/>
  <c r="B374" i="16" s="1"/>
  <c r="B379" i="16" s="1"/>
  <c r="B384" i="16" s="1"/>
  <c r="B389" i="16" s="1"/>
  <c r="B394" i="16" s="1"/>
  <c r="B399" i="16" s="1"/>
  <c r="B404" i="16" s="1"/>
  <c r="B409" i="16" s="1"/>
  <c r="B414" i="16" s="1"/>
  <c r="B419" i="16" s="1"/>
  <c r="B424" i="16" s="1"/>
  <c r="B429" i="16" s="1"/>
  <c r="B434" i="16" s="1"/>
  <c r="B439" i="16" s="1"/>
  <c r="B444" i="16" s="1"/>
  <c r="B449" i="16" s="1"/>
  <c r="B454" i="16" s="1"/>
  <c r="B459" i="16" s="1"/>
  <c r="B464" i="16" s="1"/>
  <c r="B469" i="16" s="1"/>
  <c r="B474" i="16" s="1"/>
  <c r="B479" i="16" s="1"/>
  <c r="B484" i="16" s="1"/>
  <c r="B489" i="16" s="1"/>
  <c r="B494" i="16" s="1"/>
  <c r="B499" i="16" s="1"/>
  <c r="B504" i="16" s="1"/>
  <c r="B509" i="16" s="1"/>
  <c r="B514" i="16" s="1"/>
  <c r="B519" i="16" s="1"/>
  <c r="B524" i="16" s="1"/>
  <c r="B529" i="16" s="1"/>
  <c r="B534" i="16" s="1"/>
  <c r="B539" i="16" s="1"/>
  <c r="B544" i="16" s="1"/>
  <c r="B549" i="16" s="1"/>
  <c r="B554" i="16" s="1"/>
  <c r="B559" i="16" s="1"/>
  <c r="B564" i="16" s="1"/>
  <c r="B569" i="16" s="1"/>
  <c r="B574" i="16" s="1"/>
  <c r="B579" i="16" s="1"/>
  <c r="B584" i="16" s="1"/>
  <c r="B589" i="16" s="1"/>
  <c r="B594" i="16" s="1"/>
  <c r="B599" i="16" s="1"/>
  <c r="B604" i="16" s="1"/>
  <c r="B609" i="16" s="1"/>
  <c r="B614" i="16" s="1"/>
  <c r="B619" i="16" s="1"/>
  <c r="B624" i="16" s="1"/>
  <c r="B629" i="16" s="1"/>
  <c r="B634" i="16" s="1"/>
  <c r="B639" i="16" s="1"/>
  <c r="B644" i="16" s="1"/>
  <c r="B649" i="16" s="1"/>
  <c r="B654" i="16" s="1"/>
  <c r="B659" i="16" s="1"/>
  <c r="B664" i="16" s="1"/>
  <c r="B669" i="16" s="1"/>
  <c r="B674" i="16" s="1"/>
  <c r="B679" i="16" s="1"/>
  <c r="B684" i="16" s="1"/>
  <c r="B689" i="16" s="1"/>
  <c r="B694" i="16" s="1"/>
  <c r="B699" i="16" s="1"/>
  <c r="B704" i="16" s="1"/>
  <c r="B709" i="16" s="1"/>
  <c r="B714" i="16" s="1"/>
  <c r="B719" i="16" s="1"/>
  <c r="B724" i="16" s="1"/>
  <c r="B729" i="16" s="1"/>
  <c r="B734" i="16" s="1"/>
  <c r="B739" i="16" s="1"/>
  <c r="B744" i="16" s="1"/>
  <c r="B749" i="16" s="1"/>
  <c r="B754" i="16" s="1"/>
  <c r="B759" i="16" s="1"/>
  <c r="B764" i="16" s="1"/>
  <c r="B769" i="16" s="1"/>
  <c r="B774" i="16" s="1"/>
  <c r="B779" i="16" s="1"/>
  <c r="B784" i="16" s="1"/>
  <c r="B789" i="16" s="1"/>
  <c r="B794" i="16" s="1"/>
  <c r="B799" i="16" s="1"/>
  <c r="B804" i="16" s="1"/>
  <c r="B809" i="16" s="1"/>
  <c r="B814" i="16" s="1"/>
  <c r="B819" i="16" s="1"/>
  <c r="B824" i="16" s="1"/>
  <c r="B829" i="16" s="1"/>
  <c r="B834" i="16" s="1"/>
  <c r="B839" i="16" s="1"/>
  <c r="B844" i="16" s="1"/>
  <c r="B849" i="16" s="1"/>
  <c r="B854" i="16" s="1"/>
  <c r="B859" i="16" s="1"/>
  <c r="B864" i="16" s="1"/>
  <c r="B869" i="16" s="1"/>
  <c r="B874" i="16" s="1"/>
  <c r="B879" i="16" s="1"/>
  <c r="B884" i="16" s="1"/>
  <c r="B889" i="16" s="1"/>
  <c r="B894" i="16" s="1"/>
  <c r="B899" i="16" s="1"/>
  <c r="B904" i="16" s="1"/>
  <c r="B909" i="16" s="1"/>
  <c r="B914" i="16" s="1"/>
  <c r="B919" i="16" s="1"/>
  <c r="B924" i="16" s="1"/>
  <c r="B929" i="16" s="1"/>
  <c r="B934" i="16" s="1"/>
  <c r="B939" i="16" s="1"/>
  <c r="B944" i="16" s="1"/>
  <c r="B949" i="16" s="1"/>
  <c r="B954" i="16" s="1"/>
  <c r="B959" i="16" s="1"/>
  <c r="B964" i="16" s="1"/>
  <c r="B969" i="16" s="1"/>
  <c r="B974" i="16" s="1"/>
  <c r="B979" i="16" s="1"/>
  <c r="B984" i="16" s="1"/>
  <c r="B989" i="16" s="1"/>
  <c r="B994" i="16" s="1"/>
  <c r="B999" i="16" s="1"/>
  <c r="B1004" i="16" s="1"/>
  <c r="B1009" i="16" s="1"/>
  <c r="B1014" i="16" s="1"/>
  <c r="B1019" i="16" s="1"/>
  <c r="B1024" i="16" s="1"/>
  <c r="B1029" i="16" s="1"/>
  <c r="B1034" i="16" s="1"/>
  <c r="B1039" i="16" s="1"/>
  <c r="B1044" i="16" s="1"/>
  <c r="B1049" i="16" s="1"/>
  <c r="B1054" i="16" s="1"/>
  <c r="B1059" i="16" s="1"/>
  <c r="B1064" i="16" s="1"/>
  <c r="B1069" i="16" s="1"/>
  <c r="B1074" i="16" s="1"/>
  <c r="B1079" i="16" s="1"/>
  <c r="B1084" i="16" s="1"/>
  <c r="B1089" i="16" s="1"/>
  <c r="B1094" i="16" s="1"/>
  <c r="B1099" i="16" s="1"/>
  <c r="B1104" i="16" s="1"/>
  <c r="B1109" i="16" s="1"/>
  <c r="B1114" i="16" s="1"/>
  <c r="B1119" i="16" s="1"/>
  <c r="B1124" i="16" s="1"/>
  <c r="B1129" i="16" s="1"/>
  <c r="B1134" i="16" s="1"/>
  <c r="B1139" i="16" s="1"/>
  <c r="B1144" i="16" s="1"/>
  <c r="B1149" i="16" s="1"/>
  <c r="B1154" i="16" s="1"/>
  <c r="B1159" i="16" s="1"/>
  <c r="B1164" i="16" s="1"/>
  <c r="B1169" i="16" s="1"/>
  <c r="B1174" i="16" s="1"/>
  <c r="B1179" i="16" s="1"/>
  <c r="B1184" i="16" s="1"/>
  <c r="B1189" i="16" s="1"/>
  <c r="B1194" i="16" s="1"/>
  <c r="B1199" i="16" s="1"/>
  <c r="B1204" i="16" s="1"/>
  <c r="B1209" i="16" s="1"/>
  <c r="B1214" i="16" s="1"/>
  <c r="B1219" i="16" s="1"/>
  <c r="B1224" i="16" s="1"/>
  <c r="B1229" i="16" s="1"/>
  <c r="B1234" i="16" s="1"/>
  <c r="B1239" i="16" s="1"/>
  <c r="B1244" i="16" s="1"/>
  <c r="B1249" i="16" s="1"/>
  <c r="B1254" i="16" s="1"/>
  <c r="B1259" i="16" s="1"/>
  <c r="B1264" i="16" s="1"/>
  <c r="B1269" i="16" s="1"/>
  <c r="B1274" i="16" s="1"/>
  <c r="B1279" i="16" s="1"/>
  <c r="B1284" i="16" s="1"/>
  <c r="B1289" i="16" s="1"/>
  <c r="B1294" i="16" s="1"/>
  <c r="B1299" i="16" s="1"/>
  <c r="B1304" i="16" s="1"/>
  <c r="B1309" i="16" s="1"/>
  <c r="B1314" i="16" s="1"/>
  <c r="B1319" i="16" s="1"/>
  <c r="B1324" i="16" s="1"/>
  <c r="B1329" i="16" s="1"/>
  <c r="B1334" i="16" s="1"/>
  <c r="B1339" i="16" s="1"/>
  <c r="B1344" i="16" s="1"/>
  <c r="B1349" i="16" s="1"/>
  <c r="B1354" i="16" s="1"/>
  <c r="B1359" i="16" s="1"/>
  <c r="B1364" i="16" s="1"/>
  <c r="B1369" i="16" s="1"/>
  <c r="B1374" i="16" s="1"/>
  <c r="B1379" i="16" s="1"/>
  <c r="B1384" i="16" s="1"/>
  <c r="B1389" i="16" s="1"/>
  <c r="B1394" i="16" s="1"/>
  <c r="B1399" i="16" s="1"/>
  <c r="B1404" i="16" s="1"/>
  <c r="B1409" i="16" s="1"/>
  <c r="B1414" i="16" s="1"/>
  <c r="B1419" i="16" s="1"/>
  <c r="B1424" i="16" s="1"/>
  <c r="B1429" i="16" s="1"/>
  <c r="B1434" i="16" s="1"/>
  <c r="B1439" i="16" s="1"/>
  <c r="B1444" i="16" s="1"/>
  <c r="B1449" i="16" s="1"/>
  <c r="B1454" i="16" s="1"/>
  <c r="B1459" i="16" s="1"/>
  <c r="B1464" i="16" s="1"/>
  <c r="B1469" i="16" s="1"/>
  <c r="B1474" i="16" s="1"/>
  <c r="B1479" i="16" s="1"/>
  <c r="B1484" i="16" s="1"/>
  <c r="B1489" i="16" s="1"/>
  <c r="B1494" i="16" s="1"/>
  <c r="B1499" i="16" s="1"/>
  <c r="B110" i="16"/>
  <c r="B115" i="16" s="1"/>
  <c r="B120" i="16" s="1"/>
  <c r="B125" i="16" s="1"/>
  <c r="B130" i="16" s="1"/>
  <c r="B135" i="16" s="1"/>
  <c r="B140" i="16" s="1"/>
  <c r="B145" i="16" s="1"/>
  <c r="B150" i="16" s="1"/>
  <c r="B155" i="16" s="1"/>
  <c r="B160" i="16" s="1"/>
  <c r="B165" i="16" s="1"/>
  <c r="B170" i="16" s="1"/>
  <c r="B175" i="16" s="1"/>
  <c r="B180" i="16" s="1"/>
  <c r="B185" i="16" s="1"/>
  <c r="B190" i="16" s="1"/>
  <c r="B195" i="16" s="1"/>
  <c r="B200" i="16" s="1"/>
  <c r="B205" i="16" s="1"/>
  <c r="B210" i="16" s="1"/>
  <c r="B215" i="16" s="1"/>
  <c r="B220" i="16" s="1"/>
  <c r="B225" i="16" s="1"/>
  <c r="B230" i="16" s="1"/>
  <c r="B235" i="16" s="1"/>
  <c r="B240" i="16" s="1"/>
  <c r="B245" i="16" s="1"/>
  <c r="B250" i="16" s="1"/>
  <c r="B255" i="16" s="1"/>
  <c r="B260" i="16" s="1"/>
  <c r="B265" i="16" s="1"/>
  <c r="B270" i="16" s="1"/>
  <c r="B275" i="16" s="1"/>
  <c r="B280" i="16" s="1"/>
  <c r="B285" i="16" s="1"/>
  <c r="B290" i="16" s="1"/>
  <c r="B295" i="16" s="1"/>
  <c r="B300" i="16" s="1"/>
  <c r="B305" i="16" s="1"/>
  <c r="B310" i="16" s="1"/>
  <c r="B315" i="16" s="1"/>
  <c r="B320" i="16" s="1"/>
  <c r="B325" i="16" s="1"/>
  <c r="B330" i="16" s="1"/>
  <c r="B335" i="16" s="1"/>
  <c r="B340" i="16" s="1"/>
  <c r="B345" i="16" s="1"/>
  <c r="B350" i="16" s="1"/>
  <c r="B355" i="16" s="1"/>
  <c r="B360" i="16" s="1"/>
  <c r="B365" i="16" s="1"/>
  <c r="B370" i="16" s="1"/>
  <c r="B375" i="16" s="1"/>
  <c r="B380" i="16" s="1"/>
  <c r="B385" i="16" s="1"/>
  <c r="B390" i="16" s="1"/>
  <c r="B395" i="16" s="1"/>
  <c r="B400" i="16" s="1"/>
  <c r="B405" i="16" s="1"/>
  <c r="B410" i="16" s="1"/>
  <c r="B415" i="16" s="1"/>
  <c r="B420" i="16" s="1"/>
  <c r="B425" i="16" s="1"/>
  <c r="B430" i="16" s="1"/>
  <c r="B435" i="16" s="1"/>
  <c r="B440" i="16" s="1"/>
  <c r="B445" i="16" s="1"/>
  <c r="B450" i="16" s="1"/>
  <c r="B455" i="16" s="1"/>
  <c r="B460" i="16" s="1"/>
  <c r="B465" i="16" s="1"/>
  <c r="B470" i="16" s="1"/>
  <c r="B475" i="16" s="1"/>
  <c r="B480" i="16" s="1"/>
  <c r="B485" i="16" s="1"/>
  <c r="B490" i="16" s="1"/>
  <c r="B495" i="16" s="1"/>
  <c r="B500" i="16" s="1"/>
  <c r="B505" i="16" s="1"/>
  <c r="B510" i="16" s="1"/>
  <c r="B515" i="16" s="1"/>
  <c r="B520" i="16" s="1"/>
  <c r="B525" i="16" s="1"/>
  <c r="B530" i="16" s="1"/>
  <c r="B535" i="16" s="1"/>
  <c r="B540" i="16" s="1"/>
  <c r="B545" i="16" s="1"/>
  <c r="B550" i="16" s="1"/>
  <c r="B555" i="16" s="1"/>
  <c r="B560" i="16" s="1"/>
  <c r="B565" i="16" s="1"/>
  <c r="B570" i="16" s="1"/>
  <c r="B575" i="16" s="1"/>
  <c r="B580" i="16" s="1"/>
  <c r="B585" i="16" s="1"/>
  <c r="B590" i="16"/>
  <c r="B595" i="16" s="1"/>
  <c r="B600" i="16" s="1"/>
  <c r="B605" i="16" s="1"/>
  <c r="B610" i="16" s="1"/>
  <c r="B615" i="16" s="1"/>
  <c r="B620" i="16" s="1"/>
  <c r="B625" i="16" s="1"/>
  <c r="B630" i="16" s="1"/>
  <c r="B635" i="16" s="1"/>
  <c r="B640" i="16" s="1"/>
  <c r="B645" i="16" s="1"/>
  <c r="B650" i="16" s="1"/>
  <c r="B655" i="16" s="1"/>
  <c r="B660" i="16" s="1"/>
  <c r="B665" i="16" s="1"/>
  <c r="B670" i="16" s="1"/>
  <c r="B675" i="16" s="1"/>
  <c r="B680" i="16" s="1"/>
  <c r="B685" i="16" s="1"/>
  <c r="B690" i="16" s="1"/>
  <c r="B695" i="16" s="1"/>
  <c r="B700" i="16" s="1"/>
  <c r="B705" i="16" s="1"/>
  <c r="B710" i="16" s="1"/>
  <c r="B715" i="16" s="1"/>
  <c r="B720" i="16" s="1"/>
  <c r="B725" i="16" s="1"/>
  <c r="B730" i="16" s="1"/>
  <c r="B735" i="16" s="1"/>
  <c r="B740" i="16" s="1"/>
  <c r="B745" i="16" s="1"/>
  <c r="B750" i="16" s="1"/>
  <c r="B755" i="16" s="1"/>
  <c r="B760" i="16" s="1"/>
  <c r="B765" i="16" s="1"/>
  <c r="B770" i="16" s="1"/>
  <c r="B775" i="16" s="1"/>
  <c r="B780" i="16" s="1"/>
  <c r="B785" i="16" s="1"/>
  <c r="B790" i="16" s="1"/>
  <c r="B795" i="16" s="1"/>
  <c r="B800" i="16" s="1"/>
  <c r="B805" i="16" s="1"/>
  <c r="B810" i="16" s="1"/>
  <c r="B815" i="16" s="1"/>
  <c r="B820" i="16" s="1"/>
  <c r="B825" i="16" s="1"/>
  <c r="B830" i="16" s="1"/>
  <c r="B835" i="16" s="1"/>
  <c r="B840" i="16" s="1"/>
  <c r="B845" i="16" s="1"/>
  <c r="B850" i="16" s="1"/>
  <c r="B855" i="16" s="1"/>
  <c r="B860" i="16" s="1"/>
  <c r="B865" i="16" s="1"/>
  <c r="B870" i="16" s="1"/>
  <c r="B875" i="16" s="1"/>
  <c r="B880" i="16" s="1"/>
  <c r="B885" i="16" s="1"/>
  <c r="B890" i="16" s="1"/>
  <c r="B895" i="16" s="1"/>
  <c r="B900" i="16" s="1"/>
  <c r="B905" i="16" s="1"/>
  <c r="B910" i="16" s="1"/>
  <c r="B915" i="16" s="1"/>
  <c r="B920" i="16" s="1"/>
  <c r="B925" i="16" s="1"/>
  <c r="B930" i="16" s="1"/>
  <c r="B935" i="16" s="1"/>
  <c r="B940" i="16" s="1"/>
  <c r="B945" i="16" s="1"/>
  <c r="B950" i="16" s="1"/>
  <c r="B955" i="16" s="1"/>
  <c r="B960" i="16" s="1"/>
  <c r="B965" i="16" s="1"/>
  <c r="B970" i="16" s="1"/>
  <c r="B975" i="16" s="1"/>
  <c r="B980" i="16" s="1"/>
  <c r="B985" i="16" s="1"/>
  <c r="B990" i="16" s="1"/>
  <c r="B995" i="16" s="1"/>
  <c r="B1000" i="16" s="1"/>
  <c r="B1005" i="16" s="1"/>
  <c r="B1010" i="16" s="1"/>
  <c r="B1015" i="16" s="1"/>
  <c r="B1020" i="16" s="1"/>
  <c r="B1025" i="16" s="1"/>
  <c r="B1030" i="16" s="1"/>
  <c r="B1035" i="16" s="1"/>
  <c r="B1040" i="16" s="1"/>
  <c r="B1045" i="16" s="1"/>
  <c r="B1050" i="16" s="1"/>
  <c r="B1055" i="16" s="1"/>
  <c r="B1060" i="16" s="1"/>
  <c r="B1065" i="16" s="1"/>
  <c r="B1070" i="16" s="1"/>
  <c r="B1075" i="16" s="1"/>
  <c r="B1080" i="16" s="1"/>
  <c r="B1085" i="16" s="1"/>
  <c r="B1090" i="16" s="1"/>
  <c r="B1095" i="16" s="1"/>
  <c r="B1100" i="16" s="1"/>
  <c r="B1105" i="16" s="1"/>
  <c r="B1110" i="16" s="1"/>
  <c r="B1115" i="16" s="1"/>
  <c r="B1120" i="16" s="1"/>
  <c r="B1125" i="16" s="1"/>
  <c r="B1130" i="16" s="1"/>
  <c r="B1135" i="16" s="1"/>
  <c r="B1140" i="16" s="1"/>
  <c r="B1145" i="16" s="1"/>
  <c r="B1150" i="16" s="1"/>
  <c r="B1155" i="16" s="1"/>
  <c r="B1160" i="16" s="1"/>
  <c r="B1165" i="16" s="1"/>
  <c r="B1170" i="16" s="1"/>
  <c r="B1175" i="16" s="1"/>
  <c r="B1180" i="16" s="1"/>
  <c r="B1185" i="16" s="1"/>
  <c r="B1190" i="16" s="1"/>
  <c r="B1195" i="16" s="1"/>
  <c r="B1200" i="16" s="1"/>
  <c r="B1205" i="16" s="1"/>
  <c r="B1210" i="16" s="1"/>
  <c r="B1215" i="16" s="1"/>
  <c r="B1220" i="16" s="1"/>
  <c r="B1225" i="16" s="1"/>
  <c r="B1230" i="16" s="1"/>
  <c r="B1235" i="16" s="1"/>
  <c r="B1240" i="16" s="1"/>
  <c r="B1245" i="16" s="1"/>
  <c r="B1250" i="16" s="1"/>
  <c r="B1255" i="16" s="1"/>
  <c r="B1260" i="16" s="1"/>
  <c r="B1265" i="16" s="1"/>
  <c r="B1270" i="16" s="1"/>
  <c r="B1275" i="16" s="1"/>
  <c r="B1280" i="16" s="1"/>
  <c r="B1285" i="16" s="1"/>
  <c r="B1290" i="16" s="1"/>
  <c r="B1295" i="16" s="1"/>
  <c r="B1300" i="16" s="1"/>
  <c r="B1305" i="16" s="1"/>
  <c r="B1310" i="16" s="1"/>
  <c r="B1315" i="16" s="1"/>
  <c r="B1320" i="16" s="1"/>
  <c r="B1325" i="16" s="1"/>
  <c r="B1330" i="16" s="1"/>
  <c r="B1335" i="16" s="1"/>
  <c r="B1340" i="16" s="1"/>
  <c r="B1345" i="16" s="1"/>
  <c r="B1350" i="16" s="1"/>
  <c r="B1355" i="16" s="1"/>
  <c r="B1360" i="16" s="1"/>
  <c r="B1365" i="16" s="1"/>
  <c r="B1370" i="16" s="1"/>
  <c r="B1375" i="16" s="1"/>
  <c r="B1380" i="16" s="1"/>
  <c r="B1385" i="16" s="1"/>
  <c r="B1390" i="16" s="1"/>
  <c r="B1395" i="16" s="1"/>
  <c r="B1400" i="16" s="1"/>
  <c r="B1405" i="16" s="1"/>
  <c r="B1410" i="16" s="1"/>
  <c r="B1415" i="16" s="1"/>
  <c r="B1420" i="16" s="1"/>
  <c r="B1425" i="16" s="1"/>
  <c r="B1430" i="16" s="1"/>
  <c r="B1435" i="16" s="1"/>
  <c r="B1440" i="16" s="1"/>
  <c r="B1445" i="16" s="1"/>
  <c r="B1450" i="16" s="1"/>
  <c r="B1455" i="16" s="1"/>
  <c r="B1460" i="16" s="1"/>
  <c r="B1465" i="16" s="1"/>
  <c r="B1470" i="16" s="1"/>
  <c r="B1475" i="16" s="1"/>
  <c r="B1480" i="16" s="1"/>
  <c r="B1485" i="16" s="1"/>
  <c r="B1490" i="16" s="1"/>
  <c r="B1495" i="16" s="1"/>
  <c r="B1500" i="16" s="1"/>
  <c r="B7" i="16"/>
  <c r="Q2" i="11" l="1"/>
  <c r="R2" i="11" s="1"/>
  <c r="S2" i="11" s="1"/>
  <c r="T2" i="11" s="1"/>
  <c r="U2" i="11" s="1"/>
  <c r="A5996" i="10" l="1"/>
  <c r="A5995" i="10"/>
  <c r="A5994" i="10"/>
  <c r="A5993" i="10"/>
  <c r="A5992" i="10"/>
  <c r="A5991" i="10"/>
  <c r="A5990" i="10"/>
  <c r="A5989" i="10"/>
  <c r="A5988" i="10"/>
  <c r="A5987" i="10"/>
  <c r="A5986" i="10"/>
  <c r="A5985" i="10"/>
  <c r="A5984" i="10"/>
  <c r="A5983" i="10"/>
  <c r="A5976" i="10"/>
  <c r="A5975" i="10"/>
  <c r="A5974" i="10"/>
  <c r="A5973" i="10"/>
  <c r="A5972" i="10"/>
  <c r="A5971" i="10"/>
  <c r="A5970" i="10"/>
  <c r="A5969" i="10"/>
  <c r="A5968" i="10"/>
  <c r="A5967" i="10"/>
  <c r="A5966" i="10"/>
  <c r="A5965" i="10"/>
  <c r="A5964" i="10"/>
  <c r="A5963" i="10"/>
  <c r="A5956" i="10"/>
  <c r="A5955" i="10"/>
  <c r="A5954" i="10"/>
  <c r="A5953" i="10"/>
  <c r="A5952" i="10"/>
  <c r="A5951" i="10"/>
  <c r="A5950" i="10"/>
  <c r="A5949" i="10"/>
  <c r="A5948" i="10"/>
  <c r="A5947" i="10"/>
  <c r="A5946" i="10"/>
  <c r="A5945" i="10"/>
  <c r="A5944" i="10"/>
  <c r="A5943" i="10"/>
  <c r="A5936" i="10"/>
  <c r="A5935" i="10"/>
  <c r="A5934" i="10"/>
  <c r="A5933" i="10"/>
  <c r="A5932" i="10"/>
  <c r="A5931" i="10"/>
  <c r="A5930" i="10"/>
  <c r="A5929" i="10"/>
  <c r="A5928" i="10"/>
  <c r="A5927" i="10"/>
  <c r="A5926" i="10"/>
  <c r="A5925" i="10"/>
  <c r="A5924" i="10"/>
  <c r="A5923" i="10"/>
  <c r="A5916" i="10"/>
  <c r="A5915" i="10"/>
  <c r="A5914" i="10"/>
  <c r="A5913" i="10"/>
  <c r="A5912" i="10"/>
  <c r="A5911" i="10"/>
  <c r="A5910" i="10"/>
  <c r="A5909" i="10"/>
  <c r="A5908" i="10"/>
  <c r="A5907" i="10"/>
  <c r="A5906" i="10"/>
  <c r="A5905" i="10"/>
  <c r="A5904" i="10"/>
  <c r="A5903" i="10"/>
  <c r="A5896" i="10"/>
  <c r="A5895" i="10"/>
  <c r="A5894" i="10"/>
  <c r="A5893" i="10"/>
  <c r="A5892" i="10"/>
  <c r="A5891" i="10"/>
  <c r="A5890" i="10"/>
  <c r="A5889" i="10"/>
  <c r="A5888" i="10"/>
  <c r="A5887" i="10"/>
  <c r="A5886" i="10"/>
  <c r="A5885" i="10"/>
  <c r="A5884" i="10"/>
  <c r="A5883" i="10"/>
  <c r="A5876" i="10"/>
  <c r="A5875" i="10"/>
  <c r="A5874" i="10"/>
  <c r="A5873" i="10"/>
  <c r="A5872" i="10"/>
  <c r="A5871" i="10"/>
  <c r="A5870" i="10"/>
  <c r="A5869" i="10"/>
  <c r="A5868" i="10"/>
  <c r="A5867" i="10"/>
  <c r="A5866" i="10"/>
  <c r="A5865" i="10"/>
  <c r="A5864" i="10"/>
  <c r="A5863" i="10"/>
  <c r="A5856" i="10"/>
  <c r="A5855" i="10"/>
  <c r="A5854" i="10"/>
  <c r="A5853" i="10"/>
  <c r="A5852" i="10"/>
  <c r="A5851" i="10"/>
  <c r="A5850" i="10"/>
  <c r="A5849" i="10"/>
  <c r="A5848" i="10"/>
  <c r="A5847" i="10"/>
  <c r="A5846" i="10"/>
  <c r="A5845" i="10"/>
  <c r="A5844" i="10"/>
  <c r="A5843" i="10"/>
  <c r="A5836" i="10"/>
  <c r="A5835" i="10"/>
  <c r="A5834" i="10"/>
  <c r="A5833" i="10"/>
  <c r="A5832" i="10"/>
  <c r="A5831" i="10"/>
  <c r="A5830" i="10"/>
  <c r="A5829" i="10"/>
  <c r="A5828" i="10"/>
  <c r="A5827" i="10"/>
  <c r="A5826" i="10"/>
  <c r="A5825" i="10"/>
  <c r="A5824" i="10"/>
  <c r="A5823" i="10"/>
  <c r="A5816" i="10"/>
  <c r="A5815" i="10"/>
  <c r="A5814" i="10"/>
  <c r="A5813" i="10"/>
  <c r="A5812" i="10"/>
  <c r="A5811" i="10"/>
  <c r="A5810" i="10"/>
  <c r="A5809" i="10"/>
  <c r="A5808" i="10"/>
  <c r="A5807" i="10"/>
  <c r="A5806" i="10"/>
  <c r="A5805" i="10"/>
  <c r="A5804" i="10"/>
  <c r="A5803" i="10"/>
  <c r="A5796" i="10"/>
  <c r="A5795" i="10"/>
  <c r="A5794" i="10"/>
  <c r="A5793" i="10"/>
  <c r="A5792" i="10"/>
  <c r="A5791" i="10"/>
  <c r="A5790" i="10"/>
  <c r="A5789" i="10"/>
  <c r="A5788" i="10"/>
  <c r="A5787" i="10"/>
  <c r="A5786" i="10"/>
  <c r="A5785" i="10"/>
  <c r="A5784" i="10"/>
  <c r="A5783" i="10"/>
  <c r="A5776" i="10"/>
  <c r="A5775" i="10"/>
  <c r="A5774" i="10"/>
  <c r="A5773" i="10"/>
  <c r="A5772" i="10"/>
  <c r="A5771" i="10"/>
  <c r="A5770" i="10"/>
  <c r="A5769" i="10"/>
  <c r="A5768" i="10"/>
  <c r="A5767" i="10"/>
  <c r="A5766" i="10"/>
  <c r="A5765" i="10"/>
  <c r="A5764" i="10"/>
  <c r="A5763" i="10"/>
  <c r="A5756" i="10"/>
  <c r="A5755" i="10"/>
  <c r="A5754" i="10"/>
  <c r="A5753" i="10"/>
  <c r="A5752" i="10"/>
  <c r="A5751" i="10"/>
  <c r="A5750" i="10"/>
  <c r="A5749" i="10"/>
  <c r="A5748" i="10"/>
  <c r="A5747" i="10"/>
  <c r="A5746" i="10"/>
  <c r="A5745" i="10"/>
  <c r="A5744" i="10"/>
  <c r="A5743" i="10"/>
  <c r="A5736" i="10"/>
  <c r="A5735" i="10"/>
  <c r="A5734" i="10"/>
  <c r="A5733" i="10"/>
  <c r="A5732" i="10"/>
  <c r="A5731" i="10"/>
  <c r="A5730" i="10"/>
  <c r="A5729" i="10"/>
  <c r="A5728" i="10"/>
  <c r="A5727" i="10"/>
  <c r="A5726" i="10"/>
  <c r="A5725" i="10"/>
  <c r="A5724" i="10"/>
  <c r="A5723" i="10"/>
  <c r="A5716" i="10"/>
  <c r="A5715" i="10"/>
  <c r="A5714" i="10"/>
  <c r="A5713" i="10"/>
  <c r="A5712" i="10"/>
  <c r="A5711" i="10"/>
  <c r="A5710" i="10"/>
  <c r="A5709" i="10"/>
  <c r="A5708" i="10"/>
  <c r="A5707" i="10"/>
  <c r="A5706" i="10"/>
  <c r="A5705" i="10"/>
  <c r="A5704" i="10"/>
  <c r="A5703" i="10"/>
  <c r="A5696" i="10"/>
  <c r="A5695" i="10"/>
  <c r="A5694" i="10"/>
  <c r="A5693" i="10"/>
  <c r="A5692" i="10"/>
  <c r="A5691" i="10"/>
  <c r="A5690" i="10"/>
  <c r="A5689" i="10"/>
  <c r="A5688" i="10"/>
  <c r="A5687" i="10"/>
  <c r="A5686" i="10"/>
  <c r="A5685" i="10"/>
  <c r="A5684" i="10"/>
  <c r="A5683" i="10"/>
  <c r="A5676" i="10"/>
  <c r="A5675" i="10"/>
  <c r="A5674" i="10"/>
  <c r="A5673" i="10"/>
  <c r="A5672" i="10"/>
  <c r="A5671" i="10"/>
  <c r="A5670" i="10"/>
  <c r="A5669" i="10"/>
  <c r="A5668" i="10"/>
  <c r="A5667" i="10"/>
  <c r="A5666" i="10"/>
  <c r="A5665" i="10"/>
  <c r="A5664" i="10"/>
  <c r="A5663" i="10"/>
  <c r="A5656" i="10"/>
  <c r="A5655" i="10"/>
  <c r="A5654" i="10"/>
  <c r="A5653" i="10"/>
  <c r="A5652" i="10"/>
  <c r="A5651" i="10"/>
  <c r="A5650" i="10"/>
  <c r="A5649" i="10"/>
  <c r="A5648" i="10"/>
  <c r="A5647" i="10"/>
  <c r="A5646" i="10"/>
  <c r="A5645" i="10"/>
  <c r="A5644" i="10"/>
  <c r="A5643" i="10"/>
  <c r="A5636" i="10"/>
  <c r="A5635" i="10"/>
  <c r="A5634" i="10"/>
  <c r="A5633" i="10"/>
  <c r="A5632" i="10"/>
  <c r="A5631" i="10"/>
  <c r="A5630" i="10"/>
  <c r="A5629" i="10"/>
  <c r="A5628" i="10"/>
  <c r="A5627" i="10"/>
  <c r="A5626" i="10"/>
  <c r="A5625" i="10"/>
  <c r="A5624" i="10"/>
  <c r="A5623" i="10"/>
  <c r="A5616" i="10"/>
  <c r="A5615" i="10"/>
  <c r="A5614" i="10"/>
  <c r="A5613" i="10"/>
  <c r="A5612" i="10"/>
  <c r="A5611" i="10"/>
  <c r="A5610" i="10"/>
  <c r="A5609" i="10"/>
  <c r="A5608" i="10"/>
  <c r="A5607" i="10"/>
  <c r="A5606" i="10"/>
  <c r="A5605" i="10"/>
  <c r="A5604" i="10"/>
  <c r="A5603" i="10"/>
  <c r="A5596" i="10"/>
  <c r="A5595" i="10"/>
  <c r="A5594" i="10"/>
  <c r="A5593" i="10"/>
  <c r="A5592" i="10"/>
  <c r="A5591" i="10"/>
  <c r="A5590" i="10"/>
  <c r="A5589" i="10"/>
  <c r="A5588" i="10"/>
  <c r="A5587" i="10"/>
  <c r="A5586" i="10"/>
  <c r="A5585" i="10"/>
  <c r="A5584" i="10"/>
  <c r="A5583" i="10"/>
  <c r="A5576" i="10"/>
  <c r="A5575" i="10"/>
  <c r="A5574" i="10"/>
  <c r="A5573" i="10"/>
  <c r="A5572" i="10"/>
  <c r="A5571" i="10"/>
  <c r="A5570" i="10"/>
  <c r="A5569" i="10"/>
  <c r="A5568" i="10"/>
  <c r="A5567" i="10"/>
  <c r="A5566" i="10"/>
  <c r="A5565" i="10"/>
  <c r="A5564" i="10"/>
  <c r="A5563" i="10"/>
  <c r="A5556" i="10"/>
  <c r="A5555" i="10"/>
  <c r="A5554" i="10"/>
  <c r="A5553" i="10"/>
  <c r="A5552" i="10"/>
  <c r="A5551" i="10"/>
  <c r="A5550" i="10"/>
  <c r="A5549" i="10"/>
  <c r="A5548" i="10"/>
  <c r="A5547" i="10"/>
  <c r="A5546" i="10"/>
  <c r="A5545" i="10"/>
  <c r="A5544" i="10"/>
  <c r="A5543" i="10"/>
  <c r="A5536" i="10"/>
  <c r="A5535" i="10"/>
  <c r="A5534" i="10"/>
  <c r="A5533" i="10"/>
  <c r="A5532" i="10"/>
  <c r="A5531" i="10"/>
  <c r="A5530" i="10"/>
  <c r="A5529" i="10"/>
  <c r="A5528" i="10"/>
  <c r="A5527" i="10"/>
  <c r="A5526" i="10"/>
  <c r="A5525" i="10"/>
  <c r="A5524" i="10"/>
  <c r="A5523" i="10"/>
  <c r="A5516" i="10"/>
  <c r="A5515" i="10"/>
  <c r="A5514" i="10"/>
  <c r="A5513" i="10"/>
  <c r="A5512" i="10"/>
  <c r="A5511" i="10"/>
  <c r="A5510" i="10"/>
  <c r="A5509" i="10"/>
  <c r="A5508" i="10"/>
  <c r="A5507" i="10"/>
  <c r="A5506" i="10"/>
  <c r="A5505" i="10"/>
  <c r="A5504" i="10"/>
  <c r="A5503" i="10"/>
  <c r="A5496" i="10"/>
  <c r="A5495" i="10"/>
  <c r="A5494" i="10"/>
  <c r="A5493" i="10"/>
  <c r="A5492" i="10"/>
  <c r="A5491" i="10"/>
  <c r="A5490" i="10"/>
  <c r="A5489" i="10"/>
  <c r="A5488" i="10"/>
  <c r="A5487" i="10"/>
  <c r="A5486" i="10"/>
  <c r="A5485" i="10"/>
  <c r="A5484" i="10"/>
  <c r="A5483" i="10"/>
  <c r="A5476" i="10"/>
  <c r="A5475" i="10"/>
  <c r="A5474" i="10"/>
  <c r="A5473" i="10"/>
  <c r="A5472" i="10"/>
  <c r="A5471" i="10"/>
  <c r="A5470" i="10"/>
  <c r="A5469" i="10"/>
  <c r="A5468" i="10"/>
  <c r="A5467" i="10"/>
  <c r="A5466" i="10"/>
  <c r="A5465" i="10"/>
  <c r="A5464" i="10"/>
  <c r="A5463" i="10"/>
  <c r="A5456" i="10"/>
  <c r="A5455" i="10"/>
  <c r="A5454" i="10"/>
  <c r="A5453" i="10"/>
  <c r="A5452" i="10"/>
  <c r="A5451" i="10"/>
  <c r="A5450" i="10"/>
  <c r="A5449" i="10"/>
  <c r="A5448" i="10"/>
  <c r="A5447" i="10"/>
  <c r="A5446" i="10"/>
  <c r="A5445" i="10"/>
  <c r="A5444" i="10"/>
  <c r="A5443" i="10"/>
  <c r="A5436" i="10"/>
  <c r="A5435" i="10"/>
  <c r="A5434" i="10"/>
  <c r="A5433" i="10"/>
  <c r="A5432" i="10"/>
  <c r="A5431" i="10"/>
  <c r="A5430" i="10"/>
  <c r="A5429" i="10"/>
  <c r="A5428" i="10"/>
  <c r="A5427" i="10"/>
  <c r="A5426" i="10"/>
  <c r="A5425" i="10"/>
  <c r="A5424" i="10"/>
  <c r="A5423" i="10"/>
  <c r="A5416" i="10"/>
  <c r="A5415" i="10"/>
  <c r="A5414" i="10"/>
  <c r="A5413" i="10"/>
  <c r="A5412" i="10"/>
  <c r="A5411" i="10"/>
  <c r="A5410" i="10"/>
  <c r="A5409" i="10"/>
  <c r="A5408" i="10"/>
  <c r="A5407" i="10"/>
  <c r="A5406" i="10"/>
  <c r="A5405" i="10"/>
  <c r="A5404" i="10"/>
  <c r="A5403" i="10"/>
  <c r="A5396" i="10"/>
  <c r="A5395" i="10"/>
  <c r="A5394" i="10"/>
  <c r="A5393" i="10"/>
  <c r="A5392" i="10"/>
  <c r="A5391" i="10"/>
  <c r="A5390" i="10"/>
  <c r="A5389" i="10"/>
  <c r="A5388" i="10"/>
  <c r="A5387" i="10"/>
  <c r="A5386" i="10"/>
  <c r="A5385" i="10"/>
  <c r="A5384" i="10"/>
  <c r="A5383" i="10"/>
  <c r="A5376" i="10"/>
  <c r="A5375" i="10"/>
  <c r="A5374" i="10"/>
  <c r="A5373" i="10"/>
  <c r="A5372" i="10"/>
  <c r="A5371" i="10"/>
  <c r="A5370" i="10"/>
  <c r="A5369" i="10"/>
  <c r="A5368" i="10"/>
  <c r="A5367" i="10"/>
  <c r="A5366" i="10"/>
  <c r="A5365" i="10"/>
  <c r="A5364" i="10"/>
  <c r="A5363" i="10"/>
  <c r="A5356" i="10"/>
  <c r="A5355" i="10"/>
  <c r="A5354" i="10"/>
  <c r="A5353" i="10"/>
  <c r="A5352" i="10"/>
  <c r="A5351" i="10"/>
  <c r="A5350" i="10"/>
  <c r="A5349" i="10"/>
  <c r="A5348" i="10"/>
  <c r="A5347" i="10"/>
  <c r="A5346" i="10"/>
  <c r="A5345" i="10"/>
  <c r="A5344" i="10"/>
  <c r="A5343" i="10"/>
  <c r="A5336" i="10"/>
  <c r="A5335" i="10"/>
  <c r="A5334" i="10"/>
  <c r="A5333" i="10"/>
  <c r="A5332" i="10"/>
  <c r="A5331" i="10"/>
  <c r="A5330" i="10"/>
  <c r="A5329" i="10"/>
  <c r="A5328" i="10"/>
  <c r="A5327" i="10"/>
  <c r="A5326" i="10"/>
  <c r="A5325" i="10"/>
  <c r="A5324" i="10"/>
  <c r="A5323" i="10"/>
  <c r="A5316" i="10"/>
  <c r="A5315" i="10"/>
  <c r="A5314" i="10"/>
  <c r="A5313" i="10"/>
  <c r="A5312" i="10"/>
  <c r="A5311" i="10"/>
  <c r="A5310" i="10"/>
  <c r="A5309" i="10"/>
  <c r="A5308" i="10"/>
  <c r="A5307" i="10"/>
  <c r="A5306" i="10"/>
  <c r="A5305" i="10"/>
  <c r="A5304" i="10"/>
  <c r="A5303" i="10"/>
  <c r="A5296" i="10"/>
  <c r="A5295" i="10"/>
  <c r="A5294" i="10"/>
  <c r="A5293" i="10"/>
  <c r="A5292" i="10"/>
  <c r="A5291" i="10"/>
  <c r="A5290" i="10"/>
  <c r="A5289" i="10"/>
  <c r="A5288" i="10"/>
  <c r="A5287" i="10"/>
  <c r="A5286" i="10"/>
  <c r="A5285" i="10"/>
  <c r="A5284" i="10"/>
  <c r="A5283" i="10"/>
  <c r="A5276" i="10"/>
  <c r="A5275" i="10"/>
  <c r="A5274" i="10"/>
  <c r="A5273" i="10"/>
  <c r="A5272" i="10"/>
  <c r="A5271" i="10"/>
  <c r="A5270" i="10"/>
  <c r="A5269" i="10"/>
  <c r="A5268" i="10"/>
  <c r="A5267" i="10"/>
  <c r="A5266" i="10"/>
  <c r="A5265" i="10"/>
  <c r="A5264" i="10"/>
  <c r="A5263" i="10"/>
  <c r="A5256" i="10"/>
  <c r="A5255" i="10"/>
  <c r="A5254" i="10"/>
  <c r="A5253" i="10"/>
  <c r="A5252" i="10"/>
  <c r="A5251" i="10"/>
  <c r="A5250" i="10"/>
  <c r="A5249" i="10"/>
  <c r="A5248" i="10"/>
  <c r="A5247" i="10"/>
  <c r="A5246" i="10"/>
  <c r="A5245" i="10"/>
  <c r="A5244" i="10"/>
  <c r="A5243" i="10"/>
  <c r="A5236" i="10"/>
  <c r="A5235" i="10"/>
  <c r="A5234" i="10"/>
  <c r="A5233" i="10"/>
  <c r="A5232" i="10"/>
  <c r="A5231" i="10"/>
  <c r="A5230" i="10"/>
  <c r="A5229" i="10"/>
  <c r="A5228" i="10"/>
  <c r="A5227" i="10"/>
  <c r="A5226" i="10"/>
  <c r="A5225" i="10"/>
  <c r="A5224" i="10"/>
  <c r="A5223" i="10"/>
  <c r="A5216" i="10"/>
  <c r="A5215" i="10"/>
  <c r="A5214" i="10"/>
  <c r="A5213" i="10"/>
  <c r="A5212" i="10"/>
  <c r="A5211" i="10"/>
  <c r="A5210" i="10"/>
  <c r="A5209" i="10"/>
  <c r="A5208" i="10"/>
  <c r="A5207" i="10"/>
  <c r="A5206" i="10"/>
  <c r="A5205" i="10"/>
  <c r="A5204" i="10"/>
  <c r="A5203" i="10"/>
  <c r="A5196" i="10"/>
  <c r="A5195" i="10"/>
  <c r="A5194" i="10"/>
  <c r="A5193" i="10"/>
  <c r="A5192" i="10"/>
  <c r="A5191" i="10"/>
  <c r="A5190" i="10"/>
  <c r="A5189" i="10"/>
  <c r="A5188" i="10"/>
  <c r="A5187" i="10"/>
  <c r="A5186" i="10"/>
  <c r="A5185" i="10"/>
  <c r="A5184" i="10"/>
  <c r="A5183" i="10"/>
  <c r="A5176" i="10"/>
  <c r="A5175" i="10"/>
  <c r="A5174" i="10"/>
  <c r="A5173" i="10"/>
  <c r="A5172" i="10"/>
  <c r="A5171" i="10"/>
  <c r="A5170" i="10"/>
  <c r="A5169" i="10"/>
  <c r="A5168" i="10"/>
  <c r="A5167" i="10"/>
  <c r="A5166" i="10"/>
  <c r="A5165" i="10"/>
  <c r="A5164" i="10"/>
  <c r="A5163" i="10"/>
  <c r="A5156" i="10"/>
  <c r="A5155" i="10"/>
  <c r="A5154" i="10"/>
  <c r="A5153" i="10"/>
  <c r="A5152" i="10"/>
  <c r="A5151" i="10"/>
  <c r="A5150" i="10"/>
  <c r="A5149" i="10"/>
  <c r="A5148" i="10"/>
  <c r="A5147" i="10"/>
  <c r="A5146" i="10"/>
  <c r="A5145" i="10"/>
  <c r="A5144" i="10"/>
  <c r="A5143" i="10"/>
  <c r="A5136" i="10"/>
  <c r="A5135" i="10"/>
  <c r="A5134" i="10"/>
  <c r="A5133" i="10"/>
  <c r="A5132" i="10"/>
  <c r="A5131" i="10"/>
  <c r="A5130" i="10"/>
  <c r="A5129" i="10"/>
  <c r="A5128" i="10"/>
  <c r="A5127" i="10"/>
  <c r="A5126" i="10"/>
  <c r="A5125" i="10"/>
  <c r="A5124" i="10"/>
  <c r="A5123" i="10"/>
  <c r="A5116" i="10"/>
  <c r="A5115" i="10"/>
  <c r="A5114" i="10"/>
  <c r="A5113" i="10"/>
  <c r="A5112" i="10"/>
  <c r="A5111" i="10"/>
  <c r="A5110" i="10"/>
  <c r="A5109" i="10"/>
  <c r="A5108" i="10"/>
  <c r="A5107" i="10"/>
  <c r="A5106" i="10"/>
  <c r="A5105" i="10"/>
  <c r="A5104" i="10"/>
  <c r="A5103" i="10"/>
  <c r="A5096" i="10"/>
  <c r="A5095" i="10"/>
  <c r="A5094" i="10"/>
  <c r="A5093" i="10"/>
  <c r="A5092" i="10"/>
  <c r="A5091" i="10"/>
  <c r="A5090" i="10"/>
  <c r="A5089" i="10"/>
  <c r="A5088" i="10"/>
  <c r="A5087" i="10"/>
  <c r="A5086" i="10"/>
  <c r="A5085" i="10"/>
  <c r="A5084" i="10"/>
  <c r="A5083" i="10"/>
  <c r="A5076" i="10"/>
  <c r="A5075" i="10"/>
  <c r="A5074" i="10"/>
  <c r="A5073" i="10"/>
  <c r="A5072" i="10"/>
  <c r="A5071" i="10"/>
  <c r="A5070" i="10"/>
  <c r="A5069" i="10"/>
  <c r="A5068" i="10"/>
  <c r="A5067" i="10"/>
  <c r="A5066" i="10"/>
  <c r="A5065" i="10"/>
  <c r="A5064" i="10"/>
  <c r="A5063" i="10"/>
  <c r="A5056" i="10"/>
  <c r="A5055" i="10"/>
  <c r="A5054" i="10"/>
  <c r="A5053" i="10"/>
  <c r="A5052" i="10"/>
  <c r="A5051" i="10"/>
  <c r="A5050" i="10"/>
  <c r="A5049" i="10"/>
  <c r="A5048" i="10"/>
  <c r="A5047" i="10"/>
  <c r="A5046" i="10"/>
  <c r="A5045" i="10"/>
  <c r="A5044" i="10"/>
  <c r="A5043" i="10"/>
  <c r="A5036" i="10"/>
  <c r="A5035" i="10"/>
  <c r="A5034" i="10"/>
  <c r="A5033" i="10"/>
  <c r="A5032" i="10"/>
  <c r="A5031" i="10"/>
  <c r="A5030" i="10"/>
  <c r="A5029" i="10"/>
  <c r="A5028" i="10"/>
  <c r="A5027" i="10"/>
  <c r="A5026" i="10"/>
  <c r="A5025" i="10"/>
  <c r="A5024" i="10"/>
  <c r="A5023" i="10"/>
  <c r="A5016" i="10"/>
  <c r="A5015" i="10"/>
  <c r="A5014" i="10"/>
  <c r="A5013" i="10"/>
  <c r="A5012" i="10"/>
  <c r="A5011" i="10"/>
  <c r="A5010" i="10"/>
  <c r="A5009" i="10"/>
  <c r="A5008" i="10"/>
  <c r="A5007" i="10"/>
  <c r="A5006" i="10"/>
  <c r="A5005" i="10"/>
  <c r="A5004" i="10"/>
  <c r="A5003" i="10"/>
  <c r="A4996" i="10"/>
  <c r="A4995" i="10"/>
  <c r="A4994" i="10"/>
  <c r="A4993" i="10"/>
  <c r="A4992" i="10"/>
  <c r="A4991" i="10"/>
  <c r="A4990" i="10"/>
  <c r="A4989" i="10"/>
  <c r="A4988" i="10"/>
  <c r="A4987" i="10"/>
  <c r="A4986" i="10"/>
  <c r="A4985" i="10"/>
  <c r="A4984" i="10"/>
  <c r="A4983" i="10"/>
  <c r="A4976" i="10"/>
  <c r="A4975" i="10"/>
  <c r="A4974" i="10"/>
  <c r="A4973" i="10"/>
  <c r="A4972" i="10"/>
  <c r="A4971" i="10"/>
  <c r="A4970" i="10"/>
  <c r="A4969" i="10"/>
  <c r="A4968" i="10"/>
  <c r="A4967" i="10"/>
  <c r="A4966" i="10"/>
  <c r="A4965" i="10"/>
  <c r="A4964" i="10"/>
  <c r="A4963" i="10"/>
  <c r="A4956" i="10"/>
  <c r="A4955" i="10"/>
  <c r="A4954" i="10"/>
  <c r="A4953" i="10"/>
  <c r="A4952" i="10"/>
  <c r="A4951" i="10"/>
  <c r="A4950" i="10"/>
  <c r="A4949" i="10"/>
  <c r="A4948" i="10"/>
  <c r="A4947" i="10"/>
  <c r="A4946" i="10"/>
  <c r="A4945" i="10"/>
  <c r="A4944" i="10"/>
  <c r="A4943" i="10"/>
  <c r="A4936" i="10"/>
  <c r="A4935" i="10"/>
  <c r="A4934" i="10"/>
  <c r="A4933" i="10"/>
  <c r="A4932" i="10"/>
  <c r="A4931" i="10"/>
  <c r="A4930" i="10"/>
  <c r="A4929" i="10"/>
  <c r="A4928" i="10"/>
  <c r="A4927" i="10"/>
  <c r="A4926" i="10"/>
  <c r="A4925" i="10"/>
  <c r="A4924" i="10"/>
  <c r="A4923" i="10"/>
  <c r="A4916" i="10"/>
  <c r="A4915" i="10"/>
  <c r="A4914" i="10"/>
  <c r="A4913" i="10"/>
  <c r="A4912" i="10"/>
  <c r="A4911" i="10"/>
  <c r="A4910" i="10"/>
  <c r="A4909" i="10"/>
  <c r="A4908" i="10"/>
  <c r="A4907" i="10"/>
  <c r="A4906" i="10"/>
  <c r="A4905" i="10"/>
  <c r="A4904" i="10"/>
  <c r="A4903" i="10"/>
  <c r="A4896" i="10"/>
  <c r="A4895" i="10"/>
  <c r="A4894" i="10"/>
  <c r="A4893" i="10"/>
  <c r="A4892" i="10"/>
  <c r="A4891" i="10"/>
  <c r="A4890" i="10"/>
  <c r="A4889" i="10"/>
  <c r="A4888" i="10"/>
  <c r="A4887" i="10"/>
  <c r="A4886" i="10"/>
  <c r="A4885" i="10"/>
  <c r="A4884" i="10"/>
  <c r="A4883" i="10"/>
  <c r="A4876" i="10"/>
  <c r="A4875" i="10"/>
  <c r="A4874" i="10"/>
  <c r="A4873" i="10"/>
  <c r="A4872" i="10"/>
  <c r="A4871" i="10"/>
  <c r="A4870" i="10"/>
  <c r="A4869" i="10"/>
  <c r="A4868" i="10"/>
  <c r="A4867" i="10"/>
  <c r="A4866" i="10"/>
  <c r="A4865" i="10"/>
  <c r="A4864" i="10"/>
  <c r="A4863" i="10"/>
  <c r="A4856" i="10"/>
  <c r="A4855" i="10"/>
  <c r="A4854" i="10"/>
  <c r="A4853" i="10"/>
  <c r="A4852" i="10"/>
  <c r="A4851" i="10"/>
  <c r="A4850" i="10"/>
  <c r="A4849" i="10"/>
  <c r="A4848" i="10"/>
  <c r="A4847" i="10"/>
  <c r="A4846" i="10"/>
  <c r="A4845" i="10"/>
  <c r="A4844" i="10"/>
  <c r="A4843" i="10"/>
  <c r="A4836" i="10"/>
  <c r="A4835" i="10"/>
  <c r="A4834" i="10"/>
  <c r="A4833" i="10"/>
  <c r="A4832" i="10"/>
  <c r="A4831" i="10"/>
  <c r="A4830" i="10"/>
  <c r="A4829" i="10"/>
  <c r="A4828" i="10"/>
  <c r="A4827" i="10"/>
  <c r="A4826" i="10"/>
  <c r="A4825" i="10"/>
  <c r="A4824" i="10"/>
  <c r="A4823" i="10"/>
  <c r="A4816" i="10"/>
  <c r="A4815" i="10"/>
  <c r="A4814" i="10"/>
  <c r="A4813" i="10"/>
  <c r="A4812" i="10"/>
  <c r="A4811" i="10"/>
  <c r="A4810" i="10"/>
  <c r="A4809" i="10"/>
  <c r="A4808" i="10"/>
  <c r="A4807" i="10"/>
  <c r="A4806" i="10"/>
  <c r="A4805" i="10"/>
  <c r="A4804" i="10"/>
  <c r="A4803" i="10"/>
  <c r="A4796" i="10"/>
  <c r="A4795" i="10"/>
  <c r="A4794" i="10"/>
  <c r="A4793" i="10"/>
  <c r="A4792" i="10"/>
  <c r="A4791" i="10"/>
  <c r="A4790" i="10"/>
  <c r="A4789" i="10"/>
  <c r="A4788" i="10"/>
  <c r="A4787" i="10"/>
  <c r="A4786" i="10"/>
  <c r="A4785" i="10"/>
  <c r="A4784" i="10"/>
  <c r="A4783" i="10"/>
  <c r="A4776" i="10"/>
  <c r="A4775" i="10"/>
  <c r="A4774" i="10"/>
  <c r="A4773" i="10"/>
  <c r="A4772" i="10"/>
  <c r="A4771" i="10"/>
  <c r="A4770" i="10"/>
  <c r="A4769" i="10"/>
  <c r="A4768" i="10"/>
  <c r="A4767" i="10"/>
  <c r="A4766" i="10"/>
  <c r="A4765" i="10"/>
  <c r="A4764" i="10"/>
  <c r="A4763" i="10"/>
  <c r="A4756" i="10"/>
  <c r="A4755" i="10"/>
  <c r="A4754" i="10"/>
  <c r="A4753" i="10"/>
  <c r="A4752" i="10"/>
  <c r="A4751" i="10"/>
  <c r="A4750" i="10"/>
  <c r="A4749" i="10"/>
  <c r="A4748" i="10"/>
  <c r="A4747" i="10"/>
  <c r="A4746" i="10"/>
  <c r="A4745" i="10"/>
  <c r="A4744" i="10"/>
  <c r="A4743" i="10"/>
  <c r="A4736" i="10"/>
  <c r="A4735" i="10"/>
  <c r="A4734" i="10"/>
  <c r="A4733" i="10"/>
  <c r="A4732" i="10"/>
  <c r="A4731" i="10"/>
  <c r="A4730" i="10"/>
  <c r="A4729" i="10"/>
  <c r="A4728" i="10"/>
  <c r="A4727" i="10"/>
  <c r="A4726" i="10"/>
  <c r="A4725" i="10"/>
  <c r="A4724" i="10"/>
  <c r="A4723" i="10"/>
  <c r="A4716" i="10"/>
  <c r="A4715" i="10"/>
  <c r="A4714" i="10"/>
  <c r="A4713" i="10"/>
  <c r="A4712" i="10"/>
  <c r="A4711" i="10"/>
  <c r="A4710" i="10"/>
  <c r="A4709" i="10"/>
  <c r="A4708" i="10"/>
  <c r="A4707" i="10"/>
  <c r="A4706" i="10"/>
  <c r="A4705" i="10"/>
  <c r="A4704" i="10"/>
  <c r="A4703" i="10"/>
  <c r="A4696" i="10"/>
  <c r="A4695" i="10"/>
  <c r="A4694" i="10"/>
  <c r="A4693" i="10"/>
  <c r="A4692" i="10"/>
  <c r="A4691" i="10"/>
  <c r="A4690" i="10"/>
  <c r="A4689" i="10"/>
  <c r="A4688" i="10"/>
  <c r="A4687" i="10"/>
  <c r="A4686" i="10"/>
  <c r="A4685" i="10"/>
  <c r="A4684" i="10"/>
  <c r="A4683" i="10"/>
  <c r="A4676" i="10"/>
  <c r="A4675" i="10"/>
  <c r="A4674" i="10"/>
  <c r="A4673" i="10"/>
  <c r="A4672" i="10"/>
  <c r="A4671" i="10"/>
  <c r="A4670" i="10"/>
  <c r="A4669" i="10"/>
  <c r="A4668" i="10"/>
  <c r="A4667" i="10"/>
  <c r="A4666" i="10"/>
  <c r="A4665" i="10"/>
  <c r="A4664" i="10"/>
  <c r="A4663" i="10"/>
  <c r="A4656" i="10"/>
  <c r="A4655" i="10"/>
  <c r="A4654" i="10"/>
  <c r="A4653" i="10"/>
  <c r="A4652" i="10"/>
  <c r="A4651" i="10"/>
  <c r="A4650" i="10"/>
  <c r="A4649" i="10"/>
  <c r="A4648" i="10"/>
  <c r="A4647" i="10"/>
  <c r="A4646" i="10"/>
  <c r="A4645" i="10"/>
  <c r="A4644" i="10"/>
  <c r="A4643" i="10"/>
  <c r="A4636" i="10"/>
  <c r="A4635" i="10"/>
  <c r="A4634" i="10"/>
  <c r="A4633" i="10"/>
  <c r="A4632" i="10"/>
  <c r="A4631" i="10"/>
  <c r="A4630" i="10"/>
  <c r="A4629" i="10"/>
  <c r="A4628" i="10"/>
  <c r="A4627" i="10"/>
  <c r="A4626" i="10"/>
  <c r="A4625" i="10"/>
  <c r="A4624" i="10"/>
  <c r="A4623" i="10"/>
  <c r="A4616" i="10"/>
  <c r="A4615" i="10"/>
  <c r="A4614" i="10"/>
  <c r="A4613" i="10"/>
  <c r="A4612" i="10"/>
  <c r="A4611" i="10"/>
  <c r="A4610" i="10"/>
  <c r="A4609" i="10"/>
  <c r="A4608" i="10"/>
  <c r="A4607" i="10"/>
  <c r="A4606" i="10"/>
  <c r="A4605" i="10"/>
  <c r="A4604" i="10"/>
  <c r="A4603" i="10"/>
  <c r="A4596" i="10"/>
  <c r="A4595" i="10"/>
  <c r="A4594" i="10"/>
  <c r="A4593" i="10"/>
  <c r="A4592" i="10"/>
  <c r="A4591" i="10"/>
  <c r="A4590" i="10"/>
  <c r="A4589" i="10"/>
  <c r="A4588" i="10"/>
  <c r="A4587" i="10"/>
  <c r="A4586" i="10"/>
  <c r="A4585" i="10"/>
  <c r="A4584" i="10"/>
  <c r="A4583" i="10"/>
  <c r="A4576" i="10"/>
  <c r="A4575" i="10"/>
  <c r="A4574" i="10"/>
  <c r="A4573" i="10"/>
  <c r="A4572" i="10"/>
  <c r="A4571" i="10"/>
  <c r="A4570" i="10"/>
  <c r="A4569" i="10"/>
  <c r="A4568" i="10"/>
  <c r="A4567" i="10"/>
  <c r="A4566" i="10"/>
  <c r="A4565" i="10"/>
  <c r="A4564" i="10"/>
  <c r="A4563" i="10"/>
  <c r="A4556" i="10"/>
  <c r="A4555" i="10"/>
  <c r="A4554" i="10"/>
  <c r="A4553" i="10"/>
  <c r="A4552" i="10"/>
  <c r="A4551" i="10"/>
  <c r="A4550" i="10"/>
  <c r="A4549" i="10"/>
  <c r="A4548" i="10"/>
  <c r="A4547" i="10"/>
  <c r="A4546" i="10"/>
  <c r="A4545" i="10"/>
  <c r="A4544" i="10"/>
  <c r="A4543" i="10"/>
  <c r="A4536" i="10"/>
  <c r="A4535" i="10"/>
  <c r="A4534" i="10"/>
  <c r="A4533" i="10"/>
  <c r="A4532" i="10"/>
  <c r="A4531" i="10"/>
  <c r="A4530" i="10"/>
  <c r="A4529" i="10"/>
  <c r="A4528" i="10"/>
  <c r="A4527" i="10"/>
  <c r="A4526" i="10"/>
  <c r="A4525" i="10"/>
  <c r="A4524" i="10"/>
  <c r="A4523" i="10"/>
  <c r="A4516" i="10"/>
  <c r="A4515" i="10"/>
  <c r="A4514" i="10"/>
  <c r="A4513" i="10"/>
  <c r="A4512" i="10"/>
  <c r="A4511" i="10"/>
  <c r="A4510" i="10"/>
  <c r="A4509" i="10"/>
  <c r="A4508" i="10"/>
  <c r="A4507" i="10"/>
  <c r="A4506" i="10"/>
  <c r="A4505" i="10"/>
  <c r="A4504" i="10"/>
  <c r="A4503" i="10"/>
  <c r="A4496" i="10"/>
  <c r="A4495" i="10"/>
  <c r="A4494" i="10"/>
  <c r="A4493" i="10"/>
  <c r="A4492" i="10"/>
  <c r="A4491" i="10"/>
  <c r="A4490" i="10"/>
  <c r="A4489" i="10"/>
  <c r="A4488" i="10"/>
  <c r="A4487" i="10"/>
  <c r="A4486" i="10"/>
  <c r="A4485" i="10"/>
  <c r="A4484" i="10"/>
  <c r="A4483" i="10"/>
  <c r="A4476" i="10"/>
  <c r="A4475" i="10"/>
  <c r="A4474" i="10"/>
  <c r="A4473" i="10"/>
  <c r="A4472" i="10"/>
  <c r="A4471" i="10"/>
  <c r="A4470" i="10"/>
  <c r="A4469" i="10"/>
  <c r="A4468" i="10"/>
  <c r="A4467" i="10"/>
  <c r="A4466" i="10"/>
  <c r="A4465" i="10"/>
  <c r="A4464" i="10"/>
  <c r="A4463" i="10"/>
  <c r="A4456" i="10"/>
  <c r="A4455" i="10"/>
  <c r="A4454" i="10"/>
  <c r="A4453" i="10"/>
  <c r="A4452" i="10"/>
  <c r="A4451" i="10"/>
  <c r="A4450" i="10"/>
  <c r="A4449" i="10"/>
  <c r="A4448" i="10"/>
  <c r="A4447" i="10"/>
  <c r="A4446" i="10"/>
  <c r="A4445" i="10"/>
  <c r="A4444" i="10"/>
  <c r="A4443" i="10"/>
  <c r="A4436" i="10"/>
  <c r="A4435" i="10"/>
  <c r="A4434" i="10"/>
  <c r="A4433" i="10"/>
  <c r="A4432" i="10"/>
  <c r="A4431" i="10"/>
  <c r="A4430" i="10"/>
  <c r="A4429" i="10"/>
  <c r="A4428" i="10"/>
  <c r="A4427" i="10"/>
  <c r="A4426" i="10"/>
  <c r="A4425" i="10"/>
  <c r="A4424" i="10"/>
  <c r="A4423" i="10"/>
  <c r="A4416" i="10"/>
  <c r="A4415" i="10"/>
  <c r="A4414" i="10"/>
  <c r="A4413" i="10"/>
  <c r="A4412" i="10"/>
  <c r="A4411" i="10"/>
  <c r="A4410" i="10"/>
  <c r="A4409" i="10"/>
  <c r="A4408" i="10"/>
  <c r="A4407" i="10"/>
  <c r="A4406" i="10"/>
  <c r="A4405" i="10"/>
  <c r="A4404" i="10"/>
  <c r="A4403" i="10"/>
  <c r="A4396" i="10"/>
  <c r="A4395" i="10"/>
  <c r="A4394" i="10"/>
  <c r="A4393" i="10"/>
  <c r="A4392" i="10"/>
  <c r="A4391" i="10"/>
  <c r="A4390" i="10"/>
  <c r="A4389" i="10"/>
  <c r="A4388" i="10"/>
  <c r="A4387" i="10"/>
  <c r="A4386" i="10"/>
  <c r="A4385" i="10"/>
  <c r="A4384" i="10"/>
  <c r="A4383" i="10"/>
  <c r="A4376" i="10"/>
  <c r="A4375" i="10"/>
  <c r="A4374" i="10"/>
  <c r="A4373" i="10"/>
  <c r="A4372" i="10"/>
  <c r="A4371" i="10"/>
  <c r="A4370" i="10"/>
  <c r="A4369" i="10"/>
  <c r="A4368" i="10"/>
  <c r="A4367" i="10"/>
  <c r="A4366" i="10"/>
  <c r="A4365" i="10"/>
  <c r="A4364" i="10"/>
  <c r="A4363" i="10"/>
  <c r="A4356" i="10"/>
  <c r="A4355" i="10"/>
  <c r="A4354" i="10"/>
  <c r="A4353" i="10"/>
  <c r="A4352" i="10"/>
  <c r="A4351" i="10"/>
  <c r="A4350" i="10"/>
  <c r="A4349" i="10"/>
  <c r="A4348" i="10"/>
  <c r="A4347" i="10"/>
  <c r="A4346" i="10"/>
  <c r="A4345" i="10"/>
  <c r="A4344" i="10"/>
  <c r="A4343" i="10"/>
  <c r="A4336" i="10"/>
  <c r="A4335" i="10"/>
  <c r="A4334" i="10"/>
  <c r="A4333" i="10"/>
  <c r="A4332" i="10"/>
  <c r="A4331" i="10"/>
  <c r="A4330" i="10"/>
  <c r="A4329" i="10"/>
  <c r="A4328" i="10"/>
  <c r="A4327" i="10"/>
  <c r="A4326" i="10"/>
  <c r="A4325" i="10"/>
  <c r="A4324" i="10"/>
  <c r="A4323" i="10"/>
  <c r="A4316" i="10"/>
  <c r="A4315" i="10"/>
  <c r="A4314" i="10"/>
  <c r="A4313" i="10"/>
  <c r="A4312" i="10"/>
  <c r="A4311" i="10"/>
  <c r="A4310" i="10"/>
  <c r="A4309" i="10"/>
  <c r="A4308" i="10"/>
  <c r="A4307" i="10"/>
  <c r="A4306" i="10"/>
  <c r="A4305" i="10"/>
  <c r="A4304" i="10"/>
  <c r="A4303" i="10"/>
  <c r="A4296" i="10"/>
  <c r="A4295" i="10"/>
  <c r="A4294" i="10"/>
  <c r="A4293" i="10"/>
  <c r="A4292" i="10"/>
  <c r="A4291" i="10"/>
  <c r="A4290" i="10"/>
  <c r="A4289" i="10"/>
  <c r="A4288" i="10"/>
  <c r="A4287" i="10"/>
  <c r="A4286" i="10"/>
  <c r="A4285" i="10"/>
  <c r="A4284" i="10"/>
  <c r="A4283" i="10"/>
  <c r="A4276" i="10"/>
  <c r="A4275" i="10"/>
  <c r="A4274" i="10"/>
  <c r="A4273" i="10"/>
  <c r="A4272" i="10"/>
  <c r="A4271" i="10"/>
  <c r="A4270" i="10"/>
  <c r="A4269" i="10"/>
  <c r="A4268" i="10"/>
  <c r="A4267" i="10"/>
  <c r="A4266" i="10"/>
  <c r="A4265" i="10"/>
  <c r="A4264" i="10"/>
  <c r="A4263" i="10"/>
  <c r="A4256" i="10"/>
  <c r="A4255" i="10"/>
  <c r="A4254" i="10"/>
  <c r="A4253" i="10"/>
  <c r="A4252" i="10"/>
  <c r="A4251" i="10"/>
  <c r="A4250" i="10"/>
  <c r="A4249" i="10"/>
  <c r="A4248" i="10"/>
  <c r="A4247" i="10"/>
  <c r="A4246" i="10"/>
  <c r="A4245" i="10"/>
  <c r="A4244" i="10"/>
  <c r="A4243" i="10"/>
  <c r="A4236" i="10"/>
  <c r="A4235" i="10"/>
  <c r="A4234" i="10"/>
  <c r="A4233" i="10"/>
  <c r="A4232" i="10"/>
  <c r="A4231" i="10"/>
  <c r="A4230" i="10"/>
  <c r="A4229" i="10"/>
  <c r="A4228" i="10"/>
  <c r="A4227" i="10"/>
  <c r="A4226" i="10"/>
  <c r="A4225" i="10"/>
  <c r="A4224" i="10"/>
  <c r="A4223" i="10"/>
  <c r="A4216" i="10"/>
  <c r="A4215" i="10"/>
  <c r="A4214" i="10"/>
  <c r="A4213" i="10"/>
  <c r="A4212" i="10"/>
  <c r="A4211" i="10"/>
  <c r="A4210" i="10"/>
  <c r="A4209" i="10"/>
  <c r="A4208" i="10"/>
  <c r="A4207" i="10"/>
  <c r="A4206" i="10"/>
  <c r="A4205" i="10"/>
  <c r="A4204" i="10"/>
  <c r="A4203" i="10"/>
  <c r="A4196" i="10"/>
  <c r="A4195" i="10"/>
  <c r="A4194" i="10"/>
  <c r="A4193" i="10"/>
  <c r="A4192" i="10"/>
  <c r="A4191" i="10"/>
  <c r="A4190" i="10"/>
  <c r="A4189" i="10"/>
  <c r="A4188" i="10"/>
  <c r="A4187" i="10"/>
  <c r="A4186" i="10"/>
  <c r="A4185" i="10"/>
  <c r="A4184" i="10"/>
  <c r="A4183" i="10"/>
  <c r="A4176" i="10"/>
  <c r="A4175" i="10"/>
  <c r="A4174" i="10"/>
  <c r="A4173" i="10"/>
  <c r="A4172" i="10"/>
  <c r="A4171" i="10"/>
  <c r="A4170" i="10"/>
  <c r="A4169" i="10"/>
  <c r="A4168" i="10"/>
  <c r="A4167" i="10"/>
  <c r="A4166" i="10"/>
  <c r="A4165" i="10"/>
  <c r="A4164" i="10"/>
  <c r="A4163" i="10"/>
  <c r="A4156" i="10"/>
  <c r="A4155" i="10"/>
  <c r="A4154" i="10"/>
  <c r="A4153" i="10"/>
  <c r="A4152" i="10"/>
  <c r="A4151" i="10"/>
  <c r="A4150" i="10"/>
  <c r="A4149" i="10"/>
  <c r="A4148" i="10"/>
  <c r="A4147" i="10"/>
  <c r="A4146" i="10"/>
  <c r="A4145" i="10"/>
  <c r="A4144" i="10"/>
  <c r="A4143" i="10"/>
  <c r="A4136" i="10"/>
  <c r="A4135" i="10"/>
  <c r="A4134" i="10"/>
  <c r="A4133" i="10"/>
  <c r="A4132" i="10"/>
  <c r="A4131" i="10"/>
  <c r="A4130" i="10"/>
  <c r="A4129" i="10"/>
  <c r="A4128" i="10"/>
  <c r="A4127" i="10"/>
  <c r="A4126" i="10"/>
  <c r="A4125" i="10"/>
  <c r="A4124" i="10"/>
  <c r="A4123" i="10"/>
  <c r="A4116" i="10"/>
  <c r="A4115" i="10"/>
  <c r="A4114" i="10"/>
  <c r="A4113" i="10"/>
  <c r="A4112" i="10"/>
  <c r="A4111" i="10"/>
  <c r="A4110" i="10"/>
  <c r="A4109" i="10"/>
  <c r="A4108" i="10"/>
  <c r="A4107" i="10"/>
  <c r="A4106" i="10"/>
  <c r="A4105" i="10"/>
  <c r="A4104" i="10"/>
  <c r="A4103" i="10"/>
  <c r="A4096" i="10"/>
  <c r="A4095" i="10"/>
  <c r="A4094" i="10"/>
  <c r="A4093" i="10"/>
  <c r="A4092" i="10"/>
  <c r="A4091" i="10"/>
  <c r="A4090" i="10"/>
  <c r="A4089" i="10"/>
  <c r="A4088" i="10"/>
  <c r="A4087" i="10"/>
  <c r="A4086" i="10"/>
  <c r="A4085" i="10"/>
  <c r="A4084" i="10"/>
  <c r="A4083" i="10"/>
  <c r="A4076" i="10"/>
  <c r="A4075" i="10"/>
  <c r="A4074" i="10"/>
  <c r="A4073" i="10"/>
  <c r="A4072" i="10"/>
  <c r="A4071" i="10"/>
  <c r="A4070" i="10"/>
  <c r="A4069" i="10"/>
  <c r="A4068" i="10"/>
  <c r="A4067" i="10"/>
  <c r="A4066" i="10"/>
  <c r="A4065" i="10"/>
  <c r="A4064" i="10"/>
  <c r="A4063" i="10"/>
  <c r="A4056" i="10"/>
  <c r="A4055" i="10"/>
  <c r="A4054" i="10"/>
  <c r="A4053" i="10"/>
  <c r="A4052" i="10"/>
  <c r="A4051" i="10"/>
  <c r="A4050" i="10"/>
  <c r="A4049" i="10"/>
  <c r="A4048" i="10"/>
  <c r="A4047" i="10"/>
  <c r="A4046" i="10"/>
  <c r="A4045" i="10"/>
  <c r="A4044" i="10"/>
  <c r="A4043" i="10"/>
  <c r="A4036" i="10"/>
  <c r="A4035" i="10"/>
  <c r="A4034" i="10"/>
  <c r="A4033" i="10"/>
  <c r="A4032" i="10"/>
  <c r="A4031" i="10"/>
  <c r="A4030" i="10"/>
  <c r="A4029" i="10"/>
  <c r="A4028" i="10"/>
  <c r="A4027" i="10"/>
  <c r="A4026" i="10"/>
  <c r="A4025" i="10"/>
  <c r="A4024" i="10"/>
  <c r="A4023" i="10"/>
  <c r="A4016" i="10"/>
  <c r="A4015" i="10"/>
  <c r="A4014" i="10"/>
  <c r="A4013" i="10"/>
  <c r="A4012" i="10"/>
  <c r="A4011" i="10"/>
  <c r="A4010" i="10"/>
  <c r="A4009" i="10"/>
  <c r="A4008" i="10"/>
  <c r="A4007" i="10"/>
  <c r="A4006" i="10"/>
  <c r="A4005" i="10"/>
  <c r="A4004" i="10"/>
  <c r="A4003" i="10"/>
  <c r="A3996" i="10"/>
  <c r="A3995" i="10"/>
  <c r="A3994" i="10"/>
  <c r="A3993" i="10"/>
  <c r="A3992" i="10"/>
  <c r="A3991" i="10"/>
  <c r="A3990" i="10"/>
  <c r="A3989" i="10"/>
  <c r="A3988" i="10"/>
  <c r="A3987" i="10"/>
  <c r="A3986" i="10"/>
  <c r="A3985" i="10"/>
  <c r="A3984" i="10"/>
  <c r="A3983" i="10"/>
  <c r="A3976" i="10"/>
  <c r="A3975" i="10"/>
  <c r="A3974" i="10"/>
  <c r="A3973" i="10"/>
  <c r="A3972" i="10"/>
  <c r="A3971" i="10"/>
  <c r="A3970" i="10"/>
  <c r="A3969" i="10"/>
  <c r="A3968" i="10"/>
  <c r="A3967" i="10"/>
  <c r="A3966" i="10"/>
  <c r="A3965" i="10"/>
  <c r="A3964" i="10"/>
  <c r="A3963" i="10"/>
  <c r="A3956" i="10"/>
  <c r="A3955" i="10"/>
  <c r="A3954" i="10"/>
  <c r="A3953" i="10"/>
  <c r="A3952" i="10"/>
  <c r="A3951" i="10"/>
  <c r="A3950" i="10"/>
  <c r="A3949" i="10"/>
  <c r="A3948" i="10"/>
  <c r="A3947" i="10"/>
  <c r="A3946" i="10"/>
  <c r="A3945" i="10"/>
  <c r="A3944" i="10"/>
  <c r="A3943" i="10"/>
  <c r="A3936" i="10"/>
  <c r="A3935" i="10"/>
  <c r="A3934" i="10"/>
  <c r="A3933" i="10"/>
  <c r="A3932" i="10"/>
  <c r="A3931" i="10"/>
  <c r="A3930" i="10"/>
  <c r="A3929" i="10"/>
  <c r="A3928" i="10"/>
  <c r="A3927" i="10"/>
  <c r="A3926" i="10"/>
  <c r="A3925" i="10"/>
  <c r="A3924" i="10"/>
  <c r="A3923" i="10"/>
  <c r="A3916" i="10"/>
  <c r="A3915" i="10"/>
  <c r="A3914" i="10"/>
  <c r="A3913" i="10"/>
  <c r="A3912" i="10"/>
  <c r="A3911" i="10"/>
  <c r="A3910" i="10"/>
  <c r="A3909" i="10"/>
  <c r="A3908" i="10"/>
  <c r="A3907" i="10"/>
  <c r="A3906" i="10"/>
  <c r="A3905" i="10"/>
  <c r="A3904" i="10"/>
  <c r="A3903" i="10"/>
  <c r="A3896" i="10"/>
  <c r="A3895" i="10"/>
  <c r="A3894" i="10"/>
  <c r="A3893" i="10"/>
  <c r="A3892" i="10"/>
  <c r="A3891" i="10"/>
  <c r="A3890" i="10"/>
  <c r="A3889" i="10"/>
  <c r="A3888" i="10"/>
  <c r="A3887" i="10"/>
  <c r="A3886" i="10"/>
  <c r="A3885" i="10"/>
  <c r="A3884" i="10"/>
  <c r="A3883" i="10"/>
  <c r="A3876" i="10"/>
  <c r="A3875" i="10"/>
  <c r="A3874" i="10"/>
  <c r="A3873" i="10"/>
  <c r="A3872" i="10"/>
  <c r="A3871" i="10"/>
  <c r="A3870" i="10"/>
  <c r="A3869" i="10"/>
  <c r="A3868" i="10"/>
  <c r="A3867" i="10"/>
  <c r="A3866" i="10"/>
  <c r="A3865" i="10"/>
  <c r="A3864" i="10"/>
  <c r="A3863" i="10"/>
  <c r="A3856" i="10"/>
  <c r="A3855" i="10"/>
  <c r="A3854" i="10"/>
  <c r="A3853" i="10"/>
  <c r="A3852" i="10"/>
  <c r="A3851" i="10"/>
  <c r="A3850" i="10"/>
  <c r="A3849" i="10"/>
  <c r="A3848" i="10"/>
  <c r="A3847" i="10"/>
  <c r="A3846" i="10"/>
  <c r="A3845" i="10"/>
  <c r="A3844" i="10"/>
  <c r="A3843" i="10"/>
  <c r="A3836" i="10"/>
  <c r="A3835" i="10"/>
  <c r="A3834" i="10"/>
  <c r="A3833" i="10"/>
  <c r="A3832" i="10"/>
  <c r="A3831" i="10"/>
  <c r="A3830" i="10"/>
  <c r="A3829" i="10"/>
  <c r="A3828" i="10"/>
  <c r="A3827" i="10"/>
  <c r="A3826" i="10"/>
  <c r="A3825" i="10"/>
  <c r="A3824" i="10"/>
  <c r="A3823" i="10"/>
  <c r="A3816" i="10"/>
  <c r="A3815" i="10"/>
  <c r="A3814" i="10"/>
  <c r="A3813" i="10"/>
  <c r="A3812" i="10"/>
  <c r="A3811" i="10"/>
  <c r="A3810" i="10"/>
  <c r="A3809" i="10"/>
  <c r="A3808" i="10"/>
  <c r="A3807" i="10"/>
  <c r="A3806" i="10"/>
  <c r="A3805" i="10"/>
  <c r="A3804" i="10"/>
  <c r="A3803" i="10"/>
  <c r="A3796" i="10"/>
  <c r="A3795" i="10"/>
  <c r="A3794" i="10"/>
  <c r="A3793" i="10"/>
  <c r="A3792" i="10"/>
  <c r="A3791" i="10"/>
  <c r="A3790" i="10"/>
  <c r="A3789" i="10"/>
  <c r="A3788" i="10"/>
  <c r="A3787" i="10"/>
  <c r="A3786" i="10"/>
  <c r="A3785" i="10"/>
  <c r="A3784" i="10"/>
  <c r="A3783" i="10"/>
  <c r="A3776" i="10"/>
  <c r="A3775" i="10"/>
  <c r="A3774" i="10"/>
  <c r="A3773" i="10"/>
  <c r="A3772" i="10"/>
  <c r="A3771" i="10"/>
  <c r="A3770" i="10"/>
  <c r="A3769" i="10"/>
  <c r="A3768" i="10"/>
  <c r="A3767" i="10"/>
  <c r="A3766" i="10"/>
  <c r="A3765" i="10"/>
  <c r="A3764" i="10"/>
  <c r="A3763" i="10"/>
  <c r="A3756" i="10"/>
  <c r="A3755" i="10"/>
  <c r="A3754" i="10"/>
  <c r="A3753" i="10"/>
  <c r="A3752" i="10"/>
  <c r="A3751" i="10"/>
  <c r="A3750" i="10"/>
  <c r="A3749" i="10"/>
  <c r="A3748" i="10"/>
  <c r="A3747" i="10"/>
  <c r="A3746" i="10"/>
  <c r="A3745" i="10"/>
  <c r="A3744" i="10"/>
  <c r="A3743" i="10"/>
  <c r="A3736" i="10"/>
  <c r="A3735" i="10"/>
  <c r="A3734" i="10"/>
  <c r="A3733" i="10"/>
  <c r="A3732" i="10"/>
  <c r="A3731" i="10"/>
  <c r="A3730" i="10"/>
  <c r="A3729" i="10"/>
  <c r="A3728" i="10"/>
  <c r="A3727" i="10"/>
  <c r="A3726" i="10"/>
  <c r="A3725" i="10"/>
  <c r="A3724" i="10"/>
  <c r="A3723" i="10"/>
  <c r="A3716" i="10"/>
  <c r="A3715" i="10"/>
  <c r="A3714" i="10"/>
  <c r="A3713" i="10"/>
  <c r="A3712" i="10"/>
  <c r="A3711" i="10"/>
  <c r="A3710" i="10"/>
  <c r="A3709" i="10"/>
  <c r="A3708" i="10"/>
  <c r="A3707" i="10"/>
  <c r="A3706" i="10"/>
  <c r="A3705" i="10"/>
  <c r="A3704" i="10"/>
  <c r="A3703" i="10"/>
  <c r="A3696" i="10"/>
  <c r="A3695" i="10"/>
  <c r="A3694" i="10"/>
  <c r="A3693" i="10"/>
  <c r="A3692" i="10"/>
  <c r="A3691" i="10"/>
  <c r="A3690" i="10"/>
  <c r="A3689" i="10"/>
  <c r="A3688" i="10"/>
  <c r="A3687" i="10"/>
  <c r="A3686" i="10"/>
  <c r="A3685" i="10"/>
  <c r="A3684" i="10"/>
  <c r="A3683" i="10"/>
  <c r="A3676" i="10"/>
  <c r="A3675" i="10"/>
  <c r="A3674" i="10"/>
  <c r="A3673" i="10"/>
  <c r="A3672" i="10"/>
  <c r="A3671" i="10"/>
  <c r="A3670" i="10"/>
  <c r="A3669" i="10"/>
  <c r="A3668" i="10"/>
  <c r="A3667" i="10"/>
  <c r="A3666" i="10"/>
  <c r="A3665" i="10"/>
  <c r="A3664" i="10"/>
  <c r="A3663" i="10"/>
  <c r="A3656" i="10"/>
  <c r="A3655" i="10"/>
  <c r="A3654" i="10"/>
  <c r="A3653" i="10"/>
  <c r="A3652" i="10"/>
  <c r="A3651" i="10"/>
  <c r="A3650" i="10"/>
  <c r="A3649" i="10"/>
  <c r="A3648" i="10"/>
  <c r="A3647" i="10"/>
  <c r="A3646" i="10"/>
  <c r="A3645" i="10"/>
  <c r="A3644" i="10"/>
  <c r="A3643" i="10"/>
  <c r="A3636" i="10"/>
  <c r="A3635" i="10"/>
  <c r="A3634" i="10"/>
  <c r="A3633" i="10"/>
  <c r="A3632" i="10"/>
  <c r="A3631" i="10"/>
  <c r="A3630" i="10"/>
  <c r="A3629" i="10"/>
  <c r="A3628" i="10"/>
  <c r="A3627" i="10"/>
  <c r="A3626" i="10"/>
  <c r="A3625" i="10"/>
  <c r="A3624" i="10"/>
  <c r="A3623" i="10"/>
  <c r="A3616" i="10"/>
  <c r="A3615" i="10"/>
  <c r="A3614" i="10"/>
  <c r="A3613" i="10"/>
  <c r="A3612" i="10"/>
  <c r="A3611" i="10"/>
  <c r="A3610" i="10"/>
  <c r="A3609" i="10"/>
  <c r="A3608" i="10"/>
  <c r="A3607" i="10"/>
  <c r="A3606" i="10"/>
  <c r="A3605" i="10"/>
  <c r="A3604" i="10"/>
  <c r="A3603" i="10"/>
  <c r="A3596" i="10"/>
  <c r="A3595" i="10"/>
  <c r="A3594" i="10"/>
  <c r="A3593" i="10"/>
  <c r="A3592" i="10"/>
  <c r="A3591" i="10"/>
  <c r="A3590" i="10"/>
  <c r="A3589" i="10"/>
  <c r="A3588" i="10"/>
  <c r="A3587" i="10"/>
  <c r="A3586" i="10"/>
  <c r="A3585" i="10"/>
  <c r="A3584" i="10"/>
  <c r="A3583" i="10"/>
  <c r="A3576" i="10"/>
  <c r="A3575" i="10"/>
  <c r="A3574" i="10"/>
  <c r="A3573" i="10"/>
  <c r="A3572" i="10"/>
  <c r="A3571" i="10"/>
  <c r="A3570" i="10"/>
  <c r="A3569" i="10"/>
  <c r="A3568" i="10"/>
  <c r="A3567" i="10"/>
  <c r="A3566" i="10"/>
  <c r="A3565" i="10"/>
  <c r="A3564" i="10"/>
  <c r="A3563" i="10"/>
  <c r="A3556" i="10"/>
  <c r="A3555" i="10"/>
  <c r="A3554" i="10"/>
  <c r="A3553" i="10"/>
  <c r="A3552" i="10"/>
  <c r="A3551" i="10"/>
  <c r="A3550" i="10"/>
  <c r="A3549" i="10"/>
  <c r="A3548" i="10"/>
  <c r="A3547" i="10"/>
  <c r="A3546" i="10"/>
  <c r="A3545" i="10"/>
  <c r="A3544" i="10"/>
  <c r="A3543" i="10"/>
  <c r="A3536" i="10"/>
  <c r="A3535" i="10"/>
  <c r="A3534" i="10"/>
  <c r="A3533" i="10"/>
  <c r="A3532" i="10"/>
  <c r="A3531" i="10"/>
  <c r="A3530" i="10"/>
  <c r="A3529" i="10"/>
  <c r="A3528" i="10"/>
  <c r="A3527" i="10"/>
  <c r="A3526" i="10"/>
  <c r="A3525" i="10"/>
  <c r="A3524" i="10"/>
  <c r="A3523" i="10"/>
  <c r="A3516" i="10"/>
  <c r="A3515" i="10"/>
  <c r="A3514" i="10"/>
  <c r="A3513" i="10"/>
  <c r="A3512" i="10"/>
  <c r="A3511" i="10"/>
  <c r="A3510" i="10"/>
  <c r="A3509" i="10"/>
  <c r="A3508" i="10"/>
  <c r="A3507" i="10"/>
  <c r="A3506" i="10"/>
  <c r="A3505" i="10"/>
  <c r="A3504" i="10"/>
  <c r="A3503" i="10"/>
  <c r="A3496" i="10"/>
  <c r="A3495" i="10"/>
  <c r="A3494" i="10"/>
  <c r="A3493" i="10"/>
  <c r="A3492" i="10"/>
  <c r="A3491" i="10"/>
  <c r="A3490" i="10"/>
  <c r="A3489" i="10"/>
  <c r="A3488" i="10"/>
  <c r="A3487" i="10"/>
  <c r="A3486" i="10"/>
  <c r="A3485" i="10"/>
  <c r="A3484" i="10"/>
  <c r="A3483" i="10"/>
  <c r="A3476" i="10"/>
  <c r="A3475" i="10"/>
  <c r="A3474" i="10"/>
  <c r="A3473" i="10"/>
  <c r="A3472" i="10"/>
  <c r="A3471" i="10"/>
  <c r="A3470" i="10"/>
  <c r="A3469" i="10"/>
  <c r="A3468" i="10"/>
  <c r="A3467" i="10"/>
  <c r="A3466" i="10"/>
  <c r="A3465" i="10"/>
  <c r="A3464" i="10"/>
  <c r="A3463" i="10"/>
  <c r="A3456" i="10"/>
  <c r="A3455" i="10"/>
  <c r="A3454" i="10"/>
  <c r="A3453" i="10"/>
  <c r="A3452" i="10"/>
  <c r="A3451" i="10"/>
  <c r="A3450" i="10"/>
  <c r="A3449" i="10"/>
  <c r="A3448" i="10"/>
  <c r="A3447" i="10"/>
  <c r="A3446" i="10"/>
  <c r="A3445" i="10"/>
  <c r="A3444" i="10"/>
  <c r="A3443" i="10"/>
  <c r="A3436" i="10"/>
  <c r="A3435" i="10"/>
  <c r="A3434" i="10"/>
  <c r="A3433" i="10"/>
  <c r="A3432" i="10"/>
  <c r="A3431" i="10"/>
  <c r="A3430" i="10"/>
  <c r="A3429" i="10"/>
  <c r="A3428" i="10"/>
  <c r="A3427" i="10"/>
  <c r="A3426" i="10"/>
  <c r="A3425" i="10"/>
  <c r="A3424" i="10"/>
  <c r="A3423" i="10"/>
  <c r="A3416" i="10"/>
  <c r="A3415" i="10"/>
  <c r="A3414" i="10"/>
  <c r="A3413" i="10"/>
  <c r="A3412" i="10"/>
  <c r="A3411" i="10"/>
  <c r="A3410" i="10"/>
  <c r="A3409" i="10"/>
  <c r="A3408" i="10"/>
  <c r="A3407" i="10"/>
  <c r="A3406" i="10"/>
  <c r="A3405" i="10"/>
  <c r="A3404" i="10"/>
  <c r="A3403" i="10"/>
  <c r="A3396" i="10"/>
  <c r="A3395" i="10"/>
  <c r="A3394" i="10"/>
  <c r="A3393" i="10"/>
  <c r="A3392" i="10"/>
  <c r="A3391" i="10"/>
  <c r="A3390" i="10"/>
  <c r="A3389" i="10"/>
  <c r="A3388" i="10"/>
  <c r="A3387" i="10"/>
  <c r="A3386" i="10"/>
  <c r="A3385" i="10"/>
  <c r="A3384" i="10"/>
  <c r="A3383" i="10"/>
  <c r="A3376" i="10"/>
  <c r="A3375" i="10"/>
  <c r="A3374" i="10"/>
  <c r="A3373" i="10"/>
  <c r="A3372" i="10"/>
  <c r="A3371" i="10"/>
  <c r="A3370" i="10"/>
  <c r="A3369" i="10"/>
  <c r="A3368" i="10"/>
  <c r="A3367" i="10"/>
  <c r="A3366" i="10"/>
  <c r="A3365" i="10"/>
  <c r="A3364" i="10"/>
  <c r="A3363" i="10"/>
  <c r="A3356" i="10"/>
  <c r="A3355" i="10"/>
  <c r="A3354" i="10"/>
  <c r="A3353" i="10"/>
  <c r="A3352" i="10"/>
  <c r="A3351" i="10"/>
  <c r="A3350" i="10"/>
  <c r="A3349" i="10"/>
  <c r="A3348" i="10"/>
  <c r="A3347" i="10"/>
  <c r="A3346" i="10"/>
  <c r="A3345" i="10"/>
  <c r="A3344" i="10"/>
  <c r="A3343" i="10"/>
  <c r="A3336" i="10"/>
  <c r="A3335" i="10"/>
  <c r="A3334" i="10"/>
  <c r="A3333" i="10"/>
  <c r="A3332" i="10"/>
  <c r="A3331" i="10"/>
  <c r="A3330" i="10"/>
  <c r="A3329" i="10"/>
  <c r="A3328" i="10"/>
  <c r="A3327" i="10"/>
  <c r="A3326" i="10"/>
  <c r="A3325" i="10"/>
  <c r="A3324" i="10"/>
  <c r="A3323" i="10"/>
  <c r="A3316" i="10"/>
  <c r="A3315" i="10"/>
  <c r="A3314" i="10"/>
  <c r="A3313" i="10"/>
  <c r="A3312" i="10"/>
  <c r="A3311" i="10"/>
  <c r="A3310" i="10"/>
  <c r="A3309" i="10"/>
  <c r="A3308" i="10"/>
  <c r="A3307" i="10"/>
  <c r="A3306" i="10"/>
  <c r="A3305" i="10"/>
  <c r="A3304" i="10"/>
  <c r="A3303" i="10"/>
  <c r="A3296" i="10"/>
  <c r="A3295" i="10"/>
  <c r="A3294" i="10"/>
  <c r="A3293" i="10"/>
  <c r="A3292" i="10"/>
  <c r="A3291" i="10"/>
  <c r="A3290" i="10"/>
  <c r="A3289" i="10"/>
  <c r="A3288" i="10"/>
  <c r="A3287" i="10"/>
  <c r="A3286" i="10"/>
  <c r="A3285" i="10"/>
  <c r="A3284" i="10"/>
  <c r="A3283" i="10"/>
  <c r="A3276" i="10"/>
  <c r="A3275" i="10"/>
  <c r="A3274" i="10"/>
  <c r="A3273" i="10"/>
  <c r="A3272" i="10"/>
  <c r="A3271" i="10"/>
  <c r="A3270" i="10"/>
  <c r="A3269" i="10"/>
  <c r="A3268" i="10"/>
  <c r="A3267" i="10"/>
  <c r="A3266" i="10"/>
  <c r="A3265" i="10"/>
  <c r="A3264" i="10"/>
  <c r="A3263" i="10"/>
  <c r="A3256" i="10"/>
  <c r="A3255" i="10"/>
  <c r="A3254" i="10"/>
  <c r="A3253" i="10"/>
  <c r="A3252" i="10"/>
  <c r="A3251" i="10"/>
  <c r="A3250" i="10"/>
  <c r="A3249" i="10"/>
  <c r="A3248" i="10"/>
  <c r="A3247" i="10"/>
  <c r="A3246" i="10"/>
  <c r="A3245" i="10"/>
  <c r="A3244" i="10"/>
  <c r="A3243" i="10"/>
  <c r="A3236" i="10"/>
  <c r="A3235" i="10"/>
  <c r="A3234" i="10"/>
  <c r="A3233" i="10"/>
  <c r="A3232" i="10"/>
  <c r="A3231" i="10"/>
  <c r="A3230" i="10"/>
  <c r="A3229" i="10"/>
  <c r="A3228" i="10"/>
  <c r="A3227" i="10"/>
  <c r="A3226" i="10"/>
  <c r="A3225" i="10"/>
  <c r="A3224" i="10"/>
  <c r="A3223" i="10"/>
  <c r="A3216" i="10"/>
  <c r="A3215" i="10"/>
  <c r="A3214" i="10"/>
  <c r="A3213" i="10"/>
  <c r="A3212" i="10"/>
  <c r="A3211" i="10"/>
  <c r="A3210" i="10"/>
  <c r="A3209" i="10"/>
  <c r="A3208" i="10"/>
  <c r="A3207" i="10"/>
  <c r="A3206" i="10"/>
  <c r="A3205" i="10"/>
  <c r="A3204" i="10"/>
  <c r="A3203" i="10"/>
  <c r="A3196" i="10"/>
  <c r="A3195" i="10"/>
  <c r="A3194" i="10"/>
  <c r="A3193" i="10"/>
  <c r="A3192" i="10"/>
  <c r="A3191" i="10"/>
  <c r="A3190" i="10"/>
  <c r="A3189" i="10"/>
  <c r="A3188" i="10"/>
  <c r="A3187" i="10"/>
  <c r="A3186" i="10"/>
  <c r="A3185" i="10"/>
  <c r="A3184" i="10"/>
  <c r="A3183" i="10"/>
  <c r="A3176" i="10"/>
  <c r="A3175" i="10"/>
  <c r="A3174" i="10"/>
  <c r="A3173" i="10"/>
  <c r="A3172" i="10"/>
  <c r="A3171" i="10"/>
  <c r="A3170" i="10"/>
  <c r="A3169" i="10"/>
  <c r="A3168" i="10"/>
  <c r="A3167" i="10"/>
  <c r="A3166" i="10"/>
  <c r="A3165" i="10"/>
  <c r="A3164" i="10"/>
  <c r="A3163" i="10"/>
  <c r="A3156" i="10"/>
  <c r="A3155" i="10"/>
  <c r="A3154" i="10"/>
  <c r="A3153" i="10"/>
  <c r="A3152" i="10"/>
  <c r="A3151" i="10"/>
  <c r="A3150" i="10"/>
  <c r="A3149" i="10"/>
  <c r="A3148" i="10"/>
  <c r="A3147" i="10"/>
  <c r="A3146" i="10"/>
  <c r="A3145" i="10"/>
  <c r="A3144" i="10"/>
  <c r="A3143" i="10"/>
  <c r="A3136" i="10"/>
  <c r="A3135" i="10"/>
  <c r="A3134" i="10"/>
  <c r="A3133" i="10"/>
  <c r="A3132" i="10"/>
  <c r="A3131" i="10"/>
  <c r="A3130" i="10"/>
  <c r="A3129" i="10"/>
  <c r="A3128" i="10"/>
  <c r="A3127" i="10"/>
  <c r="A3126" i="10"/>
  <c r="A3125" i="10"/>
  <c r="A3124" i="10"/>
  <c r="A3123" i="10"/>
  <c r="A3116" i="10"/>
  <c r="A3115" i="10"/>
  <c r="A3114" i="10"/>
  <c r="A3113" i="10"/>
  <c r="A3112" i="10"/>
  <c r="A3111" i="10"/>
  <c r="A3110" i="10"/>
  <c r="A3109" i="10"/>
  <c r="A3108" i="10"/>
  <c r="A3107" i="10"/>
  <c r="A3106" i="10"/>
  <c r="A3105" i="10"/>
  <c r="A3104" i="10"/>
  <c r="A3103" i="10"/>
  <c r="A3096" i="10"/>
  <c r="A3095" i="10"/>
  <c r="A3094" i="10"/>
  <c r="A3093" i="10"/>
  <c r="A3092" i="10"/>
  <c r="A3091" i="10"/>
  <c r="A3090" i="10"/>
  <c r="A3089" i="10"/>
  <c r="A3088" i="10"/>
  <c r="A3087" i="10"/>
  <c r="A3086" i="10"/>
  <c r="A3085" i="10"/>
  <c r="A3084" i="10"/>
  <c r="A3083" i="10"/>
  <c r="A3076" i="10"/>
  <c r="A3075" i="10"/>
  <c r="A3074" i="10"/>
  <c r="A3073" i="10"/>
  <c r="A3072" i="10"/>
  <c r="A3071" i="10"/>
  <c r="A3070" i="10"/>
  <c r="A3069" i="10"/>
  <c r="A3068" i="10"/>
  <c r="A3067" i="10"/>
  <c r="A3066" i="10"/>
  <c r="A3065" i="10"/>
  <c r="A3064" i="10"/>
  <c r="A3063" i="10"/>
  <c r="A3056" i="10"/>
  <c r="A3055" i="10"/>
  <c r="A3054" i="10"/>
  <c r="A3053" i="10"/>
  <c r="A3052" i="10"/>
  <c r="A3051" i="10"/>
  <c r="A3050" i="10"/>
  <c r="A3049" i="10"/>
  <c r="A3048" i="10"/>
  <c r="A3047" i="10"/>
  <c r="A3046" i="10"/>
  <c r="A3045" i="10"/>
  <c r="A3044" i="10"/>
  <c r="A3043" i="10"/>
  <c r="A3036" i="10"/>
  <c r="A3035" i="10"/>
  <c r="A3034" i="10"/>
  <c r="A3033" i="10"/>
  <c r="A3032" i="10"/>
  <c r="A3031" i="10"/>
  <c r="A3030" i="10"/>
  <c r="A3029" i="10"/>
  <c r="A3028" i="10"/>
  <c r="A3027" i="10"/>
  <c r="A3026" i="10"/>
  <c r="A3025" i="10"/>
  <c r="A3024" i="10"/>
  <c r="A3023" i="10"/>
  <c r="A3016" i="10"/>
  <c r="A3015" i="10"/>
  <c r="A3014" i="10"/>
  <c r="A3013" i="10"/>
  <c r="A3012" i="10"/>
  <c r="A3011" i="10"/>
  <c r="A3010" i="10"/>
  <c r="A3009" i="10"/>
  <c r="A3008" i="10"/>
  <c r="A3007" i="10"/>
  <c r="A3006" i="10"/>
  <c r="A3005" i="10"/>
  <c r="A3004" i="10"/>
  <c r="A3003" i="10"/>
  <c r="A2996" i="10"/>
  <c r="A2995" i="10"/>
  <c r="A2994" i="10"/>
  <c r="A2993" i="10"/>
  <c r="A2992" i="10"/>
  <c r="A2991" i="10"/>
  <c r="A2990" i="10"/>
  <c r="A2989" i="10"/>
  <c r="A2988" i="10"/>
  <c r="A2987" i="10"/>
  <c r="A2986" i="10"/>
  <c r="A2985" i="10"/>
  <c r="A2984" i="10"/>
  <c r="A2983" i="10"/>
  <c r="A2976" i="10"/>
  <c r="A2975" i="10"/>
  <c r="A2974" i="10"/>
  <c r="A2973" i="10"/>
  <c r="A2972" i="10"/>
  <c r="A2971" i="10"/>
  <c r="A2970" i="10"/>
  <c r="A2969" i="10"/>
  <c r="A2968" i="10"/>
  <c r="A2967" i="10"/>
  <c r="A2966" i="10"/>
  <c r="A2965" i="10"/>
  <c r="A2964" i="10"/>
  <c r="A2963" i="10"/>
  <c r="A2956" i="10"/>
  <c r="A2955" i="10"/>
  <c r="A2954" i="10"/>
  <c r="A2953" i="10"/>
  <c r="A2952" i="10"/>
  <c r="A2951" i="10"/>
  <c r="A2950" i="10"/>
  <c r="A2949" i="10"/>
  <c r="A2948" i="10"/>
  <c r="A2947" i="10"/>
  <c r="A2946" i="10"/>
  <c r="A2945" i="10"/>
  <c r="A2944" i="10"/>
  <c r="A2943" i="10"/>
  <c r="A2936" i="10"/>
  <c r="A2935" i="10"/>
  <c r="A2934" i="10"/>
  <c r="A2933" i="10"/>
  <c r="A2932" i="10"/>
  <c r="A2931" i="10"/>
  <c r="A2930" i="10"/>
  <c r="A2929" i="10"/>
  <c r="A2928" i="10"/>
  <c r="A2927" i="10"/>
  <c r="A2926" i="10"/>
  <c r="A2925" i="10"/>
  <c r="A2924" i="10"/>
  <c r="A2923" i="10"/>
  <c r="A2916" i="10"/>
  <c r="A2915" i="10"/>
  <c r="A2914" i="10"/>
  <c r="A2913" i="10"/>
  <c r="A2912" i="10"/>
  <c r="A2911" i="10"/>
  <c r="A2910" i="10"/>
  <c r="A2909" i="10"/>
  <c r="A2908" i="10"/>
  <c r="A2907" i="10"/>
  <c r="A2906" i="10"/>
  <c r="A2905" i="10"/>
  <c r="A2904" i="10"/>
  <c r="A2903" i="10"/>
  <c r="A2896" i="10"/>
  <c r="A2895" i="10"/>
  <c r="A2894" i="10"/>
  <c r="A2893" i="10"/>
  <c r="A2892" i="10"/>
  <c r="A2891" i="10"/>
  <c r="A2890" i="10"/>
  <c r="A2889" i="10"/>
  <c r="A2888" i="10"/>
  <c r="A2887" i="10"/>
  <c r="A2886" i="10"/>
  <c r="A2885" i="10"/>
  <c r="A2884" i="10"/>
  <c r="A2883" i="10"/>
  <c r="A2876" i="10"/>
  <c r="A2875" i="10"/>
  <c r="A2874" i="10"/>
  <c r="A2873" i="10"/>
  <c r="A2872" i="10"/>
  <c r="A2871" i="10"/>
  <c r="A2870" i="10"/>
  <c r="A2869" i="10"/>
  <c r="A2868" i="10"/>
  <c r="A2867" i="10"/>
  <c r="A2866" i="10"/>
  <c r="A2865" i="10"/>
  <c r="A2864" i="10"/>
  <c r="A2863" i="10"/>
  <c r="A2856" i="10"/>
  <c r="A2855" i="10"/>
  <c r="A2854" i="10"/>
  <c r="A2853" i="10"/>
  <c r="A2852" i="10"/>
  <c r="A2851" i="10"/>
  <c r="A2850" i="10"/>
  <c r="A2849" i="10"/>
  <c r="A2848" i="10"/>
  <c r="A2847" i="10"/>
  <c r="A2846" i="10"/>
  <c r="A2845" i="10"/>
  <c r="A2844" i="10"/>
  <c r="A2843" i="10"/>
  <c r="A2836" i="10"/>
  <c r="A2835" i="10"/>
  <c r="A2834" i="10"/>
  <c r="A2833" i="10"/>
  <c r="A2832" i="10"/>
  <c r="A2831" i="10"/>
  <c r="A2830" i="10"/>
  <c r="A2829" i="10"/>
  <c r="A2828" i="10"/>
  <c r="A2827" i="10"/>
  <c r="A2826" i="10"/>
  <c r="A2825" i="10"/>
  <c r="A2824" i="10"/>
  <c r="A2823" i="10"/>
  <c r="A2816" i="10"/>
  <c r="A2815" i="10"/>
  <c r="A2814" i="10"/>
  <c r="A2813" i="10"/>
  <c r="A2812" i="10"/>
  <c r="A2811" i="10"/>
  <c r="A2810" i="10"/>
  <c r="A2809" i="10"/>
  <c r="A2808" i="10"/>
  <c r="A2807" i="10"/>
  <c r="A2806" i="10"/>
  <c r="A2805" i="10"/>
  <c r="A2804" i="10"/>
  <c r="A2803" i="10"/>
  <c r="A2796" i="10"/>
  <c r="A2795" i="10"/>
  <c r="A2794" i="10"/>
  <c r="A2793" i="10"/>
  <c r="A2792" i="10"/>
  <c r="A2791" i="10"/>
  <c r="A2790" i="10"/>
  <c r="A2789" i="10"/>
  <c r="A2788" i="10"/>
  <c r="A2787" i="10"/>
  <c r="A2786" i="10"/>
  <c r="A2785" i="10"/>
  <c r="A2784" i="10"/>
  <c r="A2783" i="10"/>
  <c r="A2776" i="10"/>
  <c r="A2775" i="10"/>
  <c r="A2774" i="10"/>
  <c r="A2773" i="10"/>
  <c r="A2772" i="10"/>
  <c r="A2771" i="10"/>
  <c r="A2770" i="10"/>
  <c r="A2769" i="10"/>
  <c r="A2768" i="10"/>
  <c r="A2767" i="10"/>
  <c r="A2766" i="10"/>
  <c r="A2765" i="10"/>
  <c r="A2764" i="10"/>
  <c r="A2763" i="10"/>
  <c r="A2756" i="10"/>
  <c r="A2755" i="10"/>
  <c r="A2754" i="10"/>
  <c r="A2753" i="10"/>
  <c r="A2752" i="10"/>
  <c r="A2751" i="10"/>
  <c r="A2750" i="10"/>
  <c r="A2749" i="10"/>
  <c r="A2748" i="10"/>
  <c r="A2747" i="10"/>
  <c r="A2746" i="10"/>
  <c r="A2745" i="10"/>
  <c r="A2744" i="10"/>
  <c r="A2743" i="10"/>
  <c r="A2736" i="10"/>
  <c r="A2735" i="10"/>
  <c r="A2734" i="10"/>
  <c r="A2733" i="10"/>
  <c r="A2732" i="10"/>
  <c r="A2731" i="10"/>
  <c r="A2730" i="10"/>
  <c r="A2729" i="10"/>
  <c r="A2728" i="10"/>
  <c r="A2727" i="10"/>
  <c r="A2726" i="10"/>
  <c r="A2725" i="10"/>
  <c r="A2724" i="10"/>
  <c r="A2723" i="10"/>
  <c r="A2716" i="10"/>
  <c r="A2715" i="10"/>
  <c r="A2714" i="10"/>
  <c r="A2713" i="10"/>
  <c r="A2712" i="10"/>
  <c r="A2711" i="10"/>
  <c r="A2710" i="10"/>
  <c r="A2709" i="10"/>
  <c r="A2708" i="10"/>
  <c r="A2707" i="10"/>
  <c r="A2706" i="10"/>
  <c r="A2705" i="10"/>
  <c r="A2704" i="10"/>
  <c r="A2703" i="10"/>
  <c r="A2696" i="10"/>
  <c r="A2695" i="10"/>
  <c r="A2694" i="10"/>
  <c r="A2693" i="10"/>
  <c r="A2692" i="10"/>
  <c r="A2691" i="10"/>
  <c r="A2690" i="10"/>
  <c r="A2689" i="10"/>
  <c r="A2688" i="10"/>
  <c r="A2687" i="10"/>
  <c r="A2686" i="10"/>
  <c r="A2685" i="10"/>
  <c r="A2684" i="10"/>
  <c r="A2683" i="10"/>
  <c r="A2676" i="10"/>
  <c r="A2675" i="10"/>
  <c r="A2674" i="10"/>
  <c r="A2673" i="10"/>
  <c r="A2672" i="10"/>
  <c r="A2671" i="10"/>
  <c r="A2670" i="10"/>
  <c r="A2669" i="10"/>
  <c r="A2668" i="10"/>
  <c r="A2667" i="10"/>
  <c r="A2666" i="10"/>
  <c r="A2665" i="10"/>
  <c r="A2664" i="10"/>
  <c r="A2663" i="10"/>
  <c r="A2656" i="10"/>
  <c r="A2655" i="10"/>
  <c r="A2654" i="10"/>
  <c r="A2653" i="10"/>
  <c r="A2652" i="10"/>
  <c r="A2651" i="10"/>
  <c r="A2650" i="10"/>
  <c r="A2649" i="10"/>
  <c r="A2648" i="10"/>
  <c r="A2647" i="10"/>
  <c r="A2646" i="10"/>
  <c r="A2645" i="10"/>
  <c r="A2644" i="10"/>
  <c r="A2643" i="10"/>
  <c r="A2636" i="10"/>
  <c r="A2635" i="10"/>
  <c r="A2634" i="10"/>
  <c r="A2633" i="10"/>
  <c r="A2632" i="10"/>
  <c r="A2631" i="10"/>
  <c r="A2630" i="10"/>
  <c r="A2629" i="10"/>
  <c r="A2628" i="10"/>
  <c r="A2627" i="10"/>
  <c r="A2626" i="10"/>
  <c r="A2625" i="10"/>
  <c r="A2624" i="10"/>
  <c r="A2623" i="10"/>
  <c r="A2616" i="10"/>
  <c r="A2615" i="10"/>
  <c r="A2614" i="10"/>
  <c r="A2613" i="10"/>
  <c r="A2612" i="10"/>
  <c r="A2611" i="10"/>
  <c r="A2610" i="10"/>
  <c r="A2609" i="10"/>
  <c r="A2608" i="10"/>
  <c r="A2607" i="10"/>
  <c r="A2606" i="10"/>
  <c r="A2605" i="10"/>
  <c r="A2604" i="10"/>
  <c r="A2603" i="10"/>
  <c r="A2596" i="10"/>
  <c r="A2595" i="10"/>
  <c r="A2594" i="10"/>
  <c r="A2593" i="10"/>
  <c r="A2592" i="10"/>
  <c r="A2591" i="10"/>
  <c r="A2590" i="10"/>
  <c r="A2589" i="10"/>
  <c r="A2588" i="10"/>
  <c r="A2587" i="10"/>
  <c r="A2586" i="10"/>
  <c r="A2585" i="10"/>
  <c r="A2584" i="10"/>
  <c r="A2583" i="10"/>
  <c r="A2576" i="10"/>
  <c r="A2575" i="10"/>
  <c r="A2574" i="10"/>
  <c r="A2573" i="10"/>
  <c r="A2572" i="10"/>
  <c r="A2571" i="10"/>
  <c r="A2570" i="10"/>
  <c r="A2569" i="10"/>
  <c r="A2568" i="10"/>
  <c r="A2567" i="10"/>
  <c r="A2566" i="10"/>
  <c r="A2565" i="10"/>
  <c r="A2564" i="10"/>
  <c r="A2563" i="10"/>
  <c r="A2556" i="10"/>
  <c r="A2555" i="10"/>
  <c r="A2554" i="10"/>
  <c r="A2553" i="10"/>
  <c r="A2552" i="10"/>
  <c r="A2551" i="10"/>
  <c r="A2550" i="10"/>
  <c r="A2549" i="10"/>
  <c r="A2548" i="10"/>
  <c r="A2547" i="10"/>
  <c r="A2546" i="10"/>
  <c r="A2545" i="10"/>
  <c r="A2544" i="10"/>
  <c r="A2543" i="10"/>
  <c r="A2536" i="10"/>
  <c r="A2535" i="10"/>
  <c r="A2534" i="10"/>
  <c r="A2533" i="10"/>
  <c r="A2532" i="10"/>
  <c r="A2531" i="10"/>
  <c r="A2530" i="10"/>
  <c r="A2529" i="10"/>
  <c r="A2528" i="10"/>
  <c r="A2527" i="10"/>
  <c r="A2526" i="10"/>
  <c r="A2525" i="10"/>
  <c r="A2524" i="10"/>
  <c r="A2523" i="10"/>
  <c r="A2516" i="10"/>
  <c r="A2515" i="10"/>
  <c r="A2514" i="10"/>
  <c r="A2513" i="10"/>
  <c r="A2512" i="10"/>
  <c r="A2511" i="10"/>
  <c r="A2510" i="10"/>
  <c r="A2509" i="10"/>
  <c r="A2508" i="10"/>
  <c r="A2507" i="10"/>
  <c r="A2506" i="10"/>
  <c r="A2505" i="10"/>
  <c r="A2504" i="10"/>
  <c r="A2503" i="10"/>
  <c r="A2496" i="10"/>
  <c r="A2495" i="10"/>
  <c r="A2494" i="10"/>
  <c r="A2493" i="10"/>
  <c r="A2492" i="10"/>
  <c r="A2491" i="10"/>
  <c r="A2490" i="10"/>
  <c r="A2489" i="10"/>
  <c r="A2488" i="10"/>
  <c r="A2487" i="10"/>
  <c r="A2486" i="10"/>
  <c r="A2485" i="10"/>
  <c r="A2484" i="10"/>
  <c r="A2483" i="10"/>
  <c r="A2476" i="10"/>
  <c r="A2475" i="10"/>
  <c r="A2474" i="10"/>
  <c r="A2473" i="10"/>
  <c r="A2472" i="10"/>
  <c r="A2471" i="10"/>
  <c r="A2470" i="10"/>
  <c r="A2469" i="10"/>
  <c r="A2468" i="10"/>
  <c r="A2467" i="10"/>
  <c r="A2466" i="10"/>
  <c r="A2465" i="10"/>
  <c r="A2464" i="10"/>
  <c r="A2463" i="10"/>
  <c r="A2456" i="10"/>
  <c r="A2455" i="10"/>
  <c r="A2454" i="10"/>
  <c r="A2453" i="10"/>
  <c r="A2452" i="10"/>
  <c r="A2451" i="10"/>
  <c r="A2450" i="10"/>
  <c r="A2449" i="10"/>
  <c r="A2448" i="10"/>
  <c r="A2447" i="10"/>
  <c r="A2446" i="10"/>
  <c r="A2445" i="10"/>
  <c r="A2444" i="10"/>
  <c r="A2443" i="10"/>
  <c r="A2436" i="10"/>
  <c r="A2435" i="10"/>
  <c r="A2434" i="10"/>
  <c r="A2433" i="10"/>
  <c r="A2432" i="10"/>
  <c r="A2431" i="10"/>
  <c r="A2430" i="10"/>
  <c r="A2429" i="10"/>
  <c r="A2428" i="10"/>
  <c r="A2427" i="10"/>
  <c r="A2426" i="10"/>
  <c r="A2425" i="10"/>
  <c r="A2424" i="10"/>
  <c r="A2423" i="10"/>
  <c r="A2416" i="10"/>
  <c r="A2415" i="10"/>
  <c r="A2414" i="10"/>
  <c r="A2413" i="10"/>
  <c r="A2412" i="10"/>
  <c r="A2411" i="10"/>
  <c r="A2410" i="10"/>
  <c r="A2409" i="10"/>
  <c r="A2408" i="10"/>
  <c r="A2407" i="10"/>
  <c r="A2406" i="10"/>
  <c r="A2405" i="10"/>
  <c r="A2404" i="10"/>
  <c r="A2403" i="10"/>
  <c r="A2396" i="10"/>
  <c r="A2395" i="10"/>
  <c r="A2394" i="10"/>
  <c r="A2393" i="10"/>
  <c r="A2392" i="10"/>
  <c r="A2391" i="10"/>
  <c r="A2390" i="10"/>
  <c r="A2389" i="10"/>
  <c r="A2388" i="10"/>
  <c r="A2387" i="10"/>
  <c r="A2386" i="10"/>
  <c r="A2385" i="10"/>
  <c r="A2384" i="10"/>
  <c r="A2383" i="10"/>
  <c r="A2376" i="10"/>
  <c r="A2375" i="10"/>
  <c r="A2374" i="10"/>
  <c r="A2373" i="10"/>
  <c r="A2372" i="10"/>
  <c r="A2371" i="10"/>
  <c r="A2370" i="10"/>
  <c r="A2369" i="10"/>
  <c r="A2368" i="10"/>
  <c r="A2367" i="10"/>
  <c r="A2366" i="10"/>
  <c r="A2365" i="10"/>
  <c r="A2364" i="10"/>
  <c r="A2363" i="10"/>
  <c r="A2356" i="10"/>
  <c r="A2355" i="10"/>
  <c r="A2354" i="10"/>
  <c r="A2353" i="10"/>
  <c r="A2352" i="10"/>
  <c r="A2351" i="10"/>
  <c r="A2350" i="10"/>
  <c r="A2349" i="10"/>
  <c r="A2348" i="10"/>
  <c r="A2347" i="10"/>
  <c r="A2346" i="10"/>
  <c r="A2345" i="10"/>
  <c r="A2344" i="10"/>
  <c r="A2343" i="10"/>
  <c r="A2336" i="10"/>
  <c r="A2335" i="10"/>
  <c r="A2334" i="10"/>
  <c r="A2333" i="10"/>
  <c r="A2332" i="10"/>
  <c r="A2331" i="10"/>
  <c r="A2330" i="10"/>
  <c r="A2329" i="10"/>
  <c r="A2328" i="10"/>
  <c r="A2327" i="10"/>
  <c r="A2326" i="10"/>
  <c r="A2325" i="10"/>
  <c r="A2324" i="10"/>
  <c r="A2323" i="10"/>
  <c r="A2316" i="10"/>
  <c r="A2315" i="10"/>
  <c r="A2314" i="10"/>
  <c r="A2313" i="10"/>
  <c r="A2312" i="10"/>
  <c r="A2311" i="10"/>
  <c r="A2310" i="10"/>
  <c r="A2309" i="10"/>
  <c r="A2308" i="10"/>
  <c r="A2307" i="10"/>
  <c r="A2306" i="10"/>
  <c r="A2305" i="10"/>
  <c r="A2304" i="10"/>
  <c r="A2303" i="10"/>
  <c r="A2296" i="10"/>
  <c r="A2295" i="10"/>
  <c r="A2294" i="10"/>
  <c r="A2293" i="10"/>
  <c r="A2292" i="10"/>
  <c r="A2291" i="10"/>
  <c r="A2290" i="10"/>
  <c r="A2289" i="10"/>
  <c r="A2288" i="10"/>
  <c r="A2287" i="10"/>
  <c r="A2286" i="10"/>
  <c r="A2285" i="10"/>
  <c r="A2284" i="10"/>
  <c r="A2283" i="10"/>
  <c r="A2276" i="10"/>
  <c r="A2275" i="10"/>
  <c r="A2274" i="10"/>
  <c r="A2273" i="10"/>
  <c r="A2272" i="10"/>
  <c r="A2271" i="10"/>
  <c r="A2270" i="10"/>
  <c r="A2269" i="10"/>
  <c r="A2268" i="10"/>
  <c r="A2267" i="10"/>
  <c r="A2266" i="10"/>
  <c r="A2265" i="10"/>
  <c r="A2264" i="10"/>
  <c r="A2263" i="10"/>
  <c r="A2256" i="10"/>
  <c r="A2255" i="10"/>
  <c r="A2254" i="10"/>
  <c r="A2253" i="10"/>
  <c r="A2252" i="10"/>
  <c r="A2251" i="10"/>
  <c r="A2250" i="10"/>
  <c r="A2249" i="10"/>
  <c r="A2248" i="10"/>
  <c r="A2247" i="10"/>
  <c r="A2246" i="10"/>
  <c r="A2245" i="10"/>
  <c r="A2244" i="10"/>
  <c r="A2243" i="10"/>
  <c r="A2236" i="10"/>
  <c r="A2235" i="10"/>
  <c r="A2234" i="10"/>
  <c r="A2233" i="10"/>
  <c r="A2232" i="10"/>
  <c r="A2231" i="10"/>
  <c r="A2230" i="10"/>
  <c r="A2229" i="10"/>
  <c r="A2228" i="10"/>
  <c r="A2227" i="10"/>
  <c r="A2226" i="10"/>
  <c r="A2225" i="10"/>
  <c r="A2224" i="10"/>
  <c r="A2223" i="10"/>
  <c r="A2216" i="10"/>
  <c r="A2215" i="10"/>
  <c r="A2214" i="10"/>
  <c r="A2213" i="10"/>
  <c r="A2212" i="10"/>
  <c r="A2211" i="10"/>
  <c r="A2210" i="10"/>
  <c r="A2209" i="10"/>
  <c r="A2208" i="10"/>
  <c r="A2207" i="10"/>
  <c r="A2206" i="10"/>
  <c r="A2205" i="10"/>
  <c r="A2204" i="10"/>
  <c r="A2203" i="10"/>
  <c r="A2196" i="10"/>
  <c r="A2195" i="10"/>
  <c r="A2194" i="10"/>
  <c r="A2193" i="10"/>
  <c r="A2192" i="10"/>
  <c r="A2191" i="10"/>
  <c r="A2190" i="10"/>
  <c r="A2189" i="10"/>
  <c r="A2188" i="10"/>
  <c r="A2187" i="10"/>
  <c r="A2186" i="10"/>
  <c r="A2185" i="10"/>
  <c r="A2184" i="10"/>
  <c r="A2183" i="10"/>
  <c r="A2176" i="10"/>
  <c r="A2175" i="10"/>
  <c r="A2174" i="10"/>
  <c r="A2173" i="10"/>
  <c r="A2172" i="10"/>
  <c r="A2171" i="10"/>
  <c r="A2170" i="10"/>
  <c r="A2169" i="10"/>
  <c r="A2168" i="10"/>
  <c r="A2167" i="10"/>
  <c r="A2166" i="10"/>
  <c r="A2165" i="10"/>
  <c r="A2164" i="10"/>
  <c r="A2163" i="10"/>
  <c r="A2156" i="10"/>
  <c r="A2155" i="10"/>
  <c r="A2154" i="10"/>
  <c r="A2153" i="10"/>
  <c r="A2152" i="10"/>
  <c r="A2151" i="10"/>
  <c r="A2150" i="10"/>
  <c r="A2149" i="10"/>
  <c r="A2148" i="10"/>
  <c r="A2147" i="10"/>
  <c r="A2146" i="10"/>
  <c r="A2145" i="10"/>
  <c r="A2144" i="10"/>
  <c r="A2143" i="10"/>
  <c r="A2136" i="10"/>
  <c r="A2135" i="10"/>
  <c r="A2134" i="10"/>
  <c r="A2133" i="10"/>
  <c r="A2132" i="10"/>
  <c r="A2131" i="10"/>
  <c r="A2130" i="10"/>
  <c r="A2129" i="10"/>
  <c r="A2128" i="10"/>
  <c r="A2127" i="10"/>
  <c r="A2126" i="10"/>
  <c r="A2125" i="10"/>
  <c r="A2124" i="10"/>
  <c r="A2123" i="10"/>
  <c r="A2116" i="10"/>
  <c r="A2115" i="10"/>
  <c r="A2114" i="10"/>
  <c r="A2113" i="10"/>
  <c r="A2112" i="10"/>
  <c r="A2111" i="10"/>
  <c r="A2110" i="10"/>
  <c r="A2109" i="10"/>
  <c r="A2108" i="10"/>
  <c r="A2107" i="10"/>
  <c r="A2106" i="10"/>
  <c r="A2105" i="10"/>
  <c r="A2104" i="10"/>
  <c r="A2103" i="10"/>
  <c r="A2096" i="10"/>
  <c r="A2095" i="10"/>
  <c r="A2094" i="10"/>
  <c r="A2093" i="10"/>
  <c r="A2092" i="10"/>
  <c r="A2091" i="10"/>
  <c r="A2090" i="10"/>
  <c r="A2089" i="10"/>
  <c r="A2088" i="10"/>
  <c r="A2087" i="10"/>
  <c r="A2086" i="10"/>
  <c r="A2085" i="10"/>
  <c r="A2084" i="10"/>
  <c r="A2083" i="10"/>
  <c r="A2076" i="10"/>
  <c r="A2075" i="10"/>
  <c r="A2074" i="10"/>
  <c r="A2073" i="10"/>
  <c r="A2072" i="10"/>
  <c r="A2071" i="10"/>
  <c r="A2070" i="10"/>
  <c r="A2069" i="10"/>
  <c r="A2068" i="10"/>
  <c r="A2067" i="10"/>
  <c r="A2066" i="10"/>
  <c r="A2065" i="10"/>
  <c r="A2064" i="10"/>
  <c r="A2063" i="10"/>
  <c r="A2056" i="10"/>
  <c r="A2055" i="10"/>
  <c r="A2054" i="10"/>
  <c r="A2053" i="10"/>
  <c r="A2052" i="10"/>
  <c r="A2051" i="10"/>
  <c r="A2050" i="10"/>
  <c r="A2049" i="10"/>
  <c r="A2048" i="10"/>
  <c r="A2047" i="10"/>
  <c r="A2046" i="10"/>
  <c r="A2045" i="10"/>
  <c r="A2044" i="10"/>
  <c r="A2043" i="10"/>
  <c r="A2036" i="10"/>
  <c r="A2035" i="10"/>
  <c r="A2034" i="10"/>
  <c r="A2033" i="10"/>
  <c r="A2032" i="10"/>
  <c r="A2031" i="10"/>
  <c r="A2030" i="10"/>
  <c r="A2029" i="10"/>
  <c r="A2028" i="10"/>
  <c r="A2027" i="10"/>
  <c r="A2026" i="10"/>
  <c r="A2025" i="10"/>
  <c r="A2024" i="10"/>
  <c r="A2023" i="10"/>
  <c r="A2016" i="10"/>
  <c r="A2015" i="10"/>
  <c r="A2014" i="10"/>
  <c r="A2013" i="10"/>
  <c r="A2012" i="10"/>
  <c r="A2011" i="10"/>
  <c r="A2010" i="10"/>
  <c r="A2009" i="10"/>
  <c r="A2008" i="10"/>
  <c r="A2007" i="10"/>
  <c r="A2006" i="10"/>
  <c r="A2005" i="10"/>
  <c r="A2004" i="10"/>
  <c r="A2003" i="10"/>
  <c r="A1996" i="10"/>
  <c r="A1995" i="10"/>
  <c r="A1994" i="10"/>
  <c r="A1993" i="10"/>
  <c r="A1992" i="10"/>
  <c r="A1991" i="10"/>
  <c r="A1990" i="10"/>
  <c r="A1989" i="10"/>
  <c r="A1988" i="10"/>
  <c r="A1987" i="10"/>
  <c r="A1986" i="10"/>
  <c r="A1985" i="10"/>
  <c r="A1984" i="10"/>
  <c r="A1983" i="10"/>
  <c r="A1976" i="10"/>
  <c r="A1975" i="10"/>
  <c r="A1974" i="10"/>
  <c r="A1973" i="10"/>
  <c r="A1972" i="10"/>
  <c r="A1971" i="10"/>
  <c r="A1970" i="10"/>
  <c r="A1969" i="10"/>
  <c r="A1968" i="10"/>
  <c r="A1967" i="10"/>
  <c r="A1966" i="10"/>
  <c r="A1965" i="10"/>
  <c r="A1964" i="10"/>
  <c r="A1963" i="10"/>
  <c r="A1956" i="10"/>
  <c r="A1955" i="10"/>
  <c r="A1954" i="10"/>
  <c r="A1953" i="10"/>
  <c r="A1952" i="10"/>
  <c r="A1951" i="10"/>
  <c r="A1950" i="10"/>
  <c r="A1949" i="10"/>
  <c r="A1948" i="10"/>
  <c r="A1947" i="10"/>
  <c r="A1946" i="10"/>
  <c r="A1945" i="10"/>
  <c r="A1944" i="10"/>
  <c r="A1943" i="10"/>
  <c r="A1936" i="10"/>
  <c r="A1935" i="10"/>
  <c r="A1934" i="10"/>
  <c r="A1933" i="10"/>
  <c r="A1932" i="10"/>
  <c r="A1931" i="10"/>
  <c r="A1930" i="10"/>
  <c r="A1929" i="10"/>
  <c r="A1928" i="10"/>
  <c r="A1927" i="10"/>
  <c r="A1926" i="10"/>
  <c r="A1925" i="10"/>
  <c r="A1924" i="10"/>
  <c r="A1923" i="10"/>
  <c r="A1916" i="10"/>
  <c r="A1915" i="10"/>
  <c r="A1914" i="10"/>
  <c r="A1913" i="10"/>
  <c r="A1912" i="10"/>
  <c r="A1911" i="10"/>
  <c r="A1910" i="10"/>
  <c r="A1909" i="10"/>
  <c r="A1908" i="10"/>
  <c r="A1907" i="10"/>
  <c r="A1906" i="10"/>
  <c r="A1905" i="10"/>
  <c r="A1904" i="10"/>
  <c r="A1903" i="10"/>
  <c r="A1896" i="10"/>
  <c r="A1895" i="10"/>
  <c r="A1894" i="10"/>
  <c r="A1893" i="10"/>
  <c r="A1892" i="10"/>
  <c r="A1891" i="10"/>
  <c r="A1890" i="10"/>
  <c r="A1889" i="10"/>
  <c r="A1888" i="10"/>
  <c r="A1887" i="10"/>
  <c r="A1886" i="10"/>
  <c r="A1885" i="10"/>
  <c r="A1884" i="10"/>
  <c r="A1883" i="10"/>
  <c r="A1876" i="10"/>
  <c r="A1875" i="10"/>
  <c r="A1874" i="10"/>
  <c r="A1873" i="10"/>
  <c r="A1872" i="10"/>
  <c r="A1871" i="10"/>
  <c r="A1870" i="10"/>
  <c r="A1869" i="10"/>
  <c r="A1868" i="10"/>
  <c r="A1867" i="10"/>
  <c r="A1866" i="10"/>
  <c r="A1865" i="10"/>
  <c r="A1864" i="10"/>
  <c r="A1863" i="10"/>
  <c r="A1856" i="10"/>
  <c r="A1855" i="10"/>
  <c r="A1854" i="10"/>
  <c r="A1853" i="10"/>
  <c r="A1852" i="10"/>
  <c r="A1851" i="10"/>
  <c r="A1850" i="10"/>
  <c r="A1849" i="10"/>
  <c r="A1848" i="10"/>
  <c r="A1847" i="10"/>
  <c r="A1846" i="10"/>
  <c r="A1845" i="10"/>
  <c r="A1844" i="10"/>
  <c r="A1843" i="10"/>
  <c r="A1836" i="10"/>
  <c r="A1835" i="10"/>
  <c r="A1834" i="10"/>
  <c r="A1833" i="10"/>
  <c r="A1832" i="10"/>
  <c r="A1831" i="10"/>
  <c r="A1830" i="10"/>
  <c r="A1829" i="10"/>
  <c r="A1828" i="10"/>
  <c r="A1827" i="10"/>
  <c r="A1826" i="10"/>
  <c r="A1825" i="10"/>
  <c r="A1824" i="10"/>
  <c r="A1823" i="10"/>
  <c r="A1816" i="10"/>
  <c r="A1815" i="10"/>
  <c r="A1814" i="10"/>
  <c r="A1813" i="10"/>
  <c r="A1812" i="10"/>
  <c r="A1811" i="10"/>
  <c r="A1810" i="10"/>
  <c r="A1809" i="10"/>
  <c r="A1808" i="10"/>
  <c r="A1807" i="10"/>
  <c r="A1806" i="10"/>
  <c r="A1805" i="10"/>
  <c r="A1804" i="10"/>
  <c r="A1803" i="10"/>
  <c r="A1796" i="10"/>
  <c r="A1795" i="10"/>
  <c r="A1794" i="10"/>
  <c r="A1793" i="10"/>
  <c r="A1792" i="10"/>
  <c r="A1791" i="10"/>
  <c r="A1790" i="10"/>
  <c r="A1789" i="10"/>
  <c r="A1788" i="10"/>
  <c r="A1787" i="10"/>
  <c r="A1786" i="10"/>
  <c r="A1785" i="10"/>
  <c r="A1784" i="10"/>
  <c r="A1783" i="10"/>
  <c r="A1776" i="10"/>
  <c r="A1775" i="10"/>
  <c r="A1774" i="10"/>
  <c r="A1773" i="10"/>
  <c r="A1772" i="10"/>
  <c r="A1771" i="10"/>
  <c r="A1770" i="10"/>
  <c r="A1769" i="10"/>
  <c r="A1768" i="10"/>
  <c r="A1767" i="10"/>
  <c r="A1766" i="10"/>
  <c r="A1765" i="10"/>
  <c r="A1764" i="10"/>
  <c r="A1763" i="10"/>
  <c r="A1756" i="10"/>
  <c r="A1755" i="10"/>
  <c r="A1754" i="10"/>
  <c r="A1753" i="10"/>
  <c r="A1752" i="10"/>
  <c r="A1751" i="10"/>
  <c r="A1750" i="10"/>
  <c r="A1749" i="10"/>
  <c r="A1748" i="10"/>
  <c r="A1747" i="10"/>
  <c r="A1746" i="10"/>
  <c r="A1745" i="10"/>
  <c r="A1744" i="10"/>
  <c r="A1743" i="10"/>
  <c r="A1736" i="10"/>
  <c r="A1735" i="10"/>
  <c r="A1734" i="10"/>
  <c r="A1733" i="10"/>
  <c r="A1732" i="10"/>
  <c r="A1731" i="10"/>
  <c r="A1730" i="10"/>
  <c r="A1729" i="10"/>
  <c r="A1728" i="10"/>
  <c r="A1727" i="10"/>
  <c r="A1726" i="10"/>
  <c r="A1725" i="10"/>
  <c r="A1724" i="10"/>
  <c r="A1723" i="10"/>
  <c r="A1716" i="10"/>
  <c r="A1715" i="10"/>
  <c r="A1714" i="10"/>
  <c r="A1713" i="10"/>
  <c r="A1712" i="10"/>
  <c r="A1711" i="10"/>
  <c r="A1710" i="10"/>
  <c r="A1709" i="10"/>
  <c r="A1708" i="10"/>
  <c r="A1707" i="10"/>
  <c r="A1706" i="10"/>
  <c r="A1705" i="10"/>
  <c r="A1704" i="10"/>
  <c r="A1703" i="10"/>
  <c r="A1696" i="10"/>
  <c r="A1695" i="10"/>
  <c r="A1694" i="10"/>
  <c r="A1693" i="10"/>
  <c r="A1692" i="10"/>
  <c r="A1691" i="10"/>
  <c r="A1690" i="10"/>
  <c r="A1689" i="10"/>
  <c r="A1688" i="10"/>
  <c r="A1687" i="10"/>
  <c r="A1686" i="10"/>
  <c r="A1685" i="10"/>
  <c r="A1684" i="10"/>
  <c r="A1683" i="10"/>
  <c r="A1676" i="10"/>
  <c r="A1675" i="10"/>
  <c r="A1674" i="10"/>
  <c r="A1673" i="10"/>
  <c r="A1672" i="10"/>
  <c r="A1671" i="10"/>
  <c r="A1670" i="10"/>
  <c r="A1669" i="10"/>
  <c r="A1668" i="10"/>
  <c r="A1667" i="10"/>
  <c r="A1666" i="10"/>
  <c r="A1665" i="10"/>
  <c r="A1664" i="10"/>
  <c r="A1663" i="10"/>
  <c r="A1656" i="10"/>
  <c r="A1655" i="10"/>
  <c r="A1654" i="10"/>
  <c r="A1653" i="10"/>
  <c r="A1652" i="10"/>
  <c r="A1651" i="10"/>
  <c r="A1650" i="10"/>
  <c r="A1649" i="10"/>
  <c r="A1648" i="10"/>
  <c r="A1647" i="10"/>
  <c r="A1646" i="10"/>
  <c r="A1645" i="10"/>
  <c r="A1644" i="10"/>
  <c r="A1643" i="10"/>
  <c r="A1636" i="10"/>
  <c r="A1635" i="10"/>
  <c r="A1634" i="10"/>
  <c r="A1633" i="10"/>
  <c r="A1632" i="10"/>
  <c r="A1631" i="10"/>
  <c r="A1630" i="10"/>
  <c r="A1629" i="10"/>
  <c r="A1628" i="10"/>
  <c r="A1627" i="10"/>
  <c r="A1626" i="10"/>
  <c r="A1625" i="10"/>
  <c r="A1624" i="10"/>
  <c r="A1623" i="10"/>
  <c r="A1616" i="10"/>
  <c r="A1615" i="10"/>
  <c r="A1614" i="10"/>
  <c r="A1613" i="10"/>
  <c r="A1612" i="10"/>
  <c r="A1611" i="10"/>
  <c r="A1610" i="10"/>
  <c r="A1609" i="10"/>
  <c r="A1608" i="10"/>
  <c r="A1607" i="10"/>
  <c r="A1606" i="10"/>
  <c r="A1605" i="10"/>
  <c r="A1604" i="10"/>
  <c r="A1603" i="10"/>
  <c r="A1596" i="10"/>
  <c r="A1595" i="10"/>
  <c r="A1594" i="10"/>
  <c r="A1593" i="10"/>
  <c r="A1592" i="10"/>
  <c r="A1591" i="10"/>
  <c r="A1590" i="10"/>
  <c r="A1589" i="10"/>
  <c r="A1588" i="10"/>
  <c r="A1587" i="10"/>
  <c r="A1586" i="10"/>
  <c r="A1585" i="10"/>
  <c r="A1584" i="10"/>
  <c r="A1583" i="10"/>
  <c r="A1576" i="10"/>
  <c r="A1575" i="10"/>
  <c r="A1574" i="10"/>
  <c r="A1573" i="10"/>
  <c r="A1572" i="10"/>
  <c r="A1571" i="10"/>
  <c r="A1570" i="10"/>
  <c r="A1569" i="10"/>
  <c r="A1568" i="10"/>
  <c r="A1567" i="10"/>
  <c r="A1566" i="10"/>
  <c r="A1565" i="10"/>
  <c r="A1564" i="10"/>
  <c r="A1563" i="10"/>
  <c r="A1556" i="10"/>
  <c r="A1555" i="10"/>
  <c r="A1554" i="10"/>
  <c r="A1553" i="10"/>
  <c r="A1552" i="10"/>
  <c r="A1551" i="10"/>
  <c r="A1550" i="10"/>
  <c r="A1549" i="10"/>
  <c r="A1548" i="10"/>
  <c r="A1547" i="10"/>
  <c r="A1546" i="10"/>
  <c r="A1545" i="10"/>
  <c r="A1544" i="10"/>
  <c r="A1543" i="10"/>
  <c r="A1536" i="10"/>
  <c r="A1535" i="10"/>
  <c r="A1534" i="10"/>
  <c r="A1533" i="10"/>
  <c r="A1532" i="10"/>
  <c r="A1531" i="10"/>
  <c r="A1530" i="10"/>
  <c r="A1529" i="10"/>
  <c r="A1528" i="10"/>
  <c r="A1527" i="10"/>
  <c r="A1526" i="10"/>
  <c r="A1525" i="10"/>
  <c r="A1524" i="10"/>
  <c r="A1523" i="10"/>
  <c r="A1516" i="10"/>
  <c r="A1515" i="10"/>
  <c r="A1514" i="10"/>
  <c r="A1513" i="10"/>
  <c r="A1512" i="10"/>
  <c r="A1511" i="10"/>
  <c r="A1510" i="10"/>
  <c r="A1509" i="10"/>
  <c r="A1508" i="10"/>
  <c r="A1507" i="10"/>
  <c r="A1506" i="10"/>
  <c r="A1505" i="10"/>
  <c r="A1504" i="10"/>
  <c r="A1503" i="10"/>
  <c r="A1496" i="10"/>
  <c r="A1495" i="10"/>
  <c r="A1494" i="10"/>
  <c r="A1493" i="10"/>
  <c r="A1492" i="10"/>
  <c r="A1491" i="10"/>
  <c r="A1490" i="10"/>
  <c r="A1489" i="10"/>
  <c r="A1488" i="10"/>
  <c r="A1487" i="10"/>
  <c r="A1486" i="10"/>
  <c r="A1485" i="10"/>
  <c r="A1484" i="10"/>
  <c r="A1483" i="10"/>
  <c r="A1476" i="10"/>
  <c r="A1475" i="10"/>
  <c r="A1474" i="10"/>
  <c r="A1473" i="10"/>
  <c r="A1472" i="10"/>
  <c r="A1471" i="10"/>
  <c r="A1470" i="10"/>
  <c r="A1469" i="10"/>
  <c r="A1468" i="10"/>
  <c r="A1467" i="10"/>
  <c r="A1466" i="10"/>
  <c r="A1465" i="10"/>
  <c r="A1464" i="10"/>
  <c r="A1463" i="10"/>
  <c r="A1456" i="10"/>
  <c r="A1455" i="10"/>
  <c r="A1454" i="10"/>
  <c r="A1453" i="10"/>
  <c r="A1452" i="10"/>
  <c r="A1451" i="10"/>
  <c r="A1450" i="10"/>
  <c r="A1449" i="10"/>
  <c r="A1448" i="10"/>
  <c r="A1447" i="10"/>
  <c r="A1446" i="10"/>
  <c r="A1445" i="10"/>
  <c r="A1444" i="10"/>
  <c r="A1443" i="10"/>
  <c r="A1436" i="10"/>
  <c r="A1435" i="10"/>
  <c r="A1434" i="10"/>
  <c r="A1433" i="10"/>
  <c r="A1432" i="10"/>
  <c r="A1431" i="10"/>
  <c r="A1430" i="10"/>
  <c r="A1429" i="10"/>
  <c r="A1428" i="10"/>
  <c r="A1427" i="10"/>
  <c r="A1426" i="10"/>
  <c r="A1425" i="10"/>
  <c r="A1424" i="10"/>
  <c r="A1423" i="10"/>
  <c r="A1416" i="10"/>
  <c r="A1415" i="10"/>
  <c r="A1414" i="10"/>
  <c r="A1413" i="10"/>
  <c r="A1412" i="10"/>
  <c r="A1411" i="10"/>
  <c r="A1410" i="10"/>
  <c r="A1409" i="10"/>
  <c r="A1408" i="10"/>
  <c r="A1407" i="10"/>
  <c r="A1406" i="10"/>
  <c r="A1405" i="10"/>
  <c r="A1404" i="10"/>
  <c r="A1403" i="10"/>
  <c r="A1396" i="10"/>
  <c r="A1395" i="10"/>
  <c r="A1394" i="10"/>
  <c r="A1393" i="10"/>
  <c r="A1392" i="10"/>
  <c r="A1391" i="10"/>
  <c r="A1390" i="10"/>
  <c r="A1389" i="10"/>
  <c r="A1388" i="10"/>
  <c r="A1387" i="10"/>
  <c r="A1386" i="10"/>
  <c r="A1385" i="10"/>
  <c r="A1384" i="10"/>
  <c r="A1383" i="10"/>
  <c r="A1376" i="10"/>
  <c r="A1375" i="10"/>
  <c r="A1374" i="10"/>
  <c r="A1373" i="10"/>
  <c r="A1372" i="10"/>
  <c r="A1371" i="10"/>
  <c r="A1370" i="10"/>
  <c r="A1369" i="10"/>
  <c r="A1368" i="10"/>
  <c r="A1367" i="10"/>
  <c r="A1366" i="10"/>
  <c r="A1365" i="10"/>
  <c r="A1364" i="10"/>
  <c r="A1363" i="10"/>
  <c r="A1356" i="10"/>
  <c r="A1355" i="10"/>
  <c r="A1354" i="10"/>
  <c r="A1353" i="10"/>
  <c r="A1352" i="10"/>
  <c r="A1351" i="10"/>
  <c r="A1350" i="10"/>
  <c r="A1349" i="10"/>
  <c r="A1348" i="10"/>
  <c r="A1347" i="10"/>
  <c r="A1346" i="10"/>
  <c r="A1345" i="10"/>
  <c r="A1344" i="10"/>
  <c r="A1343" i="10"/>
  <c r="A1336" i="10"/>
  <c r="A1335" i="10"/>
  <c r="A1334" i="10"/>
  <c r="A1333" i="10"/>
  <c r="A1332" i="10"/>
  <c r="A1331" i="10"/>
  <c r="A1330" i="10"/>
  <c r="A1329" i="10"/>
  <c r="A1328" i="10"/>
  <c r="A1327" i="10"/>
  <c r="A1326" i="10"/>
  <c r="A1325" i="10"/>
  <c r="A1324" i="10"/>
  <c r="A1323" i="10"/>
  <c r="A1316" i="10"/>
  <c r="A1315" i="10"/>
  <c r="A1314" i="10"/>
  <c r="A1313" i="10"/>
  <c r="A1312" i="10"/>
  <c r="A1311" i="10"/>
  <c r="A1310" i="10"/>
  <c r="A1309" i="10"/>
  <c r="A1308" i="10"/>
  <c r="A1307" i="10"/>
  <c r="A1306" i="10"/>
  <c r="A1305" i="10"/>
  <c r="A1304" i="10"/>
  <c r="A1303" i="10"/>
  <c r="A1296" i="10"/>
  <c r="A1295" i="10"/>
  <c r="A1294" i="10"/>
  <c r="A1293" i="10"/>
  <c r="A1292" i="10"/>
  <c r="A1291" i="10"/>
  <c r="A1290" i="10"/>
  <c r="A1289" i="10"/>
  <c r="A1288" i="10"/>
  <c r="A1287" i="10"/>
  <c r="A1286" i="10"/>
  <c r="A1285" i="10"/>
  <c r="A1284" i="10"/>
  <c r="A1283" i="10"/>
  <c r="A1276" i="10"/>
  <c r="A1275" i="10"/>
  <c r="A1274" i="10"/>
  <c r="A1273" i="10"/>
  <c r="A1272" i="10"/>
  <c r="A1271" i="10"/>
  <c r="A1270" i="10"/>
  <c r="A1269" i="10"/>
  <c r="A1268" i="10"/>
  <c r="A1267" i="10"/>
  <c r="A1266" i="10"/>
  <c r="A1265" i="10"/>
  <c r="A1264" i="10"/>
  <c r="A1263" i="10"/>
  <c r="A1256" i="10"/>
  <c r="A1255" i="10"/>
  <c r="A1254" i="10"/>
  <c r="A1253" i="10"/>
  <c r="A1252" i="10"/>
  <c r="A1251" i="10"/>
  <c r="A1250" i="10"/>
  <c r="A1249" i="10"/>
  <c r="A1248" i="10"/>
  <c r="A1247" i="10"/>
  <c r="A1246" i="10"/>
  <c r="A1245" i="10"/>
  <c r="A1244" i="10"/>
  <c r="A1243" i="10"/>
  <c r="A1236" i="10"/>
  <c r="A1235" i="10"/>
  <c r="A1234" i="10"/>
  <c r="A1233" i="10"/>
  <c r="A1232" i="10"/>
  <c r="A1231" i="10"/>
  <c r="A1230" i="10"/>
  <c r="A1229" i="10"/>
  <c r="A1228" i="10"/>
  <c r="A1227" i="10"/>
  <c r="A1226" i="10"/>
  <c r="A1225" i="10"/>
  <c r="A1224" i="10"/>
  <c r="A1223" i="10"/>
  <c r="A1216" i="10"/>
  <c r="A1215" i="10"/>
  <c r="A1214" i="10"/>
  <c r="A1213" i="10"/>
  <c r="A1212" i="10"/>
  <c r="A1211" i="10"/>
  <c r="A1210" i="10"/>
  <c r="A1209" i="10"/>
  <c r="A1208" i="10"/>
  <c r="A1207" i="10"/>
  <c r="A1206" i="10"/>
  <c r="A1205" i="10"/>
  <c r="A1204" i="10"/>
  <c r="A1203" i="10"/>
  <c r="A1196" i="10"/>
  <c r="A1195" i="10"/>
  <c r="A1194" i="10"/>
  <c r="A1193" i="10"/>
  <c r="A1192" i="10"/>
  <c r="A1191" i="10"/>
  <c r="A1190" i="10"/>
  <c r="A1189" i="10"/>
  <c r="A1188" i="10"/>
  <c r="A1187" i="10"/>
  <c r="A1186" i="10"/>
  <c r="A1185" i="10"/>
  <c r="A1184" i="10"/>
  <c r="A1183" i="10"/>
  <c r="A1176" i="10"/>
  <c r="A1175" i="10"/>
  <c r="A1174" i="10"/>
  <c r="A1173" i="10"/>
  <c r="A1172" i="10"/>
  <c r="A1171" i="10"/>
  <c r="A1170" i="10"/>
  <c r="A1169" i="10"/>
  <c r="A1168" i="10"/>
  <c r="A1167" i="10"/>
  <c r="A1166" i="10"/>
  <c r="A1165" i="10"/>
  <c r="A1164" i="10"/>
  <c r="A1163" i="10"/>
  <c r="A1156" i="10"/>
  <c r="A1155" i="10"/>
  <c r="A1154" i="10"/>
  <c r="A1153" i="10"/>
  <c r="A1152" i="10"/>
  <c r="A1151" i="10"/>
  <c r="A1150" i="10"/>
  <c r="A1149" i="10"/>
  <c r="A1148" i="10"/>
  <c r="A1147" i="10"/>
  <c r="A1146" i="10"/>
  <c r="A1145" i="10"/>
  <c r="A1144" i="10"/>
  <c r="A1143" i="10"/>
  <c r="A1136" i="10"/>
  <c r="A1135" i="10"/>
  <c r="A1134" i="10"/>
  <c r="A1133" i="10"/>
  <c r="A1132" i="10"/>
  <c r="A1131" i="10"/>
  <c r="A1130" i="10"/>
  <c r="A1129" i="10"/>
  <c r="A1128" i="10"/>
  <c r="A1127" i="10"/>
  <c r="A1126" i="10"/>
  <c r="A1125" i="10"/>
  <c r="A1124" i="10"/>
  <c r="A1123" i="10"/>
  <c r="A1116" i="10"/>
  <c r="A1115" i="10"/>
  <c r="A1114" i="10"/>
  <c r="A1113" i="10"/>
  <c r="A1112" i="10"/>
  <c r="A1111" i="10"/>
  <c r="A1110" i="10"/>
  <c r="A1109" i="10"/>
  <c r="A1108" i="10"/>
  <c r="A1107" i="10"/>
  <c r="A1106" i="10"/>
  <c r="A1105" i="10"/>
  <c r="A1104" i="10"/>
  <c r="A1103" i="10"/>
  <c r="A1096" i="10"/>
  <c r="A1095" i="10"/>
  <c r="A1094" i="10"/>
  <c r="A1093" i="10"/>
  <c r="A1092" i="10"/>
  <c r="A1091" i="10"/>
  <c r="A1090" i="10"/>
  <c r="A1089" i="10"/>
  <c r="A1088" i="10"/>
  <c r="A1087" i="10"/>
  <c r="A1086" i="10"/>
  <c r="A1085" i="10"/>
  <c r="A1084" i="10"/>
  <c r="A1083" i="10"/>
  <c r="A1076" i="10"/>
  <c r="A1075" i="10"/>
  <c r="A1074" i="10"/>
  <c r="A1073" i="10"/>
  <c r="A1072" i="10"/>
  <c r="A1071" i="10"/>
  <c r="A1070" i="10"/>
  <c r="A1069" i="10"/>
  <c r="A1068" i="10"/>
  <c r="A1067" i="10"/>
  <c r="A1066" i="10"/>
  <c r="A1065" i="10"/>
  <c r="A1064" i="10"/>
  <c r="A1063" i="10"/>
  <c r="A1056" i="10"/>
  <c r="A1055" i="10"/>
  <c r="A1054" i="10"/>
  <c r="A1053" i="10"/>
  <c r="A1052" i="10"/>
  <c r="A1051" i="10"/>
  <c r="A1050" i="10"/>
  <c r="A1049" i="10"/>
  <c r="A1048" i="10"/>
  <c r="A1047" i="10"/>
  <c r="A1046" i="10"/>
  <c r="A1045" i="10"/>
  <c r="A1044" i="10"/>
  <c r="A1043" i="10"/>
  <c r="A1036" i="10"/>
  <c r="A1035" i="10"/>
  <c r="A1034" i="10"/>
  <c r="A1033" i="10"/>
  <c r="A1032" i="10"/>
  <c r="A1031" i="10"/>
  <c r="A1030" i="10"/>
  <c r="A1029" i="10"/>
  <c r="A1028" i="10"/>
  <c r="A1027" i="10"/>
  <c r="A1026" i="10"/>
  <c r="A1025" i="10"/>
  <c r="A1024" i="10"/>
  <c r="A1023" i="10"/>
  <c r="A1016" i="10"/>
  <c r="A1015" i="10"/>
  <c r="A1014" i="10"/>
  <c r="A1013" i="10"/>
  <c r="A1012" i="10"/>
  <c r="A1011" i="10"/>
  <c r="A1010" i="10"/>
  <c r="A1009" i="10"/>
  <c r="A1008" i="10"/>
  <c r="A1007" i="10"/>
  <c r="A1006" i="10"/>
  <c r="A1005" i="10"/>
  <c r="A1004" i="10"/>
  <c r="A1003" i="10"/>
  <c r="A996" i="10"/>
  <c r="A995" i="10"/>
  <c r="A994" i="10"/>
  <c r="A993" i="10"/>
  <c r="A992" i="10"/>
  <c r="A991" i="10"/>
  <c r="A990" i="10"/>
  <c r="A989" i="10"/>
  <c r="A988" i="10"/>
  <c r="A987" i="10"/>
  <c r="A986" i="10"/>
  <c r="A985" i="10"/>
  <c r="A984" i="10"/>
  <c r="A983" i="10"/>
  <c r="A976" i="10"/>
  <c r="A975" i="10"/>
  <c r="A974" i="10"/>
  <c r="A973" i="10"/>
  <c r="A972" i="10"/>
  <c r="A971" i="10"/>
  <c r="A970" i="10"/>
  <c r="A969" i="10"/>
  <c r="A968" i="10"/>
  <c r="A967" i="10"/>
  <c r="A966" i="10"/>
  <c r="A965" i="10"/>
  <c r="A964" i="10"/>
  <c r="A963" i="10"/>
  <c r="A956" i="10"/>
  <c r="A955" i="10"/>
  <c r="A954" i="10"/>
  <c r="A953" i="10"/>
  <c r="A952" i="10"/>
  <c r="A951" i="10"/>
  <c r="A950" i="10"/>
  <c r="A949" i="10"/>
  <c r="A948" i="10"/>
  <c r="A947" i="10"/>
  <c r="A946" i="10"/>
  <c r="A945" i="10"/>
  <c r="A944" i="10"/>
  <c r="A943" i="10"/>
  <c r="A936" i="10"/>
  <c r="A935" i="10"/>
  <c r="A934" i="10"/>
  <c r="A933" i="10"/>
  <c r="A932" i="10"/>
  <c r="A931" i="10"/>
  <c r="A930" i="10"/>
  <c r="A929" i="10"/>
  <c r="A928" i="10"/>
  <c r="A927" i="10"/>
  <c r="A926" i="10"/>
  <c r="A925" i="10"/>
  <c r="A924" i="10"/>
  <c r="A923" i="10"/>
  <c r="A916" i="10"/>
  <c r="A915" i="10"/>
  <c r="A914" i="10"/>
  <c r="A913" i="10"/>
  <c r="A912" i="10"/>
  <c r="A911" i="10"/>
  <c r="A910" i="10"/>
  <c r="A909" i="10"/>
  <c r="A908" i="10"/>
  <c r="A907" i="10"/>
  <c r="A906" i="10"/>
  <c r="A905" i="10"/>
  <c r="A904" i="10"/>
  <c r="A903" i="10"/>
  <c r="A896" i="10"/>
  <c r="A895" i="10"/>
  <c r="A894" i="10"/>
  <c r="A893" i="10"/>
  <c r="A892" i="10"/>
  <c r="A891" i="10"/>
  <c r="A890" i="10"/>
  <c r="A889" i="10"/>
  <c r="A888" i="10"/>
  <c r="A887" i="10"/>
  <c r="A886" i="10"/>
  <c r="A885" i="10"/>
  <c r="A884" i="10"/>
  <c r="A883" i="10"/>
  <c r="A876" i="10"/>
  <c r="A875" i="10"/>
  <c r="A874" i="10"/>
  <c r="A873" i="10"/>
  <c r="A872" i="10"/>
  <c r="A871" i="10"/>
  <c r="A870" i="10"/>
  <c r="A869" i="10"/>
  <c r="A868" i="10"/>
  <c r="A867" i="10"/>
  <c r="A866" i="10"/>
  <c r="A865" i="10"/>
  <c r="A864" i="10"/>
  <c r="A863" i="10"/>
  <c r="A856" i="10"/>
  <c r="A855" i="10"/>
  <c r="A854" i="10"/>
  <c r="A853" i="10"/>
  <c r="A852" i="10"/>
  <c r="A851" i="10"/>
  <c r="A850" i="10"/>
  <c r="A849" i="10"/>
  <c r="A848" i="10"/>
  <c r="A847" i="10"/>
  <c r="A846" i="10"/>
  <c r="A845" i="10"/>
  <c r="A844" i="10"/>
  <c r="A843" i="10"/>
  <c r="A836" i="10"/>
  <c r="A835" i="10"/>
  <c r="A834" i="10"/>
  <c r="A833" i="10"/>
  <c r="A832" i="10"/>
  <c r="A831" i="10"/>
  <c r="A830" i="10"/>
  <c r="A829" i="10"/>
  <c r="A828" i="10"/>
  <c r="A827" i="10"/>
  <c r="A826" i="10"/>
  <c r="A825" i="10"/>
  <c r="A824" i="10"/>
  <c r="A823" i="10"/>
  <c r="A816" i="10"/>
  <c r="A815" i="10"/>
  <c r="A814" i="10"/>
  <c r="A813" i="10"/>
  <c r="A812" i="10"/>
  <c r="A811" i="10"/>
  <c r="A810" i="10"/>
  <c r="A809" i="10"/>
  <c r="A808" i="10"/>
  <c r="A807" i="10"/>
  <c r="A806" i="10"/>
  <c r="A805" i="10"/>
  <c r="A804" i="10"/>
  <c r="A803" i="10"/>
  <c r="A796" i="10"/>
  <c r="A795" i="10"/>
  <c r="A794" i="10"/>
  <c r="A793" i="10"/>
  <c r="A792" i="10"/>
  <c r="A791" i="10"/>
  <c r="A790" i="10"/>
  <c r="A789" i="10"/>
  <c r="A788" i="10"/>
  <c r="A787" i="10"/>
  <c r="A786" i="10"/>
  <c r="A785" i="10"/>
  <c r="A784" i="10"/>
  <c r="A783" i="10"/>
  <c r="A776" i="10"/>
  <c r="A775" i="10"/>
  <c r="A774" i="10"/>
  <c r="A773" i="10"/>
  <c r="A772" i="10"/>
  <c r="A771" i="10"/>
  <c r="A770" i="10"/>
  <c r="A769" i="10"/>
  <c r="A768" i="10"/>
  <c r="A767" i="10"/>
  <c r="A766" i="10"/>
  <c r="A765" i="10"/>
  <c r="A764" i="10"/>
  <c r="A763" i="10"/>
  <c r="A756" i="10"/>
  <c r="A755" i="10"/>
  <c r="A754" i="10"/>
  <c r="A753" i="10"/>
  <c r="A752" i="10"/>
  <c r="A751" i="10"/>
  <c r="A750" i="10"/>
  <c r="A749" i="10"/>
  <c r="A748" i="10"/>
  <c r="A747" i="10"/>
  <c r="A746" i="10"/>
  <c r="A745" i="10"/>
  <c r="A744" i="10"/>
  <c r="A743" i="10"/>
  <c r="A736" i="10"/>
  <c r="A735" i="10"/>
  <c r="A734" i="10"/>
  <c r="A733" i="10"/>
  <c r="A732" i="10"/>
  <c r="A731" i="10"/>
  <c r="A730" i="10"/>
  <c r="A729" i="10"/>
  <c r="A728" i="10"/>
  <c r="A727" i="10"/>
  <c r="A726" i="10"/>
  <c r="A725" i="10"/>
  <c r="A724" i="10"/>
  <c r="A723" i="10"/>
  <c r="A716" i="10"/>
  <c r="A715" i="10"/>
  <c r="A714" i="10"/>
  <c r="A713" i="10"/>
  <c r="A712" i="10"/>
  <c r="A711" i="10"/>
  <c r="A710" i="10"/>
  <c r="A709" i="10"/>
  <c r="A708" i="10"/>
  <c r="A707" i="10"/>
  <c r="A706" i="10"/>
  <c r="A705" i="10"/>
  <c r="A704" i="10"/>
  <c r="A703" i="10"/>
  <c r="A696" i="10"/>
  <c r="A695" i="10"/>
  <c r="A694" i="10"/>
  <c r="A693" i="10"/>
  <c r="A692" i="10"/>
  <c r="A691" i="10"/>
  <c r="A690" i="10"/>
  <c r="A689" i="10"/>
  <c r="A688" i="10"/>
  <c r="A687" i="10"/>
  <c r="A686" i="10"/>
  <c r="A685" i="10"/>
  <c r="A684" i="10"/>
  <c r="A683" i="10"/>
  <c r="A676" i="10"/>
  <c r="A675" i="10"/>
  <c r="A674" i="10"/>
  <c r="A673" i="10"/>
  <c r="A672" i="10"/>
  <c r="A671" i="10"/>
  <c r="A670" i="10"/>
  <c r="A669" i="10"/>
  <c r="A668" i="10"/>
  <c r="A667" i="10"/>
  <c r="A666" i="10"/>
  <c r="A665" i="10"/>
  <c r="A664" i="10"/>
  <c r="A663" i="10"/>
  <c r="A656" i="10"/>
  <c r="A655" i="10"/>
  <c r="A654" i="10"/>
  <c r="A653" i="10"/>
  <c r="A652" i="10"/>
  <c r="A651" i="10"/>
  <c r="A650" i="10"/>
  <c r="A649" i="10"/>
  <c r="A648" i="10"/>
  <c r="A647" i="10"/>
  <c r="A646" i="10"/>
  <c r="A645" i="10"/>
  <c r="A644" i="10"/>
  <c r="A643" i="10"/>
  <c r="A636" i="10"/>
  <c r="A635" i="10"/>
  <c r="A634" i="10"/>
  <c r="A633" i="10"/>
  <c r="A632" i="10"/>
  <c r="A631" i="10"/>
  <c r="A630" i="10"/>
  <c r="A629" i="10"/>
  <c r="A628" i="10"/>
  <c r="A627" i="10"/>
  <c r="A626" i="10"/>
  <c r="A625" i="10"/>
  <c r="A624" i="10"/>
  <c r="A623" i="10"/>
  <c r="A616" i="10"/>
  <c r="A615" i="10"/>
  <c r="A614" i="10"/>
  <c r="A613" i="10"/>
  <c r="A612" i="10"/>
  <c r="A611" i="10"/>
  <c r="A610" i="10"/>
  <c r="A609" i="10"/>
  <c r="A608" i="10"/>
  <c r="A607" i="10"/>
  <c r="A606" i="10"/>
  <c r="A605" i="10"/>
  <c r="A604" i="10"/>
  <c r="A603" i="10"/>
  <c r="A596" i="10"/>
  <c r="A595" i="10"/>
  <c r="A594" i="10"/>
  <c r="A593" i="10"/>
  <c r="A592" i="10"/>
  <c r="A591" i="10"/>
  <c r="A590" i="10"/>
  <c r="A589" i="10"/>
  <c r="A588" i="10"/>
  <c r="A587" i="10"/>
  <c r="A586" i="10"/>
  <c r="A585" i="10"/>
  <c r="A584" i="10"/>
  <c r="A583" i="10"/>
  <c r="A576" i="10"/>
  <c r="A575" i="10"/>
  <c r="A574" i="10"/>
  <c r="A573" i="10"/>
  <c r="A572" i="10"/>
  <c r="A571" i="10"/>
  <c r="A570" i="10"/>
  <c r="A569" i="10"/>
  <c r="A568" i="10"/>
  <c r="A567" i="10"/>
  <c r="A566" i="10"/>
  <c r="A565" i="10"/>
  <c r="A564" i="10"/>
  <c r="A563" i="10"/>
  <c r="A556" i="10"/>
  <c r="A555" i="10"/>
  <c r="A554" i="10"/>
  <c r="A553" i="10"/>
  <c r="A552" i="10"/>
  <c r="A551" i="10"/>
  <c r="A550" i="10"/>
  <c r="A549" i="10"/>
  <c r="A548" i="10"/>
  <c r="A547" i="10"/>
  <c r="A546" i="10"/>
  <c r="A545" i="10"/>
  <c r="A544" i="10"/>
  <c r="A543" i="10"/>
  <c r="A536" i="10"/>
  <c r="A535" i="10"/>
  <c r="A534" i="10"/>
  <c r="A533" i="10"/>
  <c r="A532" i="10"/>
  <c r="A531" i="10"/>
  <c r="A530" i="10"/>
  <c r="A529" i="10"/>
  <c r="A528" i="10"/>
  <c r="A527" i="10"/>
  <c r="A526" i="10"/>
  <c r="A525" i="10"/>
  <c r="A524" i="10"/>
  <c r="A523" i="10"/>
  <c r="A516" i="10"/>
  <c r="A515" i="10"/>
  <c r="A514" i="10"/>
  <c r="A513" i="10"/>
  <c r="A512" i="10"/>
  <c r="A511" i="10"/>
  <c r="A510" i="10"/>
  <c r="A509" i="10"/>
  <c r="A508" i="10"/>
  <c r="A507" i="10"/>
  <c r="A506" i="10"/>
  <c r="A505" i="10"/>
  <c r="A504" i="10"/>
  <c r="A503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O210" i="11"/>
  <c r="P210" i="11"/>
  <c r="Q210" i="11"/>
  <c r="R210" i="11"/>
  <c r="S210" i="11"/>
  <c r="T210" i="11"/>
  <c r="U210" i="11"/>
  <c r="V210" i="11"/>
  <c r="O211" i="11"/>
  <c r="P211" i="11"/>
  <c r="Q211" i="11"/>
  <c r="R211" i="11"/>
  <c r="S211" i="11"/>
  <c r="T211" i="11"/>
  <c r="U211" i="11"/>
  <c r="V211" i="11"/>
  <c r="O212" i="11"/>
  <c r="P212" i="11"/>
  <c r="Q212" i="11"/>
  <c r="R212" i="11"/>
  <c r="S212" i="11"/>
  <c r="T212" i="11"/>
  <c r="U212" i="11"/>
  <c r="V212" i="11"/>
  <c r="O213" i="11"/>
  <c r="P213" i="11"/>
  <c r="Q213" i="11"/>
  <c r="R213" i="11"/>
  <c r="S213" i="11"/>
  <c r="T213" i="11"/>
  <c r="U213" i="11"/>
  <c r="V213" i="11"/>
  <c r="O214" i="11"/>
  <c r="P214" i="11"/>
  <c r="Q214" i="11"/>
  <c r="R214" i="11"/>
  <c r="S214" i="11"/>
  <c r="T214" i="11"/>
  <c r="U214" i="11"/>
  <c r="V214" i="11"/>
  <c r="O215" i="11"/>
  <c r="P215" i="11"/>
  <c r="Q215" i="11"/>
  <c r="R215" i="11"/>
  <c r="S215" i="11"/>
  <c r="T215" i="11"/>
  <c r="U215" i="11"/>
  <c r="V215" i="11"/>
  <c r="O216" i="11"/>
  <c r="P216" i="11"/>
  <c r="Q216" i="11"/>
  <c r="R216" i="11"/>
  <c r="S216" i="11"/>
  <c r="T216" i="11"/>
  <c r="U216" i="11"/>
  <c r="V216" i="11"/>
  <c r="O217" i="11"/>
  <c r="P217" i="11"/>
  <c r="Q217" i="11"/>
  <c r="R217" i="11"/>
  <c r="S217" i="11"/>
  <c r="T217" i="11"/>
  <c r="U217" i="11"/>
  <c r="V217" i="11"/>
  <c r="O218" i="11"/>
  <c r="P218" i="11"/>
  <c r="Q218" i="11"/>
  <c r="R218" i="11"/>
  <c r="S218" i="11"/>
  <c r="T218" i="11"/>
  <c r="U218" i="11"/>
  <c r="V218" i="11"/>
  <c r="O219" i="11"/>
  <c r="P219" i="11"/>
  <c r="Q219" i="11"/>
  <c r="R219" i="11"/>
  <c r="S219" i="11"/>
  <c r="T219" i="11"/>
  <c r="U219" i="11"/>
  <c r="V219" i="11"/>
  <c r="O220" i="11"/>
  <c r="P220" i="11"/>
  <c r="Q220" i="11"/>
  <c r="R220" i="11"/>
  <c r="S220" i="11"/>
  <c r="T220" i="11"/>
  <c r="U220" i="11"/>
  <c r="V220" i="11"/>
  <c r="O221" i="11"/>
  <c r="P221" i="11"/>
  <c r="Q221" i="11"/>
  <c r="R221" i="11"/>
  <c r="S221" i="11"/>
  <c r="T221" i="11"/>
  <c r="U221" i="11"/>
  <c r="V221" i="11"/>
  <c r="O222" i="11"/>
  <c r="P222" i="11"/>
  <c r="Q222" i="11"/>
  <c r="R222" i="11"/>
  <c r="S222" i="11"/>
  <c r="T222" i="11"/>
  <c r="U222" i="11"/>
  <c r="V222" i="11"/>
  <c r="O223" i="11"/>
  <c r="P223" i="11"/>
  <c r="Q223" i="11"/>
  <c r="R223" i="11"/>
  <c r="S223" i="11"/>
  <c r="T223" i="11"/>
  <c r="U223" i="11"/>
  <c r="V223" i="11"/>
  <c r="O224" i="11"/>
  <c r="P224" i="11"/>
  <c r="Q224" i="11"/>
  <c r="R224" i="11"/>
  <c r="S224" i="11"/>
  <c r="T224" i="11"/>
  <c r="U224" i="11"/>
  <c r="V224" i="11"/>
  <c r="O225" i="11"/>
  <c r="P225" i="11"/>
  <c r="Q225" i="11"/>
  <c r="R225" i="11"/>
  <c r="S225" i="11"/>
  <c r="T225" i="11"/>
  <c r="U225" i="11"/>
  <c r="V225" i="11"/>
  <c r="O226" i="11"/>
  <c r="P226" i="11"/>
  <c r="Q226" i="11"/>
  <c r="R226" i="11"/>
  <c r="S226" i="11"/>
  <c r="T226" i="11"/>
  <c r="U226" i="11"/>
  <c r="V226" i="11"/>
  <c r="O227" i="11"/>
  <c r="P227" i="11"/>
  <c r="Q227" i="11"/>
  <c r="R227" i="11"/>
  <c r="S227" i="11"/>
  <c r="T227" i="11"/>
  <c r="U227" i="11"/>
  <c r="V227" i="11"/>
  <c r="O228" i="11"/>
  <c r="P228" i="11"/>
  <c r="Q228" i="11"/>
  <c r="R228" i="11"/>
  <c r="S228" i="11"/>
  <c r="T228" i="11"/>
  <c r="U228" i="11"/>
  <c r="V228" i="11"/>
  <c r="O229" i="11"/>
  <c r="P229" i="11"/>
  <c r="Q229" i="11"/>
  <c r="R229" i="11"/>
  <c r="S229" i="11"/>
  <c r="T229" i="11"/>
  <c r="U229" i="11"/>
  <c r="V229" i="11"/>
  <c r="O230" i="11"/>
  <c r="P230" i="11"/>
  <c r="Q230" i="11"/>
  <c r="R230" i="11"/>
  <c r="S230" i="11"/>
  <c r="T230" i="11"/>
  <c r="U230" i="11"/>
  <c r="V230" i="11"/>
  <c r="O231" i="11"/>
  <c r="P231" i="11"/>
  <c r="Q231" i="11"/>
  <c r="R231" i="11"/>
  <c r="S231" i="11"/>
  <c r="T231" i="11"/>
  <c r="U231" i="11"/>
  <c r="V231" i="11"/>
  <c r="O232" i="11"/>
  <c r="P232" i="11"/>
  <c r="Q232" i="11"/>
  <c r="R232" i="11"/>
  <c r="S232" i="11"/>
  <c r="T232" i="11"/>
  <c r="U232" i="11"/>
  <c r="V232" i="11"/>
  <c r="O233" i="11"/>
  <c r="P233" i="11"/>
  <c r="Q233" i="11"/>
  <c r="R233" i="11"/>
  <c r="S233" i="11"/>
  <c r="T233" i="11"/>
  <c r="U233" i="11"/>
  <c r="V233" i="11"/>
  <c r="O234" i="11"/>
  <c r="P234" i="11"/>
  <c r="Q234" i="11"/>
  <c r="R234" i="11"/>
  <c r="S234" i="11"/>
  <c r="T234" i="11"/>
  <c r="U234" i="11"/>
  <c r="V234" i="11"/>
  <c r="O235" i="11"/>
  <c r="P235" i="11"/>
  <c r="Q235" i="11"/>
  <c r="R235" i="11"/>
  <c r="S235" i="11"/>
  <c r="T235" i="11"/>
  <c r="U235" i="11"/>
  <c r="V235" i="11"/>
  <c r="O236" i="11"/>
  <c r="P236" i="11"/>
  <c r="Q236" i="11"/>
  <c r="R236" i="11"/>
  <c r="S236" i="11"/>
  <c r="T236" i="11"/>
  <c r="U236" i="11"/>
  <c r="V236" i="11"/>
  <c r="O237" i="11"/>
  <c r="P237" i="11"/>
  <c r="Q237" i="11"/>
  <c r="R237" i="11"/>
  <c r="S237" i="11"/>
  <c r="T237" i="11"/>
  <c r="U237" i="11"/>
  <c r="V237" i="11"/>
  <c r="O238" i="11"/>
  <c r="P238" i="11"/>
  <c r="Q238" i="11"/>
  <c r="R238" i="11"/>
  <c r="S238" i="11"/>
  <c r="T238" i="11"/>
  <c r="U238" i="11"/>
  <c r="V238" i="11"/>
  <c r="O239" i="11"/>
  <c r="P239" i="11"/>
  <c r="Q239" i="11"/>
  <c r="R239" i="11"/>
  <c r="S239" i="11"/>
  <c r="T239" i="11"/>
  <c r="U239" i="11"/>
  <c r="V239" i="11"/>
  <c r="O240" i="11"/>
  <c r="P240" i="11"/>
  <c r="Q240" i="11"/>
  <c r="R240" i="11"/>
  <c r="S240" i="11"/>
  <c r="T240" i="11"/>
  <c r="U240" i="11"/>
  <c r="V240" i="11"/>
  <c r="O241" i="11"/>
  <c r="P241" i="11"/>
  <c r="Q241" i="11"/>
  <c r="R241" i="11"/>
  <c r="S241" i="11"/>
  <c r="T241" i="11"/>
  <c r="U241" i="11"/>
  <c r="V241" i="11"/>
  <c r="O242" i="11"/>
  <c r="P242" i="11"/>
  <c r="Q242" i="11"/>
  <c r="R242" i="11"/>
  <c r="S242" i="11"/>
  <c r="T242" i="11"/>
  <c r="U242" i="11"/>
  <c r="V242" i="11"/>
  <c r="O243" i="11"/>
  <c r="P243" i="11"/>
  <c r="Q243" i="11"/>
  <c r="R243" i="11"/>
  <c r="S243" i="11"/>
  <c r="T243" i="11"/>
  <c r="U243" i="11"/>
  <c r="V243" i="11"/>
  <c r="O244" i="11"/>
  <c r="P244" i="11"/>
  <c r="Q244" i="11"/>
  <c r="R244" i="11"/>
  <c r="S244" i="11"/>
  <c r="T244" i="11"/>
  <c r="U244" i="11"/>
  <c r="V244" i="11"/>
  <c r="O245" i="11"/>
  <c r="P245" i="11"/>
  <c r="Q245" i="11"/>
  <c r="R245" i="11"/>
  <c r="S245" i="11"/>
  <c r="T245" i="11"/>
  <c r="U245" i="11"/>
  <c r="V245" i="11"/>
  <c r="O246" i="11"/>
  <c r="P246" i="11"/>
  <c r="Q246" i="11"/>
  <c r="R246" i="11"/>
  <c r="S246" i="11"/>
  <c r="T246" i="11"/>
  <c r="U246" i="11"/>
  <c r="V246" i="11"/>
  <c r="O247" i="11"/>
  <c r="P247" i="11"/>
  <c r="Q247" i="11"/>
  <c r="R247" i="11"/>
  <c r="S247" i="11"/>
  <c r="T247" i="11"/>
  <c r="U247" i="11"/>
  <c r="V247" i="11"/>
  <c r="O248" i="11"/>
  <c r="P248" i="11"/>
  <c r="Q248" i="11"/>
  <c r="R248" i="11"/>
  <c r="S248" i="11"/>
  <c r="T248" i="11"/>
  <c r="U248" i="11"/>
  <c r="V248" i="11"/>
  <c r="O249" i="11"/>
  <c r="P249" i="11"/>
  <c r="Q249" i="11"/>
  <c r="R249" i="11"/>
  <c r="S249" i="11"/>
  <c r="T249" i="11"/>
  <c r="U249" i="11"/>
  <c r="V249" i="11"/>
  <c r="O250" i="11"/>
  <c r="P250" i="11"/>
  <c r="Q250" i="11"/>
  <c r="R250" i="11"/>
  <c r="S250" i="11"/>
  <c r="T250" i="11"/>
  <c r="U250" i="11"/>
  <c r="V250" i="11"/>
  <c r="O251" i="11"/>
  <c r="P251" i="11"/>
  <c r="Q251" i="11"/>
  <c r="R251" i="11"/>
  <c r="S251" i="11"/>
  <c r="T251" i="11"/>
  <c r="U251" i="11"/>
  <c r="V251" i="11"/>
  <c r="O252" i="11"/>
  <c r="P252" i="11"/>
  <c r="Q252" i="11"/>
  <c r="R252" i="11"/>
  <c r="S252" i="11"/>
  <c r="T252" i="11"/>
  <c r="U252" i="11"/>
  <c r="V252" i="11"/>
  <c r="O253" i="11"/>
  <c r="P253" i="11"/>
  <c r="Q253" i="11"/>
  <c r="R253" i="11"/>
  <c r="S253" i="11"/>
  <c r="T253" i="11"/>
  <c r="U253" i="11"/>
  <c r="V253" i="11"/>
  <c r="O254" i="11"/>
  <c r="P254" i="11"/>
  <c r="Q254" i="11"/>
  <c r="R254" i="11"/>
  <c r="S254" i="11"/>
  <c r="T254" i="11"/>
  <c r="U254" i="11"/>
  <c r="V254" i="11"/>
  <c r="O255" i="11"/>
  <c r="P255" i="11"/>
  <c r="Q255" i="11"/>
  <c r="R255" i="11"/>
  <c r="S255" i="11"/>
  <c r="T255" i="11"/>
  <c r="U255" i="11"/>
  <c r="V255" i="11"/>
  <c r="O256" i="11"/>
  <c r="P256" i="11"/>
  <c r="Q256" i="11"/>
  <c r="R256" i="11"/>
  <c r="S256" i="11"/>
  <c r="T256" i="11"/>
  <c r="U256" i="11"/>
  <c r="V256" i="11"/>
  <c r="O257" i="11"/>
  <c r="P257" i="11"/>
  <c r="Q257" i="11"/>
  <c r="R257" i="11"/>
  <c r="S257" i="11"/>
  <c r="T257" i="11"/>
  <c r="U257" i="11"/>
  <c r="V257" i="11"/>
  <c r="O258" i="11"/>
  <c r="P258" i="11"/>
  <c r="Q258" i="11"/>
  <c r="R258" i="11"/>
  <c r="S258" i="11"/>
  <c r="T258" i="11"/>
  <c r="U258" i="11"/>
  <c r="V258" i="11"/>
  <c r="O259" i="11"/>
  <c r="P259" i="11"/>
  <c r="Q259" i="11"/>
  <c r="R259" i="11"/>
  <c r="S259" i="11"/>
  <c r="T259" i="11"/>
  <c r="U259" i="11"/>
  <c r="V259" i="11"/>
  <c r="O260" i="11"/>
  <c r="P260" i="11"/>
  <c r="Q260" i="11"/>
  <c r="R260" i="11"/>
  <c r="S260" i="11"/>
  <c r="T260" i="11"/>
  <c r="U260" i="11"/>
  <c r="V260" i="11"/>
  <c r="O261" i="11"/>
  <c r="P261" i="11"/>
  <c r="Q261" i="11"/>
  <c r="R261" i="11"/>
  <c r="S261" i="11"/>
  <c r="T261" i="11"/>
  <c r="U261" i="11"/>
  <c r="V261" i="11"/>
  <c r="O262" i="11"/>
  <c r="P262" i="11"/>
  <c r="Q262" i="11"/>
  <c r="R262" i="11"/>
  <c r="S262" i="11"/>
  <c r="T262" i="11"/>
  <c r="U262" i="11"/>
  <c r="V262" i="11"/>
  <c r="O263" i="11"/>
  <c r="P263" i="11"/>
  <c r="Q263" i="11"/>
  <c r="R263" i="11"/>
  <c r="S263" i="11"/>
  <c r="T263" i="11"/>
  <c r="U263" i="11"/>
  <c r="V263" i="11"/>
  <c r="O264" i="11"/>
  <c r="P264" i="11"/>
  <c r="Q264" i="11"/>
  <c r="R264" i="11"/>
  <c r="S264" i="11"/>
  <c r="T264" i="11"/>
  <c r="U264" i="11"/>
  <c r="V264" i="11"/>
  <c r="O265" i="11"/>
  <c r="P265" i="11"/>
  <c r="Q265" i="11"/>
  <c r="R265" i="11"/>
  <c r="S265" i="11"/>
  <c r="T265" i="11"/>
  <c r="U265" i="11"/>
  <c r="V265" i="11"/>
  <c r="O266" i="11"/>
  <c r="P266" i="11"/>
  <c r="Q266" i="11"/>
  <c r="R266" i="11"/>
  <c r="S266" i="11"/>
  <c r="T266" i="11"/>
  <c r="U266" i="11"/>
  <c r="V266" i="11"/>
  <c r="O267" i="11"/>
  <c r="P267" i="11"/>
  <c r="Q267" i="11"/>
  <c r="R267" i="11"/>
  <c r="S267" i="11"/>
  <c r="T267" i="11"/>
  <c r="U267" i="11"/>
  <c r="V267" i="11"/>
  <c r="O268" i="11"/>
  <c r="P268" i="11"/>
  <c r="Q268" i="11"/>
  <c r="R268" i="11"/>
  <c r="S268" i="11"/>
  <c r="T268" i="11"/>
  <c r="U268" i="11"/>
  <c r="V268" i="11"/>
  <c r="O269" i="11"/>
  <c r="P269" i="11"/>
  <c r="Q269" i="11"/>
  <c r="R269" i="11"/>
  <c r="S269" i="11"/>
  <c r="T269" i="11"/>
  <c r="U269" i="11"/>
  <c r="V269" i="11"/>
  <c r="O270" i="11"/>
  <c r="P270" i="11"/>
  <c r="Q270" i="11"/>
  <c r="R270" i="11"/>
  <c r="S270" i="11"/>
  <c r="T270" i="11"/>
  <c r="U270" i="11"/>
  <c r="V270" i="11"/>
  <c r="O271" i="11"/>
  <c r="P271" i="11"/>
  <c r="Q271" i="11"/>
  <c r="R271" i="11"/>
  <c r="S271" i="11"/>
  <c r="T271" i="11"/>
  <c r="U271" i="11"/>
  <c r="V271" i="11"/>
  <c r="O272" i="11"/>
  <c r="P272" i="11"/>
  <c r="Q272" i="11"/>
  <c r="R272" i="11"/>
  <c r="S272" i="11"/>
  <c r="T272" i="11"/>
  <c r="U272" i="11"/>
  <c r="V272" i="11"/>
  <c r="O273" i="11"/>
  <c r="P273" i="11"/>
  <c r="Q273" i="11"/>
  <c r="R273" i="11"/>
  <c r="S273" i="11"/>
  <c r="T273" i="11"/>
  <c r="U273" i="11"/>
  <c r="V273" i="11"/>
  <c r="O274" i="11"/>
  <c r="P274" i="11"/>
  <c r="Q274" i="11"/>
  <c r="R274" i="11"/>
  <c r="S274" i="11"/>
  <c r="T274" i="11"/>
  <c r="U274" i="11"/>
  <c r="V274" i="11"/>
  <c r="O275" i="11"/>
  <c r="P275" i="11"/>
  <c r="Q275" i="11"/>
  <c r="R275" i="11"/>
  <c r="S275" i="11"/>
  <c r="T275" i="11"/>
  <c r="U275" i="11"/>
  <c r="V275" i="11"/>
  <c r="O276" i="11"/>
  <c r="P276" i="11"/>
  <c r="Q276" i="11"/>
  <c r="R276" i="11"/>
  <c r="S276" i="11"/>
  <c r="T276" i="11"/>
  <c r="U276" i="11"/>
  <c r="V276" i="11"/>
  <c r="O277" i="11"/>
  <c r="P277" i="11"/>
  <c r="Q277" i="11"/>
  <c r="R277" i="11"/>
  <c r="S277" i="11"/>
  <c r="T277" i="11"/>
  <c r="U277" i="11"/>
  <c r="V277" i="11"/>
  <c r="O278" i="11"/>
  <c r="P278" i="11"/>
  <c r="Q278" i="11"/>
  <c r="R278" i="11"/>
  <c r="S278" i="11"/>
  <c r="T278" i="11"/>
  <c r="U278" i="11"/>
  <c r="V278" i="11"/>
  <c r="O279" i="11"/>
  <c r="P279" i="11"/>
  <c r="Q279" i="11"/>
  <c r="R279" i="11"/>
  <c r="S279" i="11"/>
  <c r="T279" i="11"/>
  <c r="U279" i="11"/>
  <c r="V279" i="11"/>
  <c r="O280" i="11"/>
  <c r="P280" i="11"/>
  <c r="Q280" i="11"/>
  <c r="R280" i="11"/>
  <c r="S280" i="11"/>
  <c r="T280" i="11"/>
  <c r="U280" i="11"/>
  <c r="V280" i="11"/>
  <c r="O281" i="11"/>
  <c r="P281" i="11"/>
  <c r="Q281" i="11"/>
  <c r="R281" i="11"/>
  <c r="S281" i="11"/>
  <c r="T281" i="11"/>
  <c r="U281" i="11"/>
  <c r="V281" i="11"/>
  <c r="O282" i="11"/>
  <c r="P282" i="11"/>
  <c r="Q282" i="11"/>
  <c r="R282" i="11"/>
  <c r="S282" i="11"/>
  <c r="T282" i="11"/>
  <c r="U282" i="11"/>
  <c r="V282" i="11"/>
  <c r="O283" i="11"/>
  <c r="P283" i="11"/>
  <c r="Q283" i="11"/>
  <c r="R283" i="11"/>
  <c r="S283" i="11"/>
  <c r="T283" i="11"/>
  <c r="U283" i="11"/>
  <c r="V283" i="11"/>
  <c r="O284" i="11"/>
  <c r="P284" i="11"/>
  <c r="Q284" i="11"/>
  <c r="R284" i="11"/>
  <c r="S284" i="11"/>
  <c r="T284" i="11"/>
  <c r="U284" i="11"/>
  <c r="V284" i="11"/>
  <c r="O285" i="11"/>
  <c r="P285" i="11"/>
  <c r="Q285" i="11"/>
  <c r="R285" i="11"/>
  <c r="S285" i="11"/>
  <c r="T285" i="11"/>
  <c r="U285" i="11"/>
  <c r="V285" i="11"/>
  <c r="O286" i="11"/>
  <c r="P286" i="11"/>
  <c r="Q286" i="11"/>
  <c r="R286" i="11"/>
  <c r="S286" i="11"/>
  <c r="T286" i="11"/>
  <c r="U286" i="11"/>
  <c r="V286" i="11"/>
  <c r="O287" i="11"/>
  <c r="P287" i="11"/>
  <c r="Q287" i="11"/>
  <c r="R287" i="11"/>
  <c r="S287" i="11"/>
  <c r="T287" i="11"/>
  <c r="U287" i="11"/>
  <c r="V287" i="11"/>
  <c r="O288" i="11"/>
  <c r="P288" i="11"/>
  <c r="Q288" i="11"/>
  <c r="R288" i="11"/>
  <c r="S288" i="11"/>
  <c r="T288" i="11"/>
  <c r="U288" i="11"/>
  <c r="V288" i="11"/>
  <c r="O289" i="11"/>
  <c r="P289" i="11"/>
  <c r="Q289" i="11"/>
  <c r="R289" i="11"/>
  <c r="S289" i="11"/>
  <c r="T289" i="11"/>
  <c r="U289" i="11"/>
  <c r="V289" i="11"/>
  <c r="O290" i="11"/>
  <c r="P290" i="11"/>
  <c r="Q290" i="11"/>
  <c r="R290" i="11"/>
  <c r="S290" i="11"/>
  <c r="T290" i="11"/>
  <c r="U290" i="11"/>
  <c r="V290" i="11"/>
  <c r="O291" i="11"/>
  <c r="P291" i="11"/>
  <c r="Q291" i="11"/>
  <c r="R291" i="11"/>
  <c r="S291" i="11"/>
  <c r="T291" i="11"/>
  <c r="U291" i="11"/>
  <c r="V291" i="11"/>
  <c r="O292" i="11"/>
  <c r="P292" i="11"/>
  <c r="Q292" i="11"/>
  <c r="R292" i="11"/>
  <c r="S292" i="11"/>
  <c r="T292" i="11"/>
  <c r="U292" i="11"/>
  <c r="V292" i="11"/>
  <c r="O293" i="11"/>
  <c r="P293" i="11"/>
  <c r="Q293" i="11"/>
  <c r="R293" i="11"/>
  <c r="S293" i="11"/>
  <c r="T293" i="11"/>
  <c r="U293" i="11"/>
  <c r="V293" i="11"/>
  <c r="O294" i="11"/>
  <c r="P294" i="11"/>
  <c r="Q294" i="11"/>
  <c r="R294" i="11"/>
  <c r="S294" i="11"/>
  <c r="T294" i="11"/>
  <c r="U294" i="11"/>
  <c r="V294" i="11"/>
  <c r="O295" i="11"/>
  <c r="P295" i="11"/>
  <c r="Q295" i="11"/>
  <c r="R295" i="11"/>
  <c r="S295" i="11"/>
  <c r="T295" i="11"/>
  <c r="U295" i="11"/>
  <c r="V295" i="11"/>
  <c r="O296" i="11"/>
  <c r="P296" i="11"/>
  <c r="Q296" i="11"/>
  <c r="R296" i="11"/>
  <c r="S296" i="11"/>
  <c r="T296" i="11"/>
  <c r="U296" i="11"/>
  <c r="V296" i="11"/>
  <c r="O297" i="11"/>
  <c r="P297" i="11"/>
  <c r="Q297" i="11"/>
  <c r="R297" i="11"/>
  <c r="S297" i="11"/>
  <c r="T297" i="11"/>
  <c r="U297" i="11"/>
  <c r="V297" i="11"/>
  <c r="O298" i="11"/>
  <c r="P298" i="11"/>
  <c r="Q298" i="11"/>
  <c r="R298" i="11"/>
  <c r="S298" i="11"/>
  <c r="T298" i="11"/>
  <c r="U298" i="11"/>
  <c r="V298" i="11"/>
  <c r="O299" i="11"/>
  <c r="P299" i="11"/>
  <c r="Q299" i="11"/>
  <c r="R299" i="11"/>
  <c r="S299" i="11"/>
  <c r="T299" i="11"/>
  <c r="U299" i="11"/>
  <c r="V299" i="11"/>
  <c r="O300" i="11"/>
  <c r="P300" i="11"/>
  <c r="Q300" i="11"/>
  <c r="R300" i="11"/>
  <c r="S300" i="11"/>
  <c r="T300" i="11"/>
  <c r="U300" i="11"/>
  <c r="V300" i="11"/>
  <c r="O301" i="11"/>
  <c r="P301" i="11"/>
  <c r="Q301" i="11"/>
  <c r="R301" i="11"/>
  <c r="S301" i="11"/>
  <c r="T301" i="11"/>
  <c r="U301" i="11"/>
  <c r="V301" i="11"/>
  <c r="O302" i="11"/>
  <c r="P302" i="11"/>
  <c r="Q302" i="11"/>
  <c r="R302" i="11"/>
  <c r="S302" i="11"/>
  <c r="T302" i="11"/>
  <c r="U302" i="11"/>
  <c r="V302" i="11"/>
  <c r="O303" i="11"/>
  <c r="P303" i="11"/>
  <c r="Q303" i="11"/>
  <c r="R303" i="11"/>
  <c r="S303" i="11"/>
  <c r="T303" i="11"/>
  <c r="U303" i="11"/>
  <c r="V303" i="11"/>
  <c r="O304" i="11"/>
  <c r="P304" i="11"/>
  <c r="Q304" i="11"/>
  <c r="R304" i="11"/>
  <c r="S304" i="11"/>
  <c r="T304" i="11"/>
  <c r="U304" i="11"/>
  <c r="V304" i="11"/>
  <c r="O305" i="11"/>
  <c r="P305" i="11"/>
  <c r="Q305" i="11"/>
  <c r="R305" i="11"/>
  <c r="S305" i="11"/>
  <c r="T305" i="11"/>
  <c r="U305" i="11"/>
  <c r="V305" i="11"/>
  <c r="O306" i="11"/>
  <c r="P306" i="11"/>
  <c r="Q306" i="11"/>
  <c r="R306" i="11"/>
  <c r="S306" i="11"/>
  <c r="T306" i="11"/>
  <c r="U306" i="11"/>
  <c r="V306" i="11"/>
  <c r="O307" i="11"/>
  <c r="P307" i="11"/>
  <c r="Q307" i="11"/>
  <c r="R307" i="11"/>
  <c r="S307" i="11"/>
  <c r="T307" i="11"/>
  <c r="U307" i="11"/>
  <c r="V307" i="11"/>
  <c r="O308" i="11"/>
  <c r="P308" i="11"/>
  <c r="Q308" i="11"/>
  <c r="R308" i="11"/>
  <c r="S308" i="11"/>
  <c r="T308" i="11"/>
  <c r="U308" i="11"/>
  <c r="V308" i="11"/>
  <c r="O309" i="11"/>
  <c r="P309" i="11"/>
  <c r="Q309" i="11"/>
  <c r="R309" i="11"/>
  <c r="S309" i="11"/>
  <c r="T309" i="11"/>
  <c r="U309" i="11"/>
  <c r="V309" i="11"/>
  <c r="O310" i="11"/>
  <c r="P310" i="11"/>
  <c r="Q310" i="11"/>
  <c r="R310" i="11"/>
  <c r="S310" i="11"/>
  <c r="T310" i="11"/>
  <c r="U310" i="11"/>
  <c r="V310" i="11"/>
  <c r="O311" i="11"/>
  <c r="P311" i="11"/>
  <c r="Q311" i="11"/>
  <c r="R311" i="11"/>
  <c r="S311" i="11"/>
  <c r="T311" i="11"/>
  <c r="U311" i="11"/>
  <c r="V311" i="11"/>
  <c r="O312" i="11"/>
  <c r="P312" i="11"/>
  <c r="Q312" i="11"/>
  <c r="R312" i="11"/>
  <c r="S312" i="11"/>
  <c r="T312" i="11"/>
  <c r="U312" i="11"/>
  <c r="V312" i="11"/>
  <c r="O313" i="11"/>
  <c r="P313" i="11"/>
  <c r="Q313" i="11"/>
  <c r="R313" i="11"/>
  <c r="S313" i="11"/>
  <c r="T313" i="11"/>
  <c r="U313" i="11"/>
  <c r="V313" i="11"/>
  <c r="O314" i="11"/>
  <c r="P314" i="11"/>
  <c r="Q314" i="11"/>
  <c r="R314" i="11"/>
  <c r="S314" i="11"/>
  <c r="T314" i="11"/>
  <c r="U314" i="11"/>
  <c r="V314" i="11"/>
  <c r="O315" i="11"/>
  <c r="P315" i="11"/>
  <c r="Q315" i="11"/>
  <c r="R315" i="11"/>
  <c r="S315" i="11"/>
  <c r="T315" i="11"/>
  <c r="U315" i="11"/>
  <c r="V315" i="11"/>
  <c r="O316" i="11"/>
  <c r="P316" i="11"/>
  <c r="Q316" i="11"/>
  <c r="R316" i="11"/>
  <c r="S316" i="11"/>
  <c r="T316" i="11"/>
  <c r="U316" i="11"/>
  <c r="V316" i="11"/>
  <c r="O317" i="11"/>
  <c r="P317" i="11"/>
  <c r="Q317" i="11"/>
  <c r="R317" i="11"/>
  <c r="S317" i="11"/>
  <c r="T317" i="11"/>
  <c r="U317" i="11"/>
  <c r="V317" i="11"/>
  <c r="O318" i="11"/>
  <c r="P318" i="11"/>
  <c r="Q318" i="11"/>
  <c r="R318" i="11"/>
  <c r="S318" i="11"/>
  <c r="T318" i="11"/>
  <c r="U318" i="11"/>
  <c r="V318" i="11"/>
  <c r="O319" i="11"/>
  <c r="P319" i="11"/>
  <c r="Q319" i="11"/>
  <c r="R319" i="11"/>
  <c r="S319" i="11"/>
  <c r="T319" i="11"/>
  <c r="U319" i="11"/>
  <c r="V319" i="11"/>
  <c r="O320" i="11"/>
  <c r="P320" i="11"/>
  <c r="Q320" i="11"/>
  <c r="R320" i="11"/>
  <c r="S320" i="11"/>
  <c r="T320" i="11"/>
  <c r="U320" i="11"/>
  <c r="V320" i="11"/>
  <c r="O321" i="11"/>
  <c r="P321" i="11"/>
  <c r="Q321" i="11"/>
  <c r="R321" i="11"/>
  <c r="S321" i="11"/>
  <c r="T321" i="11"/>
  <c r="U321" i="11"/>
  <c r="V321" i="11"/>
  <c r="O322" i="11"/>
  <c r="P322" i="11"/>
  <c r="Q322" i="11"/>
  <c r="R322" i="11"/>
  <c r="S322" i="11"/>
  <c r="T322" i="11"/>
  <c r="U322" i="11"/>
  <c r="V322" i="11"/>
  <c r="O323" i="11"/>
  <c r="P323" i="11"/>
  <c r="Q323" i="11"/>
  <c r="R323" i="11"/>
  <c r="S323" i="11"/>
  <c r="T323" i="11"/>
  <c r="U323" i="11"/>
  <c r="V323" i="11"/>
  <c r="O324" i="11"/>
  <c r="P324" i="11"/>
  <c r="Q324" i="11"/>
  <c r="R324" i="11"/>
  <c r="S324" i="11"/>
  <c r="T324" i="11"/>
  <c r="U324" i="11"/>
  <c r="V324" i="11"/>
  <c r="O325" i="11"/>
  <c r="P325" i="11"/>
  <c r="Q325" i="11"/>
  <c r="R325" i="11"/>
  <c r="S325" i="11"/>
  <c r="T325" i="11"/>
  <c r="U325" i="11"/>
  <c r="V325" i="11"/>
  <c r="O326" i="11"/>
  <c r="P326" i="11"/>
  <c r="Q326" i="11"/>
  <c r="R326" i="11"/>
  <c r="S326" i="11"/>
  <c r="T326" i="11"/>
  <c r="U326" i="11"/>
  <c r="V326" i="11"/>
  <c r="O327" i="11"/>
  <c r="P327" i="11"/>
  <c r="Q327" i="11"/>
  <c r="R327" i="11"/>
  <c r="S327" i="11"/>
  <c r="T327" i="11"/>
  <c r="U327" i="11"/>
  <c r="V327" i="11"/>
  <c r="O328" i="11"/>
  <c r="P328" i="11"/>
  <c r="Q328" i="11"/>
  <c r="R328" i="11"/>
  <c r="S328" i="11"/>
  <c r="T328" i="11"/>
  <c r="U328" i="11"/>
  <c r="V328" i="11"/>
  <c r="O329" i="11"/>
  <c r="P329" i="11"/>
  <c r="Q329" i="11"/>
  <c r="R329" i="11"/>
  <c r="S329" i="11"/>
  <c r="T329" i="11"/>
  <c r="U329" i="11"/>
  <c r="V329" i="11"/>
  <c r="O330" i="11"/>
  <c r="P330" i="11"/>
  <c r="Q330" i="11"/>
  <c r="R330" i="11"/>
  <c r="S330" i="11"/>
  <c r="T330" i="11"/>
  <c r="U330" i="11"/>
  <c r="V330" i="11"/>
  <c r="O331" i="11"/>
  <c r="P331" i="11"/>
  <c r="Q331" i="11"/>
  <c r="R331" i="11"/>
  <c r="S331" i="11"/>
  <c r="T331" i="11"/>
  <c r="U331" i="11"/>
  <c r="V331" i="11"/>
  <c r="O332" i="11"/>
  <c r="P332" i="11"/>
  <c r="Q332" i="11"/>
  <c r="R332" i="11"/>
  <c r="S332" i="11"/>
  <c r="T332" i="11"/>
  <c r="U332" i="11"/>
  <c r="V332" i="11"/>
  <c r="O333" i="11"/>
  <c r="P333" i="11"/>
  <c r="Q333" i="11"/>
  <c r="R333" i="11"/>
  <c r="S333" i="11"/>
  <c r="T333" i="11"/>
  <c r="U333" i="11"/>
  <c r="V333" i="11"/>
  <c r="O334" i="11"/>
  <c r="P334" i="11"/>
  <c r="Q334" i="11"/>
  <c r="R334" i="11"/>
  <c r="S334" i="11"/>
  <c r="T334" i="11"/>
  <c r="U334" i="11"/>
  <c r="V334" i="11"/>
  <c r="O335" i="11"/>
  <c r="P335" i="11"/>
  <c r="Q335" i="11"/>
  <c r="R335" i="11"/>
  <c r="S335" i="11"/>
  <c r="T335" i="11"/>
  <c r="U335" i="11"/>
  <c r="V335" i="11"/>
  <c r="O336" i="11"/>
  <c r="P336" i="11"/>
  <c r="Q336" i="11"/>
  <c r="R336" i="11"/>
  <c r="S336" i="11"/>
  <c r="T336" i="11"/>
  <c r="U336" i="11"/>
  <c r="V336" i="11"/>
  <c r="O337" i="11"/>
  <c r="P337" i="11"/>
  <c r="Q337" i="11"/>
  <c r="R337" i="11"/>
  <c r="S337" i="11"/>
  <c r="T337" i="11"/>
  <c r="U337" i="11"/>
  <c r="V337" i="11"/>
  <c r="O338" i="11"/>
  <c r="P338" i="11"/>
  <c r="Q338" i="11"/>
  <c r="R338" i="11"/>
  <c r="S338" i="11"/>
  <c r="T338" i="11"/>
  <c r="U338" i="11"/>
  <c r="V338" i="11"/>
  <c r="O339" i="11"/>
  <c r="P339" i="11"/>
  <c r="Q339" i="11"/>
  <c r="R339" i="11"/>
  <c r="S339" i="11"/>
  <c r="T339" i="11"/>
  <c r="U339" i="11"/>
  <c r="V339" i="11"/>
  <c r="O340" i="11"/>
  <c r="P340" i="11"/>
  <c r="Q340" i="11"/>
  <c r="R340" i="11"/>
  <c r="S340" i="11"/>
  <c r="T340" i="11"/>
  <c r="U340" i="11"/>
  <c r="V340" i="11"/>
  <c r="O341" i="11"/>
  <c r="P341" i="11"/>
  <c r="Q341" i="11"/>
  <c r="R341" i="11"/>
  <c r="S341" i="11"/>
  <c r="T341" i="11"/>
  <c r="U341" i="11"/>
  <c r="V341" i="11"/>
  <c r="O342" i="11"/>
  <c r="P342" i="11"/>
  <c r="Q342" i="11"/>
  <c r="R342" i="11"/>
  <c r="S342" i="11"/>
  <c r="T342" i="11"/>
  <c r="U342" i="11"/>
  <c r="V342" i="11"/>
  <c r="O343" i="11"/>
  <c r="P343" i="11"/>
  <c r="Q343" i="11"/>
  <c r="R343" i="11"/>
  <c r="S343" i="11"/>
  <c r="T343" i="11"/>
  <c r="U343" i="11"/>
  <c r="V343" i="11"/>
  <c r="O344" i="11"/>
  <c r="P344" i="11"/>
  <c r="Q344" i="11"/>
  <c r="R344" i="11"/>
  <c r="S344" i="11"/>
  <c r="T344" i="11"/>
  <c r="U344" i="11"/>
  <c r="V344" i="11"/>
  <c r="O345" i="11"/>
  <c r="P345" i="11"/>
  <c r="Q345" i="11"/>
  <c r="R345" i="11"/>
  <c r="S345" i="11"/>
  <c r="T345" i="11"/>
  <c r="U345" i="11"/>
  <c r="V345" i="11"/>
  <c r="O346" i="11"/>
  <c r="P346" i="11"/>
  <c r="Q346" i="11"/>
  <c r="R346" i="11"/>
  <c r="S346" i="11"/>
  <c r="T346" i="11"/>
  <c r="U346" i="11"/>
  <c r="V346" i="11"/>
  <c r="O347" i="11"/>
  <c r="P347" i="11"/>
  <c r="Q347" i="11"/>
  <c r="R347" i="11"/>
  <c r="S347" i="11"/>
  <c r="T347" i="11"/>
  <c r="U347" i="11"/>
  <c r="V347" i="11"/>
  <c r="O348" i="11"/>
  <c r="P348" i="11"/>
  <c r="Q348" i="11"/>
  <c r="R348" i="11"/>
  <c r="S348" i="11"/>
  <c r="T348" i="11"/>
  <c r="U348" i="11"/>
  <c r="V348" i="11"/>
  <c r="O349" i="11"/>
  <c r="P349" i="11"/>
  <c r="Q349" i="11"/>
  <c r="R349" i="11"/>
  <c r="S349" i="11"/>
  <c r="T349" i="11"/>
  <c r="U349" i="11"/>
  <c r="V349" i="11"/>
  <c r="O350" i="11"/>
  <c r="P350" i="11"/>
  <c r="Q350" i="11"/>
  <c r="R350" i="11"/>
  <c r="S350" i="11"/>
  <c r="T350" i="11"/>
  <c r="U350" i="11"/>
  <c r="V350" i="11"/>
  <c r="O351" i="11"/>
  <c r="P351" i="11"/>
  <c r="Q351" i="11"/>
  <c r="R351" i="11"/>
  <c r="S351" i="11"/>
  <c r="T351" i="11"/>
  <c r="U351" i="11"/>
  <c r="V351" i="11"/>
  <c r="O352" i="11"/>
  <c r="P352" i="11"/>
  <c r="Q352" i="11"/>
  <c r="R352" i="11"/>
  <c r="S352" i="11"/>
  <c r="T352" i="11"/>
  <c r="U352" i="11"/>
  <c r="V352" i="11"/>
  <c r="O353" i="11"/>
  <c r="P353" i="11"/>
  <c r="Q353" i="11"/>
  <c r="R353" i="11"/>
  <c r="S353" i="11"/>
  <c r="T353" i="11"/>
  <c r="U353" i="11"/>
  <c r="V353" i="11"/>
  <c r="O354" i="11"/>
  <c r="P354" i="11"/>
  <c r="Q354" i="11"/>
  <c r="R354" i="11"/>
  <c r="S354" i="11"/>
  <c r="T354" i="11"/>
  <c r="U354" i="11"/>
  <c r="V354" i="11"/>
  <c r="O355" i="11"/>
  <c r="P355" i="11"/>
  <c r="Q355" i="11"/>
  <c r="R355" i="11"/>
  <c r="S355" i="11"/>
  <c r="T355" i="11"/>
  <c r="U355" i="11"/>
  <c r="V355" i="11"/>
  <c r="O356" i="11"/>
  <c r="P356" i="11"/>
  <c r="Q356" i="11"/>
  <c r="R356" i="11"/>
  <c r="S356" i="11"/>
  <c r="T356" i="11"/>
  <c r="U356" i="11"/>
  <c r="V356" i="11"/>
  <c r="O357" i="11"/>
  <c r="P357" i="11"/>
  <c r="Q357" i="11"/>
  <c r="R357" i="11"/>
  <c r="S357" i="11"/>
  <c r="T357" i="11"/>
  <c r="U357" i="11"/>
  <c r="V357" i="11"/>
  <c r="O358" i="11"/>
  <c r="P358" i="11"/>
  <c r="Q358" i="11"/>
  <c r="R358" i="11"/>
  <c r="S358" i="11"/>
  <c r="T358" i="11"/>
  <c r="U358" i="11"/>
  <c r="V358" i="11"/>
  <c r="O359" i="11"/>
  <c r="P359" i="11"/>
  <c r="Q359" i="11"/>
  <c r="R359" i="11"/>
  <c r="S359" i="11"/>
  <c r="T359" i="11"/>
  <c r="U359" i="11"/>
  <c r="V359" i="11"/>
  <c r="O360" i="11"/>
  <c r="P360" i="11"/>
  <c r="Q360" i="11"/>
  <c r="R360" i="11"/>
  <c r="S360" i="11"/>
  <c r="T360" i="11"/>
  <c r="U360" i="11"/>
  <c r="V360" i="11"/>
  <c r="O361" i="11"/>
  <c r="P361" i="11"/>
  <c r="Q361" i="11"/>
  <c r="R361" i="11"/>
  <c r="S361" i="11"/>
  <c r="T361" i="11"/>
  <c r="U361" i="11"/>
  <c r="V361" i="11"/>
  <c r="O362" i="11"/>
  <c r="P362" i="11"/>
  <c r="Q362" i="11"/>
  <c r="R362" i="11"/>
  <c r="S362" i="11"/>
  <c r="T362" i="11"/>
  <c r="U362" i="11"/>
  <c r="V362" i="11"/>
  <c r="O363" i="11"/>
  <c r="P363" i="11"/>
  <c r="Q363" i="11"/>
  <c r="R363" i="11"/>
  <c r="S363" i="11"/>
  <c r="T363" i="11"/>
  <c r="U363" i="11"/>
  <c r="V363" i="11"/>
  <c r="O364" i="11"/>
  <c r="P364" i="11"/>
  <c r="Q364" i="11"/>
  <c r="R364" i="11"/>
  <c r="S364" i="11"/>
  <c r="T364" i="11"/>
  <c r="U364" i="11"/>
  <c r="V364" i="11"/>
  <c r="O365" i="11"/>
  <c r="P365" i="11"/>
  <c r="Q365" i="11"/>
  <c r="R365" i="11"/>
  <c r="S365" i="11"/>
  <c r="T365" i="11"/>
  <c r="U365" i="11"/>
  <c r="V365" i="11"/>
  <c r="O366" i="11"/>
  <c r="P366" i="11"/>
  <c r="Q366" i="11"/>
  <c r="R366" i="11"/>
  <c r="S366" i="11"/>
  <c r="T366" i="11"/>
  <c r="U366" i="11"/>
  <c r="V366" i="11"/>
  <c r="O367" i="11"/>
  <c r="P367" i="11"/>
  <c r="Q367" i="11"/>
  <c r="R367" i="11"/>
  <c r="S367" i="11"/>
  <c r="T367" i="11"/>
  <c r="U367" i="11"/>
  <c r="V367" i="11"/>
  <c r="O368" i="11"/>
  <c r="P368" i="11"/>
  <c r="Q368" i="11"/>
  <c r="R368" i="11"/>
  <c r="S368" i="11"/>
  <c r="T368" i="11"/>
  <c r="U368" i="11"/>
  <c r="V368" i="11"/>
  <c r="O369" i="11"/>
  <c r="P369" i="11"/>
  <c r="Q369" i="11"/>
  <c r="R369" i="11"/>
  <c r="S369" i="11"/>
  <c r="T369" i="11"/>
  <c r="U369" i="11"/>
  <c r="V369" i="11"/>
  <c r="O370" i="11"/>
  <c r="P370" i="11"/>
  <c r="Q370" i="11"/>
  <c r="R370" i="11"/>
  <c r="S370" i="11"/>
  <c r="T370" i="11"/>
  <c r="U370" i="11"/>
  <c r="V370" i="11"/>
  <c r="O371" i="11"/>
  <c r="P371" i="11"/>
  <c r="Q371" i="11"/>
  <c r="R371" i="11"/>
  <c r="S371" i="11"/>
  <c r="T371" i="11"/>
  <c r="U371" i="11"/>
  <c r="V371" i="11"/>
  <c r="O372" i="11"/>
  <c r="P372" i="11"/>
  <c r="Q372" i="11"/>
  <c r="R372" i="11"/>
  <c r="S372" i="11"/>
  <c r="T372" i="11"/>
  <c r="U372" i="11"/>
  <c r="V372" i="11"/>
  <c r="O373" i="11"/>
  <c r="P373" i="11"/>
  <c r="Q373" i="11"/>
  <c r="R373" i="11"/>
  <c r="S373" i="11"/>
  <c r="T373" i="11"/>
  <c r="U373" i="11"/>
  <c r="V373" i="11"/>
  <c r="O374" i="11"/>
  <c r="P374" i="11"/>
  <c r="Q374" i="11"/>
  <c r="R374" i="11"/>
  <c r="S374" i="11"/>
  <c r="T374" i="11"/>
  <c r="U374" i="11"/>
  <c r="V374" i="11"/>
  <c r="O375" i="11"/>
  <c r="P375" i="11"/>
  <c r="Q375" i="11"/>
  <c r="R375" i="11"/>
  <c r="S375" i="11"/>
  <c r="T375" i="11"/>
  <c r="U375" i="11"/>
  <c r="V375" i="11"/>
  <c r="O376" i="11"/>
  <c r="P376" i="11"/>
  <c r="Q376" i="11"/>
  <c r="R376" i="11"/>
  <c r="S376" i="11"/>
  <c r="T376" i="11"/>
  <c r="U376" i="11"/>
  <c r="V376" i="11"/>
  <c r="O377" i="11"/>
  <c r="P377" i="11"/>
  <c r="Q377" i="11"/>
  <c r="R377" i="11"/>
  <c r="S377" i="11"/>
  <c r="T377" i="11"/>
  <c r="U377" i="11"/>
  <c r="V377" i="11"/>
  <c r="O378" i="11"/>
  <c r="P378" i="11"/>
  <c r="Q378" i="11"/>
  <c r="R378" i="11"/>
  <c r="S378" i="11"/>
  <c r="T378" i="11"/>
  <c r="U378" i="11"/>
  <c r="V378" i="11"/>
  <c r="O379" i="11"/>
  <c r="P379" i="11"/>
  <c r="Q379" i="11"/>
  <c r="R379" i="11"/>
  <c r="S379" i="11"/>
  <c r="T379" i="11"/>
  <c r="U379" i="11"/>
  <c r="V379" i="11"/>
  <c r="O380" i="11"/>
  <c r="P380" i="11"/>
  <c r="Q380" i="11"/>
  <c r="R380" i="11"/>
  <c r="S380" i="11"/>
  <c r="T380" i="11"/>
  <c r="U380" i="11"/>
  <c r="V380" i="11"/>
  <c r="O381" i="11"/>
  <c r="P381" i="11"/>
  <c r="Q381" i="11"/>
  <c r="R381" i="11"/>
  <c r="S381" i="11"/>
  <c r="T381" i="11"/>
  <c r="U381" i="11"/>
  <c r="V381" i="11"/>
  <c r="O382" i="11"/>
  <c r="P382" i="11"/>
  <c r="Q382" i="11"/>
  <c r="R382" i="11"/>
  <c r="S382" i="11"/>
  <c r="T382" i="11"/>
  <c r="U382" i="11"/>
  <c r="V382" i="11"/>
  <c r="O383" i="11"/>
  <c r="P383" i="11"/>
  <c r="Q383" i="11"/>
  <c r="R383" i="11"/>
  <c r="S383" i="11"/>
  <c r="T383" i="11"/>
  <c r="U383" i="11"/>
  <c r="V383" i="11"/>
  <c r="O384" i="11"/>
  <c r="P384" i="11"/>
  <c r="Q384" i="11"/>
  <c r="R384" i="11"/>
  <c r="S384" i="11"/>
  <c r="T384" i="11"/>
  <c r="U384" i="11"/>
  <c r="V384" i="11"/>
  <c r="O385" i="11"/>
  <c r="P385" i="11"/>
  <c r="Q385" i="11"/>
  <c r="R385" i="11"/>
  <c r="S385" i="11"/>
  <c r="T385" i="11"/>
  <c r="U385" i="11"/>
  <c r="V385" i="11"/>
  <c r="O386" i="11"/>
  <c r="P386" i="11"/>
  <c r="Q386" i="11"/>
  <c r="R386" i="11"/>
  <c r="S386" i="11"/>
  <c r="T386" i="11"/>
  <c r="U386" i="11"/>
  <c r="V386" i="11"/>
  <c r="O387" i="11"/>
  <c r="P387" i="11"/>
  <c r="Q387" i="11"/>
  <c r="R387" i="11"/>
  <c r="S387" i="11"/>
  <c r="T387" i="11"/>
  <c r="U387" i="11"/>
  <c r="V387" i="11"/>
  <c r="O388" i="11"/>
  <c r="P388" i="11"/>
  <c r="Q388" i="11"/>
  <c r="R388" i="11"/>
  <c r="S388" i="11"/>
  <c r="T388" i="11"/>
  <c r="U388" i="11"/>
  <c r="V388" i="11"/>
  <c r="O389" i="11"/>
  <c r="P389" i="11"/>
  <c r="Q389" i="11"/>
  <c r="R389" i="11"/>
  <c r="S389" i="11"/>
  <c r="T389" i="11"/>
  <c r="U389" i="11"/>
  <c r="V389" i="11"/>
  <c r="O390" i="11"/>
  <c r="P390" i="11"/>
  <c r="Q390" i="11"/>
  <c r="R390" i="11"/>
  <c r="S390" i="11"/>
  <c r="T390" i="11"/>
  <c r="U390" i="11"/>
  <c r="V390" i="11"/>
  <c r="O391" i="11"/>
  <c r="P391" i="11"/>
  <c r="Q391" i="11"/>
  <c r="R391" i="11"/>
  <c r="S391" i="11"/>
  <c r="T391" i="11"/>
  <c r="U391" i="11"/>
  <c r="V391" i="11"/>
  <c r="O392" i="11"/>
  <c r="P392" i="11"/>
  <c r="Q392" i="11"/>
  <c r="R392" i="11"/>
  <c r="S392" i="11"/>
  <c r="T392" i="11"/>
  <c r="U392" i="11"/>
  <c r="V392" i="11"/>
  <c r="O393" i="11"/>
  <c r="P393" i="11"/>
  <c r="Q393" i="11"/>
  <c r="R393" i="11"/>
  <c r="S393" i="11"/>
  <c r="T393" i="11"/>
  <c r="U393" i="11"/>
  <c r="V393" i="11"/>
  <c r="O394" i="11"/>
  <c r="P394" i="11"/>
  <c r="Q394" i="11"/>
  <c r="R394" i="11"/>
  <c r="S394" i="11"/>
  <c r="T394" i="11"/>
  <c r="U394" i="11"/>
  <c r="V394" i="11"/>
  <c r="O395" i="11"/>
  <c r="P395" i="11"/>
  <c r="Q395" i="11"/>
  <c r="R395" i="11"/>
  <c r="S395" i="11"/>
  <c r="T395" i="11"/>
  <c r="U395" i="11"/>
  <c r="V395" i="11"/>
  <c r="O396" i="11"/>
  <c r="P396" i="11"/>
  <c r="Q396" i="11"/>
  <c r="R396" i="11"/>
  <c r="S396" i="11"/>
  <c r="T396" i="11"/>
  <c r="U396" i="11"/>
  <c r="V396" i="11"/>
  <c r="O397" i="11"/>
  <c r="P397" i="11"/>
  <c r="Q397" i="11"/>
  <c r="R397" i="11"/>
  <c r="S397" i="11"/>
  <c r="T397" i="11"/>
  <c r="U397" i="11"/>
  <c r="V397" i="11"/>
  <c r="O398" i="11"/>
  <c r="P398" i="11"/>
  <c r="Q398" i="11"/>
  <c r="R398" i="11"/>
  <c r="S398" i="11"/>
  <c r="T398" i="11"/>
  <c r="U398" i="11"/>
  <c r="V398" i="11"/>
  <c r="O399" i="11"/>
  <c r="P399" i="11"/>
  <c r="Q399" i="11"/>
  <c r="R399" i="11"/>
  <c r="S399" i="11"/>
  <c r="T399" i="11"/>
  <c r="U399" i="11"/>
  <c r="V399" i="11"/>
  <c r="O400" i="11"/>
  <c r="P400" i="11"/>
  <c r="Q400" i="11"/>
  <c r="R400" i="11"/>
  <c r="S400" i="11"/>
  <c r="T400" i="11"/>
  <c r="U400" i="11"/>
  <c r="V400" i="11"/>
  <c r="O401" i="11"/>
  <c r="P401" i="11"/>
  <c r="Q401" i="11"/>
  <c r="R401" i="11"/>
  <c r="S401" i="11"/>
  <c r="T401" i="11"/>
  <c r="U401" i="11"/>
  <c r="V401" i="11"/>
  <c r="O402" i="11"/>
  <c r="P402" i="11"/>
  <c r="Q402" i="11"/>
  <c r="R402" i="11"/>
  <c r="S402" i="11"/>
  <c r="T402" i="11"/>
  <c r="U402" i="11"/>
  <c r="V402" i="11"/>
  <c r="O403" i="11"/>
  <c r="P403" i="11"/>
  <c r="Q403" i="11"/>
  <c r="R403" i="11"/>
  <c r="S403" i="11"/>
  <c r="T403" i="11"/>
  <c r="U403" i="11"/>
  <c r="V403" i="11"/>
  <c r="O404" i="11"/>
  <c r="P404" i="11"/>
  <c r="Q404" i="11"/>
  <c r="R404" i="11"/>
  <c r="S404" i="11"/>
  <c r="T404" i="11"/>
  <c r="U404" i="11"/>
  <c r="V404" i="11"/>
  <c r="O405" i="11"/>
  <c r="P405" i="11"/>
  <c r="Q405" i="11"/>
  <c r="R405" i="11"/>
  <c r="S405" i="11"/>
  <c r="T405" i="11"/>
  <c r="U405" i="11"/>
  <c r="V405" i="11"/>
  <c r="O406" i="11"/>
  <c r="P406" i="11"/>
  <c r="Q406" i="11"/>
  <c r="R406" i="11"/>
  <c r="S406" i="11"/>
  <c r="T406" i="11"/>
  <c r="U406" i="11"/>
  <c r="V406" i="11"/>
  <c r="O407" i="11"/>
  <c r="P407" i="11"/>
  <c r="Q407" i="11"/>
  <c r="R407" i="11"/>
  <c r="S407" i="11"/>
  <c r="T407" i="11"/>
  <c r="U407" i="11"/>
  <c r="V407" i="11"/>
  <c r="O408" i="11"/>
  <c r="P408" i="11"/>
  <c r="Q408" i="11"/>
  <c r="R408" i="11"/>
  <c r="S408" i="11"/>
  <c r="T408" i="11"/>
  <c r="U408" i="11"/>
  <c r="V408" i="11"/>
  <c r="O409" i="11"/>
  <c r="P409" i="11"/>
  <c r="Q409" i="11"/>
  <c r="R409" i="11"/>
  <c r="S409" i="11"/>
  <c r="T409" i="11"/>
  <c r="U409" i="11"/>
  <c r="V409" i="11"/>
  <c r="O410" i="11"/>
  <c r="P410" i="11"/>
  <c r="Q410" i="11"/>
  <c r="R410" i="11"/>
  <c r="S410" i="11"/>
  <c r="T410" i="11"/>
  <c r="U410" i="11"/>
  <c r="V410" i="11"/>
  <c r="O411" i="11"/>
  <c r="P411" i="11"/>
  <c r="Q411" i="11"/>
  <c r="R411" i="11"/>
  <c r="S411" i="11"/>
  <c r="T411" i="11"/>
  <c r="U411" i="11"/>
  <c r="V411" i="11"/>
  <c r="O412" i="11"/>
  <c r="P412" i="11"/>
  <c r="Q412" i="11"/>
  <c r="R412" i="11"/>
  <c r="S412" i="11"/>
  <c r="T412" i="11"/>
  <c r="U412" i="11"/>
  <c r="V412" i="11"/>
  <c r="O413" i="11"/>
  <c r="P413" i="11"/>
  <c r="Q413" i="11"/>
  <c r="R413" i="11"/>
  <c r="S413" i="11"/>
  <c r="T413" i="11"/>
  <c r="U413" i="11"/>
  <c r="V413" i="11"/>
  <c r="O414" i="11"/>
  <c r="P414" i="11"/>
  <c r="Q414" i="11"/>
  <c r="R414" i="11"/>
  <c r="S414" i="11"/>
  <c r="T414" i="11"/>
  <c r="U414" i="11"/>
  <c r="V414" i="11"/>
  <c r="O415" i="11"/>
  <c r="P415" i="11"/>
  <c r="Q415" i="11"/>
  <c r="R415" i="11"/>
  <c r="S415" i="11"/>
  <c r="T415" i="11"/>
  <c r="U415" i="11"/>
  <c r="V415" i="11"/>
  <c r="O416" i="11"/>
  <c r="P416" i="11"/>
  <c r="Q416" i="11"/>
  <c r="R416" i="11"/>
  <c r="S416" i="11"/>
  <c r="T416" i="11"/>
  <c r="U416" i="11"/>
  <c r="V416" i="11"/>
  <c r="O417" i="11"/>
  <c r="P417" i="11"/>
  <c r="Q417" i="11"/>
  <c r="R417" i="11"/>
  <c r="S417" i="11"/>
  <c r="T417" i="11"/>
  <c r="U417" i="11"/>
  <c r="V417" i="11"/>
  <c r="O418" i="11"/>
  <c r="P418" i="11"/>
  <c r="Q418" i="11"/>
  <c r="R418" i="11"/>
  <c r="S418" i="11"/>
  <c r="T418" i="11"/>
  <c r="U418" i="11"/>
  <c r="V418" i="11"/>
  <c r="O419" i="11"/>
  <c r="P419" i="11"/>
  <c r="Q419" i="11"/>
  <c r="R419" i="11"/>
  <c r="S419" i="11"/>
  <c r="T419" i="11"/>
  <c r="U419" i="11"/>
  <c r="V419" i="11"/>
  <c r="O420" i="11"/>
  <c r="P420" i="11"/>
  <c r="Q420" i="11"/>
  <c r="R420" i="11"/>
  <c r="S420" i="11"/>
  <c r="T420" i="11"/>
  <c r="U420" i="11"/>
  <c r="V420" i="11"/>
  <c r="O421" i="11"/>
  <c r="P421" i="11"/>
  <c r="Q421" i="11"/>
  <c r="R421" i="11"/>
  <c r="S421" i="11"/>
  <c r="T421" i="11"/>
  <c r="U421" i="11"/>
  <c r="V421" i="11"/>
  <c r="O422" i="11"/>
  <c r="P422" i="11"/>
  <c r="Q422" i="11"/>
  <c r="R422" i="11"/>
  <c r="S422" i="11"/>
  <c r="T422" i="11"/>
  <c r="U422" i="11"/>
  <c r="V422" i="11"/>
  <c r="O423" i="11"/>
  <c r="P423" i="11"/>
  <c r="Q423" i="11"/>
  <c r="R423" i="11"/>
  <c r="S423" i="11"/>
  <c r="T423" i="11"/>
  <c r="U423" i="11"/>
  <c r="V423" i="11"/>
  <c r="O424" i="11"/>
  <c r="P424" i="11"/>
  <c r="Q424" i="11"/>
  <c r="R424" i="11"/>
  <c r="S424" i="11"/>
  <c r="T424" i="11"/>
  <c r="U424" i="11"/>
  <c r="V424" i="11"/>
  <c r="O425" i="11"/>
  <c r="P425" i="11"/>
  <c r="Q425" i="11"/>
  <c r="R425" i="11"/>
  <c r="S425" i="11"/>
  <c r="T425" i="11"/>
  <c r="U425" i="11"/>
  <c r="V425" i="11"/>
  <c r="O426" i="11"/>
  <c r="P426" i="11"/>
  <c r="Q426" i="11"/>
  <c r="R426" i="11"/>
  <c r="S426" i="11"/>
  <c r="T426" i="11"/>
  <c r="U426" i="11"/>
  <c r="V426" i="11"/>
  <c r="O427" i="11"/>
  <c r="P427" i="11"/>
  <c r="Q427" i="11"/>
  <c r="R427" i="11"/>
  <c r="S427" i="11"/>
  <c r="T427" i="11"/>
  <c r="U427" i="11"/>
  <c r="V427" i="11"/>
  <c r="O428" i="11"/>
  <c r="P428" i="11"/>
  <c r="Q428" i="11"/>
  <c r="R428" i="11"/>
  <c r="S428" i="11"/>
  <c r="T428" i="11"/>
  <c r="U428" i="11"/>
  <c r="V428" i="11"/>
  <c r="O429" i="11"/>
  <c r="P429" i="11"/>
  <c r="Q429" i="11"/>
  <c r="R429" i="11"/>
  <c r="S429" i="11"/>
  <c r="T429" i="11"/>
  <c r="U429" i="11"/>
  <c r="V429" i="11"/>
  <c r="O430" i="11"/>
  <c r="P430" i="11"/>
  <c r="Q430" i="11"/>
  <c r="R430" i="11"/>
  <c r="S430" i="11"/>
  <c r="T430" i="11"/>
  <c r="U430" i="11"/>
  <c r="V430" i="11"/>
  <c r="O431" i="11"/>
  <c r="P431" i="11"/>
  <c r="Q431" i="11"/>
  <c r="R431" i="11"/>
  <c r="S431" i="11"/>
  <c r="T431" i="11"/>
  <c r="U431" i="11"/>
  <c r="V431" i="11"/>
  <c r="O432" i="11"/>
  <c r="P432" i="11"/>
  <c r="Q432" i="11"/>
  <c r="R432" i="11"/>
  <c r="S432" i="11"/>
  <c r="T432" i="11"/>
  <c r="U432" i="11"/>
  <c r="V432" i="11"/>
  <c r="O433" i="11"/>
  <c r="P433" i="11"/>
  <c r="Q433" i="11"/>
  <c r="R433" i="11"/>
  <c r="S433" i="11"/>
  <c r="T433" i="11"/>
  <c r="U433" i="11"/>
  <c r="V433" i="11"/>
  <c r="O434" i="11"/>
  <c r="P434" i="11"/>
  <c r="Q434" i="11"/>
  <c r="R434" i="11"/>
  <c r="S434" i="11"/>
  <c r="T434" i="11"/>
  <c r="U434" i="11"/>
  <c r="V434" i="11"/>
  <c r="O435" i="11"/>
  <c r="P435" i="11"/>
  <c r="Q435" i="11"/>
  <c r="R435" i="11"/>
  <c r="S435" i="11"/>
  <c r="T435" i="11"/>
  <c r="U435" i="11"/>
  <c r="V435" i="11"/>
  <c r="O436" i="11"/>
  <c r="P436" i="11"/>
  <c r="Q436" i="11"/>
  <c r="R436" i="11"/>
  <c r="S436" i="11"/>
  <c r="T436" i="11"/>
  <c r="U436" i="11"/>
  <c r="V436" i="11"/>
  <c r="O437" i="11"/>
  <c r="P437" i="11"/>
  <c r="Q437" i="11"/>
  <c r="R437" i="11"/>
  <c r="S437" i="11"/>
  <c r="T437" i="11"/>
  <c r="U437" i="11"/>
  <c r="V437" i="11"/>
  <c r="O438" i="11"/>
  <c r="P438" i="11"/>
  <c r="Q438" i="11"/>
  <c r="R438" i="11"/>
  <c r="S438" i="11"/>
  <c r="T438" i="11"/>
  <c r="U438" i="11"/>
  <c r="V438" i="11"/>
  <c r="O439" i="11"/>
  <c r="P439" i="11"/>
  <c r="Q439" i="11"/>
  <c r="R439" i="11"/>
  <c r="S439" i="11"/>
  <c r="T439" i="11"/>
  <c r="U439" i="11"/>
  <c r="V439" i="11"/>
  <c r="O440" i="11"/>
  <c r="P440" i="11"/>
  <c r="Q440" i="11"/>
  <c r="R440" i="11"/>
  <c r="S440" i="11"/>
  <c r="T440" i="11"/>
  <c r="U440" i="11"/>
  <c r="V440" i="11"/>
  <c r="O441" i="11"/>
  <c r="P441" i="11"/>
  <c r="Q441" i="11"/>
  <c r="R441" i="11"/>
  <c r="S441" i="11"/>
  <c r="T441" i="11"/>
  <c r="U441" i="11"/>
  <c r="V441" i="11"/>
  <c r="O442" i="11"/>
  <c r="P442" i="11"/>
  <c r="Q442" i="11"/>
  <c r="R442" i="11"/>
  <c r="S442" i="11"/>
  <c r="T442" i="11"/>
  <c r="U442" i="11"/>
  <c r="V442" i="11"/>
  <c r="O443" i="11"/>
  <c r="P443" i="11"/>
  <c r="Q443" i="11"/>
  <c r="R443" i="11"/>
  <c r="S443" i="11"/>
  <c r="T443" i="11"/>
  <c r="U443" i="11"/>
  <c r="V443" i="11"/>
  <c r="O444" i="11"/>
  <c r="P444" i="11"/>
  <c r="Q444" i="11"/>
  <c r="R444" i="11"/>
  <c r="S444" i="11"/>
  <c r="T444" i="11"/>
  <c r="U444" i="11"/>
  <c r="V444" i="11"/>
  <c r="O445" i="11"/>
  <c r="P445" i="11"/>
  <c r="Q445" i="11"/>
  <c r="R445" i="11"/>
  <c r="S445" i="11"/>
  <c r="T445" i="11"/>
  <c r="U445" i="11"/>
  <c r="V445" i="11"/>
  <c r="O446" i="11"/>
  <c r="P446" i="11"/>
  <c r="Q446" i="11"/>
  <c r="R446" i="11"/>
  <c r="S446" i="11"/>
  <c r="T446" i="11"/>
  <c r="U446" i="11"/>
  <c r="V446" i="11"/>
  <c r="O447" i="11"/>
  <c r="P447" i="11"/>
  <c r="Q447" i="11"/>
  <c r="R447" i="11"/>
  <c r="S447" i="11"/>
  <c r="T447" i="11"/>
  <c r="U447" i="11"/>
  <c r="V447" i="11"/>
  <c r="O448" i="11"/>
  <c r="P448" i="11"/>
  <c r="Q448" i="11"/>
  <c r="R448" i="11"/>
  <c r="S448" i="11"/>
  <c r="T448" i="11"/>
  <c r="U448" i="11"/>
  <c r="V448" i="11"/>
  <c r="O449" i="11"/>
  <c r="P449" i="11"/>
  <c r="Q449" i="11"/>
  <c r="R449" i="11"/>
  <c r="S449" i="11"/>
  <c r="T449" i="11"/>
  <c r="U449" i="11"/>
  <c r="V449" i="11"/>
  <c r="O450" i="11"/>
  <c r="P450" i="11"/>
  <c r="Q450" i="11"/>
  <c r="R450" i="11"/>
  <c r="S450" i="11"/>
  <c r="T450" i="11"/>
  <c r="U450" i="11"/>
  <c r="V450" i="11"/>
  <c r="O451" i="11"/>
  <c r="P451" i="11"/>
  <c r="Q451" i="11"/>
  <c r="R451" i="11"/>
  <c r="S451" i="11"/>
  <c r="T451" i="11"/>
  <c r="U451" i="11"/>
  <c r="V451" i="11"/>
  <c r="O452" i="11"/>
  <c r="P452" i="11"/>
  <c r="Q452" i="11"/>
  <c r="R452" i="11"/>
  <c r="S452" i="11"/>
  <c r="T452" i="11"/>
  <c r="U452" i="11"/>
  <c r="V452" i="11"/>
  <c r="O453" i="11"/>
  <c r="P453" i="11"/>
  <c r="Q453" i="11"/>
  <c r="R453" i="11"/>
  <c r="S453" i="11"/>
  <c r="T453" i="11"/>
  <c r="U453" i="11"/>
  <c r="V453" i="11"/>
  <c r="O454" i="11"/>
  <c r="P454" i="11"/>
  <c r="Q454" i="11"/>
  <c r="R454" i="11"/>
  <c r="S454" i="11"/>
  <c r="T454" i="11"/>
  <c r="U454" i="11"/>
  <c r="V454" i="11"/>
  <c r="O455" i="11"/>
  <c r="P455" i="11"/>
  <c r="Q455" i="11"/>
  <c r="R455" i="11"/>
  <c r="S455" i="11"/>
  <c r="T455" i="11"/>
  <c r="U455" i="11"/>
  <c r="V455" i="11"/>
  <c r="O456" i="11"/>
  <c r="P456" i="11"/>
  <c r="Q456" i="11"/>
  <c r="R456" i="11"/>
  <c r="S456" i="11"/>
  <c r="T456" i="11"/>
  <c r="U456" i="11"/>
  <c r="V456" i="11"/>
  <c r="O457" i="11"/>
  <c r="P457" i="11"/>
  <c r="Q457" i="11"/>
  <c r="R457" i="11"/>
  <c r="S457" i="11"/>
  <c r="T457" i="11"/>
  <c r="U457" i="11"/>
  <c r="V457" i="11"/>
  <c r="O458" i="11"/>
  <c r="P458" i="11"/>
  <c r="Q458" i="11"/>
  <c r="R458" i="11"/>
  <c r="S458" i="11"/>
  <c r="T458" i="11"/>
  <c r="U458" i="11"/>
  <c r="V458" i="11"/>
  <c r="O459" i="11"/>
  <c r="P459" i="11"/>
  <c r="Q459" i="11"/>
  <c r="R459" i="11"/>
  <c r="S459" i="11"/>
  <c r="T459" i="11"/>
  <c r="U459" i="11"/>
  <c r="V459" i="11"/>
  <c r="O460" i="11"/>
  <c r="P460" i="11"/>
  <c r="Q460" i="11"/>
  <c r="R460" i="11"/>
  <c r="S460" i="11"/>
  <c r="T460" i="11"/>
  <c r="U460" i="11"/>
  <c r="V460" i="11"/>
  <c r="O461" i="11"/>
  <c r="P461" i="11"/>
  <c r="Q461" i="11"/>
  <c r="R461" i="11"/>
  <c r="S461" i="11"/>
  <c r="T461" i="11"/>
  <c r="U461" i="11"/>
  <c r="V461" i="11"/>
  <c r="O462" i="11"/>
  <c r="P462" i="11"/>
  <c r="Q462" i="11"/>
  <c r="R462" i="11"/>
  <c r="S462" i="11"/>
  <c r="T462" i="11"/>
  <c r="U462" i="11"/>
  <c r="V462" i="11"/>
  <c r="O463" i="11"/>
  <c r="P463" i="11"/>
  <c r="Q463" i="11"/>
  <c r="R463" i="11"/>
  <c r="S463" i="11"/>
  <c r="T463" i="11"/>
  <c r="U463" i="11"/>
  <c r="V463" i="11"/>
  <c r="O464" i="11"/>
  <c r="P464" i="11"/>
  <c r="Q464" i="11"/>
  <c r="R464" i="11"/>
  <c r="S464" i="11"/>
  <c r="T464" i="11"/>
  <c r="U464" i="11"/>
  <c r="V464" i="11"/>
  <c r="O465" i="11"/>
  <c r="P465" i="11"/>
  <c r="Q465" i="11"/>
  <c r="R465" i="11"/>
  <c r="S465" i="11"/>
  <c r="T465" i="11"/>
  <c r="U465" i="11"/>
  <c r="V465" i="11"/>
  <c r="O466" i="11"/>
  <c r="P466" i="11"/>
  <c r="Q466" i="11"/>
  <c r="R466" i="11"/>
  <c r="S466" i="11"/>
  <c r="T466" i="11"/>
  <c r="U466" i="11"/>
  <c r="V466" i="11"/>
  <c r="O467" i="11"/>
  <c r="P467" i="11"/>
  <c r="Q467" i="11"/>
  <c r="R467" i="11"/>
  <c r="S467" i="11"/>
  <c r="T467" i="11"/>
  <c r="U467" i="11"/>
  <c r="V467" i="11"/>
  <c r="O468" i="11"/>
  <c r="P468" i="11"/>
  <c r="Q468" i="11"/>
  <c r="R468" i="11"/>
  <c r="S468" i="11"/>
  <c r="T468" i="11"/>
  <c r="U468" i="11"/>
  <c r="V468" i="11"/>
  <c r="O469" i="11"/>
  <c r="P469" i="11"/>
  <c r="Q469" i="11"/>
  <c r="R469" i="11"/>
  <c r="S469" i="11"/>
  <c r="T469" i="11"/>
  <c r="U469" i="11"/>
  <c r="V469" i="11"/>
  <c r="O470" i="11"/>
  <c r="P470" i="11"/>
  <c r="Q470" i="11"/>
  <c r="R470" i="11"/>
  <c r="S470" i="11"/>
  <c r="T470" i="11"/>
  <c r="U470" i="11"/>
  <c r="V470" i="11"/>
  <c r="O471" i="11"/>
  <c r="P471" i="11"/>
  <c r="Q471" i="11"/>
  <c r="R471" i="11"/>
  <c r="S471" i="11"/>
  <c r="T471" i="11"/>
  <c r="U471" i="11"/>
  <c r="V471" i="11"/>
  <c r="O472" i="11"/>
  <c r="P472" i="11"/>
  <c r="Q472" i="11"/>
  <c r="R472" i="11"/>
  <c r="S472" i="11"/>
  <c r="T472" i="11"/>
  <c r="U472" i="11"/>
  <c r="V472" i="11"/>
  <c r="O473" i="11"/>
  <c r="P473" i="11"/>
  <c r="Q473" i="11"/>
  <c r="R473" i="11"/>
  <c r="S473" i="11"/>
  <c r="T473" i="11"/>
  <c r="U473" i="11"/>
  <c r="V473" i="11"/>
  <c r="O474" i="11"/>
  <c r="P474" i="11"/>
  <c r="Q474" i="11"/>
  <c r="R474" i="11"/>
  <c r="S474" i="11"/>
  <c r="T474" i="11"/>
  <c r="U474" i="11"/>
  <c r="V474" i="11"/>
  <c r="O475" i="11"/>
  <c r="P475" i="11"/>
  <c r="Q475" i="11"/>
  <c r="R475" i="11"/>
  <c r="S475" i="11"/>
  <c r="T475" i="11"/>
  <c r="U475" i="11"/>
  <c r="V475" i="11"/>
  <c r="O476" i="11"/>
  <c r="P476" i="11"/>
  <c r="Q476" i="11"/>
  <c r="R476" i="11"/>
  <c r="S476" i="11"/>
  <c r="T476" i="11"/>
  <c r="U476" i="11"/>
  <c r="V476" i="11"/>
  <c r="O477" i="11"/>
  <c r="P477" i="11"/>
  <c r="Q477" i="11"/>
  <c r="R477" i="11"/>
  <c r="S477" i="11"/>
  <c r="T477" i="11"/>
  <c r="U477" i="11"/>
  <c r="V477" i="11"/>
  <c r="O478" i="11"/>
  <c r="P478" i="11"/>
  <c r="Q478" i="11"/>
  <c r="R478" i="11"/>
  <c r="S478" i="11"/>
  <c r="T478" i="11"/>
  <c r="U478" i="11"/>
  <c r="V478" i="11"/>
  <c r="O479" i="11"/>
  <c r="P479" i="11"/>
  <c r="Q479" i="11"/>
  <c r="R479" i="11"/>
  <c r="S479" i="11"/>
  <c r="T479" i="11"/>
  <c r="U479" i="11"/>
  <c r="V479" i="11"/>
  <c r="O480" i="11"/>
  <c r="P480" i="11"/>
  <c r="Q480" i="11"/>
  <c r="R480" i="11"/>
  <c r="S480" i="11"/>
  <c r="T480" i="11"/>
  <c r="U480" i="11"/>
  <c r="V480" i="11"/>
  <c r="O481" i="11"/>
  <c r="P481" i="11"/>
  <c r="Q481" i="11"/>
  <c r="R481" i="11"/>
  <c r="S481" i="11"/>
  <c r="T481" i="11"/>
  <c r="U481" i="11"/>
  <c r="V481" i="11"/>
  <c r="O482" i="11"/>
  <c r="P482" i="11"/>
  <c r="Q482" i="11"/>
  <c r="R482" i="11"/>
  <c r="S482" i="11"/>
  <c r="T482" i="11"/>
  <c r="U482" i="11"/>
  <c r="V482" i="11"/>
  <c r="O483" i="11"/>
  <c r="P483" i="11"/>
  <c r="Q483" i="11"/>
  <c r="R483" i="11"/>
  <c r="S483" i="11"/>
  <c r="T483" i="11"/>
  <c r="U483" i="11"/>
  <c r="V483" i="11"/>
  <c r="O484" i="11"/>
  <c r="P484" i="11"/>
  <c r="Q484" i="11"/>
  <c r="R484" i="11"/>
  <c r="S484" i="11"/>
  <c r="T484" i="11"/>
  <c r="U484" i="11"/>
  <c r="V484" i="11"/>
  <c r="O485" i="11"/>
  <c r="P485" i="11"/>
  <c r="Q485" i="11"/>
  <c r="R485" i="11"/>
  <c r="S485" i="11"/>
  <c r="T485" i="11"/>
  <c r="U485" i="11"/>
  <c r="V485" i="11"/>
  <c r="O486" i="11"/>
  <c r="P486" i="11"/>
  <c r="Q486" i="11"/>
  <c r="R486" i="11"/>
  <c r="S486" i="11"/>
  <c r="T486" i="11"/>
  <c r="U486" i="11"/>
  <c r="V486" i="11"/>
  <c r="O487" i="11"/>
  <c r="P487" i="11"/>
  <c r="Q487" i="11"/>
  <c r="R487" i="11"/>
  <c r="S487" i="11"/>
  <c r="T487" i="11"/>
  <c r="U487" i="11"/>
  <c r="V487" i="11"/>
  <c r="O488" i="11"/>
  <c r="P488" i="11"/>
  <c r="Q488" i="11"/>
  <c r="R488" i="11"/>
  <c r="S488" i="11"/>
  <c r="T488" i="11"/>
  <c r="U488" i="11"/>
  <c r="V488" i="11"/>
  <c r="O489" i="11"/>
  <c r="P489" i="11"/>
  <c r="Q489" i="11"/>
  <c r="R489" i="11"/>
  <c r="S489" i="11"/>
  <c r="T489" i="11"/>
  <c r="U489" i="11"/>
  <c r="V489" i="11"/>
  <c r="O490" i="11"/>
  <c r="P490" i="11"/>
  <c r="Q490" i="11"/>
  <c r="R490" i="11"/>
  <c r="S490" i="11"/>
  <c r="T490" i="11"/>
  <c r="U490" i="11"/>
  <c r="V490" i="11"/>
  <c r="O491" i="11"/>
  <c r="P491" i="11"/>
  <c r="Q491" i="11"/>
  <c r="R491" i="11"/>
  <c r="S491" i="11"/>
  <c r="T491" i="11"/>
  <c r="U491" i="11"/>
  <c r="V491" i="11"/>
  <c r="O492" i="11"/>
  <c r="P492" i="11"/>
  <c r="Q492" i="11"/>
  <c r="R492" i="11"/>
  <c r="S492" i="11"/>
  <c r="T492" i="11"/>
  <c r="U492" i="11"/>
  <c r="V492" i="11"/>
  <c r="O493" i="11"/>
  <c r="P493" i="11"/>
  <c r="Q493" i="11"/>
  <c r="R493" i="11"/>
  <c r="S493" i="11"/>
  <c r="T493" i="11"/>
  <c r="U493" i="11"/>
  <c r="V493" i="11"/>
  <c r="O494" i="11"/>
  <c r="P494" i="11"/>
  <c r="Q494" i="11"/>
  <c r="R494" i="11"/>
  <c r="S494" i="11"/>
  <c r="T494" i="11"/>
  <c r="U494" i="11"/>
  <c r="V494" i="11"/>
  <c r="O495" i="11"/>
  <c r="P495" i="11"/>
  <c r="Q495" i="11"/>
  <c r="R495" i="11"/>
  <c r="S495" i="11"/>
  <c r="T495" i="11"/>
  <c r="U495" i="11"/>
  <c r="V495" i="11"/>
  <c r="O496" i="11"/>
  <c r="P496" i="11"/>
  <c r="Q496" i="11"/>
  <c r="R496" i="11"/>
  <c r="S496" i="11"/>
  <c r="T496" i="11"/>
  <c r="U496" i="11"/>
  <c r="V496" i="11"/>
  <c r="O497" i="11"/>
  <c r="P497" i="11"/>
  <c r="Q497" i="11"/>
  <c r="R497" i="11"/>
  <c r="S497" i="11"/>
  <c r="T497" i="11"/>
  <c r="U497" i="11"/>
  <c r="V497" i="11"/>
  <c r="O498" i="11"/>
  <c r="P498" i="11"/>
  <c r="Q498" i="11"/>
  <c r="R498" i="11"/>
  <c r="S498" i="11"/>
  <c r="T498" i="11"/>
  <c r="U498" i="11"/>
  <c r="V498" i="11"/>
  <c r="O499" i="11"/>
  <c r="P499" i="11"/>
  <c r="Q499" i="11"/>
  <c r="R499" i="11"/>
  <c r="S499" i="11"/>
  <c r="T499" i="11"/>
  <c r="U499" i="11"/>
  <c r="V499" i="11"/>
  <c r="O500" i="11"/>
  <c r="P500" i="11"/>
  <c r="Q500" i="11"/>
  <c r="R500" i="11"/>
  <c r="S500" i="11"/>
  <c r="T500" i="11"/>
  <c r="U500" i="11"/>
  <c r="V500" i="11"/>
  <c r="O501" i="11"/>
  <c r="P501" i="11"/>
  <c r="Q501" i="11"/>
  <c r="R501" i="11"/>
  <c r="S501" i="11"/>
  <c r="T501" i="11"/>
  <c r="U501" i="11"/>
  <c r="V501" i="11"/>
  <c r="O502" i="11"/>
  <c r="P502" i="11"/>
  <c r="Q502" i="11"/>
  <c r="R502" i="11"/>
  <c r="S502" i="11"/>
  <c r="T502" i="11"/>
  <c r="U502" i="11"/>
  <c r="V502" i="11"/>
  <c r="O503" i="11"/>
  <c r="P503" i="11"/>
  <c r="Q503" i="11"/>
  <c r="R503" i="11"/>
  <c r="S503" i="11"/>
  <c r="T503" i="11"/>
  <c r="U503" i="11"/>
  <c r="V503" i="11"/>
  <c r="O504" i="11"/>
  <c r="P504" i="11"/>
  <c r="Q504" i="11"/>
  <c r="R504" i="11"/>
  <c r="S504" i="11"/>
  <c r="T504" i="11"/>
  <c r="U504" i="11"/>
  <c r="V504" i="11"/>
  <c r="O505" i="11"/>
  <c r="P505" i="11"/>
  <c r="Q505" i="11"/>
  <c r="R505" i="11"/>
  <c r="S505" i="11"/>
  <c r="T505" i="11"/>
  <c r="U505" i="11"/>
  <c r="V505" i="11"/>
  <c r="O506" i="11"/>
  <c r="P506" i="11"/>
  <c r="Q506" i="11"/>
  <c r="R506" i="11"/>
  <c r="S506" i="11"/>
  <c r="T506" i="11"/>
  <c r="U506" i="11"/>
  <c r="V506" i="11"/>
  <c r="O507" i="11"/>
  <c r="P507" i="11"/>
  <c r="Q507" i="11"/>
  <c r="R507" i="11"/>
  <c r="S507" i="11"/>
  <c r="T507" i="11"/>
  <c r="U507" i="11"/>
  <c r="V507" i="11"/>
  <c r="O508" i="11"/>
  <c r="P508" i="11"/>
  <c r="Q508" i="11"/>
  <c r="R508" i="11"/>
  <c r="S508" i="11"/>
  <c r="T508" i="11"/>
  <c r="U508" i="11"/>
  <c r="V508" i="11"/>
  <c r="O509" i="11"/>
  <c r="P509" i="11"/>
  <c r="Q509" i="11"/>
  <c r="R509" i="11"/>
  <c r="S509" i="11"/>
  <c r="T509" i="11"/>
  <c r="U509" i="11"/>
  <c r="V509" i="11"/>
  <c r="O510" i="11"/>
  <c r="P510" i="11"/>
  <c r="Q510" i="11"/>
  <c r="R510" i="11"/>
  <c r="S510" i="11"/>
  <c r="T510" i="11"/>
  <c r="U510" i="11"/>
  <c r="V510" i="11"/>
  <c r="O511" i="11"/>
  <c r="P511" i="11"/>
  <c r="Q511" i="11"/>
  <c r="R511" i="11"/>
  <c r="S511" i="11"/>
  <c r="T511" i="11"/>
  <c r="U511" i="11"/>
  <c r="V511" i="11"/>
  <c r="O512" i="11"/>
  <c r="P512" i="11"/>
  <c r="Q512" i="11"/>
  <c r="R512" i="11"/>
  <c r="S512" i="11"/>
  <c r="T512" i="11"/>
  <c r="U512" i="11"/>
  <c r="V512" i="11"/>
  <c r="O513" i="11"/>
  <c r="P513" i="11"/>
  <c r="Q513" i="11"/>
  <c r="R513" i="11"/>
  <c r="S513" i="11"/>
  <c r="T513" i="11"/>
  <c r="U513" i="11"/>
  <c r="V513" i="11"/>
  <c r="O514" i="11"/>
  <c r="P514" i="11"/>
  <c r="Q514" i="11"/>
  <c r="R514" i="11"/>
  <c r="S514" i="11"/>
  <c r="T514" i="11"/>
  <c r="U514" i="11"/>
  <c r="V514" i="11"/>
  <c r="O515" i="11"/>
  <c r="P515" i="11"/>
  <c r="Q515" i="11"/>
  <c r="R515" i="11"/>
  <c r="S515" i="11"/>
  <c r="T515" i="11"/>
  <c r="U515" i="11"/>
  <c r="V515" i="11"/>
  <c r="O516" i="11"/>
  <c r="P516" i="11"/>
  <c r="Q516" i="11"/>
  <c r="R516" i="11"/>
  <c r="S516" i="11"/>
  <c r="T516" i="11"/>
  <c r="U516" i="11"/>
  <c r="V516" i="11"/>
  <c r="O517" i="11"/>
  <c r="P517" i="11"/>
  <c r="Q517" i="11"/>
  <c r="R517" i="11"/>
  <c r="S517" i="11"/>
  <c r="T517" i="11"/>
  <c r="U517" i="11"/>
  <c r="V517" i="11"/>
  <c r="O518" i="11"/>
  <c r="P518" i="11"/>
  <c r="Q518" i="11"/>
  <c r="R518" i="11"/>
  <c r="S518" i="11"/>
  <c r="T518" i="11"/>
  <c r="U518" i="11"/>
  <c r="V518" i="11"/>
  <c r="O519" i="11"/>
  <c r="P519" i="11"/>
  <c r="Q519" i="11"/>
  <c r="R519" i="11"/>
  <c r="S519" i="11"/>
  <c r="T519" i="11"/>
  <c r="U519" i="11"/>
  <c r="V519" i="11"/>
  <c r="O520" i="11"/>
  <c r="P520" i="11"/>
  <c r="Q520" i="11"/>
  <c r="R520" i="11"/>
  <c r="S520" i="11"/>
  <c r="T520" i="11"/>
  <c r="U520" i="11"/>
  <c r="V520" i="11"/>
  <c r="O521" i="11"/>
  <c r="P521" i="11"/>
  <c r="Q521" i="11"/>
  <c r="R521" i="11"/>
  <c r="S521" i="11"/>
  <c r="T521" i="11"/>
  <c r="U521" i="11"/>
  <c r="V521" i="11"/>
  <c r="O522" i="11"/>
  <c r="P522" i="11"/>
  <c r="Q522" i="11"/>
  <c r="R522" i="11"/>
  <c r="S522" i="11"/>
  <c r="T522" i="11"/>
  <c r="U522" i="11"/>
  <c r="V522" i="11"/>
  <c r="O523" i="11"/>
  <c r="P523" i="11"/>
  <c r="Q523" i="11"/>
  <c r="R523" i="11"/>
  <c r="S523" i="11"/>
  <c r="T523" i="11"/>
  <c r="U523" i="11"/>
  <c r="V523" i="11"/>
  <c r="O524" i="11"/>
  <c r="P524" i="11"/>
  <c r="Q524" i="11"/>
  <c r="R524" i="11"/>
  <c r="S524" i="11"/>
  <c r="T524" i="11"/>
  <c r="U524" i="11"/>
  <c r="V524" i="11"/>
  <c r="O525" i="11"/>
  <c r="P525" i="11"/>
  <c r="Q525" i="11"/>
  <c r="R525" i="11"/>
  <c r="S525" i="11"/>
  <c r="T525" i="11"/>
  <c r="U525" i="11"/>
  <c r="V525" i="11"/>
  <c r="O526" i="11"/>
  <c r="P526" i="11"/>
  <c r="Q526" i="11"/>
  <c r="R526" i="11"/>
  <c r="S526" i="11"/>
  <c r="T526" i="11"/>
  <c r="U526" i="11"/>
  <c r="V526" i="11"/>
  <c r="O527" i="11"/>
  <c r="P527" i="11"/>
  <c r="Q527" i="11"/>
  <c r="R527" i="11"/>
  <c r="S527" i="11"/>
  <c r="T527" i="11"/>
  <c r="U527" i="11"/>
  <c r="V527" i="11"/>
  <c r="O528" i="11"/>
  <c r="P528" i="11"/>
  <c r="Q528" i="11"/>
  <c r="R528" i="11"/>
  <c r="S528" i="11"/>
  <c r="T528" i="11"/>
  <c r="U528" i="11"/>
  <c r="V528" i="11"/>
  <c r="O529" i="11"/>
  <c r="P529" i="11"/>
  <c r="Q529" i="11"/>
  <c r="R529" i="11"/>
  <c r="S529" i="11"/>
  <c r="T529" i="11"/>
  <c r="U529" i="11"/>
  <c r="V529" i="11"/>
  <c r="O530" i="11"/>
  <c r="P530" i="11"/>
  <c r="Q530" i="11"/>
  <c r="R530" i="11"/>
  <c r="S530" i="11"/>
  <c r="T530" i="11"/>
  <c r="U530" i="11"/>
  <c r="V530" i="11"/>
  <c r="O531" i="11"/>
  <c r="P531" i="11"/>
  <c r="Q531" i="11"/>
  <c r="R531" i="11"/>
  <c r="S531" i="11"/>
  <c r="T531" i="11"/>
  <c r="U531" i="11"/>
  <c r="V531" i="11"/>
  <c r="O532" i="11"/>
  <c r="P532" i="11"/>
  <c r="Q532" i="11"/>
  <c r="R532" i="11"/>
  <c r="S532" i="11"/>
  <c r="T532" i="11"/>
  <c r="U532" i="11"/>
  <c r="V532" i="11"/>
  <c r="O533" i="11"/>
  <c r="P533" i="11"/>
  <c r="Q533" i="11"/>
  <c r="R533" i="11"/>
  <c r="S533" i="11"/>
  <c r="T533" i="11"/>
  <c r="U533" i="11"/>
  <c r="V533" i="11"/>
  <c r="O534" i="11"/>
  <c r="P534" i="11"/>
  <c r="Q534" i="11"/>
  <c r="R534" i="11"/>
  <c r="S534" i="11"/>
  <c r="T534" i="11"/>
  <c r="U534" i="11"/>
  <c r="V534" i="11"/>
  <c r="O535" i="11"/>
  <c r="P535" i="11"/>
  <c r="Q535" i="11"/>
  <c r="R535" i="11"/>
  <c r="S535" i="11"/>
  <c r="T535" i="11"/>
  <c r="U535" i="11"/>
  <c r="V535" i="11"/>
  <c r="O536" i="11"/>
  <c r="P536" i="11"/>
  <c r="Q536" i="11"/>
  <c r="R536" i="11"/>
  <c r="S536" i="11"/>
  <c r="T536" i="11"/>
  <c r="U536" i="11"/>
  <c r="V536" i="11"/>
  <c r="O537" i="11"/>
  <c r="P537" i="11"/>
  <c r="Q537" i="11"/>
  <c r="R537" i="11"/>
  <c r="S537" i="11"/>
  <c r="T537" i="11"/>
  <c r="U537" i="11"/>
  <c r="V537" i="11"/>
  <c r="O538" i="11"/>
  <c r="P538" i="11"/>
  <c r="Q538" i="11"/>
  <c r="R538" i="11"/>
  <c r="S538" i="11"/>
  <c r="T538" i="11"/>
  <c r="U538" i="11"/>
  <c r="V538" i="11"/>
  <c r="O539" i="11"/>
  <c r="P539" i="11"/>
  <c r="Q539" i="11"/>
  <c r="R539" i="11"/>
  <c r="S539" i="11"/>
  <c r="T539" i="11"/>
  <c r="U539" i="11"/>
  <c r="V539" i="11"/>
  <c r="O540" i="11"/>
  <c r="P540" i="11"/>
  <c r="Q540" i="11"/>
  <c r="R540" i="11"/>
  <c r="S540" i="11"/>
  <c r="T540" i="11"/>
  <c r="U540" i="11"/>
  <c r="V540" i="11"/>
  <c r="O541" i="11"/>
  <c r="P541" i="11"/>
  <c r="Q541" i="11"/>
  <c r="R541" i="11"/>
  <c r="S541" i="11"/>
  <c r="T541" i="11"/>
  <c r="U541" i="11"/>
  <c r="V541" i="11"/>
  <c r="O542" i="11"/>
  <c r="P542" i="11"/>
  <c r="Q542" i="11"/>
  <c r="R542" i="11"/>
  <c r="S542" i="11"/>
  <c r="T542" i="11"/>
  <c r="U542" i="11"/>
  <c r="V542" i="11"/>
  <c r="O543" i="11"/>
  <c r="P543" i="11"/>
  <c r="Q543" i="11"/>
  <c r="R543" i="11"/>
  <c r="S543" i="11"/>
  <c r="T543" i="11"/>
  <c r="U543" i="11"/>
  <c r="V543" i="11"/>
  <c r="O544" i="11"/>
  <c r="P544" i="11"/>
  <c r="Q544" i="11"/>
  <c r="R544" i="11"/>
  <c r="S544" i="11"/>
  <c r="T544" i="11"/>
  <c r="U544" i="11"/>
  <c r="V544" i="11"/>
  <c r="O545" i="11"/>
  <c r="P545" i="11"/>
  <c r="Q545" i="11"/>
  <c r="R545" i="11"/>
  <c r="S545" i="11"/>
  <c r="T545" i="11"/>
  <c r="U545" i="11"/>
  <c r="V545" i="11"/>
  <c r="O546" i="11"/>
  <c r="P546" i="11"/>
  <c r="Q546" i="11"/>
  <c r="R546" i="11"/>
  <c r="S546" i="11"/>
  <c r="T546" i="11"/>
  <c r="U546" i="11"/>
  <c r="V546" i="11"/>
  <c r="O547" i="11"/>
  <c r="P547" i="11"/>
  <c r="Q547" i="11"/>
  <c r="R547" i="11"/>
  <c r="S547" i="11"/>
  <c r="T547" i="11"/>
  <c r="U547" i="11"/>
  <c r="V547" i="11"/>
  <c r="O548" i="11"/>
  <c r="P548" i="11"/>
  <c r="Q548" i="11"/>
  <c r="R548" i="11"/>
  <c r="S548" i="11"/>
  <c r="T548" i="11"/>
  <c r="U548" i="11"/>
  <c r="V548" i="11"/>
  <c r="O549" i="11"/>
  <c r="P549" i="11"/>
  <c r="Q549" i="11"/>
  <c r="R549" i="11"/>
  <c r="S549" i="11"/>
  <c r="T549" i="11"/>
  <c r="U549" i="11"/>
  <c r="V549" i="11"/>
  <c r="O550" i="11"/>
  <c r="P550" i="11"/>
  <c r="Q550" i="11"/>
  <c r="R550" i="11"/>
  <c r="S550" i="11"/>
  <c r="T550" i="11"/>
  <c r="U550" i="11"/>
  <c r="V550" i="11"/>
  <c r="O551" i="11"/>
  <c r="P551" i="11"/>
  <c r="Q551" i="11"/>
  <c r="R551" i="11"/>
  <c r="S551" i="11"/>
  <c r="T551" i="11"/>
  <c r="U551" i="11"/>
  <c r="V551" i="11"/>
  <c r="O552" i="11"/>
  <c r="P552" i="11"/>
  <c r="Q552" i="11"/>
  <c r="R552" i="11"/>
  <c r="S552" i="11"/>
  <c r="T552" i="11"/>
  <c r="U552" i="11"/>
  <c r="V552" i="11"/>
  <c r="O553" i="11"/>
  <c r="P553" i="11"/>
  <c r="Q553" i="11"/>
  <c r="R553" i="11"/>
  <c r="S553" i="11"/>
  <c r="T553" i="11"/>
  <c r="U553" i="11"/>
  <c r="V553" i="11"/>
  <c r="O554" i="11"/>
  <c r="P554" i="11"/>
  <c r="Q554" i="11"/>
  <c r="R554" i="11"/>
  <c r="S554" i="11"/>
  <c r="T554" i="11"/>
  <c r="U554" i="11"/>
  <c r="V554" i="11"/>
  <c r="O555" i="11"/>
  <c r="P555" i="11"/>
  <c r="Q555" i="11"/>
  <c r="R555" i="11"/>
  <c r="S555" i="11"/>
  <c r="T555" i="11"/>
  <c r="U555" i="11"/>
  <c r="V555" i="11"/>
  <c r="O556" i="11"/>
  <c r="P556" i="11"/>
  <c r="Q556" i="11"/>
  <c r="R556" i="11"/>
  <c r="S556" i="11"/>
  <c r="T556" i="11"/>
  <c r="U556" i="11"/>
  <c r="V556" i="11"/>
  <c r="O557" i="11"/>
  <c r="P557" i="11"/>
  <c r="Q557" i="11"/>
  <c r="R557" i="11"/>
  <c r="S557" i="11"/>
  <c r="T557" i="11"/>
  <c r="U557" i="11"/>
  <c r="V557" i="11"/>
  <c r="O558" i="11"/>
  <c r="P558" i="11"/>
  <c r="Q558" i="11"/>
  <c r="R558" i="11"/>
  <c r="S558" i="11"/>
  <c r="T558" i="11"/>
  <c r="U558" i="11"/>
  <c r="V558" i="11"/>
  <c r="O559" i="11"/>
  <c r="P559" i="11"/>
  <c r="Q559" i="11"/>
  <c r="R559" i="11"/>
  <c r="S559" i="11"/>
  <c r="T559" i="11"/>
  <c r="U559" i="11"/>
  <c r="V559" i="11"/>
  <c r="O560" i="11"/>
  <c r="P560" i="11"/>
  <c r="Q560" i="11"/>
  <c r="R560" i="11"/>
  <c r="S560" i="11"/>
  <c r="T560" i="11"/>
  <c r="U560" i="11"/>
  <c r="V560" i="11"/>
  <c r="O561" i="11"/>
  <c r="P561" i="11"/>
  <c r="Q561" i="11"/>
  <c r="R561" i="11"/>
  <c r="S561" i="11"/>
  <c r="T561" i="11"/>
  <c r="U561" i="11"/>
  <c r="V561" i="11"/>
  <c r="O562" i="11"/>
  <c r="P562" i="11"/>
  <c r="Q562" i="11"/>
  <c r="R562" i="11"/>
  <c r="S562" i="11"/>
  <c r="T562" i="11"/>
  <c r="U562" i="11"/>
  <c r="V562" i="11"/>
  <c r="O563" i="11"/>
  <c r="P563" i="11"/>
  <c r="Q563" i="11"/>
  <c r="R563" i="11"/>
  <c r="S563" i="11"/>
  <c r="T563" i="11"/>
  <c r="U563" i="11"/>
  <c r="V563" i="11"/>
  <c r="O564" i="11"/>
  <c r="P564" i="11"/>
  <c r="Q564" i="11"/>
  <c r="R564" i="11"/>
  <c r="S564" i="11"/>
  <c r="T564" i="11"/>
  <c r="U564" i="11"/>
  <c r="V564" i="11"/>
  <c r="O565" i="11"/>
  <c r="P565" i="11"/>
  <c r="Q565" i="11"/>
  <c r="R565" i="11"/>
  <c r="S565" i="11"/>
  <c r="T565" i="11"/>
  <c r="U565" i="11"/>
  <c r="V565" i="11"/>
  <c r="O566" i="11"/>
  <c r="P566" i="11"/>
  <c r="Q566" i="11"/>
  <c r="R566" i="11"/>
  <c r="S566" i="11"/>
  <c r="T566" i="11"/>
  <c r="U566" i="11"/>
  <c r="V566" i="11"/>
  <c r="O567" i="11"/>
  <c r="P567" i="11"/>
  <c r="Q567" i="11"/>
  <c r="R567" i="11"/>
  <c r="S567" i="11"/>
  <c r="T567" i="11"/>
  <c r="U567" i="11"/>
  <c r="V567" i="11"/>
  <c r="O568" i="11"/>
  <c r="P568" i="11"/>
  <c r="Q568" i="11"/>
  <c r="R568" i="11"/>
  <c r="S568" i="11"/>
  <c r="T568" i="11"/>
  <c r="U568" i="11"/>
  <c r="V568" i="11"/>
  <c r="O569" i="11"/>
  <c r="P569" i="11"/>
  <c r="Q569" i="11"/>
  <c r="R569" i="11"/>
  <c r="S569" i="11"/>
  <c r="T569" i="11"/>
  <c r="U569" i="11"/>
  <c r="V569" i="11"/>
  <c r="O570" i="11"/>
  <c r="P570" i="11"/>
  <c r="Q570" i="11"/>
  <c r="R570" i="11"/>
  <c r="S570" i="11"/>
  <c r="T570" i="11"/>
  <c r="U570" i="11"/>
  <c r="V570" i="11"/>
  <c r="O571" i="11"/>
  <c r="P571" i="11"/>
  <c r="Q571" i="11"/>
  <c r="R571" i="11"/>
  <c r="S571" i="11"/>
  <c r="T571" i="11"/>
  <c r="U571" i="11"/>
  <c r="V571" i="11"/>
  <c r="O572" i="11"/>
  <c r="P572" i="11"/>
  <c r="Q572" i="11"/>
  <c r="R572" i="11"/>
  <c r="S572" i="11"/>
  <c r="T572" i="11"/>
  <c r="U572" i="11"/>
  <c r="V572" i="11"/>
  <c r="O573" i="11"/>
  <c r="P573" i="11"/>
  <c r="Q573" i="11"/>
  <c r="R573" i="11"/>
  <c r="S573" i="11"/>
  <c r="T573" i="11"/>
  <c r="U573" i="11"/>
  <c r="V573" i="11"/>
  <c r="O574" i="11"/>
  <c r="P574" i="11"/>
  <c r="Q574" i="11"/>
  <c r="R574" i="11"/>
  <c r="S574" i="11"/>
  <c r="T574" i="11"/>
  <c r="U574" i="11"/>
  <c r="V574" i="11"/>
  <c r="O575" i="11"/>
  <c r="P575" i="11"/>
  <c r="Q575" i="11"/>
  <c r="R575" i="11"/>
  <c r="S575" i="11"/>
  <c r="T575" i="11"/>
  <c r="U575" i="11"/>
  <c r="V575" i="11"/>
  <c r="O576" i="11"/>
  <c r="P576" i="11"/>
  <c r="Q576" i="11"/>
  <c r="R576" i="11"/>
  <c r="S576" i="11"/>
  <c r="T576" i="11"/>
  <c r="U576" i="11"/>
  <c r="V576" i="11"/>
  <c r="O577" i="11"/>
  <c r="P577" i="11"/>
  <c r="Q577" i="11"/>
  <c r="R577" i="11"/>
  <c r="S577" i="11"/>
  <c r="T577" i="11"/>
  <c r="U577" i="11"/>
  <c r="V577" i="11"/>
  <c r="O578" i="11"/>
  <c r="P578" i="11"/>
  <c r="Q578" i="11"/>
  <c r="R578" i="11"/>
  <c r="S578" i="11"/>
  <c r="T578" i="11"/>
  <c r="U578" i="11"/>
  <c r="V578" i="11"/>
  <c r="O579" i="11"/>
  <c r="P579" i="11"/>
  <c r="Q579" i="11"/>
  <c r="R579" i="11"/>
  <c r="S579" i="11"/>
  <c r="T579" i="11"/>
  <c r="U579" i="11"/>
  <c r="V579" i="11"/>
  <c r="O580" i="11"/>
  <c r="P580" i="11"/>
  <c r="Q580" i="11"/>
  <c r="R580" i="11"/>
  <c r="S580" i="11"/>
  <c r="T580" i="11"/>
  <c r="U580" i="11"/>
  <c r="V580" i="11"/>
  <c r="O581" i="11"/>
  <c r="P581" i="11"/>
  <c r="Q581" i="11"/>
  <c r="R581" i="11"/>
  <c r="S581" i="11"/>
  <c r="T581" i="11"/>
  <c r="U581" i="11"/>
  <c r="V581" i="11"/>
  <c r="O582" i="11"/>
  <c r="P582" i="11"/>
  <c r="Q582" i="11"/>
  <c r="R582" i="11"/>
  <c r="S582" i="11"/>
  <c r="T582" i="11"/>
  <c r="U582" i="11"/>
  <c r="V582" i="11"/>
  <c r="O583" i="11"/>
  <c r="P583" i="11"/>
  <c r="Q583" i="11"/>
  <c r="R583" i="11"/>
  <c r="S583" i="11"/>
  <c r="T583" i="11"/>
  <c r="U583" i="11"/>
  <c r="V583" i="11"/>
  <c r="O584" i="11"/>
  <c r="P584" i="11"/>
  <c r="Q584" i="11"/>
  <c r="R584" i="11"/>
  <c r="S584" i="11"/>
  <c r="T584" i="11"/>
  <c r="U584" i="11"/>
  <c r="V584" i="11"/>
  <c r="O585" i="11"/>
  <c r="P585" i="11"/>
  <c r="Q585" i="11"/>
  <c r="R585" i="11"/>
  <c r="S585" i="11"/>
  <c r="T585" i="11"/>
  <c r="U585" i="11"/>
  <c r="V585" i="11"/>
  <c r="O586" i="11"/>
  <c r="P586" i="11"/>
  <c r="Q586" i="11"/>
  <c r="R586" i="11"/>
  <c r="S586" i="11"/>
  <c r="T586" i="11"/>
  <c r="U586" i="11"/>
  <c r="V586" i="11"/>
  <c r="O587" i="11"/>
  <c r="P587" i="11"/>
  <c r="Q587" i="11"/>
  <c r="R587" i="11"/>
  <c r="S587" i="11"/>
  <c r="T587" i="11"/>
  <c r="U587" i="11"/>
  <c r="V587" i="11"/>
  <c r="O588" i="11"/>
  <c r="P588" i="11"/>
  <c r="Q588" i="11"/>
  <c r="R588" i="11"/>
  <c r="S588" i="11"/>
  <c r="T588" i="11"/>
  <c r="U588" i="11"/>
  <c r="V588" i="11"/>
  <c r="O589" i="11"/>
  <c r="P589" i="11"/>
  <c r="Q589" i="11"/>
  <c r="R589" i="11"/>
  <c r="S589" i="11"/>
  <c r="T589" i="11"/>
  <c r="U589" i="11"/>
  <c r="V589" i="11"/>
  <c r="O590" i="11"/>
  <c r="P590" i="11"/>
  <c r="Q590" i="11"/>
  <c r="R590" i="11"/>
  <c r="S590" i="11"/>
  <c r="T590" i="11"/>
  <c r="U590" i="11"/>
  <c r="V590" i="11"/>
  <c r="O591" i="11"/>
  <c r="P591" i="11"/>
  <c r="Q591" i="11"/>
  <c r="R591" i="11"/>
  <c r="S591" i="11"/>
  <c r="T591" i="11"/>
  <c r="U591" i="11"/>
  <c r="V591" i="11"/>
  <c r="O592" i="11"/>
  <c r="P592" i="11"/>
  <c r="Q592" i="11"/>
  <c r="R592" i="11"/>
  <c r="S592" i="11"/>
  <c r="T592" i="11"/>
  <c r="U592" i="11"/>
  <c r="V592" i="11"/>
  <c r="O593" i="11"/>
  <c r="P593" i="11"/>
  <c r="Q593" i="11"/>
  <c r="R593" i="11"/>
  <c r="S593" i="11"/>
  <c r="T593" i="11"/>
  <c r="U593" i="11"/>
  <c r="V593" i="11"/>
  <c r="O594" i="11"/>
  <c r="P594" i="11"/>
  <c r="Q594" i="11"/>
  <c r="R594" i="11"/>
  <c r="S594" i="11"/>
  <c r="T594" i="11"/>
  <c r="U594" i="11"/>
  <c r="V594" i="11"/>
  <c r="O595" i="11"/>
  <c r="P595" i="11"/>
  <c r="Q595" i="11"/>
  <c r="R595" i="11"/>
  <c r="S595" i="11"/>
  <c r="T595" i="11"/>
  <c r="U595" i="11"/>
  <c r="V595" i="11"/>
  <c r="O596" i="11"/>
  <c r="P596" i="11"/>
  <c r="Q596" i="11"/>
  <c r="R596" i="11"/>
  <c r="S596" i="11"/>
  <c r="T596" i="11"/>
  <c r="U596" i="11"/>
  <c r="V596" i="11"/>
  <c r="O597" i="11"/>
  <c r="P597" i="11"/>
  <c r="Q597" i="11"/>
  <c r="R597" i="11"/>
  <c r="S597" i="11"/>
  <c r="T597" i="11"/>
  <c r="U597" i="11"/>
  <c r="V597" i="11"/>
  <c r="O598" i="11"/>
  <c r="P598" i="11"/>
  <c r="Q598" i="11"/>
  <c r="R598" i="11"/>
  <c r="S598" i="11"/>
  <c r="T598" i="11"/>
  <c r="U598" i="11"/>
  <c r="V598" i="11"/>
  <c r="O599" i="11"/>
  <c r="P599" i="11"/>
  <c r="Q599" i="11"/>
  <c r="R599" i="11"/>
  <c r="S599" i="11"/>
  <c r="T599" i="11"/>
  <c r="U599" i="11"/>
  <c r="V599" i="11"/>
  <c r="O600" i="11"/>
  <c r="P600" i="11"/>
  <c r="Q600" i="11"/>
  <c r="R600" i="11"/>
  <c r="S600" i="11"/>
  <c r="T600" i="11"/>
  <c r="U600" i="11"/>
  <c r="V600" i="11"/>
  <c r="O601" i="11"/>
  <c r="P601" i="11"/>
  <c r="Q601" i="11"/>
  <c r="R601" i="11"/>
  <c r="S601" i="11"/>
  <c r="T601" i="11"/>
  <c r="U601" i="11"/>
  <c r="V601" i="11"/>
  <c r="O602" i="11"/>
  <c r="P602" i="11"/>
  <c r="Q602" i="11"/>
  <c r="R602" i="11"/>
  <c r="S602" i="11"/>
  <c r="T602" i="11"/>
  <c r="U602" i="11"/>
  <c r="V602" i="11"/>
  <c r="O603" i="11"/>
  <c r="P603" i="11"/>
  <c r="Q603" i="11"/>
  <c r="R603" i="11"/>
  <c r="S603" i="11"/>
  <c r="T603" i="11"/>
  <c r="U603" i="11"/>
  <c r="V603" i="11"/>
  <c r="O604" i="11"/>
  <c r="P604" i="11"/>
  <c r="Q604" i="11"/>
  <c r="R604" i="11"/>
  <c r="S604" i="11"/>
  <c r="T604" i="11"/>
  <c r="U604" i="11"/>
  <c r="V604" i="11"/>
  <c r="O605" i="11"/>
  <c r="P605" i="11"/>
  <c r="Q605" i="11"/>
  <c r="R605" i="11"/>
  <c r="S605" i="11"/>
  <c r="T605" i="11"/>
  <c r="U605" i="11"/>
  <c r="V605" i="11"/>
  <c r="O606" i="11"/>
  <c r="P606" i="11"/>
  <c r="Q606" i="11"/>
  <c r="R606" i="11"/>
  <c r="S606" i="11"/>
  <c r="T606" i="11"/>
  <c r="U606" i="11"/>
  <c r="V606" i="11"/>
  <c r="O607" i="11"/>
  <c r="P607" i="11"/>
  <c r="Q607" i="11"/>
  <c r="R607" i="11"/>
  <c r="S607" i="11"/>
  <c r="T607" i="11"/>
  <c r="U607" i="11"/>
  <c r="V607" i="11"/>
  <c r="O608" i="11"/>
  <c r="P608" i="11"/>
  <c r="Q608" i="11"/>
  <c r="R608" i="11"/>
  <c r="S608" i="11"/>
  <c r="T608" i="11"/>
  <c r="U608" i="11"/>
  <c r="V608" i="11"/>
  <c r="O609" i="11"/>
  <c r="P609" i="11"/>
  <c r="Q609" i="11"/>
  <c r="R609" i="11"/>
  <c r="S609" i="11"/>
  <c r="T609" i="11"/>
  <c r="U609" i="11"/>
  <c r="V609" i="11"/>
  <c r="O610" i="11"/>
  <c r="P610" i="11"/>
  <c r="Q610" i="11"/>
  <c r="R610" i="11"/>
  <c r="S610" i="11"/>
  <c r="T610" i="11"/>
  <c r="U610" i="11"/>
  <c r="V610" i="11"/>
  <c r="O611" i="11"/>
  <c r="P611" i="11"/>
  <c r="Q611" i="11"/>
  <c r="R611" i="11"/>
  <c r="S611" i="11"/>
  <c r="T611" i="11"/>
  <c r="U611" i="11"/>
  <c r="V611" i="11"/>
  <c r="O612" i="11"/>
  <c r="P612" i="11"/>
  <c r="Q612" i="11"/>
  <c r="R612" i="11"/>
  <c r="S612" i="11"/>
  <c r="T612" i="11"/>
  <c r="U612" i="11"/>
  <c r="V612" i="11"/>
  <c r="O613" i="11"/>
  <c r="P613" i="11"/>
  <c r="Q613" i="11"/>
  <c r="R613" i="11"/>
  <c r="S613" i="11"/>
  <c r="T613" i="11"/>
  <c r="U613" i="11"/>
  <c r="V613" i="11"/>
  <c r="O614" i="11"/>
  <c r="P614" i="11"/>
  <c r="Q614" i="11"/>
  <c r="R614" i="11"/>
  <c r="S614" i="11"/>
  <c r="T614" i="11"/>
  <c r="U614" i="11"/>
  <c r="V614" i="11"/>
  <c r="O615" i="11"/>
  <c r="P615" i="11"/>
  <c r="Q615" i="11"/>
  <c r="R615" i="11"/>
  <c r="S615" i="11"/>
  <c r="T615" i="11"/>
  <c r="U615" i="11"/>
  <c r="V615" i="11"/>
  <c r="O616" i="11"/>
  <c r="P616" i="11"/>
  <c r="Q616" i="11"/>
  <c r="R616" i="11"/>
  <c r="S616" i="11"/>
  <c r="T616" i="11"/>
  <c r="U616" i="11"/>
  <c r="V616" i="11"/>
  <c r="O617" i="11"/>
  <c r="P617" i="11"/>
  <c r="Q617" i="11"/>
  <c r="R617" i="11"/>
  <c r="S617" i="11"/>
  <c r="T617" i="11"/>
  <c r="U617" i="11"/>
  <c r="V617" i="11"/>
  <c r="O618" i="11"/>
  <c r="P618" i="11"/>
  <c r="Q618" i="11"/>
  <c r="R618" i="11"/>
  <c r="S618" i="11"/>
  <c r="T618" i="11"/>
  <c r="U618" i="11"/>
  <c r="V618" i="11"/>
  <c r="O619" i="11"/>
  <c r="P619" i="11"/>
  <c r="Q619" i="11"/>
  <c r="R619" i="11"/>
  <c r="S619" i="11"/>
  <c r="T619" i="11"/>
  <c r="U619" i="11"/>
  <c r="V619" i="11"/>
  <c r="O620" i="11"/>
  <c r="P620" i="11"/>
  <c r="Q620" i="11"/>
  <c r="R620" i="11"/>
  <c r="S620" i="11"/>
  <c r="T620" i="11"/>
  <c r="U620" i="11"/>
  <c r="V620" i="11"/>
  <c r="O621" i="11"/>
  <c r="P621" i="11"/>
  <c r="Q621" i="11"/>
  <c r="R621" i="11"/>
  <c r="S621" i="11"/>
  <c r="T621" i="11"/>
  <c r="U621" i="11"/>
  <c r="V621" i="11"/>
  <c r="O622" i="11"/>
  <c r="P622" i="11"/>
  <c r="Q622" i="11"/>
  <c r="R622" i="11"/>
  <c r="S622" i="11"/>
  <c r="T622" i="11"/>
  <c r="U622" i="11"/>
  <c r="V622" i="11"/>
  <c r="O623" i="11"/>
  <c r="P623" i="11"/>
  <c r="Q623" i="11"/>
  <c r="R623" i="11"/>
  <c r="S623" i="11"/>
  <c r="T623" i="11"/>
  <c r="U623" i="11"/>
  <c r="V623" i="11"/>
  <c r="O624" i="11"/>
  <c r="P624" i="11"/>
  <c r="Q624" i="11"/>
  <c r="R624" i="11"/>
  <c r="S624" i="11"/>
  <c r="T624" i="11"/>
  <c r="U624" i="11"/>
  <c r="V624" i="11"/>
  <c r="O625" i="11"/>
  <c r="P625" i="11"/>
  <c r="Q625" i="11"/>
  <c r="R625" i="11"/>
  <c r="S625" i="11"/>
  <c r="T625" i="11"/>
  <c r="U625" i="11"/>
  <c r="V625" i="11"/>
  <c r="O626" i="11"/>
  <c r="P626" i="11"/>
  <c r="Q626" i="11"/>
  <c r="R626" i="11"/>
  <c r="S626" i="11"/>
  <c r="T626" i="11"/>
  <c r="U626" i="11"/>
  <c r="V626" i="11"/>
  <c r="O627" i="11"/>
  <c r="P627" i="11"/>
  <c r="Q627" i="11"/>
  <c r="R627" i="11"/>
  <c r="S627" i="11"/>
  <c r="T627" i="11"/>
  <c r="U627" i="11"/>
  <c r="V627" i="11"/>
  <c r="O628" i="11"/>
  <c r="P628" i="11"/>
  <c r="Q628" i="11"/>
  <c r="R628" i="11"/>
  <c r="S628" i="11"/>
  <c r="T628" i="11"/>
  <c r="U628" i="11"/>
  <c r="V628" i="11"/>
  <c r="O629" i="11"/>
  <c r="P629" i="11"/>
  <c r="Q629" i="11"/>
  <c r="R629" i="11"/>
  <c r="S629" i="11"/>
  <c r="T629" i="11"/>
  <c r="U629" i="11"/>
  <c r="V629" i="11"/>
  <c r="O630" i="11"/>
  <c r="P630" i="11"/>
  <c r="Q630" i="11"/>
  <c r="R630" i="11"/>
  <c r="S630" i="11"/>
  <c r="T630" i="11"/>
  <c r="U630" i="11"/>
  <c r="V630" i="11"/>
  <c r="O631" i="11"/>
  <c r="P631" i="11"/>
  <c r="Q631" i="11"/>
  <c r="R631" i="11"/>
  <c r="S631" i="11"/>
  <c r="T631" i="11"/>
  <c r="U631" i="11"/>
  <c r="V631" i="11"/>
  <c r="O632" i="11"/>
  <c r="P632" i="11"/>
  <c r="Q632" i="11"/>
  <c r="R632" i="11"/>
  <c r="S632" i="11"/>
  <c r="T632" i="11"/>
  <c r="U632" i="11"/>
  <c r="V632" i="11"/>
  <c r="O633" i="11"/>
  <c r="P633" i="11"/>
  <c r="Q633" i="11"/>
  <c r="R633" i="11"/>
  <c r="S633" i="11"/>
  <c r="T633" i="11"/>
  <c r="U633" i="11"/>
  <c r="V633" i="11"/>
  <c r="O634" i="11"/>
  <c r="P634" i="11"/>
  <c r="Q634" i="11"/>
  <c r="R634" i="11"/>
  <c r="S634" i="11"/>
  <c r="T634" i="11"/>
  <c r="U634" i="11"/>
  <c r="V634" i="11"/>
  <c r="O635" i="11"/>
  <c r="P635" i="11"/>
  <c r="Q635" i="11"/>
  <c r="R635" i="11"/>
  <c r="S635" i="11"/>
  <c r="T635" i="11"/>
  <c r="U635" i="11"/>
  <c r="V635" i="11"/>
  <c r="O636" i="11"/>
  <c r="P636" i="11"/>
  <c r="Q636" i="11"/>
  <c r="R636" i="11"/>
  <c r="S636" i="11"/>
  <c r="T636" i="11"/>
  <c r="U636" i="11"/>
  <c r="V636" i="11"/>
  <c r="O637" i="11"/>
  <c r="P637" i="11"/>
  <c r="Q637" i="11"/>
  <c r="R637" i="11"/>
  <c r="S637" i="11"/>
  <c r="T637" i="11"/>
  <c r="U637" i="11"/>
  <c r="V637" i="11"/>
  <c r="O638" i="11"/>
  <c r="P638" i="11"/>
  <c r="Q638" i="11"/>
  <c r="R638" i="11"/>
  <c r="S638" i="11"/>
  <c r="T638" i="11"/>
  <c r="U638" i="11"/>
  <c r="V638" i="11"/>
  <c r="O639" i="11"/>
  <c r="P639" i="11"/>
  <c r="Q639" i="11"/>
  <c r="R639" i="11"/>
  <c r="S639" i="11"/>
  <c r="T639" i="11"/>
  <c r="U639" i="11"/>
  <c r="V639" i="11"/>
  <c r="O640" i="11"/>
  <c r="P640" i="11"/>
  <c r="Q640" i="11"/>
  <c r="R640" i="11"/>
  <c r="S640" i="11"/>
  <c r="T640" i="11"/>
  <c r="U640" i="11"/>
  <c r="V640" i="11"/>
  <c r="O641" i="11"/>
  <c r="P641" i="11"/>
  <c r="Q641" i="11"/>
  <c r="R641" i="11"/>
  <c r="S641" i="11"/>
  <c r="T641" i="11"/>
  <c r="U641" i="11"/>
  <c r="V641" i="11"/>
  <c r="O642" i="11"/>
  <c r="P642" i="11"/>
  <c r="Q642" i="11"/>
  <c r="R642" i="11"/>
  <c r="S642" i="11"/>
  <c r="T642" i="11"/>
  <c r="U642" i="11"/>
  <c r="V642" i="11"/>
  <c r="O643" i="11"/>
  <c r="P643" i="11"/>
  <c r="Q643" i="11"/>
  <c r="R643" i="11"/>
  <c r="S643" i="11"/>
  <c r="T643" i="11"/>
  <c r="U643" i="11"/>
  <c r="V643" i="11"/>
  <c r="O644" i="11"/>
  <c r="P644" i="11"/>
  <c r="Q644" i="11"/>
  <c r="R644" i="11"/>
  <c r="S644" i="11"/>
  <c r="T644" i="11"/>
  <c r="U644" i="11"/>
  <c r="V644" i="11"/>
  <c r="O645" i="11"/>
  <c r="P645" i="11"/>
  <c r="Q645" i="11"/>
  <c r="R645" i="11"/>
  <c r="S645" i="11"/>
  <c r="T645" i="11"/>
  <c r="U645" i="11"/>
  <c r="V645" i="11"/>
  <c r="O646" i="11"/>
  <c r="P646" i="11"/>
  <c r="Q646" i="11"/>
  <c r="R646" i="11"/>
  <c r="S646" i="11"/>
  <c r="T646" i="11"/>
  <c r="U646" i="11"/>
  <c r="V646" i="11"/>
  <c r="O647" i="11"/>
  <c r="P647" i="11"/>
  <c r="Q647" i="11"/>
  <c r="R647" i="11"/>
  <c r="S647" i="11"/>
  <c r="T647" i="11"/>
  <c r="U647" i="11"/>
  <c r="V647" i="11"/>
  <c r="O648" i="11"/>
  <c r="P648" i="11"/>
  <c r="Q648" i="11"/>
  <c r="R648" i="11"/>
  <c r="S648" i="11"/>
  <c r="T648" i="11"/>
  <c r="U648" i="11"/>
  <c r="V648" i="11"/>
  <c r="O649" i="11"/>
  <c r="P649" i="11"/>
  <c r="Q649" i="11"/>
  <c r="R649" i="11"/>
  <c r="S649" i="11"/>
  <c r="T649" i="11"/>
  <c r="U649" i="11"/>
  <c r="V649" i="11"/>
  <c r="O650" i="11"/>
  <c r="P650" i="11"/>
  <c r="Q650" i="11"/>
  <c r="R650" i="11"/>
  <c r="S650" i="11"/>
  <c r="T650" i="11"/>
  <c r="U650" i="11"/>
  <c r="V650" i="11"/>
  <c r="O651" i="11"/>
  <c r="P651" i="11"/>
  <c r="Q651" i="11"/>
  <c r="R651" i="11"/>
  <c r="S651" i="11"/>
  <c r="T651" i="11"/>
  <c r="U651" i="11"/>
  <c r="V651" i="11"/>
  <c r="O652" i="11"/>
  <c r="P652" i="11"/>
  <c r="Q652" i="11"/>
  <c r="R652" i="11"/>
  <c r="S652" i="11"/>
  <c r="T652" i="11"/>
  <c r="U652" i="11"/>
  <c r="V652" i="11"/>
  <c r="O653" i="11"/>
  <c r="P653" i="11"/>
  <c r="Q653" i="11"/>
  <c r="R653" i="11"/>
  <c r="S653" i="11"/>
  <c r="T653" i="11"/>
  <c r="U653" i="11"/>
  <c r="V653" i="11"/>
  <c r="O654" i="11"/>
  <c r="P654" i="11"/>
  <c r="Q654" i="11"/>
  <c r="R654" i="11"/>
  <c r="S654" i="11"/>
  <c r="T654" i="11"/>
  <c r="U654" i="11"/>
  <c r="V654" i="11"/>
  <c r="O655" i="11"/>
  <c r="P655" i="11"/>
  <c r="Q655" i="11"/>
  <c r="R655" i="11"/>
  <c r="S655" i="11"/>
  <c r="T655" i="11"/>
  <c r="U655" i="11"/>
  <c r="V655" i="11"/>
  <c r="O656" i="11"/>
  <c r="P656" i="11"/>
  <c r="Q656" i="11"/>
  <c r="R656" i="11"/>
  <c r="S656" i="11"/>
  <c r="T656" i="11"/>
  <c r="U656" i="11"/>
  <c r="V656" i="11"/>
  <c r="O657" i="11"/>
  <c r="P657" i="11"/>
  <c r="Q657" i="11"/>
  <c r="R657" i="11"/>
  <c r="S657" i="11"/>
  <c r="T657" i="11"/>
  <c r="U657" i="11"/>
  <c r="V657" i="11"/>
  <c r="O658" i="11"/>
  <c r="P658" i="11"/>
  <c r="Q658" i="11"/>
  <c r="R658" i="11"/>
  <c r="S658" i="11"/>
  <c r="T658" i="11"/>
  <c r="U658" i="11"/>
  <c r="V658" i="11"/>
  <c r="O659" i="11"/>
  <c r="P659" i="11"/>
  <c r="Q659" i="11"/>
  <c r="R659" i="11"/>
  <c r="S659" i="11"/>
  <c r="T659" i="11"/>
  <c r="U659" i="11"/>
  <c r="V659" i="11"/>
  <c r="O660" i="11"/>
  <c r="P660" i="11"/>
  <c r="Q660" i="11"/>
  <c r="R660" i="11"/>
  <c r="S660" i="11"/>
  <c r="T660" i="11"/>
  <c r="U660" i="11"/>
  <c r="V660" i="11"/>
  <c r="O661" i="11"/>
  <c r="P661" i="11"/>
  <c r="Q661" i="11"/>
  <c r="R661" i="11"/>
  <c r="S661" i="11"/>
  <c r="T661" i="11"/>
  <c r="U661" i="11"/>
  <c r="V661" i="11"/>
  <c r="O662" i="11"/>
  <c r="P662" i="11"/>
  <c r="Q662" i="11"/>
  <c r="R662" i="11"/>
  <c r="S662" i="11"/>
  <c r="T662" i="11"/>
  <c r="U662" i="11"/>
  <c r="V662" i="11"/>
  <c r="O663" i="11"/>
  <c r="P663" i="11"/>
  <c r="Q663" i="11"/>
  <c r="R663" i="11"/>
  <c r="S663" i="11"/>
  <c r="T663" i="11"/>
  <c r="U663" i="11"/>
  <c r="V663" i="11"/>
  <c r="O664" i="11"/>
  <c r="P664" i="11"/>
  <c r="Q664" i="11"/>
  <c r="R664" i="11"/>
  <c r="S664" i="11"/>
  <c r="T664" i="11"/>
  <c r="U664" i="11"/>
  <c r="V664" i="11"/>
  <c r="O665" i="11"/>
  <c r="P665" i="11"/>
  <c r="Q665" i="11"/>
  <c r="R665" i="11"/>
  <c r="S665" i="11"/>
  <c r="T665" i="11"/>
  <c r="U665" i="11"/>
  <c r="V665" i="11"/>
  <c r="O666" i="11"/>
  <c r="P666" i="11"/>
  <c r="Q666" i="11"/>
  <c r="R666" i="11"/>
  <c r="S666" i="11"/>
  <c r="T666" i="11"/>
  <c r="U666" i="11"/>
  <c r="V666" i="11"/>
  <c r="O667" i="11"/>
  <c r="P667" i="11"/>
  <c r="Q667" i="11"/>
  <c r="R667" i="11"/>
  <c r="S667" i="11"/>
  <c r="T667" i="11"/>
  <c r="U667" i="11"/>
  <c r="V667" i="11"/>
  <c r="O668" i="11"/>
  <c r="P668" i="11"/>
  <c r="Q668" i="11"/>
  <c r="R668" i="11"/>
  <c r="S668" i="11"/>
  <c r="T668" i="11"/>
  <c r="U668" i="11"/>
  <c r="V668" i="11"/>
  <c r="O669" i="11"/>
  <c r="P669" i="11"/>
  <c r="Q669" i="11"/>
  <c r="R669" i="11"/>
  <c r="S669" i="11"/>
  <c r="T669" i="11"/>
  <c r="U669" i="11"/>
  <c r="V669" i="11"/>
  <c r="O670" i="11"/>
  <c r="P670" i="11"/>
  <c r="Q670" i="11"/>
  <c r="R670" i="11"/>
  <c r="S670" i="11"/>
  <c r="T670" i="11"/>
  <c r="U670" i="11"/>
  <c r="V670" i="11"/>
  <c r="O671" i="11"/>
  <c r="P671" i="11"/>
  <c r="Q671" i="11"/>
  <c r="R671" i="11"/>
  <c r="S671" i="11"/>
  <c r="T671" i="11"/>
  <c r="U671" i="11"/>
  <c r="V671" i="11"/>
  <c r="O672" i="11"/>
  <c r="P672" i="11"/>
  <c r="Q672" i="11"/>
  <c r="R672" i="11"/>
  <c r="S672" i="11"/>
  <c r="T672" i="11"/>
  <c r="U672" i="11"/>
  <c r="V672" i="11"/>
  <c r="O673" i="11"/>
  <c r="P673" i="11"/>
  <c r="Q673" i="11"/>
  <c r="R673" i="11"/>
  <c r="S673" i="11"/>
  <c r="T673" i="11"/>
  <c r="U673" i="11"/>
  <c r="V673" i="11"/>
  <c r="O674" i="11"/>
  <c r="P674" i="11"/>
  <c r="Q674" i="11"/>
  <c r="R674" i="11"/>
  <c r="S674" i="11"/>
  <c r="T674" i="11"/>
  <c r="U674" i="11"/>
  <c r="V674" i="11"/>
  <c r="O675" i="11"/>
  <c r="P675" i="11"/>
  <c r="Q675" i="11"/>
  <c r="R675" i="11"/>
  <c r="S675" i="11"/>
  <c r="T675" i="11"/>
  <c r="U675" i="11"/>
  <c r="V675" i="11"/>
  <c r="O676" i="11"/>
  <c r="P676" i="11"/>
  <c r="Q676" i="11"/>
  <c r="R676" i="11"/>
  <c r="S676" i="11"/>
  <c r="T676" i="11"/>
  <c r="U676" i="11"/>
  <c r="V676" i="11"/>
  <c r="O677" i="11"/>
  <c r="P677" i="11"/>
  <c r="Q677" i="11"/>
  <c r="R677" i="11"/>
  <c r="S677" i="11"/>
  <c r="T677" i="11"/>
  <c r="U677" i="11"/>
  <c r="V677" i="11"/>
  <c r="O678" i="11"/>
  <c r="P678" i="11"/>
  <c r="Q678" i="11"/>
  <c r="R678" i="11"/>
  <c r="S678" i="11"/>
  <c r="T678" i="11"/>
  <c r="U678" i="11"/>
  <c r="V678" i="11"/>
  <c r="O679" i="11"/>
  <c r="P679" i="11"/>
  <c r="Q679" i="11"/>
  <c r="R679" i="11"/>
  <c r="S679" i="11"/>
  <c r="T679" i="11"/>
  <c r="U679" i="11"/>
  <c r="V679" i="11"/>
  <c r="O680" i="11"/>
  <c r="P680" i="11"/>
  <c r="Q680" i="11"/>
  <c r="R680" i="11"/>
  <c r="S680" i="11"/>
  <c r="T680" i="11"/>
  <c r="U680" i="11"/>
  <c r="V680" i="11"/>
  <c r="O681" i="11"/>
  <c r="P681" i="11"/>
  <c r="Q681" i="11"/>
  <c r="R681" i="11"/>
  <c r="S681" i="11"/>
  <c r="T681" i="11"/>
  <c r="U681" i="11"/>
  <c r="V681" i="11"/>
  <c r="O682" i="11"/>
  <c r="P682" i="11"/>
  <c r="Q682" i="11"/>
  <c r="R682" i="11"/>
  <c r="S682" i="11"/>
  <c r="T682" i="11"/>
  <c r="U682" i="11"/>
  <c r="V682" i="11"/>
  <c r="O683" i="11"/>
  <c r="P683" i="11"/>
  <c r="Q683" i="11"/>
  <c r="R683" i="11"/>
  <c r="S683" i="11"/>
  <c r="T683" i="11"/>
  <c r="U683" i="11"/>
  <c r="V683" i="11"/>
  <c r="O684" i="11"/>
  <c r="P684" i="11"/>
  <c r="Q684" i="11"/>
  <c r="R684" i="11"/>
  <c r="S684" i="11"/>
  <c r="T684" i="11"/>
  <c r="U684" i="11"/>
  <c r="V684" i="11"/>
  <c r="O685" i="11"/>
  <c r="P685" i="11"/>
  <c r="Q685" i="11"/>
  <c r="R685" i="11"/>
  <c r="S685" i="11"/>
  <c r="T685" i="11"/>
  <c r="U685" i="11"/>
  <c r="V685" i="11"/>
  <c r="O686" i="11"/>
  <c r="P686" i="11"/>
  <c r="Q686" i="11"/>
  <c r="R686" i="11"/>
  <c r="S686" i="11"/>
  <c r="T686" i="11"/>
  <c r="U686" i="11"/>
  <c r="V686" i="11"/>
  <c r="O687" i="11"/>
  <c r="P687" i="11"/>
  <c r="Q687" i="11"/>
  <c r="R687" i="11"/>
  <c r="S687" i="11"/>
  <c r="T687" i="11"/>
  <c r="U687" i="11"/>
  <c r="V687" i="11"/>
  <c r="O688" i="11"/>
  <c r="P688" i="11"/>
  <c r="Q688" i="11"/>
  <c r="R688" i="11"/>
  <c r="S688" i="11"/>
  <c r="T688" i="11"/>
  <c r="U688" i="11"/>
  <c r="V688" i="11"/>
  <c r="O689" i="11"/>
  <c r="P689" i="11"/>
  <c r="Q689" i="11"/>
  <c r="R689" i="11"/>
  <c r="S689" i="11"/>
  <c r="T689" i="11"/>
  <c r="U689" i="11"/>
  <c r="V689" i="11"/>
  <c r="O690" i="11"/>
  <c r="P690" i="11"/>
  <c r="Q690" i="11"/>
  <c r="R690" i="11"/>
  <c r="S690" i="11"/>
  <c r="T690" i="11"/>
  <c r="U690" i="11"/>
  <c r="V690" i="11"/>
  <c r="O691" i="11"/>
  <c r="P691" i="11"/>
  <c r="Q691" i="11"/>
  <c r="R691" i="11"/>
  <c r="S691" i="11"/>
  <c r="T691" i="11"/>
  <c r="U691" i="11"/>
  <c r="V691" i="11"/>
  <c r="O692" i="11"/>
  <c r="P692" i="11"/>
  <c r="Q692" i="11"/>
  <c r="R692" i="11"/>
  <c r="S692" i="11"/>
  <c r="T692" i="11"/>
  <c r="U692" i="11"/>
  <c r="V692" i="11"/>
  <c r="O693" i="11"/>
  <c r="P693" i="11"/>
  <c r="Q693" i="11"/>
  <c r="R693" i="11"/>
  <c r="S693" i="11"/>
  <c r="T693" i="11"/>
  <c r="U693" i="11"/>
  <c r="V693" i="11"/>
  <c r="O694" i="11"/>
  <c r="P694" i="11"/>
  <c r="Q694" i="11"/>
  <c r="R694" i="11"/>
  <c r="S694" i="11"/>
  <c r="T694" i="11"/>
  <c r="U694" i="11"/>
  <c r="V694" i="11"/>
  <c r="O695" i="11"/>
  <c r="P695" i="11"/>
  <c r="Q695" i="11"/>
  <c r="R695" i="11"/>
  <c r="S695" i="11"/>
  <c r="T695" i="11"/>
  <c r="U695" i="11"/>
  <c r="V695" i="11"/>
  <c r="O696" i="11"/>
  <c r="P696" i="11"/>
  <c r="Q696" i="11"/>
  <c r="R696" i="11"/>
  <c r="S696" i="11"/>
  <c r="T696" i="11"/>
  <c r="U696" i="11"/>
  <c r="V696" i="11"/>
  <c r="O697" i="11"/>
  <c r="P697" i="11"/>
  <c r="Q697" i="11"/>
  <c r="R697" i="11"/>
  <c r="S697" i="11"/>
  <c r="T697" i="11"/>
  <c r="U697" i="11"/>
  <c r="V697" i="11"/>
  <c r="O698" i="11"/>
  <c r="P698" i="11"/>
  <c r="Q698" i="11"/>
  <c r="R698" i="11"/>
  <c r="S698" i="11"/>
  <c r="T698" i="11"/>
  <c r="U698" i="11"/>
  <c r="V698" i="11"/>
  <c r="O699" i="11"/>
  <c r="P699" i="11"/>
  <c r="Q699" i="11"/>
  <c r="R699" i="11"/>
  <c r="S699" i="11"/>
  <c r="T699" i="11"/>
  <c r="U699" i="11"/>
  <c r="V699" i="11"/>
  <c r="O700" i="11"/>
  <c r="P700" i="11"/>
  <c r="Q700" i="11"/>
  <c r="R700" i="11"/>
  <c r="S700" i="11"/>
  <c r="T700" i="11"/>
  <c r="U700" i="11"/>
  <c r="V700" i="11"/>
  <c r="O701" i="11"/>
  <c r="P701" i="11"/>
  <c r="Q701" i="11"/>
  <c r="R701" i="11"/>
  <c r="S701" i="11"/>
  <c r="T701" i="11"/>
  <c r="U701" i="11"/>
  <c r="V701" i="11"/>
  <c r="O702" i="11"/>
  <c r="P702" i="11"/>
  <c r="Q702" i="11"/>
  <c r="R702" i="11"/>
  <c r="S702" i="11"/>
  <c r="T702" i="11"/>
  <c r="U702" i="11"/>
  <c r="V702" i="11"/>
  <c r="O703" i="11"/>
  <c r="P703" i="11"/>
  <c r="Q703" i="11"/>
  <c r="R703" i="11"/>
  <c r="S703" i="11"/>
  <c r="T703" i="11"/>
  <c r="U703" i="11"/>
  <c r="V703" i="11"/>
  <c r="O704" i="11"/>
  <c r="P704" i="11"/>
  <c r="Q704" i="11"/>
  <c r="R704" i="11"/>
  <c r="S704" i="11"/>
  <c r="T704" i="11"/>
  <c r="U704" i="11"/>
  <c r="V704" i="11"/>
  <c r="O705" i="11"/>
  <c r="P705" i="11"/>
  <c r="Q705" i="11"/>
  <c r="R705" i="11"/>
  <c r="S705" i="11"/>
  <c r="T705" i="11"/>
  <c r="U705" i="11"/>
  <c r="V705" i="11"/>
  <c r="O706" i="11"/>
  <c r="P706" i="11"/>
  <c r="Q706" i="11"/>
  <c r="R706" i="11"/>
  <c r="S706" i="11"/>
  <c r="T706" i="11"/>
  <c r="U706" i="11"/>
  <c r="V706" i="11"/>
  <c r="O707" i="11"/>
  <c r="P707" i="11"/>
  <c r="Q707" i="11"/>
  <c r="R707" i="11"/>
  <c r="S707" i="11"/>
  <c r="T707" i="11"/>
  <c r="U707" i="11"/>
  <c r="V707" i="11"/>
  <c r="O708" i="11"/>
  <c r="P708" i="11"/>
  <c r="Q708" i="11"/>
  <c r="R708" i="11"/>
  <c r="S708" i="11"/>
  <c r="T708" i="11"/>
  <c r="U708" i="11"/>
  <c r="V708" i="11"/>
  <c r="O709" i="11"/>
  <c r="P709" i="11"/>
  <c r="Q709" i="11"/>
  <c r="R709" i="11"/>
  <c r="S709" i="11"/>
  <c r="T709" i="11"/>
  <c r="U709" i="11"/>
  <c r="V709" i="11"/>
  <c r="O710" i="11"/>
  <c r="P710" i="11"/>
  <c r="Q710" i="11"/>
  <c r="R710" i="11"/>
  <c r="S710" i="11"/>
  <c r="T710" i="11"/>
  <c r="U710" i="11"/>
  <c r="V710" i="11"/>
  <c r="O711" i="11"/>
  <c r="P711" i="11"/>
  <c r="Q711" i="11"/>
  <c r="R711" i="11"/>
  <c r="S711" i="11"/>
  <c r="T711" i="11"/>
  <c r="U711" i="11"/>
  <c r="V711" i="11"/>
  <c r="O712" i="11"/>
  <c r="P712" i="11"/>
  <c r="Q712" i="11"/>
  <c r="R712" i="11"/>
  <c r="S712" i="11"/>
  <c r="T712" i="11"/>
  <c r="U712" i="11"/>
  <c r="V712" i="11"/>
  <c r="O713" i="11"/>
  <c r="P713" i="11"/>
  <c r="Q713" i="11"/>
  <c r="R713" i="11"/>
  <c r="S713" i="11"/>
  <c r="T713" i="11"/>
  <c r="U713" i="11"/>
  <c r="V713" i="11"/>
  <c r="O714" i="11"/>
  <c r="P714" i="11"/>
  <c r="Q714" i="11"/>
  <c r="R714" i="11"/>
  <c r="S714" i="11"/>
  <c r="T714" i="11"/>
  <c r="U714" i="11"/>
  <c r="V714" i="11"/>
  <c r="O715" i="11"/>
  <c r="P715" i="11"/>
  <c r="Q715" i="11"/>
  <c r="R715" i="11"/>
  <c r="S715" i="11"/>
  <c r="T715" i="11"/>
  <c r="U715" i="11"/>
  <c r="V715" i="11"/>
  <c r="O716" i="11"/>
  <c r="P716" i="11"/>
  <c r="Q716" i="11"/>
  <c r="R716" i="11"/>
  <c r="S716" i="11"/>
  <c r="T716" i="11"/>
  <c r="U716" i="11"/>
  <c r="V716" i="11"/>
  <c r="O717" i="11"/>
  <c r="P717" i="11"/>
  <c r="Q717" i="11"/>
  <c r="R717" i="11"/>
  <c r="S717" i="11"/>
  <c r="T717" i="11"/>
  <c r="U717" i="11"/>
  <c r="V717" i="11"/>
  <c r="O718" i="11"/>
  <c r="P718" i="11"/>
  <c r="Q718" i="11"/>
  <c r="R718" i="11"/>
  <c r="S718" i="11"/>
  <c r="T718" i="11"/>
  <c r="U718" i="11"/>
  <c r="V718" i="11"/>
  <c r="O719" i="11"/>
  <c r="P719" i="11"/>
  <c r="Q719" i="11"/>
  <c r="R719" i="11"/>
  <c r="S719" i="11"/>
  <c r="T719" i="11"/>
  <c r="U719" i="11"/>
  <c r="V719" i="11"/>
  <c r="O720" i="11"/>
  <c r="P720" i="11"/>
  <c r="Q720" i="11"/>
  <c r="R720" i="11"/>
  <c r="S720" i="11"/>
  <c r="T720" i="11"/>
  <c r="U720" i="11"/>
  <c r="V720" i="11"/>
  <c r="O721" i="11"/>
  <c r="P721" i="11"/>
  <c r="Q721" i="11"/>
  <c r="R721" i="11"/>
  <c r="S721" i="11"/>
  <c r="T721" i="11"/>
  <c r="U721" i="11"/>
  <c r="V721" i="11"/>
  <c r="O722" i="11"/>
  <c r="P722" i="11"/>
  <c r="Q722" i="11"/>
  <c r="R722" i="11"/>
  <c r="S722" i="11"/>
  <c r="T722" i="11"/>
  <c r="U722" i="11"/>
  <c r="V722" i="11"/>
  <c r="O723" i="11"/>
  <c r="P723" i="11"/>
  <c r="Q723" i="11"/>
  <c r="R723" i="11"/>
  <c r="S723" i="11"/>
  <c r="T723" i="11"/>
  <c r="U723" i="11"/>
  <c r="V723" i="11"/>
  <c r="O724" i="11"/>
  <c r="P724" i="11"/>
  <c r="Q724" i="11"/>
  <c r="R724" i="11"/>
  <c r="S724" i="11"/>
  <c r="T724" i="11"/>
  <c r="U724" i="11"/>
  <c r="V724" i="11"/>
  <c r="O725" i="11"/>
  <c r="P725" i="11"/>
  <c r="Q725" i="11"/>
  <c r="R725" i="11"/>
  <c r="S725" i="11"/>
  <c r="T725" i="11"/>
  <c r="U725" i="11"/>
  <c r="V725" i="11"/>
  <c r="O726" i="11"/>
  <c r="P726" i="11"/>
  <c r="Q726" i="11"/>
  <c r="R726" i="11"/>
  <c r="S726" i="11"/>
  <c r="T726" i="11"/>
  <c r="U726" i="11"/>
  <c r="V726" i="11"/>
  <c r="O727" i="11"/>
  <c r="P727" i="11"/>
  <c r="Q727" i="11"/>
  <c r="R727" i="11"/>
  <c r="S727" i="11"/>
  <c r="T727" i="11"/>
  <c r="U727" i="11"/>
  <c r="V727" i="11"/>
  <c r="O728" i="11"/>
  <c r="P728" i="11"/>
  <c r="Q728" i="11"/>
  <c r="R728" i="11"/>
  <c r="S728" i="11"/>
  <c r="T728" i="11"/>
  <c r="U728" i="11"/>
  <c r="V728" i="11"/>
  <c r="O729" i="11"/>
  <c r="P729" i="11"/>
  <c r="Q729" i="11"/>
  <c r="R729" i="11"/>
  <c r="S729" i="11"/>
  <c r="T729" i="11"/>
  <c r="U729" i="11"/>
  <c r="V729" i="11"/>
  <c r="O730" i="11"/>
  <c r="P730" i="11"/>
  <c r="Q730" i="11"/>
  <c r="R730" i="11"/>
  <c r="S730" i="11"/>
  <c r="T730" i="11"/>
  <c r="U730" i="11"/>
  <c r="V730" i="11"/>
  <c r="O731" i="11"/>
  <c r="P731" i="11"/>
  <c r="Q731" i="11"/>
  <c r="R731" i="11"/>
  <c r="S731" i="11"/>
  <c r="T731" i="11"/>
  <c r="U731" i="11"/>
  <c r="V731" i="11"/>
  <c r="O732" i="11"/>
  <c r="P732" i="11"/>
  <c r="Q732" i="11"/>
  <c r="R732" i="11"/>
  <c r="S732" i="11"/>
  <c r="T732" i="11"/>
  <c r="U732" i="11"/>
  <c r="V732" i="11"/>
  <c r="O733" i="11"/>
  <c r="P733" i="11"/>
  <c r="Q733" i="11"/>
  <c r="R733" i="11"/>
  <c r="S733" i="11"/>
  <c r="T733" i="11"/>
  <c r="U733" i="11"/>
  <c r="V733" i="11"/>
  <c r="O734" i="11"/>
  <c r="P734" i="11"/>
  <c r="Q734" i="11"/>
  <c r="R734" i="11"/>
  <c r="S734" i="11"/>
  <c r="T734" i="11"/>
  <c r="U734" i="11"/>
  <c r="V734" i="11"/>
  <c r="O735" i="11"/>
  <c r="P735" i="11"/>
  <c r="Q735" i="11"/>
  <c r="R735" i="11"/>
  <c r="S735" i="11"/>
  <c r="T735" i="11"/>
  <c r="U735" i="11"/>
  <c r="V735" i="11"/>
  <c r="O736" i="11"/>
  <c r="P736" i="11"/>
  <c r="Q736" i="11"/>
  <c r="R736" i="11"/>
  <c r="S736" i="11"/>
  <c r="T736" i="11"/>
  <c r="U736" i="11"/>
  <c r="V736" i="11"/>
  <c r="O737" i="11"/>
  <c r="P737" i="11"/>
  <c r="Q737" i="11"/>
  <c r="R737" i="11"/>
  <c r="S737" i="11"/>
  <c r="T737" i="11"/>
  <c r="U737" i="11"/>
  <c r="V737" i="11"/>
  <c r="O738" i="11"/>
  <c r="P738" i="11"/>
  <c r="Q738" i="11"/>
  <c r="R738" i="11"/>
  <c r="S738" i="11"/>
  <c r="T738" i="11"/>
  <c r="U738" i="11"/>
  <c r="V738" i="11"/>
  <c r="O739" i="11"/>
  <c r="P739" i="11"/>
  <c r="Q739" i="11"/>
  <c r="R739" i="11"/>
  <c r="S739" i="11"/>
  <c r="T739" i="11"/>
  <c r="U739" i="11"/>
  <c r="V739" i="11"/>
  <c r="O740" i="11"/>
  <c r="P740" i="11"/>
  <c r="Q740" i="11"/>
  <c r="R740" i="11"/>
  <c r="S740" i="11"/>
  <c r="T740" i="11"/>
  <c r="U740" i="11"/>
  <c r="V740" i="11"/>
  <c r="O741" i="11"/>
  <c r="P741" i="11"/>
  <c r="Q741" i="11"/>
  <c r="R741" i="11"/>
  <c r="S741" i="11"/>
  <c r="T741" i="11"/>
  <c r="U741" i="11"/>
  <c r="V741" i="11"/>
  <c r="O742" i="11"/>
  <c r="P742" i="11"/>
  <c r="Q742" i="11"/>
  <c r="R742" i="11"/>
  <c r="S742" i="11"/>
  <c r="T742" i="11"/>
  <c r="U742" i="11"/>
  <c r="V742" i="11"/>
  <c r="O743" i="11"/>
  <c r="P743" i="11"/>
  <c r="Q743" i="11"/>
  <c r="R743" i="11"/>
  <c r="S743" i="11"/>
  <c r="T743" i="11"/>
  <c r="U743" i="11"/>
  <c r="V743" i="11"/>
  <c r="O744" i="11"/>
  <c r="P744" i="11"/>
  <c r="Q744" i="11"/>
  <c r="R744" i="11"/>
  <c r="S744" i="11"/>
  <c r="T744" i="11"/>
  <c r="U744" i="11"/>
  <c r="V744" i="11"/>
  <c r="O745" i="11"/>
  <c r="P745" i="11"/>
  <c r="Q745" i="11"/>
  <c r="R745" i="11"/>
  <c r="S745" i="11"/>
  <c r="T745" i="11"/>
  <c r="U745" i="11"/>
  <c r="V745" i="11"/>
  <c r="O746" i="11"/>
  <c r="P746" i="11"/>
  <c r="Q746" i="11"/>
  <c r="R746" i="11"/>
  <c r="S746" i="11"/>
  <c r="T746" i="11"/>
  <c r="U746" i="11"/>
  <c r="V746" i="11"/>
  <c r="O747" i="11"/>
  <c r="P747" i="11"/>
  <c r="Q747" i="11"/>
  <c r="R747" i="11"/>
  <c r="S747" i="11"/>
  <c r="T747" i="11"/>
  <c r="U747" i="11"/>
  <c r="V747" i="11"/>
  <c r="O748" i="11"/>
  <c r="P748" i="11"/>
  <c r="Q748" i="11"/>
  <c r="R748" i="11"/>
  <c r="S748" i="11"/>
  <c r="T748" i="11"/>
  <c r="U748" i="11"/>
  <c r="V748" i="11"/>
  <c r="O749" i="11"/>
  <c r="P749" i="11"/>
  <c r="Q749" i="11"/>
  <c r="R749" i="11"/>
  <c r="S749" i="11"/>
  <c r="T749" i="11"/>
  <c r="U749" i="11"/>
  <c r="V749" i="11"/>
  <c r="O750" i="11"/>
  <c r="P750" i="11"/>
  <c r="Q750" i="11"/>
  <c r="R750" i="11"/>
  <c r="S750" i="11"/>
  <c r="T750" i="11"/>
  <c r="U750" i="11"/>
  <c r="V750" i="11"/>
  <c r="O751" i="11"/>
  <c r="P751" i="11"/>
  <c r="Q751" i="11"/>
  <c r="R751" i="11"/>
  <c r="S751" i="11"/>
  <c r="T751" i="11"/>
  <c r="U751" i="11"/>
  <c r="V751" i="11"/>
  <c r="O752" i="11"/>
  <c r="P752" i="11"/>
  <c r="Q752" i="11"/>
  <c r="R752" i="11"/>
  <c r="S752" i="11"/>
  <c r="T752" i="11"/>
  <c r="U752" i="11"/>
  <c r="V752" i="11"/>
  <c r="O753" i="11"/>
  <c r="P753" i="11"/>
  <c r="Q753" i="11"/>
  <c r="R753" i="11"/>
  <c r="S753" i="11"/>
  <c r="T753" i="11"/>
  <c r="U753" i="11"/>
  <c r="V753" i="11"/>
  <c r="O754" i="11"/>
  <c r="P754" i="11"/>
  <c r="Q754" i="11"/>
  <c r="R754" i="11"/>
  <c r="S754" i="11"/>
  <c r="T754" i="11"/>
  <c r="U754" i="11"/>
  <c r="V754" i="11"/>
  <c r="O755" i="11"/>
  <c r="P755" i="11"/>
  <c r="Q755" i="11"/>
  <c r="R755" i="11"/>
  <c r="S755" i="11"/>
  <c r="T755" i="11"/>
  <c r="U755" i="11"/>
  <c r="V755" i="11"/>
  <c r="O756" i="11"/>
  <c r="P756" i="11"/>
  <c r="Q756" i="11"/>
  <c r="R756" i="11"/>
  <c r="S756" i="11"/>
  <c r="T756" i="11"/>
  <c r="U756" i="11"/>
  <c r="V756" i="11"/>
  <c r="O757" i="11"/>
  <c r="P757" i="11"/>
  <c r="Q757" i="11"/>
  <c r="R757" i="11"/>
  <c r="S757" i="11"/>
  <c r="T757" i="11"/>
  <c r="U757" i="11"/>
  <c r="V757" i="11"/>
  <c r="O758" i="11"/>
  <c r="P758" i="11"/>
  <c r="Q758" i="11"/>
  <c r="R758" i="11"/>
  <c r="S758" i="11"/>
  <c r="T758" i="11"/>
  <c r="U758" i="11"/>
  <c r="V758" i="11"/>
  <c r="O759" i="11"/>
  <c r="P759" i="11"/>
  <c r="Q759" i="11"/>
  <c r="R759" i="11"/>
  <c r="S759" i="11"/>
  <c r="T759" i="11"/>
  <c r="U759" i="11"/>
  <c r="V759" i="11"/>
  <c r="O760" i="11"/>
  <c r="P760" i="11"/>
  <c r="Q760" i="11"/>
  <c r="R760" i="11"/>
  <c r="S760" i="11"/>
  <c r="T760" i="11"/>
  <c r="U760" i="11"/>
  <c r="V760" i="11"/>
  <c r="O761" i="11"/>
  <c r="P761" i="11"/>
  <c r="Q761" i="11"/>
  <c r="R761" i="11"/>
  <c r="S761" i="11"/>
  <c r="T761" i="11"/>
  <c r="U761" i="11"/>
  <c r="V761" i="11"/>
  <c r="O762" i="11"/>
  <c r="P762" i="11"/>
  <c r="Q762" i="11"/>
  <c r="R762" i="11"/>
  <c r="S762" i="11"/>
  <c r="T762" i="11"/>
  <c r="U762" i="11"/>
  <c r="V762" i="11"/>
  <c r="O763" i="11"/>
  <c r="P763" i="11"/>
  <c r="Q763" i="11"/>
  <c r="R763" i="11"/>
  <c r="S763" i="11"/>
  <c r="T763" i="11"/>
  <c r="U763" i="11"/>
  <c r="V763" i="11"/>
  <c r="O764" i="11"/>
  <c r="P764" i="11"/>
  <c r="Q764" i="11"/>
  <c r="R764" i="11"/>
  <c r="S764" i="11"/>
  <c r="T764" i="11"/>
  <c r="U764" i="11"/>
  <c r="V764" i="11"/>
  <c r="O765" i="11"/>
  <c r="P765" i="11"/>
  <c r="Q765" i="11"/>
  <c r="R765" i="11"/>
  <c r="S765" i="11"/>
  <c r="T765" i="11"/>
  <c r="U765" i="11"/>
  <c r="V765" i="11"/>
  <c r="O766" i="11"/>
  <c r="P766" i="11"/>
  <c r="Q766" i="11"/>
  <c r="R766" i="11"/>
  <c r="S766" i="11"/>
  <c r="T766" i="11"/>
  <c r="U766" i="11"/>
  <c r="V766" i="11"/>
  <c r="O767" i="11"/>
  <c r="P767" i="11"/>
  <c r="Q767" i="11"/>
  <c r="R767" i="11"/>
  <c r="S767" i="11"/>
  <c r="T767" i="11"/>
  <c r="U767" i="11"/>
  <c r="V767" i="11"/>
  <c r="O768" i="11"/>
  <c r="P768" i="11"/>
  <c r="Q768" i="11"/>
  <c r="R768" i="11"/>
  <c r="S768" i="11"/>
  <c r="T768" i="11"/>
  <c r="U768" i="11"/>
  <c r="V768" i="11"/>
  <c r="O769" i="11"/>
  <c r="P769" i="11"/>
  <c r="Q769" i="11"/>
  <c r="R769" i="11"/>
  <c r="S769" i="11"/>
  <c r="T769" i="11"/>
  <c r="U769" i="11"/>
  <c r="V769" i="11"/>
  <c r="O770" i="11"/>
  <c r="P770" i="11"/>
  <c r="Q770" i="11"/>
  <c r="R770" i="11"/>
  <c r="S770" i="11"/>
  <c r="T770" i="11"/>
  <c r="U770" i="11"/>
  <c r="V770" i="11"/>
  <c r="O771" i="11"/>
  <c r="P771" i="11"/>
  <c r="Q771" i="11"/>
  <c r="R771" i="11"/>
  <c r="S771" i="11"/>
  <c r="T771" i="11"/>
  <c r="U771" i="11"/>
  <c r="V771" i="11"/>
  <c r="O772" i="11"/>
  <c r="P772" i="11"/>
  <c r="Q772" i="11"/>
  <c r="R772" i="11"/>
  <c r="S772" i="11"/>
  <c r="T772" i="11"/>
  <c r="U772" i="11"/>
  <c r="V772" i="11"/>
  <c r="O773" i="11"/>
  <c r="P773" i="11"/>
  <c r="Q773" i="11"/>
  <c r="R773" i="11"/>
  <c r="S773" i="11"/>
  <c r="T773" i="11"/>
  <c r="U773" i="11"/>
  <c r="V773" i="11"/>
  <c r="O774" i="11"/>
  <c r="P774" i="11"/>
  <c r="Q774" i="11"/>
  <c r="R774" i="11"/>
  <c r="S774" i="11"/>
  <c r="T774" i="11"/>
  <c r="U774" i="11"/>
  <c r="V774" i="11"/>
  <c r="O775" i="11"/>
  <c r="P775" i="11"/>
  <c r="Q775" i="11"/>
  <c r="R775" i="11"/>
  <c r="S775" i="11"/>
  <c r="T775" i="11"/>
  <c r="U775" i="11"/>
  <c r="V775" i="11"/>
  <c r="O776" i="11"/>
  <c r="P776" i="11"/>
  <c r="Q776" i="11"/>
  <c r="R776" i="11"/>
  <c r="S776" i="11"/>
  <c r="T776" i="11"/>
  <c r="U776" i="11"/>
  <c r="V776" i="11"/>
  <c r="O777" i="11"/>
  <c r="P777" i="11"/>
  <c r="Q777" i="11"/>
  <c r="R777" i="11"/>
  <c r="S777" i="11"/>
  <c r="T777" i="11"/>
  <c r="U777" i="11"/>
  <c r="V777" i="11"/>
  <c r="O778" i="11"/>
  <c r="P778" i="11"/>
  <c r="Q778" i="11"/>
  <c r="R778" i="11"/>
  <c r="S778" i="11"/>
  <c r="T778" i="11"/>
  <c r="U778" i="11"/>
  <c r="V778" i="11"/>
  <c r="O779" i="11"/>
  <c r="P779" i="11"/>
  <c r="Q779" i="11"/>
  <c r="R779" i="11"/>
  <c r="S779" i="11"/>
  <c r="T779" i="11"/>
  <c r="U779" i="11"/>
  <c r="V779" i="11"/>
  <c r="O780" i="11"/>
  <c r="P780" i="11"/>
  <c r="Q780" i="11"/>
  <c r="R780" i="11"/>
  <c r="S780" i="11"/>
  <c r="T780" i="11"/>
  <c r="U780" i="11"/>
  <c r="V780" i="11"/>
  <c r="O781" i="11"/>
  <c r="P781" i="11"/>
  <c r="Q781" i="11"/>
  <c r="R781" i="11"/>
  <c r="S781" i="11"/>
  <c r="T781" i="11"/>
  <c r="U781" i="11"/>
  <c r="V781" i="11"/>
  <c r="O782" i="11"/>
  <c r="P782" i="11"/>
  <c r="Q782" i="11"/>
  <c r="R782" i="11"/>
  <c r="S782" i="11"/>
  <c r="T782" i="11"/>
  <c r="U782" i="11"/>
  <c r="V782" i="11"/>
  <c r="O783" i="11"/>
  <c r="P783" i="11"/>
  <c r="Q783" i="11"/>
  <c r="R783" i="11"/>
  <c r="S783" i="11"/>
  <c r="T783" i="11"/>
  <c r="U783" i="11"/>
  <c r="V783" i="11"/>
  <c r="O784" i="11"/>
  <c r="P784" i="11"/>
  <c r="Q784" i="11"/>
  <c r="R784" i="11"/>
  <c r="S784" i="11"/>
  <c r="T784" i="11"/>
  <c r="U784" i="11"/>
  <c r="V784" i="11"/>
  <c r="O785" i="11"/>
  <c r="P785" i="11"/>
  <c r="Q785" i="11"/>
  <c r="R785" i="11"/>
  <c r="S785" i="11"/>
  <c r="T785" i="11"/>
  <c r="U785" i="11"/>
  <c r="V785" i="11"/>
  <c r="O786" i="11"/>
  <c r="P786" i="11"/>
  <c r="Q786" i="11"/>
  <c r="R786" i="11"/>
  <c r="S786" i="11"/>
  <c r="T786" i="11"/>
  <c r="U786" i="11"/>
  <c r="V786" i="11"/>
  <c r="O787" i="11"/>
  <c r="P787" i="11"/>
  <c r="Q787" i="11"/>
  <c r="R787" i="11"/>
  <c r="S787" i="11"/>
  <c r="T787" i="11"/>
  <c r="U787" i="11"/>
  <c r="V787" i="11"/>
  <c r="O788" i="11"/>
  <c r="P788" i="11"/>
  <c r="Q788" i="11"/>
  <c r="R788" i="11"/>
  <c r="S788" i="11"/>
  <c r="T788" i="11"/>
  <c r="U788" i="11"/>
  <c r="V788" i="11"/>
  <c r="O789" i="11"/>
  <c r="P789" i="11"/>
  <c r="Q789" i="11"/>
  <c r="R789" i="11"/>
  <c r="S789" i="11"/>
  <c r="T789" i="11"/>
  <c r="U789" i="11"/>
  <c r="V789" i="11"/>
  <c r="O790" i="11"/>
  <c r="P790" i="11"/>
  <c r="Q790" i="11"/>
  <c r="R790" i="11"/>
  <c r="S790" i="11"/>
  <c r="T790" i="11"/>
  <c r="U790" i="11"/>
  <c r="V790" i="11"/>
  <c r="O791" i="11"/>
  <c r="P791" i="11"/>
  <c r="Q791" i="11"/>
  <c r="R791" i="11"/>
  <c r="S791" i="11"/>
  <c r="T791" i="11"/>
  <c r="U791" i="11"/>
  <c r="V791" i="11"/>
  <c r="O792" i="11"/>
  <c r="P792" i="11"/>
  <c r="Q792" i="11"/>
  <c r="R792" i="11"/>
  <c r="S792" i="11"/>
  <c r="T792" i="11"/>
  <c r="U792" i="11"/>
  <c r="V792" i="11"/>
  <c r="O793" i="11"/>
  <c r="P793" i="11"/>
  <c r="Q793" i="11"/>
  <c r="R793" i="11"/>
  <c r="S793" i="11"/>
  <c r="T793" i="11"/>
  <c r="U793" i="11"/>
  <c r="V793" i="11"/>
  <c r="O794" i="11"/>
  <c r="P794" i="11"/>
  <c r="Q794" i="11"/>
  <c r="R794" i="11"/>
  <c r="S794" i="11"/>
  <c r="T794" i="11"/>
  <c r="U794" i="11"/>
  <c r="V794" i="11"/>
  <c r="O795" i="11"/>
  <c r="P795" i="11"/>
  <c r="Q795" i="11"/>
  <c r="R795" i="11"/>
  <c r="S795" i="11"/>
  <c r="T795" i="11"/>
  <c r="U795" i="11"/>
  <c r="V795" i="11"/>
  <c r="O796" i="11"/>
  <c r="P796" i="11"/>
  <c r="Q796" i="11"/>
  <c r="R796" i="11"/>
  <c r="S796" i="11"/>
  <c r="T796" i="11"/>
  <c r="U796" i="11"/>
  <c r="V796" i="11"/>
  <c r="O797" i="11"/>
  <c r="P797" i="11"/>
  <c r="Q797" i="11"/>
  <c r="R797" i="11"/>
  <c r="S797" i="11"/>
  <c r="T797" i="11"/>
  <c r="U797" i="11"/>
  <c r="V797" i="11"/>
  <c r="O798" i="11"/>
  <c r="P798" i="11"/>
  <c r="Q798" i="11"/>
  <c r="R798" i="11"/>
  <c r="S798" i="11"/>
  <c r="T798" i="11"/>
  <c r="U798" i="11"/>
  <c r="V798" i="11"/>
  <c r="O799" i="11"/>
  <c r="P799" i="11"/>
  <c r="Q799" i="11"/>
  <c r="R799" i="11"/>
  <c r="S799" i="11"/>
  <c r="T799" i="11"/>
  <c r="U799" i="11"/>
  <c r="V799" i="11"/>
  <c r="O800" i="11"/>
  <c r="P800" i="11"/>
  <c r="Q800" i="11"/>
  <c r="R800" i="11"/>
  <c r="S800" i="11"/>
  <c r="T800" i="11"/>
  <c r="U800" i="11"/>
  <c r="V800" i="11"/>
  <c r="O801" i="11"/>
  <c r="P801" i="11"/>
  <c r="Q801" i="11"/>
  <c r="R801" i="11"/>
  <c r="S801" i="11"/>
  <c r="T801" i="11"/>
  <c r="U801" i="11"/>
  <c r="V801" i="11"/>
  <c r="O802" i="11"/>
  <c r="P802" i="11"/>
  <c r="Q802" i="11"/>
  <c r="R802" i="11"/>
  <c r="S802" i="11"/>
  <c r="T802" i="11"/>
  <c r="U802" i="11"/>
  <c r="V802" i="11"/>
  <c r="O803" i="11"/>
  <c r="P803" i="11"/>
  <c r="Q803" i="11"/>
  <c r="R803" i="11"/>
  <c r="S803" i="11"/>
  <c r="T803" i="11"/>
  <c r="U803" i="11"/>
  <c r="V803" i="11"/>
  <c r="O804" i="11"/>
  <c r="P804" i="11"/>
  <c r="Q804" i="11"/>
  <c r="R804" i="11"/>
  <c r="S804" i="11"/>
  <c r="T804" i="11"/>
  <c r="U804" i="11"/>
  <c r="V804" i="11"/>
  <c r="O805" i="11"/>
  <c r="P805" i="11"/>
  <c r="Q805" i="11"/>
  <c r="R805" i="11"/>
  <c r="S805" i="11"/>
  <c r="T805" i="11"/>
  <c r="U805" i="11"/>
  <c r="V805" i="11"/>
  <c r="O806" i="11"/>
  <c r="P806" i="11"/>
  <c r="Q806" i="11"/>
  <c r="R806" i="11"/>
  <c r="S806" i="11"/>
  <c r="T806" i="11"/>
  <c r="U806" i="11"/>
  <c r="V806" i="11"/>
  <c r="O807" i="11"/>
  <c r="P807" i="11"/>
  <c r="Q807" i="11"/>
  <c r="R807" i="11"/>
  <c r="S807" i="11"/>
  <c r="T807" i="11"/>
  <c r="U807" i="11"/>
  <c r="V807" i="11"/>
  <c r="O808" i="11"/>
  <c r="P808" i="11"/>
  <c r="Q808" i="11"/>
  <c r="R808" i="11"/>
  <c r="S808" i="11"/>
  <c r="T808" i="11"/>
  <c r="U808" i="11"/>
  <c r="V808" i="11"/>
  <c r="O809" i="11"/>
  <c r="P809" i="11"/>
  <c r="Q809" i="11"/>
  <c r="R809" i="11"/>
  <c r="S809" i="11"/>
  <c r="T809" i="11"/>
  <c r="U809" i="11"/>
  <c r="V809" i="11"/>
  <c r="O810" i="11"/>
  <c r="P810" i="11"/>
  <c r="Q810" i="11"/>
  <c r="R810" i="11"/>
  <c r="S810" i="11"/>
  <c r="T810" i="11"/>
  <c r="U810" i="11"/>
  <c r="V810" i="11"/>
  <c r="O811" i="11"/>
  <c r="P811" i="11"/>
  <c r="Q811" i="11"/>
  <c r="R811" i="11"/>
  <c r="S811" i="11"/>
  <c r="T811" i="11"/>
  <c r="U811" i="11"/>
  <c r="V811" i="11"/>
  <c r="O812" i="11"/>
  <c r="P812" i="11"/>
  <c r="Q812" i="11"/>
  <c r="R812" i="11"/>
  <c r="S812" i="11"/>
  <c r="T812" i="11"/>
  <c r="U812" i="11"/>
  <c r="V812" i="11"/>
  <c r="O813" i="11"/>
  <c r="P813" i="11"/>
  <c r="Q813" i="11"/>
  <c r="R813" i="11"/>
  <c r="S813" i="11"/>
  <c r="T813" i="11"/>
  <c r="U813" i="11"/>
  <c r="V813" i="11"/>
  <c r="O814" i="11"/>
  <c r="P814" i="11"/>
  <c r="Q814" i="11"/>
  <c r="R814" i="11"/>
  <c r="S814" i="11"/>
  <c r="T814" i="11"/>
  <c r="U814" i="11"/>
  <c r="V814" i="11"/>
  <c r="O815" i="11"/>
  <c r="P815" i="11"/>
  <c r="Q815" i="11"/>
  <c r="R815" i="11"/>
  <c r="S815" i="11"/>
  <c r="T815" i="11"/>
  <c r="U815" i="11"/>
  <c r="V815" i="11"/>
  <c r="O816" i="11"/>
  <c r="P816" i="11"/>
  <c r="Q816" i="11"/>
  <c r="R816" i="11"/>
  <c r="S816" i="11"/>
  <c r="T816" i="11"/>
  <c r="U816" i="11"/>
  <c r="V816" i="11"/>
  <c r="O817" i="11"/>
  <c r="P817" i="11"/>
  <c r="Q817" i="11"/>
  <c r="R817" i="11"/>
  <c r="S817" i="11"/>
  <c r="T817" i="11"/>
  <c r="U817" i="11"/>
  <c r="V817" i="11"/>
  <c r="O818" i="11"/>
  <c r="P818" i="11"/>
  <c r="Q818" i="11"/>
  <c r="R818" i="11"/>
  <c r="S818" i="11"/>
  <c r="T818" i="11"/>
  <c r="U818" i="11"/>
  <c r="V818" i="11"/>
  <c r="O819" i="11"/>
  <c r="P819" i="11"/>
  <c r="Q819" i="11"/>
  <c r="R819" i="11"/>
  <c r="S819" i="11"/>
  <c r="T819" i="11"/>
  <c r="U819" i="11"/>
  <c r="V819" i="11"/>
  <c r="O820" i="11"/>
  <c r="P820" i="11"/>
  <c r="Q820" i="11"/>
  <c r="R820" i="11"/>
  <c r="S820" i="11"/>
  <c r="T820" i="11"/>
  <c r="U820" i="11"/>
  <c r="V820" i="11"/>
  <c r="O821" i="11"/>
  <c r="P821" i="11"/>
  <c r="Q821" i="11"/>
  <c r="R821" i="11"/>
  <c r="S821" i="11"/>
  <c r="T821" i="11"/>
  <c r="U821" i="11"/>
  <c r="V821" i="11"/>
  <c r="O822" i="11"/>
  <c r="P822" i="11"/>
  <c r="Q822" i="11"/>
  <c r="R822" i="11"/>
  <c r="S822" i="11"/>
  <c r="T822" i="11"/>
  <c r="U822" i="11"/>
  <c r="V822" i="11"/>
  <c r="O823" i="11"/>
  <c r="P823" i="11"/>
  <c r="Q823" i="11"/>
  <c r="R823" i="11"/>
  <c r="S823" i="11"/>
  <c r="T823" i="11"/>
  <c r="U823" i="11"/>
  <c r="V823" i="11"/>
  <c r="O824" i="11"/>
  <c r="P824" i="11"/>
  <c r="Q824" i="11"/>
  <c r="R824" i="11"/>
  <c r="S824" i="11"/>
  <c r="T824" i="11"/>
  <c r="U824" i="11"/>
  <c r="V824" i="11"/>
  <c r="O825" i="11"/>
  <c r="P825" i="11"/>
  <c r="Q825" i="11"/>
  <c r="R825" i="11"/>
  <c r="S825" i="11"/>
  <c r="T825" i="11"/>
  <c r="U825" i="11"/>
  <c r="V825" i="11"/>
  <c r="O826" i="11"/>
  <c r="P826" i="11"/>
  <c r="Q826" i="11"/>
  <c r="R826" i="11"/>
  <c r="S826" i="11"/>
  <c r="T826" i="11"/>
  <c r="U826" i="11"/>
  <c r="V826" i="11"/>
  <c r="O827" i="11"/>
  <c r="P827" i="11"/>
  <c r="Q827" i="11"/>
  <c r="R827" i="11"/>
  <c r="S827" i="11"/>
  <c r="T827" i="11"/>
  <c r="U827" i="11"/>
  <c r="V827" i="11"/>
  <c r="O828" i="11"/>
  <c r="P828" i="11"/>
  <c r="Q828" i="11"/>
  <c r="R828" i="11"/>
  <c r="S828" i="11"/>
  <c r="T828" i="11"/>
  <c r="U828" i="11"/>
  <c r="V828" i="11"/>
  <c r="O829" i="11"/>
  <c r="P829" i="11"/>
  <c r="Q829" i="11"/>
  <c r="R829" i="11"/>
  <c r="S829" i="11"/>
  <c r="T829" i="11"/>
  <c r="U829" i="11"/>
  <c r="V829" i="11"/>
  <c r="O830" i="11"/>
  <c r="P830" i="11"/>
  <c r="Q830" i="11"/>
  <c r="R830" i="11"/>
  <c r="S830" i="11"/>
  <c r="T830" i="11"/>
  <c r="U830" i="11"/>
  <c r="V830" i="11"/>
  <c r="O831" i="11"/>
  <c r="P831" i="11"/>
  <c r="Q831" i="11"/>
  <c r="R831" i="11"/>
  <c r="S831" i="11"/>
  <c r="T831" i="11"/>
  <c r="U831" i="11"/>
  <c r="V831" i="11"/>
  <c r="O832" i="11"/>
  <c r="P832" i="11"/>
  <c r="Q832" i="11"/>
  <c r="R832" i="11"/>
  <c r="S832" i="11"/>
  <c r="T832" i="11"/>
  <c r="U832" i="11"/>
  <c r="V832" i="11"/>
  <c r="O833" i="11"/>
  <c r="P833" i="11"/>
  <c r="Q833" i="11"/>
  <c r="R833" i="11"/>
  <c r="S833" i="11"/>
  <c r="T833" i="11"/>
  <c r="U833" i="11"/>
  <c r="V833" i="11"/>
  <c r="O834" i="11"/>
  <c r="P834" i="11"/>
  <c r="Q834" i="11"/>
  <c r="R834" i="11"/>
  <c r="S834" i="11"/>
  <c r="T834" i="11"/>
  <c r="U834" i="11"/>
  <c r="V834" i="11"/>
  <c r="O835" i="11"/>
  <c r="P835" i="11"/>
  <c r="Q835" i="11"/>
  <c r="R835" i="11"/>
  <c r="S835" i="11"/>
  <c r="T835" i="11"/>
  <c r="U835" i="11"/>
  <c r="V835" i="11"/>
  <c r="O836" i="11"/>
  <c r="P836" i="11"/>
  <c r="Q836" i="11"/>
  <c r="R836" i="11"/>
  <c r="S836" i="11"/>
  <c r="T836" i="11"/>
  <c r="U836" i="11"/>
  <c r="V836" i="11"/>
  <c r="O837" i="11"/>
  <c r="P837" i="11"/>
  <c r="Q837" i="11"/>
  <c r="R837" i="11"/>
  <c r="S837" i="11"/>
  <c r="T837" i="11"/>
  <c r="U837" i="11"/>
  <c r="V837" i="11"/>
  <c r="O838" i="11"/>
  <c r="P838" i="11"/>
  <c r="Q838" i="11"/>
  <c r="R838" i="11"/>
  <c r="S838" i="11"/>
  <c r="T838" i="11"/>
  <c r="U838" i="11"/>
  <c r="V838" i="11"/>
  <c r="O839" i="11"/>
  <c r="P839" i="11"/>
  <c r="Q839" i="11"/>
  <c r="R839" i="11"/>
  <c r="S839" i="11"/>
  <c r="T839" i="11"/>
  <c r="U839" i="11"/>
  <c r="V839" i="11"/>
  <c r="O840" i="11"/>
  <c r="P840" i="11"/>
  <c r="Q840" i="11"/>
  <c r="R840" i="11"/>
  <c r="S840" i="11"/>
  <c r="T840" i="11"/>
  <c r="U840" i="11"/>
  <c r="V840" i="11"/>
  <c r="O841" i="11"/>
  <c r="P841" i="11"/>
  <c r="Q841" i="11"/>
  <c r="R841" i="11"/>
  <c r="S841" i="11"/>
  <c r="T841" i="11"/>
  <c r="U841" i="11"/>
  <c r="V841" i="11"/>
  <c r="O842" i="11"/>
  <c r="P842" i="11"/>
  <c r="Q842" i="11"/>
  <c r="R842" i="11"/>
  <c r="S842" i="11"/>
  <c r="T842" i="11"/>
  <c r="U842" i="11"/>
  <c r="V842" i="11"/>
  <c r="O843" i="11"/>
  <c r="P843" i="11"/>
  <c r="Q843" i="11"/>
  <c r="R843" i="11"/>
  <c r="S843" i="11"/>
  <c r="T843" i="11"/>
  <c r="U843" i="11"/>
  <c r="V843" i="11"/>
  <c r="O844" i="11"/>
  <c r="P844" i="11"/>
  <c r="Q844" i="11"/>
  <c r="R844" i="11"/>
  <c r="S844" i="11"/>
  <c r="T844" i="11"/>
  <c r="U844" i="11"/>
  <c r="V844" i="11"/>
  <c r="O845" i="11"/>
  <c r="P845" i="11"/>
  <c r="Q845" i="11"/>
  <c r="R845" i="11"/>
  <c r="S845" i="11"/>
  <c r="T845" i="11"/>
  <c r="U845" i="11"/>
  <c r="V845" i="11"/>
  <c r="O846" i="11"/>
  <c r="P846" i="11"/>
  <c r="Q846" i="11"/>
  <c r="R846" i="11"/>
  <c r="S846" i="11"/>
  <c r="T846" i="11"/>
  <c r="U846" i="11"/>
  <c r="V846" i="11"/>
  <c r="O847" i="11"/>
  <c r="P847" i="11"/>
  <c r="Q847" i="11"/>
  <c r="R847" i="11"/>
  <c r="S847" i="11"/>
  <c r="T847" i="11"/>
  <c r="U847" i="11"/>
  <c r="V847" i="11"/>
  <c r="O848" i="11"/>
  <c r="P848" i="11"/>
  <c r="Q848" i="11"/>
  <c r="R848" i="11"/>
  <c r="S848" i="11"/>
  <c r="T848" i="11"/>
  <c r="U848" i="11"/>
  <c r="V848" i="11"/>
  <c r="O849" i="11"/>
  <c r="P849" i="11"/>
  <c r="Q849" i="11"/>
  <c r="R849" i="11"/>
  <c r="S849" i="11"/>
  <c r="T849" i="11"/>
  <c r="U849" i="11"/>
  <c r="V849" i="11"/>
  <c r="O850" i="11"/>
  <c r="P850" i="11"/>
  <c r="Q850" i="11"/>
  <c r="R850" i="11"/>
  <c r="S850" i="11"/>
  <c r="T850" i="11"/>
  <c r="U850" i="11"/>
  <c r="V850" i="11"/>
  <c r="O851" i="11"/>
  <c r="P851" i="11"/>
  <c r="Q851" i="11"/>
  <c r="R851" i="11"/>
  <c r="S851" i="11"/>
  <c r="T851" i="11"/>
  <c r="U851" i="11"/>
  <c r="V851" i="11"/>
  <c r="O852" i="11"/>
  <c r="P852" i="11"/>
  <c r="Q852" i="11"/>
  <c r="R852" i="11"/>
  <c r="S852" i="11"/>
  <c r="T852" i="11"/>
  <c r="U852" i="11"/>
  <c r="V852" i="11"/>
  <c r="O853" i="11"/>
  <c r="P853" i="11"/>
  <c r="Q853" i="11"/>
  <c r="R853" i="11"/>
  <c r="S853" i="11"/>
  <c r="T853" i="11"/>
  <c r="U853" i="11"/>
  <c r="V853" i="11"/>
  <c r="O854" i="11"/>
  <c r="P854" i="11"/>
  <c r="Q854" i="11"/>
  <c r="R854" i="11"/>
  <c r="S854" i="11"/>
  <c r="T854" i="11"/>
  <c r="U854" i="11"/>
  <c r="V854" i="11"/>
  <c r="O855" i="11"/>
  <c r="P855" i="11"/>
  <c r="Q855" i="11"/>
  <c r="R855" i="11"/>
  <c r="S855" i="11"/>
  <c r="T855" i="11"/>
  <c r="U855" i="11"/>
  <c r="V855" i="11"/>
  <c r="O856" i="11"/>
  <c r="P856" i="11"/>
  <c r="Q856" i="11"/>
  <c r="R856" i="11"/>
  <c r="S856" i="11"/>
  <c r="T856" i="11"/>
  <c r="U856" i="11"/>
  <c r="V856" i="11"/>
  <c r="O857" i="11"/>
  <c r="P857" i="11"/>
  <c r="Q857" i="11"/>
  <c r="R857" i="11"/>
  <c r="S857" i="11"/>
  <c r="T857" i="11"/>
  <c r="U857" i="11"/>
  <c r="V857" i="11"/>
  <c r="O858" i="11"/>
  <c r="P858" i="11"/>
  <c r="Q858" i="11"/>
  <c r="R858" i="11"/>
  <c r="S858" i="11"/>
  <c r="T858" i="11"/>
  <c r="U858" i="11"/>
  <c r="V858" i="11"/>
  <c r="O859" i="11"/>
  <c r="P859" i="11"/>
  <c r="Q859" i="11"/>
  <c r="R859" i="11"/>
  <c r="S859" i="11"/>
  <c r="T859" i="11"/>
  <c r="U859" i="11"/>
  <c r="V859" i="11"/>
  <c r="O860" i="11"/>
  <c r="P860" i="11"/>
  <c r="Q860" i="11"/>
  <c r="R860" i="11"/>
  <c r="S860" i="11"/>
  <c r="T860" i="11"/>
  <c r="U860" i="11"/>
  <c r="V860" i="11"/>
  <c r="O861" i="11"/>
  <c r="P861" i="11"/>
  <c r="Q861" i="11"/>
  <c r="R861" i="11"/>
  <c r="S861" i="11"/>
  <c r="T861" i="11"/>
  <c r="U861" i="11"/>
  <c r="V861" i="11"/>
  <c r="O862" i="11"/>
  <c r="P862" i="11"/>
  <c r="Q862" i="11"/>
  <c r="R862" i="11"/>
  <c r="S862" i="11"/>
  <c r="T862" i="11"/>
  <c r="U862" i="11"/>
  <c r="V862" i="11"/>
  <c r="O863" i="11"/>
  <c r="P863" i="11"/>
  <c r="Q863" i="11"/>
  <c r="R863" i="11"/>
  <c r="S863" i="11"/>
  <c r="T863" i="11"/>
  <c r="U863" i="11"/>
  <c r="V863" i="11"/>
  <c r="O864" i="11"/>
  <c r="P864" i="11"/>
  <c r="Q864" i="11"/>
  <c r="R864" i="11"/>
  <c r="S864" i="11"/>
  <c r="T864" i="11"/>
  <c r="U864" i="11"/>
  <c r="V864" i="11"/>
  <c r="O865" i="11"/>
  <c r="P865" i="11"/>
  <c r="Q865" i="11"/>
  <c r="R865" i="11"/>
  <c r="S865" i="11"/>
  <c r="T865" i="11"/>
  <c r="U865" i="11"/>
  <c r="V865" i="11"/>
  <c r="O866" i="11"/>
  <c r="P866" i="11"/>
  <c r="Q866" i="11"/>
  <c r="R866" i="11"/>
  <c r="S866" i="11"/>
  <c r="T866" i="11"/>
  <c r="U866" i="11"/>
  <c r="V866" i="11"/>
  <c r="O867" i="11"/>
  <c r="P867" i="11"/>
  <c r="Q867" i="11"/>
  <c r="R867" i="11"/>
  <c r="S867" i="11"/>
  <c r="T867" i="11"/>
  <c r="U867" i="11"/>
  <c r="V867" i="11"/>
  <c r="O868" i="11"/>
  <c r="P868" i="11"/>
  <c r="Q868" i="11"/>
  <c r="R868" i="11"/>
  <c r="S868" i="11"/>
  <c r="T868" i="11"/>
  <c r="U868" i="11"/>
  <c r="V868" i="11"/>
  <c r="O869" i="11"/>
  <c r="P869" i="11"/>
  <c r="Q869" i="11"/>
  <c r="R869" i="11"/>
  <c r="S869" i="11"/>
  <c r="T869" i="11"/>
  <c r="U869" i="11"/>
  <c r="V869" i="11"/>
  <c r="O870" i="11"/>
  <c r="P870" i="11"/>
  <c r="Q870" i="11"/>
  <c r="R870" i="11"/>
  <c r="S870" i="11"/>
  <c r="T870" i="11"/>
  <c r="U870" i="11"/>
  <c r="V870" i="11"/>
  <c r="O871" i="11"/>
  <c r="P871" i="11"/>
  <c r="Q871" i="11"/>
  <c r="R871" i="11"/>
  <c r="S871" i="11"/>
  <c r="T871" i="11"/>
  <c r="U871" i="11"/>
  <c r="V871" i="11"/>
  <c r="O872" i="11"/>
  <c r="P872" i="11"/>
  <c r="Q872" i="11"/>
  <c r="R872" i="11"/>
  <c r="S872" i="11"/>
  <c r="T872" i="11"/>
  <c r="U872" i="11"/>
  <c r="V872" i="11"/>
  <c r="O873" i="11"/>
  <c r="P873" i="11"/>
  <c r="Q873" i="11"/>
  <c r="R873" i="11"/>
  <c r="S873" i="11"/>
  <c r="T873" i="11"/>
  <c r="U873" i="11"/>
  <c r="V873" i="11"/>
  <c r="O874" i="11"/>
  <c r="P874" i="11"/>
  <c r="Q874" i="11"/>
  <c r="R874" i="11"/>
  <c r="S874" i="11"/>
  <c r="T874" i="11"/>
  <c r="U874" i="11"/>
  <c r="V874" i="11"/>
  <c r="O875" i="11"/>
  <c r="P875" i="11"/>
  <c r="Q875" i="11"/>
  <c r="R875" i="11"/>
  <c r="S875" i="11"/>
  <c r="T875" i="11"/>
  <c r="U875" i="11"/>
  <c r="V875" i="11"/>
  <c r="O876" i="11"/>
  <c r="P876" i="11"/>
  <c r="Q876" i="11"/>
  <c r="R876" i="11"/>
  <c r="S876" i="11"/>
  <c r="T876" i="11"/>
  <c r="U876" i="11"/>
  <c r="V876" i="11"/>
  <c r="O877" i="11"/>
  <c r="P877" i="11"/>
  <c r="Q877" i="11"/>
  <c r="R877" i="11"/>
  <c r="S877" i="11"/>
  <c r="T877" i="11"/>
  <c r="U877" i="11"/>
  <c r="V877" i="11"/>
  <c r="O878" i="11"/>
  <c r="P878" i="11"/>
  <c r="Q878" i="11"/>
  <c r="R878" i="11"/>
  <c r="S878" i="11"/>
  <c r="T878" i="11"/>
  <c r="U878" i="11"/>
  <c r="V878" i="11"/>
  <c r="O879" i="11"/>
  <c r="P879" i="11"/>
  <c r="Q879" i="11"/>
  <c r="R879" i="11"/>
  <c r="S879" i="11"/>
  <c r="T879" i="11"/>
  <c r="U879" i="11"/>
  <c r="V879" i="11"/>
  <c r="O880" i="11"/>
  <c r="P880" i="11"/>
  <c r="Q880" i="11"/>
  <c r="R880" i="11"/>
  <c r="S880" i="11"/>
  <c r="T880" i="11"/>
  <c r="U880" i="11"/>
  <c r="V880" i="11"/>
  <c r="O881" i="11"/>
  <c r="P881" i="11"/>
  <c r="Q881" i="11"/>
  <c r="R881" i="11"/>
  <c r="S881" i="11"/>
  <c r="T881" i="11"/>
  <c r="U881" i="11"/>
  <c r="V881" i="11"/>
  <c r="O882" i="11"/>
  <c r="P882" i="11"/>
  <c r="Q882" i="11"/>
  <c r="R882" i="11"/>
  <c r="S882" i="11"/>
  <c r="T882" i="11"/>
  <c r="U882" i="11"/>
  <c r="V882" i="11"/>
  <c r="O883" i="11"/>
  <c r="P883" i="11"/>
  <c r="Q883" i="11"/>
  <c r="R883" i="11"/>
  <c r="S883" i="11"/>
  <c r="T883" i="11"/>
  <c r="U883" i="11"/>
  <c r="V883" i="11"/>
  <c r="O884" i="11"/>
  <c r="P884" i="11"/>
  <c r="Q884" i="11"/>
  <c r="R884" i="11"/>
  <c r="S884" i="11"/>
  <c r="T884" i="11"/>
  <c r="U884" i="11"/>
  <c r="V884" i="11"/>
  <c r="O885" i="11"/>
  <c r="P885" i="11"/>
  <c r="Q885" i="11"/>
  <c r="R885" i="11"/>
  <c r="S885" i="11"/>
  <c r="T885" i="11"/>
  <c r="U885" i="11"/>
  <c r="V885" i="11"/>
  <c r="O886" i="11"/>
  <c r="P886" i="11"/>
  <c r="Q886" i="11"/>
  <c r="R886" i="11"/>
  <c r="S886" i="11"/>
  <c r="T886" i="11"/>
  <c r="U886" i="11"/>
  <c r="V886" i="11"/>
  <c r="O887" i="11"/>
  <c r="P887" i="11"/>
  <c r="Q887" i="11"/>
  <c r="R887" i="11"/>
  <c r="S887" i="11"/>
  <c r="T887" i="11"/>
  <c r="U887" i="11"/>
  <c r="V887" i="11"/>
  <c r="O888" i="11"/>
  <c r="P888" i="11"/>
  <c r="Q888" i="11"/>
  <c r="R888" i="11"/>
  <c r="S888" i="11"/>
  <c r="T888" i="11"/>
  <c r="U888" i="11"/>
  <c r="V888" i="11"/>
  <c r="O889" i="11"/>
  <c r="P889" i="11"/>
  <c r="Q889" i="11"/>
  <c r="R889" i="11"/>
  <c r="S889" i="11"/>
  <c r="T889" i="11"/>
  <c r="U889" i="11"/>
  <c r="V889" i="11"/>
  <c r="O890" i="11"/>
  <c r="P890" i="11"/>
  <c r="Q890" i="11"/>
  <c r="R890" i="11"/>
  <c r="S890" i="11"/>
  <c r="T890" i="11"/>
  <c r="U890" i="11"/>
  <c r="V890" i="11"/>
  <c r="O891" i="11"/>
  <c r="P891" i="11"/>
  <c r="Q891" i="11"/>
  <c r="R891" i="11"/>
  <c r="S891" i="11"/>
  <c r="T891" i="11"/>
  <c r="U891" i="11"/>
  <c r="V891" i="11"/>
  <c r="O892" i="11"/>
  <c r="P892" i="11"/>
  <c r="Q892" i="11"/>
  <c r="R892" i="11"/>
  <c r="S892" i="11"/>
  <c r="T892" i="11"/>
  <c r="U892" i="11"/>
  <c r="V892" i="11"/>
  <c r="O893" i="11"/>
  <c r="P893" i="11"/>
  <c r="Q893" i="11"/>
  <c r="R893" i="11"/>
  <c r="S893" i="11"/>
  <c r="T893" i="11"/>
  <c r="U893" i="11"/>
  <c r="V893" i="11"/>
  <c r="O894" i="11"/>
  <c r="P894" i="11"/>
  <c r="Q894" i="11"/>
  <c r="R894" i="11"/>
  <c r="S894" i="11"/>
  <c r="T894" i="11"/>
  <c r="U894" i="11"/>
  <c r="V894" i="11"/>
  <c r="O895" i="11"/>
  <c r="P895" i="11"/>
  <c r="Q895" i="11"/>
  <c r="R895" i="11"/>
  <c r="S895" i="11"/>
  <c r="T895" i="11"/>
  <c r="U895" i="11"/>
  <c r="V895" i="11"/>
  <c r="O896" i="11"/>
  <c r="P896" i="11"/>
  <c r="Q896" i="11"/>
  <c r="R896" i="11"/>
  <c r="S896" i="11"/>
  <c r="T896" i="11"/>
  <c r="U896" i="11"/>
  <c r="V896" i="11"/>
  <c r="O897" i="11"/>
  <c r="P897" i="11"/>
  <c r="Q897" i="11"/>
  <c r="R897" i="11"/>
  <c r="S897" i="11"/>
  <c r="T897" i="11"/>
  <c r="U897" i="11"/>
  <c r="V897" i="11"/>
  <c r="O898" i="11"/>
  <c r="P898" i="11"/>
  <c r="Q898" i="11"/>
  <c r="R898" i="11"/>
  <c r="S898" i="11"/>
  <c r="T898" i="11"/>
  <c r="U898" i="11"/>
  <c r="V898" i="11"/>
  <c r="O899" i="11"/>
  <c r="P899" i="11"/>
  <c r="Q899" i="11"/>
  <c r="R899" i="11"/>
  <c r="S899" i="11"/>
  <c r="T899" i="11"/>
  <c r="U899" i="11"/>
  <c r="V899" i="11"/>
  <c r="O900" i="11"/>
  <c r="P900" i="11"/>
  <c r="Q900" i="11"/>
  <c r="R900" i="11"/>
  <c r="S900" i="11"/>
  <c r="T900" i="11"/>
  <c r="U900" i="11"/>
  <c r="V900" i="11"/>
  <c r="O901" i="11"/>
  <c r="P901" i="11"/>
  <c r="Q901" i="11"/>
  <c r="R901" i="11"/>
  <c r="S901" i="11"/>
  <c r="T901" i="11"/>
  <c r="U901" i="11"/>
  <c r="V901" i="11"/>
  <c r="O902" i="11"/>
  <c r="P902" i="11"/>
  <c r="Q902" i="11"/>
  <c r="R902" i="11"/>
  <c r="S902" i="11"/>
  <c r="T902" i="11"/>
  <c r="U902" i="11"/>
  <c r="V902" i="11"/>
  <c r="O903" i="11"/>
  <c r="P903" i="11"/>
  <c r="Q903" i="11"/>
  <c r="R903" i="11"/>
  <c r="S903" i="11"/>
  <c r="T903" i="11"/>
  <c r="U903" i="11"/>
  <c r="V903" i="11"/>
  <c r="O904" i="11"/>
  <c r="P904" i="11"/>
  <c r="Q904" i="11"/>
  <c r="R904" i="11"/>
  <c r="S904" i="11"/>
  <c r="T904" i="11"/>
  <c r="U904" i="11"/>
  <c r="V904" i="11"/>
  <c r="O905" i="11"/>
  <c r="P905" i="11"/>
  <c r="Q905" i="11"/>
  <c r="R905" i="11"/>
  <c r="S905" i="11"/>
  <c r="T905" i="11"/>
  <c r="U905" i="11"/>
  <c r="V905" i="11"/>
  <c r="O906" i="11"/>
  <c r="P906" i="11"/>
  <c r="Q906" i="11"/>
  <c r="R906" i="11"/>
  <c r="S906" i="11"/>
  <c r="T906" i="11"/>
  <c r="U906" i="11"/>
  <c r="V906" i="11"/>
  <c r="O907" i="11"/>
  <c r="P907" i="11"/>
  <c r="Q907" i="11"/>
  <c r="R907" i="11"/>
  <c r="S907" i="11"/>
  <c r="T907" i="11"/>
  <c r="U907" i="11"/>
  <c r="V907" i="11"/>
  <c r="O908" i="11"/>
  <c r="P908" i="11"/>
  <c r="Q908" i="11"/>
  <c r="R908" i="11"/>
  <c r="S908" i="11"/>
  <c r="T908" i="11"/>
  <c r="U908" i="11"/>
  <c r="V908" i="11"/>
  <c r="O909" i="11"/>
  <c r="P909" i="11"/>
  <c r="Q909" i="11"/>
  <c r="R909" i="11"/>
  <c r="S909" i="11"/>
  <c r="T909" i="11"/>
  <c r="U909" i="11"/>
  <c r="V909" i="11"/>
  <c r="O910" i="11"/>
  <c r="P910" i="11"/>
  <c r="Q910" i="11"/>
  <c r="R910" i="11"/>
  <c r="S910" i="11"/>
  <c r="T910" i="11"/>
  <c r="U910" i="11"/>
  <c r="V910" i="11"/>
  <c r="O911" i="11"/>
  <c r="P911" i="11"/>
  <c r="Q911" i="11"/>
  <c r="R911" i="11"/>
  <c r="S911" i="11"/>
  <c r="T911" i="11"/>
  <c r="U911" i="11"/>
  <c r="V911" i="11"/>
  <c r="O912" i="11"/>
  <c r="P912" i="11"/>
  <c r="Q912" i="11"/>
  <c r="R912" i="11"/>
  <c r="S912" i="11"/>
  <c r="T912" i="11"/>
  <c r="U912" i="11"/>
  <c r="V912" i="11"/>
  <c r="O913" i="11"/>
  <c r="P913" i="11"/>
  <c r="Q913" i="11"/>
  <c r="R913" i="11"/>
  <c r="S913" i="11"/>
  <c r="T913" i="11"/>
  <c r="U913" i="11"/>
  <c r="V913" i="11"/>
  <c r="O914" i="11"/>
  <c r="P914" i="11"/>
  <c r="Q914" i="11"/>
  <c r="R914" i="11"/>
  <c r="S914" i="11"/>
  <c r="T914" i="11"/>
  <c r="U914" i="11"/>
  <c r="V914" i="11"/>
  <c r="O915" i="11"/>
  <c r="P915" i="11"/>
  <c r="Q915" i="11"/>
  <c r="R915" i="11"/>
  <c r="S915" i="11"/>
  <c r="T915" i="11"/>
  <c r="U915" i="11"/>
  <c r="V915" i="11"/>
  <c r="O916" i="11"/>
  <c r="P916" i="11"/>
  <c r="Q916" i="11"/>
  <c r="R916" i="11"/>
  <c r="S916" i="11"/>
  <c r="T916" i="11"/>
  <c r="U916" i="11"/>
  <c r="V916" i="11"/>
  <c r="O917" i="11"/>
  <c r="P917" i="11"/>
  <c r="Q917" i="11"/>
  <c r="R917" i="11"/>
  <c r="S917" i="11"/>
  <c r="T917" i="11"/>
  <c r="U917" i="11"/>
  <c r="V917" i="11"/>
  <c r="O918" i="11"/>
  <c r="P918" i="11"/>
  <c r="Q918" i="11"/>
  <c r="R918" i="11"/>
  <c r="S918" i="11"/>
  <c r="T918" i="11"/>
  <c r="U918" i="11"/>
  <c r="V918" i="11"/>
  <c r="O919" i="11"/>
  <c r="P919" i="11"/>
  <c r="Q919" i="11"/>
  <c r="R919" i="11"/>
  <c r="S919" i="11"/>
  <c r="T919" i="11"/>
  <c r="U919" i="11"/>
  <c r="V919" i="11"/>
  <c r="O920" i="11"/>
  <c r="P920" i="11"/>
  <c r="Q920" i="11"/>
  <c r="R920" i="11"/>
  <c r="S920" i="11"/>
  <c r="T920" i="11"/>
  <c r="U920" i="11"/>
  <c r="V920" i="11"/>
  <c r="O921" i="11"/>
  <c r="P921" i="11"/>
  <c r="Q921" i="11"/>
  <c r="R921" i="11"/>
  <c r="S921" i="11"/>
  <c r="T921" i="11"/>
  <c r="U921" i="11"/>
  <c r="V921" i="11"/>
  <c r="O922" i="11"/>
  <c r="P922" i="11"/>
  <c r="Q922" i="11"/>
  <c r="R922" i="11"/>
  <c r="S922" i="11"/>
  <c r="T922" i="11"/>
  <c r="U922" i="11"/>
  <c r="V922" i="11"/>
  <c r="O923" i="11"/>
  <c r="P923" i="11"/>
  <c r="Q923" i="11"/>
  <c r="R923" i="11"/>
  <c r="S923" i="11"/>
  <c r="T923" i="11"/>
  <c r="U923" i="11"/>
  <c r="V923" i="11"/>
  <c r="O924" i="11"/>
  <c r="P924" i="11"/>
  <c r="Q924" i="11"/>
  <c r="R924" i="11"/>
  <c r="S924" i="11"/>
  <c r="T924" i="11"/>
  <c r="U924" i="11"/>
  <c r="V924" i="11"/>
  <c r="O925" i="11"/>
  <c r="P925" i="11"/>
  <c r="Q925" i="11"/>
  <c r="R925" i="11"/>
  <c r="S925" i="11"/>
  <c r="T925" i="11"/>
  <c r="U925" i="11"/>
  <c r="V925" i="11"/>
  <c r="O926" i="11"/>
  <c r="P926" i="11"/>
  <c r="Q926" i="11"/>
  <c r="R926" i="11"/>
  <c r="S926" i="11"/>
  <c r="T926" i="11"/>
  <c r="U926" i="11"/>
  <c r="V926" i="11"/>
  <c r="O927" i="11"/>
  <c r="P927" i="11"/>
  <c r="Q927" i="11"/>
  <c r="R927" i="11"/>
  <c r="S927" i="11"/>
  <c r="T927" i="11"/>
  <c r="U927" i="11"/>
  <c r="V927" i="11"/>
  <c r="O928" i="11"/>
  <c r="P928" i="11"/>
  <c r="Q928" i="11"/>
  <c r="R928" i="11"/>
  <c r="S928" i="11"/>
  <c r="T928" i="11"/>
  <c r="U928" i="11"/>
  <c r="V928" i="11"/>
  <c r="O929" i="11"/>
  <c r="P929" i="11"/>
  <c r="Q929" i="11"/>
  <c r="R929" i="11"/>
  <c r="S929" i="11"/>
  <c r="T929" i="11"/>
  <c r="U929" i="11"/>
  <c r="V929" i="11"/>
  <c r="O930" i="11"/>
  <c r="P930" i="11"/>
  <c r="Q930" i="11"/>
  <c r="R930" i="11"/>
  <c r="S930" i="11"/>
  <c r="T930" i="11"/>
  <c r="U930" i="11"/>
  <c r="V930" i="11"/>
  <c r="O931" i="11"/>
  <c r="P931" i="11"/>
  <c r="Q931" i="11"/>
  <c r="R931" i="11"/>
  <c r="S931" i="11"/>
  <c r="T931" i="11"/>
  <c r="U931" i="11"/>
  <c r="V931" i="11"/>
  <c r="O932" i="11"/>
  <c r="P932" i="11"/>
  <c r="Q932" i="11"/>
  <c r="R932" i="11"/>
  <c r="S932" i="11"/>
  <c r="T932" i="11"/>
  <c r="U932" i="11"/>
  <c r="V932" i="11"/>
  <c r="O933" i="11"/>
  <c r="P933" i="11"/>
  <c r="Q933" i="11"/>
  <c r="R933" i="11"/>
  <c r="S933" i="11"/>
  <c r="T933" i="11"/>
  <c r="U933" i="11"/>
  <c r="V933" i="11"/>
  <c r="O934" i="11"/>
  <c r="P934" i="11"/>
  <c r="Q934" i="11"/>
  <c r="R934" i="11"/>
  <c r="S934" i="11"/>
  <c r="T934" i="11"/>
  <c r="U934" i="11"/>
  <c r="V934" i="11"/>
  <c r="O935" i="11"/>
  <c r="P935" i="11"/>
  <c r="Q935" i="11"/>
  <c r="R935" i="11"/>
  <c r="S935" i="11"/>
  <c r="T935" i="11"/>
  <c r="U935" i="11"/>
  <c r="V935" i="11"/>
  <c r="O936" i="11"/>
  <c r="P936" i="11"/>
  <c r="Q936" i="11"/>
  <c r="R936" i="11"/>
  <c r="S936" i="11"/>
  <c r="T936" i="11"/>
  <c r="U936" i="11"/>
  <c r="V936" i="11"/>
  <c r="O937" i="11"/>
  <c r="P937" i="11"/>
  <c r="Q937" i="11"/>
  <c r="R937" i="11"/>
  <c r="S937" i="11"/>
  <c r="T937" i="11"/>
  <c r="U937" i="11"/>
  <c r="V937" i="11"/>
  <c r="O938" i="11"/>
  <c r="P938" i="11"/>
  <c r="Q938" i="11"/>
  <c r="R938" i="11"/>
  <c r="S938" i="11"/>
  <c r="T938" i="11"/>
  <c r="U938" i="11"/>
  <c r="V938" i="11"/>
  <c r="O939" i="11"/>
  <c r="P939" i="11"/>
  <c r="Q939" i="11"/>
  <c r="R939" i="11"/>
  <c r="S939" i="11"/>
  <c r="T939" i="11"/>
  <c r="U939" i="11"/>
  <c r="V939" i="11"/>
  <c r="O940" i="11"/>
  <c r="P940" i="11"/>
  <c r="Q940" i="11"/>
  <c r="R940" i="11"/>
  <c r="S940" i="11"/>
  <c r="T940" i="11"/>
  <c r="U940" i="11"/>
  <c r="V940" i="11"/>
  <c r="O941" i="11"/>
  <c r="P941" i="11"/>
  <c r="Q941" i="11"/>
  <c r="R941" i="11"/>
  <c r="S941" i="11"/>
  <c r="T941" i="11"/>
  <c r="U941" i="11"/>
  <c r="V941" i="11"/>
  <c r="O942" i="11"/>
  <c r="P942" i="11"/>
  <c r="Q942" i="11"/>
  <c r="R942" i="11"/>
  <c r="S942" i="11"/>
  <c r="T942" i="11"/>
  <c r="U942" i="11"/>
  <c r="V942" i="11"/>
  <c r="O943" i="11"/>
  <c r="P943" i="11"/>
  <c r="Q943" i="11"/>
  <c r="R943" i="11"/>
  <c r="S943" i="11"/>
  <c r="T943" i="11"/>
  <c r="U943" i="11"/>
  <c r="V943" i="11"/>
  <c r="O944" i="11"/>
  <c r="P944" i="11"/>
  <c r="Q944" i="11"/>
  <c r="R944" i="11"/>
  <c r="S944" i="11"/>
  <c r="T944" i="11"/>
  <c r="U944" i="11"/>
  <c r="V944" i="11"/>
  <c r="O945" i="11"/>
  <c r="P945" i="11"/>
  <c r="Q945" i="11"/>
  <c r="R945" i="11"/>
  <c r="S945" i="11"/>
  <c r="T945" i="11"/>
  <c r="U945" i="11"/>
  <c r="V945" i="11"/>
  <c r="O946" i="11"/>
  <c r="P946" i="11"/>
  <c r="Q946" i="11"/>
  <c r="R946" i="11"/>
  <c r="S946" i="11"/>
  <c r="T946" i="11"/>
  <c r="U946" i="11"/>
  <c r="V946" i="11"/>
  <c r="O947" i="11"/>
  <c r="P947" i="11"/>
  <c r="Q947" i="11"/>
  <c r="R947" i="11"/>
  <c r="S947" i="11"/>
  <c r="T947" i="11"/>
  <c r="U947" i="11"/>
  <c r="V947" i="11"/>
  <c r="O948" i="11"/>
  <c r="P948" i="11"/>
  <c r="Q948" i="11"/>
  <c r="R948" i="11"/>
  <c r="S948" i="11"/>
  <c r="T948" i="11"/>
  <c r="U948" i="11"/>
  <c r="V948" i="11"/>
  <c r="O949" i="11"/>
  <c r="P949" i="11"/>
  <c r="Q949" i="11"/>
  <c r="R949" i="11"/>
  <c r="S949" i="11"/>
  <c r="T949" i="11"/>
  <c r="U949" i="11"/>
  <c r="V949" i="11"/>
  <c r="O950" i="11"/>
  <c r="P950" i="11"/>
  <c r="Q950" i="11"/>
  <c r="R950" i="11"/>
  <c r="S950" i="11"/>
  <c r="T950" i="11"/>
  <c r="U950" i="11"/>
  <c r="V950" i="11"/>
  <c r="O951" i="11"/>
  <c r="P951" i="11"/>
  <c r="Q951" i="11"/>
  <c r="R951" i="11"/>
  <c r="S951" i="11"/>
  <c r="T951" i="11"/>
  <c r="U951" i="11"/>
  <c r="V951" i="11"/>
  <c r="O952" i="11"/>
  <c r="P952" i="11"/>
  <c r="Q952" i="11"/>
  <c r="R952" i="11"/>
  <c r="S952" i="11"/>
  <c r="T952" i="11"/>
  <c r="U952" i="11"/>
  <c r="V952" i="11"/>
  <c r="O953" i="11"/>
  <c r="P953" i="11"/>
  <c r="Q953" i="11"/>
  <c r="R953" i="11"/>
  <c r="S953" i="11"/>
  <c r="T953" i="11"/>
  <c r="U953" i="11"/>
  <c r="V953" i="11"/>
  <c r="O954" i="11"/>
  <c r="P954" i="11"/>
  <c r="Q954" i="11"/>
  <c r="R954" i="11"/>
  <c r="S954" i="11"/>
  <c r="T954" i="11"/>
  <c r="U954" i="11"/>
  <c r="V954" i="11"/>
  <c r="O955" i="11"/>
  <c r="P955" i="11"/>
  <c r="Q955" i="11"/>
  <c r="R955" i="11"/>
  <c r="S955" i="11"/>
  <c r="T955" i="11"/>
  <c r="U955" i="11"/>
  <c r="V955" i="11"/>
  <c r="O956" i="11"/>
  <c r="P956" i="11"/>
  <c r="Q956" i="11"/>
  <c r="R956" i="11"/>
  <c r="S956" i="11"/>
  <c r="T956" i="11"/>
  <c r="U956" i="11"/>
  <c r="V956" i="11"/>
  <c r="O957" i="11"/>
  <c r="P957" i="11"/>
  <c r="Q957" i="11"/>
  <c r="R957" i="11"/>
  <c r="S957" i="11"/>
  <c r="T957" i="11"/>
  <c r="U957" i="11"/>
  <c r="V957" i="11"/>
  <c r="O958" i="11"/>
  <c r="P958" i="11"/>
  <c r="Q958" i="11"/>
  <c r="R958" i="11"/>
  <c r="S958" i="11"/>
  <c r="T958" i="11"/>
  <c r="U958" i="11"/>
  <c r="V958" i="11"/>
  <c r="O959" i="11"/>
  <c r="P959" i="11"/>
  <c r="Q959" i="11"/>
  <c r="R959" i="11"/>
  <c r="S959" i="11"/>
  <c r="T959" i="11"/>
  <c r="U959" i="11"/>
  <c r="V959" i="11"/>
  <c r="O960" i="11"/>
  <c r="P960" i="11"/>
  <c r="Q960" i="11"/>
  <c r="R960" i="11"/>
  <c r="S960" i="11"/>
  <c r="T960" i="11"/>
  <c r="U960" i="11"/>
  <c r="V960" i="11"/>
  <c r="O961" i="11"/>
  <c r="P961" i="11"/>
  <c r="Q961" i="11"/>
  <c r="R961" i="11"/>
  <c r="S961" i="11"/>
  <c r="T961" i="11"/>
  <c r="U961" i="11"/>
  <c r="V961" i="11"/>
  <c r="O962" i="11"/>
  <c r="P962" i="11"/>
  <c r="Q962" i="11"/>
  <c r="R962" i="11"/>
  <c r="S962" i="11"/>
  <c r="T962" i="11"/>
  <c r="U962" i="11"/>
  <c r="V962" i="11"/>
  <c r="O963" i="11"/>
  <c r="P963" i="11"/>
  <c r="Q963" i="11"/>
  <c r="R963" i="11"/>
  <c r="S963" i="11"/>
  <c r="T963" i="11"/>
  <c r="U963" i="11"/>
  <c r="V963" i="11"/>
  <c r="O964" i="11"/>
  <c r="P964" i="11"/>
  <c r="Q964" i="11"/>
  <c r="R964" i="11"/>
  <c r="S964" i="11"/>
  <c r="T964" i="11"/>
  <c r="U964" i="11"/>
  <c r="V964" i="11"/>
  <c r="O965" i="11"/>
  <c r="P965" i="11"/>
  <c r="Q965" i="11"/>
  <c r="R965" i="11"/>
  <c r="S965" i="11"/>
  <c r="T965" i="11"/>
  <c r="U965" i="11"/>
  <c r="V965" i="11"/>
  <c r="O966" i="11"/>
  <c r="P966" i="11"/>
  <c r="Q966" i="11"/>
  <c r="R966" i="11"/>
  <c r="S966" i="11"/>
  <c r="T966" i="11"/>
  <c r="U966" i="11"/>
  <c r="V966" i="11"/>
  <c r="O967" i="11"/>
  <c r="P967" i="11"/>
  <c r="Q967" i="11"/>
  <c r="R967" i="11"/>
  <c r="S967" i="11"/>
  <c r="T967" i="11"/>
  <c r="U967" i="11"/>
  <c r="V967" i="11"/>
  <c r="O968" i="11"/>
  <c r="P968" i="11"/>
  <c r="Q968" i="11"/>
  <c r="R968" i="11"/>
  <c r="S968" i="11"/>
  <c r="T968" i="11"/>
  <c r="U968" i="11"/>
  <c r="V968" i="11"/>
  <c r="O969" i="11"/>
  <c r="P969" i="11"/>
  <c r="Q969" i="11"/>
  <c r="R969" i="11"/>
  <c r="S969" i="11"/>
  <c r="T969" i="11"/>
  <c r="U969" i="11"/>
  <c r="V969" i="11"/>
  <c r="O970" i="11"/>
  <c r="P970" i="11"/>
  <c r="Q970" i="11"/>
  <c r="R970" i="11"/>
  <c r="S970" i="11"/>
  <c r="T970" i="11"/>
  <c r="U970" i="11"/>
  <c r="V970" i="11"/>
  <c r="O971" i="11"/>
  <c r="P971" i="11"/>
  <c r="Q971" i="11"/>
  <c r="R971" i="11"/>
  <c r="S971" i="11"/>
  <c r="T971" i="11"/>
  <c r="U971" i="11"/>
  <c r="V971" i="11"/>
  <c r="O972" i="11"/>
  <c r="P972" i="11"/>
  <c r="Q972" i="11"/>
  <c r="R972" i="11"/>
  <c r="S972" i="11"/>
  <c r="T972" i="11"/>
  <c r="U972" i="11"/>
  <c r="V972" i="11"/>
  <c r="O973" i="11"/>
  <c r="P973" i="11"/>
  <c r="Q973" i="11"/>
  <c r="R973" i="11"/>
  <c r="S973" i="11"/>
  <c r="T973" i="11"/>
  <c r="U973" i="11"/>
  <c r="V973" i="11"/>
  <c r="O974" i="11"/>
  <c r="P974" i="11"/>
  <c r="Q974" i="11"/>
  <c r="R974" i="11"/>
  <c r="S974" i="11"/>
  <c r="T974" i="11"/>
  <c r="U974" i="11"/>
  <c r="V974" i="11"/>
  <c r="O975" i="11"/>
  <c r="P975" i="11"/>
  <c r="Q975" i="11"/>
  <c r="R975" i="11"/>
  <c r="S975" i="11"/>
  <c r="T975" i="11"/>
  <c r="U975" i="11"/>
  <c r="V975" i="11"/>
  <c r="O976" i="11"/>
  <c r="P976" i="11"/>
  <c r="Q976" i="11"/>
  <c r="R976" i="11"/>
  <c r="S976" i="11"/>
  <c r="T976" i="11"/>
  <c r="U976" i="11"/>
  <c r="V976" i="11"/>
  <c r="O977" i="11"/>
  <c r="P977" i="11"/>
  <c r="Q977" i="11"/>
  <c r="R977" i="11"/>
  <c r="S977" i="11"/>
  <c r="T977" i="11"/>
  <c r="U977" i="11"/>
  <c r="V977" i="11"/>
  <c r="O978" i="11"/>
  <c r="P978" i="11"/>
  <c r="Q978" i="11"/>
  <c r="R978" i="11"/>
  <c r="S978" i="11"/>
  <c r="T978" i="11"/>
  <c r="U978" i="11"/>
  <c r="V978" i="11"/>
  <c r="O979" i="11"/>
  <c r="P979" i="11"/>
  <c r="Q979" i="11"/>
  <c r="R979" i="11"/>
  <c r="S979" i="11"/>
  <c r="T979" i="11"/>
  <c r="U979" i="11"/>
  <c r="V979" i="11"/>
  <c r="O980" i="11"/>
  <c r="P980" i="11"/>
  <c r="Q980" i="11"/>
  <c r="R980" i="11"/>
  <c r="S980" i="11"/>
  <c r="T980" i="11"/>
  <c r="U980" i="11"/>
  <c r="V980" i="11"/>
  <c r="O981" i="11"/>
  <c r="P981" i="11"/>
  <c r="Q981" i="11"/>
  <c r="R981" i="11"/>
  <c r="S981" i="11"/>
  <c r="T981" i="11"/>
  <c r="U981" i="11"/>
  <c r="V981" i="11"/>
  <c r="O982" i="11"/>
  <c r="P982" i="11"/>
  <c r="Q982" i="11"/>
  <c r="R982" i="11"/>
  <c r="S982" i="11"/>
  <c r="T982" i="11"/>
  <c r="U982" i="11"/>
  <c r="V982" i="11"/>
  <c r="O983" i="11"/>
  <c r="P983" i="11"/>
  <c r="Q983" i="11"/>
  <c r="R983" i="11"/>
  <c r="S983" i="11"/>
  <c r="T983" i="11"/>
  <c r="U983" i="11"/>
  <c r="V983" i="11"/>
  <c r="O984" i="11"/>
  <c r="P984" i="11"/>
  <c r="Q984" i="11"/>
  <c r="R984" i="11"/>
  <c r="S984" i="11"/>
  <c r="T984" i="11"/>
  <c r="U984" i="11"/>
  <c r="V984" i="11"/>
  <c r="O985" i="11"/>
  <c r="P985" i="11"/>
  <c r="Q985" i="11"/>
  <c r="R985" i="11"/>
  <c r="S985" i="11"/>
  <c r="T985" i="11"/>
  <c r="U985" i="11"/>
  <c r="V985" i="11"/>
  <c r="O986" i="11"/>
  <c r="P986" i="11"/>
  <c r="Q986" i="11"/>
  <c r="R986" i="11"/>
  <c r="S986" i="11"/>
  <c r="T986" i="11"/>
  <c r="U986" i="11"/>
  <c r="V986" i="11"/>
  <c r="O987" i="11"/>
  <c r="P987" i="11"/>
  <c r="Q987" i="11"/>
  <c r="R987" i="11"/>
  <c r="S987" i="11"/>
  <c r="T987" i="11"/>
  <c r="U987" i="11"/>
  <c r="V987" i="11"/>
  <c r="O988" i="11"/>
  <c r="P988" i="11"/>
  <c r="Q988" i="11"/>
  <c r="R988" i="11"/>
  <c r="S988" i="11"/>
  <c r="T988" i="11"/>
  <c r="U988" i="11"/>
  <c r="V988" i="11"/>
  <c r="O989" i="11"/>
  <c r="P989" i="11"/>
  <c r="Q989" i="11"/>
  <c r="R989" i="11"/>
  <c r="S989" i="11"/>
  <c r="T989" i="11"/>
  <c r="U989" i="11"/>
  <c r="V989" i="11"/>
  <c r="O990" i="11"/>
  <c r="P990" i="11"/>
  <c r="Q990" i="11"/>
  <c r="R990" i="11"/>
  <c r="S990" i="11"/>
  <c r="T990" i="11"/>
  <c r="U990" i="11"/>
  <c r="V990" i="11"/>
  <c r="O991" i="11"/>
  <c r="P991" i="11"/>
  <c r="Q991" i="11"/>
  <c r="R991" i="11"/>
  <c r="S991" i="11"/>
  <c r="T991" i="11"/>
  <c r="U991" i="11"/>
  <c r="V991" i="11"/>
  <c r="O992" i="11"/>
  <c r="P992" i="11"/>
  <c r="Q992" i="11"/>
  <c r="R992" i="11"/>
  <c r="S992" i="11"/>
  <c r="T992" i="11"/>
  <c r="U992" i="11"/>
  <c r="V992" i="11"/>
  <c r="O993" i="11"/>
  <c r="P993" i="11"/>
  <c r="Q993" i="11"/>
  <c r="R993" i="11"/>
  <c r="S993" i="11"/>
  <c r="T993" i="11"/>
  <c r="U993" i="11"/>
  <c r="V993" i="11"/>
  <c r="O994" i="11"/>
  <c r="P994" i="11"/>
  <c r="Q994" i="11"/>
  <c r="R994" i="11"/>
  <c r="S994" i="11"/>
  <c r="T994" i="11"/>
  <c r="U994" i="11"/>
  <c r="V994" i="11"/>
  <c r="O995" i="11"/>
  <c r="P995" i="11"/>
  <c r="Q995" i="11"/>
  <c r="R995" i="11"/>
  <c r="S995" i="11"/>
  <c r="T995" i="11"/>
  <c r="U995" i="11"/>
  <c r="V995" i="11"/>
  <c r="O996" i="11"/>
  <c r="P996" i="11"/>
  <c r="Q996" i="11"/>
  <c r="R996" i="11"/>
  <c r="S996" i="11"/>
  <c r="T996" i="11"/>
  <c r="U996" i="11"/>
  <c r="V996" i="11"/>
  <c r="O997" i="11"/>
  <c r="P997" i="11"/>
  <c r="Q997" i="11"/>
  <c r="R997" i="11"/>
  <c r="S997" i="11"/>
  <c r="T997" i="11"/>
  <c r="U997" i="11"/>
  <c r="V997" i="11"/>
  <c r="O998" i="11"/>
  <c r="P998" i="11"/>
  <c r="Q998" i="11"/>
  <c r="R998" i="11"/>
  <c r="S998" i="11"/>
  <c r="T998" i="11"/>
  <c r="U998" i="11"/>
  <c r="V998" i="11"/>
  <c r="O999" i="11"/>
  <c r="P999" i="11"/>
  <c r="Q999" i="11"/>
  <c r="R999" i="11"/>
  <c r="S999" i="11"/>
  <c r="T999" i="11"/>
  <c r="U999" i="11"/>
  <c r="V999" i="11"/>
  <c r="O1000" i="11"/>
  <c r="P1000" i="11"/>
  <c r="Q1000" i="11"/>
  <c r="R1000" i="11"/>
  <c r="S1000" i="11"/>
  <c r="T1000" i="11"/>
  <c r="U1000" i="11"/>
  <c r="V1000" i="11"/>
  <c r="O1001" i="11"/>
  <c r="P1001" i="11"/>
  <c r="Q1001" i="11"/>
  <c r="R1001" i="11"/>
  <c r="S1001" i="11"/>
  <c r="T1001" i="11"/>
  <c r="U1001" i="11"/>
  <c r="V1001" i="11"/>
  <c r="O1002" i="11"/>
  <c r="P1002" i="11"/>
  <c r="Q1002" i="11"/>
  <c r="R1002" i="11"/>
  <c r="S1002" i="11"/>
  <c r="T1002" i="11"/>
  <c r="U1002" i="11"/>
  <c r="V1002" i="11"/>
  <c r="O1003" i="11"/>
  <c r="P1003" i="11"/>
  <c r="Q1003" i="11"/>
  <c r="R1003" i="11"/>
  <c r="S1003" i="11"/>
  <c r="T1003" i="11"/>
  <c r="U1003" i="11"/>
  <c r="V1003" i="11"/>
  <c r="O1004" i="11"/>
  <c r="P1004" i="11"/>
  <c r="Q1004" i="11"/>
  <c r="R1004" i="11"/>
  <c r="S1004" i="11"/>
  <c r="T1004" i="11"/>
  <c r="U1004" i="11"/>
  <c r="V1004" i="11"/>
  <c r="O1005" i="11"/>
  <c r="P1005" i="11"/>
  <c r="Q1005" i="11"/>
  <c r="R1005" i="11"/>
  <c r="S1005" i="11"/>
  <c r="T1005" i="11"/>
  <c r="U1005" i="11"/>
  <c r="V1005" i="11"/>
  <c r="O1006" i="11"/>
  <c r="P1006" i="11"/>
  <c r="Q1006" i="11"/>
  <c r="R1006" i="11"/>
  <c r="S1006" i="11"/>
  <c r="T1006" i="11"/>
  <c r="U1006" i="11"/>
  <c r="V1006" i="11"/>
  <c r="O1007" i="11"/>
  <c r="P1007" i="11"/>
  <c r="Q1007" i="11"/>
  <c r="R1007" i="11"/>
  <c r="S1007" i="11"/>
  <c r="T1007" i="11"/>
  <c r="U1007" i="11"/>
  <c r="V1007" i="11"/>
  <c r="O1008" i="11"/>
  <c r="P1008" i="11"/>
  <c r="Q1008" i="11"/>
  <c r="R1008" i="11"/>
  <c r="S1008" i="11"/>
  <c r="T1008" i="11"/>
  <c r="U1008" i="11"/>
  <c r="V1008" i="11"/>
  <c r="O1009" i="11"/>
  <c r="P1009" i="11"/>
  <c r="Q1009" i="11"/>
  <c r="R1009" i="11"/>
  <c r="S1009" i="11"/>
  <c r="T1009" i="11"/>
  <c r="U1009" i="11"/>
  <c r="V1009" i="11"/>
  <c r="O1010" i="11"/>
  <c r="P1010" i="11"/>
  <c r="Q1010" i="11"/>
  <c r="R1010" i="11"/>
  <c r="S1010" i="11"/>
  <c r="T1010" i="11"/>
  <c r="U1010" i="11"/>
  <c r="V1010" i="11"/>
  <c r="O1011" i="11"/>
  <c r="P1011" i="11"/>
  <c r="Q1011" i="11"/>
  <c r="R1011" i="11"/>
  <c r="S1011" i="11"/>
  <c r="T1011" i="11"/>
  <c r="U1011" i="11"/>
  <c r="V1011" i="11"/>
  <c r="O1012" i="11"/>
  <c r="P1012" i="11"/>
  <c r="Q1012" i="11"/>
  <c r="R1012" i="11"/>
  <c r="S1012" i="11"/>
  <c r="T1012" i="11"/>
  <c r="U1012" i="11"/>
  <c r="V1012" i="11"/>
  <c r="O1013" i="11"/>
  <c r="P1013" i="11"/>
  <c r="Q1013" i="11"/>
  <c r="R1013" i="11"/>
  <c r="S1013" i="11"/>
  <c r="T1013" i="11"/>
  <c r="U1013" i="11"/>
  <c r="V1013" i="11"/>
  <c r="O1014" i="11"/>
  <c r="P1014" i="11"/>
  <c r="Q1014" i="11"/>
  <c r="R1014" i="11"/>
  <c r="S1014" i="11"/>
  <c r="T1014" i="11"/>
  <c r="U1014" i="11"/>
  <c r="V1014" i="11"/>
  <c r="O1015" i="11"/>
  <c r="P1015" i="11"/>
  <c r="Q1015" i="11"/>
  <c r="R1015" i="11"/>
  <c r="S1015" i="11"/>
  <c r="T1015" i="11"/>
  <c r="U1015" i="11"/>
  <c r="V1015" i="11"/>
  <c r="O1016" i="11"/>
  <c r="P1016" i="11"/>
  <c r="Q1016" i="11"/>
  <c r="R1016" i="11"/>
  <c r="S1016" i="11"/>
  <c r="T1016" i="11"/>
  <c r="U1016" i="11"/>
  <c r="V1016" i="11"/>
  <c r="O1017" i="11"/>
  <c r="P1017" i="11"/>
  <c r="Q1017" i="11"/>
  <c r="R1017" i="11"/>
  <c r="S1017" i="11"/>
  <c r="T1017" i="11"/>
  <c r="U1017" i="11"/>
  <c r="V1017" i="11"/>
  <c r="O1018" i="11"/>
  <c r="P1018" i="11"/>
  <c r="Q1018" i="11"/>
  <c r="R1018" i="11"/>
  <c r="S1018" i="11"/>
  <c r="T1018" i="11"/>
  <c r="U1018" i="11"/>
  <c r="V1018" i="11"/>
  <c r="O1019" i="11"/>
  <c r="P1019" i="11"/>
  <c r="Q1019" i="11"/>
  <c r="R1019" i="11"/>
  <c r="S1019" i="11"/>
  <c r="T1019" i="11"/>
  <c r="U1019" i="11"/>
  <c r="V1019" i="11"/>
  <c r="O1020" i="11"/>
  <c r="P1020" i="11"/>
  <c r="Q1020" i="11"/>
  <c r="R1020" i="11"/>
  <c r="S1020" i="11"/>
  <c r="T1020" i="11"/>
  <c r="U1020" i="11"/>
  <c r="V1020" i="11"/>
  <c r="O1021" i="11"/>
  <c r="P1021" i="11"/>
  <c r="Q1021" i="11"/>
  <c r="R1021" i="11"/>
  <c r="S1021" i="11"/>
  <c r="T1021" i="11"/>
  <c r="U1021" i="11"/>
  <c r="V1021" i="11"/>
  <c r="O1022" i="11"/>
  <c r="P1022" i="11"/>
  <c r="Q1022" i="11"/>
  <c r="R1022" i="11"/>
  <c r="S1022" i="11"/>
  <c r="T1022" i="11"/>
  <c r="U1022" i="11"/>
  <c r="V1022" i="11"/>
  <c r="O1023" i="11"/>
  <c r="P1023" i="11"/>
  <c r="Q1023" i="11"/>
  <c r="R1023" i="11"/>
  <c r="S1023" i="11"/>
  <c r="T1023" i="11"/>
  <c r="U1023" i="11"/>
  <c r="V1023" i="11"/>
  <c r="O1024" i="11"/>
  <c r="P1024" i="11"/>
  <c r="Q1024" i="11"/>
  <c r="R1024" i="11"/>
  <c r="S1024" i="11"/>
  <c r="T1024" i="11"/>
  <c r="U1024" i="11"/>
  <c r="V1024" i="11"/>
  <c r="O1025" i="11"/>
  <c r="P1025" i="11"/>
  <c r="Q1025" i="11"/>
  <c r="R1025" i="11"/>
  <c r="S1025" i="11"/>
  <c r="T1025" i="11"/>
  <c r="U1025" i="11"/>
  <c r="V1025" i="11"/>
  <c r="O1026" i="11"/>
  <c r="P1026" i="11"/>
  <c r="Q1026" i="11"/>
  <c r="R1026" i="11"/>
  <c r="S1026" i="11"/>
  <c r="T1026" i="11"/>
  <c r="U1026" i="11"/>
  <c r="V1026" i="11"/>
  <c r="O1027" i="11"/>
  <c r="P1027" i="11"/>
  <c r="Q1027" i="11"/>
  <c r="R1027" i="11"/>
  <c r="S1027" i="11"/>
  <c r="T1027" i="11"/>
  <c r="U1027" i="11"/>
  <c r="V1027" i="11"/>
  <c r="O1028" i="11"/>
  <c r="P1028" i="11"/>
  <c r="Q1028" i="11"/>
  <c r="R1028" i="11"/>
  <c r="S1028" i="11"/>
  <c r="T1028" i="11"/>
  <c r="U1028" i="11"/>
  <c r="V1028" i="11"/>
  <c r="O1029" i="11"/>
  <c r="P1029" i="11"/>
  <c r="Q1029" i="11"/>
  <c r="R1029" i="11"/>
  <c r="S1029" i="11"/>
  <c r="T1029" i="11"/>
  <c r="U1029" i="11"/>
  <c r="V1029" i="11"/>
  <c r="O1030" i="11"/>
  <c r="P1030" i="11"/>
  <c r="Q1030" i="11"/>
  <c r="R1030" i="11"/>
  <c r="S1030" i="11"/>
  <c r="T1030" i="11"/>
  <c r="U1030" i="11"/>
  <c r="V1030" i="11"/>
  <c r="O1031" i="11"/>
  <c r="P1031" i="11"/>
  <c r="Q1031" i="11"/>
  <c r="R1031" i="11"/>
  <c r="S1031" i="11"/>
  <c r="T1031" i="11"/>
  <c r="U1031" i="11"/>
  <c r="V1031" i="11"/>
  <c r="O1032" i="11"/>
  <c r="P1032" i="11"/>
  <c r="Q1032" i="11"/>
  <c r="R1032" i="11"/>
  <c r="S1032" i="11"/>
  <c r="T1032" i="11"/>
  <c r="U1032" i="11"/>
  <c r="V1032" i="11"/>
  <c r="O1033" i="11"/>
  <c r="P1033" i="11"/>
  <c r="Q1033" i="11"/>
  <c r="R1033" i="11"/>
  <c r="S1033" i="11"/>
  <c r="T1033" i="11"/>
  <c r="U1033" i="11"/>
  <c r="V1033" i="11"/>
  <c r="O1034" i="11"/>
  <c r="P1034" i="11"/>
  <c r="Q1034" i="11"/>
  <c r="R1034" i="11"/>
  <c r="S1034" i="11"/>
  <c r="T1034" i="11"/>
  <c r="U1034" i="11"/>
  <c r="V1034" i="11"/>
  <c r="O1035" i="11"/>
  <c r="P1035" i="11"/>
  <c r="Q1035" i="11"/>
  <c r="R1035" i="11"/>
  <c r="S1035" i="11"/>
  <c r="T1035" i="11"/>
  <c r="U1035" i="11"/>
  <c r="V1035" i="11"/>
  <c r="O1036" i="11"/>
  <c r="P1036" i="11"/>
  <c r="Q1036" i="11"/>
  <c r="R1036" i="11"/>
  <c r="S1036" i="11"/>
  <c r="T1036" i="11"/>
  <c r="U1036" i="11"/>
  <c r="V1036" i="11"/>
  <c r="O1037" i="11"/>
  <c r="P1037" i="11"/>
  <c r="Q1037" i="11"/>
  <c r="R1037" i="11"/>
  <c r="S1037" i="11"/>
  <c r="T1037" i="11"/>
  <c r="U1037" i="11"/>
  <c r="V1037" i="11"/>
  <c r="O1038" i="11"/>
  <c r="P1038" i="11"/>
  <c r="Q1038" i="11"/>
  <c r="R1038" i="11"/>
  <c r="S1038" i="11"/>
  <c r="T1038" i="11"/>
  <c r="U1038" i="11"/>
  <c r="V1038" i="11"/>
  <c r="O1039" i="11"/>
  <c r="P1039" i="11"/>
  <c r="Q1039" i="11"/>
  <c r="R1039" i="11"/>
  <c r="S1039" i="11"/>
  <c r="T1039" i="11"/>
  <c r="U1039" i="11"/>
  <c r="V1039" i="11"/>
  <c r="O1040" i="11"/>
  <c r="P1040" i="11"/>
  <c r="Q1040" i="11"/>
  <c r="R1040" i="11"/>
  <c r="S1040" i="11"/>
  <c r="T1040" i="11"/>
  <c r="U1040" i="11"/>
  <c r="V1040" i="11"/>
  <c r="O1041" i="11"/>
  <c r="P1041" i="11"/>
  <c r="Q1041" i="11"/>
  <c r="R1041" i="11"/>
  <c r="S1041" i="11"/>
  <c r="T1041" i="11"/>
  <c r="U1041" i="11"/>
  <c r="V1041" i="11"/>
  <c r="O1042" i="11"/>
  <c r="P1042" i="11"/>
  <c r="Q1042" i="11"/>
  <c r="R1042" i="11"/>
  <c r="S1042" i="11"/>
  <c r="T1042" i="11"/>
  <c r="U1042" i="11"/>
  <c r="V1042" i="11"/>
  <c r="O1043" i="11"/>
  <c r="P1043" i="11"/>
  <c r="Q1043" i="11"/>
  <c r="R1043" i="11"/>
  <c r="S1043" i="11"/>
  <c r="T1043" i="11"/>
  <c r="U1043" i="11"/>
  <c r="V1043" i="11"/>
  <c r="O1044" i="11"/>
  <c r="P1044" i="11"/>
  <c r="Q1044" i="11"/>
  <c r="R1044" i="11"/>
  <c r="S1044" i="11"/>
  <c r="T1044" i="11"/>
  <c r="U1044" i="11"/>
  <c r="V1044" i="11"/>
  <c r="O1045" i="11"/>
  <c r="P1045" i="11"/>
  <c r="Q1045" i="11"/>
  <c r="R1045" i="11"/>
  <c r="S1045" i="11"/>
  <c r="T1045" i="11"/>
  <c r="U1045" i="11"/>
  <c r="V1045" i="11"/>
  <c r="O1046" i="11"/>
  <c r="P1046" i="11"/>
  <c r="Q1046" i="11"/>
  <c r="R1046" i="11"/>
  <c r="S1046" i="11"/>
  <c r="T1046" i="11"/>
  <c r="U1046" i="11"/>
  <c r="V1046" i="11"/>
  <c r="O1047" i="11"/>
  <c r="P1047" i="11"/>
  <c r="Q1047" i="11"/>
  <c r="R1047" i="11"/>
  <c r="S1047" i="11"/>
  <c r="T1047" i="11"/>
  <c r="U1047" i="11"/>
  <c r="V1047" i="11"/>
  <c r="O1048" i="11"/>
  <c r="P1048" i="11"/>
  <c r="Q1048" i="11"/>
  <c r="R1048" i="11"/>
  <c r="S1048" i="11"/>
  <c r="T1048" i="11"/>
  <c r="U1048" i="11"/>
  <c r="V1048" i="11"/>
  <c r="O1049" i="11"/>
  <c r="P1049" i="11"/>
  <c r="Q1049" i="11"/>
  <c r="R1049" i="11"/>
  <c r="S1049" i="11"/>
  <c r="T1049" i="11"/>
  <c r="U1049" i="11"/>
  <c r="V1049" i="11"/>
  <c r="O1050" i="11"/>
  <c r="P1050" i="11"/>
  <c r="Q1050" i="11"/>
  <c r="R1050" i="11"/>
  <c r="S1050" i="11"/>
  <c r="T1050" i="11"/>
  <c r="U1050" i="11"/>
  <c r="V1050" i="11"/>
  <c r="O1051" i="11"/>
  <c r="P1051" i="11"/>
  <c r="Q1051" i="11"/>
  <c r="R1051" i="11"/>
  <c r="S1051" i="11"/>
  <c r="T1051" i="11"/>
  <c r="U1051" i="11"/>
  <c r="V1051" i="11"/>
  <c r="O1052" i="11"/>
  <c r="P1052" i="11"/>
  <c r="Q1052" i="11"/>
  <c r="R1052" i="11"/>
  <c r="S1052" i="11"/>
  <c r="T1052" i="11"/>
  <c r="U1052" i="11"/>
  <c r="V1052" i="11"/>
  <c r="O1053" i="11"/>
  <c r="P1053" i="11"/>
  <c r="Q1053" i="11"/>
  <c r="R1053" i="11"/>
  <c r="S1053" i="11"/>
  <c r="T1053" i="11"/>
  <c r="U1053" i="11"/>
  <c r="V1053" i="11"/>
  <c r="O1054" i="11"/>
  <c r="P1054" i="11"/>
  <c r="Q1054" i="11"/>
  <c r="R1054" i="11"/>
  <c r="S1054" i="11"/>
  <c r="T1054" i="11"/>
  <c r="U1054" i="11"/>
  <c r="V1054" i="11"/>
  <c r="O1055" i="11"/>
  <c r="P1055" i="11"/>
  <c r="Q1055" i="11"/>
  <c r="R1055" i="11"/>
  <c r="S1055" i="11"/>
  <c r="T1055" i="11"/>
  <c r="U1055" i="11"/>
  <c r="V1055" i="11"/>
  <c r="O1056" i="11"/>
  <c r="P1056" i="11"/>
  <c r="Q1056" i="11"/>
  <c r="R1056" i="11"/>
  <c r="S1056" i="11"/>
  <c r="T1056" i="11"/>
  <c r="U1056" i="11"/>
  <c r="V1056" i="11"/>
  <c r="O1057" i="11"/>
  <c r="P1057" i="11"/>
  <c r="Q1057" i="11"/>
  <c r="R1057" i="11"/>
  <c r="S1057" i="11"/>
  <c r="T1057" i="11"/>
  <c r="U1057" i="11"/>
  <c r="V1057" i="11"/>
  <c r="O1058" i="11"/>
  <c r="P1058" i="11"/>
  <c r="Q1058" i="11"/>
  <c r="R1058" i="11"/>
  <c r="S1058" i="11"/>
  <c r="T1058" i="11"/>
  <c r="U1058" i="11"/>
  <c r="V1058" i="11"/>
  <c r="O1059" i="11"/>
  <c r="P1059" i="11"/>
  <c r="Q1059" i="11"/>
  <c r="R1059" i="11"/>
  <c r="S1059" i="11"/>
  <c r="T1059" i="11"/>
  <c r="U1059" i="11"/>
  <c r="V1059" i="11"/>
  <c r="O1060" i="11"/>
  <c r="P1060" i="11"/>
  <c r="Q1060" i="11"/>
  <c r="R1060" i="11"/>
  <c r="S1060" i="11"/>
  <c r="T1060" i="11"/>
  <c r="U1060" i="11"/>
  <c r="V1060" i="11"/>
  <c r="O1061" i="11"/>
  <c r="P1061" i="11"/>
  <c r="Q1061" i="11"/>
  <c r="R1061" i="11"/>
  <c r="S1061" i="11"/>
  <c r="T1061" i="11"/>
  <c r="U1061" i="11"/>
  <c r="V1061" i="11"/>
  <c r="O1062" i="11"/>
  <c r="P1062" i="11"/>
  <c r="Q1062" i="11"/>
  <c r="R1062" i="11"/>
  <c r="S1062" i="11"/>
  <c r="T1062" i="11"/>
  <c r="U1062" i="11"/>
  <c r="V1062" i="11"/>
  <c r="O1063" i="11"/>
  <c r="P1063" i="11"/>
  <c r="Q1063" i="11"/>
  <c r="R1063" i="11"/>
  <c r="S1063" i="11"/>
  <c r="T1063" i="11"/>
  <c r="U1063" i="11"/>
  <c r="V1063" i="11"/>
  <c r="O1064" i="11"/>
  <c r="P1064" i="11"/>
  <c r="Q1064" i="11"/>
  <c r="R1064" i="11"/>
  <c r="S1064" i="11"/>
  <c r="T1064" i="11"/>
  <c r="U1064" i="11"/>
  <c r="V1064" i="11"/>
  <c r="O1065" i="11"/>
  <c r="P1065" i="11"/>
  <c r="Q1065" i="11"/>
  <c r="R1065" i="11"/>
  <c r="S1065" i="11"/>
  <c r="T1065" i="11"/>
  <c r="U1065" i="11"/>
  <c r="V1065" i="11"/>
  <c r="O1066" i="11"/>
  <c r="P1066" i="11"/>
  <c r="Q1066" i="11"/>
  <c r="R1066" i="11"/>
  <c r="S1066" i="11"/>
  <c r="T1066" i="11"/>
  <c r="U1066" i="11"/>
  <c r="V1066" i="11"/>
  <c r="O1067" i="11"/>
  <c r="P1067" i="11"/>
  <c r="Q1067" i="11"/>
  <c r="R1067" i="11"/>
  <c r="S1067" i="11"/>
  <c r="T1067" i="11"/>
  <c r="U1067" i="11"/>
  <c r="V1067" i="11"/>
  <c r="O1068" i="11"/>
  <c r="P1068" i="11"/>
  <c r="Q1068" i="11"/>
  <c r="R1068" i="11"/>
  <c r="S1068" i="11"/>
  <c r="T1068" i="11"/>
  <c r="U1068" i="11"/>
  <c r="V1068" i="11"/>
  <c r="O1069" i="11"/>
  <c r="P1069" i="11"/>
  <c r="Q1069" i="11"/>
  <c r="R1069" i="11"/>
  <c r="S1069" i="11"/>
  <c r="T1069" i="11"/>
  <c r="U1069" i="11"/>
  <c r="V1069" i="11"/>
  <c r="O1070" i="11"/>
  <c r="P1070" i="11"/>
  <c r="Q1070" i="11"/>
  <c r="R1070" i="11"/>
  <c r="S1070" i="11"/>
  <c r="T1070" i="11"/>
  <c r="U1070" i="11"/>
  <c r="V1070" i="11"/>
  <c r="O1071" i="11"/>
  <c r="P1071" i="11"/>
  <c r="Q1071" i="11"/>
  <c r="R1071" i="11"/>
  <c r="S1071" i="11"/>
  <c r="T1071" i="11"/>
  <c r="U1071" i="11"/>
  <c r="V1071" i="11"/>
  <c r="O1072" i="11"/>
  <c r="P1072" i="11"/>
  <c r="Q1072" i="11"/>
  <c r="R1072" i="11"/>
  <c r="S1072" i="11"/>
  <c r="T1072" i="11"/>
  <c r="U1072" i="11"/>
  <c r="V1072" i="11"/>
  <c r="O1073" i="11"/>
  <c r="P1073" i="11"/>
  <c r="Q1073" i="11"/>
  <c r="R1073" i="11"/>
  <c r="S1073" i="11"/>
  <c r="T1073" i="11"/>
  <c r="U1073" i="11"/>
  <c r="V1073" i="11"/>
  <c r="O1074" i="11"/>
  <c r="P1074" i="11"/>
  <c r="Q1074" i="11"/>
  <c r="R1074" i="11"/>
  <c r="S1074" i="11"/>
  <c r="T1074" i="11"/>
  <c r="U1074" i="11"/>
  <c r="V1074" i="11"/>
  <c r="O1075" i="11"/>
  <c r="P1075" i="11"/>
  <c r="Q1075" i="11"/>
  <c r="R1075" i="11"/>
  <c r="S1075" i="11"/>
  <c r="T1075" i="11"/>
  <c r="U1075" i="11"/>
  <c r="V1075" i="11"/>
  <c r="O1076" i="11"/>
  <c r="P1076" i="11"/>
  <c r="Q1076" i="11"/>
  <c r="R1076" i="11"/>
  <c r="S1076" i="11"/>
  <c r="T1076" i="11"/>
  <c r="U1076" i="11"/>
  <c r="V1076" i="11"/>
  <c r="O1077" i="11"/>
  <c r="P1077" i="11"/>
  <c r="Q1077" i="11"/>
  <c r="R1077" i="11"/>
  <c r="S1077" i="11"/>
  <c r="T1077" i="11"/>
  <c r="U1077" i="11"/>
  <c r="V1077" i="11"/>
  <c r="O1078" i="11"/>
  <c r="P1078" i="11"/>
  <c r="Q1078" i="11"/>
  <c r="R1078" i="11"/>
  <c r="S1078" i="11"/>
  <c r="T1078" i="11"/>
  <c r="U1078" i="11"/>
  <c r="V1078" i="11"/>
  <c r="O1079" i="11"/>
  <c r="P1079" i="11"/>
  <c r="Q1079" i="11"/>
  <c r="R1079" i="11"/>
  <c r="S1079" i="11"/>
  <c r="T1079" i="11"/>
  <c r="U1079" i="11"/>
  <c r="V1079" i="11"/>
  <c r="O1080" i="11"/>
  <c r="P1080" i="11"/>
  <c r="Q1080" i="11"/>
  <c r="R1080" i="11"/>
  <c r="S1080" i="11"/>
  <c r="T1080" i="11"/>
  <c r="U1080" i="11"/>
  <c r="V1080" i="11"/>
  <c r="O1081" i="11"/>
  <c r="P1081" i="11"/>
  <c r="Q1081" i="11"/>
  <c r="R1081" i="11"/>
  <c r="S1081" i="11"/>
  <c r="T1081" i="11"/>
  <c r="U1081" i="11"/>
  <c r="V1081" i="11"/>
  <c r="O1082" i="11"/>
  <c r="P1082" i="11"/>
  <c r="Q1082" i="11"/>
  <c r="R1082" i="11"/>
  <c r="S1082" i="11"/>
  <c r="T1082" i="11"/>
  <c r="U1082" i="11"/>
  <c r="V1082" i="11"/>
  <c r="O1083" i="11"/>
  <c r="P1083" i="11"/>
  <c r="Q1083" i="11"/>
  <c r="R1083" i="11"/>
  <c r="S1083" i="11"/>
  <c r="T1083" i="11"/>
  <c r="U1083" i="11"/>
  <c r="V1083" i="11"/>
  <c r="O1084" i="11"/>
  <c r="P1084" i="11"/>
  <c r="Q1084" i="11"/>
  <c r="R1084" i="11"/>
  <c r="S1084" i="11"/>
  <c r="T1084" i="11"/>
  <c r="U1084" i="11"/>
  <c r="V1084" i="11"/>
  <c r="O1085" i="11"/>
  <c r="P1085" i="11"/>
  <c r="Q1085" i="11"/>
  <c r="R1085" i="11"/>
  <c r="S1085" i="11"/>
  <c r="T1085" i="11"/>
  <c r="U1085" i="11"/>
  <c r="V1085" i="11"/>
  <c r="O1086" i="11"/>
  <c r="P1086" i="11"/>
  <c r="Q1086" i="11"/>
  <c r="R1086" i="11"/>
  <c r="S1086" i="11"/>
  <c r="T1086" i="11"/>
  <c r="U1086" i="11"/>
  <c r="V1086" i="11"/>
  <c r="O1087" i="11"/>
  <c r="P1087" i="11"/>
  <c r="Q1087" i="11"/>
  <c r="R1087" i="11"/>
  <c r="S1087" i="11"/>
  <c r="T1087" i="11"/>
  <c r="U1087" i="11"/>
  <c r="V1087" i="11"/>
  <c r="O1088" i="11"/>
  <c r="P1088" i="11"/>
  <c r="Q1088" i="11"/>
  <c r="R1088" i="11"/>
  <c r="S1088" i="11"/>
  <c r="T1088" i="11"/>
  <c r="U1088" i="11"/>
  <c r="V1088" i="11"/>
  <c r="O1089" i="11"/>
  <c r="P1089" i="11"/>
  <c r="Q1089" i="11"/>
  <c r="R1089" i="11"/>
  <c r="S1089" i="11"/>
  <c r="T1089" i="11"/>
  <c r="U1089" i="11"/>
  <c r="V1089" i="11"/>
  <c r="O1090" i="11"/>
  <c r="P1090" i="11"/>
  <c r="Q1090" i="11"/>
  <c r="R1090" i="11"/>
  <c r="S1090" i="11"/>
  <c r="T1090" i="11"/>
  <c r="U1090" i="11"/>
  <c r="V1090" i="11"/>
  <c r="O1091" i="11"/>
  <c r="P1091" i="11"/>
  <c r="Q1091" i="11"/>
  <c r="R1091" i="11"/>
  <c r="S1091" i="11"/>
  <c r="T1091" i="11"/>
  <c r="U1091" i="11"/>
  <c r="V1091" i="11"/>
  <c r="O1092" i="11"/>
  <c r="P1092" i="11"/>
  <c r="Q1092" i="11"/>
  <c r="R1092" i="11"/>
  <c r="S1092" i="11"/>
  <c r="T1092" i="11"/>
  <c r="U1092" i="11"/>
  <c r="V1092" i="11"/>
  <c r="O1093" i="11"/>
  <c r="P1093" i="11"/>
  <c r="Q1093" i="11"/>
  <c r="R1093" i="11"/>
  <c r="S1093" i="11"/>
  <c r="T1093" i="11"/>
  <c r="U1093" i="11"/>
  <c r="V1093" i="11"/>
  <c r="O1094" i="11"/>
  <c r="P1094" i="11"/>
  <c r="Q1094" i="11"/>
  <c r="R1094" i="11"/>
  <c r="S1094" i="11"/>
  <c r="T1094" i="11"/>
  <c r="U1094" i="11"/>
  <c r="V1094" i="11"/>
  <c r="O1095" i="11"/>
  <c r="P1095" i="11"/>
  <c r="Q1095" i="11"/>
  <c r="R1095" i="11"/>
  <c r="S1095" i="11"/>
  <c r="T1095" i="11"/>
  <c r="U1095" i="11"/>
  <c r="V1095" i="11"/>
  <c r="O1096" i="11"/>
  <c r="P1096" i="11"/>
  <c r="Q1096" i="11"/>
  <c r="R1096" i="11"/>
  <c r="S1096" i="11"/>
  <c r="T1096" i="11"/>
  <c r="U1096" i="11"/>
  <c r="V1096" i="11"/>
  <c r="O1097" i="11"/>
  <c r="P1097" i="11"/>
  <c r="Q1097" i="11"/>
  <c r="R1097" i="11"/>
  <c r="S1097" i="11"/>
  <c r="T1097" i="11"/>
  <c r="U1097" i="11"/>
  <c r="V1097" i="11"/>
  <c r="O1098" i="11"/>
  <c r="P1098" i="11"/>
  <c r="Q1098" i="11"/>
  <c r="R1098" i="11"/>
  <c r="S1098" i="11"/>
  <c r="T1098" i="11"/>
  <c r="U1098" i="11"/>
  <c r="V1098" i="11"/>
  <c r="O1099" i="11"/>
  <c r="P1099" i="11"/>
  <c r="Q1099" i="11"/>
  <c r="R1099" i="11"/>
  <c r="S1099" i="11"/>
  <c r="T1099" i="11"/>
  <c r="U1099" i="11"/>
  <c r="V1099" i="11"/>
  <c r="O1100" i="11"/>
  <c r="P1100" i="11"/>
  <c r="Q1100" i="11"/>
  <c r="R1100" i="11"/>
  <c r="S1100" i="11"/>
  <c r="T1100" i="11"/>
  <c r="U1100" i="11"/>
  <c r="V1100" i="11"/>
  <c r="O1101" i="11"/>
  <c r="P1101" i="11"/>
  <c r="Q1101" i="11"/>
  <c r="R1101" i="11"/>
  <c r="S1101" i="11"/>
  <c r="T1101" i="11"/>
  <c r="U1101" i="11"/>
  <c r="V1101" i="11"/>
  <c r="O1102" i="11"/>
  <c r="P1102" i="11"/>
  <c r="Q1102" i="11"/>
  <c r="R1102" i="11"/>
  <c r="S1102" i="11"/>
  <c r="T1102" i="11"/>
  <c r="U1102" i="11"/>
  <c r="V1102" i="11"/>
  <c r="O1103" i="11"/>
  <c r="P1103" i="11"/>
  <c r="Q1103" i="11"/>
  <c r="R1103" i="11"/>
  <c r="S1103" i="11"/>
  <c r="T1103" i="11"/>
  <c r="U1103" i="11"/>
  <c r="V1103" i="11"/>
  <c r="O1104" i="11"/>
  <c r="P1104" i="11"/>
  <c r="Q1104" i="11"/>
  <c r="R1104" i="11"/>
  <c r="S1104" i="11"/>
  <c r="T1104" i="11"/>
  <c r="U1104" i="11"/>
  <c r="V1104" i="11"/>
  <c r="O1105" i="11"/>
  <c r="P1105" i="11"/>
  <c r="Q1105" i="11"/>
  <c r="R1105" i="11"/>
  <c r="S1105" i="11"/>
  <c r="T1105" i="11"/>
  <c r="U1105" i="11"/>
  <c r="V1105" i="11"/>
  <c r="O1106" i="11"/>
  <c r="P1106" i="11"/>
  <c r="Q1106" i="11"/>
  <c r="R1106" i="11"/>
  <c r="S1106" i="11"/>
  <c r="T1106" i="11"/>
  <c r="U1106" i="11"/>
  <c r="V1106" i="11"/>
  <c r="O1107" i="11"/>
  <c r="P1107" i="11"/>
  <c r="Q1107" i="11"/>
  <c r="R1107" i="11"/>
  <c r="S1107" i="11"/>
  <c r="T1107" i="11"/>
  <c r="U1107" i="11"/>
  <c r="V1107" i="11"/>
  <c r="O1108" i="11"/>
  <c r="P1108" i="11"/>
  <c r="Q1108" i="11"/>
  <c r="R1108" i="11"/>
  <c r="S1108" i="11"/>
  <c r="T1108" i="11"/>
  <c r="U1108" i="11"/>
  <c r="V1108" i="11"/>
  <c r="O1109" i="11"/>
  <c r="P1109" i="11"/>
  <c r="Q1109" i="11"/>
  <c r="R1109" i="11"/>
  <c r="S1109" i="11"/>
  <c r="T1109" i="11"/>
  <c r="U1109" i="11"/>
  <c r="V1109" i="11"/>
  <c r="O1110" i="11"/>
  <c r="P1110" i="11"/>
  <c r="Q1110" i="11"/>
  <c r="R1110" i="11"/>
  <c r="S1110" i="11"/>
  <c r="T1110" i="11"/>
  <c r="U1110" i="11"/>
  <c r="V1110" i="11"/>
  <c r="O1111" i="11"/>
  <c r="P1111" i="11"/>
  <c r="Q1111" i="11"/>
  <c r="R1111" i="11"/>
  <c r="S1111" i="11"/>
  <c r="T1111" i="11"/>
  <c r="U1111" i="11"/>
  <c r="V1111" i="11"/>
  <c r="O1112" i="11"/>
  <c r="P1112" i="11"/>
  <c r="Q1112" i="11"/>
  <c r="R1112" i="11"/>
  <c r="S1112" i="11"/>
  <c r="T1112" i="11"/>
  <c r="U1112" i="11"/>
  <c r="V1112" i="11"/>
  <c r="O1113" i="11"/>
  <c r="P1113" i="11"/>
  <c r="Q1113" i="11"/>
  <c r="R1113" i="11"/>
  <c r="S1113" i="11"/>
  <c r="T1113" i="11"/>
  <c r="U1113" i="11"/>
  <c r="V1113" i="11"/>
  <c r="O1114" i="11"/>
  <c r="P1114" i="11"/>
  <c r="Q1114" i="11"/>
  <c r="R1114" i="11"/>
  <c r="S1114" i="11"/>
  <c r="T1114" i="11"/>
  <c r="U1114" i="11"/>
  <c r="V1114" i="11"/>
  <c r="O1115" i="11"/>
  <c r="P1115" i="11"/>
  <c r="Q1115" i="11"/>
  <c r="R1115" i="11"/>
  <c r="S1115" i="11"/>
  <c r="T1115" i="11"/>
  <c r="U1115" i="11"/>
  <c r="V1115" i="11"/>
  <c r="O1116" i="11"/>
  <c r="P1116" i="11"/>
  <c r="Q1116" i="11"/>
  <c r="R1116" i="11"/>
  <c r="S1116" i="11"/>
  <c r="T1116" i="11"/>
  <c r="U1116" i="11"/>
  <c r="V1116" i="11"/>
  <c r="O1117" i="11"/>
  <c r="P1117" i="11"/>
  <c r="Q1117" i="11"/>
  <c r="R1117" i="11"/>
  <c r="S1117" i="11"/>
  <c r="T1117" i="11"/>
  <c r="U1117" i="11"/>
  <c r="V1117" i="11"/>
  <c r="O1118" i="11"/>
  <c r="P1118" i="11"/>
  <c r="Q1118" i="11"/>
  <c r="R1118" i="11"/>
  <c r="S1118" i="11"/>
  <c r="T1118" i="11"/>
  <c r="U1118" i="11"/>
  <c r="V1118" i="11"/>
  <c r="O1119" i="11"/>
  <c r="P1119" i="11"/>
  <c r="Q1119" i="11"/>
  <c r="R1119" i="11"/>
  <c r="S1119" i="11"/>
  <c r="T1119" i="11"/>
  <c r="U1119" i="11"/>
  <c r="V1119" i="11"/>
  <c r="O1120" i="11"/>
  <c r="P1120" i="11"/>
  <c r="Q1120" i="11"/>
  <c r="R1120" i="11"/>
  <c r="S1120" i="11"/>
  <c r="T1120" i="11"/>
  <c r="U1120" i="11"/>
  <c r="V1120" i="11"/>
  <c r="O1121" i="11"/>
  <c r="P1121" i="11"/>
  <c r="Q1121" i="11"/>
  <c r="R1121" i="11"/>
  <c r="S1121" i="11"/>
  <c r="T1121" i="11"/>
  <c r="U1121" i="11"/>
  <c r="V1121" i="11"/>
  <c r="O1122" i="11"/>
  <c r="P1122" i="11"/>
  <c r="Q1122" i="11"/>
  <c r="R1122" i="11"/>
  <c r="S1122" i="11"/>
  <c r="T1122" i="11"/>
  <c r="U1122" i="11"/>
  <c r="V1122" i="11"/>
  <c r="O1123" i="11"/>
  <c r="P1123" i="11"/>
  <c r="Q1123" i="11"/>
  <c r="R1123" i="11"/>
  <c r="S1123" i="11"/>
  <c r="T1123" i="11"/>
  <c r="U1123" i="11"/>
  <c r="V1123" i="11"/>
  <c r="O1124" i="11"/>
  <c r="P1124" i="11"/>
  <c r="Q1124" i="11"/>
  <c r="R1124" i="11"/>
  <c r="S1124" i="11"/>
  <c r="T1124" i="11"/>
  <c r="U1124" i="11"/>
  <c r="V1124" i="11"/>
  <c r="O1125" i="11"/>
  <c r="P1125" i="11"/>
  <c r="Q1125" i="11"/>
  <c r="R1125" i="11"/>
  <c r="S1125" i="11"/>
  <c r="T1125" i="11"/>
  <c r="U1125" i="11"/>
  <c r="V1125" i="11"/>
  <c r="O1126" i="11"/>
  <c r="P1126" i="11"/>
  <c r="Q1126" i="11"/>
  <c r="R1126" i="11"/>
  <c r="S1126" i="11"/>
  <c r="T1126" i="11"/>
  <c r="U1126" i="11"/>
  <c r="V1126" i="11"/>
  <c r="O1127" i="11"/>
  <c r="P1127" i="11"/>
  <c r="Q1127" i="11"/>
  <c r="R1127" i="11"/>
  <c r="S1127" i="11"/>
  <c r="T1127" i="11"/>
  <c r="U1127" i="11"/>
  <c r="V1127" i="11"/>
  <c r="O1128" i="11"/>
  <c r="P1128" i="11"/>
  <c r="Q1128" i="11"/>
  <c r="R1128" i="11"/>
  <c r="S1128" i="11"/>
  <c r="T1128" i="11"/>
  <c r="U1128" i="11"/>
  <c r="V1128" i="11"/>
  <c r="O1129" i="11"/>
  <c r="P1129" i="11"/>
  <c r="Q1129" i="11"/>
  <c r="R1129" i="11"/>
  <c r="S1129" i="11"/>
  <c r="T1129" i="11"/>
  <c r="U1129" i="11"/>
  <c r="V1129" i="11"/>
  <c r="O1130" i="11"/>
  <c r="P1130" i="11"/>
  <c r="Q1130" i="11"/>
  <c r="R1130" i="11"/>
  <c r="S1130" i="11"/>
  <c r="T1130" i="11"/>
  <c r="U1130" i="11"/>
  <c r="V1130" i="11"/>
  <c r="O1131" i="11"/>
  <c r="P1131" i="11"/>
  <c r="Q1131" i="11"/>
  <c r="R1131" i="11"/>
  <c r="S1131" i="11"/>
  <c r="T1131" i="11"/>
  <c r="U1131" i="11"/>
  <c r="V1131" i="11"/>
  <c r="O1132" i="11"/>
  <c r="P1132" i="11"/>
  <c r="Q1132" i="11"/>
  <c r="R1132" i="11"/>
  <c r="S1132" i="11"/>
  <c r="T1132" i="11"/>
  <c r="U1132" i="11"/>
  <c r="V1132" i="11"/>
  <c r="O1133" i="11"/>
  <c r="P1133" i="11"/>
  <c r="Q1133" i="11"/>
  <c r="R1133" i="11"/>
  <c r="S1133" i="11"/>
  <c r="T1133" i="11"/>
  <c r="U1133" i="11"/>
  <c r="V1133" i="11"/>
  <c r="O1134" i="11"/>
  <c r="P1134" i="11"/>
  <c r="Q1134" i="11"/>
  <c r="R1134" i="11"/>
  <c r="S1134" i="11"/>
  <c r="T1134" i="11"/>
  <c r="U1134" i="11"/>
  <c r="V1134" i="11"/>
  <c r="O1135" i="11"/>
  <c r="P1135" i="11"/>
  <c r="Q1135" i="11"/>
  <c r="R1135" i="11"/>
  <c r="S1135" i="11"/>
  <c r="T1135" i="11"/>
  <c r="U1135" i="11"/>
  <c r="V1135" i="11"/>
  <c r="O1136" i="11"/>
  <c r="P1136" i="11"/>
  <c r="Q1136" i="11"/>
  <c r="R1136" i="11"/>
  <c r="S1136" i="11"/>
  <c r="T1136" i="11"/>
  <c r="U1136" i="11"/>
  <c r="V1136" i="11"/>
  <c r="O1137" i="11"/>
  <c r="P1137" i="11"/>
  <c r="Q1137" i="11"/>
  <c r="R1137" i="11"/>
  <c r="S1137" i="11"/>
  <c r="T1137" i="11"/>
  <c r="U1137" i="11"/>
  <c r="V1137" i="11"/>
  <c r="O1138" i="11"/>
  <c r="P1138" i="11"/>
  <c r="Q1138" i="11"/>
  <c r="R1138" i="11"/>
  <c r="S1138" i="11"/>
  <c r="T1138" i="11"/>
  <c r="U1138" i="11"/>
  <c r="V1138" i="11"/>
  <c r="O1139" i="11"/>
  <c r="P1139" i="11"/>
  <c r="Q1139" i="11"/>
  <c r="R1139" i="11"/>
  <c r="S1139" i="11"/>
  <c r="T1139" i="11"/>
  <c r="U1139" i="11"/>
  <c r="V1139" i="11"/>
  <c r="O1140" i="11"/>
  <c r="P1140" i="11"/>
  <c r="Q1140" i="11"/>
  <c r="R1140" i="11"/>
  <c r="S1140" i="11"/>
  <c r="T1140" i="11"/>
  <c r="U1140" i="11"/>
  <c r="V1140" i="11"/>
  <c r="O1141" i="11"/>
  <c r="P1141" i="11"/>
  <c r="Q1141" i="11"/>
  <c r="R1141" i="11"/>
  <c r="S1141" i="11"/>
  <c r="T1141" i="11"/>
  <c r="U1141" i="11"/>
  <c r="V1141" i="11"/>
  <c r="O1142" i="11"/>
  <c r="P1142" i="11"/>
  <c r="Q1142" i="11"/>
  <c r="R1142" i="11"/>
  <c r="S1142" i="11"/>
  <c r="T1142" i="11"/>
  <c r="U1142" i="11"/>
  <c r="V1142" i="11"/>
  <c r="O1143" i="11"/>
  <c r="P1143" i="11"/>
  <c r="Q1143" i="11"/>
  <c r="R1143" i="11"/>
  <c r="S1143" i="11"/>
  <c r="T1143" i="11"/>
  <c r="U1143" i="11"/>
  <c r="V1143" i="11"/>
  <c r="O1144" i="11"/>
  <c r="P1144" i="11"/>
  <c r="Q1144" i="11"/>
  <c r="R1144" i="11"/>
  <c r="S1144" i="11"/>
  <c r="T1144" i="11"/>
  <c r="U1144" i="11"/>
  <c r="V1144" i="11"/>
  <c r="O1145" i="11"/>
  <c r="P1145" i="11"/>
  <c r="Q1145" i="11"/>
  <c r="R1145" i="11"/>
  <c r="S1145" i="11"/>
  <c r="T1145" i="11"/>
  <c r="U1145" i="11"/>
  <c r="V1145" i="11"/>
  <c r="O1146" i="11"/>
  <c r="P1146" i="11"/>
  <c r="Q1146" i="11"/>
  <c r="R1146" i="11"/>
  <c r="S1146" i="11"/>
  <c r="T1146" i="11"/>
  <c r="U1146" i="11"/>
  <c r="V1146" i="11"/>
  <c r="O1147" i="11"/>
  <c r="P1147" i="11"/>
  <c r="Q1147" i="11"/>
  <c r="R1147" i="11"/>
  <c r="S1147" i="11"/>
  <c r="T1147" i="11"/>
  <c r="U1147" i="11"/>
  <c r="V1147" i="11"/>
  <c r="O1148" i="11"/>
  <c r="P1148" i="11"/>
  <c r="Q1148" i="11"/>
  <c r="R1148" i="11"/>
  <c r="S1148" i="11"/>
  <c r="T1148" i="11"/>
  <c r="U1148" i="11"/>
  <c r="V1148" i="11"/>
  <c r="O1149" i="11"/>
  <c r="P1149" i="11"/>
  <c r="Q1149" i="11"/>
  <c r="R1149" i="11"/>
  <c r="S1149" i="11"/>
  <c r="T1149" i="11"/>
  <c r="U1149" i="11"/>
  <c r="V1149" i="11"/>
  <c r="O1150" i="11"/>
  <c r="P1150" i="11"/>
  <c r="Q1150" i="11"/>
  <c r="R1150" i="11"/>
  <c r="S1150" i="11"/>
  <c r="T1150" i="11"/>
  <c r="U1150" i="11"/>
  <c r="V1150" i="11"/>
  <c r="O1151" i="11"/>
  <c r="P1151" i="11"/>
  <c r="Q1151" i="11"/>
  <c r="R1151" i="11"/>
  <c r="S1151" i="11"/>
  <c r="T1151" i="11"/>
  <c r="U1151" i="11"/>
  <c r="V1151" i="11"/>
  <c r="O1152" i="11"/>
  <c r="P1152" i="11"/>
  <c r="Q1152" i="11"/>
  <c r="R1152" i="11"/>
  <c r="S1152" i="11"/>
  <c r="T1152" i="11"/>
  <c r="U1152" i="11"/>
  <c r="V1152" i="11"/>
  <c r="O1153" i="11"/>
  <c r="P1153" i="11"/>
  <c r="Q1153" i="11"/>
  <c r="R1153" i="11"/>
  <c r="S1153" i="11"/>
  <c r="T1153" i="11"/>
  <c r="U1153" i="11"/>
  <c r="V1153" i="11"/>
  <c r="O1154" i="11"/>
  <c r="P1154" i="11"/>
  <c r="Q1154" i="11"/>
  <c r="R1154" i="11"/>
  <c r="S1154" i="11"/>
  <c r="T1154" i="11"/>
  <c r="U1154" i="11"/>
  <c r="V1154" i="11"/>
  <c r="O1155" i="11"/>
  <c r="P1155" i="11"/>
  <c r="Q1155" i="11"/>
  <c r="R1155" i="11"/>
  <c r="S1155" i="11"/>
  <c r="T1155" i="11"/>
  <c r="U1155" i="11"/>
  <c r="V1155" i="11"/>
  <c r="O1156" i="11"/>
  <c r="P1156" i="11"/>
  <c r="Q1156" i="11"/>
  <c r="R1156" i="11"/>
  <c r="S1156" i="11"/>
  <c r="T1156" i="11"/>
  <c r="U1156" i="11"/>
  <c r="V1156" i="11"/>
  <c r="O1157" i="11"/>
  <c r="P1157" i="11"/>
  <c r="Q1157" i="11"/>
  <c r="R1157" i="11"/>
  <c r="S1157" i="11"/>
  <c r="T1157" i="11"/>
  <c r="U1157" i="11"/>
  <c r="V1157" i="11"/>
  <c r="O1158" i="11"/>
  <c r="P1158" i="11"/>
  <c r="Q1158" i="11"/>
  <c r="R1158" i="11"/>
  <c r="S1158" i="11"/>
  <c r="T1158" i="11"/>
  <c r="U1158" i="11"/>
  <c r="V1158" i="11"/>
  <c r="O1159" i="11"/>
  <c r="P1159" i="11"/>
  <c r="Q1159" i="11"/>
  <c r="R1159" i="11"/>
  <c r="S1159" i="11"/>
  <c r="T1159" i="11"/>
  <c r="U1159" i="11"/>
  <c r="V1159" i="11"/>
  <c r="O1160" i="11"/>
  <c r="P1160" i="11"/>
  <c r="Q1160" i="11"/>
  <c r="R1160" i="11"/>
  <c r="S1160" i="11"/>
  <c r="T1160" i="11"/>
  <c r="U1160" i="11"/>
  <c r="V1160" i="11"/>
  <c r="O1161" i="11"/>
  <c r="P1161" i="11"/>
  <c r="Q1161" i="11"/>
  <c r="R1161" i="11"/>
  <c r="S1161" i="11"/>
  <c r="T1161" i="11"/>
  <c r="U1161" i="11"/>
  <c r="V1161" i="11"/>
  <c r="O1162" i="11"/>
  <c r="P1162" i="11"/>
  <c r="Q1162" i="11"/>
  <c r="R1162" i="11"/>
  <c r="S1162" i="11"/>
  <c r="T1162" i="11"/>
  <c r="U1162" i="11"/>
  <c r="V1162" i="11"/>
  <c r="O1163" i="11"/>
  <c r="P1163" i="11"/>
  <c r="Q1163" i="11"/>
  <c r="R1163" i="11"/>
  <c r="S1163" i="11"/>
  <c r="T1163" i="11"/>
  <c r="U1163" i="11"/>
  <c r="V1163" i="11"/>
  <c r="O1164" i="11"/>
  <c r="P1164" i="11"/>
  <c r="Q1164" i="11"/>
  <c r="R1164" i="11"/>
  <c r="S1164" i="11"/>
  <c r="T1164" i="11"/>
  <c r="U1164" i="11"/>
  <c r="V1164" i="11"/>
  <c r="O1165" i="11"/>
  <c r="P1165" i="11"/>
  <c r="Q1165" i="11"/>
  <c r="R1165" i="11"/>
  <c r="S1165" i="11"/>
  <c r="T1165" i="11"/>
  <c r="U1165" i="11"/>
  <c r="V1165" i="11"/>
  <c r="O1166" i="11"/>
  <c r="P1166" i="11"/>
  <c r="Q1166" i="11"/>
  <c r="R1166" i="11"/>
  <c r="S1166" i="11"/>
  <c r="T1166" i="11"/>
  <c r="U1166" i="11"/>
  <c r="V1166" i="11"/>
  <c r="O1167" i="11"/>
  <c r="P1167" i="11"/>
  <c r="Q1167" i="11"/>
  <c r="R1167" i="11"/>
  <c r="S1167" i="11"/>
  <c r="T1167" i="11"/>
  <c r="U1167" i="11"/>
  <c r="V1167" i="11"/>
  <c r="O1168" i="11"/>
  <c r="P1168" i="11"/>
  <c r="Q1168" i="11"/>
  <c r="R1168" i="11"/>
  <c r="S1168" i="11"/>
  <c r="T1168" i="11"/>
  <c r="U1168" i="11"/>
  <c r="V1168" i="11"/>
  <c r="O1169" i="11"/>
  <c r="P1169" i="11"/>
  <c r="Q1169" i="11"/>
  <c r="R1169" i="11"/>
  <c r="S1169" i="11"/>
  <c r="T1169" i="11"/>
  <c r="U1169" i="11"/>
  <c r="V1169" i="11"/>
  <c r="O1170" i="11"/>
  <c r="P1170" i="11"/>
  <c r="Q1170" i="11"/>
  <c r="R1170" i="11"/>
  <c r="S1170" i="11"/>
  <c r="T1170" i="11"/>
  <c r="U1170" i="11"/>
  <c r="V1170" i="11"/>
  <c r="O1171" i="11"/>
  <c r="P1171" i="11"/>
  <c r="Q1171" i="11"/>
  <c r="R1171" i="11"/>
  <c r="S1171" i="11"/>
  <c r="T1171" i="11"/>
  <c r="U1171" i="11"/>
  <c r="V1171" i="11"/>
  <c r="O1172" i="11"/>
  <c r="P1172" i="11"/>
  <c r="Q1172" i="11"/>
  <c r="R1172" i="11"/>
  <c r="S1172" i="11"/>
  <c r="T1172" i="11"/>
  <c r="U1172" i="11"/>
  <c r="V1172" i="11"/>
  <c r="O1173" i="11"/>
  <c r="P1173" i="11"/>
  <c r="Q1173" i="11"/>
  <c r="R1173" i="11"/>
  <c r="S1173" i="11"/>
  <c r="T1173" i="11"/>
  <c r="U1173" i="11"/>
  <c r="V1173" i="11"/>
  <c r="O1174" i="11"/>
  <c r="P1174" i="11"/>
  <c r="Q1174" i="11"/>
  <c r="R1174" i="11"/>
  <c r="S1174" i="11"/>
  <c r="T1174" i="11"/>
  <c r="U1174" i="11"/>
  <c r="V1174" i="11"/>
  <c r="O1175" i="11"/>
  <c r="P1175" i="11"/>
  <c r="Q1175" i="11"/>
  <c r="R1175" i="11"/>
  <c r="S1175" i="11"/>
  <c r="T1175" i="11"/>
  <c r="U1175" i="11"/>
  <c r="V1175" i="11"/>
  <c r="O1176" i="11"/>
  <c r="P1176" i="11"/>
  <c r="Q1176" i="11"/>
  <c r="R1176" i="11"/>
  <c r="S1176" i="11"/>
  <c r="T1176" i="11"/>
  <c r="U1176" i="11"/>
  <c r="V1176" i="11"/>
  <c r="O1177" i="11"/>
  <c r="P1177" i="11"/>
  <c r="Q1177" i="11"/>
  <c r="R1177" i="11"/>
  <c r="S1177" i="11"/>
  <c r="T1177" i="11"/>
  <c r="U1177" i="11"/>
  <c r="V1177" i="11"/>
  <c r="O1178" i="11"/>
  <c r="P1178" i="11"/>
  <c r="Q1178" i="11"/>
  <c r="R1178" i="11"/>
  <c r="S1178" i="11"/>
  <c r="T1178" i="11"/>
  <c r="U1178" i="11"/>
  <c r="V1178" i="11"/>
  <c r="O1179" i="11"/>
  <c r="P1179" i="11"/>
  <c r="Q1179" i="11"/>
  <c r="R1179" i="11"/>
  <c r="S1179" i="11"/>
  <c r="T1179" i="11"/>
  <c r="U1179" i="11"/>
  <c r="V1179" i="11"/>
  <c r="O1180" i="11"/>
  <c r="P1180" i="11"/>
  <c r="Q1180" i="11"/>
  <c r="R1180" i="11"/>
  <c r="S1180" i="11"/>
  <c r="T1180" i="11"/>
  <c r="U1180" i="11"/>
  <c r="V1180" i="11"/>
  <c r="O1181" i="11"/>
  <c r="P1181" i="11"/>
  <c r="Q1181" i="11"/>
  <c r="R1181" i="11"/>
  <c r="S1181" i="11"/>
  <c r="T1181" i="11"/>
  <c r="U1181" i="11"/>
  <c r="V1181" i="11"/>
  <c r="O1182" i="11"/>
  <c r="P1182" i="11"/>
  <c r="Q1182" i="11"/>
  <c r="R1182" i="11"/>
  <c r="S1182" i="11"/>
  <c r="T1182" i="11"/>
  <c r="U1182" i="11"/>
  <c r="V1182" i="11"/>
  <c r="O1183" i="11"/>
  <c r="P1183" i="11"/>
  <c r="Q1183" i="11"/>
  <c r="R1183" i="11"/>
  <c r="S1183" i="11"/>
  <c r="T1183" i="11"/>
  <c r="U1183" i="11"/>
  <c r="V1183" i="11"/>
  <c r="O1184" i="11"/>
  <c r="P1184" i="11"/>
  <c r="Q1184" i="11"/>
  <c r="R1184" i="11"/>
  <c r="S1184" i="11"/>
  <c r="T1184" i="11"/>
  <c r="U1184" i="11"/>
  <c r="V1184" i="11"/>
  <c r="O1185" i="11"/>
  <c r="P1185" i="11"/>
  <c r="Q1185" i="11"/>
  <c r="R1185" i="11"/>
  <c r="S1185" i="11"/>
  <c r="T1185" i="11"/>
  <c r="U1185" i="11"/>
  <c r="V1185" i="11"/>
  <c r="O1186" i="11"/>
  <c r="P1186" i="11"/>
  <c r="Q1186" i="11"/>
  <c r="R1186" i="11"/>
  <c r="S1186" i="11"/>
  <c r="T1186" i="11"/>
  <c r="U1186" i="11"/>
  <c r="V1186" i="11"/>
  <c r="O1187" i="11"/>
  <c r="P1187" i="11"/>
  <c r="Q1187" i="11"/>
  <c r="R1187" i="11"/>
  <c r="S1187" i="11"/>
  <c r="T1187" i="11"/>
  <c r="U1187" i="11"/>
  <c r="V1187" i="11"/>
  <c r="O1188" i="11"/>
  <c r="P1188" i="11"/>
  <c r="Q1188" i="11"/>
  <c r="R1188" i="11"/>
  <c r="S1188" i="11"/>
  <c r="T1188" i="11"/>
  <c r="U1188" i="11"/>
  <c r="V1188" i="11"/>
  <c r="O1189" i="11"/>
  <c r="P1189" i="11"/>
  <c r="Q1189" i="11"/>
  <c r="R1189" i="11"/>
  <c r="S1189" i="11"/>
  <c r="T1189" i="11"/>
  <c r="U1189" i="11"/>
  <c r="V1189" i="11"/>
  <c r="O1190" i="11"/>
  <c r="P1190" i="11"/>
  <c r="Q1190" i="11"/>
  <c r="R1190" i="11"/>
  <c r="S1190" i="11"/>
  <c r="T1190" i="11"/>
  <c r="U1190" i="11"/>
  <c r="V1190" i="11"/>
  <c r="O1191" i="11"/>
  <c r="P1191" i="11"/>
  <c r="Q1191" i="11"/>
  <c r="R1191" i="11"/>
  <c r="S1191" i="11"/>
  <c r="T1191" i="11"/>
  <c r="U1191" i="11"/>
  <c r="V1191" i="11"/>
  <c r="O1192" i="11"/>
  <c r="P1192" i="11"/>
  <c r="Q1192" i="11"/>
  <c r="R1192" i="11"/>
  <c r="S1192" i="11"/>
  <c r="T1192" i="11"/>
  <c r="U1192" i="11"/>
  <c r="V1192" i="11"/>
  <c r="O1193" i="11"/>
  <c r="P1193" i="11"/>
  <c r="Q1193" i="11"/>
  <c r="R1193" i="11"/>
  <c r="S1193" i="11"/>
  <c r="T1193" i="11"/>
  <c r="U1193" i="11"/>
  <c r="V1193" i="11"/>
  <c r="O1194" i="11"/>
  <c r="P1194" i="11"/>
  <c r="Q1194" i="11"/>
  <c r="R1194" i="11"/>
  <c r="S1194" i="11"/>
  <c r="T1194" i="11"/>
  <c r="U1194" i="11"/>
  <c r="V1194" i="11"/>
  <c r="O1195" i="11"/>
  <c r="P1195" i="11"/>
  <c r="Q1195" i="11"/>
  <c r="R1195" i="11"/>
  <c r="S1195" i="11"/>
  <c r="T1195" i="11"/>
  <c r="U1195" i="11"/>
  <c r="V1195" i="11"/>
  <c r="O1196" i="11"/>
  <c r="P1196" i="11"/>
  <c r="Q1196" i="11"/>
  <c r="R1196" i="11"/>
  <c r="S1196" i="11"/>
  <c r="T1196" i="11"/>
  <c r="U1196" i="11"/>
  <c r="V1196" i="11"/>
  <c r="O1197" i="11"/>
  <c r="P1197" i="11"/>
  <c r="Q1197" i="11"/>
  <c r="R1197" i="11"/>
  <c r="S1197" i="11"/>
  <c r="T1197" i="11"/>
  <c r="U1197" i="11"/>
  <c r="V1197" i="11"/>
  <c r="O1198" i="11"/>
  <c r="P1198" i="11"/>
  <c r="Q1198" i="11"/>
  <c r="R1198" i="11"/>
  <c r="S1198" i="11"/>
  <c r="T1198" i="11"/>
  <c r="U1198" i="11"/>
  <c r="V1198" i="11"/>
  <c r="O1199" i="11"/>
  <c r="P1199" i="11"/>
  <c r="Q1199" i="11"/>
  <c r="R1199" i="11"/>
  <c r="S1199" i="11"/>
  <c r="T1199" i="11"/>
  <c r="U1199" i="11"/>
  <c r="V1199" i="11"/>
  <c r="O1200" i="11"/>
  <c r="P1200" i="11"/>
  <c r="Q1200" i="11"/>
  <c r="R1200" i="11"/>
  <c r="S1200" i="11"/>
  <c r="T1200" i="11"/>
  <c r="U1200" i="11"/>
  <c r="V1200" i="11"/>
  <c r="O1201" i="11"/>
  <c r="P1201" i="11"/>
  <c r="Q1201" i="11"/>
  <c r="R1201" i="11"/>
  <c r="S1201" i="11"/>
  <c r="T1201" i="11"/>
  <c r="U1201" i="11"/>
  <c r="V1201" i="11"/>
  <c r="O1202" i="11"/>
  <c r="P1202" i="11"/>
  <c r="Q1202" i="11"/>
  <c r="R1202" i="11"/>
  <c r="S1202" i="11"/>
  <c r="T1202" i="11"/>
  <c r="U1202" i="11"/>
  <c r="V1202" i="11"/>
  <c r="O1203" i="11"/>
  <c r="P1203" i="11"/>
  <c r="Q1203" i="11"/>
  <c r="R1203" i="11"/>
  <c r="S1203" i="11"/>
  <c r="T1203" i="11"/>
  <c r="U1203" i="11"/>
  <c r="V1203" i="11"/>
  <c r="O1204" i="11"/>
  <c r="P1204" i="11"/>
  <c r="Q1204" i="11"/>
  <c r="R1204" i="11"/>
  <c r="S1204" i="11"/>
  <c r="T1204" i="11"/>
  <c r="U1204" i="11"/>
  <c r="V1204" i="11"/>
  <c r="O1205" i="11"/>
  <c r="P1205" i="11"/>
  <c r="Q1205" i="11"/>
  <c r="R1205" i="11"/>
  <c r="S1205" i="11"/>
  <c r="T1205" i="11"/>
  <c r="U1205" i="11"/>
  <c r="V1205" i="11"/>
  <c r="O1206" i="11"/>
  <c r="P1206" i="11"/>
  <c r="Q1206" i="11"/>
  <c r="R1206" i="11"/>
  <c r="S1206" i="11"/>
  <c r="T1206" i="11"/>
  <c r="U1206" i="11"/>
  <c r="V1206" i="11"/>
  <c r="O1207" i="11"/>
  <c r="P1207" i="11"/>
  <c r="Q1207" i="11"/>
  <c r="R1207" i="11"/>
  <c r="S1207" i="11"/>
  <c r="T1207" i="11"/>
  <c r="U1207" i="11"/>
  <c r="V1207" i="11"/>
  <c r="O1208" i="11"/>
  <c r="P1208" i="11"/>
  <c r="Q1208" i="11"/>
  <c r="R1208" i="11"/>
  <c r="S1208" i="11"/>
  <c r="T1208" i="11"/>
  <c r="U1208" i="11"/>
  <c r="V1208" i="11"/>
  <c r="O1209" i="11"/>
  <c r="P1209" i="11"/>
  <c r="Q1209" i="11"/>
  <c r="R1209" i="11"/>
  <c r="S1209" i="11"/>
  <c r="T1209" i="11"/>
  <c r="U1209" i="11"/>
  <c r="V1209" i="11"/>
  <c r="O1210" i="11"/>
  <c r="P1210" i="11"/>
  <c r="Q1210" i="11"/>
  <c r="R1210" i="11"/>
  <c r="S1210" i="11"/>
  <c r="T1210" i="11"/>
  <c r="U1210" i="11"/>
  <c r="V1210" i="11"/>
  <c r="O1211" i="11"/>
  <c r="P1211" i="11"/>
  <c r="Q1211" i="11"/>
  <c r="R1211" i="11"/>
  <c r="S1211" i="11"/>
  <c r="T1211" i="11"/>
  <c r="U1211" i="11"/>
  <c r="V1211" i="11"/>
  <c r="O1212" i="11"/>
  <c r="P1212" i="11"/>
  <c r="Q1212" i="11"/>
  <c r="R1212" i="11"/>
  <c r="S1212" i="11"/>
  <c r="T1212" i="11"/>
  <c r="U1212" i="11"/>
  <c r="V1212" i="11"/>
  <c r="O1213" i="11"/>
  <c r="P1213" i="11"/>
  <c r="Q1213" i="11"/>
  <c r="R1213" i="11"/>
  <c r="S1213" i="11"/>
  <c r="T1213" i="11"/>
  <c r="U1213" i="11"/>
  <c r="V1213" i="11"/>
  <c r="O1214" i="11"/>
  <c r="P1214" i="11"/>
  <c r="Q1214" i="11"/>
  <c r="R1214" i="11"/>
  <c r="S1214" i="11"/>
  <c r="T1214" i="11"/>
  <c r="U1214" i="11"/>
  <c r="V1214" i="11"/>
  <c r="O1215" i="11"/>
  <c r="P1215" i="11"/>
  <c r="Q1215" i="11"/>
  <c r="R1215" i="11"/>
  <c r="S1215" i="11"/>
  <c r="T1215" i="11"/>
  <c r="U1215" i="11"/>
  <c r="V1215" i="11"/>
  <c r="O1216" i="11"/>
  <c r="P1216" i="11"/>
  <c r="Q1216" i="11"/>
  <c r="R1216" i="11"/>
  <c r="S1216" i="11"/>
  <c r="T1216" i="11"/>
  <c r="U1216" i="11"/>
  <c r="V1216" i="11"/>
  <c r="O1217" i="11"/>
  <c r="P1217" i="11"/>
  <c r="Q1217" i="11"/>
  <c r="R1217" i="11"/>
  <c r="S1217" i="11"/>
  <c r="T1217" i="11"/>
  <c r="U1217" i="11"/>
  <c r="V1217" i="11"/>
  <c r="O1218" i="11"/>
  <c r="P1218" i="11"/>
  <c r="Q1218" i="11"/>
  <c r="R1218" i="11"/>
  <c r="S1218" i="11"/>
  <c r="T1218" i="11"/>
  <c r="U1218" i="11"/>
  <c r="V1218" i="11"/>
  <c r="O1219" i="11"/>
  <c r="P1219" i="11"/>
  <c r="Q1219" i="11"/>
  <c r="R1219" i="11"/>
  <c r="S1219" i="11"/>
  <c r="T1219" i="11"/>
  <c r="U1219" i="11"/>
  <c r="V1219" i="11"/>
  <c r="O1220" i="11"/>
  <c r="P1220" i="11"/>
  <c r="Q1220" i="11"/>
  <c r="R1220" i="11"/>
  <c r="S1220" i="11"/>
  <c r="T1220" i="11"/>
  <c r="U1220" i="11"/>
  <c r="V1220" i="11"/>
  <c r="O1221" i="11"/>
  <c r="P1221" i="11"/>
  <c r="Q1221" i="11"/>
  <c r="R1221" i="11"/>
  <c r="S1221" i="11"/>
  <c r="T1221" i="11"/>
  <c r="U1221" i="11"/>
  <c r="V1221" i="11"/>
  <c r="O1222" i="11"/>
  <c r="P1222" i="11"/>
  <c r="Q1222" i="11"/>
  <c r="R1222" i="11"/>
  <c r="S1222" i="11"/>
  <c r="T1222" i="11"/>
  <c r="U1222" i="11"/>
  <c r="V1222" i="11"/>
  <c r="O1223" i="11"/>
  <c r="P1223" i="11"/>
  <c r="Q1223" i="11"/>
  <c r="R1223" i="11"/>
  <c r="S1223" i="11"/>
  <c r="T1223" i="11"/>
  <c r="U1223" i="11"/>
  <c r="V1223" i="11"/>
  <c r="O1224" i="11"/>
  <c r="P1224" i="11"/>
  <c r="Q1224" i="11"/>
  <c r="R1224" i="11"/>
  <c r="S1224" i="11"/>
  <c r="T1224" i="11"/>
  <c r="U1224" i="11"/>
  <c r="V1224" i="11"/>
  <c r="O1225" i="11"/>
  <c r="P1225" i="11"/>
  <c r="Q1225" i="11"/>
  <c r="R1225" i="11"/>
  <c r="S1225" i="11"/>
  <c r="T1225" i="11"/>
  <c r="U1225" i="11"/>
  <c r="V1225" i="11"/>
  <c r="O1226" i="11"/>
  <c r="P1226" i="11"/>
  <c r="Q1226" i="11"/>
  <c r="R1226" i="11"/>
  <c r="S1226" i="11"/>
  <c r="T1226" i="11"/>
  <c r="U1226" i="11"/>
  <c r="V1226" i="11"/>
  <c r="O1227" i="11"/>
  <c r="P1227" i="11"/>
  <c r="Q1227" i="11"/>
  <c r="R1227" i="11"/>
  <c r="S1227" i="11"/>
  <c r="T1227" i="11"/>
  <c r="U1227" i="11"/>
  <c r="V1227" i="11"/>
  <c r="O1228" i="11"/>
  <c r="P1228" i="11"/>
  <c r="Q1228" i="11"/>
  <c r="R1228" i="11"/>
  <c r="S1228" i="11"/>
  <c r="T1228" i="11"/>
  <c r="U1228" i="11"/>
  <c r="V1228" i="11"/>
  <c r="O1229" i="11"/>
  <c r="P1229" i="11"/>
  <c r="Q1229" i="11"/>
  <c r="R1229" i="11"/>
  <c r="S1229" i="11"/>
  <c r="T1229" i="11"/>
  <c r="U1229" i="11"/>
  <c r="V1229" i="11"/>
  <c r="O1230" i="11"/>
  <c r="P1230" i="11"/>
  <c r="Q1230" i="11"/>
  <c r="R1230" i="11"/>
  <c r="S1230" i="11"/>
  <c r="T1230" i="11"/>
  <c r="U1230" i="11"/>
  <c r="V1230" i="11"/>
  <c r="O1231" i="11"/>
  <c r="P1231" i="11"/>
  <c r="Q1231" i="11"/>
  <c r="R1231" i="11"/>
  <c r="S1231" i="11"/>
  <c r="T1231" i="11"/>
  <c r="U1231" i="11"/>
  <c r="V1231" i="11"/>
  <c r="O1232" i="11"/>
  <c r="P1232" i="11"/>
  <c r="Q1232" i="11"/>
  <c r="R1232" i="11"/>
  <c r="S1232" i="11"/>
  <c r="T1232" i="11"/>
  <c r="U1232" i="11"/>
  <c r="V1232" i="11"/>
  <c r="O1233" i="11"/>
  <c r="P1233" i="11"/>
  <c r="Q1233" i="11"/>
  <c r="R1233" i="11"/>
  <c r="S1233" i="11"/>
  <c r="T1233" i="11"/>
  <c r="U1233" i="11"/>
  <c r="V1233" i="11"/>
  <c r="O1234" i="11"/>
  <c r="P1234" i="11"/>
  <c r="Q1234" i="11"/>
  <c r="R1234" i="11"/>
  <c r="S1234" i="11"/>
  <c r="T1234" i="11"/>
  <c r="U1234" i="11"/>
  <c r="V1234" i="11"/>
  <c r="O1235" i="11"/>
  <c r="P1235" i="11"/>
  <c r="Q1235" i="11"/>
  <c r="R1235" i="11"/>
  <c r="S1235" i="11"/>
  <c r="T1235" i="11"/>
  <c r="U1235" i="11"/>
  <c r="V1235" i="11"/>
  <c r="O1236" i="11"/>
  <c r="P1236" i="11"/>
  <c r="Q1236" i="11"/>
  <c r="R1236" i="11"/>
  <c r="S1236" i="11"/>
  <c r="T1236" i="11"/>
  <c r="U1236" i="11"/>
  <c r="V1236" i="11"/>
  <c r="O1237" i="11"/>
  <c r="P1237" i="11"/>
  <c r="Q1237" i="11"/>
  <c r="R1237" i="11"/>
  <c r="S1237" i="11"/>
  <c r="T1237" i="11"/>
  <c r="U1237" i="11"/>
  <c r="V1237" i="11"/>
  <c r="O1238" i="11"/>
  <c r="P1238" i="11"/>
  <c r="Q1238" i="11"/>
  <c r="R1238" i="11"/>
  <c r="S1238" i="11"/>
  <c r="T1238" i="11"/>
  <c r="U1238" i="11"/>
  <c r="V1238" i="11"/>
  <c r="O1239" i="11"/>
  <c r="P1239" i="11"/>
  <c r="Q1239" i="11"/>
  <c r="R1239" i="11"/>
  <c r="S1239" i="11"/>
  <c r="T1239" i="11"/>
  <c r="U1239" i="11"/>
  <c r="V1239" i="11"/>
  <c r="O1240" i="11"/>
  <c r="P1240" i="11"/>
  <c r="Q1240" i="11"/>
  <c r="R1240" i="11"/>
  <c r="S1240" i="11"/>
  <c r="T1240" i="11"/>
  <c r="U1240" i="11"/>
  <c r="V1240" i="11"/>
  <c r="O1241" i="11"/>
  <c r="P1241" i="11"/>
  <c r="Q1241" i="11"/>
  <c r="R1241" i="11"/>
  <c r="S1241" i="11"/>
  <c r="T1241" i="11"/>
  <c r="U1241" i="11"/>
  <c r="V1241" i="11"/>
  <c r="O1242" i="11"/>
  <c r="P1242" i="11"/>
  <c r="Q1242" i="11"/>
  <c r="R1242" i="11"/>
  <c r="S1242" i="11"/>
  <c r="T1242" i="11"/>
  <c r="U1242" i="11"/>
  <c r="V1242" i="11"/>
  <c r="O1243" i="11"/>
  <c r="P1243" i="11"/>
  <c r="Q1243" i="11"/>
  <c r="R1243" i="11"/>
  <c r="S1243" i="11"/>
  <c r="T1243" i="11"/>
  <c r="U1243" i="11"/>
  <c r="V1243" i="11"/>
  <c r="O1244" i="11"/>
  <c r="P1244" i="11"/>
  <c r="Q1244" i="11"/>
  <c r="R1244" i="11"/>
  <c r="S1244" i="11"/>
  <c r="T1244" i="11"/>
  <c r="U1244" i="11"/>
  <c r="V1244" i="11"/>
  <c r="O1245" i="11"/>
  <c r="P1245" i="11"/>
  <c r="Q1245" i="11"/>
  <c r="R1245" i="11"/>
  <c r="S1245" i="11"/>
  <c r="T1245" i="11"/>
  <c r="U1245" i="11"/>
  <c r="V1245" i="11"/>
  <c r="O1246" i="11"/>
  <c r="P1246" i="11"/>
  <c r="Q1246" i="11"/>
  <c r="R1246" i="11"/>
  <c r="S1246" i="11"/>
  <c r="T1246" i="11"/>
  <c r="U1246" i="11"/>
  <c r="V1246" i="11"/>
  <c r="O1247" i="11"/>
  <c r="P1247" i="11"/>
  <c r="Q1247" i="11"/>
  <c r="R1247" i="11"/>
  <c r="S1247" i="11"/>
  <c r="T1247" i="11"/>
  <c r="U1247" i="11"/>
  <c r="V1247" i="11"/>
  <c r="O1248" i="11"/>
  <c r="P1248" i="11"/>
  <c r="Q1248" i="11"/>
  <c r="R1248" i="11"/>
  <c r="S1248" i="11"/>
  <c r="T1248" i="11"/>
  <c r="U1248" i="11"/>
  <c r="V1248" i="11"/>
  <c r="O1249" i="11"/>
  <c r="P1249" i="11"/>
  <c r="Q1249" i="11"/>
  <c r="R1249" i="11"/>
  <c r="S1249" i="11"/>
  <c r="T1249" i="11"/>
  <c r="U1249" i="11"/>
  <c r="V1249" i="11"/>
  <c r="O1250" i="11"/>
  <c r="P1250" i="11"/>
  <c r="Q1250" i="11"/>
  <c r="R1250" i="11"/>
  <c r="S1250" i="11"/>
  <c r="T1250" i="11"/>
  <c r="U1250" i="11"/>
  <c r="V1250" i="11"/>
  <c r="O1251" i="11"/>
  <c r="P1251" i="11"/>
  <c r="Q1251" i="11"/>
  <c r="R1251" i="11"/>
  <c r="S1251" i="11"/>
  <c r="T1251" i="11"/>
  <c r="U1251" i="11"/>
  <c r="V1251" i="11"/>
  <c r="O1252" i="11"/>
  <c r="P1252" i="11"/>
  <c r="Q1252" i="11"/>
  <c r="R1252" i="11"/>
  <c r="S1252" i="11"/>
  <c r="T1252" i="11"/>
  <c r="U1252" i="11"/>
  <c r="V1252" i="11"/>
  <c r="O1253" i="11"/>
  <c r="P1253" i="11"/>
  <c r="Q1253" i="11"/>
  <c r="R1253" i="11"/>
  <c r="S1253" i="11"/>
  <c r="T1253" i="11"/>
  <c r="U1253" i="11"/>
  <c r="V1253" i="11"/>
  <c r="O1254" i="11"/>
  <c r="P1254" i="11"/>
  <c r="Q1254" i="11"/>
  <c r="R1254" i="11"/>
  <c r="S1254" i="11"/>
  <c r="T1254" i="11"/>
  <c r="U1254" i="11"/>
  <c r="V1254" i="11"/>
  <c r="O1255" i="11"/>
  <c r="P1255" i="11"/>
  <c r="Q1255" i="11"/>
  <c r="R1255" i="11"/>
  <c r="S1255" i="11"/>
  <c r="T1255" i="11"/>
  <c r="U1255" i="11"/>
  <c r="V1255" i="11"/>
  <c r="O1256" i="11"/>
  <c r="P1256" i="11"/>
  <c r="Q1256" i="11"/>
  <c r="R1256" i="11"/>
  <c r="S1256" i="11"/>
  <c r="T1256" i="11"/>
  <c r="U1256" i="11"/>
  <c r="V1256" i="11"/>
  <c r="O1257" i="11"/>
  <c r="P1257" i="11"/>
  <c r="Q1257" i="11"/>
  <c r="R1257" i="11"/>
  <c r="S1257" i="11"/>
  <c r="T1257" i="11"/>
  <c r="U1257" i="11"/>
  <c r="V1257" i="11"/>
  <c r="O1258" i="11"/>
  <c r="P1258" i="11"/>
  <c r="Q1258" i="11"/>
  <c r="R1258" i="11"/>
  <c r="S1258" i="11"/>
  <c r="T1258" i="11"/>
  <c r="U1258" i="11"/>
  <c r="V1258" i="11"/>
  <c r="O1259" i="11"/>
  <c r="P1259" i="11"/>
  <c r="Q1259" i="11"/>
  <c r="R1259" i="11"/>
  <c r="S1259" i="11"/>
  <c r="T1259" i="11"/>
  <c r="U1259" i="11"/>
  <c r="V1259" i="11"/>
  <c r="O1260" i="11"/>
  <c r="P1260" i="11"/>
  <c r="Q1260" i="11"/>
  <c r="R1260" i="11"/>
  <c r="S1260" i="11"/>
  <c r="T1260" i="11"/>
  <c r="U1260" i="11"/>
  <c r="V1260" i="11"/>
  <c r="O1261" i="11"/>
  <c r="P1261" i="11"/>
  <c r="Q1261" i="11"/>
  <c r="R1261" i="11"/>
  <c r="S1261" i="11"/>
  <c r="T1261" i="11"/>
  <c r="U1261" i="11"/>
  <c r="V1261" i="11"/>
  <c r="O1262" i="11"/>
  <c r="P1262" i="11"/>
  <c r="Q1262" i="11"/>
  <c r="R1262" i="11"/>
  <c r="S1262" i="11"/>
  <c r="T1262" i="11"/>
  <c r="U1262" i="11"/>
  <c r="V1262" i="11"/>
  <c r="O1263" i="11"/>
  <c r="P1263" i="11"/>
  <c r="Q1263" i="11"/>
  <c r="R1263" i="11"/>
  <c r="S1263" i="11"/>
  <c r="T1263" i="11"/>
  <c r="U1263" i="11"/>
  <c r="V1263" i="11"/>
  <c r="O1264" i="11"/>
  <c r="P1264" i="11"/>
  <c r="Q1264" i="11"/>
  <c r="R1264" i="11"/>
  <c r="S1264" i="11"/>
  <c r="T1264" i="11"/>
  <c r="U1264" i="11"/>
  <c r="V1264" i="11"/>
  <c r="O1265" i="11"/>
  <c r="P1265" i="11"/>
  <c r="Q1265" i="11"/>
  <c r="R1265" i="11"/>
  <c r="S1265" i="11"/>
  <c r="T1265" i="11"/>
  <c r="U1265" i="11"/>
  <c r="V1265" i="11"/>
  <c r="O1266" i="11"/>
  <c r="P1266" i="11"/>
  <c r="Q1266" i="11"/>
  <c r="R1266" i="11"/>
  <c r="S1266" i="11"/>
  <c r="T1266" i="11"/>
  <c r="U1266" i="11"/>
  <c r="V1266" i="11"/>
  <c r="O1267" i="11"/>
  <c r="P1267" i="11"/>
  <c r="Q1267" i="11"/>
  <c r="R1267" i="11"/>
  <c r="S1267" i="11"/>
  <c r="T1267" i="11"/>
  <c r="U1267" i="11"/>
  <c r="V1267" i="11"/>
  <c r="O1268" i="11"/>
  <c r="P1268" i="11"/>
  <c r="Q1268" i="11"/>
  <c r="R1268" i="11"/>
  <c r="S1268" i="11"/>
  <c r="T1268" i="11"/>
  <c r="U1268" i="11"/>
  <c r="V1268" i="11"/>
  <c r="O1269" i="11"/>
  <c r="P1269" i="11"/>
  <c r="Q1269" i="11"/>
  <c r="R1269" i="11"/>
  <c r="S1269" i="11"/>
  <c r="T1269" i="11"/>
  <c r="U1269" i="11"/>
  <c r="V1269" i="11"/>
  <c r="O1270" i="11"/>
  <c r="P1270" i="11"/>
  <c r="Q1270" i="11"/>
  <c r="R1270" i="11"/>
  <c r="S1270" i="11"/>
  <c r="T1270" i="11"/>
  <c r="U1270" i="11"/>
  <c r="V1270" i="11"/>
  <c r="O1271" i="11"/>
  <c r="P1271" i="11"/>
  <c r="Q1271" i="11"/>
  <c r="R1271" i="11"/>
  <c r="S1271" i="11"/>
  <c r="T1271" i="11"/>
  <c r="U1271" i="11"/>
  <c r="V1271" i="11"/>
  <c r="O1272" i="11"/>
  <c r="P1272" i="11"/>
  <c r="Q1272" i="11"/>
  <c r="R1272" i="11"/>
  <c r="S1272" i="11"/>
  <c r="T1272" i="11"/>
  <c r="U1272" i="11"/>
  <c r="V1272" i="11"/>
  <c r="O1273" i="11"/>
  <c r="P1273" i="11"/>
  <c r="Q1273" i="11"/>
  <c r="R1273" i="11"/>
  <c r="S1273" i="11"/>
  <c r="T1273" i="11"/>
  <c r="U1273" i="11"/>
  <c r="V1273" i="11"/>
  <c r="O1274" i="11"/>
  <c r="P1274" i="11"/>
  <c r="Q1274" i="11"/>
  <c r="R1274" i="11"/>
  <c r="S1274" i="11"/>
  <c r="T1274" i="11"/>
  <c r="U1274" i="11"/>
  <c r="V1274" i="11"/>
  <c r="O1275" i="11"/>
  <c r="P1275" i="11"/>
  <c r="Q1275" i="11"/>
  <c r="R1275" i="11"/>
  <c r="S1275" i="11"/>
  <c r="T1275" i="11"/>
  <c r="U1275" i="11"/>
  <c r="V1275" i="11"/>
  <c r="O1276" i="11"/>
  <c r="P1276" i="11"/>
  <c r="Q1276" i="11"/>
  <c r="R1276" i="11"/>
  <c r="S1276" i="11"/>
  <c r="T1276" i="11"/>
  <c r="U1276" i="11"/>
  <c r="V1276" i="11"/>
  <c r="O1277" i="11"/>
  <c r="P1277" i="11"/>
  <c r="Q1277" i="11"/>
  <c r="R1277" i="11"/>
  <c r="S1277" i="11"/>
  <c r="T1277" i="11"/>
  <c r="U1277" i="11"/>
  <c r="V1277" i="11"/>
  <c r="O1278" i="11"/>
  <c r="P1278" i="11"/>
  <c r="Q1278" i="11"/>
  <c r="R1278" i="11"/>
  <c r="S1278" i="11"/>
  <c r="T1278" i="11"/>
  <c r="U1278" i="11"/>
  <c r="V1278" i="11"/>
  <c r="O1279" i="11"/>
  <c r="P1279" i="11"/>
  <c r="Q1279" i="11"/>
  <c r="R1279" i="11"/>
  <c r="S1279" i="11"/>
  <c r="T1279" i="11"/>
  <c r="U1279" i="11"/>
  <c r="V1279" i="11"/>
  <c r="O1280" i="11"/>
  <c r="P1280" i="11"/>
  <c r="Q1280" i="11"/>
  <c r="R1280" i="11"/>
  <c r="S1280" i="11"/>
  <c r="T1280" i="11"/>
  <c r="U1280" i="11"/>
  <c r="V1280" i="11"/>
  <c r="O1281" i="11"/>
  <c r="P1281" i="11"/>
  <c r="Q1281" i="11"/>
  <c r="R1281" i="11"/>
  <c r="S1281" i="11"/>
  <c r="T1281" i="11"/>
  <c r="U1281" i="11"/>
  <c r="V1281" i="11"/>
  <c r="O1282" i="11"/>
  <c r="P1282" i="11"/>
  <c r="Q1282" i="11"/>
  <c r="R1282" i="11"/>
  <c r="S1282" i="11"/>
  <c r="T1282" i="11"/>
  <c r="U1282" i="11"/>
  <c r="V1282" i="11"/>
  <c r="O1283" i="11"/>
  <c r="P1283" i="11"/>
  <c r="Q1283" i="11"/>
  <c r="R1283" i="11"/>
  <c r="S1283" i="11"/>
  <c r="T1283" i="11"/>
  <c r="U1283" i="11"/>
  <c r="V1283" i="11"/>
  <c r="O1284" i="11"/>
  <c r="P1284" i="11"/>
  <c r="Q1284" i="11"/>
  <c r="R1284" i="11"/>
  <c r="S1284" i="11"/>
  <c r="T1284" i="11"/>
  <c r="U1284" i="11"/>
  <c r="V1284" i="11"/>
  <c r="O1285" i="11"/>
  <c r="P1285" i="11"/>
  <c r="Q1285" i="11"/>
  <c r="R1285" i="11"/>
  <c r="S1285" i="11"/>
  <c r="T1285" i="11"/>
  <c r="U1285" i="11"/>
  <c r="V1285" i="11"/>
  <c r="O1286" i="11"/>
  <c r="P1286" i="11"/>
  <c r="Q1286" i="11"/>
  <c r="R1286" i="11"/>
  <c r="S1286" i="11"/>
  <c r="T1286" i="11"/>
  <c r="U1286" i="11"/>
  <c r="V1286" i="11"/>
  <c r="O1287" i="11"/>
  <c r="P1287" i="11"/>
  <c r="Q1287" i="11"/>
  <c r="R1287" i="11"/>
  <c r="S1287" i="11"/>
  <c r="T1287" i="11"/>
  <c r="U1287" i="11"/>
  <c r="V1287" i="11"/>
  <c r="O1288" i="11"/>
  <c r="P1288" i="11"/>
  <c r="Q1288" i="11"/>
  <c r="R1288" i="11"/>
  <c r="S1288" i="11"/>
  <c r="T1288" i="11"/>
  <c r="U1288" i="11"/>
  <c r="V1288" i="11"/>
  <c r="O1289" i="11"/>
  <c r="P1289" i="11"/>
  <c r="Q1289" i="11"/>
  <c r="R1289" i="11"/>
  <c r="S1289" i="11"/>
  <c r="T1289" i="11"/>
  <c r="U1289" i="11"/>
  <c r="V1289" i="11"/>
  <c r="O1290" i="11"/>
  <c r="P1290" i="11"/>
  <c r="Q1290" i="11"/>
  <c r="R1290" i="11"/>
  <c r="S1290" i="11"/>
  <c r="T1290" i="11"/>
  <c r="U1290" i="11"/>
  <c r="V1290" i="11"/>
  <c r="O1291" i="11"/>
  <c r="P1291" i="11"/>
  <c r="Q1291" i="11"/>
  <c r="R1291" i="11"/>
  <c r="S1291" i="11"/>
  <c r="T1291" i="11"/>
  <c r="U1291" i="11"/>
  <c r="V1291" i="11"/>
  <c r="O1292" i="11"/>
  <c r="P1292" i="11"/>
  <c r="Q1292" i="11"/>
  <c r="R1292" i="11"/>
  <c r="S1292" i="11"/>
  <c r="T1292" i="11"/>
  <c r="U1292" i="11"/>
  <c r="V1292" i="11"/>
  <c r="O1293" i="11"/>
  <c r="P1293" i="11"/>
  <c r="Q1293" i="11"/>
  <c r="R1293" i="11"/>
  <c r="S1293" i="11"/>
  <c r="T1293" i="11"/>
  <c r="U1293" i="11"/>
  <c r="V1293" i="11"/>
  <c r="O1294" i="11"/>
  <c r="P1294" i="11"/>
  <c r="Q1294" i="11"/>
  <c r="R1294" i="11"/>
  <c r="S1294" i="11"/>
  <c r="T1294" i="11"/>
  <c r="U1294" i="11"/>
  <c r="V1294" i="11"/>
  <c r="O1295" i="11"/>
  <c r="P1295" i="11"/>
  <c r="Q1295" i="11"/>
  <c r="R1295" i="11"/>
  <c r="S1295" i="11"/>
  <c r="T1295" i="11"/>
  <c r="U1295" i="11"/>
  <c r="V1295" i="11"/>
  <c r="O1296" i="11"/>
  <c r="P1296" i="11"/>
  <c r="Q1296" i="11"/>
  <c r="R1296" i="11"/>
  <c r="S1296" i="11"/>
  <c r="T1296" i="11"/>
  <c r="U1296" i="11"/>
  <c r="V1296" i="11"/>
  <c r="O1297" i="11"/>
  <c r="P1297" i="11"/>
  <c r="Q1297" i="11"/>
  <c r="R1297" i="11"/>
  <c r="S1297" i="11"/>
  <c r="T1297" i="11"/>
  <c r="U1297" i="11"/>
  <c r="V1297" i="11"/>
  <c r="O1298" i="11"/>
  <c r="P1298" i="11"/>
  <c r="Q1298" i="11"/>
  <c r="R1298" i="11"/>
  <c r="S1298" i="11"/>
  <c r="T1298" i="11"/>
  <c r="U1298" i="11"/>
  <c r="V1298" i="11"/>
  <c r="O1299" i="11"/>
  <c r="P1299" i="11"/>
  <c r="Q1299" i="11"/>
  <c r="R1299" i="11"/>
  <c r="S1299" i="11"/>
  <c r="T1299" i="11"/>
  <c r="U1299" i="11"/>
  <c r="V1299" i="11"/>
  <c r="O1300" i="11"/>
  <c r="P1300" i="11"/>
  <c r="Q1300" i="11"/>
  <c r="R1300" i="11"/>
  <c r="S1300" i="11"/>
  <c r="T1300" i="11"/>
  <c r="U1300" i="11"/>
  <c r="V1300" i="11"/>
  <c r="O1301" i="11"/>
  <c r="P1301" i="11"/>
  <c r="Q1301" i="11"/>
  <c r="R1301" i="11"/>
  <c r="S1301" i="11"/>
  <c r="T1301" i="11"/>
  <c r="U1301" i="11"/>
  <c r="V1301" i="11"/>
  <c r="O1302" i="11"/>
  <c r="P1302" i="11"/>
  <c r="Q1302" i="11"/>
  <c r="R1302" i="11"/>
  <c r="S1302" i="11"/>
  <c r="T1302" i="11"/>
  <c r="U1302" i="11"/>
  <c r="V1302" i="11"/>
  <c r="O1303" i="11"/>
  <c r="P1303" i="11"/>
  <c r="Q1303" i="11"/>
  <c r="R1303" i="11"/>
  <c r="S1303" i="11"/>
  <c r="T1303" i="11"/>
  <c r="U1303" i="11"/>
  <c r="V1303" i="11"/>
  <c r="O1304" i="11"/>
  <c r="P1304" i="11"/>
  <c r="Q1304" i="11"/>
  <c r="R1304" i="11"/>
  <c r="S1304" i="11"/>
  <c r="T1304" i="11"/>
  <c r="U1304" i="11"/>
  <c r="V1304" i="11"/>
  <c r="O1305" i="11"/>
  <c r="P1305" i="11"/>
  <c r="Q1305" i="11"/>
  <c r="R1305" i="11"/>
  <c r="S1305" i="11"/>
  <c r="T1305" i="11"/>
  <c r="U1305" i="11"/>
  <c r="V1305" i="11"/>
  <c r="O1306" i="11"/>
  <c r="P1306" i="11"/>
  <c r="Q1306" i="11"/>
  <c r="R1306" i="11"/>
  <c r="S1306" i="11"/>
  <c r="T1306" i="11"/>
  <c r="U1306" i="11"/>
  <c r="V1306" i="11"/>
  <c r="O1307" i="11"/>
  <c r="P1307" i="11"/>
  <c r="Q1307" i="11"/>
  <c r="R1307" i="11"/>
  <c r="S1307" i="11"/>
  <c r="T1307" i="11"/>
  <c r="U1307" i="11"/>
  <c r="V1307" i="11"/>
  <c r="O1308" i="11"/>
  <c r="P1308" i="11"/>
  <c r="Q1308" i="11"/>
  <c r="R1308" i="11"/>
  <c r="S1308" i="11"/>
  <c r="T1308" i="11"/>
  <c r="U1308" i="11"/>
  <c r="V1308" i="11"/>
  <c r="O1309" i="11"/>
  <c r="P1309" i="11"/>
  <c r="Q1309" i="11"/>
  <c r="R1309" i="11"/>
  <c r="S1309" i="11"/>
  <c r="T1309" i="11"/>
  <c r="U1309" i="11"/>
  <c r="V1309" i="11"/>
  <c r="O1310" i="11"/>
  <c r="P1310" i="11"/>
  <c r="Q1310" i="11"/>
  <c r="R1310" i="11"/>
  <c r="S1310" i="11"/>
  <c r="T1310" i="11"/>
  <c r="U1310" i="11"/>
  <c r="V1310" i="11"/>
  <c r="O1311" i="11"/>
  <c r="P1311" i="11"/>
  <c r="Q1311" i="11"/>
  <c r="R1311" i="11"/>
  <c r="S1311" i="11"/>
  <c r="T1311" i="11"/>
  <c r="U1311" i="11"/>
  <c r="V1311" i="11"/>
  <c r="O1312" i="11"/>
  <c r="P1312" i="11"/>
  <c r="Q1312" i="11"/>
  <c r="R1312" i="11"/>
  <c r="S1312" i="11"/>
  <c r="T1312" i="11"/>
  <c r="U1312" i="11"/>
  <c r="V1312" i="11"/>
  <c r="O1313" i="11"/>
  <c r="P1313" i="11"/>
  <c r="Q1313" i="11"/>
  <c r="R1313" i="11"/>
  <c r="S1313" i="11"/>
  <c r="T1313" i="11"/>
  <c r="U1313" i="11"/>
  <c r="V1313" i="11"/>
  <c r="O1314" i="11"/>
  <c r="P1314" i="11"/>
  <c r="Q1314" i="11"/>
  <c r="R1314" i="11"/>
  <c r="S1314" i="11"/>
  <c r="T1314" i="11"/>
  <c r="U1314" i="11"/>
  <c r="V1314" i="11"/>
  <c r="O1315" i="11"/>
  <c r="P1315" i="11"/>
  <c r="Q1315" i="11"/>
  <c r="R1315" i="11"/>
  <c r="S1315" i="11"/>
  <c r="T1315" i="11"/>
  <c r="U1315" i="11"/>
  <c r="V1315" i="11"/>
  <c r="O1316" i="11"/>
  <c r="P1316" i="11"/>
  <c r="Q1316" i="11"/>
  <c r="R1316" i="11"/>
  <c r="S1316" i="11"/>
  <c r="T1316" i="11"/>
  <c r="U1316" i="11"/>
  <c r="V1316" i="11"/>
  <c r="O1317" i="11"/>
  <c r="P1317" i="11"/>
  <c r="Q1317" i="11"/>
  <c r="R1317" i="11"/>
  <c r="S1317" i="11"/>
  <c r="T1317" i="11"/>
  <c r="U1317" i="11"/>
  <c r="V1317" i="11"/>
  <c r="O1318" i="11"/>
  <c r="P1318" i="11"/>
  <c r="Q1318" i="11"/>
  <c r="R1318" i="11"/>
  <c r="S1318" i="11"/>
  <c r="T1318" i="11"/>
  <c r="U1318" i="11"/>
  <c r="V1318" i="11"/>
  <c r="O1319" i="11"/>
  <c r="P1319" i="11"/>
  <c r="Q1319" i="11"/>
  <c r="R1319" i="11"/>
  <c r="S1319" i="11"/>
  <c r="T1319" i="11"/>
  <c r="U1319" i="11"/>
  <c r="V1319" i="11"/>
  <c r="O1320" i="11"/>
  <c r="P1320" i="11"/>
  <c r="Q1320" i="11"/>
  <c r="R1320" i="11"/>
  <c r="S1320" i="11"/>
  <c r="T1320" i="11"/>
  <c r="U1320" i="11"/>
  <c r="V1320" i="11"/>
  <c r="O1321" i="11"/>
  <c r="P1321" i="11"/>
  <c r="Q1321" i="11"/>
  <c r="R1321" i="11"/>
  <c r="S1321" i="11"/>
  <c r="T1321" i="11"/>
  <c r="U1321" i="11"/>
  <c r="V1321" i="11"/>
  <c r="O1322" i="11"/>
  <c r="P1322" i="11"/>
  <c r="Q1322" i="11"/>
  <c r="R1322" i="11"/>
  <c r="S1322" i="11"/>
  <c r="T1322" i="11"/>
  <c r="U1322" i="11"/>
  <c r="V1322" i="11"/>
  <c r="O1323" i="11"/>
  <c r="P1323" i="11"/>
  <c r="Q1323" i="11"/>
  <c r="R1323" i="11"/>
  <c r="S1323" i="11"/>
  <c r="T1323" i="11"/>
  <c r="U1323" i="11"/>
  <c r="V1323" i="11"/>
  <c r="O1324" i="11"/>
  <c r="P1324" i="11"/>
  <c r="Q1324" i="11"/>
  <c r="R1324" i="11"/>
  <c r="S1324" i="11"/>
  <c r="T1324" i="11"/>
  <c r="U1324" i="11"/>
  <c r="V1324" i="11"/>
  <c r="O1325" i="11"/>
  <c r="P1325" i="11"/>
  <c r="Q1325" i="11"/>
  <c r="R1325" i="11"/>
  <c r="S1325" i="11"/>
  <c r="T1325" i="11"/>
  <c r="U1325" i="11"/>
  <c r="V1325" i="11"/>
  <c r="O1326" i="11"/>
  <c r="P1326" i="11"/>
  <c r="Q1326" i="11"/>
  <c r="R1326" i="11"/>
  <c r="S1326" i="11"/>
  <c r="T1326" i="11"/>
  <c r="U1326" i="11"/>
  <c r="V1326" i="11"/>
  <c r="O1327" i="11"/>
  <c r="P1327" i="11"/>
  <c r="Q1327" i="11"/>
  <c r="R1327" i="11"/>
  <c r="S1327" i="11"/>
  <c r="T1327" i="11"/>
  <c r="U1327" i="11"/>
  <c r="V1327" i="11"/>
  <c r="O1328" i="11"/>
  <c r="P1328" i="11"/>
  <c r="Q1328" i="11"/>
  <c r="R1328" i="11"/>
  <c r="S1328" i="11"/>
  <c r="T1328" i="11"/>
  <c r="U1328" i="11"/>
  <c r="V1328" i="11"/>
  <c r="O1329" i="11"/>
  <c r="P1329" i="11"/>
  <c r="Q1329" i="11"/>
  <c r="R1329" i="11"/>
  <c r="S1329" i="11"/>
  <c r="T1329" i="11"/>
  <c r="U1329" i="11"/>
  <c r="V1329" i="11"/>
  <c r="O1330" i="11"/>
  <c r="P1330" i="11"/>
  <c r="Q1330" i="11"/>
  <c r="R1330" i="11"/>
  <c r="S1330" i="11"/>
  <c r="T1330" i="11"/>
  <c r="U1330" i="11"/>
  <c r="V1330" i="11"/>
  <c r="O1331" i="11"/>
  <c r="P1331" i="11"/>
  <c r="Q1331" i="11"/>
  <c r="R1331" i="11"/>
  <c r="S1331" i="11"/>
  <c r="T1331" i="11"/>
  <c r="U1331" i="11"/>
  <c r="V1331" i="11"/>
  <c r="O1332" i="11"/>
  <c r="P1332" i="11"/>
  <c r="Q1332" i="11"/>
  <c r="R1332" i="11"/>
  <c r="S1332" i="11"/>
  <c r="T1332" i="11"/>
  <c r="U1332" i="11"/>
  <c r="V1332" i="11"/>
  <c r="O1333" i="11"/>
  <c r="P1333" i="11"/>
  <c r="Q1333" i="11"/>
  <c r="R1333" i="11"/>
  <c r="S1333" i="11"/>
  <c r="T1333" i="11"/>
  <c r="U1333" i="11"/>
  <c r="V1333" i="11"/>
  <c r="O1334" i="11"/>
  <c r="P1334" i="11"/>
  <c r="Q1334" i="11"/>
  <c r="R1334" i="11"/>
  <c r="S1334" i="11"/>
  <c r="T1334" i="11"/>
  <c r="U1334" i="11"/>
  <c r="V1334" i="11"/>
  <c r="O1335" i="11"/>
  <c r="P1335" i="11"/>
  <c r="Q1335" i="11"/>
  <c r="R1335" i="11"/>
  <c r="S1335" i="11"/>
  <c r="T1335" i="11"/>
  <c r="U1335" i="11"/>
  <c r="V1335" i="11"/>
  <c r="O1336" i="11"/>
  <c r="P1336" i="11"/>
  <c r="Q1336" i="11"/>
  <c r="R1336" i="11"/>
  <c r="S1336" i="11"/>
  <c r="T1336" i="11"/>
  <c r="U1336" i="11"/>
  <c r="V1336" i="11"/>
  <c r="O1337" i="11"/>
  <c r="P1337" i="11"/>
  <c r="Q1337" i="11"/>
  <c r="R1337" i="11"/>
  <c r="S1337" i="11"/>
  <c r="T1337" i="11"/>
  <c r="U1337" i="11"/>
  <c r="V1337" i="11"/>
  <c r="O1338" i="11"/>
  <c r="P1338" i="11"/>
  <c r="Q1338" i="11"/>
  <c r="R1338" i="11"/>
  <c r="S1338" i="11"/>
  <c r="T1338" i="11"/>
  <c r="U1338" i="11"/>
  <c r="V1338" i="11"/>
  <c r="O1339" i="11"/>
  <c r="P1339" i="11"/>
  <c r="Q1339" i="11"/>
  <c r="R1339" i="11"/>
  <c r="S1339" i="11"/>
  <c r="T1339" i="11"/>
  <c r="U1339" i="11"/>
  <c r="V1339" i="11"/>
  <c r="O1340" i="11"/>
  <c r="P1340" i="11"/>
  <c r="Q1340" i="11"/>
  <c r="R1340" i="11"/>
  <c r="S1340" i="11"/>
  <c r="T1340" i="11"/>
  <c r="U1340" i="11"/>
  <c r="V1340" i="11"/>
  <c r="O1341" i="11"/>
  <c r="P1341" i="11"/>
  <c r="Q1341" i="11"/>
  <c r="R1341" i="11"/>
  <c r="S1341" i="11"/>
  <c r="T1341" i="11"/>
  <c r="U1341" i="11"/>
  <c r="V1341" i="11"/>
  <c r="O1342" i="11"/>
  <c r="P1342" i="11"/>
  <c r="Q1342" i="11"/>
  <c r="R1342" i="11"/>
  <c r="S1342" i="11"/>
  <c r="T1342" i="11"/>
  <c r="U1342" i="11"/>
  <c r="V1342" i="11"/>
  <c r="O1343" i="11"/>
  <c r="P1343" i="11"/>
  <c r="Q1343" i="11"/>
  <c r="R1343" i="11"/>
  <c r="S1343" i="11"/>
  <c r="T1343" i="11"/>
  <c r="U1343" i="11"/>
  <c r="V1343" i="11"/>
  <c r="O1344" i="11"/>
  <c r="P1344" i="11"/>
  <c r="Q1344" i="11"/>
  <c r="R1344" i="11"/>
  <c r="S1344" i="11"/>
  <c r="T1344" i="11"/>
  <c r="U1344" i="11"/>
  <c r="V1344" i="11"/>
  <c r="O1345" i="11"/>
  <c r="P1345" i="11"/>
  <c r="Q1345" i="11"/>
  <c r="R1345" i="11"/>
  <c r="S1345" i="11"/>
  <c r="T1345" i="11"/>
  <c r="U1345" i="11"/>
  <c r="V1345" i="11"/>
  <c r="O1346" i="11"/>
  <c r="P1346" i="11"/>
  <c r="Q1346" i="11"/>
  <c r="R1346" i="11"/>
  <c r="S1346" i="11"/>
  <c r="T1346" i="11"/>
  <c r="U1346" i="11"/>
  <c r="V1346" i="11"/>
  <c r="O1347" i="11"/>
  <c r="P1347" i="11"/>
  <c r="Q1347" i="11"/>
  <c r="R1347" i="11"/>
  <c r="S1347" i="11"/>
  <c r="T1347" i="11"/>
  <c r="U1347" i="11"/>
  <c r="V1347" i="11"/>
  <c r="O1348" i="11"/>
  <c r="P1348" i="11"/>
  <c r="Q1348" i="11"/>
  <c r="R1348" i="11"/>
  <c r="S1348" i="11"/>
  <c r="T1348" i="11"/>
  <c r="U1348" i="11"/>
  <c r="V1348" i="11"/>
  <c r="O1349" i="11"/>
  <c r="P1349" i="11"/>
  <c r="Q1349" i="11"/>
  <c r="R1349" i="11"/>
  <c r="S1349" i="11"/>
  <c r="T1349" i="11"/>
  <c r="U1349" i="11"/>
  <c r="V1349" i="11"/>
  <c r="O1350" i="11"/>
  <c r="P1350" i="11"/>
  <c r="Q1350" i="11"/>
  <c r="R1350" i="11"/>
  <c r="S1350" i="11"/>
  <c r="T1350" i="11"/>
  <c r="U1350" i="11"/>
  <c r="V1350" i="11"/>
  <c r="O1351" i="11"/>
  <c r="P1351" i="11"/>
  <c r="Q1351" i="11"/>
  <c r="R1351" i="11"/>
  <c r="S1351" i="11"/>
  <c r="T1351" i="11"/>
  <c r="U1351" i="11"/>
  <c r="V1351" i="11"/>
  <c r="O1352" i="11"/>
  <c r="P1352" i="11"/>
  <c r="Q1352" i="11"/>
  <c r="R1352" i="11"/>
  <c r="S1352" i="11"/>
  <c r="T1352" i="11"/>
  <c r="U1352" i="11"/>
  <c r="V1352" i="11"/>
  <c r="O1353" i="11"/>
  <c r="P1353" i="11"/>
  <c r="Q1353" i="11"/>
  <c r="R1353" i="11"/>
  <c r="S1353" i="11"/>
  <c r="T1353" i="11"/>
  <c r="U1353" i="11"/>
  <c r="V1353" i="11"/>
  <c r="O1354" i="11"/>
  <c r="P1354" i="11"/>
  <c r="Q1354" i="11"/>
  <c r="R1354" i="11"/>
  <c r="S1354" i="11"/>
  <c r="T1354" i="11"/>
  <c r="U1354" i="11"/>
  <c r="V1354" i="11"/>
  <c r="O1355" i="11"/>
  <c r="P1355" i="11"/>
  <c r="Q1355" i="11"/>
  <c r="R1355" i="11"/>
  <c r="S1355" i="11"/>
  <c r="T1355" i="11"/>
  <c r="U1355" i="11"/>
  <c r="V1355" i="11"/>
  <c r="O1356" i="11"/>
  <c r="P1356" i="11"/>
  <c r="Q1356" i="11"/>
  <c r="R1356" i="11"/>
  <c r="S1356" i="11"/>
  <c r="T1356" i="11"/>
  <c r="U1356" i="11"/>
  <c r="V1356" i="11"/>
  <c r="O1357" i="11"/>
  <c r="P1357" i="11"/>
  <c r="Q1357" i="11"/>
  <c r="R1357" i="11"/>
  <c r="S1357" i="11"/>
  <c r="T1357" i="11"/>
  <c r="U1357" i="11"/>
  <c r="V1357" i="11"/>
  <c r="O1358" i="11"/>
  <c r="P1358" i="11"/>
  <c r="Q1358" i="11"/>
  <c r="R1358" i="11"/>
  <c r="S1358" i="11"/>
  <c r="T1358" i="11"/>
  <c r="U1358" i="11"/>
  <c r="V1358" i="11"/>
  <c r="O1359" i="11"/>
  <c r="P1359" i="11"/>
  <c r="Q1359" i="11"/>
  <c r="R1359" i="11"/>
  <c r="S1359" i="11"/>
  <c r="T1359" i="11"/>
  <c r="U1359" i="11"/>
  <c r="V1359" i="11"/>
  <c r="O1360" i="11"/>
  <c r="P1360" i="11"/>
  <c r="Q1360" i="11"/>
  <c r="R1360" i="11"/>
  <c r="S1360" i="11"/>
  <c r="T1360" i="11"/>
  <c r="U1360" i="11"/>
  <c r="V1360" i="11"/>
  <c r="O1361" i="11"/>
  <c r="P1361" i="11"/>
  <c r="Q1361" i="11"/>
  <c r="R1361" i="11"/>
  <c r="S1361" i="11"/>
  <c r="T1361" i="11"/>
  <c r="U1361" i="11"/>
  <c r="V1361" i="11"/>
  <c r="O1362" i="11"/>
  <c r="P1362" i="11"/>
  <c r="Q1362" i="11"/>
  <c r="R1362" i="11"/>
  <c r="S1362" i="11"/>
  <c r="T1362" i="11"/>
  <c r="U1362" i="11"/>
  <c r="V1362" i="11"/>
  <c r="O1363" i="11"/>
  <c r="P1363" i="11"/>
  <c r="Q1363" i="11"/>
  <c r="R1363" i="11"/>
  <c r="S1363" i="11"/>
  <c r="T1363" i="11"/>
  <c r="U1363" i="11"/>
  <c r="V1363" i="11"/>
  <c r="O1364" i="11"/>
  <c r="P1364" i="11"/>
  <c r="Q1364" i="11"/>
  <c r="R1364" i="11"/>
  <c r="S1364" i="11"/>
  <c r="T1364" i="11"/>
  <c r="U1364" i="11"/>
  <c r="V1364" i="11"/>
  <c r="O1365" i="11"/>
  <c r="P1365" i="11"/>
  <c r="Q1365" i="11"/>
  <c r="R1365" i="11"/>
  <c r="S1365" i="11"/>
  <c r="T1365" i="11"/>
  <c r="U1365" i="11"/>
  <c r="V1365" i="11"/>
  <c r="O1366" i="11"/>
  <c r="P1366" i="11"/>
  <c r="Q1366" i="11"/>
  <c r="R1366" i="11"/>
  <c r="S1366" i="11"/>
  <c r="T1366" i="11"/>
  <c r="U1366" i="11"/>
  <c r="V1366" i="11"/>
  <c r="O1367" i="11"/>
  <c r="P1367" i="11"/>
  <c r="Q1367" i="11"/>
  <c r="R1367" i="11"/>
  <c r="S1367" i="11"/>
  <c r="T1367" i="11"/>
  <c r="U1367" i="11"/>
  <c r="V1367" i="11"/>
  <c r="O1368" i="11"/>
  <c r="P1368" i="11"/>
  <c r="Q1368" i="11"/>
  <c r="R1368" i="11"/>
  <c r="S1368" i="11"/>
  <c r="T1368" i="11"/>
  <c r="U1368" i="11"/>
  <c r="V1368" i="11"/>
  <c r="O1369" i="11"/>
  <c r="P1369" i="11"/>
  <c r="Q1369" i="11"/>
  <c r="R1369" i="11"/>
  <c r="S1369" i="11"/>
  <c r="T1369" i="11"/>
  <c r="U1369" i="11"/>
  <c r="V1369" i="11"/>
  <c r="O1370" i="11"/>
  <c r="P1370" i="11"/>
  <c r="Q1370" i="11"/>
  <c r="R1370" i="11"/>
  <c r="S1370" i="11"/>
  <c r="T1370" i="11"/>
  <c r="U1370" i="11"/>
  <c r="V1370" i="11"/>
  <c r="O1371" i="11"/>
  <c r="P1371" i="11"/>
  <c r="Q1371" i="11"/>
  <c r="R1371" i="11"/>
  <c r="S1371" i="11"/>
  <c r="T1371" i="11"/>
  <c r="U1371" i="11"/>
  <c r="V1371" i="11"/>
  <c r="O1372" i="11"/>
  <c r="P1372" i="11"/>
  <c r="Q1372" i="11"/>
  <c r="R1372" i="11"/>
  <c r="S1372" i="11"/>
  <c r="T1372" i="11"/>
  <c r="U1372" i="11"/>
  <c r="V1372" i="11"/>
  <c r="O1373" i="11"/>
  <c r="P1373" i="11"/>
  <c r="Q1373" i="11"/>
  <c r="R1373" i="11"/>
  <c r="S1373" i="11"/>
  <c r="T1373" i="11"/>
  <c r="U1373" i="11"/>
  <c r="V1373" i="11"/>
  <c r="O1374" i="11"/>
  <c r="P1374" i="11"/>
  <c r="Q1374" i="11"/>
  <c r="R1374" i="11"/>
  <c r="S1374" i="11"/>
  <c r="T1374" i="11"/>
  <c r="U1374" i="11"/>
  <c r="V1374" i="11"/>
  <c r="O1375" i="11"/>
  <c r="P1375" i="11"/>
  <c r="Q1375" i="11"/>
  <c r="R1375" i="11"/>
  <c r="S1375" i="11"/>
  <c r="T1375" i="11"/>
  <c r="U1375" i="11"/>
  <c r="V1375" i="11"/>
  <c r="O1376" i="11"/>
  <c r="P1376" i="11"/>
  <c r="Q1376" i="11"/>
  <c r="R1376" i="11"/>
  <c r="S1376" i="11"/>
  <c r="T1376" i="11"/>
  <c r="U1376" i="11"/>
  <c r="V1376" i="11"/>
  <c r="O1377" i="11"/>
  <c r="P1377" i="11"/>
  <c r="Q1377" i="11"/>
  <c r="R1377" i="11"/>
  <c r="S1377" i="11"/>
  <c r="T1377" i="11"/>
  <c r="U1377" i="11"/>
  <c r="V1377" i="11"/>
  <c r="O1378" i="11"/>
  <c r="P1378" i="11"/>
  <c r="Q1378" i="11"/>
  <c r="R1378" i="11"/>
  <c r="S1378" i="11"/>
  <c r="T1378" i="11"/>
  <c r="U1378" i="11"/>
  <c r="V1378" i="11"/>
  <c r="O1379" i="11"/>
  <c r="P1379" i="11"/>
  <c r="Q1379" i="11"/>
  <c r="R1379" i="11"/>
  <c r="S1379" i="11"/>
  <c r="T1379" i="11"/>
  <c r="U1379" i="11"/>
  <c r="V1379" i="11"/>
  <c r="O1380" i="11"/>
  <c r="P1380" i="11"/>
  <c r="Q1380" i="11"/>
  <c r="R1380" i="11"/>
  <c r="S1380" i="11"/>
  <c r="T1380" i="11"/>
  <c r="U1380" i="11"/>
  <c r="V1380" i="11"/>
  <c r="O1381" i="11"/>
  <c r="P1381" i="11"/>
  <c r="Q1381" i="11"/>
  <c r="R1381" i="11"/>
  <c r="S1381" i="11"/>
  <c r="T1381" i="11"/>
  <c r="U1381" i="11"/>
  <c r="V1381" i="11"/>
  <c r="O1382" i="11"/>
  <c r="P1382" i="11"/>
  <c r="Q1382" i="11"/>
  <c r="R1382" i="11"/>
  <c r="S1382" i="11"/>
  <c r="T1382" i="11"/>
  <c r="U1382" i="11"/>
  <c r="V1382" i="11"/>
  <c r="O1383" i="11"/>
  <c r="P1383" i="11"/>
  <c r="Q1383" i="11"/>
  <c r="R1383" i="11"/>
  <c r="S1383" i="11"/>
  <c r="T1383" i="11"/>
  <c r="U1383" i="11"/>
  <c r="V1383" i="11"/>
  <c r="O1384" i="11"/>
  <c r="P1384" i="11"/>
  <c r="Q1384" i="11"/>
  <c r="R1384" i="11"/>
  <c r="S1384" i="11"/>
  <c r="T1384" i="11"/>
  <c r="U1384" i="11"/>
  <c r="V1384" i="11"/>
  <c r="O1385" i="11"/>
  <c r="P1385" i="11"/>
  <c r="Q1385" i="11"/>
  <c r="R1385" i="11"/>
  <c r="S1385" i="11"/>
  <c r="T1385" i="11"/>
  <c r="U1385" i="11"/>
  <c r="V1385" i="11"/>
  <c r="O1386" i="11"/>
  <c r="P1386" i="11"/>
  <c r="Q1386" i="11"/>
  <c r="R1386" i="11"/>
  <c r="S1386" i="11"/>
  <c r="T1386" i="11"/>
  <c r="U1386" i="11"/>
  <c r="V1386" i="11"/>
  <c r="O1387" i="11"/>
  <c r="P1387" i="11"/>
  <c r="Q1387" i="11"/>
  <c r="R1387" i="11"/>
  <c r="S1387" i="11"/>
  <c r="T1387" i="11"/>
  <c r="U1387" i="11"/>
  <c r="V1387" i="11"/>
  <c r="O1388" i="11"/>
  <c r="P1388" i="11"/>
  <c r="Q1388" i="11"/>
  <c r="R1388" i="11"/>
  <c r="S1388" i="11"/>
  <c r="T1388" i="11"/>
  <c r="U1388" i="11"/>
  <c r="V1388" i="11"/>
  <c r="O1389" i="11"/>
  <c r="P1389" i="11"/>
  <c r="Q1389" i="11"/>
  <c r="R1389" i="11"/>
  <c r="S1389" i="11"/>
  <c r="T1389" i="11"/>
  <c r="U1389" i="11"/>
  <c r="V1389" i="11"/>
  <c r="O1390" i="11"/>
  <c r="P1390" i="11"/>
  <c r="Q1390" i="11"/>
  <c r="R1390" i="11"/>
  <c r="S1390" i="11"/>
  <c r="T1390" i="11"/>
  <c r="U1390" i="11"/>
  <c r="V1390" i="11"/>
  <c r="O1391" i="11"/>
  <c r="P1391" i="11"/>
  <c r="Q1391" i="11"/>
  <c r="R1391" i="11"/>
  <c r="S1391" i="11"/>
  <c r="T1391" i="11"/>
  <c r="U1391" i="11"/>
  <c r="V1391" i="11"/>
  <c r="O1392" i="11"/>
  <c r="P1392" i="11"/>
  <c r="Q1392" i="11"/>
  <c r="R1392" i="11"/>
  <c r="S1392" i="11"/>
  <c r="T1392" i="11"/>
  <c r="U1392" i="11"/>
  <c r="V1392" i="11"/>
  <c r="O1393" i="11"/>
  <c r="P1393" i="11"/>
  <c r="Q1393" i="11"/>
  <c r="R1393" i="11"/>
  <c r="S1393" i="11"/>
  <c r="T1393" i="11"/>
  <c r="U1393" i="11"/>
  <c r="V1393" i="11"/>
  <c r="O1394" i="11"/>
  <c r="P1394" i="11"/>
  <c r="Q1394" i="11"/>
  <c r="R1394" i="11"/>
  <c r="S1394" i="11"/>
  <c r="T1394" i="11"/>
  <c r="U1394" i="11"/>
  <c r="V1394" i="11"/>
  <c r="O1395" i="11"/>
  <c r="P1395" i="11"/>
  <c r="Q1395" i="11"/>
  <c r="R1395" i="11"/>
  <c r="S1395" i="11"/>
  <c r="T1395" i="11"/>
  <c r="U1395" i="11"/>
  <c r="V1395" i="11"/>
  <c r="O1396" i="11"/>
  <c r="P1396" i="11"/>
  <c r="Q1396" i="11"/>
  <c r="R1396" i="11"/>
  <c r="S1396" i="11"/>
  <c r="T1396" i="11"/>
  <c r="U1396" i="11"/>
  <c r="V1396" i="11"/>
  <c r="O1397" i="11"/>
  <c r="P1397" i="11"/>
  <c r="Q1397" i="11"/>
  <c r="R1397" i="11"/>
  <c r="S1397" i="11"/>
  <c r="T1397" i="11"/>
  <c r="U1397" i="11"/>
  <c r="V1397" i="11"/>
  <c r="O1398" i="11"/>
  <c r="P1398" i="11"/>
  <c r="Q1398" i="11"/>
  <c r="R1398" i="11"/>
  <c r="S1398" i="11"/>
  <c r="T1398" i="11"/>
  <c r="U1398" i="11"/>
  <c r="V1398" i="11"/>
  <c r="O1399" i="11"/>
  <c r="P1399" i="11"/>
  <c r="Q1399" i="11"/>
  <c r="R1399" i="11"/>
  <c r="S1399" i="11"/>
  <c r="T1399" i="11"/>
  <c r="U1399" i="11"/>
  <c r="V1399" i="11"/>
  <c r="O1400" i="11"/>
  <c r="P1400" i="11"/>
  <c r="Q1400" i="11"/>
  <c r="R1400" i="11"/>
  <c r="S1400" i="11"/>
  <c r="T1400" i="11"/>
  <c r="U1400" i="11"/>
  <c r="V1400" i="11"/>
  <c r="O1401" i="11"/>
  <c r="P1401" i="11"/>
  <c r="Q1401" i="11"/>
  <c r="R1401" i="11"/>
  <c r="S1401" i="11"/>
  <c r="T1401" i="11"/>
  <c r="U1401" i="11"/>
  <c r="V1401" i="11"/>
  <c r="O1402" i="11"/>
  <c r="P1402" i="11"/>
  <c r="Q1402" i="11"/>
  <c r="R1402" i="11"/>
  <c r="S1402" i="11"/>
  <c r="T1402" i="11"/>
  <c r="U1402" i="11"/>
  <c r="V1402" i="11"/>
  <c r="O1403" i="11"/>
  <c r="P1403" i="11"/>
  <c r="Q1403" i="11"/>
  <c r="R1403" i="11"/>
  <c r="S1403" i="11"/>
  <c r="T1403" i="11"/>
  <c r="U1403" i="11"/>
  <c r="V1403" i="11"/>
  <c r="O1404" i="11"/>
  <c r="P1404" i="11"/>
  <c r="Q1404" i="11"/>
  <c r="R1404" i="11"/>
  <c r="S1404" i="11"/>
  <c r="T1404" i="11"/>
  <c r="U1404" i="11"/>
  <c r="V1404" i="11"/>
  <c r="O1405" i="11"/>
  <c r="P1405" i="11"/>
  <c r="Q1405" i="11"/>
  <c r="R1405" i="11"/>
  <c r="S1405" i="11"/>
  <c r="T1405" i="11"/>
  <c r="U1405" i="11"/>
  <c r="V1405" i="11"/>
  <c r="O1406" i="11"/>
  <c r="P1406" i="11"/>
  <c r="Q1406" i="11"/>
  <c r="R1406" i="11"/>
  <c r="S1406" i="11"/>
  <c r="T1406" i="11"/>
  <c r="U1406" i="11"/>
  <c r="V1406" i="11"/>
  <c r="O1407" i="11"/>
  <c r="P1407" i="11"/>
  <c r="Q1407" i="11"/>
  <c r="R1407" i="11"/>
  <c r="S1407" i="11"/>
  <c r="T1407" i="11"/>
  <c r="U1407" i="11"/>
  <c r="V1407" i="11"/>
  <c r="O1408" i="11"/>
  <c r="P1408" i="11"/>
  <c r="Q1408" i="11"/>
  <c r="R1408" i="11"/>
  <c r="S1408" i="11"/>
  <c r="T1408" i="11"/>
  <c r="U1408" i="11"/>
  <c r="V1408" i="11"/>
  <c r="O1409" i="11"/>
  <c r="P1409" i="11"/>
  <c r="Q1409" i="11"/>
  <c r="R1409" i="11"/>
  <c r="S1409" i="11"/>
  <c r="T1409" i="11"/>
  <c r="U1409" i="11"/>
  <c r="V1409" i="11"/>
  <c r="O1410" i="11"/>
  <c r="P1410" i="11"/>
  <c r="Q1410" i="11"/>
  <c r="R1410" i="11"/>
  <c r="S1410" i="11"/>
  <c r="T1410" i="11"/>
  <c r="U1410" i="11"/>
  <c r="V1410" i="11"/>
  <c r="O1411" i="11"/>
  <c r="P1411" i="11"/>
  <c r="Q1411" i="11"/>
  <c r="R1411" i="11"/>
  <c r="S1411" i="11"/>
  <c r="T1411" i="11"/>
  <c r="U1411" i="11"/>
  <c r="V1411" i="11"/>
  <c r="O1412" i="11"/>
  <c r="P1412" i="11"/>
  <c r="Q1412" i="11"/>
  <c r="R1412" i="11"/>
  <c r="S1412" i="11"/>
  <c r="T1412" i="11"/>
  <c r="U1412" i="11"/>
  <c r="V1412" i="11"/>
  <c r="O1413" i="11"/>
  <c r="P1413" i="11"/>
  <c r="Q1413" i="11"/>
  <c r="R1413" i="11"/>
  <c r="S1413" i="11"/>
  <c r="T1413" i="11"/>
  <c r="U1413" i="11"/>
  <c r="V1413" i="11"/>
  <c r="O1414" i="11"/>
  <c r="P1414" i="11"/>
  <c r="Q1414" i="11"/>
  <c r="R1414" i="11"/>
  <c r="S1414" i="11"/>
  <c r="T1414" i="11"/>
  <c r="U1414" i="11"/>
  <c r="V1414" i="11"/>
  <c r="O1415" i="11"/>
  <c r="P1415" i="11"/>
  <c r="Q1415" i="11"/>
  <c r="R1415" i="11"/>
  <c r="S1415" i="11"/>
  <c r="T1415" i="11"/>
  <c r="U1415" i="11"/>
  <c r="V1415" i="11"/>
  <c r="O1416" i="11"/>
  <c r="P1416" i="11"/>
  <c r="Q1416" i="11"/>
  <c r="R1416" i="11"/>
  <c r="S1416" i="11"/>
  <c r="T1416" i="11"/>
  <c r="U1416" i="11"/>
  <c r="V1416" i="11"/>
  <c r="O1417" i="11"/>
  <c r="P1417" i="11"/>
  <c r="Q1417" i="11"/>
  <c r="R1417" i="11"/>
  <c r="S1417" i="11"/>
  <c r="T1417" i="11"/>
  <c r="U1417" i="11"/>
  <c r="V1417" i="11"/>
  <c r="O1418" i="11"/>
  <c r="P1418" i="11"/>
  <c r="Q1418" i="11"/>
  <c r="R1418" i="11"/>
  <c r="S1418" i="11"/>
  <c r="T1418" i="11"/>
  <c r="U1418" i="11"/>
  <c r="V1418" i="11"/>
  <c r="O1419" i="11"/>
  <c r="P1419" i="11"/>
  <c r="Q1419" i="11"/>
  <c r="R1419" i="11"/>
  <c r="S1419" i="11"/>
  <c r="T1419" i="11"/>
  <c r="U1419" i="11"/>
  <c r="V1419" i="11"/>
  <c r="O1420" i="11"/>
  <c r="P1420" i="11"/>
  <c r="Q1420" i="11"/>
  <c r="R1420" i="11"/>
  <c r="S1420" i="11"/>
  <c r="T1420" i="11"/>
  <c r="U1420" i="11"/>
  <c r="V1420" i="11"/>
  <c r="O1421" i="11"/>
  <c r="P1421" i="11"/>
  <c r="Q1421" i="11"/>
  <c r="R1421" i="11"/>
  <c r="S1421" i="11"/>
  <c r="T1421" i="11"/>
  <c r="U1421" i="11"/>
  <c r="V1421" i="11"/>
  <c r="O1422" i="11"/>
  <c r="P1422" i="11"/>
  <c r="Q1422" i="11"/>
  <c r="R1422" i="11"/>
  <c r="S1422" i="11"/>
  <c r="T1422" i="11"/>
  <c r="U1422" i="11"/>
  <c r="V1422" i="11"/>
  <c r="O1423" i="11"/>
  <c r="P1423" i="11"/>
  <c r="Q1423" i="11"/>
  <c r="R1423" i="11"/>
  <c r="S1423" i="11"/>
  <c r="T1423" i="11"/>
  <c r="U1423" i="11"/>
  <c r="V1423" i="11"/>
  <c r="O1424" i="11"/>
  <c r="P1424" i="11"/>
  <c r="Q1424" i="11"/>
  <c r="R1424" i="11"/>
  <c r="S1424" i="11"/>
  <c r="T1424" i="11"/>
  <c r="U1424" i="11"/>
  <c r="V1424" i="11"/>
  <c r="O1425" i="11"/>
  <c r="P1425" i="11"/>
  <c r="Q1425" i="11"/>
  <c r="R1425" i="11"/>
  <c r="S1425" i="11"/>
  <c r="T1425" i="11"/>
  <c r="U1425" i="11"/>
  <c r="V1425" i="11"/>
  <c r="O1426" i="11"/>
  <c r="P1426" i="11"/>
  <c r="Q1426" i="11"/>
  <c r="R1426" i="11"/>
  <c r="S1426" i="11"/>
  <c r="T1426" i="11"/>
  <c r="U1426" i="11"/>
  <c r="V1426" i="11"/>
  <c r="O1427" i="11"/>
  <c r="P1427" i="11"/>
  <c r="Q1427" i="11"/>
  <c r="R1427" i="11"/>
  <c r="S1427" i="11"/>
  <c r="T1427" i="11"/>
  <c r="U1427" i="11"/>
  <c r="V1427" i="11"/>
  <c r="O1428" i="11"/>
  <c r="P1428" i="11"/>
  <c r="Q1428" i="11"/>
  <c r="R1428" i="11"/>
  <c r="S1428" i="11"/>
  <c r="T1428" i="11"/>
  <c r="U1428" i="11"/>
  <c r="V1428" i="11"/>
  <c r="O1429" i="11"/>
  <c r="P1429" i="11"/>
  <c r="Q1429" i="11"/>
  <c r="R1429" i="11"/>
  <c r="S1429" i="11"/>
  <c r="T1429" i="11"/>
  <c r="U1429" i="11"/>
  <c r="V1429" i="11"/>
  <c r="O1430" i="11"/>
  <c r="P1430" i="11"/>
  <c r="Q1430" i="11"/>
  <c r="R1430" i="11"/>
  <c r="S1430" i="11"/>
  <c r="T1430" i="11"/>
  <c r="U1430" i="11"/>
  <c r="V1430" i="11"/>
  <c r="O1431" i="11"/>
  <c r="P1431" i="11"/>
  <c r="Q1431" i="11"/>
  <c r="R1431" i="11"/>
  <c r="S1431" i="11"/>
  <c r="T1431" i="11"/>
  <c r="U1431" i="11"/>
  <c r="V1431" i="11"/>
  <c r="O1432" i="11"/>
  <c r="P1432" i="11"/>
  <c r="Q1432" i="11"/>
  <c r="R1432" i="11"/>
  <c r="S1432" i="11"/>
  <c r="T1432" i="11"/>
  <c r="U1432" i="11"/>
  <c r="V1432" i="11"/>
  <c r="O1433" i="11"/>
  <c r="P1433" i="11"/>
  <c r="Q1433" i="11"/>
  <c r="R1433" i="11"/>
  <c r="S1433" i="11"/>
  <c r="T1433" i="11"/>
  <c r="U1433" i="11"/>
  <c r="V1433" i="11"/>
  <c r="O1434" i="11"/>
  <c r="P1434" i="11"/>
  <c r="Q1434" i="11"/>
  <c r="R1434" i="11"/>
  <c r="S1434" i="11"/>
  <c r="T1434" i="11"/>
  <c r="U1434" i="11"/>
  <c r="V1434" i="11"/>
  <c r="O1435" i="11"/>
  <c r="P1435" i="11"/>
  <c r="Q1435" i="11"/>
  <c r="R1435" i="11"/>
  <c r="S1435" i="11"/>
  <c r="T1435" i="11"/>
  <c r="U1435" i="11"/>
  <c r="V1435" i="11"/>
  <c r="O1436" i="11"/>
  <c r="P1436" i="11"/>
  <c r="Q1436" i="11"/>
  <c r="R1436" i="11"/>
  <c r="S1436" i="11"/>
  <c r="T1436" i="11"/>
  <c r="U1436" i="11"/>
  <c r="V1436" i="11"/>
  <c r="O1437" i="11"/>
  <c r="P1437" i="11"/>
  <c r="Q1437" i="11"/>
  <c r="R1437" i="11"/>
  <c r="S1437" i="11"/>
  <c r="T1437" i="11"/>
  <c r="U1437" i="11"/>
  <c r="V1437" i="11"/>
  <c r="O1438" i="11"/>
  <c r="P1438" i="11"/>
  <c r="Q1438" i="11"/>
  <c r="R1438" i="11"/>
  <c r="S1438" i="11"/>
  <c r="T1438" i="11"/>
  <c r="U1438" i="11"/>
  <c r="V1438" i="11"/>
  <c r="O1439" i="11"/>
  <c r="P1439" i="11"/>
  <c r="Q1439" i="11"/>
  <c r="R1439" i="11"/>
  <c r="S1439" i="11"/>
  <c r="T1439" i="11"/>
  <c r="U1439" i="11"/>
  <c r="V1439" i="11"/>
  <c r="O1440" i="11"/>
  <c r="P1440" i="11"/>
  <c r="Q1440" i="11"/>
  <c r="R1440" i="11"/>
  <c r="S1440" i="11"/>
  <c r="T1440" i="11"/>
  <c r="U1440" i="11"/>
  <c r="V1440" i="11"/>
  <c r="O1441" i="11"/>
  <c r="P1441" i="11"/>
  <c r="Q1441" i="11"/>
  <c r="R1441" i="11"/>
  <c r="S1441" i="11"/>
  <c r="T1441" i="11"/>
  <c r="U1441" i="11"/>
  <c r="V1441" i="11"/>
  <c r="O1442" i="11"/>
  <c r="P1442" i="11"/>
  <c r="Q1442" i="11"/>
  <c r="R1442" i="11"/>
  <c r="S1442" i="11"/>
  <c r="T1442" i="11"/>
  <c r="U1442" i="11"/>
  <c r="V1442" i="11"/>
  <c r="O1443" i="11"/>
  <c r="P1443" i="11"/>
  <c r="Q1443" i="11"/>
  <c r="R1443" i="11"/>
  <c r="S1443" i="11"/>
  <c r="T1443" i="11"/>
  <c r="U1443" i="11"/>
  <c r="V1443" i="11"/>
  <c r="O1444" i="11"/>
  <c r="P1444" i="11"/>
  <c r="Q1444" i="11"/>
  <c r="R1444" i="11"/>
  <c r="S1444" i="11"/>
  <c r="T1444" i="11"/>
  <c r="U1444" i="11"/>
  <c r="V1444" i="11"/>
  <c r="O1445" i="11"/>
  <c r="P1445" i="11"/>
  <c r="Q1445" i="11"/>
  <c r="R1445" i="11"/>
  <c r="S1445" i="11"/>
  <c r="T1445" i="11"/>
  <c r="U1445" i="11"/>
  <c r="V1445" i="11"/>
  <c r="O1446" i="11"/>
  <c r="P1446" i="11"/>
  <c r="Q1446" i="11"/>
  <c r="R1446" i="11"/>
  <c r="S1446" i="11"/>
  <c r="T1446" i="11"/>
  <c r="U1446" i="11"/>
  <c r="V1446" i="11"/>
  <c r="O1447" i="11"/>
  <c r="P1447" i="11"/>
  <c r="Q1447" i="11"/>
  <c r="R1447" i="11"/>
  <c r="S1447" i="11"/>
  <c r="T1447" i="11"/>
  <c r="U1447" i="11"/>
  <c r="V1447" i="11"/>
  <c r="O1448" i="11"/>
  <c r="P1448" i="11"/>
  <c r="Q1448" i="11"/>
  <c r="R1448" i="11"/>
  <c r="S1448" i="11"/>
  <c r="T1448" i="11"/>
  <c r="U1448" i="11"/>
  <c r="V1448" i="11"/>
  <c r="O1449" i="11"/>
  <c r="P1449" i="11"/>
  <c r="Q1449" i="11"/>
  <c r="R1449" i="11"/>
  <c r="S1449" i="11"/>
  <c r="T1449" i="11"/>
  <c r="U1449" i="11"/>
  <c r="V1449" i="11"/>
  <c r="O1450" i="11"/>
  <c r="P1450" i="11"/>
  <c r="Q1450" i="11"/>
  <c r="R1450" i="11"/>
  <c r="S1450" i="11"/>
  <c r="T1450" i="11"/>
  <c r="U1450" i="11"/>
  <c r="V1450" i="11"/>
  <c r="O1451" i="11"/>
  <c r="P1451" i="11"/>
  <c r="Q1451" i="11"/>
  <c r="R1451" i="11"/>
  <c r="S1451" i="11"/>
  <c r="T1451" i="11"/>
  <c r="U1451" i="11"/>
  <c r="V1451" i="11"/>
  <c r="O1452" i="11"/>
  <c r="P1452" i="11"/>
  <c r="Q1452" i="11"/>
  <c r="R1452" i="11"/>
  <c r="S1452" i="11"/>
  <c r="T1452" i="11"/>
  <c r="U1452" i="11"/>
  <c r="V1452" i="11"/>
  <c r="O1453" i="11"/>
  <c r="P1453" i="11"/>
  <c r="Q1453" i="11"/>
  <c r="R1453" i="11"/>
  <c r="S1453" i="11"/>
  <c r="T1453" i="11"/>
  <c r="U1453" i="11"/>
  <c r="V1453" i="11"/>
  <c r="O1454" i="11"/>
  <c r="P1454" i="11"/>
  <c r="Q1454" i="11"/>
  <c r="R1454" i="11"/>
  <c r="S1454" i="11"/>
  <c r="T1454" i="11"/>
  <c r="U1454" i="11"/>
  <c r="V1454" i="11"/>
  <c r="O1455" i="11"/>
  <c r="P1455" i="11"/>
  <c r="Q1455" i="11"/>
  <c r="R1455" i="11"/>
  <c r="S1455" i="11"/>
  <c r="T1455" i="11"/>
  <c r="U1455" i="11"/>
  <c r="V1455" i="11"/>
  <c r="O1456" i="11"/>
  <c r="P1456" i="11"/>
  <c r="Q1456" i="11"/>
  <c r="R1456" i="11"/>
  <c r="S1456" i="11"/>
  <c r="T1456" i="11"/>
  <c r="U1456" i="11"/>
  <c r="V1456" i="11"/>
  <c r="O1457" i="11"/>
  <c r="P1457" i="11"/>
  <c r="Q1457" i="11"/>
  <c r="R1457" i="11"/>
  <c r="S1457" i="11"/>
  <c r="T1457" i="11"/>
  <c r="U1457" i="11"/>
  <c r="V1457" i="11"/>
  <c r="O1458" i="11"/>
  <c r="P1458" i="11"/>
  <c r="Q1458" i="11"/>
  <c r="R1458" i="11"/>
  <c r="S1458" i="11"/>
  <c r="T1458" i="11"/>
  <c r="U1458" i="11"/>
  <c r="V1458" i="11"/>
  <c r="O1459" i="11"/>
  <c r="P1459" i="11"/>
  <c r="Q1459" i="11"/>
  <c r="R1459" i="11"/>
  <c r="S1459" i="11"/>
  <c r="T1459" i="11"/>
  <c r="U1459" i="11"/>
  <c r="V1459" i="11"/>
  <c r="O1460" i="11"/>
  <c r="P1460" i="11"/>
  <c r="Q1460" i="11"/>
  <c r="R1460" i="11"/>
  <c r="S1460" i="11"/>
  <c r="T1460" i="11"/>
  <c r="U1460" i="11"/>
  <c r="V1460" i="11"/>
  <c r="O1461" i="11"/>
  <c r="P1461" i="11"/>
  <c r="Q1461" i="11"/>
  <c r="R1461" i="11"/>
  <c r="S1461" i="11"/>
  <c r="T1461" i="11"/>
  <c r="U1461" i="11"/>
  <c r="V1461" i="11"/>
  <c r="O1462" i="11"/>
  <c r="P1462" i="11"/>
  <c r="Q1462" i="11"/>
  <c r="R1462" i="11"/>
  <c r="S1462" i="11"/>
  <c r="T1462" i="11"/>
  <c r="U1462" i="11"/>
  <c r="V1462" i="11"/>
  <c r="O1463" i="11"/>
  <c r="P1463" i="11"/>
  <c r="Q1463" i="11"/>
  <c r="R1463" i="11"/>
  <c r="S1463" i="11"/>
  <c r="T1463" i="11"/>
  <c r="U1463" i="11"/>
  <c r="V1463" i="11"/>
  <c r="O1464" i="11"/>
  <c r="P1464" i="11"/>
  <c r="Q1464" i="11"/>
  <c r="R1464" i="11"/>
  <c r="S1464" i="11"/>
  <c r="T1464" i="11"/>
  <c r="U1464" i="11"/>
  <c r="V1464" i="11"/>
  <c r="O1465" i="11"/>
  <c r="P1465" i="11"/>
  <c r="Q1465" i="11"/>
  <c r="R1465" i="11"/>
  <c r="S1465" i="11"/>
  <c r="T1465" i="11"/>
  <c r="U1465" i="11"/>
  <c r="V1465" i="11"/>
  <c r="O1466" i="11"/>
  <c r="P1466" i="11"/>
  <c r="Q1466" i="11"/>
  <c r="R1466" i="11"/>
  <c r="S1466" i="11"/>
  <c r="T1466" i="11"/>
  <c r="U1466" i="11"/>
  <c r="V1466" i="11"/>
  <c r="O1467" i="11"/>
  <c r="P1467" i="11"/>
  <c r="Q1467" i="11"/>
  <c r="R1467" i="11"/>
  <c r="S1467" i="11"/>
  <c r="T1467" i="11"/>
  <c r="U1467" i="11"/>
  <c r="V1467" i="11"/>
  <c r="O1468" i="11"/>
  <c r="P1468" i="11"/>
  <c r="Q1468" i="11"/>
  <c r="R1468" i="11"/>
  <c r="S1468" i="11"/>
  <c r="T1468" i="11"/>
  <c r="U1468" i="11"/>
  <c r="V1468" i="11"/>
  <c r="O1469" i="11"/>
  <c r="P1469" i="11"/>
  <c r="Q1469" i="11"/>
  <c r="R1469" i="11"/>
  <c r="S1469" i="11"/>
  <c r="T1469" i="11"/>
  <c r="U1469" i="11"/>
  <c r="V1469" i="11"/>
  <c r="O1470" i="11"/>
  <c r="P1470" i="11"/>
  <c r="Q1470" i="11"/>
  <c r="R1470" i="11"/>
  <c r="S1470" i="11"/>
  <c r="T1470" i="11"/>
  <c r="U1470" i="11"/>
  <c r="V1470" i="11"/>
  <c r="O1471" i="11"/>
  <c r="P1471" i="11"/>
  <c r="Q1471" i="11"/>
  <c r="R1471" i="11"/>
  <c r="S1471" i="11"/>
  <c r="T1471" i="11"/>
  <c r="U1471" i="11"/>
  <c r="V1471" i="11"/>
  <c r="O1472" i="11"/>
  <c r="P1472" i="11"/>
  <c r="Q1472" i="11"/>
  <c r="R1472" i="11"/>
  <c r="S1472" i="11"/>
  <c r="T1472" i="11"/>
  <c r="U1472" i="11"/>
  <c r="V1472" i="11"/>
  <c r="O1473" i="11"/>
  <c r="P1473" i="11"/>
  <c r="Q1473" i="11"/>
  <c r="R1473" i="11"/>
  <c r="S1473" i="11"/>
  <c r="T1473" i="11"/>
  <c r="U1473" i="11"/>
  <c r="V1473" i="11"/>
  <c r="O1474" i="11"/>
  <c r="P1474" i="11"/>
  <c r="Q1474" i="11"/>
  <c r="R1474" i="11"/>
  <c r="S1474" i="11"/>
  <c r="T1474" i="11"/>
  <c r="U1474" i="11"/>
  <c r="V1474" i="11"/>
  <c r="O1475" i="11"/>
  <c r="P1475" i="11"/>
  <c r="Q1475" i="11"/>
  <c r="R1475" i="11"/>
  <c r="S1475" i="11"/>
  <c r="T1475" i="11"/>
  <c r="U1475" i="11"/>
  <c r="V1475" i="11"/>
  <c r="O1476" i="11"/>
  <c r="P1476" i="11"/>
  <c r="Q1476" i="11"/>
  <c r="R1476" i="11"/>
  <c r="S1476" i="11"/>
  <c r="T1476" i="11"/>
  <c r="U1476" i="11"/>
  <c r="V1476" i="11"/>
  <c r="O1477" i="11"/>
  <c r="P1477" i="11"/>
  <c r="Q1477" i="11"/>
  <c r="R1477" i="11"/>
  <c r="S1477" i="11"/>
  <c r="T1477" i="11"/>
  <c r="U1477" i="11"/>
  <c r="V1477" i="11"/>
  <c r="O1478" i="11"/>
  <c r="P1478" i="11"/>
  <c r="Q1478" i="11"/>
  <c r="R1478" i="11"/>
  <c r="S1478" i="11"/>
  <c r="T1478" i="11"/>
  <c r="U1478" i="11"/>
  <c r="V1478" i="11"/>
  <c r="O1479" i="11"/>
  <c r="P1479" i="11"/>
  <c r="Q1479" i="11"/>
  <c r="R1479" i="11"/>
  <c r="S1479" i="11"/>
  <c r="T1479" i="11"/>
  <c r="U1479" i="11"/>
  <c r="V1479" i="11"/>
  <c r="O1480" i="11"/>
  <c r="P1480" i="11"/>
  <c r="Q1480" i="11"/>
  <c r="R1480" i="11"/>
  <c r="S1480" i="11"/>
  <c r="T1480" i="11"/>
  <c r="U1480" i="11"/>
  <c r="V1480" i="11"/>
  <c r="O1481" i="11"/>
  <c r="P1481" i="11"/>
  <c r="Q1481" i="11"/>
  <c r="R1481" i="11"/>
  <c r="S1481" i="11"/>
  <c r="T1481" i="11"/>
  <c r="U1481" i="11"/>
  <c r="V1481" i="11"/>
  <c r="O1482" i="11"/>
  <c r="P1482" i="11"/>
  <c r="Q1482" i="11"/>
  <c r="R1482" i="11"/>
  <c r="S1482" i="11"/>
  <c r="T1482" i="11"/>
  <c r="U1482" i="11"/>
  <c r="V1482" i="11"/>
  <c r="O1483" i="11"/>
  <c r="P1483" i="11"/>
  <c r="Q1483" i="11"/>
  <c r="R1483" i="11"/>
  <c r="S1483" i="11"/>
  <c r="T1483" i="11"/>
  <c r="U1483" i="11"/>
  <c r="V1483" i="11"/>
  <c r="O1484" i="11"/>
  <c r="P1484" i="11"/>
  <c r="Q1484" i="11"/>
  <c r="R1484" i="11"/>
  <c r="S1484" i="11"/>
  <c r="T1484" i="11"/>
  <c r="U1484" i="11"/>
  <c r="V1484" i="11"/>
  <c r="O1485" i="11"/>
  <c r="P1485" i="11"/>
  <c r="Q1485" i="11"/>
  <c r="R1485" i="11"/>
  <c r="S1485" i="11"/>
  <c r="T1485" i="11"/>
  <c r="U1485" i="11"/>
  <c r="V1485" i="11"/>
  <c r="O1486" i="11"/>
  <c r="P1486" i="11"/>
  <c r="Q1486" i="11"/>
  <c r="R1486" i="11"/>
  <c r="S1486" i="11"/>
  <c r="T1486" i="11"/>
  <c r="U1486" i="11"/>
  <c r="V1486" i="11"/>
  <c r="O1487" i="11"/>
  <c r="P1487" i="11"/>
  <c r="Q1487" i="11"/>
  <c r="R1487" i="11"/>
  <c r="S1487" i="11"/>
  <c r="T1487" i="11"/>
  <c r="U1487" i="11"/>
  <c r="V1487" i="11"/>
  <c r="O1488" i="11"/>
  <c r="P1488" i="11"/>
  <c r="Q1488" i="11"/>
  <c r="R1488" i="11"/>
  <c r="S1488" i="11"/>
  <c r="T1488" i="11"/>
  <c r="U1488" i="11"/>
  <c r="V1488" i="11"/>
  <c r="O1489" i="11"/>
  <c r="P1489" i="11"/>
  <c r="Q1489" i="11"/>
  <c r="R1489" i="11"/>
  <c r="S1489" i="11"/>
  <c r="T1489" i="11"/>
  <c r="U1489" i="11"/>
  <c r="V1489" i="11"/>
  <c r="O1490" i="11"/>
  <c r="P1490" i="11"/>
  <c r="Q1490" i="11"/>
  <c r="R1490" i="11"/>
  <c r="S1490" i="11"/>
  <c r="T1490" i="11"/>
  <c r="U1490" i="11"/>
  <c r="V1490" i="11"/>
  <c r="O1491" i="11"/>
  <c r="P1491" i="11"/>
  <c r="Q1491" i="11"/>
  <c r="R1491" i="11"/>
  <c r="S1491" i="11"/>
  <c r="T1491" i="11"/>
  <c r="U1491" i="11"/>
  <c r="V1491" i="11"/>
  <c r="O1492" i="11"/>
  <c r="P1492" i="11"/>
  <c r="Q1492" i="11"/>
  <c r="R1492" i="11"/>
  <c r="S1492" i="11"/>
  <c r="T1492" i="11"/>
  <c r="U1492" i="11"/>
  <c r="V1492" i="11"/>
  <c r="O1493" i="11"/>
  <c r="P1493" i="11"/>
  <c r="Q1493" i="11"/>
  <c r="R1493" i="11"/>
  <c r="S1493" i="11"/>
  <c r="T1493" i="11"/>
  <c r="U1493" i="11"/>
  <c r="V1493" i="11"/>
  <c r="O1494" i="11"/>
  <c r="P1494" i="11"/>
  <c r="Q1494" i="11"/>
  <c r="R1494" i="11"/>
  <c r="S1494" i="11"/>
  <c r="T1494" i="11"/>
  <c r="U1494" i="11"/>
  <c r="V1494" i="11"/>
  <c r="O1495" i="11"/>
  <c r="P1495" i="11"/>
  <c r="Q1495" i="11"/>
  <c r="R1495" i="11"/>
  <c r="S1495" i="11"/>
  <c r="T1495" i="11"/>
  <c r="U1495" i="11"/>
  <c r="V1495" i="11"/>
  <c r="O1496" i="11"/>
  <c r="P1496" i="11"/>
  <c r="Q1496" i="11"/>
  <c r="R1496" i="11"/>
  <c r="S1496" i="11"/>
  <c r="T1496" i="11"/>
  <c r="U1496" i="11"/>
  <c r="V1496" i="11"/>
  <c r="O1497" i="11"/>
  <c r="P1497" i="11"/>
  <c r="Q1497" i="11"/>
  <c r="R1497" i="11"/>
  <c r="S1497" i="11"/>
  <c r="T1497" i="11"/>
  <c r="U1497" i="11"/>
  <c r="V1497" i="11"/>
  <c r="O1498" i="11"/>
  <c r="P1498" i="11"/>
  <c r="Q1498" i="11"/>
  <c r="R1498" i="11"/>
  <c r="S1498" i="11"/>
  <c r="T1498" i="11"/>
  <c r="U1498" i="11"/>
  <c r="V1498" i="11"/>
  <c r="O1499" i="11"/>
  <c r="P1499" i="11"/>
  <c r="Q1499" i="11"/>
  <c r="R1499" i="11"/>
  <c r="S1499" i="11"/>
  <c r="T1499" i="11"/>
  <c r="U1499" i="11"/>
  <c r="V1499" i="11"/>
  <c r="O1500" i="11"/>
  <c r="P1500" i="11"/>
  <c r="Q1500" i="11"/>
  <c r="R1500" i="11"/>
  <c r="S1500" i="11"/>
  <c r="T1500" i="11"/>
  <c r="U1500" i="11"/>
  <c r="V1500" i="11"/>
  <c r="O1501" i="11"/>
  <c r="P1501" i="11"/>
  <c r="Q1501" i="11"/>
  <c r="R1501" i="11"/>
  <c r="S1501" i="11"/>
  <c r="T1501" i="11"/>
  <c r="U1501" i="11"/>
  <c r="V1501" i="11"/>
  <c r="O1502" i="11"/>
  <c r="P1502" i="11"/>
  <c r="Q1502" i="11"/>
  <c r="R1502" i="11"/>
  <c r="S1502" i="11"/>
  <c r="T1502" i="11"/>
  <c r="U1502" i="11"/>
  <c r="V1502" i="11"/>
  <c r="O1503" i="11"/>
  <c r="P1503" i="11"/>
  <c r="Q1503" i="11"/>
  <c r="R1503" i="11"/>
  <c r="S1503" i="11"/>
  <c r="T1503" i="11"/>
  <c r="U1503" i="11"/>
  <c r="V1503" i="11"/>
  <c r="V209" i="11"/>
  <c r="U209" i="11"/>
  <c r="T209" i="11"/>
  <c r="S209" i="11"/>
  <c r="R209" i="11"/>
  <c r="Q209" i="11"/>
  <c r="P209" i="11"/>
  <c r="V208" i="11"/>
  <c r="U208" i="11"/>
  <c r="T208" i="11"/>
  <c r="S208" i="11"/>
  <c r="R208" i="11"/>
  <c r="Q208" i="11"/>
  <c r="P208" i="11"/>
  <c r="V207" i="11"/>
  <c r="U207" i="11"/>
  <c r="T207" i="11"/>
  <c r="S207" i="11"/>
  <c r="R207" i="11"/>
  <c r="Q207" i="11"/>
  <c r="P207" i="11"/>
  <c r="V206" i="11"/>
  <c r="U206" i="11"/>
  <c r="T206" i="11"/>
  <c r="S206" i="11"/>
  <c r="R206" i="11"/>
  <c r="Q206" i="11"/>
  <c r="P206" i="11"/>
  <c r="V205" i="11"/>
  <c r="U205" i="11"/>
  <c r="T205" i="11"/>
  <c r="S205" i="11"/>
  <c r="R205" i="11"/>
  <c r="Q205" i="11"/>
  <c r="P205" i="11"/>
  <c r="V204" i="11"/>
  <c r="U204" i="11"/>
  <c r="T204" i="11"/>
  <c r="S204" i="11"/>
  <c r="R204" i="11"/>
  <c r="Q204" i="11"/>
  <c r="P204" i="11"/>
  <c r="V203" i="11"/>
  <c r="U203" i="11"/>
  <c r="T203" i="11"/>
  <c r="S203" i="11"/>
  <c r="R203" i="11"/>
  <c r="Q203" i="11"/>
  <c r="P203" i="11"/>
  <c r="V202" i="11"/>
  <c r="U202" i="11"/>
  <c r="T202" i="11"/>
  <c r="S202" i="11"/>
  <c r="R202" i="11"/>
  <c r="Q202" i="11"/>
  <c r="P202" i="11"/>
  <c r="V201" i="11"/>
  <c r="U201" i="11"/>
  <c r="T201" i="11"/>
  <c r="S201" i="11"/>
  <c r="R201" i="11"/>
  <c r="Q201" i="11"/>
  <c r="P201" i="11"/>
  <c r="V200" i="11"/>
  <c r="U200" i="11"/>
  <c r="T200" i="11"/>
  <c r="S200" i="11"/>
  <c r="R200" i="11"/>
  <c r="Q200" i="11"/>
  <c r="P200" i="11"/>
  <c r="V199" i="11"/>
  <c r="U199" i="11"/>
  <c r="T199" i="11"/>
  <c r="S199" i="11"/>
  <c r="R199" i="11"/>
  <c r="Q199" i="11"/>
  <c r="P199" i="11"/>
  <c r="V198" i="11"/>
  <c r="U198" i="11"/>
  <c r="T198" i="11"/>
  <c r="S198" i="11"/>
  <c r="R198" i="11"/>
  <c r="Q198" i="11"/>
  <c r="P198" i="11"/>
  <c r="V197" i="11"/>
  <c r="U197" i="11"/>
  <c r="T197" i="11"/>
  <c r="S197" i="11"/>
  <c r="R197" i="11"/>
  <c r="Q197" i="11"/>
  <c r="P197" i="11"/>
  <c r="V196" i="11"/>
  <c r="U196" i="11"/>
  <c r="T196" i="11"/>
  <c r="S196" i="11"/>
  <c r="R196" i="11"/>
  <c r="Q196" i="11"/>
  <c r="P196" i="11"/>
  <c r="V195" i="11"/>
  <c r="U195" i="11"/>
  <c r="T195" i="11"/>
  <c r="S195" i="11"/>
  <c r="R195" i="11"/>
  <c r="Q195" i="11"/>
  <c r="P195" i="11"/>
  <c r="V194" i="11"/>
  <c r="U194" i="11"/>
  <c r="T194" i="11"/>
  <c r="S194" i="11"/>
  <c r="R194" i="11"/>
  <c r="Q194" i="11"/>
  <c r="P194" i="11"/>
  <c r="V193" i="11"/>
  <c r="U193" i="11"/>
  <c r="T193" i="11"/>
  <c r="S193" i="11"/>
  <c r="R193" i="11"/>
  <c r="Q193" i="11"/>
  <c r="P193" i="11"/>
  <c r="V192" i="11"/>
  <c r="U192" i="11"/>
  <c r="T192" i="11"/>
  <c r="S192" i="11"/>
  <c r="R192" i="11"/>
  <c r="Q192" i="11"/>
  <c r="P192" i="11"/>
  <c r="V191" i="11"/>
  <c r="U191" i="11"/>
  <c r="T191" i="11"/>
  <c r="S191" i="11"/>
  <c r="R191" i="11"/>
  <c r="Q191" i="11"/>
  <c r="P191" i="11"/>
  <c r="V190" i="11"/>
  <c r="U190" i="11"/>
  <c r="T190" i="11"/>
  <c r="S190" i="11"/>
  <c r="R190" i="11"/>
  <c r="Q190" i="11"/>
  <c r="P190" i="11"/>
  <c r="V189" i="11"/>
  <c r="U189" i="11"/>
  <c r="T189" i="11"/>
  <c r="S189" i="11"/>
  <c r="R189" i="11"/>
  <c r="Q189" i="11"/>
  <c r="P189" i="11"/>
  <c r="V188" i="11"/>
  <c r="U188" i="11"/>
  <c r="T188" i="11"/>
  <c r="S188" i="11"/>
  <c r="R188" i="11"/>
  <c r="Q188" i="11"/>
  <c r="P188" i="11"/>
  <c r="V187" i="11"/>
  <c r="U187" i="11"/>
  <c r="T187" i="11"/>
  <c r="S187" i="11"/>
  <c r="R187" i="11"/>
  <c r="Q187" i="11"/>
  <c r="P187" i="11"/>
  <c r="V186" i="11"/>
  <c r="U186" i="11"/>
  <c r="T186" i="11"/>
  <c r="S186" i="11"/>
  <c r="R186" i="11"/>
  <c r="Q186" i="11"/>
  <c r="P186" i="11"/>
  <c r="V185" i="11"/>
  <c r="U185" i="11"/>
  <c r="T185" i="11"/>
  <c r="S185" i="11"/>
  <c r="R185" i="11"/>
  <c r="Q185" i="11"/>
  <c r="P185" i="11"/>
  <c r="V184" i="11"/>
  <c r="U184" i="11"/>
  <c r="T184" i="11"/>
  <c r="S184" i="11"/>
  <c r="R184" i="11"/>
  <c r="Q184" i="11"/>
  <c r="P184" i="11"/>
  <c r="V183" i="11"/>
  <c r="U183" i="11"/>
  <c r="T183" i="11"/>
  <c r="S183" i="11"/>
  <c r="R183" i="11"/>
  <c r="Q183" i="11"/>
  <c r="P183" i="11"/>
  <c r="V182" i="11"/>
  <c r="U182" i="11"/>
  <c r="T182" i="11"/>
  <c r="S182" i="11"/>
  <c r="R182" i="11"/>
  <c r="Q182" i="11"/>
  <c r="P182" i="11"/>
  <c r="V181" i="11"/>
  <c r="U181" i="11"/>
  <c r="T181" i="11"/>
  <c r="S181" i="11"/>
  <c r="R181" i="11"/>
  <c r="Q181" i="11"/>
  <c r="P181" i="11"/>
  <c r="V180" i="11"/>
  <c r="U180" i="11"/>
  <c r="T180" i="11"/>
  <c r="S180" i="11"/>
  <c r="R180" i="11"/>
  <c r="Q180" i="11"/>
  <c r="P180" i="11"/>
  <c r="V179" i="11"/>
  <c r="U179" i="11"/>
  <c r="T179" i="11"/>
  <c r="S179" i="11"/>
  <c r="R179" i="11"/>
  <c r="Q179" i="11"/>
  <c r="P179" i="11"/>
  <c r="V178" i="11"/>
  <c r="U178" i="11"/>
  <c r="T178" i="11"/>
  <c r="S178" i="11"/>
  <c r="R178" i="11"/>
  <c r="Q178" i="11"/>
  <c r="P178" i="11"/>
  <c r="V177" i="11"/>
  <c r="U177" i="11"/>
  <c r="T177" i="11"/>
  <c r="S177" i="11"/>
  <c r="R177" i="11"/>
  <c r="Q177" i="11"/>
  <c r="P177" i="11"/>
  <c r="V176" i="11"/>
  <c r="U176" i="11"/>
  <c r="T176" i="11"/>
  <c r="S176" i="11"/>
  <c r="R176" i="11"/>
  <c r="Q176" i="11"/>
  <c r="P176" i="11"/>
  <c r="V175" i="11"/>
  <c r="U175" i="11"/>
  <c r="T175" i="11"/>
  <c r="S175" i="11"/>
  <c r="R175" i="11"/>
  <c r="Q175" i="11"/>
  <c r="P175" i="11"/>
  <c r="V174" i="11"/>
  <c r="U174" i="11"/>
  <c r="T174" i="11"/>
  <c r="S174" i="11"/>
  <c r="R174" i="11"/>
  <c r="Q174" i="11"/>
  <c r="P174" i="11"/>
  <c r="V173" i="11"/>
  <c r="U173" i="11"/>
  <c r="T173" i="11"/>
  <c r="S173" i="11"/>
  <c r="R173" i="11"/>
  <c r="Q173" i="11"/>
  <c r="P173" i="11"/>
  <c r="V172" i="11"/>
  <c r="U172" i="11"/>
  <c r="T172" i="11"/>
  <c r="S172" i="11"/>
  <c r="R172" i="11"/>
  <c r="Q172" i="11"/>
  <c r="P172" i="11"/>
  <c r="V171" i="11"/>
  <c r="U171" i="11"/>
  <c r="T171" i="11"/>
  <c r="S171" i="11"/>
  <c r="R171" i="11"/>
  <c r="Q171" i="11"/>
  <c r="P171" i="11"/>
  <c r="V170" i="11"/>
  <c r="U170" i="11"/>
  <c r="T170" i="11"/>
  <c r="S170" i="11"/>
  <c r="R170" i="11"/>
  <c r="Q170" i="11"/>
  <c r="P170" i="11"/>
  <c r="V169" i="11"/>
  <c r="U169" i="11"/>
  <c r="T169" i="11"/>
  <c r="S169" i="11"/>
  <c r="R169" i="11"/>
  <c r="Q169" i="11"/>
  <c r="P169" i="11"/>
  <c r="V168" i="11"/>
  <c r="U168" i="11"/>
  <c r="T168" i="11"/>
  <c r="S168" i="11"/>
  <c r="R168" i="11"/>
  <c r="Q168" i="11"/>
  <c r="P168" i="11"/>
  <c r="V167" i="11"/>
  <c r="U167" i="11"/>
  <c r="T167" i="11"/>
  <c r="S167" i="11"/>
  <c r="R167" i="11"/>
  <c r="Q167" i="11"/>
  <c r="P167" i="11"/>
  <c r="V166" i="11"/>
  <c r="U166" i="11"/>
  <c r="T166" i="11"/>
  <c r="S166" i="11"/>
  <c r="R166" i="11"/>
  <c r="Q166" i="11"/>
  <c r="P166" i="11"/>
  <c r="V165" i="11"/>
  <c r="U165" i="11"/>
  <c r="T165" i="11"/>
  <c r="S165" i="11"/>
  <c r="R165" i="11"/>
  <c r="Q165" i="11"/>
  <c r="P165" i="11"/>
  <c r="V164" i="11"/>
  <c r="U164" i="11"/>
  <c r="T164" i="11"/>
  <c r="S164" i="11"/>
  <c r="R164" i="11"/>
  <c r="Q164" i="11"/>
  <c r="P164" i="11"/>
  <c r="V163" i="11"/>
  <c r="U163" i="11"/>
  <c r="T163" i="11"/>
  <c r="S163" i="11"/>
  <c r="R163" i="11"/>
  <c r="Q163" i="11"/>
  <c r="P163" i="11"/>
  <c r="V162" i="11"/>
  <c r="U162" i="11"/>
  <c r="T162" i="11"/>
  <c r="S162" i="11"/>
  <c r="R162" i="11"/>
  <c r="Q162" i="11"/>
  <c r="P162" i="11"/>
  <c r="V161" i="11"/>
  <c r="U161" i="11"/>
  <c r="T161" i="11"/>
  <c r="S161" i="11"/>
  <c r="R161" i="11"/>
  <c r="Q161" i="11"/>
  <c r="P161" i="11"/>
  <c r="V160" i="11"/>
  <c r="U160" i="11"/>
  <c r="T160" i="11"/>
  <c r="S160" i="11"/>
  <c r="R160" i="11"/>
  <c r="Q160" i="11"/>
  <c r="P160" i="11"/>
  <c r="V159" i="11"/>
  <c r="U159" i="11"/>
  <c r="T159" i="11"/>
  <c r="S159" i="11"/>
  <c r="R159" i="11"/>
  <c r="Q159" i="11"/>
  <c r="P159" i="11"/>
  <c r="V158" i="11"/>
  <c r="U158" i="11"/>
  <c r="T158" i="11"/>
  <c r="S158" i="11"/>
  <c r="R158" i="11"/>
  <c r="Q158" i="11"/>
  <c r="P158" i="11"/>
  <c r="V157" i="11"/>
  <c r="U157" i="11"/>
  <c r="T157" i="11"/>
  <c r="S157" i="11"/>
  <c r="R157" i="11"/>
  <c r="Q157" i="11"/>
  <c r="P157" i="11"/>
  <c r="V156" i="11"/>
  <c r="U156" i="11"/>
  <c r="T156" i="11"/>
  <c r="S156" i="11"/>
  <c r="R156" i="11"/>
  <c r="Q156" i="11"/>
  <c r="P156" i="11"/>
  <c r="V155" i="11"/>
  <c r="U155" i="11"/>
  <c r="T155" i="11"/>
  <c r="S155" i="11"/>
  <c r="R155" i="11"/>
  <c r="Q155" i="11"/>
  <c r="P155" i="11"/>
  <c r="V154" i="11"/>
  <c r="U154" i="11"/>
  <c r="T154" i="11"/>
  <c r="S154" i="11"/>
  <c r="R154" i="11"/>
  <c r="Q154" i="11"/>
  <c r="P154" i="11"/>
  <c r="V153" i="11"/>
  <c r="U153" i="11"/>
  <c r="T153" i="11"/>
  <c r="S153" i="11"/>
  <c r="R153" i="11"/>
  <c r="Q153" i="11"/>
  <c r="P153" i="11"/>
  <c r="V152" i="11"/>
  <c r="U152" i="11"/>
  <c r="T152" i="11"/>
  <c r="S152" i="11"/>
  <c r="R152" i="11"/>
  <c r="Q152" i="11"/>
  <c r="P152" i="11"/>
  <c r="V151" i="11"/>
  <c r="U151" i="11"/>
  <c r="T151" i="11"/>
  <c r="S151" i="11"/>
  <c r="R151" i="11"/>
  <c r="Q151" i="11"/>
  <c r="P151" i="11"/>
  <c r="V150" i="11"/>
  <c r="U150" i="11"/>
  <c r="T150" i="11"/>
  <c r="S150" i="11"/>
  <c r="R150" i="11"/>
  <c r="Q150" i="11"/>
  <c r="P150" i="11"/>
  <c r="V149" i="11"/>
  <c r="U149" i="11"/>
  <c r="T149" i="11"/>
  <c r="S149" i="11"/>
  <c r="R149" i="11"/>
  <c r="Q149" i="11"/>
  <c r="P149" i="11"/>
  <c r="V148" i="11"/>
  <c r="U148" i="11"/>
  <c r="T148" i="11"/>
  <c r="S148" i="11"/>
  <c r="R148" i="11"/>
  <c r="Q148" i="11"/>
  <c r="P148" i="11"/>
  <c r="V147" i="11"/>
  <c r="U147" i="11"/>
  <c r="T147" i="11"/>
  <c r="S147" i="11"/>
  <c r="R147" i="11"/>
  <c r="Q147" i="11"/>
  <c r="P147" i="11"/>
  <c r="V146" i="11"/>
  <c r="U146" i="11"/>
  <c r="T146" i="11"/>
  <c r="S146" i="11"/>
  <c r="R146" i="11"/>
  <c r="Q146" i="11"/>
  <c r="P146" i="11"/>
  <c r="V145" i="11"/>
  <c r="U145" i="11"/>
  <c r="T145" i="11"/>
  <c r="S145" i="11"/>
  <c r="R145" i="11"/>
  <c r="Q145" i="11"/>
  <c r="P145" i="11"/>
  <c r="V144" i="11"/>
  <c r="U144" i="11"/>
  <c r="T144" i="11"/>
  <c r="S144" i="11"/>
  <c r="R144" i="11"/>
  <c r="Q144" i="11"/>
  <c r="P144" i="11"/>
  <c r="V143" i="11"/>
  <c r="U143" i="11"/>
  <c r="T143" i="11"/>
  <c r="S143" i="11"/>
  <c r="R143" i="11"/>
  <c r="Q143" i="11"/>
  <c r="P143" i="11"/>
  <c r="V142" i="11"/>
  <c r="U142" i="11"/>
  <c r="T142" i="11"/>
  <c r="S142" i="11"/>
  <c r="R142" i="11"/>
  <c r="Q142" i="11"/>
  <c r="P142" i="11"/>
  <c r="V141" i="11"/>
  <c r="U141" i="11"/>
  <c r="T141" i="11"/>
  <c r="S141" i="11"/>
  <c r="R141" i="11"/>
  <c r="Q141" i="11"/>
  <c r="P141" i="11"/>
  <c r="V140" i="11"/>
  <c r="U140" i="11"/>
  <c r="T140" i="11"/>
  <c r="S140" i="11"/>
  <c r="R140" i="11"/>
  <c r="Q140" i="11"/>
  <c r="P140" i="11"/>
  <c r="V139" i="11"/>
  <c r="U139" i="11"/>
  <c r="T139" i="11"/>
  <c r="S139" i="11"/>
  <c r="R139" i="11"/>
  <c r="Q139" i="11"/>
  <c r="P139" i="11"/>
  <c r="V138" i="11"/>
  <c r="U138" i="11"/>
  <c r="T138" i="11"/>
  <c r="S138" i="11"/>
  <c r="R138" i="11"/>
  <c r="Q138" i="11"/>
  <c r="P138" i="11"/>
  <c r="V137" i="11"/>
  <c r="U137" i="11"/>
  <c r="T137" i="11"/>
  <c r="S137" i="11"/>
  <c r="R137" i="11"/>
  <c r="Q137" i="11"/>
  <c r="P137" i="11"/>
  <c r="V136" i="11"/>
  <c r="U136" i="11"/>
  <c r="T136" i="11"/>
  <c r="S136" i="11"/>
  <c r="R136" i="11"/>
  <c r="Q136" i="11"/>
  <c r="P136" i="11"/>
  <c r="V135" i="11"/>
  <c r="U135" i="11"/>
  <c r="T135" i="11"/>
  <c r="S135" i="11"/>
  <c r="R135" i="11"/>
  <c r="Q135" i="11"/>
  <c r="P135" i="11"/>
  <c r="V134" i="11"/>
  <c r="U134" i="11"/>
  <c r="T134" i="11"/>
  <c r="S134" i="11"/>
  <c r="R134" i="11"/>
  <c r="Q134" i="11"/>
  <c r="P134" i="11"/>
  <c r="V133" i="11"/>
  <c r="U133" i="11"/>
  <c r="T133" i="11"/>
  <c r="S133" i="11"/>
  <c r="R133" i="11"/>
  <c r="Q133" i="11"/>
  <c r="P133" i="11"/>
  <c r="V132" i="11"/>
  <c r="U132" i="11"/>
  <c r="T132" i="11"/>
  <c r="S132" i="11"/>
  <c r="R132" i="11"/>
  <c r="Q132" i="11"/>
  <c r="P132" i="11"/>
  <c r="V131" i="11"/>
  <c r="U131" i="11"/>
  <c r="T131" i="11"/>
  <c r="S131" i="11"/>
  <c r="R131" i="11"/>
  <c r="Q131" i="11"/>
  <c r="P131" i="11"/>
  <c r="V130" i="11"/>
  <c r="U130" i="11"/>
  <c r="T130" i="11"/>
  <c r="S130" i="11"/>
  <c r="R130" i="11"/>
  <c r="Q130" i="11"/>
  <c r="P130" i="11"/>
  <c r="V129" i="11"/>
  <c r="U129" i="11"/>
  <c r="T129" i="11"/>
  <c r="S129" i="11"/>
  <c r="R129" i="11"/>
  <c r="Q129" i="11"/>
  <c r="P129" i="11"/>
  <c r="V128" i="11"/>
  <c r="U128" i="11"/>
  <c r="T128" i="11"/>
  <c r="S128" i="11"/>
  <c r="R128" i="11"/>
  <c r="Q128" i="11"/>
  <c r="P128" i="11"/>
  <c r="V127" i="11"/>
  <c r="U127" i="11"/>
  <c r="T127" i="11"/>
  <c r="S127" i="11"/>
  <c r="R127" i="11"/>
  <c r="Q127" i="11"/>
  <c r="P127" i="11"/>
  <c r="V126" i="11"/>
  <c r="U126" i="11"/>
  <c r="T126" i="11"/>
  <c r="S126" i="11"/>
  <c r="R126" i="11"/>
  <c r="Q126" i="11"/>
  <c r="P126" i="11"/>
  <c r="V125" i="11"/>
  <c r="U125" i="11"/>
  <c r="T125" i="11"/>
  <c r="S125" i="11"/>
  <c r="R125" i="11"/>
  <c r="Q125" i="11"/>
  <c r="P125" i="11"/>
  <c r="V124" i="11"/>
  <c r="U124" i="11"/>
  <c r="T124" i="11"/>
  <c r="S124" i="11"/>
  <c r="R124" i="11"/>
  <c r="Q124" i="11"/>
  <c r="P124" i="11"/>
  <c r="V123" i="11"/>
  <c r="U123" i="11"/>
  <c r="T123" i="11"/>
  <c r="S123" i="11"/>
  <c r="R123" i="11"/>
  <c r="Q123" i="11"/>
  <c r="P123" i="11"/>
  <c r="V122" i="11"/>
  <c r="U122" i="11"/>
  <c r="T122" i="11"/>
  <c r="S122" i="11"/>
  <c r="R122" i="11"/>
  <c r="Q122" i="11"/>
  <c r="P122" i="11"/>
  <c r="V121" i="11"/>
  <c r="U121" i="11"/>
  <c r="T121" i="11"/>
  <c r="S121" i="11"/>
  <c r="R121" i="11"/>
  <c r="Q121" i="11"/>
  <c r="P121" i="11"/>
  <c r="V120" i="11"/>
  <c r="U120" i="11"/>
  <c r="T120" i="11"/>
  <c r="S120" i="11"/>
  <c r="R120" i="11"/>
  <c r="Q120" i="11"/>
  <c r="P120" i="11"/>
  <c r="V119" i="11"/>
  <c r="U119" i="11"/>
  <c r="T119" i="11"/>
  <c r="S119" i="11"/>
  <c r="R119" i="11"/>
  <c r="Q119" i="11"/>
  <c r="P119" i="11"/>
  <c r="V118" i="11"/>
  <c r="U118" i="11"/>
  <c r="T118" i="11"/>
  <c r="S118" i="11"/>
  <c r="R118" i="11"/>
  <c r="Q118" i="11"/>
  <c r="P118" i="11"/>
  <c r="V117" i="11"/>
  <c r="U117" i="11"/>
  <c r="T117" i="11"/>
  <c r="S117" i="11"/>
  <c r="R117" i="11"/>
  <c r="Q117" i="11"/>
  <c r="P117" i="11"/>
  <c r="V116" i="11"/>
  <c r="U116" i="11"/>
  <c r="T116" i="11"/>
  <c r="S116" i="11"/>
  <c r="R116" i="11"/>
  <c r="Q116" i="11"/>
  <c r="P116" i="11"/>
  <c r="V115" i="11"/>
  <c r="U115" i="11"/>
  <c r="T115" i="11"/>
  <c r="S115" i="11"/>
  <c r="R115" i="11"/>
  <c r="Q115" i="11"/>
  <c r="P115" i="11"/>
  <c r="V114" i="11"/>
  <c r="U114" i="11"/>
  <c r="T114" i="11"/>
  <c r="S114" i="11"/>
  <c r="R114" i="11"/>
  <c r="Q114" i="11"/>
  <c r="P114" i="11"/>
  <c r="V113" i="11"/>
  <c r="U113" i="11"/>
  <c r="T113" i="11"/>
  <c r="S113" i="11"/>
  <c r="R113" i="11"/>
  <c r="Q113" i="11"/>
  <c r="P113" i="11"/>
  <c r="V112" i="11"/>
  <c r="U112" i="11"/>
  <c r="T112" i="11"/>
  <c r="S112" i="11"/>
  <c r="R112" i="11"/>
  <c r="Q112" i="11"/>
  <c r="P112" i="11"/>
  <c r="V111" i="11"/>
  <c r="U111" i="11"/>
  <c r="T111" i="11"/>
  <c r="S111" i="11"/>
  <c r="R111" i="11"/>
  <c r="Q111" i="11"/>
  <c r="P111" i="11"/>
  <c r="V110" i="11"/>
  <c r="U110" i="11"/>
  <c r="T110" i="11"/>
  <c r="S110" i="11"/>
  <c r="R110" i="11"/>
  <c r="Q110" i="11"/>
  <c r="P110" i="11"/>
  <c r="V109" i="11"/>
  <c r="U109" i="11"/>
  <c r="T109" i="11"/>
  <c r="S109" i="11"/>
  <c r="R109" i="11"/>
  <c r="Q109" i="11"/>
  <c r="P109" i="11"/>
  <c r="V108" i="11"/>
  <c r="U108" i="11"/>
  <c r="T108" i="11"/>
  <c r="S108" i="11"/>
  <c r="R108" i="11"/>
  <c r="Q108" i="11"/>
  <c r="P108" i="11"/>
  <c r="V107" i="11"/>
  <c r="U107" i="11"/>
  <c r="T107" i="11"/>
  <c r="S107" i="11"/>
  <c r="R107" i="11"/>
  <c r="Q107" i="11"/>
  <c r="P107" i="11"/>
  <c r="V106" i="11"/>
  <c r="U106" i="11"/>
  <c r="T106" i="11"/>
  <c r="S106" i="11"/>
  <c r="R106" i="11"/>
  <c r="Q106" i="11"/>
  <c r="P106" i="11"/>
  <c r="V105" i="11"/>
  <c r="U105" i="11"/>
  <c r="T105" i="11"/>
  <c r="S105" i="11"/>
  <c r="R105" i="11"/>
  <c r="Q105" i="11"/>
  <c r="P105" i="11"/>
  <c r="V104" i="11"/>
  <c r="U104" i="11"/>
  <c r="T104" i="11"/>
  <c r="S104" i="11"/>
  <c r="R104" i="11"/>
  <c r="Q104" i="11"/>
  <c r="P104" i="11"/>
  <c r="V103" i="11"/>
  <c r="U103" i="11"/>
  <c r="T103" i="11"/>
  <c r="S103" i="11"/>
  <c r="R103" i="11"/>
  <c r="Q103" i="11"/>
  <c r="P103" i="11"/>
  <c r="V102" i="11"/>
  <c r="U102" i="11"/>
  <c r="T102" i="11"/>
  <c r="S102" i="11"/>
  <c r="R102" i="11"/>
  <c r="Q102" i="11"/>
  <c r="P102" i="11"/>
  <c r="V101" i="11"/>
  <c r="U101" i="11"/>
  <c r="T101" i="11"/>
  <c r="S101" i="11"/>
  <c r="R101" i="11"/>
  <c r="Q101" i="11"/>
  <c r="P101" i="11"/>
  <c r="V100" i="11"/>
  <c r="U100" i="11"/>
  <c r="T100" i="11"/>
  <c r="S100" i="11"/>
  <c r="R100" i="11"/>
  <c r="Q100" i="11"/>
  <c r="P100" i="11"/>
  <c r="V99" i="11"/>
  <c r="U99" i="11"/>
  <c r="T99" i="11"/>
  <c r="S99" i="11"/>
  <c r="R99" i="11"/>
  <c r="Q99" i="11"/>
  <c r="P99" i="11"/>
  <c r="V98" i="11"/>
  <c r="U98" i="11"/>
  <c r="T98" i="11"/>
  <c r="S98" i="11"/>
  <c r="R98" i="11"/>
  <c r="Q98" i="11"/>
  <c r="P98" i="11"/>
  <c r="V97" i="11"/>
  <c r="U97" i="11"/>
  <c r="T97" i="11"/>
  <c r="S97" i="11"/>
  <c r="R97" i="11"/>
  <c r="Q97" i="11"/>
  <c r="P97" i="11"/>
  <c r="V96" i="11"/>
  <c r="U96" i="11"/>
  <c r="T96" i="11"/>
  <c r="S96" i="11"/>
  <c r="R96" i="11"/>
  <c r="Q96" i="11"/>
  <c r="P96" i="11"/>
  <c r="V95" i="11"/>
  <c r="U95" i="11"/>
  <c r="T95" i="11"/>
  <c r="S95" i="11"/>
  <c r="R95" i="11"/>
  <c r="Q95" i="11"/>
  <c r="P95" i="11"/>
  <c r="V94" i="11"/>
  <c r="U94" i="11"/>
  <c r="T94" i="11"/>
  <c r="S94" i="11"/>
  <c r="R94" i="11"/>
  <c r="Q94" i="11"/>
  <c r="P94" i="11"/>
  <c r="V93" i="11"/>
  <c r="U93" i="11"/>
  <c r="T93" i="11"/>
  <c r="S93" i="11"/>
  <c r="R93" i="11"/>
  <c r="Q93" i="11"/>
  <c r="P93" i="11"/>
  <c r="V92" i="11"/>
  <c r="U92" i="11"/>
  <c r="T92" i="11"/>
  <c r="S92" i="11"/>
  <c r="R92" i="11"/>
  <c r="Q92" i="11"/>
  <c r="P92" i="11"/>
  <c r="V91" i="11"/>
  <c r="U91" i="11"/>
  <c r="T91" i="11"/>
  <c r="S91" i="11"/>
  <c r="R91" i="11"/>
  <c r="Q91" i="11"/>
  <c r="P91" i="11"/>
  <c r="V90" i="11"/>
  <c r="U90" i="11"/>
  <c r="T90" i="11"/>
  <c r="S90" i="11"/>
  <c r="R90" i="11"/>
  <c r="Q90" i="11"/>
  <c r="P90" i="11"/>
  <c r="V89" i="11"/>
  <c r="U89" i="11"/>
  <c r="T89" i="11"/>
  <c r="S89" i="11"/>
  <c r="R89" i="11"/>
  <c r="Q89" i="11"/>
  <c r="P89" i="11"/>
  <c r="V88" i="11"/>
  <c r="U88" i="11"/>
  <c r="T88" i="11"/>
  <c r="S88" i="11"/>
  <c r="R88" i="11"/>
  <c r="Q88" i="11"/>
  <c r="P88" i="11"/>
  <c r="V87" i="11"/>
  <c r="U87" i="11"/>
  <c r="T87" i="11"/>
  <c r="S87" i="11"/>
  <c r="R87" i="11"/>
  <c r="Q87" i="11"/>
  <c r="P87" i="11"/>
  <c r="V86" i="11"/>
  <c r="U86" i="11"/>
  <c r="T86" i="11"/>
  <c r="S86" i="11"/>
  <c r="R86" i="11"/>
  <c r="Q86" i="11"/>
  <c r="P86" i="11"/>
  <c r="V85" i="11"/>
  <c r="U85" i="11"/>
  <c r="T85" i="11"/>
  <c r="S85" i="11"/>
  <c r="R85" i="11"/>
  <c r="Q85" i="11"/>
  <c r="P85" i="11"/>
  <c r="V84" i="11"/>
  <c r="U84" i="11"/>
  <c r="T84" i="11"/>
  <c r="S84" i="11"/>
  <c r="R84" i="11"/>
  <c r="Q84" i="11"/>
  <c r="P84" i="11"/>
  <c r="V83" i="11"/>
  <c r="U83" i="11"/>
  <c r="T83" i="11"/>
  <c r="S83" i="11"/>
  <c r="R83" i="11"/>
  <c r="Q83" i="11"/>
  <c r="P83" i="11"/>
  <c r="V82" i="11"/>
  <c r="U82" i="11"/>
  <c r="T82" i="11"/>
  <c r="S82" i="11"/>
  <c r="R82" i="11"/>
  <c r="Q82" i="11"/>
  <c r="P82" i="11"/>
  <c r="V81" i="11"/>
  <c r="U81" i="11"/>
  <c r="T81" i="11"/>
  <c r="S81" i="11"/>
  <c r="R81" i="11"/>
  <c r="Q81" i="11"/>
  <c r="P81" i="11"/>
  <c r="V80" i="11"/>
  <c r="U80" i="11"/>
  <c r="T80" i="11"/>
  <c r="S80" i="11"/>
  <c r="R80" i="11"/>
  <c r="Q80" i="11"/>
  <c r="P80" i="11"/>
  <c r="V79" i="11"/>
  <c r="U79" i="11"/>
  <c r="T79" i="11"/>
  <c r="S79" i="11"/>
  <c r="R79" i="11"/>
  <c r="Q79" i="11"/>
  <c r="P79" i="11"/>
  <c r="V78" i="11"/>
  <c r="U78" i="11"/>
  <c r="T78" i="11"/>
  <c r="S78" i="11"/>
  <c r="R78" i="11"/>
  <c r="Q78" i="11"/>
  <c r="P78" i="11"/>
  <c r="V77" i="11"/>
  <c r="U77" i="11"/>
  <c r="T77" i="11"/>
  <c r="S77" i="11"/>
  <c r="R77" i="11"/>
  <c r="Q77" i="11"/>
  <c r="P77" i="11"/>
  <c r="V76" i="11"/>
  <c r="U76" i="11"/>
  <c r="T76" i="11"/>
  <c r="S76" i="11"/>
  <c r="R76" i="11"/>
  <c r="Q76" i="11"/>
  <c r="P76" i="11"/>
  <c r="V75" i="11"/>
  <c r="U75" i="11"/>
  <c r="T75" i="11"/>
  <c r="S75" i="11"/>
  <c r="R75" i="11"/>
  <c r="Q75" i="11"/>
  <c r="P75" i="11"/>
  <c r="V74" i="11"/>
  <c r="U74" i="11"/>
  <c r="T74" i="11"/>
  <c r="S74" i="11"/>
  <c r="R74" i="11"/>
  <c r="Q74" i="11"/>
  <c r="P74" i="11"/>
  <c r="V73" i="11"/>
  <c r="U73" i="11"/>
  <c r="T73" i="11"/>
  <c r="S73" i="11"/>
  <c r="R73" i="11"/>
  <c r="Q73" i="11"/>
  <c r="P73" i="11"/>
  <c r="V72" i="11"/>
  <c r="U72" i="11"/>
  <c r="T72" i="11"/>
  <c r="S72" i="11"/>
  <c r="R72" i="11"/>
  <c r="Q72" i="11"/>
  <c r="P72" i="11"/>
  <c r="V71" i="11"/>
  <c r="U71" i="11"/>
  <c r="T71" i="11"/>
  <c r="S71" i="11"/>
  <c r="R71" i="11"/>
  <c r="Q71" i="11"/>
  <c r="P71" i="11"/>
  <c r="V70" i="11"/>
  <c r="U70" i="11"/>
  <c r="T70" i="11"/>
  <c r="S70" i="11"/>
  <c r="R70" i="11"/>
  <c r="Q70" i="11"/>
  <c r="P70" i="11"/>
  <c r="V69" i="11"/>
  <c r="U69" i="11"/>
  <c r="T69" i="11"/>
  <c r="S69" i="11"/>
  <c r="R69" i="11"/>
  <c r="Q69" i="11"/>
  <c r="P69" i="11"/>
  <c r="V68" i="11"/>
  <c r="U68" i="11"/>
  <c r="T68" i="11"/>
  <c r="S68" i="11"/>
  <c r="R68" i="11"/>
  <c r="Q68" i="11"/>
  <c r="P68" i="11"/>
  <c r="V67" i="11"/>
  <c r="U67" i="11"/>
  <c r="T67" i="11"/>
  <c r="S67" i="11"/>
  <c r="R67" i="11"/>
  <c r="Q67" i="11"/>
  <c r="P67" i="11"/>
  <c r="V66" i="11"/>
  <c r="U66" i="11"/>
  <c r="T66" i="11"/>
  <c r="S66" i="11"/>
  <c r="R66" i="11"/>
  <c r="Q66" i="11"/>
  <c r="P66" i="11"/>
  <c r="V65" i="11"/>
  <c r="U65" i="11"/>
  <c r="T65" i="11"/>
  <c r="S65" i="11"/>
  <c r="R65" i="11"/>
  <c r="Q65" i="11"/>
  <c r="P65" i="11"/>
  <c r="V64" i="11"/>
  <c r="U64" i="11"/>
  <c r="T64" i="11"/>
  <c r="S64" i="11"/>
  <c r="R64" i="11"/>
  <c r="Q64" i="11"/>
  <c r="P64" i="11"/>
  <c r="V63" i="11"/>
  <c r="U63" i="11"/>
  <c r="T63" i="11"/>
  <c r="S63" i="11"/>
  <c r="R63" i="11"/>
  <c r="Q63" i="11"/>
  <c r="P63" i="11"/>
  <c r="V62" i="11"/>
  <c r="U62" i="11"/>
  <c r="T62" i="11"/>
  <c r="S62" i="11"/>
  <c r="R62" i="11"/>
  <c r="Q62" i="11"/>
  <c r="P62" i="11"/>
  <c r="V61" i="11"/>
  <c r="U61" i="11"/>
  <c r="T61" i="11"/>
  <c r="S61" i="11"/>
  <c r="R61" i="11"/>
  <c r="Q61" i="11"/>
  <c r="P61" i="11"/>
  <c r="V60" i="11"/>
  <c r="U60" i="11"/>
  <c r="T60" i="11"/>
  <c r="S60" i="11"/>
  <c r="R60" i="11"/>
  <c r="Q60" i="11"/>
  <c r="P60" i="11"/>
  <c r="V59" i="11"/>
  <c r="U59" i="11"/>
  <c r="T59" i="11"/>
  <c r="S59" i="11"/>
  <c r="R59" i="11"/>
  <c r="Q59" i="11"/>
  <c r="P59" i="11"/>
  <c r="V58" i="11"/>
  <c r="U58" i="11"/>
  <c r="T58" i="11"/>
  <c r="S58" i="11"/>
  <c r="R58" i="11"/>
  <c r="Q58" i="11"/>
  <c r="P58" i="11"/>
  <c r="V57" i="11"/>
  <c r="U57" i="11"/>
  <c r="T57" i="11"/>
  <c r="S57" i="11"/>
  <c r="R57" i="11"/>
  <c r="Q57" i="11"/>
  <c r="P57" i="11"/>
  <c r="V56" i="11"/>
  <c r="U56" i="11"/>
  <c r="T56" i="11"/>
  <c r="S56" i="11"/>
  <c r="R56" i="11"/>
  <c r="Q56" i="11"/>
  <c r="P56" i="11"/>
  <c r="V55" i="11"/>
  <c r="U55" i="11"/>
  <c r="T55" i="11"/>
  <c r="S55" i="11"/>
  <c r="R55" i="11"/>
  <c r="Q55" i="11"/>
  <c r="P55" i="11"/>
  <c r="V54" i="11"/>
  <c r="U54" i="11"/>
  <c r="T54" i="11"/>
  <c r="S54" i="11"/>
  <c r="R54" i="11"/>
  <c r="Q54" i="11"/>
  <c r="P54" i="11"/>
  <c r="V53" i="11"/>
  <c r="U53" i="11"/>
  <c r="T53" i="11"/>
  <c r="S53" i="11"/>
  <c r="R53" i="11"/>
  <c r="Q53" i="11"/>
  <c r="P53" i="11"/>
  <c r="V52" i="11"/>
  <c r="U52" i="11"/>
  <c r="T52" i="11"/>
  <c r="S52" i="11"/>
  <c r="R52" i="11"/>
  <c r="Q52" i="11"/>
  <c r="P52" i="11"/>
  <c r="V51" i="11"/>
  <c r="U51" i="11"/>
  <c r="T51" i="11"/>
  <c r="S51" i="11"/>
  <c r="R51" i="11"/>
  <c r="Q51" i="11"/>
  <c r="P51" i="11"/>
  <c r="V50" i="11"/>
  <c r="U50" i="11"/>
  <c r="T50" i="11"/>
  <c r="S50" i="11"/>
  <c r="R50" i="11"/>
  <c r="Q50" i="11"/>
  <c r="P50" i="11"/>
  <c r="V49" i="11"/>
  <c r="U49" i="11"/>
  <c r="T49" i="11"/>
  <c r="S49" i="11"/>
  <c r="R49" i="11"/>
  <c r="Q49" i="11"/>
  <c r="P49" i="11"/>
  <c r="V48" i="11"/>
  <c r="U48" i="11"/>
  <c r="T48" i="11"/>
  <c r="S48" i="11"/>
  <c r="R48" i="11"/>
  <c r="Q48" i="11"/>
  <c r="P48" i="11"/>
  <c r="V47" i="11"/>
  <c r="U47" i="11"/>
  <c r="T47" i="11"/>
  <c r="S47" i="11"/>
  <c r="R47" i="11"/>
  <c r="Q47" i="11"/>
  <c r="P47" i="11"/>
  <c r="V46" i="11"/>
  <c r="U46" i="11"/>
  <c r="T46" i="11"/>
  <c r="S46" i="11"/>
  <c r="R46" i="11"/>
  <c r="Q46" i="11"/>
  <c r="P46" i="11"/>
  <c r="V45" i="11"/>
  <c r="U45" i="11"/>
  <c r="T45" i="11"/>
  <c r="S45" i="11"/>
  <c r="R45" i="11"/>
  <c r="Q45" i="11"/>
  <c r="P45" i="11"/>
  <c r="V44" i="11"/>
  <c r="U44" i="11"/>
  <c r="T44" i="11"/>
  <c r="S44" i="11"/>
  <c r="R44" i="11"/>
  <c r="Q44" i="11"/>
  <c r="P44" i="11"/>
  <c r="V43" i="11"/>
  <c r="U43" i="11"/>
  <c r="T43" i="11"/>
  <c r="S43" i="11"/>
  <c r="R43" i="11"/>
  <c r="Q43" i="11"/>
  <c r="P43" i="11"/>
  <c r="V42" i="11"/>
  <c r="U42" i="11"/>
  <c r="T42" i="11"/>
  <c r="S42" i="11"/>
  <c r="R42" i="11"/>
  <c r="Q42" i="11"/>
  <c r="P42" i="11"/>
  <c r="V41" i="11"/>
  <c r="U41" i="11"/>
  <c r="T41" i="11"/>
  <c r="S41" i="11"/>
  <c r="R41" i="11"/>
  <c r="Q41" i="11"/>
  <c r="P41" i="11"/>
  <c r="V40" i="11"/>
  <c r="U40" i="11"/>
  <c r="T40" i="11"/>
  <c r="S40" i="11"/>
  <c r="R40" i="11"/>
  <c r="Q40" i="11"/>
  <c r="P40" i="11"/>
  <c r="V39" i="11"/>
  <c r="U39" i="11"/>
  <c r="T39" i="11"/>
  <c r="S39" i="11"/>
  <c r="R39" i="11"/>
  <c r="Q39" i="11"/>
  <c r="P39" i="11"/>
  <c r="V38" i="11"/>
  <c r="U38" i="11"/>
  <c r="T38" i="11"/>
  <c r="S38" i="11"/>
  <c r="R38" i="11"/>
  <c r="Q38" i="11"/>
  <c r="P38" i="11"/>
  <c r="V37" i="11"/>
  <c r="U37" i="11"/>
  <c r="T37" i="11"/>
  <c r="S37" i="11"/>
  <c r="R37" i="11"/>
  <c r="Q37" i="11"/>
  <c r="P37" i="11"/>
  <c r="V36" i="11"/>
  <c r="U36" i="11"/>
  <c r="T36" i="11"/>
  <c r="S36" i="11"/>
  <c r="R36" i="11"/>
  <c r="Q36" i="11"/>
  <c r="P36" i="11"/>
  <c r="V35" i="11"/>
  <c r="U35" i="11"/>
  <c r="T35" i="11"/>
  <c r="S35" i="11"/>
  <c r="R35" i="11"/>
  <c r="Q35" i="11"/>
  <c r="P35" i="11"/>
  <c r="V34" i="11"/>
  <c r="U34" i="11"/>
  <c r="T34" i="11"/>
  <c r="S34" i="11"/>
  <c r="R34" i="11"/>
  <c r="Q34" i="11"/>
  <c r="P34" i="11"/>
  <c r="V33" i="11"/>
  <c r="U33" i="11"/>
  <c r="T33" i="11"/>
  <c r="S33" i="11"/>
  <c r="R33" i="11"/>
  <c r="Q33" i="11"/>
  <c r="P33" i="11"/>
  <c r="V32" i="11"/>
  <c r="U32" i="11"/>
  <c r="T32" i="11"/>
  <c r="S32" i="11"/>
  <c r="R32" i="11"/>
  <c r="Q32" i="11"/>
  <c r="P32" i="11"/>
  <c r="V31" i="11"/>
  <c r="U31" i="11"/>
  <c r="T31" i="11"/>
  <c r="S31" i="11"/>
  <c r="R31" i="11"/>
  <c r="Q31" i="11"/>
  <c r="P31" i="11"/>
  <c r="V30" i="11"/>
  <c r="U30" i="11"/>
  <c r="T30" i="11"/>
  <c r="S30" i="11"/>
  <c r="R30" i="11"/>
  <c r="Q30" i="11"/>
  <c r="P30" i="11"/>
  <c r="V29" i="11"/>
  <c r="U29" i="11"/>
  <c r="T29" i="11"/>
  <c r="S29" i="11"/>
  <c r="R29" i="11"/>
  <c r="Q29" i="11"/>
  <c r="P29" i="11"/>
  <c r="V28" i="11"/>
  <c r="U28" i="11"/>
  <c r="T28" i="11"/>
  <c r="S28" i="11"/>
  <c r="R28" i="11"/>
  <c r="Q28" i="11"/>
  <c r="P28" i="11"/>
  <c r="V27" i="11"/>
  <c r="U27" i="11"/>
  <c r="T27" i="11"/>
  <c r="S27" i="11"/>
  <c r="R27" i="11"/>
  <c r="Q27" i="11"/>
  <c r="P27" i="11"/>
  <c r="V26" i="11"/>
  <c r="U26" i="11"/>
  <c r="T26" i="11"/>
  <c r="S26" i="11"/>
  <c r="R26" i="11"/>
  <c r="Q26" i="11"/>
  <c r="P26" i="11"/>
  <c r="V25" i="11"/>
  <c r="U25" i="11"/>
  <c r="T25" i="11"/>
  <c r="S25" i="11"/>
  <c r="R25" i="11"/>
  <c r="Q25" i="11"/>
  <c r="P25" i="11"/>
  <c r="V24" i="11"/>
  <c r="U24" i="11"/>
  <c r="T24" i="11"/>
  <c r="S24" i="11"/>
  <c r="R24" i="11"/>
  <c r="Q24" i="11"/>
  <c r="P24" i="11"/>
  <c r="V23" i="11"/>
  <c r="U23" i="11"/>
  <c r="T23" i="11"/>
  <c r="S23" i="11"/>
  <c r="R23" i="11"/>
  <c r="Q23" i="11"/>
  <c r="P23" i="11"/>
  <c r="V22" i="11"/>
  <c r="U22" i="11"/>
  <c r="T22" i="11"/>
  <c r="S22" i="11"/>
  <c r="R22" i="11"/>
  <c r="Q22" i="11"/>
  <c r="P22" i="11"/>
  <c r="V21" i="11"/>
  <c r="U21" i="11"/>
  <c r="T21" i="11"/>
  <c r="S21" i="11"/>
  <c r="R21" i="11"/>
  <c r="Q21" i="11"/>
  <c r="P21" i="11"/>
  <c r="V20" i="11"/>
  <c r="U20" i="11"/>
  <c r="T20" i="11"/>
  <c r="S20" i="11"/>
  <c r="R20" i="11"/>
  <c r="Q20" i="11"/>
  <c r="P20" i="11"/>
  <c r="V19" i="11"/>
  <c r="U19" i="11"/>
  <c r="T19" i="11"/>
  <c r="S19" i="11"/>
  <c r="R19" i="11"/>
  <c r="Q19" i="11"/>
  <c r="P19" i="11"/>
  <c r="V18" i="11"/>
  <c r="U18" i="11"/>
  <c r="T18" i="11"/>
  <c r="S18" i="11"/>
  <c r="R18" i="11"/>
  <c r="Q18" i="11"/>
  <c r="P18" i="11"/>
  <c r="V17" i="11"/>
  <c r="U17" i="11"/>
  <c r="T17" i="11"/>
  <c r="S17" i="11"/>
  <c r="R17" i="11"/>
  <c r="Q17" i="11"/>
  <c r="P17" i="11"/>
  <c r="V16" i="11"/>
  <c r="U16" i="11"/>
  <c r="T16" i="11"/>
  <c r="S16" i="11"/>
  <c r="R16" i="11"/>
  <c r="Q16" i="11"/>
  <c r="P16" i="11"/>
  <c r="V15" i="11"/>
  <c r="U15" i="11"/>
  <c r="T15" i="11"/>
  <c r="S15" i="11"/>
  <c r="R15" i="11"/>
  <c r="Q15" i="11"/>
  <c r="P15" i="11"/>
  <c r="V14" i="11"/>
  <c r="U14" i="11"/>
  <c r="T14" i="11"/>
  <c r="S14" i="11"/>
  <c r="R14" i="11"/>
  <c r="Q14" i="11"/>
  <c r="P14" i="11"/>
  <c r="V13" i="11"/>
  <c r="U13" i="11"/>
  <c r="T13" i="11"/>
  <c r="S13" i="11"/>
  <c r="R13" i="11"/>
  <c r="Q13" i="11"/>
  <c r="P13" i="11"/>
  <c r="V12" i="11"/>
  <c r="U12" i="11"/>
  <c r="T12" i="11"/>
  <c r="S12" i="11"/>
  <c r="R12" i="11"/>
  <c r="Q12" i="11"/>
  <c r="P12" i="11"/>
  <c r="V11" i="11"/>
  <c r="U11" i="11"/>
  <c r="T11" i="11"/>
  <c r="S11" i="11"/>
  <c r="R11" i="11"/>
  <c r="Q11" i="11"/>
  <c r="P11" i="11"/>
  <c r="V10" i="11"/>
  <c r="U10" i="11"/>
  <c r="T10" i="11"/>
  <c r="S10" i="11"/>
  <c r="R10" i="11"/>
  <c r="Q10" i="11"/>
  <c r="P10" i="11"/>
  <c r="V9" i="11"/>
  <c r="U9" i="11"/>
  <c r="T9" i="11"/>
  <c r="S9" i="11"/>
  <c r="R9" i="11"/>
  <c r="Q9" i="11"/>
  <c r="P9" i="11"/>
  <c r="V8" i="11"/>
  <c r="U8" i="11"/>
  <c r="T8" i="11"/>
  <c r="S8" i="11"/>
  <c r="R8" i="11"/>
  <c r="Q8" i="11"/>
  <c r="P8" i="11"/>
  <c r="V7" i="11"/>
  <c r="U7" i="11"/>
  <c r="T7" i="11"/>
  <c r="S7" i="11"/>
  <c r="R7" i="11"/>
  <c r="Q7" i="11"/>
  <c r="P7" i="11"/>
  <c r="V6" i="11"/>
  <c r="U6" i="11"/>
  <c r="T6" i="11"/>
  <c r="S6" i="11"/>
  <c r="R6" i="11"/>
  <c r="Q6" i="11"/>
  <c r="P6" i="11"/>
  <c r="V5" i="11"/>
  <c r="U5" i="11"/>
  <c r="T5" i="11"/>
  <c r="S5" i="11"/>
  <c r="R5" i="11"/>
  <c r="Q5" i="11"/>
  <c r="P5" i="11"/>
  <c r="V4" i="11"/>
  <c r="U4" i="11"/>
  <c r="T4" i="11"/>
  <c r="S4" i="11"/>
  <c r="R4" i="11"/>
  <c r="Q4" i="11"/>
  <c r="P4" i="11"/>
  <c r="M46" i="4"/>
  <c r="T46" i="4" s="1"/>
  <c r="P46" i="4"/>
  <c r="R46" i="4"/>
  <c r="M47" i="4"/>
  <c r="O47" i="4"/>
  <c r="P47" i="4"/>
  <c r="R47" i="4" s="1"/>
  <c r="M48" i="4"/>
  <c r="T48" i="4" s="1"/>
  <c r="O48" i="4"/>
  <c r="P48" i="4" s="1"/>
  <c r="R48" i="4" s="1"/>
  <c r="M49" i="4"/>
  <c r="O49" i="4"/>
  <c r="P49" i="4"/>
  <c r="R49" i="4"/>
  <c r="T49" i="4" s="1"/>
  <c r="M50" i="4"/>
  <c r="O50" i="4"/>
  <c r="P50" i="4" s="1"/>
  <c r="R50" i="4" s="1"/>
  <c r="M51" i="4"/>
  <c r="P51" i="4"/>
  <c r="R51" i="4" s="1"/>
  <c r="T51" i="4" s="1"/>
  <c r="M52" i="4"/>
  <c r="O52" i="4"/>
  <c r="P52" i="4"/>
  <c r="R52" i="4" s="1"/>
  <c r="T52" i="4" s="1"/>
  <c r="M53" i="4"/>
  <c r="O53" i="4"/>
  <c r="P53" i="4"/>
  <c r="R53" i="4" s="1"/>
  <c r="M54" i="4"/>
  <c r="O54" i="4"/>
  <c r="P54" i="4"/>
  <c r="R54" i="4"/>
  <c r="T54" i="4" s="1"/>
  <c r="M55" i="4"/>
  <c r="T55" i="4" s="1"/>
  <c r="O55" i="4"/>
  <c r="P55" i="4" s="1"/>
  <c r="R55" i="4" s="1"/>
  <c r="M56" i="4"/>
  <c r="P56" i="4"/>
  <c r="R56" i="4" s="1"/>
  <c r="T56" i="4" s="1"/>
  <c r="M57" i="4"/>
  <c r="O57" i="4"/>
  <c r="P57" i="4"/>
  <c r="R57" i="4" s="1"/>
  <c r="T57" i="4" s="1"/>
  <c r="M58" i="4"/>
  <c r="O58" i="4"/>
  <c r="P58" i="4"/>
  <c r="R58" i="4" s="1"/>
  <c r="M59" i="4"/>
  <c r="T59" i="4" s="1"/>
  <c r="O59" i="4"/>
  <c r="P59" i="4"/>
  <c r="R59" i="4"/>
  <c r="M60" i="4"/>
  <c r="T60" i="4" s="1"/>
  <c r="O60" i="4"/>
  <c r="P60" i="4" s="1"/>
  <c r="R60" i="4" s="1"/>
  <c r="M61" i="4"/>
  <c r="P61" i="4"/>
  <c r="R61" i="4" s="1"/>
  <c r="T61" i="4" s="1"/>
  <c r="M62" i="4"/>
  <c r="O62" i="4"/>
  <c r="P62" i="4"/>
  <c r="R62" i="4" s="1"/>
  <c r="T62" i="4" s="1"/>
  <c r="M63" i="4"/>
  <c r="T63" i="4" s="1"/>
  <c r="O63" i="4"/>
  <c r="P63" i="4"/>
  <c r="R63" i="4" s="1"/>
  <c r="M64" i="4"/>
  <c r="T64" i="4" s="1"/>
  <c r="O64" i="4"/>
  <c r="P64" i="4"/>
  <c r="R64" i="4"/>
  <c r="M65" i="4"/>
  <c r="T65" i="4" s="1"/>
  <c r="O65" i="4"/>
  <c r="P65" i="4" s="1"/>
  <c r="R65" i="4" s="1"/>
  <c r="M66" i="4"/>
  <c r="P66" i="4"/>
  <c r="R66" i="4" s="1"/>
  <c r="T66" i="4" s="1"/>
  <c r="M67" i="4"/>
  <c r="O67" i="4"/>
  <c r="P67" i="4"/>
  <c r="R67" i="4" s="1"/>
  <c r="T67" i="4" s="1"/>
  <c r="M68" i="4"/>
  <c r="T68" i="4" s="1"/>
  <c r="O68" i="4"/>
  <c r="P68" i="4"/>
  <c r="R68" i="4" s="1"/>
  <c r="M69" i="4"/>
  <c r="T69" i="4" s="1"/>
  <c r="O69" i="4"/>
  <c r="P69" i="4"/>
  <c r="R69" i="4"/>
  <c r="M70" i="4"/>
  <c r="O70" i="4"/>
  <c r="P70" i="4" s="1"/>
  <c r="R70" i="4" s="1"/>
  <c r="M71" i="4"/>
  <c r="P71" i="4"/>
  <c r="R71" i="4" s="1"/>
  <c r="T71" i="4" s="1"/>
  <c r="M72" i="4"/>
  <c r="O72" i="4"/>
  <c r="P72" i="4"/>
  <c r="R72" i="4" s="1"/>
  <c r="T72" i="4" s="1"/>
  <c r="M73" i="4"/>
  <c r="O73" i="4"/>
  <c r="P73" i="4"/>
  <c r="R73" i="4" s="1"/>
  <c r="M74" i="4"/>
  <c r="T74" i="4" s="1"/>
  <c r="O74" i="4"/>
  <c r="P74" i="4"/>
  <c r="R74" i="4"/>
  <c r="M75" i="4"/>
  <c r="O75" i="4"/>
  <c r="P75" i="4" s="1"/>
  <c r="R75" i="4" s="1"/>
  <c r="M76" i="4"/>
  <c r="P76" i="4"/>
  <c r="R76" i="4" s="1"/>
  <c r="T76" i="4" s="1"/>
  <c r="M77" i="4"/>
  <c r="O77" i="4"/>
  <c r="P77" i="4"/>
  <c r="R77" i="4" s="1"/>
  <c r="T77" i="4" s="1"/>
  <c r="M78" i="4"/>
  <c r="O78" i="4"/>
  <c r="P78" i="4"/>
  <c r="R78" i="4" s="1"/>
  <c r="M79" i="4"/>
  <c r="T79" i="4" s="1"/>
  <c r="O79" i="4"/>
  <c r="P79" i="4"/>
  <c r="R79" i="4"/>
  <c r="M80" i="4"/>
  <c r="T80" i="4" s="1"/>
  <c r="O80" i="4"/>
  <c r="P80" i="4" s="1"/>
  <c r="R80" i="4" s="1"/>
  <c r="M81" i="4"/>
  <c r="P81" i="4"/>
  <c r="R81" i="4" s="1"/>
  <c r="T81" i="4" s="1"/>
  <c r="M82" i="4"/>
  <c r="O82" i="4"/>
  <c r="P82" i="4"/>
  <c r="R82" i="4" s="1"/>
  <c r="T82" i="4" s="1"/>
  <c r="M83" i="4"/>
  <c r="T83" i="4" s="1"/>
  <c r="O83" i="4"/>
  <c r="P83" i="4"/>
  <c r="R83" i="4" s="1"/>
  <c r="M84" i="4"/>
  <c r="T84" i="4" s="1"/>
  <c r="O84" i="4"/>
  <c r="P84" i="4"/>
  <c r="R84" i="4"/>
  <c r="M85" i="4"/>
  <c r="T85" i="4" s="1"/>
  <c r="O85" i="4"/>
  <c r="P85" i="4" s="1"/>
  <c r="R85" i="4" s="1"/>
  <c r="M87" i="4"/>
  <c r="P87" i="4"/>
  <c r="R87" i="4" s="1"/>
  <c r="T87" i="4" s="1"/>
  <c r="M88" i="4"/>
  <c r="O88" i="4"/>
  <c r="P88" i="4"/>
  <c r="R88" i="4" s="1"/>
  <c r="T88" i="4" s="1"/>
  <c r="M89" i="4"/>
  <c r="T89" i="4" s="1"/>
  <c r="O89" i="4"/>
  <c r="P89" i="4"/>
  <c r="R89" i="4" s="1"/>
  <c r="M90" i="4"/>
  <c r="T90" i="4" s="1"/>
  <c r="O90" i="4"/>
  <c r="P90" i="4"/>
  <c r="R90" i="4"/>
  <c r="M91" i="4"/>
  <c r="O91" i="4"/>
  <c r="P91" i="4" s="1"/>
  <c r="R91" i="4" s="1"/>
  <c r="M92" i="4"/>
  <c r="P92" i="4"/>
  <c r="R92" i="4" s="1"/>
  <c r="T92" i="4" s="1"/>
  <c r="M93" i="4"/>
  <c r="O93" i="4"/>
  <c r="P93" i="4"/>
  <c r="R93" i="4" s="1"/>
  <c r="T93" i="4" s="1"/>
  <c r="M94" i="4"/>
  <c r="O94" i="4"/>
  <c r="P94" i="4"/>
  <c r="R94" i="4" s="1"/>
  <c r="M95" i="4"/>
  <c r="T95" i="4" s="1"/>
  <c r="O95" i="4"/>
  <c r="P95" i="4"/>
  <c r="R95" i="4"/>
  <c r="M96" i="4"/>
  <c r="O96" i="4"/>
  <c r="P96" i="4" s="1"/>
  <c r="R96" i="4" s="1"/>
  <c r="M97" i="4"/>
  <c r="P97" i="4"/>
  <c r="R97" i="4" s="1"/>
  <c r="T97" i="4" s="1"/>
  <c r="M98" i="4"/>
  <c r="O98" i="4"/>
  <c r="P98" i="4"/>
  <c r="R98" i="4" s="1"/>
  <c r="T98" i="4" s="1"/>
  <c r="M99" i="4"/>
  <c r="O99" i="4"/>
  <c r="P99" i="4"/>
  <c r="R99" i="4" s="1"/>
  <c r="M100" i="4"/>
  <c r="T100" i="4" s="1"/>
  <c r="O100" i="4"/>
  <c r="P100" i="4"/>
  <c r="R100" i="4"/>
  <c r="M101" i="4"/>
  <c r="O101" i="4"/>
  <c r="P101" i="4" s="1"/>
  <c r="R101" i="4" s="1"/>
  <c r="M102" i="4"/>
  <c r="P102" i="4"/>
  <c r="R102" i="4" s="1"/>
  <c r="M103" i="4"/>
  <c r="O103" i="4"/>
  <c r="P103" i="4"/>
  <c r="R103" i="4" s="1"/>
  <c r="T103" i="4" s="1"/>
  <c r="M104" i="4"/>
  <c r="O104" i="4"/>
  <c r="P104" i="4"/>
  <c r="R104" i="4" s="1"/>
  <c r="M105" i="4"/>
  <c r="T105" i="4" s="1"/>
  <c r="O105" i="4"/>
  <c r="P105" i="4"/>
  <c r="R105" i="4"/>
  <c r="M106" i="4"/>
  <c r="T106" i="4" s="1"/>
  <c r="O106" i="4"/>
  <c r="P106" i="4" s="1"/>
  <c r="R106" i="4" s="1"/>
  <c r="M107" i="4"/>
  <c r="P107" i="4"/>
  <c r="R107" i="4" s="1"/>
  <c r="T107" i="4" s="1"/>
  <c r="M108" i="4"/>
  <c r="O108" i="4"/>
  <c r="P108" i="4"/>
  <c r="R108" i="4" s="1"/>
  <c r="T108" i="4" s="1"/>
  <c r="M109" i="4"/>
  <c r="T109" i="4" s="1"/>
  <c r="O109" i="4"/>
  <c r="P109" i="4"/>
  <c r="R109" i="4" s="1"/>
  <c r="M110" i="4"/>
  <c r="T110" i="4" s="1"/>
  <c r="O110" i="4"/>
  <c r="P110" i="4"/>
  <c r="R110" i="4"/>
  <c r="M111" i="4"/>
  <c r="O111" i="4"/>
  <c r="P111" i="4" s="1"/>
  <c r="R111" i="4" s="1"/>
  <c r="U3" i="3"/>
  <c r="V3" i="3"/>
  <c r="U4" i="3"/>
  <c r="V4" i="3"/>
  <c r="U5" i="3"/>
  <c r="V5" i="3"/>
  <c r="U6" i="3"/>
  <c r="V6" i="3"/>
  <c r="U7" i="3"/>
  <c r="V7" i="3"/>
  <c r="U8" i="3"/>
  <c r="V8" i="3"/>
  <c r="U9" i="3"/>
  <c r="V9" i="3"/>
  <c r="U10" i="3"/>
  <c r="V10" i="3"/>
  <c r="U11" i="3"/>
  <c r="V11" i="3"/>
  <c r="U12" i="3"/>
  <c r="V12" i="3"/>
  <c r="U13" i="3"/>
  <c r="V13" i="3"/>
  <c r="U14" i="3"/>
  <c r="V14" i="3"/>
  <c r="U15" i="3"/>
  <c r="V15" i="3"/>
  <c r="U16" i="3"/>
  <c r="V16" i="3"/>
  <c r="U17" i="3"/>
  <c r="V17" i="3"/>
  <c r="U18" i="3"/>
  <c r="V18" i="3"/>
  <c r="U19" i="3"/>
  <c r="V19" i="3"/>
  <c r="U20" i="3"/>
  <c r="V20" i="3"/>
  <c r="U21" i="3"/>
  <c r="V21" i="3"/>
  <c r="U22" i="3"/>
  <c r="V22" i="3"/>
  <c r="U23" i="3"/>
  <c r="V23" i="3"/>
  <c r="U24" i="3"/>
  <c r="V24" i="3"/>
  <c r="U25" i="3"/>
  <c r="V25" i="3"/>
  <c r="U26" i="3"/>
  <c r="V26" i="3"/>
  <c r="U27" i="3"/>
  <c r="V27" i="3"/>
  <c r="U28" i="3"/>
  <c r="V28" i="3"/>
  <c r="U29" i="3"/>
  <c r="V29" i="3"/>
  <c r="U30" i="3"/>
  <c r="V30" i="3"/>
  <c r="U31" i="3"/>
  <c r="V31" i="3"/>
  <c r="U32" i="3"/>
  <c r="V32" i="3"/>
  <c r="U33" i="3"/>
  <c r="V33" i="3"/>
  <c r="U34" i="3"/>
  <c r="V34" i="3"/>
  <c r="U35" i="3"/>
  <c r="V35" i="3"/>
  <c r="U36" i="3"/>
  <c r="V36" i="3"/>
  <c r="U37" i="3"/>
  <c r="V37" i="3"/>
  <c r="U38" i="3"/>
  <c r="V38" i="3"/>
  <c r="U39" i="3"/>
  <c r="V39" i="3"/>
  <c r="U40" i="3"/>
  <c r="V40" i="3"/>
  <c r="U41" i="3"/>
  <c r="V41" i="3"/>
  <c r="U42" i="3"/>
  <c r="V42" i="3"/>
  <c r="U43" i="3"/>
  <c r="V43" i="3"/>
  <c r="U44" i="3"/>
  <c r="V44" i="3"/>
  <c r="U45" i="3"/>
  <c r="V45" i="3"/>
  <c r="U46" i="3"/>
  <c r="V46" i="3"/>
  <c r="U47" i="3"/>
  <c r="V47" i="3"/>
  <c r="U48" i="3"/>
  <c r="V48" i="3"/>
  <c r="U49" i="3"/>
  <c r="V49" i="3"/>
  <c r="U50" i="3"/>
  <c r="V50" i="3"/>
  <c r="U51" i="3"/>
  <c r="V51" i="3"/>
  <c r="U52" i="3"/>
  <c r="V52" i="3"/>
  <c r="U53" i="3"/>
  <c r="V53" i="3"/>
  <c r="U54" i="3"/>
  <c r="V54" i="3"/>
  <c r="U55" i="3"/>
  <c r="V55" i="3"/>
  <c r="U56" i="3"/>
  <c r="V56" i="3"/>
  <c r="U57" i="3"/>
  <c r="V57" i="3"/>
  <c r="U58" i="3"/>
  <c r="V58" i="3"/>
  <c r="U59" i="3"/>
  <c r="V59" i="3"/>
  <c r="U60" i="3"/>
  <c r="V60" i="3"/>
  <c r="U61" i="3"/>
  <c r="V61" i="3"/>
  <c r="U62" i="3"/>
  <c r="V62" i="3"/>
  <c r="U63" i="3"/>
  <c r="V63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U74" i="3"/>
  <c r="V74" i="3"/>
  <c r="U75" i="3"/>
  <c r="V75" i="3"/>
  <c r="U76" i="3"/>
  <c r="V76" i="3"/>
  <c r="U77" i="3"/>
  <c r="V77" i="3"/>
  <c r="U78" i="3"/>
  <c r="V78" i="3"/>
  <c r="U79" i="3"/>
  <c r="V79" i="3"/>
  <c r="U80" i="3"/>
  <c r="V80" i="3"/>
  <c r="U81" i="3"/>
  <c r="V81" i="3"/>
  <c r="U82" i="3"/>
  <c r="V82" i="3"/>
  <c r="U83" i="3"/>
  <c r="V83" i="3"/>
  <c r="U84" i="3"/>
  <c r="V84" i="3"/>
  <c r="U85" i="3"/>
  <c r="V85" i="3"/>
  <c r="U86" i="3"/>
  <c r="V86" i="3"/>
  <c r="U87" i="3"/>
  <c r="V87" i="3"/>
  <c r="U88" i="3"/>
  <c r="V88" i="3"/>
  <c r="U89" i="3"/>
  <c r="V89" i="3"/>
  <c r="U90" i="3"/>
  <c r="V90" i="3"/>
  <c r="U91" i="3"/>
  <c r="V91" i="3"/>
  <c r="U92" i="3"/>
  <c r="V92" i="3"/>
  <c r="U93" i="3"/>
  <c r="V93" i="3"/>
  <c r="U94" i="3"/>
  <c r="V94" i="3"/>
  <c r="U95" i="3"/>
  <c r="V95" i="3"/>
  <c r="U96" i="3"/>
  <c r="V96" i="3"/>
  <c r="U97" i="3"/>
  <c r="V97" i="3"/>
  <c r="U98" i="3"/>
  <c r="V98" i="3"/>
  <c r="U99" i="3"/>
  <c r="V99" i="3"/>
  <c r="U100" i="3"/>
  <c r="V100" i="3"/>
  <c r="U101" i="3"/>
  <c r="V101" i="3"/>
  <c r="U102" i="3"/>
  <c r="V102" i="3"/>
  <c r="U103" i="3"/>
  <c r="V103" i="3"/>
  <c r="U104" i="3"/>
  <c r="V104" i="3"/>
  <c r="U105" i="3"/>
  <c r="V105" i="3"/>
  <c r="U106" i="3"/>
  <c r="V106" i="3"/>
  <c r="U107" i="3"/>
  <c r="V107" i="3"/>
  <c r="U108" i="3"/>
  <c r="V108" i="3"/>
  <c r="U109" i="3"/>
  <c r="V109" i="3"/>
  <c r="U110" i="3"/>
  <c r="V110" i="3"/>
  <c r="U111" i="3"/>
  <c r="V111" i="3"/>
  <c r="U112" i="3"/>
  <c r="V112" i="3"/>
  <c r="U113" i="3"/>
  <c r="V113" i="3"/>
  <c r="U114" i="3"/>
  <c r="V114" i="3"/>
  <c r="U115" i="3"/>
  <c r="V115" i="3"/>
  <c r="U116" i="3"/>
  <c r="V116" i="3"/>
  <c r="U117" i="3"/>
  <c r="V117" i="3"/>
  <c r="U118" i="3"/>
  <c r="V118" i="3"/>
  <c r="U119" i="3"/>
  <c r="V119" i="3"/>
  <c r="U120" i="3"/>
  <c r="V120" i="3"/>
  <c r="U121" i="3"/>
  <c r="V121" i="3"/>
  <c r="U122" i="3"/>
  <c r="V122" i="3"/>
  <c r="U123" i="3"/>
  <c r="V123" i="3"/>
  <c r="U124" i="3"/>
  <c r="V124" i="3"/>
  <c r="U125" i="3"/>
  <c r="V125" i="3"/>
  <c r="U126" i="3"/>
  <c r="V126" i="3"/>
  <c r="U127" i="3"/>
  <c r="V127" i="3"/>
  <c r="U128" i="3"/>
  <c r="V128" i="3"/>
  <c r="U129" i="3"/>
  <c r="V129" i="3"/>
  <c r="U130" i="3"/>
  <c r="V130" i="3"/>
  <c r="U131" i="3"/>
  <c r="V131" i="3"/>
  <c r="U132" i="3"/>
  <c r="V132" i="3"/>
  <c r="U133" i="3"/>
  <c r="V133" i="3"/>
  <c r="U134" i="3"/>
  <c r="V134" i="3"/>
  <c r="U135" i="3"/>
  <c r="V135" i="3"/>
  <c r="U136" i="3"/>
  <c r="V136" i="3"/>
  <c r="U137" i="3"/>
  <c r="V137" i="3"/>
  <c r="U138" i="3"/>
  <c r="V138" i="3"/>
  <c r="U139" i="3"/>
  <c r="V139" i="3"/>
  <c r="U140" i="3"/>
  <c r="V140" i="3"/>
  <c r="U141" i="3"/>
  <c r="V141" i="3"/>
  <c r="U142" i="3"/>
  <c r="V142" i="3"/>
  <c r="U143" i="3"/>
  <c r="V143" i="3"/>
  <c r="U144" i="3"/>
  <c r="V144" i="3"/>
  <c r="U145" i="3"/>
  <c r="V145" i="3"/>
  <c r="U146" i="3"/>
  <c r="V146" i="3"/>
  <c r="U147" i="3"/>
  <c r="V147" i="3"/>
  <c r="U148" i="3"/>
  <c r="V148" i="3"/>
  <c r="U149" i="3"/>
  <c r="V149" i="3"/>
  <c r="U150" i="3"/>
  <c r="V150" i="3"/>
  <c r="U151" i="3"/>
  <c r="V151" i="3"/>
  <c r="U152" i="3"/>
  <c r="V152" i="3"/>
  <c r="U153" i="3"/>
  <c r="V153" i="3"/>
  <c r="U154" i="3"/>
  <c r="V154" i="3"/>
  <c r="U155" i="3"/>
  <c r="V155" i="3"/>
  <c r="U156" i="3"/>
  <c r="V156" i="3"/>
  <c r="U157" i="3"/>
  <c r="V157" i="3"/>
  <c r="U158" i="3"/>
  <c r="V158" i="3"/>
  <c r="U159" i="3"/>
  <c r="V159" i="3"/>
  <c r="U160" i="3"/>
  <c r="V160" i="3"/>
  <c r="U161" i="3"/>
  <c r="V161" i="3"/>
  <c r="U162" i="3"/>
  <c r="V162" i="3"/>
  <c r="U163" i="3"/>
  <c r="V163" i="3"/>
  <c r="U164" i="3"/>
  <c r="V164" i="3"/>
  <c r="U165" i="3"/>
  <c r="V165" i="3"/>
  <c r="U166" i="3"/>
  <c r="V166" i="3"/>
  <c r="U167" i="3"/>
  <c r="V167" i="3"/>
  <c r="U168" i="3"/>
  <c r="V168" i="3"/>
  <c r="U169" i="3"/>
  <c r="V169" i="3"/>
  <c r="U170" i="3"/>
  <c r="V170" i="3"/>
  <c r="U171" i="3"/>
  <c r="V171" i="3"/>
  <c r="U172" i="3"/>
  <c r="V172" i="3"/>
  <c r="U173" i="3"/>
  <c r="V173" i="3"/>
  <c r="U174" i="3"/>
  <c r="V174" i="3"/>
  <c r="U175" i="3"/>
  <c r="V175" i="3"/>
  <c r="U176" i="3"/>
  <c r="V176" i="3"/>
  <c r="U177" i="3"/>
  <c r="V177" i="3"/>
  <c r="U178" i="3"/>
  <c r="V178" i="3"/>
  <c r="U179" i="3"/>
  <c r="V179" i="3"/>
  <c r="U180" i="3"/>
  <c r="V180" i="3"/>
  <c r="U181" i="3"/>
  <c r="V181" i="3"/>
  <c r="U182" i="3"/>
  <c r="V182" i="3"/>
  <c r="U183" i="3"/>
  <c r="V183" i="3"/>
  <c r="U184" i="3"/>
  <c r="V184" i="3"/>
  <c r="U185" i="3"/>
  <c r="V185" i="3"/>
  <c r="U186" i="3"/>
  <c r="V186" i="3"/>
  <c r="U187" i="3"/>
  <c r="V187" i="3"/>
  <c r="U188" i="3"/>
  <c r="V188" i="3"/>
  <c r="U189" i="3"/>
  <c r="V189" i="3"/>
  <c r="U190" i="3"/>
  <c r="V190" i="3"/>
  <c r="U191" i="3"/>
  <c r="V191" i="3"/>
  <c r="U192" i="3"/>
  <c r="V192" i="3"/>
  <c r="U193" i="3"/>
  <c r="V193" i="3"/>
  <c r="U194" i="3"/>
  <c r="V194" i="3"/>
  <c r="U195" i="3"/>
  <c r="V195" i="3"/>
  <c r="U196" i="3"/>
  <c r="V196" i="3"/>
  <c r="U197" i="3"/>
  <c r="V197" i="3"/>
  <c r="U198" i="3"/>
  <c r="V198" i="3"/>
  <c r="U199" i="3"/>
  <c r="V199" i="3"/>
  <c r="U200" i="3"/>
  <c r="V200" i="3"/>
  <c r="U201" i="3"/>
  <c r="V201" i="3"/>
  <c r="U202" i="3"/>
  <c r="V202" i="3"/>
  <c r="U203" i="3"/>
  <c r="V203" i="3"/>
  <c r="U204" i="3"/>
  <c r="V204" i="3"/>
  <c r="U205" i="3"/>
  <c r="V205" i="3"/>
  <c r="U206" i="3"/>
  <c r="V206" i="3"/>
  <c r="U207" i="3"/>
  <c r="V207" i="3"/>
  <c r="U208" i="3"/>
  <c r="V208" i="3"/>
  <c r="U209" i="3"/>
  <c r="V209" i="3"/>
  <c r="U210" i="3"/>
  <c r="V210" i="3"/>
  <c r="U211" i="3"/>
  <c r="V211" i="3"/>
  <c r="U212" i="3"/>
  <c r="V212" i="3"/>
  <c r="U213" i="3"/>
  <c r="V213" i="3"/>
  <c r="U214" i="3"/>
  <c r="V214" i="3"/>
  <c r="U215" i="3"/>
  <c r="V215" i="3"/>
  <c r="U216" i="3"/>
  <c r="V216" i="3"/>
  <c r="U217" i="3"/>
  <c r="V217" i="3"/>
  <c r="U218" i="3"/>
  <c r="V218" i="3"/>
  <c r="U219" i="3"/>
  <c r="V219" i="3"/>
  <c r="U220" i="3"/>
  <c r="V220" i="3"/>
  <c r="U221" i="3"/>
  <c r="V221" i="3"/>
  <c r="U222" i="3"/>
  <c r="V222" i="3"/>
  <c r="U223" i="3"/>
  <c r="V223" i="3"/>
  <c r="U224" i="3"/>
  <c r="V224" i="3"/>
  <c r="U225" i="3"/>
  <c r="V225" i="3"/>
  <c r="U226" i="3"/>
  <c r="V226" i="3"/>
  <c r="U227" i="3"/>
  <c r="V227" i="3"/>
  <c r="U228" i="3"/>
  <c r="V228" i="3"/>
  <c r="U229" i="3"/>
  <c r="V229" i="3"/>
  <c r="U230" i="3"/>
  <c r="V230" i="3"/>
  <c r="U231" i="3"/>
  <c r="V231" i="3"/>
  <c r="U232" i="3"/>
  <c r="V232" i="3"/>
  <c r="U233" i="3"/>
  <c r="V233" i="3"/>
  <c r="U234" i="3"/>
  <c r="V234" i="3"/>
  <c r="U235" i="3"/>
  <c r="V235" i="3"/>
  <c r="U236" i="3"/>
  <c r="V236" i="3"/>
  <c r="U237" i="3"/>
  <c r="V237" i="3"/>
  <c r="U238" i="3"/>
  <c r="V238" i="3"/>
  <c r="U239" i="3"/>
  <c r="V239" i="3"/>
  <c r="U240" i="3"/>
  <c r="V240" i="3"/>
  <c r="U241" i="3"/>
  <c r="V241" i="3"/>
  <c r="U242" i="3"/>
  <c r="V242" i="3"/>
  <c r="U243" i="3"/>
  <c r="V243" i="3"/>
  <c r="U244" i="3"/>
  <c r="V244" i="3"/>
  <c r="U245" i="3"/>
  <c r="V245" i="3"/>
  <c r="U246" i="3"/>
  <c r="V246" i="3"/>
  <c r="U247" i="3"/>
  <c r="V247" i="3"/>
  <c r="U248" i="3"/>
  <c r="V248" i="3"/>
  <c r="U249" i="3"/>
  <c r="V249" i="3"/>
  <c r="U250" i="3"/>
  <c r="V250" i="3"/>
  <c r="U251" i="3"/>
  <c r="V251" i="3"/>
  <c r="U252" i="3"/>
  <c r="V252" i="3"/>
  <c r="U253" i="3"/>
  <c r="V253" i="3"/>
  <c r="U254" i="3"/>
  <c r="V254" i="3"/>
  <c r="U255" i="3"/>
  <c r="V255" i="3"/>
  <c r="U256" i="3"/>
  <c r="V256" i="3"/>
  <c r="U257" i="3"/>
  <c r="V257" i="3"/>
  <c r="U258" i="3"/>
  <c r="V258" i="3"/>
  <c r="U259" i="3"/>
  <c r="V259" i="3"/>
  <c r="U260" i="3"/>
  <c r="V260" i="3"/>
  <c r="U261" i="3"/>
  <c r="V261" i="3"/>
  <c r="U262" i="3"/>
  <c r="V262" i="3"/>
  <c r="U263" i="3"/>
  <c r="V263" i="3"/>
  <c r="U264" i="3"/>
  <c r="V264" i="3"/>
  <c r="U265" i="3"/>
  <c r="V265" i="3"/>
  <c r="U266" i="3"/>
  <c r="V266" i="3"/>
  <c r="U267" i="3"/>
  <c r="V267" i="3"/>
  <c r="U268" i="3"/>
  <c r="V268" i="3"/>
  <c r="U269" i="3"/>
  <c r="V269" i="3"/>
  <c r="U270" i="3"/>
  <c r="V270" i="3"/>
  <c r="U271" i="3"/>
  <c r="V271" i="3"/>
  <c r="U272" i="3"/>
  <c r="V272" i="3"/>
  <c r="U273" i="3"/>
  <c r="V273" i="3"/>
  <c r="U274" i="3"/>
  <c r="V274" i="3"/>
  <c r="U275" i="3"/>
  <c r="V275" i="3"/>
  <c r="U276" i="3"/>
  <c r="V276" i="3"/>
  <c r="U277" i="3"/>
  <c r="V277" i="3"/>
  <c r="U278" i="3"/>
  <c r="V278" i="3"/>
  <c r="U279" i="3"/>
  <c r="V279" i="3"/>
  <c r="U280" i="3"/>
  <c r="V280" i="3"/>
  <c r="U281" i="3"/>
  <c r="V281" i="3"/>
  <c r="U282" i="3"/>
  <c r="V282" i="3"/>
  <c r="U283" i="3"/>
  <c r="V283" i="3"/>
  <c r="U284" i="3"/>
  <c r="V284" i="3"/>
  <c r="U285" i="3"/>
  <c r="V285" i="3"/>
  <c r="U286" i="3"/>
  <c r="V286" i="3"/>
  <c r="U287" i="3"/>
  <c r="V287" i="3"/>
  <c r="U288" i="3"/>
  <c r="V288" i="3"/>
  <c r="U289" i="3"/>
  <c r="V289" i="3"/>
  <c r="U290" i="3"/>
  <c r="V290" i="3"/>
  <c r="U291" i="3"/>
  <c r="V291" i="3"/>
  <c r="U292" i="3"/>
  <c r="V292" i="3"/>
  <c r="U293" i="3"/>
  <c r="V293" i="3"/>
  <c r="U294" i="3"/>
  <c r="V294" i="3"/>
  <c r="U295" i="3"/>
  <c r="V295" i="3"/>
  <c r="U296" i="3"/>
  <c r="V296" i="3"/>
  <c r="U297" i="3"/>
  <c r="V297" i="3"/>
  <c r="U298" i="3"/>
  <c r="V298" i="3"/>
  <c r="U299" i="3"/>
  <c r="V299" i="3"/>
  <c r="U300" i="3"/>
  <c r="V300" i="3"/>
  <c r="U301" i="3"/>
  <c r="V301" i="3"/>
  <c r="U302" i="3"/>
  <c r="V302" i="3"/>
  <c r="U303" i="3"/>
  <c r="V303" i="3"/>
  <c r="U304" i="3"/>
  <c r="V304" i="3"/>
  <c r="U305" i="3"/>
  <c r="V305" i="3"/>
  <c r="U306" i="3"/>
  <c r="V306" i="3"/>
  <c r="U307" i="3"/>
  <c r="V307" i="3"/>
  <c r="U308" i="3"/>
  <c r="V308" i="3"/>
  <c r="U309" i="3"/>
  <c r="V309" i="3"/>
  <c r="U310" i="3"/>
  <c r="V310" i="3"/>
  <c r="U311" i="3"/>
  <c r="V311" i="3"/>
  <c r="U312" i="3"/>
  <c r="V312" i="3"/>
  <c r="U313" i="3"/>
  <c r="V313" i="3"/>
  <c r="U314" i="3"/>
  <c r="V314" i="3"/>
  <c r="U315" i="3"/>
  <c r="V315" i="3"/>
  <c r="U316" i="3"/>
  <c r="V316" i="3"/>
  <c r="U317" i="3"/>
  <c r="V317" i="3"/>
  <c r="U318" i="3"/>
  <c r="V318" i="3"/>
  <c r="U319" i="3"/>
  <c r="V319" i="3"/>
  <c r="U320" i="3"/>
  <c r="V320" i="3"/>
  <c r="U321" i="3"/>
  <c r="V321" i="3"/>
  <c r="U322" i="3"/>
  <c r="V322" i="3"/>
  <c r="U323" i="3"/>
  <c r="V323" i="3"/>
  <c r="U324" i="3"/>
  <c r="V324" i="3"/>
  <c r="U325" i="3"/>
  <c r="V325" i="3"/>
  <c r="U326" i="3"/>
  <c r="V326" i="3"/>
  <c r="U327" i="3"/>
  <c r="V327" i="3"/>
  <c r="U328" i="3"/>
  <c r="V328" i="3"/>
  <c r="U329" i="3"/>
  <c r="V329" i="3"/>
  <c r="U330" i="3"/>
  <c r="V330" i="3"/>
  <c r="U331" i="3"/>
  <c r="V331" i="3"/>
  <c r="U332" i="3"/>
  <c r="V332" i="3"/>
  <c r="U333" i="3"/>
  <c r="V333" i="3"/>
  <c r="U334" i="3"/>
  <c r="V334" i="3"/>
  <c r="U335" i="3"/>
  <c r="V335" i="3"/>
  <c r="U336" i="3"/>
  <c r="V336" i="3"/>
  <c r="U337" i="3"/>
  <c r="V337" i="3"/>
  <c r="U338" i="3"/>
  <c r="V338" i="3"/>
  <c r="U339" i="3"/>
  <c r="V339" i="3"/>
  <c r="U340" i="3"/>
  <c r="V340" i="3"/>
  <c r="U341" i="3"/>
  <c r="V341" i="3"/>
  <c r="U342" i="3"/>
  <c r="V342" i="3"/>
  <c r="U343" i="3"/>
  <c r="V343" i="3"/>
  <c r="U344" i="3"/>
  <c r="V344" i="3"/>
  <c r="U345" i="3"/>
  <c r="V345" i="3"/>
  <c r="U346" i="3"/>
  <c r="V346" i="3"/>
  <c r="U347" i="3"/>
  <c r="V347" i="3"/>
  <c r="U348" i="3"/>
  <c r="V348" i="3"/>
  <c r="U349" i="3"/>
  <c r="V349" i="3"/>
  <c r="U350" i="3"/>
  <c r="V350" i="3"/>
  <c r="U351" i="3"/>
  <c r="V351" i="3"/>
  <c r="U352" i="3"/>
  <c r="V352" i="3"/>
  <c r="U353" i="3"/>
  <c r="V353" i="3"/>
  <c r="U354" i="3"/>
  <c r="V354" i="3"/>
  <c r="U355" i="3"/>
  <c r="V355" i="3"/>
  <c r="U356" i="3"/>
  <c r="V356" i="3"/>
  <c r="U357" i="3"/>
  <c r="V357" i="3"/>
  <c r="U358" i="3"/>
  <c r="V358" i="3"/>
  <c r="U359" i="3"/>
  <c r="V359" i="3"/>
  <c r="U360" i="3"/>
  <c r="V360" i="3"/>
  <c r="U361" i="3"/>
  <c r="V361" i="3"/>
  <c r="U362" i="3"/>
  <c r="V362" i="3"/>
  <c r="U363" i="3"/>
  <c r="V363" i="3"/>
  <c r="U364" i="3"/>
  <c r="V364" i="3"/>
  <c r="U365" i="3"/>
  <c r="V365" i="3"/>
  <c r="U366" i="3"/>
  <c r="V366" i="3"/>
  <c r="U367" i="3"/>
  <c r="V367" i="3"/>
  <c r="U368" i="3"/>
  <c r="V368" i="3"/>
  <c r="U369" i="3"/>
  <c r="V369" i="3"/>
  <c r="U370" i="3"/>
  <c r="V370" i="3"/>
  <c r="U371" i="3"/>
  <c r="V371" i="3"/>
  <c r="U372" i="3"/>
  <c r="V372" i="3"/>
  <c r="U373" i="3"/>
  <c r="V373" i="3"/>
  <c r="U374" i="3"/>
  <c r="V374" i="3"/>
  <c r="U375" i="3"/>
  <c r="V375" i="3"/>
  <c r="U376" i="3"/>
  <c r="V376" i="3"/>
  <c r="U377" i="3"/>
  <c r="V377" i="3"/>
  <c r="U378" i="3"/>
  <c r="V378" i="3"/>
  <c r="U379" i="3"/>
  <c r="V379" i="3"/>
  <c r="U380" i="3"/>
  <c r="V380" i="3"/>
  <c r="U381" i="3"/>
  <c r="V381" i="3"/>
  <c r="U382" i="3"/>
  <c r="V382" i="3"/>
  <c r="U383" i="3"/>
  <c r="V383" i="3"/>
  <c r="U384" i="3"/>
  <c r="V384" i="3"/>
  <c r="U385" i="3"/>
  <c r="V385" i="3"/>
  <c r="U386" i="3"/>
  <c r="V386" i="3"/>
  <c r="U387" i="3"/>
  <c r="V387" i="3"/>
  <c r="U388" i="3"/>
  <c r="V388" i="3"/>
  <c r="U389" i="3"/>
  <c r="V389" i="3"/>
  <c r="U390" i="3"/>
  <c r="V390" i="3"/>
  <c r="U391" i="3"/>
  <c r="V391" i="3"/>
  <c r="U392" i="3"/>
  <c r="V392" i="3"/>
  <c r="U393" i="3"/>
  <c r="V393" i="3"/>
  <c r="U394" i="3"/>
  <c r="V394" i="3"/>
  <c r="U395" i="3"/>
  <c r="V395" i="3"/>
  <c r="U396" i="3"/>
  <c r="V396" i="3"/>
  <c r="U397" i="3"/>
  <c r="V397" i="3"/>
  <c r="U398" i="3"/>
  <c r="V398" i="3"/>
  <c r="U399" i="3"/>
  <c r="V399" i="3"/>
  <c r="U400" i="3"/>
  <c r="V400" i="3"/>
  <c r="U401" i="3"/>
  <c r="V401" i="3"/>
  <c r="U402" i="3"/>
  <c r="V402" i="3"/>
  <c r="U403" i="3"/>
  <c r="V403" i="3"/>
  <c r="U404" i="3"/>
  <c r="V404" i="3"/>
  <c r="U405" i="3"/>
  <c r="V405" i="3"/>
  <c r="U406" i="3"/>
  <c r="V406" i="3"/>
  <c r="U407" i="3"/>
  <c r="V407" i="3"/>
  <c r="U408" i="3"/>
  <c r="V408" i="3"/>
  <c r="U409" i="3"/>
  <c r="V409" i="3"/>
  <c r="U410" i="3"/>
  <c r="V410" i="3"/>
  <c r="U411" i="3"/>
  <c r="V411" i="3"/>
  <c r="U412" i="3"/>
  <c r="V412" i="3"/>
  <c r="U413" i="3"/>
  <c r="V413" i="3"/>
  <c r="U414" i="3"/>
  <c r="V414" i="3"/>
  <c r="U415" i="3"/>
  <c r="V415" i="3"/>
  <c r="U416" i="3"/>
  <c r="V416" i="3"/>
  <c r="U417" i="3"/>
  <c r="V417" i="3"/>
  <c r="U418" i="3"/>
  <c r="V418" i="3"/>
  <c r="U419" i="3"/>
  <c r="V419" i="3"/>
  <c r="U420" i="3"/>
  <c r="V420" i="3"/>
  <c r="U421" i="3"/>
  <c r="V421" i="3"/>
  <c r="U422" i="3"/>
  <c r="V422" i="3"/>
  <c r="U423" i="3"/>
  <c r="V423" i="3"/>
  <c r="U424" i="3"/>
  <c r="V424" i="3"/>
  <c r="U425" i="3"/>
  <c r="V425" i="3"/>
  <c r="U426" i="3"/>
  <c r="V426" i="3"/>
  <c r="U427" i="3"/>
  <c r="V427" i="3"/>
  <c r="U428" i="3"/>
  <c r="V428" i="3"/>
  <c r="U429" i="3"/>
  <c r="V429" i="3"/>
  <c r="U430" i="3"/>
  <c r="V430" i="3"/>
  <c r="U431" i="3"/>
  <c r="V431" i="3"/>
  <c r="U432" i="3"/>
  <c r="V432" i="3"/>
  <c r="U433" i="3"/>
  <c r="V433" i="3"/>
  <c r="U434" i="3"/>
  <c r="V434" i="3"/>
  <c r="U435" i="3"/>
  <c r="V435" i="3"/>
  <c r="U436" i="3"/>
  <c r="V436" i="3"/>
  <c r="U437" i="3"/>
  <c r="V437" i="3"/>
  <c r="U438" i="3"/>
  <c r="V438" i="3"/>
  <c r="U439" i="3"/>
  <c r="V439" i="3"/>
  <c r="U440" i="3"/>
  <c r="V440" i="3"/>
  <c r="U441" i="3"/>
  <c r="V441" i="3"/>
  <c r="U442" i="3"/>
  <c r="V442" i="3"/>
  <c r="U443" i="3"/>
  <c r="V443" i="3"/>
  <c r="U444" i="3"/>
  <c r="V444" i="3"/>
  <c r="U445" i="3"/>
  <c r="V445" i="3"/>
  <c r="U446" i="3"/>
  <c r="V446" i="3"/>
  <c r="U447" i="3"/>
  <c r="V447" i="3"/>
  <c r="U448" i="3"/>
  <c r="V448" i="3"/>
  <c r="U449" i="3"/>
  <c r="V449" i="3"/>
  <c r="U450" i="3"/>
  <c r="V450" i="3"/>
  <c r="U451" i="3"/>
  <c r="V451" i="3"/>
  <c r="U452" i="3"/>
  <c r="V452" i="3"/>
  <c r="U453" i="3"/>
  <c r="V453" i="3"/>
  <c r="U454" i="3"/>
  <c r="V454" i="3"/>
  <c r="U455" i="3"/>
  <c r="V455" i="3"/>
  <c r="U456" i="3"/>
  <c r="V456" i="3"/>
  <c r="U457" i="3"/>
  <c r="V457" i="3"/>
  <c r="U458" i="3"/>
  <c r="V458" i="3"/>
  <c r="U459" i="3"/>
  <c r="V459" i="3"/>
  <c r="U460" i="3"/>
  <c r="V460" i="3"/>
  <c r="U461" i="3"/>
  <c r="V461" i="3"/>
  <c r="U462" i="3"/>
  <c r="V462" i="3"/>
  <c r="U463" i="3"/>
  <c r="V463" i="3"/>
  <c r="U464" i="3"/>
  <c r="V464" i="3"/>
  <c r="U465" i="3"/>
  <c r="V465" i="3"/>
  <c r="U466" i="3"/>
  <c r="V466" i="3"/>
  <c r="U467" i="3"/>
  <c r="V467" i="3"/>
  <c r="U468" i="3"/>
  <c r="V468" i="3"/>
  <c r="U469" i="3"/>
  <c r="V469" i="3"/>
  <c r="U470" i="3"/>
  <c r="V470" i="3"/>
  <c r="U471" i="3"/>
  <c r="V471" i="3"/>
  <c r="U472" i="3"/>
  <c r="V472" i="3"/>
  <c r="U473" i="3"/>
  <c r="V473" i="3"/>
  <c r="U474" i="3"/>
  <c r="V474" i="3"/>
  <c r="U475" i="3"/>
  <c r="V475" i="3"/>
  <c r="U476" i="3"/>
  <c r="V476" i="3"/>
  <c r="U477" i="3"/>
  <c r="V477" i="3"/>
  <c r="U478" i="3"/>
  <c r="V478" i="3"/>
  <c r="U479" i="3"/>
  <c r="V479" i="3"/>
  <c r="U480" i="3"/>
  <c r="V480" i="3"/>
  <c r="U481" i="3"/>
  <c r="V481" i="3"/>
  <c r="U482" i="3"/>
  <c r="V482" i="3"/>
  <c r="U483" i="3"/>
  <c r="V483" i="3"/>
  <c r="U484" i="3"/>
  <c r="V484" i="3"/>
  <c r="U485" i="3"/>
  <c r="V485" i="3"/>
  <c r="U486" i="3"/>
  <c r="V486" i="3"/>
  <c r="U487" i="3"/>
  <c r="V487" i="3"/>
  <c r="U488" i="3"/>
  <c r="V488" i="3"/>
  <c r="U489" i="3"/>
  <c r="V489" i="3"/>
  <c r="U490" i="3"/>
  <c r="V490" i="3"/>
  <c r="U491" i="3"/>
  <c r="V491" i="3"/>
  <c r="U492" i="3"/>
  <c r="V492" i="3"/>
  <c r="U493" i="3"/>
  <c r="V493" i="3"/>
  <c r="U494" i="3"/>
  <c r="V494" i="3"/>
  <c r="U495" i="3"/>
  <c r="V495" i="3"/>
  <c r="U496" i="3"/>
  <c r="V496" i="3"/>
  <c r="U497" i="3"/>
  <c r="V497" i="3"/>
  <c r="U498" i="3"/>
  <c r="V498" i="3"/>
  <c r="U499" i="3"/>
  <c r="V499" i="3"/>
  <c r="U500" i="3"/>
  <c r="V500" i="3"/>
  <c r="U501" i="3"/>
  <c r="V501" i="3"/>
  <c r="U502" i="3"/>
  <c r="V502" i="3"/>
  <c r="U503" i="3"/>
  <c r="V503" i="3"/>
  <c r="U504" i="3"/>
  <c r="V504" i="3"/>
  <c r="U505" i="3"/>
  <c r="V505" i="3"/>
  <c r="U506" i="3"/>
  <c r="V506" i="3"/>
  <c r="U507" i="3"/>
  <c r="V507" i="3"/>
  <c r="U508" i="3"/>
  <c r="V508" i="3"/>
  <c r="U509" i="3"/>
  <c r="V509" i="3"/>
  <c r="U510" i="3"/>
  <c r="V510" i="3"/>
  <c r="U511" i="3"/>
  <c r="V511" i="3"/>
  <c r="U512" i="3"/>
  <c r="V512" i="3"/>
  <c r="U513" i="3"/>
  <c r="V513" i="3"/>
  <c r="U514" i="3"/>
  <c r="V514" i="3"/>
  <c r="U515" i="3"/>
  <c r="V515" i="3"/>
  <c r="U516" i="3"/>
  <c r="V516" i="3"/>
  <c r="U517" i="3"/>
  <c r="V517" i="3"/>
  <c r="U518" i="3"/>
  <c r="V518" i="3"/>
  <c r="U519" i="3"/>
  <c r="V519" i="3"/>
  <c r="U520" i="3"/>
  <c r="V520" i="3"/>
  <c r="U521" i="3"/>
  <c r="V521" i="3"/>
  <c r="U522" i="3"/>
  <c r="V522" i="3"/>
  <c r="U523" i="3"/>
  <c r="V523" i="3"/>
  <c r="U524" i="3"/>
  <c r="V524" i="3"/>
  <c r="U525" i="3"/>
  <c r="V525" i="3"/>
  <c r="U526" i="3"/>
  <c r="V526" i="3"/>
  <c r="U527" i="3"/>
  <c r="V527" i="3"/>
  <c r="U528" i="3"/>
  <c r="V528" i="3"/>
  <c r="U529" i="3"/>
  <c r="V529" i="3"/>
  <c r="U530" i="3"/>
  <c r="V530" i="3"/>
  <c r="U531" i="3"/>
  <c r="V531" i="3"/>
  <c r="U532" i="3"/>
  <c r="V532" i="3"/>
  <c r="U533" i="3"/>
  <c r="V533" i="3"/>
  <c r="U534" i="3"/>
  <c r="V534" i="3"/>
  <c r="U535" i="3"/>
  <c r="V535" i="3"/>
  <c r="U536" i="3"/>
  <c r="V536" i="3"/>
  <c r="U537" i="3"/>
  <c r="V537" i="3"/>
  <c r="U538" i="3"/>
  <c r="V538" i="3"/>
  <c r="U539" i="3"/>
  <c r="V539" i="3"/>
  <c r="U540" i="3"/>
  <c r="V540" i="3"/>
  <c r="U541" i="3"/>
  <c r="V541" i="3"/>
  <c r="U542" i="3"/>
  <c r="V542" i="3"/>
  <c r="U543" i="3"/>
  <c r="V543" i="3"/>
  <c r="U544" i="3"/>
  <c r="V544" i="3"/>
  <c r="U545" i="3"/>
  <c r="V545" i="3"/>
  <c r="U546" i="3"/>
  <c r="V546" i="3"/>
  <c r="U547" i="3"/>
  <c r="V547" i="3"/>
  <c r="U548" i="3"/>
  <c r="V548" i="3"/>
  <c r="U549" i="3"/>
  <c r="V549" i="3"/>
  <c r="U550" i="3"/>
  <c r="V550" i="3"/>
  <c r="U551" i="3"/>
  <c r="V551" i="3"/>
  <c r="U552" i="3"/>
  <c r="V552" i="3"/>
  <c r="U553" i="3"/>
  <c r="V553" i="3"/>
  <c r="U554" i="3"/>
  <c r="V554" i="3"/>
  <c r="U555" i="3"/>
  <c r="V555" i="3"/>
  <c r="U556" i="3"/>
  <c r="V556" i="3"/>
  <c r="U557" i="3"/>
  <c r="V557" i="3"/>
  <c r="U558" i="3"/>
  <c r="V558" i="3"/>
  <c r="U559" i="3"/>
  <c r="V559" i="3"/>
  <c r="U560" i="3"/>
  <c r="V560" i="3"/>
  <c r="U561" i="3"/>
  <c r="V561" i="3"/>
  <c r="U562" i="3"/>
  <c r="V562" i="3"/>
  <c r="U563" i="3"/>
  <c r="V563" i="3"/>
  <c r="U564" i="3"/>
  <c r="V564" i="3"/>
  <c r="U565" i="3"/>
  <c r="V565" i="3"/>
  <c r="U566" i="3"/>
  <c r="V566" i="3"/>
  <c r="U567" i="3"/>
  <c r="V567" i="3"/>
  <c r="U568" i="3"/>
  <c r="V568" i="3"/>
  <c r="U569" i="3"/>
  <c r="V569" i="3"/>
  <c r="U570" i="3"/>
  <c r="V570" i="3"/>
  <c r="U571" i="3"/>
  <c r="V571" i="3"/>
  <c r="U572" i="3"/>
  <c r="V572" i="3"/>
  <c r="U573" i="3"/>
  <c r="V573" i="3"/>
  <c r="U574" i="3"/>
  <c r="V574" i="3"/>
  <c r="U575" i="3"/>
  <c r="V575" i="3"/>
  <c r="U576" i="3"/>
  <c r="V576" i="3"/>
  <c r="U577" i="3"/>
  <c r="V577" i="3"/>
  <c r="U578" i="3"/>
  <c r="V578" i="3"/>
  <c r="U579" i="3"/>
  <c r="V579" i="3"/>
  <c r="U580" i="3"/>
  <c r="V580" i="3"/>
  <c r="U581" i="3"/>
  <c r="V581" i="3"/>
  <c r="U582" i="3"/>
  <c r="V582" i="3"/>
  <c r="U583" i="3"/>
  <c r="V583" i="3"/>
  <c r="U584" i="3"/>
  <c r="V584" i="3"/>
  <c r="U585" i="3"/>
  <c r="V585" i="3"/>
  <c r="U586" i="3"/>
  <c r="V586" i="3"/>
  <c r="U587" i="3"/>
  <c r="V587" i="3"/>
  <c r="U588" i="3"/>
  <c r="V588" i="3"/>
  <c r="U589" i="3"/>
  <c r="V589" i="3"/>
  <c r="U590" i="3"/>
  <c r="V590" i="3"/>
  <c r="U591" i="3"/>
  <c r="V591" i="3"/>
  <c r="U592" i="3"/>
  <c r="V592" i="3"/>
  <c r="U593" i="3"/>
  <c r="V593" i="3"/>
  <c r="U594" i="3"/>
  <c r="V594" i="3"/>
  <c r="U595" i="3"/>
  <c r="V595" i="3"/>
  <c r="U596" i="3"/>
  <c r="V596" i="3"/>
  <c r="U597" i="3"/>
  <c r="V597" i="3"/>
  <c r="U598" i="3"/>
  <c r="V598" i="3"/>
  <c r="U599" i="3"/>
  <c r="V599" i="3"/>
  <c r="U600" i="3"/>
  <c r="V600" i="3"/>
  <c r="U601" i="3"/>
  <c r="V601" i="3"/>
  <c r="U602" i="3"/>
  <c r="V602" i="3"/>
  <c r="U603" i="3"/>
  <c r="V603" i="3"/>
  <c r="U604" i="3"/>
  <c r="V604" i="3"/>
  <c r="U605" i="3"/>
  <c r="V605" i="3"/>
  <c r="U606" i="3"/>
  <c r="V606" i="3"/>
  <c r="U607" i="3"/>
  <c r="V607" i="3"/>
  <c r="U608" i="3"/>
  <c r="V608" i="3"/>
  <c r="U609" i="3"/>
  <c r="V609" i="3"/>
  <c r="U610" i="3"/>
  <c r="V610" i="3"/>
  <c r="U611" i="3"/>
  <c r="V611" i="3"/>
  <c r="U612" i="3"/>
  <c r="V612" i="3"/>
  <c r="U613" i="3"/>
  <c r="V613" i="3"/>
  <c r="U614" i="3"/>
  <c r="V614" i="3"/>
  <c r="U615" i="3"/>
  <c r="V615" i="3"/>
  <c r="U616" i="3"/>
  <c r="V616" i="3"/>
  <c r="U617" i="3"/>
  <c r="V617" i="3"/>
  <c r="U618" i="3"/>
  <c r="V618" i="3"/>
  <c r="U619" i="3"/>
  <c r="V619" i="3"/>
  <c r="U620" i="3"/>
  <c r="V620" i="3"/>
  <c r="U621" i="3"/>
  <c r="V621" i="3"/>
  <c r="U622" i="3"/>
  <c r="V622" i="3"/>
  <c r="U623" i="3"/>
  <c r="V623" i="3"/>
  <c r="U624" i="3"/>
  <c r="V624" i="3"/>
  <c r="U625" i="3"/>
  <c r="V625" i="3"/>
  <c r="U626" i="3"/>
  <c r="V626" i="3"/>
  <c r="U627" i="3"/>
  <c r="V627" i="3"/>
  <c r="U628" i="3"/>
  <c r="V628" i="3"/>
  <c r="U629" i="3"/>
  <c r="V629" i="3"/>
  <c r="U630" i="3"/>
  <c r="V630" i="3"/>
  <c r="U631" i="3"/>
  <c r="V631" i="3"/>
  <c r="U632" i="3"/>
  <c r="V632" i="3"/>
  <c r="U633" i="3"/>
  <c r="V633" i="3"/>
  <c r="U634" i="3"/>
  <c r="V634" i="3"/>
  <c r="U635" i="3"/>
  <c r="V635" i="3"/>
  <c r="U636" i="3"/>
  <c r="V636" i="3"/>
  <c r="U637" i="3"/>
  <c r="V637" i="3"/>
  <c r="U638" i="3"/>
  <c r="V638" i="3"/>
  <c r="U639" i="3"/>
  <c r="V639" i="3"/>
  <c r="U640" i="3"/>
  <c r="V640" i="3"/>
  <c r="U641" i="3"/>
  <c r="V641" i="3"/>
  <c r="U642" i="3"/>
  <c r="V642" i="3"/>
  <c r="U643" i="3"/>
  <c r="V643" i="3"/>
  <c r="U644" i="3"/>
  <c r="V644" i="3"/>
  <c r="U645" i="3"/>
  <c r="V645" i="3"/>
  <c r="U646" i="3"/>
  <c r="V646" i="3"/>
  <c r="U647" i="3"/>
  <c r="V647" i="3"/>
  <c r="U648" i="3"/>
  <c r="V648" i="3"/>
  <c r="U649" i="3"/>
  <c r="V649" i="3"/>
  <c r="U650" i="3"/>
  <c r="V650" i="3"/>
  <c r="U651" i="3"/>
  <c r="V651" i="3"/>
  <c r="U652" i="3"/>
  <c r="V652" i="3"/>
  <c r="U653" i="3"/>
  <c r="V653" i="3"/>
  <c r="U654" i="3"/>
  <c r="V654" i="3"/>
  <c r="U655" i="3"/>
  <c r="V655" i="3"/>
  <c r="U656" i="3"/>
  <c r="V656" i="3"/>
  <c r="U657" i="3"/>
  <c r="V657" i="3"/>
  <c r="U658" i="3"/>
  <c r="V658" i="3"/>
  <c r="U659" i="3"/>
  <c r="V659" i="3"/>
  <c r="U660" i="3"/>
  <c r="V660" i="3"/>
  <c r="U661" i="3"/>
  <c r="V661" i="3"/>
  <c r="U662" i="3"/>
  <c r="V662" i="3"/>
  <c r="U663" i="3"/>
  <c r="V663" i="3"/>
  <c r="U664" i="3"/>
  <c r="V664" i="3"/>
  <c r="U665" i="3"/>
  <c r="V665" i="3"/>
  <c r="U666" i="3"/>
  <c r="V666" i="3"/>
  <c r="U667" i="3"/>
  <c r="V667" i="3"/>
  <c r="U668" i="3"/>
  <c r="V668" i="3"/>
  <c r="U669" i="3"/>
  <c r="V669" i="3"/>
  <c r="U670" i="3"/>
  <c r="V670" i="3"/>
  <c r="U671" i="3"/>
  <c r="V671" i="3"/>
  <c r="U672" i="3"/>
  <c r="V672" i="3"/>
  <c r="U673" i="3"/>
  <c r="V673" i="3"/>
  <c r="U674" i="3"/>
  <c r="V674" i="3"/>
  <c r="U675" i="3"/>
  <c r="V675" i="3"/>
  <c r="U676" i="3"/>
  <c r="V676" i="3"/>
  <c r="U677" i="3"/>
  <c r="V677" i="3"/>
  <c r="U678" i="3"/>
  <c r="V678" i="3"/>
  <c r="U679" i="3"/>
  <c r="V679" i="3"/>
  <c r="U680" i="3"/>
  <c r="V680" i="3"/>
  <c r="U681" i="3"/>
  <c r="V681" i="3"/>
  <c r="U682" i="3"/>
  <c r="V682" i="3"/>
  <c r="U683" i="3"/>
  <c r="V683" i="3"/>
  <c r="U684" i="3"/>
  <c r="V684" i="3"/>
  <c r="U685" i="3"/>
  <c r="V685" i="3"/>
  <c r="U686" i="3"/>
  <c r="V686" i="3"/>
  <c r="U687" i="3"/>
  <c r="V687" i="3"/>
  <c r="U688" i="3"/>
  <c r="V688" i="3"/>
  <c r="U689" i="3"/>
  <c r="V689" i="3"/>
  <c r="U690" i="3"/>
  <c r="V690" i="3"/>
  <c r="U691" i="3"/>
  <c r="V691" i="3"/>
  <c r="U692" i="3"/>
  <c r="V692" i="3"/>
  <c r="U693" i="3"/>
  <c r="V693" i="3"/>
  <c r="U694" i="3"/>
  <c r="V694" i="3"/>
  <c r="U695" i="3"/>
  <c r="V695" i="3"/>
  <c r="U696" i="3"/>
  <c r="V696" i="3"/>
  <c r="U697" i="3"/>
  <c r="V697" i="3"/>
  <c r="U698" i="3"/>
  <c r="V698" i="3"/>
  <c r="U699" i="3"/>
  <c r="V699" i="3"/>
  <c r="U700" i="3"/>
  <c r="V700" i="3"/>
  <c r="U701" i="3"/>
  <c r="V701" i="3"/>
  <c r="U702" i="3"/>
  <c r="V702" i="3"/>
  <c r="U703" i="3"/>
  <c r="V703" i="3"/>
  <c r="U704" i="3"/>
  <c r="V704" i="3"/>
  <c r="U705" i="3"/>
  <c r="V705" i="3"/>
  <c r="U706" i="3"/>
  <c r="V706" i="3"/>
  <c r="U707" i="3"/>
  <c r="V707" i="3"/>
  <c r="U708" i="3"/>
  <c r="V708" i="3"/>
  <c r="U709" i="3"/>
  <c r="V709" i="3"/>
  <c r="U710" i="3"/>
  <c r="V710" i="3"/>
  <c r="U711" i="3"/>
  <c r="V711" i="3"/>
  <c r="U712" i="3"/>
  <c r="V712" i="3"/>
  <c r="U713" i="3"/>
  <c r="V713" i="3"/>
  <c r="U714" i="3"/>
  <c r="V714" i="3"/>
  <c r="U715" i="3"/>
  <c r="V715" i="3"/>
  <c r="U716" i="3"/>
  <c r="V716" i="3"/>
  <c r="U717" i="3"/>
  <c r="V717" i="3"/>
  <c r="U718" i="3"/>
  <c r="V718" i="3"/>
  <c r="U719" i="3"/>
  <c r="V719" i="3"/>
  <c r="U720" i="3"/>
  <c r="V720" i="3"/>
  <c r="U721" i="3"/>
  <c r="V721" i="3"/>
  <c r="U722" i="3"/>
  <c r="V722" i="3"/>
  <c r="U723" i="3"/>
  <c r="V723" i="3"/>
  <c r="U724" i="3"/>
  <c r="V724" i="3"/>
  <c r="U725" i="3"/>
  <c r="V725" i="3"/>
  <c r="U726" i="3"/>
  <c r="V726" i="3"/>
  <c r="U727" i="3"/>
  <c r="V727" i="3"/>
  <c r="U728" i="3"/>
  <c r="V728" i="3"/>
  <c r="U729" i="3"/>
  <c r="V729" i="3"/>
  <c r="U730" i="3"/>
  <c r="V730" i="3"/>
  <c r="U731" i="3"/>
  <c r="V731" i="3"/>
  <c r="U732" i="3"/>
  <c r="V732" i="3"/>
  <c r="U733" i="3"/>
  <c r="V733" i="3"/>
  <c r="U734" i="3"/>
  <c r="V734" i="3"/>
  <c r="U735" i="3"/>
  <c r="V735" i="3"/>
  <c r="U736" i="3"/>
  <c r="V736" i="3"/>
  <c r="U737" i="3"/>
  <c r="V737" i="3"/>
  <c r="U738" i="3"/>
  <c r="V738" i="3"/>
  <c r="U739" i="3"/>
  <c r="V739" i="3"/>
  <c r="U740" i="3"/>
  <c r="V740" i="3"/>
  <c r="U741" i="3"/>
  <c r="V741" i="3"/>
  <c r="U742" i="3"/>
  <c r="V742" i="3"/>
  <c r="U743" i="3"/>
  <c r="V743" i="3"/>
  <c r="U744" i="3"/>
  <c r="V744" i="3"/>
  <c r="U745" i="3"/>
  <c r="V745" i="3"/>
  <c r="U746" i="3"/>
  <c r="V746" i="3"/>
  <c r="U747" i="3"/>
  <c r="V747" i="3"/>
  <c r="U748" i="3"/>
  <c r="V748" i="3"/>
  <c r="U749" i="3"/>
  <c r="V749" i="3"/>
  <c r="U750" i="3"/>
  <c r="V750" i="3"/>
  <c r="U751" i="3"/>
  <c r="V751" i="3"/>
  <c r="U752" i="3"/>
  <c r="V752" i="3"/>
  <c r="U753" i="3"/>
  <c r="V753" i="3"/>
  <c r="U754" i="3"/>
  <c r="V754" i="3"/>
  <c r="U755" i="3"/>
  <c r="V755" i="3"/>
  <c r="U756" i="3"/>
  <c r="V756" i="3"/>
  <c r="U757" i="3"/>
  <c r="V757" i="3"/>
  <c r="U758" i="3"/>
  <c r="V758" i="3"/>
  <c r="U759" i="3"/>
  <c r="V759" i="3"/>
  <c r="U760" i="3"/>
  <c r="V760" i="3"/>
  <c r="U761" i="3"/>
  <c r="V761" i="3"/>
  <c r="U762" i="3"/>
  <c r="V762" i="3"/>
  <c r="U763" i="3"/>
  <c r="V763" i="3"/>
  <c r="U764" i="3"/>
  <c r="V764" i="3"/>
  <c r="U765" i="3"/>
  <c r="V765" i="3"/>
  <c r="U766" i="3"/>
  <c r="V766" i="3"/>
  <c r="U767" i="3"/>
  <c r="V767" i="3"/>
  <c r="U768" i="3"/>
  <c r="V768" i="3"/>
  <c r="U769" i="3"/>
  <c r="V769" i="3"/>
  <c r="U770" i="3"/>
  <c r="V770" i="3"/>
  <c r="U771" i="3"/>
  <c r="V771" i="3"/>
  <c r="U772" i="3"/>
  <c r="V772" i="3"/>
  <c r="U773" i="3"/>
  <c r="V773" i="3"/>
  <c r="U774" i="3"/>
  <c r="V774" i="3"/>
  <c r="U775" i="3"/>
  <c r="V775" i="3"/>
  <c r="U776" i="3"/>
  <c r="V776" i="3"/>
  <c r="U777" i="3"/>
  <c r="V777" i="3"/>
  <c r="U778" i="3"/>
  <c r="V778" i="3"/>
  <c r="U779" i="3"/>
  <c r="V779" i="3"/>
  <c r="U780" i="3"/>
  <c r="V780" i="3"/>
  <c r="U781" i="3"/>
  <c r="V781" i="3"/>
  <c r="U782" i="3"/>
  <c r="V782" i="3"/>
  <c r="U783" i="3"/>
  <c r="V783" i="3"/>
  <c r="U784" i="3"/>
  <c r="V784" i="3"/>
  <c r="U785" i="3"/>
  <c r="V785" i="3"/>
  <c r="U786" i="3"/>
  <c r="V786" i="3"/>
  <c r="U787" i="3"/>
  <c r="V787" i="3"/>
  <c r="U788" i="3"/>
  <c r="V788" i="3"/>
  <c r="U789" i="3"/>
  <c r="V789" i="3"/>
  <c r="U790" i="3"/>
  <c r="V790" i="3"/>
  <c r="U791" i="3"/>
  <c r="V791" i="3"/>
  <c r="U792" i="3"/>
  <c r="V792" i="3"/>
  <c r="U793" i="3"/>
  <c r="V793" i="3"/>
  <c r="U794" i="3"/>
  <c r="V794" i="3"/>
  <c r="U795" i="3"/>
  <c r="V795" i="3"/>
  <c r="U796" i="3"/>
  <c r="V796" i="3"/>
  <c r="U797" i="3"/>
  <c r="V797" i="3"/>
  <c r="U798" i="3"/>
  <c r="V798" i="3"/>
  <c r="U799" i="3"/>
  <c r="V799" i="3"/>
  <c r="U800" i="3"/>
  <c r="V800" i="3"/>
  <c r="U801" i="3"/>
  <c r="V801" i="3"/>
  <c r="U802" i="3"/>
  <c r="V802" i="3"/>
  <c r="U803" i="3"/>
  <c r="V803" i="3"/>
  <c r="U804" i="3"/>
  <c r="V804" i="3"/>
  <c r="U805" i="3"/>
  <c r="V805" i="3"/>
  <c r="U806" i="3"/>
  <c r="V806" i="3"/>
  <c r="U807" i="3"/>
  <c r="V807" i="3"/>
  <c r="U808" i="3"/>
  <c r="V808" i="3"/>
  <c r="U809" i="3"/>
  <c r="V809" i="3"/>
  <c r="U810" i="3"/>
  <c r="V810" i="3"/>
  <c r="U811" i="3"/>
  <c r="V811" i="3"/>
  <c r="U812" i="3"/>
  <c r="V812" i="3"/>
  <c r="U813" i="3"/>
  <c r="V813" i="3"/>
  <c r="U814" i="3"/>
  <c r="V814" i="3"/>
  <c r="U815" i="3"/>
  <c r="V815" i="3"/>
  <c r="U816" i="3"/>
  <c r="V816" i="3"/>
  <c r="U817" i="3"/>
  <c r="V817" i="3"/>
  <c r="U818" i="3"/>
  <c r="V818" i="3"/>
  <c r="U819" i="3"/>
  <c r="V819" i="3"/>
  <c r="U820" i="3"/>
  <c r="V820" i="3"/>
  <c r="U821" i="3"/>
  <c r="V821" i="3"/>
  <c r="U822" i="3"/>
  <c r="V822" i="3"/>
  <c r="U823" i="3"/>
  <c r="V823" i="3"/>
  <c r="U824" i="3"/>
  <c r="V824" i="3"/>
  <c r="U825" i="3"/>
  <c r="V825" i="3"/>
  <c r="U826" i="3"/>
  <c r="V826" i="3"/>
  <c r="U827" i="3"/>
  <c r="V827" i="3"/>
  <c r="U828" i="3"/>
  <c r="V828" i="3"/>
  <c r="U829" i="3"/>
  <c r="V829" i="3"/>
  <c r="U830" i="3"/>
  <c r="V830" i="3"/>
  <c r="U831" i="3"/>
  <c r="V831" i="3"/>
  <c r="U832" i="3"/>
  <c r="V832" i="3"/>
  <c r="U833" i="3"/>
  <c r="V833" i="3"/>
  <c r="U834" i="3"/>
  <c r="V834" i="3"/>
  <c r="U835" i="3"/>
  <c r="V835" i="3"/>
  <c r="U836" i="3"/>
  <c r="V836" i="3"/>
  <c r="U837" i="3"/>
  <c r="V837" i="3"/>
  <c r="U838" i="3"/>
  <c r="V838" i="3"/>
  <c r="U839" i="3"/>
  <c r="V839" i="3"/>
  <c r="U840" i="3"/>
  <c r="V840" i="3"/>
  <c r="U841" i="3"/>
  <c r="V841" i="3"/>
  <c r="U842" i="3"/>
  <c r="V842" i="3"/>
  <c r="U843" i="3"/>
  <c r="V843" i="3"/>
  <c r="U844" i="3"/>
  <c r="V844" i="3"/>
  <c r="U845" i="3"/>
  <c r="V845" i="3"/>
  <c r="U846" i="3"/>
  <c r="V846" i="3"/>
  <c r="U847" i="3"/>
  <c r="V847" i="3"/>
  <c r="U848" i="3"/>
  <c r="V848" i="3"/>
  <c r="U849" i="3"/>
  <c r="V849" i="3"/>
  <c r="U850" i="3"/>
  <c r="V850" i="3"/>
  <c r="U851" i="3"/>
  <c r="V851" i="3"/>
  <c r="U852" i="3"/>
  <c r="V852" i="3"/>
  <c r="U853" i="3"/>
  <c r="V853" i="3"/>
  <c r="U854" i="3"/>
  <c r="V854" i="3"/>
  <c r="U855" i="3"/>
  <c r="V855" i="3"/>
  <c r="U856" i="3"/>
  <c r="V856" i="3"/>
  <c r="U857" i="3"/>
  <c r="V857" i="3"/>
  <c r="U858" i="3"/>
  <c r="V858" i="3"/>
  <c r="U859" i="3"/>
  <c r="V859" i="3"/>
  <c r="U860" i="3"/>
  <c r="V860" i="3"/>
  <c r="U861" i="3"/>
  <c r="V861" i="3"/>
  <c r="U862" i="3"/>
  <c r="V862" i="3"/>
  <c r="U863" i="3"/>
  <c r="V863" i="3"/>
  <c r="U864" i="3"/>
  <c r="V864" i="3"/>
  <c r="U865" i="3"/>
  <c r="V865" i="3"/>
  <c r="U866" i="3"/>
  <c r="V866" i="3"/>
  <c r="U867" i="3"/>
  <c r="V867" i="3"/>
  <c r="U868" i="3"/>
  <c r="V868" i="3"/>
  <c r="U869" i="3"/>
  <c r="V869" i="3"/>
  <c r="U870" i="3"/>
  <c r="V870" i="3"/>
  <c r="U871" i="3"/>
  <c r="V871" i="3"/>
  <c r="U872" i="3"/>
  <c r="V872" i="3"/>
  <c r="U873" i="3"/>
  <c r="V873" i="3"/>
  <c r="U874" i="3"/>
  <c r="V874" i="3"/>
  <c r="U875" i="3"/>
  <c r="V875" i="3"/>
  <c r="U876" i="3"/>
  <c r="V876" i="3"/>
  <c r="U877" i="3"/>
  <c r="V877" i="3"/>
  <c r="U878" i="3"/>
  <c r="V878" i="3"/>
  <c r="U879" i="3"/>
  <c r="V879" i="3"/>
  <c r="U880" i="3"/>
  <c r="V880" i="3"/>
  <c r="U881" i="3"/>
  <c r="V881" i="3"/>
  <c r="U882" i="3"/>
  <c r="V882" i="3"/>
  <c r="U883" i="3"/>
  <c r="V883" i="3"/>
  <c r="U884" i="3"/>
  <c r="V884" i="3"/>
  <c r="U885" i="3"/>
  <c r="V885" i="3"/>
  <c r="U886" i="3"/>
  <c r="V886" i="3"/>
  <c r="U887" i="3"/>
  <c r="V887" i="3"/>
  <c r="U888" i="3"/>
  <c r="V888" i="3"/>
  <c r="U889" i="3"/>
  <c r="V889" i="3"/>
  <c r="U890" i="3"/>
  <c r="V890" i="3"/>
  <c r="U891" i="3"/>
  <c r="V891" i="3"/>
  <c r="U892" i="3"/>
  <c r="V892" i="3"/>
  <c r="U893" i="3"/>
  <c r="V893" i="3"/>
  <c r="U894" i="3"/>
  <c r="V894" i="3"/>
  <c r="U895" i="3"/>
  <c r="V895" i="3"/>
  <c r="U896" i="3"/>
  <c r="V896" i="3"/>
  <c r="U897" i="3"/>
  <c r="V897" i="3"/>
  <c r="U898" i="3"/>
  <c r="V898" i="3"/>
  <c r="U899" i="3"/>
  <c r="V899" i="3"/>
  <c r="U900" i="3"/>
  <c r="V900" i="3"/>
  <c r="U901" i="3"/>
  <c r="V901" i="3"/>
  <c r="U902" i="3"/>
  <c r="V902" i="3"/>
  <c r="U903" i="3"/>
  <c r="V903" i="3"/>
  <c r="U904" i="3"/>
  <c r="V904" i="3"/>
  <c r="U905" i="3"/>
  <c r="V905" i="3"/>
  <c r="U906" i="3"/>
  <c r="V906" i="3"/>
  <c r="U907" i="3"/>
  <c r="V907" i="3"/>
  <c r="U908" i="3"/>
  <c r="V908" i="3"/>
  <c r="U909" i="3"/>
  <c r="V909" i="3"/>
  <c r="U910" i="3"/>
  <c r="V910" i="3"/>
  <c r="U911" i="3"/>
  <c r="V911" i="3"/>
  <c r="U912" i="3"/>
  <c r="V912" i="3"/>
  <c r="U913" i="3"/>
  <c r="V913" i="3"/>
  <c r="U914" i="3"/>
  <c r="V914" i="3"/>
  <c r="U915" i="3"/>
  <c r="V915" i="3"/>
  <c r="U916" i="3"/>
  <c r="V916" i="3"/>
  <c r="U917" i="3"/>
  <c r="V917" i="3"/>
  <c r="U918" i="3"/>
  <c r="V918" i="3"/>
  <c r="U919" i="3"/>
  <c r="V919" i="3"/>
  <c r="U920" i="3"/>
  <c r="V920" i="3"/>
  <c r="U921" i="3"/>
  <c r="V921" i="3"/>
  <c r="U922" i="3"/>
  <c r="V922" i="3"/>
  <c r="U923" i="3"/>
  <c r="V923" i="3"/>
  <c r="U924" i="3"/>
  <c r="V924" i="3"/>
  <c r="U925" i="3"/>
  <c r="V925" i="3"/>
  <c r="U926" i="3"/>
  <c r="V926" i="3"/>
  <c r="U927" i="3"/>
  <c r="V927" i="3"/>
  <c r="U928" i="3"/>
  <c r="V928" i="3"/>
  <c r="U929" i="3"/>
  <c r="V929" i="3"/>
  <c r="U930" i="3"/>
  <c r="V930" i="3"/>
  <c r="U931" i="3"/>
  <c r="V931" i="3"/>
  <c r="U932" i="3"/>
  <c r="V932" i="3"/>
  <c r="U933" i="3"/>
  <c r="V933" i="3"/>
  <c r="U934" i="3"/>
  <c r="V934" i="3"/>
  <c r="U935" i="3"/>
  <c r="V935" i="3"/>
  <c r="U936" i="3"/>
  <c r="V936" i="3"/>
  <c r="U937" i="3"/>
  <c r="V937" i="3"/>
  <c r="U938" i="3"/>
  <c r="V938" i="3"/>
  <c r="U939" i="3"/>
  <c r="V939" i="3"/>
  <c r="U940" i="3"/>
  <c r="V940" i="3"/>
  <c r="U941" i="3"/>
  <c r="V941" i="3"/>
  <c r="U942" i="3"/>
  <c r="V942" i="3"/>
  <c r="U943" i="3"/>
  <c r="V943" i="3"/>
  <c r="U944" i="3"/>
  <c r="V944" i="3"/>
  <c r="U945" i="3"/>
  <c r="V945" i="3"/>
  <c r="U946" i="3"/>
  <c r="V946" i="3"/>
  <c r="U947" i="3"/>
  <c r="V947" i="3"/>
  <c r="U948" i="3"/>
  <c r="V948" i="3"/>
  <c r="U949" i="3"/>
  <c r="V949" i="3"/>
  <c r="U950" i="3"/>
  <c r="V950" i="3"/>
  <c r="U951" i="3"/>
  <c r="V951" i="3"/>
  <c r="U952" i="3"/>
  <c r="V952" i="3"/>
  <c r="U953" i="3"/>
  <c r="V953" i="3"/>
  <c r="U954" i="3"/>
  <c r="V954" i="3"/>
  <c r="U955" i="3"/>
  <c r="V955" i="3"/>
  <c r="U956" i="3"/>
  <c r="V956" i="3"/>
  <c r="U957" i="3"/>
  <c r="V957" i="3"/>
  <c r="U958" i="3"/>
  <c r="V958" i="3"/>
  <c r="U959" i="3"/>
  <c r="V959" i="3"/>
  <c r="U960" i="3"/>
  <c r="V960" i="3"/>
  <c r="U961" i="3"/>
  <c r="V961" i="3"/>
  <c r="U962" i="3"/>
  <c r="V962" i="3"/>
  <c r="U963" i="3"/>
  <c r="V963" i="3"/>
  <c r="U964" i="3"/>
  <c r="V964" i="3"/>
  <c r="U965" i="3"/>
  <c r="V965" i="3"/>
  <c r="U966" i="3"/>
  <c r="V966" i="3"/>
  <c r="U967" i="3"/>
  <c r="V967" i="3"/>
  <c r="U968" i="3"/>
  <c r="V968" i="3"/>
  <c r="U969" i="3"/>
  <c r="V969" i="3"/>
  <c r="U970" i="3"/>
  <c r="V970" i="3"/>
  <c r="U971" i="3"/>
  <c r="V971" i="3"/>
  <c r="U972" i="3"/>
  <c r="V972" i="3"/>
  <c r="U973" i="3"/>
  <c r="V973" i="3"/>
  <c r="U974" i="3"/>
  <c r="V974" i="3"/>
  <c r="U975" i="3"/>
  <c r="V975" i="3"/>
  <c r="U976" i="3"/>
  <c r="V976" i="3"/>
  <c r="U977" i="3"/>
  <c r="V977" i="3"/>
  <c r="U978" i="3"/>
  <c r="V978" i="3"/>
  <c r="U979" i="3"/>
  <c r="V979" i="3"/>
  <c r="U980" i="3"/>
  <c r="V980" i="3"/>
  <c r="U981" i="3"/>
  <c r="V981" i="3"/>
  <c r="U982" i="3"/>
  <c r="V982" i="3"/>
  <c r="U983" i="3"/>
  <c r="V983" i="3"/>
  <c r="U984" i="3"/>
  <c r="V984" i="3"/>
  <c r="U985" i="3"/>
  <c r="V985" i="3"/>
  <c r="U986" i="3"/>
  <c r="V986" i="3"/>
  <c r="U987" i="3"/>
  <c r="V987" i="3"/>
  <c r="U988" i="3"/>
  <c r="V988" i="3"/>
  <c r="U989" i="3"/>
  <c r="V989" i="3"/>
  <c r="U990" i="3"/>
  <c r="V990" i="3"/>
  <c r="U991" i="3"/>
  <c r="V991" i="3"/>
  <c r="U992" i="3"/>
  <c r="V992" i="3"/>
  <c r="U993" i="3"/>
  <c r="V993" i="3"/>
  <c r="U994" i="3"/>
  <c r="V994" i="3"/>
  <c r="U995" i="3"/>
  <c r="V995" i="3"/>
  <c r="U996" i="3"/>
  <c r="V996" i="3"/>
  <c r="U997" i="3"/>
  <c r="V997" i="3"/>
  <c r="U998" i="3"/>
  <c r="V998" i="3"/>
  <c r="U999" i="3"/>
  <c r="V999" i="3"/>
  <c r="U1000" i="3"/>
  <c r="V1000" i="3"/>
  <c r="U1001" i="3"/>
  <c r="V1001" i="3"/>
  <c r="U1002" i="3"/>
  <c r="V1002" i="3"/>
  <c r="U1003" i="3"/>
  <c r="V1003" i="3"/>
  <c r="U1004" i="3"/>
  <c r="V1004" i="3"/>
  <c r="U1005" i="3"/>
  <c r="V1005" i="3"/>
  <c r="U1006" i="3"/>
  <c r="V1006" i="3"/>
  <c r="U1007" i="3"/>
  <c r="V1007" i="3"/>
  <c r="U1008" i="3"/>
  <c r="V1008" i="3"/>
  <c r="U1009" i="3"/>
  <c r="V1009" i="3"/>
  <c r="U1010" i="3"/>
  <c r="V1010" i="3"/>
  <c r="U1011" i="3"/>
  <c r="V1011" i="3"/>
  <c r="U1012" i="3"/>
  <c r="V1012" i="3"/>
  <c r="U1013" i="3"/>
  <c r="V1013" i="3"/>
  <c r="U1014" i="3"/>
  <c r="V1014" i="3"/>
  <c r="U1015" i="3"/>
  <c r="V1015" i="3"/>
  <c r="U1016" i="3"/>
  <c r="V1016" i="3"/>
  <c r="U1017" i="3"/>
  <c r="V1017" i="3"/>
  <c r="U1018" i="3"/>
  <c r="V1018" i="3"/>
  <c r="U1019" i="3"/>
  <c r="V1019" i="3"/>
  <c r="U1020" i="3"/>
  <c r="V1020" i="3"/>
  <c r="U1021" i="3"/>
  <c r="V1021" i="3"/>
  <c r="U1022" i="3"/>
  <c r="V1022" i="3"/>
  <c r="U1023" i="3"/>
  <c r="V1023" i="3"/>
  <c r="U1024" i="3"/>
  <c r="V1024" i="3"/>
  <c r="U1025" i="3"/>
  <c r="V1025" i="3"/>
  <c r="U1026" i="3"/>
  <c r="V1026" i="3"/>
  <c r="U1027" i="3"/>
  <c r="V1027" i="3"/>
  <c r="U1028" i="3"/>
  <c r="V1028" i="3"/>
  <c r="U1029" i="3"/>
  <c r="V1029" i="3"/>
  <c r="U1030" i="3"/>
  <c r="V1030" i="3"/>
  <c r="U1031" i="3"/>
  <c r="V1031" i="3"/>
  <c r="U1032" i="3"/>
  <c r="V1032" i="3"/>
  <c r="U1033" i="3"/>
  <c r="V1033" i="3"/>
  <c r="U1034" i="3"/>
  <c r="V1034" i="3"/>
  <c r="U1035" i="3"/>
  <c r="V1035" i="3"/>
  <c r="U1036" i="3"/>
  <c r="V1036" i="3"/>
  <c r="U1037" i="3"/>
  <c r="V1037" i="3"/>
  <c r="U1038" i="3"/>
  <c r="V1038" i="3"/>
  <c r="U1039" i="3"/>
  <c r="V1039" i="3"/>
  <c r="U1040" i="3"/>
  <c r="V1040" i="3"/>
  <c r="U1041" i="3"/>
  <c r="V1041" i="3"/>
  <c r="U1042" i="3"/>
  <c r="V1042" i="3"/>
  <c r="U1043" i="3"/>
  <c r="V1043" i="3"/>
  <c r="U1044" i="3"/>
  <c r="V1044" i="3"/>
  <c r="U1045" i="3"/>
  <c r="V1045" i="3"/>
  <c r="U1046" i="3"/>
  <c r="V1046" i="3"/>
  <c r="U1047" i="3"/>
  <c r="V1047" i="3"/>
  <c r="U1048" i="3"/>
  <c r="V1048" i="3"/>
  <c r="U1049" i="3"/>
  <c r="V1049" i="3"/>
  <c r="U1050" i="3"/>
  <c r="V1050" i="3"/>
  <c r="U1051" i="3"/>
  <c r="V1051" i="3"/>
  <c r="U1052" i="3"/>
  <c r="V1052" i="3"/>
  <c r="U1053" i="3"/>
  <c r="V1053" i="3"/>
  <c r="U1054" i="3"/>
  <c r="V1054" i="3"/>
  <c r="U1055" i="3"/>
  <c r="V1055" i="3"/>
  <c r="U1056" i="3"/>
  <c r="V1056" i="3"/>
  <c r="U1057" i="3"/>
  <c r="V1057" i="3"/>
  <c r="U1058" i="3"/>
  <c r="V1058" i="3"/>
  <c r="U1059" i="3"/>
  <c r="V1059" i="3"/>
  <c r="U1060" i="3"/>
  <c r="V1060" i="3"/>
  <c r="U1061" i="3"/>
  <c r="V1061" i="3"/>
  <c r="U1062" i="3"/>
  <c r="V1062" i="3"/>
  <c r="U1063" i="3"/>
  <c r="V1063" i="3"/>
  <c r="U1064" i="3"/>
  <c r="V1064" i="3"/>
  <c r="U1065" i="3"/>
  <c r="V1065" i="3"/>
  <c r="U1066" i="3"/>
  <c r="V1066" i="3"/>
  <c r="U1067" i="3"/>
  <c r="V1067" i="3"/>
  <c r="U1068" i="3"/>
  <c r="V1068" i="3"/>
  <c r="U1069" i="3"/>
  <c r="V1069" i="3"/>
  <c r="U1070" i="3"/>
  <c r="V1070" i="3"/>
  <c r="U1071" i="3"/>
  <c r="V1071" i="3"/>
  <c r="U1072" i="3"/>
  <c r="V1072" i="3"/>
  <c r="U1073" i="3"/>
  <c r="V1073" i="3"/>
  <c r="U1074" i="3"/>
  <c r="V1074" i="3"/>
  <c r="U1075" i="3"/>
  <c r="V1075" i="3"/>
  <c r="U1076" i="3"/>
  <c r="V1076" i="3"/>
  <c r="U1077" i="3"/>
  <c r="V1077" i="3"/>
  <c r="U1078" i="3"/>
  <c r="V1078" i="3"/>
  <c r="U1079" i="3"/>
  <c r="V1079" i="3"/>
  <c r="U1080" i="3"/>
  <c r="V1080" i="3"/>
  <c r="U1081" i="3"/>
  <c r="V1081" i="3"/>
  <c r="U1082" i="3"/>
  <c r="V1082" i="3"/>
  <c r="U1083" i="3"/>
  <c r="V1083" i="3"/>
  <c r="U1084" i="3"/>
  <c r="V1084" i="3"/>
  <c r="U1085" i="3"/>
  <c r="V1085" i="3"/>
  <c r="U1086" i="3"/>
  <c r="V1086" i="3"/>
  <c r="U1087" i="3"/>
  <c r="V1087" i="3"/>
  <c r="U1088" i="3"/>
  <c r="V1088" i="3"/>
  <c r="U1089" i="3"/>
  <c r="V1089" i="3"/>
  <c r="U1090" i="3"/>
  <c r="V1090" i="3"/>
  <c r="U1091" i="3"/>
  <c r="V1091" i="3"/>
  <c r="U1092" i="3"/>
  <c r="V1092" i="3"/>
  <c r="U1093" i="3"/>
  <c r="V1093" i="3"/>
  <c r="U1094" i="3"/>
  <c r="V1094" i="3"/>
  <c r="U1095" i="3"/>
  <c r="V1095" i="3"/>
  <c r="U1096" i="3"/>
  <c r="V1096" i="3"/>
  <c r="U1097" i="3"/>
  <c r="V1097" i="3"/>
  <c r="U1098" i="3"/>
  <c r="V1098" i="3"/>
  <c r="U1099" i="3"/>
  <c r="V1099" i="3"/>
  <c r="U1100" i="3"/>
  <c r="V1100" i="3"/>
  <c r="U1101" i="3"/>
  <c r="V1101" i="3"/>
  <c r="U1102" i="3"/>
  <c r="V1102" i="3"/>
  <c r="U1103" i="3"/>
  <c r="V1103" i="3"/>
  <c r="U1104" i="3"/>
  <c r="V1104" i="3"/>
  <c r="U1105" i="3"/>
  <c r="V1105" i="3"/>
  <c r="U1106" i="3"/>
  <c r="V1106" i="3"/>
  <c r="U1107" i="3"/>
  <c r="V1107" i="3"/>
  <c r="U1108" i="3"/>
  <c r="V1108" i="3"/>
  <c r="U1109" i="3"/>
  <c r="V1109" i="3"/>
  <c r="U1110" i="3"/>
  <c r="V1110" i="3"/>
  <c r="U1111" i="3"/>
  <c r="V1111" i="3"/>
  <c r="U1112" i="3"/>
  <c r="V1112" i="3"/>
  <c r="U1113" i="3"/>
  <c r="V1113" i="3"/>
  <c r="U1114" i="3"/>
  <c r="V1114" i="3"/>
  <c r="U1115" i="3"/>
  <c r="V1115" i="3"/>
  <c r="U1116" i="3"/>
  <c r="V1116" i="3"/>
  <c r="U1117" i="3"/>
  <c r="V1117" i="3"/>
  <c r="U1118" i="3"/>
  <c r="V1118" i="3"/>
  <c r="U1119" i="3"/>
  <c r="V1119" i="3"/>
  <c r="U1120" i="3"/>
  <c r="V1120" i="3"/>
  <c r="U1121" i="3"/>
  <c r="V1121" i="3"/>
  <c r="U1122" i="3"/>
  <c r="V1122" i="3"/>
  <c r="U1123" i="3"/>
  <c r="V1123" i="3"/>
  <c r="U1124" i="3"/>
  <c r="V1124" i="3"/>
  <c r="U1125" i="3"/>
  <c r="V1125" i="3"/>
  <c r="U1126" i="3"/>
  <c r="V1126" i="3"/>
  <c r="U1127" i="3"/>
  <c r="V1127" i="3"/>
  <c r="U1128" i="3"/>
  <c r="V1128" i="3"/>
  <c r="U1129" i="3"/>
  <c r="V1129" i="3"/>
  <c r="U1130" i="3"/>
  <c r="V1130" i="3"/>
  <c r="U1131" i="3"/>
  <c r="V1131" i="3"/>
  <c r="U1132" i="3"/>
  <c r="V1132" i="3"/>
  <c r="U1133" i="3"/>
  <c r="V1133" i="3"/>
  <c r="U1134" i="3"/>
  <c r="V1134" i="3"/>
  <c r="U1135" i="3"/>
  <c r="V1135" i="3"/>
  <c r="U1136" i="3"/>
  <c r="V1136" i="3"/>
  <c r="U1137" i="3"/>
  <c r="V1137" i="3"/>
  <c r="U1138" i="3"/>
  <c r="V1138" i="3"/>
  <c r="U1139" i="3"/>
  <c r="V1139" i="3"/>
  <c r="U1140" i="3"/>
  <c r="V1140" i="3"/>
  <c r="U1141" i="3"/>
  <c r="V1141" i="3"/>
  <c r="U1142" i="3"/>
  <c r="V1142" i="3"/>
  <c r="U1143" i="3"/>
  <c r="V1143" i="3"/>
  <c r="U1144" i="3"/>
  <c r="V1144" i="3"/>
  <c r="U1145" i="3"/>
  <c r="V1145" i="3"/>
  <c r="U1146" i="3"/>
  <c r="V1146" i="3"/>
  <c r="U1147" i="3"/>
  <c r="V1147" i="3"/>
  <c r="U1148" i="3"/>
  <c r="V1148" i="3"/>
  <c r="U1149" i="3"/>
  <c r="V1149" i="3"/>
  <c r="U1150" i="3"/>
  <c r="V1150" i="3"/>
  <c r="U1151" i="3"/>
  <c r="V1151" i="3"/>
  <c r="U1152" i="3"/>
  <c r="V1152" i="3"/>
  <c r="U1153" i="3"/>
  <c r="V1153" i="3"/>
  <c r="U1154" i="3"/>
  <c r="V1154" i="3"/>
  <c r="U1155" i="3"/>
  <c r="V1155" i="3"/>
  <c r="U1156" i="3"/>
  <c r="V1156" i="3"/>
  <c r="U1157" i="3"/>
  <c r="V1157" i="3"/>
  <c r="U1158" i="3"/>
  <c r="V1158" i="3"/>
  <c r="U1159" i="3"/>
  <c r="V1159" i="3"/>
  <c r="U1160" i="3"/>
  <c r="V1160" i="3"/>
  <c r="U1161" i="3"/>
  <c r="V1161" i="3"/>
  <c r="U1162" i="3"/>
  <c r="V1162" i="3"/>
  <c r="U1163" i="3"/>
  <c r="V1163" i="3"/>
  <c r="U1164" i="3"/>
  <c r="V1164" i="3"/>
  <c r="U1165" i="3"/>
  <c r="V1165" i="3"/>
  <c r="U1166" i="3"/>
  <c r="V1166" i="3"/>
  <c r="U1167" i="3"/>
  <c r="V1167" i="3"/>
  <c r="U1168" i="3"/>
  <c r="V1168" i="3"/>
  <c r="U1169" i="3"/>
  <c r="V1169" i="3"/>
  <c r="U1170" i="3"/>
  <c r="V1170" i="3"/>
  <c r="U1171" i="3"/>
  <c r="V1171" i="3"/>
  <c r="U1172" i="3"/>
  <c r="V1172" i="3"/>
  <c r="U1173" i="3"/>
  <c r="V1173" i="3"/>
  <c r="U1174" i="3"/>
  <c r="V1174" i="3"/>
  <c r="U1175" i="3"/>
  <c r="V1175" i="3"/>
  <c r="U1176" i="3"/>
  <c r="V1176" i="3"/>
  <c r="U1177" i="3"/>
  <c r="V1177" i="3"/>
  <c r="U1178" i="3"/>
  <c r="V1178" i="3"/>
  <c r="U1179" i="3"/>
  <c r="V1179" i="3"/>
  <c r="U1180" i="3"/>
  <c r="V1180" i="3"/>
  <c r="U1181" i="3"/>
  <c r="V1181" i="3"/>
  <c r="U1182" i="3"/>
  <c r="V1182" i="3"/>
  <c r="U1183" i="3"/>
  <c r="V1183" i="3"/>
  <c r="U1184" i="3"/>
  <c r="V1184" i="3"/>
  <c r="U1185" i="3"/>
  <c r="V1185" i="3"/>
  <c r="U1186" i="3"/>
  <c r="V1186" i="3"/>
  <c r="U1187" i="3"/>
  <c r="V1187" i="3"/>
  <c r="U1188" i="3"/>
  <c r="V1188" i="3"/>
  <c r="U1189" i="3"/>
  <c r="V1189" i="3"/>
  <c r="U1190" i="3"/>
  <c r="V1190" i="3"/>
  <c r="U1191" i="3"/>
  <c r="V1191" i="3"/>
  <c r="U1192" i="3"/>
  <c r="V1192" i="3"/>
  <c r="U1193" i="3"/>
  <c r="V1193" i="3"/>
  <c r="U1194" i="3"/>
  <c r="V1194" i="3"/>
  <c r="U1195" i="3"/>
  <c r="V1195" i="3"/>
  <c r="U1196" i="3"/>
  <c r="V1196" i="3"/>
  <c r="U1197" i="3"/>
  <c r="V1197" i="3"/>
  <c r="U1198" i="3"/>
  <c r="V1198" i="3"/>
  <c r="U1199" i="3"/>
  <c r="V1199" i="3"/>
  <c r="U1200" i="3"/>
  <c r="V1200" i="3"/>
  <c r="U1201" i="3"/>
  <c r="V1201" i="3"/>
  <c r="U1202" i="3"/>
  <c r="V1202" i="3"/>
  <c r="U1203" i="3"/>
  <c r="V1203" i="3"/>
  <c r="U1204" i="3"/>
  <c r="V1204" i="3"/>
  <c r="U1205" i="3"/>
  <c r="V1205" i="3"/>
  <c r="U1206" i="3"/>
  <c r="V1206" i="3"/>
  <c r="U1207" i="3"/>
  <c r="V1207" i="3"/>
  <c r="U1208" i="3"/>
  <c r="V1208" i="3"/>
  <c r="U1209" i="3"/>
  <c r="V1209" i="3"/>
  <c r="U1210" i="3"/>
  <c r="V1210" i="3"/>
  <c r="U1211" i="3"/>
  <c r="V1211" i="3"/>
  <c r="U1212" i="3"/>
  <c r="V1212" i="3"/>
  <c r="U1213" i="3"/>
  <c r="V1213" i="3"/>
  <c r="U1214" i="3"/>
  <c r="V1214" i="3"/>
  <c r="U1215" i="3"/>
  <c r="V1215" i="3"/>
  <c r="U1216" i="3"/>
  <c r="V1216" i="3"/>
  <c r="U1217" i="3"/>
  <c r="V1217" i="3"/>
  <c r="U1218" i="3"/>
  <c r="V1218" i="3"/>
  <c r="U1219" i="3"/>
  <c r="V1219" i="3"/>
  <c r="U1220" i="3"/>
  <c r="V1220" i="3"/>
  <c r="U1221" i="3"/>
  <c r="V1221" i="3"/>
  <c r="U1222" i="3"/>
  <c r="V1222" i="3"/>
  <c r="U1223" i="3"/>
  <c r="V1223" i="3"/>
  <c r="U1224" i="3"/>
  <c r="V1224" i="3"/>
  <c r="U1225" i="3"/>
  <c r="V1225" i="3"/>
  <c r="U1226" i="3"/>
  <c r="V1226" i="3"/>
  <c r="U1227" i="3"/>
  <c r="V1227" i="3"/>
  <c r="U1228" i="3"/>
  <c r="V1228" i="3"/>
  <c r="U1229" i="3"/>
  <c r="V1229" i="3"/>
  <c r="U1230" i="3"/>
  <c r="V1230" i="3"/>
  <c r="U1231" i="3"/>
  <c r="V1231" i="3"/>
  <c r="U1232" i="3"/>
  <c r="V1232" i="3"/>
  <c r="U1233" i="3"/>
  <c r="V1233" i="3"/>
  <c r="U1234" i="3"/>
  <c r="V1234" i="3"/>
  <c r="U1235" i="3"/>
  <c r="V1235" i="3"/>
  <c r="U1236" i="3"/>
  <c r="V1236" i="3"/>
  <c r="U1237" i="3"/>
  <c r="V1237" i="3"/>
  <c r="U1238" i="3"/>
  <c r="V1238" i="3"/>
  <c r="U1239" i="3"/>
  <c r="V1239" i="3"/>
  <c r="U1240" i="3"/>
  <c r="V1240" i="3"/>
  <c r="U1241" i="3"/>
  <c r="V1241" i="3"/>
  <c r="U1242" i="3"/>
  <c r="V1242" i="3"/>
  <c r="U1243" i="3"/>
  <c r="V1243" i="3"/>
  <c r="U1244" i="3"/>
  <c r="V1244" i="3"/>
  <c r="U1245" i="3"/>
  <c r="V1245" i="3"/>
  <c r="U1246" i="3"/>
  <c r="V1246" i="3"/>
  <c r="U1247" i="3"/>
  <c r="V1247" i="3"/>
  <c r="U1248" i="3"/>
  <c r="V1248" i="3"/>
  <c r="U1249" i="3"/>
  <c r="V1249" i="3"/>
  <c r="U1250" i="3"/>
  <c r="V1250" i="3"/>
  <c r="U1251" i="3"/>
  <c r="V1251" i="3"/>
  <c r="U1252" i="3"/>
  <c r="V1252" i="3"/>
  <c r="U1253" i="3"/>
  <c r="V1253" i="3"/>
  <c r="U1254" i="3"/>
  <c r="V1254" i="3"/>
  <c r="U1255" i="3"/>
  <c r="V1255" i="3"/>
  <c r="U1256" i="3"/>
  <c r="V1256" i="3"/>
  <c r="U1257" i="3"/>
  <c r="V1257" i="3"/>
  <c r="U1258" i="3"/>
  <c r="V1258" i="3"/>
  <c r="U1259" i="3"/>
  <c r="V1259" i="3"/>
  <c r="U1260" i="3"/>
  <c r="V1260" i="3"/>
  <c r="U1261" i="3"/>
  <c r="V1261" i="3"/>
  <c r="U1262" i="3"/>
  <c r="V1262" i="3"/>
  <c r="U1263" i="3"/>
  <c r="V1263" i="3"/>
  <c r="U1264" i="3"/>
  <c r="V1264" i="3"/>
  <c r="U1265" i="3"/>
  <c r="V1265" i="3"/>
  <c r="U1266" i="3"/>
  <c r="V1266" i="3"/>
  <c r="U1267" i="3"/>
  <c r="V1267" i="3"/>
  <c r="U1268" i="3"/>
  <c r="V1268" i="3"/>
  <c r="U1269" i="3"/>
  <c r="V1269" i="3"/>
  <c r="U1270" i="3"/>
  <c r="V1270" i="3"/>
  <c r="U1271" i="3"/>
  <c r="V1271" i="3"/>
  <c r="U1272" i="3"/>
  <c r="V1272" i="3"/>
  <c r="U1273" i="3"/>
  <c r="V1273" i="3"/>
  <c r="U1274" i="3"/>
  <c r="V1274" i="3"/>
  <c r="U1275" i="3"/>
  <c r="V1275" i="3"/>
  <c r="U1276" i="3"/>
  <c r="V1276" i="3"/>
  <c r="U1277" i="3"/>
  <c r="V1277" i="3"/>
  <c r="U1278" i="3"/>
  <c r="V1278" i="3"/>
  <c r="U1279" i="3"/>
  <c r="V1279" i="3"/>
  <c r="U1280" i="3"/>
  <c r="V1280" i="3"/>
  <c r="U1281" i="3"/>
  <c r="V1281" i="3"/>
  <c r="U1282" i="3"/>
  <c r="V1282" i="3"/>
  <c r="U1283" i="3"/>
  <c r="V1283" i="3"/>
  <c r="U1284" i="3"/>
  <c r="V1284" i="3"/>
  <c r="U1285" i="3"/>
  <c r="V1285" i="3"/>
  <c r="U1286" i="3"/>
  <c r="V1286" i="3"/>
  <c r="U1287" i="3"/>
  <c r="V1287" i="3"/>
  <c r="U1288" i="3"/>
  <c r="V1288" i="3"/>
  <c r="U1289" i="3"/>
  <c r="V1289" i="3"/>
  <c r="U1290" i="3"/>
  <c r="V1290" i="3"/>
  <c r="U1291" i="3"/>
  <c r="V1291" i="3"/>
  <c r="U1292" i="3"/>
  <c r="V1292" i="3"/>
  <c r="U1293" i="3"/>
  <c r="V1293" i="3"/>
  <c r="U1294" i="3"/>
  <c r="V1294" i="3"/>
  <c r="U1295" i="3"/>
  <c r="V1295" i="3"/>
  <c r="U1296" i="3"/>
  <c r="V1296" i="3"/>
  <c r="U1297" i="3"/>
  <c r="V1297" i="3"/>
  <c r="U1298" i="3"/>
  <c r="V1298" i="3"/>
  <c r="U1299" i="3"/>
  <c r="V1299" i="3"/>
  <c r="U1300" i="3"/>
  <c r="V1300" i="3"/>
  <c r="U1301" i="3"/>
  <c r="V1301" i="3"/>
  <c r="U1302" i="3"/>
  <c r="V1302" i="3"/>
  <c r="U1303" i="3"/>
  <c r="V1303" i="3"/>
  <c r="U1304" i="3"/>
  <c r="V1304" i="3"/>
  <c r="U1305" i="3"/>
  <c r="V1305" i="3"/>
  <c r="U1306" i="3"/>
  <c r="V1306" i="3"/>
  <c r="U1307" i="3"/>
  <c r="V1307" i="3"/>
  <c r="U1308" i="3"/>
  <c r="V1308" i="3"/>
  <c r="U1309" i="3"/>
  <c r="V1309" i="3"/>
  <c r="U1310" i="3"/>
  <c r="V1310" i="3"/>
  <c r="U1311" i="3"/>
  <c r="V1311" i="3"/>
  <c r="U1312" i="3"/>
  <c r="V1312" i="3"/>
  <c r="U1313" i="3"/>
  <c r="V1313" i="3"/>
  <c r="U1314" i="3"/>
  <c r="V1314" i="3"/>
  <c r="U1315" i="3"/>
  <c r="V1315" i="3"/>
  <c r="U1316" i="3"/>
  <c r="V1316" i="3"/>
  <c r="U1317" i="3"/>
  <c r="V1317" i="3"/>
  <c r="U1318" i="3"/>
  <c r="V1318" i="3"/>
  <c r="U1319" i="3"/>
  <c r="V1319" i="3"/>
  <c r="U1320" i="3"/>
  <c r="V1320" i="3"/>
  <c r="U1321" i="3"/>
  <c r="V1321" i="3"/>
  <c r="U1322" i="3"/>
  <c r="V1322" i="3"/>
  <c r="U1323" i="3"/>
  <c r="V1323" i="3"/>
  <c r="U1324" i="3"/>
  <c r="V1324" i="3"/>
  <c r="U1325" i="3"/>
  <c r="V1325" i="3"/>
  <c r="U1326" i="3"/>
  <c r="V1326" i="3"/>
  <c r="U1327" i="3"/>
  <c r="V1327" i="3"/>
  <c r="U1328" i="3"/>
  <c r="V1328" i="3"/>
  <c r="U1329" i="3"/>
  <c r="V1329" i="3"/>
  <c r="U1330" i="3"/>
  <c r="V1330" i="3"/>
  <c r="U1331" i="3"/>
  <c r="V1331" i="3"/>
  <c r="U1332" i="3"/>
  <c r="V1332" i="3"/>
  <c r="U1333" i="3"/>
  <c r="V1333" i="3"/>
  <c r="U1334" i="3"/>
  <c r="V1334" i="3"/>
  <c r="U1335" i="3"/>
  <c r="V1335" i="3"/>
  <c r="U1336" i="3"/>
  <c r="V1336" i="3"/>
  <c r="U1337" i="3"/>
  <c r="V1337" i="3"/>
  <c r="U1338" i="3"/>
  <c r="V1338" i="3"/>
  <c r="U1339" i="3"/>
  <c r="V1339" i="3"/>
  <c r="U1340" i="3"/>
  <c r="V1340" i="3"/>
  <c r="U1341" i="3"/>
  <c r="V1341" i="3"/>
  <c r="U1342" i="3"/>
  <c r="V1342" i="3"/>
  <c r="U1343" i="3"/>
  <c r="V1343" i="3"/>
  <c r="U1344" i="3"/>
  <c r="V1344" i="3"/>
  <c r="U1345" i="3"/>
  <c r="V1345" i="3"/>
  <c r="U1346" i="3"/>
  <c r="V1346" i="3"/>
  <c r="U1347" i="3"/>
  <c r="V1347" i="3"/>
  <c r="U1348" i="3"/>
  <c r="V1348" i="3"/>
  <c r="U1349" i="3"/>
  <c r="V1349" i="3"/>
  <c r="U1350" i="3"/>
  <c r="V1350" i="3"/>
  <c r="U1351" i="3"/>
  <c r="V1351" i="3"/>
  <c r="U1352" i="3"/>
  <c r="V1352" i="3"/>
  <c r="U1353" i="3"/>
  <c r="V1353" i="3"/>
  <c r="U1354" i="3"/>
  <c r="V1354" i="3"/>
  <c r="U1355" i="3"/>
  <c r="V1355" i="3"/>
  <c r="U1356" i="3"/>
  <c r="V1356" i="3"/>
  <c r="U1357" i="3"/>
  <c r="V1357" i="3"/>
  <c r="U1358" i="3"/>
  <c r="V1358" i="3"/>
  <c r="U1359" i="3"/>
  <c r="V1359" i="3"/>
  <c r="U1360" i="3"/>
  <c r="V1360" i="3"/>
  <c r="U1361" i="3"/>
  <c r="V1361" i="3"/>
  <c r="U1362" i="3"/>
  <c r="V1362" i="3"/>
  <c r="U1363" i="3"/>
  <c r="V1363" i="3"/>
  <c r="U1364" i="3"/>
  <c r="V1364" i="3"/>
  <c r="U1365" i="3"/>
  <c r="V1365" i="3"/>
  <c r="U1366" i="3"/>
  <c r="V1366" i="3"/>
  <c r="U1367" i="3"/>
  <c r="V1367" i="3"/>
  <c r="U1368" i="3"/>
  <c r="V1368" i="3"/>
  <c r="U1369" i="3"/>
  <c r="V1369" i="3"/>
  <c r="U1370" i="3"/>
  <c r="V1370" i="3"/>
  <c r="U1371" i="3"/>
  <c r="V1371" i="3"/>
  <c r="U1372" i="3"/>
  <c r="V1372" i="3"/>
  <c r="U1373" i="3"/>
  <c r="V1373" i="3"/>
  <c r="U1374" i="3"/>
  <c r="V1374" i="3"/>
  <c r="U1375" i="3"/>
  <c r="V1375" i="3"/>
  <c r="U1376" i="3"/>
  <c r="V1376" i="3"/>
  <c r="U1377" i="3"/>
  <c r="V1377" i="3"/>
  <c r="U1378" i="3"/>
  <c r="V1378" i="3"/>
  <c r="U1379" i="3"/>
  <c r="V1379" i="3"/>
  <c r="U1380" i="3"/>
  <c r="V1380" i="3"/>
  <c r="U1381" i="3"/>
  <c r="V1381" i="3"/>
  <c r="U1382" i="3"/>
  <c r="V1382" i="3"/>
  <c r="U1383" i="3"/>
  <c r="V1383" i="3"/>
  <c r="U1384" i="3"/>
  <c r="V1384" i="3"/>
  <c r="U1385" i="3"/>
  <c r="V1385" i="3"/>
  <c r="U1386" i="3"/>
  <c r="V1386" i="3"/>
  <c r="U1387" i="3"/>
  <c r="V1387" i="3"/>
  <c r="U1388" i="3"/>
  <c r="V1388" i="3"/>
  <c r="U1389" i="3"/>
  <c r="V1389" i="3"/>
  <c r="U1390" i="3"/>
  <c r="V1390" i="3"/>
  <c r="U1391" i="3"/>
  <c r="V1391" i="3"/>
  <c r="U1392" i="3"/>
  <c r="V1392" i="3"/>
  <c r="U1393" i="3"/>
  <c r="V1393" i="3"/>
  <c r="U1394" i="3"/>
  <c r="V1394" i="3"/>
  <c r="U1395" i="3"/>
  <c r="V1395" i="3"/>
  <c r="U1396" i="3"/>
  <c r="V1396" i="3"/>
  <c r="U1397" i="3"/>
  <c r="V1397" i="3"/>
  <c r="U1398" i="3"/>
  <c r="V1398" i="3"/>
  <c r="U1399" i="3"/>
  <c r="V1399" i="3"/>
  <c r="U1400" i="3"/>
  <c r="V1400" i="3"/>
  <c r="U1401" i="3"/>
  <c r="V1401" i="3"/>
  <c r="U1402" i="3"/>
  <c r="V1402" i="3"/>
  <c r="U1403" i="3"/>
  <c r="V1403" i="3"/>
  <c r="U1404" i="3"/>
  <c r="V1404" i="3"/>
  <c r="U1405" i="3"/>
  <c r="V1405" i="3"/>
  <c r="U1406" i="3"/>
  <c r="V1406" i="3"/>
  <c r="U1407" i="3"/>
  <c r="V1407" i="3"/>
  <c r="U1408" i="3"/>
  <c r="V1408" i="3"/>
  <c r="U1409" i="3"/>
  <c r="V1409" i="3"/>
  <c r="U1410" i="3"/>
  <c r="V1410" i="3"/>
  <c r="U1411" i="3"/>
  <c r="V1411" i="3"/>
  <c r="U1412" i="3"/>
  <c r="V1412" i="3"/>
  <c r="U1413" i="3"/>
  <c r="V1413" i="3"/>
  <c r="U1414" i="3"/>
  <c r="V1414" i="3"/>
  <c r="U1415" i="3"/>
  <c r="V1415" i="3"/>
  <c r="U1416" i="3"/>
  <c r="V1416" i="3"/>
  <c r="U1417" i="3"/>
  <c r="V1417" i="3"/>
  <c r="U1418" i="3"/>
  <c r="V1418" i="3"/>
  <c r="U1419" i="3"/>
  <c r="V1419" i="3"/>
  <c r="U1420" i="3"/>
  <c r="V1420" i="3"/>
  <c r="U1421" i="3"/>
  <c r="V1421" i="3"/>
  <c r="U1422" i="3"/>
  <c r="V1422" i="3"/>
  <c r="U1423" i="3"/>
  <c r="V1423" i="3"/>
  <c r="U1424" i="3"/>
  <c r="V1424" i="3"/>
  <c r="U1425" i="3"/>
  <c r="V1425" i="3"/>
  <c r="U1426" i="3"/>
  <c r="V1426" i="3"/>
  <c r="U1427" i="3"/>
  <c r="V1427" i="3"/>
  <c r="U1428" i="3"/>
  <c r="V1428" i="3"/>
  <c r="U1429" i="3"/>
  <c r="V1429" i="3"/>
  <c r="U1430" i="3"/>
  <c r="V1430" i="3"/>
  <c r="U1431" i="3"/>
  <c r="V1431" i="3"/>
  <c r="U1432" i="3"/>
  <c r="V1432" i="3"/>
  <c r="U1433" i="3"/>
  <c r="V1433" i="3"/>
  <c r="U1434" i="3"/>
  <c r="V1434" i="3"/>
  <c r="U1435" i="3"/>
  <c r="V1435" i="3"/>
  <c r="U1436" i="3"/>
  <c r="V1436" i="3"/>
  <c r="U1437" i="3"/>
  <c r="V1437" i="3"/>
  <c r="U1438" i="3"/>
  <c r="V1438" i="3"/>
  <c r="U1439" i="3"/>
  <c r="V1439" i="3"/>
  <c r="U1440" i="3"/>
  <c r="V1440" i="3"/>
  <c r="U1441" i="3"/>
  <c r="V1441" i="3"/>
  <c r="U1442" i="3"/>
  <c r="V1442" i="3"/>
  <c r="U1443" i="3"/>
  <c r="V1443" i="3"/>
  <c r="U1444" i="3"/>
  <c r="V1444" i="3"/>
  <c r="U1445" i="3"/>
  <c r="V1445" i="3"/>
  <c r="U1446" i="3"/>
  <c r="V1446" i="3"/>
  <c r="U1447" i="3"/>
  <c r="V1447" i="3"/>
  <c r="U1448" i="3"/>
  <c r="V1448" i="3"/>
  <c r="U1449" i="3"/>
  <c r="V1449" i="3"/>
  <c r="U1450" i="3"/>
  <c r="V1450" i="3"/>
  <c r="U1451" i="3"/>
  <c r="V1451" i="3"/>
  <c r="U1452" i="3"/>
  <c r="V1452" i="3"/>
  <c r="U1453" i="3"/>
  <c r="V1453" i="3"/>
  <c r="U1454" i="3"/>
  <c r="V1454" i="3"/>
  <c r="U1455" i="3"/>
  <c r="V1455" i="3"/>
  <c r="U1456" i="3"/>
  <c r="V1456" i="3"/>
  <c r="U1457" i="3"/>
  <c r="V1457" i="3"/>
  <c r="U1458" i="3"/>
  <c r="V1458" i="3"/>
  <c r="U1459" i="3"/>
  <c r="V1459" i="3"/>
  <c r="U1460" i="3"/>
  <c r="V1460" i="3"/>
  <c r="U1461" i="3"/>
  <c r="V1461" i="3"/>
  <c r="U1462" i="3"/>
  <c r="V1462" i="3"/>
  <c r="U1463" i="3"/>
  <c r="V1463" i="3"/>
  <c r="U1464" i="3"/>
  <c r="V1464" i="3"/>
  <c r="U1465" i="3"/>
  <c r="V1465" i="3"/>
  <c r="U1466" i="3"/>
  <c r="V1466" i="3"/>
  <c r="U1467" i="3"/>
  <c r="V1467" i="3"/>
  <c r="U1468" i="3"/>
  <c r="V1468" i="3"/>
  <c r="U1469" i="3"/>
  <c r="V1469" i="3"/>
  <c r="U1470" i="3"/>
  <c r="V1470" i="3"/>
  <c r="U1471" i="3"/>
  <c r="V1471" i="3"/>
  <c r="U1472" i="3"/>
  <c r="V1472" i="3"/>
  <c r="U1473" i="3"/>
  <c r="V1473" i="3"/>
  <c r="U1474" i="3"/>
  <c r="V1474" i="3"/>
  <c r="U1475" i="3"/>
  <c r="V1475" i="3"/>
  <c r="U1476" i="3"/>
  <c r="V1476" i="3"/>
  <c r="U1477" i="3"/>
  <c r="V1477" i="3"/>
  <c r="U1478" i="3"/>
  <c r="V1478" i="3"/>
  <c r="U1479" i="3"/>
  <c r="V1479" i="3"/>
  <c r="U1480" i="3"/>
  <c r="V1480" i="3"/>
  <c r="U1481" i="3"/>
  <c r="V1481" i="3"/>
  <c r="U1482" i="3"/>
  <c r="V1482" i="3"/>
  <c r="U1483" i="3"/>
  <c r="V1483" i="3"/>
  <c r="U1484" i="3"/>
  <c r="V1484" i="3"/>
  <c r="U1485" i="3"/>
  <c r="V1485" i="3"/>
  <c r="U1486" i="3"/>
  <c r="V1486" i="3"/>
  <c r="U1487" i="3"/>
  <c r="V1487" i="3"/>
  <c r="U1488" i="3"/>
  <c r="V1488" i="3"/>
  <c r="U1489" i="3"/>
  <c r="V1489" i="3"/>
  <c r="U1490" i="3"/>
  <c r="V1490" i="3"/>
  <c r="U1491" i="3"/>
  <c r="V1491" i="3"/>
  <c r="U1492" i="3"/>
  <c r="V1492" i="3"/>
  <c r="U1493" i="3"/>
  <c r="V1493" i="3"/>
  <c r="U1494" i="3"/>
  <c r="V1494" i="3"/>
  <c r="U1495" i="3"/>
  <c r="V1495" i="3"/>
  <c r="U1496" i="3"/>
  <c r="V1496" i="3"/>
  <c r="U1497" i="3"/>
  <c r="V1497" i="3"/>
  <c r="U1498" i="3"/>
  <c r="V1498" i="3"/>
  <c r="U1499" i="3"/>
  <c r="V1499" i="3"/>
  <c r="U1500" i="3"/>
  <c r="V1500" i="3"/>
  <c r="U1501" i="3"/>
  <c r="V1501" i="3"/>
  <c r="P8" i="17" a="1"/>
  <c r="P8" i="17" s="1"/>
  <c r="P9" i="17" a="1"/>
  <c r="P9" i="17" s="1"/>
  <c r="P7" i="17" a="1"/>
  <c r="P7" i="17" s="1"/>
  <c r="R7" i="17" s="1"/>
  <c r="L96" i="17"/>
  <c r="L111" i="17" s="1"/>
  <c r="L126" i="17" s="1"/>
  <c r="L141" i="17" s="1"/>
  <c r="L100" i="17"/>
  <c r="L115" i="17" s="1"/>
  <c r="L130" i="17" s="1"/>
  <c r="L82" i="17"/>
  <c r="L97" i="17" s="1"/>
  <c r="L112" i="17" s="1"/>
  <c r="L127" i="17" s="1"/>
  <c r="L43" i="17"/>
  <c r="L44" i="17"/>
  <c r="L59" i="17" s="1"/>
  <c r="L74" i="17" s="1"/>
  <c r="L89" i="17" s="1"/>
  <c r="L104" i="17" s="1"/>
  <c r="L119" i="17" s="1"/>
  <c r="L134" i="17" s="1"/>
  <c r="L48" i="17"/>
  <c r="L63" i="17" s="1"/>
  <c r="L78" i="17" s="1"/>
  <c r="L93" i="17" s="1"/>
  <c r="L108" i="17" s="1"/>
  <c r="L123" i="17" s="1"/>
  <c r="L138" i="17" s="1"/>
  <c r="L51" i="17"/>
  <c r="L66" i="17" s="1"/>
  <c r="L81" i="17" s="1"/>
  <c r="L55" i="17"/>
  <c r="L70" i="17" s="1"/>
  <c r="L85" i="17" s="1"/>
  <c r="L56" i="17"/>
  <c r="L71" i="17" s="1"/>
  <c r="L86" i="17" s="1"/>
  <c r="L101" i="17" s="1"/>
  <c r="L116" i="17" s="1"/>
  <c r="L131" i="17" s="1"/>
  <c r="L58" i="17"/>
  <c r="L73" i="17" s="1"/>
  <c r="L88" i="17" s="1"/>
  <c r="L103" i="17" s="1"/>
  <c r="L118" i="17" s="1"/>
  <c r="L133" i="17" s="1"/>
  <c r="N23" i="17"/>
  <c r="N24" i="17"/>
  <c r="N22" i="17"/>
  <c r="N37" i="17" s="1"/>
  <c r="L23" i="17"/>
  <c r="L38" i="17" s="1"/>
  <c r="L53" i="17" s="1"/>
  <c r="L68" i="17" s="1"/>
  <c r="L83" i="17" s="1"/>
  <c r="L98" i="17" s="1"/>
  <c r="L113" i="17" s="1"/>
  <c r="L128" i="17" s="1"/>
  <c r="L24" i="17"/>
  <c r="L39" i="17" s="1"/>
  <c r="L54" i="17" s="1"/>
  <c r="L69" i="17" s="1"/>
  <c r="L84" i="17" s="1"/>
  <c r="L99" i="17" s="1"/>
  <c r="L114" i="17" s="1"/>
  <c r="L129" i="17" s="1"/>
  <c r="L25" i="17"/>
  <c r="L26" i="17"/>
  <c r="L41" i="17" s="1"/>
  <c r="L27" i="17"/>
  <c r="L28" i="17"/>
  <c r="L29" i="17"/>
  <c r="L30" i="17"/>
  <c r="L45" i="17" s="1"/>
  <c r="L60" i="17" s="1"/>
  <c r="L75" i="17" s="1"/>
  <c r="L90" i="17" s="1"/>
  <c r="L105" i="17" s="1"/>
  <c r="L120" i="17" s="1"/>
  <c r="L135" i="17" s="1"/>
  <c r="L31" i="17"/>
  <c r="L46" i="17" s="1"/>
  <c r="L61" i="17" s="1"/>
  <c r="L76" i="17" s="1"/>
  <c r="L91" i="17" s="1"/>
  <c r="L106" i="17" s="1"/>
  <c r="L121" i="17" s="1"/>
  <c r="L136" i="17" s="1"/>
  <c r="L32" i="17"/>
  <c r="L47" i="17" s="1"/>
  <c r="L62" i="17" s="1"/>
  <c r="L77" i="17" s="1"/>
  <c r="L92" i="17" s="1"/>
  <c r="L107" i="17" s="1"/>
  <c r="L122" i="17" s="1"/>
  <c r="L137" i="17" s="1"/>
  <c r="L33" i="17"/>
  <c r="L34" i="17"/>
  <c r="L49" i="17" s="1"/>
  <c r="L64" i="17" s="1"/>
  <c r="L79" i="17" s="1"/>
  <c r="L94" i="17" s="1"/>
  <c r="L109" i="17" s="1"/>
  <c r="L124" i="17" s="1"/>
  <c r="L139" i="17" s="1"/>
  <c r="L35" i="17"/>
  <c r="L50" i="17" s="1"/>
  <c r="L65" i="17" s="1"/>
  <c r="L80" i="17" s="1"/>
  <c r="L95" i="17" s="1"/>
  <c r="L110" i="17" s="1"/>
  <c r="L125" i="17" s="1"/>
  <c r="L140" i="17" s="1"/>
  <c r="L36" i="17"/>
  <c r="L40" i="17"/>
  <c r="L42" i="17"/>
  <c r="L57" i="17" s="1"/>
  <c r="L72" i="17" s="1"/>
  <c r="L87" i="17" s="1"/>
  <c r="L102" i="17" s="1"/>
  <c r="L117" i="17" s="1"/>
  <c r="L132" i="17" s="1"/>
  <c r="L22" i="17"/>
  <c r="L37" i="17" s="1"/>
  <c r="L52" i="17" s="1"/>
  <c r="L67" i="17" s="1"/>
  <c r="O7" i="17" a="1"/>
  <c r="O7" i="17" s="1"/>
  <c r="T104" i="4" l="1"/>
  <c r="T111" i="4"/>
  <c r="T91" i="4"/>
  <c r="T70" i="4"/>
  <c r="T50" i="4"/>
  <c r="T94" i="4"/>
  <c r="T73" i="4"/>
  <c r="T53" i="4"/>
  <c r="T47" i="4"/>
  <c r="T102" i="4"/>
  <c r="T96" i="4"/>
  <c r="T75" i="4"/>
  <c r="T99" i="4"/>
  <c r="T78" i="4"/>
  <c r="T58" i="4"/>
  <c r="T101" i="4"/>
  <c r="S8" i="17"/>
  <c r="N38" i="17"/>
  <c r="N52" i="17"/>
  <c r="S7" i="17"/>
  <c r="S9" i="17"/>
  <c r="O22" i="17" a="1"/>
  <c r="O22" i="17" s="1"/>
  <c r="N39" i="17"/>
  <c r="N67" i="17" l="1"/>
  <c r="O52" i="17" a="1"/>
  <c r="O52" i="17" s="1"/>
  <c r="N53" i="17"/>
  <c r="N54" i="17"/>
  <c r="O67" i="17" l="1" a="1"/>
  <c r="O67" i="17" s="1"/>
  <c r="N82" i="17"/>
  <c r="O54" i="17" a="1"/>
  <c r="O54" i="17" s="1"/>
  <c r="N69" i="17"/>
  <c r="O53" i="17" a="1"/>
  <c r="O53" i="17" s="1"/>
  <c r="N68" i="17"/>
  <c r="O68" i="17" l="1" a="1"/>
  <c r="O68" i="17" s="1"/>
  <c r="N83" i="17"/>
  <c r="O69" i="17" a="1"/>
  <c r="O69" i="17" s="1"/>
  <c r="N84" i="17"/>
  <c r="O82" i="17" a="1"/>
  <c r="O82" i="17" s="1"/>
  <c r="N97" i="17"/>
  <c r="N98" i="17" l="1"/>
  <c r="O83" i="17" a="1"/>
  <c r="O83" i="17" s="1"/>
  <c r="O84" i="17" a="1"/>
  <c r="O84" i="17" s="1"/>
  <c r="N99" i="17"/>
  <c r="O97" i="17" a="1"/>
  <c r="O97" i="17" s="1"/>
  <c r="N112" i="17"/>
  <c r="O99" i="17" l="1" a="1"/>
  <c r="O99" i="17" s="1"/>
  <c r="N114" i="17"/>
  <c r="N127" i="17"/>
  <c r="O112" i="17" a="1"/>
  <c r="O112" i="17" s="1"/>
  <c r="N113" i="17"/>
  <c r="O98" i="17" a="1"/>
  <c r="O98" i="17" s="1"/>
  <c r="N128" i="17" l="1"/>
  <c r="O113" i="17" a="1"/>
  <c r="O113" i="17" s="1"/>
  <c r="O127" i="17" a="1"/>
  <c r="O127" i="17" s="1"/>
  <c r="O114" i="17" a="1"/>
  <c r="O114" i="17" s="1"/>
  <c r="N129" i="17"/>
  <c r="O129" i="17" l="1" a="1"/>
  <c r="O129" i="17" s="1"/>
  <c r="O128" i="17" a="1"/>
  <c r="O128" i="17" s="1"/>
  <c r="U2" i="3" l="1"/>
  <c r="V2" i="3"/>
  <c r="T1501" i="3"/>
  <c r="T1500" i="3"/>
  <c r="T1499" i="3"/>
  <c r="T1498" i="3"/>
  <c r="T1497" i="3"/>
  <c r="T1496" i="3"/>
  <c r="T1495" i="3"/>
  <c r="T1494" i="3"/>
  <c r="T1493" i="3"/>
  <c r="T1492" i="3"/>
  <c r="T1491" i="3"/>
  <c r="T1490" i="3"/>
  <c r="T1489" i="3"/>
  <c r="T1488" i="3"/>
  <c r="T1487" i="3"/>
  <c r="T1486" i="3"/>
  <c r="T1485" i="3"/>
  <c r="T1484" i="3"/>
  <c r="T1483" i="3"/>
  <c r="T1482" i="3"/>
  <c r="T1481" i="3"/>
  <c r="T1480" i="3"/>
  <c r="T1479" i="3"/>
  <c r="T1478" i="3"/>
  <c r="T1477" i="3"/>
  <c r="T1476" i="3"/>
  <c r="T1475" i="3"/>
  <c r="T1474" i="3"/>
  <c r="T1473" i="3"/>
  <c r="T1472" i="3"/>
  <c r="T1471" i="3"/>
  <c r="T1470" i="3"/>
  <c r="T1469" i="3"/>
  <c r="T1468" i="3"/>
  <c r="T1467" i="3"/>
  <c r="T1466" i="3"/>
  <c r="T1465" i="3"/>
  <c r="T1464" i="3"/>
  <c r="T1463" i="3"/>
  <c r="T1462" i="3"/>
  <c r="T1461" i="3"/>
  <c r="T1460" i="3"/>
  <c r="T1459" i="3"/>
  <c r="T1458" i="3"/>
  <c r="T1457" i="3"/>
  <c r="T1456" i="3"/>
  <c r="T1455" i="3"/>
  <c r="T1454" i="3"/>
  <c r="T1453" i="3"/>
  <c r="T1452" i="3"/>
  <c r="T1451" i="3"/>
  <c r="T1450" i="3"/>
  <c r="T1449" i="3"/>
  <c r="T1448" i="3"/>
  <c r="T1447" i="3"/>
  <c r="T1446" i="3"/>
  <c r="T1445" i="3"/>
  <c r="T1444" i="3"/>
  <c r="T1443" i="3"/>
  <c r="T1442" i="3"/>
  <c r="T1441" i="3"/>
  <c r="T1440" i="3"/>
  <c r="T1439" i="3"/>
  <c r="T1438" i="3"/>
  <c r="T1437" i="3"/>
  <c r="T1436" i="3"/>
  <c r="T1435" i="3"/>
  <c r="T1434" i="3"/>
  <c r="T1433" i="3"/>
  <c r="T1432" i="3"/>
  <c r="T1431" i="3"/>
  <c r="T1430" i="3"/>
  <c r="T1429" i="3"/>
  <c r="T1428" i="3"/>
  <c r="T1427" i="3"/>
  <c r="T1426" i="3"/>
  <c r="T1425" i="3"/>
  <c r="T1424" i="3"/>
  <c r="T1423" i="3"/>
  <c r="T1422" i="3"/>
  <c r="T1421" i="3"/>
  <c r="T1420" i="3"/>
  <c r="T1419" i="3"/>
  <c r="T1418" i="3"/>
  <c r="T1417" i="3"/>
  <c r="T1416" i="3"/>
  <c r="T1415" i="3"/>
  <c r="T1414" i="3"/>
  <c r="T1413" i="3"/>
  <c r="T1412" i="3"/>
  <c r="T1411" i="3"/>
  <c r="T1410" i="3"/>
  <c r="T1409" i="3"/>
  <c r="T1408" i="3"/>
  <c r="T1407" i="3"/>
  <c r="T1406" i="3"/>
  <c r="T1405" i="3"/>
  <c r="T1404" i="3"/>
  <c r="T1403" i="3"/>
  <c r="T1402" i="3"/>
  <c r="T1401" i="3"/>
  <c r="T1400" i="3"/>
  <c r="T1399" i="3"/>
  <c r="T1398" i="3"/>
  <c r="T1397" i="3"/>
  <c r="T1396" i="3"/>
  <c r="T1395" i="3"/>
  <c r="T1394" i="3"/>
  <c r="T1393" i="3"/>
  <c r="T1392" i="3"/>
  <c r="T1391" i="3"/>
  <c r="T1390" i="3"/>
  <c r="T1389" i="3"/>
  <c r="T1388" i="3"/>
  <c r="T1387" i="3"/>
  <c r="T1386" i="3"/>
  <c r="T1385" i="3"/>
  <c r="T1384" i="3"/>
  <c r="T1383" i="3"/>
  <c r="T1382" i="3"/>
  <c r="T1381" i="3"/>
  <c r="T1380" i="3"/>
  <c r="T1379" i="3"/>
  <c r="T1378" i="3"/>
  <c r="T1377" i="3"/>
  <c r="T1376" i="3"/>
  <c r="T1375" i="3"/>
  <c r="T1374" i="3"/>
  <c r="T1373" i="3"/>
  <c r="T1372" i="3"/>
  <c r="T1371" i="3"/>
  <c r="T1370" i="3"/>
  <c r="T1369" i="3"/>
  <c r="T1368" i="3"/>
  <c r="T1367" i="3"/>
  <c r="T1366" i="3"/>
  <c r="T1365" i="3"/>
  <c r="T1364" i="3"/>
  <c r="T1363" i="3"/>
  <c r="T1362" i="3"/>
  <c r="T1361" i="3"/>
  <c r="T1360" i="3"/>
  <c r="T1359" i="3"/>
  <c r="T1358" i="3"/>
  <c r="T1357" i="3"/>
  <c r="T1356" i="3"/>
  <c r="T1355" i="3"/>
  <c r="T1354" i="3"/>
  <c r="T1353" i="3"/>
  <c r="T1352" i="3"/>
  <c r="T1351" i="3"/>
  <c r="T1350" i="3"/>
  <c r="T1349" i="3"/>
  <c r="T1348" i="3"/>
  <c r="T1347" i="3"/>
  <c r="T1346" i="3"/>
  <c r="T1345" i="3"/>
  <c r="T1344" i="3"/>
  <c r="T1343" i="3"/>
  <c r="T1342" i="3"/>
  <c r="T1341" i="3"/>
  <c r="T1340" i="3"/>
  <c r="T1339" i="3"/>
  <c r="T1338" i="3"/>
  <c r="T1337" i="3"/>
  <c r="T1336" i="3"/>
  <c r="T1335" i="3"/>
  <c r="T1334" i="3"/>
  <c r="T1333" i="3"/>
  <c r="T1332" i="3"/>
  <c r="T1331" i="3"/>
  <c r="T1330" i="3"/>
  <c r="T1329" i="3"/>
  <c r="T1328" i="3"/>
  <c r="T1327" i="3"/>
  <c r="T1326" i="3"/>
  <c r="T1325" i="3"/>
  <c r="T1324" i="3"/>
  <c r="T1323" i="3"/>
  <c r="T1322" i="3"/>
  <c r="T1321" i="3"/>
  <c r="T1320" i="3"/>
  <c r="T1319" i="3"/>
  <c r="T1318" i="3"/>
  <c r="T1317" i="3"/>
  <c r="T1316" i="3"/>
  <c r="T1315" i="3"/>
  <c r="T1314" i="3"/>
  <c r="T1313" i="3"/>
  <c r="T1312" i="3"/>
  <c r="T1311" i="3"/>
  <c r="T1310" i="3"/>
  <c r="T1309" i="3"/>
  <c r="T1308" i="3"/>
  <c r="T1307" i="3"/>
  <c r="T1306" i="3"/>
  <c r="T1305" i="3"/>
  <c r="T1304" i="3"/>
  <c r="T1303" i="3"/>
  <c r="T1302" i="3"/>
  <c r="T1301" i="3"/>
  <c r="T1300" i="3"/>
  <c r="T1299" i="3"/>
  <c r="T1298" i="3"/>
  <c r="T1297" i="3"/>
  <c r="T1296" i="3"/>
  <c r="T1295" i="3"/>
  <c r="T1294" i="3"/>
  <c r="T1293" i="3"/>
  <c r="T1292" i="3"/>
  <c r="T1291" i="3"/>
  <c r="T1290" i="3"/>
  <c r="T1289" i="3"/>
  <c r="T1288" i="3"/>
  <c r="T1287" i="3"/>
  <c r="T1286" i="3"/>
  <c r="T1285" i="3"/>
  <c r="T1284" i="3"/>
  <c r="T1283" i="3"/>
  <c r="T1282" i="3"/>
  <c r="T1281" i="3"/>
  <c r="T1280" i="3"/>
  <c r="T1279" i="3"/>
  <c r="T1278" i="3"/>
  <c r="T1277" i="3"/>
  <c r="T1276" i="3"/>
  <c r="T1275" i="3"/>
  <c r="T1274" i="3"/>
  <c r="T1273" i="3"/>
  <c r="T1272" i="3"/>
  <c r="T1271" i="3"/>
  <c r="T1270" i="3"/>
  <c r="T1269" i="3"/>
  <c r="T1268" i="3"/>
  <c r="T1267" i="3"/>
  <c r="T1266" i="3"/>
  <c r="T1265" i="3"/>
  <c r="T1264" i="3"/>
  <c r="T1263" i="3"/>
  <c r="T1262" i="3"/>
  <c r="T1261" i="3"/>
  <c r="T1260" i="3"/>
  <c r="T1259" i="3"/>
  <c r="T1258" i="3"/>
  <c r="T1257" i="3"/>
  <c r="T1256" i="3"/>
  <c r="T1255" i="3"/>
  <c r="T1254" i="3"/>
  <c r="T1253" i="3"/>
  <c r="T1252" i="3"/>
  <c r="T1251" i="3"/>
  <c r="T1250" i="3"/>
  <c r="T1249" i="3"/>
  <c r="T1248" i="3"/>
  <c r="T1247" i="3"/>
  <c r="T1246" i="3"/>
  <c r="T1245" i="3"/>
  <c r="T1244" i="3"/>
  <c r="T1243" i="3"/>
  <c r="T1242" i="3"/>
  <c r="T1241" i="3"/>
  <c r="T1240" i="3"/>
  <c r="T1239" i="3"/>
  <c r="T1238" i="3"/>
  <c r="T1237" i="3"/>
  <c r="T1236" i="3"/>
  <c r="T1235" i="3"/>
  <c r="T1234" i="3"/>
  <c r="T1233" i="3"/>
  <c r="T1232" i="3"/>
  <c r="T1231" i="3"/>
  <c r="T1230" i="3"/>
  <c r="T1229" i="3"/>
  <c r="T1228" i="3"/>
  <c r="T1227" i="3"/>
  <c r="T1226" i="3"/>
  <c r="T1225" i="3"/>
  <c r="T1224" i="3"/>
  <c r="T1223" i="3"/>
  <c r="T1222" i="3"/>
  <c r="T1221" i="3"/>
  <c r="T1220" i="3"/>
  <c r="T1219" i="3"/>
  <c r="T1218" i="3"/>
  <c r="T1217" i="3"/>
  <c r="T1216" i="3"/>
  <c r="T1215" i="3"/>
  <c r="T1214" i="3"/>
  <c r="T1213" i="3"/>
  <c r="T1212" i="3"/>
  <c r="T1211" i="3"/>
  <c r="T1210" i="3"/>
  <c r="T1209" i="3"/>
  <c r="T1208" i="3"/>
  <c r="T1207" i="3"/>
  <c r="T1206" i="3"/>
  <c r="T1205" i="3"/>
  <c r="T1204" i="3"/>
  <c r="T1203" i="3"/>
  <c r="T1202" i="3"/>
  <c r="T1201" i="3"/>
  <c r="T1200" i="3"/>
  <c r="T1199" i="3"/>
  <c r="T1198" i="3"/>
  <c r="T1197" i="3"/>
  <c r="T1196" i="3"/>
  <c r="T1195" i="3"/>
  <c r="T1194" i="3"/>
  <c r="T1193" i="3"/>
  <c r="T1192" i="3"/>
  <c r="T1191" i="3"/>
  <c r="T1190" i="3"/>
  <c r="T1189" i="3"/>
  <c r="T1188" i="3"/>
  <c r="T1187" i="3"/>
  <c r="T1186" i="3"/>
  <c r="T1185" i="3"/>
  <c r="T1184" i="3"/>
  <c r="T1183" i="3"/>
  <c r="T1182" i="3"/>
  <c r="T1181" i="3"/>
  <c r="T1180" i="3"/>
  <c r="T1179" i="3"/>
  <c r="T1178" i="3"/>
  <c r="T1177" i="3"/>
  <c r="T1176" i="3"/>
  <c r="T1175" i="3"/>
  <c r="T1174" i="3"/>
  <c r="T1173" i="3"/>
  <c r="T1172" i="3"/>
  <c r="T1171" i="3"/>
  <c r="T1170" i="3"/>
  <c r="T1169" i="3"/>
  <c r="T1168" i="3"/>
  <c r="T1167" i="3"/>
  <c r="T1166" i="3"/>
  <c r="T1165" i="3"/>
  <c r="T1164" i="3"/>
  <c r="T1163" i="3"/>
  <c r="T1162" i="3"/>
  <c r="T1161" i="3"/>
  <c r="T1160" i="3"/>
  <c r="T1159" i="3"/>
  <c r="T1158" i="3"/>
  <c r="T1157" i="3"/>
  <c r="T1156" i="3"/>
  <c r="T1155" i="3"/>
  <c r="T1154" i="3"/>
  <c r="T1153" i="3"/>
  <c r="T1152" i="3"/>
  <c r="T1151" i="3"/>
  <c r="T1150" i="3"/>
  <c r="T1149" i="3"/>
  <c r="T1148" i="3"/>
  <c r="T1147" i="3"/>
  <c r="T1146" i="3"/>
  <c r="T1145" i="3"/>
  <c r="T1144" i="3"/>
  <c r="T1143" i="3"/>
  <c r="T1142" i="3"/>
  <c r="T1141" i="3"/>
  <c r="T1140" i="3"/>
  <c r="T1139" i="3"/>
  <c r="T1138" i="3"/>
  <c r="T1137" i="3"/>
  <c r="T1136" i="3"/>
  <c r="T1135" i="3"/>
  <c r="T1134" i="3"/>
  <c r="T1133" i="3"/>
  <c r="T1132" i="3"/>
  <c r="T1131" i="3"/>
  <c r="T1130" i="3"/>
  <c r="T1129" i="3"/>
  <c r="T1128" i="3"/>
  <c r="T1127" i="3"/>
  <c r="T1126" i="3"/>
  <c r="T1125" i="3"/>
  <c r="T1124" i="3"/>
  <c r="T1123" i="3"/>
  <c r="T1122" i="3"/>
  <c r="T1121" i="3"/>
  <c r="T1120" i="3"/>
  <c r="T1119" i="3"/>
  <c r="T1118" i="3"/>
  <c r="T1117" i="3"/>
  <c r="T1116" i="3"/>
  <c r="T1115" i="3"/>
  <c r="T1114" i="3"/>
  <c r="T1113" i="3"/>
  <c r="T1112" i="3"/>
  <c r="T1111" i="3"/>
  <c r="T1110" i="3"/>
  <c r="T1109" i="3"/>
  <c r="T1108" i="3"/>
  <c r="T1107" i="3"/>
  <c r="T1106" i="3"/>
  <c r="T1105" i="3"/>
  <c r="T1104" i="3"/>
  <c r="T1103" i="3"/>
  <c r="T1102" i="3"/>
  <c r="T1101" i="3"/>
  <c r="T1100" i="3"/>
  <c r="T1099" i="3"/>
  <c r="T1098" i="3"/>
  <c r="T1097" i="3"/>
  <c r="T1096" i="3"/>
  <c r="T1095" i="3"/>
  <c r="T1094" i="3"/>
  <c r="T1093" i="3"/>
  <c r="T1092" i="3"/>
  <c r="T1091" i="3"/>
  <c r="T1090" i="3"/>
  <c r="T1089" i="3"/>
  <c r="T1088" i="3"/>
  <c r="T1087" i="3"/>
  <c r="T1086" i="3"/>
  <c r="T1085" i="3"/>
  <c r="T1084" i="3"/>
  <c r="T1083" i="3"/>
  <c r="T1082" i="3"/>
  <c r="T1081" i="3"/>
  <c r="T1080" i="3"/>
  <c r="T1079" i="3"/>
  <c r="T1078" i="3"/>
  <c r="T1077" i="3"/>
  <c r="T1076" i="3"/>
  <c r="T1075" i="3"/>
  <c r="T1074" i="3"/>
  <c r="T1073" i="3"/>
  <c r="T1072" i="3"/>
  <c r="T1071" i="3"/>
  <c r="T1070" i="3"/>
  <c r="T1069" i="3"/>
  <c r="T1068" i="3"/>
  <c r="T1067" i="3"/>
  <c r="T1066" i="3"/>
  <c r="T1065" i="3"/>
  <c r="T1064" i="3"/>
  <c r="T1063" i="3"/>
  <c r="T1062" i="3"/>
  <c r="T1061" i="3"/>
  <c r="T1060" i="3"/>
  <c r="T1059" i="3"/>
  <c r="T1058" i="3"/>
  <c r="T1057" i="3"/>
  <c r="T1056" i="3"/>
  <c r="T1055" i="3"/>
  <c r="T1054" i="3"/>
  <c r="T1053" i="3"/>
  <c r="T1052" i="3"/>
  <c r="T1051" i="3"/>
  <c r="T1050" i="3"/>
  <c r="T1049" i="3"/>
  <c r="T1048" i="3"/>
  <c r="T1047" i="3"/>
  <c r="T1046" i="3"/>
  <c r="T1045" i="3"/>
  <c r="T1044" i="3"/>
  <c r="T1043" i="3"/>
  <c r="T1042" i="3"/>
  <c r="T1041" i="3"/>
  <c r="T1040" i="3"/>
  <c r="T1039" i="3"/>
  <c r="T1038" i="3"/>
  <c r="T1037" i="3"/>
  <c r="T1036" i="3"/>
  <c r="T1035" i="3"/>
  <c r="T1034" i="3"/>
  <c r="T1033" i="3"/>
  <c r="T1032" i="3"/>
  <c r="T1031" i="3"/>
  <c r="T1030" i="3"/>
  <c r="T1029" i="3"/>
  <c r="T1028" i="3"/>
  <c r="T1027" i="3"/>
  <c r="T1026" i="3"/>
  <c r="T1025" i="3"/>
  <c r="T1024" i="3"/>
  <c r="T1023" i="3"/>
  <c r="T1022" i="3"/>
  <c r="T1021" i="3"/>
  <c r="T1020" i="3"/>
  <c r="T1019" i="3"/>
  <c r="T1018" i="3"/>
  <c r="T1017" i="3"/>
  <c r="T1016" i="3"/>
  <c r="T1015" i="3"/>
  <c r="T1014" i="3"/>
  <c r="T1013" i="3"/>
  <c r="T1012" i="3"/>
  <c r="T1011" i="3"/>
  <c r="T1010" i="3"/>
  <c r="T1009" i="3"/>
  <c r="T1008" i="3"/>
  <c r="T1007" i="3"/>
  <c r="T1006" i="3"/>
  <c r="T1005" i="3"/>
  <c r="T1004" i="3"/>
  <c r="T1003" i="3"/>
  <c r="T1002" i="3"/>
  <c r="T1001" i="3"/>
  <c r="T1000" i="3"/>
  <c r="T999" i="3"/>
  <c r="T998" i="3"/>
  <c r="T997" i="3"/>
  <c r="T996" i="3"/>
  <c r="T995" i="3"/>
  <c r="T994" i="3"/>
  <c r="T993" i="3"/>
  <c r="T992" i="3"/>
  <c r="T991" i="3"/>
  <c r="T990" i="3"/>
  <c r="T989" i="3"/>
  <c r="T988" i="3"/>
  <c r="T987" i="3"/>
  <c r="T986" i="3"/>
  <c r="T985" i="3"/>
  <c r="T984" i="3"/>
  <c r="T983" i="3"/>
  <c r="T982" i="3"/>
  <c r="T981" i="3"/>
  <c r="T980" i="3"/>
  <c r="T979" i="3"/>
  <c r="T978" i="3"/>
  <c r="T977" i="3"/>
  <c r="T976" i="3"/>
  <c r="T975" i="3"/>
  <c r="T974" i="3"/>
  <c r="T973" i="3"/>
  <c r="T972" i="3"/>
  <c r="T971" i="3"/>
  <c r="T970" i="3"/>
  <c r="T969" i="3"/>
  <c r="T968" i="3"/>
  <c r="T967" i="3"/>
  <c r="T966" i="3"/>
  <c r="T965" i="3"/>
  <c r="T964" i="3"/>
  <c r="T963" i="3"/>
  <c r="T962" i="3"/>
  <c r="T961" i="3"/>
  <c r="T960" i="3"/>
  <c r="T959" i="3"/>
  <c r="T958" i="3"/>
  <c r="T957" i="3"/>
  <c r="T956" i="3"/>
  <c r="T955" i="3"/>
  <c r="T954" i="3"/>
  <c r="T953" i="3"/>
  <c r="T952" i="3"/>
  <c r="T951" i="3"/>
  <c r="T950" i="3"/>
  <c r="T949" i="3"/>
  <c r="T948" i="3"/>
  <c r="T947" i="3"/>
  <c r="T946" i="3"/>
  <c r="T945" i="3"/>
  <c r="T944" i="3"/>
  <c r="T943" i="3"/>
  <c r="T942" i="3"/>
  <c r="T941" i="3"/>
  <c r="T940" i="3"/>
  <c r="T939" i="3"/>
  <c r="T938" i="3"/>
  <c r="T937" i="3"/>
  <c r="T936" i="3"/>
  <c r="T935" i="3"/>
  <c r="T934" i="3"/>
  <c r="T933" i="3"/>
  <c r="T932" i="3"/>
  <c r="T931" i="3"/>
  <c r="T930" i="3"/>
  <c r="T929" i="3"/>
  <c r="T928" i="3"/>
  <c r="T927" i="3"/>
  <c r="T926" i="3"/>
  <c r="T925" i="3"/>
  <c r="T924" i="3"/>
  <c r="T923" i="3"/>
  <c r="T922" i="3"/>
  <c r="T921" i="3"/>
  <c r="T920" i="3"/>
  <c r="T919" i="3"/>
  <c r="T918" i="3"/>
  <c r="T917" i="3"/>
  <c r="T916" i="3"/>
  <c r="T915" i="3"/>
  <c r="T914" i="3"/>
  <c r="T913" i="3"/>
  <c r="T912" i="3"/>
  <c r="T911" i="3"/>
  <c r="T910" i="3"/>
  <c r="T909" i="3"/>
  <c r="T908" i="3"/>
  <c r="T907" i="3"/>
  <c r="T906" i="3"/>
  <c r="T905" i="3"/>
  <c r="T904" i="3"/>
  <c r="T903" i="3"/>
  <c r="T902" i="3"/>
  <c r="T901" i="3"/>
  <c r="T900" i="3"/>
  <c r="T899" i="3"/>
  <c r="T898" i="3"/>
  <c r="T897" i="3"/>
  <c r="T896" i="3"/>
  <c r="T895" i="3"/>
  <c r="T894" i="3"/>
  <c r="T893" i="3"/>
  <c r="T892" i="3"/>
  <c r="T891" i="3"/>
  <c r="T890" i="3"/>
  <c r="T889" i="3"/>
  <c r="T888" i="3"/>
  <c r="T887" i="3"/>
  <c r="T886" i="3"/>
  <c r="T885" i="3"/>
  <c r="T884" i="3"/>
  <c r="T883" i="3"/>
  <c r="T882" i="3"/>
  <c r="T881" i="3"/>
  <c r="T880" i="3"/>
  <c r="T879" i="3"/>
  <c r="T878" i="3"/>
  <c r="T877" i="3"/>
  <c r="T876" i="3"/>
  <c r="T875" i="3"/>
  <c r="T874" i="3"/>
  <c r="T873" i="3"/>
  <c r="T872" i="3"/>
  <c r="T871" i="3"/>
  <c r="T870" i="3"/>
  <c r="T869" i="3"/>
  <c r="T868" i="3"/>
  <c r="T867" i="3"/>
  <c r="T866" i="3"/>
  <c r="T865" i="3"/>
  <c r="T864" i="3"/>
  <c r="T863" i="3"/>
  <c r="T862" i="3"/>
  <c r="T861" i="3"/>
  <c r="T860" i="3"/>
  <c r="T859" i="3"/>
  <c r="T858" i="3"/>
  <c r="T857" i="3"/>
  <c r="T856" i="3"/>
  <c r="T855" i="3"/>
  <c r="T854" i="3"/>
  <c r="T853" i="3"/>
  <c r="T852" i="3"/>
  <c r="T851" i="3"/>
  <c r="T850" i="3"/>
  <c r="T849" i="3"/>
  <c r="T848" i="3"/>
  <c r="T847" i="3"/>
  <c r="T846" i="3"/>
  <c r="T845" i="3"/>
  <c r="T844" i="3"/>
  <c r="T843" i="3"/>
  <c r="T842" i="3"/>
  <c r="T841" i="3"/>
  <c r="T840" i="3"/>
  <c r="T839" i="3"/>
  <c r="T838" i="3"/>
  <c r="T837" i="3"/>
  <c r="T836" i="3"/>
  <c r="T835" i="3"/>
  <c r="T834" i="3"/>
  <c r="T833" i="3"/>
  <c r="T832" i="3"/>
  <c r="T831" i="3"/>
  <c r="T830" i="3"/>
  <c r="T829" i="3"/>
  <c r="T828" i="3"/>
  <c r="T827" i="3"/>
  <c r="T826" i="3"/>
  <c r="T825" i="3"/>
  <c r="T824" i="3"/>
  <c r="T823" i="3"/>
  <c r="T822" i="3"/>
  <c r="T821" i="3"/>
  <c r="T820" i="3"/>
  <c r="T819" i="3"/>
  <c r="T818" i="3"/>
  <c r="T817" i="3"/>
  <c r="T816" i="3"/>
  <c r="T815" i="3"/>
  <c r="T814" i="3"/>
  <c r="T813" i="3"/>
  <c r="T812" i="3"/>
  <c r="T811" i="3"/>
  <c r="T810" i="3"/>
  <c r="T809" i="3"/>
  <c r="T808" i="3"/>
  <c r="T807" i="3"/>
  <c r="T806" i="3"/>
  <c r="T805" i="3"/>
  <c r="T804" i="3"/>
  <c r="T803" i="3"/>
  <c r="T802" i="3"/>
  <c r="T801" i="3"/>
  <c r="T800" i="3"/>
  <c r="T799" i="3"/>
  <c r="T798" i="3"/>
  <c r="T797" i="3"/>
  <c r="T796" i="3"/>
  <c r="T795" i="3"/>
  <c r="T794" i="3"/>
  <c r="T793" i="3"/>
  <c r="T792" i="3"/>
  <c r="T791" i="3"/>
  <c r="T790" i="3"/>
  <c r="T789" i="3"/>
  <c r="T788" i="3"/>
  <c r="T787" i="3"/>
  <c r="T786" i="3"/>
  <c r="T785" i="3"/>
  <c r="T784" i="3"/>
  <c r="T783" i="3"/>
  <c r="T782" i="3"/>
  <c r="T781" i="3"/>
  <c r="T780" i="3"/>
  <c r="T779" i="3"/>
  <c r="T778" i="3"/>
  <c r="T777" i="3"/>
  <c r="T776" i="3"/>
  <c r="T775" i="3"/>
  <c r="T774" i="3"/>
  <c r="T773" i="3"/>
  <c r="T772" i="3"/>
  <c r="T771" i="3"/>
  <c r="T770" i="3"/>
  <c r="T769" i="3"/>
  <c r="T768" i="3"/>
  <c r="T767" i="3"/>
  <c r="T766" i="3"/>
  <c r="T765" i="3"/>
  <c r="T764" i="3"/>
  <c r="T763" i="3"/>
  <c r="T762" i="3"/>
  <c r="T761" i="3"/>
  <c r="T760" i="3"/>
  <c r="T759" i="3"/>
  <c r="T758" i="3"/>
  <c r="T757" i="3"/>
  <c r="T756" i="3"/>
  <c r="T755" i="3"/>
  <c r="T754" i="3"/>
  <c r="T753" i="3"/>
  <c r="T752" i="3"/>
  <c r="T751" i="3"/>
  <c r="T750" i="3"/>
  <c r="T749" i="3"/>
  <c r="T748" i="3"/>
  <c r="T747" i="3"/>
  <c r="T746" i="3"/>
  <c r="T745" i="3"/>
  <c r="T744" i="3"/>
  <c r="T743" i="3"/>
  <c r="T742" i="3"/>
  <c r="T741" i="3"/>
  <c r="T740" i="3"/>
  <c r="T739" i="3"/>
  <c r="T738" i="3"/>
  <c r="T737" i="3"/>
  <c r="T736" i="3"/>
  <c r="T735" i="3"/>
  <c r="T734" i="3"/>
  <c r="T733" i="3"/>
  <c r="T732" i="3"/>
  <c r="T731" i="3"/>
  <c r="T730" i="3"/>
  <c r="T729" i="3"/>
  <c r="T728" i="3"/>
  <c r="T727" i="3"/>
  <c r="T726" i="3"/>
  <c r="T725" i="3"/>
  <c r="T724" i="3"/>
  <c r="T723" i="3"/>
  <c r="T722" i="3"/>
  <c r="T721" i="3"/>
  <c r="T720" i="3"/>
  <c r="T719" i="3"/>
  <c r="T718" i="3"/>
  <c r="T717" i="3"/>
  <c r="T716" i="3"/>
  <c r="T715" i="3"/>
  <c r="T714" i="3"/>
  <c r="T713" i="3"/>
  <c r="T712" i="3"/>
  <c r="T711" i="3"/>
  <c r="T710" i="3"/>
  <c r="T709" i="3"/>
  <c r="T708" i="3"/>
  <c r="T707" i="3"/>
  <c r="T706" i="3"/>
  <c r="T705" i="3"/>
  <c r="T704" i="3"/>
  <c r="T703" i="3"/>
  <c r="T702" i="3"/>
  <c r="T701" i="3"/>
  <c r="T700" i="3"/>
  <c r="T699" i="3"/>
  <c r="T698" i="3"/>
  <c r="T697" i="3"/>
  <c r="T696" i="3"/>
  <c r="T695" i="3"/>
  <c r="T694" i="3"/>
  <c r="T693" i="3"/>
  <c r="T692" i="3"/>
  <c r="T691" i="3"/>
  <c r="T690" i="3"/>
  <c r="T689" i="3"/>
  <c r="T688" i="3"/>
  <c r="T687" i="3"/>
  <c r="T686" i="3"/>
  <c r="T685" i="3"/>
  <c r="T684" i="3"/>
  <c r="T683" i="3"/>
  <c r="T682" i="3"/>
  <c r="T681" i="3"/>
  <c r="T680" i="3"/>
  <c r="T679" i="3"/>
  <c r="T678" i="3"/>
  <c r="T677" i="3"/>
  <c r="T676" i="3"/>
  <c r="T675" i="3"/>
  <c r="T674" i="3"/>
  <c r="T673" i="3"/>
  <c r="T672" i="3"/>
  <c r="T671" i="3"/>
  <c r="T670" i="3"/>
  <c r="T669" i="3"/>
  <c r="T668" i="3"/>
  <c r="T667" i="3"/>
  <c r="T666" i="3"/>
  <c r="T665" i="3"/>
  <c r="T664" i="3"/>
  <c r="T663" i="3"/>
  <c r="T662" i="3"/>
  <c r="T661" i="3"/>
  <c r="T660" i="3"/>
  <c r="T659" i="3"/>
  <c r="T658" i="3"/>
  <c r="T657" i="3"/>
  <c r="T656" i="3"/>
  <c r="T655" i="3"/>
  <c r="T654" i="3"/>
  <c r="T653" i="3"/>
  <c r="T652" i="3"/>
  <c r="T651" i="3"/>
  <c r="T650" i="3"/>
  <c r="T649" i="3"/>
  <c r="T648" i="3"/>
  <c r="T647" i="3"/>
  <c r="T646" i="3"/>
  <c r="T645" i="3"/>
  <c r="T644" i="3"/>
  <c r="T643" i="3"/>
  <c r="T642" i="3"/>
  <c r="T641" i="3"/>
  <c r="T640" i="3"/>
  <c r="T639" i="3"/>
  <c r="T638" i="3"/>
  <c r="T637" i="3"/>
  <c r="T636" i="3"/>
  <c r="T635" i="3"/>
  <c r="T634" i="3"/>
  <c r="T633" i="3"/>
  <c r="T632" i="3"/>
  <c r="T631" i="3"/>
  <c r="T630" i="3"/>
  <c r="T629" i="3"/>
  <c r="T628" i="3"/>
  <c r="T627" i="3"/>
  <c r="T626" i="3"/>
  <c r="T625" i="3"/>
  <c r="T624" i="3"/>
  <c r="T623" i="3"/>
  <c r="T622" i="3"/>
  <c r="T621" i="3"/>
  <c r="T620" i="3"/>
  <c r="T619" i="3"/>
  <c r="T618" i="3"/>
  <c r="T617" i="3"/>
  <c r="T616" i="3"/>
  <c r="T615" i="3"/>
  <c r="T614" i="3"/>
  <c r="T613" i="3"/>
  <c r="T612" i="3"/>
  <c r="T611" i="3"/>
  <c r="T610" i="3"/>
  <c r="T609" i="3"/>
  <c r="T608" i="3"/>
  <c r="T607" i="3"/>
  <c r="T606" i="3"/>
  <c r="T605" i="3"/>
  <c r="T604" i="3"/>
  <c r="T603" i="3"/>
  <c r="T602" i="3"/>
  <c r="T601" i="3"/>
  <c r="T600" i="3"/>
  <c r="T599" i="3"/>
  <c r="T598" i="3"/>
  <c r="T597" i="3"/>
  <c r="T596" i="3"/>
  <c r="T595" i="3"/>
  <c r="T594" i="3"/>
  <c r="T593" i="3"/>
  <c r="T592" i="3"/>
  <c r="T591" i="3"/>
  <c r="T590" i="3"/>
  <c r="T589" i="3"/>
  <c r="T588" i="3"/>
  <c r="T587" i="3"/>
  <c r="T586" i="3"/>
  <c r="T585" i="3"/>
  <c r="T584" i="3"/>
  <c r="T583" i="3"/>
  <c r="T582" i="3"/>
  <c r="T581" i="3"/>
  <c r="T580" i="3"/>
  <c r="T579" i="3"/>
  <c r="T578" i="3"/>
  <c r="T577" i="3"/>
  <c r="T576" i="3"/>
  <c r="T575" i="3"/>
  <c r="T574" i="3"/>
  <c r="T573" i="3"/>
  <c r="T572" i="3"/>
  <c r="T571" i="3"/>
  <c r="T570" i="3"/>
  <c r="T569" i="3"/>
  <c r="T568" i="3"/>
  <c r="T567" i="3"/>
  <c r="T566" i="3"/>
  <c r="T565" i="3"/>
  <c r="T564" i="3"/>
  <c r="T563" i="3"/>
  <c r="T562" i="3"/>
  <c r="T561" i="3"/>
  <c r="T560" i="3"/>
  <c r="T559" i="3"/>
  <c r="T558" i="3"/>
  <c r="T557" i="3"/>
  <c r="T556" i="3"/>
  <c r="T555" i="3"/>
  <c r="T554" i="3"/>
  <c r="T553" i="3"/>
  <c r="T552" i="3"/>
  <c r="T551" i="3"/>
  <c r="T550" i="3"/>
  <c r="T549" i="3"/>
  <c r="T548" i="3"/>
  <c r="T547" i="3"/>
  <c r="T546" i="3"/>
  <c r="T545" i="3"/>
  <c r="T544" i="3"/>
  <c r="T543" i="3"/>
  <c r="T542" i="3"/>
  <c r="T541" i="3"/>
  <c r="T540" i="3"/>
  <c r="T539" i="3"/>
  <c r="T538" i="3"/>
  <c r="T537" i="3"/>
  <c r="T536" i="3"/>
  <c r="T535" i="3"/>
  <c r="T534" i="3"/>
  <c r="T533" i="3"/>
  <c r="T532" i="3"/>
  <c r="T531" i="3"/>
  <c r="T530" i="3"/>
  <c r="T529" i="3"/>
  <c r="T528" i="3"/>
  <c r="T527" i="3"/>
  <c r="T526" i="3"/>
  <c r="T525" i="3"/>
  <c r="T524" i="3"/>
  <c r="T523" i="3"/>
  <c r="T522" i="3"/>
  <c r="T521" i="3"/>
  <c r="T520" i="3"/>
  <c r="T519" i="3"/>
  <c r="T518" i="3"/>
  <c r="T517" i="3"/>
  <c r="T516" i="3"/>
  <c r="T515" i="3"/>
  <c r="T514" i="3"/>
  <c r="T513" i="3"/>
  <c r="T512" i="3"/>
  <c r="T511" i="3"/>
  <c r="T510" i="3"/>
  <c r="T509" i="3"/>
  <c r="T508" i="3"/>
  <c r="T507" i="3"/>
  <c r="T506" i="3"/>
  <c r="T505" i="3"/>
  <c r="T504" i="3"/>
  <c r="T503" i="3"/>
  <c r="T502" i="3"/>
  <c r="T501" i="3"/>
  <c r="T500" i="3"/>
  <c r="T499" i="3"/>
  <c r="T498" i="3"/>
  <c r="T497" i="3"/>
  <c r="T496" i="3"/>
  <c r="T495" i="3"/>
  <c r="T494" i="3"/>
  <c r="T493" i="3"/>
  <c r="T492" i="3"/>
  <c r="T491" i="3"/>
  <c r="T490" i="3"/>
  <c r="T489" i="3"/>
  <c r="T488" i="3"/>
  <c r="T487" i="3"/>
  <c r="T486" i="3"/>
  <c r="T485" i="3"/>
  <c r="T484" i="3"/>
  <c r="T483" i="3"/>
  <c r="T482" i="3"/>
  <c r="T481" i="3"/>
  <c r="T480" i="3"/>
  <c r="T479" i="3"/>
  <c r="T478" i="3"/>
  <c r="T477" i="3"/>
  <c r="T476" i="3"/>
  <c r="T475" i="3"/>
  <c r="T474" i="3"/>
  <c r="T473" i="3"/>
  <c r="T472" i="3"/>
  <c r="T471" i="3"/>
  <c r="T470" i="3"/>
  <c r="T469" i="3"/>
  <c r="T468" i="3"/>
  <c r="T467" i="3"/>
  <c r="T466" i="3"/>
  <c r="T465" i="3"/>
  <c r="T464" i="3"/>
  <c r="T463" i="3"/>
  <c r="T462" i="3"/>
  <c r="T461" i="3"/>
  <c r="T460" i="3"/>
  <c r="T459" i="3"/>
  <c r="T458" i="3"/>
  <c r="T457" i="3"/>
  <c r="T456" i="3"/>
  <c r="T455" i="3"/>
  <c r="T454" i="3"/>
  <c r="T453" i="3"/>
  <c r="T452" i="3"/>
  <c r="T451" i="3"/>
  <c r="T450" i="3"/>
  <c r="T449" i="3"/>
  <c r="T448" i="3"/>
  <c r="T447" i="3"/>
  <c r="T446" i="3"/>
  <c r="T445" i="3"/>
  <c r="T444" i="3"/>
  <c r="T443" i="3"/>
  <c r="T442" i="3"/>
  <c r="T441" i="3"/>
  <c r="T440" i="3"/>
  <c r="T439" i="3"/>
  <c r="T438" i="3"/>
  <c r="T437" i="3"/>
  <c r="T436" i="3"/>
  <c r="T435" i="3"/>
  <c r="T434" i="3"/>
  <c r="T433" i="3"/>
  <c r="T432" i="3"/>
  <c r="T431" i="3"/>
  <c r="T430" i="3"/>
  <c r="T429" i="3"/>
  <c r="T428" i="3"/>
  <c r="T427" i="3"/>
  <c r="T426" i="3"/>
  <c r="T425" i="3"/>
  <c r="T424" i="3"/>
  <c r="T423" i="3"/>
  <c r="T422" i="3"/>
  <c r="T421" i="3"/>
  <c r="T420" i="3"/>
  <c r="T419" i="3"/>
  <c r="T418" i="3"/>
  <c r="T417" i="3"/>
  <c r="T416" i="3"/>
  <c r="T415" i="3"/>
  <c r="T414" i="3"/>
  <c r="T413" i="3"/>
  <c r="T412" i="3"/>
  <c r="T411" i="3"/>
  <c r="T410" i="3"/>
  <c r="T409" i="3"/>
  <c r="T408" i="3"/>
  <c r="T407" i="3"/>
  <c r="T406" i="3"/>
  <c r="T405" i="3"/>
  <c r="T404" i="3"/>
  <c r="T403" i="3"/>
  <c r="T402" i="3"/>
  <c r="T401" i="3"/>
  <c r="T400" i="3"/>
  <c r="T399" i="3"/>
  <c r="T398" i="3"/>
  <c r="T397" i="3"/>
  <c r="T396" i="3"/>
  <c r="T395" i="3"/>
  <c r="T394" i="3"/>
  <c r="T393" i="3"/>
  <c r="T392" i="3"/>
  <c r="T391" i="3"/>
  <c r="T390" i="3"/>
  <c r="T389" i="3"/>
  <c r="T388" i="3"/>
  <c r="T387" i="3"/>
  <c r="T386" i="3"/>
  <c r="T385" i="3"/>
  <c r="T384" i="3"/>
  <c r="T383" i="3"/>
  <c r="T382" i="3"/>
  <c r="T381" i="3"/>
  <c r="T380" i="3"/>
  <c r="T379" i="3"/>
  <c r="T378" i="3"/>
  <c r="T377" i="3"/>
  <c r="T376" i="3"/>
  <c r="T375" i="3"/>
  <c r="T374" i="3"/>
  <c r="T373" i="3"/>
  <c r="T372" i="3"/>
  <c r="T371" i="3"/>
  <c r="T370" i="3"/>
  <c r="T369" i="3"/>
  <c r="T368" i="3"/>
  <c r="T367" i="3"/>
  <c r="T366" i="3"/>
  <c r="T365" i="3"/>
  <c r="T364" i="3"/>
  <c r="T363" i="3"/>
  <c r="T362" i="3"/>
  <c r="T361" i="3"/>
  <c r="T360" i="3"/>
  <c r="T359" i="3"/>
  <c r="T358" i="3"/>
  <c r="T357" i="3"/>
  <c r="T356" i="3"/>
  <c r="T355" i="3"/>
  <c r="T354" i="3"/>
  <c r="T353" i="3"/>
  <c r="T352" i="3"/>
  <c r="T351" i="3"/>
  <c r="T350" i="3"/>
  <c r="T349" i="3"/>
  <c r="T348" i="3"/>
  <c r="T347" i="3"/>
  <c r="T346" i="3"/>
  <c r="T345" i="3"/>
  <c r="T344" i="3"/>
  <c r="T343" i="3"/>
  <c r="T342" i="3"/>
  <c r="T341" i="3"/>
  <c r="T340" i="3"/>
  <c r="T339" i="3"/>
  <c r="T338" i="3"/>
  <c r="T337" i="3"/>
  <c r="T336" i="3"/>
  <c r="T335" i="3"/>
  <c r="T334" i="3"/>
  <c r="T333" i="3"/>
  <c r="T332" i="3"/>
  <c r="T331" i="3"/>
  <c r="T330" i="3"/>
  <c r="T329" i="3"/>
  <c r="T328" i="3"/>
  <c r="T327" i="3"/>
  <c r="T326" i="3"/>
  <c r="T325" i="3"/>
  <c r="T324" i="3"/>
  <c r="T323" i="3"/>
  <c r="T322" i="3"/>
  <c r="T321" i="3"/>
  <c r="T320" i="3"/>
  <c r="T319" i="3"/>
  <c r="T318" i="3"/>
  <c r="T317" i="3"/>
  <c r="T316" i="3"/>
  <c r="T315" i="3"/>
  <c r="T314" i="3"/>
  <c r="T313" i="3"/>
  <c r="T312" i="3"/>
  <c r="T311" i="3"/>
  <c r="T310" i="3"/>
  <c r="T309" i="3"/>
  <c r="T308" i="3"/>
  <c r="T307" i="3"/>
  <c r="T306" i="3"/>
  <c r="T305" i="3"/>
  <c r="T304" i="3"/>
  <c r="T303" i="3"/>
  <c r="T302" i="3"/>
  <c r="T301" i="3"/>
  <c r="T300" i="3"/>
  <c r="T299" i="3"/>
  <c r="T298" i="3"/>
  <c r="T297" i="3"/>
  <c r="T296" i="3"/>
  <c r="T295" i="3"/>
  <c r="T294" i="3"/>
  <c r="T293" i="3"/>
  <c r="T292" i="3"/>
  <c r="T291" i="3"/>
  <c r="T290" i="3"/>
  <c r="T289" i="3"/>
  <c r="T288" i="3"/>
  <c r="T287" i="3"/>
  <c r="T286" i="3"/>
  <c r="T285" i="3"/>
  <c r="T284" i="3"/>
  <c r="T283" i="3"/>
  <c r="T282" i="3"/>
  <c r="T281" i="3"/>
  <c r="T280" i="3"/>
  <c r="T279" i="3"/>
  <c r="T278" i="3"/>
  <c r="T277" i="3"/>
  <c r="T276" i="3"/>
  <c r="T275" i="3"/>
  <c r="T274" i="3"/>
  <c r="T273" i="3"/>
  <c r="T272" i="3"/>
  <c r="T271" i="3"/>
  <c r="T270" i="3"/>
  <c r="T269" i="3"/>
  <c r="T268" i="3"/>
  <c r="T267" i="3"/>
  <c r="T266" i="3"/>
  <c r="T265" i="3"/>
  <c r="T264" i="3"/>
  <c r="T263" i="3"/>
  <c r="T262" i="3"/>
  <c r="T261" i="3"/>
  <c r="T260" i="3"/>
  <c r="T259" i="3"/>
  <c r="T258" i="3"/>
  <c r="T257" i="3"/>
  <c r="T256" i="3"/>
  <c r="T255" i="3"/>
  <c r="T254" i="3"/>
  <c r="T253" i="3"/>
  <c r="T252" i="3"/>
  <c r="T251" i="3"/>
  <c r="T250" i="3"/>
  <c r="T249" i="3"/>
  <c r="T248" i="3"/>
  <c r="T247" i="3"/>
  <c r="T246" i="3"/>
  <c r="T245" i="3"/>
  <c r="T244" i="3"/>
  <c r="T243" i="3"/>
  <c r="T242" i="3"/>
  <c r="T241" i="3"/>
  <c r="T240" i="3"/>
  <c r="T239" i="3"/>
  <c r="T238" i="3"/>
  <c r="T237" i="3"/>
  <c r="T236" i="3"/>
  <c r="T235" i="3"/>
  <c r="T234" i="3"/>
  <c r="T233" i="3"/>
  <c r="T232" i="3"/>
  <c r="T231" i="3"/>
  <c r="T230" i="3"/>
  <c r="T229" i="3"/>
  <c r="T228" i="3"/>
  <c r="T227" i="3"/>
  <c r="T226" i="3"/>
  <c r="T225" i="3"/>
  <c r="T224" i="3"/>
  <c r="T223" i="3"/>
  <c r="T222" i="3"/>
  <c r="T221" i="3"/>
  <c r="T220" i="3"/>
  <c r="T219" i="3"/>
  <c r="T218" i="3"/>
  <c r="T217" i="3"/>
  <c r="T216" i="3"/>
  <c r="T215" i="3"/>
  <c r="T214" i="3"/>
  <c r="T213" i="3"/>
  <c r="T212" i="3"/>
  <c r="T211" i="3"/>
  <c r="T210" i="3"/>
  <c r="T209" i="3"/>
  <c r="T208" i="3"/>
  <c r="T207" i="3"/>
  <c r="T206" i="3"/>
  <c r="T205" i="3"/>
  <c r="T204" i="3"/>
  <c r="T203" i="3"/>
  <c r="T202" i="3"/>
  <c r="T201" i="3"/>
  <c r="T200" i="3"/>
  <c r="T199" i="3"/>
  <c r="T198" i="3"/>
  <c r="T197" i="3"/>
  <c r="T196" i="3"/>
  <c r="T195" i="3"/>
  <c r="T194" i="3"/>
  <c r="T193" i="3"/>
  <c r="T192" i="3"/>
  <c r="T191" i="3"/>
  <c r="T190" i="3"/>
  <c r="T189" i="3"/>
  <c r="T188" i="3"/>
  <c r="T187" i="3"/>
  <c r="T186" i="3"/>
  <c r="T185" i="3"/>
  <c r="T184" i="3"/>
  <c r="T183" i="3"/>
  <c r="T182" i="3"/>
  <c r="T181" i="3"/>
  <c r="T180" i="3"/>
  <c r="T179" i="3"/>
  <c r="T178" i="3"/>
  <c r="T177" i="3"/>
  <c r="T176" i="3"/>
  <c r="T175" i="3"/>
  <c r="T174" i="3"/>
  <c r="T173" i="3"/>
  <c r="T172" i="3"/>
  <c r="T171" i="3"/>
  <c r="T170" i="3"/>
  <c r="T169" i="3"/>
  <c r="T168" i="3"/>
  <c r="T167" i="3"/>
  <c r="T166" i="3"/>
  <c r="T165" i="3"/>
  <c r="T164" i="3"/>
  <c r="T163" i="3"/>
  <c r="T162" i="3"/>
  <c r="T161" i="3"/>
  <c r="T160" i="3"/>
  <c r="T159" i="3"/>
  <c r="T158" i="3"/>
  <c r="T157" i="3"/>
  <c r="T156" i="3"/>
  <c r="T155" i="3"/>
  <c r="T154" i="3"/>
  <c r="T153" i="3"/>
  <c r="T152" i="3"/>
  <c r="T151" i="3"/>
  <c r="T150" i="3"/>
  <c r="T149" i="3"/>
  <c r="T148" i="3"/>
  <c r="T147" i="3"/>
  <c r="T146" i="3"/>
  <c r="T145" i="3"/>
  <c r="T144" i="3"/>
  <c r="T143" i="3"/>
  <c r="T142" i="3"/>
  <c r="T141" i="3"/>
  <c r="T140" i="3"/>
  <c r="T139" i="3"/>
  <c r="T138" i="3"/>
  <c r="T137" i="3"/>
  <c r="T136" i="3"/>
  <c r="T135" i="3"/>
  <c r="T134" i="3"/>
  <c r="T133" i="3"/>
  <c r="T132" i="3"/>
  <c r="T131" i="3"/>
  <c r="T130" i="3"/>
  <c r="T129" i="3"/>
  <c r="T128" i="3"/>
  <c r="T127" i="3"/>
  <c r="T126" i="3"/>
  <c r="T125" i="3"/>
  <c r="T124" i="3"/>
  <c r="T123" i="3"/>
  <c r="T122" i="3"/>
  <c r="T121" i="3"/>
  <c r="T120" i="3"/>
  <c r="T119" i="3"/>
  <c r="T118" i="3"/>
  <c r="T117" i="3"/>
  <c r="T116" i="3"/>
  <c r="T115" i="3"/>
  <c r="T114" i="3"/>
  <c r="T113" i="3"/>
  <c r="T112" i="3"/>
  <c r="T111" i="3"/>
  <c r="T110" i="3"/>
  <c r="T109" i="3"/>
  <c r="T108" i="3"/>
  <c r="T107" i="3"/>
  <c r="T106" i="3"/>
  <c r="T105" i="3"/>
  <c r="T104" i="3"/>
  <c r="T103" i="3"/>
  <c r="T102" i="3"/>
  <c r="T101" i="3"/>
  <c r="T100" i="3"/>
  <c r="T99" i="3"/>
  <c r="T98" i="3"/>
  <c r="T97" i="3"/>
  <c r="T96" i="3"/>
  <c r="T95" i="3"/>
  <c r="T94" i="3"/>
  <c r="T93" i="3"/>
  <c r="T92" i="3"/>
  <c r="T91" i="3"/>
  <c r="T90" i="3"/>
  <c r="T89" i="3"/>
  <c r="T88" i="3"/>
  <c r="T87" i="3"/>
  <c r="T86" i="3"/>
  <c r="T85" i="3"/>
  <c r="T84" i="3"/>
  <c r="T83" i="3"/>
  <c r="T82" i="3"/>
  <c r="T81" i="3"/>
  <c r="T80" i="3"/>
  <c r="T79" i="3"/>
  <c r="T78" i="3"/>
  <c r="T77" i="3"/>
  <c r="T76" i="3"/>
  <c r="T75" i="3"/>
  <c r="T74" i="3"/>
  <c r="T73" i="3"/>
  <c r="T72" i="3"/>
  <c r="T71" i="3"/>
  <c r="T70" i="3"/>
  <c r="T69" i="3"/>
  <c r="T68" i="3"/>
  <c r="T67" i="3"/>
  <c r="T66" i="3"/>
  <c r="T65" i="3"/>
  <c r="T64" i="3"/>
  <c r="T63" i="3"/>
  <c r="T62" i="3"/>
  <c r="T61" i="3"/>
  <c r="T60" i="3"/>
  <c r="T59" i="3"/>
  <c r="T58" i="3"/>
  <c r="T57" i="3"/>
  <c r="T56" i="3"/>
  <c r="T55" i="3"/>
  <c r="T54" i="3"/>
  <c r="T53" i="3"/>
  <c r="T52" i="3"/>
  <c r="T51" i="3"/>
  <c r="T50" i="3"/>
  <c r="T49" i="3"/>
  <c r="T48" i="3"/>
  <c r="T47" i="3"/>
  <c r="T46" i="3"/>
  <c r="T45" i="3"/>
  <c r="T44" i="3"/>
  <c r="T43" i="3"/>
  <c r="T42" i="3"/>
  <c r="T41" i="3"/>
  <c r="T40" i="3"/>
  <c r="T39" i="3"/>
  <c r="T38" i="3"/>
  <c r="T37" i="3"/>
  <c r="T36" i="3"/>
  <c r="T35" i="3"/>
  <c r="T34" i="3"/>
  <c r="T33" i="3"/>
  <c r="T32" i="3"/>
  <c r="T31" i="3"/>
  <c r="T30" i="3"/>
  <c r="T29" i="3"/>
  <c r="T28" i="3"/>
  <c r="T27" i="3"/>
  <c r="T26" i="3"/>
  <c r="T25" i="3"/>
  <c r="T24" i="3"/>
  <c r="T23" i="3"/>
  <c r="T22" i="3"/>
  <c r="T21" i="3"/>
  <c r="T20" i="3"/>
  <c r="T19" i="3"/>
  <c r="T18" i="3"/>
  <c r="T17" i="3"/>
  <c r="T16" i="3"/>
  <c r="T15" i="3"/>
  <c r="T14" i="3"/>
  <c r="T13" i="3"/>
  <c r="T12" i="3"/>
  <c r="T11" i="3"/>
  <c r="T10" i="3"/>
  <c r="T9" i="3"/>
  <c r="T8" i="3"/>
  <c r="T7" i="3"/>
  <c r="T6" i="3"/>
  <c r="T5" i="3"/>
  <c r="T4" i="3"/>
  <c r="T3" i="3"/>
  <c r="T2" i="3"/>
  <c r="S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2" i="3"/>
  <c r="R3" i="3"/>
  <c r="W3" i="3" s="1"/>
  <c r="R4" i="3"/>
  <c r="W4" i="3" s="1"/>
  <c r="R5" i="3"/>
  <c r="W5" i="3" s="1"/>
  <c r="R6" i="3"/>
  <c r="W6" i="3" s="1"/>
  <c r="R7" i="3"/>
  <c r="W7" i="3" s="1"/>
  <c r="R8" i="3"/>
  <c r="W8" i="3" s="1"/>
  <c r="R9" i="3"/>
  <c r="W9" i="3" s="1"/>
  <c r="R10" i="3"/>
  <c r="W10" i="3" s="1"/>
  <c r="R11" i="3"/>
  <c r="W11" i="3" s="1"/>
  <c r="R12" i="3"/>
  <c r="W12" i="3" s="1"/>
  <c r="R13" i="3"/>
  <c r="W13" i="3" s="1"/>
  <c r="R14" i="3"/>
  <c r="W14" i="3" s="1"/>
  <c r="R15" i="3"/>
  <c r="W15" i="3" s="1"/>
  <c r="R16" i="3"/>
  <c r="W16" i="3" s="1"/>
  <c r="R17" i="3"/>
  <c r="W17" i="3" s="1"/>
  <c r="R18" i="3"/>
  <c r="W18" i="3" s="1"/>
  <c r="R19" i="3"/>
  <c r="W19" i="3" s="1"/>
  <c r="R20" i="3"/>
  <c r="W20" i="3" s="1"/>
  <c r="R21" i="3"/>
  <c r="W21" i="3" s="1"/>
  <c r="R22" i="3"/>
  <c r="W22" i="3" s="1"/>
  <c r="R23" i="3"/>
  <c r="W23" i="3" s="1"/>
  <c r="R24" i="3"/>
  <c r="W24" i="3" s="1"/>
  <c r="R25" i="3"/>
  <c r="W25" i="3" s="1"/>
  <c r="R26" i="3"/>
  <c r="W26" i="3" s="1"/>
  <c r="R27" i="3"/>
  <c r="W27" i="3" s="1"/>
  <c r="R28" i="3"/>
  <c r="W28" i="3" s="1"/>
  <c r="R29" i="3"/>
  <c r="W29" i="3" s="1"/>
  <c r="R30" i="3"/>
  <c r="W30" i="3" s="1"/>
  <c r="R31" i="3"/>
  <c r="W31" i="3" s="1"/>
  <c r="R32" i="3"/>
  <c r="W32" i="3" s="1"/>
  <c r="R33" i="3"/>
  <c r="W33" i="3" s="1"/>
  <c r="R34" i="3"/>
  <c r="W34" i="3" s="1"/>
  <c r="R35" i="3"/>
  <c r="W35" i="3" s="1"/>
  <c r="R36" i="3"/>
  <c r="W36" i="3" s="1"/>
  <c r="R37" i="3"/>
  <c r="W37" i="3" s="1"/>
  <c r="R38" i="3"/>
  <c r="W38" i="3" s="1"/>
  <c r="R39" i="3"/>
  <c r="W39" i="3" s="1"/>
  <c r="R40" i="3"/>
  <c r="W40" i="3" s="1"/>
  <c r="R41" i="3"/>
  <c r="W41" i="3" s="1"/>
  <c r="R42" i="3"/>
  <c r="W42" i="3" s="1"/>
  <c r="R43" i="3"/>
  <c r="W43" i="3" s="1"/>
  <c r="R44" i="3"/>
  <c r="W44" i="3" s="1"/>
  <c r="R45" i="3"/>
  <c r="W45" i="3" s="1"/>
  <c r="R46" i="3"/>
  <c r="W46" i="3" s="1"/>
  <c r="R47" i="3"/>
  <c r="W47" i="3" s="1"/>
  <c r="R48" i="3"/>
  <c r="W48" i="3" s="1"/>
  <c r="R49" i="3"/>
  <c r="W49" i="3" s="1"/>
  <c r="R50" i="3"/>
  <c r="W50" i="3" s="1"/>
  <c r="R51" i="3"/>
  <c r="W51" i="3" s="1"/>
  <c r="R52" i="3"/>
  <c r="W52" i="3" s="1"/>
  <c r="R53" i="3"/>
  <c r="W53" i="3" s="1"/>
  <c r="R54" i="3"/>
  <c r="W54" i="3" s="1"/>
  <c r="R55" i="3"/>
  <c r="W55" i="3" s="1"/>
  <c r="R56" i="3"/>
  <c r="W56" i="3" s="1"/>
  <c r="R57" i="3"/>
  <c r="W57" i="3" s="1"/>
  <c r="R58" i="3"/>
  <c r="W58" i="3" s="1"/>
  <c r="R59" i="3"/>
  <c r="W59" i="3" s="1"/>
  <c r="R60" i="3"/>
  <c r="W60" i="3" s="1"/>
  <c r="R61" i="3"/>
  <c r="W61" i="3" s="1"/>
  <c r="R62" i="3"/>
  <c r="W62" i="3" s="1"/>
  <c r="R63" i="3"/>
  <c r="W63" i="3" s="1"/>
  <c r="R64" i="3"/>
  <c r="W64" i="3" s="1"/>
  <c r="R65" i="3"/>
  <c r="W65" i="3" s="1"/>
  <c r="R66" i="3"/>
  <c r="W66" i="3" s="1"/>
  <c r="R67" i="3"/>
  <c r="W67" i="3" s="1"/>
  <c r="R68" i="3"/>
  <c r="W68" i="3" s="1"/>
  <c r="R69" i="3"/>
  <c r="W69" i="3" s="1"/>
  <c r="R70" i="3"/>
  <c r="W70" i="3" s="1"/>
  <c r="R71" i="3"/>
  <c r="W71" i="3" s="1"/>
  <c r="R72" i="3"/>
  <c r="W72" i="3" s="1"/>
  <c r="R73" i="3"/>
  <c r="W73" i="3" s="1"/>
  <c r="R74" i="3"/>
  <c r="W74" i="3" s="1"/>
  <c r="R75" i="3"/>
  <c r="W75" i="3" s="1"/>
  <c r="R76" i="3"/>
  <c r="W76" i="3" s="1"/>
  <c r="R77" i="3"/>
  <c r="W77" i="3" s="1"/>
  <c r="R78" i="3"/>
  <c r="W78" i="3" s="1"/>
  <c r="R79" i="3"/>
  <c r="W79" i="3" s="1"/>
  <c r="R80" i="3"/>
  <c r="W80" i="3" s="1"/>
  <c r="R81" i="3"/>
  <c r="W81" i="3" s="1"/>
  <c r="R82" i="3"/>
  <c r="W82" i="3" s="1"/>
  <c r="R83" i="3"/>
  <c r="W83" i="3" s="1"/>
  <c r="R84" i="3"/>
  <c r="W84" i="3" s="1"/>
  <c r="R85" i="3"/>
  <c r="W85" i="3" s="1"/>
  <c r="R86" i="3"/>
  <c r="W86" i="3" s="1"/>
  <c r="R87" i="3"/>
  <c r="W87" i="3" s="1"/>
  <c r="R88" i="3"/>
  <c r="W88" i="3" s="1"/>
  <c r="R89" i="3"/>
  <c r="W89" i="3" s="1"/>
  <c r="R90" i="3"/>
  <c r="W90" i="3" s="1"/>
  <c r="R91" i="3"/>
  <c r="W91" i="3" s="1"/>
  <c r="R92" i="3"/>
  <c r="W92" i="3" s="1"/>
  <c r="R93" i="3"/>
  <c r="W93" i="3" s="1"/>
  <c r="R94" i="3"/>
  <c r="W94" i="3" s="1"/>
  <c r="R95" i="3"/>
  <c r="W95" i="3" s="1"/>
  <c r="R96" i="3"/>
  <c r="W96" i="3" s="1"/>
  <c r="R97" i="3"/>
  <c r="W97" i="3" s="1"/>
  <c r="R98" i="3"/>
  <c r="W98" i="3" s="1"/>
  <c r="R99" i="3"/>
  <c r="W99" i="3" s="1"/>
  <c r="R100" i="3"/>
  <c r="W100" i="3" s="1"/>
  <c r="R101" i="3"/>
  <c r="W101" i="3" s="1"/>
  <c r="R102" i="3"/>
  <c r="W102" i="3" s="1"/>
  <c r="R103" i="3"/>
  <c r="W103" i="3" s="1"/>
  <c r="R104" i="3"/>
  <c r="W104" i="3" s="1"/>
  <c r="R105" i="3"/>
  <c r="W105" i="3" s="1"/>
  <c r="R106" i="3"/>
  <c r="W106" i="3" s="1"/>
  <c r="R107" i="3"/>
  <c r="W107" i="3" s="1"/>
  <c r="R108" i="3"/>
  <c r="W108" i="3" s="1"/>
  <c r="R109" i="3"/>
  <c r="W109" i="3" s="1"/>
  <c r="R110" i="3"/>
  <c r="W110" i="3" s="1"/>
  <c r="R111" i="3"/>
  <c r="W111" i="3" s="1"/>
  <c r="R112" i="3"/>
  <c r="W112" i="3" s="1"/>
  <c r="R113" i="3"/>
  <c r="W113" i="3" s="1"/>
  <c r="R114" i="3"/>
  <c r="W114" i="3" s="1"/>
  <c r="R115" i="3"/>
  <c r="W115" i="3" s="1"/>
  <c r="R116" i="3"/>
  <c r="W116" i="3" s="1"/>
  <c r="R117" i="3"/>
  <c r="W117" i="3" s="1"/>
  <c r="R118" i="3"/>
  <c r="W118" i="3" s="1"/>
  <c r="R119" i="3"/>
  <c r="W119" i="3" s="1"/>
  <c r="R120" i="3"/>
  <c r="W120" i="3" s="1"/>
  <c r="R121" i="3"/>
  <c r="W121" i="3" s="1"/>
  <c r="R122" i="3"/>
  <c r="W122" i="3" s="1"/>
  <c r="R123" i="3"/>
  <c r="W123" i="3" s="1"/>
  <c r="R124" i="3"/>
  <c r="W124" i="3" s="1"/>
  <c r="R125" i="3"/>
  <c r="W125" i="3" s="1"/>
  <c r="R126" i="3"/>
  <c r="W126" i="3" s="1"/>
  <c r="R127" i="3"/>
  <c r="W127" i="3" s="1"/>
  <c r="R128" i="3"/>
  <c r="W128" i="3" s="1"/>
  <c r="R129" i="3"/>
  <c r="W129" i="3" s="1"/>
  <c r="R130" i="3"/>
  <c r="W130" i="3" s="1"/>
  <c r="R131" i="3"/>
  <c r="W131" i="3" s="1"/>
  <c r="R132" i="3"/>
  <c r="W132" i="3" s="1"/>
  <c r="R133" i="3"/>
  <c r="W133" i="3" s="1"/>
  <c r="R134" i="3"/>
  <c r="W134" i="3" s="1"/>
  <c r="R135" i="3"/>
  <c r="W135" i="3" s="1"/>
  <c r="R136" i="3"/>
  <c r="W136" i="3" s="1"/>
  <c r="R137" i="3"/>
  <c r="W137" i="3" s="1"/>
  <c r="R138" i="3"/>
  <c r="W138" i="3" s="1"/>
  <c r="R139" i="3"/>
  <c r="W139" i="3" s="1"/>
  <c r="R140" i="3"/>
  <c r="W140" i="3" s="1"/>
  <c r="R141" i="3"/>
  <c r="W141" i="3" s="1"/>
  <c r="R142" i="3"/>
  <c r="W142" i="3" s="1"/>
  <c r="R143" i="3"/>
  <c r="W143" i="3" s="1"/>
  <c r="R144" i="3"/>
  <c r="W144" i="3" s="1"/>
  <c r="R145" i="3"/>
  <c r="W145" i="3" s="1"/>
  <c r="R146" i="3"/>
  <c r="W146" i="3" s="1"/>
  <c r="R147" i="3"/>
  <c r="W147" i="3" s="1"/>
  <c r="R148" i="3"/>
  <c r="W148" i="3" s="1"/>
  <c r="R149" i="3"/>
  <c r="W149" i="3" s="1"/>
  <c r="R150" i="3"/>
  <c r="W150" i="3" s="1"/>
  <c r="R151" i="3"/>
  <c r="W151" i="3" s="1"/>
  <c r="R152" i="3"/>
  <c r="W152" i="3" s="1"/>
  <c r="R153" i="3"/>
  <c r="W153" i="3" s="1"/>
  <c r="R154" i="3"/>
  <c r="W154" i="3" s="1"/>
  <c r="R155" i="3"/>
  <c r="W155" i="3" s="1"/>
  <c r="R156" i="3"/>
  <c r="W156" i="3" s="1"/>
  <c r="R157" i="3"/>
  <c r="W157" i="3" s="1"/>
  <c r="R158" i="3"/>
  <c r="W158" i="3" s="1"/>
  <c r="R159" i="3"/>
  <c r="W159" i="3" s="1"/>
  <c r="R160" i="3"/>
  <c r="W160" i="3" s="1"/>
  <c r="R161" i="3"/>
  <c r="W161" i="3" s="1"/>
  <c r="R162" i="3"/>
  <c r="W162" i="3" s="1"/>
  <c r="R163" i="3"/>
  <c r="W163" i="3" s="1"/>
  <c r="R164" i="3"/>
  <c r="W164" i="3" s="1"/>
  <c r="R165" i="3"/>
  <c r="W165" i="3" s="1"/>
  <c r="R166" i="3"/>
  <c r="W166" i="3" s="1"/>
  <c r="R167" i="3"/>
  <c r="W167" i="3" s="1"/>
  <c r="R168" i="3"/>
  <c r="W168" i="3" s="1"/>
  <c r="R169" i="3"/>
  <c r="W169" i="3" s="1"/>
  <c r="R170" i="3"/>
  <c r="W170" i="3" s="1"/>
  <c r="R171" i="3"/>
  <c r="W171" i="3" s="1"/>
  <c r="R172" i="3"/>
  <c r="W172" i="3" s="1"/>
  <c r="R173" i="3"/>
  <c r="W173" i="3" s="1"/>
  <c r="R174" i="3"/>
  <c r="W174" i="3" s="1"/>
  <c r="R175" i="3"/>
  <c r="W175" i="3" s="1"/>
  <c r="R176" i="3"/>
  <c r="W176" i="3" s="1"/>
  <c r="R177" i="3"/>
  <c r="W177" i="3" s="1"/>
  <c r="R178" i="3"/>
  <c r="W178" i="3" s="1"/>
  <c r="R179" i="3"/>
  <c r="W179" i="3" s="1"/>
  <c r="R180" i="3"/>
  <c r="W180" i="3" s="1"/>
  <c r="R181" i="3"/>
  <c r="W181" i="3" s="1"/>
  <c r="R182" i="3"/>
  <c r="W182" i="3" s="1"/>
  <c r="R183" i="3"/>
  <c r="W183" i="3" s="1"/>
  <c r="R184" i="3"/>
  <c r="W184" i="3" s="1"/>
  <c r="R185" i="3"/>
  <c r="W185" i="3" s="1"/>
  <c r="R186" i="3"/>
  <c r="W186" i="3" s="1"/>
  <c r="R187" i="3"/>
  <c r="W187" i="3" s="1"/>
  <c r="R188" i="3"/>
  <c r="W188" i="3" s="1"/>
  <c r="R189" i="3"/>
  <c r="W189" i="3" s="1"/>
  <c r="R190" i="3"/>
  <c r="W190" i="3" s="1"/>
  <c r="R191" i="3"/>
  <c r="W191" i="3" s="1"/>
  <c r="R192" i="3"/>
  <c r="W192" i="3" s="1"/>
  <c r="R193" i="3"/>
  <c r="W193" i="3" s="1"/>
  <c r="R194" i="3"/>
  <c r="W194" i="3" s="1"/>
  <c r="R195" i="3"/>
  <c r="W195" i="3" s="1"/>
  <c r="R196" i="3"/>
  <c r="W196" i="3" s="1"/>
  <c r="R197" i="3"/>
  <c r="W197" i="3" s="1"/>
  <c r="R198" i="3"/>
  <c r="W198" i="3" s="1"/>
  <c r="R199" i="3"/>
  <c r="W199" i="3" s="1"/>
  <c r="R200" i="3"/>
  <c r="W200" i="3" s="1"/>
  <c r="R201" i="3"/>
  <c r="W201" i="3" s="1"/>
  <c r="R202" i="3"/>
  <c r="W202" i="3" s="1"/>
  <c r="R203" i="3"/>
  <c r="W203" i="3" s="1"/>
  <c r="R204" i="3"/>
  <c r="W204" i="3" s="1"/>
  <c r="R205" i="3"/>
  <c r="W205" i="3" s="1"/>
  <c r="R206" i="3"/>
  <c r="W206" i="3" s="1"/>
  <c r="R207" i="3"/>
  <c r="W207" i="3" s="1"/>
  <c r="R208" i="3"/>
  <c r="W208" i="3" s="1"/>
  <c r="R209" i="3"/>
  <c r="W209" i="3" s="1"/>
  <c r="R210" i="3"/>
  <c r="W210" i="3" s="1"/>
  <c r="R211" i="3"/>
  <c r="W211" i="3" s="1"/>
  <c r="R212" i="3"/>
  <c r="W212" i="3" s="1"/>
  <c r="R213" i="3"/>
  <c r="W213" i="3" s="1"/>
  <c r="R214" i="3"/>
  <c r="W214" i="3" s="1"/>
  <c r="R215" i="3"/>
  <c r="W215" i="3" s="1"/>
  <c r="R216" i="3"/>
  <c r="W216" i="3" s="1"/>
  <c r="R217" i="3"/>
  <c r="W217" i="3" s="1"/>
  <c r="R218" i="3"/>
  <c r="W218" i="3" s="1"/>
  <c r="R219" i="3"/>
  <c r="W219" i="3" s="1"/>
  <c r="R220" i="3"/>
  <c r="W220" i="3" s="1"/>
  <c r="R221" i="3"/>
  <c r="W221" i="3" s="1"/>
  <c r="R222" i="3"/>
  <c r="W222" i="3" s="1"/>
  <c r="R223" i="3"/>
  <c r="W223" i="3" s="1"/>
  <c r="R224" i="3"/>
  <c r="W224" i="3" s="1"/>
  <c r="R225" i="3"/>
  <c r="W225" i="3" s="1"/>
  <c r="R226" i="3"/>
  <c r="W226" i="3" s="1"/>
  <c r="R227" i="3"/>
  <c r="W227" i="3" s="1"/>
  <c r="R228" i="3"/>
  <c r="W228" i="3" s="1"/>
  <c r="R229" i="3"/>
  <c r="W229" i="3" s="1"/>
  <c r="R230" i="3"/>
  <c r="W230" i="3" s="1"/>
  <c r="R231" i="3"/>
  <c r="W231" i="3" s="1"/>
  <c r="R232" i="3"/>
  <c r="W232" i="3" s="1"/>
  <c r="R233" i="3"/>
  <c r="W233" i="3" s="1"/>
  <c r="R234" i="3"/>
  <c r="W234" i="3" s="1"/>
  <c r="R235" i="3"/>
  <c r="W235" i="3" s="1"/>
  <c r="R236" i="3"/>
  <c r="W236" i="3" s="1"/>
  <c r="R237" i="3"/>
  <c r="W237" i="3" s="1"/>
  <c r="R238" i="3"/>
  <c r="W238" i="3" s="1"/>
  <c r="R239" i="3"/>
  <c r="W239" i="3" s="1"/>
  <c r="R240" i="3"/>
  <c r="W240" i="3" s="1"/>
  <c r="R241" i="3"/>
  <c r="W241" i="3" s="1"/>
  <c r="R242" i="3"/>
  <c r="W242" i="3" s="1"/>
  <c r="R243" i="3"/>
  <c r="W243" i="3" s="1"/>
  <c r="R244" i="3"/>
  <c r="W244" i="3" s="1"/>
  <c r="R245" i="3"/>
  <c r="W245" i="3" s="1"/>
  <c r="R246" i="3"/>
  <c r="W246" i="3" s="1"/>
  <c r="R247" i="3"/>
  <c r="W247" i="3" s="1"/>
  <c r="R248" i="3"/>
  <c r="W248" i="3" s="1"/>
  <c r="R249" i="3"/>
  <c r="W249" i="3" s="1"/>
  <c r="R250" i="3"/>
  <c r="W250" i="3" s="1"/>
  <c r="R251" i="3"/>
  <c r="W251" i="3" s="1"/>
  <c r="R252" i="3"/>
  <c r="W252" i="3" s="1"/>
  <c r="R253" i="3"/>
  <c r="W253" i="3" s="1"/>
  <c r="R254" i="3"/>
  <c r="W254" i="3" s="1"/>
  <c r="R255" i="3"/>
  <c r="W255" i="3" s="1"/>
  <c r="R256" i="3"/>
  <c r="W256" i="3" s="1"/>
  <c r="R257" i="3"/>
  <c r="W257" i="3" s="1"/>
  <c r="R258" i="3"/>
  <c r="W258" i="3" s="1"/>
  <c r="R259" i="3"/>
  <c r="W259" i="3" s="1"/>
  <c r="R260" i="3"/>
  <c r="W260" i="3" s="1"/>
  <c r="R261" i="3"/>
  <c r="W261" i="3" s="1"/>
  <c r="R262" i="3"/>
  <c r="W262" i="3" s="1"/>
  <c r="R263" i="3"/>
  <c r="W263" i="3" s="1"/>
  <c r="R264" i="3"/>
  <c r="W264" i="3" s="1"/>
  <c r="R265" i="3"/>
  <c r="W265" i="3" s="1"/>
  <c r="R266" i="3"/>
  <c r="W266" i="3" s="1"/>
  <c r="R267" i="3"/>
  <c r="W267" i="3" s="1"/>
  <c r="R268" i="3"/>
  <c r="W268" i="3" s="1"/>
  <c r="R269" i="3"/>
  <c r="W269" i="3" s="1"/>
  <c r="R270" i="3"/>
  <c r="W270" i="3" s="1"/>
  <c r="R271" i="3"/>
  <c r="W271" i="3" s="1"/>
  <c r="R272" i="3"/>
  <c r="W272" i="3" s="1"/>
  <c r="R273" i="3"/>
  <c r="W273" i="3" s="1"/>
  <c r="R274" i="3"/>
  <c r="W274" i="3" s="1"/>
  <c r="R275" i="3"/>
  <c r="W275" i="3" s="1"/>
  <c r="R276" i="3"/>
  <c r="W276" i="3" s="1"/>
  <c r="R277" i="3"/>
  <c r="W277" i="3" s="1"/>
  <c r="R278" i="3"/>
  <c r="W278" i="3" s="1"/>
  <c r="R279" i="3"/>
  <c r="W279" i="3" s="1"/>
  <c r="R280" i="3"/>
  <c r="W280" i="3" s="1"/>
  <c r="R281" i="3"/>
  <c r="W281" i="3" s="1"/>
  <c r="R282" i="3"/>
  <c r="W282" i="3" s="1"/>
  <c r="R283" i="3"/>
  <c r="W283" i="3" s="1"/>
  <c r="R284" i="3"/>
  <c r="W284" i="3" s="1"/>
  <c r="R285" i="3"/>
  <c r="W285" i="3" s="1"/>
  <c r="R286" i="3"/>
  <c r="W286" i="3" s="1"/>
  <c r="R287" i="3"/>
  <c r="W287" i="3" s="1"/>
  <c r="R288" i="3"/>
  <c r="W288" i="3" s="1"/>
  <c r="R289" i="3"/>
  <c r="W289" i="3" s="1"/>
  <c r="R290" i="3"/>
  <c r="W290" i="3" s="1"/>
  <c r="R291" i="3"/>
  <c r="W291" i="3" s="1"/>
  <c r="R292" i="3"/>
  <c r="W292" i="3" s="1"/>
  <c r="R293" i="3"/>
  <c r="W293" i="3" s="1"/>
  <c r="R294" i="3"/>
  <c r="W294" i="3" s="1"/>
  <c r="R295" i="3"/>
  <c r="W295" i="3" s="1"/>
  <c r="R296" i="3"/>
  <c r="W296" i="3" s="1"/>
  <c r="R297" i="3"/>
  <c r="W297" i="3" s="1"/>
  <c r="R298" i="3"/>
  <c r="W298" i="3" s="1"/>
  <c r="R299" i="3"/>
  <c r="W299" i="3" s="1"/>
  <c r="R300" i="3"/>
  <c r="W300" i="3" s="1"/>
  <c r="R301" i="3"/>
  <c r="W301" i="3" s="1"/>
  <c r="R302" i="3"/>
  <c r="W302" i="3" s="1"/>
  <c r="R303" i="3"/>
  <c r="W303" i="3" s="1"/>
  <c r="R304" i="3"/>
  <c r="W304" i="3" s="1"/>
  <c r="R305" i="3"/>
  <c r="W305" i="3" s="1"/>
  <c r="R306" i="3"/>
  <c r="W306" i="3" s="1"/>
  <c r="R307" i="3"/>
  <c r="W307" i="3" s="1"/>
  <c r="R308" i="3"/>
  <c r="W308" i="3" s="1"/>
  <c r="R309" i="3"/>
  <c r="W309" i="3" s="1"/>
  <c r="R310" i="3"/>
  <c r="W310" i="3" s="1"/>
  <c r="R311" i="3"/>
  <c r="W311" i="3" s="1"/>
  <c r="R312" i="3"/>
  <c r="W312" i="3" s="1"/>
  <c r="R313" i="3"/>
  <c r="W313" i="3" s="1"/>
  <c r="R314" i="3"/>
  <c r="W314" i="3" s="1"/>
  <c r="R315" i="3"/>
  <c r="W315" i="3" s="1"/>
  <c r="R316" i="3"/>
  <c r="W316" i="3" s="1"/>
  <c r="R317" i="3"/>
  <c r="W317" i="3" s="1"/>
  <c r="R318" i="3"/>
  <c r="W318" i="3" s="1"/>
  <c r="R319" i="3"/>
  <c r="W319" i="3" s="1"/>
  <c r="R320" i="3"/>
  <c r="W320" i="3" s="1"/>
  <c r="R321" i="3"/>
  <c r="W321" i="3" s="1"/>
  <c r="R322" i="3"/>
  <c r="W322" i="3" s="1"/>
  <c r="R323" i="3"/>
  <c r="W323" i="3" s="1"/>
  <c r="R324" i="3"/>
  <c r="W324" i="3" s="1"/>
  <c r="R325" i="3"/>
  <c r="W325" i="3" s="1"/>
  <c r="R326" i="3"/>
  <c r="W326" i="3" s="1"/>
  <c r="R327" i="3"/>
  <c r="W327" i="3" s="1"/>
  <c r="R328" i="3"/>
  <c r="W328" i="3" s="1"/>
  <c r="R329" i="3"/>
  <c r="W329" i="3" s="1"/>
  <c r="R330" i="3"/>
  <c r="W330" i="3" s="1"/>
  <c r="R331" i="3"/>
  <c r="W331" i="3" s="1"/>
  <c r="R332" i="3"/>
  <c r="W332" i="3" s="1"/>
  <c r="R333" i="3"/>
  <c r="W333" i="3" s="1"/>
  <c r="R334" i="3"/>
  <c r="W334" i="3" s="1"/>
  <c r="R335" i="3"/>
  <c r="W335" i="3" s="1"/>
  <c r="R336" i="3"/>
  <c r="W336" i="3" s="1"/>
  <c r="R337" i="3"/>
  <c r="W337" i="3" s="1"/>
  <c r="R338" i="3"/>
  <c r="W338" i="3" s="1"/>
  <c r="R339" i="3"/>
  <c r="W339" i="3" s="1"/>
  <c r="R340" i="3"/>
  <c r="W340" i="3" s="1"/>
  <c r="R341" i="3"/>
  <c r="W341" i="3" s="1"/>
  <c r="R342" i="3"/>
  <c r="W342" i="3" s="1"/>
  <c r="R343" i="3"/>
  <c r="W343" i="3" s="1"/>
  <c r="R344" i="3"/>
  <c r="W344" i="3" s="1"/>
  <c r="R345" i="3"/>
  <c r="W345" i="3" s="1"/>
  <c r="R346" i="3"/>
  <c r="W346" i="3" s="1"/>
  <c r="R347" i="3"/>
  <c r="W347" i="3" s="1"/>
  <c r="R348" i="3"/>
  <c r="W348" i="3" s="1"/>
  <c r="R349" i="3"/>
  <c r="W349" i="3" s="1"/>
  <c r="R350" i="3"/>
  <c r="W350" i="3" s="1"/>
  <c r="R351" i="3"/>
  <c r="W351" i="3" s="1"/>
  <c r="R352" i="3"/>
  <c r="W352" i="3" s="1"/>
  <c r="R353" i="3"/>
  <c r="W353" i="3" s="1"/>
  <c r="R354" i="3"/>
  <c r="W354" i="3" s="1"/>
  <c r="R355" i="3"/>
  <c r="W355" i="3" s="1"/>
  <c r="R356" i="3"/>
  <c r="W356" i="3" s="1"/>
  <c r="R357" i="3"/>
  <c r="W357" i="3" s="1"/>
  <c r="R358" i="3"/>
  <c r="W358" i="3" s="1"/>
  <c r="R359" i="3"/>
  <c r="W359" i="3" s="1"/>
  <c r="R360" i="3"/>
  <c r="W360" i="3" s="1"/>
  <c r="R361" i="3"/>
  <c r="W361" i="3" s="1"/>
  <c r="R362" i="3"/>
  <c r="W362" i="3" s="1"/>
  <c r="R363" i="3"/>
  <c r="W363" i="3" s="1"/>
  <c r="R364" i="3"/>
  <c r="W364" i="3" s="1"/>
  <c r="R365" i="3"/>
  <c r="W365" i="3" s="1"/>
  <c r="R366" i="3"/>
  <c r="W366" i="3" s="1"/>
  <c r="R367" i="3"/>
  <c r="W367" i="3" s="1"/>
  <c r="R368" i="3"/>
  <c r="W368" i="3" s="1"/>
  <c r="R369" i="3"/>
  <c r="W369" i="3" s="1"/>
  <c r="R370" i="3"/>
  <c r="W370" i="3" s="1"/>
  <c r="R371" i="3"/>
  <c r="W371" i="3" s="1"/>
  <c r="R372" i="3"/>
  <c r="W372" i="3" s="1"/>
  <c r="R373" i="3"/>
  <c r="W373" i="3" s="1"/>
  <c r="R374" i="3"/>
  <c r="W374" i="3" s="1"/>
  <c r="R375" i="3"/>
  <c r="W375" i="3" s="1"/>
  <c r="R376" i="3"/>
  <c r="W376" i="3" s="1"/>
  <c r="R377" i="3"/>
  <c r="W377" i="3" s="1"/>
  <c r="R378" i="3"/>
  <c r="W378" i="3" s="1"/>
  <c r="R379" i="3"/>
  <c r="W379" i="3" s="1"/>
  <c r="R380" i="3"/>
  <c r="W380" i="3" s="1"/>
  <c r="R381" i="3"/>
  <c r="W381" i="3" s="1"/>
  <c r="R382" i="3"/>
  <c r="W382" i="3" s="1"/>
  <c r="R383" i="3"/>
  <c r="W383" i="3" s="1"/>
  <c r="R384" i="3"/>
  <c r="W384" i="3" s="1"/>
  <c r="R385" i="3"/>
  <c r="W385" i="3" s="1"/>
  <c r="R386" i="3"/>
  <c r="W386" i="3" s="1"/>
  <c r="R387" i="3"/>
  <c r="W387" i="3" s="1"/>
  <c r="R388" i="3"/>
  <c r="W388" i="3" s="1"/>
  <c r="R389" i="3"/>
  <c r="W389" i="3" s="1"/>
  <c r="R390" i="3"/>
  <c r="W390" i="3" s="1"/>
  <c r="R391" i="3"/>
  <c r="W391" i="3" s="1"/>
  <c r="R392" i="3"/>
  <c r="W392" i="3" s="1"/>
  <c r="R393" i="3"/>
  <c r="W393" i="3" s="1"/>
  <c r="R394" i="3"/>
  <c r="W394" i="3" s="1"/>
  <c r="R395" i="3"/>
  <c r="W395" i="3" s="1"/>
  <c r="R396" i="3"/>
  <c r="W396" i="3" s="1"/>
  <c r="R397" i="3"/>
  <c r="W397" i="3" s="1"/>
  <c r="R398" i="3"/>
  <c r="W398" i="3" s="1"/>
  <c r="R399" i="3"/>
  <c r="W399" i="3" s="1"/>
  <c r="R400" i="3"/>
  <c r="W400" i="3" s="1"/>
  <c r="R401" i="3"/>
  <c r="W401" i="3" s="1"/>
  <c r="R402" i="3"/>
  <c r="W402" i="3" s="1"/>
  <c r="R403" i="3"/>
  <c r="W403" i="3" s="1"/>
  <c r="R404" i="3"/>
  <c r="W404" i="3" s="1"/>
  <c r="R405" i="3"/>
  <c r="W405" i="3" s="1"/>
  <c r="R406" i="3"/>
  <c r="W406" i="3" s="1"/>
  <c r="R407" i="3"/>
  <c r="W407" i="3" s="1"/>
  <c r="R408" i="3"/>
  <c r="W408" i="3" s="1"/>
  <c r="R409" i="3"/>
  <c r="W409" i="3" s="1"/>
  <c r="R410" i="3"/>
  <c r="W410" i="3" s="1"/>
  <c r="R411" i="3"/>
  <c r="W411" i="3" s="1"/>
  <c r="R412" i="3"/>
  <c r="W412" i="3" s="1"/>
  <c r="R413" i="3"/>
  <c r="W413" i="3" s="1"/>
  <c r="R414" i="3"/>
  <c r="W414" i="3" s="1"/>
  <c r="R415" i="3"/>
  <c r="W415" i="3" s="1"/>
  <c r="R416" i="3"/>
  <c r="W416" i="3" s="1"/>
  <c r="R417" i="3"/>
  <c r="W417" i="3" s="1"/>
  <c r="R418" i="3"/>
  <c r="W418" i="3" s="1"/>
  <c r="R419" i="3"/>
  <c r="W419" i="3" s="1"/>
  <c r="R420" i="3"/>
  <c r="W420" i="3" s="1"/>
  <c r="R421" i="3"/>
  <c r="W421" i="3" s="1"/>
  <c r="R422" i="3"/>
  <c r="W422" i="3" s="1"/>
  <c r="R423" i="3"/>
  <c r="W423" i="3" s="1"/>
  <c r="R424" i="3"/>
  <c r="W424" i="3" s="1"/>
  <c r="R425" i="3"/>
  <c r="W425" i="3" s="1"/>
  <c r="R426" i="3"/>
  <c r="W426" i="3" s="1"/>
  <c r="R427" i="3"/>
  <c r="W427" i="3" s="1"/>
  <c r="R428" i="3"/>
  <c r="W428" i="3" s="1"/>
  <c r="R429" i="3"/>
  <c r="W429" i="3" s="1"/>
  <c r="R430" i="3"/>
  <c r="W430" i="3" s="1"/>
  <c r="R431" i="3"/>
  <c r="W431" i="3" s="1"/>
  <c r="R432" i="3"/>
  <c r="W432" i="3" s="1"/>
  <c r="R433" i="3"/>
  <c r="W433" i="3" s="1"/>
  <c r="R434" i="3"/>
  <c r="W434" i="3" s="1"/>
  <c r="R435" i="3"/>
  <c r="W435" i="3" s="1"/>
  <c r="R436" i="3"/>
  <c r="W436" i="3" s="1"/>
  <c r="R437" i="3"/>
  <c r="W437" i="3" s="1"/>
  <c r="R438" i="3"/>
  <c r="W438" i="3" s="1"/>
  <c r="R439" i="3"/>
  <c r="W439" i="3" s="1"/>
  <c r="R440" i="3"/>
  <c r="W440" i="3" s="1"/>
  <c r="R441" i="3"/>
  <c r="W441" i="3" s="1"/>
  <c r="R442" i="3"/>
  <c r="W442" i="3" s="1"/>
  <c r="R443" i="3"/>
  <c r="W443" i="3" s="1"/>
  <c r="R444" i="3"/>
  <c r="W444" i="3" s="1"/>
  <c r="R445" i="3"/>
  <c r="W445" i="3" s="1"/>
  <c r="R446" i="3"/>
  <c r="W446" i="3" s="1"/>
  <c r="R447" i="3"/>
  <c r="W447" i="3" s="1"/>
  <c r="R448" i="3"/>
  <c r="W448" i="3" s="1"/>
  <c r="R449" i="3"/>
  <c r="W449" i="3" s="1"/>
  <c r="R450" i="3"/>
  <c r="W450" i="3" s="1"/>
  <c r="R451" i="3"/>
  <c r="W451" i="3" s="1"/>
  <c r="R452" i="3"/>
  <c r="W452" i="3" s="1"/>
  <c r="R453" i="3"/>
  <c r="W453" i="3" s="1"/>
  <c r="R454" i="3"/>
  <c r="W454" i="3" s="1"/>
  <c r="R455" i="3"/>
  <c r="W455" i="3" s="1"/>
  <c r="R456" i="3"/>
  <c r="W456" i="3" s="1"/>
  <c r="R457" i="3"/>
  <c r="W457" i="3" s="1"/>
  <c r="R458" i="3"/>
  <c r="W458" i="3" s="1"/>
  <c r="R459" i="3"/>
  <c r="W459" i="3" s="1"/>
  <c r="R460" i="3"/>
  <c r="W460" i="3" s="1"/>
  <c r="R461" i="3"/>
  <c r="W461" i="3" s="1"/>
  <c r="R462" i="3"/>
  <c r="W462" i="3" s="1"/>
  <c r="R463" i="3"/>
  <c r="W463" i="3" s="1"/>
  <c r="R464" i="3"/>
  <c r="W464" i="3" s="1"/>
  <c r="R465" i="3"/>
  <c r="W465" i="3" s="1"/>
  <c r="R466" i="3"/>
  <c r="W466" i="3" s="1"/>
  <c r="R467" i="3"/>
  <c r="W467" i="3" s="1"/>
  <c r="R468" i="3"/>
  <c r="W468" i="3" s="1"/>
  <c r="R469" i="3"/>
  <c r="W469" i="3" s="1"/>
  <c r="R470" i="3"/>
  <c r="W470" i="3" s="1"/>
  <c r="R471" i="3"/>
  <c r="W471" i="3" s="1"/>
  <c r="R472" i="3"/>
  <c r="W472" i="3" s="1"/>
  <c r="R473" i="3"/>
  <c r="W473" i="3" s="1"/>
  <c r="R474" i="3"/>
  <c r="W474" i="3" s="1"/>
  <c r="R475" i="3"/>
  <c r="W475" i="3" s="1"/>
  <c r="R476" i="3"/>
  <c r="W476" i="3" s="1"/>
  <c r="R477" i="3"/>
  <c r="W477" i="3" s="1"/>
  <c r="R478" i="3"/>
  <c r="W478" i="3" s="1"/>
  <c r="R479" i="3"/>
  <c r="W479" i="3" s="1"/>
  <c r="R480" i="3"/>
  <c r="W480" i="3" s="1"/>
  <c r="R481" i="3"/>
  <c r="W481" i="3" s="1"/>
  <c r="R482" i="3"/>
  <c r="W482" i="3" s="1"/>
  <c r="R483" i="3"/>
  <c r="W483" i="3" s="1"/>
  <c r="R484" i="3"/>
  <c r="W484" i="3" s="1"/>
  <c r="R485" i="3"/>
  <c r="W485" i="3" s="1"/>
  <c r="R486" i="3"/>
  <c r="W486" i="3" s="1"/>
  <c r="R487" i="3"/>
  <c r="W487" i="3" s="1"/>
  <c r="R488" i="3"/>
  <c r="W488" i="3" s="1"/>
  <c r="R489" i="3"/>
  <c r="W489" i="3" s="1"/>
  <c r="R490" i="3"/>
  <c r="W490" i="3" s="1"/>
  <c r="R491" i="3"/>
  <c r="W491" i="3" s="1"/>
  <c r="R492" i="3"/>
  <c r="W492" i="3" s="1"/>
  <c r="R493" i="3"/>
  <c r="W493" i="3" s="1"/>
  <c r="R494" i="3"/>
  <c r="W494" i="3" s="1"/>
  <c r="R495" i="3"/>
  <c r="W495" i="3" s="1"/>
  <c r="R496" i="3"/>
  <c r="W496" i="3" s="1"/>
  <c r="R497" i="3"/>
  <c r="W497" i="3" s="1"/>
  <c r="R498" i="3"/>
  <c r="W498" i="3" s="1"/>
  <c r="R499" i="3"/>
  <c r="W499" i="3" s="1"/>
  <c r="R500" i="3"/>
  <c r="W500" i="3" s="1"/>
  <c r="R501" i="3"/>
  <c r="W501" i="3" s="1"/>
  <c r="R502" i="3"/>
  <c r="W502" i="3" s="1"/>
  <c r="R503" i="3"/>
  <c r="W503" i="3" s="1"/>
  <c r="R504" i="3"/>
  <c r="W504" i="3" s="1"/>
  <c r="R505" i="3"/>
  <c r="W505" i="3" s="1"/>
  <c r="R506" i="3"/>
  <c r="W506" i="3" s="1"/>
  <c r="R507" i="3"/>
  <c r="W507" i="3" s="1"/>
  <c r="R508" i="3"/>
  <c r="W508" i="3" s="1"/>
  <c r="R509" i="3"/>
  <c r="W509" i="3" s="1"/>
  <c r="R510" i="3"/>
  <c r="W510" i="3" s="1"/>
  <c r="R511" i="3"/>
  <c r="W511" i="3" s="1"/>
  <c r="R512" i="3"/>
  <c r="W512" i="3" s="1"/>
  <c r="R513" i="3"/>
  <c r="W513" i="3" s="1"/>
  <c r="R514" i="3"/>
  <c r="W514" i="3" s="1"/>
  <c r="R515" i="3"/>
  <c r="W515" i="3" s="1"/>
  <c r="R516" i="3"/>
  <c r="W516" i="3" s="1"/>
  <c r="R517" i="3"/>
  <c r="W517" i="3" s="1"/>
  <c r="R518" i="3"/>
  <c r="W518" i="3" s="1"/>
  <c r="R519" i="3"/>
  <c r="W519" i="3" s="1"/>
  <c r="R520" i="3"/>
  <c r="W520" i="3" s="1"/>
  <c r="R521" i="3"/>
  <c r="W521" i="3" s="1"/>
  <c r="R522" i="3"/>
  <c r="W522" i="3" s="1"/>
  <c r="R523" i="3"/>
  <c r="W523" i="3" s="1"/>
  <c r="R524" i="3"/>
  <c r="W524" i="3" s="1"/>
  <c r="R525" i="3"/>
  <c r="W525" i="3" s="1"/>
  <c r="R526" i="3"/>
  <c r="W526" i="3" s="1"/>
  <c r="R527" i="3"/>
  <c r="W527" i="3" s="1"/>
  <c r="R528" i="3"/>
  <c r="W528" i="3" s="1"/>
  <c r="R529" i="3"/>
  <c r="W529" i="3" s="1"/>
  <c r="R530" i="3"/>
  <c r="W530" i="3" s="1"/>
  <c r="R531" i="3"/>
  <c r="W531" i="3" s="1"/>
  <c r="R532" i="3"/>
  <c r="W532" i="3" s="1"/>
  <c r="R533" i="3"/>
  <c r="W533" i="3" s="1"/>
  <c r="R534" i="3"/>
  <c r="W534" i="3" s="1"/>
  <c r="R535" i="3"/>
  <c r="W535" i="3" s="1"/>
  <c r="R536" i="3"/>
  <c r="W536" i="3" s="1"/>
  <c r="R537" i="3"/>
  <c r="W537" i="3" s="1"/>
  <c r="R538" i="3"/>
  <c r="W538" i="3" s="1"/>
  <c r="R539" i="3"/>
  <c r="W539" i="3" s="1"/>
  <c r="R540" i="3"/>
  <c r="W540" i="3" s="1"/>
  <c r="R541" i="3"/>
  <c r="W541" i="3" s="1"/>
  <c r="R542" i="3"/>
  <c r="W542" i="3" s="1"/>
  <c r="R543" i="3"/>
  <c r="W543" i="3" s="1"/>
  <c r="R544" i="3"/>
  <c r="W544" i="3" s="1"/>
  <c r="R545" i="3"/>
  <c r="W545" i="3" s="1"/>
  <c r="R546" i="3"/>
  <c r="W546" i="3" s="1"/>
  <c r="R547" i="3"/>
  <c r="W547" i="3" s="1"/>
  <c r="R548" i="3"/>
  <c r="W548" i="3" s="1"/>
  <c r="R549" i="3"/>
  <c r="W549" i="3" s="1"/>
  <c r="R550" i="3"/>
  <c r="W550" i="3" s="1"/>
  <c r="R551" i="3"/>
  <c r="W551" i="3" s="1"/>
  <c r="R552" i="3"/>
  <c r="W552" i="3" s="1"/>
  <c r="R553" i="3"/>
  <c r="W553" i="3" s="1"/>
  <c r="R554" i="3"/>
  <c r="W554" i="3" s="1"/>
  <c r="R555" i="3"/>
  <c r="W555" i="3" s="1"/>
  <c r="R556" i="3"/>
  <c r="W556" i="3" s="1"/>
  <c r="R557" i="3"/>
  <c r="W557" i="3" s="1"/>
  <c r="R558" i="3"/>
  <c r="W558" i="3" s="1"/>
  <c r="R559" i="3"/>
  <c r="W559" i="3" s="1"/>
  <c r="R560" i="3"/>
  <c r="W560" i="3" s="1"/>
  <c r="R561" i="3"/>
  <c r="W561" i="3" s="1"/>
  <c r="R562" i="3"/>
  <c r="W562" i="3" s="1"/>
  <c r="R563" i="3"/>
  <c r="W563" i="3" s="1"/>
  <c r="R564" i="3"/>
  <c r="W564" i="3" s="1"/>
  <c r="R565" i="3"/>
  <c r="W565" i="3" s="1"/>
  <c r="R566" i="3"/>
  <c r="W566" i="3" s="1"/>
  <c r="R567" i="3"/>
  <c r="W567" i="3" s="1"/>
  <c r="R568" i="3"/>
  <c r="W568" i="3" s="1"/>
  <c r="R569" i="3"/>
  <c r="W569" i="3" s="1"/>
  <c r="R570" i="3"/>
  <c r="W570" i="3" s="1"/>
  <c r="R571" i="3"/>
  <c r="W571" i="3" s="1"/>
  <c r="R572" i="3"/>
  <c r="W572" i="3" s="1"/>
  <c r="R573" i="3"/>
  <c r="W573" i="3" s="1"/>
  <c r="R574" i="3"/>
  <c r="W574" i="3" s="1"/>
  <c r="R575" i="3"/>
  <c r="W575" i="3" s="1"/>
  <c r="R576" i="3"/>
  <c r="W576" i="3" s="1"/>
  <c r="R577" i="3"/>
  <c r="W577" i="3" s="1"/>
  <c r="R578" i="3"/>
  <c r="W578" i="3" s="1"/>
  <c r="R579" i="3"/>
  <c r="W579" i="3" s="1"/>
  <c r="R580" i="3"/>
  <c r="W580" i="3" s="1"/>
  <c r="R581" i="3"/>
  <c r="W581" i="3" s="1"/>
  <c r="R582" i="3"/>
  <c r="W582" i="3" s="1"/>
  <c r="R583" i="3"/>
  <c r="W583" i="3" s="1"/>
  <c r="R584" i="3"/>
  <c r="W584" i="3" s="1"/>
  <c r="R585" i="3"/>
  <c r="W585" i="3" s="1"/>
  <c r="R586" i="3"/>
  <c r="W586" i="3" s="1"/>
  <c r="R587" i="3"/>
  <c r="W587" i="3" s="1"/>
  <c r="R588" i="3"/>
  <c r="W588" i="3" s="1"/>
  <c r="R589" i="3"/>
  <c r="W589" i="3" s="1"/>
  <c r="R590" i="3"/>
  <c r="W590" i="3" s="1"/>
  <c r="R591" i="3"/>
  <c r="W591" i="3" s="1"/>
  <c r="R592" i="3"/>
  <c r="W592" i="3" s="1"/>
  <c r="R593" i="3"/>
  <c r="W593" i="3" s="1"/>
  <c r="R594" i="3"/>
  <c r="W594" i="3" s="1"/>
  <c r="R595" i="3"/>
  <c r="W595" i="3" s="1"/>
  <c r="R596" i="3"/>
  <c r="W596" i="3" s="1"/>
  <c r="R597" i="3"/>
  <c r="W597" i="3" s="1"/>
  <c r="R598" i="3"/>
  <c r="W598" i="3" s="1"/>
  <c r="R599" i="3"/>
  <c r="W599" i="3" s="1"/>
  <c r="R600" i="3"/>
  <c r="W600" i="3" s="1"/>
  <c r="R601" i="3"/>
  <c r="W601" i="3" s="1"/>
  <c r="R602" i="3"/>
  <c r="W602" i="3" s="1"/>
  <c r="R603" i="3"/>
  <c r="W603" i="3" s="1"/>
  <c r="R604" i="3"/>
  <c r="W604" i="3" s="1"/>
  <c r="R605" i="3"/>
  <c r="W605" i="3" s="1"/>
  <c r="R606" i="3"/>
  <c r="W606" i="3" s="1"/>
  <c r="R607" i="3"/>
  <c r="W607" i="3" s="1"/>
  <c r="R608" i="3"/>
  <c r="W608" i="3" s="1"/>
  <c r="R609" i="3"/>
  <c r="W609" i="3" s="1"/>
  <c r="R610" i="3"/>
  <c r="W610" i="3" s="1"/>
  <c r="R611" i="3"/>
  <c r="W611" i="3" s="1"/>
  <c r="R612" i="3"/>
  <c r="W612" i="3" s="1"/>
  <c r="R613" i="3"/>
  <c r="W613" i="3" s="1"/>
  <c r="R614" i="3"/>
  <c r="W614" i="3" s="1"/>
  <c r="R615" i="3"/>
  <c r="W615" i="3" s="1"/>
  <c r="R616" i="3"/>
  <c r="W616" i="3" s="1"/>
  <c r="R617" i="3"/>
  <c r="W617" i="3" s="1"/>
  <c r="R618" i="3"/>
  <c r="W618" i="3" s="1"/>
  <c r="R619" i="3"/>
  <c r="W619" i="3" s="1"/>
  <c r="R620" i="3"/>
  <c r="W620" i="3" s="1"/>
  <c r="R621" i="3"/>
  <c r="W621" i="3" s="1"/>
  <c r="R622" i="3"/>
  <c r="W622" i="3" s="1"/>
  <c r="R623" i="3"/>
  <c r="W623" i="3" s="1"/>
  <c r="R624" i="3"/>
  <c r="W624" i="3" s="1"/>
  <c r="R625" i="3"/>
  <c r="W625" i="3" s="1"/>
  <c r="R626" i="3"/>
  <c r="W626" i="3" s="1"/>
  <c r="R627" i="3"/>
  <c r="W627" i="3" s="1"/>
  <c r="R628" i="3"/>
  <c r="W628" i="3" s="1"/>
  <c r="R629" i="3"/>
  <c r="W629" i="3" s="1"/>
  <c r="R630" i="3"/>
  <c r="W630" i="3" s="1"/>
  <c r="R631" i="3"/>
  <c r="W631" i="3" s="1"/>
  <c r="R632" i="3"/>
  <c r="W632" i="3" s="1"/>
  <c r="R633" i="3"/>
  <c r="W633" i="3" s="1"/>
  <c r="R634" i="3"/>
  <c r="W634" i="3" s="1"/>
  <c r="R635" i="3"/>
  <c r="W635" i="3" s="1"/>
  <c r="R636" i="3"/>
  <c r="W636" i="3" s="1"/>
  <c r="R637" i="3"/>
  <c r="W637" i="3" s="1"/>
  <c r="R638" i="3"/>
  <c r="W638" i="3" s="1"/>
  <c r="R639" i="3"/>
  <c r="W639" i="3" s="1"/>
  <c r="R640" i="3"/>
  <c r="W640" i="3" s="1"/>
  <c r="R641" i="3"/>
  <c r="W641" i="3" s="1"/>
  <c r="R642" i="3"/>
  <c r="W642" i="3" s="1"/>
  <c r="R643" i="3"/>
  <c r="W643" i="3" s="1"/>
  <c r="R644" i="3"/>
  <c r="W644" i="3" s="1"/>
  <c r="R645" i="3"/>
  <c r="W645" i="3" s="1"/>
  <c r="R646" i="3"/>
  <c r="W646" i="3" s="1"/>
  <c r="R647" i="3"/>
  <c r="W647" i="3" s="1"/>
  <c r="R648" i="3"/>
  <c r="W648" i="3" s="1"/>
  <c r="R649" i="3"/>
  <c r="W649" i="3" s="1"/>
  <c r="R650" i="3"/>
  <c r="W650" i="3" s="1"/>
  <c r="R651" i="3"/>
  <c r="W651" i="3" s="1"/>
  <c r="R652" i="3"/>
  <c r="W652" i="3" s="1"/>
  <c r="R653" i="3"/>
  <c r="W653" i="3" s="1"/>
  <c r="R654" i="3"/>
  <c r="W654" i="3" s="1"/>
  <c r="R655" i="3"/>
  <c r="W655" i="3" s="1"/>
  <c r="R656" i="3"/>
  <c r="W656" i="3" s="1"/>
  <c r="R657" i="3"/>
  <c r="W657" i="3" s="1"/>
  <c r="R658" i="3"/>
  <c r="W658" i="3" s="1"/>
  <c r="R659" i="3"/>
  <c r="W659" i="3" s="1"/>
  <c r="R660" i="3"/>
  <c r="W660" i="3" s="1"/>
  <c r="R661" i="3"/>
  <c r="W661" i="3" s="1"/>
  <c r="R662" i="3"/>
  <c r="W662" i="3" s="1"/>
  <c r="R663" i="3"/>
  <c r="W663" i="3" s="1"/>
  <c r="R664" i="3"/>
  <c r="W664" i="3" s="1"/>
  <c r="R665" i="3"/>
  <c r="W665" i="3" s="1"/>
  <c r="R666" i="3"/>
  <c r="W666" i="3" s="1"/>
  <c r="R667" i="3"/>
  <c r="W667" i="3" s="1"/>
  <c r="R668" i="3"/>
  <c r="W668" i="3" s="1"/>
  <c r="R669" i="3"/>
  <c r="W669" i="3" s="1"/>
  <c r="R670" i="3"/>
  <c r="W670" i="3" s="1"/>
  <c r="R671" i="3"/>
  <c r="W671" i="3" s="1"/>
  <c r="R672" i="3"/>
  <c r="W672" i="3" s="1"/>
  <c r="R673" i="3"/>
  <c r="W673" i="3" s="1"/>
  <c r="R674" i="3"/>
  <c r="W674" i="3" s="1"/>
  <c r="R675" i="3"/>
  <c r="W675" i="3" s="1"/>
  <c r="R676" i="3"/>
  <c r="W676" i="3" s="1"/>
  <c r="R677" i="3"/>
  <c r="W677" i="3" s="1"/>
  <c r="R678" i="3"/>
  <c r="W678" i="3" s="1"/>
  <c r="R679" i="3"/>
  <c r="W679" i="3" s="1"/>
  <c r="R680" i="3"/>
  <c r="W680" i="3" s="1"/>
  <c r="R681" i="3"/>
  <c r="W681" i="3" s="1"/>
  <c r="R682" i="3"/>
  <c r="W682" i="3" s="1"/>
  <c r="R683" i="3"/>
  <c r="W683" i="3" s="1"/>
  <c r="R684" i="3"/>
  <c r="W684" i="3" s="1"/>
  <c r="R685" i="3"/>
  <c r="W685" i="3" s="1"/>
  <c r="R686" i="3"/>
  <c r="W686" i="3" s="1"/>
  <c r="R687" i="3"/>
  <c r="W687" i="3" s="1"/>
  <c r="R688" i="3"/>
  <c r="W688" i="3" s="1"/>
  <c r="R689" i="3"/>
  <c r="W689" i="3" s="1"/>
  <c r="R690" i="3"/>
  <c r="W690" i="3" s="1"/>
  <c r="R691" i="3"/>
  <c r="W691" i="3" s="1"/>
  <c r="R692" i="3"/>
  <c r="W692" i="3" s="1"/>
  <c r="R693" i="3"/>
  <c r="W693" i="3" s="1"/>
  <c r="R694" i="3"/>
  <c r="W694" i="3" s="1"/>
  <c r="R695" i="3"/>
  <c r="W695" i="3" s="1"/>
  <c r="R696" i="3"/>
  <c r="W696" i="3" s="1"/>
  <c r="R697" i="3"/>
  <c r="W697" i="3" s="1"/>
  <c r="R698" i="3"/>
  <c r="W698" i="3" s="1"/>
  <c r="R699" i="3"/>
  <c r="W699" i="3" s="1"/>
  <c r="R700" i="3"/>
  <c r="W700" i="3" s="1"/>
  <c r="R701" i="3"/>
  <c r="W701" i="3" s="1"/>
  <c r="R702" i="3"/>
  <c r="W702" i="3" s="1"/>
  <c r="R703" i="3"/>
  <c r="W703" i="3" s="1"/>
  <c r="R704" i="3"/>
  <c r="W704" i="3" s="1"/>
  <c r="R705" i="3"/>
  <c r="W705" i="3" s="1"/>
  <c r="R706" i="3"/>
  <c r="W706" i="3" s="1"/>
  <c r="R707" i="3"/>
  <c r="W707" i="3" s="1"/>
  <c r="R708" i="3"/>
  <c r="W708" i="3" s="1"/>
  <c r="R709" i="3"/>
  <c r="W709" i="3" s="1"/>
  <c r="R710" i="3"/>
  <c r="W710" i="3" s="1"/>
  <c r="R711" i="3"/>
  <c r="W711" i="3" s="1"/>
  <c r="R712" i="3"/>
  <c r="W712" i="3" s="1"/>
  <c r="R713" i="3"/>
  <c r="W713" i="3" s="1"/>
  <c r="R714" i="3"/>
  <c r="W714" i="3" s="1"/>
  <c r="R715" i="3"/>
  <c r="W715" i="3" s="1"/>
  <c r="R716" i="3"/>
  <c r="W716" i="3" s="1"/>
  <c r="R717" i="3"/>
  <c r="W717" i="3" s="1"/>
  <c r="R718" i="3"/>
  <c r="W718" i="3" s="1"/>
  <c r="R719" i="3"/>
  <c r="W719" i="3" s="1"/>
  <c r="R720" i="3"/>
  <c r="W720" i="3" s="1"/>
  <c r="R721" i="3"/>
  <c r="W721" i="3" s="1"/>
  <c r="R722" i="3"/>
  <c r="W722" i="3" s="1"/>
  <c r="R723" i="3"/>
  <c r="W723" i="3" s="1"/>
  <c r="R724" i="3"/>
  <c r="W724" i="3" s="1"/>
  <c r="R725" i="3"/>
  <c r="W725" i="3" s="1"/>
  <c r="R726" i="3"/>
  <c r="W726" i="3" s="1"/>
  <c r="R727" i="3"/>
  <c r="W727" i="3" s="1"/>
  <c r="R728" i="3"/>
  <c r="W728" i="3" s="1"/>
  <c r="R729" i="3"/>
  <c r="W729" i="3" s="1"/>
  <c r="R730" i="3"/>
  <c r="W730" i="3" s="1"/>
  <c r="R731" i="3"/>
  <c r="W731" i="3" s="1"/>
  <c r="R732" i="3"/>
  <c r="W732" i="3" s="1"/>
  <c r="R733" i="3"/>
  <c r="W733" i="3" s="1"/>
  <c r="R734" i="3"/>
  <c r="W734" i="3" s="1"/>
  <c r="R735" i="3"/>
  <c r="W735" i="3" s="1"/>
  <c r="R736" i="3"/>
  <c r="W736" i="3" s="1"/>
  <c r="R737" i="3"/>
  <c r="W737" i="3" s="1"/>
  <c r="R738" i="3"/>
  <c r="W738" i="3" s="1"/>
  <c r="R739" i="3"/>
  <c r="W739" i="3" s="1"/>
  <c r="R740" i="3"/>
  <c r="W740" i="3" s="1"/>
  <c r="R741" i="3"/>
  <c r="W741" i="3" s="1"/>
  <c r="R742" i="3"/>
  <c r="W742" i="3" s="1"/>
  <c r="R743" i="3"/>
  <c r="W743" i="3" s="1"/>
  <c r="R744" i="3"/>
  <c r="W744" i="3" s="1"/>
  <c r="R745" i="3"/>
  <c r="W745" i="3" s="1"/>
  <c r="R746" i="3"/>
  <c r="W746" i="3" s="1"/>
  <c r="R747" i="3"/>
  <c r="W747" i="3" s="1"/>
  <c r="R748" i="3"/>
  <c r="W748" i="3" s="1"/>
  <c r="R749" i="3"/>
  <c r="W749" i="3" s="1"/>
  <c r="R750" i="3"/>
  <c r="W750" i="3" s="1"/>
  <c r="R751" i="3"/>
  <c r="W751" i="3" s="1"/>
  <c r="R752" i="3"/>
  <c r="W752" i="3" s="1"/>
  <c r="R753" i="3"/>
  <c r="W753" i="3" s="1"/>
  <c r="R754" i="3"/>
  <c r="W754" i="3" s="1"/>
  <c r="R755" i="3"/>
  <c r="W755" i="3" s="1"/>
  <c r="R756" i="3"/>
  <c r="W756" i="3" s="1"/>
  <c r="R757" i="3"/>
  <c r="W757" i="3" s="1"/>
  <c r="R758" i="3"/>
  <c r="W758" i="3" s="1"/>
  <c r="R759" i="3"/>
  <c r="W759" i="3" s="1"/>
  <c r="R760" i="3"/>
  <c r="W760" i="3" s="1"/>
  <c r="R761" i="3"/>
  <c r="W761" i="3" s="1"/>
  <c r="R762" i="3"/>
  <c r="W762" i="3" s="1"/>
  <c r="R763" i="3"/>
  <c r="W763" i="3" s="1"/>
  <c r="R764" i="3"/>
  <c r="W764" i="3" s="1"/>
  <c r="R765" i="3"/>
  <c r="W765" i="3" s="1"/>
  <c r="R766" i="3"/>
  <c r="W766" i="3" s="1"/>
  <c r="R767" i="3"/>
  <c r="W767" i="3" s="1"/>
  <c r="R768" i="3"/>
  <c r="W768" i="3" s="1"/>
  <c r="R769" i="3"/>
  <c r="W769" i="3" s="1"/>
  <c r="R770" i="3"/>
  <c r="W770" i="3" s="1"/>
  <c r="R771" i="3"/>
  <c r="W771" i="3" s="1"/>
  <c r="R772" i="3"/>
  <c r="W772" i="3" s="1"/>
  <c r="R773" i="3"/>
  <c r="W773" i="3" s="1"/>
  <c r="R774" i="3"/>
  <c r="W774" i="3" s="1"/>
  <c r="R775" i="3"/>
  <c r="W775" i="3" s="1"/>
  <c r="R776" i="3"/>
  <c r="W776" i="3" s="1"/>
  <c r="R777" i="3"/>
  <c r="W777" i="3" s="1"/>
  <c r="R778" i="3"/>
  <c r="W778" i="3" s="1"/>
  <c r="R779" i="3"/>
  <c r="W779" i="3" s="1"/>
  <c r="R780" i="3"/>
  <c r="W780" i="3" s="1"/>
  <c r="R781" i="3"/>
  <c r="W781" i="3" s="1"/>
  <c r="R782" i="3"/>
  <c r="W782" i="3" s="1"/>
  <c r="R783" i="3"/>
  <c r="W783" i="3" s="1"/>
  <c r="R784" i="3"/>
  <c r="W784" i="3" s="1"/>
  <c r="R785" i="3"/>
  <c r="W785" i="3" s="1"/>
  <c r="R786" i="3"/>
  <c r="W786" i="3" s="1"/>
  <c r="R787" i="3"/>
  <c r="W787" i="3" s="1"/>
  <c r="R788" i="3"/>
  <c r="W788" i="3" s="1"/>
  <c r="R789" i="3"/>
  <c r="W789" i="3" s="1"/>
  <c r="R790" i="3"/>
  <c r="W790" i="3" s="1"/>
  <c r="R791" i="3"/>
  <c r="W791" i="3" s="1"/>
  <c r="R792" i="3"/>
  <c r="W792" i="3" s="1"/>
  <c r="R793" i="3"/>
  <c r="W793" i="3" s="1"/>
  <c r="R794" i="3"/>
  <c r="W794" i="3" s="1"/>
  <c r="R795" i="3"/>
  <c r="W795" i="3" s="1"/>
  <c r="R796" i="3"/>
  <c r="W796" i="3" s="1"/>
  <c r="R797" i="3"/>
  <c r="W797" i="3" s="1"/>
  <c r="R798" i="3"/>
  <c r="W798" i="3" s="1"/>
  <c r="R799" i="3"/>
  <c r="W799" i="3" s="1"/>
  <c r="R800" i="3"/>
  <c r="W800" i="3" s="1"/>
  <c r="R801" i="3"/>
  <c r="W801" i="3" s="1"/>
  <c r="R802" i="3"/>
  <c r="W802" i="3" s="1"/>
  <c r="R803" i="3"/>
  <c r="W803" i="3" s="1"/>
  <c r="R804" i="3"/>
  <c r="W804" i="3" s="1"/>
  <c r="R805" i="3"/>
  <c r="W805" i="3" s="1"/>
  <c r="R806" i="3"/>
  <c r="W806" i="3" s="1"/>
  <c r="R807" i="3"/>
  <c r="W807" i="3" s="1"/>
  <c r="R808" i="3"/>
  <c r="W808" i="3" s="1"/>
  <c r="R809" i="3"/>
  <c r="W809" i="3" s="1"/>
  <c r="R810" i="3"/>
  <c r="W810" i="3" s="1"/>
  <c r="R811" i="3"/>
  <c r="W811" i="3" s="1"/>
  <c r="R812" i="3"/>
  <c r="W812" i="3" s="1"/>
  <c r="R813" i="3"/>
  <c r="W813" i="3" s="1"/>
  <c r="R814" i="3"/>
  <c r="W814" i="3" s="1"/>
  <c r="R815" i="3"/>
  <c r="W815" i="3" s="1"/>
  <c r="R816" i="3"/>
  <c r="W816" i="3" s="1"/>
  <c r="R817" i="3"/>
  <c r="W817" i="3" s="1"/>
  <c r="R818" i="3"/>
  <c r="W818" i="3" s="1"/>
  <c r="R819" i="3"/>
  <c r="W819" i="3" s="1"/>
  <c r="R820" i="3"/>
  <c r="W820" i="3" s="1"/>
  <c r="R821" i="3"/>
  <c r="W821" i="3" s="1"/>
  <c r="R822" i="3"/>
  <c r="W822" i="3" s="1"/>
  <c r="R823" i="3"/>
  <c r="W823" i="3" s="1"/>
  <c r="R824" i="3"/>
  <c r="W824" i="3" s="1"/>
  <c r="R825" i="3"/>
  <c r="W825" i="3" s="1"/>
  <c r="R826" i="3"/>
  <c r="W826" i="3" s="1"/>
  <c r="R827" i="3"/>
  <c r="W827" i="3" s="1"/>
  <c r="R828" i="3"/>
  <c r="W828" i="3" s="1"/>
  <c r="R829" i="3"/>
  <c r="W829" i="3" s="1"/>
  <c r="R830" i="3"/>
  <c r="W830" i="3" s="1"/>
  <c r="R831" i="3"/>
  <c r="W831" i="3" s="1"/>
  <c r="R832" i="3"/>
  <c r="W832" i="3" s="1"/>
  <c r="R833" i="3"/>
  <c r="W833" i="3" s="1"/>
  <c r="R834" i="3"/>
  <c r="W834" i="3" s="1"/>
  <c r="R835" i="3"/>
  <c r="W835" i="3" s="1"/>
  <c r="R836" i="3"/>
  <c r="W836" i="3" s="1"/>
  <c r="R837" i="3"/>
  <c r="W837" i="3" s="1"/>
  <c r="R838" i="3"/>
  <c r="W838" i="3" s="1"/>
  <c r="R839" i="3"/>
  <c r="W839" i="3" s="1"/>
  <c r="R840" i="3"/>
  <c r="W840" i="3" s="1"/>
  <c r="R841" i="3"/>
  <c r="W841" i="3" s="1"/>
  <c r="R842" i="3"/>
  <c r="W842" i="3" s="1"/>
  <c r="R843" i="3"/>
  <c r="W843" i="3" s="1"/>
  <c r="R844" i="3"/>
  <c r="W844" i="3" s="1"/>
  <c r="R845" i="3"/>
  <c r="W845" i="3" s="1"/>
  <c r="R846" i="3"/>
  <c r="W846" i="3" s="1"/>
  <c r="R847" i="3"/>
  <c r="W847" i="3" s="1"/>
  <c r="R848" i="3"/>
  <c r="W848" i="3" s="1"/>
  <c r="R849" i="3"/>
  <c r="W849" i="3" s="1"/>
  <c r="R850" i="3"/>
  <c r="W850" i="3" s="1"/>
  <c r="R851" i="3"/>
  <c r="W851" i="3" s="1"/>
  <c r="R852" i="3"/>
  <c r="W852" i="3" s="1"/>
  <c r="R853" i="3"/>
  <c r="W853" i="3" s="1"/>
  <c r="R854" i="3"/>
  <c r="W854" i="3" s="1"/>
  <c r="R855" i="3"/>
  <c r="W855" i="3" s="1"/>
  <c r="R856" i="3"/>
  <c r="W856" i="3" s="1"/>
  <c r="R857" i="3"/>
  <c r="W857" i="3" s="1"/>
  <c r="R858" i="3"/>
  <c r="W858" i="3" s="1"/>
  <c r="R859" i="3"/>
  <c r="W859" i="3" s="1"/>
  <c r="R860" i="3"/>
  <c r="W860" i="3" s="1"/>
  <c r="R861" i="3"/>
  <c r="W861" i="3" s="1"/>
  <c r="R862" i="3"/>
  <c r="W862" i="3" s="1"/>
  <c r="R863" i="3"/>
  <c r="W863" i="3" s="1"/>
  <c r="R864" i="3"/>
  <c r="W864" i="3" s="1"/>
  <c r="R865" i="3"/>
  <c r="W865" i="3" s="1"/>
  <c r="R866" i="3"/>
  <c r="W866" i="3" s="1"/>
  <c r="R867" i="3"/>
  <c r="W867" i="3" s="1"/>
  <c r="R868" i="3"/>
  <c r="W868" i="3" s="1"/>
  <c r="R869" i="3"/>
  <c r="W869" i="3" s="1"/>
  <c r="R870" i="3"/>
  <c r="W870" i="3" s="1"/>
  <c r="R871" i="3"/>
  <c r="W871" i="3" s="1"/>
  <c r="R872" i="3"/>
  <c r="W872" i="3" s="1"/>
  <c r="R873" i="3"/>
  <c r="W873" i="3" s="1"/>
  <c r="R874" i="3"/>
  <c r="W874" i="3" s="1"/>
  <c r="R875" i="3"/>
  <c r="W875" i="3" s="1"/>
  <c r="R876" i="3"/>
  <c r="W876" i="3" s="1"/>
  <c r="R877" i="3"/>
  <c r="W877" i="3" s="1"/>
  <c r="R878" i="3"/>
  <c r="W878" i="3" s="1"/>
  <c r="R879" i="3"/>
  <c r="W879" i="3" s="1"/>
  <c r="R880" i="3"/>
  <c r="W880" i="3" s="1"/>
  <c r="R881" i="3"/>
  <c r="W881" i="3" s="1"/>
  <c r="R882" i="3"/>
  <c r="W882" i="3" s="1"/>
  <c r="R883" i="3"/>
  <c r="W883" i="3" s="1"/>
  <c r="R884" i="3"/>
  <c r="W884" i="3" s="1"/>
  <c r="R885" i="3"/>
  <c r="W885" i="3" s="1"/>
  <c r="R886" i="3"/>
  <c r="W886" i="3" s="1"/>
  <c r="R887" i="3"/>
  <c r="W887" i="3" s="1"/>
  <c r="R888" i="3"/>
  <c r="W888" i="3" s="1"/>
  <c r="R889" i="3"/>
  <c r="W889" i="3" s="1"/>
  <c r="R890" i="3"/>
  <c r="W890" i="3" s="1"/>
  <c r="R891" i="3"/>
  <c r="W891" i="3" s="1"/>
  <c r="R892" i="3"/>
  <c r="W892" i="3" s="1"/>
  <c r="R893" i="3"/>
  <c r="W893" i="3" s="1"/>
  <c r="R894" i="3"/>
  <c r="W894" i="3" s="1"/>
  <c r="R895" i="3"/>
  <c r="W895" i="3" s="1"/>
  <c r="R896" i="3"/>
  <c r="W896" i="3" s="1"/>
  <c r="R897" i="3"/>
  <c r="W897" i="3" s="1"/>
  <c r="R898" i="3"/>
  <c r="W898" i="3" s="1"/>
  <c r="R899" i="3"/>
  <c r="W899" i="3" s="1"/>
  <c r="R900" i="3"/>
  <c r="W900" i="3" s="1"/>
  <c r="R901" i="3"/>
  <c r="W901" i="3" s="1"/>
  <c r="R902" i="3"/>
  <c r="W902" i="3" s="1"/>
  <c r="R903" i="3"/>
  <c r="W903" i="3" s="1"/>
  <c r="R904" i="3"/>
  <c r="W904" i="3" s="1"/>
  <c r="R905" i="3"/>
  <c r="W905" i="3" s="1"/>
  <c r="R906" i="3"/>
  <c r="W906" i="3" s="1"/>
  <c r="R907" i="3"/>
  <c r="W907" i="3" s="1"/>
  <c r="R908" i="3"/>
  <c r="W908" i="3" s="1"/>
  <c r="R909" i="3"/>
  <c r="W909" i="3" s="1"/>
  <c r="R910" i="3"/>
  <c r="W910" i="3" s="1"/>
  <c r="R911" i="3"/>
  <c r="W911" i="3" s="1"/>
  <c r="R912" i="3"/>
  <c r="W912" i="3" s="1"/>
  <c r="R913" i="3"/>
  <c r="W913" i="3" s="1"/>
  <c r="R914" i="3"/>
  <c r="W914" i="3" s="1"/>
  <c r="R915" i="3"/>
  <c r="W915" i="3" s="1"/>
  <c r="R916" i="3"/>
  <c r="W916" i="3" s="1"/>
  <c r="R917" i="3"/>
  <c r="W917" i="3" s="1"/>
  <c r="R918" i="3"/>
  <c r="W918" i="3" s="1"/>
  <c r="R919" i="3"/>
  <c r="W919" i="3" s="1"/>
  <c r="R920" i="3"/>
  <c r="W920" i="3" s="1"/>
  <c r="R921" i="3"/>
  <c r="W921" i="3" s="1"/>
  <c r="R922" i="3"/>
  <c r="W922" i="3" s="1"/>
  <c r="R923" i="3"/>
  <c r="W923" i="3" s="1"/>
  <c r="R924" i="3"/>
  <c r="W924" i="3" s="1"/>
  <c r="R925" i="3"/>
  <c r="W925" i="3" s="1"/>
  <c r="R926" i="3"/>
  <c r="W926" i="3" s="1"/>
  <c r="R927" i="3"/>
  <c r="W927" i="3" s="1"/>
  <c r="R928" i="3"/>
  <c r="W928" i="3" s="1"/>
  <c r="R929" i="3"/>
  <c r="W929" i="3" s="1"/>
  <c r="R930" i="3"/>
  <c r="W930" i="3" s="1"/>
  <c r="R931" i="3"/>
  <c r="W931" i="3" s="1"/>
  <c r="R932" i="3"/>
  <c r="W932" i="3" s="1"/>
  <c r="R933" i="3"/>
  <c r="W933" i="3" s="1"/>
  <c r="R934" i="3"/>
  <c r="W934" i="3" s="1"/>
  <c r="R935" i="3"/>
  <c r="W935" i="3" s="1"/>
  <c r="R936" i="3"/>
  <c r="W936" i="3" s="1"/>
  <c r="R937" i="3"/>
  <c r="W937" i="3" s="1"/>
  <c r="R938" i="3"/>
  <c r="W938" i="3" s="1"/>
  <c r="R939" i="3"/>
  <c r="W939" i="3" s="1"/>
  <c r="R940" i="3"/>
  <c r="W940" i="3" s="1"/>
  <c r="R941" i="3"/>
  <c r="W941" i="3" s="1"/>
  <c r="R942" i="3"/>
  <c r="W942" i="3" s="1"/>
  <c r="R943" i="3"/>
  <c r="W943" i="3" s="1"/>
  <c r="R944" i="3"/>
  <c r="W944" i="3" s="1"/>
  <c r="R945" i="3"/>
  <c r="W945" i="3" s="1"/>
  <c r="R946" i="3"/>
  <c r="W946" i="3" s="1"/>
  <c r="R947" i="3"/>
  <c r="W947" i="3" s="1"/>
  <c r="R948" i="3"/>
  <c r="W948" i="3" s="1"/>
  <c r="R949" i="3"/>
  <c r="W949" i="3" s="1"/>
  <c r="R950" i="3"/>
  <c r="W950" i="3" s="1"/>
  <c r="R951" i="3"/>
  <c r="W951" i="3" s="1"/>
  <c r="R952" i="3"/>
  <c r="W952" i="3" s="1"/>
  <c r="R953" i="3"/>
  <c r="W953" i="3" s="1"/>
  <c r="R954" i="3"/>
  <c r="W954" i="3" s="1"/>
  <c r="R955" i="3"/>
  <c r="W955" i="3" s="1"/>
  <c r="R956" i="3"/>
  <c r="W956" i="3" s="1"/>
  <c r="R957" i="3"/>
  <c r="W957" i="3" s="1"/>
  <c r="R958" i="3"/>
  <c r="W958" i="3" s="1"/>
  <c r="R959" i="3"/>
  <c r="W959" i="3" s="1"/>
  <c r="R960" i="3"/>
  <c r="W960" i="3" s="1"/>
  <c r="R961" i="3"/>
  <c r="W961" i="3" s="1"/>
  <c r="R962" i="3"/>
  <c r="W962" i="3" s="1"/>
  <c r="R963" i="3"/>
  <c r="W963" i="3" s="1"/>
  <c r="R964" i="3"/>
  <c r="W964" i="3" s="1"/>
  <c r="R965" i="3"/>
  <c r="W965" i="3" s="1"/>
  <c r="R966" i="3"/>
  <c r="W966" i="3" s="1"/>
  <c r="R967" i="3"/>
  <c r="W967" i="3" s="1"/>
  <c r="R968" i="3"/>
  <c r="W968" i="3" s="1"/>
  <c r="R969" i="3"/>
  <c r="W969" i="3" s="1"/>
  <c r="R970" i="3"/>
  <c r="W970" i="3" s="1"/>
  <c r="R971" i="3"/>
  <c r="W971" i="3" s="1"/>
  <c r="R972" i="3"/>
  <c r="W972" i="3" s="1"/>
  <c r="R973" i="3"/>
  <c r="W973" i="3" s="1"/>
  <c r="R974" i="3"/>
  <c r="W974" i="3" s="1"/>
  <c r="R975" i="3"/>
  <c r="W975" i="3" s="1"/>
  <c r="R976" i="3"/>
  <c r="W976" i="3" s="1"/>
  <c r="R977" i="3"/>
  <c r="W977" i="3" s="1"/>
  <c r="R978" i="3"/>
  <c r="W978" i="3" s="1"/>
  <c r="R979" i="3"/>
  <c r="W979" i="3" s="1"/>
  <c r="R980" i="3"/>
  <c r="W980" i="3" s="1"/>
  <c r="R981" i="3"/>
  <c r="W981" i="3" s="1"/>
  <c r="R982" i="3"/>
  <c r="W982" i="3" s="1"/>
  <c r="R983" i="3"/>
  <c r="W983" i="3" s="1"/>
  <c r="R984" i="3"/>
  <c r="W984" i="3" s="1"/>
  <c r="R985" i="3"/>
  <c r="W985" i="3" s="1"/>
  <c r="R986" i="3"/>
  <c r="W986" i="3" s="1"/>
  <c r="R987" i="3"/>
  <c r="W987" i="3" s="1"/>
  <c r="R988" i="3"/>
  <c r="W988" i="3" s="1"/>
  <c r="R989" i="3"/>
  <c r="W989" i="3" s="1"/>
  <c r="R990" i="3"/>
  <c r="W990" i="3" s="1"/>
  <c r="R991" i="3"/>
  <c r="W991" i="3" s="1"/>
  <c r="R992" i="3"/>
  <c r="W992" i="3" s="1"/>
  <c r="R993" i="3"/>
  <c r="W993" i="3" s="1"/>
  <c r="R994" i="3"/>
  <c r="W994" i="3" s="1"/>
  <c r="R995" i="3"/>
  <c r="W995" i="3" s="1"/>
  <c r="R996" i="3"/>
  <c r="W996" i="3" s="1"/>
  <c r="R997" i="3"/>
  <c r="W997" i="3" s="1"/>
  <c r="R998" i="3"/>
  <c r="W998" i="3" s="1"/>
  <c r="R999" i="3"/>
  <c r="W999" i="3" s="1"/>
  <c r="R1000" i="3"/>
  <c r="W1000" i="3" s="1"/>
  <c r="R1001" i="3"/>
  <c r="W1001" i="3" s="1"/>
  <c r="R1002" i="3"/>
  <c r="W1002" i="3" s="1"/>
  <c r="R1003" i="3"/>
  <c r="W1003" i="3" s="1"/>
  <c r="R1004" i="3"/>
  <c r="W1004" i="3" s="1"/>
  <c r="R1005" i="3"/>
  <c r="W1005" i="3" s="1"/>
  <c r="R1006" i="3"/>
  <c r="W1006" i="3" s="1"/>
  <c r="R1007" i="3"/>
  <c r="W1007" i="3" s="1"/>
  <c r="R1008" i="3"/>
  <c r="W1008" i="3" s="1"/>
  <c r="R1009" i="3"/>
  <c r="W1009" i="3" s="1"/>
  <c r="R1010" i="3"/>
  <c r="W1010" i="3" s="1"/>
  <c r="R1011" i="3"/>
  <c r="W1011" i="3" s="1"/>
  <c r="R1012" i="3"/>
  <c r="W1012" i="3" s="1"/>
  <c r="R1013" i="3"/>
  <c r="W1013" i="3" s="1"/>
  <c r="R1014" i="3"/>
  <c r="W1014" i="3" s="1"/>
  <c r="R1015" i="3"/>
  <c r="W1015" i="3" s="1"/>
  <c r="R1016" i="3"/>
  <c r="W1016" i="3" s="1"/>
  <c r="R1017" i="3"/>
  <c r="W1017" i="3" s="1"/>
  <c r="R1018" i="3"/>
  <c r="W1018" i="3" s="1"/>
  <c r="R1019" i="3"/>
  <c r="W1019" i="3" s="1"/>
  <c r="R1020" i="3"/>
  <c r="W1020" i="3" s="1"/>
  <c r="R1021" i="3"/>
  <c r="W1021" i="3" s="1"/>
  <c r="R1022" i="3"/>
  <c r="W1022" i="3" s="1"/>
  <c r="R1023" i="3"/>
  <c r="W1023" i="3" s="1"/>
  <c r="R1024" i="3"/>
  <c r="W1024" i="3" s="1"/>
  <c r="R1025" i="3"/>
  <c r="W1025" i="3" s="1"/>
  <c r="R1026" i="3"/>
  <c r="W1026" i="3" s="1"/>
  <c r="R1027" i="3"/>
  <c r="W1027" i="3" s="1"/>
  <c r="R1028" i="3"/>
  <c r="W1028" i="3" s="1"/>
  <c r="R1029" i="3"/>
  <c r="W1029" i="3" s="1"/>
  <c r="R1030" i="3"/>
  <c r="W1030" i="3" s="1"/>
  <c r="R1031" i="3"/>
  <c r="W1031" i="3" s="1"/>
  <c r="R1032" i="3"/>
  <c r="W1032" i="3" s="1"/>
  <c r="R1033" i="3"/>
  <c r="W1033" i="3" s="1"/>
  <c r="R1034" i="3"/>
  <c r="W1034" i="3" s="1"/>
  <c r="R1035" i="3"/>
  <c r="W1035" i="3" s="1"/>
  <c r="R1036" i="3"/>
  <c r="W1036" i="3" s="1"/>
  <c r="R1037" i="3"/>
  <c r="W1037" i="3" s="1"/>
  <c r="R1038" i="3"/>
  <c r="W1038" i="3" s="1"/>
  <c r="R1039" i="3"/>
  <c r="W1039" i="3" s="1"/>
  <c r="R1040" i="3"/>
  <c r="W1040" i="3" s="1"/>
  <c r="R1041" i="3"/>
  <c r="W1041" i="3" s="1"/>
  <c r="R1042" i="3"/>
  <c r="W1042" i="3" s="1"/>
  <c r="R1043" i="3"/>
  <c r="W1043" i="3" s="1"/>
  <c r="R1044" i="3"/>
  <c r="W1044" i="3" s="1"/>
  <c r="R1045" i="3"/>
  <c r="W1045" i="3" s="1"/>
  <c r="R1046" i="3"/>
  <c r="W1046" i="3" s="1"/>
  <c r="R1047" i="3"/>
  <c r="W1047" i="3" s="1"/>
  <c r="R1048" i="3"/>
  <c r="W1048" i="3" s="1"/>
  <c r="R1049" i="3"/>
  <c r="W1049" i="3" s="1"/>
  <c r="R1050" i="3"/>
  <c r="W1050" i="3" s="1"/>
  <c r="R1051" i="3"/>
  <c r="W1051" i="3" s="1"/>
  <c r="R1052" i="3"/>
  <c r="W1052" i="3" s="1"/>
  <c r="R1053" i="3"/>
  <c r="W1053" i="3" s="1"/>
  <c r="R1054" i="3"/>
  <c r="W1054" i="3" s="1"/>
  <c r="R1055" i="3"/>
  <c r="W1055" i="3" s="1"/>
  <c r="R1056" i="3"/>
  <c r="W1056" i="3" s="1"/>
  <c r="R1057" i="3"/>
  <c r="W1057" i="3" s="1"/>
  <c r="R1058" i="3"/>
  <c r="W1058" i="3" s="1"/>
  <c r="R1059" i="3"/>
  <c r="W1059" i="3" s="1"/>
  <c r="R1060" i="3"/>
  <c r="W1060" i="3" s="1"/>
  <c r="R1061" i="3"/>
  <c r="W1061" i="3" s="1"/>
  <c r="R1062" i="3"/>
  <c r="W1062" i="3" s="1"/>
  <c r="R1063" i="3"/>
  <c r="W1063" i="3" s="1"/>
  <c r="R1064" i="3"/>
  <c r="W1064" i="3" s="1"/>
  <c r="R1065" i="3"/>
  <c r="W1065" i="3" s="1"/>
  <c r="R1066" i="3"/>
  <c r="W1066" i="3" s="1"/>
  <c r="R1067" i="3"/>
  <c r="W1067" i="3" s="1"/>
  <c r="R1068" i="3"/>
  <c r="W1068" i="3" s="1"/>
  <c r="R1069" i="3"/>
  <c r="W1069" i="3" s="1"/>
  <c r="R1070" i="3"/>
  <c r="W1070" i="3" s="1"/>
  <c r="R1071" i="3"/>
  <c r="W1071" i="3" s="1"/>
  <c r="R1072" i="3"/>
  <c r="W1072" i="3" s="1"/>
  <c r="R1073" i="3"/>
  <c r="W1073" i="3" s="1"/>
  <c r="R1074" i="3"/>
  <c r="W1074" i="3" s="1"/>
  <c r="R1075" i="3"/>
  <c r="W1075" i="3" s="1"/>
  <c r="R1076" i="3"/>
  <c r="W1076" i="3" s="1"/>
  <c r="R1077" i="3"/>
  <c r="W1077" i="3" s="1"/>
  <c r="R1078" i="3"/>
  <c r="W1078" i="3" s="1"/>
  <c r="R1079" i="3"/>
  <c r="W1079" i="3" s="1"/>
  <c r="R1080" i="3"/>
  <c r="W1080" i="3" s="1"/>
  <c r="R1081" i="3"/>
  <c r="W1081" i="3" s="1"/>
  <c r="R1082" i="3"/>
  <c r="W1082" i="3" s="1"/>
  <c r="R1083" i="3"/>
  <c r="W1083" i="3" s="1"/>
  <c r="R1084" i="3"/>
  <c r="W1084" i="3" s="1"/>
  <c r="R1085" i="3"/>
  <c r="W1085" i="3" s="1"/>
  <c r="R1086" i="3"/>
  <c r="W1086" i="3" s="1"/>
  <c r="R1087" i="3"/>
  <c r="W1087" i="3" s="1"/>
  <c r="R1088" i="3"/>
  <c r="W1088" i="3" s="1"/>
  <c r="R1089" i="3"/>
  <c r="W1089" i="3" s="1"/>
  <c r="R1090" i="3"/>
  <c r="W1090" i="3" s="1"/>
  <c r="R1091" i="3"/>
  <c r="W1091" i="3" s="1"/>
  <c r="R1092" i="3"/>
  <c r="W1092" i="3" s="1"/>
  <c r="R1093" i="3"/>
  <c r="W1093" i="3" s="1"/>
  <c r="R1094" i="3"/>
  <c r="W1094" i="3" s="1"/>
  <c r="R1095" i="3"/>
  <c r="W1095" i="3" s="1"/>
  <c r="R1096" i="3"/>
  <c r="W1096" i="3" s="1"/>
  <c r="R1097" i="3"/>
  <c r="W1097" i="3" s="1"/>
  <c r="R1098" i="3"/>
  <c r="W1098" i="3" s="1"/>
  <c r="R1099" i="3"/>
  <c r="W1099" i="3" s="1"/>
  <c r="R1100" i="3"/>
  <c r="W1100" i="3" s="1"/>
  <c r="R1101" i="3"/>
  <c r="W1101" i="3" s="1"/>
  <c r="R1102" i="3"/>
  <c r="W1102" i="3" s="1"/>
  <c r="R1103" i="3"/>
  <c r="W1103" i="3" s="1"/>
  <c r="R1104" i="3"/>
  <c r="W1104" i="3" s="1"/>
  <c r="R1105" i="3"/>
  <c r="W1105" i="3" s="1"/>
  <c r="R1106" i="3"/>
  <c r="W1106" i="3" s="1"/>
  <c r="R1107" i="3"/>
  <c r="W1107" i="3" s="1"/>
  <c r="R1108" i="3"/>
  <c r="W1108" i="3" s="1"/>
  <c r="R1109" i="3"/>
  <c r="W1109" i="3" s="1"/>
  <c r="R1110" i="3"/>
  <c r="W1110" i="3" s="1"/>
  <c r="R1111" i="3"/>
  <c r="W1111" i="3" s="1"/>
  <c r="R1112" i="3"/>
  <c r="W1112" i="3" s="1"/>
  <c r="R1113" i="3"/>
  <c r="W1113" i="3" s="1"/>
  <c r="R1114" i="3"/>
  <c r="W1114" i="3" s="1"/>
  <c r="R1115" i="3"/>
  <c r="W1115" i="3" s="1"/>
  <c r="R1116" i="3"/>
  <c r="W1116" i="3" s="1"/>
  <c r="R1117" i="3"/>
  <c r="W1117" i="3" s="1"/>
  <c r="R1118" i="3"/>
  <c r="W1118" i="3" s="1"/>
  <c r="R1119" i="3"/>
  <c r="W1119" i="3" s="1"/>
  <c r="R1120" i="3"/>
  <c r="W1120" i="3" s="1"/>
  <c r="R1121" i="3"/>
  <c r="W1121" i="3" s="1"/>
  <c r="R1122" i="3"/>
  <c r="W1122" i="3" s="1"/>
  <c r="R1123" i="3"/>
  <c r="W1123" i="3" s="1"/>
  <c r="R1124" i="3"/>
  <c r="W1124" i="3" s="1"/>
  <c r="R1125" i="3"/>
  <c r="W1125" i="3" s="1"/>
  <c r="R1126" i="3"/>
  <c r="W1126" i="3" s="1"/>
  <c r="R1127" i="3"/>
  <c r="W1127" i="3" s="1"/>
  <c r="R1128" i="3"/>
  <c r="W1128" i="3" s="1"/>
  <c r="R1129" i="3"/>
  <c r="W1129" i="3" s="1"/>
  <c r="R1130" i="3"/>
  <c r="W1130" i="3" s="1"/>
  <c r="R1131" i="3"/>
  <c r="W1131" i="3" s="1"/>
  <c r="R1132" i="3"/>
  <c r="W1132" i="3" s="1"/>
  <c r="R1133" i="3"/>
  <c r="W1133" i="3" s="1"/>
  <c r="R1134" i="3"/>
  <c r="W1134" i="3" s="1"/>
  <c r="R1135" i="3"/>
  <c r="W1135" i="3" s="1"/>
  <c r="R1136" i="3"/>
  <c r="W1136" i="3" s="1"/>
  <c r="R1137" i="3"/>
  <c r="W1137" i="3" s="1"/>
  <c r="R1138" i="3"/>
  <c r="W1138" i="3" s="1"/>
  <c r="R1139" i="3"/>
  <c r="W1139" i="3" s="1"/>
  <c r="R1140" i="3"/>
  <c r="W1140" i="3" s="1"/>
  <c r="R1141" i="3"/>
  <c r="W1141" i="3" s="1"/>
  <c r="R1142" i="3"/>
  <c r="W1142" i="3" s="1"/>
  <c r="R1143" i="3"/>
  <c r="W1143" i="3" s="1"/>
  <c r="R1144" i="3"/>
  <c r="W1144" i="3" s="1"/>
  <c r="R1145" i="3"/>
  <c r="W1145" i="3" s="1"/>
  <c r="R1146" i="3"/>
  <c r="W1146" i="3" s="1"/>
  <c r="R1147" i="3"/>
  <c r="W1147" i="3" s="1"/>
  <c r="R1148" i="3"/>
  <c r="W1148" i="3" s="1"/>
  <c r="R1149" i="3"/>
  <c r="W1149" i="3" s="1"/>
  <c r="R1150" i="3"/>
  <c r="W1150" i="3" s="1"/>
  <c r="R1151" i="3"/>
  <c r="W1151" i="3" s="1"/>
  <c r="R1152" i="3"/>
  <c r="W1152" i="3" s="1"/>
  <c r="R1153" i="3"/>
  <c r="W1153" i="3" s="1"/>
  <c r="R1154" i="3"/>
  <c r="W1154" i="3" s="1"/>
  <c r="R1155" i="3"/>
  <c r="W1155" i="3" s="1"/>
  <c r="R1156" i="3"/>
  <c r="W1156" i="3" s="1"/>
  <c r="R1157" i="3"/>
  <c r="W1157" i="3" s="1"/>
  <c r="R1158" i="3"/>
  <c r="W1158" i="3" s="1"/>
  <c r="R1159" i="3"/>
  <c r="W1159" i="3" s="1"/>
  <c r="R1160" i="3"/>
  <c r="W1160" i="3" s="1"/>
  <c r="R1161" i="3"/>
  <c r="W1161" i="3" s="1"/>
  <c r="R1162" i="3"/>
  <c r="W1162" i="3" s="1"/>
  <c r="R1163" i="3"/>
  <c r="W1163" i="3" s="1"/>
  <c r="R1164" i="3"/>
  <c r="W1164" i="3" s="1"/>
  <c r="R1165" i="3"/>
  <c r="W1165" i="3" s="1"/>
  <c r="R1166" i="3"/>
  <c r="W1166" i="3" s="1"/>
  <c r="R1167" i="3"/>
  <c r="W1167" i="3" s="1"/>
  <c r="R1168" i="3"/>
  <c r="W1168" i="3" s="1"/>
  <c r="R1169" i="3"/>
  <c r="W1169" i="3" s="1"/>
  <c r="R1170" i="3"/>
  <c r="W1170" i="3" s="1"/>
  <c r="R1171" i="3"/>
  <c r="W1171" i="3" s="1"/>
  <c r="R1172" i="3"/>
  <c r="W1172" i="3" s="1"/>
  <c r="R1173" i="3"/>
  <c r="W1173" i="3" s="1"/>
  <c r="R1174" i="3"/>
  <c r="W1174" i="3" s="1"/>
  <c r="R1175" i="3"/>
  <c r="W1175" i="3" s="1"/>
  <c r="R1176" i="3"/>
  <c r="W1176" i="3" s="1"/>
  <c r="R1177" i="3"/>
  <c r="W1177" i="3" s="1"/>
  <c r="R1178" i="3"/>
  <c r="W1178" i="3" s="1"/>
  <c r="R1179" i="3"/>
  <c r="W1179" i="3" s="1"/>
  <c r="R1180" i="3"/>
  <c r="W1180" i="3" s="1"/>
  <c r="R1181" i="3"/>
  <c r="W1181" i="3" s="1"/>
  <c r="R1182" i="3"/>
  <c r="W1182" i="3" s="1"/>
  <c r="R1183" i="3"/>
  <c r="W1183" i="3" s="1"/>
  <c r="R1184" i="3"/>
  <c r="W1184" i="3" s="1"/>
  <c r="R1185" i="3"/>
  <c r="W1185" i="3" s="1"/>
  <c r="R1186" i="3"/>
  <c r="W1186" i="3" s="1"/>
  <c r="R1187" i="3"/>
  <c r="W1187" i="3" s="1"/>
  <c r="R1188" i="3"/>
  <c r="W1188" i="3" s="1"/>
  <c r="R1189" i="3"/>
  <c r="W1189" i="3" s="1"/>
  <c r="R1190" i="3"/>
  <c r="W1190" i="3" s="1"/>
  <c r="R1191" i="3"/>
  <c r="W1191" i="3" s="1"/>
  <c r="R1192" i="3"/>
  <c r="W1192" i="3" s="1"/>
  <c r="R1193" i="3"/>
  <c r="W1193" i="3" s="1"/>
  <c r="R1194" i="3"/>
  <c r="W1194" i="3" s="1"/>
  <c r="R1195" i="3"/>
  <c r="W1195" i="3" s="1"/>
  <c r="R1196" i="3"/>
  <c r="W1196" i="3" s="1"/>
  <c r="R1197" i="3"/>
  <c r="W1197" i="3" s="1"/>
  <c r="R1198" i="3"/>
  <c r="W1198" i="3" s="1"/>
  <c r="R1199" i="3"/>
  <c r="W1199" i="3" s="1"/>
  <c r="R1200" i="3"/>
  <c r="W1200" i="3" s="1"/>
  <c r="R1201" i="3"/>
  <c r="W1201" i="3" s="1"/>
  <c r="R1202" i="3"/>
  <c r="W1202" i="3" s="1"/>
  <c r="R1203" i="3"/>
  <c r="W1203" i="3" s="1"/>
  <c r="R1204" i="3"/>
  <c r="W1204" i="3" s="1"/>
  <c r="R1205" i="3"/>
  <c r="W1205" i="3" s="1"/>
  <c r="R1206" i="3"/>
  <c r="W1206" i="3" s="1"/>
  <c r="R1207" i="3"/>
  <c r="W1207" i="3" s="1"/>
  <c r="R1208" i="3"/>
  <c r="W1208" i="3" s="1"/>
  <c r="R1209" i="3"/>
  <c r="W1209" i="3" s="1"/>
  <c r="R1210" i="3"/>
  <c r="W1210" i="3" s="1"/>
  <c r="R1211" i="3"/>
  <c r="W1211" i="3" s="1"/>
  <c r="R1212" i="3"/>
  <c r="W1212" i="3" s="1"/>
  <c r="R1213" i="3"/>
  <c r="W1213" i="3" s="1"/>
  <c r="R1214" i="3"/>
  <c r="W1214" i="3" s="1"/>
  <c r="R1215" i="3"/>
  <c r="W1215" i="3" s="1"/>
  <c r="R1216" i="3"/>
  <c r="W1216" i="3" s="1"/>
  <c r="R1217" i="3"/>
  <c r="W1217" i="3" s="1"/>
  <c r="R1218" i="3"/>
  <c r="W1218" i="3" s="1"/>
  <c r="R1219" i="3"/>
  <c r="W1219" i="3" s="1"/>
  <c r="R1220" i="3"/>
  <c r="W1220" i="3" s="1"/>
  <c r="R1221" i="3"/>
  <c r="W1221" i="3" s="1"/>
  <c r="R1222" i="3"/>
  <c r="W1222" i="3" s="1"/>
  <c r="R1223" i="3"/>
  <c r="W1223" i="3" s="1"/>
  <c r="R1224" i="3"/>
  <c r="W1224" i="3" s="1"/>
  <c r="R1225" i="3"/>
  <c r="W1225" i="3" s="1"/>
  <c r="R1226" i="3"/>
  <c r="W1226" i="3" s="1"/>
  <c r="R1227" i="3"/>
  <c r="W1227" i="3" s="1"/>
  <c r="R1228" i="3"/>
  <c r="W1228" i="3" s="1"/>
  <c r="R1229" i="3"/>
  <c r="W1229" i="3" s="1"/>
  <c r="R1230" i="3"/>
  <c r="W1230" i="3" s="1"/>
  <c r="R1231" i="3"/>
  <c r="W1231" i="3" s="1"/>
  <c r="R1232" i="3"/>
  <c r="W1232" i="3" s="1"/>
  <c r="R1233" i="3"/>
  <c r="W1233" i="3" s="1"/>
  <c r="R1234" i="3"/>
  <c r="W1234" i="3" s="1"/>
  <c r="R1235" i="3"/>
  <c r="W1235" i="3" s="1"/>
  <c r="R1236" i="3"/>
  <c r="W1236" i="3" s="1"/>
  <c r="R1237" i="3"/>
  <c r="W1237" i="3" s="1"/>
  <c r="R1238" i="3"/>
  <c r="W1238" i="3" s="1"/>
  <c r="R1239" i="3"/>
  <c r="W1239" i="3" s="1"/>
  <c r="R1240" i="3"/>
  <c r="W1240" i="3" s="1"/>
  <c r="R1241" i="3"/>
  <c r="W1241" i="3" s="1"/>
  <c r="R1242" i="3"/>
  <c r="W1242" i="3" s="1"/>
  <c r="R1243" i="3"/>
  <c r="W1243" i="3" s="1"/>
  <c r="R1244" i="3"/>
  <c r="W1244" i="3" s="1"/>
  <c r="R1245" i="3"/>
  <c r="W1245" i="3" s="1"/>
  <c r="R1246" i="3"/>
  <c r="W1246" i="3" s="1"/>
  <c r="R1247" i="3"/>
  <c r="W1247" i="3" s="1"/>
  <c r="R1248" i="3"/>
  <c r="W1248" i="3" s="1"/>
  <c r="R1249" i="3"/>
  <c r="W1249" i="3" s="1"/>
  <c r="R1250" i="3"/>
  <c r="W1250" i="3" s="1"/>
  <c r="R1251" i="3"/>
  <c r="W1251" i="3" s="1"/>
  <c r="R1252" i="3"/>
  <c r="W1252" i="3" s="1"/>
  <c r="R1253" i="3"/>
  <c r="W1253" i="3" s="1"/>
  <c r="R1254" i="3"/>
  <c r="W1254" i="3" s="1"/>
  <c r="R1255" i="3"/>
  <c r="W1255" i="3" s="1"/>
  <c r="R1256" i="3"/>
  <c r="W1256" i="3" s="1"/>
  <c r="R1257" i="3"/>
  <c r="W1257" i="3" s="1"/>
  <c r="R1258" i="3"/>
  <c r="W1258" i="3" s="1"/>
  <c r="R1259" i="3"/>
  <c r="W1259" i="3" s="1"/>
  <c r="R1260" i="3"/>
  <c r="W1260" i="3" s="1"/>
  <c r="R1261" i="3"/>
  <c r="W1261" i="3" s="1"/>
  <c r="R1262" i="3"/>
  <c r="W1262" i="3" s="1"/>
  <c r="R1263" i="3"/>
  <c r="W1263" i="3" s="1"/>
  <c r="R1264" i="3"/>
  <c r="W1264" i="3" s="1"/>
  <c r="R1265" i="3"/>
  <c r="W1265" i="3" s="1"/>
  <c r="R1266" i="3"/>
  <c r="W1266" i="3" s="1"/>
  <c r="R1267" i="3"/>
  <c r="W1267" i="3" s="1"/>
  <c r="R1268" i="3"/>
  <c r="W1268" i="3" s="1"/>
  <c r="R1269" i="3"/>
  <c r="W1269" i="3" s="1"/>
  <c r="R1270" i="3"/>
  <c r="W1270" i="3" s="1"/>
  <c r="R1271" i="3"/>
  <c r="W1271" i="3" s="1"/>
  <c r="R1272" i="3"/>
  <c r="W1272" i="3" s="1"/>
  <c r="R1273" i="3"/>
  <c r="W1273" i="3" s="1"/>
  <c r="R1274" i="3"/>
  <c r="W1274" i="3" s="1"/>
  <c r="R1275" i="3"/>
  <c r="W1275" i="3" s="1"/>
  <c r="R1276" i="3"/>
  <c r="W1276" i="3" s="1"/>
  <c r="R1277" i="3"/>
  <c r="W1277" i="3" s="1"/>
  <c r="R1278" i="3"/>
  <c r="W1278" i="3" s="1"/>
  <c r="R1279" i="3"/>
  <c r="W1279" i="3" s="1"/>
  <c r="R1280" i="3"/>
  <c r="W1280" i="3" s="1"/>
  <c r="R1281" i="3"/>
  <c r="W1281" i="3" s="1"/>
  <c r="R1282" i="3"/>
  <c r="W1282" i="3" s="1"/>
  <c r="R1283" i="3"/>
  <c r="W1283" i="3" s="1"/>
  <c r="R1284" i="3"/>
  <c r="W1284" i="3" s="1"/>
  <c r="R1285" i="3"/>
  <c r="W1285" i="3" s="1"/>
  <c r="R1286" i="3"/>
  <c r="W1286" i="3" s="1"/>
  <c r="R1287" i="3"/>
  <c r="W1287" i="3" s="1"/>
  <c r="R1288" i="3"/>
  <c r="W1288" i="3" s="1"/>
  <c r="R1289" i="3"/>
  <c r="W1289" i="3" s="1"/>
  <c r="R1290" i="3"/>
  <c r="W1290" i="3" s="1"/>
  <c r="R1291" i="3"/>
  <c r="W1291" i="3" s="1"/>
  <c r="R1292" i="3"/>
  <c r="W1292" i="3" s="1"/>
  <c r="R1293" i="3"/>
  <c r="W1293" i="3" s="1"/>
  <c r="R1294" i="3"/>
  <c r="W1294" i="3" s="1"/>
  <c r="R1295" i="3"/>
  <c r="W1295" i="3" s="1"/>
  <c r="R1296" i="3"/>
  <c r="W1296" i="3" s="1"/>
  <c r="R1297" i="3"/>
  <c r="W1297" i="3" s="1"/>
  <c r="R1298" i="3"/>
  <c r="W1298" i="3" s="1"/>
  <c r="R1299" i="3"/>
  <c r="W1299" i="3" s="1"/>
  <c r="R1300" i="3"/>
  <c r="W1300" i="3" s="1"/>
  <c r="R1301" i="3"/>
  <c r="W1301" i="3" s="1"/>
  <c r="R1302" i="3"/>
  <c r="W1302" i="3" s="1"/>
  <c r="R1303" i="3"/>
  <c r="W1303" i="3" s="1"/>
  <c r="R1304" i="3"/>
  <c r="W1304" i="3" s="1"/>
  <c r="R1305" i="3"/>
  <c r="W1305" i="3" s="1"/>
  <c r="R1306" i="3"/>
  <c r="W1306" i="3" s="1"/>
  <c r="R1307" i="3"/>
  <c r="W1307" i="3" s="1"/>
  <c r="R1308" i="3"/>
  <c r="W1308" i="3" s="1"/>
  <c r="R1309" i="3"/>
  <c r="W1309" i="3" s="1"/>
  <c r="R1310" i="3"/>
  <c r="W1310" i="3" s="1"/>
  <c r="R1311" i="3"/>
  <c r="W1311" i="3" s="1"/>
  <c r="R1312" i="3"/>
  <c r="W1312" i="3" s="1"/>
  <c r="R1313" i="3"/>
  <c r="W1313" i="3" s="1"/>
  <c r="R1314" i="3"/>
  <c r="W1314" i="3" s="1"/>
  <c r="R1315" i="3"/>
  <c r="W1315" i="3" s="1"/>
  <c r="R1316" i="3"/>
  <c r="W1316" i="3" s="1"/>
  <c r="R1317" i="3"/>
  <c r="W1317" i="3" s="1"/>
  <c r="R1318" i="3"/>
  <c r="W1318" i="3" s="1"/>
  <c r="R1319" i="3"/>
  <c r="W1319" i="3" s="1"/>
  <c r="R1320" i="3"/>
  <c r="W1320" i="3" s="1"/>
  <c r="R1321" i="3"/>
  <c r="W1321" i="3" s="1"/>
  <c r="R1322" i="3"/>
  <c r="W1322" i="3" s="1"/>
  <c r="R1323" i="3"/>
  <c r="W1323" i="3" s="1"/>
  <c r="R1324" i="3"/>
  <c r="W1324" i="3" s="1"/>
  <c r="R1325" i="3"/>
  <c r="W1325" i="3" s="1"/>
  <c r="R1326" i="3"/>
  <c r="W1326" i="3" s="1"/>
  <c r="R1327" i="3"/>
  <c r="W1327" i="3" s="1"/>
  <c r="R1328" i="3"/>
  <c r="W1328" i="3" s="1"/>
  <c r="R1329" i="3"/>
  <c r="W1329" i="3" s="1"/>
  <c r="R1330" i="3"/>
  <c r="W1330" i="3" s="1"/>
  <c r="R1331" i="3"/>
  <c r="W1331" i="3" s="1"/>
  <c r="R1332" i="3"/>
  <c r="W1332" i="3" s="1"/>
  <c r="R1333" i="3"/>
  <c r="W1333" i="3" s="1"/>
  <c r="R1334" i="3"/>
  <c r="W1334" i="3" s="1"/>
  <c r="R1335" i="3"/>
  <c r="W1335" i="3" s="1"/>
  <c r="R1336" i="3"/>
  <c r="W1336" i="3" s="1"/>
  <c r="R1337" i="3"/>
  <c r="W1337" i="3" s="1"/>
  <c r="R1338" i="3"/>
  <c r="W1338" i="3" s="1"/>
  <c r="R1339" i="3"/>
  <c r="W1339" i="3" s="1"/>
  <c r="R1340" i="3"/>
  <c r="W1340" i="3" s="1"/>
  <c r="R1341" i="3"/>
  <c r="W1341" i="3" s="1"/>
  <c r="R1342" i="3"/>
  <c r="W1342" i="3" s="1"/>
  <c r="R1343" i="3"/>
  <c r="W1343" i="3" s="1"/>
  <c r="R1344" i="3"/>
  <c r="W1344" i="3" s="1"/>
  <c r="R1345" i="3"/>
  <c r="W1345" i="3" s="1"/>
  <c r="R1346" i="3"/>
  <c r="W1346" i="3" s="1"/>
  <c r="R1347" i="3"/>
  <c r="W1347" i="3" s="1"/>
  <c r="R1348" i="3"/>
  <c r="W1348" i="3" s="1"/>
  <c r="R1349" i="3"/>
  <c r="W1349" i="3" s="1"/>
  <c r="R1350" i="3"/>
  <c r="W1350" i="3" s="1"/>
  <c r="R1351" i="3"/>
  <c r="W1351" i="3" s="1"/>
  <c r="R1352" i="3"/>
  <c r="W1352" i="3" s="1"/>
  <c r="R1353" i="3"/>
  <c r="W1353" i="3" s="1"/>
  <c r="R1354" i="3"/>
  <c r="W1354" i="3" s="1"/>
  <c r="R1355" i="3"/>
  <c r="W1355" i="3" s="1"/>
  <c r="R1356" i="3"/>
  <c r="W1356" i="3" s="1"/>
  <c r="R1357" i="3"/>
  <c r="W1357" i="3" s="1"/>
  <c r="R1358" i="3"/>
  <c r="W1358" i="3" s="1"/>
  <c r="R1359" i="3"/>
  <c r="W1359" i="3" s="1"/>
  <c r="R1360" i="3"/>
  <c r="W1360" i="3" s="1"/>
  <c r="R1361" i="3"/>
  <c r="W1361" i="3" s="1"/>
  <c r="R1362" i="3"/>
  <c r="W1362" i="3" s="1"/>
  <c r="R1363" i="3"/>
  <c r="W1363" i="3" s="1"/>
  <c r="R1364" i="3"/>
  <c r="W1364" i="3" s="1"/>
  <c r="R1365" i="3"/>
  <c r="W1365" i="3" s="1"/>
  <c r="R1366" i="3"/>
  <c r="W1366" i="3" s="1"/>
  <c r="R1367" i="3"/>
  <c r="W1367" i="3" s="1"/>
  <c r="R1368" i="3"/>
  <c r="W1368" i="3" s="1"/>
  <c r="R1369" i="3"/>
  <c r="W1369" i="3" s="1"/>
  <c r="R1370" i="3"/>
  <c r="W1370" i="3" s="1"/>
  <c r="R1371" i="3"/>
  <c r="W1371" i="3" s="1"/>
  <c r="R1372" i="3"/>
  <c r="W1372" i="3" s="1"/>
  <c r="R1373" i="3"/>
  <c r="W1373" i="3" s="1"/>
  <c r="R1374" i="3"/>
  <c r="W1374" i="3" s="1"/>
  <c r="R1375" i="3"/>
  <c r="W1375" i="3" s="1"/>
  <c r="R1376" i="3"/>
  <c r="W1376" i="3" s="1"/>
  <c r="R1377" i="3"/>
  <c r="W1377" i="3" s="1"/>
  <c r="R1378" i="3"/>
  <c r="W1378" i="3" s="1"/>
  <c r="R1379" i="3"/>
  <c r="W1379" i="3" s="1"/>
  <c r="R1380" i="3"/>
  <c r="W1380" i="3" s="1"/>
  <c r="R1381" i="3"/>
  <c r="W1381" i="3" s="1"/>
  <c r="R1382" i="3"/>
  <c r="W1382" i="3" s="1"/>
  <c r="R1383" i="3"/>
  <c r="W1383" i="3" s="1"/>
  <c r="R1384" i="3"/>
  <c r="W1384" i="3" s="1"/>
  <c r="R1385" i="3"/>
  <c r="W1385" i="3" s="1"/>
  <c r="R1386" i="3"/>
  <c r="W1386" i="3" s="1"/>
  <c r="R1387" i="3"/>
  <c r="W1387" i="3" s="1"/>
  <c r="R1388" i="3"/>
  <c r="W1388" i="3" s="1"/>
  <c r="R1389" i="3"/>
  <c r="W1389" i="3" s="1"/>
  <c r="R1390" i="3"/>
  <c r="W1390" i="3" s="1"/>
  <c r="R1391" i="3"/>
  <c r="W1391" i="3" s="1"/>
  <c r="R1392" i="3"/>
  <c r="W1392" i="3" s="1"/>
  <c r="R1393" i="3"/>
  <c r="W1393" i="3" s="1"/>
  <c r="R1394" i="3"/>
  <c r="W1394" i="3" s="1"/>
  <c r="R1395" i="3"/>
  <c r="W1395" i="3" s="1"/>
  <c r="R1396" i="3"/>
  <c r="W1396" i="3" s="1"/>
  <c r="R1397" i="3"/>
  <c r="W1397" i="3" s="1"/>
  <c r="R1398" i="3"/>
  <c r="W1398" i="3" s="1"/>
  <c r="R1399" i="3"/>
  <c r="W1399" i="3" s="1"/>
  <c r="R1400" i="3"/>
  <c r="W1400" i="3" s="1"/>
  <c r="R1401" i="3"/>
  <c r="W1401" i="3" s="1"/>
  <c r="R1402" i="3"/>
  <c r="W1402" i="3" s="1"/>
  <c r="R1403" i="3"/>
  <c r="W1403" i="3" s="1"/>
  <c r="R1404" i="3"/>
  <c r="W1404" i="3" s="1"/>
  <c r="R1405" i="3"/>
  <c r="W1405" i="3" s="1"/>
  <c r="R1406" i="3"/>
  <c r="W1406" i="3" s="1"/>
  <c r="R1407" i="3"/>
  <c r="W1407" i="3" s="1"/>
  <c r="R1408" i="3"/>
  <c r="W1408" i="3" s="1"/>
  <c r="R1409" i="3"/>
  <c r="W1409" i="3" s="1"/>
  <c r="R1410" i="3"/>
  <c r="W1410" i="3" s="1"/>
  <c r="R1411" i="3"/>
  <c r="W1411" i="3" s="1"/>
  <c r="R1412" i="3"/>
  <c r="W1412" i="3" s="1"/>
  <c r="R1413" i="3"/>
  <c r="W1413" i="3" s="1"/>
  <c r="R1414" i="3"/>
  <c r="W1414" i="3" s="1"/>
  <c r="R1415" i="3"/>
  <c r="W1415" i="3" s="1"/>
  <c r="R1416" i="3"/>
  <c r="W1416" i="3" s="1"/>
  <c r="R1417" i="3"/>
  <c r="W1417" i="3" s="1"/>
  <c r="R1418" i="3"/>
  <c r="W1418" i="3" s="1"/>
  <c r="R1419" i="3"/>
  <c r="W1419" i="3" s="1"/>
  <c r="R1420" i="3"/>
  <c r="W1420" i="3" s="1"/>
  <c r="R1421" i="3"/>
  <c r="W1421" i="3" s="1"/>
  <c r="R1422" i="3"/>
  <c r="W1422" i="3" s="1"/>
  <c r="R1423" i="3"/>
  <c r="W1423" i="3" s="1"/>
  <c r="R1424" i="3"/>
  <c r="W1424" i="3" s="1"/>
  <c r="R1425" i="3"/>
  <c r="W1425" i="3" s="1"/>
  <c r="R1426" i="3"/>
  <c r="W1426" i="3" s="1"/>
  <c r="R1427" i="3"/>
  <c r="W1427" i="3" s="1"/>
  <c r="R1428" i="3"/>
  <c r="W1428" i="3" s="1"/>
  <c r="R1429" i="3"/>
  <c r="W1429" i="3" s="1"/>
  <c r="R1430" i="3"/>
  <c r="W1430" i="3" s="1"/>
  <c r="R1431" i="3"/>
  <c r="W1431" i="3" s="1"/>
  <c r="R1432" i="3"/>
  <c r="W1432" i="3" s="1"/>
  <c r="R1433" i="3"/>
  <c r="W1433" i="3" s="1"/>
  <c r="R1434" i="3"/>
  <c r="W1434" i="3" s="1"/>
  <c r="R1435" i="3"/>
  <c r="W1435" i="3" s="1"/>
  <c r="R1436" i="3"/>
  <c r="W1436" i="3" s="1"/>
  <c r="R1437" i="3"/>
  <c r="W1437" i="3" s="1"/>
  <c r="R1438" i="3"/>
  <c r="W1438" i="3" s="1"/>
  <c r="R1439" i="3"/>
  <c r="W1439" i="3" s="1"/>
  <c r="R1440" i="3"/>
  <c r="W1440" i="3" s="1"/>
  <c r="R1441" i="3"/>
  <c r="W1441" i="3" s="1"/>
  <c r="R1442" i="3"/>
  <c r="W1442" i="3" s="1"/>
  <c r="R1443" i="3"/>
  <c r="W1443" i="3" s="1"/>
  <c r="R1444" i="3"/>
  <c r="W1444" i="3" s="1"/>
  <c r="R1445" i="3"/>
  <c r="W1445" i="3" s="1"/>
  <c r="R1446" i="3"/>
  <c r="W1446" i="3" s="1"/>
  <c r="R1447" i="3"/>
  <c r="W1447" i="3" s="1"/>
  <c r="R1448" i="3"/>
  <c r="W1448" i="3" s="1"/>
  <c r="R1449" i="3"/>
  <c r="W1449" i="3" s="1"/>
  <c r="R1450" i="3"/>
  <c r="W1450" i="3" s="1"/>
  <c r="R1451" i="3"/>
  <c r="W1451" i="3" s="1"/>
  <c r="R1452" i="3"/>
  <c r="W1452" i="3" s="1"/>
  <c r="R1453" i="3"/>
  <c r="W1453" i="3" s="1"/>
  <c r="R1454" i="3"/>
  <c r="W1454" i="3" s="1"/>
  <c r="R1455" i="3"/>
  <c r="W1455" i="3" s="1"/>
  <c r="R1456" i="3"/>
  <c r="W1456" i="3" s="1"/>
  <c r="R1457" i="3"/>
  <c r="W1457" i="3" s="1"/>
  <c r="R1458" i="3"/>
  <c r="W1458" i="3" s="1"/>
  <c r="R1459" i="3"/>
  <c r="W1459" i="3" s="1"/>
  <c r="R1460" i="3"/>
  <c r="W1460" i="3" s="1"/>
  <c r="R1461" i="3"/>
  <c r="W1461" i="3" s="1"/>
  <c r="R1462" i="3"/>
  <c r="W1462" i="3" s="1"/>
  <c r="R1463" i="3"/>
  <c r="W1463" i="3" s="1"/>
  <c r="R1464" i="3"/>
  <c r="W1464" i="3" s="1"/>
  <c r="R1465" i="3"/>
  <c r="W1465" i="3" s="1"/>
  <c r="R1466" i="3"/>
  <c r="W1466" i="3" s="1"/>
  <c r="R1467" i="3"/>
  <c r="W1467" i="3" s="1"/>
  <c r="R1468" i="3"/>
  <c r="W1468" i="3" s="1"/>
  <c r="R1469" i="3"/>
  <c r="W1469" i="3" s="1"/>
  <c r="R1470" i="3"/>
  <c r="W1470" i="3" s="1"/>
  <c r="R1471" i="3"/>
  <c r="W1471" i="3" s="1"/>
  <c r="R1472" i="3"/>
  <c r="W1472" i="3" s="1"/>
  <c r="R1473" i="3"/>
  <c r="W1473" i="3" s="1"/>
  <c r="R1474" i="3"/>
  <c r="W1474" i="3" s="1"/>
  <c r="R1475" i="3"/>
  <c r="W1475" i="3" s="1"/>
  <c r="R1476" i="3"/>
  <c r="W1476" i="3" s="1"/>
  <c r="R1477" i="3"/>
  <c r="W1477" i="3" s="1"/>
  <c r="R1478" i="3"/>
  <c r="W1478" i="3" s="1"/>
  <c r="R1479" i="3"/>
  <c r="W1479" i="3" s="1"/>
  <c r="R1480" i="3"/>
  <c r="W1480" i="3" s="1"/>
  <c r="R1481" i="3"/>
  <c r="W1481" i="3" s="1"/>
  <c r="R1482" i="3"/>
  <c r="W1482" i="3" s="1"/>
  <c r="R1483" i="3"/>
  <c r="W1483" i="3" s="1"/>
  <c r="R1484" i="3"/>
  <c r="W1484" i="3" s="1"/>
  <c r="R1485" i="3"/>
  <c r="W1485" i="3" s="1"/>
  <c r="R1486" i="3"/>
  <c r="W1486" i="3" s="1"/>
  <c r="R1487" i="3"/>
  <c r="W1487" i="3" s="1"/>
  <c r="R1488" i="3"/>
  <c r="W1488" i="3" s="1"/>
  <c r="R1489" i="3"/>
  <c r="W1489" i="3" s="1"/>
  <c r="R1490" i="3"/>
  <c r="W1490" i="3" s="1"/>
  <c r="R1491" i="3"/>
  <c r="W1491" i="3" s="1"/>
  <c r="R1492" i="3"/>
  <c r="W1492" i="3" s="1"/>
  <c r="R1493" i="3"/>
  <c r="W1493" i="3" s="1"/>
  <c r="R1494" i="3"/>
  <c r="W1494" i="3" s="1"/>
  <c r="R1495" i="3"/>
  <c r="W1495" i="3" s="1"/>
  <c r="R1496" i="3"/>
  <c r="W1496" i="3" s="1"/>
  <c r="R1497" i="3"/>
  <c r="W1497" i="3" s="1"/>
  <c r="R1498" i="3"/>
  <c r="W1498" i="3" s="1"/>
  <c r="R1499" i="3"/>
  <c r="W1499" i="3" s="1"/>
  <c r="R1500" i="3"/>
  <c r="W1500" i="3" s="1"/>
  <c r="R1501" i="3"/>
  <c r="W1501" i="3" s="1"/>
  <c r="R2" i="3"/>
  <c r="W2" i="3" s="1"/>
  <c r="N3" i="3"/>
  <c r="O3" i="3"/>
  <c r="P3" i="3"/>
  <c r="N4" i="3"/>
  <c r="O4" i="3"/>
  <c r="P4" i="3"/>
  <c r="N5" i="3"/>
  <c r="O5" i="3"/>
  <c r="P5" i="3"/>
  <c r="N6" i="3"/>
  <c r="O6" i="3"/>
  <c r="P6" i="3"/>
  <c r="N7" i="3"/>
  <c r="O7" i="3"/>
  <c r="P7" i="3"/>
  <c r="N8" i="3"/>
  <c r="O8" i="3"/>
  <c r="P8" i="3"/>
  <c r="N9" i="3"/>
  <c r="O9" i="3"/>
  <c r="P9" i="3"/>
  <c r="N10" i="3"/>
  <c r="O10" i="3"/>
  <c r="P10" i="3"/>
  <c r="N11" i="3"/>
  <c r="O11" i="3"/>
  <c r="P11" i="3"/>
  <c r="N12" i="3"/>
  <c r="O12" i="3"/>
  <c r="P12" i="3"/>
  <c r="N13" i="3"/>
  <c r="O13" i="3"/>
  <c r="P13" i="3"/>
  <c r="N14" i="3"/>
  <c r="O14" i="3"/>
  <c r="P14" i="3"/>
  <c r="N15" i="3"/>
  <c r="O15" i="3"/>
  <c r="P15" i="3"/>
  <c r="N16" i="3"/>
  <c r="O16" i="3"/>
  <c r="P16" i="3"/>
  <c r="N17" i="3"/>
  <c r="O17" i="3"/>
  <c r="P17" i="3"/>
  <c r="N18" i="3"/>
  <c r="O18" i="3"/>
  <c r="P18" i="3"/>
  <c r="N19" i="3"/>
  <c r="O19" i="3"/>
  <c r="P19" i="3"/>
  <c r="N20" i="3"/>
  <c r="O20" i="3"/>
  <c r="P20" i="3"/>
  <c r="N21" i="3"/>
  <c r="O21" i="3"/>
  <c r="P21" i="3"/>
  <c r="N22" i="3"/>
  <c r="O22" i="3"/>
  <c r="P22" i="3"/>
  <c r="N23" i="3"/>
  <c r="O23" i="3"/>
  <c r="P23" i="3"/>
  <c r="N24" i="3"/>
  <c r="O24" i="3"/>
  <c r="P24" i="3"/>
  <c r="N25" i="3"/>
  <c r="O25" i="3"/>
  <c r="P25" i="3"/>
  <c r="N26" i="3"/>
  <c r="O26" i="3"/>
  <c r="P26" i="3"/>
  <c r="N27" i="3"/>
  <c r="O27" i="3"/>
  <c r="P27" i="3"/>
  <c r="N28" i="3"/>
  <c r="O28" i="3"/>
  <c r="P28" i="3"/>
  <c r="N29" i="3"/>
  <c r="O29" i="3"/>
  <c r="P29" i="3"/>
  <c r="N30" i="3"/>
  <c r="O30" i="3"/>
  <c r="P30" i="3"/>
  <c r="N31" i="3"/>
  <c r="O31" i="3"/>
  <c r="P31" i="3"/>
  <c r="N32" i="3"/>
  <c r="O32" i="3"/>
  <c r="P32" i="3"/>
  <c r="N33" i="3"/>
  <c r="O33" i="3"/>
  <c r="P33" i="3"/>
  <c r="N34" i="3"/>
  <c r="O34" i="3"/>
  <c r="P34" i="3"/>
  <c r="N35" i="3"/>
  <c r="O35" i="3"/>
  <c r="P35" i="3"/>
  <c r="N36" i="3"/>
  <c r="O36" i="3"/>
  <c r="P36" i="3"/>
  <c r="N37" i="3"/>
  <c r="O37" i="3"/>
  <c r="P37" i="3"/>
  <c r="N38" i="3"/>
  <c r="O38" i="3"/>
  <c r="P38" i="3"/>
  <c r="N39" i="3"/>
  <c r="O39" i="3"/>
  <c r="P39" i="3"/>
  <c r="N40" i="3"/>
  <c r="O40" i="3"/>
  <c r="P40" i="3"/>
  <c r="N41" i="3"/>
  <c r="O41" i="3"/>
  <c r="P41" i="3"/>
  <c r="N42" i="3"/>
  <c r="O42" i="3"/>
  <c r="P42" i="3"/>
  <c r="N43" i="3"/>
  <c r="O43" i="3"/>
  <c r="P43" i="3"/>
  <c r="N44" i="3"/>
  <c r="O44" i="3"/>
  <c r="P44" i="3"/>
  <c r="N45" i="3"/>
  <c r="O45" i="3"/>
  <c r="P45" i="3"/>
  <c r="N46" i="3"/>
  <c r="O46" i="3"/>
  <c r="P46" i="3"/>
  <c r="N47" i="3"/>
  <c r="O47" i="3"/>
  <c r="P47" i="3"/>
  <c r="N48" i="3"/>
  <c r="O48" i="3"/>
  <c r="P48" i="3"/>
  <c r="N49" i="3"/>
  <c r="O49" i="3"/>
  <c r="P49" i="3"/>
  <c r="N50" i="3"/>
  <c r="O50" i="3"/>
  <c r="P50" i="3"/>
  <c r="N51" i="3"/>
  <c r="O51" i="3"/>
  <c r="P51" i="3"/>
  <c r="N52" i="3"/>
  <c r="O52" i="3"/>
  <c r="P52" i="3"/>
  <c r="N53" i="3"/>
  <c r="O53" i="3"/>
  <c r="P53" i="3"/>
  <c r="N54" i="3"/>
  <c r="O54" i="3"/>
  <c r="P54" i="3"/>
  <c r="N55" i="3"/>
  <c r="O55" i="3"/>
  <c r="P55" i="3"/>
  <c r="N56" i="3"/>
  <c r="O56" i="3"/>
  <c r="P56" i="3"/>
  <c r="N57" i="3"/>
  <c r="O57" i="3"/>
  <c r="P57" i="3"/>
  <c r="N58" i="3"/>
  <c r="O58" i="3"/>
  <c r="P58" i="3"/>
  <c r="N59" i="3"/>
  <c r="O59" i="3"/>
  <c r="P59" i="3"/>
  <c r="N60" i="3"/>
  <c r="O60" i="3"/>
  <c r="P60" i="3"/>
  <c r="N61" i="3"/>
  <c r="O61" i="3"/>
  <c r="P61" i="3"/>
  <c r="N62" i="3"/>
  <c r="O62" i="3"/>
  <c r="P62" i="3"/>
  <c r="N63" i="3"/>
  <c r="O63" i="3"/>
  <c r="P63" i="3"/>
  <c r="N64" i="3"/>
  <c r="O64" i="3"/>
  <c r="P64" i="3"/>
  <c r="N65" i="3"/>
  <c r="O65" i="3"/>
  <c r="P65" i="3"/>
  <c r="N66" i="3"/>
  <c r="O66" i="3"/>
  <c r="P66" i="3"/>
  <c r="N67" i="3"/>
  <c r="O67" i="3"/>
  <c r="P67" i="3"/>
  <c r="N68" i="3"/>
  <c r="O68" i="3"/>
  <c r="P68" i="3"/>
  <c r="N69" i="3"/>
  <c r="O69" i="3"/>
  <c r="P69" i="3"/>
  <c r="N70" i="3"/>
  <c r="O70" i="3"/>
  <c r="P70" i="3"/>
  <c r="N71" i="3"/>
  <c r="O71" i="3"/>
  <c r="P71" i="3"/>
  <c r="N72" i="3"/>
  <c r="O72" i="3"/>
  <c r="P72" i="3"/>
  <c r="N73" i="3"/>
  <c r="O73" i="3"/>
  <c r="P73" i="3"/>
  <c r="N74" i="3"/>
  <c r="O74" i="3"/>
  <c r="P74" i="3"/>
  <c r="N75" i="3"/>
  <c r="O75" i="3"/>
  <c r="P75" i="3"/>
  <c r="N76" i="3"/>
  <c r="O76" i="3"/>
  <c r="P76" i="3"/>
  <c r="N77" i="3"/>
  <c r="O77" i="3"/>
  <c r="P77" i="3"/>
  <c r="N78" i="3"/>
  <c r="O78" i="3"/>
  <c r="P78" i="3"/>
  <c r="N79" i="3"/>
  <c r="O79" i="3"/>
  <c r="P79" i="3"/>
  <c r="N80" i="3"/>
  <c r="O80" i="3"/>
  <c r="P80" i="3"/>
  <c r="N81" i="3"/>
  <c r="O81" i="3"/>
  <c r="P81" i="3"/>
  <c r="N82" i="3"/>
  <c r="O82" i="3"/>
  <c r="P82" i="3"/>
  <c r="N83" i="3"/>
  <c r="O83" i="3"/>
  <c r="P83" i="3"/>
  <c r="N84" i="3"/>
  <c r="O84" i="3"/>
  <c r="P84" i="3"/>
  <c r="N85" i="3"/>
  <c r="O85" i="3"/>
  <c r="P85" i="3"/>
  <c r="N86" i="3"/>
  <c r="O86" i="3"/>
  <c r="P86" i="3"/>
  <c r="N87" i="3"/>
  <c r="O87" i="3"/>
  <c r="P87" i="3"/>
  <c r="N88" i="3"/>
  <c r="O88" i="3"/>
  <c r="P88" i="3"/>
  <c r="N89" i="3"/>
  <c r="O89" i="3"/>
  <c r="P89" i="3"/>
  <c r="N90" i="3"/>
  <c r="O90" i="3"/>
  <c r="P90" i="3"/>
  <c r="N91" i="3"/>
  <c r="O91" i="3"/>
  <c r="P91" i="3"/>
  <c r="N92" i="3"/>
  <c r="O92" i="3"/>
  <c r="P92" i="3"/>
  <c r="N93" i="3"/>
  <c r="O93" i="3"/>
  <c r="P93" i="3"/>
  <c r="N94" i="3"/>
  <c r="O94" i="3"/>
  <c r="P94" i="3"/>
  <c r="N95" i="3"/>
  <c r="O95" i="3"/>
  <c r="P95" i="3"/>
  <c r="N96" i="3"/>
  <c r="O96" i="3"/>
  <c r="P96" i="3"/>
  <c r="N97" i="3"/>
  <c r="O97" i="3"/>
  <c r="P97" i="3"/>
  <c r="N98" i="3"/>
  <c r="O98" i="3"/>
  <c r="P98" i="3"/>
  <c r="N99" i="3"/>
  <c r="O99" i="3"/>
  <c r="P99" i="3"/>
  <c r="N100" i="3"/>
  <c r="O100" i="3"/>
  <c r="P100" i="3"/>
  <c r="N101" i="3"/>
  <c r="O101" i="3"/>
  <c r="P101" i="3"/>
  <c r="N102" i="3"/>
  <c r="O102" i="3"/>
  <c r="P102" i="3"/>
  <c r="N103" i="3"/>
  <c r="O103" i="3"/>
  <c r="P103" i="3"/>
  <c r="N104" i="3"/>
  <c r="O104" i="3"/>
  <c r="P104" i="3"/>
  <c r="N105" i="3"/>
  <c r="O105" i="3"/>
  <c r="P105" i="3"/>
  <c r="N106" i="3"/>
  <c r="O106" i="3"/>
  <c r="P106" i="3"/>
  <c r="N107" i="3"/>
  <c r="O107" i="3"/>
  <c r="P107" i="3"/>
  <c r="N108" i="3"/>
  <c r="O108" i="3"/>
  <c r="P108" i="3"/>
  <c r="N109" i="3"/>
  <c r="O109" i="3"/>
  <c r="P109" i="3"/>
  <c r="N110" i="3"/>
  <c r="O110" i="3"/>
  <c r="P110" i="3"/>
  <c r="N111" i="3"/>
  <c r="O111" i="3"/>
  <c r="P111" i="3"/>
  <c r="N112" i="3"/>
  <c r="O112" i="3"/>
  <c r="P112" i="3"/>
  <c r="N113" i="3"/>
  <c r="O113" i="3"/>
  <c r="P113" i="3"/>
  <c r="N114" i="3"/>
  <c r="O114" i="3"/>
  <c r="P114" i="3"/>
  <c r="N115" i="3"/>
  <c r="O115" i="3"/>
  <c r="P115" i="3"/>
  <c r="N116" i="3"/>
  <c r="O116" i="3"/>
  <c r="P116" i="3"/>
  <c r="N117" i="3"/>
  <c r="O117" i="3"/>
  <c r="P117" i="3"/>
  <c r="N118" i="3"/>
  <c r="O118" i="3"/>
  <c r="P118" i="3"/>
  <c r="N119" i="3"/>
  <c r="O119" i="3"/>
  <c r="P119" i="3"/>
  <c r="N120" i="3"/>
  <c r="O120" i="3"/>
  <c r="P120" i="3"/>
  <c r="N121" i="3"/>
  <c r="O121" i="3"/>
  <c r="P121" i="3"/>
  <c r="N122" i="3"/>
  <c r="O122" i="3"/>
  <c r="P122" i="3"/>
  <c r="N123" i="3"/>
  <c r="O123" i="3"/>
  <c r="P123" i="3"/>
  <c r="N124" i="3"/>
  <c r="O124" i="3"/>
  <c r="P124" i="3"/>
  <c r="N125" i="3"/>
  <c r="O125" i="3"/>
  <c r="P125" i="3"/>
  <c r="N126" i="3"/>
  <c r="O126" i="3"/>
  <c r="P126" i="3"/>
  <c r="N127" i="3"/>
  <c r="O127" i="3"/>
  <c r="P127" i="3"/>
  <c r="N128" i="3"/>
  <c r="O128" i="3"/>
  <c r="P128" i="3"/>
  <c r="N129" i="3"/>
  <c r="O129" i="3"/>
  <c r="P129" i="3"/>
  <c r="N130" i="3"/>
  <c r="O130" i="3"/>
  <c r="P130" i="3"/>
  <c r="N131" i="3"/>
  <c r="O131" i="3"/>
  <c r="P131" i="3"/>
  <c r="N132" i="3"/>
  <c r="O132" i="3"/>
  <c r="P132" i="3"/>
  <c r="N133" i="3"/>
  <c r="O133" i="3"/>
  <c r="P133" i="3"/>
  <c r="N134" i="3"/>
  <c r="O134" i="3"/>
  <c r="P134" i="3"/>
  <c r="N135" i="3"/>
  <c r="O135" i="3"/>
  <c r="P135" i="3"/>
  <c r="N136" i="3"/>
  <c r="O136" i="3"/>
  <c r="P136" i="3"/>
  <c r="N137" i="3"/>
  <c r="O137" i="3"/>
  <c r="P137" i="3"/>
  <c r="N138" i="3"/>
  <c r="O138" i="3"/>
  <c r="P138" i="3"/>
  <c r="N139" i="3"/>
  <c r="O139" i="3"/>
  <c r="P139" i="3"/>
  <c r="N140" i="3"/>
  <c r="O140" i="3"/>
  <c r="P140" i="3"/>
  <c r="N141" i="3"/>
  <c r="O141" i="3"/>
  <c r="P141" i="3"/>
  <c r="N142" i="3"/>
  <c r="O142" i="3"/>
  <c r="P142" i="3"/>
  <c r="N143" i="3"/>
  <c r="O143" i="3"/>
  <c r="P143" i="3"/>
  <c r="N144" i="3"/>
  <c r="O144" i="3"/>
  <c r="P144" i="3"/>
  <c r="N145" i="3"/>
  <c r="O145" i="3"/>
  <c r="P145" i="3"/>
  <c r="N146" i="3"/>
  <c r="O146" i="3"/>
  <c r="P146" i="3"/>
  <c r="N147" i="3"/>
  <c r="O147" i="3"/>
  <c r="P147" i="3"/>
  <c r="N148" i="3"/>
  <c r="O148" i="3"/>
  <c r="P148" i="3"/>
  <c r="N149" i="3"/>
  <c r="O149" i="3"/>
  <c r="P149" i="3"/>
  <c r="N150" i="3"/>
  <c r="O150" i="3"/>
  <c r="P150" i="3"/>
  <c r="N151" i="3"/>
  <c r="O151" i="3"/>
  <c r="P151" i="3"/>
  <c r="N152" i="3"/>
  <c r="O152" i="3"/>
  <c r="P152" i="3"/>
  <c r="N153" i="3"/>
  <c r="O153" i="3"/>
  <c r="P153" i="3"/>
  <c r="N154" i="3"/>
  <c r="O154" i="3"/>
  <c r="P154" i="3"/>
  <c r="N155" i="3"/>
  <c r="O155" i="3"/>
  <c r="P155" i="3"/>
  <c r="N156" i="3"/>
  <c r="O156" i="3"/>
  <c r="P156" i="3"/>
  <c r="N157" i="3"/>
  <c r="O157" i="3"/>
  <c r="P157" i="3"/>
  <c r="N158" i="3"/>
  <c r="O158" i="3"/>
  <c r="P158" i="3"/>
  <c r="N159" i="3"/>
  <c r="O159" i="3"/>
  <c r="P159" i="3"/>
  <c r="N160" i="3"/>
  <c r="O160" i="3"/>
  <c r="P160" i="3"/>
  <c r="N161" i="3"/>
  <c r="O161" i="3"/>
  <c r="P161" i="3"/>
  <c r="N162" i="3"/>
  <c r="O162" i="3"/>
  <c r="P162" i="3"/>
  <c r="N163" i="3"/>
  <c r="O163" i="3"/>
  <c r="P163" i="3"/>
  <c r="N164" i="3"/>
  <c r="O164" i="3"/>
  <c r="P164" i="3"/>
  <c r="N165" i="3"/>
  <c r="O165" i="3"/>
  <c r="P165" i="3"/>
  <c r="N166" i="3"/>
  <c r="O166" i="3"/>
  <c r="P166" i="3"/>
  <c r="N167" i="3"/>
  <c r="O167" i="3"/>
  <c r="P167" i="3"/>
  <c r="N168" i="3"/>
  <c r="O168" i="3"/>
  <c r="P168" i="3"/>
  <c r="N169" i="3"/>
  <c r="O169" i="3"/>
  <c r="P169" i="3"/>
  <c r="N170" i="3"/>
  <c r="O170" i="3"/>
  <c r="P170" i="3"/>
  <c r="N171" i="3"/>
  <c r="O171" i="3"/>
  <c r="P171" i="3"/>
  <c r="N172" i="3"/>
  <c r="O172" i="3"/>
  <c r="P172" i="3"/>
  <c r="N173" i="3"/>
  <c r="O173" i="3"/>
  <c r="P173" i="3"/>
  <c r="N174" i="3"/>
  <c r="O174" i="3"/>
  <c r="P174" i="3"/>
  <c r="N175" i="3"/>
  <c r="O175" i="3"/>
  <c r="P175" i="3"/>
  <c r="N176" i="3"/>
  <c r="O176" i="3"/>
  <c r="P176" i="3"/>
  <c r="N177" i="3"/>
  <c r="O177" i="3"/>
  <c r="P177" i="3"/>
  <c r="N178" i="3"/>
  <c r="O178" i="3"/>
  <c r="P178" i="3"/>
  <c r="N179" i="3"/>
  <c r="O179" i="3"/>
  <c r="P179" i="3"/>
  <c r="N180" i="3"/>
  <c r="O180" i="3"/>
  <c r="P180" i="3"/>
  <c r="N181" i="3"/>
  <c r="O181" i="3"/>
  <c r="P181" i="3"/>
  <c r="N182" i="3"/>
  <c r="O182" i="3"/>
  <c r="P182" i="3"/>
  <c r="N183" i="3"/>
  <c r="O183" i="3"/>
  <c r="P183" i="3"/>
  <c r="N184" i="3"/>
  <c r="O184" i="3"/>
  <c r="P184" i="3"/>
  <c r="N185" i="3"/>
  <c r="O185" i="3"/>
  <c r="P185" i="3"/>
  <c r="N186" i="3"/>
  <c r="O186" i="3"/>
  <c r="P186" i="3"/>
  <c r="N187" i="3"/>
  <c r="O187" i="3"/>
  <c r="P187" i="3"/>
  <c r="N188" i="3"/>
  <c r="O188" i="3"/>
  <c r="P188" i="3"/>
  <c r="N189" i="3"/>
  <c r="O189" i="3"/>
  <c r="P189" i="3"/>
  <c r="N190" i="3"/>
  <c r="O190" i="3"/>
  <c r="P190" i="3"/>
  <c r="N191" i="3"/>
  <c r="O191" i="3"/>
  <c r="P191" i="3"/>
  <c r="N192" i="3"/>
  <c r="O192" i="3"/>
  <c r="P192" i="3"/>
  <c r="N193" i="3"/>
  <c r="O193" i="3"/>
  <c r="P193" i="3"/>
  <c r="N194" i="3"/>
  <c r="O194" i="3"/>
  <c r="P194" i="3"/>
  <c r="N195" i="3"/>
  <c r="O195" i="3"/>
  <c r="P195" i="3"/>
  <c r="N196" i="3"/>
  <c r="O196" i="3"/>
  <c r="P196" i="3"/>
  <c r="N197" i="3"/>
  <c r="O197" i="3"/>
  <c r="P197" i="3"/>
  <c r="N198" i="3"/>
  <c r="O198" i="3"/>
  <c r="P198" i="3"/>
  <c r="N199" i="3"/>
  <c r="O199" i="3"/>
  <c r="P199" i="3"/>
  <c r="N200" i="3"/>
  <c r="O200" i="3"/>
  <c r="P200" i="3"/>
  <c r="N201" i="3"/>
  <c r="O201" i="3"/>
  <c r="P201" i="3"/>
  <c r="N202" i="3"/>
  <c r="O202" i="3"/>
  <c r="P202" i="3"/>
  <c r="N203" i="3"/>
  <c r="O203" i="3"/>
  <c r="P203" i="3"/>
  <c r="N204" i="3"/>
  <c r="O204" i="3"/>
  <c r="P204" i="3"/>
  <c r="N205" i="3"/>
  <c r="O205" i="3"/>
  <c r="P205" i="3"/>
  <c r="N206" i="3"/>
  <c r="O206" i="3"/>
  <c r="P206" i="3"/>
  <c r="N207" i="3"/>
  <c r="O207" i="3"/>
  <c r="P207" i="3"/>
  <c r="N208" i="3"/>
  <c r="O208" i="3"/>
  <c r="P208" i="3"/>
  <c r="N209" i="3"/>
  <c r="O209" i="3"/>
  <c r="P209" i="3"/>
  <c r="N210" i="3"/>
  <c r="O210" i="3"/>
  <c r="P210" i="3"/>
  <c r="N211" i="3"/>
  <c r="O211" i="3"/>
  <c r="P211" i="3"/>
  <c r="N212" i="3"/>
  <c r="O212" i="3"/>
  <c r="P212" i="3"/>
  <c r="N213" i="3"/>
  <c r="O213" i="3"/>
  <c r="P213" i="3"/>
  <c r="N214" i="3"/>
  <c r="O214" i="3"/>
  <c r="P214" i="3"/>
  <c r="N215" i="3"/>
  <c r="O215" i="3"/>
  <c r="P215" i="3"/>
  <c r="N216" i="3"/>
  <c r="O216" i="3"/>
  <c r="P216" i="3"/>
  <c r="N217" i="3"/>
  <c r="O217" i="3"/>
  <c r="P217" i="3"/>
  <c r="N218" i="3"/>
  <c r="O218" i="3"/>
  <c r="P218" i="3"/>
  <c r="N219" i="3"/>
  <c r="O219" i="3"/>
  <c r="P219" i="3"/>
  <c r="N220" i="3"/>
  <c r="O220" i="3"/>
  <c r="P220" i="3"/>
  <c r="N221" i="3"/>
  <c r="O221" i="3"/>
  <c r="P221" i="3"/>
  <c r="N222" i="3"/>
  <c r="O222" i="3"/>
  <c r="P222" i="3"/>
  <c r="N223" i="3"/>
  <c r="O223" i="3"/>
  <c r="P223" i="3"/>
  <c r="N224" i="3"/>
  <c r="O224" i="3"/>
  <c r="P224" i="3"/>
  <c r="N225" i="3"/>
  <c r="O225" i="3"/>
  <c r="P225" i="3"/>
  <c r="N226" i="3"/>
  <c r="O226" i="3"/>
  <c r="P226" i="3"/>
  <c r="N227" i="3"/>
  <c r="O227" i="3"/>
  <c r="P227" i="3"/>
  <c r="N228" i="3"/>
  <c r="O228" i="3"/>
  <c r="P228" i="3"/>
  <c r="N229" i="3"/>
  <c r="O229" i="3"/>
  <c r="P229" i="3"/>
  <c r="N230" i="3"/>
  <c r="O230" i="3"/>
  <c r="P230" i="3"/>
  <c r="N231" i="3"/>
  <c r="O231" i="3"/>
  <c r="P231" i="3"/>
  <c r="N232" i="3"/>
  <c r="O232" i="3"/>
  <c r="P232" i="3"/>
  <c r="N233" i="3"/>
  <c r="O233" i="3"/>
  <c r="P233" i="3"/>
  <c r="N234" i="3"/>
  <c r="O234" i="3"/>
  <c r="P234" i="3"/>
  <c r="N235" i="3"/>
  <c r="O235" i="3"/>
  <c r="P235" i="3"/>
  <c r="N236" i="3"/>
  <c r="O236" i="3"/>
  <c r="P236" i="3"/>
  <c r="N237" i="3"/>
  <c r="O237" i="3"/>
  <c r="P237" i="3"/>
  <c r="N238" i="3"/>
  <c r="O238" i="3"/>
  <c r="P238" i="3"/>
  <c r="N239" i="3"/>
  <c r="O239" i="3"/>
  <c r="P239" i="3"/>
  <c r="N240" i="3"/>
  <c r="O240" i="3"/>
  <c r="P240" i="3"/>
  <c r="N241" i="3"/>
  <c r="O241" i="3"/>
  <c r="P241" i="3"/>
  <c r="N242" i="3"/>
  <c r="O242" i="3"/>
  <c r="P242" i="3"/>
  <c r="N243" i="3"/>
  <c r="O243" i="3"/>
  <c r="P243" i="3"/>
  <c r="N244" i="3"/>
  <c r="O244" i="3"/>
  <c r="P244" i="3"/>
  <c r="N245" i="3"/>
  <c r="O245" i="3"/>
  <c r="P245" i="3"/>
  <c r="N246" i="3"/>
  <c r="O246" i="3"/>
  <c r="P246" i="3"/>
  <c r="N247" i="3"/>
  <c r="O247" i="3"/>
  <c r="P247" i="3"/>
  <c r="N248" i="3"/>
  <c r="O248" i="3"/>
  <c r="P248" i="3"/>
  <c r="N249" i="3"/>
  <c r="O249" i="3"/>
  <c r="P249" i="3"/>
  <c r="N250" i="3"/>
  <c r="O250" i="3"/>
  <c r="P250" i="3"/>
  <c r="N251" i="3"/>
  <c r="O251" i="3"/>
  <c r="P251" i="3"/>
  <c r="N252" i="3"/>
  <c r="O252" i="3"/>
  <c r="P252" i="3"/>
  <c r="N253" i="3"/>
  <c r="O253" i="3"/>
  <c r="P253" i="3"/>
  <c r="N254" i="3"/>
  <c r="O254" i="3"/>
  <c r="P254" i="3"/>
  <c r="N255" i="3"/>
  <c r="O255" i="3"/>
  <c r="P255" i="3"/>
  <c r="N256" i="3"/>
  <c r="O256" i="3"/>
  <c r="P256" i="3"/>
  <c r="N257" i="3"/>
  <c r="O257" i="3"/>
  <c r="P257" i="3"/>
  <c r="N258" i="3"/>
  <c r="O258" i="3"/>
  <c r="P258" i="3"/>
  <c r="N259" i="3"/>
  <c r="O259" i="3"/>
  <c r="P259" i="3"/>
  <c r="N260" i="3"/>
  <c r="O260" i="3"/>
  <c r="P260" i="3"/>
  <c r="N261" i="3"/>
  <c r="O261" i="3"/>
  <c r="P261" i="3"/>
  <c r="N262" i="3"/>
  <c r="O262" i="3"/>
  <c r="P262" i="3"/>
  <c r="N263" i="3"/>
  <c r="O263" i="3"/>
  <c r="P263" i="3"/>
  <c r="N264" i="3"/>
  <c r="O264" i="3"/>
  <c r="P264" i="3"/>
  <c r="N265" i="3"/>
  <c r="O265" i="3"/>
  <c r="P265" i="3"/>
  <c r="N266" i="3"/>
  <c r="O266" i="3"/>
  <c r="P266" i="3"/>
  <c r="N267" i="3"/>
  <c r="O267" i="3"/>
  <c r="P267" i="3"/>
  <c r="N268" i="3"/>
  <c r="O268" i="3"/>
  <c r="P268" i="3"/>
  <c r="N269" i="3"/>
  <c r="O269" i="3"/>
  <c r="P269" i="3"/>
  <c r="N270" i="3"/>
  <c r="O270" i="3"/>
  <c r="P270" i="3"/>
  <c r="N271" i="3"/>
  <c r="O271" i="3"/>
  <c r="P271" i="3"/>
  <c r="N272" i="3"/>
  <c r="O272" i="3"/>
  <c r="P272" i="3"/>
  <c r="N273" i="3"/>
  <c r="O273" i="3"/>
  <c r="P273" i="3"/>
  <c r="N274" i="3"/>
  <c r="O274" i="3"/>
  <c r="P274" i="3"/>
  <c r="N275" i="3"/>
  <c r="O275" i="3"/>
  <c r="P275" i="3"/>
  <c r="N276" i="3"/>
  <c r="O276" i="3"/>
  <c r="P276" i="3"/>
  <c r="N277" i="3"/>
  <c r="O277" i="3"/>
  <c r="P277" i="3"/>
  <c r="N278" i="3"/>
  <c r="O278" i="3"/>
  <c r="P278" i="3"/>
  <c r="N279" i="3"/>
  <c r="O279" i="3"/>
  <c r="P279" i="3"/>
  <c r="N280" i="3"/>
  <c r="O280" i="3"/>
  <c r="P280" i="3"/>
  <c r="N281" i="3"/>
  <c r="O281" i="3"/>
  <c r="P281" i="3"/>
  <c r="N282" i="3"/>
  <c r="O282" i="3"/>
  <c r="P282" i="3"/>
  <c r="N283" i="3"/>
  <c r="O283" i="3"/>
  <c r="P283" i="3"/>
  <c r="N284" i="3"/>
  <c r="O284" i="3"/>
  <c r="P284" i="3"/>
  <c r="N285" i="3"/>
  <c r="O285" i="3"/>
  <c r="P285" i="3"/>
  <c r="N286" i="3"/>
  <c r="O286" i="3"/>
  <c r="P286" i="3"/>
  <c r="N287" i="3"/>
  <c r="O287" i="3"/>
  <c r="P287" i="3"/>
  <c r="N288" i="3"/>
  <c r="O288" i="3"/>
  <c r="P288" i="3"/>
  <c r="N289" i="3"/>
  <c r="O289" i="3"/>
  <c r="P289" i="3"/>
  <c r="N290" i="3"/>
  <c r="O290" i="3"/>
  <c r="P290" i="3"/>
  <c r="N291" i="3"/>
  <c r="O291" i="3"/>
  <c r="P291" i="3"/>
  <c r="N292" i="3"/>
  <c r="O292" i="3"/>
  <c r="P292" i="3"/>
  <c r="N293" i="3"/>
  <c r="O293" i="3"/>
  <c r="P293" i="3"/>
  <c r="N294" i="3"/>
  <c r="O294" i="3"/>
  <c r="P294" i="3"/>
  <c r="N295" i="3"/>
  <c r="O295" i="3"/>
  <c r="P295" i="3"/>
  <c r="N296" i="3"/>
  <c r="O296" i="3"/>
  <c r="P296" i="3"/>
  <c r="N297" i="3"/>
  <c r="O297" i="3"/>
  <c r="P297" i="3"/>
  <c r="N298" i="3"/>
  <c r="O298" i="3"/>
  <c r="P298" i="3"/>
  <c r="N299" i="3"/>
  <c r="O299" i="3"/>
  <c r="P299" i="3"/>
  <c r="N300" i="3"/>
  <c r="O300" i="3"/>
  <c r="P300" i="3"/>
  <c r="N301" i="3"/>
  <c r="O301" i="3"/>
  <c r="P301" i="3"/>
  <c r="N302" i="3"/>
  <c r="O302" i="3"/>
  <c r="P302" i="3"/>
  <c r="N303" i="3"/>
  <c r="O303" i="3"/>
  <c r="P303" i="3"/>
  <c r="N304" i="3"/>
  <c r="O304" i="3"/>
  <c r="P304" i="3"/>
  <c r="N305" i="3"/>
  <c r="O305" i="3"/>
  <c r="P305" i="3"/>
  <c r="N306" i="3"/>
  <c r="O306" i="3"/>
  <c r="P306" i="3"/>
  <c r="N307" i="3"/>
  <c r="O307" i="3"/>
  <c r="P307" i="3"/>
  <c r="N308" i="3"/>
  <c r="O308" i="3"/>
  <c r="P308" i="3"/>
  <c r="N309" i="3"/>
  <c r="O309" i="3"/>
  <c r="P309" i="3"/>
  <c r="N310" i="3"/>
  <c r="O310" i="3"/>
  <c r="P310" i="3"/>
  <c r="N311" i="3"/>
  <c r="O311" i="3"/>
  <c r="P311" i="3"/>
  <c r="N312" i="3"/>
  <c r="O312" i="3"/>
  <c r="P312" i="3"/>
  <c r="N313" i="3"/>
  <c r="O313" i="3"/>
  <c r="P313" i="3"/>
  <c r="N314" i="3"/>
  <c r="O314" i="3"/>
  <c r="P314" i="3"/>
  <c r="N315" i="3"/>
  <c r="O315" i="3"/>
  <c r="P315" i="3"/>
  <c r="N316" i="3"/>
  <c r="O316" i="3"/>
  <c r="P316" i="3"/>
  <c r="N317" i="3"/>
  <c r="O317" i="3"/>
  <c r="P317" i="3"/>
  <c r="N318" i="3"/>
  <c r="O318" i="3"/>
  <c r="P318" i="3"/>
  <c r="N319" i="3"/>
  <c r="O319" i="3"/>
  <c r="P319" i="3"/>
  <c r="N320" i="3"/>
  <c r="O320" i="3"/>
  <c r="P320" i="3"/>
  <c r="N321" i="3"/>
  <c r="O321" i="3"/>
  <c r="P321" i="3"/>
  <c r="N322" i="3"/>
  <c r="O322" i="3"/>
  <c r="P322" i="3"/>
  <c r="N323" i="3"/>
  <c r="O323" i="3"/>
  <c r="P323" i="3"/>
  <c r="N324" i="3"/>
  <c r="O324" i="3"/>
  <c r="P324" i="3"/>
  <c r="N325" i="3"/>
  <c r="O325" i="3"/>
  <c r="P325" i="3"/>
  <c r="N326" i="3"/>
  <c r="O326" i="3"/>
  <c r="P326" i="3"/>
  <c r="N327" i="3"/>
  <c r="O327" i="3"/>
  <c r="P327" i="3"/>
  <c r="N328" i="3"/>
  <c r="O328" i="3"/>
  <c r="P328" i="3"/>
  <c r="N329" i="3"/>
  <c r="O329" i="3"/>
  <c r="P329" i="3"/>
  <c r="N330" i="3"/>
  <c r="O330" i="3"/>
  <c r="P330" i="3"/>
  <c r="N331" i="3"/>
  <c r="O331" i="3"/>
  <c r="P331" i="3"/>
  <c r="N332" i="3"/>
  <c r="O332" i="3"/>
  <c r="P332" i="3"/>
  <c r="N333" i="3"/>
  <c r="O333" i="3"/>
  <c r="P333" i="3"/>
  <c r="N334" i="3"/>
  <c r="O334" i="3"/>
  <c r="P334" i="3"/>
  <c r="N335" i="3"/>
  <c r="O335" i="3"/>
  <c r="P335" i="3"/>
  <c r="N336" i="3"/>
  <c r="O336" i="3"/>
  <c r="P336" i="3"/>
  <c r="N337" i="3"/>
  <c r="O337" i="3"/>
  <c r="P337" i="3"/>
  <c r="N338" i="3"/>
  <c r="O338" i="3"/>
  <c r="P338" i="3"/>
  <c r="N339" i="3"/>
  <c r="O339" i="3"/>
  <c r="P339" i="3"/>
  <c r="N340" i="3"/>
  <c r="O340" i="3"/>
  <c r="P340" i="3"/>
  <c r="N341" i="3"/>
  <c r="O341" i="3"/>
  <c r="P341" i="3"/>
  <c r="N342" i="3"/>
  <c r="O342" i="3"/>
  <c r="P342" i="3"/>
  <c r="N343" i="3"/>
  <c r="O343" i="3"/>
  <c r="P343" i="3"/>
  <c r="N344" i="3"/>
  <c r="O344" i="3"/>
  <c r="P344" i="3"/>
  <c r="N345" i="3"/>
  <c r="O345" i="3"/>
  <c r="P345" i="3"/>
  <c r="N346" i="3"/>
  <c r="O346" i="3"/>
  <c r="P346" i="3"/>
  <c r="N347" i="3"/>
  <c r="O347" i="3"/>
  <c r="P347" i="3"/>
  <c r="N348" i="3"/>
  <c r="O348" i="3"/>
  <c r="P348" i="3"/>
  <c r="N349" i="3"/>
  <c r="O349" i="3"/>
  <c r="P349" i="3"/>
  <c r="N350" i="3"/>
  <c r="O350" i="3"/>
  <c r="P350" i="3"/>
  <c r="N351" i="3"/>
  <c r="O351" i="3"/>
  <c r="P351" i="3"/>
  <c r="N352" i="3"/>
  <c r="O352" i="3"/>
  <c r="P352" i="3"/>
  <c r="N353" i="3"/>
  <c r="O353" i="3"/>
  <c r="P353" i="3"/>
  <c r="N354" i="3"/>
  <c r="O354" i="3"/>
  <c r="P354" i="3"/>
  <c r="N355" i="3"/>
  <c r="O355" i="3"/>
  <c r="P355" i="3"/>
  <c r="N356" i="3"/>
  <c r="O356" i="3"/>
  <c r="P356" i="3"/>
  <c r="N357" i="3"/>
  <c r="O357" i="3"/>
  <c r="P357" i="3"/>
  <c r="N358" i="3"/>
  <c r="O358" i="3"/>
  <c r="P358" i="3"/>
  <c r="N359" i="3"/>
  <c r="O359" i="3"/>
  <c r="P359" i="3"/>
  <c r="N360" i="3"/>
  <c r="O360" i="3"/>
  <c r="P360" i="3"/>
  <c r="N361" i="3"/>
  <c r="O361" i="3"/>
  <c r="P361" i="3"/>
  <c r="N362" i="3"/>
  <c r="O362" i="3"/>
  <c r="P362" i="3"/>
  <c r="N363" i="3"/>
  <c r="O363" i="3"/>
  <c r="P363" i="3"/>
  <c r="N364" i="3"/>
  <c r="O364" i="3"/>
  <c r="P364" i="3"/>
  <c r="N365" i="3"/>
  <c r="O365" i="3"/>
  <c r="P365" i="3"/>
  <c r="N366" i="3"/>
  <c r="O366" i="3"/>
  <c r="P366" i="3"/>
  <c r="N367" i="3"/>
  <c r="O367" i="3"/>
  <c r="P367" i="3"/>
  <c r="N368" i="3"/>
  <c r="O368" i="3"/>
  <c r="P368" i="3"/>
  <c r="N369" i="3"/>
  <c r="O369" i="3"/>
  <c r="P369" i="3"/>
  <c r="N370" i="3"/>
  <c r="O370" i="3"/>
  <c r="P370" i="3"/>
  <c r="N371" i="3"/>
  <c r="O371" i="3"/>
  <c r="P371" i="3"/>
  <c r="N372" i="3"/>
  <c r="O372" i="3"/>
  <c r="P372" i="3"/>
  <c r="N373" i="3"/>
  <c r="O373" i="3"/>
  <c r="P373" i="3"/>
  <c r="N374" i="3"/>
  <c r="O374" i="3"/>
  <c r="P374" i="3"/>
  <c r="N375" i="3"/>
  <c r="O375" i="3"/>
  <c r="P375" i="3"/>
  <c r="N376" i="3"/>
  <c r="O376" i="3"/>
  <c r="P376" i="3"/>
  <c r="N377" i="3"/>
  <c r="O377" i="3"/>
  <c r="P377" i="3"/>
  <c r="N378" i="3"/>
  <c r="O378" i="3"/>
  <c r="P378" i="3"/>
  <c r="N379" i="3"/>
  <c r="O379" i="3"/>
  <c r="P379" i="3"/>
  <c r="N380" i="3"/>
  <c r="O380" i="3"/>
  <c r="P380" i="3"/>
  <c r="N381" i="3"/>
  <c r="O381" i="3"/>
  <c r="P381" i="3"/>
  <c r="N382" i="3"/>
  <c r="O382" i="3"/>
  <c r="P382" i="3"/>
  <c r="N383" i="3"/>
  <c r="O383" i="3"/>
  <c r="P383" i="3"/>
  <c r="N384" i="3"/>
  <c r="O384" i="3"/>
  <c r="P384" i="3"/>
  <c r="N385" i="3"/>
  <c r="O385" i="3"/>
  <c r="P385" i="3"/>
  <c r="N386" i="3"/>
  <c r="O386" i="3"/>
  <c r="P386" i="3"/>
  <c r="N387" i="3"/>
  <c r="O387" i="3"/>
  <c r="P387" i="3"/>
  <c r="N388" i="3"/>
  <c r="O388" i="3"/>
  <c r="P388" i="3"/>
  <c r="N389" i="3"/>
  <c r="O389" i="3"/>
  <c r="P389" i="3"/>
  <c r="N390" i="3"/>
  <c r="O390" i="3"/>
  <c r="P390" i="3"/>
  <c r="N391" i="3"/>
  <c r="O391" i="3"/>
  <c r="P391" i="3"/>
  <c r="N392" i="3"/>
  <c r="O392" i="3"/>
  <c r="P392" i="3"/>
  <c r="N393" i="3"/>
  <c r="O393" i="3"/>
  <c r="P393" i="3"/>
  <c r="N394" i="3"/>
  <c r="O394" i="3"/>
  <c r="P394" i="3"/>
  <c r="N395" i="3"/>
  <c r="O395" i="3"/>
  <c r="P395" i="3"/>
  <c r="N396" i="3"/>
  <c r="O396" i="3"/>
  <c r="P396" i="3"/>
  <c r="N397" i="3"/>
  <c r="O397" i="3"/>
  <c r="P397" i="3"/>
  <c r="N398" i="3"/>
  <c r="O398" i="3"/>
  <c r="P398" i="3"/>
  <c r="N399" i="3"/>
  <c r="O399" i="3"/>
  <c r="P399" i="3"/>
  <c r="N400" i="3"/>
  <c r="O400" i="3"/>
  <c r="P400" i="3"/>
  <c r="N401" i="3"/>
  <c r="O401" i="3"/>
  <c r="P401" i="3"/>
  <c r="N402" i="3"/>
  <c r="O402" i="3"/>
  <c r="P402" i="3"/>
  <c r="N403" i="3"/>
  <c r="O403" i="3"/>
  <c r="P403" i="3"/>
  <c r="N404" i="3"/>
  <c r="O404" i="3"/>
  <c r="P404" i="3"/>
  <c r="N405" i="3"/>
  <c r="O405" i="3"/>
  <c r="P405" i="3"/>
  <c r="N406" i="3"/>
  <c r="O406" i="3"/>
  <c r="P406" i="3"/>
  <c r="N407" i="3"/>
  <c r="O407" i="3"/>
  <c r="P407" i="3"/>
  <c r="N408" i="3"/>
  <c r="O408" i="3"/>
  <c r="P408" i="3"/>
  <c r="N409" i="3"/>
  <c r="O409" i="3"/>
  <c r="P409" i="3"/>
  <c r="N410" i="3"/>
  <c r="O410" i="3"/>
  <c r="P410" i="3"/>
  <c r="N411" i="3"/>
  <c r="O411" i="3"/>
  <c r="P411" i="3"/>
  <c r="N412" i="3"/>
  <c r="O412" i="3"/>
  <c r="P412" i="3"/>
  <c r="N413" i="3"/>
  <c r="O413" i="3"/>
  <c r="P413" i="3"/>
  <c r="N414" i="3"/>
  <c r="O414" i="3"/>
  <c r="P414" i="3"/>
  <c r="N415" i="3"/>
  <c r="O415" i="3"/>
  <c r="P415" i="3"/>
  <c r="N416" i="3"/>
  <c r="O416" i="3"/>
  <c r="P416" i="3"/>
  <c r="N417" i="3"/>
  <c r="O417" i="3"/>
  <c r="P417" i="3"/>
  <c r="N418" i="3"/>
  <c r="O418" i="3"/>
  <c r="P418" i="3"/>
  <c r="N419" i="3"/>
  <c r="O419" i="3"/>
  <c r="P419" i="3"/>
  <c r="N420" i="3"/>
  <c r="O420" i="3"/>
  <c r="P420" i="3"/>
  <c r="N421" i="3"/>
  <c r="O421" i="3"/>
  <c r="P421" i="3"/>
  <c r="N422" i="3"/>
  <c r="O422" i="3"/>
  <c r="P422" i="3"/>
  <c r="N423" i="3"/>
  <c r="O423" i="3"/>
  <c r="P423" i="3"/>
  <c r="N424" i="3"/>
  <c r="O424" i="3"/>
  <c r="P424" i="3"/>
  <c r="N425" i="3"/>
  <c r="O425" i="3"/>
  <c r="P425" i="3"/>
  <c r="N426" i="3"/>
  <c r="O426" i="3"/>
  <c r="P426" i="3"/>
  <c r="N427" i="3"/>
  <c r="O427" i="3"/>
  <c r="P427" i="3"/>
  <c r="N428" i="3"/>
  <c r="O428" i="3"/>
  <c r="P428" i="3"/>
  <c r="N429" i="3"/>
  <c r="O429" i="3"/>
  <c r="P429" i="3"/>
  <c r="N430" i="3"/>
  <c r="O430" i="3"/>
  <c r="P430" i="3"/>
  <c r="N431" i="3"/>
  <c r="O431" i="3"/>
  <c r="P431" i="3"/>
  <c r="N432" i="3"/>
  <c r="O432" i="3"/>
  <c r="P432" i="3"/>
  <c r="N433" i="3"/>
  <c r="O433" i="3"/>
  <c r="P433" i="3"/>
  <c r="N434" i="3"/>
  <c r="O434" i="3"/>
  <c r="P434" i="3"/>
  <c r="N435" i="3"/>
  <c r="O435" i="3"/>
  <c r="P435" i="3"/>
  <c r="N436" i="3"/>
  <c r="O436" i="3"/>
  <c r="P436" i="3"/>
  <c r="N437" i="3"/>
  <c r="O437" i="3"/>
  <c r="P437" i="3"/>
  <c r="N438" i="3"/>
  <c r="O438" i="3"/>
  <c r="P438" i="3"/>
  <c r="N439" i="3"/>
  <c r="O439" i="3"/>
  <c r="P439" i="3"/>
  <c r="N440" i="3"/>
  <c r="O440" i="3"/>
  <c r="P440" i="3"/>
  <c r="N441" i="3"/>
  <c r="O441" i="3"/>
  <c r="P441" i="3"/>
  <c r="N442" i="3"/>
  <c r="O442" i="3"/>
  <c r="P442" i="3"/>
  <c r="N443" i="3"/>
  <c r="O443" i="3"/>
  <c r="P443" i="3"/>
  <c r="N444" i="3"/>
  <c r="O444" i="3"/>
  <c r="P444" i="3"/>
  <c r="N445" i="3"/>
  <c r="O445" i="3"/>
  <c r="P445" i="3"/>
  <c r="N446" i="3"/>
  <c r="O446" i="3"/>
  <c r="P446" i="3"/>
  <c r="N447" i="3"/>
  <c r="O447" i="3"/>
  <c r="P447" i="3"/>
  <c r="N448" i="3"/>
  <c r="O448" i="3"/>
  <c r="P448" i="3"/>
  <c r="N449" i="3"/>
  <c r="O449" i="3"/>
  <c r="P449" i="3"/>
  <c r="N450" i="3"/>
  <c r="O450" i="3"/>
  <c r="P450" i="3"/>
  <c r="N451" i="3"/>
  <c r="O451" i="3"/>
  <c r="P451" i="3"/>
  <c r="N452" i="3"/>
  <c r="O452" i="3"/>
  <c r="P452" i="3"/>
  <c r="N453" i="3"/>
  <c r="O453" i="3"/>
  <c r="P453" i="3"/>
  <c r="N454" i="3"/>
  <c r="O454" i="3"/>
  <c r="P454" i="3"/>
  <c r="N455" i="3"/>
  <c r="O455" i="3"/>
  <c r="P455" i="3"/>
  <c r="N456" i="3"/>
  <c r="O456" i="3"/>
  <c r="P456" i="3"/>
  <c r="N457" i="3"/>
  <c r="O457" i="3"/>
  <c r="P457" i="3"/>
  <c r="N458" i="3"/>
  <c r="O458" i="3"/>
  <c r="P458" i="3"/>
  <c r="N459" i="3"/>
  <c r="O459" i="3"/>
  <c r="P459" i="3"/>
  <c r="N460" i="3"/>
  <c r="O460" i="3"/>
  <c r="P460" i="3"/>
  <c r="N461" i="3"/>
  <c r="O461" i="3"/>
  <c r="P461" i="3"/>
  <c r="N462" i="3"/>
  <c r="O462" i="3"/>
  <c r="P462" i="3"/>
  <c r="N463" i="3"/>
  <c r="O463" i="3"/>
  <c r="P463" i="3"/>
  <c r="N464" i="3"/>
  <c r="O464" i="3"/>
  <c r="P464" i="3"/>
  <c r="N465" i="3"/>
  <c r="O465" i="3"/>
  <c r="P465" i="3"/>
  <c r="N466" i="3"/>
  <c r="O466" i="3"/>
  <c r="P466" i="3"/>
  <c r="N467" i="3"/>
  <c r="O467" i="3"/>
  <c r="P467" i="3"/>
  <c r="N468" i="3"/>
  <c r="O468" i="3"/>
  <c r="P468" i="3"/>
  <c r="N469" i="3"/>
  <c r="O469" i="3"/>
  <c r="P469" i="3"/>
  <c r="N470" i="3"/>
  <c r="O470" i="3"/>
  <c r="P470" i="3"/>
  <c r="N471" i="3"/>
  <c r="O471" i="3"/>
  <c r="P471" i="3"/>
  <c r="N472" i="3"/>
  <c r="O472" i="3"/>
  <c r="P472" i="3"/>
  <c r="N473" i="3"/>
  <c r="O473" i="3"/>
  <c r="P473" i="3"/>
  <c r="N474" i="3"/>
  <c r="O474" i="3"/>
  <c r="P474" i="3"/>
  <c r="N475" i="3"/>
  <c r="O475" i="3"/>
  <c r="P475" i="3"/>
  <c r="N476" i="3"/>
  <c r="O476" i="3"/>
  <c r="P476" i="3"/>
  <c r="N477" i="3"/>
  <c r="O477" i="3"/>
  <c r="P477" i="3"/>
  <c r="N478" i="3"/>
  <c r="O478" i="3"/>
  <c r="P478" i="3"/>
  <c r="N479" i="3"/>
  <c r="O479" i="3"/>
  <c r="P479" i="3"/>
  <c r="N480" i="3"/>
  <c r="O480" i="3"/>
  <c r="P480" i="3"/>
  <c r="N481" i="3"/>
  <c r="O481" i="3"/>
  <c r="P481" i="3"/>
  <c r="N482" i="3"/>
  <c r="O482" i="3"/>
  <c r="P482" i="3"/>
  <c r="N483" i="3"/>
  <c r="O483" i="3"/>
  <c r="P483" i="3"/>
  <c r="N484" i="3"/>
  <c r="O484" i="3"/>
  <c r="P484" i="3"/>
  <c r="N485" i="3"/>
  <c r="O485" i="3"/>
  <c r="P485" i="3"/>
  <c r="N486" i="3"/>
  <c r="O486" i="3"/>
  <c r="P486" i="3"/>
  <c r="N487" i="3"/>
  <c r="O487" i="3"/>
  <c r="P487" i="3"/>
  <c r="N488" i="3"/>
  <c r="O488" i="3"/>
  <c r="P488" i="3"/>
  <c r="N489" i="3"/>
  <c r="O489" i="3"/>
  <c r="P489" i="3"/>
  <c r="N490" i="3"/>
  <c r="O490" i="3"/>
  <c r="P490" i="3"/>
  <c r="N491" i="3"/>
  <c r="O491" i="3"/>
  <c r="P491" i="3"/>
  <c r="N492" i="3"/>
  <c r="O492" i="3"/>
  <c r="P492" i="3"/>
  <c r="N493" i="3"/>
  <c r="O493" i="3"/>
  <c r="P493" i="3"/>
  <c r="N494" i="3"/>
  <c r="O494" i="3"/>
  <c r="P494" i="3"/>
  <c r="N495" i="3"/>
  <c r="O495" i="3"/>
  <c r="P495" i="3"/>
  <c r="N496" i="3"/>
  <c r="O496" i="3"/>
  <c r="P496" i="3"/>
  <c r="N497" i="3"/>
  <c r="O497" i="3"/>
  <c r="P497" i="3"/>
  <c r="N498" i="3"/>
  <c r="O498" i="3"/>
  <c r="P498" i="3"/>
  <c r="N499" i="3"/>
  <c r="O499" i="3"/>
  <c r="P499" i="3"/>
  <c r="N500" i="3"/>
  <c r="O500" i="3"/>
  <c r="P500" i="3"/>
  <c r="N501" i="3"/>
  <c r="O501" i="3"/>
  <c r="P501" i="3"/>
  <c r="N502" i="3"/>
  <c r="O502" i="3"/>
  <c r="P502" i="3"/>
  <c r="N503" i="3"/>
  <c r="O503" i="3"/>
  <c r="P503" i="3"/>
  <c r="N504" i="3"/>
  <c r="O504" i="3"/>
  <c r="P504" i="3"/>
  <c r="N505" i="3"/>
  <c r="O505" i="3"/>
  <c r="P505" i="3"/>
  <c r="N506" i="3"/>
  <c r="O506" i="3"/>
  <c r="P506" i="3"/>
  <c r="N507" i="3"/>
  <c r="O507" i="3"/>
  <c r="P507" i="3"/>
  <c r="N508" i="3"/>
  <c r="O508" i="3"/>
  <c r="P508" i="3"/>
  <c r="N509" i="3"/>
  <c r="O509" i="3"/>
  <c r="P509" i="3"/>
  <c r="N510" i="3"/>
  <c r="O510" i="3"/>
  <c r="P510" i="3"/>
  <c r="N511" i="3"/>
  <c r="O511" i="3"/>
  <c r="P511" i="3"/>
  <c r="N512" i="3"/>
  <c r="O512" i="3"/>
  <c r="P512" i="3"/>
  <c r="N513" i="3"/>
  <c r="O513" i="3"/>
  <c r="P513" i="3"/>
  <c r="N514" i="3"/>
  <c r="O514" i="3"/>
  <c r="P514" i="3"/>
  <c r="N515" i="3"/>
  <c r="O515" i="3"/>
  <c r="P515" i="3"/>
  <c r="N516" i="3"/>
  <c r="O516" i="3"/>
  <c r="P516" i="3"/>
  <c r="N517" i="3"/>
  <c r="O517" i="3"/>
  <c r="P517" i="3"/>
  <c r="N518" i="3"/>
  <c r="O518" i="3"/>
  <c r="P518" i="3"/>
  <c r="N519" i="3"/>
  <c r="O519" i="3"/>
  <c r="P519" i="3"/>
  <c r="N520" i="3"/>
  <c r="O520" i="3"/>
  <c r="P520" i="3"/>
  <c r="N521" i="3"/>
  <c r="O521" i="3"/>
  <c r="P521" i="3"/>
  <c r="N522" i="3"/>
  <c r="O522" i="3"/>
  <c r="P522" i="3"/>
  <c r="N523" i="3"/>
  <c r="O523" i="3"/>
  <c r="P523" i="3"/>
  <c r="N524" i="3"/>
  <c r="O524" i="3"/>
  <c r="P524" i="3"/>
  <c r="N525" i="3"/>
  <c r="O525" i="3"/>
  <c r="P525" i="3"/>
  <c r="N526" i="3"/>
  <c r="O526" i="3"/>
  <c r="P526" i="3"/>
  <c r="N527" i="3"/>
  <c r="O527" i="3"/>
  <c r="P527" i="3"/>
  <c r="N528" i="3"/>
  <c r="O528" i="3"/>
  <c r="P528" i="3"/>
  <c r="N529" i="3"/>
  <c r="O529" i="3"/>
  <c r="P529" i="3"/>
  <c r="N530" i="3"/>
  <c r="O530" i="3"/>
  <c r="P530" i="3"/>
  <c r="N531" i="3"/>
  <c r="O531" i="3"/>
  <c r="P531" i="3"/>
  <c r="N532" i="3"/>
  <c r="O532" i="3"/>
  <c r="P532" i="3"/>
  <c r="N533" i="3"/>
  <c r="O533" i="3"/>
  <c r="P533" i="3"/>
  <c r="N534" i="3"/>
  <c r="O534" i="3"/>
  <c r="P534" i="3"/>
  <c r="N535" i="3"/>
  <c r="O535" i="3"/>
  <c r="P535" i="3"/>
  <c r="N536" i="3"/>
  <c r="O536" i="3"/>
  <c r="P536" i="3"/>
  <c r="N537" i="3"/>
  <c r="O537" i="3"/>
  <c r="P537" i="3"/>
  <c r="N538" i="3"/>
  <c r="O538" i="3"/>
  <c r="P538" i="3"/>
  <c r="N539" i="3"/>
  <c r="O539" i="3"/>
  <c r="P539" i="3"/>
  <c r="N540" i="3"/>
  <c r="O540" i="3"/>
  <c r="P540" i="3"/>
  <c r="N541" i="3"/>
  <c r="O541" i="3"/>
  <c r="P541" i="3"/>
  <c r="N542" i="3"/>
  <c r="O542" i="3"/>
  <c r="P542" i="3"/>
  <c r="N543" i="3"/>
  <c r="O543" i="3"/>
  <c r="P543" i="3"/>
  <c r="N544" i="3"/>
  <c r="O544" i="3"/>
  <c r="P544" i="3"/>
  <c r="N545" i="3"/>
  <c r="O545" i="3"/>
  <c r="P545" i="3"/>
  <c r="N546" i="3"/>
  <c r="O546" i="3"/>
  <c r="P546" i="3"/>
  <c r="N547" i="3"/>
  <c r="O547" i="3"/>
  <c r="P547" i="3"/>
  <c r="N548" i="3"/>
  <c r="O548" i="3"/>
  <c r="P548" i="3"/>
  <c r="N549" i="3"/>
  <c r="O549" i="3"/>
  <c r="P549" i="3"/>
  <c r="N550" i="3"/>
  <c r="O550" i="3"/>
  <c r="P550" i="3"/>
  <c r="N551" i="3"/>
  <c r="O551" i="3"/>
  <c r="P551" i="3"/>
  <c r="N552" i="3"/>
  <c r="O552" i="3"/>
  <c r="P552" i="3"/>
  <c r="N553" i="3"/>
  <c r="O553" i="3"/>
  <c r="P553" i="3"/>
  <c r="N554" i="3"/>
  <c r="O554" i="3"/>
  <c r="P554" i="3"/>
  <c r="N555" i="3"/>
  <c r="O555" i="3"/>
  <c r="P555" i="3"/>
  <c r="N556" i="3"/>
  <c r="O556" i="3"/>
  <c r="P556" i="3"/>
  <c r="N557" i="3"/>
  <c r="O557" i="3"/>
  <c r="P557" i="3"/>
  <c r="N558" i="3"/>
  <c r="O558" i="3"/>
  <c r="P558" i="3"/>
  <c r="N559" i="3"/>
  <c r="O559" i="3"/>
  <c r="P559" i="3"/>
  <c r="N560" i="3"/>
  <c r="O560" i="3"/>
  <c r="P560" i="3"/>
  <c r="N561" i="3"/>
  <c r="O561" i="3"/>
  <c r="P561" i="3"/>
  <c r="N562" i="3"/>
  <c r="O562" i="3"/>
  <c r="P562" i="3"/>
  <c r="N563" i="3"/>
  <c r="O563" i="3"/>
  <c r="P563" i="3"/>
  <c r="N564" i="3"/>
  <c r="O564" i="3"/>
  <c r="P564" i="3"/>
  <c r="N565" i="3"/>
  <c r="O565" i="3"/>
  <c r="P565" i="3"/>
  <c r="N566" i="3"/>
  <c r="O566" i="3"/>
  <c r="P566" i="3"/>
  <c r="N567" i="3"/>
  <c r="O567" i="3"/>
  <c r="P567" i="3"/>
  <c r="N568" i="3"/>
  <c r="O568" i="3"/>
  <c r="P568" i="3"/>
  <c r="N569" i="3"/>
  <c r="O569" i="3"/>
  <c r="P569" i="3"/>
  <c r="N570" i="3"/>
  <c r="O570" i="3"/>
  <c r="P570" i="3"/>
  <c r="N571" i="3"/>
  <c r="O571" i="3"/>
  <c r="P571" i="3"/>
  <c r="N572" i="3"/>
  <c r="O572" i="3"/>
  <c r="P572" i="3"/>
  <c r="N573" i="3"/>
  <c r="O573" i="3"/>
  <c r="P573" i="3"/>
  <c r="N574" i="3"/>
  <c r="O574" i="3"/>
  <c r="P574" i="3"/>
  <c r="N575" i="3"/>
  <c r="O575" i="3"/>
  <c r="P575" i="3"/>
  <c r="N576" i="3"/>
  <c r="O576" i="3"/>
  <c r="P576" i="3"/>
  <c r="N577" i="3"/>
  <c r="O577" i="3"/>
  <c r="P577" i="3"/>
  <c r="N578" i="3"/>
  <c r="O578" i="3"/>
  <c r="P578" i="3"/>
  <c r="N579" i="3"/>
  <c r="O579" i="3"/>
  <c r="P579" i="3"/>
  <c r="N580" i="3"/>
  <c r="O580" i="3"/>
  <c r="P580" i="3"/>
  <c r="N581" i="3"/>
  <c r="O581" i="3"/>
  <c r="P581" i="3"/>
  <c r="N582" i="3"/>
  <c r="O582" i="3"/>
  <c r="P582" i="3"/>
  <c r="N583" i="3"/>
  <c r="O583" i="3"/>
  <c r="P583" i="3"/>
  <c r="N584" i="3"/>
  <c r="O584" i="3"/>
  <c r="P584" i="3"/>
  <c r="N585" i="3"/>
  <c r="O585" i="3"/>
  <c r="P585" i="3"/>
  <c r="N586" i="3"/>
  <c r="O586" i="3"/>
  <c r="P586" i="3"/>
  <c r="N587" i="3"/>
  <c r="O587" i="3"/>
  <c r="P587" i="3"/>
  <c r="N588" i="3"/>
  <c r="O588" i="3"/>
  <c r="P588" i="3"/>
  <c r="N589" i="3"/>
  <c r="O589" i="3"/>
  <c r="P589" i="3"/>
  <c r="N590" i="3"/>
  <c r="O590" i="3"/>
  <c r="P590" i="3"/>
  <c r="N591" i="3"/>
  <c r="O591" i="3"/>
  <c r="P591" i="3"/>
  <c r="N592" i="3"/>
  <c r="O592" i="3"/>
  <c r="P592" i="3"/>
  <c r="N593" i="3"/>
  <c r="O593" i="3"/>
  <c r="P593" i="3"/>
  <c r="N594" i="3"/>
  <c r="O594" i="3"/>
  <c r="P594" i="3"/>
  <c r="N595" i="3"/>
  <c r="O595" i="3"/>
  <c r="P595" i="3"/>
  <c r="N596" i="3"/>
  <c r="O596" i="3"/>
  <c r="P596" i="3"/>
  <c r="N597" i="3"/>
  <c r="O597" i="3"/>
  <c r="P597" i="3"/>
  <c r="N598" i="3"/>
  <c r="O598" i="3"/>
  <c r="P598" i="3"/>
  <c r="N599" i="3"/>
  <c r="O599" i="3"/>
  <c r="P599" i="3"/>
  <c r="N600" i="3"/>
  <c r="O600" i="3"/>
  <c r="P600" i="3"/>
  <c r="N601" i="3"/>
  <c r="O601" i="3"/>
  <c r="P601" i="3"/>
  <c r="N602" i="3"/>
  <c r="O602" i="3"/>
  <c r="P602" i="3"/>
  <c r="N603" i="3"/>
  <c r="O603" i="3"/>
  <c r="P603" i="3"/>
  <c r="N604" i="3"/>
  <c r="O604" i="3"/>
  <c r="P604" i="3"/>
  <c r="N605" i="3"/>
  <c r="O605" i="3"/>
  <c r="P605" i="3"/>
  <c r="N606" i="3"/>
  <c r="O606" i="3"/>
  <c r="P606" i="3"/>
  <c r="N607" i="3"/>
  <c r="O607" i="3"/>
  <c r="P607" i="3"/>
  <c r="N608" i="3"/>
  <c r="O608" i="3"/>
  <c r="P608" i="3"/>
  <c r="N609" i="3"/>
  <c r="O609" i="3"/>
  <c r="P609" i="3"/>
  <c r="N610" i="3"/>
  <c r="O610" i="3"/>
  <c r="P610" i="3"/>
  <c r="N611" i="3"/>
  <c r="O611" i="3"/>
  <c r="P611" i="3"/>
  <c r="N612" i="3"/>
  <c r="O612" i="3"/>
  <c r="P612" i="3"/>
  <c r="N613" i="3"/>
  <c r="O613" i="3"/>
  <c r="P613" i="3"/>
  <c r="N614" i="3"/>
  <c r="O614" i="3"/>
  <c r="P614" i="3"/>
  <c r="N615" i="3"/>
  <c r="O615" i="3"/>
  <c r="P615" i="3"/>
  <c r="N616" i="3"/>
  <c r="O616" i="3"/>
  <c r="P616" i="3"/>
  <c r="N617" i="3"/>
  <c r="O617" i="3"/>
  <c r="P617" i="3"/>
  <c r="N618" i="3"/>
  <c r="O618" i="3"/>
  <c r="P618" i="3"/>
  <c r="N619" i="3"/>
  <c r="O619" i="3"/>
  <c r="P619" i="3"/>
  <c r="N620" i="3"/>
  <c r="O620" i="3"/>
  <c r="P620" i="3"/>
  <c r="N621" i="3"/>
  <c r="O621" i="3"/>
  <c r="P621" i="3"/>
  <c r="N622" i="3"/>
  <c r="O622" i="3"/>
  <c r="P622" i="3"/>
  <c r="N623" i="3"/>
  <c r="O623" i="3"/>
  <c r="P623" i="3"/>
  <c r="N624" i="3"/>
  <c r="O624" i="3"/>
  <c r="P624" i="3"/>
  <c r="N625" i="3"/>
  <c r="O625" i="3"/>
  <c r="P625" i="3"/>
  <c r="N626" i="3"/>
  <c r="O626" i="3"/>
  <c r="P626" i="3"/>
  <c r="N627" i="3"/>
  <c r="O627" i="3"/>
  <c r="P627" i="3"/>
  <c r="N628" i="3"/>
  <c r="O628" i="3"/>
  <c r="P628" i="3"/>
  <c r="N629" i="3"/>
  <c r="O629" i="3"/>
  <c r="P629" i="3"/>
  <c r="N630" i="3"/>
  <c r="O630" i="3"/>
  <c r="P630" i="3"/>
  <c r="N631" i="3"/>
  <c r="O631" i="3"/>
  <c r="P631" i="3"/>
  <c r="N632" i="3"/>
  <c r="O632" i="3"/>
  <c r="P632" i="3"/>
  <c r="N633" i="3"/>
  <c r="O633" i="3"/>
  <c r="P633" i="3"/>
  <c r="N634" i="3"/>
  <c r="O634" i="3"/>
  <c r="P634" i="3"/>
  <c r="N635" i="3"/>
  <c r="O635" i="3"/>
  <c r="P635" i="3"/>
  <c r="N636" i="3"/>
  <c r="O636" i="3"/>
  <c r="P636" i="3"/>
  <c r="N637" i="3"/>
  <c r="O637" i="3"/>
  <c r="P637" i="3"/>
  <c r="N638" i="3"/>
  <c r="O638" i="3"/>
  <c r="P638" i="3"/>
  <c r="N639" i="3"/>
  <c r="O639" i="3"/>
  <c r="P639" i="3"/>
  <c r="N640" i="3"/>
  <c r="O640" i="3"/>
  <c r="P640" i="3"/>
  <c r="N641" i="3"/>
  <c r="O641" i="3"/>
  <c r="P641" i="3"/>
  <c r="N642" i="3"/>
  <c r="O642" i="3"/>
  <c r="P642" i="3"/>
  <c r="N643" i="3"/>
  <c r="O643" i="3"/>
  <c r="P643" i="3"/>
  <c r="N644" i="3"/>
  <c r="O644" i="3"/>
  <c r="P644" i="3"/>
  <c r="N645" i="3"/>
  <c r="O645" i="3"/>
  <c r="P645" i="3"/>
  <c r="N646" i="3"/>
  <c r="O646" i="3"/>
  <c r="P646" i="3"/>
  <c r="N647" i="3"/>
  <c r="O647" i="3"/>
  <c r="P647" i="3"/>
  <c r="N648" i="3"/>
  <c r="O648" i="3"/>
  <c r="P648" i="3"/>
  <c r="N649" i="3"/>
  <c r="O649" i="3"/>
  <c r="P649" i="3"/>
  <c r="N650" i="3"/>
  <c r="O650" i="3"/>
  <c r="P650" i="3"/>
  <c r="N651" i="3"/>
  <c r="O651" i="3"/>
  <c r="P651" i="3"/>
  <c r="N652" i="3"/>
  <c r="O652" i="3"/>
  <c r="P652" i="3"/>
  <c r="N653" i="3"/>
  <c r="O653" i="3"/>
  <c r="P653" i="3"/>
  <c r="N654" i="3"/>
  <c r="O654" i="3"/>
  <c r="P654" i="3"/>
  <c r="N655" i="3"/>
  <c r="O655" i="3"/>
  <c r="P655" i="3"/>
  <c r="N656" i="3"/>
  <c r="O656" i="3"/>
  <c r="P656" i="3"/>
  <c r="N657" i="3"/>
  <c r="O657" i="3"/>
  <c r="P657" i="3"/>
  <c r="N658" i="3"/>
  <c r="O658" i="3"/>
  <c r="P658" i="3"/>
  <c r="N659" i="3"/>
  <c r="O659" i="3"/>
  <c r="P659" i="3"/>
  <c r="N660" i="3"/>
  <c r="O660" i="3"/>
  <c r="P660" i="3"/>
  <c r="N661" i="3"/>
  <c r="O661" i="3"/>
  <c r="P661" i="3"/>
  <c r="N662" i="3"/>
  <c r="O662" i="3"/>
  <c r="P662" i="3"/>
  <c r="N663" i="3"/>
  <c r="O663" i="3"/>
  <c r="P663" i="3"/>
  <c r="N664" i="3"/>
  <c r="O664" i="3"/>
  <c r="P664" i="3"/>
  <c r="N665" i="3"/>
  <c r="O665" i="3"/>
  <c r="P665" i="3"/>
  <c r="N666" i="3"/>
  <c r="O666" i="3"/>
  <c r="P666" i="3"/>
  <c r="N667" i="3"/>
  <c r="O667" i="3"/>
  <c r="P667" i="3"/>
  <c r="N668" i="3"/>
  <c r="O668" i="3"/>
  <c r="P668" i="3"/>
  <c r="N669" i="3"/>
  <c r="O669" i="3"/>
  <c r="P669" i="3"/>
  <c r="N670" i="3"/>
  <c r="O670" i="3"/>
  <c r="P670" i="3"/>
  <c r="N671" i="3"/>
  <c r="O671" i="3"/>
  <c r="P671" i="3"/>
  <c r="N672" i="3"/>
  <c r="O672" i="3"/>
  <c r="P672" i="3"/>
  <c r="N673" i="3"/>
  <c r="O673" i="3"/>
  <c r="P673" i="3"/>
  <c r="N674" i="3"/>
  <c r="O674" i="3"/>
  <c r="P674" i="3"/>
  <c r="N675" i="3"/>
  <c r="O675" i="3"/>
  <c r="P675" i="3"/>
  <c r="N676" i="3"/>
  <c r="O676" i="3"/>
  <c r="P676" i="3"/>
  <c r="N677" i="3"/>
  <c r="O677" i="3"/>
  <c r="P677" i="3"/>
  <c r="N678" i="3"/>
  <c r="O678" i="3"/>
  <c r="P678" i="3"/>
  <c r="N679" i="3"/>
  <c r="O679" i="3"/>
  <c r="P679" i="3"/>
  <c r="N680" i="3"/>
  <c r="O680" i="3"/>
  <c r="P680" i="3"/>
  <c r="N681" i="3"/>
  <c r="O681" i="3"/>
  <c r="P681" i="3"/>
  <c r="N682" i="3"/>
  <c r="O682" i="3"/>
  <c r="P682" i="3"/>
  <c r="N683" i="3"/>
  <c r="O683" i="3"/>
  <c r="P683" i="3"/>
  <c r="N684" i="3"/>
  <c r="O684" i="3"/>
  <c r="P684" i="3"/>
  <c r="N685" i="3"/>
  <c r="O685" i="3"/>
  <c r="P685" i="3"/>
  <c r="N686" i="3"/>
  <c r="O686" i="3"/>
  <c r="P686" i="3"/>
  <c r="N687" i="3"/>
  <c r="O687" i="3"/>
  <c r="P687" i="3"/>
  <c r="N688" i="3"/>
  <c r="O688" i="3"/>
  <c r="P688" i="3"/>
  <c r="N689" i="3"/>
  <c r="O689" i="3"/>
  <c r="P689" i="3"/>
  <c r="N690" i="3"/>
  <c r="O690" i="3"/>
  <c r="P690" i="3"/>
  <c r="N691" i="3"/>
  <c r="O691" i="3"/>
  <c r="P691" i="3"/>
  <c r="N692" i="3"/>
  <c r="O692" i="3"/>
  <c r="P692" i="3"/>
  <c r="N693" i="3"/>
  <c r="O693" i="3"/>
  <c r="P693" i="3"/>
  <c r="N694" i="3"/>
  <c r="O694" i="3"/>
  <c r="P694" i="3"/>
  <c r="N695" i="3"/>
  <c r="O695" i="3"/>
  <c r="P695" i="3"/>
  <c r="N696" i="3"/>
  <c r="O696" i="3"/>
  <c r="P696" i="3"/>
  <c r="N697" i="3"/>
  <c r="O697" i="3"/>
  <c r="P697" i="3"/>
  <c r="N698" i="3"/>
  <c r="O698" i="3"/>
  <c r="P698" i="3"/>
  <c r="N699" i="3"/>
  <c r="O699" i="3"/>
  <c r="P699" i="3"/>
  <c r="N700" i="3"/>
  <c r="O700" i="3"/>
  <c r="P700" i="3"/>
  <c r="N701" i="3"/>
  <c r="O701" i="3"/>
  <c r="P701" i="3"/>
  <c r="N702" i="3"/>
  <c r="O702" i="3"/>
  <c r="P702" i="3"/>
  <c r="N703" i="3"/>
  <c r="O703" i="3"/>
  <c r="P703" i="3"/>
  <c r="N704" i="3"/>
  <c r="O704" i="3"/>
  <c r="P704" i="3"/>
  <c r="N705" i="3"/>
  <c r="O705" i="3"/>
  <c r="P705" i="3"/>
  <c r="N706" i="3"/>
  <c r="O706" i="3"/>
  <c r="P706" i="3"/>
  <c r="N707" i="3"/>
  <c r="O707" i="3"/>
  <c r="P707" i="3"/>
  <c r="N708" i="3"/>
  <c r="O708" i="3"/>
  <c r="P708" i="3"/>
  <c r="N709" i="3"/>
  <c r="O709" i="3"/>
  <c r="P709" i="3"/>
  <c r="N710" i="3"/>
  <c r="O710" i="3"/>
  <c r="P710" i="3"/>
  <c r="N711" i="3"/>
  <c r="O711" i="3"/>
  <c r="P711" i="3"/>
  <c r="N712" i="3"/>
  <c r="O712" i="3"/>
  <c r="P712" i="3"/>
  <c r="N713" i="3"/>
  <c r="O713" i="3"/>
  <c r="P713" i="3"/>
  <c r="N714" i="3"/>
  <c r="O714" i="3"/>
  <c r="P714" i="3"/>
  <c r="N715" i="3"/>
  <c r="O715" i="3"/>
  <c r="P715" i="3"/>
  <c r="N716" i="3"/>
  <c r="O716" i="3"/>
  <c r="P716" i="3"/>
  <c r="N717" i="3"/>
  <c r="O717" i="3"/>
  <c r="P717" i="3"/>
  <c r="N718" i="3"/>
  <c r="O718" i="3"/>
  <c r="P718" i="3"/>
  <c r="N719" i="3"/>
  <c r="O719" i="3"/>
  <c r="P719" i="3"/>
  <c r="N720" i="3"/>
  <c r="O720" i="3"/>
  <c r="P720" i="3"/>
  <c r="N721" i="3"/>
  <c r="O721" i="3"/>
  <c r="P721" i="3"/>
  <c r="N722" i="3"/>
  <c r="O722" i="3"/>
  <c r="P722" i="3"/>
  <c r="N723" i="3"/>
  <c r="O723" i="3"/>
  <c r="P723" i="3"/>
  <c r="N724" i="3"/>
  <c r="O724" i="3"/>
  <c r="P724" i="3"/>
  <c r="N725" i="3"/>
  <c r="O725" i="3"/>
  <c r="P725" i="3"/>
  <c r="N726" i="3"/>
  <c r="O726" i="3"/>
  <c r="P726" i="3"/>
  <c r="N727" i="3"/>
  <c r="O727" i="3"/>
  <c r="P727" i="3"/>
  <c r="N728" i="3"/>
  <c r="O728" i="3"/>
  <c r="P728" i="3"/>
  <c r="N729" i="3"/>
  <c r="O729" i="3"/>
  <c r="P729" i="3"/>
  <c r="N730" i="3"/>
  <c r="O730" i="3"/>
  <c r="P730" i="3"/>
  <c r="N731" i="3"/>
  <c r="O731" i="3"/>
  <c r="P731" i="3"/>
  <c r="N732" i="3"/>
  <c r="O732" i="3"/>
  <c r="P732" i="3"/>
  <c r="N733" i="3"/>
  <c r="O733" i="3"/>
  <c r="P733" i="3"/>
  <c r="N734" i="3"/>
  <c r="O734" i="3"/>
  <c r="P734" i="3"/>
  <c r="N735" i="3"/>
  <c r="O735" i="3"/>
  <c r="P735" i="3"/>
  <c r="N736" i="3"/>
  <c r="O736" i="3"/>
  <c r="P736" i="3"/>
  <c r="N737" i="3"/>
  <c r="O737" i="3"/>
  <c r="P737" i="3"/>
  <c r="N738" i="3"/>
  <c r="O738" i="3"/>
  <c r="P738" i="3"/>
  <c r="N739" i="3"/>
  <c r="O739" i="3"/>
  <c r="P739" i="3"/>
  <c r="N740" i="3"/>
  <c r="O740" i="3"/>
  <c r="P740" i="3"/>
  <c r="N741" i="3"/>
  <c r="O741" i="3"/>
  <c r="P741" i="3"/>
  <c r="N742" i="3"/>
  <c r="O742" i="3"/>
  <c r="P742" i="3"/>
  <c r="N743" i="3"/>
  <c r="O743" i="3"/>
  <c r="P743" i="3"/>
  <c r="N744" i="3"/>
  <c r="O744" i="3"/>
  <c r="P744" i="3"/>
  <c r="N745" i="3"/>
  <c r="O745" i="3"/>
  <c r="P745" i="3"/>
  <c r="N746" i="3"/>
  <c r="O746" i="3"/>
  <c r="P746" i="3"/>
  <c r="N747" i="3"/>
  <c r="O747" i="3"/>
  <c r="P747" i="3"/>
  <c r="N748" i="3"/>
  <c r="O748" i="3"/>
  <c r="P748" i="3"/>
  <c r="N749" i="3"/>
  <c r="O749" i="3"/>
  <c r="P749" i="3"/>
  <c r="N750" i="3"/>
  <c r="O750" i="3"/>
  <c r="P750" i="3"/>
  <c r="N751" i="3"/>
  <c r="O751" i="3"/>
  <c r="P751" i="3"/>
  <c r="N752" i="3"/>
  <c r="O752" i="3"/>
  <c r="P752" i="3"/>
  <c r="N753" i="3"/>
  <c r="O753" i="3"/>
  <c r="P753" i="3"/>
  <c r="N754" i="3"/>
  <c r="O754" i="3"/>
  <c r="P754" i="3"/>
  <c r="N755" i="3"/>
  <c r="O755" i="3"/>
  <c r="P755" i="3"/>
  <c r="N756" i="3"/>
  <c r="O756" i="3"/>
  <c r="P756" i="3"/>
  <c r="N757" i="3"/>
  <c r="O757" i="3"/>
  <c r="P757" i="3"/>
  <c r="N758" i="3"/>
  <c r="O758" i="3"/>
  <c r="P758" i="3"/>
  <c r="N759" i="3"/>
  <c r="O759" i="3"/>
  <c r="P759" i="3"/>
  <c r="N760" i="3"/>
  <c r="O760" i="3"/>
  <c r="P760" i="3"/>
  <c r="N761" i="3"/>
  <c r="O761" i="3"/>
  <c r="P761" i="3"/>
  <c r="N762" i="3"/>
  <c r="O762" i="3"/>
  <c r="P762" i="3"/>
  <c r="N763" i="3"/>
  <c r="O763" i="3"/>
  <c r="P763" i="3"/>
  <c r="N764" i="3"/>
  <c r="O764" i="3"/>
  <c r="P764" i="3"/>
  <c r="N765" i="3"/>
  <c r="O765" i="3"/>
  <c r="P765" i="3"/>
  <c r="N766" i="3"/>
  <c r="O766" i="3"/>
  <c r="P766" i="3"/>
  <c r="N767" i="3"/>
  <c r="O767" i="3"/>
  <c r="P767" i="3"/>
  <c r="N768" i="3"/>
  <c r="O768" i="3"/>
  <c r="P768" i="3"/>
  <c r="N769" i="3"/>
  <c r="O769" i="3"/>
  <c r="P769" i="3"/>
  <c r="N770" i="3"/>
  <c r="O770" i="3"/>
  <c r="P770" i="3"/>
  <c r="N771" i="3"/>
  <c r="O771" i="3"/>
  <c r="P771" i="3"/>
  <c r="N772" i="3"/>
  <c r="O772" i="3"/>
  <c r="P772" i="3"/>
  <c r="N773" i="3"/>
  <c r="O773" i="3"/>
  <c r="P773" i="3"/>
  <c r="N774" i="3"/>
  <c r="O774" i="3"/>
  <c r="P774" i="3"/>
  <c r="N775" i="3"/>
  <c r="O775" i="3"/>
  <c r="P775" i="3"/>
  <c r="N776" i="3"/>
  <c r="O776" i="3"/>
  <c r="P776" i="3"/>
  <c r="N777" i="3"/>
  <c r="O777" i="3"/>
  <c r="P777" i="3"/>
  <c r="N778" i="3"/>
  <c r="O778" i="3"/>
  <c r="P778" i="3"/>
  <c r="N779" i="3"/>
  <c r="O779" i="3"/>
  <c r="P779" i="3"/>
  <c r="N780" i="3"/>
  <c r="O780" i="3"/>
  <c r="P780" i="3"/>
  <c r="N781" i="3"/>
  <c r="O781" i="3"/>
  <c r="P781" i="3"/>
  <c r="N782" i="3"/>
  <c r="O782" i="3"/>
  <c r="P782" i="3"/>
  <c r="N783" i="3"/>
  <c r="O783" i="3"/>
  <c r="P783" i="3"/>
  <c r="N784" i="3"/>
  <c r="O784" i="3"/>
  <c r="P784" i="3"/>
  <c r="N785" i="3"/>
  <c r="O785" i="3"/>
  <c r="P785" i="3"/>
  <c r="N786" i="3"/>
  <c r="O786" i="3"/>
  <c r="P786" i="3"/>
  <c r="N787" i="3"/>
  <c r="O787" i="3"/>
  <c r="P787" i="3"/>
  <c r="N788" i="3"/>
  <c r="O788" i="3"/>
  <c r="P788" i="3"/>
  <c r="N789" i="3"/>
  <c r="O789" i="3"/>
  <c r="P789" i="3"/>
  <c r="N790" i="3"/>
  <c r="O790" i="3"/>
  <c r="P790" i="3"/>
  <c r="N791" i="3"/>
  <c r="O791" i="3"/>
  <c r="P791" i="3"/>
  <c r="N792" i="3"/>
  <c r="O792" i="3"/>
  <c r="P792" i="3"/>
  <c r="N793" i="3"/>
  <c r="O793" i="3"/>
  <c r="P793" i="3"/>
  <c r="N794" i="3"/>
  <c r="O794" i="3"/>
  <c r="P794" i="3"/>
  <c r="N795" i="3"/>
  <c r="O795" i="3"/>
  <c r="P795" i="3"/>
  <c r="N796" i="3"/>
  <c r="O796" i="3"/>
  <c r="P796" i="3"/>
  <c r="N797" i="3"/>
  <c r="O797" i="3"/>
  <c r="P797" i="3"/>
  <c r="N798" i="3"/>
  <c r="O798" i="3"/>
  <c r="P798" i="3"/>
  <c r="N799" i="3"/>
  <c r="O799" i="3"/>
  <c r="P799" i="3"/>
  <c r="N800" i="3"/>
  <c r="O800" i="3"/>
  <c r="P800" i="3"/>
  <c r="N801" i="3"/>
  <c r="O801" i="3"/>
  <c r="P801" i="3"/>
  <c r="N802" i="3"/>
  <c r="O802" i="3"/>
  <c r="P802" i="3"/>
  <c r="N803" i="3"/>
  <c r="O803" i="3"/>
  <c r="P803" i="3"/>
  <c r="N804" i="3"/>
  <c r="O804" i="3"/>
  <c r="P804" i="3"/>
  <c r="N805" i="3"/>
  <c r="O805" i="3"/>
  <c r="P805" i="3"/>
  <c r="N806" i="3"/>
  <c r="O806" i="3"/>
  <c r="P806" i="3"/>
  <c r="N807" i="3"/>
  <c r="O807" i="3"/>
  <c r="P807" i="3"/>
  <c r="N808" i="3"/>
  <c r="O808" i="3"/>
  <c r="P808" i="3"/>
  <c r="N809" i="3"/>
  <c r="O809" i="3"/>
  <c r="P809" i="3"/>
  <c r="N810" i="3"/>
  <c r="O810" i="3"/>
  <c r="P810" i="3"/>
  <c r="N811" i="3"/>
  <c r="O811" i="3"/>
  <c r="P811" i="3"/>
  <c r="N812" i="3"/>
  <c r="O812" i="3"/>
  <c r="P812" i="3"/>
  <c r="N813" i="3"/>
  <c r="O813" i="3"/>
  <c r="P813" i="3"/>
  <c r="N814" i="3"/>
  <c r="O814" i="3"/>
  <c r="P814" i="3"/>
  <c r="N815" i="3"/>
  <c r="O815" i="3"/>
  <c r="P815" i="3"/>
  <c r="N816" i="3"/>
  <c r="O816" i="3"/>
  <c r="P816" i="3"/>
  <c r="N817" i="3"/>
  <c r="O817" i="3"/>
  <c r="P817" i="3"/>
  <c r="N818" i="3"/>
  <c r="O818" i="3"/>
  <c r="P818" i="3"/>
  <c r="N819" i="3"/>
  <c r="O819" i="3"/>
  <c r="P819" i="3"/>
  <c r="N820" i="3"/>
  <c r="O820" i="3"/>
  <c r="P820" i="3"/>
  <c r="N821" i="3"/>
  <c r="O821" i="3"/>
  <c r="P821" i="3"/>
  <c r="N822" i="3"/>
  <c r="O822" i="3"/>
  <c r="P822" i="3"/>
  <c r="N823" i="3"/>
  <c r="O823" i="3"/>
  <c r="P823" i="3"/>
  <c r="N824" i="3"/>
  <c r="O824" i="3"/>
  <c r="P824" i="3"/>
  <c r="N825" i="3"/>
  <c r="O825" i="3"/>
  <c r="P825" i="3"/>
  <c r="N826" i="3"/>
  <c r="O826" i="3"/>
  <c r="P826" i="3"/>
  <c r="N827" i="3"/>
  <c r="O827" i="3"/>
  <c r="P827" i="3"/>
  <c r="N828" i="3"/>
  <c r="O828" i="3"/>
  <c r="P828" i="3"/>
  <c r="N829" i="3"/>
  <c r="O829" i="3"/>
  <c r="P829" i="3"/>
  <c r="N830" i="3"/>
  <c r="O830" i="3"/>
  <c r="P830" i="3"/>
  <c r="N831" i="3"/>
  <c r="O831" i="3"/>
  <c r="P831" i="3"/>
  <c r="N832" i="3"/>
  <c r="O832" i="3"/>
  <c r="P832" i="3"/>
  <c r="N833" i="3"/>
  <c r="O833" i="3"/>
  <c r="P833" i="3"/>
  <c r="N834" i="3"/>
  <c r="O834" i="3"/>
  <c r="P834" i="3"/>
  <c r="N835" i="3"/>
  <c r="O835" i="3"/>
  <c r="P835" i="3"/>
  <c r="N836" i="3"/>
  <c r="O836" i="3"/>
  <c r="P836" i="3"/>
  <c r="N837" i="3"/>
  <c r="O837" i="3"/>
  <c r="P837" i="3"/>
  <c r="N838" i="3"/>
  <c r="O838" i="3"/>
  <c r="P838" i="3"/>
  <c r="N839" i="3"/>
  <c r="O839" i="3"/>
  <c r="P839" i="3"/>
  <c r="N840" i="3"/>
  <c r="O840" i="3"/>
  <c r="P840" i="3"/>
  <c r="N841" i="3"/>
  <c r="O841" i="3"/>
  <c r="P841" i="3"/>
  <c r="N842" i="3"/>
  <c r="O842" i="3"/>
  <c r="P842" i="3"/>
  <c r="N843" i="3"/>
  <c r="O843" i="3"/>
  <c r="P843" i="3"/>
  <c r="N844" i="3"/>
  <c r="O844" i="3"/>
  <c r="P844" i="3"/>
  <c r="N845" i="3"/>
  <c r="O845" i="3"/>
  <c r="P845" i="3"/>
  <c r="N846" i="3"/>
  <c r="O846" i="3"/>
  <c r="P846" i="3"/>
  <c r="N847" i="3"/>
  <c r="O847" i="3"/>
  <c r="P847" i="3"/>
  <c r="N848" i="3"/>
  <c r="O848" i="3"/>
  <c r="P848" i="3"/>
  <c r="N849" i="3"/>
  <c r="O849" i="3"/>
  <c r="P849" i="3"/>
  <c r="N850" i="3"/>
  <c r="O850" i="3"/>
  <c r="P850" i="3"/>
  <c r="N851" i="3"/>
  <c r="O851" i="3"/>
  <c r="P851" i="3"/>
  <c r="N852" i="3"/>
  <c r="O852" i="3"/>
  <c r="P852" i="3"/>
  <c r="N853" i="3"/>
  <c r="O853" i="3"/>
  <c r="P853" i="3"/>
  <c r="N854" i="3"/>
  <c r="O854" i="3"/>
  <c r="P854" i="3"/>
  <c r="N855" i="3"/>
  <c r="O855" i="3"/>
  <c r="P855" i="3"/>
  <c r="N856" i="3"/>
  <c r="O856" i="3"/>
  <c r="P856" i="3"/>
  <c r="N857" i="3"/>
  <c r="O857" i="3"/>
  <c r="P857" i="3"/>
  <c r="N858" i="3"/>
  <c r="O858" i="3"/>
  <c r="P858" i="3"/>
  <c r="N859" i="3"/>
  <c r="O859" i="3"/>
  <c r="P859" i="3"/>
  <c r="N860" i="3"/>
  <c r="O860" i="3"/>
  <c r="P860" i="3"/>
  <c r="N861" i="3"/>
  <c r="O861" i="3"/>
  <c r="P861" i="3"/>
  <c r="N862" i="3"/>
  <c r="O862" i="3"/>
  <c r="P862" i="3"/>
  <c r="N863" i="3"/>
  <c r="O863" i="3"/>
  <c r="P863" i="3"/>
  <c r="N864" i="3"/>
  <c r="O864" i="3"/>
  <c r="P864" i="3"/>
  <c r="N865" i="3"/>
  <c r="O865" i="3"/>
  <c r="P865" i="3"/>
  <c r="N866" i="3"/>
  <c r="O866" i="3"/>
  <c r="P866" i="3"/>
  <c r="N867" i="3"/>
  <c r="O867" i="3"/>
  <c r="P867" i="3"/>
  <c r="N868" i="3"/>
  <c r="O868" i="3"/>
  <c r="P868" i="3"/>
  <c r="N869" i="3"/>
  <c r="O869" i="3"/>
  <c r="P869" i="3"/>
  <c r="N870" i="3"/>
  <c r="O870" i="3"/>
  <c r="P870" i="3"/>
  <c r="N871" i="3"/>
  <c r="O871" i="3"/>
  <c r="P871" i="3"/>
  <c r="N872" i="3"/>
  <c r="O872" i="3"/>
  <c r="P872" i="3"/>
  <c r="N873" i="3"/>
  <c r="O873" i="3"/>
  <c r="P873" i="3"/>
  <c r="N874" i="3"/>
  <c r="O874" i="3"/>
  <c r="P874" i="3"/>
  <c r="N875" i="3"/>
  <c r="O875" i="3"/>
  <c r="P875" i="3"/>
  <c r="N876" i="3"/>
  <c r="O876" i="3"/>
  <c r="P876" i="3"/>
  <c r="N877" i="3"/>
  <c r="O877" i="3"/>
  <c r="P877" i="3"/>
  <c r="N878" i="3"/>
  <c r="O878" i="3"/>
  <c r="P878" i="3"/>
  <c r="N879" i="3"/>
  <c r="O879" i="3"/>
  <c r="P879" i="3"/>
  <c r="N880" i="3"/>
  <c r="O880" i="3"/>
  <c r="P880" i="3"/>
  <c r="N881" i="3"/>
  <c r="O881" i="3"/>
  <c r="P881" i="3"/>
  <c r="N882" i="3"/>
  <c r="O882" i="3"/>
  <c r="P882" i="3"/>
  <c r="N883" i="3"/>
  <c r="O883" i="3"/>
  <c r="P883" i="3"/>
  <c r="N884" i="3"/>
  <c r="O884" i="3"/>
  <c r="P884" i="3"/>
  <c r="N885" i="3"/>
  <c r="O885" i="3"/>
  <c r="P885" i="3"/>
  <c r="N886" i="3"/>
  <c r="O886" i="3"/>
  <c r="P886" i="3"/>
  <c r="N887" i="3"/>
  <c r="O887" i="3"/>
  <c r="P887" i="3"/>
  <c r="N888" i="3"/>
  <c r="O888" i="3"/>
  <c r="P888" i="3"/>
  <c r="N889" i="3"/>
  <c r="O889" i="3"/>
  <c r="P889" i="3"/>
  <c r="N890" i="3"/>
  <c r="O890" i="3"/>
  <c r="P890" i="3"/>
  <c r="N891" i="3"/>
  <c r="O891" i="3"/>
  <c r="P891" i="3"/>
  <c r="N892" i="3"/>
  <c r="O892" i="3"/>
  <c r="P892" i="3"/>
  <c r="N893" i="3"/>
  <c r="O893" i="3"/>
  <c r="P893" i="3"/>
  <c r="N894" i="3"/>
  <c r="O894" i="3"/>
  <c r="P894" i="3"/>
  <c r="N895" i="3"/>
  <c r="O895" i="3"/>
  <c r="P895" i="3"/>
  <c r="N896" i="3"/>
  <c r="O896" i="3"/>
  <c r="P896" i="3"/>
  <c r="N897" i="3"/>
  <c r="O897" i="3"/>
  <c r="P897" i="3"/>
  <c r="N898" i="3"/>
  <c r="O898" i="3"/>
  <c r="P898" i="3"/>
  <c r="N899" i="3"/>
  <c r="O899" i="3"/>
  <c r="P899" i="3"/>
  <c r="N900" i="3"/>
  <c r="O900" i="3"/>
  <c r="P900" i="3"/>
  <c r="N901" i="3"/>
  <c r="O901" i="3"/>
  <c r="P901" i="3"/>
  <c r="N902" i="3"/>
  <c r="O902" i="3"/>
  <c r="P902" i="3"/>
  <c r="N903" i="3"/>
  <c r="O903" i="3"/>
  <c r="P903" i="3"/>
  <c r="N904" i="3"/>
  <c r="O904" i="3"/>
  <c r="P904" i="3"/>
  <c r="N905" i="3"/>
  <c r="O905" i="3"/>
  <c r="P905" i="3"/>
  <c r="N906" i="3"/>
  <c r="O906" i="3"/>
  <c r="P906" i="3"/>
  <c r="N907" i="3"/>
  <c r="O907" i="3"/>
  <c r="P907" i="3"/>
  <c r="N908" i="3"/>
  <c r="O908" i="3"/>
  <c r="P908" i="3"/>
  <c r="N909" i="3"/>
  <c r="O909" i="3"/>
  <c r="P909" i="3"/>
  <c r="N910" i="3"/>
  <c r="O910" i="3"/>
  <c r="P910" i="3"/>
  <c r="N911" i="3"/>
  <c r="O911" i="3"/>
  <c r="P911" i="3"/>
  <c r="N912" i="3"/>
  <c r="O912" i="3"/>
  <c r="P912" i="3"/>
  <c r="N913" i="3"/>
  <c r="O913" i="3"/>
  <c r="P913" i="3"/>
  <c r="N914" i="3"/>
  <c r="O914" i="3"/>
  <c r="P914" i="3"/>
  <c r="N915" i="3"/>
  <c r="O915" i="3"/>
  <c r="P915" i="3"/>
  <c r="N916" i="3"/>
  <c r="O916" i="3"/>
  <c r="P916" i="3"/>
  <c r="N917" i="3"/>
  <c r="O917" i="3"/>
  <c r="P917" i="3"/>
  <c r="N918" i="3"/>
  <c r="O918" i="3"/>
  <c r="P918" i="3"/>
  <c r="N919" i="3"/>
  <c r="O919" i="3"/>
  <c r="P919" i="3"/>
  <c r="N920" i="3"/>
  <c r="O920" i="3"/>
  <c r="P920" i="3"/>
  <c r="N921" i="3"/>
  <c r="O921" i="3"/>
  <c r="P921" i="3"/>
  <c r="N922" i="3"/>
  <c r="O922" i="3"/>
  <c r="P922" i="3"/>
  <c r="N923" i="3"/>
  <c r="O923" i="3"/>
  <c r="P923" i="3"/>
  <c r="N924" i="3"/>
  <c r="O924" i="3"/>
  <c r="P924" i="3"/>
  <c r="N925" i="3"/>
  <c r="O925" i="3"/>
  <c r="P925" i="3"/>
  <c r="N926" i="3"/>
  <c r="O926" i="3"/>
  <c r="P926" i="3"/>
  <c r="N927" i="3"/>
  <c r="O927" i="3"/>
  <c r="P927" i="3"/>
  <c r="N928" i="3"/>
  <c r="O928" i="3"/>
  <c r="P928" i="3"/>
  <c r="N929" i="3"/>
  <c r="O929" i="3"/>
  <c r="P929" i="3"/>
  <c r="N930" i="3"/>
  <c r="O930" i="3"/>
  <c r="P930" i="3"/>
  <c r="N931" i="3"/>
  <c r="O931" i="3"/>
  <c r="P931" i="3"/>
  <c r="N932" i="3"/>
  <c r="O932" i="3"/>
  <c r="P932" i="3"/>
  <c r="N933" i="3"/>
  <c r="O933" i="3"/>
  <c r="P933" i="3"/>
  <c r="N934" i="3"/>
  <c r="O934" i="3"/>
  <c r="P934" i="3"/>
  <c r="N935" i="3"/>
  <c r="O935" i="3"/>
  <c r="P935" i="3"/>
  <c r="N936" i="3"/>
  <c r="O936" i="3"/>
  <c r="P936" i="3"/>
  <c r="N937" i="3"/>
  <c r="O937" i="3"/>
  <c r="P937" i="3"/>
  <c r="N938" i="3"/>
  <c r="O938" i="3"/>
  <c r="P938" i="3"/>
  <c r="N939" i="3"/>
  <c r="O939" i="3"/>
  <c r="P939" i="3"/>
  <c r="N940" i="3"/>
  <c r="O940" i="3"/>
  <c r="P940" i="3"/>
  <c r="N941" i="3"/>
  <c r="O941" i="3"/>
  <c r="P941" i="3"/>
  <c r="N942" i="3"/>
  <c r="O942" i="3"/>
  <c r="P942" i="3"/>
  <c r="N943" i="3"/>
  <c r="O943" i="3"/>
  <c r="P943" i="3"/>
  <c r="N944" i="3"/>
  <c r="O944" i="3"/>
  <c r="P944" i="3"/>
  <c r="N945" i="3"/>
  <c r="O945" i="3"/>
  <c r="P945" i="3"/>
  <c r="N946" i="3"/>
  <c r="O946" i="3"/>
  <c r="P946" i="3"/>
  <c r="N947" i="3"/>
  <c r="O947" i="3"/>
  <c r="P947" i="3"/>
  <c r="N948" i="3"/>
  <c r="O948" i="3"/>
  <c r="P948" i="3"/>
  <c r="N949" i="3"/>
  <c r="O949" i="3"/>
  <c r="P949" i="3"/>
  <c r="N950" i="3"/>
  <c r="O950" i="3"/>
  <c r="P950" i="3"/>
  <c r="N951" i="3"/>
  <c r="O951" i="3"/>
  <c r="P951" i="3"/>
  <c r="N952" i="3"/>
  <c r="O952" i="3"/>
  <c r="P952" i="3"/>
  <c r="N953" i="3"/>
  <c r="O953" i="3"/>
  <c r="P953" i="3"/>
  <c r="N954" i="3"/>
  <c r="O954" i="3"/>
  <c r="P954" i="3"/>
  <c r="N955" i="3"/>
  <c r="O955" i="3"/>
  <c r="P955" i="3"/>
  <c r="N956" i="3"/>
  <c r="O956" i="3"/>
  <c r="P956" i="3"/>
  <c r="N957" i="3"/>
  <c r="O957" i="3"/>
  <c r="P957" i="3"/>
  <c r="N958" i="3"/>
  <c r="O958" i="3"/>
  <c r="P958" i="3"/>
  <c r="N959" i="3"/>
  <c r="O959" i="3"/>
  <c r="P959" i="3"/>
  <c r="N960" i="3"/>
  <c r="O960" i="3"/>
  <c r="P960" i="3"/>
  <c r="N961" i="3"/>
  <c r="O961" i="3"/>
  <c r="P961" i="3"/>
  <c r="N962" i="3"/>
  <c r="O962" i="3"/>
  <c r="P962" i="3"/>
  <c r="N963" i="3"/>
  <c r="O963" i="3"/>
  <c r="P963" i="3"/>
  <c r="N964" i="3"/>
  <c r="O964" i="3"/>
  <c r="P964" i="3"/>
  <c r="N965" i="3"/>
  <c r="O965" i="3"/>
  <c r="P965" i="3"/>
  <c r="N966" i="3"/>
  <c r="O966" i="3"/>
  <c r="P966" i="3"/>
  <c r="N967" i="3"/>
  <c r="O967" i="3"/>
  <c r="P967" i="3"/>
  <c r="N968" i="3"/>
  <c r="O968" i="3"/>
  <c r="P968" i="3"/>
  <c r="N969" i="3"/>
  <c r="O969" i="3"/>
  <c r="P969" i="3"/>
  <c r="N970" i="3"/>
  <c r="O970" i="3"/>
  <c r="P970" i="3"/>
  <c r="N971" i="3"/>
  <c r="O971" i="3"/>
  <c r="P971" i="3"/>
  <c r="N972" i="3"/>
  <c r="O972" i="3"/>
  <c r="P972" i="3"/>
  <c r="N973" i="3"/>
  <c r="O973" i="3"/>
  <c r="P973" i="3"/>
  <c r="N974" i="3"/>
  <c r="O974" i="3"/>
  <c r="P974" i="3"/>
  <c r="N975" i="3"/>
  <c r="O975" i="3"/>
  <c r="P975" i="3"/>
  <c r="N976" i="3"/>
  <c r="O976" i="3"/>
  <c r="P976" i="3"/>
  <c r="N977" i="3"/>
  <c r="O977" i="3"/>
  <c r="P977" i="3"/>
  <c r="N978" i="3"/>
  <c r="O978" i="3"/>
  <c r="P978" i="3"/>
  <c r="N979" i="3"/>
  <c r="O979" i="3"/>
  <c r="P979" i="3"/>
  <c r="N980" i="3"/>
  <c r="O980" i="3"/>
  <c r="P980" i="3"/>
  <c r="N981" i="3"/>
  <c r="O981" i="3"/>
  <c r="P981" i="3"/>
  <c r="N982" i="3"/>
  <c r="O982" i="3"/>
  <c r="P982" i="3"/>
  <c r="N983" i="3"/>
  <c r="O983" i="3"/>
  <c r="P983" i="3"/>
  <c r="N984" i="3"/>
  <c r="O984" i="3"/>
  <c r="P984" i="3"/>
  <c r="N985" i="3"/>
  <c r="O985" i="3"/>
  <c r="P985" i="3"/>
  <c r="N986" i="3"/>
  <c r="O986" i="3"/>
  <c r="P986" i="3"/>
  <c r="N987" i="3"/>
  <c r="O987" i="3"/>
  <c r="P987" i="3"/>
  <c r="N988" i="3"/>
  <c r="O988" i="3"/>
  <c r="P988" i="3"/>
  <c r="N989" i="3"/>
  <c r="O989" i="3"/>
  <c r="P989" i="3"/>
  <c r="N990" i="3"/>
  <c r="O990" i="3"/>
  <c r="P990" i="3"/>
  <c r="N991" i="3"/>
  <c r="O991" i="3"/>
  <c r="P991" i="3"/>
  <c r="N992" i="3"/>
  <c r="O992" i="3"/>
  <c r="P992" i="3"/>
  <c r="N993" i="3"/>
  <c r="O993" i="3"/>
  <c r="P993" i="3"/>
  <c r="N994" i="3"/>
  <c r="O994" i="3"/>
  <c r="P994" i="3"/>
  <c r="N995" i="3"/>
  <c r="O995" i="3"/>
  <c r="P995" i="3"/>
  <c r="N996" i="3"/>
  <c r="O996" i="3"/>
  <c r="P996" i="3"/>
  <c r="N997" i="3"/>
  <c r="O997" i="3"/>
  <c r="P997" i="3"/>
  <c r="N998" i="3"/>
  <c r="O998" i="3"/>
  <c r="P998" i="3"/>
  <c r="N999" i="3"/>
  <c r="O999" i="3"/>
  <c r="P999" i="3"/>
  <c r="N1000" i="3"/>
  <c r="O1000" i="3"/>
  <c r="P1000" i="3"/>
  <c r="N1001" i="3"/>
  <c r="O1001" i="3"/>
  <c r="P1001" i="3"/>
  <c r="N1002" i="3"/>
  <c r="O1002" i="3"/>
  <c r="P1002" i="3"/>
  <c r="N1003" i="3"/>
  <c r="O1003" i="3"/>
  <c r="P1003" i="3"/>
  <c r="N1004" i="3"/>
  <c r="O1004" i="3"/>
  <c r="P1004" i="3"/>
  <c r="N1005" i="3"/>
  <c r="O1005" i="3"/>
  <c r="P1005" i="3"/>
  <c r="N1006" i="3"/>
  <c r="O1006" i="3"/>
  <c r="P1006" i="3"/>
  <c r="N1007" i="3"/>
  <c r="O1007" i="3"/>
  <c r="P1007" i="3"/>
  <c r="N1008" i="3"/>
  <c r="O1008" i="3"/>
  <c r="P1008" i="3"/>
  <c r="N1009" i="3"/>
  <c r="O1009" i="3"/>
  <c r="P1009" i="3"/>
  <c r="N1010" i="3"/>
  <c r="O1010" i="3"/>
  <c r="P1010" i="3"/>
  <c r="N1011" i="3"/>
  <c r="O1011" i="3"/>
  <c r="P1011" i="3"/>
  <c r="N1012" i="3"/>
  <c r="O1012" i="3"/>
  <c r="P1012" i="3"/>
  <c r="N1013" i="3"/>
  <c r="O1013" i="3"/>
  <c r="P1013" i="3"/>
  <c r="N1014" i="3"/>
  <c r="O1014" i="3"/>
  <c r="P1014" i="3"/>
  <c r="N1015" i="3"/>
  <c r="O1015" i="3"/>
  <c r="P1015" i="3"/>
  <c r="N1016" i="3"/>
  <c r="O1016" i="3"/>
  <c r="P1016" i="3"/>
  <c r="N1017" i="3"/>
  <c r="O1017" i="3"/>
  <c r="P1017" i="3"/>
  <c r="N1018" i="3"/>
  <c r="O1018" i="3"/>
  <c r="P1018" i="3"/>
  <c r="N1019" i="3"/>
  <c r="O1019" i="3"/>
  <c r="P1019" i="3"/>
  <c r="N1020" i="3"/>
  <c r="O1020" i="3"/>
  <c r="P1020" i="3"/>
  <c r="N1021" i="3"/>
  <c r="O1021" i="3"/>
  <c r="P1021" i="3"/>
  <c r="N1022" i="3"/>
  <c r="O1022" i="3"/>
  <c r="P1022" i="3"/>
  <c r="N1023" i="3"/>
  <c r="O1023" i="3"/>
  <c r="P1023" i="3"/>
  <c r="N1024" i="3"/>
  <c r="O1024" i="3"/>
  <c r="P1024" i="3"/>
  <c r="N1025" i="3"/>
  <c r="O1025" i="3"/>
  <c r="P1025" i="3"/>
  <c r="N1026" i="3"/>
  <c r="O1026" i="3"/>
  <c r="P1026" i="3"/>
  <c r="N1027" i="3"/>
  <c r="O1027" i="3"/>
  <c r="P1027" i="3"/>
  <c r="N1028" i="3"/>
  <c r="O1028" i="3"/>
  <c r="P1028" i="3"/>
  <c r="N1029" i="3"/>
  <c r="O1029" i="3"/>
  <c r="P1029" i="3"/>
  <c r="N1030" i="3"/>
  <c r="O1030" i="3"/>
  <c r="P1030" i="3"/>
  <c r="N1031" i="3"/>
  <c r="O1031" i="3"/>
  <c r="P1031" i="3"/>
  <c r="N1032" i="3"/>
  <c r="O1032" i="3"/>
  <c r="P1032" i="3"/>
  <c r="N1033" i="3"/>
  <c r="O1033" i="3"/>
  <c r="P1033" i="3"/>
  <c r="N1034" i="3"/>
  <c r="O1034" i="3"/>
  <c r="P1034" i="3"/>
  <c r="N1035" i="3"/>
  <c r="O1035" i="3"/>
  <c r="P1035" i="3"/>
  <c r="N1036" i="3"/>
  <c r="O1036" i="3"/>
  <c r="P1036" i="3"/>
  <c r="N1037" i="3"/>
  <c r="O1037" i="3"/>
  <c r="P1037" i="3"/>
  <c r="N1038" i="3"/>
  <c r="O1038" i="3"/>
  <c r="P1038" i="3"/>
  <c r="N1039" i="3"/>
  <c r="O1039" i="3"/>
  <c r="P1039" i="3"/>
  <c r="N1040" i="3"/>
  <c r="O1040" i="3"/>
  <c r="P1040" i="3"/>
  <c r="N1041" i="3"/>
  <c r="O1041" i="3"/>
  <c r="P1041" i="3"/>
  <c r="N1042" i="3"/>
  <c r="O1042" i="3"/>
  <c r="P1042" i="3"/>
  <c r="N1043" i="3"/>
  <c r="O1043" i="3"/>
  <c r="P1043" i="3"/>
  <c r="N1044" i="3"/>
  <c r="O1044" i="3"/>
  <c r="P1044" i="3"/>
  <c r="N1045" i="3"/>
  <c r="O1045" i="3"/>
  <c r="P1045" i="3"/>
  <c r="N1046" i="3"/>
  <c r="O1046" i="3"/>
  <c r="P1046" i="3"/>
  <c r="N1047" i="3"/>
  <c r="O1047" i="3"/>
  <c r="P1047" i="3"/>
  <c r="N1048" i="3"/>
  <c r="O1048" i="3"/>
  <c r="P1048" i="3"/>
  <c r="N1049" i="3"/>
  <c r="O1049" i="3"/>
  <c r="P1049" i="3"/>
  <c r="N1050" i="3"/>
  <c r="O1050" i="3"/>
  <c r="P1050" i="3"/>
  <c r="N1051" i="3"/>
  <c r="O1051" i="3"/>
  <c r="P1051" i="3"/>
  <c r="N1052" i="3"/>
  <c r="O1052" i="3"/>
  <c r="P1052" i="3"/>
  <c r="N1053" i="3"/>
  <c r="O1053" i="3"/>
  <c r="P1053" i="3"/>
  <c r="N1054" i="3"/>
  <c r="O1054" i="3"/>
  <c r="P1054" i="3"/>
  <c r="N1055" i="3"/>
  <c r="O1055" i="3"/>
  <c r="P1055" i="3"/>
  <c r="N1056" i="3"/>
  <c r="O1056" i="3"/>
  <c r="P1056" i="3"/>
  <c r="N1057" i="3"/>
  <c r="O1057" i="3"/>
  <c r="P1057" i="3"/>
  <c r="N1058" i="3"/>
  <c r="O1058" i="3"/>
  <c r="P1058" i="3"/>
  <c r="N1059" i="3"/>
  <c r="O1059" i="3"/>
  <c r="P1059" i="3"/>
  <c r="N1060" i="3"/>
  <c r="O1060" i="3"/>
  <c r="P1060" i="3"/>
  <c r="N1061" i="3"/>
  <c r="O1061" i="3"/>
  <c r="P1061" i="3"/>
  <c r="N1062" i="3"/>
  <c r="O1062" i="3"/>
  <c r="P1062" i="3"/>
  <c r="N1063" i="3"/>
  <c r="O1063" i="3"/>
  <c r="P1063" i="3"/>
  <c r="N1064" i="3"/>
  <c r="O1064" i="3"/>
  <c r="P1064" i="3"/>
  <c r="N1065" i="3"/>
  <c r="O1065" i="3"/>
  <c r="P1065" i="3"/>
  <c r="N1066" i="3"/>
  <c r="O1066" i="3"/>
  <c r="P1066" i="3"/>
  <c r="N1067" i="3"/>
  <c r="O1067" i="3"/>
  <c r="P1067" i="3"/>
  <c r="N1068" i="3"/>
  <c r="O1068" i="3"/>
  <c r="P1068" i="3"/>
  <c r="N1069" i="3"/>
  <c r="O1069" i="3"/>
  <c r="P1069" i="3"/>
  <c r="N1070" i="3"/>
  <c r="O1070" i="3"/>
  <c r="P1070" i="3"/>
  <c r="N1071" i="3"/>
  <c r="O1071" i="3"/>
  <c r="P1071" i="3"/>
  <c r="N1072" i="3"/>
  <c r="O1072" i="3"/>
  <c r="P1072" i="3"/>
  <c r="N1073" i="3"/>
  <c r="O1073" i="3"/>
  <c r="P1073" i="3"/>
  <c r="N1074" i="3"/>
  <c r="O1074" i="3"/>
  <c r="P1074" i="3"/>
  <c r="N1075" i="3"/>
  <c r="O1075" i="3"/>
  <c r="P1075" i="3"/>
  <c r="N1076" i="3"/>
  <c r="O1076" i="3"/>
  <c r="P1076" i="3"/>
  <c r="N1077" i="3"/>
  <c r="O1077" i="3"/>
  <c r="P1077" i="3"/>
  <c r="N1078" i="3"/>
  <c r="O1078" i="3"/>
  <c r="P1078" i="3"/>
  <c r="N1079" i="3"/>
  <c r="O1079" i="3"/>
  <c r="P1079" i="3"/>
  <c r="N1080" i="3"/>
  <c r="O1080" i="3"/>
  <c r="P1080" i="3"/>
  <c r="N1081" i="3"/>
  <c r="O1081" i="3"/>
  <c r="P1081" i="3"/>
  <c r="N1082" i="3"/>
  <c r="O1082" i="3"/>
  <c r="P1082" i="3"/>
  <c r="N1083" i="3"/>
  <c r="O1083" i="3"/>
  <c r="P1083" i="3"/>
  <c r="N1084" i="3"/>
  <c r="O1084" i="3"/>
  <c r="P1084" i="3"/>
  <c r="N1085" i="3"/>
  <c r="O1085" i="3"/>
  <c r="P1085" i="3"/>
  <c r="N1086" i="3"/>
  <c r="O1086" i="3"/>
  <c r="P1086" i="3"/>
  <c r="N1087" i="3"/>
  <c r="O1087" i="3"/>
  <c r="P1087" i="3"/>
  <c r="N1088" i="3"/>
  <c r="O1088" i="3"/>
  <c r="P1088" i="3"/>
  <c r="N1089" i="3"/>
  <c r="O1089" i="3"/>
  <c r="P1089" i="3"/>
  <c r="N1090" i="3"/>
  <c r="O1090" i="3"/>
  <c r="P1090" i="3"/>
  <c r="N1091" i="3"/>
  <c r="O1091" i="3"/>
  <c r="P1091" i="3"/>
  <c r="N1092" i="3"/>
  <c r="O1092" i="3"/>
  <c r="P1092" i="3"/>
  <c r="N1093" i="3"/>
  <c r="O1093" i="3"/>
  <c r="P1093" i="3"/>
  <c r="N1094" i="3"/>
  <c r="O1094" i="3"/>
  <c r="P1094" i="3"/>
  <c r="N1095" i="3"/>
  <c r="O1095" i="3"/>
  <c r="P1095" i="3"/>
  <c r="N1096" i="3"/>
  <c r="O1096" i="3"/>
  <c r="P1096" i="3"/>
  <c r="N1097" i="3"/>
  <c r="O1097" i="3"/>
  <c r="P1097" i="3"/>
  <c r="N1098" i="3"/>
  <c r="O1098" i="3"/>
  <c r="P1098" i="3"/>
  <c r="N1099" i="3"/>
  <c r="O1099" i="3"/>
  <c r="P1099" i="3"/>
  <c r="N1100" i="3"/>
  <c r="O1100" i="3"/>
  <c r="P1100" i="3"/>
  <c r="N1101" i="3"/>
  <c r="O1101" i="3"/>
  <c r="P1101" i="3"/>
  <c r="N1102" i="3"/>
  <c r="O1102" i="3"/>
  <c r="P1102" i="3"/>
  <c r="N1103" i="3"/>
  <c r="O1103" i="3"/>
  <c r="P1103" i="3"/>
  <c r="N1104" i="3"/>
  <c r="O1104" i="3"/>
  <c r="P1104" i="3"/>
  <c r="N1105" i="3"/>
  <c r="O1105" i="3"/>
  <c r="P1105" i="3"/>
  <c r="N1106" i="3"/>
  <c r="O1106" i="3"/>
  <c r="P1106" i="3"/>
  <c r="N1107" i="3"/>
  <c r="O1107" i="3"/>
  <c r="P1107" i="3"/>
  <c r="N1108" i="3"/>
  <c r="O1108" i="3"/>
  <c r="P1108" i="3"/>
  <c r="N1109" i="3"/>
  <c r="O1109" i="3"/>
  <c r="P1109" i="3"/>
  <c r="N1110" i="3"/>
  <c r="O1110" i="3"/>
  <c r="P1110" i="3"/>
  <c r="N1111" i="3"/>
  <c r="O1111" i="3"/>
  <c r="P1111" i="3"/>
  <c r="N1112" i="3"/>
  <c r="O1112" i="3"/>
  <c r="P1112" i="3"/>
  <c r="N1113" i="3"/>
  <c r="O1113" i="3"/>
  <c r="P1113" i="3"/>
  <c r="N1114" i="3"/>
  <c r="O1114" i="3"/>
  <c r="P1114" i="3"/>
  <c r="N1115" i="3"/>
  <c r="O1115" i="3"/>
  <c r="P1115" i="3"/>
  <c r="N1116" i="3"/>
  <c r="O1116" i="3"/>
  <c r="P1116" i="3"/>
  <c r="N1117" i="3"/>
  <c r="O1117" i="3"/>
  <c r="P1117" i="3"/>
  <c r="N1118" i="3"/>
  <c r="O1118" i="3"/>
  <c r="P1118" i="3"/>
  <c r="N1119" i="3"/>
  <c r="O1119" i="3"/>
  <c r="P1119" i="3"/>
  <c r="N1120" i="3"/>
  <c r="O1120" i="3"/>
  <c r="P1120" i="3"/>
  <c r="N1121" i="3"/>
  <c r="O1121" i="3"/>
  <c r="P1121" i="3"/>
  <c r="N1122" i="3"/>
  <c r="O1122" i="3"/>
  <c r="P1122" i="3"/>
  <c r="N1123" i="3"/>
  <c r="O1123" i="3"/>
  <c r="P1123" i="3"/>
  <c r="N1124" i="3"/>
  <c r="O1124" i="3"/>
  <c r="P1124" i="3"/>
  <c r="N1125" i="3"/>
  <c r="O1125" i="3"/>
  <c r="P1125" i="3"/>
  <c r="N1126" i="3"/>
  <c r="O1126" i="3"/>
  <c r="P1126" i="3"/>
  <c r="N1127" i="3"/>
  <c r="O1127" i="3"/>
  <c r="P1127" i="3"/>
  <c r="N1128" i="3"/>
  <c r="O1128" i="3"/>
  <c r="P1128" i="3"/>
  <c r="N1129" i="3"/>
  <c r="O1129" i="3"/>
  <c r="P1129" i="3"/>
  <c r="N1130" i="3"/>
  <c r="O1130" i="3"/>
  <c r="P1130" i="3"/>
  <c r="N1131" i="3"/>
  <c r="O1131" i="3"/>
  <c r="P1131" i="3"/>
  <c r="N1132" i="3"/>
  <c r="O1132" i="3"/>
  <c r="P1132" i="3"/>
  <c r="N1133" i="3"/>
  <c r="O1133" i="3"/>
  <c r="P1133" i="3"/>
  <c r="N1134" i="3"/>
  <c r="O1134" i="3"/>
  <c r="P1134" i="3"/>
  <c r="N1135" i="3"/>
  <c r="O1135" i="3"/>
  <c r="P1135" i="3"/>
  <c r="N1136" i="3"/>
  <c r="O1136" i="3"/>
  <c r="P1136" i="3"/>
  <c r="N1137" i="3"/>
  <c r="O1137" i="3"/>
  <c r="P1137" i="3"/>
  <c r="N1138" i="3"/>
  <c r="O1138" i="3"/>
  <c r="P1138" i="3"/>
  <c r="N1139" i="3"/>
  <c r="O1139" i="3"/>
  <c r="P1139" i="3"/>
  <c r="N1140" i="3"/>
  <c r="O1140" i="3"/>
  <c r="P1140" i="3"/>
  <c r="N1141" i="3"/>
  <c r="O1141" i="3"/>
  <c r="P1141" i="3"/>
  <c r="N1142" i="3"/>
  <c r="O1142" i="3"/>
  <c r="P1142" i="3"/>
  <c r="N1143" i="3"/>
  <c r="O1143" i="3"/>
  <c r="P1143" i="3"/>
  <c r="N1144" i="3"/>
  <c r="O1144" i="3"/>
  <c r="P1144" i="3"/>
  <c r="N1145" i="3"/>
  <c r="O1145" i="3"/>
  <c r="P1145" i="3"/>
  <c r="N1146" i="3"/>
  <c r="O1146" i="3"/>
  <c r="P1146" i="3"/>
  <c r="N1147" i="3"/>
  <c r="O1147" i="3"/>
  <c r="P1147" i="3"/>
  <c r="N1148" i="3"/>
  <c r="O1148" i="3"/>
  <c r="P1148" i="3"/>
  <c r="N1149" i="3"/>
  <c r="O1149" i="3"/>
  <c r="P1149" i="3"/>
  <c r="N1150" i="3"/>
  <c r="O1150" i="3"/>
  <c r="P1150" i="3"/>
  <c r="N1151" i="3"/>
  <c r="O1151" i="3"/>
  <c r="P1151" i="3"/>
  <c r="N1152" i="3"/>
  <c r="O1152" i="3"/>
  <c r="P1152" i="3"/>
  <c r="N1153" i="3"/>
  <c r="O1153" i="3"/>
  <c r="P1153" i="3"/>
  <c r="N1154" i="3"/>
  <c r="O1154" i="3"/>
  <c r="P1154" i="3"/>
  <c r="N1155" i="3"/>
  <c r="O1155" i="3"/>
  <c r="P1155" i="3"/>
  <c r="N1156" i="3"/>
  <c r="O1156" i="3"/>
  <c r="P1156" i="3"/>
  <c r="N1157" i="3"/>
  <c r="O1157" i="3"/>
  <c r="P1157" i="3"/>
  <c r="N1158" i="3"/>
  <c r="O1158" i="3"/>
  <c r="P1158" i="3"/>
  <c r="N1159" i="3"/>
  <c r="O1159" i="3"/>
  <c r="P1159" i="3"/>
  <c r="N1160" i="3"/>
  <c r="O1160" i="3"/>
  <c r="P1160" i="3"/>
  <c r="N1161" i="3"/>
  <c r="O1161" i="3"/>
  <c r="P1161" i="3"/>
  <c r="N1162" i="3"/>
  <c r="O1162" i="3"/>
  <c r="P1162" i="3"/>
  <c r="N1163" i="3"/>
  <c r="O1163" i="3"/>
  <c r="P1163" i="3"/>
  <c r="N1164" i="3"/>
  <c r="O1164" i="3"/>
  <c r="P1164" i="3"/>
  <c r="N1165" i="3"/>
  <c r="O1165" i="3"/>
  <c r="P1165" i="3"/>
  <c r="N1166" i="3"/>
  <c r="O1166" i="3"/>
  <c r="P1166" i="3"/>
  <c r="N1167" i="3"/>
  <c r="O1167" i="3"/>
  <c r="P1167" i="3"/>
  <c r="N1168" i="3"/>
  <c r="O1168" i="3"/>
  <c r="P1168" i="3"/>
  <c r="N1169" i="3"/>
  <c r="O1169" i="3"/>
  <c r="P1169" i="3"/>
  <c r="N1170" i="3"/>
  <c r="O1170" i="3"/>
  <c r="P1170" i="3"/>
  <c r="N1171" i="3"/>
  <c r="O1171" i="3"/>
  <c r="P1171" i="3"/>
  <c r="N1172" i="3"/>
  <c r="O1172" i="3"/>
  <c r="P1172" i="3"/>
  <c r="N1173" i="3"/>
  <c r="O1173" i="3"/>
  <c r="P1173" i="3"/>
  <c r="N1174" i="3"/>
  <c r="O1174" i="3"/>
  <c r="P1174" i="3"/>
  <c r="N1175" i="3"/>
  <c r="O1175" i="3"/>
  <c r="P1175" i="3"/>
  <c r="N1176" i="3"/>
  <c r="O1176" i="3"/>
  <c r="P1176" i="3"/>
  <c r="N1177" i="3"/>
  <c r="O1177" i="3"/>
  <c r="P1177" i="3"/>
  <c r="N1178" i="3"/>
  <c r="O1178" i="3"/>
  <c r="P1178" i="3"/>
  <c r="N1179" i="3"/>
  <c r="O1179" i="3"/>
  <c r="P1179" i="3"/>
  <c r="N1180" i="3"/>
  <c r="O1180" i="3"/>
  <c r="P1180" i="3"/>
  <c r="N1181" i="3"/>
  <c r="O1181" i="3"/>
  <c r="P1181" i="3"/>
  <c r="N1182" i="3"/>
  <c r="O1182" i="3"/>
  <c r="P1182" i="3"/>
  <c r="N1183" i="3"/>
  <c r="O1183" i="3"/>
  <c r="P1183" i="3"/>
  <c r="N1184" i="3"/>
  <c r="O1184" i="3"/>
  <c r="P1184" i="3"/>
  <c r="N1185" i="3"/>
  <c r="O1185" i="3"/>
  <c r="P1185" i="3"/>
  <c r="N1186" i="3"/>
  <c r="O1186" i="3"/>
  <c r="P1186" i="3"/>
  <c r="N1187" i="3"/>
  <c r="O1187" i="3"/>
  <c r="P1187" i="3"/>
  <c r="N1188" i="3"/>
  <c r="O1188" i="3"/>
  <c r="P1188" i="3"/>
  <c r="N1189" i="3"/>
  <c r="O1189" i="3"/>
  <c r="P1189" i="3"/>
  <c r="N1190" i="3"/>
  <c r="O1190" i="3"/>
  <c r="P1190" i="3"/>
  <c r="N1191" i="3"/>
  <c r="O1191" i="3"/>
  <c r="P1191" i="3"/>
  <c r="N1192" i="3"/>
  <c r="O1192" i="3"/>
  <c r="P1192" i="3"/>
  <c r="N1193" i="3"/>
  <c r="O1193" i="3"/>
  <c r="P1193" i="3"/>
  <c r="N1194" i="3"/>
  <c r="O1194" i="3"/>
  <c r="P1194" i="3"/>
  <c r="N1195" i="3"/>
  <c r="O1195" i="3"/>
  <c r="P1195" i="3"/>
  <c r="N1196" i="3"/>
  <c r="O1196" i="3"/>
  <c r="P1196" i="3"/>
  <c r="N1197" i="3"/>
  <c r="O1197" i="3"/>
  <c r="P1197" i="3"/>
  <c r="N1198" i="3"/>
  <c r="O1198" i="3"/>
  <c r="P1198" i="3"/>
  <c r="N1199" i="3"/>
  <c r="O1199" i="3"/>
  <c r="P1199" i="3"/>
  <c r="N1200" i="3"/>
  <c r="O1200" i="3"/>
  <c r="P1200" i="3"/>
  <c r="N1201" i="3"/>
  <c r="O1201" i="3"/>
  <c r="P1201" i="3"/>
  <c r="N1202" i="3"/>
  <c r="O1202" i="3"/>
  <c r="P1202" i="3"/>
  <c r="N1203" i="3"/>
  <c r="O1203" i="3"/>
  <c r="P1203" i="3"/>
  <c r="N1204" i="3"/>
  <c r="O1204" i="3"/>
  <c r="P1204" i="3"/>
  <c r="N1205" i="3"/>
  <c r="O1205" i="3"/>
  <c r="P1205" i="3"/>
  <c r="N1206" i="3"/>
  <c r="O1206" i="3"/>
  <c r="P1206" i="3"/>
  <c r="N1207" i="3"/>
  <c r="O1207" i="3"/>
  <c r="P1207" i="3"/>
  <c r="N1208" i="3"/>
  <c r="O1208" i="3"/>
  <c r="P1208" i="3"/>
  <c r="N1209" i="3"/>
  <c r="O1209" i="3"/>
  <c r="P1209" i="3"/>
  <c r="N1210" i="3"/>
  <c r="O1210" i="3"/>
  <c r="P1210" i="3"/>
  <c r="N1211" i="3"/>
  <c r="O1211" i="3"/>
  <c r="P1211" i="3"/>
  <c r="N1212" i="3"/>
  <c r="O1212" i="3"/>
  <c r="P1212" i="3"/>
  <c r="N1213" i="3"/>
  <c r="O1213" i="3"/>
  <c r="P1213" i="3"/>
  <c r="N1214" i="3"/>
  <c r="O1214" i="3"/>
  <c r="P1214" i="3"/>
  <c r="N1215" i="3"/>
  <c r="O1215" i="3"/>
  <c r="P1215" i="3"/>
  <c r="N1216" i="3"/>
  <c r="O1216" i="3"/>
  <c r="P1216" i="3"/>
  <c r="N1217" i="3"/>
  <c r="O1217" i="3"/>
  <c r="P1217" i="3"/>
  <c r="N1218" i="3"/>
  <c r="O1218" i="3"/>
  <c r="P1218" i="3"/>
  <c r="N1219" i="3"/>
  <c r="O1219" i="3"/>
  <c r="P1219" i="3"/>
  <c r="N1220" i="3"/>
  <c r="O1220" i="3"/>
  <c r="P1220" i="3"/>
  <c r="N1221" i="3"/>
  <c r="O1221" i="3"/>
  <c r="P1221" i="3"/>
  <c r="N1222" i="3"/>
  <c r="O1222" i="3"/>
  <c r="P1222" i="3"/>
  <c r="N1223" i="3"/>
  <c r="O1223" i="3"/>
  <c r="P1223" i="3"/>
  <c r="N1224" i="3"/>
  <c r="O1224" i="3"/>
  <c r="P1224" i="3"/>
  <c r="N1225" i="3"/>
  <c r="O1225" i="3"/>
  <c r="P1225" i="3"/>
  <c r="N1226" i="3"/>
  <c r="O1226" i="3"/>
  <c r="P1226" i="3"/>
  <c r="N1227" i="3"/>
  <c r="O1227" i="3"/>
  <c r="P1227" i="3"/>
  <c r="N1228" i="3"/>
  <c r="O1228" i="3"/>
  <c r="P1228" i="3"/>
  <c r="N1229" i="3"/>
  <c r="O1229" i="3"/>
  <c r="P1229" i="3"/>
  <c r="N1230" i="3"/>
  <c r="O1230" i="3"/>
  <c r="P1230" i="3"/>
  <c r="N1231" i="3"/>
  <c r="O1231" i="3"/>
  <c r="P1231" i="3"/>
  <c r="N1232" i="3"/>
  <c r="O1232" i="3"/>
  <c r="P1232" i="3"/>
  <c r="N1233" i="3"/>
  <c r="O1233" i="3"/>
  <c r="P1233" i="3"/>
  <c r="N1234" i="3"/>
  <c r="O1234" i="3"/>
  <c r="P1234" i="3"/>
  <c r="N1235" i="3"/>
  <c r="O1235" i="3"/>
  <c r="P1235" i="3"/>
  <c r="N1236" i="3"/>
  <c r="O1236" i="3"/>
  <c r="P1236" i="3"/>
  <c r="N1237" i="3"/>
  <c r="O1237" i="3"/>
  <c r="P1237" i="3"/>
  <c r="N1238" i="3"/>
  <c r="O1238" i="3"/>
  <c r="P1238" i="3"/>
  <c r="N1239" i="3"/>
  <c r="O1239" i="3"/>
  <c r="P1239" i="3"/>
  <c r="N1240" i="3"/>
  <c r="O1240" i="3"/>
  <c r="P1240" i="3"/>
  <c r="N1241" i="3"/>
  <c r="O1241" i="3"/>
  <c r="P1241" i="3"/>
  <c r="N1242" i="3"/>
  <c r="O1242" i="3"/>
  <c r="P1242" i="3"/>
  <c r="N1243" i="3"/>
  <c r="O1243" i="3"/>
  <c r="P1243" i="3"/>
  <c r="N1244" i="3"/>
  <c r="O1244" i="3"/>
  <c r="P1244" i="3"/>
  <c r="N1245" i="3"/>
  <c r="O1245" i="3"/>
  <c r="P1245" i="3"/>
  <c r="N1246" i="3"/>
  <c r="O1246" i="3"/>
  <c r="P1246" i="3"/>
  <c r="N1247" i="3"/>
  <c r="O1247" i="3"/>
  <c r="P1247" i="3"/>
  <c r="N1248" i="3"/>
  <c r="O1248" i="3"/>
  <c r="P1248" i="3"/>
  <c r="N1249" i="3"/>
  <c r="O1249" i="3"/>
  <c r="P1249" i="3"/>
  <c r="N1250" i="3"/>
  <c r="O1250" i="3"/>
  <c r="P1250" i="3"/>
  <c r="N1251" i="3"/>
  <c r="O1251" i="3"/>
  <c r="P1251" i="3"/>
  <c r="N1252" i="3"/>
  <c r="O1252" i="3"/>
  <c r="P1252" i="3"/>
  <c r="N1253" i="3"/>
  <c r="O1253" i="3"/>
  <c r="P1253" i="3"/>
  <c r="N1254" i="3"/>
  <c r="O1254" i="3"/>
  <c r="P1254" i="3"/>
  <c r="N1255" i="3"/>
  <c r="O1255" i="3"/>
  <c r="P1255" i="3"/>
  <c r="N1256" i="3"/>
  <c r="O1256" i="3"/>
  <c r="P1256" i="3"/>
  <c r="N1257" i="3"/>
  <c r="O1257" i="3"/>
  <c r="P1257" i="3"/>
  <c r="N1258" i="3"/>
  <c r="O1258" i="3"/>
  <c r="P1258" i="3"/>
  <c r="N1259" i="3"/>
  <c r="O1259" i="3"/>
  <c r="P1259" i="3"/>
  <c r="N1260" i="3"/>
  <c r="O1260" i="3"/>
  <c r="P1260" i="3"/>
  <c r="N1261" i="3"/>
  <c r="O1261" i="3"/>
  <c r="P1261" i="3"/>
  <c r="N1262" i="3"/>
  <c r="O1262" i="3"/>
  <c r="P1262" i="3"/>
  <c r="N1263" i="3"/>
  <c r="O1263" i="3"/>
  <c r="P1263" i="3"/>
  <c r="N1264" i="3"/>
  <c r="O1264" i="3"/>
  <c r="P1264" i="3"/>
  <c r="N1265" i="3"/>
  <c r="O1265" i="3"/>
  <c r="P1265" i="3"/>
  <c r="N1266" i="3"/>
  <c r="O1266" i="3"/>
  <c r="P1266" i="3"/>
  <c r="N1267" i="3"/>
  <c r="O1267" i="3"/>
  <c r="P1267" i="3"/>
  <c r="N1268" i="3"/>
  <c r="O1268" i="3"/>
  <c r="P1268" i="3"/>
  <c r="N1269" i="3"/>
  <c r="O1269" i="3"/>
  <c r="P1269" i="3"/>
  <c r="N1270" i="3"/>
  <c r="O1270" i="3"/>
  <c r="P1270" i="3"/>
  <c r="N1271" i="3"/>
  <c r="O1271" i="3"/>
  <c r="P1271" i="3"/>
  <c r="N1272" i="3"/>
  <c r="O1272" i="3"/>
  <c r="P1272" i="3"/>
  <c r="N1273" i="3"/>
  <c r="O1273" i="3"/>
  <c r="P1273" i="3"/>
  <c r="N1274" i="3"/>
  <c r="O1274" i="3"/>
  <c r="P1274" i="3"/>
  <c r="N1275" i="3"/>
  <c r="O1275" i="3"/>
  <c r="P1275" i="3"/>
  <c r="N1276" i="3"/>
  <c r="O1276" i="3"/>
  <c r="P1276" i="3"/>
  <c r="N1277" i="3"/>
  <c r="O1277" i="3"/>
  <c r="P1277" i="3"/>
  <c r="N1278" i="3"/>
  <c r="O1278" i="3"/>
  <c r="P1278" i="3"/>
  <c r="N1279" i="3"/>
  <c r="O1279" i="3"/>
  <c r="P1279" i="3"/>
  <c r="N1280" i="3"/>
  <c r="O1280" i="3"/>
  <c r="P1280" i="3"/>
  <c r="N1281" i="3"/>
  <c r="O1281" i="3"/>
  <c r="P1281" i="3"/>
  <c r="N1282" i="3"/>
  <c r="O1282" i="3"/>
  <c r="P1282" i="3"/>
  <c r="N1283" i="3"/>
  <c r="O1283" i="3"/>
  <c r="P1283" i="3"/>
  <c r="N1284" i="3"/>
  <c r="O1284" i="3"/>
  <c r="P1284" i="3"/>
  <c r="N1285" i="3"/>
  <c r="O1285" i="3"/>
  <c r="P1285" i="3"/>
  <c r="N1286" i="3"/>
  <c r="O1286" i="3"/>
  <c r="P1286" i="3"/>
  <c r="N1287" i="3"/>
  <c r="O1287" i="3"/>
  <c r="P1287" i="3"/>
  <c r="N1288" i="3"/>
  <c r="O1288" i="3"/>
  <c r="P1288" i="3"/>
  <c r="N1289" i="3"/>
  <c r="O1289" i="3"/>
  <c r="P1289" i="3"/>
  <c r="N1290" i="3"/>
  <c r="O1290" i="3"/>
  <c r="P1290" i="3"/>
  <c r="N1291" i="3"/>
  <c r="O1291" i="3"/>
  <c r="P1291" i="3"/>
  <c r="N1292" i="3"/>
  <c r="O1292" i="3"/>
  <c r="P1292" i="3"/>
  <c r="N1293" i="3"/>
  <c r="O1293" i="3"/>
  <c r="P1293" i="3"/>
  <c r="N1294" i="3"/>
  <c r="O1294" i="3"/>
  <c r="P1294" i="3"/>
  <c r="N1295" i="3"/>
  <c r="O1295" i="3"/>
  <c r="P1295" i="3"/>
  <c r="N1296" i="3"/>
  <c r="O1296" i="3"/>
  <c r="P1296" i="3"/>
  <c r="N1297" i="3"/>
  <c r="O1297" i="3"/>
  <c r="P1297" i="3"/>
  <c r="N1298" i="3"/>
  <c r="O1298" i="3"/>
  <c r="P1298" i="3"/>
  <c r="N1299" i="3"/>
  <c r="O1299" i="3"/>
  <c r="P1299" i="3"/>
  <c r="N1300" i="3"/>
  <c r="O1300" i="3"/>
  <c r="P1300" i="3"/>
  <c r="N1301" i="3"/>
  <c r="O1301" i="3"/>
  <c r="P1301" i="3"/>
  <c r="N1302" i="3"/>
  <c r="O1302" i="3"/>
  <c r="P1302" i="3"/>
  <c r="N1303" i="3"/>
  <c r="O1303" i="3"/>
  <c r="P1303" i="3"/>
  <c r="N1304" i="3"/>
  <c r="O1304" i="3"/>
  <c r="P1304" i="3"/>
  <c r="N1305" i="3"/>
  <c r="O1305" i="3"/>
  <c r="P1305" i="3"/>
  <c r="N1306" i="3"/>
  <c r="O1306" i="3"/>
  <c r="P1306" i="3"/>
  <c r="N1307" i="3"/>
  <c r="O1307" i="3"/>
  <c r="P1307" i="3"/>
  <c r="N1308" i="3"/>
  <c r="O1308" i="3"/>
  <c r="P1308" i="3"/>
  <c r="N1309" i="3"/>
  <c r="O1309" i="3"/>
  <c r="P1309" i="3"/>
  <c r="N1310" i="3"/>
  <c r="O1310" i="3"/>
  <c r="P1310" i="3"/>
  <c r="N1311" i="3"/>
  <c r="O1311" i="3"/>
  <c r="P1311" i="3"/>
  <c r="N1312" i="3"/>
  <c r="O1312" i="3"/>
  <c r="P1312" i="3"/>
  <c r="N1313" i="3"/>
  <c r="O1313" i="3"/>
  <c r="P1313" i="3"/>
  <c r="N1314" i="3"/>
  <c r="O1314" i="3"/>
  <c r="P1314" i="3"/>
  <c r="N1315" i="3"/>
  <c r="O1315" i="3"/>
  <c r="P1315" i="3"/>
  <c r="N1316" i="3"/>
  <c r="O1316" i="3"/>
  <c r="P1316" i="3"/>
  <c r="N1317" i="3"/>
  <c r="O1317" i="3"/>
  <c r="P1317" i="3"/>
  <c r="N1318" i="3"/>
  <c r="O1318" i="3"/>
  <c r="P1318" i="3"/>
  <c r="N1319" i="3"/>
  <c r="O1319" i="3"/>
  <c r="P1319" i="3"/>
  <c r="N1320" i="3"/>
  <c r="O1320" i="3"/>
  <c r="P1320" i="3"/>
  <c r="N1321" i="3"/>
  <c r="O1321" i="3"/>
  <c r="P1321" i="3"/>
  <c r="N1322" i="3"/>
  <c r="O1322" i="3"/>
  <c r="P1322" i="3"/>
  <c r="N1323" i="3"/>
  <c r="O1323" i="3"/>
  <c r="P1323" i="3"/>
  <c r="N1324" i="3"/>
  <c r="O1324" i="3"/>
  <c r="P1324" i="3"/>
  <c r="N1325" i="3"/>
  <c r="O1325" i="3"/>
  <c r="P1325" i="3"/>
  <c r="N1326" i="3"/>
  <c r="O1326" i="3"/>
  <c r="P1326" i="3"/>
  <c r="N1327" i="3"/>
  <c r="O1327" i="3"/>
  <c r="P1327" i="3"/>
  <c r="N1328" i="3"/>
  <c r="O1328" i="3"/>
  <c r="P1328" i="3"/>
  <c r="N1329" i="3"/>
  <c r="O1329" i="3"/>
  <c r="P1329" i="3"/>
  <c r="N1330" i="3"/>
  <c r="O1330" i="3"/>
  <c r="P1330" i="3"/>
  <c r="N1331" i="3"/>
  <c r="O1331" i="3"/>
  <c r="P1331" i="3"/>
  <c r="N1332" i="3"/>
  <c r="O1332" i="3"/>
  <c r="P1332" i="3"/>
  <c r="N1333" i="3"/>
  <c r="O1333" i="3"/>
  <c r="P1333" i="3"/>
  <c r="N1334" i="3"/>
  <c r="O1334" i="3"/>
  <c r="P1334" i="3"/>
  <c r="N1335" i="3"/>
  <c r="O1335" i="3"/>
  <c r="P1335" i="3"/>
  <c r="N1336" i="3"/>
  <c r="O1336" i="3"/>
  <c r="P1336" i="3"/>
  <c r="N1337" i="3"/>
  <c r="O1337" i="3"/>
  <c r="P1337" i="3"/>
  <c r="N1338" i="3"/>
  <c r="O1338" i="3"/>
  <c r="P1338" i="3"/>
  <c r="N1339" i="3"/>
  <c r="O1339" i="3"/>
  <c r="P1339" i="3"/>
  <c r="N1340" i="3"/>
  <c r="O1340" i="3"/>
  <c r="P1340" i="3"/>
  <c r="N1341" i="3"/>
  <c r="O1341" i="3"/>
  <c r="P1341" i="3"/>
  <c r="N1342" i="3"/>
  <c r="O1342" i="3"/>
  <c r="P1342" i="3"/>
  <c r="N1343" i="3"/>
  <c r="O1343" i="3"/>
  <c r="P1343" i="3"/>
  <c r="N1344" i="3"/>
  <c r="O1344" i="3"/>
  <c r="P1344" i="3"/>
  <c r="N1345" i="3"/>
  <c r="O1345" i="3"/>
  <c r="P1345" i="3"/>
  <c r="N1346" i="3"/>
  <c r="O1346" i="3"/>
  <c r="P1346" i="3"/>
  <c r="N1347" i="3"/>
  <c r="O1347" i="3"/>
  <c r="P1347" i="3"/>
  <c r="N1348" i="3"/>
  <c r="O1348" i="3"/>
  <c r="P1348" i="3"/>
  <c r="N1349" i="3"/>
  <c r="O1349" i="3"/>
  <c r="P1349" i="3"/>
  <c r="N1350" i="3"/>
  <c r="O1350" i="3"/>
  <c r="P1350" i="3"/>
  <c r="N1351" i="3"/>
  <c r="O1351" i="3"/>
  <c r="P1351" i="3"/>
  <c r="N1352" i="3"/>
  <c r="O1352" i="3"/>
  <c r="P1352" i="3"/>
  <c r="N1353" i="3"/>
  <c r="O1353" i="3"/>
  <c r="P1353" i="3"/>
  <c r="N1354" i="3"/>
  <c r="O1354" i="3"/>
  <c r="P1354" i="3"/>
  <c r="N1355" i="3"/>
  <c r="O1355" i="3"/>
  <c r="P1355" i="3"/>
  <c r="N1356" i="3"/>
  <c r="O1356" i="3"/>
  <c r="P1356" i="3"/>
  <c r="N1357" i="3"/>
  <c r="O1357" i="3"/>
  <c r="P1357" i="3"/>
  <c r="N1358" i="3"/>
  <c r="O1358" i="3"/>
  <c r="P1358" i="3"/>
  <c r="N1359" i="3"/>
  <c r="O1359" i="3"/>
  <c r="P1359" i="3"/>
  <c r="N1360" i="3"/>
  <c r="O1360" i="3"/>
  <c r="P1360" i="3"/>
  <c r="N1361" i="3"/>
  <c r="O1361" i="3"/>
  <c r="P1361" i="3"/>
  <c r="N1362" i="3"/>
  <c r="O1362" i="3"/>
  <c r="P1362" i="3"/>
  <c r="N1363" i="3"/>
  <c r="O1363" i="3"/>
  <c r="P1363" i="3"/>
  <c r="N1364" i="3"/>
  <c r="O1364" i="3"/>
  <c r="P1364" i="3"/>
  <c r="N1365" i="3"/>
  <c r="O1365" i="3"/>
  <c r="P1365" i="3"/>
  <c r="N1366" i="3"/>
  <c r="O1366" i="3"/>
  <c r="P1366" i="3"/>
  <c r="N1367" i="3"/>
  <c r="O1367" i="3"/>
  <c r="P1367" i="3"/>
  <c r="N1368" i="3"/>
  <c r="O1368" i="3"/>
  <c r="P1368" i="3"/>
  <c r="N1369" i="3"/>
  <c r="O1369" i="3"/>
  <c r="P1369" i="3"/>
  <c r="N1370" i="3"/>
  <c r="O1370" i="3"/>
  <c r="P1370" i="3"/>
  <c r="N1371" i="3"/>
  <c r="O1371" i="3"/>
  <c r="P1371" i="3"/>
  <c r="N1372" i="3"/>
  <c r="O1372" i="3"/>
  <c r="P1372" i="3"/>
  <c r="N1373" i="3"/>
  <c r="O1373" i="3"/>
  <c r="P1373" i="3"/>
  <c r="N1374" i="3"/>
  <c r="O1374" i="3"/>
  <c r="P1374" i="3"/>
  <c r="N1375" i="3"/>
  <c r="O1375" i="3"/>
  <c r="P1375" i="3"/>
  <c r="N1376" i="3"/>
  <c r="O1376" i="3"/>
  <c r="P1376" i="3"/>
  <c r="N1377" i="3"/>
  <c r="O1377" i="3"/>
  <c r="P1377" i="3"/>
  <c r="N1378" i="3"/>
  <c r="O1378" i="3"/>
  <c r="P1378" i="3"/>
  <c r="N1379" i="3"/>
  <c r="O1379" i="3"/>
  <c r="P1379" i="3"/>
  <c r="N1380" i="3"/>
  <c r="O1380" i="3"/>
  <c r="P1380" i="3"/>
  <c r="N1381" i="3"/>
  <c r="O1381" i="3"/>
  <c r="P1381" i="3"/>
  <c r="N1382" i="3"/>
  <c r="O1382" i="3"/>
  <c r="P1382" i="3"/>
  <c r="N1383" i="3"/>
  <c r="O1383" i="3"/>
  <c r="P1383" i="3"/>
  <c r="N1384" i="3"/>
  <c r="O1384" i="3"/>
  <c r="P1384" i="3"/>
  <c r="N1385" i="3"/>
  <c r="O1385" i="3"/>
  <c r="P1385" i="3"/>
  <c r="N1386" i="3"/>
  <c r="O1386" i="3"/>
  <c r="P1386" i="3"/>
  <c r="N1387" i="3"/>
  <c r="O1387" i="3"/>
  <c r="P1387" i="3"/>
  <c r="N1388" i="3"/>
  <c r="O1388" i="3"/>
  <c r="P1388" i="3"/>
  <c r="N1389" i="3"/>
  <c r="O1389" i="3"/>
  <c r="P1389" i="3"/>
  <c r="N1390" i="3"/>
  <c r="O1390" i="3"/>
  <c r="P1390" i="3"/>
  <c r="N1391" i="3"/>
  <c r="O1391" i="3"/>
  <c r="P1391" i="3"/>
  <c r="N1392" i="3"/>
  <c r="O1392" i="3"/>
  <c r="P1392" i="3"/>
  <c r="N1393" i="3"/>
  <c r="O1393" i="3"/>
  <c r="P1393" i="3"/>
  <c r="N1394" i="3"/>
  <c r="O1394" i="3"/>
  <c r="P1394" i="3"/>
  <c r="N1395" i="3"/>
  <c r="O1395" i="3"/>
  <c r="P1395" i="3"/>
  <c r="N1396" i="3"/>
  <c r="O1396" i="3"/>
  <c r="P1396" i="3"/>
  <c r="N1397" i="3"/>
  <c r="O1397" i="3"/>
  <c r="P1397" i="3"/>
  <c r="N1398" i="3"/>
  <c r="O1398" i="3"/>
  <c r="P1398" i="3"/>
  <c r="N1399" i="3"/>
  <c r="O1399" i="3"/>
  <c r="P1399" i="3"/>
  <c r="N1400" i="3"/>
  <c r="O1400" i="3"/>
  <c r="P1400" i="3"/>
  <c r="N1401" i="3"/>
  <c r="O1401" i="3"/>
  <c r="P1401" i="3"/>
  <c r="N1402" i="3"/>
  <c r="O1402" i="3"/>
  <c r="P1402" i="3"/>
  <c r="N1403" i="3"/>
  <c r="O1403" i="3"/>
  <c r="P1403" i="3"/>
  <c r="N1404" i="3"/>
  <c r="O1404" i="3"/>
  <c r="P1404" i="3"/>
  <c r="N1405" i="3"/>
  <c r="O1405" i="3"/>
  <c r="P1405" i="3"/>
  <c r="N1406" i="3"/>
  <c r="O1406" i="3"/>
  <c r="P1406" i="3"/>
  <c r="N1407" i="3"/>
  <c r="O1407" i="3"/>
  <c r="P1407" i="3"/>
  <c r="N1408" i="3"/>
  <c r="O1408" i="3"/>
  <c r="P1408" i="3"/>
  <c r="N1409" i="3"/>
  <c r="O1409" i="3"/>
  <c r="P1409" i="3"/>
  <c r="N1410" i="3"/>
  <c r="O1410" i="3"/>
  <c r="P1410" i="3"/>
  <c r="N1411" i="3"/>
  <c r="O1411" i="3"/>
  <c r="P1411" i="3"/>
  <c r="N1412" i="3"/>
  <c r="O1412" i="3"/>
  <c r="P1412" i="3"/>
  <c r="N1413" i="3"/>
  <c r="O1413" i="3"/>
  <c r="P1413" i="3"/>
  <c r="N1414" i="3"/>
  <c r="O1414" i="3"/>
  <c r="P1414" i="3"/>
  <c r="N1415" i="3"/>
  <c r="O1415" i="3"/>
  <c r="P1415" i="3"/>
  <c r="N1416" i="3"/>
  <c r="O1416" i="3"/>
  <c r="P1416" i="3"/>
  <c r="N1417" i="3"/>
  <c r="O1417" i="3"/>
  <c r="P1417" i="3"/>
  <c r="N1418" i="3"/>
  <c r="O1418" i="3"/>
  <c r="P1418" i="3"/>
  <c r="N1419" i="3"/>
  <c r="O1419" i="3"/>
  <c r="P1419" i="3"/>
  <c r="N1420" i="3"/>
  <c r="O1420" i="3"/>
  <c r="P1420" i="3"/>
  <c r="N1421" i="3"/>
  <c r="O1421" i="3"/>
  <c r="P1421" i="3"/>
  <c r="N1422" i="3"/>
  <c r="O1422" i="3"/>
  <c r="P1422" i="3"/>
  <c r="N1423" i="3"/>
  <c r="O1423" i="3"/>
  <c r="P1423" i="3"/>
  <c r="N1424" i="3"/>
  <c r="O1424" i="3"/>
  <c r="P1424" i="3"/>
  <c r="N1425" i="3"/>
  <c r="O1425" i="3"/>
  <c r="P1425" i="3"/>
  <c r="N1426" i="3"/>
  <c r="O1426" i="3"/>
  <c r="P1426" i="3"/>
  <c r="N1427" i="3"/>
  <c r="O1427" i="3"/>
  <c r="P1427" i="3"/>
  <c r="N1428" i="3"/>
  <c r="O1428" i="3"/>
  <c r="P1428" i="3"/>
  <c r="N1429" i="3"/>
  <c r="O1429" i="3"/>
  <c r="P1429" i="3"/>
  <c r="N1430" i="3"/>
  <c r="O1430" i="3"/>
  <c r="P1430" i="3"/>
  <c r="N1431" i="3"/>
  <c r="O1431" i="3"/>
  <c r="P1431" i="3"/>
  <c r="N1432" i="3"/>
  <c r="O1432" i="3"/>
  <c r="P1432" i="3"/>
  <c r="N1433" i="3"/>
  <c r="O1433" i="3"/>
  <c r="P1433" i="3"/>
  <c r="N1434" i="3"/>
  <c r="O1434" i="3"/>
  <c r="P1434" i="3"/>
  <c r="N1435" i="3"/>
  <c r="O1435" i="3"/>
  <c r="P1435" i="3"/>
  <c r="N1436" i="3"/>
  <c r="O1436" i="3"/>
  <c r="P1436" i="3"/>
  <c r="N1437" i="3"/>
  <c r="O1437" i="3"/>
  <c r="P1437" i="3"/>
  <c r="N1438" i="3"/>
  <c r="O1438" i="3"/>
  <c r="P1438" i="3"/>
  <c r="N1439" i="3"/>
  <c r="O1439" i="3"/>
  <c r="P1439" i="3"/>
  <c r="N1440" i="3"/>
  <c r="O1440" i="3"/>
  <c r="P1440" i="3"/>
  <c r="N1441" i="3"/>
  <c r="O1441" i="3"/>
  <c r="P1441" i="3"/>
  <c r="N1442" i="3"/>
  <c r="O1442" i="3"/>
  <c r="P1442" i="3"/>
  <c r="N1443" i="3"/>
  <c r="O1443" i="3"/>
  <c r="P1443" i="3"/>
  <c r="N1444" i="3"/>
  <c r="O1444" i="3"/>
  <c r="P1444" i="3"/>
  <c r="N1445" i="3"/>
  <c r="O1445" i="3"/>
  <c r="P1445" i="3"/>
  <c r="N1446" i="3"/>
  <c r="O1446" i="3"/>
  <c r="P1446" i="3"/>
  <c r="N1447" i="3"/>
  <c r="O1447" i="3"/>
  <c r="P1447" i="3"/>
  <c r="N1448" i="3"/>
  <c r="O1448" i="3"/>
  <c r="P1448" i="3"/>
  <c r="N1449" i="3"/>
  <c r="O1449" i="3"/>
  <c r="P1449" i="3"/>
  <c r="N1450" i="3"/>
  <c r="O1450" i="3"/>
  <c r="P1450" i="3"/>
  <c r="N1451" i="3"/>
  <c r="O1451" i="3"/>
  <c r="P1451" i="3"/>
  <c r="N1452" i="3"/>
  <c r="O1452" i="3"/>
  <c r="P1452" i="3"/>
  <c r="N1453" i="3"/>
  <c r="O1453" i="3"/>
  <c r="P1453" i="3"/>
  <c r="N1454" i="3"/>
  <c r="O1454" i="3"/>
  <c r="P1454" i="3"/>
  <c r="N1455" i="3"/>
  <c r="O1455" i="3"/>
  <c r="P1455" i="3"/>
  <c r="N1456" i="3"/>
  <c r="O1456" i="3"/>
  <c r="P1456" i="3"/>
  <c r="N1457" i="3"/>
  <c r="O1457" i="3"/>
  <c r="P1457" i="3"/>
  <c r="N1458" i="3"/>
  <c r="O1458" i="3"/>
  <c r="P1458" i="3"/>
  <c r="N1459" i="3"/>
  <c r="O1459" i="3"/>
  <c r="P1459" i="3"/>
  <c r="N1460" i="3"/>
  <c r="O1460" i="3"/>
  <c r="P1460" i="3"/>
  <c r="N1461" i="3"/>
  <c r="O1461" i="3"/>
  <c r="P1461" i="3"/>
  <c r="N1462" i="3"/>
  <c r="O1462" i="3"/>
  <c r="P1462" i="3"/>
  <c r="N1463" i="3"/>
  <c r="O1463" i="3"/>
  <c r="P1463" i="3"/>
  <c r="N1464" i="3"/>
  <c r="O1464" i="3"/>
  <c r="P1464" i="3"/>
  <c r="N1465" i="3"/>
  <c r="O1465" i="3"/>
  <c r="P1465" i="3"/>
  <c r="N1466" i="3"/>
  <c r="O1466" i="3"/>
  <c r="P1466" i="3"/>
  <c r="N1467" i="3"/>
  <c r="O1467" i="3"/>
  <c r="P1467" i="3"/>
  <c r="N1468" i="3"/>
  <c r="O1468" i="3"/>
  <c r="P1468" i="3"/>
  <c r="N1469" i="3"/>
  <c r="O1469" i="3"/>
  <c r="P1469" i="3"/>
  <c r="N1470" i="3"/>
  <c r="O1470" i="3"/>
  <c r="P1470" i="3"/>
  <c r="N1471" i="3"/>
  <c r="O1471" i="3"/>
  <c r="P1471" i="3"/>
  <c r="N1472" i="3"/>
  <c r="O1472" i="3"/>
  <c r="P1472" i="3"/>
  <c r="N1473" i="3"/>
  <c r="O1473" i="3"/>
  <c r="P1473" i="3"/>
  <c r="N1474" i="3"/>
  <c r="O1474" i="3"/>
  <c r="P1474" i="3"/>
  <c r="N1475" i="3"/>
  <c r="O1475" i="3"/>
  <c r="P1475" i="3"/>
  <c r="N1476" i="3"/>
  <c r="O1476" i="3"/>
  <c r="P1476" i="3"/>
  <c r="N1477" i="3"/>
  <c r="O1477" i="3"/>
  <c r="P1477" i="3"/>
  <c r="N1478" i="3"/>
  <c r="O1478" i="3"/>
  <c r="P1478" i="3"/>
  <c r="N1479" i="3"/>
  <c r="O1479" i="3"/>
  <c r="P1479" i="3"/>
  <c r="N1480" i="3"/>
  <c r="O1480" i="3"/>
  <c r="P1480" i="3"/>
  <c r="N1481" i="3"/>
  <c r="O1481" i="3"/>
  <c r="P1481" i="3"/>
  <c r="N1482" i="3"/>
  <c r="O1482" i="3"/>
  <c r="P1482" i="3"/>
  <c r="N1483" i="3"/>
  <c r="O1483" i="3"/>
  <c r="P1483" i="3"/>
  <c r="N1484" i="3"/>
  <c r="O1484" i="3"/>
  <c r="P1484" i="3"/>
  <c r="N1485" i="3"/>
  <c r="O1485" i="3"/>
  <c r="P1485" i="3"/>
  <c r="N1486" i="3"/>
  <c r="O1486" i="3"/>
  <c r="P1486" i="3"/>
  <c r="N1487" i="3"/>
  <c r="O1487" i="3"/>
  <c r="P1487" i="3"/>
  <c r="N1488" i="3"/>
  <c r="O1488" i="3"/>
  <c r="P1488" i="3"/>
  <c r="N1489" i="3"/>
  <c r="O1489" i="3"/>
  <c r="P1489" i="3"/>
  <c r="N1490" i="3"/>
  <c r="O1490" i="3"/>
  <c r="P1490" i="3"/>
  <c r="N1491" i="3"/>
  <c r="O1491" i="3"/>
  <c r="P1491" i="3"/>
  <c r="N1492" i="3"/>
  <c r="O1492" i="3"/>
  <c r="P1492" i="3"/>
  <c r="N1493" i="3"/>
  <c r="O1493" i="3"/>
  <c r="P1493" i="3"/>
  <c r="N1494" i="3"/>
  <c r="O1494" i="3"/>
  <c r="P1494" i="3"/>
  <c r="N1495" i="3"/>
  <c r="O1495" i="3"/>
  <c r="P1495" i="3"/>
  <c r="N1496" i="3"/>
  <c r="O1496" i="3"/>
  <c r="P1496" i="3"/>
  <c r="N1497" i="3"/>
  <c r="O1497" i="3"/>
  <c r="P1497" i="3"/>
  <c r="N1498" i="3"/>
  <c r="O1498" i="3"/>
  <c r="P1498" i="3"/>
  <c r="N1499" i="3"/>
  <c r="O1499" i="3"/>
  <c r="P1499" i="3"/>
  <c r="N1500" i="3"/>
  <c r="O1500" i="3"/>
  <c r="P1500" i="3"/>
  <c r="N1501" i="3"/>
  <c r="O1501" i="3"/>
  <c r="P1501" i="3"/>
  <c r="P2" i="3"/>
  <c r="O2" i="3"/>
  <c r="N2" i="3"/>
  <c r="O8" i="17" l="1" a="1"/>
  <c r="O8" i="17" s="1"/>
  <c r="R8" i="17" s="1"/>
  <c r="O9" i="17" a="1"/>
  <c r="O9" i="17" s="1"/>
  <c r="R9" i="17" s="1"/>
  <c r="N11" i="17"/>
  <c r="N12" i="17"/>
  <c r="N10" i="17"/>
  <c r="M11" i="17"/>
  <c r="M14" i="17" s="1"/>
  <c r="M17" i="17" s="1"/>
  <c r="M20" i="17" s="1"/>
  <c r="M23" i="17" s="1"/>
  <c r="M12" i="17"/>
  <c r="M15" i="17" s="1"/>
  <c r="M18" i="17" s="1"/>
  <c r="M21" i="17" s="1"/>
  <c r="M24" i="17" s="1"/>
  <c r="M10" i="17"/>
  <c r="M13" i="17" s="1"/>
  <c r="M16" i="17" s="1"/>
  <c r="M19" i="17" s="1"/>
  <c r="M22" i="17" s="1"/>
  <c r="M25" i="17" l="1"/>
  <c r="M28" i="17" s="1"/>
  <c r="M31" i="17" s="1"/>
  <c r="M34" i="17" s="1"/>
  <c r="M37" i="17" s="1"/>
  <c r="P22" i="17" a="1"/>
  <c r="P22" i="17" s="1"/>
  <c r="M27" i="17"/>
  <c r="M30" i="17" s="1"/>
  <c r="M33" i="17" s="1"/>
  <c r="P24" i="17" a="1"/>
  <c r="P24" i="17" s="1"/>
  <c r="P10" i="17" a="1"/>
  <c r="P10" i="17" s="1"/>
  <c r="N25" i="17"/>
  <c r="N15" i="17"/>
  <c r="O15" i="17" s="1" a="1"/>
  <c r="O15" i="17" s="1"/>
  <c r="P12" i="17" a="1"/>
  <c r="P12" i="17" s="1"/>
  <c r="N27" i="17"/>
  <c r="M26" i="17"/>
  <c r="M29" i="17" s="1"/>
  <c r="M32" i="17" s="1"/>
  <c r="M35" i="17" s="1"/>
  <c r="M38" i="17" s="1"/>
  <c r="P38" i="17" s="1" a="1"/>
  <c r="P38" i="17" s="1"/>
  <c r="P23" i="17" a="1"/>
  <c r="P23" i="17" s="1"/>
  <c r="N14" i="17"/>
  <c r="P11" i="17" a="1"/>
  <c r="P11" i="17" s="1"/>
  <c r="N26" i="17"/>
  <c r="O24" i="17" a="1"/>
  <c r="O24" i="17" s="1"/>
  <c r="O27" i="17" a="1"/>
  <c r="O27" i="17" s="1"/>
  <c r="O10" i="17" a="1"/>
  <c r="O10" i="17" s="1"/>
  <c r="O23" i="17" a="1"/>
  <c r="O23" i="17" s="1"/>
  <c r="N13" i="17"/>
  <c r="O12" i="17" a="1"/>
  <c r="O12" i="17" s="1"/>
  <c r="O11" i="17" a="1"/>
  <c r="O11" i="17" s="1"/>
  <c r="O26" i="17" a="1"/>
  <c r="O26" i="17" s="1"/>
  <c r="R38" i="17" l="1"/>
  <c r="S38" i="17"/>
  <c r="R22" i="17"/>
  <c r="S22" i="17"/>
  <c r="N42" i="17"/>
  <c r="P27" i="17" a="1"/>
  <c r="P27" i="17" s="1"/>
  <c r="M40" i="17"/>
  <c r="M43" i="17" s="1"/>
  <c r="M46" i="17" s="1"/>
  <c r="M49" i="17" s="1"/>
  <c r="M52" i="17" s="1"/>
  <c r="P37" i="17" a="1"/>
  <c r="P37" i="17" s="1"/>
  <c r="R12" i="17"/>
  <c r="S12" i="17"/>
  <c r="P13" i="17" a="1"/>
  <c r="P13" i="17" s="1"/>
  <c r="N28" i="17"/>
  <c r="N18" i="17"/>
  <c r="P15" i="17" a="1"/>
  <c r="P15" i="17" s="1"/>
  <c r="N30" i="17"/>
  <c r="P26" i="17" a="1"/>
  <c r="P26" i="17" s="1"/>
  <c r="N41" i="17"/>
  <c r="P25" i="17" a="1"/>
  <c r="P25" i="17" s="1"/>
  <c r="N40" i="17"/>
  <c r="R11" i="17"/>
  <c r="S11" i="17"/>
  <c r="R10" i="17"/>
  <c r="S10" i="17"/>
  <c r="N17" i="17"/>
  <c r="P14" i="17" a="1"/>
  <c r="P14" i="17" s="1"/>
  <c r="N29" i="17"/>
  <c r="S24" i="17"/>
  <c r="R24" i="17"/>
  <c r="O14" i="17" a="1"/>
  <c r="O14" i="17" s="1"/>
  <c r="S23" i="17"/>
  <c r="R23" i="17"/>
  <c r="M36" i="17"/>
  <c r="N16" i="17"/>
  <c r="O13" i="17" a="1"/>
  <c r="O13" i="17" s="1"/>
  <c r="M41" i="17"/>
  <c r="M44" i="17" s="1"/>
  <c r="M47" i="17" s="1"/>
  <c r="M50" i="17" s="1"/>
  <c r="M53" i="17" s="1"/>
  <c r="R14" i="17" l="1"/>
  <c r="S14" i="17"/>
  <c r="P41" i="17" a="1"/>
  <c r="P41" i="17" s="1"/>
  <c r="N56" i="17"/>
  <c r="N20" i="17"/>
  <c r="P17" i="17" a="1"/>
  <c r="P17" i="17" s="1"/>
  <c r="N32" i="17"/>
  <c r="O17" i="17" a="1"/>
  <c r="O17" i="17" s="1"/>
  <c r="R26" i="17"/>
  <c r="S26" i="17"/>
  <c r="R37" i="17"/>
  <c r="S37" i="17"/>
  <c r="R27" i="17"/>
  <c r="S27" i="17"/>
  <c r="M55" i="17"/>
  <c r="M58" i="17" s="1"/>
  <c r="M61" i="17" s="1"/>
  <c r="M64" i="17" s="1"/>
  <c r="M67" i="17" s="1"/>
  <c r="P52" i="17" a="1"/>
  <c r="P52" i="17" s="1"/>
  <c r="S15" i="17"/>
  <c r="R15" i="17"/>
  <c r="M56" i="17"/>
  <c r="M59" i="17" s="1"/>
  <c r="M62" i="17" s="1"/>
  <c r="M65" i="17" s="1"/>
  <c r="M68" i="17" s="1"/>
  <c r="P53" i="17" a="1"/>
  <c r="P53" i="17" s="1"/>
  <c r="N21" i="17"/>
  <c r="P18" i="17" a="1"/>
  <c r="P18" i="17" s="1"/>
  <c r="N33" i="17"/>
  <c r="O18" i="17" a="1"/>
  <c r="O18" i="17" s="1"/>
  <c r="N57" i="17"/>
  <c r="P40" i="17" a="1"/>
  <c r="P40" i="17" s="1"/>
  <c r="N55" i="17"/>
  <c r="R13" i="17"/>
  <c r="S13" i="17"/>
  <c r="P30" i="17" a="1"/>
  <c r="P30" i="17" s="1"/>
  <c r="N45" i="17"/>
  <c r="O30" i="17" a="1"/>
  <c r="O30" i="17" s="1"/>
  <c r="P28" i="17" a="1"/>
  <c r="P28" i="17" s="1"/>
  <c r="N43" i="17"/>
  <c r="P16" i="17" a="1"/>
  <c r="P16" i="17" s="1"/>
  <c r="N31" i="17"/>
  <c r="P29" i="17" a="1"/>
  <c r="P29" i="17" s="1"/>
  <c r="N44" i="17"/>
  <c r="O29" i="17" a="1"/>
  <c r="O29" i="17" s="1"/>
  <c r="R25" i="17"/>
  <c r="S25" i="17"/>
  <c r="O39" i="17" a="1"/>
  <c r="O39" i="17" s="1"/>
  <c r="M39" i="17"/>
  <c r="P39" i="17" s="1" a="1"/>
  <c r="P39" i="17" s="1"/>
  <c r="N19" i="17"/>
  <c r="O16" i="17" a="1"/>
  <c r="O16" i="17" s="1"/>
  <c r="N60" i="17" l="1"/>
  <c r="O45" i="17" a="1"/>
  <c r="O45" i="17" s="1"/>
  <c r="R52" i="17"/>
  <c r="S52" i="17"/>
  <c r="N72" i="17"/>
  <c r="O57" i="17" a="1"/>
  <c r="O57" i="17" s="1"/>
  <c r="R17" i="17"/>
  <c r="S17" i="17"/>
  <c r="P20" i="17" a="1"/>
  <c r="P20" i="17" s="1"/>
  <c r="N35" i="17"/>
  <c r="O20" i="17" a="1"/>
  <c r="O20" i="17" s="1"/>
  <c r="N59" i="17"/>
  <c r="P44" i="17" a="1"/>
  <c r="P44" i="17" s="1"/>
  <c r="O44" i="17" a="1"/>
  <c r="O44" i="17" s="1"/>
  <c r="R30" i="17"/>
  <c r="S30" i="17"/>
  <c r="P33" i="17" a="1"/>
  <c r="P33" i="17" s="1"/>
  <c r="N48" i="17"/>
  <c r="O33" i="17" a="1"/>
  <c r="O33" i="17" s="1"/>
  <c r="R29" i="17"/>
  <c r="S29" i="17"/>
  <c r="R18" i="17"/>
  <c r="S18" i="17"/>
  <c r="S16" i="17"/>
  <c r="R16" i="17"/>
  <c r="N70" i="17"/>
  <c r="O55" i="17" a="1"/>
  <c r="O55" i="17" s="1"/>
  <c r="P55" i="17" a="1"/>
  <c r="P55" i="17" s="1"/>
  <c r="R53" i="17"/>
  <c r="S53" i="17"/>
  <c r="O56" i="17" a="1"/>
  <c r="O56" i="17" s="1"/>
  <c r="P56" i="17" a="1"/>
  <c r="P56" i="17" s="1"/>
  <c r="N71" i="17"/>
  <c r="S28" i="17"/>
  <c r="M70" i="17"/>
  <c r="M73" i="17" s="1"/>
  <c r="M76" i="17" s="1"/>
  <c r="M79" i="17" s="1"/>
  <c r="M82" i="17" s="1"/>
  <c r="P67" i="17" a="1"/>
  <c r="P67" i="17" s="1"/>
  <c r="P32" i="17" a="1"/>
  <c r="P32" i="17" s="1"/>
  <c r="N47" i="17"/>
  <c r="O32" i="17" a="1"/>
  <c r="O32" i="17" s="1"/>
  <c r="P19" i="17" a="1"/>
  <c r="P19" i="17" s="1"/>
  <c r="N34" i="17"/>
  <c r="S39" i="17"/>
  <c r="R39" i="17"/>
  <c r="P31" i="17" a="1"/>
  <c r="P31" i="17" s="1"/>
  <c r="N46" i="17"/>
  <c r="P21" i="17" a="1"/>
  <c r="P21" i="17" s="1"/>
  <c r="N36" i="17"/>
  <c r="O21" i="17" a="1"/>
  <c r="O21" i="17" s="1"/>
  <c r="P43" i="17" a="1"/>
  <c r="P43" i="17" s="1"/>
  <c r="O43" i="17" a="1"/>
  <c r="O43" i="17" s="1"/>
  <c r="N58" i="17"/>
  <c r="S40" i="17"/>
  <c r="R40" i="17"/>
  <c r="M71" i="17"/>
  <c r="M74" i="17" s="1"/>
  <c r="M77" i="17" s="1"/>
  <c r="M80" i="17" s="1"/>
  <c r="M83" i="17" s="1"/>
  <c r="P68" i="17" a="1"/>
  <c r="P68" i="17" s="1"/>
  <c r="R41" i="17"/>
  <c r="S41" i="17"/>
  <c r="M42" i="17"/>
  <c r="O42" i="17" a="1"/>
  <c r="O42" i="17" s="1"/>
  <c r="O19" i="17" a="1"/>
  <c r="O19" i="17" s="1"/>
  <c r="O38" i="17" a="1"/>
  <c r="O38" i="17" s="1"/>
  <c r="R21" i="17" l="1"/>
  <c r="S21" i="17"/>
  <c r="P46" i="17" a="1"/>
  <c r="P46" i="17" s="1"/>
  <c r="O46" i="17" a="1"/>
  <c r="O46" i="17" s="1"/>
  <c r="N61" i="17"/>
  <c r="S32" i="17"/>
  <c r="R32" i="17"/>
  <c r="P58" i="17" a="1"/>
  <c r="P58" i="17" s="1"/>
  <c r="N73" i="17"/>
  <c r="O58" i="17" a="1"/>
  <c r="O58" i="17" s="1"/>
  <c r="M85" i="17"/>
  <c r="M88" i="17" s="1"/>
  <c r="M91" i="17" s="1"/>
  <c r="M94" i="17" s="1"/>
  <c r="M97" i="17" s="1"/>
  <c r="P82" i="17" a="1"/>
  <c r="P82" i="17" s="1"/>
  <c r="S55" i="17"/>
  <c r="R55" i="17"/>
  <c r="O59" i="17" a="1"/>
  <c r="O59" i="17" s="1"/>
  <c r="P59" i="17" a="1"/>
  <c r="P59" i="17" s="1"/>
  <c r="N74" i="17"/>
  <c r="O72" i="17" a="1"/>
  <c r="O72" i="17" s="1"/>
  <c r="N87" i="17"/>
  <c r="R67" i="17"/>
  <c r="S67" i="17"/>
  <c r="R44" i="17"/>
  <c r="S44" i="17"/>
  <c r="R43" i="17"/>
  <c r="S43" i="17"/>
  <c r="P34" i="17" a="1"/>
  <c r="P34" i="17" s="1"/>
  <c r="N49" i="17"/>
  <c r="P70" i="17" a="1"/>
  <c r="P70" i="17" s="1"/>
  <c r="O70" i="17" a="1"/>
  <c r="O70" i="17" s="1"/>
  <c r="N85" i="17"/>
  <c r="O48" i="17" a="1"/>
  <c r="O48" i="17" s="1"/>
  <c r="N63" i="17"/>
  <c r="P35" i="17" a="1"/>
  <c r="P35" i="17" s="1"/>
  <c r="N50" i="17"/>
  <c r="O35" i="17" a="1"/>
  <c r="O35" i="17" s="1"/>
  <c r="M45" i="17"/>
  <c r="P42" i="17" a="1"/>
  <c r="P42" i="17" s="1"/>
  <c r="R19" i="17"/>
  <c r="S19" i="17"/>
  <c r="P71" i="17" a="1"/>
  <c r="P71" i="17" s="1"/>
  <c r="O71" i="17" a="1"/>
  <c r="O71" i="17" s="1"/>
  <c r="N86" i="17"/>
  <c r="R33" i="17"/>
  <c r="S33" i="17"/>
  <c r="R20" i="17"/>
  <c r="S20" i="17"/>
  <c r="M86" i="17"/>
  <c r="M89" i="17" s="1"/>
  <c r="M92" i="17" s="1"/>
  <c r="M95" i="17" s="1"/>
  <c r="M98" i="17" s="1"/>
  <c r="P83" i="17" a="1"/>
  <c r="P83" i="17" s="1"/>
  <c r="N62" i="17"/>
  <c r="P47" i="17" a="1"/>
  <c r="P47" i="17" s="1"/>
  <c r="O47" i="17" a="1"/>
  <c r="O47" i="17" s="1"/>
  <c r="S31" i="17"/>
  <c r="R68" i="17"/>
  <c r="S68" i="17"/>
  <c r="P36" i="17" a="1"/>
  <c r="P36" i="17" s="1"/>
  <c r="N51" i="17"/>
  <c r="O36" i="17" a="1"/>
  <c r="O36" i="17" s="1"/>
  <c r="S56" i="17"/>
  <c r="R56" i="17"/>
  <c r="O60" i="17" a="1"/>
  <c r="O60" i="17" s="1"/>
  <c r="N75" i="17"/>
  <c r="O41" i="17" a="1"/>
  <c r="O41" i="17" s="1"/>
  <c r="P85" i="17" l="1" a="1"/>
  <c r="P85" i="17" s="1"/>
  <c r="O85" i="17" a="1"/>
  <c r="O85" i="17" s="1"/>
  <c r="N100" i="17"/>
  <c r="R59" i="17"/>
  <c r="S59" i="17"/>
  <c r="R58" i="17"/>
  <c r="S58" i="17"/>
  <c r="M48" i="17"/>
  <c r="P45" i="17" a="1"/>
  <c r="P45" i="17" s="1"/>
  <c r="R70" i="17"/>
  <c r="S70" i="17"/>
  <c r="N76" i="17"/>
  <c r="P61" i="17" a="1"/>
  <c r="P61" i="17" s="1"/>
  <c r="O61" i="17" a="1"/>
  <c r="O61" i="17" s="1"/>
  <c r="S47" i="17"/>
  <c r="R47" i="17"/>
  <c r="P86" i="17" a="1"/>
  <c r="P86" i="17" s="1"/>
  <c r="N101" i="17"/>
  <c r="O86" i="17" a="1"/>
  <c r="O86" i="17" s="1"/>
  <c r="O50" i="17" a="1"/>
  <c r="O50" i="17" s="1"/>
  <c r="P50" i="17" a="1"/>
  <c r="P50" i="17" s="1"/>
  <c r="N65" i="17"/>
  <c r="N64" i="17"/>
  <c r="P49" i="17" a="1"/>
  <c r="P49" i="17" s="1"/>
  <c r="O49" i="17" a="1"/>
  <c r="O49" i="17" s="1"/>
  <c r="O87" i="17" a="1"/>
  <c r="O87" i="17" s="1"/>
  <c r="N102" i="17"/>
  <c r="R82" i="17"/>
  <c r="S82" i="17"/>
  <c r="P62" i="17" a="1"/>
  <c r="P62" i="17" s="1"/>
  <c r="O62" i="17" a="1"/>
  <c r="O62" i="17" s="1"/>
  <c r="N77" i="17"/>
  <c r="R35" i="17"/>
  <c r="S35" i="17"/>
  <c r="S34" i="17"/>
  <c r="M100" i="17"/>
  <c r="M103" i="17" s="1"/>
  <c r="M106" i="17" s="1"/>
  <c r="M109" i="17" s="1"/>
  <c r="M112" i="17" s="1"/>
  <c r="P97" i="17" a="1"/>
  <c r="P97" i="17" s="1"/>
  <c r="R46" i="17"/>
  <c r="S46" i="17"/>
  <c r="R42" i="17"/>
  <c r="S42" i="17"/>
  <c r="O51" i="17" a="1"/>
  <c r="O51" i="17" s="1"/>
  <c r="N66" i="17"/>
  <c r="R36" i="17"/>
  <c r="S36" i="17"/>
  <c r="R83" i="17"/>
  <c r="S83" i="17"/>
  <c r="S71" i="17"/>
  <c r="R71" i="17"/>
  <c r="N78" i="17"/>
  <c r="O63" i="17" a="1"/>
  <c r="O63" i="17" s="1"/>
  <c r="O75" i="17" a="1"/>
  <c r="O75" i="17" s="1"/>
  <c r="N90" i="17"/>
  <c r="M101" i="17"/>
  <c r="M104" i="17" s="1"/>
  <c r="M107" i="17" s="1"/>
  <c r="M110" i="17" s="1"/>
  <c r="M113" i="17" s="1"/>
  <c r="P98" i="17" a="1"/>
  <c r="P98" i="17" s="1"/>
  <c r="P74" i="17" a="1"/>
  <c r="P74" i="17" s="1"/>
  <c r="O74" i="17" a="1"/>
  <c r="O74" i="17" s="1"/>
  <c r="N89" i="17"/>
  <c r="P73" i="17" a="1"/>
  <c r="P73" i="17" s="1"/>
  <c r="O73" i="17" a="1"/>
  <c r="O73" i="17" s="1"/>
  <c r="N88" i="17"/>
  <c r="O25" i="17" a="1"/>
  <c r="O25" i="17" s="1"/>
  <c r="R73" i="17" l="1"/>
  <c r="S73" i="17"/>
  <c r="R49" i="17"/>
  <c r="S49" i="17"/>
  <c r="M51" i="17"/>
  <c r="P48" i="17" a="1"/>
  <c r="P48" i="17" s="1"/>
  <c r="O66" i="17" a="1"/>
  <c r="O66" i="17" s="1"/>
  <c r="N81" i="17"/>
  <c r="P65" i="17" a="1"/>
  <c r="P65" i="17" s="1"/>
  <c r="O65" i="17" a="1"/>
  <c r="O65" i="17" s="1"/>
  <c r="N80" i="17"/>
  <c r="R62" i="17"/>
  <c r="S62" i="17"/>
  <c r="R61" i="17"/>
  <c r="S61" i="17"/>
  <c r="P89" i="17" a="1"/>
  <c r="P89" i="17" s="1"/>
  <c r="N104" i="17"/>
  <c r="O89" i="17" a="1"/>
  <c r="O89" i="17" s="1"/>
  <c r="M115" i="17"/>
  <c r="M118" i="17" s="1"/>
  <c r="M121" i="17" s="1"/>
  <c r="M124" i="17" s="1"/>
  <c r="M127" i="17" s="1"/>
  <c r="P112" i="17" a="1"/>
  <c r="P112" i="17" s="1"/>
  <c r="R98" i="17"/>
  <c r="S98" i="17"/>
  <c r="N117" i="17"/>
  <c r="O102" i="17" a="1"/>
  <c r="O102" i="17" s="1"/>
  <c r="P76" i="17" a="1"/>
  <c r="P76" i="17" s="1"/>
  <c r="O76" i="17" a="1"/>
  <c r="O76" i="17" s="1"/>
  <c r="N91" i="17"/>
  <c r="P64" i="17" a="1"/>
  <c r="P64" i="17" s="1"/>
  <c r="O64" i="17" a="1"/>
  <c r="O64" i="17" s="1"/>
  <c r="N79" i="17"/>
  <c r="R74" i="17"/>
  <c r="S74" i="17"/>
  <c r="M116" i="17"/>
  <c r="M119" i="17" s="1"/>
  <c r="M122" i="17" s="1"/>
  <c r="M125" i="17" s="1"/>
  <c r="M128" i="17" s="1"/>
  <c r="P113" i="17" a="1"/>
  <c r="P113" i="17" s="1"/>
  <c r="P100" i="17" a="1"/>
  <c r="P100" i="17" s="1"/>
  <c r="O100" i="17" a="1"/>
  <c r="O100" i="17" s="1"/>
  <c r="N115" i="17"/>
  <c r="O78" i="17" a="1"/>
  <c r="O78" i="17" s="1"/>
  <c r="N93" i="17"/>
  <c r="R50" i="17"/>
  <c r="S50" i="17"/>
  <c r="O88" i="17" a="1"/>
  <c r="O88" i="17" s="1"/>
  <c r="P88" i="17" a="1"/>
  <c r="P88" i="17" s="1"/>
  <c r="N103" i="17"/>
  <c r="N105" i="17"/>
  <c r="O90" i="17" a="1"/>
  <c r="O90" i="17" s="1"/>
  <c r="O101" i="17" a="1"/>
  <c r="O101" i="17" s="1"/>
  <c r="P101" i="17" a="1"/>
  <c r="P101" i="17" s="1"/>
  <c r="N116" i="17"/>
  <c r="R97" i="17"/>
  <c r="S97" i="17"/>
  <c r="P77" i="17" a="1"/>
  <c r="P77" i="17" s="1"/>
  <c r="O77" i="17" a="1"/>
  <c r="O77" i="17" s="1"/>
  <c r="N92" i="17"/>
  <c r="R86" i="17"/>
  <c r="S86" i="17"/>
  <c r="R45" i="17"/>
  <c r="S45" i="17"/>
  <c r="R85" i="17"/>
  <c r="S85" i="17"/>
  <c r="O28" i="17" a="1"/>
  <c r="O28" i="17" s="1"/>
  <c r="R28" i="17" s="1"/>
  <c r="N120" i="17" l="1"/>
  <c r="O105" i="17" a="1"/>
  <c r="O105" i="17" s="1"/>
  <c r="R77" i="17"/>
  <c r="S77" i="17"/>
  <c r="O79" i="17" a="1"/>
  <c r="O79" i="17" s="1"/>
  <c r="N94" i="17"/>
  <c r="P79" i="17" a="1"/>
  <c r="P79" i="17" s="1"/>
  <c r="N132" i="17"/>
  <c r="O117" i="17" a="1"/>
  <c r="O117" i="17" s="1"/>
  <c r="S88" i="17"/>
  <c r="R88" i="17"/>
  <c r="S64" i="17"/>
  <c r="R64" i="17"/>
  <c r="S48" i="17"/>
  <c r="R48" i="17"/>
  <c r="P116" i="17" a="1"/>
  <c r="P116" i="17" s="1"/>
  <c r="O116" i="17" a="1"/>
  <c r="O116" i="17" s="1"/>
  <c r="N131" i="17"/>
  <c r="S112" i="17"/>
  <c r="R112" i="17"/>
  <c r="M54" i="17"/>
  <c r="P51" i="17" a="1"/>
  <c r="P51" i="17" s="1"/>
  <c r="R101" i="17"/>
  <c r="S101" i="17"/>
  <c r="R113" i="17"/>
  <c r="S113" i="17"/>
  <c r="M130" i="17"/>
  <c r="M133" i="17" s="1"/>
  <c r="M136" i="17" s="1"/>
  <c r="M139" i="17" s="1"/>
  <c r="P127" i="17" a="1"/>
  <c r="P127" i="17" s="1"/>
  <c r="P80" i="17" a="1"/>
  <c r="P80" i="17" s="1"/>
  <c r="N95" i="17"/>
  <c r="O80" i="17" a="1"/>
  <c r="O80" i="17" s="1"/>
  <c r="P103" i="17" a="1"/>
  <c r="P103" i="17" s="1"/>
  <c r="O103" i="17" a="1"/>
  <c r="O103" i="17" s="1"/>
  <c r="N118" i="17"/>
  <c r="N130" i="17"/>
  <c r="P115" i="17" a="1"/>
  <c r="P115" i="17" s="1"/>
  <c r="O115" i="17" a="1"/>
  <c r="O115" i="17" s="1"/>
  <c r="O91" i="17" a="1"/>
  <c r="O91" i="17" s="1"/>
  <c r="P91" i="17" a="1"/>
  <c r="P91" i="17" s="1"/>
  <c r="N106" i="17"/>
  <c r="M131" i="17"/>
  <c r="M134" i="17" s="1"/>
  <c r="M137" i="17" s="1"/>
  <c r="M140" i="17" s="1"/>
  <c r="P128" i="17" a="1"/>
  <c r="P128" i="17" s="1"/>
  <c r="R100" i="17"/>
  <c r="S100" i="17"/>
  <c r="R76" i="17"/>
  <c r="S76" i="17"/>
  <c r="P92" i="17" a="1"/>
  <c r="P92" i="17" s="1"/>
  <c r="N107" i="17"/>
  <c r="O92" i="17" a="1"/>
  <c r="O92" i="17" s="1"/>
  <c r="O93" i="17" a="1"/>
  <c r="O93" i="17" s="1"/>
  <c r="N108" i="17"/>
  <c r="O104" i="17" a="1"/>
  <c r="O104" i="17" s="1"/>
  <c r="P104" i="17" a="1"/>
  <c r="P104" i="17" s="1"/>
  <c r="N119" i="17"/>
  <c r="R65" i="17"/>
  <c r="S65" i="17"/>
  <c r="R89" i="17"/>
  <c r="S89" i="17"/>
  <c r="N96" i="17"/>
  <c r="O81" i="17" a="1"/>
  <c r="O81" i="17" s="1"/>
  <c r="O31" i="17" a="1"/>
  <c r="O31" i="17" s="1"/>
  <c r="R31" i="17" s="1"/>
  <c r="P119" i="17" l="1" a="1"/>
  <c r="P119" i="17" s="1"/>
  <c r="N134" i="17"/>
  <c r="O119" i="17" a="1"/>
  <c r="O119" i="17" s="1"/>
  <c r="O132" i="17" a="1"/>
  <c r="O132" i="17" s="1"/>
  <c r="S104" i="17"/>
  <c r="R104" i="17"/>
  <c r="P95" i="17" a="1"/>
  <c r="P95" i="17" s="1"/>
  <c r="N110" i="17"/>
  <c r="O95" i="17" a="1"/>
  <c r="O95" i="17" s="1"/>
  <c r="R51" i="17"/>
  <c r="S51" i="17"/>
  <c r="S79" i="17"/>
  <c r="R79" i="17"/>
  <c r="R91" i="17"/>
  <c r="S91" i="17"/>
  <c r="N109" i="17"/>
  <c r="P94" i="17" a="1"/>
  <c r="P94" i="17" s="1"/>
  <c r="O94" i="17" a="1"/>
  <c r="O94" i="17" s="1"/>
  <c r="O108" i="17" a="1"/>
  <c r="O108" i="17" s="1"/>
  <c r="N123" i="17"/>
  <c r="R115" i="17"/>
  <c r="S115" i="17"/>
  <c r="S127" i="17"/>
  <c r="R127" i="17"/>
  <c r="S128" i="17"/>
  <c r="R128" i="17"/>
  <c r="P118" i="17" a="1"/>
  <c r="P118" i="17" s="1"/>
  <c r="O118" i="17" a="1"/>
  <c r="O118" i="17" s="1"/>
  <c r="N133" i="17"/>
  <c r="P131" i="17" a="1"/>
  <c r="P131" i="17" s="1"/>
  <c r="O131" i="17" a="1"/>
  <c r="O131" i="17" s="1"/>
  <c r="R92" i="17"/>
  <c r="S92" i="17"/>
  <c r="O96" i="17" a="1"/>
  <c r="O96" i="17" s="1"/>
  <c r="N111" i="17"/>
  <c r="S80" i="17"/>
  <c r="R80" i="17"/>
  <c r="M57" i="17"/>
  <c r="P54" i="17" a="1"/>
  <c r="P54" i="17" s="1"/>
  <c r="P130" i="17" a="1"/>
  <c r="P130" i="17" s="1"/>
  <c r="O130" i="17" a="1"/>
  <c r="O130" i="17" s="1"/>
  <c r="O107" i="17" a="1"/>
  <c r="O107" i="17" s="1"/>
  <c r="N122" i="17"/>
  <c r="P107" i="17" a="1"/>
  <c r="P107" i="17" s="1"/>
  <c r="P106" i="17" a="1"/>
  <c r="P106" i="17" s="1"/>
  <c r="N121" i="17"/>
  <c r="O106" i="17" a="1"/>
  <c r="O106" i="17" s="1"/>
  <c r="S103" i="17"/>
  <c r="R103" i="17"/>
  <c r="R116" i="17"/>
  <c r="S116" i="17"/>
  <c r="N135" i="17"/>
  <c r="O120" i="17" a="1"/>
  <c r="O120" i="17" s="1"/>
  <c r="O34" i="17" a="1"/>
  <c r="O34" i="17" s="1"/>
  <c r="R34" i="17" s="1"/>
  <c r="P109" i="17" l="1" a="1"/>
  <c r="P109" i="17" s="1"/>
  <c r="N124" i="17"/>
  <c r="O109" i="17" a="1"/>
  <c r="O109" i="17" s="1"/>
  <c r="P110" i="17" a="1"/>
  <c r="P110" i="17" s="1"/>
  <c r="O110" i="17" a="1"/>
  <c r="O110" i="17" s="1"/>
  <c r="N125" i="17"/>
  <c r="S119" i="17"/>
  <c r="R119" i="17"/>
  <c r="R106" i="17"/>
  <c r="S106" i="17"/>
  <c r="R131" i="17"/>
  <c r="S131" i="17"/>
  <c r="S95" i="17"/>
  <c r="R95" i="17"/>
  <c r="P121" i="17" a="1"/>
  <c r="P121" i="17" s="1"/>
  <c r="O121" i="17" a="1"/>
  <c r="O121" i="17" s="1"/>
  <c r="N136" i="17"/>
  <c r="R107" i="17"/>
  <c r="S107" i="17"/>
  <c r="P133" i="17" a="1"/>
  <c r="P133" i="17" s="1"/>
  <c r="O133" i="17" a="1"/>
  <c r="O133" i="17" s="1"/>
  <c r="P122" i="17" a="1"/>
  <c r="P122" i="17" s="1"/>
  <c r="N137" i="17"/>
  <c r="O122" i="17" a="1"/>
  <c r="O122" i="17" s="1"/>
  <c r="O111" i="17" a="1"/>
  <c r="O111" i="17" s="1"/>
  <c r="N126" i="17"/>
  <c r="O123" i="17" a="1"/>
  <c r="O123" i="17" s="1"/>
  <c r="N138" i="17"/>
  <c r="R118" i="17"/>
  <c r="S118" i="17"/>
  <c r="O135" i="17" a="1"/>
  <c r="O135" i="17" s="1"/>
  <c r="R130" i="17"/>
  <c r="S130" i="17"/>
  <c r="M60" i="17"/>
  <c r="P57" i="17" a="1"/>
  <c r="P57" i="17" s="1"/>
  <c r="R54" i="17"/>
  <c r="S54" i="17"/>
  <c r="R94" i="17"/>
  <c r="S94" i="17"/>
  <c r="P134" i="17" a="1"/>
  <c r="P134" i="17" s="1"/>
  <c r="O134" i="17" a="1"/>
  <c r="O134" i="17" s="1"/>
  <c r="O37" i="17" a="1"/>
  <c r="O37" i="17" s="1"/>
  <c r="R109" i="17" l="1"/>
  <c r="S109" i="17"/>
  <c r="R57" i="17"/>
  <c r="S57" i="17"/>
  <c r="O138" i="17" a="1"/>
  <c r="O138" i="17" s="1"/>
  <c r="R122" i="17"/>
  <c r="S122" i="17"/>
  <c r="P125" i="17" a="1"/>
  <c r="P125" i="17" s="1"/>
  <c r="O125" i="17" a="1"/>
  <c r="O125" i="17" s="1"/>
  <c r="N140" i="17"/>
  <c r="P137" i="17" a="1"/>
  <c r="P137" i="17" s="1"/>
  <c r="O137" i="17" a="1"/>
  <c r="O137" i="17" s="1"/>
  <c r="R133" i="17"/>
  <c r="S133" i="17"/>
  <c r="R110" i="17"/>
  <c r="S110" i="17"/>
  <c r="P136" i="17" a="1"/>
  <c r="P136" i="17" s="1"/>
  <c r="O136" i="17" a="1"/>
  <c r="O136" i="17" s="1"/>
  <c r="M63" i="17"/>
  <c r="P60" i="17" a="1"/>
  <c r="P60" i="17" s="1"/>
  <c r="R134" i="17"/>
  <c r="S134" i="17"/>
  <c r="R121" i="17"/>
  <c r="S121" i="17"/>
  <c r="N141" i="17"/>
  <c r="O126" i="17" a="1"/>
  <c r="O126" i="17" s="1"/>
  <c r="P124" i="17" a="1"/>
  <c r="P124" i="17" s="1"/>
  <c r="N139" i="17"/>
  <c r="O124" i="17" a="1"/>
  <c r="O124" i="17" s="1"/>
  <c r="O40" i="17" a="1"/>
  <c r="O40" i="17" s="1"/>
  <c r="R60" i="17" l="1"/>
  <c r="S60" i="17"/>
  <c r="R137" i="17"/>
  <c r="S137" i="17"/>
  <c r="R124" i="17"/>
  <c r="S124" i="17"/>
  <c r="M66" i="17"/>
  <c r="P63" i="17" a="1"/>
  <c r="P63" i="17" s="1"/>
  <c r="P140" i="17" a="1"/>
  <c r="P140" i="17" s="1"/>
  <c r="O140" i="17" a="1"/>
  <c r="O140" i="17" s="1"/>
  <c r="O141" i="17" a="1"/>
  <c r="O141" i="17" s="1"/>
  <c r="S136" i="17"/>
  <c r="R136" i="17"/>
  <c r="P139" i="17" a="1"/>
  <c r="P139" i="17" s="1"/>
  <c r="O139" i="17" a="1"/>
  <c r="O139" i="17" s="1"/>
  <c r="R125" i="17"/>
  <c r="S125" i="17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23" i="10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3" i="10"/>
  <c r="Q16" i="10"/>
  <c r="Q15" i="10"/>
  <c r="Q14" i="10"/>
  <c r="Q13" i="10"/>
  <c r="R16" i="10"/>
  <c r="R15" i="10"/>
  <c r="R14" i="10"/>
  <c r="R13" i="10"/>
  <c r="R12" i="10"/>
  <c r="R11" i="10"/>
  <c r="R10" i="10"/>
  <c r="Q12" i="10"/>
  <c r="Q11" i="10"/>
  <c r="Q10" i="10"/>
  <c r="E21" i="10"/>
  <c r="E41" i="10" s="1"/>
  <c r="E61" i="10" s="1"/>
  <c r="E81" i="10" s="1"/>
  <c r="E101" i="10" s="1"/>
  <c r="E121" i="10" s="1"/>
  <c r="E141" i="10" s="1"/>
  <c r="E161" i="10" s="1"/>
  <c r="E181" i="10" s="1"/>
  <c r="E201" i="10" s="1"/>
  <c r="E221" i="10" s="1"/>
  <c r="E241" i="10" s="1"/>
  <c r="E261" i="10" s="1"/>
  <c r="E281" i="10" s="1"/>
  <c r="E301" i="10" s="1"/>
  <c r="E321" i="10" s="1"/>
  <c r="E341" i="10" s="1"/>
  <c r="E361" i="10" s="1"/>
  <c r="E381" i="10" s="1"/>
  <c r="E401" i="10" s="1"/>
  <c r="E421" i="10" s="1"/>
  <c r="E441" i="10" s="1"/>
  <c r="E461" i="10" s="1"/>
  <c r="E481" i="10" s="1"/>
  <c r="E501" i="10" s="1"/>
  <c r="E521" i="10" s="1"/>
  <c r="E541" i="10" s="1"/>
  <c r="E561" i="10" s="1"/>
  <c r="E581" i="10" s="1"/>
  <c r="E601" i="10" s="1"/>
  <c r="E621" i="10" s="1"/>
  <c r="E641" i="10" s="1"/>
  <c r="E661" i="10" s="1"/>
  <c r="E681" i="10" s="1"/>
  <c r="E701" i="10" s="1"/>
  <c r="E721" i="10" s="1"/>
  <c r="E741" i="10" s="1"/>
  <c r="E761" i="10" s="1"/>
  <c r="E781" i="10" s="1"/>
  <c r="E801" i="10" s="1"/>
  <c r="E821" i="10" s="1"/>
  <c r="E841" i="10" s="1"/>
  <c r="E861" i="10" s="1"/>
  <c r="E881" i="10" s="1"/>
  <c r="E901" i="10" s="1"/>
  <c r="E921" i="10" s="1"/>
  <c r="E941" i="10" s="1"/>
  <c r="E961" i="10" s="1"/>
  <c r="E981" i="10" s="1"/>
  <c r="E1001" i="10" s="1"/>
  <c r="E1021" i="10" s="1"/>
  <c r="E1041" i="10" s="1"/>
  <c r="E1061" i="10" s="1"/>
  <c r="E1081" i="10" s="1"/>
  <c r="E1101" i="10" s="1"/>
  <c r="E1121" i="10" s="1"/>
  <c r="E1141" i="10" s="1"/>
  <c r="E1161" i="10" s="1"/>
  <c r="E1181" i="10" s="1"/>
  <c r="E1201" i="10" s="1"/>
  <c r="E1221" i="10" s="1"/>
  <c r="E1241" i="10" s="1"/>
  <c r="E1261" i="10" s="1"/>
  <c r="E1281" i="10" s="1"/>
  <c r="E1301" i="10" s="1"/>
  <c r="E1321" i="10" s="1"/>
  <c r="E1341" i="10" s="1"/>
  <c r="E1361" i="10" s="1"/>
  <c r="E1381" i="10" s="1"/>
  <c r="E1401" i="10" s="1"/>
  <c r="E1421" i="10" s="1"/>
  <c r="E1441" i="10" s="1"/>
  <c r="E1461" i="10" s="1"/>
  <c r="E1481" i="10" s="1"/>
  <c r="E1501" i="10" s="1"/>
  <c r="E1521" i="10" s="1"/>
  <c r="E1541" i="10" s="1"/>
  <c r="E1561" i="10" s="1"/>
  <c r="E1581" i="10" s="1"/>
  <c r="E1601" i="10" s="1"/>
  <c r="E1621" i="10" s="1"/>
  <c r="E1641" i="10" s="1"/>
  <c r="E1661" i="10" s="1"/>
  <c r="E1681" i="10" s="1"/>
  <c r="E1701" i="10" s="1"/>
  <c r="E1721" i="10" s="1"/>
  <c r="E1741" i="10" s="1"/>
  <c r="E1761" i="10" s="1"/>
  <c r="E1781" i="10" s="1"/>
  <c r="E1801" i="10" s="1"/>
  <c r="E1821" i="10" s="1"/>
  <c r="E1841" i="10" s="1"/>
  <c r="E1861" i="10" s="1"/>
  <c r="E1881" i="10" s="1"/>
  <c r="E1901" i="10" s="1"/>
  <c r="E1921" i="10" s="1"/>
  <c r="E1941" i="10" s="1"/>
  <c r="E1961" i="10" s="1"/>
  <c r="E1981" i="10" s="1"/>
  <c r="E2001" i="10" s="1"/>
  <c r="E2021" i="10" s="1"/>
  <c r="E2041" i="10" s="1"/>
  <c r="E2061" i="10" s="1"/>
  <c r="E2081" i="10" s="1"/>
  <c r="E2101" i="10" s="1"/>
  <c r="E2121" i="10" s="1"/>
  <c r="E2141" i="10" s="1"/>
  <c r="E2161" i="10" s="1"/>
  <c r="E2181" i="10" s="1"/>
  <c r="E2201" i="10" s="1"/>
  <c r="E2221" i="10" s="1"/>
  <c r="E2241" i="10" s="1"/>
  <c r="E2261" i="10" s="1"/>
  <c r="E2281" i="10" s="1"/>
  <c r="E2301" i="10" s="1"/>
  <c r="E2321" i="10" s="1"/>
  <c r="E2341" i="10" s="1"/>
  <c r="E2361" i="10" s="1"/>
  <c r="E2381" i="10" s="1"/>
  <c r="E2401" i="10" s="1"/>
  <c r="E2421" i="10" s="1"/>
  <c r="E2441" i="10" s="1"/>
  <c r="E2461" i="10" s="1"/>
  <c r="E2481" i="10" s="1"/>
  <c r="E2501" i="10" s="1"/>
  <c r="E2521" i="10" s="1"/>
  <c r="E2541" i="10" s="1"/>
  <c r="E2561" i="10" s="1"/>
  <c r="E2581" i="10" s="1"/>
  <c r="E2601" i="10" s="1"/>
  <c r="E2621" i="10" s="1"/>
  <c r="E2641" i="10" s="1"/>
  <c r="E2661" i="10" s="1"/>
  <c r="E2681" i="10" s="1"/>
  <c r="E2701" i="10" s="1"/>
  <c r="E2721" i="10" s="1"/>
  <c r="E2741" i="10" s="1"/>
  <c r="E2761" i="10" s="1"/>
  <c r="E2781" i="10" s="1"/>
  <c r="E2801" i="10" s="1"/>
  <c r="E2821" i="10" s="1"/>
  <c r="E2841" i="10" s="1"/>
  <c r="E2861" i="10" s="1"/>
  <c r="E2881" i="10" s="1"/>
  <c r="E2901" i="10" s="1"/>
  <c r="E2921" i="10" s="1"/>
  <c r="E2941" i="10" s="1"/>
  <c r="E2961" i="10" s="1"/>
  <c r="E2981" i="10" s="1"/>
  <c r="E3001" i="10" s="1"/>
  <c r="E3021" i="10" s="1"/>
  <c r="E3041" i="10" s="1"/>
  <c r="E3061" i="10" s="1"/>
  <c r="E3081" i="10" s="1"/>
  <c r="E3101" i="10" s="1"/>
  <c r="E3121" i="10" s="1"/>
  <c r="E3141" i="10" s="1"/>
  <c r="E3161" i="10" s="1"/>
  <c r="E3181" i="10" s="1"/>
  <c r="E3201" i="10" s="1"/>
  <c r="E3221" i="10" s="1"/>
  <c r="E3241" i="10" s="1"/>
  <c r="E3261" i="10" s="1"/>
  <c r="E3281" i="10" s="1"/>
  <c r="E3301" i="10" s="1"/>
  <c r="E3321" i="10" s="1"/>
  <c r="E3341" i="10" s="1"/>
  <c r="E3361" i="10" s="1"/>
  <c r="E3381" i="10" s="1"/>
  <c r="E3401" i="10" s="1"/>
  <c r="E3421" i="10" s="1"/>
  <c r="E3441" i="10" s="1"/>
  <c r="E3461" i="10" s="1"/>
  <c r="E3481" i="10" s="1"/>
  <c r="E3501" i="10" s="1"/>
  <c r="E3521" i="10" s="1"/>
  <c r="E3541" i="10" s="1"/>
  <c r="E3561" i="10" s="1"/>
  <c r="E3581" i="10" s="1"/>
  <c r="E3601" i="10" s="1"/>
  <c r="E3621" i="10" s="1"/>
  <c r="E3641" i="10" s="1"/>
  <c r="E3661" i="10" s="1"/>
  <c r="E3681" i="10" s="1"/>
  <c r="E3701" i="10" s="1"/>
  <c r="E3721" i="10" s="1"/>
  <c r="E3741" i="10" s="1"/>
  <c r="E3761" i="10" s="1"/>
  <c r="E3781" i="10" s="1"/>
  <c r="E3801" i="10" s="1"/>
  <c r="E3821" i="10" s="1"/>
  <c r="E3841" i="10" s="1"/>
  <c r="E3861" i="10" s="1"/>
  <c r="E3881" i="10" s="1"/>
  <c r="E3901" i="10" s="1"/>
  <c r="E3921" i="10" s="1"/>
  <c r="E3941" i="10" s="1"/>
  <c r="E3961" i="10" s="1"/>
  <c r="E3981" i="10" s="1"/>
  <c r="E4001" i="10" s="1"/>
  <c r="E4021" i="10" s="1"/>
  <c r="E4041" i="10" s="1"/>
  <c r="E4061" i="10" s="1"/>
  <c r="E4081" i="10" s="1"/>
  <c r="E4101" i="10" s="1"/>
  <c r="E4121" i="10" s="1"/>
  <c r="E4141" i="10" s="1"/>
  <c r="E4161" i="10" s="1"/>
  <c r="E4181" i="10" s="1"/>
  <c r="E4201" i="10" s="1"/>
  <c r="E4221" i="10" s="1"/>
  <c r="E4241" i="10" s="1"/>
  <c r="E4261" i="10" s="1"/>
  <c r="E4281" i="10" s="1"/>
  <c r="E4301" i="10" s="1"/>
  <c r="E4321" i="10" s="1"/>
  <c r="E4341" i="10" s="1"/>
  <c r="E4361" i="10" s="1"/>
  <c r="E4381" i="10" s="1"/>
  <c r="E4401" i="10" s="1"/>
  <c r="E4421" i="10" s="1"/>
  <c r="E4441" i="10" s="1"/>
  <c r="E4461" i="10" s="1"/>
  <c r="E4481" i="10" s="1"/>
  <c r="E4501" i="10" s="1"/>
  <c r="E4521" i="10" s="1"/>
  <c r="E4541" i="10" s="1"/>
  <c r="E4561" i="10" s="1"/>
  <c r="E4581" i="10" s="1"/>
  <c r="E4601" i="10" s="1"/>
  <c r="E4621" i="10" s="1"/>
  <c r="E4641" i="10" s="1"/>
  <c r="E4661" i="10" s="1"/>
  <c r="E4681" i="10" s="1"/>
  <c r="E4701" i="10" s="1"/>
  <c r="E4721" i="10" s="1"/>
  <c r="E4741" i="10" s="1"/>
  <c r="E4761" i="10" s="1"/>
  <c r="E4781" i="10" s="1"/>
  <c r="E4801" i="10" s="1"/>
  <c r="E4821" i="10" s="1"/>
  <c r="E4841" i="10" s="1"/>
  <c r="E4861" i="10" s="1"/>
  <c r="E4881" i="10" s="1"/>
  <c r="E4901" i="10" s="1"/>
  <c r="E4921" i="10" s="1"/>
  <c r="E4941" i="10" s="1"/>
  <c r="E4961" i="10" s="1"/>
  <c r="E4981" i="10" s="1"/>
  <c r="E5001" i="10" s="1"/>
  <c r="E5021" i="10" s="1"/>
  <c r="E5041" i="10" s="1"/>
  <c r="E5061" i="10" s="1"/>
  <c r="E5081" i="10" s="1"/>
  <c r="E5101" i="10" s="1"/>
  <c r="E5121" i="10" s="1"/>
  <c r="E5141" i="10" s="1"/>
  <c r="E5161" i="10" s="1"/>
  <c r="E5181" i="10" s="1"/>
  <c r="E5201" i="10" s="1"/>
  <c r="E5221" i="10" s="1"/>
  <c r="E5241" i="10" s="1"/>
  <c r="E5261" i="10" s="1"/>
  <c r="E5281" i="10" s="1"/>
  <c r="E5301" i="10" s="1"/>
  <c r="E5321" i="10" s="1"/>
  <c r="E5341" i="10" s="1"/>
  <c r="E5361" i="10" s="1"/>
  <c r="E5381" i="10" s="1"/>
  <c r="E5401" i="10" s="1"/>
  <c r="E5421" i="10" s="1"/>
  <c r="E5441" i="10" s="1"/>
  <c r="E5461" i="10" s="1"/>
  <c r="E5481" i="10" s="1"/>
  <c r="E5501" i="10" s="1"/>
  <c r="E5521" i="10" s="1"/>
  <c r="E5541" i="10" s="1"/>
  <c r="E5561" i="10" s="1"/>
  <c r="E5581" i="10" s="1"/>
  <c r="E5601" i="10" s="1"/>
  <c r="E5621" i="10" s="1"/>
  <c r="E5641" i="10" s="1"/>
  <c r="E5661" i="10" s="1"/>
  <c r="E5681" i="10" s="1"/>
  <c r="E5701" i="10" s="1"/>
  <c r="E5721" i="10" s="1"/>
  <c r="E5741" i="10" s="1"/>
  <c r="E5761" i="10" s="1"/>
  <c r="E5781" i="10" s="1"/>
  <c r="E5801" i="10" s="1"/>
  <c r="E5821" i="10" s="1"/>
  <c r="E5841" i="10" s="1"/>
  <c r="E5861" i="10" s="1"/>
  <c r="E5881" i="10" s="1"/>
  <c r="E5901" i="10" s="1"/>
  <c r="E5921" i="10" s="1"/>
  <c r="E5941" i="10" s="1"/>
  <c r="E5961" i="10" s="1"/>
  <c r="E5981" i="10" s="1"/>
  <c r="F21" i="10"/>
  <c r="F41" i="10" s="1"/>
  <c r="F61" i="10" s="1"/>
  <c r="F81" i="10" s="1"/>
  <c r="F101" i="10" s="1"/>
  <c r="F121" i="10" s="1"/>
  <c r="F141" i="10" s="1"/>
  <c r="F161" i="10" s="1"/>
  <c r="F181" i="10" s="1"/>
  <c r="F201" i="10" s="1"/>
  <c r="F221" i="10" s="1"/>
  <c r="F241" i="10" s="1"/>
  <c r="F261" i="10" s="1"/>
  <c r="F281" i="10" s="1"/>
  <c r="F301" i="10" s="1"/>
  <c r="F321" i="10" s="1"/>
  <c r="F341" i="10" s="1"/>
  <c r="F361" i="10" s="1"/>
  <c r="F381" i="10" s="1"/>
  <c r="F401" i="10" s="1"/>
  <c r="F421" i="10" s="1"/>
  <c r="F441" i="10" s="1"/>
  <c r="F461" i="10" s="1"/>
  <c r="F481" i="10" s="1"/>
  <c r="F501" i="10" s="1"/>
  <c r="F521" i="10" s="1"/>
  <c r="F541" i="10" s="1"/>
  <c r="F561" i="10" s="1"/>
  <c r="F581" i="10" s="1"/>
  <c r="F601" i="10" s="1"/>
  <c r="F621" i="10" s="1"/>
  <c r="F641" i="10" s="1"/>
  <c r="F661" i="10" s="1"/>
  <c r="F681" i="10" s="1"/>
  <c r="F701" i="10" s="1"/>
  <c r="F721" i="10" s="1"/>
  <c r="F741" i="10" s="1"/>
  <c r="F761" i="10" s="1"/>
  <c r="F781" i="10" s="1"/>
  <c r="F801" i="10" s="1"/>
  <c r="F821" i="10" s="1"/>
  <c r="F841" i="10" s="1"/>
  <c r="F861" i="10" s="1"/>
  <c r="F881" i="10" s="1"/>
  <c r="F901" i="10" s="1"/>
  <c r="F921" i="10" s="1"/>
  <c r="F941" i="10" s="1"/>
  <c r="F961" i="10" s="1"/>
  <c r="F981" i="10" s="1"/>
  <c r="F1001" i="10" s="1"/>
  <c r="F1021" i="10" s="1"/>
  <c r="F1041" i="10" s="1"/>
  <c r="F1061" i="10" s="1"/>
  <c r="F1081" i="10" s="1"/>
  <c r="F1101" i="10" s="1"/>
  <c r="F1121" i="10" s="1"/>
  <c r="F1141" i="10" s="1"/>
  <c r="F1161" i="10" s="1"/>
  <c r="F1181" i="10" s="1"/>
  <c r="F1201" i="10" s="1"/>
  <c r="F1221" i="10" s="1"/>
  <c r="F1241" i="10" s="1"/>
  <c r="F1261" i="10" s="1"/>
  <c r="F1281" i="10" s="1"/>
  <c r="F1301" i="10" s="1"/>
  <c r="F1321" i="10" s="1"/>
  <c r="F1341" i="10" s="1"/>
  <c r="F1361" i="10" s="1"/>
  <c r="F1381" i="10" s="1"/>
  <c r="F1401" i="10" s="1"/>
  <c r="F1421" i="10" s="1"/>
  <c r="F1441" i="10" s="1"/>
  <c r="F1461" i="10" s="1"/>
  <c r="F1481" i="10" s="1"/>
  <c r="F1501" i="10" s="1"/>
  <c r="F1521" i="10" s="1"/>
  <c r="F1541" i="10" s="1"/>
  <c r="F1561" i="10" s="1"/>
  <c r="F1581" i="10" s="1"/>
  <c r="F1601" i="10" s="1"/>
  <c r="F1621" i="10" s="1"/>
  <c r="F1641" i="10" s="1"/>
  <c r="F1661" i="10" s="1"/>
  <c r="F1681" i="10" s="1"/>
  <c r="F1701" i="10" s="1"/>
  <c r="F1721" i="10" s="1"/>
  <c r="F1741" i="10" s="1"/>
  <c r="F1761" i="10" s="1"/>
  <c r="F1781" i="10" s="1"/>
  <c r="F1801" i="10" s="1"/>
  <c r="F1821" i="10" s="1"/>
  <c r="F1841" i="10" s="1"/>
  <c r="F1861" i="10" s="1"/>
  <c r="F1881" i="10" s="1"/>
  <c r="F1901" i="10" s="1"/>
  <c r="F1921" i="10" s="1"/>
  <c r="F1941" i="10" s="1"/>
  <c r="F1961" i="10" s="1"/>
  <c r="F1981" i="10" s="1"/>
  <c r="F2001" i="10" s="1"/>
  <c r="F2021" i="10" s="1"/>
  <c r="F2041" i="10" s="1"/>
  <c r="F2061" i="10" s="1"/>
  <c r="F2081" i="10" s="1"/>
  <c r="F2101" i="10" s="1"/>
  <c r="F2121" i="10" s="1"/>
  <c r="F2141" i="10" s="1"/>
  <c r="F2161" i="10" s="1"/>
  <c r="F2181" i="10" s="1"/>
  <c r="F2201" i="10" s="1"/>
  <c r="F2221" i="10" s="1"/>
  <c r="F2241" i="10" s="1"/>
  <c r="F2261" i="10" s="1"/>
  <c r="F2281" i="10" s="1"/>
  <c r="F2301" i="10" s="1"/>
  <c r="F2321" i="10" s="1"/>
  <c r="F2341" i="10" s="1"/>
  <c r="F2361" i="10" s="1"/>
  <c r="F2381" i="10" s="1"/>
  <c r="F2401" i="10" s="1"/>
  <c r="F2421" i="10" s="1"/>
  <c r="F2441" i="10" s="1"/>
  <c r="F2461" i="10" s="1"/>
  <c r="F2481" i="10" s="1"/>
  <c r="F2501" i="10" s="1"/>
  <c r="F2521" i="10" s="1"/>
  <c r="F2541" i="10" s="1"/>
  <c r="F2561" i="10" s="1"/>
  <c r="F2581" i="10" s="1"/>
  <c r="F2601" i="10" s="1"/>
  <c r="F2621" i="10" s="1"/>
  <c r="F2641" i="10" s="1"/>
  <c r="F2661" i="10" s="1"/>
  <c r="F2681" i="10" s="1"/>
  <c r="F2701" i="10" s="1"/>
  <c r="F2721" i="10" s="1"/>
  <c r="F2741" i="10" s="1"/>
  <c r="F2761" i="10" s="1"/>
  <c r="F2781" i="10" s="1"/>
  <c r="F2801" i="10" s="1"/>
  <c r="F2821" i="10" s="1"/>
  <c r="F2841" i="10" s="1"/>
  <c r="F2861" i="10" s="1"/>
  <c r="F2881" i="10" s="1"/>
  <c r="F2901" i="10" s="1"/>
  <c r="F2921" i="10" s="1"/>
  <c r="F2941" i="10" s="1"/>
  <c r="F2961" i="10" s="1"/>
  <c r="F2981" i="10" s="1"/>
  <c r="F3001" i="10" s="1"/>
  <c r="F3021" i="10" s="1"/>
  <c r="F3041" i="10" s="1"/>
  <c r="F3061" i="10" s="1"/>
  <c r="F3081" i="10" s="1"/>
  <c r="F3101" i="10" s="1"/>
  <c r="F3121" i="10" s="1"/>
  <c r="F3141" i="10" s="1"/>
  <c r="F3161" i="10" s="1"/>
  <c r="F3181" i="10" s="1"/>
  <c r="F3201" i="10" s="1"/>
  <c r="F3221" i="10" s="1"/>
  <c r="F3241" i="10" s="1"/>
  <c r="F3261" i="10" s="1"/>
  <c r="F3281" i="10" s="1"/>
  <c r="F3301" i="10" s="1"/>
  <c r="F3321" i="10" s="1"/>
  <c r="F3341" i="10" s="1"/>
  <c r="F3361" i="10" s="1"/>
  <c r="F3381" i="10" s="1"/>
  <c r="F3401" i="10" s="1"/>
  <c r="F3421" i="10" s="1"/>
  <c r="F3441" i="10" s="1"/>
  <c r="F3461" i="10" s="1"/>
  <c r="F3481" i="10" s="1"/>
  <c r="F3501" i="10" s="1"/>
  <c r="F3521" i="10" s="1"/>
  <c r="F3541" i="10" s="1"/>
  <c r="F3561" i="10" s="1"/>
  <c r="F3581" i="10" s="1"/>
  <c r="F3601" i="10" s="1"/>
  <c r="F3621" i="10" s="1"/>
  <c r="F3641" i="10" s="1"/>
  <c r="F3661" i="10" s="1"/>
  <c r="F3681" i="10" s="1"/>
  <c r="F3701" i="10" s="1"/>
  <c r="F3721" i="10" s="1"/>
  <c r="F3741" i="10" s="1"/>
  <c r="F3761" i="10" s="1"/>
  <c r="F3781" i="10" s="1"/>
  <c r="F3801" i="10" s="1"/>
  <c r="F3821" i="10" s="1"/>
  <c r="F3841" i="10" s="1"/>
  <c r="F3861" i="10" s="1"/>
  <c r="F3881" i="10" s="1"/>
  <c r="F3901" i="10" s="1"/>
  <c r="F3921" i="10" s="1"/>
  <c r="F3941" i="10" s="1"/>
  <c r="F3961" i="10" s="1"/>
  <c r="F3981" i="10" s="1"/>
  <c r="F4001" i="10" s="1"/>
  <c r="F4021" i="10" s="1"/>
  <c r="F4041" i="10" s="1"/>
  <c r="F4061" i="10" s="1"/>
  <c r="F4081" i="10" s="1"/>
  <c r="F4101" i="10" s="1"/>
  <c r="F4121" i="10" s="1"/>
  <c r="F4141" i="10" s="1"/>
  <c r="F4161" i="10" s="1"/>
  <c r="F4181" i="10" s="1"/>
  <c r="F4201" i="10" s="1"/>
  <c r="F4221" i="10" s="1"/>
  <c r="F4241" i="10" s="1"/>
  <c r="F4261" i="10" s="1"/>
  <c r="F4281" i="10" s="1"/>
  <c r="F4301" i="10" s="1"/>
  <c r="F4321" i="10" s="1"/>
  <c r="F4341" i="10" s="1"/>
  <c r="F4361" i="10" s="1"/>
  <c r="F4381" i="10" s="1"/>
  <c r="F4401" i="10" s="1"/>
  <c r="F4421" i="10" s="1"/>
  <c r="F4441" i="10" s="1"/>
  <c r="F4461" i="10" s="1"/>
  <c r="F4481" i="10" s="1"/>
  <c r="F4501" i="10" s="1"/>
  <c r="F4521" i="10" s="1"/>
  <c r="F4541" i="10" s="1"/>
  <c r="F4561" i="10" s="1"/>
  <c r="F4581" i="10" s="1"/>
  <c r="F4601" i="10" s="1"/>
  <c r="F4621" i="10" s="1"/>
  <c r="F4641" i="10" s="1"/>
  <c r="F4661" i="10" s="1"/>
  <c r="F4681" i="10" s="1"/>
  <c r="F4701" i="10" s="1"/>
  <c r="F4721" i="10" s="1"/>
  <c r="F4741" i="10" s="1"/>
  <c r="F4761" i="10" s="1"/>
  <c r="F4781" i="10" s="1"/>
  <c r="F4801" i="10" s="1"/>
  <c r="F4821" i="10" s="1"/>
  <c r="F4841" i="10" s="1"/>
  <c r="F4861" i="10" s="1"/>
  <c r="F4881" i="10" s="1"/>
  <c r="F4901" i="10" s="1"/>
  <c r="F4921" i="10" s="1"/>
  <c r="F4941" i="10" s="1"/>
  <c r="F4961" i="10" s="1"/>
  <c r="F4981" i="10" s="1"/>
  <c r="F5001" i="10" s="1"/>
  <c r="F5021" i="10" s="1"/>
  <c r="F5041" i="10" s="1"/>
  <c r="F5061" i="10" s="1"/>
  <c r="F5081" i="10" s="1"/>
  <c r="F5101" i="10" s="1"/>
  <c r="F5121" i="10" s="1"/>
  <c r="F5141" i="10" s="1"/>
  <c r="F5161" i="10" s="1"/>
  <c r="F5181" i="10" s="1"/>
  <c r="F5201" i="10" s="1"/>
  <c r="F5221" i="10" s="1"/>
  <c r="F5241" i="10" s="1"/>
  <c r="F5261" i="10" s="1"/>
  <c r="F5281" i="10" s="1"/>
  <c r="F5301" i="10" s="1"/>
  <c r="F5321" i="10" s="1"/>
  <c r="F5341" i="10" s="1"/>
  <c r="F5361" i="10" s="1"/>
  <c r="F5381" i="10" s="1"/>
  <c r="F5401" i="10" s="1"/>
  <c r="F5421" i="10" s="1"/>
  <c r="F5441" i="10" s="1"/>
  <c r="F5461" i="10" s="1"/>
  <c r="F5481" i="10" s="1"/>
  <c r="F5501" i="10" s="1"/>
  <c r="F5521" i="10" s="1"/>
  <c r="F5541" i="10" s="1"/>
  <c r="F5561" i="10" s="1"/>
  <c r="F5581" i="10" s="1"/>
  <c r="F5601" i="10" s="1"/>
  <c r="F5621" i="10" s="1"/>
  <c r="F5641" i="10" s="1"/>
  <c r="F5661" i="10" s="1"/>
  <c r="F5681" i="10" s="1"/>
  <c r="F5701" i="10" s="1"/>
  <c r="F5721" i="10" s="1"/>
  <c r="F5741" i="10" s="1"/>
  <c r="F5761" i="10" s="1"/>
  <c r="F5781" i="10" s="1"/>
  <c r="F5801" i="10" s="1"/>
  <c r="F5821" i="10" s="1"/>
  <c r="F5841" i="10" s="1"/>
  <c r="F5861" i="10" s="1"/>
  <c r="F5881" i="10" s="1"/>
  <c r="F5901" i="10" s="1"/>
  <c r="F5921" i="10" s="1"/>
  <c r="F5941" i="10" s="1"/>
  <c r="F5961" i="10" s="1"/>
  <c r="F5981" i="10" s="1"/>
  <c r="K23" i="10"/>
  <c r="R36" i="10" s="1"/>
  <c r="L23" i="10"/>
  <c r="L43" i="10" l="1"/>
  <c r="K43" i="10"/>
  <c r="S63" i="17"/>
  <c r="R63" i="17"/>
  <c r="M69" i="17"/>
  <c r="P66" i="17" a="1"/>
  <c r="P66" i="17" s="1"/>
  <c r="R139" i="17"/>
  <c r="S139" i="17"/>
  <c r="R140" i="17"/>
  <c r="S140" i="17"/>
  <c r="O33" i="10"/>
  <c r="Q34" i="10"/>
  <c r="O26" i="10"/>
  <c r="R30" i="10"/>
  <c r="R34" i="10"/>
  <c r="R35" i="10"/>
  <c r="Q35" i="10"/>
  <c r="Q36" i="10"/>
  <c r="Q30" i="10"/>
  <c r="R31" i="10"/>
  <c r="A21" i="10"/>
  <c r="Q31" i="10"/>
  <c r="R32" i="10"/>
  <c r="Q32" i="10"/>
  <c r="R33" i="10"/>
  <c r="Q33" i="10"/>
  <c r="P33" i="10"/>
  <c r="N31" i="10"/>
  <c r="P26" i="10"/>
  <c r="P32" i="10"/>
  <c r="N29" i="10"/>
  <c r="P25" i="10"/>
  <c r="O32" i="10"/>
  <c r="N28" i="10"/>
  <c r="O25" i="10"/>
  <c r="N30" i="10"/>
  <c r="Q25" i="10"/>
  <c r="N32" i="10"/>
  <c r="O27" i="10"/>
  <c r="R24" i="10"/>
  <c r="P34" i="10"/>
  <c r="N27" i="10"/>
  <c r="Q24" i="10"/>
  <c r="O31" i="10"/>
  <c r="Q26" i="10"/>
  <c r="R23" i="10"/>
  <c r="P35" i="10"/>
  <c r="O34" i="10"/>
  <c r="N33" i="10"/>
  <c r="N26" i="10"/>
  <c r="N25" i="10"/>
  <c r="P24" i="10"/>
  <c r="Q23" i="10"/>
  <c r="P36" i="10"/>
  <c r="O35" i="10"/>
  <c r="N34" i="10"/>
  <c r="R29" i="10"/>
  <c r="R28" i="10"/>
  <c r="O24" i="10"/>
  <c r="P23" i="10"/>
  <c r="O36" i="10"/>
  <c r="N35" i="10"/>
  <c r="Q29" i="10"/>
  <c r="Q28" i="10"/>
  <c r="R27" i="10"/>
  <c r="N24" i="10"/>
  <c r="O23" i="10"/>
  <c r="N36" i="10"/>
  <c r="P30" i="10"/>
  <c r="P29" i="10"/>
  <c r="P28" i="10"/>
  <c r="Q27" i="10"/>
  <c r="N23" i="10"/>
  <c r="P31" i="10"/>
  <c r="O30" i="10"/>
  <c r="O29" i="10"/>
  <c r="O28" i="10"/>
  <c r="P27" i="10"/>
  <c r="R26" i="10"/>
  <c r="R25" i="10"/>
  <c r="R56" i="10" l="1"/>
  <c r="O53" i="10"/>
  <c r="Q46" i="10"/>
  <c r="O44" i="10"/>
  <c r="O52" i="10"/>
  <c r="R45" i="10"/>
  <c r="N53" i="10"/>
  <c r="Q48" i="10"/>
  <c r="O46" i="10"/>
  <c r="A41" i="10"/>
  <c r="Q56" i="10"/>
  <c r="N50" i="10"/>
  <c r="R43" i="10"/>
  <c r="Q49" i="10"/>
  <c r="P52" i="10"/>
  <c r="P43" i="10"/>
  <c r="R55" i="10"/>
  <c r="O47" i="10"/>
  <c r="P49" i="10"/>
  <c r="N47" i="10"/>
  <c r="P51" i="10"/>
  <c r="R46" i="10"/>
  <c r="N54" i="10"/>
  <c r="R51" i="10"/>
  <c r="N49" i="10"/>
  <c r="P44" i="10"/>
  <c r="O54" i="10"/>
  <c r="Q53" i="10"/>
  <c r="Q50" i="10"/>
  <c r="N46" i="10"/>
  <c r="N44" i="10"/>
  <c r="Q44" i="10"/>
  <c r="N55" i="10"/>
  <c r="P54" i="10"/>
  <c r="N51" i="10"/>
  <c r="P48" i="10"/>
  <c r="P46" i="10"/>
  <c r="N45" i="10"/>
  <c r="R44" i="10"/>
  <c r="O55" i="10"/>
  <c r="R53" i="10"/>
  <c r="R50" i="10"/>
  <c r="R48" i="10"/>
  <c r="P47" i="10"/>
  <c r="O45" i="10"/>
  <c r="N56" i="10"/>
  <c r="Q54" i="10"/>
  <c r="O51" i="10"/>
  <c r="O49" i="10"/>
  <c r="R49" i="10"/>
  <c r="Q47" i="10"/>
  <c r="N43" i="10"/>
  <c r="P55" i="10"/>
  <c r="R54" i="10"/>
  <c r="Q51" i="10"/>
  <c r="O50" i="10"/>
  <c r="N48" i="10"/>
  <c r="P45" i="10"/>
  <c r="O56" i="10"/>
  <c r="Q55" i="10"/>
  <c r="N52" i="10"/>
  <c r="Q52" i="10"/>
  <c r="P50" i="10"/>
  <c r="R47" i="10"/>
  <c r="O43" i="10"/>
  <c r="P56" i="10"/>
  <c r="P53" i="10"/>
  <c r="R52" i="10"/>
  <c r="O48" i="10"/>
  <c r="Q45" i="10"/>
  <c r="Q43" i="10"/>
  <c r="L63" i="10"/>
  <c r="K63" i="10"/>
  <c r="R66" i="17"/>
  <c r="S66" i="17"/>
  <c r="M72" i="17"/>
  <c r="P69" i="17" a="1"/>
  <c r="P69" i="17" s="1"/>
  <c r="R76" i="10" l="1"/>
  <c r="R71" i="10"/>
  <c r="N70" i="10"/>
  <c r="O70" i="10"/>
  <c r="N68" i="10"/>
  <c r="P65" i="10"/>
  <c r="O76" i="10"/>
  <c r="Q75" i="10"/>
  <c r="R75" i="10"/>
  <c r="N72" i="10"/>
  <c r="O72" i="10"/>
  <c r="P72" i="10"/>
  <c r="Q72" i="10"/>
  <c r="P70" i="10"/>
  <c r="R67" i="10"/>
  <c r="O63" i="10"/>
  <c r="P76" i="10"/>
  <c r="Q76" i="10"/>
  <c r="N73" i="10"/>
  <c r="O73" i="10"/>
  <c r="P73" i="10"/>
  <c r="R72" i="10"/>
  <c r="O68" i="10"/>
  <c r="Q65" i="10"/>
  <c r="P63" i="10"/>
  <c r="Q63" i="10"/>
  <c r="R63" i="10"/>
  <c r="A61" i="10"/>
  <c r="N74" i="10"/>
  <c r="O74" i="10"/>
  <c r="Q73" i="10"/>
  <c r="Q70" i="10"/>
  <c r="N66" i="10"/>
  <c r="R65" i="10"/>
  <c r="N64" i="10"/>
  <c r="O64" i="10"/>
  <c r="P64" i="10"/>
  <c r="Q64" i="10"/>
  <c r="N75" i="10"/>
  <c r="P74" i="10"/>
  <c r="N71" i="10"/>
  <c r="P68" i="10"/>
  <c r="O66" i="10"/>
  <c r="P66" i="10"/>
  <c r="Q66" i="10"/>
  <c r="R66" i="10"/>
  <c r="N65" i="10"/>
  <c r="R64" i="10"/>
  <c r="O75" i="10"/>
  <c r="R73" i="10"/>
  <c r="R70" i="10"/>
  <c r="Q68" i="10"/>
  <c r="R68" i="10"/>
  <c r="N67" i="10"/>
  <c r="O67" i="10"/>
  <c r="P67" i="10"/>
  <c r="O65" i="10"/>
  <c r="N76" i="10"/>
  <c r="Q74" i="10"/>
  <c r="O71" i="10"/>
  <c r="N69" i="10"/>
  <c r="O69" i="10"/>
  <c r="P69" i="10"/>
  <c r="Q69" i="10"/>
  <c r="R69" i="10"/>
  <c r="Q67" i="10"/>
  <c r="N63" i="10"/>
  <c r="P75" i="10"/>
  <c r="R74" i="10"/>
  <c r="P71" i="10"/>
  <c r="Q71" i="10"/>
  <c r="L83" i="10"/>
  <c r="K83" i="10"/>
  <c r="R69" i="17"/>
  <c r="S69" i="17"/>
  <c r="M75" i="17"/>
  <c r="P72" i="17" a="1"/>
  <c r="P72" i="17" s="1"/>
  <c r="R96" i="10" l="1"/>
  <c r="L103" i="10"/>
  <c r="K103" i="10"/>
  <c r="Q96" i="10"/>
  <c r="R94" i="10"/>
  <c r="R87" i="10"/>
  <c r="O83" i="10"/>
  <c r="Q94" i="10"/>
  <c r="R90" i="10"/>
  <c r="N83" i="10"/>
  <c r="Q85" i="10"/>
  <c r="P96" i="10"/>
  <c r="Q90" i="10"/>
  <c r="N86" i="10"/>
  <c r="O96" i="10"/>
  <c r="R93" i="10"/>
  <c r="Q95" i="10"/>
  <c r="P88" i="10"/>
  <c r="P85" i="10"/>
  <c r="P95" i="10"/>
  <c r="O91" i="10"/>
  <c r="O88" i="10"/>
  <c r="N91" i="10"/>
  <c r="N93" i="10"/>
  <c r="O93" i="10"/>
  <c r="P93" i="10"/>
  <c r="R92" i="10"/>
  <c r="Q88" i="10"/>
  <c r="O89" i="10"/>
  <c r="R83" i="10"/>
  <c r="A81" i="10"/>
  <c r="N94" i="10"/>
  <c r="O94" i="10"/>
  <c r="Q93" i="10"/>
  <c r="N89" i="10"/>
  <c r="Q91" i="10"/>
  <c r="O84" i="10"/>
  <c r="P84" i="10"/>
  <c r="Q84" i="10"/>
  <c r="N95" i="10"/>
  <c r="P94" i="10"/>
  <c r="P91" i="10"/>
  <c r="N92" i="10"/>
  <c r="Q86" i="10"/>
  <c r="R86" i="10"/>
  <c r="N85" i="10"/>
  <c r="R84" i="10"/>
  <c r="O95" i="10"/>
  <c r="R95" i="10"/>
  <c r="N87" i="10"/>
  <c r="O87" i="10"/>
  <c r="P87" i="10"/>
  <c r="O85" i="10"/>
  <c r="N96" i="10"/>
  <c r="Q83" i="10"/>
  <c r="P89" i="10"/>
  <c r="Q89" i="10"/>
  <c r="R89" i="10"/>
  <c r="Q87" i="10"/>
  <c r="P83" i="10"/>
  <c r="N84" i="10"/>
  <c r="R91" i="10"/>
  <c r="N90" i="10"/>
  <c r="O90" i="10"/>
  <c r="N88" i="10"/>
  <c r="R85" i="10"/>
  <c r="P86" i="10"/>
  <c r="O92" i="10"/>
  <c r="P92" i="10"/>
  <c r="Q92" i="10"/>
  <c r="P90" i="10"/>
  <c r="O86" i="10"/>
  <c r="R88" i="10"/>
  <c r="S72" i="17"/>
  <c r="R72" i="17"/>
  <c r="M78" i="17"/>
  <c r="P75" i="17" a="1"/>
  <c r="P75" i="17" s="1"/>
  <c r="R116" i="10" l="1"/>
  <c r="R103" i="10"/>
  <c r="P109" i="10"/>
  <c r="O104" i="10"/>
  <c r="N113" i="10"/>
  <c r="O112" i="10"/>
  <c r="N107" i="10"/>
  <c r="Q106" i="10"/>
  <c r="R111" i="10"/>
  <c r="N110" i="10"/>
  <c r="O110" i="10"/>
  <c r="N108" i="10"/>
  <c r="P105" i="10"/>
  <c r="O116" i="10"/>
  <c r="Q115" i="10"/>
  <c r="R115" i="10"/>
  <c r="N112" i="10"/>
  <c r="P112" i="10"/>
  <c r="Q112" i="10"/>
  <c r="P110" i="10"/>
  <c r="R107" i="10"/>
  <c r="O103" i="10"/>
  <c r="P116" i="10"/>
  <c r="Q116" i="10"/>
  <c r="O113" i="10"/>
  <c r="P113" i="10"/>
  <c r="R112" i="10"/>
  <c r="O108" i="10"/>
  <c r="Q105" i="10"/>
  <c r="P103" i="10"/>
  <c r="Q103" i="10"/>
  <c r="A101" i="10"/>
  <c r="N114" i="10"/>
  <c r="O114" i="10"/>
  <c r="Q113" i="10"/>
  <c r="Q110" i="10"/>
  <c r="N106" i="10"/>
  <c r="R105" i="10"/>
  <c r="N104" i="10"/>
  <c r="P104" i="10"/>
  <c r="Q104" i="10"/>
  <c r="N115" i="10"/>
  <c r="P114" i="10"/>
  <c r="N111" i="10"/>
  <c r="P108" i="10"/>
  <c r="O106" i="10"/>
  <c r="P106" i="10"/>
  <c r="R106" i="10"/>
  <c r="N105" i="10"/>
  <c r="R104" i="10"/>
  <c r="O115" i="10"/>
  <c r="R113" i="10"/>
  <c r="R110" i="10"/>
  <c r="Q108" i="10"/>
  <c r="R108" i="10"/>
  <c r="O107" i="10"/>
  <c r="P107" i="10"/>
  <c r="O105" i="10"/>
  <c r="N116" i="10"/>
  <c r="Q114" i="10"/>
  <c r="O111" i="10"/>
  <c r="N109" i="10"/>
  <c r="O109" i="10"/>
  <c r="Q109" i="10"/>
  <c r="R109" i="10"/>
  <c r="Q107" i="10"/>
  <c r="N103" i="10"/>
  <c r="P115" i="10"/>
  <c r="R114" i="10"/>
  <c r="P111" i="10"/>
  <c r="Q111" i="10"/>
  <c r="L123" i="10"/>
  <c r="K123" i="10"/>
  <c r="R75" i="17"/>
  <c r="S75" i="17"/>
  <c r="M81" i="17"/>
  <c r="P78" i="17" a="1"/>
  <c r="P78" i="17" s="1"/>
  <c r="L143" i="10" l="1"/>
  <c r="K143" i="10"/>
  <c r="R136" i="10"/>
  <c r="Q134" i="10"/>
  <c r="R131" i="10"/>
  <c r="P126" i="10"/>
  <c r="Q123" i="10"/>
  <c r="O136" i="10"/>
  <c r="O124" i="10"/>
  <c r="Q131" i="10"/>
  <c r="R128" i="10"/>
  <c r="N123" i="10"/>
  <c r="R127" i="10"/>
  <c r="R133" i="10"/>
  <c r="N131" i="10"/>
  <c r="O128" i="10"/>
  <c r="P125" i="10"/>
  <c r="Q130" i="10"/>
  <c r="N133" i="10"/>
  <c r="O132" i="10"/>
  <c r="N127" i="10"/>
  <c r="N124" i="10"/>
  <c r="O129" i="10"/>
  <c r="Q126" i="10"/>
  <c r="P135" i="10"/>
  <c r="N132" i="10"/>
  <c r="P129" i="10"/>
  <c r="R123" i="10"/>
  <c r="R126" i="10"/>
  <c r="N125" i="10"/>
  <c r="R124" i="10"/>
  <c r="O135" i="10"/>
  <c r="R134" i="10"/>
  <c r="P131" i="10"/>
  <c r="O127" i="10"/>
  <c r="P127" i="10"/>
  <c r="O125" i="10"/>
  <c r="N136" i="10"/>
  <c r="Q135" i="10"/>
  <c r="R135" i="10"/>
  <c r="Q129" i="10"/>
  <c r="R129" i="10"/>
  <c r="Q127" i="10"/>
  <c r="O123" i="10"/>
  <c r="P136" i="10"/>
  <c r="Q136" i="10"/>
  <c r="N130" i="10"/>
  <c r="O130" i="10"/>
  <c r="N128" i="10"/>
  <c r="Q125" i="10"/>
  <c r="P123" i="10"/>
  <c r="P132" i="10"/>
  <c r="Q132" i="10"/>
  <c r="P130" i="10"/>
  <c r="N126" i="10"/>
  <c r="R125" i="10"/>
  <c r="O133" i="10"/>
  <c r="P133" i="10"/>
  <c r="R132" i="10"/>
  <c r="P128" i="10"/>
  <c r="O126" i="10"/>
  <c r="A121" i="10"/>
  <c r="N134" i="10"/>
  <c r="O134" i="10"/>
  <c r="Q133" i="10"/>
  <c r="R130" i="10"/>
  <c r="Q128" i="10"/>
  <c r="P124" i="10"/>
  <c r="Q124" i="10"/>
  <c r="N135" i="10"/>
  <c r="P134" i="10"/>
  <c r="O131" i="10"/>
  <c r="N129" i="10"/>
  <c r="R78" i="17"/>
  <c r="S78" i="17"/>
  <c r="M84" i="17"/>
  <c r="P81" i="17" a="1"/>
  <c r="P81" i="17" s="1"/>
  <c r="R156" i="10" l="1"/>
  <c r="R146" i="10"/>
  <c r="P144" i="10"/>
  <c r="N150" i="10"/>
  <c r="Q149" i="10"/>
  <c r="A141" i="10"/>
  <c r="O147" i="10"/>
  <c r="Q146" i="10"/>
  <c r="N154" i="10"/>
  <c r="O154" i="10"/>
  <c r="Q153" i="10"/>
  <c r="Q150" i="10"/>
  <c r="N146" i="10"/>
  <c r="R145" i="10"/>
  <c r="N144" i="10"/>
  <c r="N147" i="10"/>
  <c r="Q144" i="10"/>
  <c r="N155" i="10"/>
  <c r="P154" i="10"/>
  <c r="N151" i="10"/>
  <c r="P148" i="10"/>
  <c r="O146" i="10"/>
  <c r="P146" i="10"/>
  <c r="P149" i="10"/>
  <c r="N145" i="10"/>
  <c r="R144" i="10"/>
  <c r="O155" i="10"/>
  <c r="R153" i="10"/>
  <c r="R150" i="10"/>
  <c r="Q148" i="10"/>
  <c r="R148" i="10"/>
  <c r="R151" i="10"/>
  <c r="P147" i="10"/>
  <c r="O145" i="10"/>
  <c r="N156" i="10"/>
  <c r="Q154" i="10"/>
  <c r="O151" i="10"/>
  <c r="N149" i="10"/>
  <c r="O149" i="10"/>
  <c r="O152" i="10"/>
  <c r="R149" i="10"/>
  <c r="Q147" i="10"/>
  <c r="N143" i="10"/>
  <c r="P155" i="10"/>
  <c r="R154" i="10"/>
  <c r="P151" i="10"/>
  <c r="Q151" i="10"/>
  <c r="N153" i="10"/>
  <c r="O150" i="10"/>
  <c r="N148" i="10"/>
  <c r="P145" i="10"/>
  <c r="O156" i="10"/>
  <c r="Q155" i="10"/>
  <c r="R155" i="10"/>
  <c r="N152" i="10"/>
  <c r="R143" i="10"/>
  <c r="P152" i="10"/>
  <c r="Q152" i="10"/>
  <c r="P150" i="10"/>
  <c r="R147" i="10"/>
  <c r="O143" i="10"/>
  <c r="P156" i="10"/>
  <c r="Q156" i="10"/>
  <c r="O144" i="10"/>
  <c r="O153" i="10"/>
  <c r="P153" i="10"/>
  <c r="R152" i="10"/>
  <c r="O148" i="10"/>
  <c r="Q145" i="10"/>
  <c r="P143" i="10"/>
  <c r="Q143" i="10"/>
  <c r="L163" i="10"/>
  <c r="K163" i="10"/>
  <c r="R81" i="17"/>
  <c r="S81" i="17"/>
  <c r="M87" i="17"/>
  <c r="P84" i="17" a="1"/>
  <c r="P84" i="17" s="1"/>
  <c r="L183" i="10" l="1"/>
  <c r="K183" i="10"/>
  <c r="R176" i="10"/>
  <c r="Q175" i="10"/>
  <c r="P168" i="10"/>
  <c r="P165" i="10"/>
  <c r="Q174" i="10"/>
  <c r="P175" i="10"/>
  <c r="O171" i="10"/>
  <c r="O168" i="10"/>
  <c r="N163" i="10"/>
  <c r="N171" i="10"/>
  <c r="R170" i="10"/>
  <c r="R174" i="10"/>
  <c r="R167" i="10"/>
  <c r="O163" i="10"/>
  <c r="A161" i="10"/>
  <c r="P176" i="10"/>
  <c r="Q170" i="10"/>
  <c r="N166" i="10"/>
  <c r="O176" i="10"/>
  <c r="R173" i="10"/>
  <c r="Q165" i="10"/>
  <c r="P169" i="10"/>
  <c r="N170" i="10"/>
  <c r="O170" i="10"/>
  <c r="N168" i="10"/>
  <c r="R165" i="10"/>
  <c r="N164" i="10"/>
  <c r="R171" i="10"/>
  <c r="P172" i="10"/>
  <c r="Q172" i="10"/>
  <c r="P170" i="10"/>
  <c r="O166" i="10"/>
  <c r="P166" i="10"/>
  <c r="O172" i="10"/>
  <c r="O173" i="10"/>
  <c r="P173" i="10"/>
  <c r="R172" i="10"/>
  <c r="Q168" i="10"/>
  <c r="R168" i="10"/>
  <c r="N173" i="10"/>
  <c r="N174" i="10"/>
  <c r="O174" i="10"/>
  <c r="Q173" i="10"/>
  <c r="N169" i="10"/>
  <c r="O169" i="10"/>
  <c r="R163" i="10"/>
  <c r="P164" i="10"/>
  <c r="Q164" i="10"/>
  <c r="N175" i="10"/>
  <c r="P174" i="10"/>
  <c r="P171" i="10"/>
  <c r="Q171" i="10"/>
  <c r="O164" i="10"/>
  <c r="R166" i="10"/>
  <c r="N165" i="10"/>
  <c r="R164" i="10"/>
  <c r="O175" i="10"/>
  <c r="R175" i="10"/>
  <c r="N172" i="10"/>
  <c r="Q166" i="10"/>
  <c r="O167" i="10"/>
  <c r="P167" i="10"/>
  <c r="O165" i="10"/>
  <c r="N176" i="10"/>
  <c r="Q176" i="10"/>
  <c r="N167" i="10"/>
  <c r="Q169" i="10"/>
  <c r="R169" i="10"/>
  <c r="Q167" i="10"/>
  <c r="P163" i="10"/>
  <c r="Q163" i="10"/>
  <c r="R84" i="17"/>
  <c r="S84" i="17"/>
  <c r="M90" i="17"/>
  <c r="P87" i="17" a="1"/>
  <c r="P87" i="17" s="1"/>
  <c r="R196" i="10" l="1"/>
  <c r="Q186" i="10"/>
  <c r="R186" i="10"/>
  <c r="N185" i="10"/>
  <c r="R184" i="10"/>
  <c r="O195" i="10"/>
  <c r="R193" i="10"/>
  <c r="R190" i="10"/>
  <c r="Q188" i="10"/>
  <c r="R188" i="10"/>
  <c r="N187" i="10"/>
  <c r="O187" i="10"/>
  <c r="P187" i="10"/>
  <c r="O185" i="10"/>
  <c r="N196" i="10"/>
  <c r="Q194" i="10"/>
  <c r="O191" i="10"/>
  <c r="N189" i="10"/>
  <c r="O189" i="10"/>
  <c r="P189" i="10"/>
  <c r="Q189" i="10"/>
  <c r="R189" i="10"/>
  <c r="Q187" i="10"/>
  <c r="N183" i="10"/>
  <c r="P195" i="10"/>
  <c r="R194" i="10"/>
  <c r="P191" i="10"/>
  <c r="Q191" i="10"/>
  <c r="R191" i="10"/>
  <c r="N190" i="10"/>
  <c r="O190" i="10"/>
  <c r="N188" i="10"/>
  <c r="P185" i="10"/>
  <c r="O196" i="10"/>
  <c r="Q195" i="10"/>
  <c r="R195" i="10"/>
  <c r="N192" i="10"/>
  <c r="O192" i="10"/>
  <c r="P192" i="10"/>
  <c r="Q192" i="10"/>
  <c r="P190" i="10"/>
  <c r="R187" i="10"/>
  <c r="O183" i="10"/>
  <c r="P196" i="10"/>
  <c r="Q196" i="10"/>
  <c r="N193" i="10"/>
  <c r="O193" i="10"/>
  <c r="P193" i="10"/>
  <c r="R192" i="10"/>
  <c r="O188" i="10"/>
  <c r="Q185" i="10"/>
  <c r="P183" i="10"/>
  <c r="Q183" i="10"/>
  <c r="R183" i="10"/>
  <c r="A181" i="10"/>
  <c r="N194" i="10"/>
  <c r="O194" i="10"/>
  <c r="Q193" i="10"/>
  <c r="Q190" i="10"/>
  <c r="N186" i="10"/>
  <c r="R185" i="10"/>
  <c r="N184" i="10"/>
  <c r="O184" i="10"/>
  <c r="P184" i="10"/>
  <c r="Q184" i="10"/>
  <c r="N195" i="10"/>
  <c r="P194" i="10"/>
  <c r="N191" i="10"/>
  <c r="P188" i="10"/>
  <c r="O186" i="10"/>
  <c r="P186" i="10"/>
  <c r="L203" i="10"/>
  <c r="K203" i="10"/>
  <c r="M93" i="17"/>
  <c r="P90" i="17" a="1"/>
  <c r="P90" i="17" s="1"/>
  <c r="S87" i="17"/>
  <c r="R87" i="17"/>
  <c r="R216" i="10" l="1"/>
  <c r="R214" i="10"/>
  <c r="Q215" i="10"/>
  <c r="N209" i="10"/>
  <c r="O206" i="10"/>
  <c r="P203" i="10"/>
  <c r="R205" i="10"/>
  <c r="P215" i="10"/>
  <c r="P211" i="10"/>
  <c r="N206" i="10"/>
  <c r="O203" i="10"/>
  <c r="N211" i="10"/>
  <c r="O211" i="10"/>
  <c r="Q208" i="10"/>
  <c r="N203" i="10"/>
  <c r="P208" i="10"/>
  <c r="Q214" i="10"/>
  <c r="O208" i="10"/>
  <c r="Q205" i="10"/>
  <c r="O216" i="10"/>
  <c r="R213" i="10"/>
  <c r="R207" i="10"/>
  <c r="P216" i="10"/>
  <c r="R210" i="10"/>
  <c r="P205" i="10"/>
  <c r="Q210" i="10"/>
  <c r="O212" i="10"/>
  <c r="P212" i="10"/>
  <c r="Q212" i="10"/>
  <c r="R212" i="10"/>
  <c r="N204" i="10"/>
  <c r="N213" i="10"/>
  <c r="O213" i="10"/>
  <c r="P213" i="10"/>
  <c r="Q213" i="10"/>
  <c r="P206" i="10"/>
  <c r="R203" i="10"/>
  <c r="A201" i="10"/>
  <c r="N214" i="10"/>
  <c r="O214" i="10"/>
  <c r="P214" i="10"/>
  <c r="R208" i="10"/>
  <c r="O204" i="10"/>
  <c r="P204" i="10"/>
  <c r="Q204" i="10"/>
  <c r="N215" i="10"/>
  <c r="O215" i="10"/>
  <c r="O209" i="10"/>
  <c r="Q206" i="10"/>
  <c r="R206" i="10"/>
  <c r="N205" i="10"/>
  <c r="O205" i="10"/>
  <c r="N216" i="10"/>
  <c r="Q211" i="10"/>
  <c r="N207" i="10"/>
  <c r="O207" i="10"/>
  <c r="P207" i="10"/>
  <c r="Q207" i="10"/>
  <c r="R215" i="10"/>
  <c r="N212" i="10"/>
  <c r="P209" i="10"/>
  <c r="Q209" i="10"/>
  <c r="R209" i="10"/>
  <c r="N208" i="10"/>
  <c r="Q216" i="10"/>
  <c r="R211" i="10"/>
  <c r="N210" i="10"/>
  <c r="O210" i="10"/>
  <c r="P210" i="10"/>
  <c r="Q203" i="10"/>
  <c r="R204" i="10"/>
  <c r="L223" i="10"/>
  <c r="K223" i="10"/>
  <c r="R90" i="17"/>
  <c r="S90" i="17"/>
  <c r="M96" i="17"/>
  <c r="P93" i="17" a="1"/>
  <c r="P93" i="17" s="1"/>
  <c r="L243" i="10" l="1"/>
  <c r="K243" i="10"/>
  <c r="R236" i="10"/>
  <c r="P232" i="10"/>
  <c r="O227" i="10"/>
  <c r="N230" i="10"/>
  <c r="R226" i="10"/>
  <c r="N234" i="10"/>
  <c r="A221" i="10"/>
  <c r="Q229" i="10"/>
  <c r="P224" i="10"/>
  <c r="O233" i="10"/>
  <c r="N227" i="10"/>
  <c r="R229" i="10"/>
  <c r="Q227" i="10"/>
  <c r="N223" i="10"/>
  <c r="P235" i="10"/>
  <c r="R234" i="10"/>
  <c r="P231" i="10"/>
  <c r="Q231" i="10"/>
  <c r="P229" i="10"/>
  <c r="O230" i="10"/>
  <c r="N228" i="10"/>
  <c r="P225" i="10"/>
  <c r="O236" i="10"/>
  <c r="Q235" i="10"/>
  <c r="R235" i="10"/>
  <c r="N232" i="10"/>
  <c r="R231" i="10"/>
  <c r="Q232" i="10"/>
  <c r="P230" i="10"/>
  <c r="R227" i="10"/>
  <c r="O223" i="10"/>
  <c r="P236" i="10"/>
  <c r="Q236" i="10"/>
  <c r="O232" i="10"/>
  <c r="P233" i="10"/>
  <c r="R232" i="10"/>
  <c r="O228" i="10"/>
  <c r="Q225" i="10"/>
  <c r="P223" i="10"/>
  <c r="Q223" i="10"/>
  <c r="N233" i="10"/>
  <c r="O234" i="10"/>
  <c r="Q233" i="10"/>
  <c r="Q230" i="10"/>
  <c r="N226" i="10"/>
  <c r="R225" i="10"/>
  <c r="N224" i="10"/>
  <c r="R223" i="10"/>
  <c r="Q224" i="10"/>
  <c r="N235" i="10"/>
  <c r="P234" i="10"/>
  <c r="N231" i="10"/>
  <c r="P228" i="10"/>
  <c r="O226" i="10"/>
  <c r="P226" i="10"/>
  <c r="O224" i="10"/>
  <c r="N225" i="10"/>
  <c r="R224" i="10"/>
  <c r="O235" i="10"/>
  <c r="R233" i="10"/>
  <c r="R230" i="10"/>
  <c r="Q228" i="10"/>
  <c r="R228" i="10"/>
  <c r="Q226" i="10"/>
  <c r="P227" i="10"/>
  <c r="O225" i="10"/>
  <c r="N236" i="10"/>
  <c r="Q234" i="10"/>
  <c r="O231" i="10"/>
  <c r="N229" i="10"/>
  <c r="O229" i="10"/>
  <c r="M99" i="17"/>
  <c r="P96" i="17" a="1"/>
  <c r="P96" i="17" s="1"/>
  <c r="R93" i="17"/>
  <c r="S93" i="17"/>
  <c r="R256" i="10" l="1"/>
  <c r="R251" i="10"/>
  <c r="Q246" i="10"/>
  <c r="N253" i="10"/>
  <c r="P249" i="10"/>
  <c r="O244" i="10"/>
  <c r="R243" i="10"/>
  <c r="O252" i="10"/>
  <c r="N247" i="10"/>
  <c r="P244" i="10"/>
  <c r="Q244" i="10"/>
  <c r="N255" i="10"/>
  <c r="P254" i="10"/>
  <c r="N251" i="10"/>
  <c r="P248" i="10"/>
  <c r="O246" i="10"/>
  <c r="P246" i="10"/>
  <c r="R246" i="10"/>
  <c r="N245" i="10"/>
  <c r="R244" i="10"/>
  <c r="O255" i="10"/>
  <c r="R253" i="10"/>
  <c r="R250" i="10"/>
  <c r="Q248" i="10"/>
  <c r="R248" i="10"/>
  <c r="O247" i="10"/>
  <c r="P247" i="10"/>
  <c r="O245" i="10"/>
  <c r="N256" i="10"/>
  <c r="Q254" i="10"/>
  <c r="O251" i="10"/>
  <c r="N249" i="10"/>
  <c r="O249" i="10"/>
  <c r="Q249" i="10"/>
  <c r="R249" i="10"/>
  <c r="Q247" i="10"/>
  <c r="N243" i="10"/>
  <c r="P255" i="10"/>
  <c r="R254" i="10"/>
  <c r="P251" i="10"/>
  <c r="Q251" i="10"/>
  <c r="N250" i="10"/>
  <c r="O250" i="10"/>
  <c r="N248" i="10"/>
  <c r="P245" i="10"/>
  <c r="O256" i="10"/>
  <c r="Q255" i="10"/>
  <c r="R255" i="10"/>
  <c r="N252" i="10"/>
  <c r="P252" i="10"/>
  <c r="Q252" i="10"/>
  <c r="P250" i="10"/>
  <c r="R247" i="10"/>
  <c r="O243" i="10"/>
  <c r="P256" i="10"/>
  <c r="Q256" i="10"/>
  <c r="O253" i="10"/>
  <c r="P253" i="10"/>
  <c r="R252" i="10"/>
  <c r="O248" i="10"/>
  <c r="Q245" i="10"/>
  <c r="P243" i="10"/>
  <c r="Q243" i="10"/>
  <c r="A241" i="10"/>
  <c r="N254" i="10"/>
  <c r="O254" i="10"/>
  <c r="Q253" i="10"/>
  <c r="Q250" i="10"/>
  <c r="N246" i="10"/>
  <c r="R245" i="10"/>
  <c r="N244" i="10"/>
  <c r="L263" i="10"/>
  <c r="K263" i="10"/>
  <c r="S96" i="17"/>
  <c r="R96" i="17"/>
  <c r="M102" i="17"/>
  <c r="P99" i="17" a="1"/>
  <c r="P99" i="17" s="1"/>
  <c r="N272" i="10" l="1"/>
  <c r="L283" i="10"/>
  <c r="K283" i="10"/>
  <c r="R276" i="10"/>
  <c r="N273" i="10"/>
  <c r="Q266" i="10"/>
  <c r="R263" i="10"/>
  <c r="O272" i="10"/>
  <c r="N267" i="10"/>
  <c r="Q263" i="10"/>
  <c r="R271" i="10"/>
  <c r="P269" i="10"/>
  <c r="O264" i="10"/>
  <c r="N270" i="10"/>
  <c r="O270" i="10"/>
  <c r="N268" i="10"/>
  <c r="P265" i="10"/>
  <c r="O276" i="10"/>
  <c r="Q275" i="10"/>
  <c r="R275" i="10"/>
  <c r="P272" i="10"/>
  <c r="Q272" i="10"/>
  <c r="P270" i="10"/>
  <c r="R267" i="10"/>
  <c r="O263" i="10"/>
  <c r="P276" i="10"/>
  <c r="Q276" i="10"/>
  <c r="O273" i="10"/>
  <c r="P273" i="10"/>
  <c r="R272" i="10"/>
  <c r="O268" i="10"/>
  <c r="Q265" i="10"/>
  <c r="P263" i="10"/>
  <c r="N264" i="10"/>
  <c r="A261" i="10"/>
  <c r="N274" i="10"/>
  <c r="O274" i="10"/>
  <c r="Q273" i="10"/>
  <c r="Q270" i="10"/>
  <c r="N266" i="10"/>
  <c r="R265" i="10"/>
  <c r="P266" i="10"/>
  <c r="P264" i="10"/>
  <c r="Q264" i="10"/>
  <c r="N275" i="10"/>
  <c r="P274" i="10"/>
  <c r="N271" i="10"/>
  <c r="P268" i="10"/>
  <c r="O266" i="10"/>
  <c r="R268" i="10"/>
  <c r="R266" i="10"/>
  <c r="N265" i="10"/>
  <c r="R264" i="10"/>
  <c r="O275" i="10"/>
  <c r="R273" i="10"/>
  <c r="R270" i="10"/>
  <c r="Q268" i="10"/>
  <c r="O269" i="10"/>
  <c r="O267" i="10"/>
  <c r="P267" i="10"/>
  <c r="O265" i="10"/>
  <c r="N276" i="10"/>
  <c r="Q274" i="10"/>
  <c r="O271" i="10"/>
  <c r="N269" i="10"/>
  <c r="Q271" i="10"/>
  <c r="Q269" i="10"/>
  <c r="R269" i="10"/>
  <c r="Q267" i="10"/>
  <c r="N263" i="10"/>
  <c r="P275" i="10"/>
  <c r="R274" i="10"/>
  <c r="P271" i="10"/>
  <c r="M105" i="17"/>
  <c r="P102" i="17" a="1"/>
  <c r="P102" i="17" s="1"/>
  <c r="R99" i="17"/>
  <c r="S99" i="17"/>
  <c r="R296" i="10" l="1"/>
  <c r="Q286" i="10"/>
  <c r="R286" i="10"/>
  <c r="N285" i="10"/>
  <c r="R284" i="10"/>
  <c r="O295" i="10"/>
  <c r="R293" i="10"/>
  <c r="O291" i="10"/>
  <c r="N289" i="10"/>
  <c r="O289" i="10"/>
  <c r="N287" i="10"/>
  <c r="O287" i="10"/>
  <c r="P287" i="10"/>
  <c r="O285" i="10"/>
  <c r="N296" i="10"/>
  <c r="Q294" i="10"/>
  <c r="R294" i="10"/>
  <c r="P291" i="10"/>
  <c r="Q291" i="10"/>
  <c r="P289" i="10"/>
  <c r="Q289" i="10"/>
  <c r="R289" i="10"/>
  <c r="Q287" i="10"/>
  <c r="N283" i="10"/>
  <c r="P295" i="10"/>
  <c r="Q295" i="10"/>
  <c r="R295" i="10"/>
  <c r="N292" i="10"/>
  <c r="R291" i="10"/>
  <c r="N290" i="10"/>
  <c r="O290" i="10"/>
  <c r="N288" i="10"/>
  <c r="P285" i="10"/>
  <c r="O296" i="10"/>
  <c r="P296" i="10"/>
  <c r="Q296" i="10"/>
  <c r="O292" i="10"/>
  <c r="P292" i="10"/>
  <c r="Q292" i="10"/>
  <c r="P290" i="10"/>
  <c r="R287" i="10"/>
  <c r="O283" i="10"/>
  <c r="P283" i="10"/>
  <c r="Q283" i="10"/>
  <c r="N293" i="10"/>
  <c r="O293" i="10"/>
  <c r="P293" i="10"/>
  <c r="R292" i="10"/>
  <c r="O288" i="10"/>
  <c r="Q285" i="10"/>
  <c r="R285" i="10"/>
  <c r="N284" i="10"/>
  <c r="R283" i="10"/>
  <c r="A281" i="10"/>
  <c r="N294" i="10"/>
  <c r="O294" i="10"/>
  <c r="Q293" i="10"/>
  <c r="Q290" i="10"/>
  <c r="P288" i="10"/>
  <c r="O286" i="10"/>
  <c r="P286" i="10"/>
  <c r="O284" i="10"/>
  <c r="P284" i="10"/>
  <c r="Q284" i="10"/>
  <c r="N295" i="10"/>
  <c r="P294" i="10"/>
  <c r="N291" i="10"/>
  <c r="R290" i="10"/>
  <c r="Q288" i="10"/>
  <c r="R288" i="10"/>
  <c r="N286" i="10"/>
  <c r="L303" i="10"/>
  <c r="K303" i="10"/>
  <c r="R102" i="17"/>
  <c r="S102" i="17"/>
  <c r="M108" i="17"/>
  <c r="P105" i="17" a="1"/>
  <c r="P105" i="17" s="1"/>
  <c r="O305" i="10" l="1"/>
  <c r="L323" i="10"/>
  <c r="K323" i="10"/>
  <c r="R316" i="10"/>
  <c r="N306" i="10"/>
  <c r="Q305" i="10"/>
  <c r="O303" i="10"/>
  <c r="P309" i="10"/>
  <c r="Q309" i="10"/>
  <c r="R309" i="10"/>
  <c r="N308" i="10"/>
  <c r="P305" i="10"/>
  <c r="O316" i="10"/>
  <c r="R305" i="10"/>
  <c r="N304" i="10"/>
  <c r="R311" i="10"/>
  <c r="N310" i="10"/>
  <c r="O310" i="10"/>
  <c r="P310" i="10"/>
  <c r="R307" i="10"/>
  <c r="P308" i="10"/>
  <c r="O306" i="10"/>
  <c r="P306" i="10"/>
  <c r="O312" i="10"/>
  <c r="P312" i="10"/>
  <c r="Q312" i="10"/>
  <c r="R312" i="10"/>
  <c r="O308" i="10"/>
  <c r="R310" i="10"/>
  <c r="Q308" i="10"/>
  <c r="R308" i="10"/>
  <c r="N313" i="10"/>
  <c r="O313" i="10"/>
  <c r="P313" i="10"/>
  <c r="Q313" i="10"/>
  <c r="Q310" i="10"/>
  <c r="O311" i="10"/>
  <c r="N309" i="10"/>
  <c r="O309" i="10"/>
  <c r="R303" i="10"/>
  <c r="A301" i="10"/>
  <c r="N314" i="10"/>
  <c r="O314" i="10"/>
  <c r="P314" i="10"/>
  <c r="N311" i="10"/>
  <c r="R314" i="10"/>
  <c r="P311" i="10"/>
  <c r="Q311" i="10"/>
  <c r="O304" i="10"/>
  <c r="P304" i="10"/>
  <c r="Q304" i="10"/>
  <c r="N315" i="10"/>
  <c r="O315" i="10"/>
  <c r="R313" i="10"/>
  <c r="Q315" i="10"/>
  <c r="R315" i="10"/>
  <c r="N312" i="10"/>
  <c r="Q306" i="10"/>
  <c r="R306" i="10"/>
  <c r="N305" i="10"/>
  <c r="R304" i="10"/>
  <c r="N316" i="10"/>
  <c r="Q314" i="10"/>
  <c r="P316" i="10"/>
  <c r="Q316" i="10"/>
  <c r="N307" i="10"/>
  <c r="O307" i="10"/>
  <c r="P307" i="10"/>
  <c r="Q307" i="10"/>
  <c r="N303" i="10"/>
  <c r="P315" i="10"/>
  <c r="P303" i="10"/>
  <c r="Q303" i="10"/>
  <c r="M111" i="17"/>
  <c r="P108" i="17" a="1"/>
  <c r="P108" i="17" s="1"/>
  <c r="R105" i="17"/>
  <c r="S105" i="17"/>
  <c r="Q336" i="10" l="1"/>
  <c r="Q325" i="10"/>
  <c r="Q335" i="10"/>
  <c r="P328" i="10"/>
  <c r="P325" i="10"/>
  <c r="P335" i="10"/>
  <c r="O331" i="10"/>
  <c r="O328" i="10"/>
  <c r="R334" i="10"/>
  <c r="N331" i="10"/>
  <c r="N324" i="10"/>
  <c r="R327" i="10"/>
  <c r="Q334" i="10"/>
  <c r="R330" i="10"/>
  <c r="Q323" i="10"/>
  <c r="P336" i="10"/>
  <c r="Q330" i="10"/>
  <c r="N326" i="10"/>
  <c r="O323" i="10"/>
  <c r="O336" i="10"/>
  <c r="R333" i="10"/>
  <c r="N323" i="10"/>
  <c r="P329" i="10"/>
  <c r="Q329" i="10"/>
  <c r="R329" i="10"/>
  <c r="Q327" i="10"/>
  <c r="P323" i="10"/>
  <c r="R328" i="10"/>
  <c r="R331" i="10"/>
  <c r="N330" i="10"/>
  <c r="O330" i="10"/>
  <c r="N328" i="10"/>
  <c r="R325" i="10"/>
  <c r="O329" i="10"/>
  <c r="O332" i="10"/>
  <c r="P332" i="10"/>
  <c r="Q332" i="10"/>
  <c r="P330" i="10"/>
  <c r="O326" i="10"/>
  <c r="Q331" i="10"/>
  <c r="N333" i="10"/>
  <c r="O333" i="10"/>
  <c r="P333" i="10"/>
  <c r="R332" i="10"/>
  <c r="Q328" i="10"/>
  <c r="N332" i="10"/>
  <c r="R323" i="10"/>
  <c r="A321" i="10"/>
  <c r="N334" i="10"/>
  <c r="O334" i="10"/>
  <c r="Q333" i="10"/>
  <c r="N329" i="10"/>
  <c r="O324" i="10"/>
  <c r="P324" i="10"/>
  <c r="Q324" i="10"/>
  <c r="N335" i="10"/>
  <c r="P334" i="10"/>
  <c r="P331" i="10"/>
  <c r="Q326" i="10"/>
  <c r="R326" i="10"/>
  <c r="N325" i="10"/>
  <c r="R324" i="10"/>
  <c r="O335" i="10"/>
  <c r="R335" i="10"/>
  <c r="N327" i="10"/>
  <c r="O327" i="10"/>
  <c r="P327" i="10"/>
  <c r="O325" i="10"/>
  <c r="N336" i="10"/>
  <c r="P326" i="10"/>
  <c r="R336" i="10"/>
  <c r="L343" i="10"/>
  <c r="K343" i="10"/>
  <c r="R108" i="17"/>
  <c r="S108" i="17"/>
  <c r="M114" i="17"/>
  <c r="P111" i="17" a="1"/>
  <c r="P111" i="17" s="1"/>
  <c r="L363" i="10" l="1"/>
  <c r="K363" i="10"/>
  <c r="Q356" i="10"/>
  <c r="N352" i="10"/>
  <c r="P345" i="10"/>
  <c r="Q354" i="10"/>
  <c r="R347" i="10"/>
  <c r="R356" i="10"/>
  <c r="N354" i="10"/>
  <c r="Q351" i="10"/>
  <c r="Q349" i="10"/>
  <c r="O347" i="10"/>
  <c r="R353" i="10"/>
  <c r="N344" i="10"/>
  <c r="O356" i="10"/>
  <c r="N351" i="10"/>
  <c r="O349" i="10"/>
  <c r="P344" i="10"/>
  <c r="O353" i="10"/>
  <c r="R348" i="10"/>
  <c r="R346" i="10"/>
  <c r="A341" i="10"/>
  <c r="N350" i="10"/>
  <c r="P355" i="10"/>
  <c r="Q350" i="10"/>
  <c r="O348" i="10"/>
  <c r="P346" i="10"/>
  <c r="Q343" i="10"/>
  <c r="P352" i="10"/>
  <c r="N343" i="10"/>
  <c r="N353" i="10"/>
  <c r="O354" i="10"/>
  <c r="Q353" i="10"/>
  <c r="R350" i="10"/>
  <c r="Q348" i="10"/>
  <c r="R343" i="10"/>
  <c r="Q344" i="10"/>
  <c r="N355" i="10"/>
  <c r="P354" i="10"/>
  <c r="O351" i="10"/>
  <c r="N349" i="10"/>
  <c r="O344" i="10"/>
  <c r="N345" i="10"/>
  <c r="R344" i="10"/>
  <c r="O355" i="10"/>
  <c r="R354" i="10"/>
  <c r="P351" i="10"/>
  <c r="Q346" i="10"/>
  <c r="P347" i="10"/>
  <c r="O345" i="10"/>
  <c r="N356" i="10"/>
  <c r="Q355" i="10"/>
  <c r="R355" i="10"/>
  <c r="N347" i="10"/>
  <c r="R349" i="10"/>
  <c r="Q347" i="10"/>
  <c r="O343" i="10"/>
  <c r="P356" i="10"/>
  <c r="P349" i="10"/>
  <c r="O350" i="10"/>
  <c r="N348" i="10"/>
  <c r="Q345" i="10"/>
  <c r="P343" i="10"/>
  <c r="R351" i="10"/>
  <c r="Q352" i="10"/>
  <c r="P350" i="10"/>
  <c r="N346" i="10"/>
  <c r="R345" i="10"/>
  <c r="O352" i="10"/>
  <c r="P353" i="10"/>
  <c r="R352" i="10"/>
  <c r="P348" i="10"/>
  <c r="O346" i="10"/>
  <c r="M117" i="17"/>
  <c r="P114" i="17" a="1"/>
  <c r="P114" i="17" s="1"/>
  <c r="S111" i="17"/>
  <c r="R111" i="17"/>
  <c r="Q376" i="10" l="1"/>
  <c r="Q374" i="10"/>
  <c r="O372" i="10"/>
  <c r="O369" i="10"/>
  <c r="Q366" i="10"/>
  <c r="P363" i="10"/>
  <c r="Q371" i="10"/>
  <c r="R376" i="10"/>
  <c r="N374" i="10"/>
  <c r="N372" i="10"/>
  <c r="N369" i="10"/>
  <c r="P366" i="10"/>
  <c r="N363" i="10"/>
  <c r="A361" i="10"/>
  <c r="O373" i="10"/>
  <c r="R368" i="10"/>
  <c r="O376" i="10"/>
  <c r="Q370" i="10"/>
  <c r="R367" i="10"/>
  <c r="O366" i="10"/>
  <c r="P364" i="10"/>
  <c r="N364" i="10"/>
  <c r="R373" i="10"/>
  <c r="R371" i="10"/>
  <c r="N370" i="10"/>
  <c r="O367" i="10"/>
  <c r="O364" i="10"/>
  <c r="N367" i="10"/>
  <c r="P375" i="10"/>
  <c r="N373" i="10"/>
  <c r="P371" i="10"/>
  <c r="Q368" i="10"/>
  <c r="R365" i="10"/>
  <c r="P372" i="10"/>
  <c r="P369" i="10"/>
  <c r="R366" i="10"/>
  <c r="N371" i="10"/>
  <c r="Q369" i="10"/>
  <c r="O368" i="10"/>
  <c r="P365" i="10"/>
  <c r="R363" i="10"/>
  <c r="Q363" i="10"/>
  <c r="O370" i="10"/>
  <c r="N368" i="10"/>
  <c r="Q365" i="10"/>
  <c r="R375" i="10"/>
  <c r="Q372" i="10"/>
  <c r="P370" i="10"/>
  <c r="N366" i="10"/>
  <c r="P373" i="10"/>
  <c r="R372" i="10"/>
  <c r="P368" i="10"/>
  <c r="O374" i="10"/>
  <c r="Q373" i="10"/>
  <c r="R370" i="10"/>
  <c r="Q364" i="10"/>
  <c r="N375" i="10"/>
  <c r="P374" i="10"/>
  <c r="O371" i="10"/>
  <c r="N365" i="10"/>
  <c r="R364" i="10"/>
  <c r="O375" i="10"/>
  <c r="R374" i="10"/>
  <c r="P367" i="10"/>
  <c r="O365" i="10"/>
  <c r="N376" i="10"/>
  <c r="Q375" i="10"/>
  <c r="R369" i="10"/>
  <c r="Q367" i="10"/>
  <c r="O363" i="10"/>
  <c r="P376" i="10"/>
  <c r="L383" i="10"/>
  <c r="K383" i="10"/>
  <c r="R114" i="17"/>
  <c r="S114" i="17"/>
  <c r="M120" i="17"/>
  <c r="P117" i="17" a="1"/>
  <c r="P117" i="17" s="1"/>
  <c r="R396" i="10" l="1"/>
  <c r="Q386" i="10"/>
  <c r="R386" i="10"/>
  <c r="N385" i="10"/>
  <c r="R384" i="10"/>
  <c r="O395" i="10"/>
  <c r="R393" i="10"/>
  <c r="R390" i="10"/>
  <c r="Q388" i="10"/>
  <c r="R388" i="10"/>
  <c r="N387" i="10"/>
  <c r="O387" i="10"/>
  <c r="P387" i="10"/>
  <c r="O385" i="10"/>
  <c r="N396" i="10"/>
  <c r="Q394" i="10"/>
  <c r="O391" i="10"/>
  <c r="N389" i="10"/>
  <c r="O389" i="10"/>
  <c r="P389" i="10"/>
  <c r="Q389" i="10"/>
  <c r="R389" i="10"/>
  <c r="Q387" i="10"/>
  <c r="N383" i="10"/>
  <c r="P395" i="10"/>
  <c r="R394" i="10"/>
  <c r="P391" i="10"/>
  <c r="Q391" i="10"/>
  <c r="R391" i="10"/>
  <c r="N390" i="10"/>
  <c r="O390" i="10"/>
  <c r="N388" i="10"/>
  <c r="P385" i="10"/>
  <c r="O396" i="10"/>
  <c r="Q395" i="10"/>
  <c r="R395" i="10"/>
  <c r="N392" i="10"/>
  <c r="O392" i="10"/>
  <c r="P392" i="10"/>
  <c r="Q392" i="10"/>
  <c r="P390" i="10"/>
  <c r="R387" i="10"/>
  <c r="O383" i="10"/>
  <c r="P396" i="10"/>
  <c r="Q396" i="10"/>
  <c r="N393" i="10"/>
  <c r="O393" i="10"/>
  <c r="P393" i="10"/>
  <c r="R392" i="10"/>
  <c r="O388" i="10"/>
  <c r="Q385" i="10"/>
  <c r="P383" i="10"/>
  <c r="Q383" i="10"/>
  <c r="R383" i="10"/>
  <c r="A381" i="10"/>
  <c r="N394" i="10"/>
  <c r="O394" i="10"/>
  <c r="Q393" i="10"/>
  <c r="Q390" i="10"/>
  <c r="N386" i="10"/>
  <c r="R385" i="10"/>
  <c r="N384" i="10"/>
  <c r="O384" i="10"/>
  <c r="P384" i="10"/>
  <c r="Q384" i="10"/>
  <c r="N395" i="10"/>
  <c r="P394" i="10"/>
  <c r="N391" i="10"/>
  <c r="P388" i="10"/>
  <c r="O386" i="10"/>
  <c r="P386" i="10"/>
  <c r="L403" i="10"/>
  <c r="K403" i="10"/>
  <c r="M123" i="17"/>
  <c r="P120" i="17" a="1"/>
  <c r="P120" i="17" s="1"/>
  <c r="R117" i="17"/>
  <c r="S117" i="17"/>
  <c r="L423" i="10" l="1"/>
  <c r="K423" i="10"/>
  <c r="R416" i="10"/>
  <c r="O407" i="10"/>
  <c r="R406" i="10"/>
  <c r="N410" i="10"/>
  <c r="Q409" i="10"/>
  <c r="A401" i="10"/>
  <c r="P404" i="10"/>
  <c r="Q406" i="10"/>
  <c r="N414" i="10"/>
  <c r="O414" i="10"/>
  <c r="Q413" i="10"/>
  <c r="Q410" i="10"/>
  <c r="N406" i="10"/>
  <c r="R405" i="10"/>
  <c r="N404" i="10"/>
  <c r="N407" i="10"/>
  <c r="Q404" i="10"/>
  <c r="N415" i="10"/>
  <c r="P414" i="10"/>
  <c r="N411" i="10"/>
  <c r="P408" i="10"/>
  <c r="O406" i="10"/>
  <c r="P406" i="10"/>
  <c r="P409" i="10"/>
  <c r="N405" i="10"/>
  <c r="R404" i="10"/>
  <c r="O415" i="10"/>
  <c r="R413" i="10"/>
  <c r="R410" i="10"/>
  <c r="Q408" i="10"/>
  <c r="R408" i="10"/>
  <c r="R411" i="10"/>
  <c r="P407" i="10"/>
  <c r="O405" i="10"/>
  <c r="N416" i="10"/>
  <c r="Q414" i="10"/>
  <c r="O411" i="10"/>
  <c r="N409" i="10"/>
  <c r="O409" i="10"/>
  <c r="O412" i="10"/>
  <c r="R409" i="10"/>
  <c r="Q407" i="10"/>
  <c r="N403" i="10"/>
  <c r="P415" i="10"/>
  <c r="R414" i="10"/>
  <c r="P411" i="10"/>
  <c r="Q411" i="10"/>
  <c r="N413" i="10"/>
  <c r="O410" i="10"/>
  <c r="N408" i="10"/>
  <c r="P405" i="10"/>
  <c r="O416" i="10"/>
  <c r="Q415" i="10"/>
  <c r="R415" i="10"/>
  <c r="N412" i="10"/>
  <c r="R403" i="10"/>
  <c r="P412" i="10"/>
  <c r="Q412" i="10"/>
  <c r="P410" i="10"/>
  <c r="R407" i="10"/>
  <c r="O403" i="10"/>
  <c r="P416" i="10"/>
  <c r="Q416" i="10"/>
  <c r="O404" i="10"/>
  <c r="O413" i="10"/>
  <c r="P413" i="10"/>
  <c r="R412" i="10"/>
  <c r="O408" i="10"/>
  <c r="Q405" i="10"/>
  <c r="P403" i="10"/>
  <c r="Q403" i="10"/>
  <c r="S120" i="17"/>
  <c r="R120" i="17"/>
  <c r="M126" i="17"/>
  <c r="P123" i="17" a="1"/>
  <c r="P123" i="17" s="1"/>
  <c r="R436" i="10" l="1"/>
  <c r="O433" i="10"/>
  <c r="R426" i="10"/>
  <c r="P432" i="10"/>
  <c r="O427" i="10"/>
  <c r="N430" i="10"/>
  <c r="Q429" i="10"/>
  <c r="P424" i="10"/>
  <c r="N434" i="10"/>
  <c r="A421" i="10"/>
  <c r="N433" i="10"/>
  <c r="O434" i="10"/>
  <c r="Q433" i="10"/>
  <c r="Q430" i="10"/>
  <c r="N426" i="10"/>
  <c r="R425" i="10"/>
  <c r="N424" i="10"/>
  <c r="R423" i="10"/>
  <c r="Q424" i="10"/>
  <c r="N435" i="10"/>
  <c r="P434" i="10"/>
  <c r="N431" i="10"/>
  <c r="P428" i="10"/>
  <c r="O426" i="10"/>
  <c r="P426" i="10"/>
  <c r="O424" i="10"/>
  <c r="N425" i="10"/>
  <c r="R424" i="10"/>
  <c r="O435" i="10"/>
  <c r="R433" i="10"/>
  <c r="R430" i="10"/>
  <c r="Q428" i="10"/>
  <c r="R428" i="10"/>
  <c r="Q426" i="10"/>
  <c r="P427" i="10"/>
  <c r="O425" i="10"/>
  <c r="N436" i="10"/>
  <c r="Q434" i="10"/>
  <c r="O431" i="10"/>
  <c r="N429" i="10"/>
  <c r="O429" i="10"/>
  <c r="N427" i="10"/>
  <c r="R429" i="10"/>
  <c r="Q427" i="10"/>
  <c r="N423" i="10"/>
  <c r="P435" i="10"/>
  <c r="R434" i="10"/>
  <c r="P431" i="10"/>
  <c r="Q431" i="10"/>
  <c r="P429" i="10"/>
  <c r="O430" i="10"/>
  <c r="N428" i="10"/>
  <c r="P425" i="10"/>
  <c r="O436" i="10"/>
  <c r="Q435" i="10"/>
  <c r="R435" i="10"/>
  <c r="N432" i="10"/>
  <c r="R431" i="10"/>
  <c r="Q432" i="10"/>
  <c r="P430" i="10"/>
  <c r="R427" i="10"/>
  <c r="O423" i="10"/>
  <c r="P436" i="10"/>
  <c r="Q436" i="10"/>
  <c r="O432" i="10"/>
  <c r="P433" i="10"/>
  <c r="R432" i="10"/>
  <c r="O428" i="10"/>
  <c r="Q425" i="10"/>
  <c r="P423" i="10"/>
  <c r="Q423" i="10"/>
  <c r="K443" i="10"/>
  <c r="L443" i="10"/>
  <c r="R123" i="17"/>
  <c r="S123" i="17"/>
  <c r="M129" i="17"/>
  <c r="P126" i="17" a="1"/>
  <c r="P126" i="17" s="1"/>
  <c r="R456" i="10" l="1"/>
  <c r="N446" i="10"/>
  <c r="Q445" i="10"/>
  <c r="O443" i="10"/>
  <c r="O444" i="10"/>
  <c r="P444" i="10"/>
  <c r="Q444" i="10"/>
  <c r="N455" i="10"/>
  <c r="P454" i="10"/>
  <c r="N451" i="10"/>
  <c r="R454" i="10"/>
  <c r="R455" i="10"/>
  <c r="N452" i="10"/>
  <c r="Q446" i="10"/>
  <c r="R446" i="10"/>
  <c r="N445" i="10"/>
  <c r="R444" i="10"/>
  <c r="O455" i="10"/>
  <c r="R453" i="10"/>
  <c r="Q455" i="10"/>
  <c r="Q456" i="10"/>
  <c r="N447" i="10"/>
  <c r="O447" i="10"/>
  <c r="P447" i="10"/>
  <c r="O445" i="10"/>
  <c r="N456" i="10"/>
  <c r="Q454" i="10"/>
  <c r="P443" i="10"/>
  <c r="Q443" i="10"/>
  <c r="P449" i="10"/>
  <c r="Q449" i="10"/>
  <c r="R449" i="10"/>
  <c r="Q447" i="10"/>
  <c r="N443" i="10"/>
  <c r="P455" i="10"/>
  <c r="R445" i="10"/>
  <c r="N444" i="10"/>
  <c r="R451" i="10"/>
  <c r="N450" i="10"/>
  <c r="O450" i="10"/>
  <c r="N448" i="10"/>
  <c r="P445" i="10"/>
  <c r="O456" i="10"/>
  <c r="O446" i="10"/>
  <c r="P446" i="10"/>
  <c r="O452" i="10"/>
  <c r="P452" i="10"/>
  <c r="Q452" i="10"/>
  <c r="P450" i="10"/>
  <c r="R447" i="10"/>
  <c r="P448" i="10"/>
  <c r="Q448" i="10"/>
  <c r="R448" i="10"/>
  <c r="N453" i="10"/>
  <c r="O453" i="10"/>
  <c r="P453" i="10"/>
  <c r="R452" i="10"/>
  <c r="O448" i="10"/>
  <c r="R450" i="10"/>
  <c r="N449" i="10"/>
  <c r="O449" i="10"/>
  <c r="R443" i="10"/>
  <c r="A441" i="10"/>
  <c r="N454" i="10"/>
  <c r="O454" i="10"/>
  <c r="Q453" i="10"/>
  <c r="Q450" i="10"/>
  <c r="O451" i="10"/>
  <c r="P451" i="10"/>
  <c r="Q451" i="10"/>
  <c r="P456" i="10"/>
  <c r="L463" i="10"/>
  <c r="K463" i="10"/>
  <c r="R126" i="17"/>
  <c r="S126" i="17"/>
  <c r="M132" i="17"/>
  <c r="P129" i="17" a="1"/>
  <c r="P129" i="17" s="1"/>
  <c r="R476" i="10" l="1"/>
  <c r="O473" i="10"/>
  <c r="R466" i="10"/>
  <c r="P472" i="10"/>
  <c r="O467" i="10"/>
  <c r="N470" i="10"/>
  <c r="Q469" i="10"/>
  <c r="N474" i="10"/>
  <c r="A461" i="10"/>
  <c r="P464" i="10"/>
  <c r="O472" i="10"/>
  <c r="P473" i="10"/>
  <c r="R472" i="10"/>
  <c r="O468" i="10"/>
  <c r="Q465" i="10"/>
  <c r="P463" i="10"/>
  <c r="Q463" i="10"/>
  <c r="N473" i="10"/>
  <c r="O474" i="10"/>
  <c r="Q473" i="10"/>
  <c r="Q470" i="10"/>
  <c r="N466" i="10"/>
  <c r="R465" i="10"/>
  <c r="N464" i="10"/>
  <c r="R463" i="10"/>
  <c r="Q464" i="10"/>
  <c r="N475" i="10"/>
  <c r="P474" i="10"/>
  <c r="N471" i="10"/>
  <c r="P468" i="10"/>
  <c r="O466" i="10"/>
  <c r="P466" i="10"/>
  <c r="O464" i="10"/>
  <c r="N465" i="10"/>
  <c r="R464" i="10"/>
  <c r="O475" i="10"/>
  <c r="R473" i="10"/>
  <c r="R470" i="10"/>
  <c r="Q468" i="10"/>
  <c r="R468" i="10"/>
  <c r="Q466" i="10"/>
  <c r="P467" i="10"/>
  <c r="O465" i="10"/>
  <c r="N476" i="10"/>
  <c r="Q474" i="10"/>
  <c r="O471" i="10"/>
  <c r="N469" i="10"/>
  <c r="O469" i="10"/>
  <c r="N467" i="10"/>
  <c r="R469" i="10"/>
  <c r="Q467" i="10"/>
  <c r="N463" i="10"/>
  <c r="P475" i="10"/>
  <c r="R474" i="10"/>
  <c r="P471" i="10"/>
  <c r="Q471" i="10"/>
  <c r="P469" i="10"/>
  <c r="O470" i="10"/>
  <c r="N468" i="10"/>
  <c r="P465" i="10"/>
  <c r="O476" i="10"/>
  <c r="Q475" i="10"/>
  <c r="R475" i="10"/>
  <c r="N472" i="10"/>
  <c r="R471" i="10"/>
  <c r="Q472" i="10"/>
  <c r="P470" i="10"/>
  <c r="R467" i="10"/>
  <c r="O463" i="10"/>
  <c r="P476" i="10"/>
  <c r="Q476" i="10"/>
  <c r="K483" i="10"/>
  <c r="L483" i="10"/>
  <c r="R129" i="17"/>
  <c r="S129" i="17"/>
  <c r="M135" i="17"/>
  <c r="P132" i="17" a="1"/>
  <c r="P132" i="17" s="1"/>
  <c r="R496" i="10" l="1"/>
  <c r="P489" i="10"/>
  <c r="P494" i="10"/>
  <c r="R491" i="10"/>
  <c r="Q486" i="10"/>
  <c r="O484" i="10"/>
  <c r="Q493" i="10"/>
  <c r="N493" i="10"/>
  <c r="O492" i="10"/>
  <c r="R492" i="10"/>
  <c r="R483" i="10"/>
  <c r="O495" i="10"/>
  <c r="N487" i="10"/>
  <c r="O493" i="10"/>
  <c r="P493" i="10"/>
  <c r="N496" i="10"/>
  <c r="Q494" i="10"/>
  <c r="O491" i="10"/>
  <c r="P491" i="10"/>
  <c r="Q491" i="10"/>
  <c r="A481" i="10"/>
  <c r="N494" i="10"/>
  <c r="O494" i="10"/>
  <c r="N483" i="10"/>
  <c r="P495" i="10"/>
  <c r="R494" i="10"/>
  <c r="R495" i="10"/>
  <c r="N492" i="10"/>
  <c r="P484" i="10"/>
  <c r="Q484" i="10"/>
  <c r="N495" i="10"/>
  <c r="P485" i="10"/>
  <c r="O496" i="10"/>
  <c r="Q495" i="10"/>
  <c r="Q496" i="10"/>
  <c r="R486" i="10"/>
  <c r="N485" i="10"/>
  <c r="R484" i="10"/>
  <c r="R487" i="10"/>
  <c r="O483" i="10"/>
  <c r="P483" i="10"/>
  <c r="Q483" i="10"/>
  <c r="O487" i="10"/>
  <c r="P487" i="10"/>
  <c r="O485" i="10"/>
  <c r="O488" i="10"/>
  <c r="Q485" i="10"/>
  <c r="R485" i="10"/>
  <c r="N484" i="10"/>
  <c r="Q489" i="10"/>
  <c r="R489" i="10"/>
  <c r="Q487" i="10"/>
  <c r="Q490" i="10"/>
  <c r="N486" i="10"/>
  <c r="O486" i="10"/>
  <c r="P486" i="10"/>
  <c r="N490" i="10"/>
  <c r="O490" i="10"/>
  <c r="N488" i="10"/>
  <c r="N491" i="10"/>
  <c r="P488" i="10"/>
  <c r="Q488" i="10"/>
  <c r="R488" i="10"/>
  <c r="P492" i="10"/>
  <c r="Q492" i="10"/>
  <c r="P490" i="10"/>
  <c r="R493" i="10"/>
  <c r="R490" i="10"/>
  <c r="N489" i="10"/>
  <c r="O489" i="10"/>
  <c r="P496" i="10"/>
  <c r="L503" i="10"/>
  <c r="K503" i="10"/>
  <c r="M138" i="17"/>
  <c r="P135" i="17" a="1"/>
  <c r="P135" i="17" s="1"/>
  <c r="R132" i="17"/>
  <c r="S132" i="17"/>
  <c r="R516" i="10" l="1"/>
  <c r="N513" i="10"/>
  <c r="R506" i="10"/>
  <c r="P504" i="10"/>
  <c r="Q509" i="10"/>
  <c r="Q506" i="10"/>
  <c r="P512" i="10"/>
  <c r="P509" i="10"/>
  <c r="O512" i="10"/>
  <c r="N514" i="10"/>
  <c r="R511" i="10"/>
  <c r="O507" i="10"/>
  <c r="O504" i="10"/>
  <c r="A501" i="10"/>
  <c r="O513" i="10"/>
  <c r="N507" i="10"/>
  <c r="N510" i="10"/>
  <c r="R503" i="10"/>
  <c r="R509" i="10"/>
  <c r="Q507" i="10"/>
  <c r="N503" i="10"/>
  <c r="P515" i="10"/>
  <c r="R514" i="10"/>
  <c r="P511" i="10"/>
  <c r="N512" i="10"/>
  <c r="O510" i="10"/>
  <c r="N508" i="10"/>
  <c r="P505" i="10"/>
  <c r="O516" i="10"/>
  <c r="Q515" i="10"/>
  <c r="R515" i="10"/>
  <c r="Q512" i="10"/>
  <c r="P510" i="10"/>
  <c r="R507" i="10"/>
  <c r="O503" i="10"/>
  <c r="P516" i="10"/>
  <c r="Q516" i="10"/>
  <c r="P513" i="10"/>
  <c r="R512" i="10"/>
  <c r="O508" i="10"/>
  <c r="Q505" i="10"/>
  <c r="P503" i="10"/>
  <c r="Q503" i="10"/>
  <c r="O514" i="10"/>
  <c r="Q513" i="10"/>
  <c r="Q510" i="10"/>
  <c r="N506" i="10"/>
  <c r="R505" i="10"/>
  <c r="P506" i="10"/>
  <c r="Q504" i="10"/>
  <c r="N515" i="10"/>
  <c r="P514" i="10"/>
  <c r="N511" i="10"/>
  <c r="P508" i="10"/>
  <c r="O506" i="10"/>
  <c r="R508" i="10"/>
  <c r="N505" i="10"/>
  <c r="R504" i="10"/>
  <c r="O515" i="10"/>
  <c r="R513" i="10"/>
  <c r="R510" i="10"/>
  <c r="Q508" i="10"/>
  <c r="O509" i="10"/>
  <c r="P507" i="10"/>
  <c r="O505" i="10"/>
  <c r="N516" i="10"/>
  <c r="Q514" i="10"/>
  <c r="O511" i="10"/>
  <c r="N509" i="10"/>
  <c r="Q511" i="10"/>
  <c r="N504" i="10"/>
  <c r="K523" i="10"/>
  <c r="L523" i="10"/>
  <c r="S135" i="17"/>
  <c r="R135" i="17"/>
  <c r="M141" i="17"/>
  <c r="P141" i="17" s="1" a="1"/>
  <c r="P141" i="17" s="1"/>
  <c r="P138" i="17" a="1"/>
  <c r="P138" i="17" s="1"/>
  <c r="L543" i="10" l="1"/>
  <c r="K543" i="10"/>
  <c r="R536" i="10"/>
  <c r="O524" i="10"/>
  <c r="P524" i="10"/>
  <c r="Q524" i="10"/>
  <c r="N535" i="10"/>
  <c r="P534" i="10"/>
  <c r="N531" i="10"/>
  <c r="P528" i="10"/>
  <c r="O526" i="10"/>
  <c r="P526" i="10"/>
  <c r="Q526" i="10"/>
  <c r="R526" i="10"/>
  <c r="N525" i="10"/>
  <c r="R524" i="10"/>
  <c r="O535" i="10"/>
  <c r="R533" i="10"/>
  <c r="R530" i="10"/>
  <c r="Q528" i="10"/>
  <c r="R528" i="10"/>
  <c r="N527" i="10"/>
  <c r="O527" i="10"/>
  <c r="P527" i="10"/>
  <c r="O525" i="10"/>
  <c r="N536" i="10"/>
  <c r="Q534" i="10"/>
  <c r="O531" i="10"/>
  <c r="N529" i="10"/>
  <c r="O529" i="10"/>
  <c r="P529" i="10"/>
  <c r="Q529" i="10"/>
  <c r="R529" i="10"/>
  <c r="Q527" i="10"/>
  <c r="N523" i="10"/>
  <c r="P535" i="10"/>
  <c r="R534" i="10"/>
  <c r="P531" i="10"/>
  <c r="Q531" i="10"/>
  <c r="R531" i="10"/>
  <c r="N530" i="10"/>
  <c r="O530" i="10"/>
  <c r="N528" i="10"/>
  <c r="P525" i="10"/>
  <c r="O536" i="10"/>
  <c r="Q535" i="10"/>
  <c r="R535" i="10"/>
  <c r="N532" i="10"/>
  <c r="O532" i="10"/>
  <c r="P532" i="10"/>
  <c r="Q532" i="10"/>
  <c r="P530" i="10"/>
  <c r="R527" i="10"/>
  <c r="O523" i="10"/>
  <c r="P536" i="10"/>
  <c r="Q536" i="10"/>
  <c r="N533" i="10"/>
  <c r="O533" i="10"/>
  <c r="P533" i="10"/>
  <c r="R532" i="10"/>
  <c r="O528" i="10"/>
  <c r="Q525" i="10"/>
  <c r="P523" i="10"/>
  <c r="Q523" i="10"/>
  <c r="R523" i="10"/>
  <c r="A521" i="10"/>
  <c r="N534" i="10"/>
  <c r="O534" i="10"/>
  <c r="Q533" i="10"/>
  <c r="Q530" i="10"/>
  <c r="N526" i="10"/>
  <c r="R525" i="10"/>
  <c r="N524" i="10"/>
  <c r="R141" i="17"/>
  <c r="S141" i="17"/>
  <c r="R138" i="17"/>
  <c r="S138" i="17"/>
  <c r="R556" i="10" l="1"/>
  <c r="R554" i="10"/>
  <c r="R547" i="10"/>
  <c r="O543" i="10"/>
  <c r="A541" i="10"/>
  <c r="Q545" i="10"/>
  <c r="Q554" i="10"/>
  <c r="R550" i="10"/>
  <c r="N543" i="10"/>
  <c r="P556" i="10"/>
  <c r="Q550" i="10"/>
  <c r="N546" i="10"/>
  <c r="O556" i="10"/>
  <c r="R553" i="10"/>
  <c r="Q555" i="10"/>
  <c r="P548" i="10"/>
  <c r="P545" i="10"/>
  <c r="P555" i="10"/>
  <c r="O551" i="10"/>
  <c r="O548" i="10"/>
  <c r="N551" i="10"/>
  <c r="N547" i="10"/>
  <c r="Q549" i="10"/>
  <c r="R549" i="10"/>
  <c r="Q547" i="10"/>
  <c r="P543" i="10"/>
  <c r="Q543" i="10"/>
  <c r="P549" i="10"/>
  <c r="N550" i="10"/>
  <c r="O550" i="10"/>
  <c r="N548" i="10"/>
  <c r="R545" i="10"/>
  <c r="N544" i="10"/>
  <c r="R551" i="10"/>
  <c r="P552" i="10"/>
  <c r="Q552" i="10"/>
  <c r="P550" i="10"/>
  <c r="O546" i="10"/>
  <c r="P546" i="10"/>
  <c r="O552" i="10"/>
  <c r="O553" i="10"/>
  <c r="P553" i="10"/>
  <c r="R552" i="10"/>
  <c r="Q548" i="10"/>
  <c r="R548" i="10"/>
  <c r="N553" i="10"/>
  <c r="N554" i="10"/>
  <c r="O554" i="10"/>
  <c r="Q553" i="10"/>
  <c r="N549" i="10"/>
  <c r="O549" i="10"/>
  <c r="R543" i="10"/>
  <c r="P544" i="10"/>
  <c r="Q544" i="10"/>
  <c r="N555" i="10"/>
  <c r="P554" i="10"/>
  <c r="P551" i="10"/>
  <c r="Q551" i="10"/>
  <c r="O544" i="10"/>
  <c r="R546" i="10"/>
  <c r="N545" i="10"/>
  <c r="R544" i="10"/>
  <c r="O555" i="10"/>
  <c r="R555" i="10"/>
  <c r="N552" i="10"/>
  <c r="Q546" i="10"/>
  <c r="O547" i="10"/>
  <c r="P547" i="10"/>
  <c r="O545" i="10"/>
  <c r="N556" i="10"/>
  <c r="Q556" i="10"/>
  <c r="L563" i="10"/>
  <c r="K563" i="10"/>
  <c r="AT3" i="3"/>
  <c r="AT4" i="3"/>
  <c r="AT5" i="3"/>
  <c r="AT6" i="3"/>
  <c r="AT7" i="3"/>
  <c r="AT8" i="3"/>
  <c r="AT9" i="3"/>
  <c r="AT10" i="3"/>
  <c r="AT11" i="3"/>
  <c r="AT12" i="3"/>
  <c r="AT13" i="3"/>
  <c r="AT14" i="3"/>
  <c r="AT15" i="3"/>
  <c r="AT16" i="3"/>
  <c r="AT17" i="3"/>
  <c r="AT18" i="3"/>
  <c r="AT19" i="3"/>
  <c r="AT20" i="3"/>
  <c r="AT21" i="3"/>
  <c r="AT22" i="3"/>
  <c r="AT23" i="3"/>
  <c r="AT24" i="3"/>
  <c r="AT25" i="3"/>
  <c r="AT26" i="3"/>
  <c r="AT27" i="3"/>
  <c r="AT28" i="3"/>
  <c r="AT29" i="3"/>
  <c r="AT30" i="3"/>
  <c r="AT31" i="3"/>
  <c r="AT32" i="3"/>
  <c r="AT33" i="3"/>
  <c r="AT34" i="3"/>
  <c r="AT35" i="3"/>
  <c r="AT36" i="3"/>
  <c r="AT37" i="3"/>
  <c r="AT38" i="3"/>
  <c r="AT39" i="3"/>
  <c r="AT40" i="3"/>
  <c r="AT41" i="3"/>
  <c r="AT42" i="3"/>
  <c r="AT43" i="3"/>
  <c r="AT44" i="3"/>
  <c r="AT45" i="3"/>
  <c r="AT46" i="3"/>
  <c r="AT47" i="3"/>
  <c r="AT48" i="3"/>
  <c r="AT49" i="3"/>
  <c r="AT50" i="3"/>
  <c r="AT51" i="3"/>
  <c r="AT52" i="3"/>
  <c r="AT53" i="3"/>
  <c r="AT54" i="3"/>
  <c r="AT55" i="3"/>
  <c r="AT56" i="3"/>
  <c r="AT57" i="3"/>
  <c r="AT58" i="3"/>
  <c r="AT59" i="3"/>
  <c r="AT60" i="3"/>
  <c r="AT61" i="3"/>
  <c r="AT62" i="3"/>
  <c r="AT63" i="3"/>
  <c r="AT64" i="3"/>
  <c r="AT65" i="3"/>
  <c r="AT66" i="3"/>
  <c r="AT67" i="3"/>
  <c r="AT68" i="3"/>
  <c r="AT69" i="3"/>
  <c r="AT70" i="3"/>
  <c r="AT71" i="3"/>
  <c r="AT72" i="3"/>
  <c r="AT73" i="3"/>
  <c r="AT74" i="3"/>
  <c r="AT75" i="3"/>
  <c r="AT76" i="3"/>
  <c r="AT77" i="3"/>
  <c r="AT78" i="3"/>
  <c r="AT79" i="3"/>
  <c r="AT80" i="3"/>
  <c r="AT81" i="3"/>
  <c r="AT82" i="3"/>
  <c r="AT83" i="3"/>
  <c r="AT84" i="3"/>
  <c r="AT85" i="3"/>
  <c r="AT86" i="3"/>
  <c r="AT87" i="3"/>
  <c r="AT88" i="3"/>
  <c r="AT89" i="3"/>
  <c r="AT90" i="3"/>
  <c r="AT91" i="3"/>
  <c r="AT92" i="3"/>
  <c r="AT93" i="3"/>
  <c r="AT94" i="3"/>
  <c r="AT95" i="3"/>
  <c r="AT96" i="3"/>
  <c r="AT97" i="3"/>
  <c r="AT98" i="3"/>
  <c r="AT99" i="3"/>
  <c r="AT100" i="3"/>
  <c r="AT101" i="3"/>
  <c r="AT102" i="3"/>
  <c r="AT103" i="3"/>
  <c r="AT104" i="3"/>
  <c r="AT105" i="3"/>
  <c r="AT106" i="3"/>
  <c r="AT107" i="3"/>
  <c r="AT108" i="3"/>
  <c r="AT109" i="3"/>
  <c r="AT110" i="3"/>
  <c r="AT111" i="3"/>
  <c r="AT112" i="3"/>
  <c r="AT113" i="3"/>
  <c r="AT114" i="3"/>
  <c r="AT115" i="3"/>
  <c r="AT116" i="3"/>
  <c r="AT117" i="3"/>
  <c r="AT118" i="3"/>
  <c r="AT119" i="3"/>
  <c r="AT120" i="3"/>
  <c r="AT121" i="3"/>
  <c r="AT122" i="3"/>
  <c r="AT123" i="3"/>
  <c r="AT124" i="3"/>
  <c r="AT125" i="3"/>
  <c r="AT126" i="3"/>
  <c r="AT127" i="3"/>
  <c r="AT128" i="3"/>
  <c r="AT129" i="3"/>
  <c r="AT130" i="3"/>
  <c r="AT131" i="3"/>
  <c r="AT132" i="3"/>
  <c r="AT133" i="3"/>
  <c r="AT134" i="3"/>
  <c r="AT135" i="3"/>
  <c r="AT136" i="3"/>
  <c r="AT137" i="3"/>
  <c r="AT138" i="3"/>
  <c r="AT139" i="3"/>
  <c r="AT140" i="3"/>
  <c r="AT141" i="3"/>
  <c r="AT142" i="3"/>
  <c r="AT143" i="3"/>
  <c r="AT144" i="3"/>
  <c r="AT145" i="3"/>
  <c r="AT146" i="3"/>
  <c r="AT147" i="3"/>
  <c r="AT148" i="3"/>
  <c r="AT149" i="3"/>
  <c r="AT150" i="3"/>
  <c r="AT151" i="3"/>
  <c r="AT152" i="3"/>
  <c r="AT153" i="3"/>
  <c r="AT154" i="3"/>
  <c r="AT155" i="3"/>
  <c r="AT156" i="3"/>
  <c r="AT157" i="3"/>
  <c r="AT158" i="3"/>
  <c r="AT159" i="3"/>
  <c r="AT160" i="3"/>
  <c r="AT161" i="3"/>
  <c r="AT162" i="3"/>
  <c r="AT163" i="3"/>
  <c r="AT164" i="3"/>
  <c r="AT165" i="3"/>
  <c r="AT166" i="3"/>
  <c r="AT167" i="3"/>
  <c r="AT168" i="3"/>
  <c r="AT169" i="3"/>
  <c r="AT170" i="3"/>
  <c r="AT171" i="3"/>
  <c r="AT172" i="3"/>
  <c r="AT173" i="3"/>
  <c r="AT174" i="3"/>
  <c r="AT175" i="3"/>
  <c r="AT176" i="3"/>
  <c r="AT177" i="3"/>
  <c r="AT178" i="3"/>
  <c r="AT179" i="3"/>
  <c r="AT180" i="3"/>
  <c r="AT181" i="3"/>
  <c r="AT182" i="3"/>
  <c r="AT183" i="3"/>
  <c r="AT184" i="3"/>
  <c r="AT185" i="3"/>
  <c r="AT186" i="3"/>
  <c r="AT187" i="3"/>
  <c r="AT188" i="3"/>
  <c r="AT189" i="3"/>
  <c r="AT190" i="3"/>
  <c r="AT191" i="3"/>
  <c r="AT192" i="3"/>
  <c r="AT193" i="3"/>
  <c r="AT194" i="3"/>
  <c r="AT195" i="3"/>
  <c r="AT196" i="3"/>
  <c r="AT197" i="3"/>
  <c r="AT198" i="3"/>
  <c r="AT199" i="3"/>
  <c r="AT200" i="3"/>
  <c r="AT201" i="3"/>
  <c r="AT202" i="3"/>
  <c r="AT203" i="3"/>
  <c r="AT204" i="3"/>
  <c r="AT205" i="3"/>
  <c r="AT206" i="3"/>
  <c r="AT207" i="3"/>
  <c r="AT208" i="3"/>
  <c r="AT209" i="3"/>
  <c r="AT210" i="3"/>
  <c r="AT211" i="3"/>
  <c r="AT212" i="3"/>
  <c r="AT213" i="3"/>
  <c r="AT214" i="3"/>
  <c r="AT215" i="3"/>
  <c r="AT216" i="3"/>
  <c r="AT217" i="3"/>
  <c r="AT218" i="3"/>
  <c r="AT219" i="3"/>
  <c r="AT220" i="3"/>
  <c r="AT221" i="3"/>
  <c r="AT222" i="3"/>
  <c r="AT223" i="3"/>
  <c r="AT224" i="3"/>
  <c r="AT225" i="3"/>
  <c r="AT226" i="3"/>
  <c r="AT227" i="3"/>
  <c r="AT228" i="3"/>
  <c r="AT229" i="3"/>
  <c r="AT230" i="3"/>
  <c r="AT231" i="3"/>
  <c r="AT232" i="3"/>
  <c r="AT233" i="3"/>
  <c r="AT234" i="3"/>
  <c r="AT235" i="3"/>
  <c r="AT236" i="3"/>
  <c r="AT237" i="3"/>
  <c r="AT238" i="3"/>
  <c r="AT239" i="3"/>
  <c r="AT240" i="3"/>
  <c r="AT241" i="3"/>
  <c r="AT242" i="3"/>
  <c r="AT243" i="3"/>
  <c r="AT244" i="3"/>
  <c r="AT245" i="3"/>
  <c r="AT246" i="3"/>
  <c r="AT247" i="3"/>
  <c r="AT248" i="3"/>
  <c r="AT249" i="3"/>
  <c r="AT250" i="3"/>
  <c r="AT251" i="3"/>
  <c r="AT252" i="3"/>
  <c r="AT253" i="3"/>
  <c r="AT254" i="3"/>
  <c r="AT255" i="3"/>
  <c r="AT256" i="3"/>
  <c r="AT257" i="3"/>
  <c r="AT258" i="3"/>
  <c r="AT259" i="3"/>
  <c r="AT260" i="3"/>
  <c r="AT261" i="3"/>
  <c r="AT262" i="3"/>
  <c r="AT263" i="3"/>
  <c r="AT264" i="3"/>
  <c r="AT265" i="3"/>
  <c r="AT266" i="3"/>
  <c r="AT267" i="3"/>
  <c r="AT268" i="3"/>
  <c r="AT269" i="3"/>
  <c r="AT270" i="3"/>
  <c r="AT271" i="3"/>
  <c r="AT272" i="3"/>
  <c r="AT273" i="3"/>
  <c r="AT274" i="3"/>
  <c r="AT275" i="3"/>
  <c r="AT276" i="3"/>
  <c r="AT277" i="3"/>
  <c r="AT278" i="3"/>
  <c r="AT279" i="3"/>
  <c r="AT280" i="3"/>
  <c r="AT281" i="3"/>
  <c r="AT282" i="3"/>
  <c r="AT283" i="3"/>
  <c r="AT284" i="3"/>
  <c r="AT285" i="3"/>
  <c r="AT286" i="3"/>
  <c r="AT287" i="3"/>
  <c r="AT288" i="3"/>
  <c r="AT289" i="3"/>
  <c r="AT290" i="3"/>
  <c r="AT291" i="3"/>
  <c r="AT292" i="3"/>
  <c r="AT293" i="3"/>
  <c r="AT294" i="3"/>
  <c r="AT295" i="3"/>
  <c r="AT296" i="3"/>
  <c r="AT297" i="3"/>
  <c r="AT298" i="3"/>
  <c r="AT299" i="3"/>
  <c r="AT300" i="3"/>
  <c r="AT301" i="3"/>
  <c r="AT302" i="3"/>
  <c r="AT303" i="3"/>
  <c r="AT304" i="3"/>
  <c r="AT305" i="3"/>
  <c r="AT306" i="3"/>
  <c r="AT307" i="3"/>
  <c r="AT308" i="3"/>
  <c r="AT309" i="3"/>
  <c r="AT310" i="3"/>
  <c r="AT311" i="3"/>
  <c r="AT312" i="3"/>
  <c r="AT313" i="3"/>
  <c r="AT314" i="3"/>
  <c r="AT315" i="3"/>
  <c r="AT316" i="3"/>
  <c r="AT317" i="3"/>
  <c r="AT318" i="3"/>
  <c r="AT319" i="3"/>
  <c r="AT320" i="3"/>
  <c r="AT321" i="3"/>
  <c r="AT322" i="3"/>
  <c r="AT323" i="3"/>
  <c r="AT324" i="3"/>
  <c r="AT325" i="3"/>
  <c r="AT326" i="3"/>
  <c r="AT327" i="3"/>
  <c r="AT328" i="3"/>
  <c r="AT329" i="3"/>
  <c r="AT330" i="3"/>
  <c r="AT331" i="3"/>
  <c r="AT332" i="3"/>
  <c r="AT333" i="3"/>
  <c r="AT334" i="3"/>
  <c r="AT335" i="3"/>
  <c r="AT336" i="3"/>
  <c r="AT337" i="3"/>
  <c r="AT338" i="3"/>
  <c r="AT339" i="3"/>
  <c r="AT340" i="3"/>
  <c r="AT341" i="3"/>
  <c r="AT342" i="3"/>
  <c r="AT343" i="3"/>
  <c r="AT344" i="3"/>
  <c r="AT345" i="3"/>
  <c r="AT346" i="3"/>
  <c r="AT347" i="3"/>
  <c r="AT348" i="3"/>
  <c r="AT349" i="3"/>
  <c r="AT350" i="3"/>
  <c r="AT351" i="3"/>
  <c r="AT352" i="3"/>
  <c r="AT353" i="3"/>
  <c r="AT354" i="3"/>
  <c r="AT355" i="3"/>
  <c r="AT356" i="3"/>
  <c r="AT357" i="3"/>
  <c r="AT358" i="3"/>
  <c r="AT359" i="3"/>
  <c r="AT360" i="3"/>
  <c r="AT361" i="3"/>
  <c r="AT362" i="3"/>
  <c r="AT363" i="3"/>
  <c r="AT364" i="3"/>
  <c r="AT365" i="3"/>
  <c r="AT366" i="3"/>
  <c r="AT367" i="3"/>
  <c r="AT368" i="3"/>
  <c r="AT369" i="3"/>
  <c r="AT370" i="3"/>
  <c r="AT371" i="3"/>
  <c r="AT372" i="3"/>
  <c r="AT373" i="3"/>
  <c r="AT374" i="3"/>
  <c r="AT375" i="3"/>
  <c r="AT376" i="3"/>
  <c r="AT377" i="3"/>
  <c r="AT378" i="3"/>
  <c r="AT379" i="3"/>
  <c r="AT380" i="3"/>
  <c r="AT381" i="3"/>
  <c r="AT382" i="3"/>
  <c r="AT383" i="3"/>
  <c r="AT384" i="3"/>
  <c r="AT385" i="3"/>
  <c r="AT386" i="3"/>
  <c r="AT387" i="3"/>
  <c r="AT388" i="3"/>
  <c r="AT389" i="3"/>
  <c r="AT390" i="3"/>
  <c r="AT391" i="3"/>
  <c r="AT392" i="3"/>
  <c r="AT393" i="3"/>
  <c r="AT394" i="3"/>
  <c r="AT395" i="3"/>
  <c r="AT396" i="3"/>
  <c r="AT397" i="3"/>
  <c r="AT398" i="3"/>
  <c r="AT399" i="3"/>
  <c r="AT400" i="3"/>
  <c r="AT401" i="3"/>
  <c r="AT402" i="3"/>
  <c r="AT403" i="3"/>
  <c r="AT404" i="3"/>
  <c r="AT405" i="3"/>
  <c r="AT406" i="3"/>
  <c r="AT407" i="3"/>
  <c r="AT408" i="3"/>
  <c r="AT409" i="3"/>
  <c r="AT410" i="3"/>
  <c r="AT411" i="3"/>
  <c r="AT412" i="3"/>
  <c r="AT413" i="3"/>
  <c r="AT414" i="3"/>
  <c r="AT415" i="3"/>
  <c r="AT416" i="3"/>
  <c r="AT417" i="3"/>
  <c r="AT418" i="3"/>
  <c r="AT419" i="3"/>
  <c r="AT420" i="3"/>
  <c r="AT421" i="3"/>
  <c r="AT422" i="3"/>
  <c r="AT423" i="3"/>
  <c r="AT424" i="3"/>
  <c r="AT425" i="3"/>
  <c r="AT426" i="3"/>
  <c r="AT427" i="3"/>
  <c r="AT428" i="3"/>
  <c r="AT429" i="3"/>
  <c r="AT430" i="3"/>
  <c r="AT431" i="3"/>
  <c r="AT432" i="3"/>
  <c r="AT433" i="3"/>
  <c r="AT434" i="3"/>
  <c r="AT435" i="3"/>
  <c r="AT436" i="3"/>
  <c r="AT437" i="3"/>
  <c r="AT438" i="3"/>
  <c r="AT439" i="3"/>
  <c r="AT440" i="3"/>
  <c r="AT441" i="3"/>
  <c r="AT442" i="3"/>
  <c r="AT443" i="3"/>
  <c r="AT444" i="3"/>
  <c r="AT445" i="3"/>
  <c r="AT446" i="3"/>
  <c r="AT447" i="3"/>
  <c r="AT448" i="3"/>
  <c r="AT449" i="3"/>
  <c r="AT450" i="3"/>
  <c r="AT451" i="3"/>
  <c r="AT452" i="3"/>
  <c r="AT453" i="3"/>
  <c r="AT454" i="3"/>
  <c r="AT455" i="3"/>
  <c r="AT456" i="3"/>
  <c r="AT457" i="3"/>
  <c r="AT458" i="3"/>
  <c r="AT459" i="3"/>
  <c r="AT460" i="3"/>
  <c r="AT461" i="3"/>
  <c r="AT462" i="3"/>
  <c r="AT463" i="3"/>
  <c r="AT464" i="3"/>
  <c r="AT465" i="3"/>
  <c r="AT466" i="3"/>
  <c r="AT467" i="3"/>
  <c r="AT468" i="3"/>
  <c r="AT469" i="3"/>
  <c r="AT470" i="3"/>
  <c r="AT471" i="3"/>
  <c r="AT472" i="3"/>
  <c r="AT473" i="3"/>
  <c r="AT474" i="3"/>
  <c r="AT475" i="3"/>
  <c r="AT476" i="3"/>
  <c r="AT477" i="3"/>
  <c r="AT478" i="3"/>
  <c r="AT479" i="3"/>
  <c r="AT480" i="3"/>
  <c r="AT481" i="3"/>
  <c r="AT482" i="3"/>
  <c r="AT483" i="3"/>
  <c r="AT484" i="3"/>
  <c r="AT485" i="3"/>
  <c r="AT486" i="3"/>
  <c r="AT487" i="3"/>
  <c r="AT488" i="3"/>
  <c r="AT489" i="3"/>
  <c r="AT490" i="3"/>
  <c r="AT491" i="3"/>
  <c r="AT492" i="3"/>
  <c r="AT493" i="3"/>
  <c r="AT494" i="3"/>
  <c r="AT495" i="3"/>
  <c r="AT496" i="3"/>
  <c r="AT497" i="3"/>
  <c r="AT498" i="3"/>
  <c r="AT499" i="3"/>
  <c r="AT500" i="3"/>
  <c r="AT501" i="3"/>
  <c r="AT502" i="3"/>
  <c r="AT503" i="3"/>
  <c r="AT504" i="3"/>
  <c r="AT505" i="3"/>
  <c r="AT506" i="3"/>
  <c r="AT507" i="3"/>
  <c r="AT508" i="3"/>
  <c r="AT509" i="3"/>
  <c r="AT510" i="3"/>
  <c r="AT511" i="3"/>
  <c r="AT512" i="3"/>
  <c r="AT513" i="3"/>
  <c r="AT514" i="3"/>
  <c r="AT515" i="3"/>
  <c r="AT516" i="3"/>
  <c r="AT517" i="3"/>
  <c r="AT518" i="3"/>
  <c r="AT519" i="3"/>
  <c r="AT520" i="3"/>
  <c r="AT521" i="3"/>
  <c r="AT522" i="3"/>
  <c r="AT523" i="3"/>
  <c r="AT524" i="3"/>
  <c r="AT525" i="3"/>
  <c r="AT526" i="3"/>
  <c r="AT527" i="3"/>
  <c r="AT528" i="3"/>
  <c r="AT529" i="3"/>
  <c r="AT530" i="3"/>
  <c r="AT531" i="3"/>
  <c r="AT532" i="3"/>
  <c r="AT533" i="3"/>
  <c r="AT534" i="3"/>
  <c r="AT535" i="3"/>
  <c r="AT536" i="3"/>
  <c r="AT537" i="3"/>
  <c r="AT538" i="3"/>
  <c r="AT539" i="3"/>
  <c r="AT540" i="3"/>
  <c r="AT541" i="3"/>
  <c r="AT542" i="3"/>
  <c r="AT543" i="3"/>
  <c r="AT544" i="3"/>
  <c r="AT545" i="3"/>
  <c r="AT546" i="3"/>
  <c r="AT547" i="3"/>
  <c r="AT548" i="3"/>
  <c r="AT549" i="3"/>
  <c r="AT550" i="3"/>
  <c r="AT551" i="3"/>
  <c r="AT552" i="3"/>
  <c r="AT553" i="3"/>
  <c r="AT554" i="3"/>
  <c r="AT555" i="3"/>
  <c r="AT556" i="3"/>
  <c r="AT557" i="3"/>
  <c r="AT558" i="3"/>
  <c r="AT559" i="3"/>
  <c r="AT560" i="3"/>
  <c r="AT561" i="3"/>
  <c r="AT562" i="3"/>
  <c r="AT563" i="3"/>
  <c r="AT564" i="3"/>
  <c r="AT565" i="3"/>
  <c r="AT566" i="3"/>
  <c r="AT567" i="3"/>
  <c r="AT568" i="3"/>
  <c r="AT569" i="3"/>
  <c r="AT570" i="3"/>
  <c r="AT571" i="3"/>
  <c r="AT572" i="3"/>
  <c r="AT573" i="3"/>
  <c r="AT574" i="3"/>
  <c r="AT575" i="3"/>
  <c r="AT576" i="3"/>
  <c r="AT577" i="3"/>
  <c r="AT578" i="3"/>
  <c r="AT579" i="3"/>
  <c r="AT580" i="3"/>
  <c r="AT581" i="3"/>
  <c r="AT582" i="3"/>
  <c r="AT583" i="3"/>
  <c r="AT584" i="3"/>
  <c r="AT585" i="3"/>
  <c r="AT586" i="3"/>
  <c r="AT587" i="3"/>
  <c r="AT588" i="3"/>
  <c r="AT589" i="3"/>
  <c r="AT590" i="3"/>
  <c r="AT591" i="3"/>
  <c r="AT592" i="3"/>
  <c r="AT593" i="3"/>
  <c r="AT594" i="3"/>
  <c r="AT595" i="3"/>
  <c r="AT596" i="3"/>
  <c r="AT597" i="3"/>
  <c r="AT598" i="3"/>
  <c r="AT599" i="3"/>
  <c r="AT600" i="3"/>
  <c r="AT601" i="3"/>
  <c r="AT602" i="3"/>
  <c r="AT603" i="3"/>
  <c r="AT604" i="3"/>
  <c r="AT605" i="3"/>
  <c r="AT606" i="3"/>
  <c r="AT607" i="3"/>
  <c r="AT608" i="3"/>
  <c r="AT609" i="3"/>
  <c r="AT610" i="3"/>
  <c r="AT611" i="3"/>
  <c r="AT612" i="3"/>
  <c r="AT613" i="3"/>
  <c r="AT614" i="3"/>
  <c r="AT615" i="3"/>
  <c r="AT616" i="3"/>
  <c r="AT617" i="3"/>
  <c r="AT618" i="3"/>
  <c r="AT619" i="3"/>
  <c r="AT620" i="3"/>
  <c r="AT621" i="3"/>
  <c r="AT622" i="3"/>
  <c r="AT623" i="3"/>
  <c r="AT624" i="3"/>
  <c r="AT625" i="3"/>
  <c r="AT626" i="3"/>
  <c r="AT627" i="3"/>
  <c r="AT628" i="3"/>
  <c r="AT629" i="3"/>
  <c r="AT630" i="3"/>
  <c r="AT631" i="3"/>
  <c r="AT632" i="3"/>
  <c r="AT633" i="3"/>
  <c r="AT634" i="3"/>
  <c r="AT635" i="3"/>
  <c r="AT636" i="3"/>
  <c r="AT637" i="3"/>
  <c r="AT638" i="3"/>
  <c r="AT639" i="3"/>
  <c r="AT640" i="3"/>
  <c r="AT641" i="3"/>
  <c r="AT642" i="3"/>
  <c r="AT643" i="3"/>
  <c r="AT644" i="3"/>
  <c r="AT645" i="3"/>
  <c r="AT646" i="3"/>
  <c r="AT647" i="3"/>
  <c r="AT648" i="3"/>
  <c r="AT649" i="3"/>
  <c r="AT650" i="3"/>
  <c r="AT651" i="3"/>
  <c r="AT652" i="3"/>
  <c r="AT653" i="3"/>
  <c r="AT654" i="3"/>
  <c r="AT655" i="3"/>
  <c r="AT656" i="3"/>
  <c r="AT657" i="3"/>
  <c r="AT658" i="3"/>
  <c r="AT659" i="3"/>
  <c r="AT660" i="3"/>
  <c r="AT661" i="3"/>
  <c r="AT662" i="3"/>
  <c r="AT663" i="3"/>
  <c r="AT664" i="3"/>
  <c r="AT665" i="3"/>
  <c r="AT666" i="3"/>
  <c r="AT667" i="3"/>
  <c r="AT668" i="3"/>
  <c r="AT669" i="3"/>
  <c r="AT670" i="3"/>
  <c r="AT671" i="3"/>
  <c r="AT672" i="3"/>
  <c r="AT673" i="3"/>
  <c r="AT674" i="3"/>
  <c r="AT675" i="3"/>
  <c r="AT676" i="3"/>
  <c r="AT677" i="3"/>
  <c r="AT678" i="3"/>
  <c r="AT679" i="3"/>
  <c r="AT680" i="3"/>
  <c r="AT681" i="3"/>
  <c r="AT682" i="3"/>
  <c r="AT683" i="3"/>
  <c r="AT684" i="3"/>
  <c r="AT685" i="3"/>
  <c r="AT686" i="3"/>
  <c r="AT687" i="3"/>
  <c r="AT688" i="3"/>
  <c r="AT689" i="3"/>
  <c r="AT690" i="3"/>
  <c r="AT691" i="3"/>
  <c r="AT692" i="3"/>
  <c r="AT693" i="3"/>
  <c r="AT694" i="3"/>
  <c r="AT695" i="3"/>
  <c r="AT696" i="3"/>
  <c r="AT697" i="3"/>
  <c r="AT698" i="3"/>
  <c r="AT699" i="3"/>
  <c r="AT700" i="3"/>
  <c r="AT701" i="3"/>
  <c r="AT702" i="3"/>
  <c r="AT703" i="3"/>
  <c r="AT704" i="3"/>
  <c r="AT705" i="3"/>
  <c r="AT706" i="3"/>
  <c r="AT707" i="3"/>
  <c r="AT708" i="3"/>
  <c r="AT709" i="3"/>
  <c r="AT710" i="3"/>
  <c r="AT711" i="3"/>
  <c r="AT712" i="3"/>
  <c r="AT713" i="3"/>
  <c r="AT714" i="3"/>
  <c r="AT715" i="3"/>
  <c r="AT716" i="3"/>
  <c r="AT717" i="3"/>
  <c r="AT718" i="3"/>
  <c r="AT719" i="3"/>
  <c r="AT720" i="3"/>
  <c r="AT721" i="3"/>
  <c r="AT722" i="3"/>
  <c r="AT723" i="3"/>
  <c r="AT724" i="3"/>
  <c r="AT725" i="3"/>
  <c r="AT726" i="3"/>
  <c r="AT727" i="3"/>
  <c r="AT728" i="3"/>
  <c r="AT729" i="3"/>
  <c r="AT730" i="3"/>
  <c r="AT731" i="3"/>
  <c r="AT732" i="3"/>
  <c r="AT733" i="3"/>
  <c r="AT734" i="3"/>
  <c r="AT735" i="3"/>
  <c r="AT736" i="3"/>
  <c r="AT737" i="3"/>
  <c r="AT738" i="3"/>
  <c r="AT739" i="3"/>
  <c r="AT740" i="3"/>
  <c r="AT741" i="3"/>
  <c r="AT742" i="3"/>
  <c r="AT743" i="3"/>
  <c r="AT744" i="3"/>
  <c r="AT745" i="3"/>
  <c r="AT746" i="3"/>
  <c r="AT747" i="3"/>
  <c r="AT748" i="3"/>
  <c r="AT749" i="3"/>
  <c r="AT750" i="3"/>
  <c r="AT751" i="3"/>
  <c r="AT752" i="3"/>
  <c r="AT753" i="3"/>
  <c r="AT754" i="3"/>
  <c r="AT755" i="3"/>
  <c r="AT756" i="3"/>
  <c r="AT757" i="3"/>
  <c r="AT758" i="3"/>
  <c r="AT759" i="3"/>
  <c r="AT760" i="3"/>
  <c r="AT761" i="3"/>
  <c r="AT762" i="3"/>
  <c r="AT763" i="3"/>
  <c r="AT764" i="3"/>
  <c r="AT765" i="3"/>
  <c r="AT766" i="3"/>
  <c r="AT767" i="3"/>
  <c r="AT768" i="3"/>
  <c r="AT769" i="3"/>
  <c r="AT770" i="3"/>
  <c r="AT771" i="3"/>
  <c r="AT772" i="3"/>
  <c r="AT773" i="3"/>
  <c r="AT774" i="3"/>
  <c r="AT775" i="3"/>
  <c r="AT776" i="3"/>
  <c r="AT777" i="3"/>
  <c r="AT778" i="3"/>
  <c r="AT779" i="3"/>
  <c r="AT780" i="3"/>
  <c r="AT781" i="3"/>
  <c r="AT782" i="3"/>
  <c r="AT783" i="3"/>
  <c r="AT784" i="3"/>
  <c r="AT785" i="3"/>
  <c r="AT786" i="3"/>
  <c r="AT787" i="3"/>
  <c r="AT788" i="3"/>
  <c r="AT789" i="3"/>
  <c r="AT790" i="3"/>
  <c r="AT791" i="3"/>
  <c r="AT792" i="3"/>
  <c r="AT793" i="3"/>
  <c r="AT794" i="3"/>
  <c r="AT795" i="3"/>
  <c r="AT796" i="3"/>
  <c r="AT797" i="3"/>
  <c r="AT798" i="3"/>
  <c r="AT799" i="3"/>
  <c r="AT800" i="3"/>
  <c r="AT801" i="3"/>
  <c r="AT802" i="3"/>
  <c r="AT803" i="3"/>
  <c r="AT804" i="3"/>
  <c r="AT805" i="3"/>
  <c r="AT806" i="3"/>
  <c r="AT807" i="3"/>
  <c r="AT808" i="3"/>
  <c r="AT809" i="3"/>
  <c r="AT810" i="3"/>
  <c r="AT811" i="3"/>
  <c r="AT812" i="3"/>
  <c r="AT813" i="3"/>
  <c r="AT814" i="3"/>
  <c r="AT815" i="3"/>
  <c r="AT816" i="3"/>
  <c r="AT817" i="3"/>
  <c r="AT818" i="3"/>
  <c r="AT819" i="3"/>
  <c r="AT820" i="3"/>
  <c r="AT821" i="3"/>
  <c r="AT822" i="3"/>
  <c r="AT823" i="3"/>
  <c r="AT824" i="3"/>
  <c r="AT825" i="3"/>
  <c r="AT826" i="3"/>
  <c r="AT827" i="3"/>
  <c r="AT828" i="3"/>
  <c r="AT829" i="3"/>
  <c r="AT830" i="3"/>
  <c r="AT831" i="3"/>
  <c r="AT832" i="3"/>
  <c r="AT833" i="3"/>
  <c r="AT834" i="3"/>
  <c r="AT835" i="3"/>
  <c r="AT836" i="3"/>
  <c r="AT837" i="3"/>
  <c r="AT838" i="3"/>
  <c r="AT839" i="3"/>
  <c r="AT840" i="3"/>
  <c r="AT841" i="3"/>
  <c r="AT842" i="3"/>
  <c r="AT843" i="3"/>
  <c r="AT844" i="3"/>
  <c r="AT845" i="3"/>
  <c r="AT846" i="3"/>
  <c r="AT847" i="3"/>
  <c r="AT848" i="3"/>
  <c r="AT849" i="3"/>
  <c r="AT850" i="3"/>
  <c r="AT851" i="3"/>
  <c r="AT852" i="3"/>
  <c r="AT853" i="3"/>
  <c r="AT854" i="3"/>
  <c r="AT855" i="3"/>
  <c r="AT856" i="3"/>
  <c r="AT857" i="3"/>
  <c r="AT858" i="3"/>
  <c r="AT859" i="3"/>
  <c r="AT860" i="3"/>
  <c r="AT861" i="3"/>
  <c r="AT862" i="3"/>
  <c r="AT863" i="3"/>
  <c r="AT864" i="3"/>
  <c r="AT865" i="3"/>
  <c r="AT866" i="3"/>
  <c r="AT867" i="3"/>
  <c r="AT868" i="3"/>
  <c r="AT869" i="3"/>
  <c r="AT870" i="3"/>
  <c r="AT871" i="3"/>
  <c r="AT872" i="3"/>
  <c r="AT873" i="3"/>
  <c r="AT874" i="3"/>
  <c r="AT875" i="3"/>
  <c r="AT876" i="3"/>
  <c r="AT877" i="3"/>
  <c r="AT878" i="3"/>
  <c r="AT879" i="3"/>
  <c r="AT880" i="3"/>
  <c r="AT881" i="3"/>
  <c r="AT882" i="3"/>
  <c r="AT883" i="3"/>
  <c r="AT884" i="3"/>
  <c r="AT885" i="3"/>
  <c r="AT886" i="3"/>
  <c r="AT887" i="3"/>
  <c r="AT888" i="3"/>
  <c r="AT889" i="3"/>
  <c r="AT890" i="3"/>
  <c r="AT891" i="3"/>
  <c r="AT892" i="3"/>
  <c r="AT893" i="3"/>
  <c r="AT894" i="3"/>
  <c r="AT895" i="3"/>
  <c r="AT896" i="3"/>
  <c r="AT897" i="3"/>
  <c r="AT898" i="3"/>
  <c r="AT899" i="3"/>
  <c r="AT900" i="3"/>
  <c r="AT901" i="3"/>
  <c r="AT902" i="3"/>
  <c r="AT903" i="3"/>
  <c r="AT904" i="3"/>
  <c r="AT905" i="3"/>
  <c r="AT906" i="3"/>
  <c r="AT907" i="3"/>
  <c r="AT908" i="3"/>
  <c r="AT909" i="3"/>
  <c r="AT910" i="3"/>
  <c r="AT911" i="3"/>
  <c r="AT912" i="3"/>
  <c r="AT913" i="3"/>
  <c r="AT914" i="3"/>
  <c r="AT915" i="3"/>
  <c r="AT916" i="3"/>
  <c r="AT917" i="3"/>
  <c r="AT918" i="3"/>
  <c r="AT919" i="3"/>
  <c r="AT920" i="3"/>
  <c r="AT921" i="3"/>
  <c r="AT922" i="3"/>
  <c r="AT923" i="3"/>
  <c r="AT924" i="3"/>
  <c r="AT925" i="3"/>
  <c r="AT926" i="3"/>
  <c r="AT927" i="3"/>
  <c r="AT928" i="3"/>
  <c r="AT929" i="3"/>
  <c r="AT930" i="3"/>
  <c r="AT931" i="3"/>
  <c r="AT932" i="3"/>
  <c r="AT933" i="3"/>
  <c r="AT934" i="3"/>
  <c r="AT935" i="3"/>
  <c r="AT936" i="3"/>
  <c r="AT937" i="3"/>
  <c r="AT938" i="3"/>
  <c r="AT939" i="3"/>
  <c r="AT940" i="3"/>
  <c r="AT941" i="3"/>
  <c r="AT942" i="3"/>
  <c r="AT943" i="3"/>
  <c r="AT944" i="3"/>
  <c r="AT945" i="3"/>
  <c r="AT946" i="3"/>
  <c r="AT947" i="3"/>
  <c r="AT948" i="3"/>
  <c r="AT949" i="3"/>
  <c r="AT950" i="3"/>
  <c r="AT951" i="3"/>
  <c r="AT952" i="3"/>
  <c r="AT953" i="3"/>
  <c r="AT954" i="3"/>
  <c r="AT955" i="3"/>
  <c r="AT956" i="3"/>
  <c r="AT957" i="3"/>
  <c r="AT958" i="3"/>
  <c r="AT959" i="3"/>
  <c r="AT960" i="3"/>
  <c r="AT961" i="3"/>
  <c r="AT962" i="3"/>
  <c r="AT963" i="3"/>
  <c r="AT964" i="3"/>
  <c r="AT965" i="3"/>
  <c r="AT966" i="3"/>
  <c r="AT967" i="3"/>
  <c r="AT968" i="3"/>
  <c r="AT969" i="3"/>
  <c r="AT970" i="3"/>
  <c r="AT971" i="3"/>
  <c r="AT972" i="3"/>
  <c r="AT973" i="3"/>
  <c r="AT974" i="3"/>
  <c r="AT975" i="3"/>
  <c r="AT976" i="3"/>
  <c r="AT977" i="3"/>
  <c r="AT978" i="3"/>
  <c r="AT979" i="3"/>
  <c r="AT980" i="3"/>
  <c r="AT981" i="3"/>
  <c r="AT982" i="3"/>
  <c r="AT983" i="3"/>
  <c r="AT984" i="3"/>
  <c r="AT985" i="3"/>
  <c r="AT986" i="3"/>
  <c r="AT987" i="3"/>
  <c r="AT988" i="3"/>
  <c r="AT989" i="3"/>
  <c r="AT990" i="3"/>
  <c r="AT991" i="3"/>
  <c r="AT992" i="3"/>
  <c r="AT993" i="3"/>
  <c r="AT994" i="3"/>
  <c r="AT995" i="3"/>
  <c r="AT996" i="3"/>
  <c r="AT997" i="3"/>
  <c r="AT998" i="3"/>
  <c r="AT999" i="3"/>
  <c r="AT1000" i="3"/>
  <c r="AT1001" i="3"/>
  <c r="AT1002" i="3"/>
  <c r="AT1003" i="3"/>
  <c r="AT1004" i="3"/>
  <c r="AT1005" i="3"/>
  <c r="AT1006" i="3"/>
  <c r="AT1007" i="3"/>
  <c r="AT1008" i="3"/>
  <c r="AT1009" i="3"/>
  <c r="AT1010" i="3"/>
  <c r="AT1011" i="3"/>
  <c r="AT1012" i="3"/>
  <c r="AT1013" i="3"/>
  <c r="AT1014" i="3"/>
  <c r="AT1015" i="3"/>
  <c r="AT1016" i="3"/>
  <c r="AT1017" i="3"/>
  <c r="AT1018" i="3"/>
  <c r="AT1019" i="3"/>
  <c r="AT1020" i="3"/>
  <c r="AT1021" i="3"/>
  <c r="AT1022" i="3"/>
  <c r="AT1023" i="3"/>
  <c r="AT1024" i="3"/>
  <c r="AT1025" i="3"/>
  <c r="AT1026" i="3"/>
  <c r="AT1027" i="3"/>
  <c r="AT1028" i="3"/>
  <c r="AT1029" i="3"/>
  <c r="AT1030" i="3"/>
  <c r="AT1031" i="3"/>
  <c r="AT1032" i="3"/>
  <c r="AT1033" i="3"/>
  <c r="AT1034" i="3"/>
  <c r="AT1035" i="3"/>
  <c r="AT1036" i="3"/>
  <c r="AT1037" i="3"/>
  <c r="AT1038" i="3"/>
  <c r="AT1039" i="3"/>
  <c r="AT1040" i="3"/>
  <c r="AT1041" i="3"/>
  <c r="AT1042" i="3"/>
  <c r="AT1043" i="3"/>
  <c r="AT1044" i="3"/>
  <c r="AT1045" i="3"/>
  <c r="AT1046" i="3"/>
  <c r="AT1047" i="3"/>
  <c r="AT1048" i="3"/>
  <c r="AT1049" i="3"/>
  <c r="AT1050" i="3"/>
  <c r="AT1051" i="3"/>
  <c r="AT1052" i="3"/>
  <c r="AT1053" i="3"/>
  <c r="AT1054" i="3"/>
  <c r="AT1055" i="3"/>
  <c r="AT1056" i="3"/>
  <c r="AT1057" i="3"/>
  <c r="AT1058" i="3"/>
  <c r="AT1059" i="3"/>
  <c r="AT1060" i="3"/>
  <c r="AT1061" i="3"/>
  <c r="AT1062" i="3"/>
  <c r="AT1063" i="3"/>
  <c r="AT1064" i="3"/>
  <c r="AT1065" i="3"/>
  <c r="AT1066" i="3"/>
  <c r="AT1067" i="3"/>
  <c r="AT1068" i="3"/>
  <c r="AT1069" i="3"/>
  <c r="AT1070" i="3"/>
  <c r="AT1071" i="3"/>
  <c r="AT1072" i="3"/>
  <c r="AT1073" i="3"/>
  <c r="AT1074" i="3"/>
  <c r="AT1075" i="3"/>
  <c r="AT1076" i="3"/>
  <c r="AT1077" i="3"/>
  <c r="AT1078" i="3"/>
  <c r="AT1079" i="3"/>
  <c r="AT1080" i="3"/>
  <c r="AT1081" i="3"/>
  <c r="AT1082" i="3"/>
  <c r="AT1083" i="3"/>
  <c r="AT1084" i="3"/>
  <c r="AT1085" i="3"/>
  <c r="AT1086" i="3"/>
  <c r="AT1087" i="3"/>
  <c r="AT1088" i="3"/>
  <c r="AT1089" i="3"/>
  <c r="AT1090" i="3"/>
  <c r="AT1091" i="3"/>
  <c r="AT1092" i="3"/>
  <c r="AT1093" i="3"/>
  <c r="AT1094" i="3"/>
  <c r="AT1095" i="3"/>
  <c r="AT1096" i="3"/>
  <c r="AT1097" i="3"/>
  <c r="AT1098" i="3"/>
  <c r="AT1099" i="3"/>
  <c r="AT1100" i="3"/>
  <c r="AT1101" i="3"/>
  <c r="AT1102" i="3"/>
  <c r="AT1103" i="3"/>
  <c r="AT1104" i="3"/>
  <c r="AT1105" i="3"/>
  <c r="AT1106" i="3"/>
  <c r="AT1107" i="3"/>
  <c r="AT1108" i="3"/>
  <c r="AT1109" i="3"/>
  <c r="AT1110" i="3"/>
  <c r="AT1111" i="3"/>
  <c r="AT1112" i="3"/>
  <c r="AT1113" i="3"/>
  <c r="AT1114" i="3"/>
  <c r="AT1115" i="3"/>
  <c r="AT1116" i="3"/>
  <c r="AT1117" i="3"/>
  <c r="AT1118" i="3"/>
  <c r="AT1119" i="3"/>
  <c r="AT1120" i="3"/>
  <c r="AT1121" i="3"/>
  <c r="AT1122" i="3"/>
  <c r="AT1123" i="3"/>
  <c r="AT1124" i="3"/>
  <c r="AT1125" i="3"/>
  <c r="AT1126" i="3"/>
  <c r="AT1127" i="3"/>
  <c r="AT1128" i="3"/>
  <c r="AT1129" i="3"/>
  <c r="AT1130" i="3"/>
  <c r="AT1131" i="3"/>
  <c r="AT1132" i="3"/>
  <c r="AT1133" i="3"/>
  <c r="AT1134" i="3"/>
  <c r="AT1135" i="3"/>
  <c r="AT1136" i="3"/>
  <c r="AT1137" i="3"/>
  <c r="AT1138" i="3"/>
  <c r="AT1139" i="3"/>
  <c r="AT1140" i="3"/>
  <c r="AT1141" i="3"/>
  <c r="AT1142" i="3"/>
  <c r="AT1143" i="3"/>
  <c r="AT1144" i="3"/>
  <c r="AT1145" i="3"/>
  <c r="AT1146" i="3"/>
  <c r="AT1147" i="3"/>
  <c r="AT1148" i="3"/>
  <c r="AT1149" i="3"/>
  <c r="AT1150" i="3"/>
  <c r="AT1151" i="3"/>
  <c r="AT1152" i="3"/>
  <c r="AT1153" i="3"/>
  <c r="AT1154" i="3"/>
  <c r="AT1155" i="3"/>
  <c r="AT1156" i="3"/>
  <c r="AT1157" i="3"/>
  <c r="AT1158" i="3"/>
  <c r="AT1159" i="3"/>
  <c r="AT1160" i="3"/>
  <c r="AT1161" i="3"/>
  <c r="AT1162" i="3"/>
  <c r="AT1163" i="3"/>
  <c r="AT1164" i="3"/>
  <c r="AT1165" i="3"/>
  <c r="AT1166" i="3"/>
  <c r="AT1167" i="3"/>
  <c r="AT1168" i="3"/>
  <c r="AT1169" i="3"/>
  <c r="AT1170" i="3"/>
  <c r="AT1171" i="3"/>
  <c r="AT1172" i="3"/>
  <c r="AT1173" i="3"/>
  <c r="AT1174" i="3"/>
  <c r="AT1175" i="3"/>
  <c r="AT1176" i="3"/>
  <c r="AT1177" i="3"/>
  <c r="AT1178" i="3"/>
  <c r="AT1179" i="3"/>
  <c r="AT1180" i="3"/>
  <c r="AT1181" i="3"/>
  <c r="AT1182" i="3"/>
  <c r="AT1183" i="3"/>
  <c r="AT1184" i="3"/>
  <c r="AT1185" i="3"/>
  <c r="AT1186" i="3"/>
  <c r="AT1187" i="3"/>
  <c r="AT1188" i="3"/>
  <c r="AT1189" i="3"/>
  <c r="AT1190" i="3"/>
  <c r="AT1191" i="3"/>
  <c r="AT1192" i="3"/>
  <c r="AT1193" i="3"/>
  <c r="AT1194" i="3"/>
  <c r="AT1195" i="3"/>
  <c r="AT1196" i="3"/>
  <c r="AT1197" i="3"/>
  <c r="AT1198" i="3"/>
  <c r="AT1199" i="3"/>
  <c r="AT1200" i="3"/>
  <c r="AT1201" i="3"/>
  <c r="AT1202" i="3"/>
  <c r="AT1203" i="3"/>
  <c r="AT1204" i="3"/>
  <c r="AT1205" i="3"/>
  <c r="AT1206" i="3"/>
  <c r="AT1207" i="3"/>
  <c r="AT1208" i="3"/>
  <c r="AT1209" i="3"/>
  <c r="AT1210" i="3"/>
  <c r="AT1211" i="3"/>
  <c r="AT1212" i="3"/>
  <c r="AT1213" i="3"/>
  <c r="AT1214" i="3"/>
  <c r="AT1215" i="3"/>
  <c r="AT1216" i="3"/>
  <c r="AT1217" i="3"/>
  <c r="AT1218" i="3"/>
  <c r="AT1219" i="3"/>
  <c r="AT1220" i="3"/>
  <c r="AT1221" i="3"/>
  <c r="AT1222" i="3"/>
  <c r="AT1223" i="3"/>
  <c r="AT1224" i="3"/>
  <c r="AT1225" i="3"/>
  <c r="AT1226" i="3"/>
  <c r="AT1227" i="3"/>
  <c r="AT1228" i="3"/>
  <c r="AT1229" i="3"/>
  <c r="AT1230" i="3"/>
  <c r="AT1231" i="3"/>
  <c r="AT1232" i="3"/>
  <c r="AT1233" i="3"/>
  <c r="AT1234" i="3"/>
  <c r="AT1235" i="3"/>
  <c r="AT1236" i="3"/>
  <c r="AT1237" i="3"/>
  <c r="AT1238" i="3"/>
  <c r="AT1239" i="3"/>
  <c r="AT1240" i="3"/>
  <c r="AT1241" i="3"/>
  <c r="AT1242" i="3"/>
  <c r="AT1243" i="3"/>
  <c r="AT1244" i="3"/>
  <c r="AT1245" i="3"/>
  <c r="AT1246" i="3"/>
  <c r="AT1247" i="3"/>
  <c r="AT1248" i="3"/>
  <c r="AT1249" i="3"/>
  <c r="AT1250" i="3"/>
  <c r="AT1251" i="3"/>
  <c r="AT1252" i="3"/>
  <c r="AT1253" i="3"/>
  <c r="AT1254" i="3"/>
  <c r="AT1255" i="3"/>
  <c r="AT1256" i="3"/>
  <c r="AT1257" i="3"/>
  <c r="AT1258" i="3"/>
  <c r="AT1259" i="3"/>
  <c r="AT1260" i="3"/>
  <c r="AT1261" i="3"/>
  <c r="AT1262" i="3"/>
  <c r="AT1263" i="3"/>
  <c r="AT1264" i="3"/>
  <c r="AT1265" i="3"/>
  <c r="AT1266" i="3"/>
  <c r="AT1267" i="3"/>
  <c r="AT1268" i="3"/>
  <c r="AT1269" i="3"/>
  <c r="AT1270" i="3"/>
  <c r="AT1271" i="3"/>
  <c r="AT1272" i="3"/>
  <c r="AT1273" i="3"/>
  <c r="AT1274" i="3"/>
  <c r="AT1275" i="3"/>
  <c r="AT1276" i="3"/>
  <c r="AT1277" i="3"/>
  <c r="AT1278" i="3"/>
  <c r="AT1279" i="3"/>
  <c r="AT1280" i="3"/>
  <c r="AT1281" i="3"/>
  <c r="AT1282" i="3"/>
  <c r="AT1283" i="3"/>
  <c r="AT1284" i="3"/>
  <c r="AT1285" i="3"/>
  <c r="AT1286" i="3"/>
  <c r="AT1287" i="3"/>
  <c r="AT1288" i="3"/>
  <c r="AT1289" i="3"/>
  <c r="AT1290" i="3"/>
  <c r="AT1291" i="3"/>
  <c r="AT1292" i="3"/>
  <c r="AT1293" i="3"/>
  <c r="AT1294" i="3"/>
  <c r="AT1295" i="3"/>
  <c r="AT1296" i="3"/>
  <c r="AT1297" i="3"/>
  <c r="AT1298" i="3"/>
  <c r="AT1299" i="3"/>
  <c r="AT1300" i="3"/>
  <c r="AT1301" i="3"/>
  <c r="AT1302" i="3"/>
  <c r="AT1303" i="3"/>
  <c r="AT1304" i="3"/>
  <c r="AT1305" i="3"/>
  <c r="AT1306" i="3"/>
  <c r="AT1307" i="3"/>
  <c r="AT1308" i="3"/>
  <c r="AT1309" i="3"/>
  <c r="AT1310" i="3"/>
  <c r="AT1311" i="3"/>
  <c r="AT1312" i="3"/>
  <c r="AT1313" i="3"/>
  <c r="AT1314" i="3"/>
  <c r="AT1315" i="3"/>
  <c r="AT1316" i="3"/>
  <c r="AT1317" i="3"/>
  <c r="AT1318" i="3"/>
  <c r="AT1319" i="3"/>
  <c r="AT1320" i="3"/>
  <c r="AT1321" i="3"/>
  <c r="AT1322" i="3"/>
  <c r="AT1323" i="3"/>
  <c r="AT1324" i="3"/>
  <c r="AT1325" i="3"/>
  <c r="AT1326" i="3"/>
  <c r="AT1327" i="3"/>
  <c r="AT1328" i="3"/>
  <c r="AT1329" i="3"/>
  <c r="AT1330" i="3"/>
  <c r="AT1331" i="3"/>
  <c r="AT1332" i="3"/>
  <c r="AT1333" i="3"/>
  <c r="AT1334" i="3"/>
  <c r="AT1335" i="3"/>
  <c r="AT1336" i="3"/>
  <c r="AT1337" i="3"/>
  <c r="AT1338" i="3"/>
  <c r="AT1339" i="3"/>
  <c r="AT1340" i="3"/>
  <c r="AT1341" i="3"/>
  <c r="AT1342" i="3"/>
  <c r="AT1343" i="3"/>
  <c r="AT1344" i="3"/>
  <c r="AT1345" i="3"/>
  <c r="AT1346" i="3"/>
  <c r="AT1347" i="3"/>
  <c r="AT1348" i="3"/>
  <c r="AT1349" i="3"/>
  <c r="AT1350" i="3"/>
  <c r="AT1351" i="3"/>
  <c r="AT1352" i="3"/>
  <c r="AT1353" i="3"/>
  <c r="AT1354" i="3"/>
  <c r="AT1355" i="3"/>
  <c r="AT1356" i="3"/>
  <c r="AT1357" i="3"/>
  <c r="AT1358" i="3"/>
  <c r="AT1359" i="3"/>
  <c r="AT1360" i="3"/>
  <c r="AT1361" i="3"/>
  <c r="AT1362" i="3"/>
  <c r="AT1363" i="3"/>
  <c r="AT1364" i="3"/>
  <c r="AT1365" i="3"/>
  <c r="AT1366" i="3"/>
  <c r="AT1367" i="3"/>
  <c r="AT1368" i="3"/>
  <c r="AT1369" i="3"/>
  <c r="AT1370" i="3"/>
  <c r="AT1371" i="3"/>
  <c r="AT1372" i="3"/>
  <c r="AT1373" i="3"/>
  <c r="AT1374" i="3"/>
  <c r="AT1375" i="3"/>
  <c r="AT1376" i="3"/>
  <c r="AT1377" i="3"/>
  <c r="AT1378" i="3"/>
  <c r="AT1379" i="3"/>
  <c r="AT1380" i="3"/>
  <c r="AT1381" i="3"/>
  <c r="AT1382" i="3"/>
  <c r="AT1383" i="3"/>
  <c r="AT1384" i="3"/>
  <c r="AT1385" i="3"/>
  <c r="AT1386" i="3"/>
  <c r="AT1387" i="3"/>
  <c r="AT1388" i="3"/>
  <c r="AT1389" i="3"/>
  <c r="AT1390" i="3"/>
  <c r="AT1391" i="3"/>
  <c r="AT1392" i="3"/>
  <c r="AT1393" i="3"/>
  <c r="AT1394" i="3"/>
  <c r="AT1395" i="3"/>
  <c r="AT1396" i="3"/>
  <c r="AT1397" i="3"/>
  <c r="AT1398" i="3"/>
  <c r="AT1399" i="3"/>
  <c r="AT1400" i="3"/>
  <c r="AT1401" i="3"/>
  <c r="AT1402" i="3"/>
  <c r="AT1403" i="3"/>
  <c r="AT1404" i="3"/>
  <c r="AT1405" i="3"/>
  <c r="AT1406" i="3"/>
  <c r="AT1407" i="3"/>
  <c r="AT1408" i="3"/>
  <c r="AT1409" i="3"/>
  <c r="AT1410" i="3"/>
  <c r="AT1411" i="3"/>
  <c r="AT1412" i="3"/>
  <c r="AT1413" i="3"/>
  <c r="AT1414" i="3"/>
  <c r="AT1415" i="3"/>
  <c r="AT1416" i="3"/>
  <c r="AT1417" i="3"/>
  <c r="AT1418" i="3"/>
  <c r="AT1419" i="3"/>
  <c r="AT1420" i="3"/>
  <c r="AT1421" i="3"/>
  <c r="AT1422" i="3"/>
  <c r="AT1423" i="3"/>
  <c r="AT1424" i="3"/>
  <c r="AT1425" i="3"/>
  <c r="AT1426" i="3"/>
  <c r="AT1427" i="3"/>
  <c r="AT1428" i="3"/>
  <c r="AT1429" i="3"/>
  <c r="AT1430" i="3"/>
  <c r="AT1431" i="3"/>
  <c r="AT1432" i="3"/>
  <c r="AT1433" i="3"/>
  <c r="AT1434" i="3"/>
  <c r="AT1435" i="3"/>
  <c r="AT1436" i="3"/>
  <c r="AT1437" i="3"/>
  <c r="AT1438" i="3"/>
  <c r="AT1439" i="3"/>
  <c r="AT1440" i="3"/>
  <c r="AT1441" i="3"/>
  <c r="AT1442" i="3"/>
  <c r="AT1443" i="3"/>
  <c r="AT1444" i="3"/>
  <c r="AT1445" i="3"/>
  <c r="AT1446" i="3"/>
  <c r="AT1447" i="3"/>
  <c r="AT1448" i="3"/>
  <c r="AT1449" i="3"/>
  <c r="AT1450" i="3"/>
  <c r="AT1451" i="3"/>
  <c r="AT1452" i="3"/>
  <c r="AT1453" i="3"/>
  <c r="AT1454" i="3"/>
  <c r="AT1455" i="3"/>
  <c r="AT1456" i="3"/>
  <c r="AT1457" i="3"/>
  <c r="AT1458" i="3"/>
  <c r="AT1459" i="3"/>
  <c r="AT1460" i="3"/>
  <c r="AT1461" i="3"/>
  <c r="AT1462" i="3"/>
  <c r="AT1463" i="3"/>
  <c r="AT1464" i="3"/>
  <c r="AT1465" i="3"/>
  <c r="AT1466" i="3"/>
  <c r="AT1467" i="3"/>
  <c r="AT1468" i="3"/>
  <c r="AT1469" i="3"/>
  <c r="AT1470" i="3"/>
  <c r="AT1471" i="3"/>
  <c r="AT1472" i="3"/>
  <c r="AT1473" i="3"/>
  <c r="AT1474" i="3"/>
  <c r="AT1475" i="3"/>
  <c r="AT1476" i="3"/>
  <c r="AT1477" i="3"/>
  <c r="AT1478" i="3"/>
  <c r="AT1479" i="3"/>
  <c r="AT1480" i="3"/>
  <c r="AT1481" i="3"/>
  <c r="AT1482" i="3"/>
  <c r="AT1483" i="3"/>
  <c r="AT1484" i="3"/>
  <c r="AT1485" i="3"/>
  <c r="AT1486" i="3"/>
  <c r="AT1487" i="3"/>
  <c r="AT1488" i="3"/>
  <c r="AT1489" i="3"/>
  <c r="AT1490" i="3"/>
  <c r="AT1491" i="3"/>
  <c r="AT1492" i="3"/>
  <c r="AT1493" i="3"/>
  <c r="AT1494" i="3"/>
  <c r="AT1495" i="3"/>
  <c r="AT1496" i="3"/>
  <c r="AT1497" i="3"/>
  <c r="AT1498" i="3"/>
  <c r="AT1499" i="3"/>
  <c r="AT1500" i="3"/>
  <c r="AT1501" i="3"/>
  <c r="AT2" i="3"/>
  <c r="AY3" i="3"/>
  <c r="AY4" i="3"/>
  <c r="AY5" i="3"/>
  <c r="AY6" i="3"/>
  <c r="AY7" i="3"/>
  <c r="AY8" i="3"/>
  <c r="AY9" i="3"/>
  <c r="AY10" i="3"/>
  <c r="AY11" i="3"/>
  <c r="AY12" i="3"/>
  <c r="AY13" i="3"/>
  <c r="AY14" i="3"/>
  <c r="AY15" i="3"/>
  <c r="AY16" i="3"/>
  <c r="AY17" i="3"/>
  <c r="AY18" i="3"/>
  <c r="AY19" i="3"/>
  <c r="AY20" i="3"/>
  <c r="AY21" i="3"/>
  <c r="AY22" i="3"/>
  <c r="AY23" i="3"/>
  <c r="AY24" i="3"/>
  <c r="AY25" i="3"/>
  <c r="AY26" i="3"/>
  <c r="AY27" i="3"/>
  <c r="AY28" i="3"/>
  <c r="AY29" i="3"/>
  <c r="AY30" i="3"/>
  <c r="AY31" i="3"/>
  <c r="AY32" i="3"/>
  <c r="AY33" i="3"/>
  <c r="AY34" i="3"/>
  <c r="AY35" i="3"/>
  <c r="AY36" i="3"/>
  <c r="AY37" i="3"/>
  <c r="AY38" i="3"/>
  <c r="AY39" i="3"/>
  <c r="AY40" i="3"/>
  <c r="AY41" i="3"/>
  <c r="AY42" i="3"/>
  <c r="AY43" i="3"/>
  <c r="AY44" i="3"/>
  <c r="AY45" i="3"/>
  <c r="AY46" i="3"/>
  <c r="AY47" i="3"/>
  <c r="AY48" i="3"/>
  <c r="AY49" i="3"/>
  <c r="AY50" i="3"/>
  <c r="AY51" i="3"/>
  <c r="AY52" i="3"/>
  <c r="AY53" i="3"/>
  <c r="AY54" i="3"/>
  <c r="AY55" i="3"/>
  <c r="AY56" i="3"/>
  <c r="AY57" i="3"/>
  <c r="AY58" i="3"/>
  <c r="AY59" i="3"/>
  <c r="AY60" i="3"/>
  <c r="AY61" i="3"/>
  <c r="AY62" i="3"/>
  <c r="AY63" i="3"/>
  <c r="AY64" i="3"/>
  <c r="AY65" i="3"/>
  <c r="AY66" i="3"/>
  <c r="AY67" i="3"/>
  <c r="AY68" i="3"/>
  <c r="AY69" i="3"/>
  <c r="AY70" i="3"/>
  <c r="AY71" i="3"/>
  <c r="AY72" i="3"/>
  <c r="AY73" i="3"/>
  <c r="AY74" i="3"/>
  <c r="AY75" i="3"/>
  <c r="AY76" i="3"/>
  <c r="AY77" i="3"/>
  <c r="AY78" i="3"/>
  <c r="AY79" i="3"/>
  <c r="AY80" i="3"/>
  <c r="AY81" i="3"/>
  <c r="AY82" i="3"/>
  <c r="AY83" i="3"/>
  <c r="AY84" i="3"/>
  <c r="AY85" i="3"/>
  <c r="AY86" i="3"/>
  <c r="AY87" i="3"/>
  <c r="AY88" i="3"/>
  <c r="AY89" i="3"/>
  <c r="AY90" i="3"/>
  <c r="AY91" i="3"/>
  <c r="AY92" i="3"/>
  <c r="AY93" i="3"/>
  <c r="AY94" i="3"/>
  <c r="AY95" i="3"/>
  <c r="AY96" i="3"/>
  <c r="AY97" i="3"/>
  <c r="AY98" i="3"/>
  <c r="AY99" i="3"/>
  <c r="AY100" i="3"/>
  <c r="AY101" i="3"/>
  <c r="AY102" i="3"/>
  <c r="AY103" i="3"/>
  <c r="AY104" i="3"/>
  <c r="AY105" i="3"/>
  <c r="AY106" i="3"/>
  <c r="AY107" i="3"/>
  <c r="AY108" i="3"/>
  <c r="AY109" i="3"/>
  <c r="AY110" i="3"/>
  <c r="AY111" i="3"/>
  <c r="AY112" i="3"/>
  <c r="AY113" i="3"/>
  <c r="AY114" i="3"/>
  <c r="AY115" i="3"/>
  <c r="AY116" i="3"/>
  <c r="AY117" i="3"/>
  <c r="AY118" i="3"/>
  <c r="AY119" i="3"/>
  <c r="AY120" i="3"/>
  <c r="AY121" i="3"/>
  <c r="AY122" i="3"/>
  <c r="AY123" i="3"/>
  <c r="AY124" i="3"/>
  <c r="AY125" i="3"/>
  <c r="AY126" i="3"/>
  <c r="AY127" i="3"/>
  <c r="AY128" i="3"/>
  <c r="AY129" i="3"/>
  <c r="AY130" i="3"/>
  <c r="AY131" i="3"/>
  <c r="AY132" i="3"/>
  <c r="AY133" i="3"/>
  <c r="AY134" i="3"/>
  <c r="AY135" i="3"/>
  <c r="AY136" i="3"/>
  <c r="AY137" i="3"/>
  <c r="AY138" i="3"/>
  <c r="AY139" i="3"/>
  <c r="AY140" i="3"/>
  <c r="AY141" i="3"/>
  <c r="AY142" i="3"/>
  <c r="AY143" i="3"/>
  <c r="AY144" i="3"/>
  <c r="AY145" i="3"/>
  <c r="AY146" i="3"/>
  <c r="AY147" i="3"/>
  <c r="AY148" i="3"/>
  <c r="AY149" i="3"/>
  <c r="AY150" i="3"/>
  <c r="AY151" i="3"/>
  <c r="AY152" i="3"/>
  <c r="AY153" i="3"/>
  <c r="AY154" i="3"/>
  <c r="AY155" i="3"/>
  <c r="AY156" i="3"/>
  <c r="AY157" i="3"/>
  <c r="AY158" i="3"/>
  <c r="AY159" i="3"/>
  <c r="AY160" i="3"/>
  <c r="AY161" i="3"/>
  <c r="AY162" i="3"/>
  <c r="AY163" i="3"/>
  <c r="AY164" i="3"/>
  <c r="AY165" i="3"/>
  <c r="AY166" i="3"/>
  <c r="AY167" i="3"/>
  <c r="AY168" i="3"/>
  <c r="AY169" i="3"/>
  <c r="AY170" i="3"/>
  <c r="AY171" i="3"/>
  <c r="AY172" i="3"/>
  <c r="AY173" i="3"/>
  <c r="AY174" i="3"/>
  <c r="AY175" i="3"/>
  <c r="AY176" i="3"/>
  <c r="AY177" i="3"/>
  <c r="AY178" i="3"/>
  <c r="AY179" i="3"/>
  <c r="AY180" i="3"/>
  <c r="AY181" i="3"/>
  <c r="AY182" i="3"/>
  <c r="AY183" i="3"/>
  <c r="AY184" i="3"/>
  <c r="AY185" i="3"/>
  <c r="AY186" i="3"/>
  <c r="AY187" i="3"/>
  <c r="AY188" i="3"/>
  <c r="AY189" i="3"/>
  <c r="AY190" i="3"/>
  <c r="AY191" i="3"/>
  <c r="AY192" i="3"/>
  <c r="AY193" i="3"/>
  <c r="AY194" i="3"/>
  <c r="AY195" i="3"/>
  <c r="AY196" i="3"/>
  <c r="AY197" i="3"/>
  <c r="AY198" i="3"/>
  <c r="AY199" i="3"/>
  <c r="AY200" i="3"/>
  <c r="AY201" i="3"/>
  <c r="AY202" i="3"/>
  <c r="AY203" i="3"/>
  <c r="AY204" i="3"/>
  <c r="AY205" i="3"/>
  <c r="AY206" i="3"/>
  <c r="AY207" i="3"/>
  <c r="AY208" i="3"/>
  <c r="AY209" i="3"/>
  <c r="AY210" i="3"/>
  <c r="AY211" i="3"/>
  <c r="AY212" i="3"/>
  <c r="AY213" i="3"/>
  <c r="AY214" i="3"/>
  <c r="AY215" i="3"/>
  <c r="AY216" i="3"/>
  <c r="AY217" i="3"/>
  <c r="AY218" i="3"/>
  <c r="AY219" i="3"/>
  <c r="AY220" i="3"/>
  <c r="AY221" i="3"/>
  <c r="AY222" i="3"/>
  <c r="AY223" i="3"/>
  <c r="AY224" i="3"/>
  <c r="AY225" i="3"/>
  <c r="AY226" i="3"/>
  <c r="AY227" i="3"/>
  <c r="AY228" i="3"/>
  <c r="AY229" i="3"/>
  <c r="AY230" i="3"/>
  <c r="AY231" i="3"/>
  <c r="AY232" i="3"/>
  <c r="AY233" i="3"/>
  <c r="AY234" i="3"/>
  <c r="AY235" i="3"/>
  <c r="AY236" i="3"/>
  <c r="AY237" i="3"/>
  <c r="AY238" i="3"/>
  <c r="AY239" i="3"/>
  <c r="AY240" i="3"/>
  <c r="AY241" i="3"/>
  <c r="AY242" i="3"/>
  <c r="AY243" i="3"/>
  <c r="AY244" i="3"/>
  <c r="AY245" i="3"/>
  <c r="AY246" i="3"/>
  <c r="AY247" i="3"/>
  <c r="AY248" i="3"/>
  <c r="AY249" i="3"/>
  <c r="AY250" i="3"/>
  <c r="AY251" i="3"/>
  <c r="AY252" i="3"/>
  <c r="AY253" i="3"/>
  <c r="AY254" i="3"/>
  <c r="AY255" i="3"/>
  <c r="AY256" i="3"/>
  <c r="AY257" i="3"/>
  <c r="AY258" i="3"/>
  <c r="AY259" i="3"/>
  <c r="AY260" i="3"/>
  <c r="AY261" i="3"/>
  <c r="AY262" i="3"/>
  <c r="AY263" i="3"/>
  <c r="AY264" i="3"/>
  <c r="AY265" i="3"/>
  <c r="AY266" i="3"/>
  <c r="AY267" i="3"/>
  <c r="AY268" i="3"/>
  <c r="AY269" i="3"/>
  <c r="AY270" i="3"/>
  <c r="AY271" i="3"/>
  <c r="AY272" i="3"/>
  <c r="AY273" i="3"/>
  <c r="AY274" i="3"/>
  <c r="AY275" i="3"/>
  <c r="AY276" i="3"/>
  <c r="AY277" i="3"/>
  <c r="AY278" i="3"/>
  <c r="AY279" i="3"/>
  <c r="AY280" i="3"/>
  <c r="AY281" i="3"/>
  <c r="AY282" i="3"/>
  <c r="AY283" i="3"/>
  <c r="AY284" i="3"/>
  <c r="AY285" i="3"/>
  <c r="AY286" i="3"/>
  <c r="AY287" i="3"/>
  <c r="AY288" i="3"/>
  <c r="AY289" i="3"/>
  <c r="AY290" i="3"/>
  <c r="AY291" i="3"/>
  <c r="AY292" i="3"/>
  <c r="AY293" i="3"/>
  <c r="AY294" i="3"/>
  <c r="AY295" i="3"/>
  <c r="AY296" i="3"/>
  <c r="AY297" i="3"/>
  <c r="AY298" i="3"/>
  <c r="AY299" i="3"/>
  <c r="AY300" i="3"/>
  <c r="AY301" i="3"/>
  <c r="AY302" i="3"/>
  <c r="AY303" i="3"/>
  <c r="AY304" i="3"/>
  <c r="AY305" i="3"/>
  <c r="AY306" i="3"/>
  <c r="AY307" i="3"/>
  <c r="AY308" i="3"/>
  <c r="AY309" i="3"/>
  <c r="AY310" i="3"/>
  <c r="AY311" i="3"/>
  <c r="AY312" i="3"/>
  <c r="AY313" i="3"/>
  <c r="AY314" i="3"/>
  <c r="AY315" i="3"/>
  <c r="AY316" i="3"/>
  <c r="AY317" i="3"/>
  <c r="AY318" i="3"/>
  <c r="AY319" i="3"/>
  <c r="AY320" i="3"/>
  <c r="AY321" i="3"/>
  <c r="AY322" i="3"/>
  <c r="AY323" i="3"/>
  <c r="AY324" i="3"/>
  <c r="AY325" i="3"/>
  <c r="AY326" i="3"/>
  <c r="AY327" i="3"/>
  <c r="AY328" i="3"/>
  <c r="AY329" i="3"/>
  <c r="AY330" i="3"/>
  <c r="AY331" i="3"/>
  <c r="AY332" i="3"/>
  <c r="AY333" i="3"/>
  <c r="AY334" i="3"/>
  <c r="AY335" i="3"/>
  <c r="AY336" i="3"/>
  <c r="AY337" i="3"/>
  <c r="AY338" i="3"/>
  <c r="AY339" i="3"/>
  <c r="AY340" i="3"/>
  <c r="AY341" i="3"/>
  <c r="AY342" i="3"/>
  <c r="AY343" i="3"/>
  <c r="AY344" i="3"/>
  <c r="AY345" i="3"/>
  <c r="AY346" i="3"/>
  <c r="AY347" i="3"/>
  <c r="AY348" i="3"/>
  <c r="AY349" i="3"/>
  <c r="AY350" i="3"/>
  <c r="AY351" i="3"/>
  <c r="AY352" i="3"/>
  <c r="AY353" i="3"/>
  <c r="AY354" i="3"/>
  <c r="AY355" i="3"/>
  <c r="AY356" i="3"/>
  <c r="AY357" i="3"/>
  <c r="AY358" i="3"/>
  <c r="AY359" i="3"/>
  <c r="AY360" i="3"/>
  <c r="AY361" i="3"/>
  <c r="AY362" i="3"/>
  <c r="AY363" i="3"/>
  <c r="AY364" i="3"/>
  <c r="AY365" i="3"/>
  <c r="AY366" i="3"/>
  <c r="AY367" i="3"/>
  <c r="AY368" i="3"/>
  <c r="AY369" i="3"/>
  <c r="AY370" i="3"/>
  <c r="AY371" i="3"/>
  <c r="AY372" i="3"/>
  <c r="AY373" i="3"/>
  <c r="AY374" i="3"/>
  <c r="AY375" i="3"/>
  <c r="AY376" i="3"/>
  <c r="AY377" i="3"/>
  <c r="AY378" i="3"/>
  <c r="AY379" i="3"/>
  <c r="AY380" i="3"/>
  <c r="AY381" i="3"/>
  <c r="AY382" i="3"/>
  <c r="AY383" i="3"/>
  <c r="AY384" i="3"/>
  <c r="AY385" i="3"/>
  <c r="AY386" i="3"/>
  <c r="AY387" i="3"/>
  <c r="AY388" i="3"/>
  <c r="AY389" i="3"/>
  <c r="AY390" i="3"/>
  <c r="AY391" i="3"/>
  <c r="AY392" i="3"/>
  <c r="AY393" i="3"/>
  <c r="AY394" i="3"/>
  <c r="AY395" i="3"/>
  <c r="AY396" i="3"/>
  <c r="AY397" i="3"/>
  <c r="AY398" i="3"/>
  <c r="AY399" i="3"/>
  <c r="AY400" i="3"/>
  <c r="AY401" i="3"/>
  <c r="AY402" i="3"/>
  <c r="AY403" i="3"/>
  <c r="AY404" i="3"/>
  <c r="AY405" i="3"/>
  <c r="AY406" i="3"/>
  <c r="AY407" i="3"/>
  <c r="AY408" i="3"/>
  <c r="AY409" i="3"/>
  <c r="AY410" i="3"/>
  <c r="AY411" i="3"/>
  <c r="AY412" i="3"/>
  <c r="AY413" i="3"/>
  <c r="AY414" i="3"/>
  <c r="AY415" i="3"/>
  <c r="AY416" i="3"/>
  <c r="AY417" i="3"/>
  <c r="AY418" i="3"/>
  <c r="AY419" i="3"/>
  <c r="AY420" i="3"/>
  <c r="AY421" i="3"/>
  <c r="AY422" i="3"/>
  <c r="AY423" i="3"/>
  <c r="AY424" i="3"/>
  <c r="AY425" i="3"/>
  <c r="AY426" i="3"/>
  <c r="AY427" i="3"/>
  <c r="AY428" i="3"/>
  <c r="AY429" i="3"/>
  <c r="AY430" i="3"/>
  <c r="AY431" i="3"/>
  <c r="AY432" i="3"/>
  <c r="AY433" i="3"/>
  <c r="AY434" i="3"/>
  <c r="AY435" i="3"/>
  <c r="AY436" i="3"/>
  <c r="AY437" i="3"/>
  <c r="AY438" i="3"/>
  <c r="AY439" i="3"/>
  <c r="AY440" i="3"/>
  <c r="AY441" i="3"/>
  <c r="AY442" i="3"/>
  <c r="AY443" i="3"/>
  <c r="AY444" i="3"/>
  <c r="AY445" i="3"/>
  <c r="AY446" i="3"/>
  <c r="AY447" i="3"/>
  <c r="AY448" i="3"/>
  <c r="AY449" i="3"/>
  <c r="AY450" i="3"/>
  <c r="AY451" i="3"/>
  <c r="AY452" i="3"/>
  <c r="AY453" i="3"/>
  <c r="AY454" i="3"/>
  <c r="AY455" i="3"/>
  <c r="AY456" i="3"/>
  <c r="AY457" i="3"/>
  <c r="AY458" i="3"/>
  <c r="AY459" i="3"/>
  <c r="AY460" i="3"/>
  <c r="AY461" i="3"/>
  <c r="AY462" i="3"/>
  <c r="AY463" i="3"/>
  <c r="AY464" i="3"/>
  <c r="AY465" i="3"/>
  <c r="AY466" i="3"/>
  <c r="AY467" i="3"/>
  <c r="AY468" i="3"/>
  <c r="AY469" i="3"/>
  <c r="AY470" i="3"/>
  <c r="AY471" i="3"/>
  <c r="AY472" i="3"/>
  <c r="AY473" i="3"/>
  <c r="AY474" i="3"/>
  <c r="AY475" i="3"/>
  <c r="AY476" i="3"/>
  <c r="AY477" i="3"/>
  <c r="AY478" i="3"/>
  <c r="AY479" i="3"/>
  <c r="AY480" i="3"/>
  <c r="AY481" i="3"/>
  <c r="AY482" i="3"/>
  <c r="AY483" i="3"/>
  <c r="AY484" i="3"/>
  <c r="AY485" i="3"/>
  <c r="AY486" i="3"/>
  <c r="AY487" i="3"/>
  <c r="AY488" i="3"/>
  <c r="AY489" i="3"/>
  <c r="AY490" i="3"/>
  <c r="AY491" i="3"/>
  <c r="AY492" i="3"/>
  <c r="AY493" i="3"/>
  <c r="AY494" i="3"/>
  <c r="AY495" i="3"/>
  <c r="AY496" i="3"/>
  <c r="AY497" i="3"/>
  <c r="AY498" i="3"/>
  <c r="AY499" i="3"/>
  <c r="AY500" i="3"/>
  <c r="AY501" i="3"/>
  <c r="AY502" i="3"/>
  <c r="AY503" i="3"/>
  <c r="AY504" i="3"/>
  <c r="AY505" i="3"/>
  <c r="AY506" i="3"/>
  <c r="AY507" i="3"/>
  <c r="AY508" i="3"/>
  <c r="AY509" i="3"/>
  <c r="AY510" i="3"/>
  <c r="AY511" i="3"/>
  <c r="AY512" i="3"/>
  <c r="AY513" i="3"/>
  <c r="AY514" i="3"/>
  <c r="AY515" i="3"/>
  <c r="AY516" i="3"/>
  <c r="AY517" i="3"/>
  <c r="AY518" i="3"/>
  <c r="AY519" i="3"/>
  <c r="AY520" i="3"/>
  <c r="AY521" i="3"/>
  <c r="AY522" i="3"/>
  <c r="AY523" i="3"/>
  <c r="AY524" i="3"/>
  <c r="AY525" i="3"/>
  <c r="AY526" i="3"/>
  <c r="AY527" i="3"/>
  <c r="AY528" i="3"/>
  <c r="AY529" i="3"/>
  <c r="AY530" i="3"/>
  <c r="AY531" i="3"/>
  <c r="AY532" i="3"/>
  <c r="AY533" i="3"/>
  <c r="AY534" i="3"/>
  <c r="AY535" i="3"/>
  <c r="AY536" i="3"/>
  <c r="AY537" i="3"/>
  <c r="AY538" i="3"/>
  <c r="AY539" i="3"/>
  <c r="AY540" i="3"/>
  <c r="AY541" i="3"/>
  <c r="AY542" i="3"/>
  <c r="AY543" i="3"/>
  <c r="AY544" i="3"/>
  <c r="AY545" i="3"/>
  <c r="AY546" i="3"/>
  <c r="AY547" i="3"/>
  <c r="AY548" i="3"/>
  <c r="AY549" i="3"/>
  <c r="AY550" i="3"/>
  <c r="AY551" i="3"/>
  <c r="AY552" i="3"/>
  <c r="AY553" i="3"/>
  <c r="AY554" i="3"/>
  <c r="AY555" i="3"/>
  <c r="AY556" i="3"/>
  <c r="AY557" i="3"/>
  <c r="AY558" i="3"/>
  <c r="AY559" i="3"/>
  <c r="AY560" i="3"/>
  <c r="AY561" i="3"/>
  <c r="AY562" i="3"/>
  <c r="AY563" i="3"/>
  <c r="AY564" i="3"/>
  <c r="AY565" i="3"/>
  <c r="AY566" i="3"/>
  <c r="AY567" i="3"/>
  <c r="AY568" i="3"/>
  <c r="AY569" i="3"/>
  <c r="AY570" i="3"/>
  <c r="AY571" i="3"/>
  <c r="AY572" i="3"/>
  <c r="AY573" i="3"/>
  <c r="AY574" i="3"/>
  <c r="AY575" i="3"/>
  <c r="AY576" i="3"/>
  <c r="AY577" i="3"/>
  <c r="AY578" i="3"/>
  <c r="AY579" i="3"/>
  <c r="AY580" i="3"/>
  <c r="AY581" i="3"/>
  <c r="AY582" i="3"/>
  <c r="AY583" i="3"/>
  <c r="AY584" i="3"/>
  <c r="AY585" i="3"/>
  <c r="AY586" i="3"/>
  <c r="AY587" i="3"/>
  <c r="AY588" i="3"/>
  <c r="AY589" i="3"/>
  <c r="AY590" i="3"/>
  <c r="AY591" i="3"/>
  <c r="AY592" i="3"/>
  <c r="AY593" i="3"/>
  <c r="AY594" i="3"/>
  <c r="AY595" i="3"/>
  <c r="AY596" i="3"/>
  <c r="AY597" i="3"/>
  <c r="AY598" i="3"/>
  <c r="AY599" i="3"/>
  <c r="AY600" i="3"/>
  <c r="AY601" i="3"/>
  <c r="AY602" i="3"/>
  <c r="AY603" i="3"/>
  <c r="AY604" i="3"/>
  <c r="AY605" i="3"/>
  <c r="AY606" i="3"/>
  <c r="AY607" i="3"/>
  <c r="AY608" i="3"/>
  <c r="AY609" i="3"/>
  <c r="AY610" i="3"/>
  <c r="AY611" i="3"/>
  <c r="AY612" i="3"/>
  <c r="AY613" i="3"/>
  <c r="AY614" i="3"/>
  <c r="AY615" i="3"/>
  <c r="AY616" i="3"/>
  <c r="AY617" i="3"/>
  <c r="AY618" i="3"/>
  <c r="AY619" i="3"/>
  <c r="AY620" i="3"/>
  <c r="AY621" i="3"/>
  <c r="AY622" i="3"/>
  <c r="AY623" i="3"/>
  <c r="AY624" i="3"/>
  <c r="AY625" i="3"/>
  <c r="AY626" i="3"/>
  <c r="AY627" i="3"/>
  <c r="AY628" i="3"/>
  <c r="AY629" i="3"/>
  <c r="AY630" i="3"/>
  <c r="AY631" i="3"/>
  <c r="AY632" i="3"/>
  <c r="AY633" i="3"/>
  <c r="AY634" i="3"/>
  <c r="AY635" i="3"/>
  <c r="AY636" i="3"/>
  <c r="AY637" i="3"/>
  <c r="AY638" i="3"/>
  <c r="AY639" i="3"/>
  <c r="AY640" i="3"/>
  <c r="AY641" i="3"/>
  <c r="AY642" i="3"/>
  <c r="AY643" i="3"/>
  <c r="AY644" i="3"/>
  <c r="AY645" i="3"/>
  <c r="AY646" i="3"/>
  <c r="AY647" i="3"/>
  <c r="AY648" i="3"/>
  <c r="AY649" i="3"/>
  <c r="AY650" i="3"/>
  <c r="AY651" i="3"/>
  <c r="AY652" i="3"/>
  <c r="AY653" i="3"/>
  <c r="AY654" i="3"/>
  <c r="AY655" i="3"/>
  <c r="AY656" i="3"/>
  <c r="AY657" i="3"/>
  <c r="AY658" i="3"/>
  <c r="AY659" i="3"/>
  <c r="AY660" i="3"/>
  <c r="AY661" i="3"/>
  <c r="AY662" i="3"/>
  <c r="AY663" i="3"/>
  <c r="AY664" i="3"/>
  <c r="AY665" i="3"/>
  <c r="AY666" i="3"/>
  <c r="AY667" i="3"/>
  <c r="AY668" i="3"/>
  <c r="AY669" i="3"/>
  <c r="AY670" i="3"/>
  <c r="AY671" i="3"/>
  <c r="AY672" i="3"/>
  <c r="AY673" i="3"/>
  <c r="AY674" i="3"/>
  <c r="AY675" i="3"/>
  <c r="AY676" i="3"/>
  <c r="AY677" i="3"/>
  <c r="AY678" i="3"/>
  <c r="AY679" i="3"/>
  <c r="AY680" i="3"/>
  <c r="AY681" i="3"/>
  <c r="AY682" i="3"/>
  <c r="AY683" i="3"/>
  <c r="AY684" i="3"/>
  <c r="AY685" i="3"/>
  <c r="AY686" i="3"/>
  <c r="AY687" i="3"/>
  <c r="AY688" i="3"/>
  <c r="AY689" i="3"/>
  <c r="AY690" i="3"/>
  <c r="AY691" i="3"/>
  <c r="AY692" i="3"/>
  <c r="AY693" i="3"/>
  <c r="AY694" i="3"/>
  <c r="AY695" i="3"/>
  <c r="AY696" i="3"/>
  <c r="AY697" i="3"/>
  <c r="AY698" i="3"/>
  <c r="AY699" i="3"/>
  <c r="AY700" i="3"/>
  <c r="AY701" i="3"/>
  <c r="AY702" i="3"/>
  <c r="AY703" i="3"/>
  <c r="AY704" i="3"/>
  <c r="AY705" i="3"/>
  <c r="AY706" i="3"/>
  <c r="AY707" i="3"/>
  <c r="AY708" i="3"/>
  <c r="AY709" i="3"/>
  <c r="AY710" i="3"/>
  <c r="AY711" i="3"/>
  <c r="AY712" i="3"/>
  <c r="AY713" i="3"/>
  <c r="AY714" i="3"/>
  <c r="AY715" i="3"/>
  <c r="AY716" i="3"/>
  <c r="AY717" i="3"/>
  <c r="AY718" i="3"/>
  <c r="AY719" i="3"/>
  <c r="AY720" i="3"/>
  <c r="AY721" i="3"/>
  <c r="AY722" i="3"/>
  <c r="AY723" i="3"/>
  <c r="AY724" i="3"/>
  <c r="AY725" i="3"/>
  <c r="AY726" i="3"/>
  <c r="AY727" i="3"/>
  <c r="AY728" i="3"/>
  <c r="AY729" i="3"/>
  <c r="AY730" i="3"/>
  <c r="AY731" i="3"/>
  <c r="AY732" i="3"/>
  <c r="AY733" i="3"/>
  <c r="AY734" i="3"/>
  <c r="AY735" i="3"/>
  <c r="AY736" i="3"/>
  <c r="AY737" i="3"/>
  <c r="AY738" i="3"/>
  <c r="AY739" i="3"/>
  <c r="AY740" i="3"/>
  <c r="AY741" i="3"/>
  <c r="AY742" i="3"/>
  <c r="AY743" i="3"/>
  <c r="AY744" i="3"/>
  <c r="AY745" i="3"/>
  <c r="AY746" i="3"/>
  <c r="AY747" i="3"/>
  <c r="AY748" i="3"/>
  <c r="AY749" i="3"/>
  <c r="AY750" i="3"/>
  <c r="AY751" i="3"/>
  <c r="AY752" i="3"/>
  <c r="AY753" i="3"/>
  <c r="AY754" i="3"/>
  <c r="AY755" i="3"/>
  <c r="AY756" i="3"/>
  <c r="AY757" i="3"/>
  <c r="AY758" i="3"/>
  <c r="AY759" i="3"/>
  <c r="AY760" i="3"/>
  <c r="AY761" i="3"/>
  <c r="AY762" i="3"/>
  <c r="AY763" i="3"/>
  <c r="AY764" i="3"/>
  <c r="AY765" i="3"/>
  <c r="AY766" i="3"/>
  <c r="AY767" i="3"/>
  <c r="AY768" i="3"/>
  <c r="AY769" i="3"/>
  <c r="AY770" i="3"/>
  <c r="AY771" i="3"/>
  <c r="AY772" i="3"/>
  <c r="AY773" i="3"/>
  <c r="AY774" i="3"/>
  <c r="AY775" i="3"/>
  <c r="AY776" i="3"/>
  <c r="AY777" i="3"/>
  <c r="AY778" i="3"/>
  <c r="AY779" i="3"/>
  <c r="AY780" i="3"/>
  <c r="AY781" i="3"/>
  <c r="AY782" i="3"/>
  <c r="AY783" i="3"/>
  <c r="AY784" i="3"/>
  <c r="AY785" i="3"/>
  <c r="AY786" i="3"/>
  <c r="AY787" i="3"/>
  <c r="AY788" i="3"/>
  <c r="AY789" i="3"/>
  <c r="AY790" i="3"/>
  <c r="AY791" i="3"/>
  <c r="AY792" i="3"/>
  <c r="AY793" i="3"/>
  <c r="AY794" i="3"/>
  <c r="AY795" i="3"/>
  <c r="AY796" i="3"/>
  <c r="AY797" i="3"/>
  <c r="AY798" i="3"/>
  <c r="AY799" i="3"/>
  <c r="AY800" i="3"/>
  <c r="AY801" i="3"/>
  <c r="AY802" i="3"/>
  <c r="AY803" i="3"/>
  <c r="AY804" i="3"/>
  <c r="AY805" i="3"/>
  <c r="AY806" i="3"/>
  <c r="AY807" i="3"/>
  <c r="AY808" i="3"/>
  <c r="AY809" i="3"/>
  <c r="AY810" i="3"/>
  <c r="AY811" i="3"/>
  <c r="AY812" i="3"/>
  <c r="AY813" i="3"/>
  <c r="AY814" i="3"/>
  <c r="AY815" i="3"/>
  <c r="AY816" i="3"/>
  <c r="AY817" i="3"/>
  <c r="AY818" i="3"/>
  <c r="AY819" i="3"/>
  <c r="AY820" i="3"/>
  <c r="AY821" i="3"/>
  <c r="AY822" i="3"/>
  <c r="AY823" i="3"/>
  <c r="AY824" i="3"/>
  <c r="AY825" i="3"/>
  <c r="AY826" i="3"/>
  <c r="AY827" i="3"/>
  <c r="AY828" i="3"/>
  <c r="AY829" i="3"/>
  <c r="AY830" i="3"/>
  <c r="AY831" i="3"/>
  <c r="AY832" i="3"/>
  <c r="AY833" i="3"/>
  <c r="AY834" i="3"/>
  <c r="AY835" i="3"/>
  <c r="AY836" i="3"/>
  <c r="AY837" i="3"/>
  <c r="AY838" i="3"/>
  <c r="AY839" i="3"/>
  <c r="AY840" i="3"/>
  <c r="AY841" i="3"/>
  <c r="AY842" i="3"/>
  <c r="AY843" i="3"/>
  <c r="AY844" i="3"/>
  <c r="AY845" i="3"/>
  <c r="AY846" i="3"/>
  <c r="AY847" i="3"/>
  <c r="AY848" i="3"/>
  <c r="AY849" i="3"/>
  <c r="AY850" i="3"/>
  <c r="AY851" i="3"/>
  <c r="AY852" i="3"/>
  <c r="AY853" i="3"/>
  <c r="AY854" i="3"/>
  <c r="AY855" i="3"/>
  <c r="AY856" i="3"/>
  <c r="AY857" i="3"/>
  <c r="AY858" i="3"/>
  <c r="AY859" i="3"/>
  <c r="AY860" i="3"/>
  <c r="AY861" i="3"/>
  <c r="AY862" i="3"/>
  <c r="AY863" i="3"/>
  <c r="AY864" i="3"/>
  <c r="AY865" i="3"/>
  <c r="AY866" i="3"/>
  <c r="AY867" i="3"/>
  <c r="AY868" i="3"/>
  <c r="AY869" i="3"/>
  <c r="AY870" i="3"/>
  <c r="AY871" i="3"/>
  <c r="AY872" i="3"/>
  <c r="AY873" i="3"/>
  <c r="AY874" i="3"/>
  <c r="AY875" i="3"/>
  <c r="AY876" i="3"/>
  <c r="AY877" i="3"/>
  <c r="AY878" i="3"/>
  <c r="AY879" i="3"/>
  <c r="AY880" i="3"/>
  <c r="AY881" i="3"/>
  <c r="AY882" i="3"/>
  <c r="AY883" i="3"/>
  <c r="AY884" i="3"/>
  <c r="AY885" i="3"/>
  <c r="AY886" i="3"/>
  <c r="AY887" i="3"/>
  <c r="AY888" i="3"/>
  <c r="AY889" i="3"/>
  <c r="AY890" i="3"/>
  <c r="AY891" i="3"/>
  <c r="AY892" i="3"/>
  <c r="AY893" i="3"/>
  <c r="AY894" i="3"/>
  <c r="AY895" i="3"/>
  <c r="AY896" i="3"/>
  <c r="AY897" i="3"/>
  <c r="AY898" i="3"/>
  <c r="AY899" i="3"/>
  <c r="AY900" i="3"/>
  <c r="AY901" i="3"/>
  <c r="AY902" i="3"/>
  <c r="AY903" i="3"/>
  <c r="AY904" i="3"/>
  <c r="AY905" i="3"/>
  <c r="AY906" i="3"/>
  <c r="AY907" i="3"/>
  <c r="AY908" i="3"/>
  <c r="AY909" i="3"/>
  <c r="AY910" i="3"/>
  <c r="AY911" i="3"/>
  <c r="AY912" i="3"/>
  <c r="AY913" i="3"/>
  <c r="AY914" i="3"/>
  <c r="AY915" i="3"/>
  <c r="AY916" i="3"/>
  <c r="AY917" i="3"/>
  <c r="AY918" i="3"/>
  <c r="AY919" i="3"/>
  <c r="AY920" i="3"/>
  <c r="AY921" i="3"/>
  <c r="AY922" i="3"/>
  <c r="AY923" i="3"/>
  <c r="AY924" i="3"/>
  <c r="AY925" i="3"/>
  <c r="AY926" i="3"/>
  <c r="AY927" i="3"/>
  <c r="AY928" i="3"/>
  <c r="AY929" i="3"/>
  <c r="AY930" i="3"/>
  <c r="AY931" i="3"/>
  <c r="AY932" i="3"/>
  <c r="AY933" i="3"/>
  <c r="AY934" i="3"/>
  <c r="AY935" i="3"/>
  <c r="AY936" i="3"/>
  <c r="AY937" i="3"/>
  <c r="AY938" i="3"/>
  <c r="AY939" i="3"/>
  <c r="AY940" i="3"/>
  <c r="AY941" i="3"/>
  <c r="AY942" i="3"/>
  <c r="AY943" i="3"/>
  <c r="AY944" i="3"/>
  <c r="AY945" i="3"/>
  <c r="AY946" i="3"/>
  <c r="AY947" i="3"/>
  <c r="AY948" i="3"/>
  <c r="AY949" i="3"/>
  <c r="AY950" i="3"/>
  <c r="AY951" i="3"/>
  <c r="AY952" i="3"/>
  <c r="AY953" i="3"/>
  <c r="AY954" i="3"/>
  <c r="AY955" i="3"/>
  <c r="AY956" i="3"/>
  <c r="AY957" i="3"/>
  <c r="AY958" i="3"/>
  <c r="AY959" i="3"/>
  <c r="AY960" i="3"/>
  <c r="AY961" i="3"/>
  <c r="AY962" i="3"/>
  <c r="AY963" i="3"/>
  <c r="AY964" i="3"/>
  <c r="AY965" i="3"/>
  <c r="AY966" i="3"/>
  <c r="AY967" i="3"/>
  <c r="AY968" i="3"/>
  <c r="AY969" i="3"/>
  <c r="AY970" i="3"/>
  <c r="AY971" i="3"/>
  <c r="AY972" i="3"/>
  <c r="AY973" i="3"/>
  <c r="AY974" i="3"/>
  <c r="AY975" i="3"/>
  <c r="AY976" i="3"/>
  <c r="AY977" i="3"/>
  <c r="AY978" i="3"/>
  <c r="AY979" i="3"/>
  <c r="AY980" i="3"/>
  <c r="AY981" i="3"/>
  <c r="AY982" i="3"/>
  <c r="AY983" i="3"/>
  <c r="AY984" i="3"/>
  <c r="AY985" i="3"/>
  <c r="AY986" i="3"/>
  <c r="AY987" i="3"/>
  <c r="AY988" i="3"/>
  <c r="AY989" i="3"/>
  <c r="AY990" i="3"/>
  <c r="AY991" i="3"/>
  <c r="AY992" i="3"/>
  <c r="AY993" i="3"/>
  <c r="AY994" i="3"/>
  <c r="AY995" i="3"/>
  <c r="AY996" i="3"/>
  <c r="AY997" i="3"/>
  <c r="AY998" i="3"/>
  <c r="AY999" i="3"/>
  <c r="AY1000" i="3"/>
  <c r="AY1001" i="3"/>
  <c r="AY1002" i="3"/>
  <c r="AY1003" i="3"/>
  <c r="AY1004" i="3"/>
  <c r="AY1005" i="3"/>
  <c r="AY1006" i="3"/>
  <c r="AY1007" i="3"/>
  <c r="AY1008" i="3"/>
  <c r="AY1009" i="3"/>
  <c r="AY1010" i="3"/>
  <c r="AY1011" i="3"/>
  <c r="AY1012" i="3"/>
  <c r="AY1013" i="3"/>
  <c r="AY1014" i="3"/>
  <c r="AY1015" i="3"/>
  <c r="AY1016" i="3"/>
  <c r="AY1017" i="3"/>
  <c r="AY1018" i="3"/>
  <c r="AY1019" i="3"/>
  <c r="AY1020" i="3"/>
  <c r="AY1021" i="3"/>
  <c r="AY1022" i="3"/>
  <c r="AY1023" i="3"/>
  <c r="AY1024" i="3"/>
  <c r="AY1025" i="3"/>
  <c r="AY1026" i="3"/>
  <c r="AY1027" i="3"/>
  <c r="AY1028" i="3"/>
  <c r="AY1029" i="3"/>
  <c r="AY1030" i="3"/>
  <c r="AY1031" i="3"/>
  <c r="AY1032" i="3"/>
  <c r="AY1033" i="3"/>
  <c r="AY1034" i="3"/>
  <c r="AY1035" i="3"/>
  <c r="AY1036" i="3"/>
  <c r="AY1037" i="3"/>
  <c r="AY1038" i="3"/>
  <c r="AY1039" i="3"/>
  <c r="AY1040" i="3"/>
  <c r="AY1041" i="3"/>
  <c r="AY1042" i="3"/>
  <c r="AY1043" i="3"/>
  <c r="AY1044" i="3"/>
  <c r="AY1045" i="3"/>
  <c r="AY1046" i="3"/>
  <c r="AY1047" i="3"/>
  <c r="AY1048" i="3"/>
  <c r="AY1049" i="3"/>
  <c r="AY1050" i="3"/>
  <c r="AY1051" i="3"/>
  <c r="AY1052" i="3"/>
  <c r="AY1053" i="3"/>
  <c r="AY1054" i="3"/>
  <c r="AY1055" i="3"/>
  <c r="AY1056" i="3"/>
  <c r="AY1057" i="3"/>
  <c r="AY1058" i="3"/>
  <c r="AY1059" i="3"/>
  <c r="AY1060" i="3"/>
  <c r="AY1061" i="3"/>
  <c r="AY1062" i="3"/>
  <c r="AY1063" i="3"/>
  <c r="AY1064" i="3"/>
  <c r="AY1065" i="3"/>
  <c r="AY1066" i="3"/>
  <c r="AY1067" i="3"/>
  <c r="AY1068" i="3"/>
  <c r="AY1069" i="3"/>
  <c r="AY1070" i="3"/>
  <c r="AY1071" i="3"/>
  <c r="AY1072" i="3"/>
  <c r="AY1073" i="3"/>
  <c r="AY1074" i="3"/>
  <c r="AY1075" i="3"/>
  <c r="AY1076" i="3"/>
  <c r="AY1077" i="3"/>
  <c r="AY1078" i="3"/>
  <c r="AY1079" i="3"/>
  <c r="AY1080" i="3"/>
  <c r="AY1081" i="3"/>
  <c r="AY1082" i="3"/>
  <c r="AY1083" i="3"/>
  <c r="AY1084" i="3"/>
  <c r="AY1085" i="3"/>
  <c r="AY1086" i="3"/>
  <c r="AY1087" i="3"/>
  <c r="AY1088" i="3"/>
  <c r="AY1089" i="3"/>
  <c r="AY1090" i="3"/>
  <c r="AY1091" i="3"/>
  <c r="AY1092" i="3"/>
  <c r="AY1093" i="3"/>
  <c r="AY1094" i="3"/>
  <c r="AY1095" i="3"/>
  <c r="AY1096" i="3"/>
  <c r="AY1097" i="3"/>
  <c r="AY1098" i="3"/>
  <c r="AY1099" i="3"/>
  <c r="AY1100" i="3"/>
  <c r="AY1101" i="3"/>
  <c r="AY1102" i="3"/>
  <c r="AY1103" i="3"/>
  <c r="AY1104" i="3"/>
  <c r="AY1105" i="3"/>
  <c r="AY1106" i="3"/>
  <c r="AY1107" i="3"/>
  <c r="AY1108" i="3"/>
  <c r="AY1109" i="3"/>
  <c r="AY1110" i="3"/>
  <c r="AY1111" i="3"/>
  <c r="AY1112" i="3"/>
  <c r="AY1113" i="3"/>
  <c r="AY1114" i="3"/>
  <c r="AY1115" i="3"/>
  <c r="AY1116" i="3"/>
  <c r="AY1117" i="3"/>
  <c r="AY1118" i="3"/>
  <c r="AY1119" i="3"/>
  <c r="AY1120" i="3"/>
  <c r="AY1121" i="3"/>
  <c r="AY1122" i="3"/>
  <c r="AY1123" i="3"/>
  <c r="AY1124" i="3"/>
  <c r="AY1125" i="3"/>
  <c r="AY1126" i="3"/>
  <c r="AY1127" i="3"/>
  <c r="AY1128" i="3"/>
  <c r="AY1129" i="3"/>
  <c r="AY1130" i="3"/>
  <c r="AY1131" i="3"/>
  <c r="AY1132" i="3"/>
  <c r="AY1133" i="3"/>
  <c r="AY1134" i="3"/>
  <c r="AY1135" i="3"/>
  <c r="AY1136" i="3"/>
  <c r="AY1137" i="3"/>
  <c r="AY1138" i="3"/>
  <c r="AY1139" i="3"/>
  <c r="AY1140" i="3"/>
  <c r="AY1141" i="3"/>
  <c r="AY1142" i="3"/>
  <c r="AY1143" i="3"/>
  <c r="AY1144" i="3"/>
  <c r="AY1145" i="3"/>
  <c r="AY1146" i="3"/>
  <c r="AY1147" i="3"/>
  <c r="AY1148" i="3"/>
  <c r="AY1149" i="3"/>
  <c r="AY1150" i="3"/>
  <c r="AY1151" i="3"/>
  <c r="AY1152" i="3"/>
  <c r="AY1153" i="3"/>
  <c r="AY1154" i="3"/>
  <c r="AY1155" i="3"/>
  <c r="AY1156" i="3"/>
  <c r="AY1157" i="3"/>
  <c r="AY1158" i="3"/>
  <c r="AY1159" i="3"/>
  <c r="AY1160" i="3"/>
  <c r="AY1161" i="3"/>
  <c r="AY1162" i="3"/>
  <c r="AY1163" i="3"/>
  <c r="AY1164" i="3"/>
  <c r="AY1165" i="3"/>
  <c r="AY1166" i="3"/>
  <c r="AY1167" i="3"/>
  <c r="AY1168" i="3"/>
  <c r="AY1169" i="3"/>
  <c r="AY1170" i="3"/>
  <c r="AY1171" i="3"/>
  <c r="AY1172" i="3"/>
  <c r="AY1173" i="3"/>
  <c r="AY1174" i="3"/>
  <c r="AY1175" i="3"/>
  <c r="AY1176" i="3"/>
  <c r="AY1177" i="3"/>
  <c r="AY1178" i="3"/>
  <c r="AY1179" i="3"/>
  <c r="AY1180" i="3"/>
  <c r="AY1181" i="3"/>
  <c r="AY1182" i="3"/>
  <c r="AY1183" i="3"/>
  <c r="AY1184" i="3"/>
  <c r="AY1185" i="3"/>
  <c r="AY1186" i="3"/>
  <c r="AY1187" i="3"/>
  <c r="AY1188" i="3"/>
  <c r="AY1189" i="3"/>
  <c r="AY1190" i="3"/>
  <c r="AY1191" i="3"/>
  <c r="AY1192" i="3"/>
  <c r="AY1193" i="3"/>
  <c r="AY1194" i="3"/>
  <c r="AY1195" i="3"/>
  <c r="AY1196" i="3"/>
  <c r="AY1197" i="3"/>
  <c r="AY1198" i="3"/>
  <c r="AY1199" i="3"/>
  <c r="AY1200" i="3"/>
  <c r="AY1201" i="3"/>
  <c r="AY1202" i="3"/>
  <c r="AY1203" i="3"/>
  <c r="AY1204" i="3"/>
  <c r="AY1205" i="3"/>
  <c r="AY1206" i="3"/>
  <c r="AY1207" i="3"/>
  <c r="AY1208" i="3"/>
  <c r="AY1209" i="3"/>
  <c r="AY1210" i="3"/>
  <c r="AY1211" i="3"/>
  <c r="AY1212" i="3"/>
  <c r="AY1213" i="3"/>
  <c r="AY1214" i="3"/>
  <c r="AY1215" i="3"/>
  <c r="AY1216" i="3"/>
  <c r="AY1217" i="3"/>
  <c r="AY1218" i="3"/>
  <c r="AY1219" i="3"/>
  <c r="AY1220" i="3"/>
  <c r="AY1221" i="3"/>
  <c r="AY1222" i="3"/>
  <c r="AY1223" i="3"/>
  <c r="AY1224" i="3"/>
  <c r="AY1225" i="3"/>
  <c r="AY1226" i="3"/>
  <c r="AY1227" i="3"/>
  <c r="AY1228" i="3"/>
  <c r="AY1229" i="3"/>
  <c r="AY1230" i="3"/>
  <c r="AY1231" i="3"/>
  <c r="AY1232" i="3"/>
  <c r="AY1233" i="3"/>
  <c r="AY1234" i="3"/>
  <c r="AY1235" i="3"/>
  <c r="AY1236" i="3"/>
  <c r="AY1237" i="3"/>
  <c r="AY1238" i="3"/>
  <c r="AY1239" i="3"/>
  <c r="AY1240" i="3"/>
  <c r="AY1241" i="3"/>
  <c r="AY1242" i="3"/>
  <c r="AY1243" i="3"/>
  <c r="AY1244" i="3"/>
  <c r="AY1245" i="3"/>
  <c r="AY1246" i="3"/>
  <c r="AY1247" i="3"/>
  <c r="AY1248" i="3"/>
  <c r="AY1249" i="3"/>
  <c r="AY1250" i="3"/>
  <c r="AY1251" i="3"/>
  <c r="AY1252" i="3"/>
  <c r="AY1253" i="3"/>
  <c r="AY1254" i="3"/>
  <c r="AY1255" i="3"/>
  <c r="AY1256" i="3"/>
  <c r="AY1257" i="3"/>
  <c r="AY1258" i="3"/>
  <c r="AY1259" i="3"/>
  <c r="AY1260" i="3"/>
  <c r="AY1261" i="3"/>
  <c r="AY1262" i="3"/>
  <c r="AY1263" i="3"/>
  <c r="AY1264" i="3"/>
  <c r="AY1265" i="3"/>
  <c r="AY1266" i="3"/>
  <c r="AY1267" i="3"/>
  <c r="AY1268" i="3"/>
  <c r="AY1269" i="3"/>
  <c r="AY1270" i="3"/>
  <c r="AY1271" i="3"/>
  <c r="AY1272" i="3"/>
  <c r="AY1273" i="3"/>
  <c r="AY1274" i="3"/>
  <c r="AY1275" i="3"/>
  <c r="AY1276" i="3"/>
  <c r="AY1277" i="3"/>
  <c r="AY1278" i="3"/>
  <c r="AY1279" i="3"/>
  <c r="AY1280" i="3"/>
  <c r="AY1281" i="3"/>
  <c r="AY1282" i="3"/>
  <c r="AY1283" i="3"/>
  <c r="AY1284" i="3"/>
  <c r="AY1285" i="3"/>
  <c r="AY1286" i="3"/>
  <c r="AY1287" i="3"/>
  <c r="AY1288" i="3"/>
  <c r="AY1289" i="3"/>
  <c r="AY1290" i="3"/>
  <c r="AY1291" i="3"/>
  <c r="AY1292" i="3"/>
  <c r="AY1293" i="3"/>
  <c r="AY1294" i="3"/>
  <c r="AY1295" i="3"/>
  <c r="AY1296" i="3"/>
  <c r="AY1297" i="3"/>
  <c r="AY1298" i="3"/>
  <c r="AY1299" i="3"/>
  <c r="AY1300" i="3"/>
  <c r="AY1301" i="3"/>
  <c r="AY1302" i="3"/>
  <c r="AY1303" i="3"/>
  <c r="AY1304" i="3"/>
  <c r="AY1305" i="3"/>
  <c r="AY1306" i="3"/>
  <c r="AY1307" i="3"/>
  <c r="AY1308" i="3"/>
  <c r="AY1309" i="3"/>
  <c r="AY1310" i="3"/>
  <c r="AY1311" i="3"/>
  <c r="AY1312" i="3"/>
  <c r="AY1313" i="3"/>
  <c r="AY1314" i="3"/>
  <c r="AY1315" i="3"/>
  <c r="AY1316" i="3"/>
  <c r="AY1317" i="3"/>
  <c r="AY1318" i="3"/>
  <c r="AY1319" i="3"/>
  <c r="AY1320" i="3"/>
  <c r="AY1321" i="3"/>
  <c r="AY1322" i="3"/>
  <c r="AY1323" i="3"/>
  <c r="AY1324" i="3"/>
  <c r="AY1325" i="3"/>
  <c r="AY1326" i="3"/>
  <c r="AY1327" i="3"/>
  <c r="AY1328" i="3"/>
  <c r="AY1329" i="3"/>
  <c r="AY1330" i="3"/>
  <c r="AY1331" i="3"/>
  <c r="AY1332" i="3"/>
  <c r="AY1333" i="3"/>
  <c r="AY1334" i="3"/>
  <c r="AY1335" i="3"/>
  <c r="AY1336" i="3"/>
  <c r="AY1337" i="3"/>
  <c r="AY1338" i="3"/>
  <c r="AY1339" i="3"/>
  <c r="AY1340" i="3"/>
  <c r="AY1341" i="3"/>
  <c r="AY1342" i="3"/>
  <c r="AY1343" i="3"/>
  <c r="AY1344" i="3"/>
  <c r="AY1345" i="3"/>
  <c r="AY1346" i="3"/>
  <c r="AY1347" i="3"/>
  <c r="AY1348" i="3"/>
  <c r="AY1349" i="3"/>
  <c r="AY1350" i="3"/>
  <c r="AY1351" i="3"/>
  <c r="AY1352" i="3"/>
  <c r="AY1353" i="3"/>
  <c r="AY1354" i="3"/>
  <c r="AY1355" i="3"/>
  <c r="AY1356" i="3"/>
  <c r="AY1357" i="3"/>
  <c r="AY1358" i="3"/>
  <c r="AY1359" i="3"/>
  <c r="AY1360" i="3"/>
  <c r="AY1361" i="3"/>
  <c r="AY1362" i="3"/>
  <c r="AY1363" i="3"/>
  <c r="AY1364" i="3"/>
  <c r="AY1365" i="3"/>
  <c r="AY1366" i="3"/>
  <c r="AY1367" i="3"/>
  <c r="AY1368" i="3"/>
  <c r="AY1369" i="3"/>
  <c r="AY1370" i="3"/>
  <c r="AY1371" i="3"/>
  <c r="AY1372" i="3"/>
  <c r="AY1373" i="3"/>
  <c r="AY1374" i="3"/>
  <c r="AY1375" i="3"/>
  <c r="AY1376" i="3"/>
  <c r="AY1377" i="3"/>
  <c r="AY1378" i="3"/>
  <c r="AY1379" i="3"/>
  <c r="AY1380" i="3"/>
  <c r="AY1381" i="3"/>
  <c r="AY1382" i="3"/>
  <c r="AY1383" i="3"/>
  <c r="AY1384" i="3"/>
  <c r="AY1385" i="3"/>
  <c r="AY1386" i="3"/>
  <c r="AY1387" i="3"/>
  <c r="AY1388" i="3"/>
  <c r="AY1389" i="3"/>
  <c r="AY1390" i="3"/>
  <c r="AY1391" i="3"/>
  <c r="AY1392" i="3"/>
  <c r="AY1393" i="3"/>
  <c r="AY1394" i="3"/>
  <c r="AY1395" i="3"/>
  <c r="AY1396" i="3"/>
  <c r="AY1397" i="3"/>
  <c r="AY1398" i="3"/>
  <c r="AY1399" i="3"/>
  <c r="AY1400" i="3"/>
  <c r="AY1401" i="3"/>
  <c r="AY1402" i="3"/>
  <c r="AY1403" i="3"/>
  <c r="AY1404" i="3"/>
  <c r="AY1405" i="3"/>
  <c r="AY1406" i="3"/>
  <c r="AY1407" i="3"/>
  <c r="AY1408" i="3"/>
  <c r="AY1409" i="3"/>
  <c r="AY1410" i="3"/>
  <c r="AY1411" i="3"/>
  <c r="AY1412" i="3"/>
  <c r="AY1413" i="3"/>
  <c r="AY1414" i="3"/>
  <c r="AY1415" i="3"/>
  <c r="AY1416" i="3"/>
  <c r="AY1417" i="3"/>
  <c r="AY1418" i="3"/>
  <c r="AY1419" i="3"/>
  <c r="AY1420" i="3"/>
  <c r="AY1421" i="3"/>
  <c r="AY1422" i="3"/>
  <c r="AY1423" i="3"/>
  <c r="AY1424" i="3"/>
  <c r="AY1425" i="3"/>
  <c r="AY1426" i="3"/>
  <c r="AY1427" i="3"/>
  <c r="AY1428" i="3"/>
  <c r="AY1429" i="3"/>
  <c r="AY1430" i="3"/>
  <c r="AY1431" i="3"/>
  <c r="AY1432" i="3"/>
  <c r="AY1433" i="3"/>
  <c r="AY1434" i="3"/>
  <c r="AY1435" i="3"/>
  <c r="AY1436" i="3"/>
  <c r="AY1437" i="3"/>
  <c r="AY1438" i="3"/>
  <c r="AY1439" i="3"/>
  <c r="AY1440" i="3"/>
  <c r="AY1441" i="3"/>
  <c r="AY1442" i="3"/>
  <c r="AY1443" i="3"/>
  <c r="AY1444" i="3"/>
  <c r="AY1445" i="3"/>
  <c r="AY1446" i="3"/>
  <c r="AY1447" i="3"/>
  <c r="AY1448" i="3"/>
  <c r="AY1449" i="3"/>
  <c r="AY1450" i="3"/>
  <c r="AY1451" i="3"/>
  <c r="AY1452" i="3"/>
  <c r="AY1453" i="3"/>
  <c r="AY1454" i="3"/>
  <c r="AY1455" i="3"/>
  <c r="AY1456" i="3"/>
  <c r="AY1457" i="3"/>
  <c r="AY1458" i="3"/>
  <c r="AY1459" i="3"/>
  <c r="AY1460" i="3"/>
  <c r="AY1461" i="3"/>
  <c r="AY1462" i="3"/>
  <c r="AY1463" i="3"/>
  <c r="AY1464" i="3"/>
  <c r="AY1465" i="3"/>
  <c r="AY1466" i="3"/>
  <c r="AY1467" i="3"/>
  <c r="AY1468" i="3"/>
  <c r="AY1469" i="3"/>
  <c r="AY1470" i="3"/>
  <c r="AY1471" i="3"/>
  <c r="AY1472" i="3"/>
  <c r="AY1473" i="3"/>
  <c r="AY1474" i="3"/>
  <c r="AY1475" i="3"/>
  <c r="AY1476" i="3"/>
  <c r="AY1477" i="3"/>
  <c r="AY1478" i="3"/>
  <c r="AY1479" i="3"/>
  <c r="AY1480" i="3"/>
  <c r="AY1481" i="3"/>
  <c r="AY1482" i="3"/>
  <c r="AY1483" i="3"/>
  <c r="AY1484" i="3"/>
  <c r="AY1485" i="3"/>
  <c r="AY1486" i="3"/>
  <c r="AY1487" i="3"/>
  <c r="AY1488" i="3"/>
  <c r="AY1489" i="3"/>
  <c r="AY1490" i="3"/>
  <c r="AY1491" i="3"/>
  <c r="AY1492" i="3"/>
  <c r="AY1493" i="3"/>
  <c r="AY1494" i="3"/>
  <c r="AY1495" i="3"/>
  <c r="AY1496" i="3"/>
  <c r="AY1497" i="3"/>
  <c r="AY1498" i="3"/>
  <c r="AY1499" i="3"/>
  <c r="AY1500" i="3"/>
  <c r="AY1501" i="3"/>
  <c r="AY2" i="3"/>
  <c r="AV3" i="3"/>
  <c r="AW3" i="3"/>
  <c r="AX3" i="3"/>
  <c r="AV4" i="3"/>
  <c r="AW4" i="3"/>
  <c r="AX4" i="3"/>
  <c r="AV5" i="3"/>
  <c r="AW5" i="3"/>
  <c r="AX5" i="3"/>
  <c r="AV6" i="3"/>
  <c r="AW6" i="3"/>
  <c r="AX6" i="3"/>
  <c r="AV7" i="3"/>
  <c r="AW7" i="3"/>
  <c r="AX7" i="3"/>
  <c r="AV8" i="3"/>
  <c r="AW8" i="3"/>
  <c r="AX8" i="3"/>
  <c r="AV9" i="3"/>
  <c r="AW9" i="3"/>
  <c r="AX9" i="3"/>
  <c r="AV10" i="3"/>
  <c r="AW10" i="3"/>
  <c r="AX10" i="3"/>
  <c r="AV11" i="3"/>
  <c r="AW11" i="3"/>
  <c r="AX11" i="3"/>
  <c r="AV12" i="3"/>
  <c r="AW12" i="3"/>
  <c r="AX12" i="3"/>
  <c r="AV13" i="3"/>
  <c r="AW13" i="3"/>
  <c r="AX13" i="3"/>
  <c r="AV14" i="3"/>
  <c r="AW14" i="3"/>
  <c r="AX14" i="3"/>
  <c r="AV15" i="3"/>
  <c r="AW15" i="3"/>
  <c r="AX15" i="3"/>
  <c r="AV16" i="3"/>
  <c r="AW16" i="3"/>
  <c r="AX16" i="3"/>
  <c r="AV17" i="3"/>
  <c r="AW17" i="3"/>
  <c r="AX17" i="3"/>
  <c r="AV18" i="3"/>
  <c r="AW18" i="3"/>
  <c r="AX18" i="3"/>
  <c r="AV19" i="3"/>
  <c r="AW19" i="3"/>
  <c r="AX19" i="3"/>
  <c r="AV20" i="3"/>
  <c r="AW20" i="3"/>
  <c r="AX20" i="3"/>
  <c r="AV21" i="3"/>
  <c r="AW21" i="3"/>
  <c r="AX21" i="3"/>
  <c r="AV22" i="3"/>
  <c r="AW22" i="3"/>
  <c r="AX22" i="3"/>
  <c r="AV23" i="3"/>
  <c r="AW23" i="3"/>
  <c r="AX23" i="3"/>
  <c r="AV24" i="3"/>
  <c r="AW24" i="3"/>
  <c r="AX24" i="3"/>
  <c r="AV25" i="3"/>
  <c r="AW25" i="3"/>
  <c r="AX25" i="3"/>
  <c r="AV26" i="3"/>
  <c r="AW26" i="3"/>
  <c r="AX26" i="3"/>
  <c r="AV27" i="3"/>
  <c r="AW27" i="3"/>
  <c r="AX27" i="3"/>
  <c r="AV28" i="3"/>
  <c r="AW28" i="3"/>
  <c r="AX28" i="3"/>
  <c r="AV29" i="3"/>
  <c r="AW29" i="3"/>
  <c r="AX29" i="3"/>
  <c r="AV30" i="3"/>
  <c r="AW30" i="3"/>
  <c r="AX30" i="3"/>
  <c r="AV31" i="3"/>
  <c r="AW31" i="3"/>
  <c r="AX31" i="3"/>
  <c r="AV32" i="3"/>
  <c r="AW32" i="3"/>
  <c r="AX32" i="3"/>
  <c r="AV33" i="3"/>
  <c r="AW33" i="3"/>
  <c r="AX33" i="3"/>
  <c r="AV34" i="3"/>
  <c r="AW34" i="3"/>
  <c r="AX34" i="3"/>
  <c r="AV35" i="3"/>
  <c r="AW35" i="3"/>
  <c r="AX35" i="3"/>
  <c r="AV36" i="3"/>
  <c r="AW36" i="3"/>
  <c r="AX36" i="3"/>
  <c r="AV37" i="3"/>
  <c r="AW37" i="3"/>
  <c r="AX37" i="3"/>
  <c r="AV38" i="3"/>
  <c r="AW38" i="3"/>
  <c r="AX38" i="3"/>
  <c r="AV39" i="3"/>
  <c r="AW39" i="3"/>
  <c r="AX39" i="3"/>
  <c r="AV40" i="3"/>
  <c r="AW40" i="3"/>
  <c r="AX40" i="3"/>
  <c r="AV41" i="3"/>
  <c r="AW41" i="3"/>
  <c r="AX41" i="3"/>
  <c r="AV42" i="3"/>
  <c r="AW42" i="3"/>
  <c r="AX42" i="3"/>
  <c r="AV43" i="3"/>
  <c r="AW43" i="3"/>
  <c r="AX43" i="3"/>
  <c r="AV44" i="3"/>
  <c r="AW44" i="3"/>
  <c r="AX44" i="3"/>
  <c r="AV45" i="3"/>
  <c r="AW45" i="3"/>
  <c r="AX45" i="3"/>
  <c r="AV46" i="3"/>
  <c r="AW46" i="3"/>
  <c r="AX46" i="3"/>
  <c r="AV47" i="3"/>
  <c r="AW47" i="3"/>
  <c r="AX47" i="3"/>
  <c r="AV48" i="3"/>
  <c r="AW48" i="3"/>
  <c r="AX48" i="3"/>
  <c r="AV49" i="3"/>
  <c r="AW49" i="3"/>
  <c r="AX49" i="3"/>
  <c r="AV50" i="3"/>
  <c r="AW50" i="3"/>
  <c r="AX50" i="3"/>
  <c r="AV51" i="3"/>
  <c r="AW51" i="3"/>
  <c r="AX51" i="3"/>
  <c r="AV52" i="3"/>
  <c r="AW52" i="3"/>
  <c r="AX52" i="3"/>
  <c r="AV53" i="3"/>
  <c r="AW53" i="3"/>
  <c r="AX53" i="3"/>
  <c r="AV54" i="3"/>
  <c r="AW54" i="3"/>
  <c r="AX54" i="3"/>
  <c r="AV55" i="3"/>
  <c r="AW55" i="3"/>
  <c r="AX55" i="3"/>
  <c r="AV56" i="3"/>
  <c r="AW56" i="3"/>
  <c r="AX56" i="3"/>
  <c r="AV57" i="3"/>
  <c r="AW57" i="3"/>
  <c r="AX57" i="3"/>
  <c r="AV58" i="3"/>
  <c r="AW58" i="3"/>
  <c r="AX58" i="3"/>
  <c r="AV59" i="3"/>
  <c r="AW59" i="3"/>
  <c r="AX59" i="3"/>
  <c r="AV60" i="3"/>
  <c r="AW60" i="3"/>
  <c r="AX60" i="3"/>
  <c r="AV61" i="3"/>
  <c r="AW61" i="3"/>
  <c r="AX61" i="3"/>
  <c r="AV62" i="3"/>
  <c r="AW62" i="3"/>
  <c r="AX62" i="3"/>
  <c r="AV63" i="3"/>
  <c r="AW63" i="3"/>
  <c r="AX63" i="3"/>
  <c r="AV64" i="3"/>
  <c r="AW64" i="3"/>
  <c r="AX64" i="3"/>
  <c r="AV65" i="3"/>
  <c r="AW65" i="3"/>
  <c r="AX65" i="3"/>
  <c r="AV66" i="3"/>
  <c r="AW66" i="3"/>
  <c r="AX66" i="3"/>
  <c r="AV67" i="3"/>
  <c r="AW67" i="3"/>
  <c r="AX67" i="3"/>
  <c r="AV68" i="3"/>
  <c r="AW68" i="3"/>
  <c r="AX68" i="3"/>
  <c r="AV69" i="3"/>
  <c r="AW69" i="3"/>
  <c r="AX69" i="3"/>
  <c r="AV70" i="3"/>
  <c r="AW70" i="3"/>
  <c r="AX70" i="3"/>
  <c r="AV71" i="3"/>
  <c r="AW71" i="3"/>
  <c r="AX71" i="3"/>
  <c r="AV72" i="3"/>
  <c r="AW72" i="3"/>
  <c r="AX72" i="3"/>
  <c r="AV73" i="3"/>
  <c r="AW73" i="3"/>
  <c r="AX73" i="3"/>
  <c r="AV74" i="3"/>
  <c r="AW74" i="3"/>
  <c r="AX74" i="3"/>
  <c r="AV75" i="3"/>
  <c r="AW75" i="3"/>
  <c r="AX75" i="3"/>
  <c r="AV76" i="3"/>
  <c r="AW76" i="3"/>
  <c r="AX76" i="3"/>
  <c r="AV77" i="3"/>
  <c r="AW77" i="3"/>
  <c r="AX77" i="3"/>
  <c r="AV78" i="3"/>
  <c r="AW78" i="3"/>
  <c r="AX78" i="3"/>
  <c r="AV79" i="3"/>
  <c r="AW79" i="3"/>
  <c r="AX79" i="3"/>
  <c r="AV80" i="3"/>
  <c r="AW80" i="3"/>
  <c r="AX80" i="3"/>
  <c r="AV81" i="3"/>
  <c r="AW81" i="3"/>
  <c r="AX81" i="3"/>
  <c r="AV82" i="3"/>
  <c r="AW82" i="3"/>
  <c r="AX82" i="3"/>
  <c r="AV83" i="3"/>
  <c r="AW83" i="3"/>
  <c r="AX83" i="3"/>
  <c r="AV84" i="3"/>
  <c r="AW84" i="3"/>
  <c r="AX84" i="3"/>
  <c r="AV85" i="3"/>
  <c r="AW85" i="3"/>
  <c r="AX85" i="3"/>
  <c r="AV86" i="3"/>
  <c r="AW86" i="3"/>
  <c r="AX86" i="3"/>
  <c r="AV87" i="3"/>
  <c r="AW87" i="3"/>
  <c r="AX87" i="3"/>
  <c r="AV88" i="3"/>
  <c r="AW88" i="3"/>
  <c r="AX88" i="3"/>
  <c r="AV89" i="3"/>
  <c r="AW89" i="3"/>
  <c r="AX89" i="3"/>
  <c r="AV90" i="3"/>
  <c r="AW90" i="3"/>
  <c r="AX90" i="3"/>
  <c r="AV91" i="3"/>
  <c r="AW91" i="3"/>
  <c r="AX91" i="3"/>
  <c r="AV92" i="3"/>
  <c r="AW92" i="3"/>
  <c r="AX92" i="3"/>
  <c r="AV93" i="3"/>
  <c r="AW93" i="3"/>
  <c r="AX93" i="3"/>
  <c r="AV94" i="3"/>
  <c r="AW94" i="3"/>
  <c r="AX94" i="3"/>
  <c r="AV95" i="3"/>
  <c r="AW95" i="3"/>
  <c r="AX95" i="3"/>
  <c r="AV96" i="3"/>
  <c r="AW96" i="3"/>
  <c r="AX96" i="3"/>
  <c r="AV97" i="3"/>
  <c r="AW97" i="3"/>
  <c r="AX97" i="3"/>
  <c r="AV98" i="3"/>
  <c r="AW98" i="3"/>
  <c r="AX98" i="3"/>
  <c r="AV99" i="3"/>
  <c r="AW99" i="3"/>
  <c r="AX99" i="3"/>
  <c r="AV100" i="3"/>
  <c r="AW100" i="3"/>
  <c r="AX100" i="3"/>
  <c r="AV101" i="3"/>
  <c r="AW101" i="3"/>
  <c r="AX101" i="3"/>
  <c r="AV102" i="3"/>
  <c r="AW102" i="3"/>
  <c r="AX102" i="3"/>
  <c r="AV103" i="3"/>
  <c r="AW103" i="3"/>
  <c r="AX103" i="3"/>
  <c r="AV104" i="3"/>
  <c r="AW104" i="3"/>
  <c r="AX104" i="3"/>
  <c r="AV105" i="3"/>
  <c r="AW105" i="3"/>
  <c r="AX105" i="3"/>
  <c r="AV106" i="3"/>
  <c r="AW106" i="3"/>
  <c r="AX106" i="3"/>
  <c r="AV107" i="3"/>
  <c r="AW107" i="3"/>
  <c r="AX107" i="3"/>
  <c r="AV108" i="3"/>
  <c r="AW108" i="3"/>
  <c r="AX108" i="3"/>
  <c r="AV109" i="3"/>
  <c r="AW109" i="3"/>
  <c r="AX109" i="3"/>
  <c r="AV110" i="3"/>
  <c r="AW110" i="3"/>
  <c r="AX110" i="3"/>
  <c r="AV111" i="3"/>
  <c r="AW111" i="3"/>
  <c r="AX111" i="3"/>
  <c r="AV112" i="3"/>
  <c r="AW112" i="3"/>
  <c r="AX112" i="3"/>
  <c r="AV113" i="3"/>
  <c r="AW113" i="3"/>
  <c r="AX113" i="3"/>
  <c r="AV114" i="3"/>
  <c r="AW114" i="3"/>
  <c r="AX114" i="3"/>
  <c r="AV115" i="3"/>
  <c r="AW115" i="3"/>
  <c r="AX115" i="3"/>
  <c r="AV116" i="3"/>
  <c r="AW116" i="3"/>
  <c r="AX116" i="3"/>
  <c r="AV117" i="3"/>
  <c r="AW117" i="3"/>
  <c r="AX117" i="3"/>
  <c r="AV118" i="3"/>
  <c r="AW118" i="3"/>
  <c r="AX118" i="3"/>
  <c r="AV119" i="3"/>
  <c r="AW119" i="3"/>
  <c r="AX119" i="3"/>
  <c r="AV120" i="3"/>
  <c r="AW120" i="3"/>
  <c r="AX120" i="3"/>
  <c r="AV121" i="3"/>
  <c r="AW121" i="3"/>
  <c r="AX121" i="3"/>
  <c r="AV122" i="3"/>
  <c r="AW122" i="3"/>
  <c r="AX122" i="3"/>
  <c r="AV123" i="3"/>
  <c r="AW123" i="3"/>
  <c r="AX123" i="3"/>
  <c r="AV124" i="3"/>
  <c r="AW124" i="3"/>
  <c r="AX124" i="3"/>
  <c r="AV125" i="3"/>
  <c r="AW125" i="3"/>
  <c r="AX125" i="3"/>
  <c r="AV126" i="3"/>
  <c r="AW126" i="3"/>
  <c r="AX126" i="3"/>
  <c r="AV127" i="3"/>
  <c r="AW127" i="3"/>
  <c r="AX127" i="3"/>
  <c r="AV128" i="3"/>
  <c r="AW128" i="3"/>
  <c r="AX128" i="3"/>
  <c r="AV129" i="3"/>
  <c r="AW129" i="3"/>
  <c r="AX129" i="3"/>
  <c r="AV130" i="3"/>
  <c r="AW130" i="3"/>
  <c r="AX130" i="3"/>
  <c r="AV131" i="3"/>
  <c r="AW131" i="3"/>
  <c r="AX131" i="3"/>
  <c r="AV132" i="3"/>
  <c r="AW132" i="3"/>
  <c r="AX132" i="3"/>
  <c r="AV133" i="3"/>
  <c r="AW133" i="3"/>
  <c r="AX133" i="3"/>
  <c r="AV134" i="3"/>
  <c r="AW134" i="3"/>
  <c r="AX134" i="3"/>
  <c r="AV135" i="3"/>
  <c r="AW135" i="3"/>
  <c r="AX135" i="3"/>
  <c r="AV136" i="3"/>
  <c r="AW136" i="3"/>
  <c r="AX136" i="3"/>
  <c r="AV137" i="3"/>
  <c r="AW137" i="3"/>
  <c r="AX137" i="3"/>
  <c r="AV138" i="3"/>
  <c r="AW138" i="3"/>
  <c r="AX138" i="3"/>
  <c r="AV139" i="3"/>
  <c r="AW139" i="3"/>
  <c r="AX139" i="3"/>
  <c r="AV140" i="3"/>
  <c r="AW140" i="3"/>
  <c r="AX140" i="3"/>
  <c r="AV141" i="3"/>
  <c r="AW141" i="3"/>
  <c r="AX141" i="3"/>
  <c r="AV142" i="3"/>
  <c r="AW142" i="3"/>
  <c r="AX142" i="3"/>
  <c r="AV143" i="3"/>
  <c r="AW143" i="3"/>
  <c r="AX143" i="3"/>
  <c r="AV144" i="3"/>
  <c r="AW144" i="3"/>
  <c r="AX144" i="3"/>
  <c r="AV145" i="3"/>
  <c r="AW145" i="3"/>
  <c r="AX145" i="3"/>
  <c r="AV146" i="3"/>
  <c r="AW146" i="3"/>
  <c r="AX146" i="3"/>
  <c r="AV147" i="3"/>
  <c r="AW147" i="3"/>
  <c r="AX147" i="3"/>
  <c r="AV148" i="3"/>
  <c r="AW148" i="3"/>
  <c r="AX148" i="3"/>
  <c r="AV149" i="3"/>
  <c r="AW149" i="3"/>
  <c r="AX149" i="3"/>
  <c r="AV150" i="3"/>
  <c r="AW150" i="3"/>
  <c r="AX150" i="3"/>
  <c r="AV151" i="3"/>
  <c r="AW151" i="3"/>
  <c r="AX151" i="3"/>
  <c r="AV152" i="3"/>
  <c r="AW152" i="3"/>
  <c r="AX152" i="3"/>
  <c r="AV153" i="3"/>
  <c r="AW153" i="3"/>
  <c r="AX153" i="3"/>
  <c r="AV154" i="3"/>
  <c r="AW154" i="3"/>
  <c r="AX154" i="3"/>
  <c r="AV155" i="3"/>
  <c r="AW155" i="3"/>
  <c r="AX155" i="3"/>
  <c r="AV156" i="3"/>
  <c r="AW156" i="3"/>
  <c r="AX156" i="3"/>
  <c r="AV157" i="3"/>
  <c r="AW157" i="3"/>
  <c r="AX157" i="3"/>
  <c r="AV158" i="3"/>
  <c r="AW158" i="3"/>
  <c r="AX158" i="3"/>
  <c r="AV159" i="3"/>
  <c r="AW159" i="3"/>
  <c r="AX159" i="3"/>
  <c r="AV160" i="3"/>
  <c r="AW160" i="3"/>
  <c r="AX160" i="3"/>
  <c r="AV161" i="3"/>
  <c r="AW161" i="3"/>
  <c r="AX161" i="3"/>
  <c r="AV162" i="3"/>
  <c r="AW162" i="3"/>
  <c r="AX162" i="3"/>
  <c r="AV163" i="3"/>
  <c r="AW163" i="3"/>
  <c r="AX163" i="3"/>
  <c r="AV164" i="3"/>
  <c r="AW164" i="3"/>
  <c r="AX164" i="3"/>
  <c r="AV165" i="3"/>
  <c r="AW165" i="3"/>
  <c r="AX165" i="3"/>
  <c r="AV166" i="3"/>
  <c r="AW166" i="3"/>
  <c r="AX166" i="3"/>
  <c r="AV167" i="3"/>
  <c r="AW167" i="3"/>
  <c r="AX167" i="3"/>
  <c r="AV168" i="3"/>
  <c r="AW168" i="3"/>
  <c r="AX168" i="3"/>
  <c r="AV169" i="3"/>
  <c r="AW169" i="3"/>
  <c r="AX169" i="3"/>
  <c r="AV170" i="3"/>
  <c r="AW170" i="3"/>
  <c r="AX170" i="3"/>
  <c r="AV171" i="3"/>
  <c r="AW171" i="3"/>
  <c r="AX171" i="3"/>
  <c r="AV172" i="3"/>
  <c r="AW172" i="3"/>
  <c r="AX172" i="3"/>
  <c r="AV173" i="3"/>
  <c r="AW173" i="3"/>
  <c r="AX173" i="3"/>
  <c r="AV174" i="3"/>
  <c r="AW174" i="3"/>
  <c r="AX174" i="3"/>
  <c r="AV175" i="3"/>
  <c r="AW175" i="3"/>
  <c r="AX175" i="3"/>
  <c r="AV176" i="3"/>
  <c r="AW176" i="3"/>
  <c r="AX176" i="3"/>
  <c r="AV177" i="3"/>
  <c r="AW177" i="3"/>
  <c r="AX177" i="3"/>
  <c r="AV178" i="3"/>
  <c r="AW178" i="3"/>
  <c r="AX178" i="3"/>
  <c r="AV179" i="3"/>
  <c r="AW179" i="3"/>
  <c r="AX179" i="3"/>
  <c r="AV180" i="3"/>
  <c r="AW180" i="3"/>
  <c r="AX180" i="3"/>
  <c r="AV181" i="3"/>
  <c r="AW181" i="3"/>
  <c r="AX181" i="3"/>
  <c r="AV182" i="3"/>
  <c r="AW182" i="3"/>
  <c r="AX182" i="3"/>
  <c r="AV183" i="3"/>
  <c r="AW183" i="3"/>
  <c r="AX183" i="3"/>
  <c r="AV184" i="3"/>
  <c r="AW184" i="3"/>
  <c r="AX184" i="3"/>
  <c r="AV185" i="3"/>
  <c r="AW185" i="3"/>
  <c r="AX185" i="3"/>
  <c r="AV186" i="3"/>
  <c r="AW186" i="3"/>
  <c r="AX186" i="3"/>
  <c r="AV187" i="3"/>
  <c r="AW187" i="3"/>
  <c r="AX187" i="3"/>
  <c r="AV188" i="3"/>
  <c r="AW188" i="3"/>
  <c r="AX188" i="3"/>
  <c r="AV189" i="3"/>
  <c r="AW189" i="3"/>
  <c r="AX189" i="3"/>
  <c r="AV190" i="3"/>
  <c r="AW190" i="3"/>
  <c r="AX190" i="3"/>
  <c r="AV191" i="3"/>
  <c r="AW191" i="3"/>
  <c r="AX191" i="3"/>
  <c r="AV192" i="3"/>
  <c r="AW192" i="3"/>
  <c r="AX192" i="3"/>
  <c r="AV193" i="3"/>
  <c r="AW193" i="3"/>
  <c r="AX193" i="3"/>
  <c r="AV194" i="3"/>
  <c r="AW194" i="3"/>
  <c r="AX194" i="3"/>
  <c r="AV195" i="3"/>
  <c r="AW195" i="3"/>
  <c r="AX195" i="3"/>
  <c r="AV196" i="3"/>
  <c r="AW196" i="3"/>
  <c r="AX196" i="3"/>
  <c r="AV197" i="3"/>
  <c r="AW197" i="3"/>
  <c r="AX197" i="3"/>
  <c r="AV198" i="3"/>
  <c r="AW198" i="3"/>
  <c r="AX198" i="3"/>
  <c r="AV199" i="3"/>
  <c r="AW199" i="3"/>
  <c r="AX199" i="3"/>
  <c r="AV200" i="3"/>
  <c r="AW200" i="3"/>
  <c r="AX200" i="3"/>
  <c r="AV201" i="3"/>
  <c r="AW201" i="3"/>
  <c r="AX201" i="3"/>
  <c r="AV202" i="3"/>
  <c r="AW202" i="3"/>
  <c r="AX202" i="3"/>
  <c r="AV203" i="3"/>
  <c r="AW203" i="3"/>
  <c r="AX203" i="3"/>
  <c r="AV204" i="3"/>
  <c r="AW204" i="3"/>
  <c r="AX204" i="3"/>
  <c r="AV205" i="3"/>
  <c r="AW205" i="3"/>
  <c r="AX205" i="3"/>
  <c r="AV206" i="3"/>
  <c r="AW206" i="3"/>
  <c r="AX206" i="3"/>
  <c r="AV207" i="3"/>
  <c r="AW207" i="3"/>
  <c r="AX207" i="3"/>
  <c r="AV208" i="3"/>
  <c r="AW208" i="3"/>
  <c r="AX208" i="3"/>
  <c r="AV209" i="3"/>
  <c r="AW209" i="3"/>
  <c r="AX209" i="3"/>
  <c r="AV210" i="3"/>
  <c r="AW210" i="3"/>
  <c r="AX210" i="3"/>
  <c r="AV211" i="3"/>
  <c r="AW211" i="3"/>
  <c r="AX211" i="3"/>
  <c r="AV212" i="3"/>
  <c r="AW212" i="3"/>
  <c r="AX212" i="3"/>
  <c r="AV213" i="3"/>
  <c r="AW213" i="3"/>
  <c r="AX213" i="3"/>
  <c r="AV214" i="3"/>
  <c r="AW214" i="3"/>
  <c r="AX214" i="3"/>
  <c r="AV215" i="3"/>
  <c r="AW215" i="3"/>
  <c r="AX215" i="3"/>
  <c r="AV216" i="3"/>
  <c r="AW216" i="3"/>
  <c r="AX216" i="3"/>
  <c r="AV217" i="3"/>
  <c r="AW217" i="3"/>
  <c r="AX217" i="3"/>
  <c r="AV218" i="3"/>
  <c r="AW218" i="3"/>
  <c r="AX218" i="3"/>
  <c r="AV219" i="3"/>
  <c r="AW219" i="3"/>
  <c r="AX219" i="3"/>
  <c r="AV220" i="3"/>
  <c r="AW220" i="3"/>
  <c r="AX220" i="3"/>
  <c r="AV221" i="3"/>
  <c r="AW221" i="3"/>
  <c r="AX221" i="3"/>
  <c r="AV222" i="3"/>
  <c r="AW222" i="3"/>
  <c r="AX222" i="3"/>
  <c r="AV223" i="3"/>
  <c r="AW223" i="3"/>
  <c r="AX223" i="3"/>
  <c r="AV224" i="3"/>
  <c r="AW224" i="3"/>
  <c r="AX224" i="3"/>
  <c r="AV225" i="3"/>
  <c r="AW225" i="3"/>
  <c r="AX225" i="3"/>
  <c r="AV226" i="3"/>
  <c r="AW226" i="3"/>
  <c r="AX226" i="3"/>
  <c r="AV227" i="3"/>
  <c r="AW227" i="3"/>
  <c r="AX227" i="3"/>
  <c r="AV228" i="3"/>
  <c r="AW228" i="3"/>
  <c r="AX228" i="3"/>
  <c r="AV229" i="3"/>
  <c r="AW229" i="3"/>
  <c r="AX229" i="3"/>
  <c r="AV230" i="3"/>
  <c r="AW230" i="3"/>
  <c r="AX230" i="3"/>
  <c r="AV231" i="3"/>
  <c r="AW231" i="3"/>
  <c r="AX231" i="3"/>
  <c r="AV232" i="3"/>
  <c r="AW232" i="3"/>
  <c r="AX232" i="3"/>
  <c r="AV233" i="3"/>
  <c r="AW233" i="3"/>
  <c r="AX233" i="3"/>
  <c r="AV234" i="3"/>
  <c r="AW234" i="3"/>
  <c r="AX234" i="3"/>
  <c r="AV235" i="3"/>
  <c r="AW235" i="3"/>
  <c r="AX235" i="3"/>
  <c r="AV236" i="3"/>
  <c r="AW236" i="3"/>
  <c r="AX236" i="3"/>
  <c r="AV237" i="3"/>
  <c r="AW237" i="3"/>
  <c r="AX237" i="3"/>
  <c r="AV238" i="3"/>
  <c r="AW238" i="3"/>
  <c r="AX238" i="3"/>
  <c r="AV239" i="3"/>
  <c r="AW239" i="3"/>
  <c r="AX239" i="3"/>
  <c r="AV240" i="3"/>
  <c r="AW240" i="3"/>
  <c r="AX240" i="3"/>
  <c r="AV241" i="3"/>
  <c r="AW241" i="3"/>
  <c r="AX241" i="3"/>
  <c r="AV242" i="3"/>
  <c r="AW242" i="3"/>
  <c r="AX242" i="3"/>
  <c r="AV243" i="3"/>
  <c r="AW243" i="3"/>
  <c r="AX243" i="3"/>
  <c r="AV244" i="3"/>
  <c r="AW244" i="3"/>
  <c r="AX244" i="3"/>
  <c r="AV245" i="3"/>
  <c r="AW245" i="3"/>
  <c r="AX245" i="3"/>
  <c r="AV246" i="3"/>
  <c r="AW246" i="3"/>
  <c r="AX246" i="3"/>
  <c r="AV247" i="3"/>
  <c r="AW247" i="3"/>
  <c r="AX247" i="3"/>
  <c r="AV248" i="3"/>
  <c r="AW248" i="3"/>
  <c r="AX248" i="3"/>
  <c r="AV249" i="3"/>
  <c r="AW249" i="3"/>
  <c r="AX249" i="3"/>
  <c r="AV250" i="3"/>
  <c r="AW250" i="3"/>
  <c r="AX250" i="3"/>
  <c r="AV251" i="3"/>
  <c r="AW251" i="3"/>
  <c r="AX251" i="3"/>
  <c r="AV252" i="3"/>
  <c r="AW252" i="3"/>
  <c r="AX252" i="3"/>
  <c r="AV253" i="3"/>
  <c r="AW253" i="3"/>
  <c r="AX253" i="3"/>
  <c r="AV254" i="3"/>
  <c r="AW254" i="3"/>
  <c r="AX254" i="3"/>
  <c r="AV255" i="3"/>
  <c r="AW255" i="3"/>
  <c r="AX255" i="3"/>
  <c r="AV256" i="3"/>
  <c r="AW256" i="3"/>
  <c r="AX256" i="3"/>
  <c r="AV257" i="3"/>
  <c r="AW257" i="3"/>
  <c r="AX257" i="3"/>
  <c r="AV258" i="3"/>
  <c r="AW258" i="3"/>
  <c r="AX258" i="3"/>
  <c r="AV259" i="3"/>
  <c r="AW259" i="3"/>
  <c r="AX259" i="3"/>
  <c r="AV260" i="3"/>
  <c r="AW260" i="3"/>
  <c r="AX260" i="3"/>
  <c r="AV261" i="3"/>
  <c r="AW261" i="3"/>
  <c r="AX261" i="3"/>
  <c r="AV262" i="3"/>
  <c r="AW262" i="3"/>
  <c r="AX262" i="3"/>
  <c r="AV263" i="3"/>
  <c r="AW263" i="3"/>
  <c r="AX263" i="3"/>
  <c r="AV264" i="3"/>
  <c r="AW264" i="3"/>
  <c r="AX264" i="3"/>
  <c r="AV265" i="3"/>
  <c r="AW265" i="3"/>
  <c r="AX265" i="3"/>
  <c r="AV266" i="3"/>
  <c r="AW266" i="3"/>
  <c r="AX266" i="3"/>
  <c r="AV267" i="3"/>
  <c r="AW267" i="3"/>
  <c r="AX267" i="3"/>
  <c r="AV268" i="3"/>
  <c r="AW268" i="3"/>
  <c r="AX268" i="3"/>
  <c r="AV269" i="3"/>
  <c r="AW269" i="3"/>
  <c r="AX269" i="3"/>
  <c r="AV270" i="3"/>
  <c r="AW270" i="3"/>
  <c r="AX270" i="3"/>
  <c r="AV271" i="3"/>
  <c r="AW271" i="3"/>
  <c r="AX271" i="3"/>
  <c r="AV272" i="3"/>
  <c r="AW272" i="3"/>
  <c r="AX272" i="3"/>
  <c r="AV273" i="3"/>
  <c r="AW273" i="3"/>
  <c r="AX273" i="3"/>
  <c r="AV274" i="3"/>
  <c r="AW274" i="3"/>
  <c r="AX274" i="3"/>
  <c r="AV275" i="3"/>
  <c r="AW275" i="3"/>
  <c r="AX275" i="3"/>
  <c r="AV276" i="3"/>
  <c r="AW276" i="3"/>
  <c r="AX276" i="3"/>
  <c r="AV277" i="3"/>
  <c r="AW277" i="3"/>
  <c r="AX277" i="3"/>
  <c r="AV278" i="3"/>
  <c r="AW278" i="3"/>
  <c r="AX278" i="3"/>
  <c r="AV279" i="3"/>
  <c r="AW279" i="3"/>
  <c r="AX279" i="3"/>
  <c r="AV280" i="3"/>
  <c r="AW280" i="3"/>
  <c r="AX280" i="3"/>
  <c r="AV281" i="3"/>
  <c r="AW281" i="3"/>
  <c r="AX281" i="3"/>
  <c r="AV282" i="3"/>
  <c r="AW282" i="3"/>
  <c r="AX282" i="3"/>
  <c r="AV283" i="3"/>
  <c r="AW283" i="3"/>
  <c r="AX283" i="3"/>
  <c r="AV284" i="3"/>
  <c r="AW284" i="3"/>
  <c r="AX284" i="3"/>
  <c r="AV285" i="3"/>
  <c r="AW285" i="3"/>
  <c r="AX285" i="3"/>
  <c r="AV286" i="3"/>
  <c r="AW286" i="3"/>
  <c r="AX286" i="3"/>
  <c r="AV287" i="3"/>
  <c r="AW287" i="3"/>
  <c r="AX287" i="3"/>
  <c r="AV288" i="3"/>
  <c r="AW288" i="3"/>
  <c r="AX288" i="3"/>
  <c r="AV289" i="3"/>
  <c r="AW289" i="3"/>
  <c r="AX289" i="3"/>
  <c r="AV290" i="3"/>
  <c r="AW290" i="3"/>
  <c r="AX290" i="3"/>
  <c r="AV291" i="3"/>
  <c r="AW291" i="3"/>
  <c r="AX291" i="3"/>
  <c r="AV292" i="3"/>
  <c r="AW292" i="3"/>
  <c r="AX292" i="3"/>
  <c r="AV293" i="3"/>
  <c r="AW293" i="3"/>
  <c r="AX293" i="3"/>
  <c r="AV294" i="3"/>
  <c r="AW294" i="3"/>
  <c r="AX294" i="3"/>
  <c r="AV295" i="3"/>
  <c r="AW295" i="3"/>
  <c r="AX295" i="3"/>
  <c r="AV296" i="3"/>
  <c r="AW296" i="3"/>
  <c r="AX296" i="3"/>
  <c r="AV297" i="3"/>
  <c r="AW297" i="3"/>
  <c r="AX297" i="3"/>
  <c r="AV298" i="3"/>
  <c r="AW298" i="3"/>
  <c r="AX298" i="3"/>
  <c r="AV299" i="3"/>
  <c r="AW299" i="3"/>
  <c r="AX299" i="3"/>
  <c r="AV300" i="3"/>
  <c r="AW300" i="3"/>
  <c r="AX300" i="3"/>
  <c r="AV301" i="3"/>
  <c r="AW301" i="3"/>
  <c r="AX301" i="3"/>
  <c r="AV302" i="3"/>
  <c r="AW302" i="3"/>
  <c r="AX302" i="3"/>
  <c r="AV303" i="3"/>
  <c r="AW303" i="3"/>
  <c r="AX303" i="3"/>
  <c r="AV304" i="3"/>
  <c r="AW304" i="3"/>
  <c r="AX304" i="3"/>
  <c r="AV305" i="3"/>
  <c r="AW305" i="3"/>
  <c r="AX305" i="3"/>
  <c r="AV306" i="3"/>
  <c r="AW306" i="3"/>
  <c r="AX306" i="3"/>
  <c r="AV307" i="3"/>
  <c r="AW307" i="3"/>
  <c r="AX307" i="3"/>
  <c r="AV308" i="3"/>
  <c r="AW308" i="3"/>
  <c r="AX308" i="3"/>
  <c r="AV309" i="3"/>
  <c r="AW309" i="3"/>
  <c r="AX309" i="3"/>
  <c r="AV310" i="3"/>
  <c r="AW310" i="3"/>
  <c r="AX310" i="3"/>
  <c r="AV311" i="3"/>
  <c r="AW311" i="3"/>
  <c r="AX311" i="3"/>
  <c r="AV312" i="3"/>
  <c r="AW312" i="3"/>
  <c r="AX312" i="3"/>
  <c r="AV313" i="3"/>
  <c r="AW313" i="3"/>
  <c r="AX313" i="3"/>
  <c r="AV314" i="3"/>
  <c r="AW314" i="3"/>
  <c r="AX314" i="3"/>
  <c r="AV315" i="3"/>
  <c r="AW315" i="3"/>
  <c r="AX315" i="3"/>
  <c r="AV316" i="3"/>
  <c r="AW316" i="3"/>
  <c r="AX316" i="3"/>
  <c r="AV317" i="3"/>
  <c r="AW317" i="3"/>
  <c r="AX317" i="3"/>
  <c r="AV318" i="3"/>
  <c r="AW318" i="3"/>
  <c r="AX318" i="3"/>
  <c r="AV319" i="3"/>
  <c r="AW319" i="3"/>
  <c r="AX319" i="3"/>
  <c r="AV320" i="3"/>
  <c r="AW320" i="3"/>
  <c r="AX320" i="3"/>
  <c r="AV321" i="3"/>
  <c r="AW321" i="3"/>
  <c r="AX321" i="3"/>
  <c r="AV322" i="3"/>
  <c r="AW322" i="3"/>
  <c r="AX322" i="3"/>
  <c r="AV323" i="3"/>
  <c r="AW323" i="3"/>
  <c r="AX323" i="3"/>
  <c r="AV324" i="3"/>
  <c r="AW324" i="3"/>
  <c r="AX324" i="3"/>
  <c r="AV325" i="3"/>
  <c r="AW325" i="3"/>
  <c r="AX325" i="3"/>
  <c r="AV326" i="3"/>
  <c r="AW326" i="3"/>
  <c r="AX326" i="3"/>
  <c r="AV327" i="3"/>
  <c r="AW327" i="3"/>
  <c r="AX327" i="3"/>
  <c r="AV328" i="3"/>
  <c r="AW328" i="3"/>
  <c r="AX328" i="3"/>
  <c r="AV329" i="3"/>
  <c r="AW329" i="3"/>
  <c r="AX329" i="3"/>
  <c r="AV330" i="3"/>
  <c r="AW330" i="3"/>
  <c r="AX330" i="3"/>
  <c r="AV331" i="3"/>
  <c r="AW331" i="3"/>
  <c r="AX331" i="3"/>
  <c r="AV332" i="3"/>
  <c r="AW332" i="3"/>
  <c r="AX332" i="3"/>
  <c r="AV333" i="3"/>
  <c r="AW333" i="3"/>
  <c r="AX333" i="3"/>
  <c r="AV334" i="3"/>
  <c r="AW334" i="3"/>
  <c r="AX334" i="3"/>
  <c r="AV335" i="3"/>
  <c r="AW335" i="3"/>
  <c r="AX335" i="3"/>
  <c r="AV336" i="3"/>
  <c r="AW336" i="3"/>
  <c r="AX336" i="3"/>
  <c r="AV337" i="3"/>
  <c r="AW337" i="3"/>
  <c r="AX337" i="3"/>
  <c r="AV338" i="3"/>
  <c r="AW338" i="3"/>
  <c r="AX338" i="3"/>
  <c r="AV339" i="3"/>
  <c r="AW339" i="3"/>
  <c r="AX339" i="3"/>
  <c r="AV340" i="3"/>
  <c r="AW340" i="3"/>
  <c r="AX340" i="3"/>
  <c r="AV341" i="3"/>
  <c r="AW341" i="3"/>
  <c r="AX341" i="3"/>
  <c r="AV342" i="3"/>
  <c r="AW342" i="3"/>
  <c r="AX342" i="3"/>
  <c r="AV343" i="3"/>
  <c r="AW343" i="3"/>
  <c r="AX343" i="3"/>
  <c r="AV344" i="3"/>
  <c r="AW344" i="3"/>
  <c r="AX344" i="3"/>
  <c r="AV345" i="3"/>
  <c r="AW345" i="3"/>
  <c r="AX345" i="3"/>
  <c r="AV346" i="3"/>
  <c r="AW346" i="3"/>
  <c r="AX346" i="3"/>
  <c r="AV347" i="3"/>
  <c r="AW347" i="3"/>
  <c r="AX347" i="3"/>
  <c r="AV348" i="3"/>
  <c r="AW348" i="3"/>
  <c r="AX348" i="3"/>
  <c r="AV349" i="3"/>
  <c r="AW349" i="3"/>
  <c r="AX349" i="3"/>
  <c r="AV350" i="3"/>
  <c r="AW350" i="3"/>
  <c r="AX350" i="3"/>
  <c r="AV351" i="3"/>
  <c r="AW351" i="3"/>
  <c r="AX351" i="3"/>
  <c r="AV352" i="3"/>
  <c r="AW352" i="3"/>
  <c r="AX352" i="3"/>
  <c r="AV353" i="3"/>
  <c r="AW353" i="3"/>
  <c r="AX353" i="3"/>
  <c r="AV354" i="3"/>
  <c r="AW354" i="3"/>
  <c r="AX354" i="3"/>
  <c r="AV355" i="3"/>
  <c r="AW355" i="3"/>
  <c r="AX355" i="3"/>
  <c r="AV356" i="3"/>
  <c r="AW356" i="3"/>
  <c r="AX356" i="3"/>
  <c r="AV357" i="3"/>
  <c r="AW357" i="3"/>
  <c r="AX357" i="3"/>
  <c r="AV358" i="3"/>
  <c r="AW358" i="3"/>
  <c r="AX358" i="3"/>
  <c r="AV359" i="3"/>
  <c r="AW359" i="3"/>
  <c r="AX359" i="3"/>
  <c r="AV360" i="3"/>
  <c r="AW360" i="3"/>
  <c r="AX360" i="3"/>
  <c r="AV361" i="3"/>
  <c r="AW361" i="3"/>
  <c r="AX361" i="3"/>
  <c r="AV362" i="3"/>
  <c r="AW362" i="3"/>
  <c r="AX362" i="3"/>
  <c r="AV363" i="3"/>
  <c r="AW363" i="3"/>
  <c r="AX363" i="3"/>
  <c r="AV364" i="3"/>
  <c r="AW364" i="3"/>
  <c r="AX364" i="3"/>
  <c r="AV365" i="3"/>
  <c r="AW365" i="3"/>
  <c r="AX365" i="3"/>
  <c r="AV366" i="3"/>
  <c r="AW366" i="3"/>
  <c r="AX366" i="3"/>
  <c r="AV367" i="3"/>
  <c r="AW367" i="3"/>
  <c r="AX367" i="3"/>
  <c r="AV368" i="3"/>
  <c r="AW368" i="3"/>
  <c r="AX368" i="3"/>
  <c r="AV369" i="3"/>
  <c r="AW369" i="3"/>
  <c r="AX369" i="3"/>
  <c r="AV370" i="3"/>
  <c r="AW370" i="3"/>
  <c r="AX370" i="3"/>
  <c r="AV371" i="3"/>
  <c r="AW371" i="3"/>
  <c r="AX371" i="3"/>
  <c r="AV372" i="3"/>
  <c r="AW372" i="3"/>
  <c r="AX372" i="3"/>
  <c r="AV373" i="3"/>
  <c r="AW373" i="3"/>
  <c r="AX373" i="3"/>
  <c r="AV374" i="3"/>
  <c r="AW374" i="3"/>
  <c r="AX374" i="3"/>
  <c r="AV375" i="3"/>
  <c r="AW375" i="3"/>
  <c r="AX375" i="3"/>
  <c r="AV376" i="3"/>
  <c r="AW376" i="3"/>
  <c r="AX376" i="3"/>
  <c r="AV377" i="3"/>
  <c r="AW377" i="3"/>
  <c r="AX377" i="3"/>
  <c r="AV378" i="3"/>
  <c r="AW378" i="3"/>
  <c r="AX378" i="3"/>
  <c r="AV379" i="3"/>
  <c r="AW379" i="3"/>
  <c r="AX379" i="3"/>
  <c r="AV380" i="3"/>
  <c r="AW380" i="3"/>
  <c r="AX380" i="3"/>
  <c r="AV381" i="3"/>
  <c r="AW381" i="3"/>
  <c r="AX381" i="3"/>
  <c r="AV382" i="3"/>
  <c r="AW382" i="3"/>
  <c r="AX382" i="3"/>
  <c r="AV383" i="3"/>
  <c r="AW383" i="3"/>
  <c r="AX383" i="3"/>
  <c r="AV384" i="3"/>
  <c r="AW384" i="3"/>
  <c r="AX384" i="3"/>
  <c r="AV385" i="3"/>
  <c r="AW385" i="3"/>
  <c r="AX385" i="3"/>
  <c r="AV386" i="3"/>
  <c r="AW386" i="3"/>
  <c r="AX386" i="3"/>
  <c r="AV387" i="3"/>
  <c r="AW387" i="3"/>
  <c r="AX387" i="3"/>
  <c r="AV388" i="3"/>
  <c r="AW388" i="3"/>
  <c r="AX388" i="3"/>
  <c r="AV389" i="3"/>
  <c r="AW389" i="3"/>
  <c r="AX389" i="3"/>
  <c r="AV390" i="3"/>
  <c r="AW390" i="3"/>
  <c r="AX390" i="3"/>
  <c r="AV391" i="3"/>
  <c r="AW391" i="3"/>
  <c r="AX391" i="3"/>
  <c r="AV392" i="3"/>
  <c r="AW392" i="3"/>
  <c r="AX392" i="3"/>
  <c r="AV393" i="3"/>
  <c r="AW393" i="3"/>
  <c r="AX393" i="3"/>
  <c r="AV394" i="3"/>
  <c r="AW394" i="3"/>
  <c r="AX394" i="3"/>
  <c r="AV395" i="3"/>
  <c r="AW395" i="3"/>
  <c r="AX395" i="3"/>
  <c r="AV396" i="3"/>
  <c r="AW396" i="3"/>
  <c r="AX396" i="3"/>
  <c r="AV397" i="3"/>
  <c r="AW397" i="3"/>
  <c r="AX397" i="3"/>
  <c r="AV398" i="3"/>
  <c r="AW398" i="3"/>
  <c r="AX398" i="3"/>
  <c r="AV399" i="3"/>
  <c r="AW399" i="3"/>
  <c r="AX399" i="3"/>
  <c r="AV400" i="3"/>
  <c r="AW400" i="3"/>
  <c r="AX400" i="3"/>
  <c r="AV401" i="3"/>
  <c r="AW401" i="3"/>
  <c r="AX401" i="3"/>
  <c r="AV402" i="3"/>
  <c r="AW402" i="3"/>
  <c r="AX402" i="3"/>
  <c r="AV403" i="3"/>
  <c r="AW403" i="3"/>
  <c r="AX403" i="3"/>
  <c r="AV404" i="3"/>
  <c r="AW404" i="3"/>
  <c r="AX404" i="3"/>
  <c r="AV405" i="3"/>
  <c r="AW405" i="3"/>
  <c r="AX405" i="3"/>
  <c r="AV406" i="3"/>
  <c r="AW406" i="3"/>
  <c r="AX406" i="3"/>
  <c r="AV407" i="3"/>
  <c r="AW407" i="3"/>
  <c r="AX407" i="3"/>
  <c r="AV408" i="3"/>
  <c r="AW408" i="3"/>
  <c r="AX408" i="3"/>
  <c r="AV409" i="3"/>
  <c r="AW409" i="3"/>
  <c r="AX409" i="3"/>
  <c r="AV410" i="3"/>
  <c r="AW410" i="3"/>
  <c r="AX410" i="3"/>
  <c r="AV411" i="3"/>
  <c r="AW411" i="3"/>
  <c r="AX411" i="3"/>
  <c r="AV412" i="3"/>
  <c r="AW412" i="3"/>
  <c r="AX412" i="3"/>
  <c r="AV413" i="3"/>
  <c r="AW413" i="3"/>
  <c r="AX413" i="3"/>
  <c r="AV414" i="3"/>
  <c r="AW414" i="3"/>
  <c r="AX414" i="3"/>
  <c r="AV415" i="3"/>
  <c r="AW415" i="3"/>
  <c r="AX415" i="3"/>
  <c r="AV416" i="3"/>
  <c r="AW416" i="3"/>
  <c r="AX416" i="3"/>
  <c r="AV417" i="3"/>
  <c r="AW417" i="3"/>
  <c r="AX417" i="3"/>
  <c r="AV418" i="3"/>
  <c r="AW418" i="3"/>
  <c r="AX418" i="3"/>
  <c r="AV419" i="3"/>
  <c r="AW419" i="3"/>
  <c r="AX419" i="3"/>
  <c r="AV420" i="3"/>
  <c r="AW420" i="3"/>
  <c r="AX420" i="3"/>
  <c r="AV421" i="3"/>
  <c r="AW421" i="3"/>
  <c r="AX421" i="3"/>
  <c r="AV422" i="3"/>
  <c r="AW422" i="3"/>
  <c r="AX422" i="3"/>
  <c r="AV423" i="3"/>
  <c r="AW423" i="3"/>
  <c r="AX423" i="3"/>
  <c r="AV424" i="3"/>
  <c r="AW424" i="3"/>
  <c r="AX424" i="3"/>
  <c r="AV425" i="3"/>
  <c r="AW425" i="3"/>
  <c r="AX425" i="3"/>
  <c r="AV426" i="3"/>
  <c r="AW426" i="3"/>
  <c r="AX426" i="3"/>
  <c r="AV427" i="3"/>
  <c r="AW427" i="3"/>
  <c r="AX427" i="3"/>
  <c r="AV428" i="3"/>
  <c r="AW428" i="3"/>
  <c r="AX428" i="3"/>
  <c r="AV429" i="3"/>
  <c r="AW429" i="3"/>
  <c r="AX429" i="3"/>
  <c r="AV430" i="3"/>
  <c r="AW430" i="3"/>
  <c r="AX430" i="3"/>
  <c r="AV431" i="3"/>
  <c r="AW431" i="3"/>
  <c r="AX431" i="3"/>
  <c r="AV432" i="3"/>
  <c r="AW432" i="3"/>
  <c r="AX432" i="3"/>
  <c r="AV433" i="3"/>
  <c r="AW433" i="3"/>
  <c r="AX433" i="3"/>
  <c r="AV434" i="3"/>
  <c r="AW434" i="3"/>
  <c r="AX434" i="3"/>
  <c r="AV435" i="3"/>
  <c r="AW435" i="3"/>
  <c r="AX435" i="3"/>
  <c r="AV436" i="3"/>
  <c r="AW436" i="3"/>
  <c r="AX436" i="3"/>
  <c r="AV437" i="3"/>
  <c r="AW437" i="3"/>
  <c r="AX437" i="3"/>
  <c r="AV438" i="3"/>
  <c r="AW438" i="3"/>
  <c r="AX438" i="3"/>
  <c r="AV439" i="3"/>
  <c r="AW439" i="3"/>
  <c r="AX439" i="3"/>
  <c r="AV440" i="3"/>
  <c r="AW440" i="3"/>
  <c r="AX440" i="3"/>
  <c r="AV441" i="3"/>
  <c r="AW441" i="3"/>
  <c r="AX441" i="3"/>
  <c r="AV442" i="3"/>
  <c r="AW442" i="3"/>
  <c r="AX442" i="3"/>
  <c r="AV443" i="3"/>
  <c r="AW443" i="3"/>
  <c r="AX443" i="3"/>
  <c r="AV444" i="3"/>
  <c r="AW444" i="3"/>
  <c r="AX444" i="3"/>
  <c r="AV445" i="3"/>
  <c r="AW445" i="3"/>
  <c r="AX445" i="3"/>
  <c r="AV446" i="3"/>
  <c r="AW446" i="3"/>
  <c r="AX446" i="3"/>
  <c r="AV447" i="3"/>
  <c r="AW447" i="3"/>
  <c r="AX447" i="3"/>
  <c r="AV448" i="3"/>
  <c r="AW448" i="3"/>
  <c r="AX448" i="3"/>
  <c r="AV449" i="3"/>
  <c r="AW449" i="3"/>
  <c r="AX449" i="3"/>
  <c r="AV450" i="3"/>
  <c r="AW450" i="3"/>
  <c r="AX450" i="3"/>
  <c r="AV451" i="3"/>
  <c r="AW451" i="3"/>
  <c r="AX451" i="3"/>
  <c r="AV452" i="3"/>
  <c r="AW452" i="3"/>
  <c r="AX452" i="3"/>
  <c r="AV453" i="3"/>
  <c r="AW453" i="3"/>
  <c r="AX453" i="3"/>
  <c r="AV454" i="3"/>
  <c r="AW454" i="3"/>
  <c r="AX454" i="3"/>
  <c r="AV455" i="3"/>
  <c r="AW455" i="3"/>
  <c r="AX455" i="3"/>
  <c r="AV456" i="3"/>
  <c r="AW456" i="3"/>
  <c r="AX456" i="3"/>
  <c r="AV457" i="3"/>
  <c r="AW457" i="3"/>
  <c r="AX457" i="3"/>
  <c r="AV458" i="3"/>
  <c r="AW458" i="3"/>
  <c r="AX458" i="3"/>
  <c r="AV459" i="3"/>
  <c r="AW459" i="3"/>
  <c r="AX459" i="3"/>
  <c r="AV460" i="3"/>
  <c r="AW460" i="3"/>
  <c r="AX460" i="3"/>
  <c r="AV461" i="3"/>
  <c r="AW461" i="3"/>
  <c r="AX461" i="3"/>
  <c r="AV462" i="3"/>
  <c r="AW462" i="3"/>
  <c r="AX462" i="3"/>
  <c r="AV463" i="3"/>
  <c r="AW463" i="3"/>
  <c r="AX463" i="3"/>
  <c r="AV464" i="3"/>
  <c r="AW464" i="3"/>
  <c r="AX464" i="3"/>
  <c r="AV465" i="3"/>
  <c r="AW465" i="3"/>
  <c r="AX465" i="3"/>
  <c r="AV466" i="3"/>
  <c r="AW466" i="3"/>
  <c r="AX466" i="3"/>
  <c r="AV467" i="3"/>
  <c r="AW467" i="3"/>
  <c r="AX467" i="3"/>
  <c r="AV468" i="3"/>
  <c r="AW468" i="3"/>
  <c r="AX468" i="3"/>
  <c r="AV469" i="3"/>
  <c r="AW469" i="3"/>
  <c r="AX469" i="3"/>
  <c r="AV470" i="3"/>
  <c r="AW470" i="3"/>
  <c r="AX470" i="3"/>
  <c r="AV471" i="3"/>
  <c r="AW471" i="3"/>
  <c r="AX471" i="3"/>
  <c r="AV472" i="3"/>
  <c r="AW472" i="3"/>
  <c r="AX472" i="3"/>
  <c r="AV473" i="3"/>
  <c r="AW473" i="3"/>
  <c r="AX473" i="3"/>
  <c r="AV474" i="3"/>
  <c r="AW474" i="3"/>
  <c r="AX474" i="3"/>
  <c r="AV475" i="3"/>
  <c r="AW475" i="3"/>
  <c r="AX475" i="3"/>
  <c r="AV476" i="3"/>
  <c r="AW476" i="3"/>
  <c r="AX476" i="3"/>
  <c r="AV477" i="3"/>
  <c r="AW477" i="3"/>
  <c r="AX477" i="3"/>
  <c r="AV478" i="3"/>
  <c r="AW478" i="3"/>
  <c r="AX478" i="3"/>
  <c r="AV479" i="3"/>
  <c r="AW479" i="3"/>
  <c r="AX479" i="3"/>
  <c r="AV480" i="3"/>
  <c r="AW480" i="3"/>
  <c r="AX480" i="3"/>
  <c r="AV481" i="3"/>
  <c r="AW481" i="3"/>
  <c r="AX481" i="3"/>
  <c r="AV482" i="3"/>
  <c r="AW482" i="3"/>
  <c r="AX482" i="3"/>
  <c r="AV483" i="3"/>
  <c r="AW483" i="3"/>
  <c r="AX483" i="3"/>
  <c r="AV484" i="3"/>
  <c r="AW484" i="3"/>
  <c r="AX484" i="3"/>
  <c r="AV485" i="3"/>
  <c r="AW485" i="3"/>
  <c r="AX485" i="3"/>
  <c r="AV486" i="3"/>
  <c r="AW486" i="3"/>
  <c r="AX486" i="3"/>
  <c r="AV487" i="3"/>
  <c r="AW487" i="3"/>
  <c r="AX487" i="3"/>
  <c r="AV488" i="3"/>
  <c r="AW488" i="3"/>
  <c r="AX488" i="3"/>
  <c r="AV489" i="3"/>
  <c r="AW489" i="3"/>
  <c r="AX489" i="3"/>
  <c r="AV490" i="3"/>
  <c r="AW490" i="3"/>
  <c r="AX490" i="3"/>
  <c r="AV491" i="3"/>
  <c r="AW491" i="3"/>
  <c r="AX491" i="3"/>
  <c r="AV492" i="3"/>
  <c r="AW492" i="3"/>
  <c r="AX492" i="3"/>
  <c r="AV493" i="3"/>
  <c r="AW493" i="3"/>
  <c r="AX493" i="3"/>
  <c r="AV494" i="3"/>
  <c r="AW494" i="3"/>
  <c r="AX494" i="3"/>
  <c r="AV495" i="3"/>
  <c r="AW495" i="3"/>
  <c r="AX495" i="3"/>
  <c r="AV496" i="3"/>
  <c r="AW496" i="3"/>
  <c r="AX496" i="3"/>
  <c r="AV497" i="3"/>
  <c r="AW497" i="3"/>
  <c r="AX497" i="3"/>
  <c r="AV498" i="3"/>
  <c r="AW498" i="3"/>
  <c r="AX498" i="3"/>
  <c r="AV499" i="3"/>
  <c r="AW499" i="3"/>
  <c r="AX499" i="3"/>
  <c r="AV500" i="3"/>
  <c r="AW500" i="3"/>
  <c r="AX500" i="3"/>
  <c r="AV501" i="3"/>
  <c r="AW501" i="3"/>
  <c r="AX501" i="3"/>
  <c r="AV502" i="3"/>
  <c r="AW502" i="3"/>
  <c r="AX502" i="3"/>
  <c r="AV503" i="3"/>
  <c r="AW503" i="3"/>
  <c r="AX503" i="3"/>
  <c r="AV504" i="3"/>
  <c r="AW504" i="3"/>
  <c r="AX504" i="3"/>
  <c r="AV505" i="3"/>
  <c r="AW505" i="3"/>
  <c r="AX505" i="3"/>
  <c r="AV506" i="3"/>
  <c r="AW506" i="3"/>
  <c r="AX506" i="3"/>
  <c r="AV507" i="3"/>
  <c r="AW507" i="3"/>
  <c r="AX507" i="3"/>
  <c r="AV508" i="3"/>
  <c r="AW508" i="3"/>
  <c r="AX508" i="3"/>
  <c r="AV509" i="3"/>
  <c r="AW509" i="3"/>
  <c r="AX509" i="3"/>
  <c r="AV510" i="3"/>
  <c r="AW510" i="3"/>
  <c r="AX510" i="3"/>
  <c r="AV511" i="3"/>
  <c r="AW511" i="3"/>
  <c r="AX511" i="3"/>
  <c r="AV512" i="3"/>
  <c r="AW512" i="3"/>
  <c r="AX512" i="3"/>
  <c r="AV513" i="3"/>
  <c r="AW513" i="3"/>
  <c r="AX513" i="3"/>
  <c r="AV514" i="3"/>
  <c r="AW514" i="3"/>
  <c r="AX514" i="3"/>
  <c r="AV515" i="3"/>
  <c r="AW515" i="3"/>
  <c r="AX515" i="3"/>
  <c r="AV516" i="3"/>
  <c r="AW516" i="3"/>
  <c r="AX516" i="3"/>
  <c r="AV517" i="3"/>
  <c r="AW517" i="3"/>
  <c r="AX517" i="3"/>
  <c r="AV518" i="3"/>
  <c r="AW518" i="3"/>
  <c r="AX518" i="3"/>
  <c r="AV519" i="3"/>
  <c r="AW519" i="3"/>
  <c r="AX519" i="3"/>
  <c r="AV520" i="3"/>
  <c r="AW520" i="3"/>
  <c r="AX520" i="3"/>
  <c r="AV521" i="3"/>
  <c r="AW521" i="3"/>
  <c r="AX521" i="3"/>
  <c r="AV522" i="3"/>
  <c r="AW522" i="3"/>
  <c r="AX522" i="3"/>
  <c r="AV523" i="3"/>
  <c r="AW523" i="3"/>
  <c r="AX523" i="3"/>
  <c r="AV524" i="3"/>
  <c r="AW524" i="3"/>
  <c r="AX524" i="3"/>
  <c r="AV525" i="3"/>
  <c r="AW525" i="3"/>
  <c r="AX525" i="3"/>
  <c r="AV526" i="3"/>
  <c r="AW526" i="3"/>
  <c r="AX526" i="3"/>
  <c r="AV527" i="3"/>
  <c r="AW527" i="3"/>
  <c r="AX527" i="3"/>
  <c r="AV528" i="3"/>
  <c r="AW528" i="3"/>
  <c r="AX528" i="3"/>
  <c r="AV529" i="3"/>
  <c r="AW529" i="3"/>
  <c r="AX529" i="3"/>
  <c r="AV530" i="3"/>
  <c r="AW530" i="3"/>
  <c r="AX530" i="3"/>
  <c r="AV531" i="3"/>
  <c r="AW531" i="3"/>
  <c r="AX531" i="3"/>
  <c r="AV532" i="3"/>
  <c r="AW532" i="3"/>
  <c r="AX532" i="3"/>
  <c r="AV533" i="3"/>
  <c r="AW533" i="3"/>
  <c r="AX533" i="3"/>
  <c r="AV534" i="3"/>
  <c r="AW534" i="3"/>
  <c r="AX534" i="3"/>
  <c r="AV535" i="3"/>
  <c r="AW535" i="3"/>
  <c r="AX535" i="3"/>
  <c r="AV536" i="3"/>
  <c r="AW536" i="3"/>
  <c r="AX536" i="3"/>
  <c r="AV537" i="3"/>
  <c r="AW537" i="3"/>
  <c r="AX537" i="3"/>
  <c r="AV538" i="3"/>
  <c r="AW538" i="3"/>
  <c r="AX538" i="3"/>
  <c r="AV539" i="3"/>
  <c r="AW539" i="3"/>
  <c r="AX539" i="3"/>
  <c r="AV540" i="3"/>
  <c r="AW540" i="3"/>
  <c r="AX540" i="3"/>
  <c r="AV541" i="3"/>
  <c r="AW541" i="3"/>
  <c r="AX541" i="3"/>
  <c r="AV542" i="3"/>
  <c r="AW542" i="3"/>
  <c r="AX542" i="3"/>
  <c r="AV543" i="3"/>
  <c r="AW543" i="3"/>
  <c r="AX543" i="3"/>
  <c r="AV544" i="3"/>
  <c r="AW544" i="3"/>
  <c r="AX544" i="3"/>
  <c r="AV545" i="3"/>
  <c r="AW545" i="3"/>
  <c r="AX545" i="3"/>
  <c r="AV546" i="3"/>
  <c r="AW546" i="3"/>
  <c r="AX546" i="3"/>
  <c r="AV547" i="3"/>
  <c r="AW547" i="3"/>
  <c r="AX547" i="3"/>
  <c r="AV548" i="3"/>
  <c r="AW548" i="3"/>
  <c r="AX548" i="3"/>
  <c r="AV549" i="3"/>
  <c r="AW549" i="3"/>
  <c r="AX549" i="3"/>
  <c r="AV550" i="3"/>
  <c r="AW550" i="3"/>
  <c r="AX550" i="3"/>
  <c r="AV551" i="3"/>
  <c r="AW551" i="3"/>
  <c r="AX551" i="3"/>
  <c r="AV552" i="3"/>
  <c r="AW552" i="3"/>
  <c r="AX552" i="3"/>
  <c r="AV553" i="3"/>
  <c r="AW553" i="3"/>
  <c r="AX553" i="3"/>
  <c r="AV554" i="3"/>
  <c r="AW554" i="3"/>
  <c r="AX554" i="3"/>
  <c r="AV555" i="3"/>
  <c r="AW555" i="3"/>
  <c r="AX555" i="3"/>
  <c r="AV556" i="3"/>
  <c r="AW556" i="3"/>
  <c r="AX556" i="3"/>
  <c r="AV557" i="3"/>
  <c r="AW557" i="3"/>
  <c r="AX557" i="3"/>
  <c r="AV558" i="3"/>
  <c r="AW558" i="3"/>
  <c r="AX558" i="3"/>
  <c r="AV559" i="3"/>
  <c r="AW559" i="3"/>
  <c r="AX559" i="3"/>
  <c r="AV560" i="3"/>
  <c r="AW560" i="3"/>
  <c r="AX560" i="3"/>
  <c r="AV561" i="3"/>
  <c r="AW561" i="3"/>
  <c r="AX561" i="3"/>
  <c r="AV562" i="3"/>
  <c r="AW562" i="3"/>
  <c r="AX562" i="3"/>
  <c r="AV563" i="3"/>
  <c r="AW563" i="3"/>
  <c r="AX563" i="3"/>
  <c r="AV564" i="3"/>
  <c r="AW564" i="3"/>
  <c r="AX564" i="3"/>
  <c r="AV565" i="3"/>
  <c r="AW565" i="3"/>
  <c r="AX565" i="3"/>
  <c r="AV566" i="3"/>
  <c r="AW566" i="3"/>
  <c r="AX566" i="3"/>
  <c r="AV567" i="3"/>
  <c r="AW567" i="3"/>
  <c r="AX567" i="3"/>
  <c r="AV568" i="3"/>
  <c r="AW568" i="3"/>
  <c r="AX568" i="3"/>
  <c r="AV569" i="3"/>
  <c r="AW569" i="3"/>
  <c r="AX569" i="3"/>
  <c r="AV570" i="3"/>
  <c r="AW570" i="3"/>
  <c r="AX570" i="3"/>
  <c r="AV571" i="3"/>
  <c r="AW571" i="3"/>
  <c r="AX571" i="3"/>
  <c r="AV572" i="3"/>
  <c r="AW572" i="3"/>
  <c r="AX572" i="3"/>
  <c r="AV573" i="3"/>
  <c r="AW573" i="3"/>
  <c r="AX573" i="3"/>
  <c r="AV574" i="3"/>
  <c r="AW574" i="3"/>
  <c r="AX574" i="3"/>
  <c r="AV575" i="3"/>
  <c r="AW575" i="3"/>
  <c r="AX575" i="3"/>
  <c r="AV576" i="3"/>
  <c r="AW576" i="3"/>
  <c r="AX576" i="3"/>
  <c r="AV577" i="3"/>
  <c r="AW577" i="3"/>
  <c r="AX577" i="3"/>
  <c r="AV578" i="3"/>
  <c r="AW578" i="3"/>
  <c r="AX578" i="3"/>
  <c r="AV579" i="3"/>
  <c r="AW579" i="3"/>
  <c r="AX579" i="3"/>
  <c r="AV580" i="3"/>
  <c r="AW580" i="3"/>
  <c r="AX580" i="3"/>
  <c r="AV581" i="3"/>
  <c r="AW581" i="3"/>
  <c r="AX581" i="3"/>
  <c r="AV582" i="3"/>
  <c r="AW582" i="3"/>
  <c r="AX582" i="3"/>
  <c r="AV583" i="3"/>
  <c r="AW583" i="3"/>
  <c r="AX583" i="3"/>
  <c r="AV584" i="3"/>
  <c r="AW584" i="3"/>
  <c r="AX584" i="3"/>
  <c r="AV585" i="3"/>
  <c r="AW585" i="3"/>
  <c r="AX585" i="3"/>
  <c r="AV586" i="3"/>
  <c r="AW586" i="3"/>
  <c r="AX586" i="3"/>
  <c r="AV587" i="3"/>
  <c r="AW587" i="3"/>
  <c r="AX587" i="3"/>
  <c r="AV588" i="3"/>
  <c r="AW588" i="3"/>
  <c r="AX588" i="3"/>
  <c r="AV589" i="3"/>
  <c r="AW589" i="3"/>
  <c r="AX589" i="3"/>
  <c r="AV590" i="3"/>
  <c r="AW590" i="3"/>
  <c r="AX590" i="3"/>
  <c r="AV591" i="3"/>
  <c r="AW591" i="3"/>
  <c r="AX591" i="3"/>
  <c r="AV592" i="3"/>
  <c r="AW592" i="3"/>
  <c r="AX592" i="3"/>
  <c r="AV593" i="3"/>
  <c r="AW593" i="3"/>
  <c r="AX593" i="3"/>
  <c r="AV594" i="3"/>
  <c r="AW594" i="3"/>
  <c r="AX594" i="3"/>
  <c r="AV595" i="3"/>
  <c r="AW595" i="3"/>
  <c r="AX595" i="3"/>
  <c r="AV596" i="3"/>
  <c r="AW596" i="3"/>
  <c r="AX596" i="3"/>
  <c r="AV597" i="3"/>
  <c r="AW597" i="3"/>
  <c r="AX597" i="3"/>
  <c r="AV598" i="3"/>
  <c r="AW598" i="3"/>
  <c r="AX598" i="3"/>
  <c r="AV599" i="3"/>
  <c r="AW599" i="3"/>
  <c r="AX599" i="3"/>
  <c r="AV600" i="3"/>
  <c r="AW600" i="3"/>
  <c r="AX600" i="3"/>
  <c r="AV601" i="3"/>
  <c r="AW601" i="3"/>
  <c r="AX601" i="3"/>
  <c r="AV602" i="3"/>
  <c r="AW602" i="3"/>
  <c r="AX602" i="3"/>
  <c r="AV603" i="3"/>
  <c r="AW603" i="3"/>
  <c r="AX603" i="3"/>
  <c r="AV604" i="3"/>
  <c r="AW604" i="3"/>
  <c r="AX604" i="3"/>
  <c r="AV605" i="3"/>
  <c r="AW605" i="3"/>
  <c r="AX605" i="3"/>
  <c r="AV606" i="3"/>
  <c r="AW606" i="3"/>
  <c r="AX606" i="3"/>
  <c r="AV607" i="3"/>
  <c r="AW607" i="3"/>
  <c r="AX607" i="3"/>
  <c r="AV608" i="3"/>
  <c r="AW608" i="3"/>
  <c r="AX608" i="3"/>
  <c r="AV609" i="3"/>
  <c r="AW609" i="3"/>
  <c r="AX609" i="3"/>
  <c r="AV610" i="3"/>
  <c r="AW610" i="3"/>
  <c r="AX610" i="3"/>
  <c r="AV611" i="3"/>
  <c r="AW611" i="3"/>
  <c r="AX611" i="3"/>
  <c r="AV612" i="3"/>
  <c r="AW612" i="3"/>
  <c r="AX612" i="3"/>
  <c r="AV613" i="3"/>
  <c r="AW613" i="3"/>
  <c r="AX613" i="3"/>
  <c r="AV614" i="3"/>
  <c r="AW614" i="3"/>
  <c r="AX614" i="3"/>
  <c r="AV615" i="3"/>
  <c r="AW615" i="3"/>
  <c r="AX615" i="3"/>
  <c r="AV616" i="3"/>
  <c r="AW616" i="3"/>
  <c r="AX616" i="3"/>
  <c r="AV617" i="3"/>
  <c r="AW617" i="3"/>
  <c r="AX617" i="3"/>
  <c r="AV618" i="3"/>
  <c r="AW618" i="3"/>
  <c r="AX618" i="3"/>
  <c r="AV619" i="3"/>
  <c r="AW619" i="3"/>
  <c r="AX619" i="3"/>
  <c r="AV620" i="3"/>
  <c r="AW620" i="3"/>
  <c r="AX620" i="3"/>
  <c r="AV621" i="3"/>
  <c r="AW621" i="3"/>
  <c r="AX621" i="3"/>
  <c r="AV622" i="3"/>
  <c r="AW622" i="3"/>
  <c r="AX622" i="3"/>
  <c r="AV623" i="3"/>
  <c r="AW623" i="3"/>
  <c r="AX623" i="3"/>
  <c r="AV624" i="3"/>
  <c r="AW624" i="3"/>
  <c r="AX624" i="3"/>
  <c r="AV625" i="3"/>
  <c r="AW625" i="3"/>
  <c r="AX625" i="3"/>
  <c r="AV626" i="3"/>
  <c r="AW626" i="3"/>
  <c r="AX626" i="3"/>
  <c r="AV627" i="3"/>
  <c r="AW627" i="3"/>
  <c r="AX627" i="3"/>
  <c r="AV628" i="3"/>
  <c r="AW628" i="3"/>
  <c r="AX628" i="3"/>
  <c r="AV629" i="3"/>
  <c r="AW629" i="3"/>
  <c r="AX629" i="3"/>
  <c r="AV630" i="3"/>
  <c r="AW630" i="3"/>
  <c r="AX630" i="3"/>
  <c r="AV631" i="3"/>
  <c r="AW631" i="3"/>
  <c r="AX631" i="3"/>
  <c r="AV632" i="3"/>
  <c r="AW632" i="3"/>
  <c r="AX632" i="3"/>
  <c r="AV633" i="3"/>
  <c r="AW633" i="3"/>
  <c r="AX633" i="3"/>
  <c r="AV634" i="3"/>
  <c r="AW634" i="3"/>
  <c r="AX634" i="3"/>
  <c r="AV635" i="3"/>
  <c r="AW635" i="3"/>
  <c r="AX635" i="3"/>
  <c r="AV636" i="3"/>
  <c r="AW636" i="3"/>
  <c r="AX636" i="3"/>
  <c r="AV637" i="3"/>
  <c r="AW637" i="3"/>
  <c r="AX637" i="3"/>
  <c r="AV638" i="3"/>
  <c r="AW638" i="3"/>
  <c r="AX638" i="3"/>
  <c r="AV639" i="3"/>
  <c r="AW639" i="3"/>
  <c r="AX639" i="3"/>
  <c r="AV640" i="3"/>
  <c r="AW640" i="3"/>
  <c r="AX640" i="3"/>
  <c r="AV641" i="3"/>
  <c r="AW641" i="3"/>
  <c r="AX641" i="3"/>
  <c r="AV642" i="3"/>
  <c r="AW642" i="3"/>
  <c r="AX642" i="3"/>
  <c r="AV643" i="3"/>
  <c r="AW643" i="3"/>
  <c r="AX643" i="3"/>
  <c r="AV644" i="3"/>
  <c r="AW644" i="3"/>
  <c r="AX644" i="3"/>
  <c r="AV645" i="3"/>
  <c r="AW645" i="3"/>
  <c r="AX645" i="3"/>
  <c r="AV646" i="3"/>
  <c r="AW646" i="3"/>
  <c r="AX646" i="3"/>
  <c r="AV647" i="3"/>
  <c r="AW647" i="3"/>
  <c r="AX647" i="3"/>
  <c r="AV648" i="3"/>
  <c r="AW648" i="3"/>
  <c r="AX648" i="3"/>
  <c r="AV649" i="3"/>
  <c r="AW649" i="3"/>
  <c r="AX649" i="3"/>
  <c r="AV650" i="3"/>
  <c r="AW650" i="3"/>
  <c r="AX650" i="3"/>
  <c r="AV651" i="3"/>
  <c r="AW651" i="3"/>
  <c r="AX651" i="3"/>
  <c r="AV652" i="3"/>
  <c r="AW652" i="3"/>
  <c r="AX652" i="3"/>
  <c r="AV653" i="3"/>
  <c r="AW653" i="3"/>
  <c r="AX653" i="3"/>
  <c r="AV654" i="3"/>
  <c r="AW654" i="3"/>
  <c r="AX654" i="3"/>
  <c r="AV655" i="3"/>
  <c r="AW655" i="3"/>
  <c r="AX655" i="3"/>
  <c r="AV656" i="3"/>
  <c r="AW656" i="3"/>
  <c r="AX656" i="3"/>
  <c r="AV657" i="3"/>
  <c r="AW657" i="3"/>
  <c r="AX657" i="3"/>
  <c r="AV658" i="3"/>
  <c r="AW658" i="3"/>
  <c r="AX658" i="3"/>
  <c r="AV659" i="3"/>
  <c r="AW659" i="3"/>
  <c r="AX659" i="3"/>
  <c r="AV660" i="3"/>
  <c r="AW660" i="3"/>
  <c r="AX660" i="3"/>
  <c r="AV661" i="3"/>
  <c r="AW661" i="3"/>
  <c r="AX661" i="3"/>
  <c r="AV662" i="3"/>
  <c r="AW662" i="3"/>
  <c r="AX662" i="3"/>
  <c r="AV663" i="3"/>
  <c r="AW663" i="3"/>
  <c r="AX663" i="3"/>
  <c r="AV664" i="3"/>
  <c r="AW664" i="3"/>
  <c r="AX664" i="3"/>
  <c r="AV665" i="3"/>
  <c r="AW665" i="3"/>
  <c r="AX665" i="3"/>
  <c r="AV666" i="3"/>
  <c r="AW666" i="3"/>
  <c r="AX666" i="3"/>
  <c r="AV667" i="3"/>
  <c r="AW667" i="3"/>
  <c r="AX667" i="3"/>
  <c r="AV668" i="3"/>
  <c r="AW668" i="3"/>
  <c r="AX668" i="3"/>
  <c r="AV669" i="3"/>
  <c r="AW669" i="3"/>
  <c r="AX669" i="3"/>
  <c r="AV670" i="3"/>
  <c r="AW670" i="3"/>
  <c r="AX670" i="3"/>
  <c r="AV671" i="3"/>
  <c r="AW671" i="3"/>
  <c r="AX671" i="3"/>
  <c r="AV672" i="3"/>
  <c r="AW672" i="3"/>
  <c r="AX672" i="3"/>
  <c r="AV673" i="3"/>
  <c r="AW673" i="3"/>
  <c r="AX673" i="3"/>
  <c r="AV674" i="3"/>
  <c r="AW674" i="3"/>
  <c r="AX674" i="3"/>
  <c r="AV675" i="3"/>
  <c r="AW675" i="3"/>
  <c r="AX675" i="3"/>
  <c r="AV676" i="3"/>
  <c r="AW676" i="3"/>
  <c r="AX676" i="3"/>
  <c r="AV677" i="3"/>
  <c r="AW677" i="3"/>
  <c r="AX677" i="3"/>
  <c r="AV678" i="3"/>
  <c r="AW678" i="3"/>
  <c r="AX678" i="3"/>
  <c r="AV679" i="3"/>
  <c r="AW679" i="3"/>
  <c r="AX679" i="3"/>
  <c r="AV680" i="3"/>
  <c r="AW680" i="3"/>
  <c r="AX680" i="3"/>
  <c r="AV681" i="3"/>
  <c r="AW681" i="3"/>
  <c r="AX681" i="3"/>
  <c r="AV682" i="3"/>
  <c r="AW682" i="3"/>
  <c r="AX682" i="3"/>
  <c r="AV683" i="3"/>
  <c r="AW683" i="3"/>
  <c r="AX683" i="3"/>
  <c r="AV684" i="3"/>
  <c r="AW684" i="3"/>
  <c r="AX684" i="3"/>
  <c r="AV685" i="3"/>
  <c r="AW685" i="3"/>
  <c r="AX685" i="3"/>
  <c r="AV686" i="3"/>
  <c r="AW686" i="3"/>
  <c r="AX686" i="3"/>
  <c r="AV687" i="3"/>
  <c r="AW687" i="3"/>
  <c r="AX687" i="3"/>
  <c r="AV688" i="3"/>
  <c r="AW688" i="3"/>
  <c r="AX688" i="3"/>
  <c r="AV689" i="3"/>
  <c r="AW689" i="3"/>
  <c r="AX689" i="3"/>
  <c r="AV690" i="3"/>
  <c r="AW690" i="3"/>
  <c r="AX690" i="3"/>
  <c r="AV691" i="3"/>
  <c r="AW691" i="3"/>
  <c r="AX691" i="3"/>
  <c r="AV692" i="3"/>
  <c r="AW692" i="3"/>
  <c r="AX692" i="3"/>
  <c r="AV693" i="3"/>
  <c r="AW693" i="3"/>
  <c r="AX693" i="3"/>
  <c r="AV694" i="3"/>
  <c r="AW694" i="3"/>
  <c r="AX694" i="3"/>
  <c r="AV695" i="3"/>
  <c r="AW695" i="3"/>
  <c r="AX695" i="3"/>
  <c r="AV696" i="3"/>
  <c r="AW696" i="3"/>
  <c r="AX696" i="3"/>
  <c r="AV697" i="3"/>
  <c r="AW697" i="3"/>
  <c r="AX697" i="3"/>
  <c r="AV698" i="3"/>
  <c r="AW698" i="3"/>
  <c r="AX698" i="3"/>
  <c r="AV699" i="3"/>
  <c r="AW699" i="3"/>
  <c r="AX699" i="3"/>
  <c r="AV700" i="3"/>
  <c r="AW700" i="3"/>
  <c r="AX700" i="3"/>
  <c r="AV701" i="3"/>
  <c r="AW701" i="3"/>
  <c r="AX701" i="3"/>
  <c r="AV702" i="3"/>
  <c r="AW702" i="3"/>
  <c r="AX702" i="3"/>
  <c r="AV703" i="3"/>
  <c r="AW703" i="3"/>
  <c r="AX703" i="3"/>
  <c r="AV704" i="3"/>
  <c r="AW704" i="3"/>
  <c r="AX704" i="3"/>
  <c r="AV705" i="3"/>
  <c r="AW705" i="3"/>
  <c r="AX705" i="3"/>
  <c r="AV706" i="3"/>
  <c r="AW706" i="3"/>
  <c r="AX706" i="3"/>
  <c r="AV707" i="3"/>
  <c r="AW707" i="3"/>
  <c r="AX707" i="3"/>
  <c r="AV708" i="3"/>
  <c r="AW708" i="3"/>
  <c r="AX708" i="3"/>
  <c r="AV709" i="3"/>
  <c r="AW709" i="3"/>
  <c r="AX709" i="3"/>
  <c r="AV710" i="3"/>
  <c r="AW710" i="3"/>
  <c r="AX710" i="3"/>
  <c r="AV711" i="3"/>
  <c r="AW711" i="3"/>
  <c r="AX711" i="3"/>
  <c r="AV712" i="3"/>
  <c r="AW712" i="3"/>
  <c r="AX712" i="3"/>
  <c r="AV713" i="3"/>
  <c r="AW713" i="3"/>
  <c r="AX713" i="3"/>
  <c r="AV714" i="3"/>
  <c r="AW714" i="3"/>
  <c r="AX714" i="3"/>
  <c r="AV715" i="3"/>
  <c r="AW715" i="3"/>
  <c r="AX715" i="3"/>
  <c r="AV716" i="3"/>
  <c r="AW716" i="3"/>
  <c r="AX716" i="3"/>
  <c r="AV717" i="3"/>
  <c r="AW717" i="3"/>
  <c r="AX717" i="3"/>
  <c r="AV718" i="3"/>
  <c r="AW718" i="3"/>
  <c r="AX718" i="3"/>
  <c r="AV719" i="3"/>
  <c r="AW719" i="3"/>
  <c r="AX719" i="3"/>
  <c r="AV720" i="3"/>
  <c r="AW720" i="3"/>
  <c r="AX720" i="3"/>
  <c r="AV721" i="3"/>
  <c r="AW721" i="3"/>
  <c r="AX721" i="3"/>
  <c r="AV722" i="3"/>
  <c r="AW722" i="3"/>
  <c r="AX722" i="3"/>
  <c r="AV723" i="3"/>
  <c r="AW723" i="3"/>
  <c r="AX723" i="3"/>
  <c r="AV724" i="3"/>
  <c r="AW724" i="3"/>
  <c r="AX724" i="3"/>
  <c r="AV725" i="3"/>
  <c r="AW725" i="3"/>
  <c r="AX725" i="3"/>
  <c r="AV726" i="3"/>
  <c r="AW726" i="3"/>
  <c r="AX726" i="3"/>
  <c r="AV727" i="3"/>
  <c r="AW727" i="3"/>
  <c r="AX727" i="3"/>
  <c r="AV728" i="3"/>
  <c r="AW728" i="3"/>
  <c r="AX728" i="3"/>
  <c r="AV729" i="3"/>
  <c r="AW729" i="3"/>
  <c r="AX729" i="3"/>
  <c r="AV730" i="3"/>
  <c r="AW730" i="3"/>
  <c r="AX730" i="3"/>
  <c r="AV731" i="3"/>
  <c r="AW731" i="3"/>
  <c r="AX731" i="3"/>
  <c r="AV732" i="3"/>
  <c r="AW732" i="3"/>
  <c r="AX732" i="3"/>
  <c r="AV733" i="3"/>
  <c r="AW733" i="3"/>
  <c r="AX733" i="3"/>
  <c r="AV734" i="3"/>
  <c r="AW734" i="3"/>
  <c r="AX734" i="3"/>
  <c r="AV735" i="3"/>
  <c r="AW735" i="3"/>
  <c r="AX735" i="3"/>
  <c r="AV736" i="3"/>
  <c r="AW736" i="3"/>
  <c r="AX736" i="3"/>
  <c r="AV737" i="3"/>
  <c r="AW737" i="3"/>
  <c r="AX737" i="3"/>
  <c r="AV738" i="3"/>
  <c r="AW738" i="3"/>
  <c r="AX738" i="3"/>
  <c r="AV739" i="3"/>
  <c r="AW739" i="3"/>
  <c r="AX739" i="3"/>
  <c r="AV740" i="3"/>
  <c r="AW740" i="3"/>
  <c r="AX740" i="3"/>
  <c r="AV741" i="3"/>
  <c r="AW741" i="3"/>
  <c r="AX741" i="3"/>
  <c r="AV742" i="3"/>
  <c r="AW742" i="3"/>
  <c r="AX742" i="3"/>
  <c r="AV743" i="3"/>
  <c r="AW743" i="3"/>
  <c r="AX743" i="3"/>
  <c r="AV744" i="3"/>
  <c r="AW744" i="3"/>
  <c r="AX744" i="3"/>
  <c r="AV745" i="3"/>
  <c r="AW745" i="3"/>
  <c r="AX745" i="3"/>
  <c r="AV746" i="3"/>
  <c r="AW746" i="3"/>
  <c r="AX746" i="3"/>
  <c r="AV747" i="3"/>
  <c r="AW747" i="3"/>
  <c r="AX747" i="3"/>
  <c r="AV748" i="3"/>
  <c r="AW748" i="3"/>
  <c r="AX748" i="3"/>
  <c r="AV749" i="3"/>
  <c r="AW749" i="3"/>
  <c r="AX749" i="3"/>
  <c r="AV750" i="3"/>
  <c r="AW750" i="3"/>
  <c r="AX750" i="3"/>
  <c r="AV751" i="3"/>
  <c r="AW751" i="3"/>
  <c r="AX751" i="3"/>
  <c r="AV752" i="3"/>
  <c r="AW752" i="3"/>
  <c r="AX752" i="3"/>
  <c r="AV753" i="3"/>
  <c r="AW753" i="3"/>
  <c r="AX753" i="3"/>
  <c r="AV754" i="3"/>
  <c r="AW754" i="3"/>
  <c r="AX754" i="3"/>
  <c r="AV755" i="3"/>
  <c r="AW755" i="3"/>
  <c r="AX755" i="3"/>
  <c r="AV756" i="3"/>
  <c r="AW756" i="3"/>
  <c r="AX756" i="3"/>
  <c r="AV757" i="3"/>
  <c r="AW757" i="3"/>
  <c r="AX757" i="3"/>
  <c r="AV758" i="3"/>
  <c r="AW758" i="3"/>
  <c r="AX758" i="3"/>
  <c r="AV759" i="3"/>
  <c r="AW759" i="3"/>
  <c r="AX759" i="3"/>
  <c r="AV760" i="3"/>
  <c r="AW760" i="3"/>
  <c r="AX760" i="3"/>
  <c r="AV761" i="3"/>
  <c r="AW761" i="3"/>
  <c r="AX761" i="3"/>
  <c r="AV762" i="3"/>
  <c r="AW762" i="3"/>
  <c r="AX762" i="3"/>
  <c r="AV763" i="3"/>
  <c r="AW763" i="3"/>
  <c r="AX763" i="3"/>
  <c r="AV764" i="3"/>
  <c r="AW764" i="3"/>
  <c r="AX764" i="3"/>
  <c r="AV765" i="3"/>
  <c r="AW765" i="3"/>
  <c r="AX765" i="3"/>
  <c r="AV766" i="3"/>
  <c r="AW766" i="3"/>
  <c r="AX766" i="3"/>
  <c r="AV767" i="3"/>
  <c r="AW767" i="3"/>
  <c r="AX767" i="3"/>
  <c r="AV768" i="3"/>
  <c r="AW768" i="3"/>
  <c r="AX768" i="3"/>
  <c r="AV769" i="3"/>
  <c r="AW769" i="3"/>
  <c r="AX769" i="3"/>
  <c r="AV770" i="3"/>
  <c r="AW770" i="3"/>
  <c r="AX770" i="3"/>
  <c r="AV771" i="3"/>
  <c r="AW771" i="3"/>
  <c r="AX771" i="3"/>
  <c r="AV772" i="3"/>
  <c r="AW772" i="3"/>
  <c r="AX772" i="3"/>
  <c r="AV773" i="3"/>
  <c r="AW773" i="3"/>
  <c r="AX773" i="3"/>
  <c r="AV774" i="3"/>
  <c r="AW774" i="3"/>
  <c r="AX774" i="3"/>
  <c r="AV775" i="3"/>
  <c r="AW775" i="3"/>
  <c r="AX775" i="3"/>
  <c r="AV776" i="3"/>
  <c r="AW776" i="3"/>
  <c r="AX776" i="3"/>
  <c r="AV777" i="3"/>
  <c r="AW777" i="3"/>
  <c r="AX777" i="3"/>
  <c r="AV778" i="3"/>
  <c r="AW778" i="3"/>
  <c r="AX778" i="3"/>
  <c r="AV779" i="3"/>
  <c r="AW779" i="3"/>
  <c r="AX779" i="3"/>
  <c r="AV780" i="3"/>
  <c r="AW780" i="3"/>
  <c r="AX780" i="3"/>
  <c r="AV781" i="3"/>
  <c r="AW781" i="3"/>
  <c r="AX781" i="3"/>
  <c r="AV782" i="3"/>
  <c r="AW782" i="3"/>
  <c r="AX782" i="3"/>
  <c r="AV783" i="3"/>
  <c r="AW783" i="3"/>
  <c r="AX783" i="3"/>
  <c r="AV784" i="3"/>
  <c r="AW784" i="3"/>
  <c r="AX784" i="3"/>
  <c r="AV785" i="3"/>
  <c r="AW785" i="3"/>
  <c r="AX785" i="3"/>
  <c r="AV786" i="3"/>
  <c r="AW786" i="3"/>
  <c r="AX786" i="3"/>
  <c r="AV787" i="3"/>
  <c r="AW787" i="3"/>
  <c r="AX787" i="3"/>
  <c r="AV788" i="3"/>
  <c r="AW788" i="3"/>
  <c r="AX788" i="3"/>
  <c r="AV789" i="3"/>
  <c r="AW789" i="3"/>
  <c r="AX789" i="3"/>
  <c r="AV790" i="3"/>
  <c r="AW790" i="3"/>
  <c r="AX790" i="3"/>
  <c r="AV791" i="3"/>
  <c r="AW791" i="3"/>
  <c r="AX791" i="3"/>
  <c r="AV792" i="3"/>
  <c r="AW792" i="3"/>
  <c r="AX792" i="3"/>
  <c r="AV793" i="3"/>
  <c r="AW793" i="3"/>
  <c r="AX793" i="3"/>
  <c r="AV794" i="3"/>
  <c r="AW794" i="3"/>
  <c r="AX794" i="3"/>
  <c r="AV795" i="3"/>
  <c r="AW795" i="3"/>
  <c r="AX795" i="3"/>
  <c r="AV796" i="3"/>
  <c r="AW796" i="3"/>
  <c r="AX796" i="3"/>
  <c r="AV797" i="3"/>
  <c r="AW797" i="3"/>
  <c r="AX797" i="3"/>
  <c r="AV798" i="3"/>
  <c r="AW798" i="3"/>
  <c r="AX798" i="3"/>
  <c r="AV799" i="3"/>
  <c r="AW799" i="3"/>
  <c r="AX799" i="3"/>
  <c r="AV800" i="3"/>
  <c r="AW800" i="3"/>
  <c r="AX800" i="3"/>
  <c r="AV801" i="3"/>
  <c r="AW801" i="3"/>
  <c r="AX801" i="3"/>
  <c r="AV802" i="3"/>
  <c r="AW802" i="3"/>
  <c r="AX802" i="3"/>
  <c r="AV803" i="3"/>
  <c r="AW803" i="3"/>
  <c r="AX803" i="3"/>
  <c r="AV804" i="3"/>
  <c r="AW804" i="3"/>
  <c r="AX804" i="3"/>
  <c r="AV805" i="3"/>
  <c r="AW805" i="3"/>
  <c r="AX805" i="3"/>
  <c r="AV806" i="3"/>
  <c r="AW806" i="3"/>
  <c r="AX806" i="3"/>
  <c r="AV807" i="3"/>
  <c r="AW807" i="3"/>
  <c r="AX807" i="3"/>
  <c r="AV808" i="3"/>
  <c r="AW808" i="3"/>
  <c r="AX808" i="3"/>
  <c r="AV809" i="3"/>
  <c r="AW809" i="3"/>
  <c r="AX809" i="3"/>
  <c r="AV810" i="3"/>
  <c r="AW810" i="3"/>
  <c r="AX810" i="3"/>
  <c r="AV811" i="3"/>
  <c r="AW811" i="3"/>
  <c r="AX811" i="3"/>
  <c r="AV812" i="3"/>
  <c r="AW812" i="3"/>
  <c r="AX812" i="3"/>
  <c r="AV813" i="3"/>
  <c r="AW813" i="3"/>
  <c r="AX813" i="3"/>
  <c r="AV814" i="3"/>
  <c r="AW814" i="3"/>
  <c r="AX814" i="3"/>
  <c r="AV815" i="3"/>
  <c r="AW815" i="3"/>
  <c r="AX815" i="3"/>
  <c r="AV816" i="3"/>
  <c r="AW816" i="3"/>
  <c r="AX816" i="3"/>
  <c r="AV817" i="3"/>
  <c r="AW817" i="3"/>
  <c r="AX817" i="3"/>
  <c r="AV818" i="3"/>
  <c r="AW818" i="3"/>
  <c r="AX818" i="3"/>
  <c r="AV819" i="3"/>
  <c r="AW819" i="3"/>
  <c r="AX819" i="3"/>
  <c r="AV820" i="3"/>
  <c r="AW820" i="3"/>
  <c r="AX820" i="3"/>
  <c r="AV821" i="3"/>
  <c r="AW821" i="3"/>
  <c r="AX821" i="3"/>
  <c r="AV822" i="3"/>
  <c r="AW822" i="3"/>
  <c r="AX822" i="3"/>
  <c r="AV823" i="3"/>
  <c r="AW823" i="3"/>
  <c r="AX823" i="3"/>
  <c r="AV824" i="3"/>
  <c r="AW824" i="3"/>
  <c r="AX824" i="3"/>
  <c r="AV825" i="3"/>
  <c r="AW825" i="3"/>
  <c r="AX825" i="3"/>
  <c r="AV826" i="3"/>
  <c r="AW826" i="3"/>
  <c r="AX826" i="3"/>
  <c r="AV827" i="3"/>
  <c r="AW827" i="3"/>
  <c r="AX827" i="3"/>
  <c r="AV828" i="3"/>
  <c r="AW828" i="3"/>
  <c r="AX828" i="3"/>
  <c r="AV829" i="3"/>
  <c r="AW829" i="3"/>
  <c r="AX829" i="3"/>
  <c r="AV830" i="3"/>
  <c r="AW830" i="3"/>
  <c r="AX830" i="3"/>
  <c r="AV831" i="3"/>
  <c r="AW831" i="3"/>
  <c r="AX831" i="3"/>
  <c r="AV832" i="3"/>
  <c r="AW832" i="3"/>
  <c r="AX832" i="3"/>
  <c r="AV833" i="3"/>
  <c r="AW833" i="3"/>
  <c r="AX833" i="3"/>
  <c r="AV834" i="3"/>
  <c r="AW834" i="3"/>
  <c r="AX834" i="3"/>
  <c r="AV835" i="3"/>
  <c r="AW835" i="3"/>
  <c r="AX835" i="3"/>
  <c r="AV836" i="3"/>
  <c r="AW836" i="3"/>
  <c r="AX836" i="3"/>
  <c r="AV837" i="3"/>
  <c r="AW837" i="3"/>
  <c r="AX837" i="3"/>
  <c r="AV838" i="3"/>
  <c r="AW838" i="3"/>
  <c r="AX838" i="3"/>
  <c r="AV839" i="3"/>
  <c r="AW839" i="3"/>
  <c r="AX839" i="3"/>
  <c r="AV840" i="3"/>
  <c r="AW840" i="3"/>
  <c r="AX840" i="3"/>
  <c r="AV841" i="3"/>
  <c r="AW841" i="3"/>
  <c r="AX841" i="3"/>
  <c r="AV842" i="3"/>
  <c r="AW842" i="3"/>
  <c r="AX842" i="3"/>
  <c r="AV843" i="3"/>
  <c r="AW843" i="3"/>
  <c r="AX843" i="3"/>
  <c r="AV844" i="3"/>
  <c r="AW844" i="3"/>
  <c r="AX844" i="3"/>
  <c r="AV845" i="3"/>
  <c r="AW845" i="3"/>
  <c r="AX845" i="3"/>
  <c r="AV846" i="3"/>
  <c r="AW846" i="3"/>
  <c r="AX846" i="3"/>
  <c r="AV847" i="3"/>
  <c r="AW847" i="3"/>
  <c r="AX847" i="3"/>
  <c r="AV848" i="3"/>
  <c r="AW848" i="3"/>
  <c r="AX848" i="3"/>
  <c r="AV849" i="3"/>
  <c r="AW849" i="3"/>
  <c r="AX849" i="3"/>
  <c r="AV850" i="3"/>
  <c r="AW850" i="3"/>
  <c r="AX850" i="3"/>
  <c r="AV851" i="3"/>
  <c r="AW851" i="3"/>
  <c r="AX851" i="3"/>
  <c r="AV852" i="3"/>
  <c r="AW852" i="3"/>
  <c r="AX852" i="3"/>
  <c r="AV853" i="3"/>
  <c r="AW853" i="3"/>
  <c r="AX853" i="3"/>
  <c r="AV854" i="3"/>
  <c r="AW854" i="3"/>
  <c r="AX854" i="3"/>
  <c r="AV855" i="3"/>
  <c r="AW855" i="3"/>
  <c r="AX855" i="3"/>
  <c r="AV856" i="3"/>
  <c r="AW856" i="3"/>
  <c r="AX856" i="3"/>
  <c r="AV857" i="3"/>
  <c r="AW857" i="3"/>
  <c r="AX857" i="3"/>
  <c r="AV858" i="3"/>
  <c r="AW858" i="3"/>
  <c r="AX858" i="3"/>
  <c r="AV859" i="3"/>
  <c r="AW859" i="3"/>
  <c r="AX859" i="3"/>
  <c r="AV860" i="3"/>
  <c r="AW860" i="3"/>
  <c r="AX860" i="3"/>
  <c r="AV861" i="3"/>
  <c r="AW861" i="3"/>
  <c r="AX861" i="3"/>
  <c r="AV862" i="3"/>
  <c r="AW862" i="3"/>
  <c r="AX862" i="3"/>
  <c r="AV863" i="3"/>
  <c r="AW863" i="3"/>
  <c r="AX863" i="3"/>
  <c r="AV864" i="3"/>
  <c r="AW864" i="3"/>
  <c r="AX864" i="3"/>
  <c r="AV865" i="3"/>
  <c r="AW865" i="3"/>
  <c r="AX865" i="3"/>
  <c r="AV866" i="3"/>
  <c r="AW866" i="3"/>
  <c r="AX866" i="3"/>
  <c r="AV867" i="3"/>
  <c r="AW867" i="3"/>
  <c r="AX867" i="3"/>
  <c r="AV868" i="3"/>
  <c r="AW868" i="3"/>
  <c r="AX868" i="3"/>
  <c r="AV869" i="3"/>
  <c r="AW869" i="3"/>
  <c r="AX869" i="3"/>
  <c r="AV870" i="3"/>
  <c r="AW870" i="3"/>
  <c r="AX870" i="3"/>
  <c r="AV871" i="3"/>
  <c r="AW871" i="3"/>
  <c r="AX871" i="3"/>
  <c r="AV872" i="3"/>
  <c r="AW872" i="3"/>
  <c r="AX872" i="3"/>
  <c r="AV873" i="3"/>
  <c r="AW873" i="3"/>
  <c r="AX873" i="3"/>
  <c r="AV874" i="3"/>
  <c r="AW874" i="3"/>
  <c r="AX874" i="3"/>
  <c r="AV875" i="3"/>
  <c r="AW875" i="3"/>
  <c r="AX875" i="3"/>
  <c r="AV876" i="3"/>
  <c r="AW876" i="3"/>
  <c r="AX876" i="3"/>
  <c r="AV877" i="3"/>
  <c r="AW877" i="3"/>
  <c r="AX877" i="3"/>
  <c r="AV878" i="3"/>
  <c r="AW878" i="3"/>
  <c r="AX878" i="3"/>
  <c r="AV879" i="3"/>
  <c r="AW879" i="3"/>
  <c r="AX879" i="3"/>
  <c r="AV880" i="3"/>
  <c r="AW880" i="3"/>
  <c r="AX880" i="3"/>
  <c r="AV881" i="3"/>
  <c r="AW881" i="3"/>
  <c r="AX881" i="3"/>
  <c r="AV882" i="3"/>
  <c r="AW882" i="3"/>
  <c r="AX882" i="3"/>
  <c r="AV883" i="3"/>
  <c r="AW883" i="3"/>
  <c r="AX883" i="3"/>
  <c r="AV884" i="3"/>
  <c r="AW884" i="3"/>
  <c r="AX884" i="3"/>
  <c r="AV885" i="3"/>
  <c r="AW885" i="3"/>
  <c r="AX885" i="3"/>
  <c r="AV886" i="3"/>
  <c r="AW886" i="3"/>
  <c r="AX886" i="3"/>
  <c r="AV887" i="3"/>
  <c r="AW887" i="3"/>
  <c r="AX887" i="3"/>
  <c r="AV888" i="3"/>
  <c r="AW888" i="3"/>
  <c r="AX888" i="3"/>
  <c r="AV889" i="3"/>
  <c r="AW889" i="3"/>
  <c r="AX889" i="3"/>
  <c r="AV890" i="3"/>
  <c r="AW890" i="3"/>
  <c r="AX890" i="3"/>
  <c r="AV891" i="3"/>
  <c r="AW891" i="3"/>
  <c r="AX891" i="3"/>
  <c r="AV892" i="3"/>
  <c r="AW892" i="3"/>
  <c r="AX892" i="3"/>
  <c r="AV893" i="3"/>
  <c r="AW893" i="3"/>
  <c r="AX893" i="3"/>
  <c r="AV894" i="3"/>
  <c r="AW894" i="3"/>
  <c r="AX894" i="3"/>
  <c r="AV895" i="3"/>
  <c r="AW895" i="3"/>
  <c r="AX895" i="3"/>
  <c r="AV896" i="3"/>
  <c r="AW896" i="3"/>
  <c r="AX896" i="3"/>
  <c r="AV897" i="3"/>
  <c r="AW897" i="3"/>
  <c r="AX897" i="3"/>
  <c r="AV898" i="3"/>
  <c r="AW898" i="3"/>
  <c r="AX898" i="3"/>
  <c r="AV899" i="3"/>
  <c r="AW899" i="3"/>
  <c r="AX899" i="3"/>
  <c r="AV900" i="3"/>
  <c r="AW900" i="3"/>
  <c r="AX900" i="3"/>
  <c r="AV901" i="3"/>
  <c r="AW901" i="3"/>
  <c r="AX901" i="3"/>
  <c r="AV902" i="3"/>
  <c r="AW902" i="3"/>
  <c r="AX902" i="3"/>
  <c r="AV903" i="3"/>
  <c r="AW903" i="3"/>
  <c r="AX903" i="3"/>
  <c r="AV904" i="3"/>
  <c r="AW904" i="3"/>
  <c r="AX904" i="3"/>
  <c r="AV905" i="3"/>
  <c r="AW905" i="3"/>
  <c r="AX905" i="3"/>
  <c r="AV906" i="3"/>
  <c r="AW906" i="3"/>
  <c r="AX906" i="3"/>
  <c r="AV907" i="3"/>
  <c r="AW907" i="3"/>
  <c r="AX907" i="3"/>
  <c r="AV908" i="3"/>
  <c r="AW908" i="3"/>
  <c r="AX908" i="3"/>
  <c r="AV909" i="3"/>
  <c r="AW909" i="3"/>
  <c r="AX909" i="3"/>
  <c r="AV910" i="3"/>
  <c r="AW910" i="3"/>
  <c r="AX910" i="3"/>
  <c r="AV911" i="3"/>
  <c r="AW911" i="3"/>
  <c r="AX911" i="3"/>
  <c r="AV912" i="3"/>
  <c r="AW912" i="3"/>
  <c r="AX912" i="3"/>
  <c r="AV913" i="3"/>
  <c r="AW913" i="3"/>
  <c r="AX913" i="3"/>
  <c r="AV914" i="3"/>
  <c r="AW914" i="3"/>
  <c r="AX914" i="3"/>
  <c r="AV915" i="3"/>
  <c r="AW915" i="3"/>
  <c r="AX915" i="3"/>
  <c r="AV916" i="3"/>
  <c r="AW916" i="3"/>
  <c r="AX916" i="3"/>
  <c r="AV917" i="3"/>
  <c r="AW917" i="3"/>
  <c r="AX917" i="3"/>
  <c r="AV918" i="3"/>
  <c r="AW918" i="3"/>
  <c r="AX918" i="3"/>
  <c r="AV919" i="3"/>
  <c r="AW919" i="3"/>
  <c r="AX919" i="3"/>
  <c r="AV920" i="3"/>
  <c r="AW920" i="3"/>
  <c r="AX920" i="3"/>
  <c r="AV921" i="3"/>
  <c r="AW921" i="3"/>
  <c r="AX921" i="3"/>
  <c r="AV922" i="3"/>
  <c r="AW922" i="3"/>
  <c r="AX922" i="3"/>
  <c r="AV923" i="3"/>
  <c r="AW923" i="3"/>
  <c r="AX923" i="3"/>
  <c r="AV924" i="3"/>
  <c r="AW924" i="3"/>
  <c r="AX924" i="3"/>
  <c r="AV925" i="3"/>
  <c r="AW925" i="3"/>
  <c r="AX925" i="3"/>
  <c r="AV926" i="3"/>
  <c r="AW926" i="3"/>
  <c r="AX926" i="3"/>
  <c r="AV927" i="3"/>
  <c r="AW927" i="3"/>
  <c r="AX927" i="3"/>
  <c r="AV928" i="3"/>
  <c r="AW928" i="3"/>
  <c r="AX928" i="3"/>
  <c r="AV929" i="3"/>
  <c r="AW929" i="3"/>
  <c r="AX929" i="3"/>
  <c r="AV930" i="3"/>
  <c r="AW930" i="3"/>
  <c r="AX930" i="3"/>
  <c r="AV931" i="3"/>
  <c r="AW931" i="3"/>
  <c r="AX931" i="3"/>
  <c r="AV932" i="3"/>
  <c r="AW932" i="3"/>
  <c r="AX932" i="3"/>
  <c r="AV933" i="3"/>
  <c r="AW933" i="3"/>
  <c r="AX933" i="3"/>
  <c r="AV934" i="3"/>
  <c r="AW934" i="3"/>
  <c r="AX934" i="3"/>
  <c r="AV935" i="3"/>
  <c r="AW935" i="3"/>
  <c r="AX935" i="3"/>
  <c r="AV936" i="3"/>
  <c r="AW936" i="3"/>
  <c r="AX936" i="3"/>
  <c r="AV937" i="3"/>
  <c r="AW937" i="3"/>
  <c r="AX937" i="3"/>
  <c r="AV938" i="3"/>
  <c r="AW938" i="3"/>
  <c r="AX938" i="3"/>
  <c r="AV939" i="3"/>
  <c r="AW939" i="3"/>
  <c r="AX939" i="3"/>
  <c r="AV940" i="3"/>
  <c r="AW940" i="3"/>
  <c r="AX940" i="3"/>
  <c r="AV941" i="3"/>
  <c r="AW941" i="3"/>
  <c r="AX941" i="3"/>
  <c r="AV942" i="3"/>
  <c r="AW942" i="3"/>
  <c r="AX942" i="3"/>
  <c r="AV943" i="3"/>
  <c r="AW943" i="3"/>
  <c r="AX943" i="3"/>
  <c r="AV944" i="3"/>
  <c r="AW944" i="3"/>
  <c r="AX944" i="3"/>
  <c r="AV945" i="3"/>
  <c r="AW945" i="3"/>
  <c r="AX945" i="3"/>
  <c r="AV946" i="3"/>
  <c r="AW946" i="3"/>
  <c r="AX946" i="3"/>
  <c r="AV947" i="3"/>
  <c r="AW947" i="3"/>
  <c r="AX947" i="3"/>
  <c r="AV948" i="3"/>
  <c r="AW948" i="3"/>
  <c r="AX948" i="3"/>
  <c r="AV949" i="3"/>
  <c r="AW949" i="3"/>
  <c r="AX949" i="3"/>
  <c r="AV950" i="3"/>
  <c r="AW950" i="3"/>
  <c r="AX950" i="3"/>
  <c r="AV951" i="3"/>
  <c r="AW951" i="3"/>
  <c r="AX951" i="3"/>
  <c r="AV952" i="3"/>
  <c r="AW952" i="3"/>
  <c r="AX952" i="3"/>
  <c r="AV953" i="3"/>
  <c r="AW953" i="3"/>
  <c r="AX953" i="3"/>
  <c r="AV954" i="3"/>
  <c r="AW954" i="3"/>
  <c r="AX954" i="3"/>
  <c r="AV955" i="3"/>
  <c r="AW955" i="3"/>
  <c r="AX955" i="3"/>
  <c r="AV956" i="3"/>
  <c r="AW956" i="3"/>
  <c r="AX956" i="3"/>
  <c r="AV957" i="3"/>
  <c r="AW957" i="3"/>
  <c r="AX957" i="3"/>
  <c r="AV958" i="3"/>
  <c r="AW958" i="3"/>
  <c r="AX958" i="3"/>
  <c r="AV959" i="3"/>
  <c r="AW959" i="3"/>
  <c r="AX959" i="3"/>
  <c r="AV960" i="3"/>
  <c r="AW960" i="3"/>
  <c r="AX960" i="3"/>
  <c r="AV961" i="3"/>
  <c r="AW961" i="3"/>
  <c r="AX961" i="3"/>
  <c r="AV962" i="3"/>
  <c r="AW962" i="3"/>
  <c r="AX962" i="3"/>
  <c r="AV963" i="3"/>
  <c r="AW963" i="3"/>
  <c r="AX963" i="3"/>
  <c r="AV964" i="3"/>
  <c r="AW964" i="3"/>
  <c r="AX964" i="3"/>
  <c r="AV965" i="3"/>
  <c r="AW965" i="3"/>
  <c r="AX965" i="3"/>
  <c r="AV966" i="3"/>
  <c r="AW966" i="3"/>
  <c r="AX966" i="3"/>
  <c r="AV967" i="3"/>
  <c r="AW967" i="3"/>
  <c r="AX967" i="3"/>
  <c r="AV968" i="3"/>
  <c r="AW968" i="3"/>
  <c r="AX968" i="3"/>
  <c r="AV969" i="3"/>
  <c r="AW969" i="3"/>
  <c r="AX969" i="3"/>
  <c r="AV970" i="3"/>
  <c r="AW970" i="3"/>
  <c r="AX970" i="3"/>
  <c r="AV971" i="3"/>
  <c r="AW971" i="3"/>
  <c r="AX971" i="3"/>
  <c r="AV972" i="3"/>
  <c r="AW972" i="3"/>
  <c r="AX972" i="3"/>
  <c r="AV973" i="3"/>
  <c r="AW973" i="3"/>
  <c r="AX973" i="3"/>
  <c r="AV974" i="3"/>
  <c r="AW974" i="3"/>
  <c r="AX974" i="3"/>
  <c r="AV975" i="3"/>
  <c r="AW975" i="3"/>
  <c r="AX975" i="3"/>
  <c r="AV976" i="3"/>
  <c r="AW976" i="3"/>
  <c r="AX976" i="3"/>
  <c r="AV977" i="3"/>
  <c r="AW977" i="3"/>
  <c r="AX977" i="3"/>
  <c r="AV978" i="3"/>
  <c r="AW978" i="3"/>
  <c r="AX978" i="3"/>
  <c r="AV979" i="3"/>
  <c r="AW979" i="3"/>
  <c r="AX979" i="3"/>
  <c r="AV980" i="3"/>
  <c r="AW980" i="3"/>
  <c r="AX980" i="3"/>
  <c r="AV981" i="3"/>
  <c r="AW981" i="3"/>
  <c r="AX981" i="3"/>
  <c r="AV982" i="3"/>
  <c r="AW982" i="3"/>
  <c r="AX982" i="3"/>
  <c r="AV983" i="3"/>
  <c r="AW983" i="3"/>
  <c r="AX983" i="3"/>
  <c r="AV984" i="3"/>
  <c r="AW984" i="3"/>
  <c r="AX984" i="3"/>
  <c r="AV985" i="3"/>
  <c r="AW985" i="3"/>
  <c r="AX985" i="3"/>
  <c r="AV986" i="3"/>
  <c r="AW986" i="3"/>
  <c r="AX986" i="3"/>
  <c r="AV987" i="3"/>
  <c r="AW987" i="3"/>
  <c r="AX987" i="3"/>
  <c r="AV988" i="3"/>
  <c r="AW988" i="3"/>
  <c r="AX988" i="3"/>
  <c r="AV989" i="3"/>
  <c r="AW989" i="3"/>
  <c r="AX989" i="3"/>
  <c r="AV990" i="3"/>
  <c r="AW990" i="3"/>
  <c r="AX990" i="3"/>
  <c r="AV991" i="3"/>
  <c r="AW991" i="3"/>
  <c r="AX991" i="3"/>
  <c r="AV992" i="3"/>
  <c r="AW992" i="3"/>
  <c r="AX992" i="3"/>
  <c r="AV993" i="3"/>
  <c r="AW993" i="3"/>
  <c r="AX993" i="3"/>
  <c r="AV994" i="3"/>
  <c r="AW994" i="3"/>
  <c r="AX994" i="3"/>
  <c r="AV995" i="3"/>
  <c r="AW995" i="3"/>
  <c r="AX995" i="3"/>
  <c r="AV996" i="3"/>
  <c r="AW996" i="3"/>
  <c r="AX996" i="3"/>
  <c r="AV997" i="3"/>
  <c r="AW997" i="3"/>
  <c r="AX997" i="3"/>
  <c r="AV998" i="3"/>
  <c r="AW998" i="3"/>
  <c r="AX998" i="3"/>
  <c r="AV999" i="3"/>
  <c r="AW999" i="3"/>
  <c r="AX999" i="3"/>
  <c r="AV1000" i="3"/>
  <c r="AW1000" i="3"/>
  <c r="AX1000" i="3"/>
  <c r="AV1001" i="3"/>
  <c r="AW1001" i="3"/>
  <c r="AX1001" i="3"/>
  <c r="AV1002" i="3"/>
  <c r="AW1002" i="3"/>
  <c r="AX1002" i="3"/>
  <c r="AV1003" i="3"/>
  <c r="AW1003" i="3"/>
  <c r="AX1003" i="3"/>
  <c r="AV1004" i="3"/>
  <c r="AW1004" i="3"/>
  <c r="AX1004" i="3"/>
  <c r="AV1005" i="3"/>
  <c r="AW1005" i="3"/>
  <c r="AX1005" i="3"/>
  <c r="AV1006" i="3"/>
  <c r="AW1006" i="3"/>
  <c r="AX1006" i="3"/>
  <c r="AV1007" i="3"/>
  <c r="AW1007" i="3"/>
  <c r="AX1007" i="3"/>
  <c r="AV1008" i="3"/>
  <c r="AW1008" i="3"/>
  <c r="AX1008" i="3"/>
  <c r="AV1009" i="3"/>
  <c r="AW1009" i="3"/>
  <c r="AX1009" i="3"/>
  <c r="AV1010" i="3"/>
  <c r="AW1010" i="3"/>
  <c r="AX1010" i="3"/>
  <c r="AV1011" i="3"/>
  <c r="AW1011" i="3"/>
  <c r="AX1011" i="3"/>
  <c r="AV1012" i="3"/>
  <c r="AW1012" i="3"/>
  <c r="AX1012" i="3"/>
  <c r="AV1013" i="3"/>
  <c r="AW1013" i="3"/>
  <c r="AX1013" i="3"/>
  <c r="AV1014" i="3"/>
  <c r="AW1014" i="3"/>
  <c r="AX1014" i="3"/>
  <c r="AV1015" i="3"/>
  <c r="AW1015" i="3"/>
  <c r="AX1015" i="3"/>
  <c r="AV1016" i="3"/>
  <c r="AW1016" i="3"/>
  <c r="AX1016" i="3"/>
  <c r="AV1017" i="3"/>
  <c r="AW1017" i="3"/>
  <c r="AX1017" i="3"/>
  <c r="AV1018" i="3"/>
  <c r="AW1018" i="3"/>
  <c r="AX1018" i="3"/>
  <c r="AV1019" i="3"/>
  <c r="AW1019" i="3"/>
  <c r="AX1019" i="3"/>
  <c r="AV1020" i="3"/>
  <c r="AW1020" i="3"/>
  <c r="AX1020" i="3"/>
  <c r="AV1021" i="3"/>
  <c r="AW1021" i="3"/>
  <c r="AX1021" i="3"/>
  <c r="AV1022" i="3"/>
  <c r="AW1022" i="3"/>
  <c r="AX1022" i="3"/>
  <c r="AV1023" i="3"/>
  <c r="AW1023" i="3"/>
  <c r="AX1023" i="3"/>
  <c r="AV1024" i="3"/>
  <c r="AW1024" i="3"/>
  <c r="AX1024" i="3"/>
  <c r="AV1025" i="3"/>
  <c r="AW1025" i="3"/>
  <c r="AX1025" i="3"/>
  <c r="AV1026" i="3"/>
  <c r="AW1026" i="3"/>
  <c r="AX1026" i="3"/>
  <c r="AV1027" i="3"/>
  <c r="AW1027" i="3"/>
  <c r="AX1027" i="3"/>
  <c r="AV1028" i="3"/>
  <c r="AW1028" i="3"/>
  <c r="AX1028" i="3"/>
  <c r="AV1029" i="3"/>
  <c r="AW1029" i="3"/>
  <c r="AX1029" i="3"/>
  <c r="AV1030" i="3"/>
  <c r="AW1030" i="3"/>
  <c r="AX1030" i="3"/>
  <c r="AV1031" i="3"/>
  <c r="AW1031" i="3"/>
  <c r="AX1031" i="3"/>
  <c r="AV1032" i="3"/>
  <c r="AW1032" i="3"/>
  <c r="AX1032" i="3"/>
  <c r="AV1033" i="3"/>
  <c r="AW1033" i="3"/>
  <c r="AX1033" i="3"/>
  <c r="AV1034" i="3"/>
  <c r="AW1034" i="3"/>
  <c r="AX1034" i="3"/>
  <c r="AV1035" i="3"/>
  <c r="AW1035" i="3"/>
  <c r="AX1035" i="3"/>
  <c r="AV1036" i="3"/>
  <c r="AW1036" i="3"/>
  <c r="AX1036" i="3"/>
  <c r="AV1037" i="3"/>
  <c r="AW1037" i="3"/>
  <c r="AX1037" i="3"/>
  <c r="AV1038" i="3"/>
  <c r="AW1038" i="3"/>
  <c r="AX1038" i="3"/>
  <c r="AV1039" i="3"/>
  <c r="AW1039" i="3"/>
  <c r="AX1039" i="3"/>
  <c r="AV1040" i="3"/>
  <c r="AW1040" i="3"/>
  <c r="AX1040" i="3"/>
  <c r="AV1041" i="3"/>
  <c r="AW1041" i="3"/>
  <c r="AX1041" i="3"/>
  <c r="AV1042" i="3"/>
  <c r="AW1042" i="3"/>
  <c r="AX1042" i="3"/>
  <c r="AV1043" i="3"/>
  <c r="AW1043" i="3"/>
  <c r="AX1043" i="3"/>
  <c r="AV1044" i="3"/>
  <c r="AW1044" i="3"/>
  <c r="AX1044" i="3"/>
  <c r="AV1045" i="3"/>
  <c r="AW1045" i="3"/>
  <c r="AX1045" i="3"/>
  <c r="AV1046" i="3"/>
  <c r="AW1046" i="3"/>
  <c r="AX1046" i="3"/>
  <c r="AV1047" i="3"/>
  <c r="AW1047" i="3"/>
  <c r="AX1047" i="3"/>
  <c r="AV1048" i="3"/>
  <c r="AW1048" i="3"/>
  <c r="AX1048" i="3"/>
  <c r="AV1049" i="3"/>
  <c r="AW1049" i="3"/>
  <c r="AX1049" i="3"/>
  <c r="AV1050" i="3"/>
  <c r="AW1050" i="3"/>
  <c r="AX1050" i="3"/>
  <c r="AV1051" i="3"/>
  <c r="AW1051" i="3"/>
  <c r="AX1051" i="3"/>
  <c r="AV1052" i="3"/>
  <c r="AW1052" i="3"/>
  <c r="AX1052" i="3"/>
  <c r="AV1053" i="3"/>
  <c r="AW1053" i="3"/>
  <c r="AX1053" i="3"/>
  <c r="AV1054" i="3"/>
  <c r="AW1054" i="3"/>
  <c r="AX1054" i="3"/>
  <c r="AV1055" i="3"/>
  <c r="AW1055" i="3"/>
  <c r="AX1055" i="3"/>
  <c r="AV1056" i="3"/>
  <c r="AW1056" i="3"/>
  <c r="AX1056" i="3"/>
  <c r="AV1057" i="3"/>
  <c r="AW1057" i="3"/>
  <c r="AX1057" i="3"/>
  <c r="AV1058" i="3"/>
  <c r="AW1058" i="3"/>
  <c r="AX1058" i="3"/>
  <c r="AV1059" i="3"/>
  <c r="AW1059" i="3"/>
  <c r="AX1059" i="3"/>
  <c r="AV1060" i="3"/>
  <c r="AW1060" i="3"/>
  <c r="AX1060" i="3"/>
  <c r="AV1061" i="3"/>
  <c r="AW1061" i="3"/>
  <c r="AX1061" i="3"/>
  <c r="AV1062" i="3"/>
  <c r="AW1062" i="3"/>
  <c r="AX1062" i="3"/>
  <c r="AV1063" i="3"/>
  <c r="AW1063" i="3"/>
  <c r="AX1063" i="3"/>
  <c r="AV1064" i="3"/>
  <c r="AW1064" i="3"/>
  <c r="AX1064" i="3"/>
  <c r="AV1065" i="3"/>
  <c r="AW1065" i="3"/>
  <c r="AX1065" i="3"/>
  <c r="AV1066" i="3"/>
  <c r="AW1066" i="3"/>
  <c r="AX1066" i="3"/>
  <c r="AV1067" i="3"/>
  <c r="AW1067" i="3"/>
  <c r="AX1067" i="3"/>
  <c r="AV1068" i="3"/>
  <c r="AW1068" i="3"/>
  <c r="AX1068" i="3"/>
  <c r="AV1069" i="3"/>
  <c r="AW1069" i="3"/>
  <c r="AX1069" i="3"/>
  <c r="AV1070" i="3"/>
  <c r="AW1070" i="3"/>
  <c r="AX1070" i="3"/>
  <c r="AV1071" i="3"/>
  <c r="AW1071" i="3"/>
  <c r="AX1071" i="3"/>
  <c r="AV1072" i="3"/>
  <c r="AW1072" i="3"/>
  <c r="AX1072" i="3"/>
  <c r="AV1073" i="3"/>
  <c r="AW1073" i="3"/>
  <c r="AX1073" i="3"/>
  <c r="AV1074" i="3"/>
  <c r="AW1074" i="3"/>
  <c r="AX1074" i="3"/>
  <c r="AV1075" i="3"/>
  <c r="AW1075" i="3"/>
  <c r="AX1075" i="3"/>
  <c r="AV1076" i="3"/>
  <c r="AW1076" i="3"/>
  <c r="AX1076" i="3"/>
  <c r="AV1077" i="3"/>
  <c r="AW1077" i="3"/>
  <c r="AX1077" i="3"/>
  <c r="AV1078" i="3"/>
  <c r="AW1078" i="3"/>
  <c r="AX1078" i="3"/>
  <c r="AV1079" i="3"/>
  <c r="AW1079" i="3"/>
  <c r="AX1079" i="3"/>
  <c r="AV1080" i="3"/>
  <c r="AW1080" i="3"/>
  <c r="AX1080" i="3"/>
  <c r="AV1081" i="3"/>
  <c r="AW1081" i="3"/>
  <c r="AX1081" i="3"/>
  <c r="AV1082" i="3"/>
  <c r="AW1082" i="3"/>
  <c r="AX1082" i="3"/>
  <c r="AV1083" i="3"/>
  <c r="AW1083" i="3"/>
  <c r="AX1083" i="3"/>
  <c r="AV1084" i="3"/>
  <c r="AW1084" i="3"/>
  <c r="AX1084" i="3"/>
  <c r="AV1085" i="3"/>
  <c r="AW1085" i="3"/>
  <c r="AX1085" i="3"/>
  <c r="AV1086" i="3"/>
  <c r="AW1086" i="3"/>
  <c r="AX1086" i="3"/>
  <c r="AV1087" i="3"/>
  <c r="AW1087" i="3"/>
  <c r="AX1087" i="3"/>
  <c r="AV1088" i="3"/>
  <c r="AW1088" i="3"/>
  <c r="AX1088" i="3"/>
  <c r="AV1089" i="3"/>
  <c r="AW1089" i="3"/>
  <c r="AX1089" i="3"/>
  <c r="AV1090" i="3"/>
  <c r="AW1090" i="3"/>
  <c r="AX1090" i="3"/>
  <c r="AV1091" i="3"/>
  <c r="AW1091" i="3"/>
  <c r="AX1091" i="3"/>
  <c r="AV1092" i="3"/>
  <c r="AW1092" i="3"/>
  <c r="AX1092" i="3"/>
  <c r="AV1093" i="3"/>
  <c r="AW1093" i="3"/>
  <c r="AX1093" i="3"/>
  <c r="AV1094" i="3"/>
  <c r="AW1094" i="3"/>
  <c r="AX1094" i="3"/>
  <c r="AV1095" i="3"/>
  <c r="AW1095" i="3"/>
  <c r="AX1095" i="3"/>
  <c r="AV1096" i="3"/>
  <c r="AW1096" i="3"/>
  <c r="AX1096" i="3"/>
  <c r="AV1097" i="3"/>
  <c r="AW1097" i="3"/>
  <c r="AX1097" i="3"/>
  <c r="AV1098" i="3"/>
  <c r="AW1098" i="3"/>
  <c r="AX1098" i="3"/>
  <c r="AV1099" i="3"/>
  <c r="AW1099" i="3"/>
  <c r="AX1099" i="3"/>
  <c r="AV1100" i="3"/>
  <c r="AW1100" i="3"/>
  <c r="AX1100" i="3"/>
  <c r="AV1101" i="3"/>
  <c r="AW1101" i="3"/>
  <c r="AX1101" i="3"/>
  <c r="AV1102" i="3"/>
  <c r="AW1102" i="3"/>
  <c r="AX1102" i="3"/>
  <c r="AV1103" i="3"/>
  <c r="AW1103" i="3"/>
  <c r="AX1103" i="3"/>
  <c r="AV1104" i="3"/>
  <c r="AW1104" i="3"/>
  <c r="AX1104" i="3"/>
  <c r="AV1105" i="3"/>
  <c r="AW1105" i="3"/>
  <c r="AX1105" i="3"/>
  <c r="AV1106" i="3"/>
  <c r="AW1106" i="3"/>
  <c r="AX1106" i="3"/>
  <c r="AV1107" i="3"/>
  <c r="AW1107" i="3"/>
  <c r="AX1107" i="3"/>
  <c r="AV1108" i="3"/>
  <c r="AW1108" i="3"/>
  <c r="AX1108" i="3"/>
  <c r="AV1109" i="3"/>
  <c r="AW1109" i="3"/>
  <c r="AX1109" i="3"/>
  <c r="AV1110" i="3"/>
  <c r="AW1110" i="3"/>
  <c r="AX1110" i="3"/>
  <c r="AV1111" i="3"/>
  <c r="AW1111" i="3"/>
  <c r="AX1111" i="3"/>
  <c r="AV1112" i="3"/>
  <c r="AW1112" i="3"/>
  <c r="AX1112" i="3"/>
  <c r="AV1113" i="3"/>
  <c r="AW1113" i="3"/>
  <c r="AX1113" i="3"/>
  <c r="AV1114" i="3"/>
  <c r="AW1114" i="3"/>
  <c r="AX1114" i="3"/>
  <c r="AV1115" i="3"/>
  <c r="AW1115" i="3"/>
  <c r="AX1115" i="3"/>
  <c r="AV1116" i="3"/>
  <c r="AW1116" i="3"/>
  <c r="AX1116" i="3"/>
  <c r="AV1117" i="3"/>
  <c r="AW1117" i="3"/>
  <c r="AX1117" i="3"/>
  <c r="AV1118" i="3"/>
  <c r="AW1118" i="3"/>
  <c r="AX1118" i="3"/>
  <c r="AV1119" i="3"/>
  <c r="AW1119" i="3"/>
  <c r="AX1119" i="3"/>
  <c r="AV1120" i="3"/>
  <c r="AW1120" i="3"/>
  <c r="AX1120" i="3"/>
  <c r="AV1121" i="3"/>
  <c r="AW1121" i="3"/>
  <c r="AX1121" i="3"/>
  <c r="AV1122" i="3"/>
  <c r="AW1122" i="3"/>
  <c r="AX1122" i="3"/>
  <c r="AV1123" i="3"/>
  <c r="AW1123" i="3"/>
  <c r="AX1123" i="3"/>
  <c r="AV1124" i="3"/>
  <c r="AW1124" i="3"/>
  <c r="AX1124" i="3"/>
  <c r="AV1125" i="3"/>
  <c r="AW1125" i="3"/>
  <c r="AX1125" i="3"/>
  <c r="AV1126" i="3"/>
  <c r="AW1126" i="3"/>
  <c r="AX1126" i="3"/>
  <c r="AV1127" i="3"/>
  <c r="AW1127" i="3"/>
  <c r="AX1127" i="3"/>
  <c r="AV1128" i="3"/>
  <c r="AW1128" i="3"/>
  <c r="AX1128" i="3"/>
  <c r="AV1129" i="3"/>
  <c r="AW1129" i="3"/>
  <c r="AX1129" i="3"/>
  <c r="AV1130" i="3"/>
  <c r="AW1130" i="3"/>
  <c r="AX1130" i="3"/>
  <c r="AV1131" i="3"/>
  <c r="AW1131" i="3"/>
  <c r="AX1131" i="3"/>
  <c r="AV1132" i="3"/>
  <c r="AW1132" i="3"/>
  <c r="AX1132" i="3"/>
  <c r="AV1133" i="3"/>
  <c r="AW1133" i="3"/>
  <c r="AX1133" i="3"/>
  <c r="AV1134" i="3"/>
  <c r="AW1134" i="3"/>
  <c r="AX1134" i="3"/>
  <c r="AV1135" i="3"/>
  <c r="AW1135" i="3"/>
  <c r="AX1135" i="3"/>
  <c r="AV1136" i="3"/>
  <c r="AW1136" i="3"/>
  <c r="AX1136" i="3"/>
  <c r="AV1137" i="3"/>
  <c r="AW1137" i="3"/>
  <c r="AX1137" i="3"/>
  <c r="AV1138" i="3"/>
  <c r="AW1138" i="3"/>
  <c r="AX1138" i="3"/>
  <c r="AV1139" i="3"/>
  <c r="AW1139" i="3"/>
  <c r="AX1139" i="3"/>
  <c r="AV1140" i="3"/>
  <c r="AW1140" i="3"/>
  <c r="AX1140" i="3"/>
  <c r="AV1141" i="3"/>
  <c r="AW1141" i="3"/>
  <c r="AX1141" i="3"/>
  <c r="AV1142" i="3"/>
  <c r="AW1142" i="3"/>
  <c r="AX1142" i="3"/>
  <c r="AV1143" i="3"/>
  <c r="AW1143" i="3"/>
  <c r="AX1143" i="3"/>
  <c r="AV1144" i="3"/>
  <c r="AW1144" i="3"/>
  <c r="AX1144" i="3"/>
  <c r="AV1145" i="3"/>
  <c r="AW1145" i="3"/>
  <c r="AX1145" i="3"/>
  <c r="AV1146" i="3"/>
  <c r="AW1146" i="3"/>
  <c r="AX1146" i="3"/>
  <c r="AV1147" i="3"/>
  <c r="AW1147" i="3"/>
  <c r="AX1147" i="3"/>
  <c r="AV1148" i="3"/>
  <c r="AW1148" i="3"/>
  <c r="AX1148" i="3"/>
  <c r="AV1149" i="3"/>
  <c r="AW1149" i="3"/>
  <c r="AX1149" i="3"/>
  <c r="AV1150" i="3"/>
  <c r="AW1150" i="3"/>
  <c r="AX1150" i="3"/>
  <c r="AV1151" i="3"/>
  <c r="AW1151" i="3"/>
  <c r="AX1151" i="3"/>
  <c r="AV1152" i="3"/>
  <c r="AW1152" i="3"/>
  <c r="AX1152" i="3"/>
  <c r="AV1153" i="3"/>
  <c r="AW1153" i="3"/>
  <c r="AX1153" i="3"/>
  <c r="AV1154" i="3"/>
  <c r="AW1154" i="3"/>
  <c r="AX1154" i="3"/>
  <c r="AV1155" i="3"/>
  <c r="AW1155" i="3"/>
  <c r="AX1155" i="3"/>
  <c r="AV1156" i="3"/>
  <c r="AW1156" i="3"/>
  <c r="AX1156" i="3"/>
  <c r="AV1157" i="3"/>
  <c r="AW1157" i="3"/>
  <c r="AX1157" i="3"/>
  <c r="AV1158" i="3"/>
  <c r="AW1158" i="3"/>
  <c r="AX1158" i="3"/>
  <c r="AV1159" i="3"/>
  <c r="AW1159" i="3"/>
  <c r="AX1159" i="3"/>
  <c r="AV1160" i="3"/>
  <c r="AW1160" i="3"/>
  <c r="AX1160" i="3"/>
  <c r="AV1161" i="3"/>
  <c r="AW1161" i="3"/>
  <c r="AX1161" i="3"/>
  <c r="AV1162" i="3"/>
  <c r="AW1162" i="3"/>
  <c r="AX1162" i="3"/>
  <c r="AV1163" i="3"/>
  <c r="AW1163" i="3"/>
  <c r="AX1163" i="3"/>
  <c r="AV1164" i="3"/>
  <c r="AW1164" i="3"/>
  <c r="AX1164" i="3"/>
  <c r="AV1165" i="3"/>
  <c r="AW1165" i="3"/>
  <c r="AX1165" i="3"/>
  <c r="AV1166" i="3"/>
  <c r="AW1166" i="3"/>
  <c r="AX1166" i="3"/>
  <c r="AV1167" i="3"/>
  <c r="AW1167" i="3"/>
  <c r="AX1167" i="3"/>
  <c r="AV1168" i="3"/>
  <c r="AW1168" i="3"/>
  <c r="AX1168" i="3"/>
  <c r="AV1169" i="3"/>
  <c r="AW1169" i="3"/>
  <c r="AX1169" i="3"/>
  <c r="AV1170" i="3"/>
  <c r="AW1170" i="3"/>
  <c r="AX1170" i="3"/>
  <c r="AV1171" i="3"/>
  <c r="AW1171" i="3"/>
  <c r="AX1171" i="3"/>
  <c r="AV1172" i="3"/>
  <c r="AW1172" i="3"/>
  <c r="AX1172" i="3"/>
  <c r="AV1173" i="3"/>
  <c r="AW1173" i="3"/>
  <c r="AX1173" i="3"/>
  <c r="AV1174" i="3"/>
  <c r="AW1174" i="3"/>
  <c r="AX1174" i="3"/>
  <c r="AV1175" i="3"/>
  <c r="AW1175" i="3"/>
  <c r="AX1175" i="3"/>
  <c r="AV1176" i="3"/>
  <c r="AW1176" i="3"/>
  <c r="AX1176" i="3"/>
  <c r="AV1177" i="3"/>
  <c r="AW1177" i="3"/>
  <c r="AX1177" i="3"/>
  <c r="AV1178" i="3"/>
  <c r="AW1178" i="3"/>
  <c r="AX1178" i="3"/>
  <c r="AV1179" i="3"/>
  <c r="AW1179" i="3"/>
  <c r="AX1179" i="3"/>
  <c r="AV1180" i="3"/>
  <c r="AW1180" i="3"/>
  <c r="AX1180" i="3"/>
  <c r="AV1181" i="3"/>
  <c r="AW1181" i="3"/>
  <c r="AX1181" i="3"/>
  <c r="AV1182" i="3"/>
  <c r="AW1182" i="3"/>
  <c r="AX1182" i="3"/>
  <c r="AV1183" i="3"/>
  <c r="AW1183" i="3"/>
  <c r="AX1183" i="3"/>
  <c r="AV1184" i="3"/>
  <c r="AW1184" i="3"/>
  <c r="AX1184" i="3"/>
  <c r="AV1185" i="3"/>
  <c r="AW1185" i="3"/>
  <c r="AX1185" i="3"/>
  <c r="AV1186" i="3"/>
  <c r="AW1186" i="3"/>
  <c r="AX1186" i="3"/>
  <c r="AV1187" i="3"/>
  <c r="AW1187" i="3"/>
  <c r="AX1187" i="3"/>
  <c r="AV1188" i="3"/>
  <c r="AW1188" i="3"/>
  <c r="AX1188" i="3"/>
  <c r="AV1189" i="3"/>
  <c r="AW1189" i="3"/>
  <c r="AX1189" i="3"/>
  <c r="AV1190" i="3"/>
  <c r="AW1190" i="3"/>
  <c r="AX1190" i="3"/>
  <c r="AV1191" i="3"/>
  <c r="AW1191" i="3"/>
  <c r="AX1191" i="3"/>
  <c r="AV1192" i="3"/>
  <c r="AW1192" i="3"/>
  <c r="AX1192" i="3"/>
  <c r="AV1193" i="3"/>
  <c r="AW1193" i="3"/>
  <c r="AX1193" i="3"/>
  <c r="AV1194" i="3"/>
  <c r="AW1194" i="3"/>
  <c r="AX1194" i="3"/>
  <c r="AV1195" i="3"/>
  <c r="AW1195" i="3"/>
  <c r="AX1195" i="3"/>
  <c r="AV1196" i="3"/>
  <c r="AW1196" i="3"/>
  <c r="AX1196" i="3"/>
  <c r="AV1197" i="3"/>
  <c r="AW1197" i="3"/>
  <c r="AX1197" i="3"/>
  <c r="AV1198" i="3"/>
  <c r="AW1198" i="3"/>
  <c r="AX1198" i="3"/>
  <c r="AV1199" i="3"/>
  <c r="AW1199" i="3"/>
  <c r="AX1199" i="3"/>
  <c r="AV1200" i="3"/>
  <c r="AW1200" i="3"/>
  <c r="AX1200" i="3"/>
  <c r="AV1201" i="3"/>
  <c r="AW1201" i="3"/>
  <c r="AX1201" i="3"/>
  <c r="AV1202" i="3"/>
  <c r="AW1202" i="3"/>
  <c r="AX1202" i="3"/>
  <c r="AV1203" i="3"/>
  <c r="AW1203" i="3"/>
  <c r="AX1203" i="3"/>
  <c r="AV1204" i="3"/>
  <c r="AW1204" i="3"/>
  <c r="AX1204" i="3"/>
  <c r="AV1205" i="3"/>
  <c r="AW1205" i="3"/>
  <c r="AX1205" i="3"/>
  <c r="AV1206" i="3"/>
  <c r="AW1206" i="3"/>
  <c r="AX1206" i="3"/>
  <c r="AV1207" i="3"/>
  <c r="AW1207" i="3"/>
  <c r="AX1207" i="3"/>
  <c r="AV1208" i="3"/>
  <c r="AW1208" i="3"/>
  <c r="AX1208" i="3"/>
  <c r="AV1209" i="3"/>
  <c r="AW1209" i="3"/>
  <c r="AX1209" i="3"/>
  <c r="AV1210" i="3"/>
  <c r="AW1210" i="3"/>
  <c r="AX1210" i="3"/>
  <c r="AV1211" i="3"/>
  <c r="AW1211" i="3"/>
  <c r="AX1211" i="3"/>
  <c r="AV1212" i="3"/>
  <c r="AW1212" i="3"/>
  <c r="AX1212" i="3"/>
  <c r="AV1213" i="3"/>
  <c r="AW1213" i="3"/>
  <c r="AX1213" i="3"/>
  <c r="AV1214" i="3"/>
  <c r="AW1214" i="3"/>
  <c r="AX1214" i="3"/>
  <c r="AV1215" i="3"/>
  <c r="AW1215" i="3"/>
  <c r="AX1215" i="3"/>
  <c r="AV1216" i="3"/>
  <c r="AW1216" i="3"/>
  <c r="AX1216" i="3"/>
  <c r="AV1217" i="3"/>
  <c r="AW1217" i="3"/>
  <c r="AX1217" i="3"/>
  <c r="AV1218" i="3"/>
  <c r="AW1218" i="3"/>
  <c r="AX1218" i="3"/>
  <c r="AV1219" i="3"/>
  <c r="AW1219" i="3"/>
  <c r="AX1219" i="3"/>
  <c r="AV1220" i="3"/>
  <c r="AW1220" i="3"/>
  <c r="AX1220" i="3"/>
  <c r="AV1221" i="3"/>
  <c r="AW1221" i="3"/>
  <c r="AX1221" i="3"/>
  <c r="AV1222" i="3"/>
  <c r="AW1222" i="3"/>
  <c r="AX1222" i="3"/>
  <c r="AV1223" i="3"/>
  <c r="AW1223" i="3"/>
  <c r="AX1223" i="3"/>
  <c r="AV1224" i="3"/>
  <c r="AW1224" i="3"/>
  <c r="AX1224" i="3"/>
  <c r="AV1225" i="3"/>
  <c r="AW1225" i="3"/>
  <c r="AX1225" i="3"/>
  <c r="AV1226" i="3"/>
  <c r="AW1226" i="3"/>
  <c r="AX1226" i="3"/>
  <c r="AV1227" i="3"/>
  <c r="AW1227" i="3"/>
  <c r="AX1227" i="3"/>
  <c r="AV1228" i="3"/>
  <c r="AW1228" i="3"/>
  <c r="AX1228" i="3"/>
  <c r="AV1229" i="3"/>
  <c r="AW1229" i="3"/>
  <c r="AX1229" i="3"/>
  <c r="AV1230" i="3"/>
  <c r="AW1230" i="3"/>
  <c r="AX1230" i="3"/>
  <c r="AV1231" i="3"/>
  <c r="AW1231" i="3"/>
  <c r="AX1231" i="3"/>
  <c r="AV1232" i="3"/>
  <c r="AW1232" i="3"/>
  <c r="AX1232" i="3"/>
  <c r="AV1233" i="3"/>
  <c r="AW1233" i="3"/>
  <c r="AX1233" i="3"/>
  <c r="AV1234" i="3"/>
  <c r="AW1234" i="3"/>
  <c r="AX1234" i="3"/>
  <c r="AV1235" i="3"/>
  <c r="AW1235" i="3"/>
  <c r="AX1235" i="3"/>
  <c r="AV1236" i="3"/>
  <c r="AW1236" i="3"/>
  <c r="AX1236" i="3"/>
  <c r="AV1237" i="3"/>
  <c r="AW1237" i="3"/>
  <c r="AX1237" i="3"/>
  <c r="AV1238" i="3"/>
  <c r="AW1238" i="3"/>
  <c r="AX1238" i="3"/>
  <c r="AV1239" i="3"/>
  <c r="AW1239" i="3"/>
  <c r="AX1239" i="3"/>
  <c r="AV1240" i="3"/>
  <c r="AW1240" i="3"/>
  <c r="AX1240" i="3"/>
  <c r="AV1241" i="3"/>
  <c r="AW1241" i="3"/>
  <c r="AX1241" i="3"/>
  <c r="AV1242" i="3"/>
  <c r="AW1242" i="3"/>
  <c r="AX1242" i="3"/>
  <c r="AV1243" i="3"/>
  <c r="AW1243" i="3"/>
  <c r="AX1243" i="3"/>
  <c r="AV1244" i="3"/>
  <c r="AW1244" i="3"/>
  <c r="AX1244" i="3"/>
  <c r="AV1245" i="3"/>
  <c r="AW1245" i="3"/>
  <c r="AX1245" i="3"/>
  <c r="AV1246" i="3"/>
  <c r="AW1246" i="3"/>
  <c r="AX1246" i="3"/>
  <c r="AV1247" i="3"/>
  <c r="AW1247" i="3"/>
  <c r="AX1247" i="3"/>
  <c r="AV1248" i="3"/>
  <c r="AW1248" i="3"/>
  <c r="AX1248" i="3"/>
  <c r="AV1249" i="3"/>
  <c r="AW1249" i="3"/>
  <c r="AX1249" i="3"/>
  <c r="AV1250" i="3"/>
  <c r="AW1250" i="3"/>
  <c r="AX1250" i="3"/>
  <c r="AV1251" i="3"/>
  <c r="AW1251" i="3"/>
  <c r="AX1251" i="3"/>
  <c r="AV1252" i="3"/>
  <c r="AW1252" i="3"/>
  <c r="AX1252" i="3"/>
  <c r="AV1253" i="3"/>
  <c r="AW1253" i="3"/>
  <c r="AX1253" i="3"/>
  <c r="AV1254" i="3"/>
  <c r="AW1254" i="3"/>
  <c r="AX1254" i="3"/>
  <c r="AV1255" i="3"/>
  <c r="AW1255" i="3"/>
  <c r="AX1255" i="3"/>
  <c r="AV1256" i="3"/>
  <c r="AW1256" i="3"/>
  <c r="AX1256" i="3"/>
  <c r="AV1257" i="3"/>
  <c r="AW1257" i="3"/>
  <c r="AX1257" i="3"/>
  <c r="AV1258" i="3"/>
  <c r="AW1258" i="3"/>
  <c r="AX1258" i="3"/>
  <c r="AV1259" i="3"/>
  <c r="AW1259" i="3"/>
  <c r="AX1259" i="3"/>
  <c r="AV1260" i="3"/>
  <c r="AW1260" i="3"/>
  <c r="AX1260" i="3"/>
  <c r="AV1261" i="3"/>
  <c r="AW1261" i="3"/>
  <c r="AX1261" i="3"/>
  <c r="AV1262" i="3"/>
  <c r="AW1262" i="3"/>
  <c r="AX1262" i="3"/>
  <c r="AV1263" i="3"/>
  <c r="AW1263" i="3"/>
  <c r="AX1263" i="3"/>
  <c r="AV1264" i="3"/>
  <c r="AW1264" i="3"/>
  <c r="AX1264" i="3"/>
  <c r="AV1265" i="3"/>
  <c r="AW1265" i="3"/>
  <c r="AX1265" i="3"/>
  <c r="AV1266" i="3"/>
  <c r="AW1266" i="3"/>
  <c r="AX1266" i="3"/>
  <c r="AV1267" i="3"/>
  <c r="AW1267" i="3"/>
  <c r="AX1267" i="3"/>
  <c r="AV1268" i="3"/>
  <c r="AW1268" i="3"/>
  <c r="AX1268" i="3"/>
  <c r="AV1269" i="3"/>
  <c r="AW1269" i="3"/>
  <c r="AX1269" i="3"/>
  <c r="AV1270" i="3"/>
  <c r="AW1270" i="3"/>
  <c r="AX1270" i="3"/>
  <c r="AV1271" i="3"/>
  <c r="AW1271" i="3"/>
  <c r="AX1271" i="3"/>
  <c r="AV1272" i="3"/>
  <c r="AW1272" i="3"/>
  <c r="AX1272" i="3"/>
  <c r="AV1273" i="3"/>
  <c r="AW1273" i="3"/>
  <c r="AX1273" i="3"/>
  <c r="AV1274" i="3"/>
  <c r="AW1274" i="3"/>
  <c r="AX1274" i="3"/>
  <c r="AV1275" i="3"/>
  <c r="AW1275" i="3"/>
  <c r="AX1275" i="3"/>
  <c r="AV1276" i="3"/>
  <c r="AW1276" i="3"/>
  <c r="AX1276" i="3"/>
  <c r="AV1277" i="3"/>
  <c r="AW1277" i="3"/>
  <c r="AX1277" i="3"/>
  <c r="AV1278" i="3"/>
  <c r="AW1278" i="3"/>
  <c r="AX1278" i="3"/>
  <c r="AV1279" i="3"/>
  <c r="AW1279" i="3"/>
  <c r="AX1279" i="3"/>
  <c r="AV1280" i="3"/>
  <c r="AW1280" i="3"/>
  <c r="AX1280" i="3"/>
  <c r="AV1281" i="3"/>
  <c r="AW1281" i="3"/>
  <c r="AX1281" i="3"/>
  <c r="AV1282" i="3"/>
  <c r="AW1282" i="3"/>
  <c r="AX1282" i="3"/>
  <c r="AV1283" i="3"/>
  <c r="AW1283" i="3"/>
  <c r="AX1283" i="3"/>
  <c r="AV1284" i="3"/>
  <c r="AW1284" i="3"/>
  <c r="AX1284" i="3"/>
  <c r="AV1285" i="3"/>
  <c r="AW1285" i="3"/>
  <c r="AX1285" i="3"/>
  <c r="AV1286" i="3"/>
  <c r="AW1286" i="3"/>
  <c r="AX1286" i="3"/>
  <c r="AV1287" i="3"/>
  <c r="AW1287" i="3"/>
  <c r="AX1287" i="3"/>
  <c r="AV1288" i="3"/>
  <c r="AW1288" i="3"/>
  <c r="AX1288" i="3"/>
  <c r="AV1289" i="3"/>
  <c r="AW1289" i="3"/>
  <c r="AX1289" i="3"/>
  <c r="AV1290" i="3"/>
  <c r="AW1290" i="3"/>
  <c r="AX1290" i="3"/>
  <c r="AV1291" i="3"/>
  <c r="AW1291" i="3"/>
  <c r="AX1291" i="3"/>
  <c r="AV1292" i="3"/>
  <c r="AW1292" i="3"/>
  <c r="AX1292" i="3"/>
  <c r="AV1293" i="3"/>
  <c r="AW1293" i="3"/>
  <c r="AX1293" i="3"/>
  <c r="AV1294" i="3"/>
  <c r="AW1294" i="3"/>
  <c r="AX1294" i="3"/>
  <c r="AV1295" i="3"/>
  <c r="AW1295" i="3"/>
  <c r="AX1295" i="3"/>
  <c r="AV1296" i="3"/>
  <c r="AW1296" i="3"/>
  <c r="AX1296" i="3"/>
  <c r="AV1297" i="3"/>
  <c r="AW1297" i="3"/>
  <c r="AX1297" i="3"/>
  <c r="AV1298" i="3"/>
  <c r="AW1298" i="3"/>
  <c r="AX1298" i="3"/>
  <c r="AV1299" i="3"/>
  <c r="AW1299" i="3"/>
  <c r="AX1299" i="3"/>
  <c r="AV1300" i="3"/>
  <c r="AW1300" i="3"/>
  <c r="AX1300" i="3"/>
  <c r="AV1301" i="3"/>
  <c r="AW1301" i="3"/>
  <c r="AX1301" i="3"/>
  <c r="AV1302" i="3"/>
  <c r="AW1302" i="3"/>
  <c r="AX1302" i="3"/>
  <c r="AV1303" i="3"/>
  <c r="AW1303" i="3"/>
  <c r="AX1303" i="3"/>
  <c r="AV1304" i="3"/>
  <c r="AW1304" i="3"/>
  <c r="AX1304" i="3"/>
  <c r="AV1305" i="3"/>
  <c r="AW1305" i="3"/>
  <c r="AX1305" i="3"/>
  <c r="AV1306" i="3"/>
  <c r="AW1306" i="3"/>
  <c r="AX1306" i="3"/>
  <c r="AV1307" i="3"/>
  <c r="AW1307" i="3"/>
  <c r="AX1307" i="3"/>
  <c r="AV1308" i="3"/>
  <c r="AW1308" i="3"/>
  <c r="AX1308" i="3"/>
  <c r="AV1309" i="3"/>
  <c r="AW1309" i="3"/>
  <c r="AX1309" i="3"/>
  <c r="AV1310" i="3"/>
  <c r="AW1310" i="3"/>
  <c r="AX1310" i="3"/>
  <c r="AV1311" i="3"/>
  <c r="AW1311" i="3"/>
  <c r="AX1311" i="3"/>
  <c r="AV1312" i="3"/>
  <c r="AW1312" i="3"/>
  <c r="AX1312" i="3"/>
  <c r="AV1313" i="3"/>
  <c r="AW1313" i="3"/>
  <c r="AX1313" i="3"/>
  <c r="AV1314" i="3"/>
  <c r="AW1314" i="3"/>
  <c r="AX1314" i="3"/>
  <c r="AV1315" i="3"/>
  <c r="AW1315" i="3"/>
  <c r="AX1315" i="3"/>
  <c r="AV1316" i="3"/>
  <c r="AW1316" i="3"/>
  <c r="AX1316" i="3"/>
  <c r="AV1317" i="3"/>
  <c r="AW1317" i="3"/>
  <c r="AX1317" i="3"/>
  <c r="AV1318" i="3"/>
  <c r="AW1318" i="3"/>
  <c r="AX1318" i="3"/>
  <c r="AV1319" i="3"/>
  <c r="AW1319" i="3"/>
  <c r="AX1319" i="3"/>
  <c r="AV1320" i="3"/>
  <c r="AW1320" i="3"/>
  <c r="AX1320" i="3"/>
  <c r="AV1321" i="3"/>
  <c r="AW1321" i="3"/>
  <c r="AX1321" i="3"/>
  <c r="AV1322" i="3"/>
  <c r="AW1322" i="3"/>
  <c r="AX1322" i="3"/>
  <c r="AV1323" i="3"/>
  <c r="AW1323" i="3"/>
  <c r="AX1323" i="3"/>
  <c r="AV1324" i="3"/>
  <c r="AW1324" i="3"/>
  <c r="AX1324" i="3"/>
  <c r="AV1325" i="3"/>
  <c r="AW1325" i="3"/>
  <c r="AX1325" i="3"/>
  <c r="AV1326" i="3"/>
  <c r="AW1326" i="3"/>
  <c r="AX1326" i="3"/>
  <c r="AV1327" i="3"/>
  <c r="AW1327" i="3"/>
  <c r="AX1327" i="3"/>
  <c r="AV1328" i="3"/>
  <c r="AW1328" i="3"/>
  <c r="AX1328" i="3"/>
  <c r="AV1329" i="3"/>
  <c r="AW1329" i="3"/>
  <c r="AX1329" i="3"/>
  <c r="AV1330" i="3"/>
  <c r="AW1330" i="3"/>
  <c r="AX1330" i="3"/>
  <c r="AV1331" i="3"/>
  <c r="AW1331" i="3"/>
  <c r="AX1331" i="3"/>
  <c r="AV1332" i="3"/>
  <c r="AW1332" i="3"/>
  <c r="AX1332" i="3"/>
  <c r="AV1333" i="3"/>
  <c r="AW1333" i="3"/>
  <c r="AX1333" i="3"/>
  <c r="AV1334" i="3"/>
  <c r="AW1334" i="3"/>
  <c r="AX1334" i="3"/>
  <c r="AV1335" i="3"/>
  <c r="AW1335" i="3"/>
  <c r="AX1335" i="3"/>
  <c r="AV1336" i="3"/>
  <c r="AW1336" i="3"/>
  <c r="AX1336" i="3"/>
  <c r="AV1337" i="3"/>
  <c r="AW1337" i="3"/>
  <c r="AX1337" i="3"/>
  <c r="AV1338" i="3"/>
  <c r="AW1338" i="3"/>
  <c r="AX1338" i="3"/>
  <c r="AV1339" i="3"/>
  <c r="AW1339" i="3"/>
  <c r="AX1339" i="3"/>
  <c r="AV1340" i="3"/>
  <c r="AW1340" i="3"/>
  <c r="AX1340" i="3"/>
  <c r="AV1341" i="3"/>
  <c r="AW1341" i="3"/>
  <c r="AX1341" i="3"/>
  <c r="AV1342" i="3"/>
  <c r="AW1342" i="3"/>
  <c r="AX1342" i="3"/>
  <c r="AV1343" i="3"/>
  <c r="AW1343" i="3"/>
  <c r="AX1343" i="3"/>
  <c r="AV1344" i="3"/>
  <c r="AW1344" i="3"/>
  <c r="AX1344" i="3"/>
  <c r="AV1345" i="3"/>
  <c r="AW1345" i="3"/>
  <c r="AX1345" i="3"/>
  <c r="AV1346" i="3"/>
  <c r="AW1346" i="3"/>
  <c r="AX1346" i="3"/>
  <c r="AV1347" i="3"/>
  <c r="AW1347" i="3"/>
  <c r="AX1347" i="3"/>
  <c r="AV1348" i="3"/>
  <c r="AW1348" i="3"/>
  <c r="AX1348" i="3"/>
  <c r="AV1349" i="3"/>
  <c r="AW1349" i="3"/>
  <c r="AX1349" i="3"/>
  <c r="AV1350" i="3"/>
  <c r="AW1350" i="3"/>
  <c r="AX1350" i="3"/>
  <c r="AV1351" i="3"/>
  <c r="AW1351" i="3"/>
  <c r="AX1351" i="3"/>
  <c r="AV1352" i="3"/>
  <c r="AW1352" i="3"/>
  <c r="AX1352" i="3"/>
  <c r="AV1353" i="3"/>
  <c r="AW1353" i="3"/>
  <c r="AX1353" i="3"/>
  <c r="AV1354" i="3"/>
  <c r="AW1354" i="3"/>
  <c r="AX1354" i="3"/>
  <c r="AV1355" i="3"/>
  <c r="AW1355" i="3"/>
  <c r="AX1355" i="3"/>
  <c r="AV1356" i="3"/>
  <c r="AW1356" i="3"/>
  <c r="AX1356" i="3"/>
  <c r="AV1357" i="3"/>
  <c r="AW1357" i="3"/>
  <c r="AX1357" i="3"/>
  <c r="AV1358" i="3"/>
  <c r="AW1358" i="3"/>
  <c r="AX1358" i="3"/>
  <c r="AV1359" i="3"/>
  <c r="AW1359" i="3"/>
  <c r="AX1359" i="3"/>
  <c r="AV1360" i="3"/>
  <c r="AW1360" i="3"/>
  <c r="AX1360" i="3"/>
  <c r="AV1361" i="3"/>
  <c r="AW1361" i="3"/>
  <c r="AX1361" i="3"/>
  <c r="AV1362" i="3"/>
  <c r="AW1362" i="3"/>
  <c r="AX1362" i="3"/>
  <c r="AV1363" i="3"/>
  <c r="AW1363" i="3"/>
  <c r="AX1363" i="3"/>
  <c r="AV1364" i="3"/>
  <c r="AW1364" i="3"/>
  <c r="AX1364" i="3"/>
  <c r="AV1365" i="3"/>
  <c r="AW1365" i="3"/>
  <c r="AX1365" i="3"/>
  <c r="AV1366" i="3"/>
  <c r="AW1366" i="3"/>
  <c r="AX1366" i="3"/>
  <c r="AV1367" i="3"/>
  <c r="AW1367" i="3"/>
  <c r="AX1367" i="3"/>
  <c r="AV1368" i="3"/>
  <c r="AW1368" i="3"/>
  <c r="AX1368" i="3"/>
  <c r="AV1369" i="3"/>
  <c r="AW1369" i="3"/>
  <c r="AX1369" i="3"/>
  <c r="AV1370" i="3"/>
  <c r="AW1370" i="3"/>
  <c r="AX1370" i="3"/>
  <c r="AV1371" i="3"/>
  <c r="AW1371" i="3"/>
  <c r="AX1371" i="3"/>
  <c r="AV1372" i="3"/>
  <c r="AW1372" i="3"/>
  <c r="AX1372" i="3"/>
  <c r="AV1373" i="3"/>
  <c r="AW1373" i="3"/>
  <c r="AX1373" i="3"/>
  <c r="AV1374" i="3"/>
  <c r="AW1374" i="3"/>
  <c r="AX1374" i="3"/>
  <c r="AV1375" i="3"/>
  <c r="AW1375" i="3"/>
  <c r="AX1375" i="3"/>
  <c r="AV1376" i="3"/>
  <c r="AW1376" i="3"/>
  <c r="AX1376" i="3"/>
  <c r="AV1377" i="3"/>
  <c r="AW1377" i="3"/>
  <c r="AX1377" i="3"/>
  <c r="AV1378" i="3"/>
  <c r="AW1378" i="3"/>
  <c r="AX1378" i="3"/>
  <c r="AV1379" i="3"/>
  <c r="AW1379" i="3"/>
  <c r="AX1379" i="3"/>
  <c r="AV1380" i="3"/>
  <c r="AW1380" i="3"/>
  <c r="AX1380" i="3"/>
  <c r="AV1381" i="3"/>
  <c r="AW1381" i="3"/>
  <c r="AX1381" i="3"/>
  <c r="AV1382" i="3"/>
  <c r="AW1382" i="3"/>
  <c r="AX1382" i="3"/>
  <c r="AV1383" i="3"/>
  <c r="AW1383" i="3"/>
  <c r="AX1383" i="3"/>
  <c r="AV1384" i="3"/>
  <c r="AW1384" i="3"/>
  <c r="AX1384" i="3"/>
  <c r="AV1385" i="3"/>
  <c r="AW1385" i="3"/>
  <c r="AX1385" i="3"/>
  <c r="AV1386" i="3"/>
  <c r="AW1386" i="3"/>
  <c r="AX1386" i="3"/>
  <c r="AV1387" i="3"/>
  <c r="AW1387" i="3"/>
  <c r="AX1387" i="3"/>
  <c r="AV1388" i="3"/>
  <c r="AW1388" i="3"/>
  <c r="AX1388" i="3"/>
  <c r="AV1389" i="3"/>
  <c r="AW1389" i="3"/>
  <c r="AX1389" i="3"/>
  <c r="AV1390" i="3"/>
  <c r="AW1390" i="3"/>
  <c r="AX1390" i="3"/>
  <c r="AV1391" i="3"/>
  <c r="AW1391" i="3"/>
  <c r="AX1391" i="3"/>
  <c r="AV1392" i="3"/>
  <c r="AW1392" i="3"/>
  <c r="AX1392" i="3"/>
  <c r="AV1393" i="3"/>
  <c r="AW1393" i="3"/>
  <c r="AX1393" i="3"/>
  <c r="AV1394" i="3"/>
  <c r="AW1394" i="3"/>
  <c r="AX1394" i="3"/>
  <c r="AV1395" i="3"/>
  <c r="AW1395" i="3"/>
  <c r="AX1395" i="3"/>
  <c r="AV1396" i="3"/>
  <c r="AW1396" i="3"/>
  <c r="AX1396" i="3"/>
  <c r="AV1397" i="3"/>
  <c r="AW1397" i="3"/>
  <c r="AX1397" i="3"/>
  <c r="AV1398" i="3"/>
  <c r="AW1398" i="3"/>
  <c r="AX1398" i="3"/>
  <c r="AV1399" i="3"/>
  <c r="AW1399" i="3"/>
  <c r="AX1399" i="3"/>
  <c r="AV1400" i="3"/>
  <c r="AW1400" i="3"/>
  <c r="AX1400" i="3"/>
  <c r="AV1401" i="3"/>
  <c r="AW1401" i="3"/>
  <c r="AX1401" i="3"/>
  <c r="AV1402" i="3"/>
  <c r="AW1402" i="3"/>
  <c r="AX1402" i="3"/>
  <c r="AV1403" i="3"/>
  <c r="AW1403" i="3"/>
  <c r="AX1403" i="3"/>
  <c r="AV1404" i="3"/>
  <c r="AW1404" i="3"/>
  <c r="AX1404" i="3"/>
  <c r="AV1405" i="3"/>
  <c r="AW1405" i="3"/>
  <c r="AX1405" i="3"/>
  <c r="AV1406" i="3"/>
  <c r="AW1406" i="3"/>
  <c r="AX1406" i="3"/>
  <c r="AV1407" i="3"/>
  <c r="AW1407" i="3"/>
  <c r="AX1407" i="3"/>
  <c r="AV1408" i="3"/>
  <c r="AW1408" i="3"/>
  <c r="AX1408" i="3"/>
  <c r="AV1409" i="3"/>
  <c r="AW1409" i="3"/>
  <c r="AX1409" i="3"/>
  <c r="AV1410" i="3"/>
  <c r="AW1410" i="3"/>
  <c r="AX1410" i="3"/>
  <c r="AV1411" i="3"/>
  <c r="AW1411" i="3"/>
  <c r="AX1411" i="3"/>
  <c r="AV1412" i="3"/>
  <c r="AW1412" i="3"/>
  <c r="AX1412" i="3"/>
  <c r="AV1413" i="3"/>
  <c r="AW1413" i="3"/>
  <c r="AX1413" i="3"/>
  <c r="AV1414" i="3"/>
  <c r="AW1414" i="3"/>
  <c r="AX1414" i="3"/>
  <c r="AV1415" i="3"/>
  <c r="AW1415" i="3"/>
  <c r="AX1415" i="3"/>
  <c r="AV1416" i="3"/>
  <c r="AW1416" i="3"/>
  <c r="AX1416" i="3"/>
  <c r="AV1417" i="3"/>
  <c r="AW1417" i="3"/>
  <c r="AX1417" i="3"/>
  <c r="AV1418" i="3"/>
  <c r="AW1418" i="3"/>
  <c r="AX1418" i="3"/>
  <c r="AV1419" i="3"/>
  <c r="AW1419" i="3"/>
  <c r="AX1419" i="3"/>
  <c r="AV1420" i="3"/>
  <c r="AW1420" i="3"/>
  <c r="AX1420" i="3"/>
  <c r="AV1421" i="3"/>
  <c r="AW1421" i="3"/>
  <c r="AX1421" i="3"/>
  <c r="AV1422" i="3"/>
  <c r="AW1422" i="3"/>
  <c r="AX1422" i="3"/>
  <c r="AV1423" i="3"/>
  <c r="AW1423" i="3"/>
  <c r="AX1423" i="3"/>
  <c r="AV1424" i="3"/>
  <c r="AW1424" i="3"/>
  <c r="AX1424" i="3"/>
  <c r="AV1425" i="3"/>
  <c r="AW1425" i="3"/>
  <c r="AX1425" i="3"/>
  <c r="AV1426" i="3"/>
  <c r="AW1426" i="3"/>
  <c r="AX1426" i="3"/>
  <c r="AV1427" i="3"/>
  <c r="AW1427" i="3"/>
  <c r="AX1427" i="3"/>
  <c r="AV1428" i="3"/>
  <c r="AW1428" i="3"/>
  <c r="AX1428" i="3"/>
  <c r="AV1429" i="3"/>
  <c r="AW1429" i="3"/>
  <c r="AX1429" i="3"/>
  <c r="AV1430" i="3"/>
  <c r="AW1430" i="3"/>
  <c r="AX1430" i="3"/>
  <c r="AV1431" i="3"/>
  <c r="AW1431" i="3"/>
  <c r="AX1431" i="3"/>
  <c r="AV1432" i="3"/>
  <c r="AW1432" i="3"/>
  <c r="AX1432" i="3"/>
  <c r="AV1433" i="3"/>
  <c r="AW1433" i="3"/>
  <c r="AX1433" i="3"/>
  <c r="AV1434" i="3"/>
  <c r="AW1434" i="3"/>
  <c r="AX1434" i="3"/>
  <c r="AV1435" i="3"/>
  <c r="AW1435" i="3"/>
  <c r="AX1435" i="3"/>
  <c r="AV1436" i="3"/>
  <c r="AW1436" i="3"/>
  <c r="AX1436" i="3"/>
  <c r="AV1437" i="3"/>
  <c r="AW1437" i="3"/>
  <c r="AX1437" i="3"/>
  <c r="AV1438" i="3"/>
  <c r="AW1438" i="3"/>
  <c r="AX1438" i="3"/>
  <c r="AV1439" i="3"/>
  <c r="AW1439" i="3"/>
  <c r="AX1439" i="3"/>
  <c r="AV1440" i="3"/>
  <c r="AW1440" i="3"/>
  <c r="AX1440" i="3"/>
  <c r="AV1441" i="3"/>
  <c r="AW1441" i="3"/>
  <c r="AX1441" i="3"/>
  <c r="AV1442" i="3"/>
  <c r="AW1442" i="3"/>
  <c r="AX1442" i="3"/>
  <c r="AV1443" i="3"/>
  <c r="AW1443" i="3"/>
  <c r="AX1443" i="3"/>
  <c r="AV1444" i="3"/>
  <c r="AW1444" i="3"/>
  <c r="AX1444" i="3"/>
  <c r="AV1445" i="3"/>
  <c r="AW1445" i="3"/>
  <c r="AX1445" i="3"/>
  <c r="AV1446" i="3"/>
  <c r="AW1446" i="3"/>
  <c r="AX1446" i="3"/>
  <c r="AV1447" i="3"/>
  <c r="AW1447" i="3"/>
  <c r="AX1447" i="3"/>
  <c r="AV1448" i="3"/>
  <c r="AW1448" i="3"/>
  <c r="AX1448" i="3"/>
  <c r="AV1449" i="3"/>
  <c r="AW1449" i="3"/>
  <c r="AX1449" i="3"/>
  <c r="AV1450" i="3"/>
  <c r="AW1450" i="3"/>
  <c r="AX1450" i="3"/>
  <c r="AV1451" i="3"/>
  <c r="AW1451" i="3"/>
  <c r="AX1451" i="3"/>
  <c r="AV1452" i="3"/>
  <c r="AW1452" i="3"/>
  <c r="AX1452" i="3"/>
  <c r="AV1453" i="3"/>
  <c r="AW1453" i="3"/>
  <c r="AX1453" i="3"/>
  <c r="AV1454" i="3"/>
  <c r="AW1454" i="3"/>
  <c r="AX1454" i="3"/>
  <c r="AV1455" i="3"/>
  <c r="AW1455" i="3"/>
  <c r="AX1455" i="3"/>
  <c r="AV1456" i="3"/>
  <c r="AW1456" i="3"/>
  <c r="AX1456" i="3"/>
  <c r="AV1457" i="3"/>
  <c r="AW1457" i="3"/>
  <c r="AX1457" i="3"/>
  <c r="AV1458" i="3"/>
  <c r="AW1458" i="3"/>
  <c r="AX1458" i="3"/>
  <c r="AV1459" i="3"/>
  <c r="AW1459" i="3"/>
  <c r="AX1459" i="3"/>
  <c r="AV1460" i="3"/>
  <c r="AW1460" i="3"/>
  <c r="AX1460" i="3"/>
  <c r="AV1461" i="3"/>
  <c r="AW1461" i="3"/>
  <c r="AX1461" i="3"/>
  <c r="AV1462" i="3"/>
  <c r="AW1462" i="3"/>
  <c r="AX1462" i="3"/>
  <c r="AV1463" i="3"/>
  <c r="AW1463" i="3"/>
  <c r="AX1463" i="3"/>
  <c r="AV1464" i="3"/>
  <c r="AW1464" i="3"/>
  <c r="AX1464" i="3"/>
  <c r="AV1465" i="3"/>
  <c r="AW1465" i="3"/>
  <c r="AX1465" i="3"/>
  <c r="AV1466" i="3"/>
  <c r="AW1466" i="3"/>
  <c r="AX1466" i="3"/>
  <c r="AV1467" i="3"/>
  <c r="AW1467" i="3"/>
  <c r="AX1467" i="3"/>
  <c r="AV1468" i="3"/>
  <c r="AW1468" i="3"/>
  <c r="AX1468" i="3"/>
  <c r="AV1469" i="3"/>
  <c r="AW1469" i="3"/>
  <c r="AX1469" i="3"/>
  <c r="AV1470" i="3"/>
  <c r="AW1470" i="3"/>
  <c r="AX1470" i="3"/>
  <c r="AV1471" i="3"/>
  <c r="AW1471" i="3"/>
  <c r="AX1471" i="3"/>
  <c r="AV1472" i="3"/>
  <c r="AW1472" i="3"/>
  <c r="AX1472" i="3"/>
  <c r="AV1473" i="3"/>
  <c r="AW1473" i="3"/>
  <c r="AX1473" i="3"/>
  <c r="AV1474" i="3"/>
  <c r="AW1474" i="3"/>
  <c r="AX1474" i="3"/>
  <c r="AV1475" i="3"/>
  <c r="AW1475" i="3"/>
  <c r="AX1475" i="3"/>
  <c r="AV1476" i="3"/>
  <c r="AW1476" i="3"/>
  <c r="AX1476" i="3"/>
  <c r="AV1477" i="3"/>
  <c r="AW1477" i="3"/>
  <c r="AX1477" i="3"/>
  <c r="AV1478" i="3"/>
  <c r="AW1478" i="3"/>
  <c r="AX1478" i="3"/>
  <c r="AV1479" i="3"/>
  <c r="AW1479" i="3"/>
  <c r="AX1479" i="3"/>
  <c r="AV1480" i="3"/>
  <c r="AW1480" i="3"/>
  <c r="AX1480" i="3"/>
  <c r="AV1481" i="3"/>
  <c r="AW1481" i="3"/>
  <c r="AX1481" i="3"/>
  <c r="AV1482" i="3"/>
  <c r="AW1482" i="3"/>
  <c r="AX1482" i="3"/>
  <c r="AV1483" i="3"/>
  <c r="AW1483" i="3"/>
  <c r="AX1483" i="3"/>
  <c r="AV1484" i="3"/>
  <c r="AW1484" i="3"/>
  <c r="AX1484" i="3"/>
  <c r="AV1485" i="3"/>
  <c r="AW1485" i="3"/>
  <c r="AX1485" i="3"/>
  <c r="AV1486" i="3"/>
  <c r="AW1486" i="3"/>
  <c r="AX1486" i="3"/>
  <c r="AV1487" i="3"/>
  <c r="AW1487" i="3"/>
  <c r="AX1487" i="3"/>
  <c r="AV1488" i="3"/>
  <c r="AW1488" i="3"/>
  <c r="AX1488" i="3"/>
  <c r="AV1489" i="3"/>
  <c r="AW1489" i="3"/>
  <c r="AX1489" i="3"/>
  <c r="AV1490" i="3"/>
  <c r="AW1490" i="3"/>
  <c r="AX1490" i="3"/>
  <c r="AV1491" i="3"/>
  <c r="AW1491" i="3"/>
  <c r="AX1491" i="3"/>
  <c r="AV1492" i="3"/>
  <c r="AW1492" i="3"/>
  <c r="AX1492" i="3"/>
  <c r="AV1493" i="3"/>
  <c r="AW1493" i="3"/>
  <c r="AX1493" i="3"/>
  <c r="AV1494" i="3"/>
  <c r="AW1494" i="3"/>
  <c r="AX1494" i="3"/>
  <c r="AV1495" i="3"/>
  <c r="AW1495" i="3"/>
  <c r="AX1495" i="3"/>
  <c r="AV1496" i="3"/>
  <c r="AW1496" i="3"/>
  <c r="AX1496" i="3"/>
  <c r="AV1497" i="3"/>
  <c r="AW1497" i="3"/>
  <c r="AX1497" i="3"/>
  <c r="AV1498" i="3"/>
  <c r="AW1498" i="3"/>
  <c r="AX1498" i="3"/>
  <c r="AV1499" i="3"/>
  <c r="AW1499" i="3"/>
  <c r="AX1499" i="3"/>
  <c r="AV1500" i="3"/>
  <c r="AW1500" i="3"/>
  <c r="AX1500" i="3"/>
  <c r="AV1501" i="3"/>
  <c r="AW1501" i="3"/>
  <c r="AX1501" i="3"/>
  <c r="AW2" i="3"/>
  <c r="AX2" i="3"/>
  <c r="AV2" i="3"/>
  <c r="BB3" i="3"/>
  <c r="BC3" i="3"/>
  <c r="BB4" i="3"/>
  <c r="BC4" i="3"/>
  <c r="BB5" i="3"/>
  <c r="BC5" i="3"/>
  <c r="BB6" i="3"/>
  <c r="BC6" i="3"/>
  <c r="BB7" i="3"/>
  <c r="BC7" i="3"/>
  <c r="BB8" i="3"/>
  <c r="BC8" i="3"/>
  <c r="BB9" i="3"/>
  <c r="BC9" i="3"/>
  <c r="BB10" i="3"/>
  <c r="BC10" i="3"/>
  <c r="BB11" i="3"/>
  <c r="BC11" i="3"/>
  <c r="BB12" i="3"/>
  <c r="BC12" i="3"/>
  <c r="BB13" i="3"/>
  <c r="BC13" i="3"/>
  <c r="BB14" i="3"/>
  <c r="BC14" i="3"/>
  <c r="BB15" i="3"/>
  <c r="BC15" i="3"/>
  <c r="BB16" i="3"/>
  <c r="BC16" i="3"/>
  <c r="BB17" i="3"/>
  <c r="BC17" i="3"/>
  <c r="BB18" i="3"/>
  <c r="BC18" i="3"/>
  <c r="BB19" i="3"/>
  <c r="BC19" i="3"/>
  <c r="BB20" i="3"/>
  <c r="BC20" i="3"/>
  <c r="BB21" i="3"/>
  <c r="BC21" i="3"/>
  <c r="BB22" i="3"/>
  <c r="BC22" i="3"/>
  <c r="BB23" i="3"/>
  <c r="BC23" i="3"/>
  <c r="BB24" i="3"/>
  <c r="BC24" i="3"/>
  <c r="BB25" i="3"/>
  <c r="BC25" i="3"/>
  <c r="BB26" i="3"/>
  <c r="BC26" i="3"/>
  <c r="BB27" i="3"/>
  <c r="BC27" i="3"/>
  <c r="BB28" i="3"/>
  <c r="BC28" i="3"/>
  <c r="BB29" i="3"/>
  <c r="BC29" i="3"/>
  <c r="BB30" i="3"/>
  <c r="BC30" i="3"/>
  <c r="BB31" i="3"/>
  <c r="BC31" i="3"/>
  <c r="BB32" i="3"/>
  <c r="BC32" i="3"/>
  <c r="BB33" i="3"/>
  <c r="BC33" i="3"/>
  <c r="BB34" i="3"/>
  <c r="BC34" i="3"/>
  <c r="BB35" i="3"/>
  <c r="BC35" i="3"/>
  <c r="BB36" i="3"/>
  <c r="BC36" i="3"/>
  <c r="BB37" i="3"/>
  <c r="BC37" i="3"/>
  <c r="BB38" i="3"/>
  <c r="BC38" i="3"/>
  <c r="BB39" i="3"/>
  <c r="BC39" i="3"/>
  <c r="BB40" i="3"/>
  <c r="BC40" i="3"/>
  <c r="BB41" i="3"/>
  <c r="BC41" i="3"/>
  <c r="BB42" i="3"/>
  <c r="BC42" i="3"/>
  <c r="BB43" i="3"/>
  <c r="BC43" i="3"/>
  <c r="BB44" i="3"/>
  <c r="BC44" i="3"/>
  <c r="BB45" i="3"/>
  <c r="BC45" i="3"/>
  <c r="BB46" i="3"/>
  <c r="BC46" i="3"/>
  <c r="BB47" i="3"/>
  <c r="BC47" i="3"/>
  <c r="BB48" i="3"/>
  <c r="BC48" i="3"/>
  <c r="BB49" i="3"/>
  <c r="BC49" i="3"/>
  <c r="BB50" i="3"/>
  <c r="BC50" i="3"/>
  <c r="BB51" i="3"/>
  <c r="BC51" i="3"/>
  <c r="BB52" i="3"/>
  <c r="BC52" i="3"/>
  <c r="BB53" i="3"/>
  <c r="BC53" i="3"/>
  <c r="BB54" i="3"/>
  <c r="BC54" i="3"/>
  <c r="BB55" i="3"/>
  <c r="BC55" i="3"/>
  <c r="BB56" i="3"/>
  <c r="BC56" i="3"/>
  <c r="BB57" i="3"/>
  <c r="BC57" i="3"/>
  <c r="BB58" i="3"/>
  <c r="BC58" i="3"/>
  <c r="BB59" i="3"/>
  <c r="BC59" i="3"/>
  <c r="BB60" i="3"/>
  <c r="BC60" i="3"/>
  <c r="BB61" i="3"/>
  <c r="BC61" i="3"/>
  <c r="BB62" i="3"/>
  <c r="BC62" i="3"/>
  <c r="BB63" i="3"/>
  <c r="BC63" i="3"/>
  <c r="BB64" i="3"/>
  <c r="BC64" i="3"/>
  <c r="BB65" i="3"/>
  <c r="BC65" i="3"/>
  <c r="BB66" i="3"/>
  <c r="BC66" i="3"/>
  <c r="BB67" i="3"/>
  <c r="BC67" i="3"/>
  <c r="BB68" i="3"/>
  <c r="BC68" i="3"/>
  <c r="BB69" i="3"/>
  <c r="BC69" i="3"/>
  <c r="BB70" i="3"/>
  <c r="BC70" i="3"/>
  <c r="BB71" i="3"/>
  <c r="BC71" i="3"/>
  <c r="BB72" i="3"/>
  <c r="BC72" i="3"/>
  <c r="BB73" i="3"/>
  <c r="BC73" i="3"/>
  <c r="BB74" i="3"/>
  <c r="BC74" i="3"/>
  <c r="BB75" i="3"/>
  <c r="BC75" i="3"/>
  <c r="BB76" i="3"/>
  <c r="BC76" i="3"/>
  <c r="BB77" i="3"/>
  <c r="BC77" i="3"/>
  <c r="BB78" i="3"/>
  <c r="BC78" i="3"/>
  <c r="BB79" i="3"/>
  <c r="BC79" i="3"/>
  <c r="BB80" i="3"/>
  <c r="BC80" i="3"/>
  <c r="BB81" i="3"/>
  <c r="BC81" i="3"/>
  <c r="BB82" i="3"/>
  <c r="BC82" i="3"/>
  <c r="BB83" i="3"/>
  <c r="BC83" i="3"/>
  <c r="BB84" i="3"/>
  <c r="BC84" i="3"/>
  <c r="BB85" i="3"/>
  <c r="BC85" i="3"/>
  <c r="BB86" i="3"/>
  <c r="BC86" i="3"/>
  <c r="BB87" i="3"/>
  <c r="BC87" i="3"/>
  <c r="BB88" i="3"/>
  <c r="BC88" i="3"/>
  <c r="BB89" i="3"/>
  <c r="BC89" i="3"/>
  <c r="BB90" i="3"/>
  <c r="BC90" i="3"/>
  <c r="BB91" i="3"/>
  <c r="BC91" i="3"/>
  <c r="BB92" i="3"/>
  <c r="BC92" i="3"/>
  <c r="BB93" i="3"/>
  <c r="BC93" i="3"/>
  <c r="BB94" i="3"/>
  <c r="BC94" i="3"/>
  <c r="BB95" i="3"/>
  <c r="BC95" i="3"/>
  <c r="BB96" i="3"/>
  <c r="BC96" i="3"/>
  <c r="BB97" i="3"/>
  <c r="BC97" i="3"/>
  <c r="BB98" i="3"/>
  <c r="BC98" i="3"/>
  <c r="BB99" i="3"/>
  <c r="BC99" i="3"/>
  <c r="BB100" i="3"/>
  <c r="BC100" i="3"/>
  <c r="BB101" i="3"/>
  <c r="BC101" i="3"/>
  <c r="BB102" i="3"/>
  <c r="BC102" i="3"/>
  <c r="BB103" i="3"/>
  <c r="BC103" i="3"/>
  <c r="BB104" i="3"/>
  <c r="BC104" i="3"/>
  <c r="BB105" i="3"/>
  <c r="BC105" i="3"/>
  <c r="BB106" i="3"/>
  <c r="BC106" i="3"/>
  <c r="BB107" i="3"/>
  <c r="BC107" i="3"/>
  <c r="BB108" i="3"/>
  <c r="BC108" i="3"/>
  <c r="BB109" i="3"/>
  <c r="BC109" i="3"/>
  <c r="BB110" i="3"/>
  <c r="BC110" i="3"/>
  <c r="BB111" i="3"/>
  <c r="BC111" i="3"/>
  <c r="BB112" i="3"/>
  <c r="BC112" i="3"/>
  <c r="BB113" i="3"/>
  <c r="BC113" i="3"/>
  <c r="BB114" i="3"/>
  <c r="BC114" i="3"/>
  <c r="BB115" i="3"/>
  <c r="BC115" i="3"/>
  <c r="BB116" i="3"/>
  <c r="BC116" i="3"/>
  <c r="BB117" i="3"/>
  <c r="BC117" i="3"/>
  <c r="BB118" i="3"/>
  <c r="BC118" i="3"/>
  <c r="BB119" i="3"/>
  <c r="BC119" i="3"/>
  <c r="BB120" i="3"/>
  <c r="BC120" i="3"/>
  <c r="BB121" i="3"/>
  <c r="BC121" i="3"/>
  <c r="BB122" i="3"/>
  <c r="BC122" i="3"/>
  <c r="BB123" i="3"/>
  <c r="BC123" i="3"/>
  <c r="BB124" i="3"/>
  <c r="BC124" i="3"/>
  <c r="BB125" i="3"/>
  <c r="BC125" i="3"/>
  <c r="BB126" i="3"/>
  <c r="BC126" i="3"/>
  <c r="BB127" i="3"/>
  <c r="BC127" i="3"/>
  <c r="BB128" i="3"/>
  <c r="BC128" i="3"/>
  <c r="BB129" i="3"/>
  <c r="BC129" i="3"/>
  <c r="BB130" i="3"/>
  <c r="BC130" i="3"/>
  <c r="BB131" i="3"/>
  <c r="BC131" i="3"/>
  <c r="BB132" i="3"/>
  <c r="BC132" i="3"/>
  <c r="BB133" i="3"/>
  <c r="BC133" i="3"/>
  <c r="BB134" i="3"/>
  <c r="BC134" i="3"/>
  <c r="BB135" i="3"/>
  <c r="BC135" i="3"/>
  <c r="BB136" i="3"/>
  <c r="BC136" i="3"/>
  <c r="BB137" i="3"/>
  <c r="BC137" i="3"/>
  <c r="BB138" i="3"/>
  <c r="BC138" i="3"/>
  <c r="BB139" i="3"/>
  <c r="BC139" i="3"/>
  <c r="BB140" i="3"/>
  <c r="BC140" i="3"/>
  <c r="BB141" i="3"/>
  <c r="BC141" i="3"/>
  <c r="BB142" i="3"/>
  <c r="BC142" i="3"/>
  <c r="BB143" i="3"/>
  <c r="BC143" i="3"/>
  <c r="BB144" i="3"/>
  <c r="BC144" i="3"/>
  <c r="BB145" i="3"/>
  <c r="BC145" i="3"/>
  <c r="BB146" i="3"/>
  <c r="BC146" i="3"/>
  <c r="BB147" i="3"/>
  <c r="BC147" i="3"/>
  <c r="BB148" i="3"/>
  <c r="BC148" i="3"/>
  <c r="BB149" i="3"/>
  <c r="BC149" i="3"/>
  <c r="BB150" i="3"/>
  <c r="BC150" i="3"/>
  <c r="BB151" i="3"/>
  <c r="BC151" i="3"/>
  <c r="BB152" i="3"/>
  <c r="BC152" i="3"/>
  <c r="BB153" i="3"/>
  <c r="BC153" i="3"/>
  <c r="BB154" i="3"/>
  <c r="BC154" i="3"/>
  <c r="BB155" i="3"/>
  <c r="BC155" i="3"/>
  <c r="BB156" i="3"/>
  <c r="BC156" i="3"/>
  <c r="BB157" i="3"/>
  <c r="BC157" i="3"/>
  <c r="BB158" i="3"/>
  <c r="BC158" i="3"/>
  <c r="BB159" i="3"/>
  <c r="BC159" i="3"/>
  <c r="BB160" i="3"/>
  <c r="BC160" i="3"/>
  <c r="BB161" i="3"/>
  <c r="BC161" i="3"/>
  <c r="BB162" i="3"/>
  <c r="BC162" i="3"/>
  <c r="BB163" i="3"/>
  <c r="BC163" i="3"/>
  <c r="BB164" i="3"/>
  <c r="BC164" i="3"/>
  <c r="BB165" i="3"/>
  <c r="BC165" i="3"/>
  <c r="BB166" i="3"/>
  <c r="BC166" i="3"/>
  <c r="BB167" i="3"/>
  <c r="BC167" i="3"/>
  <c r="BB168" i="3"/>
  <c r="BC168" i="3"/>
  <c r="BB169" i="3"/>
  <c r="BC169" i="3"/>
  <c r="BB170" i="3"/>
  <c r="BC170" i="3"/>
  <c r="BB171" i="3"/>
  <c r="BC171" i="3"/>
  <c r="BB172" i="3"/>
  <c r="BC172" i="3"/>
  <c r="BB173" i="3"/>
  <c r="BC173" i="3"/>
  <c r="BB174" i="3"/>
  <c r="BC174" i="3"/>
  <c r="BB175" i="3"/>
  <c r="BC175" i="3"/>
  <c r="BB176" i="3"/>
  <c r="BC176" i="3"/>
  <c r="BB177" i="3"/>
  <c r="BC177" i="3"/>
  <c r="BB178" i="3"/>
  <c r="BC178" i="3"/>
  <c r="BB179" i="3"/>
  <c r="BC179" i="3"/>
  <c r="BB180" i="3"/>
  <c r="BC180" i="3"/>
  <c r="BB181" i="3"/>
  <c r="BC181" i="3"/>
  <c r="BB182" i="3"/>
  <c r="BC182" i="3"/>
  <c r="BB183" i="3"/>
  <c r="BC183" i="3"/>
  <c r="BB184" i="3"/>
  <c r="BC184" i="3"/>
  <c r="BB185" i="3"/>
  <c r="BC185" i="3"/>
  <c r="BB186" i="3"/>
  <c r="BC186" i="3"/>
  <c r="BB187" i="3"/>
  <c r="BC187" i="3"/>
  <c r="BB188" i="3"/>
  <c r="BC188" i="3"/>
  <c r="BB189" i="3"/>
  <c r="BC189" i="3"/>
  <c r="BB190" i="3"/>
  <c r="BC190" i="3"/>
  <c r="BB191" i="3"/>
  <c r="BC191" i="3"/>
  <c r="BB192" i="3"/>
  <c r="BC192" i="3"/>
  <c r="BB193" i="3"/>
  <c r="BC193" i="3"/>
  <c r="BB194" i="3"/>
  <c r="BC194" i="3"/>
  <c r="BB195" i="3"/>
  <c r="BC195" i="3"/>
  <c r="BB196" i="3"/>
  <c r="BC196" i="3"/>
  <c r="BB197" i="3"/>
  <c r="BC197" i="3"/>
  <c r="BB198" i="3"/>
  <c r="BC198" i="3"/>
  <c r="BB199" i="3"/>
  <c r="BC199" i="3"/>
  <c r="BB200" i="3"/>
  <c r="BC200" i="3"/>
  <c r="BB201" i="3"/>
  <c r="BC201" i="3"/>
  <c r="BB202" i="3"/>
  <c r="BC202" i="3"/>
  <c r="BB203" i="3"/>
  <c r="BC203" i="3"/>
  <c r="BB204" i="3"/>
  <c r="BC204" i="3"/>
  <c r="BB205" i="3"/>
  <c r="BC205" i="3"/>
  <c r="BB206" i="3"/>
  <c r="BC206" i="3"/>
  <c r="BB207" i="3"/>
  <c r="BC207" i="3"/>
  <c r="BB208" i="3"/>
  <c r="BC208" i="3"/>
  <c r="BB209" i="3"/>
  <c r="BC209" i="3"/>
  <c r="BB210" i="3"/>
  <c r="BC210" i="3"/>
  <c r="BB211" i="3"/>
  <c r="BC211" i="3"/>
  <c r="BB212" i="3"/>
  <c r="BC212" i="3"/>
  <c r="BB213" i="3"/>
  <c r="BC213" i="3"/>
  <c r="BB214" i="3"/>
  <c r="BC214" i="3"/>
  <c r="BB215" i="3"/>
  <c r="BC215" i="3"/>
  <c r="BB216" i="3"/>
  <c r="BC216" i="3"/>
  <c r="BB217" i="3"/>
  <c r="BC217" i="3"/>
  <c r="BB218" i="3"/>
  <c r="BC218" i="3"/>
  <c r="BB219" i="3"/>
  <c r="BC219" i="3"/>
  <c r="BB220" i="3"/>
  <c r="BC220" i="3"/>
  <c r="BB221" i="3"/>
  <c r="BC221" i="3"/>
  <c r="BB222" i="3"/>
  <c r="BC222" i="3"/>
  <c r="BB223" i="3"/>
  <c r="BC223" i="3"/>
  <c r="BB224" i="3"/>
  <c r="BC224" i="3"/>
  <c r="BB225" i="3"/>
  <c r="BC225" i="3"/>
  <c r="BB226" i="3"/>
  <c r="BC226" i="3"/>
  <c r="BB227" i="3"/>
  <c r="BC227" i="3"/>
  <c r="BB228" i="3"/>
  <c r="BC228" i="3"/>
  <c r="BB229" i="3"/>
  <c r="BC229" i="3"/>
  <c r="BB230" i="3"/>
  <c r="BC230" i="3"/>
  <c r="BB231" i="3"/>
  <c r="BC231" i="3"/>
  <c r="BB232" i="3"/>
  <c r="BC232" i="3"/>
  <c r="BB233" i="3"/>
  <c r="BC233" i="3"/>
  <c r="BB234" i="3"/>
  <c r="BC234" i="3"/>
  <c r="BB235" i="3"/>
  <c r="BC235" i="3"/>
  <c r="BB236" i="3"/>
  <c r="BC236" i="3"/>
  <c r="BB237" i="3"/>
  <c r="BC237" i="3"/>
  <c r="BB238" i="3"/>
  <c r="BC238" i="3"/>
  <c r="BB239" i="3"/>
  <c r="BC239" i="3"/>
  <c r="BB240" i="3"/>
  <c r="BC240" i="3"/>
  <c r="BB241" i="3"/>
  <c r="BC241" i="3"/>
  <c r="BB242" i="3"/>
  <c r="BC242" i="3"/>
  <c r="BB243" i="3"/>
  <c r="BC243" i="3"/>
  <c r="BB244" i="3"/>
  <c r="BC244" i="3"/>
  <c r="BB245" i="3"/>
  <c r="BC245" i="3"/>
  <c r="BB246" i="3"/>
  <c r="BC246" i="3"/>
  <c r="BB247" i="3"/>
  <c r="BC247" i="3"/>
  <c r="BB248" i="3"/>
  <c r="BC248" i="3"/>
  <c r="BB249" i="3"/>
  <c r="BC249" i="3"/>
  <c r="BB250" i="3"/>
  <c r="BC250" i="3"/>
  <c r="BB251" i="3"/>
  <c r="BC251" i="3"/>
  <c r="BB252" i="3"/>
  <c r="BC252" i="3"/>
  <c r="BB253" i="3"/>
  <c r="BC253" i="3"/>
  <c r="BB254" i="3"/>
  <c r="BC254" i="3"/>
  <c r="BB255" i="3"/>
  <c r="BC255" i="3"/>
  <c r="BB256" i="3"/>
  <c r="BC256" i="3"/>
  <c r="BB257" i="3"/>
  <c r="BC257" i="3"/>
  <c r="BB258" i="3"/>
  <c r="BC258" i="3"/>
  <c r="BB259" i="3"/>
  <c r="BC259" i="3"/>
  <c r="BB260" i="3"/>
  <c r="BC260" i="3"/>
  <c r="BB261" i="3"/>
  <c r="BC261" i="3"/>
  <c r="BB262" i="3"/>
  <c r="BC262" i="3"/>
  <c r="BB263" i="3"/>
  <c r="BC263" i="3"/>
  <c r="BB264" i="3"/>
  <c r="BC264" i="3"/>
  <c r="BB265" i="3"/>
  <c r="BC265" i="3"/>
  <c r="BB266" i="3"/>
  <c r="BC266" i="3"/>
  <c r="BB267" i="3"/>
  <c r="BC267" i="3"/>
  <c r="BB268" i="3"/>
  <c r="BC268" i="3"/>
  <c r="BB269" i="3"/>
  <c r="BC269" i="3"/>
  <c r="BB270" i="3"/>
  <c r="BC270" i="3"/>
  <c r="BB271" i="3"/>
  <c r="BC271" i="3"/>
  <c r="BB272" i="3"/>
  <c r="BC272" i="3"/>
  <c r="BB273" i="3"/>
  <c r="BC273" i="3"/>
  <c r="BB274" i="3"/>
  <c r="BC274" i="3"/>
  <c r="BB275" i="3"/>
  <c r="BC275" i="3"/>
  <c r="BB276" i="3"/>
  <c r="BC276" i="3"/>
  <c r="BB277" i="3"/>
  <c r="BC277" i="3"/>
  <c r="BB278" i="3"/>
  <c r="BC278" i="3"/>
  <c r="BB279" i="3"/>
  <c r="BC279" i="3"/>
  <c r="BB280" i="3"/>
  <c r="BC280" i="3"/>
  <c r="BB281" i="3"/>
  <c r="BC281" i="3"/>
  <c r="BB282" i="3"/>
  <c r="BC282" i="3"/>
  <c r="BB283" i="3"/>
  <c r="BC283" i="3"/>
  <c r="BB284" i="3"/>
  <c r="BC284" i="3"/>
  <c r="BB285" i="3"/>
  <c r="BC285" i="3"/>
  <c r="BB286" i="3"/>
  <c r="BC286" i="3"/>
  <c r="BB287" i="3"/>
  <c r="BC287" i="3"/>
  <c r="BB288" i="3"/>
  <c r="BC288" i="3"/>
  <c r="BB289" i="3"/>
  <c r="BC289" i="3"/>
  <c r="BB290" i="3"/>
  <c r="BC290" i="3"/>
  <c r="BB291" i="3"/>
  <c r="BC291" i="3"/>
  <c r="BB292" i="3"/>
  <c r="BC292" i="3"/>
  <c r="BB293" i="3"/>
  <c r="BC293" i="3"/>
  <c r="BB294" i="3"/>
  <c r="BC294" i="3"/>
  <c r="BB295" i="3"/>
  <c r="BC295" i="3"/>
  <c r="BB296" i="3"/>
  <c r="BC296" i="3"/>
  <c r="BB297" i="3"/>
  <c r="BC297" i="3"/>
  <c r="BB298" i="3"/>
  <c r="BC298" i="3"/>
  <c r="BB299" i="3"/>
  <c r="BC299" i="3"/>
  <c r="BB300" i="3"/>
  <c r="BC300" i="3"/>
  <c r="BB301" i="3"/>
  <c r="BC301" i="3"/>
  <c r="BB302" i="3"/>
  <c r="BC302" i="3"/>
  <c r="BB303" i="3"/>
  <c r="BC303" i="3"/>
  <c r="BB304" i="3"/>
  <c r="BC304" i="3"/>
  <c r="BB305" i="3"/>
  <c r="BC305" i="3"/>
  <c r="BB306" i="3"/>
  <c r="BC306" i="3"/>
  <c r="BB307" i="3"/>
  <c r="BC307" i="3"/>
  <c r="BB308" i="3"/>
  <c r="BC308" i="3"/>
  <c r="BB309" i="3"/>
  <c r="BC309" i="3"/>
  <c r="BB310" i="3"/>
  <c r="BC310" i="3"/>
  <c r="BB311" i="3"/>
  <c r="BC311" i="3"/>
  <c r="BB312" i="3"/>
  <c r="BC312" i="3"/>
  <c r="BB313" i="3"/>
  <c r="BC313" i="3"/>
  <c r="BB314" i="3"/>
  <c r="BC314" i="3"/>
  <c r="BB315" i="3"/>
  <c r="BC315" i="3"/>
  <c r="BB316" i="3"/>
  <c r="BC316" i="3"/>
  <c r="BB317" i="3"/>
  <c r="BC317" i="3"/>
  <c r="BB318" i="3"/>
  <c r="BC318" i="3"/>
  <c r="BB319" i="3"/>
  <c r="BC319" i="3"/>
  <c r="BB320" i="3"/>
  <c r="BC320" i="3"/>
  <c r="BB321" i="3"/>
  <c r="BC321" i="3"/>
  <c r="BB322" i="3"/>
  <c r="BC322" i="3"/>
  <c r="BB323" i="3"/>
  <c r="BC323" i="3"/>
  <c r="BB324" i="3"/>
  <c r="BC324" i="3"/>
  <c r="BB325" i="3"/>
  <c r="BC325" i="3"/>
  <c r="BB326" i="3"/>
  <c r="BC326" i="3"/>
  <c r="BB327" i="3"/>
  <c r="BC327" i="3"/>
  <c r="BB328" i="3"/>
  <c r="BC328" i="3"/>
  <c r="BB329" i="3"/>
  <c r="BC329" i="3"/>
  <c r="BB330" i="3"/>
  <c r="BC330" i="3"/>
  <c r="BB331" i="3"/>
  <c r="BC331" i="3"/>
  <c r="BB332" i="3"/>
  <c r="BC332" i="3"/>
  <c r="BB333" i="3"/>
  <c r="BC333" i="3"/>
  <c r="BB334" i="3"/>
  <c r="BC334" i="3"/>
  <c r="BB335" i="3"/>
  <c r="BC335" i="3"/>
  <c r="BB336" i="3"/>
  <c r="BC336" i="3"/>
  <c r="BB337" i="3"/>
  <c r="BC337" i="3"/>
  <c r="BB338" i="3"/>
  <c r="BC338" i="3"/>
  <c r="BB339" i="3"/>
  <c r="BC339" i="3"/>
  <c r="BB340" i="3"/>
  <c r="BC340" i="3"/>
  <c r="BB341" i="3"/>
  <c r="BC341" i="3"/>
  <c r="BB342" i="3"/>
  <c r="BC342" i="3"/>
  <c r="BB343" i="3"/>
  <c r="BC343" i="3"/>
  <c r="BB344" i="3"/>
  <c r="BC344" i="3"/>
  <c r="BB345" i="3"/>
  <c r="BC345" i="3"/>
  <c r="BB346" i="3"/>
  <c r="BC346" i="3"/>
  <c r="BB347" i="3"/>
  <c r="BC347" i="3"/>
  <c r="BB348" i="3"/>
  <c r="BC348" i="3"/>
  <c r="BB349" i="3"/>
  <c r="BC349" i="3"/>
  <c r="BB350" i="3"/>
  <c r="BC350" i="3"/>
  <c r="BB351" i="3"/>
  <c r="BC351" i="3"/>
  <c r="BB352" i="3"/>
  <c r="BC352" i="3"/>
  <c r="BB353" i="3"/>
  <c r="BC353" i="3"/>
  <c r="BB354" i="3"/>
  <c r="BC354" i="3"/>
  <c r="BB355" i="3"/>
  <c r="BC355" i="3"/>
  <c r="BB356" i="3"/>
  <c r="BC356" i="3"/>
  <c r="BB357" i="3"/>
  <c r="BC357" i="3"/>
  <c r="BB358" i="3"/>
  <c r="BC358" i="3"/>
  <c r="BB359" i="3"/>
  <c r="BC359" i="3"/>
  <c r="BB360" i="3"/>
  <c r="BC360" i="3"/>
  <c r="BB361" i="3"/>
  <c r="BC361" i="3"/>
  <c r="BB362" i="3"/>
  <c r="BC362" i="3"/>
  <c r="BB363" i="3"/>
  <c r="BC363" i="3"/>
  <c r="BB364" i="3"/>
  <c r="BC364" i="3"/>
  <c r="BB365" i="3"/>
  <c r="BC365" i="3"/>
  <c r="BB366" i="3"/>
  <c r="BC366" i="3"/>
  <c r="BB367" i="3"/>
  <c r="BC367" i="3"/>
  <c r="BB368" i="3"/>
  <c r="BC368" i="3"/>
  <c r="BB369" i="3"/>
  <c r="BC369" i="3"/>
  <c r="BB370" i="3"/>
  <c r="BC370" i="3"/>
  <c r="BB371" i="3"/>
  <c r="BC371" i="3"/>
  <c r="BB372" i="3"/>
  <c r="BC372" i="3"/>
  <c r="BB373" i="3"/>
  <c r="BC373" i="3"/>
  <c r="BB374" i="3"/>
  <c r="BC374" i="3"/>
  <c r="BB375" i="3"/>
  <c r="BC375" i="3"/>
  <c r="BB376" i="3"/>
  <c r="BC376" i="3"/>
  <c r="BB377" i="3"/>
  <c r="BC377" i="3"/>
  <c r="BB378" i="3"/>
  <c r="BC378" i="3"/>
  <c r="BB379" i="3"/>
  <c r="BC379" i="3"/>
  <c r="BB380" i="3"/>
  <c r="BC380" i="3"/>
  <c r="BB381" i="3"/>
  <c r="BC381" i="3"/>
  <c r="BB382" i="3"/>
  <c r="BC382" i="3"/>
  <c r="BB383" i="3"/>
  <c r="BC383" i="3"/>
  <c r="BB384" i="3"/>
  <c r="BC384" i="3"/>
  <c r="BB385" i="3"/>
  <c r="BC385" i="3"/>
  <c r="BB386" i="3"/>
  <c r="BC386" i="3"/>
  <c r="BB387" i="3"/>
  <c r="BC387" i="3"/>
  <c r="BB388" i="3"/>
  <c r="BC388" i="3"/>
  <c r="BB389" i="3"/>
  <c r="BC389" i="3"/>
  <c r="BB390" i="3"/>
  <c r="BC390" i="3"/>
  <c r="BB391" i="3"/>
  <c r="BC391" i="3"/>
  <c r="BB392" i="3"/>
  <c r="BC392" i="3"/>
  <c r="BB393" i="3"/>
  <c r="BC393" i="3"/>
  <c r="BB394" i="3"/>
  <c r="BC394" i="3"/>
  <c r="BB395" i="3"/>
  <c r="BC395" i="3"/>
  <c r="BB396" i="3"/>
  <c r="BC396" i="3"/>
  <c r="BB397" i="3"/>
  <c r="BC397" i="3"/>
  <c r="BB398" i="3"/>
  <c r="BC398" i="3"/>
  <c r="BB399" i="3"/>
  <c r="BC399" i="3"/>
  <c r="BB400" i="3"/>
  <c r="BC400" i="3"/>
  <c r="BB401" i="3"/>
  <c r="BC401" i="3"/>
  <c r="BB402" i="3"/>
  <c r="BC402" i="3"/>
  <c r="BB403" i="3"/>
  <c r="BC403" i="3"/>
  <c r="BB404" i="3"/>
  <c r="BC404" i="3"/>
  <c r="BB405" i="3"/>
  <c r="BC405" i="3"/>
  <c r="BB406" i="3"/>
  <c r="BC406" i="3"/>
  <c r="BB407" i="3"/>
  <c r="BC407" i="3"/>
  <c r="BB408" i="3"/>
  <c r="BC408" i="3"/>
  <c r="BB409" i="3"/>
  <c r="BC409" i="3"/>
  <c r="BB410" i="3"/>
  <c r="BC410" i="3"/>
  <c r="BB411" i="3"/>
  <c r="BC411" i="3"/>
  <c r="BB412" i="3"/>
  <c r="BC412" i="3"/>
  <c r="BB413" i="3"/>
  <c r="BC413" i="3"/>
  <c r="BB414" i="3"/>
  <c r="BC414" i="3"/>
  <c r="BB415" i="3"/>
  <c r="BC415" i="3"/>
  <c r="BB416" i="3"/>
  <c r="BC416" i="3"/>
  <c r="BB417" i="3"/>
  <c r="BC417" i="3"/>
  <c r="BB418" i="3"/>
  <c r="BC418" i="3"/>
  <c r="BB419" i="3"/>
  <c r="BC419" i="3"/>
  <c r="BB420" i="3"/>
  <c r="BC420" i="3"/>
  <c r="BB421" i="3"/>
  <c r="BC421" i="3"/>
  <c r="BB422" i="3"/>
  <c r="BC422" i="3"/>
  <c r="BB423" i="3"/>
  <c r="BC423" i="3"/>
  <c r="BB424" i="3"/>
  <c r="BC424" i="3"/>
  <c r="BB425" i="3"/>
  <c r="BC425" i="3"/>
  <c r="BB426" i="3"/>
  <c r="BC426" i="3"/>
  <c r="BB427" i="3"/>
  <c r="BC427" i="3"/>
  <c r="BB428" i="3"/>
  <c r="BC428" i="3"/>
  <c r="BB429" i="3"/>
  <c r="BC429" i="3"/>
  <c r="BB430" i="3"/>
  <c r="BC430" i="3"/>
  <c r="BB431" i="3"/>
  <c r="BC431" i="3"/>
  <c r="BB432" i="3"/>
  <c r="BC432" i="3"/>
  <c r="BB433" i="3"/>
  <c r="BC433" i="3"/>
  <c r="BB434" i="3"/>
  <c r="BC434" i="3"/>
  <c r="BB435" i="3"/>
  <c r="BC435" i="3"/>
  <c r="BB436" i="3"/>
  <c r="BC436" i="3"/>
  <c r="BB437" i="3"/>
  <c r="BC437" i="3"/>
  <c r="BB438" i="3"/>
  <c r="BC438" i="3"/>
  <c r="BB439" i="3"/>
  <c r="BC439" i="3"/>
  <c r="BB440" i="3"/>
  <c r="BC440" i="3"/>
  <c r="BB441" i="3"/>
  <c r="BC441" i="3"/>
  <c r="BB442" i="3"/>
  <c r="BC442" i="3"/>
  <c r="BB443" i="3"/>
  <c r="BC443" i="3"/>
  <c r="BB444" i="3"/>
  <c r="BC444" i="3"/>
  <c r="BB445" i="3"/>
  <c r="BC445" i="3"/>
  <c r="BB446" i="3"/>
  <c r="BC446" i="3"/>
  <c r="BB447" i="3"/>
  <c r="BC447" i="3"/>
  <c r="BB448" i="3"/>
  <c r="BC448" i="3"/>
  <c r="BB449" i="3"/>
  <c r="BC449" i="3"/>
  <c r="BB450" i="3"/>
  <c r="BC450" i="3"/>
  <c r="BB451" i="3"/>
  <c r="BC451" i="3"/>
  <c r="BB452" i="3"/>
  <c r="BC452" i="3"/>
  <c r="BB453" i="3"/>
  <c r="BC453" i="3"/>
  <c r="BB454" i="3"/>
  <c r="BC454" i="3"/>
  <c r="BB455" i="3"/>
  <c r="BC455" i="3"/>
  <c r="BB456" i="3"/>
  <c r="BC456" i="3"/>
  <c r="BB457" i="3"/>
  <c r="BC457" i="3"/>
  <c r="BB458" i="3"/>
  <c r="BC458" i="3"/>
  <c r="BB459" i="3"/>
  <c r="BC459" i="3"/>
  <c r="BB460" i="3"/>
  <c r="BC460" i="3"/>
  <c r="BB461" i="3"/>
  <c r="BC461" i="3"/>
  <c r="BB462" i="3"/>
  <c r="BC462" i="3"/>
  <c r="BB463" i="3"/>
  <c r="BC463" i="3"/>
  <c r="BB464" i="3"/>
  <c r="BC464" i="3"/>
  <c r="BB465" i="3"/>
  <c r="BC465" i="3"/>
  <c r="BB466" i="3"/>
  <c r="BC466" i="3"/>
  <c r="BB467" i="3"/>
  <c r="BC467" i="3"/>
  <c r="BB468" i="3"/>
  <c r="BC468" i="3"/>
  <c r="BB469" i="3"/>
  <c r="BC469" i="3"/>
  <c r="BB470" i="3"/>
  <c r="BC470" i="3"/>
  <c r="BB471" i="3"/>
  <c r="BC471" i="3"/>
  <c r="BB472" i="3"/>
  <c r="BC472" i="3"/>
  <c r="BB473" i="3"/>
  <c r="BC473" i="3"/>
  <c r="BB474" i="3"/>
  <c r="BC474" i="3"/>
  <c r="BB475" i="3"/>
  <c r="BC475" i="3"/>
  <c r="BB476" i="3"/>
  <c r="BC476" i="3"/>
  <c r="BB477" i="3"/>
  <c r="BC477" i="3"/>
  <c r="BB478" i="3"/>
  <c r="BC478" i="3"/>
  <c r="BB479" i="3"/>
  <c r="BC479" i="3"/>
  <c r="BB480" i="3"/>
  <c r="BC480" i="3"/>
  <c r="BB481" i="3"/>
  <c r="BC481" i="3"/>
  <c r="BB482" i="3"/>
  <c r="BC482" i="3"/>
  <c r="BB483" i="3"/>
  <c r="BC483" i="3"/>
  <c r="BB484" i="3"/>
  <c r="BC484" i="3"/>
  <c r="BB485" i="3"/>
  <c r="BC485" i="3"/>
  <c r="BB486" i="3"/>
  <c r="BC486" i="3"/>
  <c r="BB487" i="3"/>
  <c r="BC487" i="3"/>
  <c r="BB488" i="3"/>
  <c r="BC488" i="3"/>
  <c r="BB489" i="3"/>
  <c r="BC489" i="3"/>
  <c r="BB490" i="3"/>
  <c r="BC490" i="3"/>
  <c r="BB491" i="3"/>
  <c r="BC491" i="3"/>
  <c r="BB492" i="3"/>
  <c r="BC492" i="3"/>
  <c r="BB493" i="3"/>
  <c r="BC493" i="3"/>
  <c r="BB494" i="3"/>
  <c r="BC494" i="3"/>
  <c r="BB495" i="3"/>
  <c r="BC495" i="3"/>
  <c r="BB496" i="3"/>
  <c r="BC496" i="3"/>
  <c r="BB497" i="3"/>
  <c r="BC497" i="3"/>
  <c r="BB498" i="3"/>
  <c r="BC498" i="3"/>
  <c r="BB499" i="3"/>
  <c r="BC499" i="3"/>
  <c r="BB500" i="3"/>
  <c r="BC500" i="3"/>
  <c r="BB501" i="3"/>
  <c r="BC501" i="3"/>
  <c r="BB502" i="3"/>
  <c r="BC502" i="3"/>
  <c r="BB503" i="3"/>
  <c r="BC503" i="3"/>
  <c r="BB504" i="3"/>
  <c r="BC504" i="3"/>
  <c r="BB505" i="3"/>
  <c r="BC505" i="3"/>
  <c r="BB506" i="3"/>
  <c r="BC506" i="3"/>
  <c r="BB507" i="3"/>
  <c r="BC507" i="3"/>
  <c r="BB508" i="3"/>
  <c r="BC508" i="3"/>
  <c r="BB509" i="3"/>
  <c r="BC509" i="3"/>
  <c r="BB510" i="3"/>
  <c r="BC510" i="3"/>
  <c r="BB511" i="3"/>
  <c r="BC511" i="3"/>
  <c r="BB512" i="3"/>
  <c r="BC512" i="3"/>
  <c r="BB513" i="3"/>
  <c r="BC513" i="3"/>
  <c r="BB514" i="3"/>
  <c r="BC514" i="3"/>
  <c r="BB515" i="3"/>
  <c r="BC515" i="3"/>
  <c r="BB516" i="3"/>
  <c r="BC516" i="3"/>
  <c r="BB517" i="3"/>
  <c r="BC517" i="3"/>
  <c r="BB518" i="3"/>
  <c r="BC518" i="3"/>
  <c r="BB519" i="3"/>
  <c r="BC519" i="3"/>
  <c r="BB520" i="3"/>
  <c r="BC520" i="3"/>
  <c r="BB521" i="3"/>
  <c r="BC521" i="3"/>
  <c r="BB522" i="3"/>
  <c r="BC522" i="3"/>
  <c r="BB523" i="3"/>
  <c r="BC523" i="3"/>
  <c r="BB524" i="3"/>
  <c r="BC524" i="3"/>
  <c r="BB525" i="3"/>
  <c r="BC525" i="3"/>
  <c r="BB526" i="3"/>
  <c r="BC526" i="3"/>
  <c r="BB527" i="3"/>
  <c r="BC527" i="3"/>
  <c r="BB528" i="3"/>
  <c r="BC528" i="3"/>
  <c r="BB529" i="3"/>
  <c r="BC529" i="3"/>
  <c r="BB530" i="3"/>
  <c r="BC530" i="3"/>
  <c r="BB531" i="3"/>
  <c r="BC531" i="3"/>
  <c r="BB532" i="3"/>
  <c r="BC532" i="3"/>
  <c r="BB533" i="3"/>
  <c r="BC533" i="3"/>
  <c r="BB534" i="3"/>
  <c r="BC534" i="3"/>
  <c r="BB535" i="3"/>
  <c r="BC535" i="3"/>
  <c r="BB536" i="3"/>
  <c r="BC536" i="3"/>
  <c r="BB537" i="3"/>
  <c r="BC537" i="3"/>
  <c r="BB538" i="3"/>
  <c r="BC538" i="3"/>
  <c r="BB539" i="3"/>
  <c r="BC539" i="3"/>
  <c r="BB540" i="3"/>
  <c r="BC540" i="3"/>
  <c r="BB541" i="3"/>
  <c r="BC541" i="3"/>
  <c r="BB542" i="3"/>
  <c r="BC542" i="3"/>
  <c r="BB543" i="3"/>
  <c r="BC543" i="3"/>
  <c r="BB544" i="3"/>
  <c r="BC544" i="3"/>
  <c r="BB545" i="3"/>
  <c r="BC545" i="3"/>
  <c r="BB546" i="3"/>
  <c r="BC546" i="3"/>
  <c r="BB547" i="3"/>
  <c r="BC547" i="3"/>
  <c r="BB548" i="3"/>
  <c r="BC548" i="3"/>
  <c r="BB549" i="3"/>
  <c r="BC549" i="3"/>
  <c r="BB550" i="3"/>
  <c r="BC550" i="3"/>
  <c r="BB551" i="3"/>
  <c r="BC551" i="3"/>
  <c r="BB552" i="3"/>
  <c r="BC552" i="3"/>
  <c r="BB553" i="3"/>
  <c r="BC553" i="3"/>
  <c r="BB554" i="3"/>
  <c r="BC554" i="3"/>
  <c r="BB555" i="3"/>
  <c r="BC555" i="3"/>
  <c r="BB556" i="3"/>
  <c r="BC556" i="3"/>
  <c r="BB557" i="3"/>
  <c r="BC557" i="3"/>
  <c r="BB558" i="3"/>
  <c r="BC558" i="3"/>
  <c r="BB559" i="3"/>
  <c r="BC559" i="3"/>
  <c r="BB560" i="3"/>
  <c r="BC560" i="3"/>
  <c r="BB561" i="3"/>
  <c r="BC561" i="3"/>
  <c r="BB562" i="3"/>
  <c r="BC562" i="3"/>
  <c r="BB563" i="3"/>
  <c r="BC563" i="3"/>
  <c r="BB564" i="3"/>
  <c r="BC564" i="3"/>
  <c r="BB565" i="3"/>
  <c r="BC565" i="3"/>
  <c r="BB566" i="3"/>
  <c r="BC566" i="3"/>
  <c r="BB567" i="3"/>
  <c r="BC567" i="3"/>
  <c r="BB568" i="3"/>
  <c r="BC568" i="3"/>
  <c r="BB569" i="3"/>
  <c r="BC569" i="3"/>
  <c r="BB570" i="3"/>
  <c r="BC570" i="3"/>
  <c r="BB571" i="3"/>
  <c r="BC571" i="3"/>
  <c r="BB572" i="3"/>
  <c r="BC572" i="3"/>
  <c r="BB573" i="3"/>
  <c r="BC573" i="3"/>
  <c r="BB574" i="3"/>
  <c r="BC574" i="3"/>
  <c r="BB575" i="3"/>
  <c r="BC575" i="3"/>
  <c r="BB576" i="3"/>
  <c r="BC576" i="3"/>
  <c r="BB577" i="3"/>
  <c r="BC577" i="3"/>
  <c r="BB578" i="3"/>
  <c r="BC578" i="3"/>
  <c r="BB579" i="3"/>
  <c r="BC579" i="3"/>
  <c r="BB580" i="3"/>
  <c r="BC580" i="3"/>
  <c r="BB581" i="3"/>
  <c r="BC581" i="3"/>
  <c r="BB582" i="3"/>
  <c r="BC582" i="3"/>
  <c r="BB583" i="3"/>
  <c r="BC583" i="3"/>
  <c r="BB584" i="3"/>
  <c r="BC584" i="3"/>
  <c r="BB585" i="3"/>
  <c r="BC585" i="3"/>
  <c r="BB586" i="3"/>
  <c r="BC586" i="3"/>
  <c r="BB587" i="3"/>
  <c r="BC587" i="3"/>
  <c r="BB588" i="3"/>
  <c r="BC588" i="3"/>
  <c r="BB589" i="3"/>
  <c r="BC589" i="3"/>
  <c r="BB590" i="3"/>
  <c r="BC590" i="3"/>
  <c r="BB591" i="3"/>
  <c r="BC591" i="3"/>
  <c r="BB592" i="3"/>
  <c r="BC592" i="3"/>
  <c r="BB593" i="3"/>
  <c r="BC593" i="3"/>
  <c r="BB594" i="3"/>
  <c r="BC594" i="3"/>
  <c r="BB595" i="3"/>
  <c r="BC595" i="3"/>
  <c r="BB596" i="3"/>
  <c r="BC596" i="3"/>
  <c r="BB597" i="3"/>
  <c r="BC597" i="3"/>
  <c r="BB598" i="3"/>
  <c r="BC598" i="3"/>
  <c r="BB599" i="3"/>
  <c r="BC599" i="3"/>
  <c r="BB600" i="3"/>
  <c r="BC600" i="3"/>
  <c r="BB601" i="3"/>
  <c r="BC601" i="3"/>
  <c r="BB602" i="3"/>
  <c r="BC602" i="3"/>
  <c r="BB603" i="3"/>
  <c r="BC603" i="3"/>
  <c r="BB604" i="3"/>
  <c r="BC604" i="3"/>
  <c r="BB605" i="3"/>
  <c r="BC605" i="3"/>
  <c r="BB606" i="3"/>
  <c r="BC606" i="3"/>
  <c r="BB607" i="3"/>
  <c r="BC607" i="3"/>
  <c r="BB608" i="3"/>
  <c r="BC608" i="3"/>
  <c r="BB609" i="3"/>
  <c r="BC609" i="3"/>
  <c r="BB610" i="3"/>
  <c r="BC610" i="3"/>
  <c r="BB611" i="3"/>
  <c r="BC611" i="3"/>
  <c r="BB612" i="3"/>
  <c r="BC612" i="3"/>
  <c r="BB613" i="3"/>
  <c r="BC613" i="3"/>
  <c r="BB614" i="3"/>
  <c r="BC614" i="3"/>
  <c r="BB615" i="3"/>
  <c r="BC615" i="3"/>
  <c r="BB616" i="3"/>
  <c r="BC616" i="3"/>
  <c r="BB617" i="3"/>
  <c r="BC617" i="3"/>
  <c r="BB618" i="3"/>
  <c r="BC618" i="3"/>
  <c r="BB619" i="3"/>
  <c r="BC619" i="3"/>
  <c r="BB620" i="3"/>
  <c r="BC620" i="3"/>
  <c r="BB621" i="3"/>
  <c r="BC621" i="3"/>
  <c r="BB622" i="3"/>
  <c r="BC622" i="3"/>
  <c r="BB623" i="3"/>
  <c r="BC623" i="3"/>
  <c r="BB624" i="3"/>
  <c r="BC624" i="3"/>
  <c r="BB625" i="3"/>
  <c r="BC625" i="3"/>
  <c r="BB626" i="3"/>
  <c r="BC626" i="3"/>
  <c r="BB627" i="3"/>
  <c r="BC627" i="3"/>
  <c r="BB628" i="3"/>
  <c r="BC628" i="3"/>
  <c r="BB629" i="3"/>
  <c r="BC629" i="3"/>
  <c r="BB630" i="3"/>
  <c r="BC630" i="3"/>
  <c r="BB631" i="3"/>
  <c r="BC631" i="3"/>
  <c r="BB632" i="3"/>
  <c r="BC632" i="3"/>
  <c r="BB633" i="3"/>
  <c r="BC633" i="3"/>
  <c r="BB634" i="3"/>
  <c r="BC634" i="3"/>
  <c r="BB635" i="3"/>
  <c r="BC635" i="3"/>
  <c r="BB636" i="3"/>
  <c r="BC636" i="3"/>
  <c r="BB637" i="3"/>
  <c r="BC637" i="3"/>
  <c r="BB638" i="3"/>
  <c r="BC638" i="3"/>
  <c r="BB639" i="3"/>
  <c r="BC639" i="3"/>
  <c r="BB640" i="3"/>
  <c r="BC640" i="3"/>
  <c r="BB641" i="3"/>
  <c r="BC641" i="3"/>
  <c r="BB642" i="3"/>
  <c r="BC642" i="3"/>
  <c r="BB643" i="3"/>
  <c r="BC643" i="3"/>
  <c r="BB644" i="3"/>
  <c r="BC644" i="3"/>
  <c r="BB645" i="3"/>
  <c r="BC645" i="3"/>
  <c r="BB646" i="3"/>
  <c r="BC646" i="3"/>
  <c r="BB647" i="3"/>
  <c r="BC647" i="3"/>
  <c r="BB648" i="3"/>
  <c r="BC648" i="3"/>
  <c r="BB649" i="3"/>
  <c r="BC649" i="3"/>
  <c r="BB650" i="3"/>
  <c r="BC650" i="3"/>
  <c r="BB651" i="3"/>
  <c r="BC651" i="3"/>
  <c r="BB652" i="3"/>
  <c r="BC652" i="3"/>
  <c r="BB653" i="3"/>
  <c r="BC653" i="3"/>
  <c r="BB654" i="3"/>
  <c r="BC654" i="3"/>
  <c r="BB655" i="3"/>
  <c r="BC655" i="3"/>
  <c r="BB656" i="3"/>
  <c r="BC656" i="3"/>
  <c r="BB657" i="3"/>
  <c r="BC657" i="3"/>
  <c r="BB658" i="3"/>
  <c r="BC658" i="3"/>
  <c r="BB659" i="3"/>
  <c r="BC659" i="3"/>
  <c r="BB660" i="3"/>
  <c r="BC660" i="3"/>
  <c r="BB661" i="3"/>
  <c r="BC661" i="3"/>
  <c r="BB662" i="3"/>
  <c r="BC662" i="3"/>
  <c r="BB663" i="3"/>
  <c r="BC663" i="3"/>
  <c r="BB664" i="3"/>
  <c r="BC664" i="3"/>
  <c r="BB665" i="3"/>
  <c r="BC665" i="3"/>
  <c r="BB666" i="3"/>
  <c r="BC666" i="3"/>
  <c r="BB667" i="3"/>
  <c r="BC667" i="3"/>
  <c r="BB668" i="3"/>
  <c r="BC668" i="3"/>
  <c r="BB669" i="3"/>
  <c r="BC669" i="3"/>
  <c r="BB670" i="3"/>
  <c r="BC670" i="3"/>
  <c r="BB671" i="3"/>
  <c r="BC671" i="3"/>
  <c r="BB672" i="3"/>
  <c r="BC672" i="3"/>
  <c r="BB673" i="3"/>
  <c r="BC673" i="3"/>
  <c r="BB674" i="3"/>
  <c r="BC674" i="3"/>
  <c r="BB675" i="3"/>
  <c r="BC675" i="3"/>
  <c r="BB676" i="3"/>
  <c r="BC676" i="3"/>
  <c r="BB677" i="3"/>
  <c r="BC677" i="3"/>
  <c r="BB678" i="3"/>
  <c r="BC678" i="3"/>
  <c r="BB679" i="3"/>
  <c r="BC679" i="3"/>
  <c r="BB680" i="3"/>
  <c r="BC680" i="3"/>
  <c r="BB681" i="3"/>
  <c r="BC681" i="3"/>
  <c r="BB682" i="3"/>
  <c r="BC682" i="3"/>
  <c r="BB683" i="3"/>
  <c r="BC683" i="3"/>
  <c r="BB684" i="3"/>
  <c r="BC684" i="3"/>
  <c r="BB685" i="3"/>
  <c r="BC685" i="3"/>
  <c r="BB686" i="3"/>
  <c r="BC686" i="3"/>
  <c r="BB687" i="3"/>
  <c r="BC687" i="3"/>
  <c r="BB688" i="3"/>
  <c r="BC688" i="3"/>
  <c r="BB689" i="3"/>
  <c r="BC689" i="3"/>
  <c r="BB690" i="3"/>
  <c r="BC690" i="3"/>
  <c r="BB691" i="3"/>
  <c r="BC691" i="3"/>
  <c r="BB692" i="3"/>
  <c r="BC692" i="3"/>
  <c r="BB693" i="3"/>
  <c r="BC693" i="3"/>
  <c r="BB694" i="3"/>
  <c r="BC694" i="3"/>
  <c r="BB695" i="3"/>
  <c r="BC695" i="3"/>
  <c r="BB696" i="3"/>
  <c r="BC696" i="3"/>
  <c r="BB697" i="3"/>
  <c r="BC697" i="3"/>
  <c r="BB698" i="3"/>
  <c r="BC698" i="3"/>
  <c r="BB699" i="3"/>
  <c r="BC699" i="3"/>
  <c r="BB700" i="3"/>
  <c r="BC700" i="3"/>
  <c r="BB701" i="3"/>
  <c r="BC701" i="3"/>
  <c r="BB702" i="3"/>
  <c r="BC702" i="3"/>
  <c r="BB703" i="3"/>
  <c r="BC703" i="3"/>
  <c r="BB704" i="3"/>
  <c r="BC704" i="3"/>
  <c r="BB705" i="3"/>
  <c r="BC705" i="3"/>
  <c r="BB706" i="3"/>
  <c r="BC706" i="3"/>
  <c r="BB707" i="3"/>
  <c r="BC707" i="3"/>
  <c r="BB708" i="3"/>
  <c r="BC708" i="3"/>
  <c r="BB709" i="3"/>
  <c r="BC709" i="3"/>
  <c r="BB710" i="3"/>
  <c r="BC710" i="3"/>
  <c r="BB711" i="3"/>
  <c r="BC711" i="3"/>
  <c r="BB712" i="3"/>
  <c r="BC712" i="3"/>
  <c r="BB713" i="3"/>
  <c r="BC713" i="3"/>
  <c r="BB714" i="3"/>
  <c r="BC714" i="3"/>
  <c r="BB715" i="3"/>
  <c r="BC715" i="3"/>
  <c r="BB716" i="3"/>
  <c r="BC716" i="3"/>
  <c r="BB717" i="3"/>
  <c r="BC717" i="3"/>
  <c r="BB718" i="3"/>
  <c r="BC718" i="3"/>
  <c r="BB719" i="3"/>
  <c r="BC719" i="3"/>
  <c r="BB720" i="3"/>
  <c r="BC720" i="3"/>
  <c r="BB721" i="3"/>
  <c r="BC721" i="3"/>
  <c r="BB722" i="3"/>
  <c r="BC722" i="3"/>
  <c r="BB723" i="3"/>
  <c r="BC723" i="3"/>
  <c r="BB724" i="3"/>
  <c r="BC724" i="3"/>
  <c r="BB725" i="3"/>
  <c r="BC725" i="3"/>
  <c r="BB726" i="3"/>
  <c r="BC726" i="3"/>
  <c r="BB727" i="3"/>
  <c r="BC727" i="3"/>
  <c r="BB728" i="3"/>
  <c r="BC728" i="3"/>
  <c r="BB729" i="3"/>
  <c r="BC729" i="3"/>
  <c r="BB730" i="3"/>
  <c r="BC730" i="3"/>
  <c r="BB731" i="3"/>
  <c r="BC731" i="3"/>
  <c r="BB732" i="3"/>
  <c r="BC732" i="3"/>
  <c r="BB733" i="3"/>
  <c r="BC733" i="3"/>
  <c r="BB734" i="3"/>
  <c r="BC734" i="3"/>
  <c r="BB735" i="3"/>
  <c r="BC735" i="3"/>
  <c r="BB736" i="3"/>
  <c r="BC736" i="3"/>
  <c r="BB737" i="3"/>
  <c r="BC737" i="3"/>
  <c r="BB738" i="3"/>
  <c r="BC738" i="3"/>
  <c r="BB739" i="3"/>
  <c r="BC739" i="3"/>
  <c r="BB740" i="3"/>
  <c r="BC740" i="3"/>
  <c r="BB741" i="3"/>
  <c r="BC741" i="3"/>
  <c r="BB742" i="3"/>
  <c r="BC742" i="3"/>
  <c r="BB743" i="3"/>
  <c r="BC743" i="3"/>
  <c r="BB744" i="3"/>
  <c r="BC744" i="3"/>
  <c r="BB745" i="3"/>
  <c r="BC745" i="3"/>
  <c r="BB746" i="3"/>
  <c r="BC746" i="3"/>
  <c r="BB747" i="3"/>
  <c r="BC747" i="3"/>
  <c r="BB748" i="3"/>
  <c r="BC748" i="3"/>
  <c r="BB749" i="3"/>
  <c r="BC749" i="3"/>
  <c r="BB750" i="3"/>
  <c r="BC750" i="3"/>
  <c r="BB751" i="3"/>
  <c r="BC751" i="3"/>
  <c r="BB752" i="3"/>
  <c r="BC752" i="3"/>
  <c r="BB753" i="3"/>
  <c r="BC753" i="3"/>
  <c r="BB754" i="3"/>
  <c r="BC754" i="3"/>
  <c r="BB755" i="3"/>
  <c r="BC755" i="3"/>
  <c r="BB756" i="3"/>
  <c r="BC756" i="3"/>
  <c r="BB757" i="3"/>
  <c r="BC757" i="3"/>
  <c r="BB758" i="3"/>
  <c r="BC758" i="3"/>
  <c r="BB759" i="3"/>
  <c r="BC759" i="3"/>
  <c r="BB760" i="3"/>
  <c r="BC760" i="3"/>
  <c r="BB761" i="3"/>
  <c r="BC761" i="3"/>
  <c r="BB762" i="3"/>
  <c r="BC762" i="3"/>
  <c r="BB763" i="3"/>
  <c r="BC763" i="3"/>
  <c r="BB764" i="3"/>
  <c r="BC764" i="3"/>
  <c r="BB765" i="3"/>
  <c r="BC765" i="3"/>
  <c r="BB766" i="3"/>
  <c r="BC766" i="3"/>
  <c r="BB767" i="3"/>
  <c r="BC767" i="3"/>
  <c r="BB768" i="3"/>
  <c r="BC768" i="3"/>
  <c r="BB769" i="3"/>
  <c r="BC769" i="3"/>
  <c r="BB770" i="3"/>
  <c r="BC770" i="3"/>
  <c r="BB771" i="3"/>
  <c r="BC771" i="3"/>
  <c r="BB772" i="3"/>
  <c r="BC772" i="3"/>
  <c r="BB773" i="3"/>
  <c r="BC773" i="3"/>
  <c r="BB774" i="3"/>
  <c r="BC774" i="3"/>
  <c r="BB775" i="3"/>
  <c r="BC775" i="3"/>
  <c r="BB776" i="3"/>
  <c r="BC776" i="3"/>
  <c r="BB777" i="3"/>
  <c r="BC777" i="3"/>
  <c r="BB778" i="3"/>
  <c r="BC778" i="3"/>
  <c r="BB779" i="3"/>
  <c r="BC779" i="3"/>
  <c r="BB780" i="3"/>
  <c r="BC780" i="3"/>
  <c r="BB781" i="3"/>
  <c r="BC781" i="3"/>
  <c r="BB782" i="3"/>
  <c r="BC782" i="3"/>
  <c r="BB783" i="3"/>
  <c r="BC783" i="3"/>
  <c r="BB784" i="3"/>
  <c r="BC784" i="3"/>
  <c r="BB785" i="3"/>
  <c r="BC785" i="3"/>
  <c r="BB786" i="3"/>
  <c r="BC786" i="3"/>
  <c r="BB787" i="3"/>
  <c r="BC787" i="3"/>
  <c r="BB788" i="3"/>
  <c r="BC788" i="3"/>
  <c r="BB789" i="3"/>
  <c r="BC789" i="3"/>
  <c r="BB790" i="3"/>
  <c r="BC790" i="3"/>
  <c r="BB791" i="3"/>
  <c r="BC791" i="3"/>
  <c r="BB792" i="3"/>
  <c r="BC792" i="3"/>
  <c r="BB793" i="3"/>
  <c r="BC793" i="3"/>
  <c r="BB794" i="3"/>
  <c r="BC794" i="3"/>
  <c r="BB795" i="3"/>
  <c r="BC795" i="3"/>
  <c r="BB796" i="3"/>
  <c r="BC796" i="3"/>
  <c r="BB797" i="3"/>
  <c r="BC797" i="3"/>
  <c r="BB798" i="3"/>
  <c r="BC798" i="3"/>
  <c r="BB799" i="3"/>
  <c r="BC799" i="3"/>
  <c r="BB800" i="3"/>
  <c r="BC800" i="3"/>
  <c r="BB801" i="3"/>
  <c r="BC801" i="3"/>
  <c r="BB802" i="3"/>
  <c r="BC802" i="3"/>
  <c r="BB803" i="3"/>
  <c r="BC803" i="3"/>
  <c r="BB804" i="3"/>
  <c r="BC804" i="3"/>
  <c r="BB805" i="3"/>
  <c r="BC805" i="3"/>
  <c r="BB806" i="3"/>
  <c r="BC806" i="3"/>
  <c r="BB807" i="3"/>
  <c r="BC807" i="3"/>
  <c r="BB808" i="3"/>
  <c r="BC808" i="3"/>
  <c r="BB809" i="3"/>
  <c r="BC809" i="3"/>
  <c r="BB810" i="3"/>
  <c r="BC810" i="3"/>
  <c r="BB811" i="3"/>
  <c r="BC811" i="3"/>
  <c r="BB812" i="3"/>
  <c r="BC812" i="3"/>
  <c r="BB813" i="3"/>
  <c r="BC813" i="3"/>
  <c r="BB814" i="3"/>
  <c r="BC814" i="3"/>
  <c r="BB815" i="3"/>
  <c r="BC815" i="3"/>
  <c r="BB816" i="3"/>
  <c r="BC816" i="3"/>
  <c r="BB817" i="3"/>
  <c r="BC817" i="3"/>
  <c r="BB818" i="3"/>
  <c r="BC818" i="3"/>
  <c r="BB819" i="3"/>
  <c r="BC819" i="3"/>
  <c r="BB820" i="3"/>
  <c r="BC820" i="3"/>
  <c r="BB821" i="3"/>
  <c r="BC821" i="3"/>
  <c r="BB822" i="3"/>
  <c r="BC822" i="3"/>
  <c r="BB823" i="3"/>
  <c r="BC823" i="3"/>
  <c r="BB824" i="3"/>
  <c r="BC824" i="3"/>
  <c r="BB825" i="3"/>
  <c r="BC825" i="3"/>
  <c r="BB826" i="3"/>
  <c r="BC826" i="3"/>
  <c r="BB827" i="3"/>
  <c r="BC827" i="3"/>
  <c r="BB828" i="3"/>
  <c r="BC828" i="3"/>
  <c r="BB829" i="3"/>
  <c r="BC829" i="3"/>
  <c r="BB830" i="3"/>
  <c r="BC830" i="3"/>
  <c r="BB831" i="3"/>
  <c r="BC831" i="3"/>
  <c r="BB832" i="3"/>
  <c r="BC832" i="3"/>
  <c r="BB833" i="3"/>
  <c r="BC833" i="3"/>
  <c r="BB834" i="3"/>
  <c r="BC834" i="3"/>
  <c r="BB835" i="3"/>
  <c r="BC835" i="3"/>
  <c r="BB836" i="3"/>
  <c r="BC836" i="3"/>
  <c r="BB837" i="3"/>
  <c r="BC837" i="3"/>
  <c r="BB838" i="3"/>
  <c r="BC838" i="3"/>
  <c r="BB839" i="3"/>
  <c r="BC839" i="3"/>
  <c r="BB840" i="3"/>
  <c r="BC840" i="3"/>
  <c r="BB841" i="3"/>
  <c r="BC841" i="3"/>
  <c r="BB842" i="3"/>
  <c r="BC842" i="3"/>
  <c r="BB843" i="3"/>
  <c r="BC843" i="3"/>
  <c r="BB844" i="3"/>
  <c r="BC844" i="3"/>
  <c r="BB845" i="3"/>
  <c r="BC845" i="3"/>
  <c r="BB846" i="3"/>
  <c r="BC846" i="3"/>
  <c r="BB847" i="3"/>
  <c r="BC847" i="3"/>
  <c r="BB848" i="3"/>
  <c r="BC848" i="3"/>
  <c r="BB849" i="3"/>
  <c r="BC849" i="3"/>
  <c r="BB850" i="3"/>
  <c r="BC850" i="3"/>
  <c r="BB851" i="3"/>
  <c r="BC851" i="3"/>
  <c r="BB852" i="3"/>
  <c r="BC852" i="3"/>
  <c r="BB853" i="3"/>
  <c r="BC853" i="3"/>
  <c r="BB854" i="3"/>
  <c r="BC854" i="3"/>
  <c r="BB855" i="3"/>
  <c r="BC855" i="3"/>
  <c r="BB856" i="3"/>
  <c r="BC856" i="3"/>
  <c r="BB857" i="3"/>
  <c r="BC857" i="3"/>
  <c r="BB858" i="3"/>
  <c r="BC858" i="3"/>
  <c r="BB859" i="3"/>
  <c r="BC859" i="3"/>
  <c r="BB860" i="3"/>
  <c r="BC860" i="3"/>
  <c r="BB861" i="3"/>
  <c r="BC861" i="3"/>
  <c r="BB862" i="3"/>
  <c r="BC862" i="3"/>
  <c r="BB863" i="3"/>
  <c r="BC863" i="3"/>
  <c r="BB864" i="3"/>
  <c r="BC864" i="3"/>
  <c r="BB865" i="3"/>
  <c r="BC865" i="3"/>
  <c r="BB866" i="3"/>
  <c r="BC866" i="3"/>
  <c r="BB867" i="3"/>
  <c r="BC867" i="3"/>
  <c r="BB868" i="3"/>
  <c r="BC868" i="3"/>
  <c r="BB869" i="3"/>
  <c r="BC869" i="3"/>
  <c r="BB870" i="3"/>
  <c r="BC870" i="3"/>
  <c r="BB871" i="3"/>
  <c r="BC871" i="3"/>
  <c r="BB872" i="3"/>
  <c r="BC872" i="3"/>
  <c r="BB873" i="3"/>
  <c r="BC873" i="3"/>
  <c r="BB874" i="3"/>
  <c r="BC874" i="3"/>
  <c r="BB875" i="3"/>
  <c r="BC875" i="3"/>
  <c r="BB876" i="3"/>
  <c r="BC876" i="3"/>
  <c r="BB877" i="3"/>
  <c r="BC877" i="3"/>
  <c r="BB878" i="3"/>
  <c r="BC878" i="3"/>
  <c r="BB879" i="3"/>
  <c r="BC879" i="3"/>
  <c r="BB880" i="3"/>
  <c r="BC880" i="3"/>
  <c r="BB881" i="3"/>
  <c r="BC881" i="3"/>
  <c r="BB882" i="3"/>
  <c r="BC882" i="3"/>
  <c r="BB883" i="3"/>
  <c r="BC883" i="3"/>
  <c r="BB884" i="3"/>
  <c r="BC884" i="3"/>
  <c r="BB885" i="3"/>
  <c r="BC885" i="3"/>
  <c r="BB886" i="3"/>
  <c r="BC886" i="3"/>
  <c r="BB887" i="3"/>
  <c r="BC887" i="3"/>
  <c r="BB888" i="3"/>
  <c r="BC888" i="3"/>
  <c r="BB889" i="3"/>
  <c r="BC889" i="3"/>
  <c r="BB890" i="3"/>
  <c r="BC890" i="3"/>
  <c r="BB891" i="3"/>
  <c r="BC891" i="3"/>
  <c r="BB892" i="3"/>
  <c r="BC892" i="3"/>
  <c r="BB893" i="3"/>
  <c r="BC893" i="3"/>
  <c r="BB894" i="3"/>
  <c r="BC894" i="3"/>
  <c r="BB895" i="3"/>
  <c r="BC895" i="3"/>
  <c r="BB896" i="3"/>
  <c r="BC896" i="3"/>
  <c r="BB897" i="3"/>
  <c r="BC897" i="3"/>
  <c r="BB898" i="3"/>
  <c r="BC898" i="3"/>
  <c r="BB899" i="3"/>
  <c r="BC899" i="3"/>
  <c r="BB900" i="3"/>
  <c r="BC900" i="3"/>
  <c r="BB901" i="3"/>
  <c r="BC901" i="3"/>
  <c r="BB902" i="3"/>
  <c r="BC902" i="3"/>
  <c r="BB903" i="3"/>
  <c r="BC903" i="3"/>
  <c r="BB904" i="3"/>
  <c r="BC904" i="3"/>
  <c r="BB905" i="3"/>
  <c r="BC905" i="3"/>
  <c r="BB906" i="3"/>
  <c r="BC906" i="3"/>
  <c r="BB907" i="3"/>
  <c r="BC907" i="3"/>
  <c r="BB908" i="3"/>
  <c r="BC908" i="3"/>
  <c r="BB909" i="3"/>
  <c r="BC909" i="3"/>
  <c r="BB910" i="3"/>
  <c r="BC910" i="3"/>
  <c r="BB911" i="3"/>
  <c r="BC911" i="3"/>
  <c r="BB912" i="3"/>
  <c r="BC912" i="3"/>
  <c r="BB913" i="3"/>
  <c r="BC913" i="3"/>
  <c r="BB914" i="3"/>
  <c r="BC914" i="3"/>
  <c r="BB915" i="3"/>
  <c r="BC915" i="3"/>
  <c r="BB916" i="3"/>
  <c r="BC916" i="3"/>
  <c r="BB917" i="3"/>
  <c r="BC917" i="3"/>
  <c r="BB918" i="3"/>
  <c r="BC918" i="3"/>
  <c r="BB919" i="3"/>
  <c r="BC919" i="3"/>
  <c r="BB920" i="3"/>
  <c r="BC920" i="3"/>
  <c r="BB921" i="3"/>
  <c r="BC921" i="3"/>
  <c r="BB922" i="3"/>
  <c r="BC922" i="3"/>
  <c r="BB923" i="3"/>
  <c r="BC923" i="3"/>
  <c r="BB924" i="3"/>
  <c r="BC924" i="3"/>
  <c r="BB925" i="3"/>
  <c r="BC925" i="3"/>
  <c r="BB926" i="3"/>
  <c r="BC926" i="3"/>
  <c r="BB927" i="3"/>
  <c r="BC927" i="3"/>
  <c r="BB928" i="3"/>
  <c r="BC928" i="3"/>
  <c r="BB929" i="3"/>
  <c r="BC929" i="3"/>
  <c r="BB930" i="3"/>
  <c r="BC930" i="3"/>
  <c r="BB931" i="3"/>
  <c r="BC931" i="3"/>
  <c r="BB932" i="3"/>
  <c r="BC932" i="3"/>
  <c r="BB933" i="3"/>
  <c r="BC933" i="3"/>
  <c r="BB934" i="3"/>
  <c r="BC934" i="3"/>
  <c r="BB935" i="3"/>
  <c r="BC935" i="3"/>
  <c r="BB936" i="3"/>
  <c r="BC936" i="3"/>
  <c r="BB937" i="3"/>
  <c r="BC937" i="3"/>
  <c r="BB938" i="3"/>
  <c r="BC938" i="3"/>
  <c r="BB939" i="3"/>
  <c r="BC939" i="3"/>
  <c r="BB940" i="3"/>
  <c r="BC940" i="3"/>
  <c r="BB941" i="3"/>
  <c r="BC941" i="3"/>
  <c r="BB942" i="3"/>
  <c r="BC942" i="3"/>
  <c r="BB943" i="3"/>
  <c r="BC943" i="3"/>
  <c r="BB944" i="3"/>
  <c r="BC944" i="3"/>
  <c r="BB945" i="3"/>
  <c r="BC945" i="3"/>
  <c r="BB946" i="3"/>
  <c r="BC946" i="3"/>
  <c r="BB947" i="3"/>
  <c r="BC947" i="3"/>
  <c r="BB948" i="3"/>
  <c r="BC948" i="3"/>
  <c r="BB949" i="3"/>
  <c r="BC949" i="3"/>
  <c r="BB950" i="3"/>
  <c r="BC950" i="3"/>
  <c r="BB951" i="3"/>
  <c r="BC951" i="3"/>
  <c r="BB952" i="3"/>
  <c r="BC952" i="3"/>
  <c r="BB953" i="3"/>
  <c r="BC953" i="3"/>
  <c r="BB954" i="3"/>
  <c r="BC954" i="3"/>
  <c r="BB955" i="3"/>
  <c r="BC955" i="3"/>
  <c r="BB956" i="3"/>
  <c r="BC956" i="3"/>
  <c r="BB957" i="3"/>
  <c r="BC957" i="3"/>
  <c r="BB958" i="3"/>
  <c r="BC958" i="3"/>
  <c r="BB959" i="3"/>
  <c r="BC959" i="3"/>
  <c r="BB960" i="3"/>
  <c r="BC960" i="3"/>
  <c r="BB961" i="3"/>
  <c r="BC961" i="3"/>
  <c r="BB962" i="3"/>
  <c r="BC962" i="3"/>
  <c r="BB963" i="3"/>
  <c r="BC963" i="3"/>
  <c r="BB964" i="3"/>
  <c r="BC964" i="3"/>
  <c r="BB965" i="3"/>
  <c r="BC965" i="3"/>
  <c r="BB966" i="3"/>
  <c r="BC966" i="3"/>
  <c r="BB967" i="3"/>
  <c r="BC967" i="3"/>
  <c r="BB968" i="3"/>
  <c r="BC968" i="3"/>
  <c r="BB969" i="3"/>
  <c r="BC969" i="3"/>
  <c r="BB970" i="3"/>
  <c r="BC970" i="3"/>
  <c r="BB971" i="3"/>
  <c r="BC971" i="3"/>
  <c r="BB972" i="3"/>
  <c r="BC972" i="3"/>
  <c r="BB973" i="3"/>
  <c r="BC973" i="3"/>
  <c r="BB974" i="3"/>
  <c r="BC974" i="3"/>
  <c r="BB975" i="3"/>
  <c r="BC975" i="3"/>
  <c r="BB976" i="3"/>
  <c r="BC976" i="3"/>
  <c r="BB977" i="3"/>
  <c r="BC977" i="3"/>
  <c r="BB978" i="3"/>
  <c r="BC978" i="3"/>
  <c r="BB979" i="3"/>
  <c r="BC979" i="3"/>
  <c r="BB980" i="3"/>
  <c r="BC980" i="3"/>
  <c r="BB981" i="3"/>
  <c r="BC981" i="3"/>
  <c r="BB982" i="3"/>
  <c r="BC982" i="3"/>
  <c r="BB983" i="3"/>
  <c r="BC983" i="3"/>
  <c r="BB984" i="3"/>
  <c r="BC984" i="3"/>
  <c r="BB985" i="3"/>
  <c r="BC985" i="3"/>
  <c r="BB986" i="3"/>
  <c r="BC986" i="3"/>
  <c r="BB987" i="3"/>
  <c r="BC987" i="3"/>
  <c r="BB988" i="3"/>
  <c r="BC988" i="3"/>
  <c r="BB989" i="3"/>
  <c r="BC989" i="3"/>
  <c r="BB990" i="3"/>
  <c r="BC990" i="3"/>
  <c r="BB991" i="3"/>
  <c r="BC991" i="3"/>
  <c r="BB992" i="3"/>
  <c r="BC992" i="3"/>
  <c r="BB993" i="3"/>
  <c r="BC993" i="3"/>
  <c r="BB994" i="3"/>
  <c r="BC994" i="3"/>
  <c r="BB995" i="3"/>
  <c r="BC995" i="3"/>
  <c r="BB996" i="3"/>
  <c r="BC996" i="3"/>
  <c r="BB997" i="3"/>
  <c r="BC997" i="3"/>
  <c r="BB998" i="3"/>
  <c r="BC998" i="3"/>
  <c r="BB999" i="3"/>
  <c r="BC999" i="3"/>
  <c r="BB1000" i="3"/>
  <c r="BC1000" i="3"/>
  <c r="BB1001" i="3"/>
  <c r="BC1001" i="3"/>
  <c r="BB1002" i="3"/>
  <c r="BC1002" i="3"/>
  <c r="BB1003" i="3"/>
  <c r="BC1003" i="3"/>
  <c r="BB1004" i="3"/>
  <c r="BC1004" i="3"/>
  <c r="BB1005" i="3"/>
  <c r="BC1005" i="3"/>
  <c r="BB1006" i="3"/>
  <c r="BC1006" i="3"/>
  <c r="BB1007" i="3"/>
  <c r="BC1007" i="3"/>
  <c r="BB1008" i="3"/>
  <c r="BC1008" i="3"/>
  <c r="BB1009" i="3"/>
  <c r="BC1009" i="3"/>
  <c r="BB1010" i="3"/>
  <c r="BC1010" i="3"/>
  <c r="BB1011" i="3"/>
  <c r="BC1011" i="3"/>
  <c r="BB1012" i="3"/>
  <c r="BC1012" i="3"/>
  <c r="BB1013" i="3"/>
  <c r="BC1013" i="3"/>
  <c r="BB1014" i="3"/>
  <c r="BC1014" i="3"/>
  <c r="BB1015" i="3"/>
  <c r="BC1015" i="3"/>
  <c r="BB1016" i="3"/>
  <c r="BC1016" i="3"/>
  <c r="BB1017" i="3"/>
  <c r="BC1017" i="3"/>
  <c r="BB1018" i="3"/>
  <c r="BC1018" i="3"/>
  <c r="BB1019" i="3"/>
  <c r="BC1019" i="3"/>
  <c r="BB1020" i="3"/>
  <c r="BC1020" i="3"/>
  <c r="BB1021" i="3"/>
  <c r="BC1021" i="3"/>
  <c r="BB1022" i="3"/>
  <c r="BC1022" i="3"/>
  <c r="BB1023" i="3"/>
  <c r="BC1023" i="3"/>
  <c r="BB1024" i="3"/>
  <c r="BC1024" i="3"/>
  <c r="BB1025" i="3"/>
  <c r="BC1025" i="3"/>
  <c r="BB1026" i="3"/>
  <c r="BC1026" i="3"/>
  <c r="BB1027" i="3"/>
  <c r="BC1027" i="3"/>
  <c r="BB1028" i="3"/>
  <c r="BC1028" i="3"/>
  <c r="BB1029" i="3"/>
  <c r="BC1029" i="3"/>
  <c r="BB1030" i="3"/>
  <c r="BC1030" i="3"/>
  <c r="BB1031" i="3"/>
  <c r="BC1031" i="3"/>
  <c r="BB1032" i="3"/>
  <c r="BC1032" i="3"/>
  <c r="BB1033" i="3"/>
  <c r="BC1033" i="3"/>
  <c r="BB1034" i="3"/>
  <c r="BC1034" i="3"/>
  <c r="BB1035" i="3"/>
  <c r="BC1035" i="3"/>
  <c r="BB1036" i="3"/>
  <c r="BC1036" i="3"/>
  <c r="BB1037" i="3"/>
  <c r="BC1037" i="3"/>
  <c r="BB1038" i="3"/>
  <c r="BC1038" i="3"/>
  <c r="BB1039" i="3"/>
  <c r="BC1039" i="3"/>
  <c r="BB1040" i="3"/>
  <c r="BC1040" i="3"/>
  <c r="BB1041" i="3"/>
  <c r="BC1041" i="3"/>
  <c r="BB1042" i="3"/>
  <c r="BC1042" i="3"/>
  <c r="BB1043" i="3"/>
  <c r="BC1043" i="3"/>
  <c r="BB1044" i="3"/>
  <c r="BC1044" i="3"/>
  <c r="BB1045" i="3"/>
  <c r="BC1045" i="3"/>
  <c r="BB1046" i="3"/>
  <c r="BC1046" i="3"/>
  <c r="BB1047" i="3"/>
  <c r="BC1047" i="3"/>
  <c r="BB1048" i="3"/>
  <c r="BC1048" i="3"/>
  <c r="BB1049" i="3"/>
  <c r="BC1049" i="3"/>
  <c r="BB1050" i="3"/>
  <c r="BC1050" i="3"/>
  <c r="BB1051" i="3"/>
  <c r="BC1051" i="3"/>
  <c r="BB1052" i="3"/>
  <c r="BC1052" i="3"/>
  <c r="BB1053" i="3"/>
  <c r="BC1053" i="3"/>
  <c r="BB1054" i="3"/>
  <c r="BC1054" i="3"/>
  <c r="BB1055" i="3"/>
  <c r="BC1055" i="3"/>
  <c r="BB1056" i="3"/>
  <c r="BC1056" i="3"/>
  <c r="BB1057" i="3"/>
  <c r="BC1057" i="3"/>
  <c r="BB1058" i="3"/>
  <c r="BC1058" i="3"/>
  <c r="BB1059" i="3"/>
  <c r="BC1059" i="3"/>
  <c r="BB1060" i="3"/>
  <c r="BC1060" i="3"/>
  <c r="BB1061" i="3"/>
  <c r="BC1061" i="3"/>
  <c r="BB1062" i="3"/>
  <c r="BC1062" i="3"/>
  <c r="BB1063" i="3"/>
  <c r="BC1063" i="3"/>
  <c r="BB1064" i="3"/>
  <c r="BC1064" i="3"/>
  <c r="BB1065" i="3"/>
  <c r="BC1065" i="3"/>
  <c r="BB1066" i="3"/>
  <c r="BC1066" i="3"/>
  <c r="BB1067" i="3"/>
  <c r="BC1067" i="3"/>
  <c r="BB1068" i="3"/>
  <c r="BC1068" i="3"/>
  <c r="BB1069" i="3"/>
  <c r="BC1069" i="3"/>
  <c r="BB1070" i="3"/>
  <c r="BC1070" i="3"/>
  <c r="BB1071" i="3"/>
  <c r="BC1071" i="3"/>
  <c r="BB1072" i="3"/>
  <c r="BC1072" i="3"/>
  <c r="BB1073" i="3"/>
  <c r="BC1073" i="3"/>
  <c r="BB1074" i="3"/>
  <c r="BC1074" i="3"/>
  <c r="BB1075" i="3"/>
  <c r="BC1075" i="3"/>
  <c r="BB1076" i="3"/>
  <c r="BC1076" i="3"/>
  <c r="BB1077" i="3"/>
  <c r="BC1077" i="3"/>
  <c r="BB1078" i="3"/>
  <c r="BC1078" i="3"/>
  <c r="BB1079" i="3"/>
  <c r="BC1079" i="3"/>
  <c r="BB1080" i="3"/>
  <c r="BC1080" i="3"/>
  <c r="BB1081" i="3"/>
  <c r="BC1081" i="3"/>
  <c r="BB1082" i="3"/>
  <c r="BC1082" i="3"/>
  <c r="BB1083" i="3"/>
  <c r="BC1083" i="3"/>
  <c r="BB1084" i="3"/>
  <c r="BC1084" i="3"/>
  <c r="BB1085" i="3"/>
  <c r="BC1085" i="3"/>
  <c r="BB1086" i="3"/>
  <c r="BC1086" i="3"/>
  <c r="BB1087" i="3"/>
  <c r="BC1087" i="3"/>
  <c r="BB1088" i="3"/>
  <c r="BC1088" i="3"/>
  <c r="BB1089" i="3"/>
  <c r="BC1089" i="3"/>
  <c r="BB1090" i="3"/>
  <c r="BC1090" i="3"/>
  <c r="BB1091" i="3"/>
  <c r="BC1091" i="3"/>
  <c r="BB1092" i="3"/>
  <c r="BC1092" i="3"/>
  <c r="BB1093" i="3"/>
  <c r="BC1093" i="3"/>
  <c r="BB1094" i="3"/>
  <c r="BC1094" i="3"/>
  <c r="BB1095" i="3"/>
  <c r="BC1095" i="3"/>
  <c r="BB1096" i="3"/>
  <c r="BC1096" i="3"/>
  <c r="BB1097" i="3"/>
  <c r="BC1097" i="3"/>
  <c r="BB1098" i="3"/>
  <c r="BC1098" i="3"/>
  <c r="BB1099" i="3"/>
  <c r="BC1099" i="3"/>
  <c r="BB1100" i="3"/>
  <c r="BC1100" i="3"/>
  <c r="BB1101" i="3"/>
  <c r="BC1101" i="3"/>
  <c r="BB1102" i="3"/>
  <c r="BC1102" i="3"/>
  <c r="BB1103" i="3"/>
  <c r="BC1103" i="3"/>
  <c r="BB1104" i="3"/>
  <c r="BC1104" i="3"/>
  <c r="BB1105" i="3"/>
  <c r="BC1105" i="3"/>
  <c r="BB1106" i="3"/>
  <c r="BC1106" i="3"/>
  <c r="BB1107" i="3"/>
  <c r="BC1107" i="3"/>
  <c r="BB1108" i="3"/>
  <c r="BC1108" i="3"/>
  <c r="BB1109" i="3"/>
  <c r="BC1109" i="3"/>
  <c r="BB1110" i="3"/>
  <c r="BC1110" i="3"/>
  <c r="BB1111" i="3"/>
  <c r="BC1111" i="3"/>
  <c r="BB1112" i="3"/>
  <c r="BC1112" i="3"/>
  <c r="BB1113" i="3"/>
  <c r="BC1113" i="3"/>
  <c r="BB1114" i="3"/>
  <c r="BC1114" i="3"/>
  <c r="BB1115" i="3"/>
  <c r="BC1115" i="3"/>
  <c r="BB1116" i="3"/>
  <c r="BC1116" i="3"/>
  <c r="BB1117" i="3"/>
  <c r="BC1117" i="3"/>
  <c r="BB1118" i="3"/>
  <c r="BC1118" i="3"/>
  <c r="BB1119" i="3"/>
  <c r="BC1119" i="3"/>
  <c r="BB1120" i="3"/>
  <c r="BC1120" i="3"/>
  <c r="BB1121" i="3"/>
  <c r="BC1121" i="3"/>
  <c r="BB1122" i="3"/>
  <c r="BC1122" i="3"/>
  <c r="BB1123" i="3"/>
  <c r="BC1123" i="3"/>
  <c r="BB1124" i="3"/>
  <c r="BC1124" i="3"/>
  <c r="BB1125" i="3"/>
  <c r="BC1125" i="3"/>
  <c r="BB1126" i="3"/>
  <c r="BC1126" i="3"/>
  <c r="BB1127" i="3"/>
  <c r="BC1127" i="3"/>
  <c r="BB1128" i="3"/>
  <c r="BC1128" i="3"/>
  <c r="BB1129" i="3"/>
  <c r="BC1129" i="3"/>
  <c r="BB1130" i="3"/>
  <c r="BC1130" i="3"/>
  <c r="BB1131" i="3"/>
  <c r="BC1131" i="3"/>
  <c r="BB1132" i="3"/>
  <c r="BC1132" i="3"/>
  <c r="BB1133" i="3"/>
  <c r="BC1133" i="3"/>
  <c r="BB1134" i="3"/>
  <c r="BC1134" i="3"/>
  <c r="BB1135" i="3"/>
  <c r="BC1135" i="3"/>
  <c r="BB1136" i="3"/>
  <c r="BC1136" i="3"/>
  <c r="BB1137" i="3"/>
  <c r="BC1137" i="3"/>
  <c r="BB1138" i="3"/>
  <c r="BC1138" i="3"/>
  <c r="BB1139" i="3"/>
  <c r="BC1139" i="3"/>
  <c r="BB1140" i="3"/>
  <c r="BC1140" i="3"/>
  <c r="BB1141" i="3"/>
  <c r="BC1141" i="3"/>
  <c r="BB1142" i="3"/>
  <c r="BC1142" i="3"/>
  <c r="BB1143" i="3"/>
  <c r="BC1143" i="3"/>
  <c r="BB1144" i="3"/>
  <c r="BC1144" i="3"/>
  <c r="BB1145" i="3"/>
  <c r="BC1145" i="3"/>
  <c r="BB1146" i="3"/>
  <c r="BC1146" i="3"/>
  <c r="BB1147" i="3"/>
  <c r="BC1147" i="3"/>
  <c r="BB1148" i="3"/>
  <c r="BC1148" i="3"/>
  <c r="BB1149" i="3"/>
  <c r="BC1149" i="3"/>
  <c r="BB1150" i="3"/>
  <c r="BC1150" i="3"/>
  <c r="BB1151" i="3"/>
  <c r="BC1151" i="3"/>
  <c r="BB1152" i="3"/>
  <c r="BC1152" i="3"/>
  <c r="BB1153" i="3"/>
  <c r="BC1153" i="3"/>
  <c r="BB1154" i="3"/>
  <c r="BC1154" i="3"/>
  <c r="BB1155" i="3"/>
  <c r="BC1155" i="3"/>
  <c r="BB1156" i="3"/>
  <c r="BC1156" i="3"/>
  <c r="BB1157" i="3"/>
  <c r="BC1157" i="3"/>
  <c r="BB1158" i="3"/>
  <c r="BC1158" i="3"/>
  <c r="BB1159" i="3"/>
  <c r="BC1159" i="3"/>
  <c r="BB1160" i="3"/>
  <c r="BC1160" i="3"/>
  <c r="BB1161" i="3"/>
  <c r="BC1161" i="3"/>
  <c r="BB1162" i="3"/>
  <c r="BC1162" i="3"/>
  <c r="BB1163" i="3"/>
  <c r="BC1163" i="3"/>
  <c r="BB1164" i="3"/>
  <c r="BC1164" i="3"/>
  <c r="BB1165" i="3"/>
  <c r="BC1165" i="3"/>
  <c r="BB1166" i="3"/>
  <c r="BC1166" i="3"/>
  <c r="BB1167" i="3"/>
  <c r="BC1167" i="3"/>
  <c r="BB1168" i="3"/>
  <c r="BC1168" i="3"/>
  <c r="BB1169" i="3"/>
  <c r="BC1169" i="3"/>
  <c r="BB1170" i="3"/>
  <c r="BC1170" i="3"/>
  <c r="BB1171" i="3"/>
  <c r="BC1171" i="3"/>
  <c r="BB1172" i="3"/>
  <c r="BC1172" i="3"/>
  <c r="BB1173" i="3"/>
  <c r="BC1173" i="3"/>
  <c r="BB1174" i="3"/>
  <c r="BC1174" i="3"/>
  <c r="BB1175" i="3"/>
  <c r="BC1175" i="3"/>
  <c r="BB1176" i="3"/>
  <c r="BC1176" i="3"/>
  <c r="BB1177" i="3"/>
  <c r="BC1177" i="3"/>
  <c r="BB1178" i="3"/>
  <c r="BC1178" i="3"/>
  <c r="BB1179" i="3"/>
  <c r="BC1179" i="3"/>
  <c r="BB1180" i="3"/>
  <c r="BC1180" i="3"/>
  <c r="BB1181" i="3"/>
  <c r="BC1181" i="3"/>
  <c r="BB1182" i="3"/>
  <c r="BC1182" i="3"/>
  <c r="BB1183" i="3"/>
  <c r="BC1183" i="3"/>
  <c r="BB1184" i="3"/>
  <c r="BC1184" i="3"/>
  <c r="BB1185" i="3"/>
  <c r="BC1185" i="3"/>
  <c r="BB1186" i="3"/>
  <c r="BC1186" i="3"/>
  <c r="BB1187" i="3"/>
  <c r="BC1187" i="3"/>
  <c r="BB1188" i="3"/>
  <c r="BC1188" i="3"/>
  <c r="BB1189" i="3"/>
  <c r="BC1189" i="3"/>
  <c r="BB1190" i="3"/>
  <c r="BC1190" i="3"/>
  <c r="BB1191" i="3"/>
  <c r="BC1191" i="3"/>
  <c r="BB1192" i="3"/>
  <c r="BC1192" i="3"/>
  <c r="BB1193" i="3"/>
  <c r="BC1193" i="3"/>
  <c r="BB1194" i="3"/>
  <c r="BC1194" i="3"/>
  <c r="BB1195" i="3"/>
  <c r="BC1195" i="3"/>
  <c r="BB1196" i="3"/>
  <c r="BC1196" i="3"/>
  <c r="BB1197" i="3"/>
  <c r="BC1197" i="3"/>
  <c r="BB1198" i="3"/>
  <c r="BC1198" i="3"/>
  <c r="BB1199" i="3"/>
  <c r="BC1199" i="3"/>
  <c r="BB1200" i="3"/>
  <c r="BC1200" i="3"/>
  <c r="BB1201" i="3"/>
  <c r="BC1201" i="3"/>
  <c r="BB1202" i="3"/>
  <c r="BC1202" i="3"/>
  <c r="BB1203" i="3"/>
  <c r="BC1203" i="3"/>
  <c r="BB1204" i="3"/>
  <c r="BC1204" i="3"/>
  <c r="BB1205" i="3"/>
  <c r="BC1205" i="3"/>
  <c r="BB1206" i="3"/>
  <c r="BC1206" i="3"/>
  <c r="BB1207" i="3"/>
  <c r="BC1207" i="3"/>
  <c r="BB1208" i="3"/>
  <c r="BC1208" i="3"/>
  <c r="BB1209" i="3"/>
  <c r="BC1209" i="3"/>
  <c r="BB1210" i="3"/>
  <c r="BC1210" i="3"/>
  <c r="BB1211" i="3"/>
  <c r="BC1211" i="3"/>
  <c r="BB1212" i="3"/>
  <c r="BC1212" i="3"/>
  <c r="BB1213" i="3"/>
  <c r="BC1213" i="3"/>
  <c r="BB1214" i="3"/>
  <c r="BC1214" i="3"/>
  <c r="BB1215" i="3"/>
  <c r="BC1215" i="3"/>
  <c r="BB1216" i="3"/>
  <c r="BC1216" i="3"/>
  <c r="BB1217" i="3"/>
  <c r="BC1217" i="3"/>
  <c r="BB1218" i="3"/>
  <c r="BC1218" i="3"/>
  <c r="BB1219" i="3"/>
  <c r="BC1219" i="3"/>
  <c r="BB1220" i="3"/>
  <c r="BC1220" i="3"/>
  <c r="BB1221" i="3"/>
  <c r="BC1221" i="3"/>
  <c r="BB1222" i="3"/>
  <c r="BC1222" i="3"/>
  <c r="BB1223" i="3"/>
  <c r="BC1223" i="3"/>
  <c r="BB1224" i="3"/>
  <c r="BC1224" i="3"/>
  <c r="BB1225" i="3"/>
  <c r="BC1225" i="3"/>
  <c r="BB1226" i="3"/>
  <c r="BC1226" i="3"/>
  <c r="BB1227" i="3"/>
  <c r="BC1227" i="3"/>
  <c r="BB1228" i="3"/>
  <c r="BC1228" i="3"/>
  <c r="BB1229" i="3"/>
  <c r="BC1229" i="3"/>
  <c r="BB1230" i="3"/>
  <c r="BC1230" i="3"/>
  <c r="BB1231" i="3"/>
  <c r="BC1231" i="3"/>
  <c r="BB1232" i="3"/>
  <c r="BC1232" i="3"/>
  <c r="BB1233" i="3"/>
  <c r="BC1233" i="3"/>
  <c r="BB1234" i="3"/>
  <c r="BC1234" i="3"/>
  <c r="BB1235" i="3"/>
  <c r="BC1235" i="3"/>
  <c r="BB1236" i="3"/>
  <c r="BC1236" i="3"/>
  <c r="BB1237" i="3"/>
  <c r="BC1237" i="3"/>
  <c r="BB1238" i="3"/>
  <c r="BC1238" i="3"/>
  <c r="BB1239" i="3"/>
  <c r="BC1239" i="3"/>
  <c r="BB1240" i="3"/>
  <c r="BC1240" i="3"/>
  <c r="BB1241" i="3"/>
  <c r="BC1241" i="3"/>
  <c r="BB1242" i="3"/>
  <c r="BC1242" i="3"/>
  <c r="BB1243" i="3"/>
  <c r="BC1243" i="3"/>
  <c r="BB1244" i="3"/>
  <c r="BC1244" i="3"/>
  <c r="BB1245" i="3"/>
  <c r="BC1245" i="3"/>
  <c r="BB1246" i="3"/>
  <c r="BC1246" i="3"/>
  <c r="BB1247" i="3"/>
  <c r="BC1247" i="3"/>
  <c r="BB1248" i="3"/>
  <c r="BC1248" i="3"/>
  <c r="BB1249" i="3"/>
  <c r="BC1249" i="3"/>
  <c r="BB1250" i="3"/>
  <c r="BC1250" i="3"/>
  <c r="BB1251" i="3"/>
  <c r="BC1251" i="3"/>
  <c r="BB1252" i="3"/>
  <c r="BC1252" i="3"/>
  <c r="BB1253" i="3"/>
  <c r="BC1253" i="3"/>
  <c r="BB1254" i="3"/>
  <c r="BC1254" i="3"/>
  <c r="BB1255" i="3"/>
  <c r="BC1255" i="3"/>
  <c r="BB1256" i="3"/>
  <c r="BC1256" i="3"/>
  <c r="BB1257" i="3"/>
  <c r="BC1257" i="3"/>
  <c r="BB1258" i="3"/>
  <c r="BC1258" i="3"/>
  <c r="BB1259" i="3"/>
  <c r="BC1259" i="3"/>
  <c r="BB1260" i="3"/>
  <c r="BC1260" i="3"/>
  <c r="BB1261" i="3"/>
  <c r="BC1261" i="3"/>
  <c r="BB1262" i="3"/>
  <c r="BC1262" i="3"/>
  <c r="BB1263" i="3"/>
  <c r="BC1263" i="3"/>
  <c r="BB1264" i="3"/>
  <c r="BC1264" i="3"/>
  <c r="BB1265" i="3"/>
  <c r="BC1265" i="3"/>
  <c r="BB1266" i="3"/>
  <c r="BC1266" i="3"/>
  <c r="BB1267" i="3"/>
  <c r="BC1267" i="3"/>
  <c r="BB1268" i="3"/>
  <c r="BC1268" i="3"/>
  <c r="BB1269" i="3"/>
  <c r="BC1269" i="3"/>
  <c r="BB1270" i="3"/>
  <c r="BC1270" i="3"/>
  <c r="BB1271" i="3"/>
  <c r="BC1271" i="3"/>
  <c r="BB1272" i="3"/>
  <c r="BC1272" i="3"/>
  <c r="BB1273" i="3"/>
  <c r="BC1273" i="3"/>
  <c r="BB1274" i="3"/>
  <c r="BC1274" i="3"/>
  <c r="BB1275" i="3"/>
  <c r="BC1275" i="3"/>
  <c r="BB1276" i="3"/>
  <c r="BC1276" i="3"/>
  <c r="BB1277" i="3"/>
  <c r="BC1277" i="3"/>
  <c r="BB1278" i="3"/>
  <c r="BC1278" i="3"/>
  <c r="BB1279" i="3"/>
  <c r="BC1279" i="3"/>
  <c r="BB1280" i="3"/>
  <c r="BC1280" i="3"/>
  <c r="BB1281" i="3"/>
  <c r="BC1281" i="3"/>
  <c r="BB1282" i="3"/>
  <c r="BC1282" i="3"/>
  <c r="BB1283" i="3"/>
  <c r="BC1283" i="3"/>
  <c r="BB1284" i="3"/>
  <c r="BC1284" i="3"/>
  <c r="BB1285" i="3"/>
  <c r="BC1285" i="3"/>
  <c r="BB1286" i="3"/>
  <c r="BC1286" i="3"/>
  <c r="BB1287" i="3"/>
  <c r="BC1287" i="3"/>
  <c r="BB1288" i="3"/>
  <c r="BC1288" i="3"/>
  <c r="BB1289" i="3"/>
  <c r="BC1289" i="3"/>
  <c r="BB1290" i="3"/>
  <c r="BC1290" i="3"/>
  <c r="BB1291" i="3"/>
  <c r="BC1291" i="3"/>
  <c r="BB1292" i="3"/>
  <c r="BC1292" i="3"/>
  <c r="BB1293" i="3"/>
  <c r="BC1293" i="3"/>
  <c r="BB1294" i="3"/>
  <c r="BC1294" i="3"/>
  <c r="BB1295" i="3"/>
  <c r="BC1295" i="3"/>
  <c r="BB1296" i="3"/>
  <c r="BC1296" i="3"/>
  <c r="BB1297" i="3"/>
  <c r="BC1297" i="3"/>
  <c r="BB1298" i="3"/>
  <c r="BC1298" i="3"/>
  <c r="BB1299" i="3"/>
  <c r="BC1299" i="3"/>
  <c r="BB1300" i="3"/>
  <c r="BC1300" i="3"/>
  <c r="BB1301" i="3"/>
  <c r="BC1301" i="3"/>
  <c r="BB1302" i="3"/>
  <c r="BC1302" i="3"/>
  <c r="BB1303" i="3"/>
  <c r="BC1303" i="3"/>
  <c r="BB1304" i="3"/>
  <c r="BC1304" i="3"/>
  <c r="BB1305" i="3"/>
  <c r="BC1305" i="3"/>
  <c r="BB1306" i="3"/>
  <c r="BC1306" i="3"/>
  <c r="BB1307" i="3"/>
  <c r="BC1307" i="3"/>
  <c r="BB1308" i="3"/>
  <c r="BC1308" i="3"/>
  <c r="BB1309" i="3"/>
  <c r="BC1309" i="3"/>
  <c r="BB1310" i="3"/>
  <c r="BC1310" i="3"/>
  <c r="BB1311" i="3"/>
  <c r="BC1311" i="3"/>
  <c r="BB1312" i="3"/>
  <c r="BC1312" i="3"/>
  <c r="BB1313" i="3"/>
  <c r="BC1313" i="3"/>
  <c r="BB1314" i="3"/>
  <c r="BC1314" i="3"/>
  <c r="BB1315" i="3"/>
  <c r="BC1315" i="3"/>
  <c r="BB1316" i="3"/>
  <c r="BC1316" i="3"/>
  <c r="BB1317" i="3"/>
  <c r="BC1317" i="3"/>
  <c r="BB1318" i="3"/>
  <c r="BC1318" i="3"/>
  <c r="BB1319" i="3"/>
  <c r="BC1319" i="3"/>
  <c r="BB1320" i="3"/>
  <c r="BC1320" i="3"/>
  <c r="BB1321" i="3"/>
  <c r="BC1321" i="3"/>
  <c r="BB1322" i="3"/>
  <c r="BC1322" i="3"/>
  <c r="BB1323" i="3"/>
  <c r="BC1323" i="3"/>
  <c r="BB1324" i="3"/>
  <c r="BC1324" i="3"/>
  <c r="BB1325" i="3"/>
  <c r="BC1325" i="3"/>
  <c r="BB1326" i="3"/>
  <c r="BC1326" i="3"/>
  <c r="BB1327" i="3"/>
  <c r="BC1327" i="3"/>
  <c r="BB1328" i="3"/>
  <c r="BC1328" i="3"/>
  <c r="BB1329" i="3"/>
  <c r="BC1329" i="3"/>
  <c r="BB1330" i="3"/>
  <c r="BC1330" i="3"/>
  <c r="BB1331" i="3"/>
  <c r="BC1331" i="3"/>
  <c r="BB1332" i="3"/>
  <c r="BC1332" i="3"/>
  <c r="BB1333" i="3"/>
  <c r="BC1333" i="3"/>
  <c r="BB1334" i="3"/>
  <c r="BC1334" i="3"/>
  <c r="BB1335" i="3"/>
  <c r="BC1335" i="3"/>
  <c r="BB1336" i="3"/>
  <c r="BC1336" i="3"/>
  <c r="BB1337" i="3"/>
  <c r="BC1337" i="3"/>
  <c r="BB1338" i="3"/>
  <c r="BC1338" i="3"/>
  <c r="BB1339" i="3"/>
  <c r="BC1339" i="3"/>
  <c r="BB1340" i="3"/>
  <c r="BC1340" i="3"/>
  <c r="BB1341" i="3"/>
  <c r="BC1341" i="3"/>
  <c r="BB1342" i="3"/>
  <c r="BC1342" i="3"/>
  <c r="BB1343" i="3"/>
  <c r="BC1343" i="3"/>
  <c r="BB1344" i="3"/>
  <c r="BC1344" i="3"/>
  <c r="BB1345" i="3"/>
  <c r="BC1345" i="3"/>
  <c r="BB1346" i="3"/>
  <c r="BC1346" i="3"/>
  <c r="BB1347" i="3"/>
  <c r="BC1347" i="3"/>
  <c r="BB1348" i="3"/>
  <c r="BC1348" i="3"/>
  <c r="BB1349" i="3"/>
  <c r="BC1349" i="3"/>
  <c r="BB1350" i="3"/>
  <c r="BC1350" i="3"/>
  <c r="BB1351" i="3"/>
  <c r="BC1351" i="3"/>
  <c r="BB1352" i="3"/>
  <c r="BC1352" i="3"/>
  <c r="BB1353" i="3"/>
  <c r="BC1353" i="3"/>
  <c r="BB1354" i="3"/>
  <c r="BC1354" i="3"/>
  <c r="BB1355" i="3"/>
  <c r="BC1355" i="3"/>
  <c r="BB1356" i="3"/>
  <c r="BC1356" i="3"/>
  <c r="BB1357" i="3"/>
  <c r="BC1357" i="3"/>
  <c r="BB1358" i="3"/>
  <c r="BC1358" i="3"/>
  <c r="BB1359" i="3"/>
  <c r="BC1359" i="3"/>
  <c r="BB1360" i="3"/>
  <c r="BC1360" i="3"/>
  <c r="BB1361" i="3"/>
  <c r="BC1361" i="3"/>
  <c r="BB1362" i="3"/>
  <c r="BC1362" i="3"/>
  <c r="BB1363" i="3"/>
  <c r="BC1363" i="3"/>
  <c r="BB1364" i="3"/>
  <c r="BC1364" i="3"/>
  <c r="BB1365" i="3"/>
  <c r="BC1365" i="3"/>
  <c r="BB1366" i="3"/>
  <c r="BC1366" i="3"/>
  <c r="BB1367" i="3"/>
  <c r="BC1367" i="3"/>
  <c r="BB1368" i="3"/>
  <c r="BC1368" i="3"/>
  <c r="BB1369" i="3"/>
  <c r="BC1369" i="3"/>
  <c r="BB1370" i="3"/>
  <c r="BC1370" i="3"/>
  <c r="BB1371" i="3"/>
  <c r="BC1371" i="3"/>
  <c r="BB1372" i="3"/>
  <c r="BC1372" i="3"/>
  <c r="BB1373" i="3"/>
  <c r="BC1373" i="3"/>
  <c r="BB1374" i="3"/>
  <c r="BC1374" i="3"/>
  <c r="BB1375" i="3"/>
  <c r="BC1375" i="3"/>
  <c r="BB1376" i="3"/>
  <c r="BC1376" i="3"/>
  <c r="BB1377" i="3"/>
  <c r="BC1377" i="3"/>
  <c r="BB1378" i="3"/>
  <c r="BC1378" i="3"/>
  <c r="BB1379" i="3"/>
  <c r="BC1379" i="3"/>
  <c r="BB1380" i="3"/>
  <c r="BC1380" i="3"/>
  <c r="BB1381" i="3"/>
  <c r="BC1381" i="3"/>
  <c r="BB1382" i="3"/>
  <c r="BC1382" i="3"/>
  <c r="BB1383" i="3"/>
  <c r="BC1383" i="3"/>
  <c r="BB1384" i="3"/>
  <c r="BC1384" i="3"/>
  <c r="BB1385" i="3"/>
  <c r="BC1385" i="3"/>
  <c r="BB1386" i="3"/>
  <c r="BC1386" i="3"/>
  <c r="BB1387" i="3"/>
  <c r="BC1387" i="3"/>
  <c r="BB1388" i="3"/>
  <c r="BC1388" i="3"/>
  <c r="BB1389" i="3"/>
  <c r="BC1389" i="3"/>
  <c r="BB1390" i="3"/>
  <c r="BC1390" i="3"/>
  <c r="BB1391" i="3"/>
  <c r="BC1391" i="3"/>
  <c r="BB1392" i="3"/>
  <c r="BC1392" i="3"/>
  <c r="BB1393" i="3"/>
  <c r="BC1393" i="3"/>
  <c r="BB1394" i="3"/>
  <c r="BC1394" i="3"/>
  <c r="BB1395" i="3"/>
  <c r="BC1395" i="3"/>
  <c r="BB1396" i="3"/>
  <c r="BC1396" i="3"/>
  <c r="BB1397" i="3"/>
  <c r="BC1397" i="3"/>
  <c r="BB1398" i="3"/>
  <c r="BC1398" i="3"/>
  <c r="BB1399" i="3"/>
  <c r="BC1399" i="3"/>
  <c r="BB1400" i="3"/>
  <c r="BC1400" i="3"/>
  <c r="BB1401" i="3"/>
  <c r="BC1401" i="3"/>
  <c r="BB1402" i="3"/>
  <c r="BC1402" i="3"/>
  <c r="BB1403" i="3"/>
  <c r="BC1403" i="3"/>
  <c r="BB1404" i="3"/>
  <c r="BC1404" i="3"/>
  <c r="BB1405" i="3"/>
  <c r="BC1405" i="3"/>
  <c r="BB1406" i="3"/>
  <c r="BC1406" i="3"/>
  <c r="BB1407" i="3"/>
  <c r="BC1407" i="3"/>
  <c r="BB1408" i="3"/>
  <c r="BC1408" i="3"/>
  <c r="BB1409" i="3"/>
  <c r="BC1409" i="3"/>
  <c r="BB1410" i="3"/>
  <c r="BC1410" i="3"/>
  <c r="BB1411" i="3"/>
  <c r="BC1411" i="3"/>
  <c r="BB1412" i="3"/>
  <c r="BC1412" i="3"/>
  <c r="BB1413" i="3"/>
  <c r="BC1413" i="3"/>
  <c r="BB1414" i="3"/>
  <c r="BC1414" i="3"/>
  <c r="BB1415" i="3"/>
  <c r="BC1415" i="3"/>
  <c r="BB1416" i="3"/>
  <c r="BC1416" i="3"/>
  <c r="BB1417" i="3"/>
  <c r="BC1417" i="3"/>
  <c r="BB1418" i="3"/>
  <c r="BC1418" i="3"/>
  <c r="BB1419" i="3"/>
  <c r="BC1419" i="3"/>
  <c r="BB1420" i="3"/>
  <c r="BC1420" i="3"/>
  <c r="BB1421" i="3"/>
  <c r="BC1421" i="3"/>
  <c r="BB1422" i="3"/>
  <c r="BC1422" i="3"/>
  <c r="BB1423" i="3"/>
  <c r="BC1423" i="3"/>
  <c r="BB1424" i="3"/>
  <c r="BC1424" i="3"/>
  <c r="BB1425" i="3"/>
  <c r="BC1425" i="3"/>
  <c r="BB1426" i="3"/>
  <c r="BC1426" i="3"/>
  <c r="BB1427" i="3"/>
  <c r="BC1427" i="3"/>
  <c r="BB1428" i="3"/>
  <c r="BC1428" i="3"/>
  <c r="BB1429" i="3"/>
  <c r="BC1429" i="3"/>
  <c r="BB1430" i="3"/>
  <c r="BC1430" i="3"/>
  <c r="BB1431" i="3"/>
  <c r="BC1431" i="3"/>
  <c r="BB1432" i="3"/>
  <c r="BC1432" i="3"/>
  <c r="BB1433" i="3"/>
  <c r="BC1433" i="3"/>
  <c r="BB1434" i="3"/>
  <c r="BC1434" i="3"/>
  <c r="BB1435" i="3"/>
  <c r="BC1435" i="3"/>
  <c r="BB1436" i="3"/>
  <c r="BC1436" i="3"/>
  <c r="BB1437" i="3"/>
  <c r="BC1437" i="3"/>
  <c r="BB1438" i="3"/>
  <c r="BC1438" i="3"/>
  <c r="BB1439" i="3"/>
  <c r="BC1439" i="3"/>
  <c r="BB1440" i="3"/>
  <c r="BC1440" i="3"/>
  <c r="BB1441" i="3"/>
  <c r="BC1441" i="3"/>
  <c r="BB1442" i="3"/>
  <c r="BC1442" i="3"/>
  <c r="BB1443" i="3"/>
  <c r="BC1443" i="3"/>
  <c r="BB1444" i="3"/>
  <c r="BC1444" i="3"/>
  <c r="BB1445" i="3"/>
  <c r="BC1445" i="3"/>
  <c r="BB1446" i="3"/>
  <c r="BC1446" i="3"/>
  <c r="BB1447" i="3"/>
  <c r="BC1447" i="3"/>
  <c r="BB1448" i="3"/>
  <c r="BC1448" i="3"/>
  <c r="BB1449" i="3"/>
  <c r="BC1449" i="3"/>
  <c r="BB1450" i="3"/>
  <c r="BC1450" i="3"/>
  <c r="BB1451" i="3"/>
  <c r="BC1451" i="3"/>
  <c r="BB1452" i="3"/>
  <c r="BC1452" i="3"/>
  <c r="BB1453" i="3"/>
  <c r="BC1453" i="3"/>
  <c r="BB1454" i="3"/>
  <c r="BC1454" i="3"/>
  <c r="BB1455" i="3"/>
  <c r="BC1455" i="3"/>
  <c r="BB1456" i="3"/>
  <c r="BC1456" i="3"/>
  <c r="BB1457" i="3"/>
  <c r="BC1457" i="3"/>
  <c r="BB1458" i="3"/>
  <c r="BC1458" i="3"/>
  <c r="BB1459" i="3"/>
  <c r="BC1459" i="3"/>
  <c r="BB1460" i="3"/>
  <c r="BC1460" i="3"/>
  <c r="BB1461" i="3"/>
  <c r="BC1461" i="3"/>
  <c r="BB1462" i="3"/>
  <c r="BC1462" i="3"/>
  <c r="BB1463" i="3"/>
  <c r="BC1463" i="3"/>
  <c r="BB1464" i="3"/>
  <c r="BC1464" i="3"/>
  <c r="BB1465" i="3"/>
  <c r="BC1465" i="3"/>
  <c r="BB1466" i="3"/>
  <c r="BC1466" i="3"/>
  <c r="BB1467" i="3"/>
  <c r="BC1467" i="3"/>
  <c r="BB1468" i="3"/>
  <c r="BC1468" i="3"/>
  <c r="BB1469" i="3"/>
  <c r="BC1469" i="3"/>
  <c r="BB1470" i="3"/>
  <c r="BC1470" i="3"/>
  <c r="BB1471" i="3"/>
  <c r="BC1471" i="3"/>
  <c r="BB1472" i="3"/>
  <c r="BC1472" i="3"/>
  <c r="BB1473" i="3"/>
  <c r="BC1473" i="3"/>
  <c r="BB1474" i="3"/>
  <c r="BC1474" i="3"/>
  <c r="BB1475" i="3"/>
  <c r="BC1475" i="3"/>
  <c r="BB1476" i="3"/>
  <c r="BC1476" i="3"/>
  <c r="BB1477" i="3"/>
  <c r="BC1477" i="3"/>
  <c r="BB1478" i="3"/>
  <c r="BC1478" i="3"/>
  <c r="BB1479" i="3"/>
  <c r="BC1479" i="3"/>
  <c r="BB1480" i="3"/>
  <c r="BC1480" i="3"/>
  <c r="BB1481" i="3"/>
  <c r="BC1481" i="3"/>
  <c r="BB1482" i="3"/>
  <c r="BC1482" i="3"/>
  <c r="BB1483" i="3"/>
  <c r="BC1483" i="3"/>
  <c r="BB1484" i="3"/>
  <c r="BC1484" i="3"/>
  <c r="BB1485" i="3"/>
  <c r="BC1485" i="3"/>
  <c r="BB1486" i="3"/>
  <c r="BC1486" i="3"/>
  <c r="BB1487" i="3"/>
  <c r="BC1487" i="3"/>
  <c r="BB1488" i="3"/>
  <c r="BC1488" i="3"/>
  <c r="BB1489" i="3"/>
  <c r="BC1489" i="3"/>
  <c r="BB1490" i="3"/>
  <c r="BC1490" i="3"/>
  <c r="BB1491" i="3"/>
  <c r="BC1491" i="3"/>
  <c r="BB1492" i="3"/>
  <c r="BC1492" i="3"/>
  <c r="BB1493" i="3"/>
  <c r="BC1493" i="3"/>
  <c r="BB1494" i="3"/>
  <c r="BC1494" i="3"/>
  <c r="BB1495" i="3"/>
  <c r="BC1495" i="3"/>
  <c r="BB1496" i="3"/>
  <c r="BC1496" i="3"/>
  <c r="BB1497" i="3"/>
  <c r="BC1497" i="3"/>
  <c r="BB1498" i="3"/>
  <c r="BC1498" i="3"/>
  <c r="BB1499" i="3"/>
  <c r="BC1499" i="3"/>
  <c r="BB1500" i="3"/>
  <c r="BC1500" i="3"/>
  <c r="BB1501" i="3"/>
  <c r="BC1501" i="3"/>
  <c r="BC2" i="3"/>
  <c r="BB2" i="3"/>
  <c r="L583" i="10" l="1"/>
  <c r="K583" i="10"/>
  <c r="R576" i="10"/>
  <c r="N570" i="10"/>
  <c r="N574" i="10"/>
  <c r="A561" i="10"/>
  <c r="Q569" i="10"/>
  <c r="P564" i="10"/>
  <c r="O573" i="10"/>
  <c r="P572" i="10"/>
  <c r="O567" i="10"/>
  <c r="R566" i="10"/>
  <c r="R563" i="10"/>
  <c r="Q564" i="10"/>
  <c r="N575" i="10"/>
  <c r="P574" i="10"/>
  <c r="N571" i="10"/>
  <c r="P568" i="10"/>
  <c r="O566" i="10"/>
  <c r="P566" i="10"/>
  <c r="O564" i="10"/>
  <c r="N565" i="10"/>
  <c r="R564" i="10"/>
  <c r="O575" i="10"/>
  <c r="R573" i="10"/>
  <c r="R570" i="10"/>
  <c r="Q568" i="10"/>
  <c r="R568" i="10"/>
  <c r="Q566" i="10"/>
  <c r="P567" i="10"/>
  <c r="O565" i="10"/>
  <c r="N576" i="10"/>
  <c r="Q574" i="10"/>
  <c r="O571" i="10"/>
  <c r="N569" i="10"/>
  <c r="O569" i="10"/>
  <c r="N567" i="10"/>
  <c r="R569" i="10"/>
  <c r="Q567" i="10"/>
  <c r="N563" i="10"/>
  <c r="P575" i="10"/>
  <c r="R574" i="10"/>
  <c r="P571" i="10"/>
  <c r="Q571" i="10"/>
  <c r="P569" i="10"/>
  <c r="O570" i="10"/>
  <c r="N568" i="10"/>
  <c r="P565" i="10"/>
  <c r="O576" i="10"/>
  <c r="Q575" i="10"/>
  <c r="R575" i="10"/>
  <c r="N572" i="10"/>
  <c r="R571" i="10"/>
  <c r="Q572" i="10"/>
  <c r="P570" i="10"/>
  <c r="R567" i="10"/>
  <c r="O563" i="10"/>
  <c r="P576" i="10"/>
  <c r="Q576" i="10"/>
  <c r="O572" i="10"/>
  <c r="P573" i="10"/>
  <c r="R572" i="10"/>
  <c r="O568" i="10"/>
  <c r="Q565" i="10"/>
  <c r="P563" i="10"/>
  <c r="Q563" i="10"/>
  <c r="N573" i="10"/>
  <c r="O574" i="10"/>
  <c r="Q573" i="10"/>
  <c r="Q570" i="10"/>
  <c r="N566" i="10"/>
  <c r="R565" i="10"/>
  <c r="N564" i="10"/>
  <c r="AS2" i="3"/>
  <c r="O209" i="11"/>
  <c r="O208" i="11"/>
  <c r="O207" i="11"/>
  <c r="O206" i="11"/>
  <c r="O205" i="11"/>
  <c r="O204" i="11"/>
  <c r="O203" i="11"/>
  <c r="O202" i="11"/>
  <c r="O201" i="11"/>
  <c r="O200" i="11"/>
  <c r="O199" i="11"/>
  <c r="O198" i="11"/>
  <c r="O197" i="11"/>
  <c r="O196" i="11"/>
  <c r="O195" i="11"/>
  <c r="O194" i="11"/>
  <c r="O193" i="11"/>
  <c r="O192" i="11"/>
  <c r="O191" i="11"/>
  <c r="O190" i="11"/>
  <c r="O189" i="11"/>
  <c r="O188" i="11"/>
  <c r="O187" i="11"/>
  <c r="O186" i="11"/>
  <c r="O185" i="11"/>
  <c r="O184" i="11"/>
  <c r="O183" i="11"/>
  <c r="O182" i="11"/>
  <c r="O181" i="11"/>
  <c r="O180" i="11"/>
  <c r="O179" i="11"/>
  <c r="O178" i="11"/>
  <c r="O177" i="11"/>
  <c r="O176" i="11"/>
  <c r="O175" i="11"/>
  <c r="O174" i="11"/>
  <c r="O173" i="11"/>
  <c r="O172" i="11"/>
  <c r="O171" i="11"/>
  <c r="O170" i="11"/>
  <c r="O169" i="11"/>
  <c r="O168" i="11"/>
  <c r="O167" i="11"/>
  <c r="O166" i="11"/>
  <c r="O165" i="11"/>
  <c r="O164" i="11"/>
  <c r="O163" i="11"/>
  <c r="O162" i="11"/>
  <c r="O161" i="11"/>
  <c r="O160" i="11"/>
  <c r="O159" i="11"/>
  <c r="O158" i="11"/>
  <c r="O157" i="11"/>
  <c r="O156" i="11"/>
  <c r="O155" i="11"/>
  <c r="O154" i="11"/>
  <c r="O153" i="11"/>
  <c r="O152" i="11"/>
  <c r="O151" i="11"/>
  <c r="O150" i="11"/>
  <c r="O149" i="11"/>
  <c r="O148" i="11"/>
  <c r="O147" i="11"/>
  <c r="O146" i="11"/>
  <c r="O145" i="11"/>
  <c r="O144" i="11"/>
  <c r="O143" i="11"/>
  <c r="O142" i="11"/>
  <c r="O141" i="11"/>
  <c r="O140" i="11"/>
  <c r="O139" i="11"/>
  <c r="O138" i="11"/>
  <c r="O137" i="11"/>
  <c r="O136" i="11"/>
  <c r="O135" i="11"/>
  <c r="O134" i="11"/>
  <c r="O133" i="11"/>
  <c r="O132" i="11"/>
  <c r="O131" i="11"/>
  <c r="O130" i="11"/>
  <c r="O129" i="11"/>
  <c r="O128" i="11"/>
  <c r="O127" i="11"/>
  <c r="O126" i="11"/>
  <c r="O125" i="11"/>
  <c r="O124" i="11"/>
  <c r="O123" i="11"/>
  <c r="O122" i="11"/>
  <c r="O121" i="11"/>
  <c r="O120" i="11"/>
  <c r="O119" i="11"/>
  <c r="O118" i="11"/>
  <c r="O117" i="11"/>
  <c r="O116" i="11"/>
  <c r="O115" i="11"/>
  <c r="O114" i="11"/>
  <c r="O113" i="11"/>
  <c r="O112" i="11"/>
  <c r="O111" i="11"/>
  <c r="O110" i="11"/>
  <c r="O109" i="11"/>
  <c r="O108" i="11"/>
  <c r="O107" i="11"/>
  <c r="O106" i="11"/>
  <c r="O105" i="11"/>
  <c r="O104" i="11"/>
  <c r="O103" i="11"/>
  <c r="O102" i="11"/>
  <c r="O101" i="11"/>
  <c r="O100" i="11"/>
  <c r="O99" i="11"/>
  <c r="O98" i="11"/>
  <c r="O97" i="11"/>
  <c r="O96" i="11"/>
  <c r="O95" i="11"/>
  <c r="O94" i="11"/>
  <c r="O93" i="11"/>
  <c r="O92" i="11"/>
  <c r="O91" i="11"/>
  <c r="O90" i="11"/>
  <c r="O89" i="11"/>
  <c r="O88" i="11"/>
  <c r="O87" i="11"/>
  <c r="O86" i="11"/>
  <c r="O85" i="11"/>
  <c r="O84" i="11"/>
  <c r="O83" i="11"/>
  <c r="O82" i="11"/>
  <c r="O81" i="11"/>
  <c r="O80" i="11"/>
  <c r="O79" i="11"/>
  <c r="O78" i="11"/>
  <c r="O77" i="11"/>
  <c r="O76" i="11"/>
  <c r="O75" i="11"/>
  <c r="O74" i="11"/>
  <c r="O73" i="11"/>
  <c r="O72" i="11"/>
  <c r="O71" i="11"/>
  <c r="O70" i="11"/>
  <c r="O69" i="11"/>
  <c r="O68" i="11"/>
  <c r="O67" i="11"/>
  <c r="O66" i="11"/>
  <c r="O65" i="11"/>
  <c r="O64" i="11"/>
  <c r="O63" i="11"/>
  <c r="O62" i="11"/>
  <c r="O61" i="11"/>
  <c r="O60" i="11"/>
  <c r="O59" i="11"/>
  <c r="O58" i="11"/>
  <c r="O57" i="11"/>
  <c r="O56" i="11"/>
  <c r="O55" i="11"/>
  <c r="O54" i="11"/>
  <c r="O53" i="11"/>
  <c r="O52" i="11"/>
  <c r="O51" i="11"/>
  <c r="O50" i="11"/>
  <c r="O49" i="11"/>
  <c r="O48" i="11"/>
  <c r="O47" i="11"/>
  <c r="O46" i="11"/>
  <c r="O45" i="11"/>
  <c r="O44" i="11"/>
  <c r="O43" i="11"/>
  <c r="O42" i="11"/>
  <c r="O41" i="11"/>
  <c r="O40" i="11"/>
  <c r="O39" i="11"/>
  <c r="O38" i="11"/>
  <c r="O37" i="11"/>
  <c r="O36" i="11"/>
  <c r="O35" i="11"/>
  <c r="O34" i="11"/>
  <c r="O33" i="11"/>
  <c r="O32" i="11"/>
  <c r="O31" i="11"/>
  <c r="O30" i="11"/>
  <c r="O29" i="11"/>
  <c r="O28" i="11"/>
  <c r="O27" i="11"/>
  <c r="O26" i="11"/>
  <c r="O25" i="11"/>
  <c r="O24" i="11"/>
  <c r="O23" i="11"/>
  <c r="O22" i="11"/>
  <c r="O21" i="11"/>
  <c r="O20" i="11"/>
  <c r="O19" i="11"/>
  <c r="O18" i="11"/>
  <c r="O17" i="11"/>
  <c r="O16" i="11"/>
  <c r="O15" i="11"/>
  <c r="O14" i="11"/>
  <c r="O13" i="11"/>
  <c r="O12" i="11"/>
  <c r="O11" i="11"/>
  <c r="O10" i="11"/>
  <c r="O9" i="11"/>
  <c r="O8" i="11"/>
  <c r="O7" i="11"/>
  <c r="O6" i="11"/>
  <c r="O5" i="11"/>
  <c r="AS1501" i="3"/>
  <c r="AR1501" i="3"/>
  <c r="AQ1501" i="3"/>
  <c r="AP1501" i="3"/>
  <c r="AS1500" i="3"/>
  <c r="AR1500" i="3"/>
  <c r="AQ1500" i="3"/>
  <c r="AP1500" i="3"/>
  <c r="AS1499" i="3"/>
  <c r="AR1499" i="3"/>
  <c r="AQ1499" i="3"/>
  <c r="AP1499" i="3"/>
  <c r="AS1498" i="3"/>
  <c r="AR1498" i="3"/>
  <c r="AQ1498" i="3"/>
  <c r="AP1498" i="3"/>
  <c r="AS1497" i="3"/>
  <c r="AR1497" i="3"/>
  <c r="AQ1497" i="3"/>
  <c r="AP1497" i="3"/>
  <c r="AS1496" i="3"/>
  <c r="AR1496" i="3"/>
  <c r="AQ1496" i="3"/>
  <c r="AP1496" i="3"/>
  <c r="AS1495" i="3"/>
  <c r="AR1495" i="3"/>
  <c r="AQ1495" i="3"/>
  <c r="AP1495" i="3"/>
  <c r="AS1494" i="3"/>
  <c r="AR1494" i="3"/>
  <c r="AQ1494" i="3"/>
  <c r="AP1494" i="3"/>
  <c r="AS1493" i="3"/>
  <c r="AR1493" i="3"/>
  <c r="AQ1493" i="3"/>
  <c r="AP1493" i="3"/>
  <c r="AS1492" i="3"/>
  <c r="AR1492" i="3"/>
  <c r="AQ1492" i="3"/>
  <c r="AP1492" i="3"/>
  <c r="AS1491" i="3"/>
  <c r="AR1491" i="3"/>
  <c r="AQ1491" i="3"/>
  <c r="AP1491" i="3"/>
  <c r="AS1490" i="3"/>
  <c r="AR1490" i="3"/>
  <c r="AQ1490" i="3"/>
  <c r="AP1490" i="3"/>
  <c r="AS1489" i="3"/>
  <c r="AR1489" i="3"/>
  <c r="AQ1489" i="3"/>
  <c r="AP1489" i="3"/>
  <c r="AS1488" i="3"/>
  <c r="AR1488" i="3"/>
  <c r="AQ1488" i="3"/>
  <c r="AP1488" i="3"/>
  <c r="AS1487" i="3"/>
  <c r="AR1487" i="3"/>
  <c r="AQ1487" i="3"/>
  <c r="AP1487" i="3"/>
  <c r="AS1486" i="3"/>
  <c r="AR1486" i="3"/>
  <c r="AQ1486" i="3"/>
  <c r="AP1486" i="3"/>
  <c r="AS1485" i="3"/>
  <c r="AR1485" i="3"/>
  <c r="AQ1485" i="3"/>
  <c r="AP1485" i="3"/>
  <c r="AS1484" i="3"/>
  <c r="AR1484" i="3"/>
  <c r="AQ1484" i="3"/>
  <c r="AP1484" i="3"/>
  <c r="AS1483" i="3"/>
  <c r="AR1483" i="3"/>
  <c r="AQ1483" i="3"/>
  <c r="AP1483" i="3"/>
  <c r="AS1482" i="3"/>
  <c r="AR1482" i="3"/>
  <c r="AQ1482" i="3"/>
  <c r="AP1482" i="3"/>
  <c r="AS1481" i="3"/>
  <c r="AR1481" i="3"/>
  <c r="AQ1481" i="3"/>
  <c r="AP1481" i="3"/>
  <c r="AS1480" i="3"/>
  <c r="AR1480" i="3"/>
  <c r="AQ1480" i="3"/>
  <c r="AP1480" i="3"/>
  <c r="AS1479" i="3"/>
  <c r="AR1479" i="3"/>
  <c r="AQ1479" i="3"/>
  <c r="AP1479" i="3"/>
  <c r="AS1478" i="3"/>
  <c r="AR1478" i="3"/>
  <c r="AQ1478" i="3"/>
  <c r="AP1478" i="3"/>
  <c r="AS1477" i="3"/>
  <c r="AR1477" i="3"/>
  <c r="AQ1477" i="3"/>
  <c r="AP1477" i="3"/>
  <c r="AS1476" i="3"/>
  <c r="AR1476" i="3"/>
  <c r="AQ1476" i="3"/>
  <c r="AP1476" i="3"/>
  <c r="AS1475" i="3"/>
  <c r="AR1475" i="3"/>
  <c r="AQ1475" i="3"/>
  <c r="AP1475" i="3"/>
  <c r="AS1474" i="3"/>
  <c r="AR1474" i="3"/>
  <c r="AQ1474" i="3"/>
  <c r="AP1474" i="3"/>
  <c r="AS1473" i="3"/>
  <c r="AR1473" i="3"/>
  <c r="AQ1473" i="3"/>
  <c r="AP1473" i="3"/>
  <c r="AS1472" i="3"/>
  <c r="AR1472" i="3"/>
  <c r="AQ1472" i="3"/>
  <c r="AP1472" i="3"/>
  <c r="AS1471" i="3"/>
  <c r="AR1471" i="3"/>
  <c r="AQ1471" i="3"/>
  <c r="AP1471" i="3"/>
  <c r="AS1470" i="3"/>
  <c r="AR1470" i="3"/>
  <c r="AQ1470" i="3"/>
  <c r="AP1470" i="3"/>
  <c r="AS1469" i="3"/>
  <c r="AR1469" i="3"/>
  <c r="AQ1469" i="3"/>
  <c r="AP1469" i="3"/>
  <c r="AS1468" i="3"/>
  <c r="AR1468" i="3"/>
  <c r="AQ1468" i="3"/>
  <c r="AP1468" i="3"/>
  <c r="AS1467" i="3"/>
  <c r="AR1467" i="3"/>
  <c r="AQ1467" i="3"/>
  <c r="AP1467" i="3"/>
  <c r="AS1466" i="3"/>
  <c r="AR1466" i="3"/>
  <c r="AQ1466" i="3"/>
  <c r="AP1466" i="3"/>
  <c r="AS1465" i="3"/>
  <c r="AR1465" i="3"/>
  <c r="AQ1465" i="3"/>
  <c r="AP1465" i="3"/>
  <c r="AS1464" i="3"/>
  <c r="AR1464" i="3"/>
  <c r="AQ1464" i="3"/>
  <c r="AP1464" i="3"/>
  <c r="AS1463" i="3"/>
  <c r="AR1463" i="3"/>
  <c r="AQ1463" i="3"/>
  <c r="AP1463" i="3"/>
  <c r="AS1462" i="3"/>
  <c r="AR1462" i="3"/>
  <c r="AQ1462" i="3"/>
  <c r="AP1462" i="3"/>
  <c r="AS1461" i="3"/>
  <c r="AR1461" i="3"/>
  <c r="AQ1461" i="3"/>
  <c r="AP1461" i="3"/>
  <c r="AS1460" i="3"/>
  <c r="AR1460" i="3"/>
  <c r="AQ1460" i="3"/>
  <c r="AP1460" i="3"/>
  <c r="AS1459" i="3"/>
  <c r="AR1459" i="3"/>
  <c r="AQ1459" i="3"/>
  <c r="AP1459" i="3"/>
  <c r="AS1458" i="3"/>
  <c r="AR1458" i="3"/>
  <c r="AQ1458" i="3"/>
  <c r="AP1458" i="3"/>
  <c r="AS1457" i="3"/>
  <c r="AR1457" i="3"/>
  <c r="AQ1457" i="3"/>
  <c r="AP1457" i="3"/>
  <c r="AS1456" i="3"/>
  <c r="AR1456" i="3"/>
  <c r="AQ1456" i="3"/>
  <c r="AP1456" i="3"/>
  <c r="AS1455" i="3"/>
  <c r="AR1455" i="3"/>
  <c r="AQ1455" i="3"/>
  <c r="AP1455" i="3"/>
  <c r="AS1454" i="3"/>
  <c r="AR1454" i="3"/>
  <c r="AQ1454" i="3"/>
  <c r="AP1454" i="3"/>
  <c r="AS1453" i="3"/>
  <c r="AR1453" i="3"/>
  <c r="AQ1453" i="3"/>
  <c r="AP1453" i="3"/>
  <c r="AS1452" i="3"/>
  <c r="AR1452" i="3"/>
  <c r="AQ1452" i="3"/>
  <c r="AP1452" i="3"/>
  <c r="AS1451" i="3"/>
  <c r="AR1451" i="3"/>
  <c r="AQ1451" i="3"/>
  <c r="AP1451" i="3"/>
  <c r="AS1450" i="3"/>
  <c r="AR1450" i="3"/>
  <c r="AQ1450" i="3"/>
  <c r="AP1450" i="3"/>
  <c r="AS1449" i="3"/>
  <c r="AR1449" i="3"/>
  <c r="AQ1449" i="3"/>
  <c r="AP1449" i="3"/>
  <c r="AS1448" i="3"/>
  <c r="AR1448" i="3"/>
  <c r="AQ1448" i="3"/>
  <c r="AP1448" i="3"/>
  <c r="AS1447" i="3"/>
  <c r="AR1447" i="3"/>
  <c r="AQ1447" i="3"/>
  <c r="AP1447" i="3"/>
  <c r="AS1446" i="3"/>
  <c r="AR1446" i="3"/>
  <c r="AQ1446" i="3"/>
  <c r="AP1446" i="3"/>
  <c r="AS1445" i="3"/>
  <c r="AR1445" i="3"/>
  <c r="AQ1445" i="3"/>
  <c r="AP1445" i="3"/>
  <c r="AS1444" i="3"/>
  <c r="AR1444" i="3"/>
  <c r="AQ1444" i="3"/>
  <c r="AP1444" i="3"/>
  <c r="AS1443" i="3"/>
  <c r="AR1443" i="3"/>
  <c r="AQ1443" i="3"/>
  <c r="AP1443" i="3"/>
  <c r="AS1442" i="3"/>
  <c r="AR1442" i="3"/>
  <c r="AQ1442" i="3"/>
  <c r="AP1442" i="3"/>
  <c r="AS1441" i="3"/>
  <c r="AR1441" i="3"/>
  <c r="AQ1441" i="3"/>
  <c r="AP1441" i="3"/>
  <c r="AS1440" i="3"/>
  <c r="AR1440" i="3"/>
  <c r="AQ1440" i="3"/>
  <c r="AP1440" i="3"/>
  <c r="AS1439" i="3"/>
  <c r="AR1439" i="3"/>
  <c r="AQ1439" i="3"/>
  <c r="AP1439" i="3"/>
  <c r="AS1438" i="3"/>
  <c r="AR1438" i="3"/>
  <c r="AQ1438" i="3"/>
  <c r="AP1438" i="3"/>
  <c r="AS1437" i="3"/>
  <c r="AR1437" i="3"/>
  <c r="AQ1437" i="3"/>
  <c r="AP1437" i="3"/>
  <c r="AS1436" i="3"/>
  <c r="AR1436" i="3"/>
  <c r="AQ1436" i="3"/>
  <c r="AP1436" i="3"/>
  <c r="AS1435" i="3"/>
  <c r="AR1435" i="3"/>
  <c r="AQ1435" i="3"/>
  <c r="AP1435" i="3"/>
  <c r="AS1434" i="3"/>
  <c r="AR1434" i="3"/>
  <c r="AQ1434" i="3"/>
  <c r="AP1434" i="3"/>
  <c r="AS1433" i="3"/>
  <c r="AR1433" i="3"/>
  <c r="AQ1433" i="3"/>
  <c r="AP1433" i="3"/>
  <c r="AS1432" i="3"/>
  <c r="AR1432" i="3"/>
  <c r="AQ1432" i="3"/>
  <c r="AP1432" i="3"/>
  <c r="AS1431" i="3"/>
  <c r="AR1431" i="3"/>
  <c r="AQ1431" i="3"/>
  <c r="AP1431" i="3"/>
  <c r="AS1430" i="3"/>
  <c r="AR1430" i="3"/>
  <c r="AQ1430" i="3"/>
  <c r="AP1430" i="3"/>
  <c r="AS1429" i="3"/>
  <c r="AR1429" i="3"/>
  <c r="AQ1429" i="3"/>
  <c r="AP1429" i="3"/>
  <c r="AS1428" i="3"/>
  <c r="AR1428" i="3"/>
  <c r="AQ1428" i="3"/>
  <c r="AP1428" i="3"/>
  <c r="AS1427" i="3"/>
  <c r="AR1427" i="3"/>
  <c r="AQ1427" i="3"/>
  <c r="AP1427" i="3"/>
  <c r="AS1426" i="3"/>
  <c r="AR1426" i="3"/>
  <c r="AQ1426" i="3"/>
  <c r="AP1426" i="3"/>
  <c r="AS1425" i="3"/>
  <c r="AR1425" i="3"/>
  <c r="AQ1425" i="3"/>
  <c r="AP1425" i="3"/>
  <c r="AS1424" i="3"/>
  <c r="AR1424" i="3"/>
  <c r="AQ1424" i="3"/>
  <c r="AP1424" i="3"/>
  <c r="AS1423" i="3"/>
  <c r="AR1423" i="3"/>
  <c r="AQ1423" i="3"/>
  <c r="AP1423" i="3"/>
  <c r="AS1422" i="3"/>
  <c r="AR1422" i="3"/>
  <c r="AQ1422" i="3"/>
  <c r="AP1422" i="3"/>
  <c r="AS1421" i="3"/>
  <c r="AR1421" i="3"/>
  <c r="AQ1421" i="3"/>
  <c r="AP1421" i="3"/>
  <c r="AS1420" i="3"/>
  <c r="AR1420" i="3"/>
  <c r="AQ1420" i="3"/>
  <c r="AP1420" i="3"/>
  <c r="AS1419" i="3"/>
  <c r="AR1419" i="3"/>
  <c r="AQ1419" i="3"/>
  <c r="AP1419" i="3"/>
  <c r="AS1418" i="3"/>
  <c r="AR1418" i="3"/>
  <c r="AQ1418" i="3"/>
  <c r="AP1418" i="3"/>
  <c r="AS1417" i="3"/>
  <c r="AR1417" i="3"/>
  <c r="AQ1417" i="3"/>
  <c r="AP1417" i="3"/>
  <c r="AS1416" i="3"/>
  <c r="AR1416" i="3"/>
  <c r="AQ1416" i="3"/>
  <c r="AP1416" i="3"/>
  <c r="AS1415" i="3"/>
  <c r="AR1415" i="3"/>
  <c r="AQ1415" i="3"/>
  <c r="AP1415" i="3"/>
  <c r="AS1414" i="3"/>
  <c r="AR1414" i="3"/>
  <c r="AQ1414" i="3"/>
  <c r="AP1414" i="3"/>
  <c r="AS1413" i="3"/>
  <c r="AR1413" i="3"/>
  <c r="AQ1413" i="3"/>
  <c r="AP1413" i="3"/>
  <c r="AS1412" i="3"/>
  <c r="AR1412" i="3"/>
  <c r="AQ1412" i="3"/>
  <c r="AP1412" i="3"/>
  <c r="AS1411" i="3"/>
  <c r="AU1411" i="3" s="1"/>
  <c r="AR1411" i="3"/>
  <c r="AQ1411" i="3"/>
  <c r="AP1411" i="3"/>
  <c r="AS1410" i="3"/>
  <c r="AR1410" i="3"/>
  <c r="AQ1410" i="3"/>
  <c r="AP1410" i="3"/>
  <c r="AS1409" i="3"/>
  <c r="AR1409" i="3"/>
  <c r="AQ1409" i="3"/>
  <c r="AP1409" i="3"/>
  <c r="AS1408" i="3"/>
  <c r="AR1408" i="3"/>
  <c r="AQ1408" i="3"/>
  <c r="AP1408" i="3"/>
  <c r="AS1407" i="3"/>
  <c r="AR1407" i="3"/>
  <c r="AQ1407" i="3"/>
  <c r="AP1407" i="3"/>
  <c r="AS1406" i="3"/>
  <c r="AU1406" i="3" s="1"/>
  <c r="AR1406" i="3"/>
  <c r="AQ1406" i="3"/>
  <c r="AP1406" i="3"/>
  <c r="AS1405" i="3"/>
  <c r="AR1405" i="3"/>
  <c r="AQ1405" i="3"/>
  <c r="AP1405" i="3"/>
  <c r="AS1404" i="3"/>
  <c r="AR1404" i="3"/>
  <c r="AQ1404" i="3"/>
  <c r="AP1404" i="3"/>
  <c r="AS1403" i="3"/>
  <c r="AU1403" i="3" s="1"/>
  <c r="AR1403" i="3"/>
  <c r="AQ1403" i="3"/>
  <c r="AP1403" i="3"/>
  <c r="AS1402" i="3"/>
  <c r="AU1402" i="3" s="1"/>
  <c r="AR1402" i="3"/>
  <c r="AQ1402" i="3"/>
  <c r="AP1402" i="3"/>
  <c r="R596" i="10" l="1"/>
  <c r="O593" i="10"/>
  <c r="R586" i="10"/>
  <c r="P592" i="10"/>
  <c r="O587" i="10"/>
  <c r="N590" i="10"/>
  <c r="Q589" i="10"/>
  <c r="N594" i="10"/>
  <c r="A581" i="10"/>
  <c r="P584" i="10"/>
  <c r="R591" i="10"/>
  <c r="Q592" i="10"/>
  <c r="P590" i="10"/>
  <c r="R587" i="10"/>
  <c r="O583" i="10"/>
  <c r="P596" i="10"/>
  <c r="Q596" i="10"/>
  <c r="O592" i="10"/>
  <c r="P593" i="10"/>
  <c r="R592" i="10"/>
  <c r="O588" i="10"/>
  <c r="Q585" i="10"/>
  <c r="P583" i="10"/>
  <c r="Q583" i="10"/>
  <c r="N593" i="10"/>
  <c r="O594" i="10"/>
  <c r="Q593" i="10"/>
  <c r="Q590" i="10"/>
  <c r="N586" i="10"/>
  <c r="R585" i="10"/>
  <c r="N584" i="10"/>
  <c r="R583" i="10"/>
  <c r="Q584" i="10"/>
  <c r="N595" i="10"/>
  <c r="P594" i="10"/>
  <c r="N591" i="10"/>
  <c r="P588" i="10"/>
  <c r="O586" i="10"/>
  <c r="P586" i="10"/>
  <c r="O584" i="10"/>
  <c r="N585" i="10"/>
  <c r="R584" i="10"/>
  <c r="O595" i="10"/>
  <c r="R593" i="10"/>
  <c r="R590" i="10"/>
  <c r="Q588" i="10"/>
  <c r="R588" i="10"/>
  <c r="Q586" i="10"/>
  <c r="P587" i="10"/>
  <c r="O585" i="10"/>
  <c r="N596" i="10"/>
  <c r="Q594" i="10"/>
  <c r="O591" i="10"/>
  <c r="N589" i="10"/>
  <c r="O589" i="10"/>
  <c r="N587" i="10"/>
  <c r="R589" i="10"/>
  <c r="Q587" i="10"/>
  <c r="N583" i="10"/>
  <c r="P595" i="10"/>
  <c r="R594" i="10"/>
  <c r="P591" i="10"/>
  <c r="Q591" i="10"/>
  <c r="P589" i="10"/>
  <c r="O590" i="10"/>
  <c r="N588" i="10"/>
  <c r="P585" i="10"/>
  <c r="O596" i="10"/>
  <c r="Q595" i="10"/>
  <c r="R595" i="10"/>
  <c r="N592" i="10"/>
  <c r="K603" i="10"/>
  <c r="L603" i="10"/>
  <c r="AZ1404" i="3"/>
  <c r="BA1404" i="3" s="1"/>
  <c r="AU1404" i="3"/>
  <c r="AZ1408" i="3"/>
  <c r="BA1408" i="3" s="1"/>
  <c r="AU1408" i="3"/>
  <c r="AZ1410" i="3"/>
  <c r="BA1410" i="3" s="1"/>
  <c r="AU1410" i="3"/>
  <c r="AZ1412" i="3"/>
  <c r="BA1412" i="3" s="1"/>
  <c r="AU1412" i="3"/>
  <c r="AZ1414" i="3"/>
  <c r="BA1414" i="3" s="1"/>
  <c r="AU1414" i="3"/>
  <c r="AZ1416" i="3"/>
  <c r="BA1416" i="3" s="1"/>
  <c r="AU1416" i="3"/>
  <c r="AZ1418" i="3"/>
  <c r="BA1418" i="3" s="1"/>
  <c r="AU1418" i="3"/>
  <c r="AZ1420" i="3"/>
  <c r="BA1420" i="3" s="1"/>
  <c r="AU1420" i="3"/>
  <c r="AZ1422" i="3"/>
  <c r="BA1422" i="3" s="1"/>
  <c r="AU1422" i="3"/>
  <c r="AZ1424" i="3"/>
  <c r="BA1424" i="3" s="1"/>
  <c r="AU1424" i="3"/>
  <c r="AZ1426" i="3"/>
  <c r="BA1426" i="3" s="1"/>
  <c r="AU1426" i="3"/>
  <c r="AZ1428" i="3"/>
  <c r="BA1428" i="3" s="1"/>
  <c r="AU1428" i="3"/>
  <c r="AZ1430" i="3"/>
  <c r="BA1430" i="3" s="1"/>
  <c r="AU1430" i="3"/>
  <c r="AZ1432" i="3"/>
  <c r="BA1432" i="3" s="1"/>
  <c r="AU1432" i="3"/>
  <c r="AZ1434" i="3"/>
  <c r="BA1434" i="3" s="1"/>
  <c r="AU1434" i="3"/>
  <c r="AZ1436" i="3"/>
  <c r="BA1436" i="3" s="1"/>
  <c r="AU1436" i="3"/>
  <c r="AZ1438" i="3"/>
  <c r="BA1438" i="3" s="1"/>
  <c r="AU1438" i="3"/>
  <c r="AZ1440" i="3"/>
  <c r="BA1440" i="3" s="1"/>
  <c r="AU1440" i="3"/>
  <c r="AZ1442" i="3"/>
  <c r="BA1442" i="3" s="1"/>
  <c r="AU1442" i="3"/>
  <c r="AZ1444" i="3"/>
  <c r="BA1444" i="3" s="1"/>
  <c r="AU1444" i="3"/>
  <c r="AZ1446" i="3"/>
  <c r="BA1446" i="3" s="1"/>
  <c r="AU1446" i="3"/>
  <c r="AZ1448" i="3"/>
  <c r="BA1448" i="3" s="1"/>
  <c r="AU1448" i="3"/>
  <c r="AZ1450" i="3"/>
  <c r="BA1450" i="3" s="1"/>
  <c r="AU1450" i="3"/>
  <c r="AZ1452" i="3"/>
  <c r="BA1452" i="3" s="1"/>
  <c r="AU1452" i="3"/>
  <c r="AZ1454" i="3"/>
  <c r="BA1454" i="3" s="1"/>
  <c r="AU1454" i="3"/>
  <c r="AZ1456" i="3"/>
  <c r="BA1456" i="3" s="1"/>
  <c r="AU1456" i="3"/>
  <c r="AZ1458" i="3"/>
  <c r="BA1458" i="3" s="1"/>
  <c r="AU1458" i="3"/>
  <c r="AZ1460" i="3"/>
  <c r="BA1460" i="3" s="1"/>
  <c r="AU1460" i="3"/>
  <c r="AZ1462" i="3"/>
  <c r="BA1462" i="3" s="1"/>
  <c r="AU1462" i="3"/>
  <c r="AZ1464" i="3"/>
  <c r="BA1464" i="3" s="1"/>
  <c r="AU1464" i="3"/>
  <c r="AZ1466" i="3"/>
  <c r="BA1466" i="3" s="1"/>
  <c r="AU1466" i="3"/>
  <c r="AZ1468" i="3"/>
  <c r="BA1468" i="3" s="1"/>
  <c r="AU1468" i="3"/>
  <c r="AZ1470" i="3"/>
  <c r="BA1470" i="3" s="1"/>
  <c r="AU1470" i="3"/>
  <c r="AZ1472" i="3"/>
  <c r="BA1472" i="3" s="1"/>
  <c r="AU1472" i="3"/>
  <c r="AZ1474" i="3"/>
  <c r="BA1474" i="3" s="1"/>
  <c r="AU1474" i="3"/>
  <c r="AZ1476" i="3"/>
  <c r="BA1476" i="3" s="1"/>
  <c r="AU1476" i="3"/>
  <c r="AZ1478" i="3"/>
  <c r="BA1478" i="3" s="1"/>
  <c r="AU1478" i="3"/>
  <c r="AZ1480" i="3"/>
  <c r="BA1480" i="3" s="1"/>
  <c r="AU1480" i="3"/>
  <c r="AZ1482" i="3"/>
  <c r="BA1482" i="3" s="1"/>
  <c r="AU1482" i="3"/>
  <c r="AZ1484" i="3"/>
  <c r="BA1484" i="3" s="1"/>
  <c r="AU1484" i="3"/>
  <c r="AZ1486" i="3"/>
  <c r="BA1486" i="3" s="1"/>
  <c r="AU1486" i="3"/>
  <c r="AZ1488" i="3"/>
  <c r="BA1488" i="3" s="1"/>
  <c r="AU1488" i="3"/>
  <c r="AZ1490" i="3"/>
  <c r="BA1490" i="3" s="1"/>
  <c r="AU1490" i="3"/>
  <c r="AZ1492" i="3"/>
  <c r="BA1492" i="3" s="1"/>
  <c r="AU1492" i="3"/>
  <c r="AZ1494" i="3"/>
  <c r="BA1494" i="3" s="1"/>
  <c r="AU1494" i="3"/>
  <c r="AZ1496" i="3"/>
  <c r="BA1496" i="3" s="1"/>
  <c r="AU1496" i="3"/>
  <c r="AZ1498" i="3"/>
  <c r="BA1498" i="3" s="1"/>
  <c r="AU1498" i="3"/>
  <c r="AZ1500" i="3"/>
  <c r="BA1500" i="3" s="1"/>
  <c r="AU1500" i="3"/>
  <c r="AZ1405" i="3"/>
  <c r="BA1405" i="3" s="1"/>
  <c r="AU1405" i="3"/>
  <c r="AZ1407" i="3"/>
  <c r="BA1407" i="3" s="1"/>
  <c r="AU1407" i="3"/>
  <c r="AZ1409" i="3"/>
  <c r="BA1409" i="3" s="1"/>
  <c r="AU1409" i="3"/>
  <c r="AZ1413" i="3"/>
  <c r="BA1413" i="3" s="1"/>
  <c r="AU1413" i="3"/>
  <c r="AZ1415" i="3"/>
  <c r="BA1415" i="3" s="1"/>
  <c r="AU1415" i="3"/>
  <c r="AZ1417" i="3"/>
  <c r="BA1417" i="3" s="1"/>
  <c r="AU1417" i="3"/>
  <c r="AZ1419" i="3"/>
  <c r="BA1419" i="3" s="1"/>
  <c r="AU1419" i="3"/>
  <c r="AZ1421" i="3"/>
  <c r="BA1421" i="3" s="1"/>
  <c r="AU1421" i="3"/>
  <c r="AZ1423" i="3"/>
  <c r="BA1423" i="3" s="1"/>
  <c r="AU1423" i="3"/>
  <c r="AZ1425" i="3"/>
  <c r="BA1425" i="3" s="1"/>
  <c r="AU1425" i="3"/>
  <c r="AZ1427" i="3"/>
  <c r="BA1427" i="3" s="1"/>
  <c r="AU1427" i="3"/>
  <c r="AZ1429" i="3"/>
  <c r="BA1429" i="3" s="1"/>
  <c r="AU1429" i="3"/>
  <c r="AZ1431" i="3"/>
  <c r="BA1431" i="3" s="1"/>
  <c r="AU1431" i="3"/>
  <c r="AZ1433" i="3"/>
  <c r="BA1433" i="3" s="1"/>
  <c r="AU1433" i="3"/>
  <c r="AZ1435" i="3"/>
  <c r="BA1435" i="3" s="1"/>
  <c r="AU1435" i="3"/>
  <c r="AZ1437" i="3"/>
  <c r="BA1437" i="3" s="1"/>
  <c r="AU1437" i="3"/>
  <c r="AZ1439" i="3"/>
  <c r="BA1439" i="3" s="1"/>
  <c r="AU1439" i="3"/>
  <c r="AZ1441" i="3"/>
  <c r="BA1441" i="3" s="1"/>
  <c r="AU1441" i="3"/>
  <c r="AZ1443" i="3"/>
  <c r="BA1443" i="3" s="1"/>
  <c r="AU1443" i="3"/>
  <c r="AZ1445" i="3"/>
  <c r="BA1445" i="3" s="1"/>
  <c r="AU1445" i="3"/>
  <c r="AZ1447" i="3"/>
  <c r="BA1447" i="3" s="1"/>
  <c r="AU1447" i="3"/>
  <c r="AZ1449" i="3"/>
  <c r="BA1449" i="3" s="1"/>
  <c r="AU1449" i="3"/>
  <c r="AZ1451" i="3"/>
  <c r="BA1451" i="3" s="1"/>
  <c r="AU1451" i="3"/>
  <c r="AZ1453" i="3"/>
  <c r="BA1453" i="3" s="1"/>
  <c r="AU1453" i="3"/>
  <c r="AZ1455" i="3"/>
  <c r="BA1455" i="3" s="1"/>
  <c r="AU1455" i="3"/>
  <c r="AZ1457" i="3"/>
  <c r="BA1457" i="3" s="1"/>
  <c r="AU1457" i="3"/>
  <c r="AZ1459" i="3"/>
  <c r="BA1459" i="3" s="1"/>
  <c r="AU1459" i="3"/>
  <c r="AZ1461" i="3"/>
  <c r="BA1461" i="3" s="1"/>
  <c r="AU1461" i="3"/>
  <c r="AZ1463" i="3"/>
  <c r="BA1463" i="3" s="1"/>
  <c r="AU1463" i="3"/>
  <c r="AZ1465" i="3"/>
  <c r="BA1465" i="3" s="1"/>
  <c r="AU1465" i="3"/>
  <c r="AZ1467" i="3"/>
  <c r="BA1467" i="3" s="1"/>
  <c r="AU1467" i="3"/>
  <c r="AZ1469" i="3"/>
  <c r="BA1469" i="3" s="1"/>
  <c r="AU1469" i="3"/>
  <c r="AZ1471" i="3"/>
  <c r="BA1471" i="3" s="1"/>
  <c r="AU1471" i="3"/>
  <c r="AZ1473" i="3"/>
  <c r="BA1473" i="3" s="1"/>
  <c r="AU1473" i="3"/>
  <c r="AZ1475" i="3"/>
  <c r="BA1475" i="3" s="1"/>
  <c r="AU1475" i="3"/>
  <c r="AZ1477" i="3"/>
  <c r="BA1477" i="3" s="1"/>
  <c r="AU1477" i="3"/>
  <c r="AZ1479" i="3"/>
  <c r="BA1479" i="3" s="1"/>
  <c r="AU1479" i="3"/>
  <c r="AZ1481" i="3"/>
  <c r="BA1481" i="3" s="1"/>
  <c r="AU1481" i="3"/>
  <c r="AZ1483" i="3"/>
  <c r="BA1483" i="3" s="1"/>
  <c r="AU1483" i="3"/>
  <c r="AZ1485" i="3"/>
  <c r="BA1485" i="3" s="1"/>
  <c r="AU1485" i="3"/>
  <c r="AZ1487" i="3"/>
  <c r="BA1487" i="3" s="1"/>
  <c r="AU1487" i="3"/>
  <c r="AZ1489" i="3"/>
  <c r="BA1489" i="3" s="1"/>
  <c r="AU1489" i="3"/>
  <c r="AZ1491" i="3"/>
  <c r="BA1491" i="3" s="1"/>
  <c r="AU1491" i="3"/>
  <c r="AZ1493" i="3"/>
  <c r="BA1493" i="3" s="1"/>
  <c r="AU1493" i="3"/>
  <c r="AZ1495" i="3"/>
  <c r="BA1495" i="3" s="1"/>
  <c r="AU1495" i="3"/>
  <c r="AZ1497" i="3"/>
  <c r="BA1497" i="3" s="1"/>
  <c r="AU1497" i="3"/>
  <c r="AZ1499" i="3"/>
  <c r="BA1499" i="3" s="1"/>
  <c r="AU1499" i="3"/>
  <c r="AZ1501" i="3"/>
  <c r="BA1501" i="3" s="1"/>
  <c r="AU1501" i="3"/>
  <c r="AZ2" i="3"/>
  <c r="BA2" i="3" s="1"/>
  <c r="AU2" i="3"/>
  <c r="AZ1403" i="3"/>
  <c r="BA1403" i="3" s="1"/>
  <c r="AZ1411" i="3"/>
  <c r="BA1411" i="3" s="1"/>
  <c r="AZ1402" i="3"/>
  <c r="BA1402" i="3" s="1"/>
  <c r="AZ1406" i="3"/>
  <c r="BA1406" i="3" s="1"/>
  <c r="R616" i="10" l="1"/>
  <c r="O603" i="10"/>
  <c r="O604" i="10"/>
  <c r="P604" i="10"/>
  <c r="Q604" i="10"/>
  <c r="N615" i="10"/>
  <c r="P614" i="10"/>
  <c r="N611" i="10"/>
  <c r="R610" i="10"/>
  <c r="Q608" i="10"/>
  <c r="O609" i="10"/>
  <c r="Q606" i="10"/>
  <c r="R606" i="10"/>
  <c r="N605" i="10"/>
  <c r="R604" i="10"/>
  <c r="O615" i="10"/>
  <c r="R613" i="10"/>
  <c r="O611" i="10"/>
  <c r="N609" i="10"/>
  <c r="Q611" i="10"/>
  <c r="N607" i="10"/>
  <c r="O607" i="10"/>
  <c r="P607" i="10"/>
  <c r="O605" i="10"/>
  <c r="N616" i="10"/>
  <c r="Q614" i="10"/>
  <c r="R614" i="10"/>
  <c r="P611" i="10"/>
  <c r="N612" i="10"/>
  <c r="P609" i="10"/>
  <c r="Q609" i="10"/>
  <c r="R609" i="10"/>
  <c r="Q607" i="10"/>
  <c r="N603" i="10"/>
  <c r="P615" i="10"/>
  <c r="Q615" i="10"/>
  <c r="R615" i="10"/>
  <c r="R611" i="10"/>
  <c r="N610" i="10"/>
  <c r="O610" i="10"/>
  <c r="N608" i="10"/>
  <c r="P605" i="10"/>
  <c r="O616" i="10"/>
  <c r="P616" i="10"/>
  <c r="Q603" i="10"/>
  <c r="O612" i="10"/>
  <c r="P612" i="10"/>
  <c r="Q612" i="10"/>
  <c r="P610" i="10"/>
  <c r="R607" i="10"/>
  <c r="Q605" i="10"/>
  <c r="P603" i="10"/>
  <c r="N604" i="10"/>
  <c r="N613" i="10"/>
  <c r="O613" i="10"/>
  <c r="P613" i="10"/>
  <c r="R612" i="10"/>
  <c r="O608" i="10"/>
  <c r="N606" i="10"/>
  <c r="R605" i="10"/>
  <c r="P606" i="10"/>
  <c r="R603" i="10"/>
  <c r="A601" i="10"/>
  <c r="N614" i="10"/>
  <c r="O614" i="10"/>
  <c r="Q613" i="10"/>
  <c r="Q610" i="10"/>
  <c r="P608" i="10"/>
  <c r="O606" i="10"/>
  <c r="R608" i="10"/>
  <c r="Q616" i="10"/>
  <c r="L623" i="10"/>
  <c r="K623" i="10"/>
  <c r="O4" i="11"/>
  <c r="C587" i="10" s="1"/>
  <c r="R9" i="10"/>
  <c r="Q9" i="10"/>
  <c r="R8" i="10"/>
  <c r="Q8" i="10"/>
  <c r="R7" i="10"/>
  <c r="Q7" i="10"/>
  <c r="R6" i="10"/>
  <c r="Q6" i="10"/>
  <c r="R5" i="10"/>
  <c r="Q5" i="10"/>
  <c r="R4" i="10"/>
  <c r="Q4" i="10"/>
  <c r="R3" i="10"/>
  <c r="Q3" i="10"/>
  <c r="P3" i="10"/>
  <c r="D610" i="10" l="1"/>
  <c r="C614" i="10"/>
  <c r="F612" i="10"/>
  <c r="B616" i="10"/>
  <c r="F610" i="10"/>
  <c r="B608" i="10"/>
  <c r="E607" i="10"/>
  <c r="D54" i="10"/>
  <c r="E48" i="10"/>
  <c r="B44" i="10"/>
  <c r="D55" i="10"/>
  <c r="B46" i="10"/>
  <c r="C44" i="10"/>
  <c r="B51" i="10"/>
  <c r="B48" i="10"/>
  <c r="B43" i="10"/>
  <c r="B49" i="10"/>
  <c r="F47" i="10"/>
  <c r="D56" i="10"/>
  <c r="B54" i="10"/>
  <c r="C45" i="10"/>
  <c r="F45" i="10"/>
  <c r="E45" i="10"/>
  <c r="C54" i="10"/>
  <c r="C49" i="10"/>
  <c r="C51" i="10"/>
  <c r="E50" i="10"/>
  <c r="E46" i="10"/>
  <c r="C50" i="10"/>
  <c r="F50" i="10"/>
  <c r="D52" i="10"/>
  <c r="D46" i="10"/>
  <c r="F52" i="10"/>
  <c r="B56" i="10"/>
  <c r="D49" i="10"/>
  <c r="B55" i="10"/>
  <c r="C47" i="10"/>
  <c r="B53" i="10"/>
  <c r="F46" i="10"/>
  <c r="C55" i="10"/>
  <c r="E43" i="10"/>
  <c r="B45" i="10"/>
  <c r="D51" i="10"/>
  <c r="D47" i="10"/>
  <c r="D53" i="10"/>
  <c r="F49" i="10"/>
  <c r="C46" i="10"/>
  <c r="E44" i="10"/>
  <c r="D50" i="10"/>
  <c r="E49" i="10"/>
  <c r="F43" i="10"/>
  <c r="D48" i="10"/>
  <c r="C56" i="10"/>
  <c r="D44" i="10"/>
  <c r="D43" i="10"/>
  <c r="B52" i="10"/>
  <c r="B50" i="10"/>
  <c r="C43" i="10"/>
  <c r="F51" i="10"/>
  <c r="E51" i="10"/>
  <c r="C48" i="10"/>
  <c r="C52" i="10"/>
  <c r="B47" i="10"/>
  <c r="E47" i="10"/>
  <c r="C53" i="10"/>
  <c r="D45" i="10"/>
  <c r="F44" i="10"/>
  <c r="E52" i="10"/>
  <c r="F48" i="10"/>
  <c r="B64" i="10"/>
  <c r="B72" i="10"/>
  <c r="B71" i="10"/>
  <c r="E65" i="10"/>
  <c r="F66" i="10"/>
  <c r="B65" i="10"/>
  <c r="E72" i="10"/>
  <c r="D66" i="10"/>
  <c r="B70" i="10"/>
  <c r="D63" i="10"/>
  <c r="C74" i="10"/>
  <c r="E69" i="10"/>
  <c r="B73" i="10"/>
  <c r="F71" i="10"/>
  <c r="B66" i="10"/>
  <c r="C63" i="10"/>
  <c r="E64" i="10"/>
  <c r="F67" i="10"/>
  <c r="B68" i="10"/>
  <c r="C64" i="10"/>
  <c r="C66" i="10"/>
  <c r="E71" i="10"/>
  <c r="B69" i="10"/>
  <c r="C73" i="10"/>
  <c r="E67" i="10"/>
  <c r="F63" i="10"/>
  <c r="D76" i="10"/>
  <c r="B75" i="10"/>
  <c r="F72" i="10"/>
  <c r="F68" i="10"/>
  <c r="C67" i="10"/>
  <c r="D72" i="10"/>
  <c r="D73" i="10"/>
  <c r="B76" i="10"/>
  <c r="C72" i="10"/>
  <c r="D67" i="10"/>
  <c r="C76" i="10"/>
  <c r="D70" i="10"/>
  <c r="E66" i="10"/>
  <c r="C68" i="10"/>
  <c r="C70" i="10"/>
  <c r="B67" i="10"/>
  <c r="D68" i="10"/>
  <c r="F69" i="10"/>
  <c r="F64" i="10"/>
  <c r="D71" i="10"/>
  <c r="D65" i="10"/>
  <c r="D64" i="10"/>
  <c r="D75" i="10"/>
  <c r="F70" i="10"/>
  <c r="C75" i="10"/>
  <c r="D69" i="10"/>
  <c r="F65" i="10"/>
  <c r="C65" i="10"/>
  <c r="D74" i="10"/>
  <c r="C69" i="10"/>
  <c r="B63" i="10"/>
  <c r="B74" i="10"/>
  <c r="C71" i="10"/>
  <c r="E63" i="10"/>
  <c r="E70" i="10"/>
  <c r="E68" i="10"/>
  <c r="D86" i="10"/>
  <c r="F91" i="10"/>
  <c r="C94" i="10"/>
  <c r="B95" i="10"/>
  <c r="D90" i="10"/>
  <c r="D84" i="10"/>
  <c r="C89" i="10"/>
  <c r="D87" i="10"/>
  <c r="C90" i="10"/>
  <c r="B89" i="10"/>
  <c r="C87" i="10"/>
  <c r="C93" i="10"/>
  <c r="B93" i="10"/>
  <c r="B90" i="10"/>
  <c r="C88" i="10"/>
  <c r="C91" i="10"/>
  <c r="E86" i="10"/>
  <c r="E91" i="10"/>
  <c r="F86" i="10"/>
  <c r="F89" i="10"/>
  <c r="D85" i="10"/>
  <c r="F90" i="10"/>
  <c r="E92" i="10"/>
  <c r="E83" i="10"/>
  <c r="B86" i="10"/>
  <c r="E90" i="10"/>
  <c r="B87" i="10"/>
  <c r="F85" i="10"/>
  <c r="B96" i="10"/>
  <c r="E87" i="10"/>
  <c r="F84" i="10"/>
  <c r="D92" i="10"/>
  <c r="B85" i="10"/>
  <c r="E88" i="10"/>
  <c r="D89" i="10"/>
  <c r="D91" i="10"/>
  <c r="F88" i="10"/>
  <c r="B92" i="10"/>
  <c r="F92" i="10"/>
  <c r="E84" i="10"/>
  <c r="B84" i="10"/>
  <c r="F83" i="10"/>
  <c r="D95" i="10"/>
  <c r="C96" i="10"/>
  <c r="D93" i="10"/>
  <c r="B88" i="10"/>
  <c r="E85" i="10"/>
  <c r="C86" i="10"/>
  <c r="B91" i="10"/>
  <c r="C85" i="10"/>
  <c r="F87" i="10"/>
  <c r="D96" i="10"/>
  <c r="E89" i="10"/>
  <c r="D88" i="10"/>
  <c r="C92" i="10"/>
  <c r="B83" i="10"/>
  <c r="D94" i="10"/>
  <c r="C95" i="10"/>
  <c r="B94" i="10"/>
  <c r="C83" i="10"/>
  <c r="C84" i="10"/>
  <c r="D83" i="10"/>
  <c r="C105" i="10"/>
  <c r="D107" i="10"/>
  <c r="F109" i="10"/>
  <c r="F105" i="10"/>
  <c r="E105" i="10"/>
  <c r="F107" i="10"/>
  <c r="B105" i="10"/>
  <c r="C115" i="10"/>
  <c r="F104" i="10"/>
  <c r="E107" i="10"/>
  <c r="D106" i="10"/>
  <c r="C116" i="10"/>
  <c r="B113" i="10"/>
  <c r="D115" i="10"/>
  <c r="D114" i="10"/>
  <c r="E103" i="10"/>
  <c r="B115" i="10"/>
  <c r="B112" i="10"/>
  <c r="B104" i="10"/>
  <c r="C112" i="10"/>
  <c r="C113" i="10"/>
  <c r="B111" i="10"/>
  <c r="C106" i="10"/>
  <c r="F112" i="10"/>
  <c r="C114" i="10"/>
  <c r="E109" i="10"/>
  <c r="C103" i="10"/>
  <c r="D113" i="10"/>
  <c r="C107" i="10"/>
  <c r="D116" i="10"/>
  <c r="F111" i="10"/>
  <c r="E108" i="10"/>
  <c r="C108" i="10"/>
  <c r="B106" i="10"/>
  <c r="C110" i="10"/>
  <c r="E112" i="10"/>
  <c r="D112" i="10"/>
  <c r="F106" i="10"/>
  <c r="B107" i="10"/>
  <c r="E111" i="10"/>
  <c r="D103" i="10"/>
  <c r="D110" i="10"/>
  <c r="D105" i="10"/>
  <c r="D109" i="10"/>
  <c r="C109" i="10"/>
  <c r="B110" i="10"/>
  <c r="D104" i="10"/>
  <c r="E104" i="10"/>
  <c r="B109" i="10"/>
  <c r="F110" i="10"/>
  <c r="B108" i="10"/>
  <c r="B103" i="10"/>
  <c r="B114" i="10"/>
  <c r="F103" i="10"/>
  <c r="E106" i="10"/>
  <c r="D111" i="10"/>
  <c r="C111" i="10"/>
  <c r="D108" i="10"/>
  <c r="C104" i="10"/>
  <c r="B116" i="10"/>
  <c r="F108" i="10"/>
  <c r="E110" i="10"/>
  <c r="B136" i="10"/>
  <c r="B135" i="10"/>
  <c r="D135" i="10"/>
  <c r="E126" i="10"/>
  <c r="C135" i="10"/>
  <c r="B131" i="10"/>
  <c r="F126" i="10"/>
  <c r="D123" i="10"/>
  <c r="D132" i="10"/>
  <c r="E123" i="10"/>
  <c r="E124" i="10"/>
  <c r="E125" i="10"/>
  <c r="C132" i="10"/>
  <c r="C124" i="10"/>
  <c r="D130" i="10"/>
  <c r="D134" i="10"/>
  <c r="B124" i="10"/>
  <c r="F127" i="10"/>
  <c r="C127" i="10"/>
  <c r="F129" i="10"/>
  <c r="D133" i="10"/>
  <c r="B125" i="10"/>
  <c r="D124" i="10"/>
  <c r="B134" i="10"/>
  <c r="D131" i="10"/>
  <c r="B129" i="10"/>
  <c r="D128" i="10"/>
  <c r="F123" i="10"/>
  <c r="B126" i="10"/>
  <c r="C126" i="10"/>
  <c r="D126" i="10"/>
  <c r="B133" i="10"/>
  <c r="C128" i="10"/>
  <c r="B132" i="10"/>
  <c r="C133" i="10"/>
  <c r="B123" i="10"/>
  <c r="F130" i="10"/>
  <c r="B130" i="10"/>
  <c r="E132" i="10"/>
  <c r="D127" i="10"/>
  <c r="F128" i="10"/>
  <c r="D125" i="10"/>
  <c r="E127" i="10"/>
  <c r="F131" i="10"/>
  <c r="E130" i="10"/>
  <c r="B128" i="10"/>
  <c r="C131" i="10"/>
  <c r="C134" i="10"/>
  <c r="F124" i="10"/>
  <c r="D136" i="10"/>
  <c r="E128" i="10"/>
  <c r="C136" i="10"/>
  <c r="E131" i="10"/>
  <c r="E129" i="10"/>
  <c r="F125" i="10"/>
  <c r="C130" i="10"/>
  <c r="C129" i="10"/>
  <c r="C125" i="10"/>
  <c r="F132" i="10"/>
  <c r="C123" i="10"/>
  <c r="B127" i="10"/>
  <c r="D129" i="10"/>
  <c r="D151" i="10"/>
  <c r="F146" i="10"/>
  <c r="C150" i="10"/>
  <c r="D153" i="10"/>
  <c r="E146" i="10"/>
  <c r="F148" i="10"/>
  <c r="F150" i="10"/>
  <c r="D145" i="10"/>
  <c r="D155" i="10"/>
  <c r="D156" i="10"/>
  <c r="F149" i="10"/>
  <c r="C144" i="10"/>
  <c r="E148" i="10"/>
  <c r="D146" i="10"/>
  <c r="D148" i="10"/>
  <c r="B143" i="10"/>
  <c r="B148" i="10"/>
  <c r="C146" i="10"/>
  <c r="D147" i="10"/>
  <c r="F143" i="10"/>
  <c r="C148" i="10"/>
  <c r="B144" i="10"/>
  <c r="B146" i="10"/>
  <c r="B156" i="10"/>
  <c r="B154" i="10"/>
  <c r="B151" i="10"/>
  <c r="E147" i="10"/>
  <c r="C156" i="10"/>
  <c r="B145" i="10"/>
  <c r="B153" i="10"/>
  <c r="E150" i="10"/>
  <c r="C147" i="10"/>
  <c r="E149" i="10"/>
  <c r="C155" i="10"/>
  <c r="E152" i="10"/>
  <c r="E145" i="10"/>
  <c r="C145" i="10"/>
  <c r="B150" i="10"/>
  <c r="E144" i="10"/>
  <c r="C152" i="10"/>
  <c r="E143" i="10"/>
  <c r="F145" i="10"/>
  <c r="D143" i="10"/>
  <c r="D154" i="10"/>
  <c r="F144" i="10"/>
  <c r="F151" i="10"/>
  <c r="B152" i="10"/>
  <c r="B155" i="10"/>
  <c r="C153" i="10"/>
  <c r="B149" i="10"/>
  <c r="D149" i="10"/>
  <c r="E151" i="10"/>
  <c r="C143" i="10"/>
  <c r="F152" i="10"/>
  <c r="C154" i="10"/>
  <c r="D152" i="10"/>
  <c r="F147" i="10"/>
  <c r="B147" i="10"/>
  <c r="C149" i="10"/>
  <c r="C151" i="10"/>
  <c r="D150" i="10"/>
  <c r="D144" i="10"/>
  <c r="D170" i="10"/>
  <c r="F164" i="10"/>
  <c r="E164" i="10"/>
  <c r="F165" i="10"/>
  <c r="B170" i="10"/>
  <c r="D172" i="10"/>
  <c r="E171" i="10"/>
  <c r="D171" i="10"/>
  <c r="B167" i="10"/>
  <c r="E170" i="10"/>
  <c r="B165" i="10"/>
  <c r="C163" i="10"/>
  <c r="C168" i="10"/>
  <c r="D168" i="10"/>
  <c r="C169" i="10"/>
  <c r="D166" i="10"/>
  <c r="B172" i="10"/>
  <c r="B173" i="10"/>
  <c r="B176" i="10"/>
  <c r="C171" i="10"/>
  <c r="E165" i="10"/>
  <c r="B169" i="10"/>
  <c r="C173" i="10"/>
  <c r="C172" i="10"/>
  <c r="B163" i="10"/>
  <c r="C167" i="10"/>
  <c r="B175" i="10"/>
  <c r="C164" i="10"/>
  <c r="E167" i="10"/>
  <c r="B166" i="10"/>
  <c r="F169" i="10"/>
  <c r="F172" i="10"/>
  <c r="B168" i="10"/>
  <c r="C166" i="10"/>
  <c r="E163" i="10"/>
  <c r="F166" i="10"/>
  <c r="F167" i="10"/>
  <c r="D173" i="10"/>
  <c r="B164" i="10"/>
  <c r="B171" i="10"/>
  <c r="F163" i="10"/>
  <c r="F170" i="10"/>
  <c r="C174" i="10"/>
  <c r="E172" i="10"/>
  <c r="E168" i="10"/>
  <c r="D163" i="10"/>
  <c r="D174" i="10"/>
  <c r="D169" i="10"/>
  <c r="C170" i="10"/>
  <c r="C165" i="10"/>
  <c r="D175" i="10"/>
  <c r="D167" i="10"/>
  <c r="F171" i="10"/>
  <c r="C176" i="10"/>
  <c r="C175" i="10"/>
  <c r="D176" i="10"/>
  <c r="D165" i="10"/>
  <c r="D164" i="10"/>
  <c r="B174" i="10"/>
  <c r="F168" i="10"/>
  <c r="E169" i="10"/>
  <c r="E166" i="10"/>
  <c r="F183" i="10"/>
  <c r="C188" i="10"/>
  <c r="E189" i="10"/>
  <c r="C194" i="10"/>
  <c r="C192" i="10"/>
  <c r="D193" i="10"/>
  <c r="B191" i="10"/>
  <c r="C193" i="10"/>
  <c r="C195" i="10"/>
  <c r="C196" i="10"/>
  <c r="D183" i="10"/>
  <c r="F192" i="10"/>
  <c r="D188" i="10"/>
  <c r="B188" i="10"/>
  <c r="D189" i="10"/>
  <c r="D192" i="10"/>
  <c r="E183" i="10"/>
  <c r="B189" i="10"/>
  <c r="C187" i="10"/>
  <c r="D190" i="10"/>
  <c r="F184" i="10"/>
  <c r="B183" i="10"/>
  <c r="C183" i="10"/>
  <c r="C190" i="10"/>
  <c r="D187" i="10"/>
  <c r="F188" i="10"/>
  <c r="E185" i="10"/>
  <c r="D185" i="10"/>
  <c r="D196" i="10"/>
  <c r="F190" i="10"/>
  <c r="F186" i="10"/>
  <c r="E187" i="10"/>
  <c r="B186" i="10"/>
  <c r="E186" i="10"/>
  <c r="C189" i="10"/>
  <c r="D195" i="10"/>
  <c r="B185" i="10"/>
  <c r="B193" i="10"/>
  <c r="B194" i="10"/>
  <c r="B196" i="10"/>
  <c r="E191" i="10"/>
  <c r="B184" i="10"/>
  <c r="B195" i="10"/>
  <c r="C191" i="10"/>
  <c r="D194" i="10"/>
  <c r="C185" i="10"/>
  <c r="E192" i="10"/>
  <c r="F189" i="10"/>
  <c r="E190" i="10"/>
  <c r="B190" i="10"/>
  <c r="F187" i="10"/>
  <c r="E188" i="10"/>
  <c r="D191" i="10"/>
  <c r="F185" i="10"/>
  <c r="D186" i="10"/>
  <c r="B187" i="10"/>
  <c r="B192" i="10"/>
  <c r="E184" i="10"/>
  <c r="C186" i="10"/>
  <c r="D184" i="10"/>
  <c r="F191" i="10"/>
  <c r="C184" i="10"/>
  <c r="F211" i="10"/>
  <c r="F208" i="10"/>
  <c r="D208" i="10"/>
  <c r="F207" i="10"/>
  <c r="B216" i="10"/>
  <c r="E211" i="10"/>
  <c r="B208" i="10"/>
  <c r="B205" i="10"/>
  <c r="F206" i="10"/>
  <c r="D207" i="10"/>
  <c r="D215" i="10"/>
  <c r="E208" i="10"/>
  <c r="E204" i="10"/>
  <c r="C210" i="10"/>
  <c r="F204" i="10"/>
  <c r="C204" i="10"/>
  <c r="D213" i="10"/>
  <c r="E206" i="10"/>
  <c r="B203" i="10"/>
  <c r="D203" i="10"/>
  <c r="F203" i="10"/>
  <c r="D204" i="10"/>
  <c r="B214" i="10"/>
  <c r="C212" i="10"/>
  <c r="E203" i="10"/>
  <c r="B213" i="10"/>
  <c r="D209" i="10"/>
  <c r="E210" i="10"/>
  <c r="D214" i="10"/>
  <c r="F205" i="10"/>
  <c r="C209" i="10"/>
  <c r="E212" i="10"/>
  <c r="D206" i="10"/>
  <c r="E209" i="10"/>
  <c r="E205" i="10"/>
  <c r="F209" i="10"/>
  <c r="E207" i="10"/>
  <c r="B209" i="10"/>
  <c r="C208" i="10"/>
  <c r="C213" i="10"/>
  <c r="F210" i="10"/>
  <c r="B207" i="10"/>
  <c r="C211" i="10"/>
  <c r="D212" i="10"/>
  <c r="D210" i="10"/>
  <c r="C203" i="10"/>
  <c r="B211" i="10"/>
  <c r="F212" i="10"/>
  <c r="B210" i="10"/>
  <c r="B206" i="10"/>
  <c r="D205" i="10"/>
  <c r="C215" i="10"/>
  <c r="D216" i="10"/>
  <c r="C206" i="10"/>
  <c r="C216" i="10"/>
  <c r="B212" i="10"/>
  <c r="C214" i="10"/>
  <c r="D211" i="10"/>
  <c r="B215" i="10"/>
  <c r="C205" i="10"/>
  <c r="C207" i="10"/>
  <c r="B204" i="10"/>
  <c r="D233" i="10"/>
  <c r="D223" i="10"/>
  <c r="D236" i="10"/>
  <c r="B234" i="10"/>
  <c r="E227" i="10"/>
  <c r="F230" i="10"/>
  <c r="F229" i="10"/>
  <c r="C234" i="10"/>
  <c r="D227" i="10"/>
  <c r="C223" i="10"/>
  <c r="B229" i="10"/>
  <c r="D234" i="10"/>
  <c r="F226" i="10"/>
  <c r="B230" i="10"/>
  <c r="D231" i="10"/>
  <c r="B232" i="10"/>
  <c r="F223" i="10"/>
  <c r="D235" i="10"/>
  <c r="F225" i="10"/>
  <c r="E223" i="10"/>
  <c r="B225" i="10"/>
  <c r="B231" i="10"/>
  <c r="B227" i="10"/>
  <c r="E231" i="10"/>
  <c r="B226" i="10"/>
  <c r="C226" i="10"/>
  <c r="C229" i="10"/>
  <c r="B236" i="10"/>
  <c r="E225" i="10"/>
  <c r="C231" i="10"/>
  <c r="D224" i="10"/>
  <c r="E230" i="10"/>
  <c r="C227" i="10"/>
  <c r="C233" i="10"/>
  <c r="C232" i="10"/>
  <c r="C236" i="10"/>
  <c r="D229" i="10"/>
  <c r="F228" i="10"/>
  <c r="F231" i="10"/>
  <c r="F227" i="10"/>
  <c r="D228" i="10"/>
  <c r="C224" i="10"/>
  <c r="F232" i="10"/>
  <c r="C225" i="10"/>
  <c r="D232" i="10"/>
  <c r="E224" i="10"/>
  <c r="D226" i="10"/>
  <c r="B233" i="10"/>
  <c r="D225" i="10"/>
  <c r="C228" i="10"/>
  <c r="E229" i="10"/>
  <c r="E232" i="10"/>
  <c r="F224" i="10"/>
  <c r="C235" i="10"/>
  <c r="B224" i="10"/>
  <c r="E226" i="10"/>
  <c r="B223" i="10"/>
  <c r="B228" i="10"/>
  <c r="E228" i="10"/>
  <c r="C230" i="10"/>
  <c r="B235" i="10"/>
  <c r="D230" i="10"/>
  <c r="B256" i="10"/>
  <c r="C247" i="10"/>
  <c r="C253" i="10"/>
  <c r="D250" i="10"/>
  <c r="B248" i="10"/>
  <c r="D248" i="10"/>
  <c r="C256" i="10"/>
  <c r="C250" i="10"/>
  <c r="E250" i="10"/>
  <c r="F246" i="10"/>
  <c r="E251" i="10"/>
  <c r="B253" i="10"/>
  <c r="D255" i="10"/>
  <c r="D244" i="10"/>
  <c r="C254" i="10"/>
  <c r="F251" i="10"/>
  <c r="F248" i="10"/>
  <c r="D251" i="10"/>
  <c r="B244" i="10"/>
  <c r="C255" i="10"/>
  <c r="C244" i="10"/>
  <c r="B245" i="10"/>
  <c r="F244" i="10"/>
  <c r="D253" i="10"/>
  <c r="F247" i="10"/>
  <c r="D246" i="10"/>
  <c r="E248" i="10"/>
  <c r="E243" i="10"/>
  <c r="E247" i="10"/>
  <c r="D245" i="10"/>
  <c r="E244" i="10"/>
  <c r="B246" i="10"/>
  <c r="D252" i="10"/>
  <c r="D249" i="10"/>
  <c r="B247" i="10"/>
  <c r="C246" i="10"/>
  <c r="D256" i="10"/>
  <c r="F245" i="10"/>
  <c r="C245" i="10"/>
  <c r="E246" i="10"/>
  <c r="F243" i="10"/>
  <c r="B254" i="10"/>
  <c r="B250" i="10"/>
  <c r="C248" i="10"/>
  <c r="E245" i="10"/>
  <c r="C252" i="10"/>
  <c r="C251" i="10"/>
  <c r="D243" i="10"/>
  <c r="F252" i="10"/>
  <c r="F249" i="10"/>
  <c r="B249" i="10"/>
  <c r="D247" i="10"/>
  <c r="E249" i="10"/>
  <c r="B255" i="10"/>
  <c r="D254" i="10"/>
  <c r="B243" i="10"/>
  <c r="F250" i="10"/>
  <c r="C243" i="10"/>
  <c r="E252" i="10"/>
  <c r="B252" i="10"/>
  <c r="C249" i="10"/>
  <c r="B251" i="10"/>
  <c r="B275" i="10"/>
  <c r="C276" i="10"/>
  <c r="C263" i="10"/>
  <c r="D268" i="10"/>
  <c r="D269" i="10"/>
  <c r="C270" i="10"/>
  <c r="C275" i="10"/>
  <c r="C273" i="10"/>
  <c r="E264" i="10"/>
  <c r="E263" i="10"/>
  <c r="D265" i="10"/>
  <c r="B266" i="10"/>
  <c r="D271" i="10"/>
  <c r="F263" i="10"/>
  <c r="D274" i="10"/>
  <c r="E269" i="10"/>
  <c r="E271" i="10"/>
  <c r="C274" i="10"/>
  <c r="B267" i="10"/>
  <c r="E265" i="10"/>
  <c r="C271" i="10"/>
  <c r="E267" i="10"/>
  <c r="F272" i="10"/>
  <c r="C267" i="10"/>
  <c r="C269" i="10"/>
  <c r="B265" i="10"/>
  <c r="B272" i="10"/>
  <c r="F267" i="10"/>
  <c r="D275" i="10"/>
  <c r="C264" i="10"/>
  <c r="E272" i="10"/>
  <c r="F266" i="10"/>
  <c r="F268" i="10"/>
  <c r="E268" i="10"/>
  <c r="F264" i="10"/>
  <c r="B268" i="10"/>
  <c r="B271" i="10"/>
  <c r="B274" i="10"/>
  <c r="B270" i="10"/>
  <c r="D264" i="10"/>
  <c r="D266" i="10"/>
  <c r="C266" i="10"/>
  <c r="B273" i="10"/>
  <c r="C272" i="10"/>
  <c r="E270" i="10"/>
  <c r="B269" i="10"/>
  <c r="E266" i="10"/>
  <c r="F271" i="10"/>
  <c r="B264" i="10"/>
  <c r="F265" i="10"/>
  <c r="D267" i="10"/>
  <c r="D273" i="10"/>
  <c r="C268" i="10"/>
  <c r="B263" i="10"/>
  <c r="C265" i="10"/>
  <c r="D276" i="10"/>
  <c r="D263" i="10"/>
  <c r="F270" i="10"/>
  <c r="F269" i="10"/>
  <c r="D270" i="10"/>
  <c r="B276" i="10"/>
  <c r="D272" i="10"/>
  <c r="E290" i="10"/>
  <c r="B295" i="10"/>
  <c r="C294" i="10"/>
  <c r="B296" i="10"/>
  <c r="C284" i="10"/>
  <c r="F284" i="10"/>
  <c r="B292" i="10"/>
  <c r="F285" i="10"/>
  <c r="C283" i="10"/>
  <c r="C288" i="10"/>
  <c r="B286" i="10"/>
  <c r="E284" i="10"/>
  <c r="E288" i="10"/>
  <c r="B294" i="10"/>
  <c r="C296" i="10"/>
  <c r="F287" i="10"/>
  <c r="D284" i="10"/>
  <c r="F288" i="10"/>
  <c r="F283" i="10"/>
  <c r="D292" i="10"/>
  <c r="C287" i="10"/>
  <c r="D296" i="10"/>
  <c r="D291" i="10"/>
  <c r="D285" i="10"/>
  <c r="B290" i="10"/>
  <c r="C289" i="10"/>
  <c r="D295" i="10"/>
  <c r="D293" i="10"/>
  <c r="F289" i="10"/>
  <c r="C292" i="10"/>
  <c r="F290" i="10"/>
  <c r="F292" i="10"/>
  <c r="B287" i="10"/>
  <c r="D289" i="10"/>
  <c r="B285" i="10"/>
  <c r="E286" i="10"/>
  <c r="B289" i="10"/>
  <c r="E292" i="10"/>
  <c r="C285" i="10"/>
  <c r="F291" i="10"/>
  <c r="C286" i="10"/>
  <c r="C293" i="10"/>
  <c r="F286" i="10"/>
  <c r="B293" i="10"/>
  <c r="D294" i="10"/>
  <c r="D290" i="10"/>
  <c r="C290" i="10"/>
  <c r="C295" i="10"/>
  <c r="E289" i="10"/>
  <c r="B284" i="10"/>
  <c r="B291" i="10"/>
  <c r="D283" i="10"/>
  <c r="E291" i="10"/>
  <c r="E285" i="10"/>
  <c r="C291" i="10"/>
  <c r="E287" i="10"/>
  <c r="B283" i="10"/>
  <c r="D287" i="10"/>
  <c r="E283" i="10"/>
  <c r="D288" i="10"/>
  <c r="B288" i="10"/>
  <c r="D286" i="10"/>
  <c r="E308" i="10"/>
  <c r="F309" i="10"/>
  <c r="C313" i="10"/>
  <c r="D303" i="10"/>
  <c r="B309" i="10"/>
  <c r="C303" i="10"/>
  <c r="F310" i="10"/>
  <c r="F306" i="10"/>
  <c r="C308" i="10"/>
  <c r="B316" i="10"/>
  <c r="D312" i="10"/>
  <c r="D316" i="10"/>
  <c r="E310" i="10"/>
  <c r="B303" i="10"/>
  <c r="D308" i="10"/>
  <c r="E304" i="10"/>
  <c r="E306" i="10"/>
  <c r="D307" i="10"/>
  <c r="B310" i="10"/>
  <c r="E311" i="10"/>
  <c r="D315" i="10"/>
  <c r="E305" i="10"/>
  <c r="C316" i="10"/>
  <c r="C314" i="10"/>
  <c r="D304" i="10"/>
  <c r="D314" i="10"/>
  <c r="E309" i="10"/>
  <c r="F303" i="10"/>
  <c r="D311" i="10"/>
  <c r="E307" i="10"/>
  <c r="B306" i="10"/>
  <c r="F312" i="10"/>
  <c r="B314" i="10"/>
  <c r="B307" i="10"/>
  <c r="C305" i="10"/>
  <c r="B313" i="10"/>
  <c r="C309" i="10"/>
  <c r="F304" i="10"/>
  <c r="C306" i="10"/>
  <c r="D310" i="10"/>
  <c r="D313" i="10"/>
  <c r="E303" i="10"/>
  <c r="F305" i="10"/>
  <c r="C312" i="10"/>
  <c r="F308" i="10"/>
  <c r="C315" i="10"/>
  <c r="B315" i="10"/>
  <c r="B308" i="10"/>
  <c r="E312" i="10"/>
  <c r="B312" i="10"/>
  <c r="B305" i="10"/>
  <c r="F311" i="10"/>
  <c r="D306" i="10"/>
  <c r="B311" i="10"/>
  <c r="D305" i="10"/>
  <c r="C310" i="10"/>
  <c r="C304" i="10"/>
  <c r="F307" i="10"/>
  <c r="D309" i="10"/>
  <c r="B304" i="10"/>
  <c r="C311" i="10"/>
  <c r="C307" i="10"/>
  <c r="C329" i="10"/>
  <c r="B333" i="10"/>
  <c r="E329" i="10"/>
  <c r="F324" i="10"/>
  <c r="C327" i="10"/>
  <c r="F331" i="10"/>
  <c r="D332" i="10"/>
  <c r="E326" i="10"/>
  <c r="B326" i="10"/>
  <c r="F325" i="10"/>
  <c r="D336" i="10"/>
  <c r="D324" i="10"/>
  <c r="E324" i="10"/>
  <c r="D325" i="10"/>
  <c r="F328" i="10"/>
  <c r="D333" i="10"/>
  <c r="B331" i="10"/>
  <c r="F329" i="10"/>
  <c r="C328" i="10"/>
  <c r="B332" i="10"/>
  <c r="E323" i="10"/>
  <c r="D331" i="10"/>
  <c r="C336" i="10"/>
  <c r="C332" i="10"/>
  <c r="E325" i="10"/>
  <c r="E330" i="10"/>
  <c r="C326" i="10"/>
  <c r="D330" i="10"/>
  <c r="B336" i="10"/>
  <c r="F323" i="10"/>
  <c r="F327" i="10"/>
  <c r="D323" i="10"/>
  <c r="E327" i="10"/>
  <c r="C333" i="10"/>
  <c r="C331" i="10"/>
  <c r="B330" i="10"/>
  <c r="B325" i="10"/>
  <c r="C325" i="10"/>
  <c r="D328" i="10"/>
  <c r="C323" i="10"/>
  <c r="B327" i="10"/>
  <c r="B335" i="10"/>
  <c r="C334" i="10"/>
  <c r="B323" i="10"/>
  <c r="C324" i="10"/>
  <c r="F326" i="10"/>
  <c r="C335" i="10"/>
  <c r="B324" i="10"/>
  <c r="D334" i="10"/>
  <c r="E331" i="10"/>
  <c r="C330" i="10"/>
  <c r="F330" i="10"/>
  <c r="E328" i="10"/>
  <c r="B329" i="10"/>
  <c r="D329" i="10"/>
  <c r="B334" i="10"/>
  <c r="B328" i="10"/>
  <c r="D326" i="10"/>
  <c r="D335" i="10"/>
  <c r="E332" i="10"/>
  <c r="F332" i="10"/>
  <c r="D327" i="10"/>
  <c r="C345" i="10"/>
  <c r="D347" i="10"/>
  <c r="C351" i="10"/>
  <c r="C356" i="10"/>
  <c r="B343" i="10"/>
  <c r="F346" i="10"/>
  <c r="F348" i="10"/>
  <c r="B356" i="10"/>
  <c r="C344" i="10"/>
  <c r="B349" i="10"/>
  <c r="C354" i="10"/>
  <c r="F347" i="10"/>
  <c r="B344" i="10"/>
  <c r="D345" i="10"/>
  <c r="C347" i="10"/>
  <c r="B345" i="10"/>
  <c r="F350" i="10"/>
  <c r="E350" i="10"/>
  <c r="D355" i="10"/>
  <c r="C346" i="10"/>
  <c r="F352" i="10"/>
  <c r="D356" i="10"/>
  <c r="B352" i="10"/>
  <c r="E348" i="10"/>
  <c r="C348" i="10"/>
  <c r="C349" i="10"/>
  <c r="B351" i="10"/>
  <c r="D343" i="10"/>
  <c r="C352" i="10"/>
  <c r="D351" i="10"/>
  <c r="F351" i="10"/>
  <c r="D346" i="10"/>
  <c r="D344" i="10"/>
  <c r="B354" i="10"/>
  <c r="D348" i="10"/>
  <c r="D353" i="10"/>
  <c r="B348" i="10"/>
  <c r="C350" i="10"/>
  <c r="F349" i="10"/>
  <c r="C353" i="10"/>
  <c r="E351" i="10"/>
  <c r="D350" i="10"/>
  <c r="D354" i="10"/>
  <c r="E345" i="10"/>
  <c r="C355" i="10"/>
  <c r="F344" i="10"/>
  <c r="F345" i="10"/>
  <c r="E349" i="10"/>
  <c r="E352" i="10"/>
  <c r="E347" i="10"/>
  <c r="B353" i="10"/>
  <c r="B347" i="10"/>
  <c r="E344" i="10"/>
  <c r="F343" i="10"/>
  <c r="B346" i="10"/>
  <c r="C343" i="10"/>
  <c r="E346" i="10"/>
  <c r="B350" i="10"/>
  <c r="B355" i="10"/>
  <c r="D352" i="10"/>
  <c r="E343" i="10"/>
  <c r="D349" i="10"/>
  <c r="D373" i="10"/>
  <c r="B370" i="10"/>
  <c r="F368" i="10"/>
  <c r="C365" i="10"/>
  <c r="C374" i="10"/>
  <c r="E364" i="10"/>
  <c r="C366" i="10"/>
  <c r="C370" i="10"/>
  <c r="D372" i="10"/>
  <c r="C376" i="10"/>
  <c r="D374" i="10"/>
  <c r="C363" i="10"/>
  <c r="E365" i="10"/>
  <c r="E367" i="10"/>
  <c r="D366" i="10"/>
  <c r="D369" i="10"/>
  <c r="C367" i="10"/>
  <c r="B374" i="10"/>
  <c r="D376" i="10"/>
  <c r="E369" i="10"/>
  <c r="B371" i="10"/>
  <c r="F369" i="10"/>
  <c r="C369" i="10"/>
  <c r="C364" i="10"/>
  <c r="E370" i="10"/>
  <c r="E363" i="10"/>
  <c r="E372" i="10"/>
  <c r="B373" i="10"/>
  <c r="D375" i="10"/>
  <c r="B365" i="10"/>
  <c r="D367" i="10"/>
  <c r="F367" i="10"/>
  <c r="B372" i="10"/>
  <c r="D370" i="10"/>
  <c r="C368" i="10"/>
  <c r="B364" i="10"/>
  <c r="D364" i="10"/>
  <c r="D368" i="10"/>
  <c r="C375" i="10"/>
  <c r="B369" i="10"/>
  <c r="B366" i="10"/>
  <c r="D365" i="10"/>
  <c r="D371" i="10"/>
  <c r="D363" i="10"/>
  <c r="B363" i="10"/>
  <c r="B368" i="10"/>
  <c r="F364" i="10"/>
  <c r="C372" i="10"/>
  <c r="F363" i="10"/>
  <c r="E368" i="10"/>
  <c r="C373" i="10"/>
  <c r="B375" i="10"/>
  <c r="E366" i="10"/>
  <c r="F366" i="10"/>
  <c r="C371" i="10"/>
  <c r="F365" i="10"/>
  <c r="F371" i="10"/>
  <c r="E371" i="10"/>
  <c r="F370" i="10"/>
  <c r="B376" i="10"/>
  <c r="B367" i="10"/>
  <c r="F372" i="10"/>
  <c r="C388" i="10"/>
  <c r="D390" i="10"/>
  <c r="D386" i="10"/>
  <c r="D393" i="10"/>
  <c r="C395" i="10"/>
  <c r="D387" i="10"/>
  <c r="E391" i="10"/>
  <c r="E385" i="10"/>
  <c r="F387" i="10"/>
  <c r="D385" i="10"/>
  <c r="C384" i="10"/>
  <c r="B384" i="10"/>
  <c r="E384" i="10"/>
  <c r="F384" i="10"/>
  <c r="D389" i="10"/>
  <c r="C383" i="10"/>
  <c r="C396" i="10"/>
  <c r="D395" i="10"/>
  <c r="C393" i="10"/>
  <c r="F383" i="10"/>
  <c r="B383" i="10"/>
  <c r="E392" i="10"/>
  <c r="C387" i="10"/>
  <c r="D391" i="10"/>
  <c r="B389" i="10"/>
  <c r="C391" i="10"/>
  <c r="D392" i="10"/>
  <c r="B393" i="10"/>
  <c r="F385" i="10"/>
  <c r="D388" i="10"/>
  <c r="B385" i="10"/>
  <c r="C389" i="10"/>
  <c r="F388" i="10"/>
  <c r="E388" i="10"/>
  <c r="C390" i="10"/>
  <c r="C392" i="10"/>
  <c r="E383" i="10"/>
  <c r="B391" i="10"/>
  <c r="B394" i="10"/>
  <c r="B387" i="10"/>
  <c r="E386" i="10"/>
  <c r="B388" i="10"/>
  <c r="E387" i="10"/>
  <c r="B390" i="10"/>
  <c r="B392" i="10"/>
  <c r="B386" i="10"/>
  <c r="C386" i="10"/>
  <c r="F386" i="10"/>
  <c r="C394" i="10"/>
  <c r="F390" i="10"/>
  <c r="B396" i="10"/>
  <c r="F389" i="10"/>
  <c r="F391" i="10"/>
  <c r="D383" i="10"/>
  <c r="D394" i="10"/>
  <c r="F392" i="10"/>
  <c r="D384" i="10"/>
  <c r="B395" i="10"/>
  <c r="C385" i="10"/>
  <c r="E389" i="10"/>
  <c r="D396" i="10"/>
  <c r="E390" i="10"/>
  <c r="C412" i="10"/>
  <c r="F408" i="10"/>
  <c r="E408" i="10"/>
  <c r="B406" i="10"/>
  <c r="B410" i="10"/>
  <c r="C415" i="10"/>
  <c r="C405" i="10"/>
  <c r="C410" i="10"/>
  <c r="F411" i="10"/>
  <c r="D406" i="10"/>
  <c r="C406" i="10"/>
  <c r="E409" i="10"/>
  <c r="C404" i="10"/>
  <c r="D414" i="10"/>
  <c r="F404" i="10"/>
  <c r="F409" i="10"/>
  <c r="D409" i="10"/>
  <c r="B404" i="10"/>
  <c r="F405" i="10"/>
  <c r="C408" i="10"/>
  <c r="E405" i="10"/>
  <c r="F406" i="10"/>
  <c r="B415" i="10"/>
  <c r="D407" i="10"/>
  <c r="B407" i="10"/>
  <c r="D404" i="10"/>
  <c r="B413" i="10"/>
  <c r="F407" i="10"/>
  <c r="F412" i="10"/>
  <c r="B412" i="10"/>
  <c r="C414" i="10"/>
  <c r="B405" i="10"/>
  <c r="E406" i="10"/>
  <c r="D403" i="10"/>
  <c r="C403" i="10"/>
  <c r="C416" i="10"/>
  <c r="D410" i="10"/>
  <c r="D413" i="10"/>
  <c r="C407" i="10"/>
  <c r="E404" i="10"/>
  <c r="F403" i="10"/>
  <c r="D416" i="10"/>
  <c r="C411" i="10"/>
  <c r="D415" i="10"/>
  <c r="D405" i="10"/>
  <c r="E412" i="10"/>
  <c r="E403" i="10"/>
  <c r="B414" i="10"/>
  <c r="E411" i="10"/>
  <c r="D411" i="10"/>
  <c r="F410" i="10"/>
  <c r="B411" i="10"/>
  <c r="B403" i="10"/>
  <c r="B408" i="10"/>
  <c r="C413" i="10"/>
  <c r="C409" i="10"/>
  <c r="B409" i="10"/>
  <c r="D408" i="10"/>
  <c r="E410" i="10"/>
  <c r="B416" i="10"/>
  <c r="E407" i="10"/>
  <c r="D412" i="10"/>
  <c r="D429" i="10"/>
  <c r="C429" i="10"/>
  <c r="C426" i="10"/>
  <c r="B426" i="10"/>
  <c r="D423" i="10"/>
  <c r="C427" i="10"/>
  <c r="B435" i="10"/>
  <c r="F429" i="10"/>
  <c r="B427" i="10"/>
  <c r="F428" i="10"/>
  <c r="F425" i="10"/>
  <c r="E429" i="10"/>
  <c r="E425" i="10"/>
  <c r="E423" i="10"/>
  <c r="C434" i="10"/>
  <c r="D427" i="10"/>
  <c r="E426" i="10"/>
  <c r="D426" i="10"/>
  <c r="D424" i="10"/>
  <c r="C432" i="10"/>
  <c r="F427" i="10"/>
  <c r="C428" i="10"/>
  <c r="D432" i="10"/>
  <c r="B425" i="10"/>
  <c r="C424" i="10"/>
  <c r="B424" i="10"/>
  <c r="F431" i="10"/>
  <c r="C436" i="10"/>
  <c r="D425" i="10"/>
  <c r="D430" i="10"/>
  <c r="D433" i="10"/>
  <c r="E424" i="10"/>
  <c r="F423" i="10"/>
  <c r="B434" i="10"/>
  <c r="D436" i="10"/>
  <c r="D435" i="10"/>
  <c r="B423" i="10"/>
  <c r="B428" i="10"/>
  <c r="C423" i="10"/>
  <c r="B433" i="10"/>
  <c r="C433" i="10"/>
  <c r="D431" i="10"/>
  <c r="C431" i="10"/>
  <c r="B431" i="10"/>
  <c r="B436" i="10"/>
  <c r="E427" i="10"/>
  <c r="F432" i="10"/>
  <c r="F426" i="10"/>
  <c r="B432" i="10"/>
  <c r="B429" i="10"/>
  <c r="F430" i="10"/>
  <c r="E430" i="10"/>
  <c r="C435" i="10"/>
  <c r="C425" i="10"/>
  <c r="E432" i="10"/>
  <c r="E431" i="10"/>
  <c r="E428" i="10"/>
  <c r="D428" i="10"/>
  <c r="B430" i="10"/>
  <c r="D434" i="10"/>
  <c r="F424" i="10"/>
  <c r="C430" i="10"/>
  <c r="D445" i="10"/>
  <c r="D450" i="10"/>
  <c r="C450" i="10"/>
  <c r="F446" i="10"/>
  <c r="D449" i="10"/>
  <c r="E443" i="10"/>
  <c r="E448" i="10"/>
  <c r="E450" i="10"/>
  <c r="C452" i="10"/>
  <c r="B443" i="10"/>
  <c r="B448" i="10"/>
  <c r="F449" i="10"/>
  <c r="E444" i="10"/>
  <c r="B447" i="10"/>
  <c r="B452" i="10"/>
  <c r="C446" i="10"/>
  <c r="F450" i="10"/>
  <c r="D446" i="10"/>
  <c r="B456" i="10"/>
  <c r="E447" i="10"/>
  <c r="D447" i="10"/>
  <c r="D456" i="10"/>
  <c r="E446" i="10"/>
  <c r="C444" i="10"/>
  <c r="F445" i="10"/>
  <c r="D448" i="10"/>
  <c r="B454" i="10"/>
  <c r="F448" i="10"/>
  <c r="C455" i="10"/>
  <c r="C445" i="10"/>
  <c r="B445" i="10"/>
  <c r="E451" i="10"/>
  <c r="D444" i="10"/>
  <c r="C448" i="10"/>
  <c r="D443" i="10"/>
  <c r="C456" i="10"/>
  <c r="E449" i="10"/>
  <c r="B451" i="10"/>
  <c r="F444" i="10"/>
  <c r="B455" i="10"/>
  <c r="F443" i="10"/>
  <c r="F447" i="10"/>
  <c r="C453" i="10"/>
  <c r="C443" i="10"/>
  <c r="D455" i="10"/>
  <c r="C449" i="10"/>
  <c r="B446" i="10"/>
  <c r="D454" i="10"/>
  <c r="D453" i="10"/>
  <c r="B453" i="10"/>
  <c r="D452" i="10"/>
  <c r="D451" i="10"/>
  <c r="B450" i="10"/>
  <c r="E445" i="10"/>
  <c r="C454" i="10"/>
  <c r="F452" i="10"/>
  <c r="E452" i="10"/>
  <c r="C447" i="10"/>
  <c r="F451" i="10"/>
  <c r="B444" i="10"/>
  <c r="B449" i="10"/>
  <c r="C451" i="10"/>
  <c r="C470" i="10"/>
  <c r="E472" i="10"/>
  <c r="B467" i="10"/>
  <c r="F471" i="10"/>
  <c r="C468" i="10"/>
  <c r="C467" i="10"/>
  <c r="D473" i="10"/>
  <c r="C465" i="10"/>
  <c r="F469" i="10"/>
  <c r="F463" i="10"/>
  <c r="B472" i="10"/>
  <c r="E463" i="10"/>
  <c r="B470" i="10"/>
  <c r="E466" i="10"/>
  <c r="D472" i="10"/>
  <c r="F464" i="10"/>
  <c r="D467" i="10"/>
  <c r="C469" i="10"/>
  <c r="B469" i="10"/>
  <c r="D471" i="10"/>
  <c r="D469" i="10"/>
  <c r="E471" i="10"/>
  <c r="C464" i="10"/>
  <c r="B475" i="10"/>
  <c r="B465" i="10"/>
  <c r="F468" i="10"/>
  <c r="E468" i="10"/>
  <c r="D476" i="10"/>
  <c r="C476" i="10"/>
  <c r="D465" i="10"/>
  <c r="C463" i="10"/>
  <c r="C474" i="10"/>
  <c r="E464" i="10"/>
  <c r="D466" i="10"/>
  <c r="C466" i="10"/>
  <c r="C471" i="10"/>
  <c r="D475" i="10"/>
  <c r="B463" i="10"/>
  <c r="F467" i="10"/>
  <c r="C472" i="10"/>
  <c r="B473" i="10"/>
  <c r="B464" i="10"/>
  <c r="F465" i="10"/>
  <c r="F470" i="10"/>
  <c r="B471" i="10"/>
  <c r="B476" i="10"/>
  <c r="D470" i="10"/>
  <c r="F466" i="10"/>
  <c r="D464" i="10"/>
  <c r="D463" i="10"/>
  <c r="E465" i="10"/>
  <c r="D468" i="10"/>
  <c r="E470" i="10"/>
  <c r="C475" i="10"/>
  <c r="B468" i="10"/>
  <c r="C473" i="10"/>
  <c r="B474" i="10"/>
  <c r="E469" i="10"/>
  <c r="B466" i="10"/>
  <c r="F472" i="10"/>
  <c r="D474" i="10"/>
  <c r="E467" i="10"/>
  <c r="D490" i="10"/>
  <c r="B490" i="10"/>
  <c r="F485" i="10"/>
  <c r="E485" i="10"/>
  <c r="B486" i="10"/>
  <c r="D488" i="10"/>
  <c r="B491" i="10"/>
  <c r="B488" i="10"/>
  <c r="C490" i="10"/>
  <c r="B484" i="10"/>
  <c r="C483" i="10"/>
  <c r="F487" i="10"/>
  <c r="C488" i="10"/>
  <c r="E490" i="10"/>
  <c r="E487" i="10"/>
  <c r="F489" i="10"/>
  <c r="E489" i="10"/>
  <c r="D483" i="10"/>
  <c r="D485" i="10"/>
  <c r="B495" i="10"/>
  <c r="F484" i="10"/>
  <c r="C485" i="10"/>
  <c r="D487" i="10"/>
  <c r="C487" i="10"/>
  <c r="E483" i="10"/>
  <c r="C496" i="10"/>
  <c r="B483" i="10"/>
  <c r="C494" i="10"/>
  <c r="E484" i="10"/>
  <c r="B485" i="10"/>
  <c r="F486" i="10"/>
  <c r="D491" i="10"/>
  <c r="C491" i="10"/>
  <c r="D495" i="10"/>
  <c r="B496" i="10"/>
  <c r="D493" i="10"/>
  <c r="B494" i="10"/>
  <c r="D484" i="10"/>
  <c r="B492" i="10"/>
  <c r="F483" i="10"/>
  <c r="F492" i="10"/>
  <c r="C492" i="10"/>
  <c r="B493" i="10"/>
  <c r="F488" i="10"/>
  <c r="C493" i="10"/>
  <c r="B487" i="10"/>
  <c r="E491" i="10"/>
  <c r="D494" i="10"/>
  <c r="D489" i="10"/>
  <c r="D492" i="10"/>
  <c r="D496" i="10"/>
  <c r="C489" i="10"/>
  <c r="C484" i="10"/>
  <c r="E486" i="10"/>
  <c r="C495" i="10"/>
  <c r="E492" i="10"/>
  <c r="D486" i="10"/>
  <c r="C486" i="10"/>
  <c r="E488" i="10"/>
  <c r="B489" i="10"/>
  <c r="F490" i="10"/>
  <c r="F491" i="10"/>
  <c r="F504" i="10"/>
  <c r="D510" i="10"/>
  <c r="E512" i="10"/>
  <c r="C513" i="10"/>
  <c r="E506" i="10"/>
  <c r="C504" i="10"/>
  <c r="C507" i="10"/>
  <c r="E503" i="10"/>
  <c r="C510" i="10"/>
  <c r="B512" i="10"/>
  <c r="D511" i="10"/>
  <c r="D512" i="10"/>
  <c r="F507" i="10"/>
  <c r="E509" i="10"/>
  <c r="D504" i="10"/>
  <c r="C503" i="10"/>
  <c r="F503" i="10"/>
  <c r="B510" i="10"/>
  <c r="B507" i="10"/>
  <c r="B516" i="10"/>
  <c r="E508" i="10"/>
  <c r="C505" i="10"/>
  <c r="E504" i="10"/>
  <c r="B508" i="10"/>
  <c r="B514" i="10"/>
  <c r="C512" i="10"/>
  <c r="D509" i="10"/>
  <c r="D507" i="10"/>
  <c r="B509" i="10"/>
  <c r="E511" i="10"/>
  <c r="C509" i="10"/>
  <c r="F509" i="10"/>
  <c r="B513" i="10"/>
  <c r="D503" i="10"/>
  <c r="B504" i="10"/>
  <c r="D508" i="10"/>
  <c r="F510" i="10"/>
  <c r="D514" i="10"/>
  <c r="C511" i="10"/>
  <c r="F511" i="10"/>
  <c r="B505" i="10"/>
  <c r="F508" i="10"/>
  <c r="C506" i="10"/>
  <c r="E510" i="10"/>
  <c r="B511" i="10"/>
  <c r="D516" i="10"/>
  <c r="C514" i="10"/>
  <c r="F506" i="10"/>
  <c r="D506" i="10"/>
  <c r="F505" i="10"/>
  <c r="B506" i="10"/>
  <c r="D513" i="10"/>
  <c r="C516" i="10"/>
  <c r="D505" i="10"/>
  <c r="C515" i="10"/>
  <c r="E505" i="10"/>
  <c r="C508" i="10"/>
  <c r="F512" i="10"/>
  <c r="D515" i="10"/>
  <c r="B503" i="10"/>
  <c r="E507" i="10"/>
  <c r="B515" i="10"/>
  <c r="C533" i="10"/>
  <c r="F529" i="10"/>
  <c r="B526" i="10"/>
  <c r="E530" i="10"/>
  <c r="F525" i="10"/>
  <c r="B532" i="10"/>
  <c r="E528" i="10"/>
  <c r="D533" i="10"/>
  <c r="D532" i="10"/>
  <c r="C525" i="10"/>
  <c r="D529" i="10"/>
  <c r="E525" i="10"/>
  <c r="F524" i="10"/>
  <c r="D523" i="10"/>
  <c r="D526" i="10"/>
  <c r="E532" i="10"/>
  <c r="C530" i="10"/>
  <c r="C535" i="10"/>
  <c r="B535" i="10"/>
  <c r="C523" i="10"/>
  <c r="C528" i="10"/>
  <c r="F527" i="10"/>
  <c r="C524" i="10"/>
  <c r="B528" i="10"/>
  <c r="E527" i="10"/>
  <c r="B531" i="10"/>
  <c r="B524" i="10"/>
  <c r="D531" i="10"/>
  <c r="C536" i="10"/>
  <c r="F532" i="10"/>
  <c r="E523" i="10"/>
  <c r="B523" i="10"/>
  <c r="B536" i="10"/>
  <c r="F523" i="10"/>
  <c r="F531" i="10"/>
  <c r="C529" i="10"/>
  <c r="B529" i="10"/>
  <c r="D530" i="10"/>
  <c r="E529" i="10"/>
  <c r="F530" i="10"/>
  <c r="D528" i="10"/>
  <c r="D527" i="10"/>
  <c r="D536" i="10"/>
  <c r="B527" i="10"/>
  <c r="F528" i="10"/>
  <c r="D525" i="10"/>
  <c r="E531" i="10"/>
  <c r="C526" i="10"/>
  <c r="C532" i="10"/>
  <c r="D534" i="10"/>
  <c r="C527" i="10"/>
  <c r="F526" i="10"/>
  <c r="E526" i="10"/>
  <c r="D535" i="10"/>
  <c r="C534" i="10"/>
  <c r="B530" i="10"/>
  <c r="B533" i="10"/>
  <c r="B525" i="10"/>
  <c r="E524" i="10"/>
  <c r="D524" i="10"/>
  <c r="C531" i="10"/>
  <c r="B534" i="10"/>
  <c r="E546" i="10"/>
  <c r="B552" i="10"/>
  <c r="C554" i="10"/>
  <c r="B554" i="10"/>
  <c r="C546" i="10"/>
  <c r="D550" i="10"/>
  <c r="E552" i="10"/>
  <c r="F552" i="10"/>
  <c r="D556" i="10"/>
  <c r="E551" i="10"/>
  <c r="D551" i="10"/>
  <c r="C552" i="10"/>
  <c r="D546" i="10"/>
  <c r="C550" i="10"/>
  <c r="B550" i="10"/>
  <c r="D549" i="10"/>
  <c r="D552" i="10"/>
  <c r="B555" i="10"/>
  <c r="B549" i="10"/>
  <c r="C553" i="10"/>
  <c r="F545" i="10"/>
  <c r="B548" i="10"/>
  <c r="B547" i="10"/>
  <c r="B551" i="10"/>
  <c r="C548" i="10"/>
  <c r="E543" i="10"/>
  <c r="D554" i="10"/>
  <c r="D553" i="10"/>
  <c r="B544" i="10"/>
  <c r="F549" i="10"/>
  <c r="E549" i="10"/>
  <c r="E545" i="10"/>
  <c r="C556" i="10"/>
  <c r="B546" i="10"/>
  <c r="C551" i="10"/>
  <c r="F548" i="10"/>
  <c r="F551" i="10"/>
  <c r="E547" i="10"/>
  <c r="D548" i="10"/>
  <c r="B556" i="10"/>
  <c r="C545" i="10"/>
  <c r="D547" i="10"/>
  <c r="C543" i="10"/>
  <c r="E550" i="10"/>
  <c r="B553" i="10"/>
  <c r="D543" i="10"/>
  <c r="D545" i="10"/>
  <c r="F550" i="10"/>
  <c r="F544" i="10"/>
  <c r="B545" i="10"/>
  <c r="F546" i="10"/>
  <c r="C547" i="10"/>
  <c r="F547" i="10"/>
  <c r="C549" i="10"/>
  <c r="D555" i="10"/>
  <c r="B543" i="10"/>
  <c r="C555" i="10"/>
  <c r="E544" i="10"/>
  <c r="D544" i="10"/>
  <c r="F543" i="10"/>
  <c r="C544" i="10"/>
  <c r="E548" i="10"/>
  <c r="C571" i="10"/>
  <c r="C573" i="10"/>
  <c r="B576" i="10"/>
  <c r="B568" i="10"/>
  <c r="F572" i="10"/>
  <c r="F571" i="10"/>
  <c r="C572" i="10"/>
  <c r="B573" i="10"/>
  <c r="D572" i="10"/>
  <c r="F570" i="10"/>
  <c r="C575" i="10"/>
  <c r="E567" i="10"/>
  <c r="E572" i="10"/>
  <c r="D569" i="10"/>
  <c r="B572" i="10"/>
  <c r="D571" i="10"/>
  <c r="B564" i="10"/>
  <c r="D568" i="10"/>
  <c r="D574" i="10"/>
  <c r="C565" i="10"/>
  <c r="C570" i="10"/>
  <c r="B567" i="10"/>
  <c r="E571" i="10"/>
  <c r="B569" i="10"/>
  <c r="D563" i="10"/>
  <c r="F565" i="10"/>
  <c r="D564" i="10"/>
  <c r="F564" i="10"/>
  <c r="F569" i="10"/>
  <c r="E566" i="10"/>
  <c r="C569" i="10"/>
  <c r="E568" i="10"/>
  <c r="C563" i="10"/>
  <c r="E565" i="10"/>
  <c r="E563" i="10"/>
  <c r="B575" i="10"/>
  <c r="D567" i="10"/>
  <c r="C564" i="10"/>
  <c r="F568" i="10"/>
  <c r="C566" i="10"/>
  <c r="C576" i="10"/>
  <c r="F567" i="10"/>
  <c r="B566" i="10"/>
  <c r="E569" i="10"/>
  <c r="B565" i="10"/>
  <c r="F563" i="10"/>
  <c r="D566" i="10"/>
  <c r="C567" i="10"/>
  <c r="D575" i="10"/>
  <c r="D565" i="10"/>
  <c r="C568" i="10"/>
  <c r="D576" i="10"/>
  <c r="E564" i="10"/>
  <c r="B574" i="10"/>
  <c r="F566" i="10"/>
  <c r="B571" i="10"/>
  <c r="B563" i="10"/>
  <c r="D570" i="10"/>
  <c r="E570" i="10"/>
  <c r="D573" i="10"/>
  <c r="C574" i="10"/>
  <c r="B570" i="10"/>
  <c r="C608" i="10"/>
  <c r="F607" i="10"/>
  <c r="D605" i="10"/>
  <c r="B603" i="10"/>
  <c r="C611" i="10"/>
  <c r="E608" i="10"/>
  <c r="C603" i="10"/>
  <c r="B583" i="10"/>
  <c r="C596" i="10"/>
  <c r="B590" i="10"/>
  <c r="E589" i="10"/>
  <c r="B592" i="10"/>
  <c r="D589" i="10"/>
  <c r="D584" i="10"/>
  <c r="F587" i="10"/>
  <c r="C583" i="10"/>
  <c r="B594" i="10"/>
  <c r="B593" i="10"/>
  <c r="C592" i="10"/>
  <c r="D585" i="10"/>
  <c r="C605" i="10"/>
  <c r="C615" i="10"/>
  <c r="B611" i="10"/>
  <c r="F586" i="10"/>
  <c r="D592" i="10"/>
  <c r="D590" i="10"/>
  <c r="E585" i="10"/>
  <c r="D583" i="10"/>
  <c r="D596" i="10"/>
  <c r="E584" i="10"/>
  <c r="C594" i="10"/>
  <c r="D613" i="10"/>
  <c r="D612" i="10"/>
  <c r="B610" i="10"/>
  <c r="E609" i="10"/>
  <c r="D607" i="10"/>
  <c r="F604" i="10"/>
  <c r="D614" i="10"/>
  <c r="F591" i="10"/>
  <c r="E592" i="10"/>
  <c r="C588" i="10"/>
  <c r="F585" i="10"/>
  <c r="B584" i="10"/>
  <c r="E583" i="10"/>
  <c r="B585" i="10"/>
  <c r="B595" i="10"/>
  <c r="C610" i="10"/>
  <c r="B613" i="10"/>
  <c r="C612" i="10"/>
  <c r="F611" i="10"/>
  <c r="D609" i="10"/>
  <c r="C607" i="10"/>
  <c r="B605" i="10"/>
  <c r="B615" i="10"/>
  <c r="D593" i="10"/>
  <c r="F592" i="10"/>
  <c r="B586" i="10"/>
  <c r="C586" i="10"/>
  <c r="D586" i="10"/>
  <c r="F583" i="10"/>
  <c r="D587" i="10"/>
  <c r="F584" i="10"/>
  <c r="B614" i="10"/>
  <c r="C613" i="10"/>
  <c r="C606" i="10"/>
  <c r="D606" i="10"/>
  <c r="B604" i="10"/>
  <c r="E603" i="10"/>
  <c r="B612" i="10"/>
  <c r="B607" i="10"/>
  <c r="F606" i="10"/>
  <c r="E604" i="10"/>
  <c r="D594" i="10"/>
  <c r="E590" i="10"/>
  <c r="D588" i="10"/>
  <c r="E588" i="10"/>
  <c r="F588" i="10"/>
  <c r="C584" i="10"/>
  <c r="F589" i="10"/>
  <c r="C585" i="10"/>
  <c r="E612" i="10"/>
  <c r="F608" i="10"/>
  <c r="D608" i="10"/>
  <c r="F605" i="10"/>
  <c r="D603" i="10"/>
  <c r="D616" i="10"/>
  <c r="D611" i="10"/>
  <c r="E611" i="10"/>
  <c r="E606" i="10"/>
  <c r="D604" i="10"/>
  <c r="C595" i="10"/>
  <c r="B591" i="10"/>
  <c r="F590" i="10"/>
  <c r="B589" i="10"/>
  <c r="C589" i="10"/>
  <c r="E586" i="10"/>
  <c r="C590" i="10"/>
  <c r="E587" i="10"/>
  <c r="F609" i="10"/>
  <c r="F603" i="10"/>
  <c r="E610" i="10"/>
  <c r="B606" i="10"/>
  <c r="E605" i="10"/>
  <c r="C616" i="10"/>
  <c r="D615" i="10"/>
  <c r="B609" i="10"/>
  <c r="C609" i="10"/>
  <c r="C604" i="10"/>
  <c r="B596" i="10"/>
  <c r="D595" i="10"/>
  <c r="C591" i="10"/>
  <c r="D591" i="10"/>
  <c r="E591" i="10"/>
  <c r="B587" i="10"/>
  <c r="C593" i="10"/>
  <c r="B588" i="10"/>
  <c r="N632" i="10"/>
  <c r="B632" i="10" s="1"/>
  <c r="L643" i="10"/>
  <c r="K643" i="10"/>
  <c r="R636" i="10"/>
  <c r="N624" i="10"/>
  <c r="B624" i="10" s="1"/>
  <c r="Q623" i="10"/>
  <c r="E623" i="10" s="1"/>
  <c r="P629" i="10"/>
  <c r="D629" i="10" s="1"/>
  <c r="Q629" i="10"/>
  <c r="E629" i="10" s="1"/>
  <c r="R629" i="10"/>
  <c r="F629" i="10" s="1"/>
  <c r="Q627" i="10"/>
  <c r="E627" i="10" s="1"/>
  <c r="N623" i="10"/>
  <c r="B623" i="10" s="1"/>
  <c r="P635" i="10"/>
  <c r="D635" i="10" s="1"/>
  <c r="R634" i="10"/>
  <c r="P631" i="10"/>
  <c r="D631" i="10" s="1"/>
  <c r="R631" i="10"/>
  <c r="F631" i="10" s="1"/>
  <c r="N630" i="10"/>
  <c r="B630" i="10" s="1"/>
  <c r="O630" i="10"/>
  <c r="C630" i="10" s="1"/>
  <c r="N628" i="10"/>
  <c r="B628" i="10" s="1"/>
  <c r="P625" i="10"/>
  <c r="D625" i="10" s="1"/>
  <c r="O636" i="10"/>
  <c r="C636" i="10" s="1"/>
  <c r="Q635" i="10"/>
  <c r="R635" i="10"/>
  <c r="O632" i="10"/>
  <c r="C632" i="10" s="1"/>
  <c r="P632" i="10"/>
  <c r="D632" i="10" s="1"/>
  <c r="Q632" i="10"/>
  <c r="E632" i="10" s="1"/>
  <c r="P630" i="10"/>
  <c r="D630" i="10" s="1"/>
  <c r="R627" i="10"/>
  <c r="F627" i="10" s="1"/>
  <c r="O623" i="10"/>
  <c r="C623" i="10" s="1"/>
  <c r="P636" i="10"/>
  <c r="D636" i="10" s="1"/>
  <c r="Q636" i="10"/>
  <c r="N633" i="10"/>
  <c r="B633" i="10" s="1"/>
  <c r="O633" i="10"/>
  <c r="C633" i="10" s="1"/>
  <c r="P633" i="10"/>
  <c r="D633" i="10" s="1"/>
  <c r="R632" i="10"/>
  <c r="F632" i="10" s="1"/>
  <c r="O628" i="10"/>
  <c r="C628" i="10" s="1"/>
  <c r="Q625" i="10"/>
  <c r="E625" i="10" s="1"/>
  <c r="P623" i="10"/>
  <c r="D623" i="10" s="1"/>
  <c r="P626" i="10"/>
  <c r="D626" i="10" s="1"/>
  <c r="R623" i="10"/>
  <c r="F623" i="10" s="1"/>
  <c r="A621" i="10"/>
  <c r="N634" i="10"/>
  <c r="B634" i="10" s="1"/>
  <c r="O634" i="10"/>
  <c r="C634" i="10" s="1"/>
  <c r="Q633" i="10"/>
  <c r="Q630" i="10"/>
  <c r="E630" i="10" s="1"/>
  <c r="N626" i="10"/>
  <c r="B626" i="10" s="1"/>
  <c r="R625" i="10"/>
  <c r="F625" i="10" s="1"/>
  <c r="R628" i="10"/>
  <c r="F628" i="10" s="1"/>
  <c r="O624" i="10"/>
  <c r="C624" i="10" s="1"/>
  <c r="P624" i="10"/>
  <c r="D624" i="10" s="1"/>
  <c r="Q624" i="10"/>
  <c r="E624" i="10" s="1"/>
  <c r="N635" i="10"/>
  <c r="B635" i="10" s="1"/>
  <c r="P634" i="10"/>
  <c r="D634" i="10" s="1"/>
  <c r="N631" i="10"/>
  <c r="B631" i="10" s="1"/>
  <c r="P628" i="10"/>
  <c r="D628" i="10" s="1"/>
  <c r="O626" i="10"/>
  <c r="C626" i="10" s="1"/>
  <c r="O629" i="10"/>
  <c r="C629" i="10" s="1"/>
  <c r="Q626" i="10"/>
  <c r="E626" i="10" s="1"/>
  <c r="R626" i="10"/>
  <c r="F626" i="10" s="1"/>
  <c r="N625" i="10"/>
  <c r="B625" i="10" s="1"/>
  <c r="R624" i="10"/>
  <c r="F624" i="10" s="1"/>
  <c r="O635" i="10"/>
  <c r="C635" i="10" s="1"/>
  <c r="R633" i="10"/>
  <c r="R630" i="10"/>
  <c r="F630" i="10" s="1"/>
  <c r="Q628" i="10"/>
  <c r="E628" i="10" s="1"/>
  <c r="Q631" i="10"/>
  <c r="E631" i="10" s="1"/>
  <c r="N627" i="10"/>
  <c r="B627" i="10" s="1"/>
  <c r="O627" i="10"/>
  <c r="C627" i="10" s="1"/>
  <c r="P627" i="10"/>
  <c r="D627" i="10" s="1"/>
  <c r="O625" i="10"/>
  <c r="C625" i="10" s="1"/>
  <c r="N636" i="10"/>
  <c r="B636" i="10" s="1"/>
  <c r="Q634" i="10"/>
  <c r="O631" i="10"/>
  <c r="C631" i="10" s="1"/>
  <c r="N629" i="10"/>
  <c r="B629" i="10" s="1"/>
  <c r="F11" i="10"/>
  <c r="F12" i="10"/>
  <c r="D31" i="10"/>
  <c r="B34" i="10"/>
  <c r="B36" i="10"/>
  <c r="B32" i="10"/>
  <c r="D33" i="10"/>
  <c r="C34" i="10"/>
  <c r="C31" i="10"/>
  <c r="D36" i="10"/>
  <c r="C36" i="10"/>
  <c r="E32" i="10"/>
  <c r="D32" i="10"/>
  <c r="B33" i="10"/>
  <c r="B35" i="10"/>
  <c r="D34" i="10"/>
  <c r="C35" i="10"/>
  <c r="C33" i="10"/>
  <c r="D35" i="10"/>
  <c r="AS1401" i="3"/>
  <c r="AU1401" i="3" s="1"/>
  <c r="AR1401" i="3"/>
  <c r="AQ1401" i="3"/>
  <c r="AP1401" i="3"/>
  <c r="AS1400" i="3"/>
  <c r="AU1400" i="3" s="1"/>
  <c r="AR1400" i="3"/>
  <c r="AQ1400" i="3"/>
  <c r="AP1400" i="3"/>
  <c r="AS1399" i="3"/>
  <c r="AU1399" i="3" s="1"/>
  <c r="AR1399" i="3"/>
  <c r="AQ1399" i="3"/>
  <c r="AP1399" i="3"/>
  <c r="AS1398" i="3"/>
  <c r="AU1398" i="3" s="1"/>
  <c r="AR1398" i="3"/>
  <c r="AQ1398" i="3"/>
  <c r="AP1398" i="3"/>
  <c r="AS1397" i="3"/>
  <c r="AU1397" i="3" s="1"/>
  <c r="AR1397" i="3"/>
  <c r="AQ1397" i="3"/>
  <c r="AP1397" i="3"/>
  <c r="AS1396" i="3"/>
  <c r="AU1396" i="3" s="1"/>
  <c r="AR1396" i="3"/>
  <c r="AQ1396" i="3"/>
  <c r="AP1396" i="3"/>
  <c r="AS1395" i="3"/>
  <c r="AU1395" i="3" s="1"/>
  <c r="AR1395" i="3"/>
  <c r="AQ1395" i="3"/>
  <c r="AP1395" i="3"/>
  <c r="AS1394" i="3"/>
  <c r="AU1394" i="3" s="1"/>
  <c r="AR1394" i="3"/>
  <c r="AQ1394" i="3"/>
  <c r="AP1394" i="3"/>
  <c r="AS1393" i="3"/>
  <c r="AU1393" i="3" s="1"/>
  <c r="AR1393" i="3"/>
  <c r="AQ1393" i="3"/>
  <c r="AP1393" i="3"/>
  <c r="AS1392" i="3"/>
  <c r="AU1392" i="3" s="1"/>
  <c r="AR1392" i="3"/>
  <c r="AQ1392" i="3"/>
  <c r="AP1392" i="3"/>
  <c r="AS1391" i="3"/>
  <c r="AU1391" i="3" s="1"/>
  <c r="AR1391" i="3"/>
  <c r="AQ1391" i="3"/>
  <c r="AP1391" i="3"/>
  <c r="AS1390" i="3"/>
  <c r="AU1390" i="3" s="1"/>
  <c r="AR1390" i="3"/>
  <c r="AQ1390" i="3"/>
  <c r="AP1390" i="3"/>
  <c r="AS1389" i="3"/>
  <c r="AU1389" i="3" s="1"/>
  <c r="AR1389" i="3"/>
  <c r="AQ1389" i="3"/>
  <c r="AP1389" i="3"/>
  <c r="AS1388" i="3"/>
  <c r="AU1388" i="3" s="1"/>
  <c r="AR1388" i="3"/>
  <c r="AQ1388" i="3"/>
  <c r="AP1388" i="3"/>
  <c r="AS1387" i="3"/>
  <c r="AU1387" i="3" s="1"/>
  <c r="AR1387" i="3"/>
  <c r="AQ1387" i="3"/>
  <c r="AP1387" i="3"/>
  <c r="AS1386" i="3"/>
  <c r="AU1386" i="3" s="1"/>
  <c r="AR1386" i="3"/>
  <c r="AQ1386" i="3"/>
  <c r="AP1386" i="3"/>
  <c r="AS1385" i="3"/>
  <c r="AU1385" i="3" s="1"/>
  <c r="AR1385" i="3"/>
  <c r="AQ1385" i="3"/>
  <c r="AP1385" i="3"/>
  <c r="AS1384" i="3"/>
  <c r="AU1384" i="3" s="1"/>
  <c r="AR1384" i="3"/>
  <c r="AQ1384" i="3"/>
  <c r="AP1384" i="3"/>
  <c r="AS1383" i="3"/>
  <c r="AU1383" i="3" s="1"/>
  <c r="AR1383" i="3"/>
  <c r="AQ1383" i="3"/>
  <c r="AP1383" i="3"/>
  <c r="AS1382" i="3"/>
  <c r="AU1382" i="3" s="1"/>
  <c r="AR1382" i="3"/>
  <c r="AQ1382" i="3"/>
  <c r="AP1382" i="3"/>
  <c r="AS1381" i="3"/>
  <c r="AU1381" i="3" s="1"/>
  <c r="AR1381" i="3"/>
  <c r="AQ1381" i="3"/>
  <c r="AP1381" i="3"/>
  <c r="AS1380" i="3"/>
  <c r="AU1380" i="3" s="1"/>
  <c r="AR1380" i="3"/>
  <c r="AQ1380" i="3"/>
  <c r="AP1380" i="3"/>
  <c r="AS1379" i="3"/>
  <c r="AU1379" i="3" s="1"/>
  <c r="AR1379" i="3"/>
  <c r="AQ1379" i="3"/>
  <c r="AP1379" i="3"/>
  <c r="AS1378" i="3"/>
  <c r="AU1378" i="3" s="1"/>
  <c r="AR1378" i="3"/>
  <c r="AQ1378" i="3"/>
  <c r="AP1378" i="3"/>
  <c r="AS1377" i="3"/>
  <c r="AU1377" i="3" s="1"/>
  <c r="AR1377" i="3"/>
  <c r="AQ1377" i="3"/>
  <c r="AP1377" i="3"/>
  <c r="AS1376" i="3"/>
  <c r="AU1376" i="3" s="1"/>
  <c r="AR1376" i="3"/>
  <c r="AQ1376" i="3"/>
  <c r="AP1376" i="3"/>
  <c r="AS1375" i="3"/>
  <c r="AU1375" i="3" s="1"/>
  <c r="AR1375" i="3"/>
  <c r="AQ1375" i="3"/>
  <c r="AP1375" i="3"/>
  <c r="AS1374" i="3"/>
  <c r="AU1374" i="3" s="1"/>
  <c r="AR1374" i="3"/>
  <c r="AQ1374" i="3"/>
  <c r="AP1374" i="3"/>
  <c r="AS1373" i="3"/>
  <c r="AU1373" i="3" s="1"/>
  <c r="AR1373" i="3"/>
  <c r="AQ1373" i="3"/>
  <c r="AP1373" i="3"/>
  <c r="AS1372" i="3"/>
  <c r="AU1372" i="3" s="1"/>
  <c r="AR1372" i="3"/>
  <c r="AQ1372" i="3"/>
  <c r="AP1372" i="3"/>
  <c r="AS1371" i="3"/>
  <c r="AU1371" i="3" s="1"/>
  <c r="AR1371" i="3"/>
  <c r="AQ1371" i="3"/>
  <c r="AP1371" i="3"/>
  <c r="AS1370" i="3"/>
  <c r="AU1370" i="3" s="1"/>
  <c r="AR1370" i="3"/>
  <c r="AQ1370" i="3"/>
  <c r="AP1370" i="3"/>
  <c r="AS1369" i="3"/>
  <c r="AU1369" i="3" s="1"/>
  <c r="AR1369" i="3"/>
  <c r="AQ1369" i="3"/>
  <c r="AP1369" i="3"/>
  <c r="AS1368" i="3"/>
  <c r="AU1368" i="3" s="1"/>
  <c r="AR1368" i="3"/>
  <c r="AQ1368" i="3"/>
  <c r="AP1368" i="3"/>
  <c r="AS1367" i="3"/>
  <c r="AU1367" i="3" s="1"/>
  <c r="AR1367" i="3"/>
  <c r="AQ1367" i="3"/>
  <c r="AP1367" i="3"/>
  <c r="AS1366" i="3"/>
  <c r="AU1366" i="3" s="1"/>
  <c r="AR1366" i="3"/>
  <c r="AQ1366" i="3"/>
  <c r="AP1366" i="3"/>
  <c r="AS1365" i="3"/>
  <c r="AU1365" i="3" s="1"/>
  <c r="AR1365" i="3"/>
  <c r="AQ1365" i="3"/>
  <c r="AP1365" i="3"/>
  <c r="AS1364" i="3"/>
  <c r="AU1364" i="3" s="1"/>
  <c r="AR1364" i="3"/>
  <c r="AQ1364" i="3"/>
  <c r="AP1364" i="3"/>
  <c r="AS1363" i="3"/>
  <c r="AU1363" i="3" s="1"/>
  <c r="AR1363" i="3"/>
  <c r="AQ1363" i="3"/>
  <c r="AP1363" i="3"/>
  <c r="AS1362" i="3"/>
  <c r="AU1362" i="3" s="1"/>
  <c r="AR1362" i="3"/>
  <c r="AQ1362" i="3"/>
  <c r="AP1362" i="3"/>
  <c r="AS1361" i="3"/>
  <c r="AU1361" i="3" s="1"/>
  <c r="AR1361" i="3"/>
  <c r="AQ1361" i="3"/>
  <c r="AP1361" i="3"/>
  <c r="AS1360" i="3"/>
  <c r="AU1360" i="3" s="1"/>
  <c r="AR1360" i="3"/>
  <c r="AQ1360" i="3"/>
  <c r="AP1360" i="3"/>
  <c r="AS1359" i="3"/>
  <c r="AU1359" i="3" s="1"/>
  <c r="AR1359" i="3"/>
  <c r="AQ1359" i="3"/>
  <c r="AP1359" i="3"/>
  <c r="AS1358" i="3"/>
  <c r="AU1358" i="3" s="1"/>
  <c r="AR1358" i="3"/>
  <c r="AQ1358" i="3"/>
  <c r="AP1358" i="3"/>
  <c r="AS1357" i="3"/>
  <c r="AU1357" i="3" s="1"/>
  <c r="AR1357" i="3"/>
  <c r="AQ1357" i="3"/>
  <c r="AP1357" i="3"/>
  <c r="AS1356" i="3"/>
  <c r="AU1356" i="3" s="1"/>
  <c r="AR1356" i="3"/>
  <c r="AQ1356" i="3"/>
  <c r="AP1356" i="3"/>
  <c r="AS1355" i="3"/>
  <c r="AU1355" i="3" s="1"/>
  <c r="AR1355" i="3"/>
  <c r="AQ1355" i="3"/>
  <c r="AP1355" i="3"/>
  <c r="AS1354" i="3"/>
  <c r="AU1354" i="3" s="1"/>
  <c r="AR1354" i="3"/>
  <c r="AQ1354" i="3"/>
  <c r="AP1354" i="3"/>
  <c r="AS1353" i="3"/>
  <c r="AU1353" i="3" s="1"/>
  <c r="AR1353" i="3"/>
  <c r="AQ1353" i="3"/>
  <c r="AP1353" i="3"/>
  <c r="AS1352" i="3"/>
  <c r="AU1352" i="3" s="1"/>
  <c r="AR1352" i="3"/>
  <c r="AQ1352" i="3"/>
  <c r="AP1352" i="3"/>
  <c r="AS1351" i="3"/>
  <c r="AU1351" i="3" s="1"/>
  <c r="AR1351" i="3"/>
  <c r="AQ1351" i="3"/>
  <c r="AP1351" i="3"/>
  <c r="AS1350" i="3"/>
  <c r="AU1350" i="3" s="1"/>
  <c r="AR1350" i="3"/>
  <c r="AQ1350" i="3"/>
  <c r="AP1350" i="3"/>
  <c r="AS1349" i="3"/>
  <c r="AU1349" i="3" s="1"/>
  <c r="AR1349" i="3"/>
  <c r="AQ1349" i="3"/>
  <c r="AP1349" i="3"/>
  <c r="AS1348" i="3"/>
  <c r="AU1348" i="3" s="1"/>
  <c r="AR1348" i="3"/>
  <c r="AQ1348" i="3"/>
  <c r="AP1348" i="3"/>
  <c r="AS1347" i="3"/>
  <c r="AU1347" i="3" s="1"/>
  <c r="AR1347" i="3"/>
  <c r="AQ1347" i="3"/>
  <c r="AP1347" i="3"/>
  <c r="AS1346" i="3"/>
  <c r="AU1346" i="3" s="1"/>
  <c r="AR1346" i="3"/>
  <c r="AQ1346" i="3"/>
  <c r="AP1346" i="3"/>
  <c r="AS1345" i="3"/>
  <c r="AU1345" i="3" s="1"/>
  <c r="AR1345" i="3"/>
  <c r="AQ1345" i="3"/>
  <c r="AP1345" i="3"/>
  <c r="AS1344" i="3"/>
  <c r="AU1344" i="3" s="1"/>
  <c r="AR1344" i="3"/>
  <c r="AQ1344" i="3"/>
  <c r="AP1344" i="3"/>
  <c r="AS1343" i="3"/>
  <c r="AU1343" i="3" s="1"/>
  <c r="AR1343" i="3"/>
  <c r="AQ1343" i="3"/>
  <c r="AP1343" i="3"/>
  <c r="AS1342" i="3"/>
  <c r="AU1342" i="3" s="1"/>
  <c r="AR1342" i="3"/>
  <c r="AQ1342" i="3"/>
  <c r="AP1342" i="3"/>
  <c r="AS1341" i="3"/>
  <c r="AU1341" i="3" s="1"/>
  <c r="AR1341" i="3"/>
  <c r="AQ1341" i="3"/>
  <c r="AP1341" i="3"/>
  <c r="AS1340" i="3"/>
  <c r="AU1340" i="3" s="1"/>
  <c r="AR1340" i="3"/>
  <c r="AQ1340" i="3"/>
  <c r="AP1340" i="3"/>
  <c r="AS1339" i="3"/>
  <c r="AU1339" i="3" s="1"/>
  <c r="AR1339" i="3"/>
  <c r="AQ1339" i="3"/>
  <c r="AP1339" i="3"/>
  <c r="AS1338" i="3"/>
  <c r="AU1338" i="3" s="1"/>
  <c r="AR1338" i="3"/>
  <c r="AQ1338" i="3"/>
  <c r="AP1338" i="3"/>
  <c r="AS1337" i="3"/>
  <c r="AU1337" i="3" s="1"/>
  <c r="AR1337" i="3"/>
  <c r="AQ1337" i="3"/>
  <c r="AP1337" i="3"/>
  <c r="AS1336" i="3"/>
  <c r="AU1336" i="3" s="1"/>
  <c r="AR1336" i="3"/>
  <c r="AQ1336" i="3"/>
  <c r="AP1336" i="3"/>
  <c r="AS1335" i="3"/>
  <c r="AU1335" i="3" s="1"/>
  <c r="AR1335" i="3"/>
  <c r="AQ1335" i="3"/>
  <c r="AP1335" i="3"/>
  <c r="AS1334" i="3"/>
  <c r="AU1334" i="3" s="1"/>
  <c r="AR1334" i="3"/>
  <c r="AQ1334" i="3"/>
  <c r="AP1334" i="3"/>
  <c r="AS1333" i="3"/>
  <c r="AU1333" i="3" s="1"/>
  <c r="AR1333" i="3"/>
  <c r="AQ1333" i="3"/>
  <c r="AP1333" i="3"/>
  <c r="AS1332" i="3"/>
  <c r="AU1332" i="3" s="1"/>
  <c r="AR1332" i="3"/>
  <c r="AQ1332" i="3"/>
  <c r="AP1332" i="3"/>
  <c r="AS1331" i="3"/>
  <c r="AU1331" i="3" s="1"/>
  <c r="AR1331" i="3"/>
  <c r="AQ1331" i="3"/>
  <c r="AP1331" i="3"/>
  <c r="AS1330" i="3"/>
  <c r="AU1330" i="3" s="1"/>
  <c r="AR1330" i="3"/>
  <c r="AQ1330" i="3"/>
  <c r="AP1330" i="3"/>
  <c r="AS1329" i="3"/>
  <c r="AU1329" i="3" s="1"/>
  <c r="AR1329" i="3"/>
  <c r="AQ1329" i="3"/>
  <c r="AP1329" i="3"/>
  <c r="AS1328" i="3"/>
  <c r="AU1328" i="3" s="1"/>
  <c r="AR1328" i="3"/>
  <c r="AQ1328" i="3"/>
  <c r="AP1328" i="3"/>
  <c r="AS1327" i="3"/>
  <c r="AU1327" i="3" s="1"/>
  <c r="AR1327" i="3"/>
  <c r="AQ1327" i="3"/>
  <c r="AP1327" i="3"/>
  <c r="AS1326" i="3"/>
  <c r="AU1326" i="3" s="1"/>
  <c r="AR1326" i="3"/>
  <c r="AQ1326" i="3"/>
  <c r="AP1326" i="3"/>
  <c r="AS1325" i="3"/>
  <c r="AU1325" i="3" s="1"/>
  <c r="AR1325" i="3"/>
  <c r="AQ1325" i="3"/>
  <c r="AP1325" i="3"/>
  <c r="AS1324" i="3"/>
  <c r="AU1324" i="3" s="1"/>
  <c r="AR1324" i="3"/>
  <c r="AQ1324" i="3"/>
  <c r="AP1324" i="3"/>
  <c r="AS1323" i="3"/>
  <c r="AU1323" i="3" s="1"/>
  <c r="AR1323" i="3"/>
  <c r="AQ1323" i="3"/>
  <c r="AP1323" i="3"/>
  <c r="AS1322" i="3"/>
  <c r="AU1322" i="3" s="1"/>
  <c r="AR1322" i="3"/>
  <c r="AQ1322" i="3"/>
  <c r="AP1322" i="3"/>
  <c r="AS1321" i="3"/>
  <c r="AU1321" i="3" s="1"/>
  <c r="AR1321" i="3"/>
  <c r="AQ1321" i="3"/>
  <c r="AP1321" i="3"/>
  <c r="AS1320" i="3"/>
  <c r="AU1320" i="3" s="1"/>
  <c r="AR1320" i="3"/>
  <c r="AQ1320" i="3"/>
  <c r="AP1320" i="3"/>
  <c r="AS1319" i="3"/>
  <c r="AU1319" i="3" s="1"/>
  <c r="AR1319" i="3"/>
  <c r="AQ1319" i="3"/>
  <c r="AP1319" i="3"/>
  <c r="AS1318" i="3"/>
  <c r="AU1318" i="3" s="1"/>
  <c r="AR1318" i="3"/>
  <c r="AQ1318" i="3"/>
  <c r="AP1318" i="3"/>
  <c r="AS1317" i="3"/>
  <c r="AU1317" i="3" s="1"/>
  <c r="AR1317" i="3"/>
  <c r="AQ1317" i="3"/>
  <c r="AP1317" i="3"/>
  <c r="AS1316" i="3"/>
  <c r="AU1316" i="3" s="1"/>
  <c r="AR1316" i="3"/>
  <c r="AQ1316" i="3"/>
  <c r="AP1316" i="3"/>
  <c r="AS1315" i="3"/>
  <c r="AU1315" i="3" s="1"/>
  <c r="AR1315" i="3"/>
  <c r="AQ1315" i="3"/>
  <c r="AP1315" i="3"/>
  <c r="AS1314" i="3"/>
  <c r="AU1314" i="3" s="1"/>
  <c r="AR1314" i="3"/>
  <c r="AQ1314" i="3"/>
  <c r="AP1314" i="3"/>
  <c r="AS1313" i="3"/>
  <c r="AU1313" i="3" s="1"/>
  <c r="AR1313" i="3"/>
  <c r="AQ1313" i="3"/>
  <c r="AP1313" i="3"/>
  <c r="AS1312" i="3"/>
  <c r="AU1312" i="3" s="1"/>
  <c r="AR1312" i="3"/>
  <c r="AQ1312" i="3"/>
  <c r="AP1312" i="3"/>
  <c r="AS1311" i="3"/>
  <c r="AU1311" i="3" s="1"/>
  <c r="AR1311" i="3"/>
  <c r="AQ1311" i="3"/>
  <c r="AP1311" i="3"/>
  <c r="AS1310" i="3"/>
  <c r="AU1310" i="3" s="1"/>
  <c r="AR1310" i="3"/>
  <c r="AQ1310" i="3"/>
  <c r="AP1310" i="3"/>
  <c r="AS1309" i="3"/>
  <c r="AU1309" i="3" s="1"/>
  <c r="AR1309" i="3"/>
  <c r="AQ1309" i="3"/>
  <c r="AP1309" i="3"/>
  <c r="AS1308" i="3"/>
  <c r="AU1308" i="3" s="1"/>
  <c r="AR1308" i="3"/>
  <c r="AQ1308" i="3"/>
  <c r="AP1308" i="3"/>
  <c r="AS1307" i="3"/>
  <c r="AU1307" i="3" s="1"/>
  <c r="AR1307" i="3"/>
  <c r="AQ1307" i="3"/>
  <c r="AP1307" i="3"/>
  <c r="AS1306" i="3"/>
  <c r="AU1306" i="3" s="1"/>
  <c r="AR1306" i="3"/>
  <c r="AQ1306" i="3"/>
  <c r="AP1306" i="3"/>
  <c r="AS1305" i="3"/>
  <c r="AU1305" i="3" s="1"/>
  <c r="AR1305" i="3"/>
  <c r="AQ1305" i="3"/>
  <c r="AP1305" i="3"/>
  <c r="AS1304" i="3"/>
  <c r="AU1304" i="3" s="1"/>
  <c r="AR1304" i="3"/>
  <c r="AQ1304" i="3"/>
  <c r="AP1304" i="3"/>
  <c r="AS1303" i="3"/>
  <c r="AU1303" i="3" s="1"/>
  <c r="AR1303" i="3"/>
  <c r="AQ1303" i="3"/>
  <c r="AP1303" i="3"/>
  <c r="AS1302" i="3"/>
  <c r="AU1302" i="3" s="1"/>
  <c r="AR1302" i="3"/>
  <c r="AQ1302" i="3"/>
  <c r="AP1302" i="3"/>
  <c r="AS1301" i="3"/>
  <c r="AU1301" i="3" s="1"/>
  <c r="AR1301" i="3"/>
  <c r="AQ1301" i="3"/>
  <c r="AP1301" i="3"/>
  <c r="AS1300" i="3"/>
  <c r="AU1300" i="3" s="1"/>
  <c r="AR1300" i="3"/>
  <c r="AQ1300" i="3"/>
  <c r="AP1300" i="3"/>
  <c r="AS1299" i="3"/>
  <c r="AU1299" i="3" s="1"/>
  <c r="AR1299" i="3"/>
  <c r="AQ1299" i="3"/>
  <c r="AP1299" i="3"/>
  <c r="AS1298" i="3"/>
  <c r="AU1298" i="3" s="1"/>
  <c r="AR1298" i="3"/>
  <c r="AQ1298" i="3"/>
  <c r="AP1298" i="3"/>
  <c r="AS1297" i="3"/>
  <c r="AU1297" i="3" s="1"/>
  <c r="AR1297" i="3"/>
  <c r="AQ1297" i="3"/>
  <c r="AP1297" i="3"/>
  <c r="AS1296" i="3"/>
  <c r="AU1296" i="3" s="1"/>
  <c r="AR1296" i="3"/>
  <c r="AQ1296" i="3"/>
  <c r="AP1296" i="3"/>
  <c r="AS1295" i="3"/>
  <c r="AU1295" i="3" s="1"/>
  <c r="AR1295" i="3"/>
  <c r="AQ1295" i="3"/>
  <c r="AP1295" i="3"/>
  <c r="AS1294" i="3"/>
  <c r="AU1294" i="3" s="1"/>
  <c r="AR1294" i="3"/>
  <c r="AQ1294" i="3"/>
  <c r="AP1294" i="3"/>
  <c r="AS1293" i="3"/>
  <c r="AU1293" i="3" s="1"/>
  <c r="AR1293" i="3"/>
  <c r="AQ1293" i="3"/>
  <c r="AP1293" i="3"/>
  <c r="AS1292" i="3"/>
  <c r="AU1292" i="3" s="1"/>
  <c r="AR1292" i="3"/>
  <c r="AQ1292" i="3"/>
  <c r="AP1292" i="3"/>
  <c r="AS1291" i="3"/>
  <c r="AU1291" i="3" s="1"/>
  <c r="AR1291" i="3"/>
  <c r="AQ1291" i="3"/>
  <c r="AP1291" i="3"/>
  <c r="AS1290" i="3"/>
  <c r="AU1290" i="3" s="1"/>
  <c r="AR1290" i="3"/>
  <c r="AQ1290" i="3"/>
  <c r="AP1290" i="3"/>
  <c r="AS1289" i="3"/>
  <c r="AU1289" i="3" s="1"/>
  <c r="AR1289" i="3"/>
  <c r="AQ1289" i="3"/>
  <c r="AP1289" i="3"/>
  <c r="AS1288" i="3"/>
  <c r="AU1288" i="3" s="1"/>
  <c r="AR1288" i="3"/>
  <c r="AQ1288" i="3"/>
  <c r="AP1288" i="3"/>
  <c r="AS1287" i="3"/>
  <c r="AU1287" i="3" s="1"/>
  <c r="AR1287" i="3"/>
  <c r="AQ1287" i="3"/>
  <c r="AP1287" i="3"/>
  <c r="AS1286" i="3"/>
  <c r="AU1286" i="3" s="1"/>
  <c r="AR1286" i="3"/>
  <c r="AQ1286" i="3"/>
  <c r="AP1286" i="3"/>
  <c r="AS1285" i="3"/>
  <c r="AU1285" i="3" s="1"/>
  <c r="AR1285" i="3"/>
  <c r="AQ1285" i="3"/>
  <c r="AP1285" i="3"/>
  <c r="AS1284" i="3"/>
  <c r="AU1284" i="3" s="1"/>
  <c r="AR1284" i="3"/>
  <c r="AQ1284" i="3"/>
  <c r="AP1284" i="3"/>
  <c r="AS1283" i="3"/>
  <c r="AU1283" i="3" s="1"/>
  <c r="AR1283" i="3"/>
  <c r="AQ1283" i="3"/>
  <c r="AP1283" i="3"/>
  <c r="AS1282" i="3"/>
  <c r="AU1282" i="3" s="1"/>
  <c r="AR1282" i="3"/>
  <c r="AQ1282" i="3"/>
  <c r="AP1282" i="3"/>
  <c r="AS1281" i="3"/>
  <c r="AU1281" i="3" s="1"/>
  <c r="AR1281" i="3"/>
  <c r="AQ1281" i="3"/>
  <c r="AP1281" i="3"/>
  <c r="AS1280" i="3"/>
  <c r="AU1280" i="3" s="1"/>
  <c r="AR1280" i="3"/>
  <c r="AQ1280" i="3"/>
  <c r="AP1280" i="3"/>
  <c r="AS1279" i="3"/>
  <c r="AU1279" i="3" s="1"/>
  <c r="AR1279" i="3"/>
  <c r="AQ1279" i="3"/>
  <c r="AP1279" i="3"/>
  <c r="AS1278" i="3"/>
  <c r="AU1278" i="3" s="1"/>
  <c r="AR1278" i="3"/>
  <c r="AQ1278" i="3"/>
  <c r="AP1278" i="3"/>
  <c r="AS1277" i="3"/>
  <c r="AU1277" i="3" s="1"/>
  <c r="AR1277" i="3"/>
  <c r="AQ1277" i="3"/>
  <c r="AP1277" i="3"/>
  <c r="AS1276" i="3"/>
  <c r="AU1276" i="3" s="1"/>
  <c r="AR1276" i="3"/>
  <c r="AQ1276" i="3"/>
  <c r="AP1276" i="3"/>
  <c r="AS1275" i="3"/>
  <c r="AU1275" i="3" s="1"/>
  <c r="AR1275" i="3"/>
  <c r="AQ1275" i="3"/>
  <c r="AP1275" i="3"/>
  <c r="AS1274" i="3"/>
  <c r="AU1274" i="3" s="1"/>
  <c r="AR1274" i="3"/>
  <c r="AQ1274" i="3"/>
  <c r="AP1274" i="3"/>
  <c r="AS1273" i="3"/>
  <c r="AU1273" i="3" s="1"/>
  <c r="AR1273" i="3"/>
  <c r="AQ1273" i="3"/>
  <c r="AP1273" i="3"/>
  <c r="AS1272" i="3"/>
  <c r="AU1272" i="3" s="1"/>
  <c r="AR1272" i="3"/>
  <c r="AQ1272" i="3"/>
  <c r="AP1272" i="3"/>
  <c r="AS1271" i="3"/>
  <c r="AU1271" i="3" s="1"/>
  <c r="AR1271" i="3"/>
  <c r="AQ1271" i="3"/>
  <c r="AP1271" i="3"/>
  <c r="AS1270" i="3"/>
  <c r="AU1270" i="3" s="1"/>
  <c r="AR1270" i="3"/>
  <c r="AQ1270" i="3"/>
  <c r="AP1270" i="3"/>
  <c r="AS1269" i="3"/>
  <c r="AU1269" i="3" s="1"/>
  <c r="AR1269" i="3"/>
  <c r="AQ1269" i="3"/>
  <c r="AP1269" i="3"/>
  <c r="AS1268" i="3"/>
  <c r="AU1268" i="3" s="1"/>
  <c r="AR1268" i="3"/>
  <c r="AQ1268" i="3"/>
  <c r="AP1268" i="3"/>
  <c r="AS1267" i="3"/>
  <c r="AU1267" i="3" s="1"/>
  <c r="AR1267" i="3"/>
  <c r="AQ1267" i="3"/>
  <c r="AP1267" i="3"/>
  <c r="AS1266" i="3"/>
  <c r="AU1266" i="3" s="1"/>
  <c r="AR1266" i="3"/>
  <c r="AQ1266" i="3"/>
  <c r="AP1266" i="3"/>
  <c r="AS1265" i="3"/>
  <c r="AU1265" i="3" s="1"/>
  <c r="AR1265" i="3"/>
  <c r="AQ1265" i="3"/>
  <c r="AP1265" i="3"/>
  <c r="AS1264" i="3"/>
  <c r="AU1264" i="3" s="1"/>
  <c r="AR1264" i="3"/>
  <c r="AQ1264" i="3"/>
  <c r="AP1264" i="3"/>
  <c r="AS1263" i="3"/>
  <c r="AU1263" i="3" s="1"/>
  <c r="AR1263" i="3"/>
  <c r="AQ1263" i="3"/>
  <c r="AP1263" i="3"/>
  <c r="AS1262" i="3"/>
  <c r="AU1262" i="3" s="1"/>
  <c r="AR1262" i="3"/>
  <c r="AQ1262" i="3"/>
  <c r="AP1262" i="3"/>
  <c r="AS1261" i="3"/>
  <c r="AU1261" i="3" s="1"/>
  <c r="AR1261" i="3"/>
  <c r="AQ1261" i="3"/>
  <c r="AP1261" i="3"/>
  <c r="AS1260" i="3"/>
  <c r="AU1260" i="3" s="1"/>
  <c r="AR1260" i="3"/>
  <c r="AQ1260" i="3"/>
  <c r="AP1260" i="3"/>
  <c r="AS1259" i="3"/>
  <c r="AU1259" i="3" s="1"/>
  <c r="AR1259" i="3"/>
  <c r="AQ1259" i="3"/>
  <c r="AP1259" i="3"/>
  <c r="AS1258" i="3"/>
  <c r="AU1258" i="3" s="1"/>
  <c r="AR1258" i="3"/>
  <c r="AQ1258" i="3"/>
  <c r="AP1258" i="3"/>
  <c r="AS1257" i="3"/>
  <c r="AU1257" i="3" s="1"/>
  <c r="AR1257" i="3"/>
  <c r="AQ1257" i="3"/>
  <c r="AP1257" i="3"/>
  <c r="AS1256" i="3"/>
  <c r="AU1256" i="3" s="1"/>
  <c r="AR1256" i="3"/>
  <c r="AQ1256" i="3"/>
  <c r="AP1256" i="3"/>
  <c r="AS1255" i="3"/>
  <c r="AU1255" i="3" s="1"/>
  <c r="AR1255" i="3"/>
  <c r="AQ1255" i="3"/>
  <c r="AP1255" i="3"/>
  <c r="AS1254" i="3"/>
  <c r="AU1254" i="3" s="1"/>
  <c r="AR1254" i="3"/>
  <c r="AQ1254" i="3"/>
  <c r="AP1254" i="3"/>
  <c r="AS1253" i="3"/>
  <c r="AU1253" i="3" s="1"/>
  <c r="AR1253" i="3"/>
  <c r="AQ1253" i="3"/>
  <c r="AP1253" i="3"/>
  <c r="AS1252" i="3"/>
  <c r="AU1252" i="3" s="1"/>
  <c r="AR1252" i="3"/>
  <c r="AQ1252" i="3"/>
  <c r="AP1252" i="3"/>
  <c r="AS1251" i="3"/>
  <c r="AU1251" i="3" s="1"/>
  <c r="AR1251" i="3"/>
  <c r="AQ1251" i="3"/>
  <c r="AP1251" i="3"/>
  <c r="AS1250" i="3"/>
  <c r="AU1250" i="3" s="1"/>
  <c r="AR1250" i="3"/>
  <c r="AQ1250" i="3"/>
  <c r="AP1250" i="3"/>
  <c r="AS1249" i="3"/>
  <c r="AU1249" i="3" s="1"/>
  <c r="AR1249" i="3"/>
  <c r="AQ1249" i="3"/>
  <c r="AP1249" i="3"/>
  <c r="AS1248" i="3"/>
  <c r="AU1248" i="3" s="1"/>
  <c r="AR1248" i="3"/>
  <c r="AQ1248" i="3"/>
  <c r="AP1248" i="3"/>
  <c r="AS1247" i="3"/>
  <c r="AU1247" i="3" s="1"/>
  <c r="AR1247" i="3"/>
  <c r="AQ1247" i="3"/>
  <c r="AP1247" i="3"/>
  <c r="AS1246" i="3"/>
  <c r="AU1246" i="3" s="1"/>
  <c r="AR1246" i="3"/>
  <c r="AQ1246" i="3"/>
  <c r="AP1246" i="3"/>
  <c r="AS1245" i="3"/>
  <c r="AU1245" i="3" s="1"/>
  <c r="AR1245" i="3"/>
  <c r="AQ1245" i="3"/>
  <c r="AP1245" i="3"/>
  <c r="AS1244" i="3"/>
  <c r="AU1244" i="3" s="1"/>
  <c r="AR1244" i="3"/>
  <c r="AQ1244" i="3"/>
  <c r="AP1244" i="3"/>
  <c r="AS1243" i="3"/>
  <c r="AU1243" i="3" s="1"/>
  <c r="AR1243" i="3"/>
  <c r="AQ1243" i="3"/>
  <c r="AP1243" i="3"/>
  <c r="AS1242" i="3"/>
  <c r="AU1242" i="3" s="1"/>
  <c r="AR1242" i="3"/>
  <c r="AQ1242" i="3"/>
  <c r="AP1242" i="3"/>
  <c r="AS1241" i="3"/>
  <c r="AU1241" i="3" s="1"/>
  <c r="AR1241" i="3"/>
  <c r="AQ1241" i="3"/>
  <c r="AP1241" i="3"/>
  <c r="AS1240" i="3"/>
  <c r="AU1240" i="3" s="1"/>
  <c r="AR1240" i="3"/>
  <c r="AQ1240" i="3"/>
  <c r="AP1240" i="3"/>
  <c r="AS1239" i="3"/>
  <c r="AU1239" i="3" s="1"/>
  <c r="AR1239" i="3"/>
  <c r="AQ1239" i="3"/>
  <c r="AP1239" i="3"/>
  <c r="AS1238" i="3"/>
  <c r="AU1238" i="3" s="1"/>
  <c r="AR1238" i="3"/>
  <c r="AQ1238" i="3"/>
  <c r="AP1238" i="3"/>
  <c r="AS1237" i="3"/>
  <c r="AU1237" i="3" s="1"/>
  <c r="AR1237" i="3"/>
  <c r="AQ1237" i="3"/>
  <c r="AP1237" i="3"/>
  <c r="AS1236" i="3"/>
  <c r="AU1236" i="3" s="1"/>
  <c r="AR1236" i="3"/>
  <c r="AQ1236" i="3"/>
  <c r="AP1236" i="3"/>
  <c r="AS1235" i="3"/>
  <c r="AU1235" i="3" s="1"/>
  <c r="AR1235" i="3"/>
  <c r="AQ1235" i="3"/>
  <c r="AP1235" i="3"/>
  <c r="AS1234" i="3"/>
  <c r="AU1234" i="3" s="1"/>
  <c r="AR1234" i="3"/>
  <c r="AQ1234" i="3"/>
  <c r="AP1234" i="3"/>
  <c r="AS1233" i="3"/>
  <c r="AU1233" i="3" s="1"/>
  <c r="AR1233" i="3"/>
  <c r="AQ1233" i="3"/>
  <c r="AP1233" i="3"/>
  <c r="AS1232" i="3"/>
  <c r="AU1232" i="3" s="1"/>
  <c r="AR1232" i="3"/>
  <c r="AQ1232" i="3"/>
  <c r="AP1232" i="3"/>
  <c r="AS1231" i="3"/>
  <c r="AU1231" i="3" s="1"/>
  <c r="AR1231" i="3"/>
  <c r="AQ1231" i="3"/>
  <c r="AP1231" i="3"/>
  <c r="AS1230" i="3"/>
  <c r="AU1230" i="3" s="1"/>
  <c r="AR1230" i="3"/>
  <c r="AQ1230" i="3"/>
  <c r="AP1230" i="3"/>
  <c r="AS1229" i="3"/>
  <c r="AU1229" i="3" s="1"/>
  <c r="AR1229" i="3"/>
  <c r="AQ1229" i="3"/>
  <c r="AP1229" i="3"/>
  <c r="AS1228" i="3"/>
  <c r="AU1228" i="3" s="1"/>
  <c r="AR1228" i="3"/>
  <c r="AQ1228" i="3"/>
  <c r="AP1228" i="3"/>
  <c r="AS1227" i="3"/>
  <c r="AU1227" i="3" s="1"/>
  <c r="AR1227" i="3"/>
  <c r="AQ1227" i="3"/>
  <c r="AP1227" i="3"/>
  <c r="AS1226" i="3"/>
  <c r="AU1226" i="3" s="1"/>
  <c r="AR1226" i="3"/>
  <c r="AQ1226" i="3"/>
  <c r="AP1226" i="3"/>
  <c r="AS1225" i="3"/>
  <c r="AU1225" i="3" s="1"/>
  <c r="AR1225" i="3"/>
  <c r="AQ1225" i="3"/>
  <c r="AP1225" i="3"/>
  <c r="AS1224" i="3"/>
  <c r="AU1224" i="3" s="1"/>
  <c r="AR1224" i="3"/>
  <c r="AQ1224" i="3"/>
  <c r="AP1224" i="3"/>
  <c r="AS1223" i="3"/>
  <c r="AU1223" i="3" s="1"/>
  <c r="AR1223" i="3"/>
  <c r="AQ1223" i="3"/>
  <c r="AP1223" i="3"/>
  <c r="AS1222" i="3"/>
  <c r="AU1222" i="3" s="1"/>
  <c r="AR1222" i="3"/>
  <c r="AQ1222" i="3"/>
  <c r="AP1222" i="3"/>
  <c r="AS1221" i="3"/>
  <c r="AU1221" i="3" s="1"/>
  <c r="AR1221" i="3"/>
  <c r="AQ1221" i="3"/>
  <c r="AP1221" i="3"/>
  <c r="AS1220" i="3"/>
  <c r="AU1220" i="3" s="1"/>
  <c r="AR1220" i="3"/>
  <c r="AQ1220" i="3"/>
  <c r="AP1220" i="3"/>
  <c r="AS1219" i="3"/>
  <c r="AU1219" i="3" s="1"/>
  <c r="AR1219" i="3"/>
  <c r="AQ1219" i="3"/>
  <c r="AP1219" i="3"/>
  <c r="AS1218" i="3"/>
  <c r="AU1218" i="3" s="1"/>
  <c r="AR1218" i="3"/>
  <c r="AQ1218" i="3"/>
  <c r="AP1218" i="3"/>
  <c r="AS1217" i="3"/>
  <c r="AU1217" i="3" s="1"/>
  <c r="AR1217" i="3"/>
  <c r="AQ1217" i="3"/>
  <c r="AP1217" i="3"/>
  <c r="AS1216" i="3"/>
  <c r="AU1216" i="3" s="1"/>
  <c r="AR1216" i="3"/>
  <c r="AQ1216" i="3"/>
  <c r="AP1216" i="3"/>
  <c r="AS1215" i="3"/>
  <c r="AU1215" i="3" s="1"/>
  <c r="AR1215" i="3"/>
  <c r="AQ1215" i="3"/>
  <c r="AP1215" i="3"/>
  <c r="AS1214" i="3"/>
  <c r="AU1214" i="3" s="1"/>
  <c r="AR1214" i="3"/>
  <c r="AQ1214" i="3"/>
  <c r="AP1214" i="3"/>
  <c r="AS1213" i="3"/>
  <c r="AU1213" i="3" s="1"/>
  <c r="AR1213" i="3"/>
  <c r="AQ1213" i="3"/>
  <c r="AP1213" i="3"/>
  <c r="AS1212" i="3"/>
  <c r="AU1212" i="3" s="1"/>
  <c r="AR1212" i="3"/>
  <c r="AQ1212" i="3"/>
  <c r="AP1212" i="3"/>
  <c r="AS1211" i="3"/>
  <c r="AU1211" i="3" s="1"/>
  <c r="AR1211" i="3"/>
  <c r="AQ1211" i="3"/>
  <c r="AP1211" i="3"/>
  <c r="AS1210" i="3"/>
  <c r="AU1210" i="3" s="1"/>
  <c r="AR1210" i="3"/>
  <c r="AQ1210" i="3"/>
  <c r="AP1210" i="3"/>
  <c r="AS1209" i="3"/>
  <c r="AU1209" i="3" s="1"/>
  <c r="AR1209" i="3"/>
  <c r="AQ1209" i="3"/>
  <c r="AP1209" i="3"/>
  <c r="AS1208" i="3"/>
  <c r="AU1208" i="3" s="1"/>
  <c r="AR1208" i="3"/>
  <c r="AQ1208" i="3"/>
  <c r="AP1208" i="3"/>
  <c r="AS1207" i="3"/>
  <c r="AU1207" i="3" s="1"/>
  <c r="AR1207" i="3"/>
  <c r="AQ1207" i="3"/>
  <c r="AP1207" i="3"/>
  <c r="AS1206" i="3"/>
  <c r="AU1206" i="3" s="1"/>
  <c r="AR1206" i="3"/>
  <c r="AQ1206" i="3"/>
  <c r="AP1206" i="3"/>
  <c r="AS1205" i="3"/>
  <c r="AU1205" i="3" s="1"/>
  <c r="AR1205" i="3"/>
  <c r="AQ1205" i="3"/>
  <c r="AP1205" i="3"/>
  <c r="AS1204" i="3"/>
  <c r="AU1204" i="3" s="1"/>
  <c r="AR1204" i="3"/>
  <c r="AQ1204" i="3"/>
  <c r="AP1204" i="3"/>
  <c r="AS1203" i="3"/>
  <c r="AU1203" i="3" s="1"/>
  <c r="AR1203" i="3"/>
  <c r="AQ1203" i="3"/>
  <c r="AP1203" i="3"/>
  <c r="AS1202" i="3"/>
  <c r="AU1202" i="3" s="1"/>
  <c r="AR1202" i="3"/>
  <c r="AQ1202" i="3"/>
  <c r="AP1202" i="3"/>
  <c r="AS1201" i="3"/>
  <c r="AU1201" i="3" s="1"/>
  <c r="AR1201" i="3"/>
  <c r="AQ1201" i="3"/>
  <c r="AP1201" i="3"/>
  <c r="AS1200" i="3"/>
  <c r="AU1200" i="3" s="1"/>
  <c r="AR1200" i="3"/>
  <c r="AQ1200" i="3"/>
  <c r="AP1200" i="3"/>
  <c r="AS1199" i="3"/>
  <c r="AU1199" i="3" s="1"/>
  <c r="AR1199" i="3"/>
  <c r="AQ1199" i="3"/>
  <c r="AP1199" i="3"/>
  <c r="AS1198" i="3"/>
  <c r="AU1198" i="3" s="1"/>
  <c r="AR1198" i="3"/>
  <c r="AQ1198" i="3"/>
  <c r="AP1198" i="3"/>
  <c r="AS1197" i="3"/>
  <c r="AU1197" i="3" s="1"/>
  <c r="AR1197" i="3"/>
  <c r="AQ1197" i="3"/>
  <c r="AP1197" i="3"/>
  <c r="AS1196" i="3"/>
  <c r="AU1196" i="3" s="1"/>
  <c r="AR1196" i="3"/>
  <c r="AQ1196" i="3"/>
  <c r="AP1196" i="3"/>
  <c r="AS1195" i="3"/>
  <c r="AU1195" i="3" s="1"/>
  <c r="AR1195" i="3"/>
  <c r="AQ1195" i="3"/>
  <c r="AP1195" i="3"/>
  <c r="AS1194" i="3"/>
  <c r="AU1194" i="3" s="1"/>
  <c r="AR1194" i="3"/>
  <c r="AQ1194" i="3"/>
  <c r="AP1194" i="3"/>
  <c r="AS1193" i="3"/>
  <c r="AU1193" i="3" s="1"/>
  <c r="AR1193" i="3"/>
  <c r="AQ1193" i="3"/>
  <c r="AP1193" i="3"/>
  <c r="AS1192" i="3"/>
  <c r="AU1192" i="3" s="1"/>
  <c r="AR1192" i="3"/>
  <c r="AQ1192" i="3"/>
  <c r="AP1192" i="3"/>
  <c r="AS1191" i="3"/>
  <c r="AU1191" i="3" s="1"/>
  <c r="AR1191" i="3"/>
  <c r="AQ1191" i="3"/>
  <c r="AP1191" i="3"/>
  <c r="AS1190" i="3"/>
  <c r="AU1190" i="3" s="1"/>
  <c r="AR1190" i="3"/>
  <c r="AQ1190" i="3"/>
  <c r="AP1190" i="3"/>
  <c r="AS1189" i="3"/>
  <c r="AU1189" i="3" s="1"/>
  <c r="AR1189" i="3"/>
  <c r="AQ1189" i="3"/>
  <c r="AP1189" i="3"/>
  <c r="AS1188" i="3"/>
  <c r="AU1188" i="3" s="1"/>
  <c r="AR1188" i="3"/>
  <c r="AQ1188" i="3"/>
  <c r="AP1188" i="3"/>
  <c r="AS1187" i="3"/>
  <c r="AU1187" i="3" s="1"/>
  <c r="AR1187" i="3"/>
  <c r="AQ1187" i="3"/>
  <c r="AP1187" i="3"/>
  <c r="AS1186" i="3"/>
  <c r="AU1186" i="3" s="1"/>
  <c r="AR1186" i="3"/>
  <c r="AQ1186" i="3"/>
  <c r="AP1186" i="3"/>
  <c r="AS1185" i="3"/>
  <c r="AU1185" i="3" s="1"/>
  <c r="AR1185" i="3"/>
  <c r="AQ1185" i="3"/>
  <c r="AP1185" i="3"/>
  <c r="AS1184" i="3"/>
  <c r="AU1184" i="3" s="1"/>
  <c r="AR1184" i="3"/>
  <c r="AQ1184" i="3"/>
  <c r="AP1184" i="3"/>
  <c r="AS1183" i="3"/>
  <c r="AU1183" i="3" s="1"/>
  <c r="AR1183" i="3"/>
  <c r="AQ1183" i="3"/>
  <c r="AP1183" i="3"/>
  <c r="AS1182" i="3"/>
  <c r="AU1182" i="3" s="1"/>
  <c r="AR1182" i="3"/>
  <c r="AQ1182" i="3"/>
  <c r="AP1182" i="3"/>
  <c r="AS1181" i="3"/>
  <c r="AU1181" i="3" s="1"/>
  <c r="AR1181" i="3"/>
  <c r="AQ1181" i="3"/>
  <c r="AP1181" i="3"/>
  <c r="AS1180" i="3"/>
  <c r="AU1180" i="3" s="1"/>
  <c r="AR1180" i="3"/>
  <c r="AQ1180" i="3"/>
  <c r="AP1180" i="3"/>
  <c r="AS1179" i="3"/>
  <c r="AU1179" i="3" s="1"/>
  <c r="AR1179" i="3"/>
  <c r="AQ1179" i="3"/>
  <c r="AP1179" i="3"/>
  <c r="AS1178" i="3"/>
  <c r="AU1178" i="3" s="1"/>
  <c r="AR1178" i="3"/>
  <c r="AQ1178" i="3"/>
  <c r="AP1178" i="3"/>
  <c r="AS1177" i="3"/>
  <c r="AU1177" i="3" s="1"/>
  <c r="AR1177" i="3"/>
  <c r="AQ1177" i="3"/>
  <c r="AP1177" i="3"/>
  <c r="AS1176" i="3"/>
  <c r="AU1176" i="3" s="1"/>
  <c r="AR1176" i="3"/>
  <c r="AQ1176" i="3"/>
  <c r="AP1176" i="3"/>
  <c r="AS1175" i="3"/>
  <c r="AU1175" i="3" s="1"/>
  <c r="AR1175" i="3"/>
  <c r="AQ1175" i="3"/>
  <c r="AP1175" i="3"/>
  <c r="AS1174" i="3"/>
  <c r="AU1174" i="3" s="1"/>
  <c r="AR1174" i="3"/>
  <c r="AQ1174" i="3"/>
  <c r="AP1174" i="3"/>
  <c r="AS1173" i="3"/>
  <c r="AU1173" i="3" s="1"/>
  <c r="AR1173" i="3"/>
  <c r="AQ1173" i="3"/>
  <c r="AP1173" i="3"/>
  <c r="AS1172" i="3"/>
  <c r="AU1172" i="3" s="1"/>
  <c r="AR1172" i="3"/>
  <c r="AQ1172" i="3"/>
  <c r="AP1172" i="3"/>
  <c r="AS1171" i="3"/>
  <c r="AU1171" i="3" s="1"/>
  <c r="AR1171" i="3"/>
  <c r="AQ1171" i="3"/>
  <c r="AP1171" i="3"/>
  <c r="AS1170" i="3"/>
  <c r="AU1170" i="3" s="1"/>
  <c r="AR1170" i="3"/>
  <c r="AQ1170" i="3"/>
  <c r="AP1170" i="3"/>
  <c r="AS1169" i="3"/>
  <c r="AU1169" i="3" s="1"/>
  <c r="AR1169" i="3"/>
  <c r="AQ1169" i="3"/>
  <c r="AP1169" i="3"/>
  <c r="AS1168" i="3"/>
  <c r="AU1168" i="3" s="1"/>
  <c r="AR1168" i="3"/>
  <c r="AQ1168" i="3"/>
  <c r="AP1168" i="3"/>
  <c r="AS1167" i="3"/>
  <c r="AU1167" i="3" s="1"/>
  <c r="AR1167" i="3"/>
  <c r="AQ1167" i="3"/>
  <c r="AP1167" i="3"/>
  <c r="AS1166" i="3"/>
  <c r="AU1166" i="3" s="1"/>
  <c r="AR1166" i="3"/>
  <c r="AQ1166" i="3"/>
  <c r="AP1166" i="3"/>
  <c r="AS1165" i="3"/>
  <c r="AU1165" i="3" s="1"/>
  <c r="AR1165" i="3"/>
  <c r="AQ1165" i="3"/>
  <c r="AP1165" i="3"/>
  <c r="AS1164" i="3"/>
  <c r="AU1164" i="3" s="1"/>
  <c r="AR1164" i="3"/>
  <c r="AQ1164" i="3"/>
  <c r="AP1164" i="3"/>
  <c r="AS1163" i="3"/>
  <c r="AU1163" i="3" s="1"/>
  <c r="AR1163" i="3"/>
  <c r="AQ1163" i="3"/>
  <c r="AP1163" i="3"/>
  <c r="AS1162" i="3"/>
  <c r="AU1162" i="3" s="1"/>
  <c r="AR1162" i="3"/>
  <c r="AQ1162" i="3"/>
  <c r="AP1162" i="3"/>
  <c r="AS1161" i="3"/>
  <c r="AU1161" i="3" s="1"/>
  <c r="AR1161" i="3"/>
  <c r="AQ1161" i="3"/>
  <c r="AP1161" i="3"/>
  <c r="AS1160" i="3"/>
  <c r="AU1160" i="3" s="1"/>
  <c r="AR1160" i="3"/>
  <c r="AQ1160" i="3"/>
  <c r="AP1160" i="3"/>
  <c r="AS1159" i="3"/>
  <c r="AU1159" i="3" s="1"/>
  <c r="AR1159" i="3"/>
  <c r="AQ1159" i="3"/>
  <c r="AP1159" i="3"/>
  <c r="AS1158" i="3"/>
  <c r="AU1158" i="3" s="1"/>
  <c r="AR1158" i="3"/>
  <c r="AQ1158" i="3"/>
  <c r="AP1158" i="3"/>
  <c r="AS1157" i="3"/>
  <c r="AU1157" i="3" s="1"/>
  <c r="AR1157" i="3"/>
  <c r="AQ1157" i="3"/>
  <c r="AP1157" i="3"/>
  <c r="AS1156" i="3"/>
  <c r="AU1156" i="3" s="1"/>
  <c r="AR1156" i="3"/>
  <c r="AQ1156" i="3"/>
  <c r="AP1156" i="3"/>
  <c r="AS1155" i="3"/>
  <c r="AU1155" i="3" s="1"/>
  <c r="AR1155" i="3"/>
  <c r="AQ1155" i="3"/>
  <c r="AP1155" i="3"/>
  <c r="AS1154" i="3"/>
  <c r="AU1154" i="3" s="1"/>
  <c r="AR1154" i="3"/>
  <c r="AQ1154" i="3"/>
  <c r="AP1154" i="3"/>
  <c r="AS1153" i="3"/>
  <c r="AU1153" i="3" s="1"/>
  <c r="AR1153" i="3"/>
  <c r="AQ1153" i="3"/>
  <c r="AP1153" i="3"/>
  <c r="AS1152" i="3"/>
  <c r="AU1152" i="3" s="1"/>
  <c r="AR1152" i="3"/>
  <c r="AQ1152" i="3"/>
  <c r="AP1152" i="3"/>
  <c r="AS1151" i="3"/>
  <c r="AU1151" i="3" s="1"/>
  <c r="AR1151" i="3"/>
  <c r="AQ1151" i="3"/>
  <c r="AP1151" i="3"/>
  <c r="AS1150" i="3"/>
  <c r="AU1150" i="3" s="1"/>
  <c r="AR1150" i="3"/>
  <c r="AQ1150" i="3"/>
  <c r="AP1150" i="3"/>
  <c r="AS1149" i="3"/>
  <c r="AU1149" i="3" s="1"/>
  <c r="AR1149" i="3"/>
  <c r="AQ1149" i="3"/>
  <c r="AP1149" i="3"/>
  <c r="AS1148" i="3"/>
  <c r="AU1148" i="3" s="1"/>
  <c r="AR1148" i="3"/>
  <c r="AQ1148" i="3"/>
  <c r="AP1148" i="3"/>
  <c r="AS1147" i="3"/>
  <c r="AU1147" i="3" s="1"/>
  <c r="AR1147" i="3"/>
  <c r="AQ1147" i="3"/>
  <c r="AP1147" i="3"/>
  <c r="AS1146" i="3"/>
  <c r="AU1146" i="3" s="1"/>
  <c r="AR1146" i="3"/>
  <c r="AQ1146" i="3"/>
  <c r="AP1146" i="3"/>
  <c r="AS1145" i="3"/>
  <c r="AU1145" i="3" s="1"/>
  <c r="AR1145" i="3"/>
  <c r="AQ1145" i="3"/>
  <c r="AP1145" i="3"/>
  <c r="AS1144" i="3"/>
  <c r="AU1144" i="3" s="1"/>
  <c r="AR1144" i="3"/>
  <c r="AQ1144" i="3"/>
  <c r="AP1144" i="3"/>
  <c r="AS1143" i="3"/>
  <c r="AU1143" i="3" s="1"/>
  <c r="AR1143" i="3"/>
  <c r="AQ1143" i="3"/>
  <c r="AP1143" i="3"/>
  <c r="AS1142" i="3"/>
  <c r="AU1142" i="3" s="1"/>
  <c r="AR1142" i="3"/>
  <c r="AQ1142" i="3"/>
  <c r="AP1142" i="3"/>
  <c r="AS1141" i="3"/>
  <c r="AU1141" i="3" s="1"/>
  <c r="AR1141" i="3"/>
  <c r="AQ1141" i="3"/>
  <c r="AP1141" i="3"/>
  <c r="AS1140" i="3"/>
  <c r="AU1140" i="3" s="1"/>
  <c r="AR1140" i="3"/>
  <c r="AQ1140" i="3"/>
  <c r="AP1140" i="3"/>
  <c r="AS1139" i="3"/>
  <c r="AU1139" i="3" s="1"/>
  <c r="AR1139" i="3"/>
  <c r="AQ1139" i="3"/>
  <c r="AP1139" i="3"/>
  <c r="AS1138" i="3"/>
  <c r="AU1138" i="3" s="1"/>
  <c r="AR1138" i="3"/>
  <c r="AQ1138" i="3"/>
  <c r="AP1138" i="3"/>
  <c r="AS1137" i="3"/>
  <c r="AU1137" i="3" s="1"/>
  <c r="AR1137" i="3"/>
  <c r="AQ1137" i="3"/>
  <c r="AP1137" i="3"/>
  <c r="AS1136" i="3"/>
  <c r="AU1136" i="3" s="1"/>
  <c r="AR1136" i="3"/>
  <c r="AQ1136" i="3"/>
  <c r="AP1136" i="3"/>
  <c r="AS1135" i="3"/>
  <c r="AU1135" i="3" s="1"/>
  <c r="AR1135" i="3"/>
  <c r="AQ1135" i="3"/>
  <c r="AP1135" i="3"/>
  <c r="AS1134" i="3"/>
  <c r="AU1134" i="3" s="1"/>
  <c r="AR1134" i="3"/>
  <c r="AQ1134" i="3"/>
  <c r="AP1134" i="3"/>
  <c r="AS1133" i="3"/>
  <c r="AU1133" i="3" s="1"/>
  <c r="AR1133" i="3"/>
  <c r="AQ1133" i="3"/>
  <c r="AP1133" i="3"/>
  <c r="AS1132" i="3"/>
  <c r="AU1132" i="3" s="1"/>
  <c r="AR1132" i="3"/>
  <c r="AQ1132" i="3"/>
  <c r="AP1132" i="3"/>
  <c r="AS1131" i="3"/>
  <c r="AU1131" i="3" s="1"/>
  <c r="AR1131" i="3"/>
  <c r="AQ1131" i="3"/>
  <c r="AP1131" i="3"/>
  <c r="AS1130" i="3"/>
  <c r="AU1130" i="3" s="1"/>
  <c r="AR1130" i="3"/>
  <c r="AQ1130" i="3"/>
  <c r="AP1130" i="3"/>
  <c r="AS1129" i="3"/>
  <c r="AU1129" i="3" s="1"/>
  <c r="AR1129" i="3"/>
  <c r="AQ1129" i="3"/>
  <c r="AP1129" i="3"/>
  <c r="AS1128" i="3"/>
  <c r="AU1128" i="3" s="1"/>
  <c r="AR1128" i="3"/>
  <c r="AQ1128" i="3"/>
  <c r="AP1128" i="3"/>
  <c r="AS1127" i="3"/>
  <c r="AU1127" i="3" s="1"/>
  <c r="AR1127" i="3"/>
  <c r="AQ1127" i="3"/>
  <c r="AP1127" i="3"/>
  <c r="AS1126" i="3"/>
  <c r="AU1126" i="3" s="1"/>
  <c r="AR1126" i="3"/>
  <c r="AQ1126" i="3"/>
  <c r="AP1126" i="3"/>
  <c r="AS1125" i="3"/>
  <c r="AU1125" i="3" s="1"/>
  <c r="AR1125" i="3"/>
  <c r="AQ1125" i="3"/>
  <c r="AP1125" i="3"/>
  <c r="AS1124" i="3"/>
  <c r="AU1124" i="3" s="1"/>
  <c r="AR1124" i="3"/>
  <c r="AQ1124" i="3"/>
  <c r="AP1124" i="3"/>
  <c r="AS1123" i="3"/>
  <c r="AU1123" i="3" s="1"/>
  <c r="AR1123" i="3"/>
  <c r="AQ1123" i="3"/>
  <c r="AP1123" i="3"/>
  <c r="AS1122" i="3"/>
  <c r="AU1122" i="3" s="1"/>
  <c r="AR1122" i="3"/>
  <c r="AQ1122" i="3"/>
  <c r="AP1122" i="3"/>
  <c r="AS1121" i="3"/>
  <c r="AU1121" i="3" s="1"/>
  <c r="AR1121" i="3"/>
  <c r="AQ1121" i="3"/>
  <c r="AP1121" i="3"/>
  <c r="AS1120" i="3"/>
  <c r="AU1120" i="3" s="1"/>
  <c r="AR1120" i="3"/>
  <c r="AQ1120" i="3"/>
  <c r="AP1120" i="3"/>
  <c r="AS1119" i="3"/>
  <c r="AU1119" i="3" s="1"/>
  <c r="AR1119" i="3"/>
  <c r="AQ1119" i="3"/>
  <c r="AP1119" i="3"/>
  <c r="AS1118" i="3"/>
  <c r="AU1118" i="3" s="1"/>
  <c r="AR1118" i="3"/>
  <c r="AQ1118" i="3"/>
  <c r="AP1118" i="3"/>
  <c r="AS1117" i="3"/>
  <c r="AU1117" i="3" s="1"/>
  <c r="AR1117" i="3"/>
  <c r="AQ1117" i="3"/>
  <c r="AP1117" i="3"/>
  <c r="AS1116" i="3"/>
  <c r="AU1116" i="3" s="1"/>
  <c r="AR1116" i="3"/>
  <c r="AQ1116" i="3"/>
  <c r="AP1116" i="3"/>
  <c r="AS1115" i="3"/>
  <c r="AU1115" i="3" s="1"/>
  <c r="AR1115" i="3"/>
  <c r="AQ1115" i="3"/>
  <c r="AP1115" i="3"/>
  <c r="AS1114" i="3"/>
  <c r="AU1114" i="3" s="1"/>
  <c r="AR1114" i="3"/>
  <c r="AQ1114" i="3"/>
  <c r="AP1114" i="3"/>
  <c r="AS1113" i="3"/>
  <c r="AU1113" i="3" s="1"/>
  <c r="AR1113" i="3"/>
  <c r="AQ1113" i="3"/>
  <c r="AP1113" i="3"/>
  <c r="AS1112" i="3"/>
  <c r="AU1112" i="3" s="1"/>
  <c r="AR1112" i="3"/>
  <c r="AQ1112" i="3"/>
  <c r="AP1112" i="3"/>
  <c r="AS1111" i="3"/>
  <c r="AU1111" i="3" s="1"/>
  <c r="AR1111" i="3"/>
  <c r="AQ1111" i="3"/>
  <c r="AP1111" i="3"/>
  <c r="AS1110" i="3"/>
  <c r="AU1110" i="3" s="1"/>
  <c r="AR1110" i="3"/>
  <c r="AQ1110" i="3"/>
  <c r="AP1110" i="3"/>
  <c r="AS1109" i="3"/>
  <c r="AU1109" i="3" s="1"/>
  <c r="AR1109" i="3"/>
  <c r="AQ1109" i="3"/>
  <c r="AP1109" i="3"/>
  <c r="AS1108" i="3"/>
  <c r="AU1108" i="3" s="1"/>
  <c r="AR1108" i="3"/>
  <c r="AQ1108" i="3"/>
  <c r="AP1108" i="3"/>
  <c r="AS1107" i="3"/>
  <c r="AU1107" i="3" s="1"/>
  <c r="AR1107" i="3"/>
  <c r="AQ1107" i="3"/>
  <c r="AP1107" i="3"/>
  <c r="AS1106" i="3"/>
  <c r="AU1106" i="3" s="1"/>
  <c r="AR1106" i="3"/>
  <c r="AQ1106" i="3"/>
  <c r="AP1106" i="3"/>
  <c r="AS1105" i="3"/>
  <c r="AU1105" i="3" s="1"/>
  <c r="AR1105" i="3"/>
  <c r="AQ1105" i="3"/>
  <c r="AP1105" i="3"/>
  <c r="AS1104" i="3"/>
  <c r="AU1104" i="3" s="1"/>
  <c r="AR1104" i="3"/>
  <c r="AQ1104" i="3"/>
  <c r="AP1104" i="3"/>
  <c r="AS1103" i="3"/>
  <c r="AU1103" i="3" s="1"/>
  <c r="AR1103" i="3"/>
  <c r="AQ1103" i="3"/>
  <c r="AP1103" i="3"/>
  <c r="AS1102" i="3"/>
  <c r="AU1102" i="3" s="1"/>
  <c r="AR1102" i="3"/>
  <c r="AQ1102" i="3"/>
  <c r="AP1102" i="3"/>
  <c r="AS1101" i="3"/>
  <c r="AU1101" i="3" s="1"/>
  <c r="AR1101" i="3"/>
  <c r="AQ1101" i="3"/>
  <c r="AP1101" i="3"/>
  <c r="AS1100" i="3"/>
  <c r="AU1100" i="3" s="1"/>
  <c r="AR1100" i="3"/>
  <c r="AQ1100" i="3"/>
  <c r="AP1100" i="3"/>
  <c r="AS1099" i="3"/>
  <c r="AU1099" i="3" s="1"/>
  <c r="AR1099" i="3"/>
  <c r="AQ1099" i="3"/>
  <c r="AP1099" i="3"/>
  <c r="AS1098" i="3"/>
  <c r="AU1098" i="3" s="1"/>
  <c r="AR1098" i="3"/>
  <c r="AQ1098" i="3"/>
  <c r="AP1098" i="3"/>
  <c r="AS1097" i="3"/>
  <c r="AU1097" i="3" s="1"/>
  <c r="AR1097" i="3"/>
  <c r="AQ1097" i="3"/>
  <c r="AP1097" i="3"/>
  <c r="AS1096" i="3"/>
  <c r="AU1096" i="3" s="1"/>
  <c r="AR1096" i="3"/>
  <c r="AQ1096" i="3"/>
  <c r="AP1096" i="3"/>
  <c r="AS1095" i="3"/>
  <c r="AU1095" i="3" s="1"/>
  <c r="AR1095" i="3"/>
  <c r="AQ1095" i="3"/>
  <c r="AP1095" i="3"/>
  <c r="AS1094" i="3"/>
  <c r="AU1094" i="3" s="1"/>
  <c r="AR1094" i="3"/>
  <c r="AQ1094" i="3"/>
  <c r="AP1094" i="3"/>
  <c r="AS1093" i="3"/>
  <c r="AU1093" i="3" s="1"/>
  <c r="AR1093" i="3"/>
  <c r="AQ1093" i="3"/>
  <c r="AP1093" i="3"/>
  <c r="AS1092" i="3"/>
  <c r="AU1092" i="3" s="1"/>
  <c r="AR1092" i="3"/>
  <c r="AQ1092" i="3"/>
  <c r="AP1092" i="3"/>
  <c r="AS1091" i="3"/>
  <c r="AU1091" i="3" s="1"/>
  <c r="AR1091" i="3"/>
  <c r="AQ1091" i="3"/>
  <c r="AP1091" i="3"/>
  <c r="AS1090" i="3"/>
  <c r="AU1090" i="3" s="1"/>
  <c r="AR1090" i="3"/>
  <c r="AQ1090" i="3"/>
  <c r="AP1090" i="3"/>
  <c r="AS1089" i="3"/>
  <c r="AU1089" i="3" s="1"/>
  <c r="AR1089" i="3"/>
  <c r="AQ1089" i="3"/>
  <c r="AP1089" i="3"/>
  <c r="AS1088" i="3"/>
  <c r="AU1088" i="3" s="1"/>
  <c r="AR1088" i="3"/>
  <c r="AQ1088" i="3"/>
  <c r="AP1088" i="3"/>
  <c r="AS1087" i="3"/>
  <c r="AU1087" i="3" s="1"/>
  <c r="AR1087" i="3"/>
  <c r="AQ1087" i="3"/>
  <c r="AP1087" i="3"/>
  <c r="AS1086" i="3"/>
  <c r="AU1086" i="3" s="1"/>
  <c r="AR1086" i="3"/>
  <c r="AQ1086" i="3"/>
  <c r="AP1086" i="3"/>
  <c r="AS1085" i="3"/>
  <c r="AU1085" i="3" s="1"/>
  <c r="AR1085" i="3"/>
  <c r="AQ1085" i="3"/>
  <c r="AP1085" i="3"/>
  <c r="AS1084" i="3"/>
  <c r="AU1084" i="3" s="1"/>
  <c r="AR1084" i="3"/>
  <c r="AQ1084" i="3"/>
  <c r="AP1084" i="3"/>
  <c r="AS1083" i="3"/>
  <c r="AU1083" i="3" s="1"/>
  <c r="AR1083" i="3"/>
  <c r="AQ1083" i="3"/>
  <c r="AP1083" i="3"/>
  <c r="AS1082" i="3"/>
  <c r="AU1082" i="3" s="1"/>
  <c r="AR1082" i="3"/>
  <c r="AQ1082" i="3"/>
  <c r="AP1082" i="3"/>
  <c r="AS1081" i="3"/>
  <c r="AU1081" i="3" s="1"/>
  <c r="AR1081" i="3"/>
  <c r="AQ1081" i="3"/>
  <c r="AP1081" i="3"/>
  <c r="AS1080" i="3"/>
  <c r="AU1080" i="3" s="1"/>
  <c r="AR1080" i="3"/>
  <c r="AQ1080" i="3"/>
  <c r="AP1080" i="3"/>
  <c r="AS1079" i="3"/>
  <c r="AU1079" i="3" s="1"/>
  <c r="AR1079" i="3"/>
  <c r="AQ1079" i="3"/>
  <c r="AP1079" i="3"/>
  <c r="AS1078" i="3"/>
  <c r="AU1078" i="3" s="1"/>
  <c r="AR1078" i="3"/>
  <c r="AQ1078" i="3"/>
  <c r="AP1078" i="3"/>
  <c r="AS1077" i="3"/>
  <c r="AU1077" i="3" s="1"/>
  <c r="AR1077" i="3"/>
  <c r="AQ1077" i="3"/>
  <c r="AP1077" i="3"/>
  <c r="AS1076" i="3"/>
  <c r="AU1076" i="3" s="1"/>
  <c r="AR1076" i="3"/>
  <c r="AQ1076" i="3"/>
  <c r="AP1076" i="3"/>
  <c r="AS1075" i="3"/>
  <c r="AU1075" i="3" s="1"/>
  <c r="AR1075" i="3"/>
  <c r="AQ1075" i="3"/>
  <c r="AP1075" i="3"/>
  <c r="AS1074" i="3"/>
  <c r="AU1074" i="3" s="1"/>
  <c r="AR1074" i="3"/>
  <c r="AQ1074" i="3"/>
  <c r="AP1074" i="3"/>
  <c r="AS1073" i="3"/>
  <c r="AU1073" i="3" s="1"/>
  <c r="AR1073" i="3"/>
  <c r="AQ1073" i="3"/>
  <c r="AP1073" i="3"/>
  <c r="AS1072" i="3"/>
  <c r="AU1072" i="3" s="1"/>
  <c r="AR1072" i="3"/>
  <c r="AQ1072" i="3"/>
  <c r="AP1072" i="3"/>
  <c r="AS1071" i="3"/>
  <c r="AU1071" i="3" s="1"/>
  <c r="AR1071" i="3"/>
  <c r="AQ1071" i="3"/>
  <c r="AP1071" i="3"/>
  <c r="AS1070" i="3"/>
  <c r="AU1070" i="3" s="1"/>
  <c r="AR1070" i="3"/>
  <c r="AQ1070" i="3"/>
  <c r="AP1070" i="3"/>
  <c r="AS1069" i="3"/>
  <c r="AU1069" i="3" s="1"/>
  <c r="AR1069" i="3"/>
  <c r="AQ1069" i="3"/>
  <c r="AP1069" i="3"/>
  <c r="AS1068" i="3"/>
  <c r="AU1068" i="3" s="1"/>
  <c r="AR1068" i="3"/>
  <c r="AQ1068" i="3"/>
  <c r="AP1068" i="3"/>
  <c r="AS1067" i="3"/>
  <c r="AU1067" i="3" s="1"/>
  <c r="AR1067" i="3"/>
  <c r="AQ1067" i="3"/>
  <c r="AP1067" i="3"/>
  <c r="AS1066" i="3"/>
  <c r="AU1066" i="3" s="1"/>
  <c r="AR1066" i="3"/>
  <c r="AQ1066" i="3"/>
  <c r="AP1066" i="3"/>
  <c r="AS1065" i="3"/>
  <c r="AU1065" i="3" s="1"/>
  <c r="AR1065" i="3"/>
  <c r="AQ1065" i="3"/>
  <c r="AP1065" i="3"/>
  <c r="AS1064" i="3"/>
  <c r="AU1064" i="3" s="1"/>
  <c r="AR1064" i="3"/>
  <c r="AQ1064" i="3"/>
  <c r="AP1064" i="3"/>
  <c r="AS1063" i="3"/>
  <c r="AU1063" i="3" s="1"/>
  <c r="AR1063" i="3"/>
  <c r="AQ1063" i="3"/>
  <c r="AP1063" i="3"/>
  <c r="AS1062" i="3"/>
  <c r="AU1062" i="3" s="1"/>
  <c r="AR1062" i="3"/>
  <c r="AQ1062" i="3"/>
  <c r="AP1062" i="3"/>
  <c r="AS1061" i="3"/>
  <c r="AU1061" i="3" s="1"/>
  <c r="AR1061" i="3"/>
  <c r="AQ1061" i="3"/>
  <c r="AP1061" i="3"/>
  <c r="AS1060" i="3"/>
  <c r="AU1060" i="3" s="1"/>
  <c r="AR1060" i="3"/>
  <c r="AQ1060" i="3"/>
  <c r="AP1060" i="3"/>
  <c r="AS1059" i="3"/>
  <c r="AU1059" i="3" s="1"/>
  <c r="AR1059" i="3"/>
  <c r="AQ1059" i="3"/>
  <c r="AP1059" i="3"/>
  <c r="AS1058" i="3"/>
  <c r="AU1058" i="3" s="1"/>
  <c r="AR1058" i="3"/>
  <c r="AQ1058" i="3"/>
  <c r="AP1058" i="3"/>
  <c r="AS1057" i="3"/>
  <c r="AU1057" i="3" s="1"/>
  <c r="AR1057" i="3"/>
  <c r="AQ1057" i="3"/>
  <c r="AP1057" i="3"/>
  <c r="AS1056" i="3"/>
  <c r="AU1056" i="3" s="1"/>
  <c r="AR1056" i="3"/>
  <c r="AQ1056" i="3"/>
  <c r="AP1056" i="3"/>
  <c r="AS1055" i="3"/>
  <c r="AU1055" i="3" s="1"/>
  <c r="AR1055" i="3"/>
  <c r="AQ1055" i="3"/>
  <c r="AP1055" i="3"/>
  <c r="AS1054" i="3"/>
  <c r="AU1054" i="3" s="1"/>
  <c r="AR1054" i="3"/>
  <c r="AQ1054" i="3"/>
  <c r="AP1054" i="3"/>
  <c r="AS1053" i="3"/>
  <c r="AU1053" i="3" s="1"/>
  <c r="AR1053" i="3"/>
  <c r="AQ1053" i="3"/>
  <c r="AP1053" i="3"/>
  <c r="AS1052" i="3"/>
  <c r="AU1052" i="3" s="1"/>
  <c r="AR1052" i="3"/>
  <c r="AQ1052" i="3"/>
  <c r="AP1052" i="3"/>
  <c r="AS1051" i="3"/>
  <c r="AU1051" i="3" s="1"/>
  <c r="AR1051" i="3"/>
  <c r="AQ1051" i="3"/>
  <c r="AP1051" i="3"/>
  <c r="AS1050" i="3"/>
  <c r="AU1050" i="3" s="1"/>
  <c r="AR1050" i="3"/>
  <c r="AQ1050" i="3"/>
  <c r="AP1050" i="3"/>
  <c r="AS1049" i="3"/>
  <c r="AU1049" i="3" s="1"/>
  <c r="AR1049" i="3"/>
  <c r="AQ1049" i="3"/>
  <c r="AP1049" i="3"/>
  <c r="AS1048" i="3"/>
  <c r="AU1048" i="3" s="1"/>
  <c r="AR1048" i="3"/>
  <c r="AQ1048" i="3"/>
  <c r="AP1048" i="3"/>
  <c r="AS1047" i="3"/>
  <c r="AU1047" i="3" s="1"/>
  <c r="AR1047" i="3"/>
  <c r="AQ1047" i="3"/>
  <c r="AP1047" i="3"/>
  <c r="AS1046" i="3"/>
  <c r="AU1046" i="3" s="1"/>
  <c r="AR1046" i="3"/>
  <c r="AQ1046" i="3"/>
  <c r="AP1046" i="3"/>
  <c r="AS1045" i="3"/>
  <c r="AU1045" i="3" s="1"/>
  <c r="AR1045" i="3"/>
  <c r="AQ1045" i="3"/>
  <c r="AP1045" i="3"/>
  <c r="AS1044" i="3"/>
  <c r="AU1044" i="3" s="1"/>
  <c r="AR1044" i="3"/>
  <c r="AQ1044" i="3"/>
  <c r="AP1044" i="3"/>
  <c r="AS1043" i="3"/>
  <c r="AU1043" i="3" s="1"/>
  <c r="AR1043" i="3"/>
  <c r="AQ1043" i="3"/>
  <c r="AP1043" i="3"/>
  <c r="AS1042" i="3"/>
  <c r="AU1042" i="3" s="1"/>
  <c r="AR1042" i="3"/>
  <c r="AQ1042" i="3"/>
  <c r="AP1042" i="3"/>
  <c r="AS1041" i="3"/>
  <c r="AU1041" i="3" s="1"/>
  <c r="AR1041" i="3"/>
  <c r="AQ1041" i="3"/>
  <c r="AP1041" i="3"/>
  <c r="AS1040" i="3"/>
  <c r="AU1040" i="3" s="1"/>
  <c r="AR1040" i="3"/>
  <c r="AQ1040" i="3"/>
  <c r="AP1040" i="3"/>
  <c r="AS1039" i="3"/>
  <c r="AU1039" i="3" s="1"/>
  <c r="AR1039" i="3"/>
  <c r="AQ1039" i="3"/>
  <c r="AP1039" i="3"/>
  <c r="AS1038" i="3"/>
  <c r="AU1038" i="3" s="1"/>
  <c r="AR1038" i="3"/>
  <c r="AQ1038" i="3"/>
  <c r="AP1038" i="3"/>
  <c r="AS1037" i="3"/>
  <c r="AU1037" i="3" s="1"/>
  <c r="AR1037" i="3"/>
  <c r="AQ1037" i="3"/>
  <c r="AP1037" i="3"/>
  <c r="AS1036" i="3"/>
  <c r="AU1036" i="3" s="1"/>
  <c r="AR1036" i="3"/>
  <c r="AQ1036" i="3"/>
  <c r="AP1036" i="3"/>
  <c r="AS1035" i="3"/>
  <c r="AU1035" i="3" s="1"/>
  <c r="AR1035" i="3"/>
  <c r="AQ1035" i="3"/>
  <c r="AP1035" i="3"/>
  <c r="AS1034" i="3"/>
  <c r="AU1034" i="3" s="1"/>
  <c r="AR1034" i="3"/>
  <c r="AQ1034" i="3"/>
  <c r="AP1034" i="3"/>
  <c r="AS1033" i="3"/>
  <c r="AU1033" i="3" s="1"/>
  <c r="AR1033" i="3"/>
  <c r="AQ1033" i="3"/>
  <c r="AP1033" i="3"/>
  <c r="AS1032" i="3"/>
  <c r="AU1032" i="3" s="1"/>
  <c r="AR1032" i="3"/>
  <c r="AQ1032" i="3"/>
  <c r="AP1032" i="3"/>
  <c r="AS1031" i="3"/>
  <c r="AU1031" i="3" s="1"/>
  <c r="AR1031" i="3"/>
  <c r="AQ1031" i="3"/>
  <c r="AP1031" i="3"/>
  <c r="AS1030" i="3"/>
  <c r="AU1030" i="3" s="1"/>
  <c r="AR1030" i="3"/>
  <c r="AQ1030" i="3"/>
  <c r="AP1030" i="3"/>
  <c r="AS1029" i="3"/>
  <c r="AU1029" i="3" s="1"/>
  <c r="AR1029" i="3"/>
  <c r="AQ1029" i="3"/>
  <c r="AP1029" i="3"/>
  <c r="AS1028" i="3"/>
  <c r="AU1028" i="3" s="1"/>
  <c r="AR1028" i="3"/>
  <c r="AQ1028" i="3"/>
  <c r="AP1028" i="3"/>
  <c r="AS1027" i="3"/>
  <c r="AU1027" i="3" s="1"/>
  <c r="AR1027" i="3"/>
  <c r="AQ1027" i="3"/>
  <c r="AP1027" i="3"/>
  <c r="AS1026" i="3"/>
  <c r="AU1026" i="3" s="1"/>
  <c r="AR1026" i="3"/>
  <c r="AQ1026" i="3"/>
  <c r="AP1026" i="3"/>
  <c r="AS1025" i="3"/>
  <c r="AU1025" i="3" s="1"/>
  <c r="AR1025" i="3"/>
  <c r="AQ1025" i="3"/>
  <c r="AP1025" i="3"/>
  <c r="AS1024" i="3"/>
  <c r="AU1024" i="3" s="1"/>
  <c r="AR1024" i="3"/>
  <c r="AQ1024" i="3"/>
  <c r="AP1024" i="3"/>
  <c r="AS1023" i="3"/>
  <c r="AU1023" i="3" s="1"/>
  <c r="AR1023" i="3"/>
  <c r="AQ1023" i="3"/>
  <c r="AP1023" i="3"/>
  <c r="AS1022" i="3"/>
  <c r="AU1022" i="3" s="1"/>
  <c r="AR1022" i="3"/>
  <c r="AQ1022" i="3"/>
  <c r="AP1022" i="3"/>
  <c r="AS1021" i="3"/>
  <c r="AU1021" i="3" s="1"/>
  <c r="AR1021" i="3"/>
  <c r="AQ1021" i="3"/>
  <c r="AP1021" i="3"/>
  <c r="AS1020" i="3"/>
  <c r="AU1020" i="3" s="1"/>
  <c r="AR1020" i="3"/>
  <c r="AQ1020" i="3"/>
  <c r="AP1020" i="3"/>
  <c r="AS1019" i="3"/>
  <c r="AU1019" i="3" s="1"/>
  <c r="AR1019" i="3"/>
  <c r="AQ1019" i="3"/>
  <c r="AP1019" i="3"/>
  <c r="AS1018" i="3"/>
  <c r="AU1018" i="3" s="1"/>
  <c r="AR1018" i="3"/>
  <c r="AQ1018" i="3"/>
  <c r="AP1018" i="3"/>
  <c r="AS1017" i="3"/>
  <c r="AU1017" i="3" s="1"/>
  <c r="AR1017" i="3"/>
  <c r="AQ1017" i="3"/>
  <c r="AP1017" i="3"/>
  <c r="AS1016" i="3"/>
  <c r="AU1016" i="3" s="1"/>
  <c r="AR1016" i="3"/>
  <c r="AQ1016" i="3"/>
  <c r="AP1016" i="3"/>
  <c r="AS1015" i="3"/>
  <c r="AU1015" i="3" s="1"/>
  <c r="AR1015" i="3"/>
  <c r="AQ1015" i="3"/>
  <c r="AP1015" i="3"/>
  <c r="AS1014" i="3"/>
  <c r="AU1014" i="3" s="1"/>
  <c r="AR1014" i="3"/>
  <c r="AQ1014" i="3"/>
  <c r="AP1014" i="3"/>
  <c r="AS1013" i="3"/>
  <c r="AU1013" i="3" s="1"/>
  <c r="AR1013" i="3"/>
  <c r="AQ1013" i="3"/>
  <c r="AP1013" i="3"/>
  <c r="AS1012" i="3"/>
  <c r="AU1012" i="3" s="1"/>
  <c r="AR1012" i="3"/>
  <c r="AQ1012" i="3"/>
  <c r="AP1012" i="3"/>
  <c r="AS1011" i="3"/>
  <c r="AU1011" i="3" s="1"/>
  <c r="AR1011" i="3"/>
  <c r="AQ1011" i="3"/>
  <c r="AP1011" i="3"/>
  <c r="AS1010" i="3"/>
  <c r="AU1010" i="3" s="1"/>
  <c r="AR1010" i="3"/>
  <c r="AQ1010" i="3"/>
  <c r="AP1010" i="3"/>
  <c r="AS1009" i="3"/>
  <c r="AU1009" i="3" s="1"/>
  <c r="AR1009" i="3"/>
  <c r="AQ1009" i="3"/>
  <c r="AP1009" i="3"/>
  <c r="AS1008" i="3"/>
  <c r="AU1008" i="3" s="1"/>
  <c r="AR1008" i="3"/>
  <c r="AQ1008" i="3"/>
  <c r="AP1008" i="3"/>
  <c r="AS1007" i="3"/>
  <c r="AU1007" i="3" s="1"/>
  <c r="AR1007" i="3"/>
  <c r="AQ1007" i="3"/>
  <c r="AP1007" i="3"/>
  <c r="AS1006" i="3"/>
  <c r="AU1006" i="3" s="1"/>
  <c r="AR1006" i="3"/>
  <c r="AQ1006" i="3"/>
  <c r="AP1006" i="3"/>
  <c r="AS1005" i="3"/>
  <c r="AU1005" i="3" s="1"/>
  <c r="AR1005" i="3"/>
  <c r="AQ1005" i="3"/>
  <c r="AP1005" i="3"/>
  <c r="AS1004" i="3"/>
  <c r="AU1004" i="3" s="1"/>
  <c r="AR1004" i="3"/>
  <c r="AQ1004" i="3"/>
  <c r="AP1004" i="3"/>
  <c r="AS1003" i="3"/>
  <c r="AU1003" i="3" s="1"/>
  <c r="AR1003" i="3"/>
  <c r="AQ1003" i="3"/>
  <c r="AP1003" i="3"/>
  <c r="AS1002" i="3"/>
  <c r="AU1002" i="3" s="1"/>
  <c r="AR1002" i="3"/>
  <c r="AQ1002" i="3"/>
  <c r="AP1002" i="3"/>
  <c r="AS1001" i="3"/>
  <c r="AU1001" i="3" s="1"/>
  <c r="AR1001" i="3"/>
  <c r="AQ1001" i="3"/>
  <c r="AP1001" i="3"/>
  <c r="AS1000" i="3"/>
  <c r="AU1000" i="3" s="1"/>
  <c r="AR1000" i="3"/>
  <c r="AQ1000" i="3"/>
  <c r="AP1000" i="3"/>
  <c r="AS999" i="3"/>
  <c r="AU999" i="3" s="1"/>
  <c r="AR999" i="3"/>
  <c r="AQ999" i="3"/>
  <c r="AP999" i="3"/>
  <c r="AS998" i="3"/>
  <c r="AU998" i="3" s="1"/>
  <c r="AR998" i="3"/>
  <c r="AQ998" i="3"/>
  <c r="AP998" i="3"/>
  <c r="AS997" i="3"/>
  <c r="AU997" i="3" s="1"/>
  <c r="AR997" i="3"/>
  <c r="AQ997" i="3"/>
  <c r="AP997" i="3"/>
  <c r="AS996" i="3"/>
  <c r="AU996" i="3" s="1"/>
  <c r="AR996" i="3"/>
  <c r="AQ996" i="3"/>
  <c r="AP996" i="3"/>
  <c r="AS995" i="3"/>
  <c r="AU995" i="3" s="1"/>
  <c r="AR995" i="3"/>
  <c r="AQ995" i="3"/>
  <c r="AP995" i="3"/>
  <c r="AS994" i="3"/>
  <c r="AU994" i="3" s="1"/>
  <c r="AR994" i="3"/>
  <c r="AQ994" i="3"/>
  <c r="AP994" i="3"/>
  <c r="AS993" i="3"/>
  <c r="AU993" i="3" s="1"/>
  <c r="AR993" i="3"/>
  <c r="AQ993" i="3"/>
  <c r="AP993" i="3"/>
  <c r="AS992" i="3"/>
  <c r="AU992" i="3" s="1"/>
  <c r="AR992" i="3"/>
  <c r="AQ992" i="3"/>
  <c r="AP992" i="3"/>
  <c r="AS991" i="3"/>
  <c r="AU991" i="3" s="1"/>
  <c r="AR991" i="3"/>
  <c r="AQ991" i="3"/>
  <c r="AP991" i="3"/>
  <c r="AS990" i="3"/>
  <c r="AU990" i="3" s="1"/>
  <c r="AR990" i="3"/>
  <c r="AQ990" i="3"/>
  <c r="AP990" i="3"/>
  <c r="AS989" i="3"/>
  <c r="AU989" i="3" s="1"/>
  <c r="AR989" i="3"/>
  <c r="AQ989" i="3"/>
  <c r="AP989" i="3"/>
  <c r="AS988" i="3"/>
  <c r="AU988" i="3" s="1"/>
  <c r="AR988" i="3"/>
  <c r="AQ988" i="3"/>
  <c r="AP988" i="3"/>
  <c r="AS987" i="3"/>
  <c r="AU987" i="3" s="1"/>
  <c r="AR987" i="3"/>
  <c r="AQ987" i="3"/>
  <c r="AP987" i="3"/>
  <c r="AS986" i="3"/>
  <c r="AU986" i="3" s="1"/>
  <c r="AR986" i="3"/>
  <c r="AQ986" i="3"/>
  <c r="AP986" i="3"/>
  <c r="AS985" i="3"/>
  <c r="AU985" i="3" s="1"/>
  <c r="AR985" i="3"/>
  <c r="AQ985" i="3"/>
  <c r="AP985" i="3"/>
  <c r="AS984" i="3"/>
  <c r="AU984" i="3" s="1"/>
  <c r="AR984" i="3"/>
  <c r="AQ984" i="3"/>
  <c r="AP984" i="3"/>
  <c r="AS983" i="3"/>
  <c r="AU983" i="3" s="1"/>
  <c r="AR983" i="3"/>
  <c r="AQ983" i="3"/>
  <c r="AP983" i="3"/>
  <c r="AS982" i="3"/>
  <c r="AU982" i="3" s="1"/>
  <c r="AR982" i="3"/>
  <c r="AQ982" i="3"/>
  <c r="AP982" i="3"/>
  <c r="AS981" i="3"/>
  <c r="AU981" i="3" s="1"/>
  <c r="AR981" i="3"/>
  <c r="AQ981" i="3"/>
  <c r="AP981" i="3"/>
  <c r="AS980" i="3"/>
  <c r="AU980" i="3" s="1"/>
  <c r="AR980" i="3"/>
  <c r="AQ980" i="3"/>
  <c r="AP980" i="3"/>
  <c r="AS979" i="3"/>
  <c r="AU979" i="3" s="1"/>
  <c r="AR979" i="3"/>
  <c r="AQ979" i="3"/>
  <c r="AP979" i="3"/>
  <c r="AS978" i="3"/>
  <c r="AU978" i="3" s="1"/>
  <c r="AR978" i="3"/>
  <c r="AQ978" i="3"/>
  <c r="AP978" i="3"/>
  <c r="AS977" i="3"/>
  <c r="AU977" i="3" s="1"/>
  <c r="AR977" i="3"/>
  <c r="AQ977" i="3"/>
  <c r="AP977" i="3"/>
  <c r="AS976" i="3"/>
  <c r="AU976" i="3" s="1"/>
  <c r="AR976" i="3"/>
  <c r="AQ976" i="3"/>
  <c r="AP976" i="3"/>
  <c r="AS975" i="3"/>
  <c r="AU975" i="3" s="1"/>
  <c r="AR975" i="3"/>
  <c r="AQ975" i="3"/>
  <c r="AP975" i="3"/>
  <c r="AS974" i="3"/>
  <c r="AU974" i="3" s="1"/>
  <c r="AR974" i="3"/>
  <c r="AQ974" i="3"/>
  <c r="AP974" i="3"/>
  <c r="AS973" i="3"/>
  <c r="AU973" i="3" s="1"/>
  <c r="AR973" i="3"/>
  <c r="AQ973" i="3"/>
  <c r="AP973" i="3"/>
  <c r="AS972" i="3"/>
  <c r="AU972" i="3" s="1"/>
  <c r="AR972" i="3"/>
  <c r="AQ972" i="3"/>
  <c r="AP972" i="3"/>
  <c r="AS971" i="3"/>
  <c r="AU971" i="3" s="1"/>
  <c r="AR971" i="3"/>
  <c r="AQ971" i="3"/>
  <c r="AP971" i="3"/>
  <c r="AS970" i="3"/>
  <c r="AU970" i="3" s="1"/>
  <c r="AR970" i="3"/>
  <c r="AQ970" i="3"/>
  <c r="AP970" i="3"/>
  <c r="AS969" i="3"/>
  <c r="AU969" i="3" s="1"/>
  <c r="AR969" i="3"/>
  <c r="AQ969" i="3"/>
  <c r="AP969" i="3"/>
  <c r="AS968" i="3"/>
  <c r="AU968" i="3" s="1"/>
  <c r="AR968" i="3"/>
  <c r="AQ968" i="3"/>
  <c r="AP968" i="3"/>
  <c r="AS967" i="3"/>
  <c r="AU967" i="3" s="1"/>
  <c r="AR967" i="3"/>
  <c r="AQ967" i="3"/>
  <c r="AP967" i="3"/>
  <c r="AS966" i="3"/>
  <c r="AU966" i="3" s="1"/>
  <c r="AR966" i="3"/>
  <c r="AQ966" i="3"/>
  <c r="AP966" i="3"/>
  <c r="AS965" i="3"/>
  <c r="AU965" i="3" s="1"/>
  <c r="AR965" i="3"/>
  <c r="AQ965" i="3"/>
  <c r="AP965" i="3"/>
  <c r="AS964" i="3"/>
  <c r="AU964" i="3" s="1"/>
  <c r="AR964" i="3"/>
  <c r="AQ964" i="3"/>
  <c r="AP964" i="3"/>
  <c r="AS963" i="3"/>
  <c r="AU963" i="3" s="1"/>
  <c r="AR963" i="3"/>
  <c r="AQ963" i="3"/>
  <c r="AP963" i="3"/>
  <c r="AS962" i="3"/>
  <c r="AU962" i="3" s="1"/>
  <c r="AR962" i="3"/>
  <c r="AQ962" i="3"/>
  <c r="AP962" i="3"/>
  <c r="AS961" i="3"/>
  <c r="AU961" i="3" s="1"/>
  <c r="AR961" i="3"/>
  <c r="AQ961" i="3"/>
  <c r="AP961" i="3"/>
  <c r="AS960" i="3"/>
  <c r="AU960" i="3" s="1"/>
  <c r="AR960" i="3"/>
  <c r="AQ960" i="3"/>
  <c r="AP960" i="3"/>
  <c r="AS959" i="3"/>
  <c r="AU959" i="3" s="1"/>
  <c r="AR959" i="3"/>
  <c r="AQ959" i="3"/>
  <c r="AP959" i="3"/>
  <c r="AS958" i="3"/>
  <c r="AU958" i="3" s="1"/>
  <c r="AR958" i="3"/>
  <c r="AQ958" i="3"/>
  <c r="AP958" i="3"/>
  <c r="AS957" i="3"/>
  <c r="AU957" i="3" s="1"/>
  <c r="AR957" i="3"/>
  <c r="AQ957" i="3"/>
  <c r="AP957" i="3"/>
  <c r="AS956" i="3"/>
  <c r="AU956" i="3" s="1"/>
  <c r="AR956" i="3"/>
  <c r="AQ956" i="3"/>
  <c r="AP956" i="3"/>
  <c r="AS955" i="3"/>
  <c r="AU955" i="3" s="1"/>
  <c r="AR955" i="3"/>
  <c r="AQ955" i="3"/>
  <c r="AP955" i="3"/>
  <c r="AS954" i="3"/>
  <c r="AU954" i="3" s="1"/>
  <c r="AR954" i="3"/>
  <c r="AQ954" i="3"/>
  <c r="AP954" i="3"/>
  <c r="AS953" i="3"/>
  <c r="AU953" i="3" s="1"/>
  <c r="AR953" i="3"/>
  <c r="AQ953" i="3"/>
  <c r="AP953" i="3"/>
  <c r="AS952" i="3"/>
  <c r="AU952" i="3" s="1"/>
  <c r="AR952" i="3"/>
  <c r="AQ952" i="3"/>
  <c r="AP952" i="3"/>
  <c r="AS951" i="3"/>
  <c r="AU951" i="3" s="1"/>
  <c r="AR951" i="3"/>
  <c r="AQ951" i="3"/>
  <c r="AP951" i="3"/>
  <c r="AS950" i="3"/>
  <c r="AU950" i="3" s="1"/>
  <c r="AR950" i="3"/>
  <c r="AQ950" i="3"/>
  <c r="AP950" i="3"/>
  <c r="AS949" i="3"/>
  <c r="AU949" i="3" s="1"/>
  <c r="AR949" i="3"/>
  <c r="AQ949" i="3"/>
  <c r="AP949" i="3"/>
  <c r="AS948" i="3"/>
  <c r="AU948" i="3" s="1"/>
  <c r="AR948" i="3"/>
  <c r="AQ948" i="3"/>
  <c r="AP948" i="3"/>
  <c r="AS947" i="3"/>
  <c r="AU947" i="3" s="1"/>
  <c r="AR947" i="3"/>
  <c r="AQ947" i="3"/>
  <c r="AP947" i="3"/>
  <c r="AS946" i="3"/>
  <c r="AU946" i="3" s="1"/>
  <c r="AR946" i="3"/>
  <c r="AQ946" i="3"/>
  <c r="AP946" i="3"/>
  <c r="AS945" i="3"/>
  <c r="AU945" i="3" s="1"/>
  <c r="AR945" i="3"/>
  <c r="AQ945" i="3"/>
  <c r="AP945" i="3"/>
  <c r="AS944" i="3"/>
  <c r="AU944" i="3" s="1"/>
  <c r="AR944" i="3"/>
  <c r="AQ944" i="3"/>
  <c r="AP944" i="3"/>
  <c r="AS943" i="3"/>
  <c r="AU943" i="3" s="1"/>
  <c r="AR943" i="3"/>
  <c r="AQ943" i="3"/>
  <c r="AP943" i="3"/>
  <c r="AS942" i="3"/>
  <c r="AU942" i="3" s="1"/>
  <c r="AR942" i="3"/>
  <c r="AQ942" i="3"/>
  <c r="AP942" i="3"/>
  <c r="AS941" i="3"/>
  <c r="AU941" i="3" s="1"/>
  <c r="AR941" i="3"/>
  <c r="AQ941" i="3"/>
  <c r="AP941" i="3"/>
  <c r="AS940" i="3"/>
  <c r="AU940" i="3" s="1"/>
  <c r="AR940" i="3"/>
  <c r="AQ940" i="3"/>
  <c r="AP940" i="3"/>
  <c r="AS939" i="3"/>
  <c r="AU939" i="3" s="1"/>
  <c r="AR939" i="3"/>
  <c r="AQ939" i="3"/>
  <c r="AP939" i="3"/>
  <c r="AS938" i="3"/>
  <c r="AU938" i="3" s="1"/>
  <c r="AR938" i="3"/>
  <c r="AQ938" i="3"/>
  <c r="AP938" i="3"/>
  <c r="AS937" i="3"/>
  <c r="AU937" i="3" s="1"/>
  <c r="AR937" i="3"/>
  <c r="AQ937" i="3"/>
  <c r="AP937" i="3"/>
  <c r="AS936" i="3"/>
  <c r="AU936" i="3" s="1"/>
  <c r="AR936" i="3"/>
  <c r="AQ936" i="3"/>
  <c r="AP936" i="3"/>
  <c r="AS935" i="3"/>
  <c r="AU935" i="3" s="1"/>
  <c r="AR935" i="3"/>
  <c r="AQ935" i="3"/>
  <c r="AP935" i="3"/>
  <c r="AS934" i="3"/>
  <c r="AU934" i="3" s="1"/>
  <c r="AR934" i="3"/>
  <c r="AQ934" i="3"/>
  <c r="AP934" i="3"/>
  <c r="AS933" i="3"/>
  <c r="AU933" i="3" s="1"/>
  <c r="AR933" i="3"/>
  <c r="AQ933" i="3"/>
  <c r="AP933" i="3"/>
  <c r="AS932" i="3"/>
  <c r="AU932" i="3" s="1"/>
  <c r="AR932" i="3"/>
  <c r="AQ932" i="3"/>
  <c r="AP932" i="3"/>
  <c r="AS931" i="3"/>
  <c r="AU931" i="3" s="1"/>
  <c r="AR931" i="3"/>
  <c r="AQ931" i="3"/>
  <c r="AP931" i="3"/>
  <c r="AS930" i="3"/>
  <c r="AU930" i="3" s="1"/>
  <c r="AR930" i="3"/>
  <c r="AQ930" i="3"/>
  <c r="AP930" i="3"/>
  <c r="AS929" i="3"/>
  <c r="AU929" i="3" s="1"/>
  <c r="AR929" i="3"/>
  <c r="AQ929" i="3"/>
  <c r="AP929" i="3"/>
  <c r="AS928" i="3"/>
  <c r="AU928" i="3" s="1"/>
  <c r="AR928" i="3"/>
  <c r="AQ928" i="3"/>
  <c r="AP928" i="3"/>
  <c r="AS927" i="3"/>
  <c r="AU927" i="3" s="1"/>
  <c r="AR927" i="3"/>
  <c r="AQ927" i="3"/>
  <c r="AP927" i="3"/>
  <c r="AS926" i="3"/>
  <c r="AU926" i="3" s="1"/>
  <c r="AR926" i="3"/>
  <c r="AQ926" i="3"/>
  <c r="AP926" i="3"/>
  <c r="AS925" i="3"/>
  <c r="AU925" i="3" s="1"/>
  <c r="AR925" i="3"/>
  <c r="AQ925" i="3"/>
  <c r="AP925" i="3"/>
  <c r="AS924" i="3"/>
  <c r="AU924" i="3" s="1"/>
  <c r="AR924" i="3"/>
  <c r="AQ924" i="3"/>
  <c r="AP924" i="3"/>
  <c r="AS923" i="3"/>
  <c r="AU923" i="3" s="1"/>
  <c r="AR923" i="3"/>
  <c r="AQ923" i="3"/>
  <c r="AP923" i="3"/>
  <c r="AS922" i="3"/>
  <c r="AU922" i="3" s="1"/>
  <c r="AR922" i="3"/>
  <c r="AQ922" i="3"/>
  <c r="AP922" i="3"/>
  <c r="AS921" i="3"/>
  <c r="AU921" i="3" s="1"/>
  <c r="AR921" i="3"/>
  <c r="AQ921" i="3"/>
  <c r="AP921" i="3"/>
  <c r="AS920" i="3"/>
  <c r="AU920" i="3" s="1"/>
  <c r="AR920" i="3"/>
  <c r="AQ920" i="3"/>
  <c r="AP920" i="3"/>
  <c r="AS919" i="3"/>
  <c r="AU919" i="3" s="1"/>
  <c r="AR919" i="3"/>
  <c r="AQ919" i="3"/>
  <c r="AP919" i="3"/>
  <c r="AS918" i="3"/>
  <c r="AU918" i="3" s="1"/>
  <c r="AR918" i="3"/>
  <c r="AQ918" i="3"/>
  <c r="AP918" i="3"/>
  <c r="AS917" i="3"/>
  <c r="AU917" i="3" s="1"/>
  <c r="AR917" i="3"/>
  <c r="AQ917" i="3"/>
  <c r="AP917" i="3"/>
  <c r="AS916" i="3"/>
  <c r="AU916" i="3" s="1"/>
  <c r="AR916" i="3"/>
  <c r="AQ916" i="3"/>
  <c r="AP916" i="3"/>
  <c r="AS915" i="3"/>
  <c r="AU915" i="3" s="1"/>
  <c r="AR915" i="3"/>
  <c r="AQ915" i="3"/>
  <c r="AP915" i="3"/>
  <c r="AS914" i="3"/>
  <c r="AU914" i="3" s="1"/>
  <c r="AR914" i="3"/>
  <c r="AQ914" i="3"/>
  <c r="AP914" i="3"/>
  <c r="AS913" i="3"/>
  <c r="AU913" i="3" s="1"/>
  <c r="AR913" i="3"/>
  <c r="AQ913" i="3"/>
  <c r="AP913" i="3"/>
  <c r="AS912" i="3"/>
  <c r="AU912" i="3" s="1"/>
  <c r="AR912" i="3"/>
  <c r="AQ912" i="3"/>
  <c r="AP912" i="3"/>
  <c r="AS911" i="3"/>
  <c r="AU911" i="3" s="1"/>
  <c r="AR911" i="3"/>
  <c r="AQ911" i="3"/>
  <c r="AP911" i="3"/>
  <c r="AS910" i="3"/>
  <c r="AU910" i="3" s="1"/>
  <c r="AR910" i="3"/>
  <c r="AQ910" i="3"/>
  <c r="AP910" i="3"/>
  <c r="AS909" i="3"/>
  <c r="AU909" i="3" s="1"/>
  <c r="AR909" i="3"/>
  <c r="AQ909" i="3"/>
  <c r="AP909" i="3"/>
  <c r="AS908" i="3"/>
  <c r="AU908" i="3" s="1"/>
  <c r="AR908" i="3"/>
  <c r="AQ908" i="3"/>
  <c r="AP908" i="3"/>
  <c r="AS907" i="3"/>
  <c r="AU907" i="3" s="1"/>
  <c r="AR907" i="3"/>
  <c r="AQ907" i="3"/>
  <c r="AP907" i="3"/>
  <c r="AS906" i="3"/>
  <c r="AU906" i="3" s="1"/>
  <c r="AR906" i="3"/>
  <c r="AQ906" i="3"/>
  <c r="AP906" i="3"/>
  <c r="AS905" i="3"/>
  <c r="AU905" i="3" s="1"/>
  <c r="AR905" i="3"/>
  <c r="AQ905" i="3"/>
  <c r="AP905" i="3"/>
  <c r="AS904" i="3"/>
  <c r="AU904" i="3" s="1"/>
  <c r="AR904" i="3"/>
  <c r="AQ904" i="3"/>
  <c r="AP904" i="3"/>
  <c r="AS903" i="3"/>
  <c r="AU903" i="3" s="1"/>
  <c r="AR903" i="3"/>
  <c r="AQ903" i="3"/>
  <c r="AP903" i="3"/>
  <c r="AS902" i="3"/>
  <c r="AU902" i="3" s="1"/>
  <c r="AR902" i="3"/>
  <c r="AQ902" i="3"/>
  <c r="AP902" i="3"/>
  <c r="AS901" i="3"/>
  <c r="AU901" i="3" s="1"/>
  <c r="AR901" i="3"/>
  <c r="AQ901" i="3"/>
  <c r="AP901" i="3"/>
  <c r="AS900" i="3"/>
  <c r="AU900" i="3" s="1"/>
  <c r="AR900" i="3"/>
  <c r="AQ900" i="3"/>
  <c r="AP900" i="3"/>
  <c r="AS899" i="3"/>
  <c r="AU899" i="3" s="1"/>
  <c r="AR899" i="3"/>
  <c r="AQ899" i="3"/>
  <c r="AP899" i="3"/>
  <c r="AS898" i="3"/>
  <c r="AU898" i="3" s="1"/>
  <c r="AR898" i="3"/>
  <c r="AQ898" i="3"/>
  <c r="AP898" i="3"/>
  <c r="AS897" i="3"/>
  <c r="AU897" i="3" s="1"/>
  <c r="AR897" i="3"/>
  <c r="AQ897" i="3"/>
  <c r="AP897" i="3"/>
  <c r="AS896" i="3"/>
  <c r="AU896" i="3" s="1"/>
  <c r="AR896" i="3"/>
  <c r="AQ896" i="3"/>
  <c r="AP896" i="3"/>
  <c r="AS895" i="3"/>
  <c r="AU895" i="3" s="1"/>
  <c r="AR895" i="3"/>
  <c r="AQ895" i="3"/>
  <c r="AP895" i="3"/>
  <c r="AS894" i="3"/>
  <c r="AU894" i="3" s="1"/>
  <c r="AR894" i="3"/>
  <c r="AQ894" i="3"/>
  <c r="AP894" i="3"/>
  <c r="AS893" i="3"/>
  <c r="AU893" i="3" s="1"/>
  <c r="AR893" i="3"/>
  <c r="AQ893" i="3"/>
  <c r="AP893" i="3"/>
  <c r="AS892" i="3"/>
  <c r="AU892" i="3" s="1"/>
  <c r="AR892" i="3"/>
  <c r="AQ892" i="3"/>
  <c r="AP892" i="3"/>
  <c r="AS891" i="3"/>
  <c r="AU891" i="3" s="1"/>
  <c r="AR891" i="3"/>
  <c r="AQ891" i="3"/>
  <c r="AP891" i="3"/>
  <c r="AS890" i="3"/>
  <c r="AU890" i="3" s="1"/>
  <c r="AR890" i="3"/>
  <c r="AQ890" i="3"/>
  <c r="AP890" i="3"/>
  <c r="AS889" i="3"/>
  <c r="AU889" i="3" s="1"/>
  <c r="AR889" i="3"/>
  <c r="AQ889" i="3"/>
  <c r="AP889" i="3"/>
  <c r="AS888" i="3"/>
  <c r="AU888" i="3" s="1"/>
  <c r="AR888" i="3"/>
  <c r="AQ888" i="3"/>
  <c r="AP888" i="3"/>
  <c r="AS887" i="3"/>
  <c r="AU887" i="3" s="1"/>
  <c r="AR887" i="3"/>
  <c r="AQ887" i="3"/>
  <c r="AP887" i="3"/>
  <c r="AS886" i="3"/>
  <c r="AU886" i="3" s="1"/>
  <c r="AR886" i="3"/>
  <c r="AQ886" i="3"/>
  <c r="AP886" i="3"/>
  <c r="AS885" i="3"/>
  <c r="AU885" i="3" s="1"/>
  <c r="AR885" i="3"/>
  <c r="AQ885" i="3"/>
  <c r="AP885" i="3"/>
  <c r="AS884" i="3"/>
  <c r="AU884" i="3" s="1"/>
  <c r="AR884" i="3"/>
  <c r="AQ884" i="3"/>
  <c r="AP884" i="3"/>
  <c r="AS883" i="3"/>
  <c r="AU883" i="3" s="1"/>
  <c r="AR883" i="3"/>
  <c r="AQ883" i="3"/>
  <c r="AP883" i="3"/>
  <c r="AS882" i="3"/>
  <c r="AU882" i="3" s="1"/>
  <c r="AR882" i="3"/>
  <c r="AQ882" i="3"/>
  <c r="AP882" i="3"/>
  <c r="AS881" i="3"/>
  <c r="AU881" i="3" s="1"/>
  <c r="AR881" i="3"/>
  <c r="AQ881" i="3"/>
  <c r="AP881" i="3"/>
  <c r="AS880" i="3"/>
  <c r="AU880" i="3" s="1"/>
  <c r="AR880" i="3"/>
  <c r="AQ880" i="3"/>
  <c r="AP880" i="3"/>
  <c r="AS879" i="3"/>
  <c r="AU879" i="3" s="1"/>
  <c r="AR879" i="3"/>
  <c r="AQ879" i="3"/>
  <c r="AP879" i="3"/>
  <c r="AS878" i="3"/>
  <c r="AU878" i="3" s="1"/>
  <c r="AR878" i="3"/>
  <c r="AQ878" i="3"/>
  <c r="AP878" i="3"/>
  <c r="AS877" i="3"/>
  <c r="AU877" i="3" s="1"/>
  <c r="AR877" i="3"/>
  <c r="AQ877" i="3"/>
  <c r="AP877" i="3"/>
  <c r="AS876" i="3"/>
  <c r="AU876" i="3" s="1"/>
  <c r="AR876" i="3"/>
  <c r="AQ876" i="3"/>
  <c r="AP876" i="3"/>
  <c r="AS875" i="3"/>
  <c r="AU875" i="3" s="1"/>
  <c r="AR875" i="3"/>
  <c r="AQ875" i="3"/>
  <c r="AP875" i="3"/>
  <c r="AS874" i="3"/>
  <c r="AU874" i="3" s="1"/>
  <c r="AR874" i="3"/>
  <c r="AQ874" i="3"/>
  <c r="AP874" i="3"/>
  <c r="AS873" i="3"/>
  <c r="AU873" i="3" s="1"/>
  <c r="AR873" i="3"/>
  <c r="AQ873" i="3"/>
  <c r="AP873" i="3"/>
  <c r="AS872" i="3"/>
  <c r="AU872" i="3" s="1"/>
  <c r="AR872" i="3"/>
  <c r="AQ872" i="3"/>
  <c r="AP872" i="3"/>
  <c r="AS871" i="3"/>
  <c r="AU871" i="3" s="1"/>
  <c r="AR871" i="3"/>
  <c r="AQ871" i="3"/>
  <c r="AP871" i="3"/>
  <c r="AS870" i="3"/>
  <c r="AU870" i="3" s="1"/>
  <c r="AR870" i="3"/>
  <c r="AQ870" i="3"/>
  <c r="AP870" i="3"/>
  <c r="AS869" i="3"/>
  <c r="AU869" i="3" s="1"/>
  <c r="AR869" i="3"/>
  <c r="AQ869" i="3"/>
  <c r="AP869" i="3"/>
  <c r="AS868" i="3"/>
  <c r="AU868" i="3" s="1"/>
  <c r="AR868" i="3"/>
  <c r="AQ868" i="3"/>
  <c r="AP868" i="3"/>
  <c r="AS867" i="3"/>
  <c r="AU867" i="3" s="1"/>
  <c r="AR867" i="3"/>
  <c r="AQ867" i="3"/>
  <c r="AP867" i="3"/>
  <c r="AS866" i="3"/>
  <c r="AU866" i="3" s="1"/>
  <c r="AR866" i="3"/>
  <c r="AQ866" i="3"/>
  <c r="AP866" i="3"/>
  <c r="AS865" i="3"/>
  <c r="AU865" i="3" s="1"/>
  <c r="AR865" i="3"/>
  <c r="AQ865" i="3"/>
  <c r="AP865" i="3"/>
  <c r="AS864" i="3"/>
  <c r="AU864" i="3" s="1"/>
  <c r="AR864" i="3"/>
  <c r="AQ864" i="3"/>
  <c r="AP864" i="3"/>
  <c r="AS863" i="3"/>
  <c r="AU863" i="3" s="1"/>
  <c r="AR863" i="3"/>
  <c r="AQ863" i="3"/>
  <c r="AP863" i="3"/>
  <c r="AS862" i="3"/>
  <c r="AU862" i="3" s="1"/>
  <c r="AR862" i="3"/>
  <c r="AQ862" i="3"/>
  <c r="AP862" i="3"/>
  <c r="AS861" i="3"/>
  <c r="AU861" i="3" s="1"/>
  <c r="AR861" i="3"/>
  <c r="AQ861" i="3"/>
  <c r="AP861" i="3"/>
  <c r="AS860" i="3"/>
  <c r="AU860" i="3" s="1"/>
  <c r="AR860" i="3"/>
  <c r="AQ860" i="3"/>
  <c r="AP860" i="3"/>
  <c r="AS859" i="3"/>
  <c r="AU859" i="3" s="1"/>
  <c r="AR859" i="3"/>
  <c r="AQ859" i="3"/>
  <c r="AP859" i="3"/>
  <c r="AS858" i="3"/>
  <c r="AU858" i="3" s="1"/>
  <c r="AR858" i="3"/>
  <c r="AQ858" i="3"/>
  <c r="AP858" i="3"/>
  <c r="AS857" i="3"/>
  <c r="AU857" i="3" s="1"/>
  <c r="AR857" i="3"/>
  <c r="AQ857" i="3"/>
  <c r="AP857" i="3"/>
  <c r="AS856" i="3"/>
  <c r="AU856" i="3" s="1"/>
  <c r="AR856" i="3"/>
  <c r="AQ856" i="3"/>
  <c r="AP856" i="3"/>
  <c r="AS855" i="3"/>
  <c r="AU855" i="3" s="1"/>
  <c r="AR855" i="3"/>
  <c r="AQ855" i="3"/>
  <c r="AP855" i="3"/>
  <c r="AS854" i="3"/>
  <c r="AU854" i="3" s="1"/>
  <c r="AR854" i="3"/>
  <c r="AQ854" i="3"/>
  <c r="AP854" i="3"/>
  <c r="AS853" i="3"/>
  <c r="AU853" i="3" s="1"/>
  <c r="AR853" i="3"/>
  <c r="AQ853" i="3"/>
  <c r="AP853" i="3"/>
  <c r="AS852" i="3"/>
  <c r="AU852" i="3" s="1"/>
  <c r="AR852" i="3"/>
  <c r="AQ852" i="3"/>
  <c r="AP852" i="3"/>
  <c r="AS851" i="3"/>
  <c r="AU851" i="3" s="1"/>
  <c r="AR851" i="3"/>
  <c r="AQ851" i="3"/>
  <c r="AP851" i="3"/>
  <c r="AS850" i="3"/>
  <c r="AU850" i="3" s="1"/>
  <c r="AR850" i="3"/>
  <c r="AQ850" i="3"/>
  <c r="AP850" i="3"/>
  <c r="AS849" i="3"/>
  <c r="AU849" i="3" s="1"/>
  <c r="AR849" i="3"/>
  <c r="AQ849" i="3"/>
  <c r="AP849" i="3"/>
  <c r="AS848" i="3"/>
  <c r="AU848" i="3" s="1"/>
  <c r="AR848" i="3"/>
  <c r="AQ848" i="3"/>
  <c r="AP848" i="3"/>
  <c r="AS847" i="3"/>
  <c r="AU847" i="3" s="1"/>
  <c r="AR847" i="3"/>
  <c r="AQ847" i="3"/>
  <c r="AP847" i="3"/>
  <c r="AS846" i="3"/>
  <c r="AU846" i="3" s="1"/>
  <c r="AR846" i="3"/>
  <c r="AQ846" i="3"/>
  <c r="AP846" i="3"/>
  <c r="AS845" i="3"/>
  <c r="AU845" i="3" s="1"/>
  <c r="AR845" i="3"/>
  <c r="AQ845" i="3"/>
  <c r="AP845" i="3"/>
  <c r="AS844" i="3"/>
  <c r="AU844" i="3" s="1"/>
  <c r="AR844" i="3"/>
  <c r="AQ844" i="3"/>
  <c r="AP844" i="3"/>
  <c r="AS843" i="3"/>
  <c r="AU843" i="3" s="1"/>
  <c r="AR843" i="3"/>
  <c r="AQ843" i="3"/>
  <c r="AP843" i="3"/>
  <c r="AS842" i="3"/>
  <c r="AU842" i="3" s="1"/>
  <c r="AR842" i="3"/>
  <c r="AQ842" i="3"/>
  <c r="AP842" i="3"/>
  <c r="AS841" i="3"/>
  <c r="AU841" i="3" s="1"/>
  <c r="AR841" i="3"/>
  <c r="AQ841" i="3"/>
  <c r="AP841" i="3"/>
  <c r="AS840" i="3"/>
  <c r="AU840" i="3" s="1"/>
  <c r="AR840" i="3"/>
  <c r="AQ840" i="3"/>
  <c r="AP840" i="3"/>
  <c r="AS839" i="3"/>
  <c r="AU839" i="3" s="1"/>
  <c r="AR839" i="3"/>
  <c r="AQ839" i="3"/>
  <c r="AP839" i="3"/>
  <c r="AS838" i="3"/>
  <c r="AU838" i="3" s="1"/>
  <c r="AR838" i="3"/>
  <c r="AQ838" i="3"/>
  <c r="AP838" i="3"/>
  <c r="AS837" i="3"/>
  <c r="AU837" i="3" s="1"/>
  <c r="AR837" i="3"/>
  <c r="AQ837" i="3"/>
  <c r="AP837" i="3"/>
  <c r="AS836" i="3"/>
  <c r="AU836" i="3" s="1"/>
  <c r="AR836" i="3"/>
  <c r="AQ836" i="3"/>
  <c r="AP836" i="3"/>
  <c r="AS835" i="3"/>
  <c r="AU835" i="3" s="1"/>
  <c r="AR835" i="3"/>
  <c r="AQ835" i="3"/>
  <c r="AP835" i="3"/>
  <c r="AS834" i="3"/>
  <c r="AU834" i="3" s="1"/>
  <c r="AR834" i="3"/>
  <c r="AQ834" i="3"/>
  <c r="AP834" i="3"/>
  <c r="AS833" i="3"/>
  <c r="AU833" i="3" s="1"/>
  <c r="AR833" i="3"/>
  <c r="AQ833" i="3"/>
  <c r="AP833" i="3"/>
  <c r="AS832" i="3"/>
  <c r="AU832" i="3" s="1"/>
  <c r="AR832" i="3"/>
  <c r="AQ832" i="3"/>
  <c r="AP832" i="3"/>
  <c r="AS831" i="3"/>
  <c r="AU831" i="3" s="1"/>
  <c r="AR831" i="3"/>
  <c r="AQ831" i="3"/>
  <c r="AP831" i="3"/>
  <c r="AS830" i="3"/>
  <c r="AU830" i="3" s="1"/>
  <c r="AR830" i="3"/>
  <c r="AQ830" i="3"/>
  <c r="AP830" i="3"/>
  <c r="AS829" i="3"/>
  <c r="AU829" i="3" s="1"/>
  <c r="AR829" i="3"/>
  <c r="AQ829" i="3"/>
  <c r="AP829" i="3"/>
  <c r="AS828" i="3"/>
  <c r="AU828" i="3" s="1"/>
  <c r="AR828" i="3"/>
  <c r="AQ828" i="3"/>
  <c r="AP828" i="3"/>
  <c r="AS827" i="3"/>
  <c r="AU827" i="3" s="1"/>
  <c r="AR827" i="3"/>
  <c r="AQ827" i="3"/>
  <c r="AP827" i="3"/>
  <c r="AS826" i="3"/>
  <c r="AU826" i="3" s="1"/>
  <c r="AR826" i="3"/>
  <c r="AQ826" i="3"/>
  <c r="AP826" i="3"/>
  <c r="AS825" i="3"/>
  <c r="AU825" i="3" s="1"/>
  <c r="AR825" i="3"/>
  <c r="AQ825" i="3"/>
  <c r="AP825" i="3"/>
  <c r="AS824" i="3"/>
  <c r="AU824" i="3" s="1"/>
  <c r="AR824" i="3"/>
  <c r="AQ824" i="3"/>
  <c r="AP824" i="3"/>
  <c r="AS823" i="3"/>
  <c r="AU823" i="3" s="1"/>
  <c r="AR823" i="3"/>
  <c r="AQ823" i="3"/>
  <c r="AP823" i="3"/>
  <c r="AS822" i="3"/>
  <c r="AU822" i="3" s="1"/>
  <c r="AR822" i="3"/>
  <c r="AQ822" i="3"/>
  <c r="AP822" i="3"/>
  <c r="AS821" i="3"/>
  <c r="AU821" i="3" s="1"/>
  <c r="AR821" i="3"/>
  <c r="AQ821" i="3"/>
  <c r="AP821" i="3"/>
  <c r="AS820" i="3"/>
  <c r="AU820" i="3" s="1"/>
  <c r="AR820" i="3"/>
  <c r="AQ820" i="3"/>
  <c r="AP820" i="3"/>
  <c r="AS819" i="3"/>
  <c r="AU819" i="3" s="1"/>
  <c r="AR819" i="3"/>
  <c r="AQ819" i="3"/>
  <c r="AP819" i="3"/>
  <c r="AS818" i="3"/>
  <c r="AU818" i="3" s="1"/>
  <c r="AR818" i="3"/>
  <c r="AQ818" i="3"/>
  <c r="AP818" i="3"/>
  <c r="AS817" i="3"/>
  <c r="AU817" i="3" s="1"/>
  <c r="AR817" i="3"/>
  <c r="AQ817" i="3"/>
  <c r="AP817" i="3"/>
  <c r="AS816" i="3"/>
  <c r="AU816" i="3" s="1"/>
  <c r="AR816" i="3"/>
  <c r="AQ816" i="3"/>
  <c r="AP816" i="3"/>
  <c r="AS815" i="3"/>
  <c r="AU815" i="3" s="1"/>
  <c r="AR815" i="3"/>
  <c r="AQ815" i="3"/>
  <c r="AP815" i="3"/>
  <c r="AS814" i="3"/>
  <c r="AU814" i="3" s="1"/>
  <c r="AR814" i="3"/>
  <c r="AQ814" i="3"/>
  <c r="AP814" i="3"/>
  <c r="AS813" i="3"/>
  <c r="AU813" i="3" s="1"/>
  <c r="AR813" i="3"/>
  <c r="AQ813" i="3"/>
  <c r="AP813" i="3"/>
  <c r="AS812" i="3"/>
  <c r="AU812" i="3" s="1"/>
  <c r="AR812" i="3"/>
  <c r="AQ812" i="3"/>
  <c r="AP812" i="3"/>
  <c r="AS811" i="3"/>
  <c r="AU811" i="3" s="1"/>
  <c r="AR811" i="3"/>
  <c r="AQ811" i="3"/>
  <c r="AP811" i="3"/>
  <c r="AS810" i="3"/>
  <c r="AU810" i="3" s="1"/>
  <c r="AR810" i="3"/>
  <c r="AQ810" i="3"/>
  <c r="AP810" i="3"/>
  <c r="AS809" i="3"/>
  <c r="AU809" i="3" s="1"/>
  <c r="AR809" i="3"/>
  <c r="AQ809" i="3"/>
  <c r="AP809" i="3"/>
  <c r="AS808" i="3"/>
  <c r="AU808" i="3" s="1"/>
  <c r="AR808" i="3"/>
  <c r="AQ808" i="3"/>
  <c r="AP808" i="3"/>
  <c r="AS807" i="3"/>
  <c r="AU807" i="3" s="1"/>
  <c r="AR807" i="3"/>
  <c r="AQ807" i="3"/>
  <c r="AP807" i="3"/>
  <c r="AS806" i="3"/>
  <c r="AU806" i="3" s="1"/>
  <c r="AR806" i="3"/>
  <c r="AQ806" i="3"/>
  <c r="AP806" i="3"/>
  <c r="AS805" i="3"/>
  <c r="AU805" i="3" s="1"/>
  <c r="AR805" i="3"/>
  <c r="AQ805" i="3"/>
  <c r="AP805" i="3"/>
  <c r="AS804" i="3"/>
  <c r="AU804" i="3" s="1"/>
  <c r="AR804" i="3"/>
  <c r="AQ804" i="3"/>
  <c r="AP804" i="3"/>
  <c r="AS803" i="3"/>
  <c r="AU803" i="3" s="1"/>
  <c r="AR803" i="3"/>
  <c r="AQ803" i="3"/>
  <c r="AP803" i="3"/>
  <c r="AS802" i="3"/>
  <c r="AU802" i="3" s="1"/>
  <c r="AR802" i="3"/>
  <c r="AQ802" i="3"/>
  <c r="AP802" i="3"/>
  <c r="AS801" i="3"/>
  <c r="AU801" i="3" s="1"/>
  <c r="AR801" i="3"/>
  <c r="AQ801" i="3"/>
  <c r="AP801" i="3"/>
  <c r="AS800" i="3"/>
  <c r="AU800" i="3" s="1"/>
  <c r="AR800" i="3"/>
  <c r="AQ800" i="3"/>
  <c r="AP800" i="3"/>
  <c r="AS799" i="3"/>
  <c r="AU799" i="3" s="1"/>
  <c r="AR799" i="3"/>
  <c r="AQ799" i="3"/>
  <c r="AP799" i="3"/>
  <c r="AS798" i="3"/>
  <c r="AU798" i="3" s="1"/>
  <c r="AR798" i="3"/>
  <c r="AQ798" i="3"/>
  <c r="AP798" i="3"/>
  <c r="AS797" i="3"/>
  <c r="AU797" i="3" s="1"/>
  <c r="AR797" i="3"/>
  <c r="AQ797" i="3"/>
  <c r="AP797" i="3"/>
  <c r="AS796" i="3"/>
  <c r="AU796" i="3" s="1"/>
  <c r="AR796" i="3"/>
  <c r="AQ796" i="3"/>
  <c r="AP796" i="3"/>
  <c r="AS795" i="3"/>
  <c r="AU795" i="3" s="1"/>
  <c r="AR795" i="3"/>
  <c r="AQ795" i="3"/>
  <c r="AP795" i="3"/>
  <c r="AS794" i="3"/>
  <c r="AU794" i="3" s="1"/>
  <c r="AR794" i="3"/>
  <c r="AQ794" i="3"/>
  <c r="AP794" i="3"/>
  <c r="AS793" i="3"/>
  <c r="AU793" i="3" s="1"/>
  <c r="AR793" i="3"/>
  <c r="AQ793" i="3"/>
  <c r="AP793" i="3"/>
  <c r="AS792" i="3"/>
  <c r="AU792" i="3" s="1"/>
  <c r="AR792" i="3"/>
  <c r="AQ792" i="3"/>
  <c r="AP792" i="3"/>
  <c r="AS791" i="3"/>
  <c r="AU791" i="3" s="1"/>
  <c r="AR791" i="3"/>
  <c r="AQ791" i="3"/>
  <c r="AP791" i="3"/>
  <c r="AS790" i="3"/>
  <c r="AU790" i="3" s="1"/>
  <c r="AR790" i="3"/>
  <c r="AQ790" i="3"/>
  <c r="AP790" i="3"/>
  <c r="AS789" i="3"/>
  <c r="AU789" i="3" s="1"/>
  <c r="AR789" i="3"/>
  <c r="AQ789" i="3"/>
  <c r="AP789" i="3"/>
  <c r="AS788" i="3"/>
  <c r="AU788" i="3" s="1"/>
  <c r="AR788" i="3"/>
  <c r="AQ788" i="3"/>
  <c r="AP788" i="3"/>
  <c r="AS787" i="3"/>
  <c r="AU787" i="3" s="1"/>
  <c r="AR787" i="3"/>
  <c r="AQ787" i="3"/>
  <c r="AP787" i="3"/>
  <c r="AS786" i="3"/>
  <c r="AU786" i="3" s="1"/>
  <c r="AR786" i="3"/>
  <c r="AQ786" i="3"/>
  <c r="AP786" i="3"/>
  <c r="AS785" i="3"/>
  <c r="AU785" i="3" s="1"/>
  <c r="AR785" i="3"/>
  <c r="AQ785" i="3"/>
  <c r="AP785" i="3"/>
  <c r="AS784" i="3"/>
  <c r="AU784" i="3" s="1"/>
  <c r="AR784" i="3"/>
  <c r="AQ784" i="3"/>
  <c r="AP784" i="3"/>
  <c r="AS783" i="3"/>
  <c r="AU783" i="3" s="1"/>
  <c r="AR783" i="3"/>
  <c r="AQ783" i="3"/>
  <c r="AP783" i="3"/>
  <c r="AS782" i="3"/>
  <c r="AU782" i="3" s="1"/>
  <c r="AR782" i="3"/>
  <c r="AQ782" i="3"/>
  <c r="AP782" i="3"/>
  <c r="AS781" i="3"/>
  <c r="AU781" i="3" s="1"/>
  <c r="AR781" i="3"/>
  <c r="AQ781" i="3"/>
  <c r="AP781" i="3"/>
  <c r="AS780" i="3"/>
  <c r="AU780" i="3" s="1"/>
  <c r="AR780" i="3"/>
  <c r="AQ780" i="3"/>
  <c r="AP780" i="3"/>
  <c r="AS779" i="3"/>
  <c r="AU779" i="3" s="1"/>
  <c r="AR779" i="3"/>
  <c r="AQ779" i="3"/>
  <c r="AP779" i="3"/>
  <c r="AS778" i="3"/>
  <c r="AU778" i="3" s="1"/>
  <c r="AR778" i="3"/>
  <c r="AQ778" i="3"/>
  <c r="AP778" i="3"/>
  <c r="AS777" i="3"/>
  <c r="AU777" i="3" s="1"/>
  <c r="AR777" i="3"/>
  <c r="AQ777" i="3"/>
  <c r="AP777" i="3"/>
  <c r="AS776" i="3"/>
  <c r="AU776" i="3" s="1"/>
  <c r="AR776" i="3"/>
  <c r="AQ776" i="3"/>
  <c r="AP776" i="3"/>
  <c r="AS775" i="3"/>
  <c r="AU775" i="3" s="1"/>
  <c r="AR775" i="3"/>
  <c r="AQ775" i="3"/>
  <c r="AP775" i="3"/>
  <c r="AS774" i="3"/>
  <c r="AU774" i="3" s="1"/>
  <c r="AR774" i="3"/>
  <c r="AQ774" i="3"/>
  <c r="AP774" i="3"/>
  <c r="AS773" i="3"/>
  <c r="AU773" i="3" s="1"/>
  <c r="AR773" i="3"/>
  <c r="AQ773" i="3"/>
  <c r="AP773" i="3"/>
  <c r="AS772" i="3"/>
  <c r="AU772" i="3" s="1"/>
  <c r="AR772" i="3"/>
  <c r="AQ772" i="3"/>
  <c r="AP772" i="3"/>
  <c r="AS771" i="3"/>
  <c r="AU771" i="3" s="1"/>
  <c r="AR771" i="3"/>
  <c r="AQ771" i="3"/>
  <c r="AP771" i="3"/>
  <c r="AS770" i="3"/>
  <c r="AU770" i="3" s="1"/>
  <c r="AR770" i="3"/>
  <c r="AQ770" i="3"/>
  <c r="AP770" i="3"/>
  <c r="AS769" i="3"/>
  <c r="AU769" i="3" s="1"/>
  <c r="AR769" i="3"/>
  <c r="AQ769" i="3"/>
  <c r="AP769" i="3"/>
  <c r="AS768" i="3"/>
  <c r="AU768" i="3" s="1"/>
  <c r="AR768" i="3"/>
  <c r="AQ768" i="3"/>
  <c r="AP768" i="3"/>
  <c r="AS767" i="3"/>
  <c r="AU767" i="3" s="1"/>
  <c r="AR767" i="3"/>
  <c r="AQ767" i="3"/>
  <c r="AP767" i="3"/>
  <c r="AS766" i="3"/>
  <c r="AU766" i="3" s="1"/>
  <c r="AR766" i="3"/>
  <c r="AQ766" i="3"/>
  <c r="AP766" i="3"/>
  <c r="AS765" i="3"/>
  <c r="AU765" i="3" s="1"/>
  <c r="AR765" i="3"/>
  <c r="AQ765" i="3"/>
  <c r="AP765" i="3"/>
  <c r="AS764" i="3"/>
  <c r="AU764" i="3" s="1"/>
  <c r="AR764" i="3"/>
  <c r="AQ764" i="3"/>
  <c r="AP764" i="3"/>
  <c r="AS763" i="3"/>
  <c r="AU763" i="3" s="1"/>
  <c r="AR763" i="3"/>
  <c r="AQ763" i="3"/>
  <c r="AP763" i="3"/>
  <c r="AS762" i="3"/>
  <c r="AU762" i="3" s="1"/>
  <c r="AR762" i="3"/>
  <c r="AQ762" i="3"/>
  <c r="AP762" i="3"/>
  <c r="AS761" i="3"/>
  <c r="AU761" i="3" s="1"/>
  <c r="AR761" i="3"/>
  <c r="AQ761" i="3"/>
  <c r="AP761" i="3"/>
  <c r="AS760" i="3"/>
  <c r="AU760" i="3" s="1"/>
  <c r="AR760" i="3"/>
  <c r="AQ760" i="3"/>
  <c r="AP760" i="3"/>
  <c r="AS759" i="3"/>
  <c r="AU759" i="3" s="1"/>
  <c r="AR759" i="3"/>
  <c r="AQ759" i="3"/>
  <c r="AP759" i="3"/>
  <c r="AS758" i="3"/>
  <c r="AU758" i="3" s="1"/>
  <c r="AR758" i="3"/>
  <c r="AQ758" i="3"/>
  <c r="AP758" i="3"/>
  <c r="AS757" i="3"/>
  <c r="AU757" i="3" s="1"/>
  <c r="AR757" i="3"/>
  <c r="AQ757" i="3"/>
  <c r="AP757" i="3"/>
  <c r="AS756" i="3"/>
  <c r="AU756" i="3" s="1"/>
  <c r="AR756" i="3"/>
  <c r="AQ756" i="3"/>
  <c r="AP756" i="3"/>
  <c r="AS755" i="3"/>
  <c r="AU755" i="3" s="1"/>
  <c r="AR755" i="3"/>
  <c r="AQ755" i="3"/>
  <c r="AP755" i="3"/>
  <c r="AS754" i="3"/>
  <c r="AU754" i="3" s="1"/>
  <c r="AR754" i="3"/>
  <c r="AQ754" i="3"/>
  <c r="AP754" i="3"/>
  <c r="AS753" i="3"/>
  <c r="AU753" i="3" s="1"/>
  <c r="AR753" i="3"/>
  <c r="AQ753" i="3"/>
  <c r="AP753" i="3"/>
  <c r="AS752" i="3"/>
  <c r="AU752" i="3" s="1"/>
  <c r="AR752" i="3"/>
  <c r="AQ752" i="3"/>
  <c r="AP752" i="3"/>
  <c r="AS751" i="3"/>
  <c r="AU751" i="3" s="1"/>
  <c r="AR751" i="3"/>
  <c r="AQ751" i="3"/>
  <c r="AP751" i="3"/>
  <c r="AS750" i="3"/>
  <c r="AU750" i="3" s="1"/>
  <c r="AR750" i="3"/>
  <c r="AQ750" i="3"/>
  <c r="AP750" i="3"/>
  <c r="AS749" i="3"/>
  <c r="AU749" i="3" s="1"/>
  <c r="AR749" i="3"/>
  <c r="AQ749" i="3"/>
  <c r="AP749" i="3"/>
  <c r="AS748" i="3"/>
  <c r="AU748" i="3" s="1"/>
  <c r="AR748" i="3"/>
  <c r="AQ748" i="3"/>
  <c r="AP748" i="3"/>
  <c r="AS747" i="3"/>
  <c r="AU747" i="3" s="1"/>
  <c r="AR747" i="3"/>
  <c r="AQ747" i="3"/>
  <c r="AP747" i="3"/>
  <c r="AS746" i="3"/>
  <c r="AU746" i="3" s="1"/>
  <c r="AR746" i="3"/>
  <c r="AQ746" i="3"/>
  <c r="AP746" i="3"/>
  <c r="AS745" i="3"/>
  <c r="AU745" i="3" s="1"/>
  <c r="AR745" i="3"/>
  <c r="AQ745" i="3"/>
  <c r="AP745" i="3"/>
  <c r="AS744" i="3"/>
  <c r="AU744" i="3" s="1"/>
  <c r="AR744" i="3"/>
  <c r="AQ744" i="3"/>
  <c r="AP744" i="3"/>
  <c r="AS743" i="3"/>
  <c r="AU743" i="3" s="1"/>
  <c r="AR743" i="3"/>
  <c r="AQ743" i="3"/>
  <c r="AP743" i="3"/>
  <c r="AS742" i="3"/>
  <c r="AU742" i="3" s="1"/>
  <c r="AR742" i="3"/>
  <c r="AQ742" i="3"/>
  <c r="AP742" i="3"/>
  <c r="AS741" i="3"/>
  <c r="AU741" i="3" s="1"/>
  <c r="AR741" i="3"/>
  <c r="AQ741" i="3"/>
  <c r="AP741" i="3"/>
  <c r="AS740" i="3"/>
  <c r="AU740" i="3" s="1"/>
  <c r="AR740" i="3"/>
  <c r="AQ740" i="3"/>
  <c r="AP740" i="3"/>
  <c r="AS739" i="3"/>
  <c r="AU739" i="3" s="1"/>
  <c r="AR739" i="3"/>
  <c r="AQ739" i="3"/>
  <c r="AP739" i="3"/>
  <c r="AS738" i="3"/>
  <c r="AU738" i="3" s="1"/>
  <c r="AR738" i="3"/>
  <c r="AQ738" i="3"/>
  <c r="AP738" i="3"/>
  <c r="AS737" i="3"/>
  <c r="AU737" i="3" s="1"/>
  <c r="AR737" i="3"/>
  <c r="AQ737" i="3"/>
  <c r="AP737" i="3"/>
  <c r="AS736" i="3"/>
  <c r="AU736" i="3" s="1"/>
  <c r="AR736" i="3"/>
  <c r="AQ736" i="3"/>
  <c r="AP736" i="3"/>
  <c r="AS735" i="3"/>
  <c r="AU735" i="3" s="1"/>
  <c r="AR735" i="3"/>
  <c r="AQ735" i="3"/>
  <c r="AP735" i="3"/>
  <c r="AS734" i="3"/>
  <c r="AU734" i="3" s="1"/>
  <c r="AR734" i="3"/>
  <c r="AQ734" i="3"/>
  <c r="AP734" i="3"/>
  <c r="AS733" i="3"/>
  <c r="AU733" i="3" s="1"/>
  <c r="AR733" i="3"/>
  <c r="AQ733" i="3"/>
  <c r="AP733" i="3"/>
  <c r="AS732" i="3"/>
  <c r="AU732" i="3" s="1"/>
  <c r="AR732" i="3"/>
  <c r="AQ732" i="3"/>
  <c r="AP732" i="3"/>
  <c r="AS731" i="3"/>
  <c r="AU731" i="3" s="1"/>
  <c r="AR731" i="3"/>
  <c r="AQ731" i="3"/>
  <c r="AP731" i="3"/>
  <c r="AS730" i="3"/>
  <c r="AU730" i="3" s="1"/>
  <c r="AR730" i="3"/>
  <c r="AQ730" i="3"/>
  <c r="AP730" i="3"/>
  <c r="AS729" i="3"/>
  <c r="AU729" i="3" s="1"/>
  <c r="AR729" i="3"/>
  <c r="AQ729" i="3"/>
  <c r="AP729" i="3"/>
  <c r="AS728" i="3"/>
  <c r="AU728" i="3" s="1"/>
  <c r="AR728" i="3"/>
  <c r="AQ728" i="3"/>
  <c r="AP728" i="3"/>
  <c r="AS727" i="3"/>
  <c r="AU727" i="3" s="1"/>
  <c r="AR727" i="3"/>
  <c r="AQ727" i="3"/>
  <c r="AP727" i="3"/>
  <c r="AS726" i="3"/>
  <c r="AU726" i="3" s="1"/>
  <c r="AR726" i="3"/>
  <c r="AQ726" i="3"/>
  <c r="AP726" i="3"/>
  <c r="AS725" i="3"/>
  <c r="AU725" i="3" s="1"/>
  <c r="AR725" i="3"/>
  <c r="AQ725" i="3"/>
  <c r="AP725" i="3"/>
  <c r="AS724" i="3"/>
  <c r="AU724" i="3" s="1"/>
  <c r="AR724" i="3"/>
  <c r="AQ724" i="3"/>
  <c r="AP724" i="3"/>
  <c r="AS723" i="3"/>
  <c r="AU723" i="3" s="1"/>
  <c r="AR723" i="3"/>
  <c r="AQ723" i="3"/>
  <c r="AP723" i="3"/>
  <c r="AS722" i="3"/>
  <c r="AU722" i="3" s="1"/>
  <c r="AR722" i="3"/>
  <c r="AQ722" i="3"/>
  <c r="AP722" i="3"/>
  <c r="AS721" i="3"/>
  <c r="AU721" i="3" s="1"/>
  <c r="AR721" i="3"/>
  <c r="AQ721" i="3"/>
  <c r="AP721" i="3"/>
  <c r="AS720" i="3"/>
  <c r="AU720" i="3" s="1"/>
  <c r="AR720" i="3"/>
  <c r="AQ720" i="3"/>
  <c r="AP720" i="3"/>
  <c r="AS719" i="3"/>
  <c r="AU719" i="3" s="1"/>
  <c r="AR719" i="3"/>
  <c r="AQ719" i="3"/>
  <c r="AP719" i="3"/>
  <c r="AS718" i="3"/>
  <c r="AU718" i="3" s="1"/>
  <c r="AR718" i="3"/>
  <c r="AQ718" i="3"/>
  <c r="AP718" i="3"/>
  <c r="AS717" i="3"/>
  <c r="AU717" i="3" s="1"/>
  <c r="AR717" i="3"/>
  <c r="AQ717" i="3"/>
  <c r="AP717" i="3"/>
  <c r="AS716" i="3"/>
  <c r="AU716" i="3" s="1"/>
  <c r="AR716" i="3"/>
  <c r="AQ716" i="3"/>
  <c r="AP716" i="3"/>
  <c r="AS715" i="3"/>
  <c r="AU715" i="3" s="1"/>
  <c r="AR715" i="3"/>
  <c r="AQ715" i="3"/>
  <c r="AP715" i="3"/>
  <c r="AS714" i="3"/>
  <c r="AU714" i="3" s="1"/>
  <c r="AR714" i="3"/>
  <c r="AQ714" i="3"/>
  <c r="AP714" i="3"/>
  <c r="AS713" i="3"/>
  <c r="AU713" i="3" s="1"/>
  <c r="AR713" i="3"/>
  <c r="AQ713" i="3"/>
  <c r="AP713" i="3"/>
  <c r="AS712" i="3"/>
  <c r="AU712" i="3" s="1"/>
  <c r="AR712" i="3"/>
  <c r="AQ712" i="3"/>
  <c r="AP712" i="3"/>
  <c r="AS711" i="3"/>
  <c r="AU711" i="3" s="1"/>
  <c r="AR711" i="3"/>
  <c r="AQ711" i="3"/>
  <c r="AP711" i="3"/>
  <c r="AS710" i="3"/>
  <c r="AU710" i="3" s="1"/>
  <c r="AR710" i="3"/>
  <c r="AQ710" i="3"/>
  <c r="AP710" i="3"/>
  <c r="AS709" i="3"/>
  <c r="AU709" i="3" s="1"/>
  <c r="AR709" i="3"/>
  <c r="AQ709" i="3"/>
  <c r="AP709" i="3"/>
  <c r="AS708" i="3"/>
  <c r="AU708" i="3" s="1"/>
  <c r="AR708" i="3"/>
  <c r="AQ708" i="3"/>
  <c r="AP708" i="3"/>
  <c r="AS707" i="3"/>
  <c r="AU707" i="3" s="1"/>
  <c r="AR707" i="3"/>
  <c r="AQ707" i="3"/>
  <c r="AP707" i="3"/>
  <c r="AS706" i="3"/>
  <c r="AU706" i="3" s="1"/>
  <c r="AR706" i="3"/>
  <c r="AQ706" i="3"/>
  <c r="AP706" i="3"/>
  <c r="AS705" i="3"/>
  <c r="AU705" i="3" s="1"/>
  <c r="AR705" i="3"/>
  <c r="AQ705" i="3"/>
  <c r="AP705" i="3"/>
  <c r="AS704" i="3"/>
  <c r="AU704" i="3" s="1"/>
  <c r="AR704" i="3"/>
  <c r="AQ704" i="3"/>
  <c r="AP704" i="3"/>
  <c r="AS703" i="3"/>
  <c r="AU703" i="3" s="1"/>
  <c r="AR703" i="3"/>
  <c r="AQ703" i="3"/>
  <c r="AP703" i="3"/>
  <c r="AS702" i="3"/>
  <c r="AU702" i="3" s="1"/>
  <c r="AR702" i="3"/>
  <c r="AQ702" i="3"/>
  <c r="AP702" i="3"/>
  <c r="AS701" i="3"/>
  <c r="AU701" i="3" s="1"/>
  <c r="AR701" i="3"/>
  <c r="AQ701" i="3"/>
  <c r="AP701" i="3"/>
  <c r="AS700" i="3"/>
  <c r="AU700" i="3" s="1"/>
  <c r="AR700" i="3"/>
  <c r="AQ700" i="3"/>
  <c r="AP700" i="3"/>
  <c r="AS699" i="3"/>
  <c r="AU699" i="3" s="1"/>
  <c r="AR699" i="3"/>
  <c r="AQ699" i="3"/>
  <c r="AP699" i="3"/>
  <c r="AS698" i="3"/>
  <c r="AU698" i="3" s="1"/>
  <c r="AR698" i="3"/>
  <c r="AQ698" i="3"/>
  <c r="AP698" i="3"/>
  <c r="AS697" i="3"/>
  <c r="AU697" i="3" s="1"/>
  <c r="AR697" i="3"/>
  <c r="AQ697" i="3"/>
  <c r="AP697" i="3"/>
  <c r="AS696" i="3"/>
  <c r="AU696" i="3" s="1"/>
  <c r="AR696" i="3"/>
  <c r="AQ696" i="3"/>
  <c r="AP696" i="3"/>
  <c r="AS695" i="3"/>
  <c r="AU695" i="3" s="1"/>
  <c r="AR695" i="3"/>
  <c r="AQ695" i="3"/>
  <c r="AP695" i="3"/>
  <c r="AS694" i="3"/>
  <c r="AU694" i="3" s="1"/>
  <c r="AR694" i="3"/>
  <c r="AQ694" i="3"/>
  <c r="AP694" i="3"/>
  <c r="AS693" i="3"/>
  <c r="AU693" i="3" s="1"/>
  <c r="AR693" i="3"/>
  <c r="AQ693" i="3"/>
  <c r="AP693" i="3"/>
  <c r="AS692" i="3"/>
  <c r="AU692" i="3" s="1"/>
  <c r="AR692" i="3"/>
  <c r="AQ692" i="3"/>
  <c r="AP692" i="3"/>
  <c r="AS691" i="3"/>
  <c r="AU691" i="3" s="1"/>
  <c r="AR691" i="3"/>
  <c r="AQ691" i="3"/>
  <c r="AP691" i="3"/>
  <c r="AS690" i="3"/>
  <c r="AU690" i="3" s="1"/>
  <c r="AR690" i="3"/>
  <c r="AQ690" i="3"/>
  <c r="AP690" i="3"/>
  <c r="AS689" i="3"/>
  <c r="AU689" i="3" s="1"/>
  <c r="AR689" i="3"/>
  <c r="AQ689" i="3"/>
  <c r="AP689" i="3"/>
  <c r="AS688" i="3"/>
  <c r="AU688" i="3" s="1"/>
  <c r="AR688" i="3"/>
  <c r="AQ688" i="3"/>
  <c r="AP688" i="3"/>
  <c r="AS687" i="3"/>
  <c r="AU687" i="3" s="1"/>
  <c r="AR687" i="3"/>
  <c r="AQ687" i="3"/>
  <c r="AP687" i="3"/>
  <c r="AS686" i="3"/>
  <c r="AU686" i="3" s="1"/>
  <c r="AR686" i="3"/>
  <c r="AQ686" i="3"/>
  <c r="AP686" i="3"/>
  <c r="AS685" i="3"/>
  <c r="AU685" i="3" s="1"/>
  <c r="AR685" i="3"/>
  <c r="AQ685" i="3"/>
  <c r="AP685" i="3"/>
  <c r="AS684" i="3"/>
  <c r="AU684" i="3" s="1"/>
  <c r="AR684" i="3"/>
  <c r="AQ684" i="3"/>
  <c r="AP684" i="3"/>
  <c r="AS683" i="3"/>
  <c r="AU683" i="3" s="1"/>
  <c r="AR683" i="3"/>
  <c r="AQ683" i="3"/>
  <c r="AP683" i="3"/>
  <c r="AS682" i="3"/>
  <c r="AU682" i="3" s="1"/>
  <c r="AR682" i="3"/>
  <c r="AQ682" i="3"/>
  <c r="AP682" i="3"/>
  <c r="AS681" i="3"/>
  <c r="AU681" i="3" s="1"/>
  <c r="AR681" i="3"/>
  <c r="AQ681" i="3"/>
  <c r="AP681" i="3"/>
  <c r="AS680" i="3"/>
  <c r="AU680" i="3" s="1"/>
  <c r="AR680" i="3"/>
  <c r="AQ680" i="3"/>
  <c r="AP680" i="3"/>
  <c r="AS679" i="3"/>
  <c r="AU679" i="3" s="1"/>
  <c r="AR679" i="3"/>
  <c r="AQ679" i="3"/>
  <c r="AP679" i="3"/>
  <c r="AS678" i="3"/>
  <c r="AU678" i="3" s="1"/>
  <c r="AR678" i="3"/>
  <c r="AQ678" i="3"/>
  <c r="AP678" i="3"/>
  <c r="AS677" i="3"/>
  <c r="AU677" i="3" s="1"/>
  <c r="AR677" i="3"/>
  <c r="AQ677" i="3"/>
  <c r="AP677" i="3"/>
  <c r="AS676" i="3"/>
  <c r="AU676" i="3" s="1"/>
  <c r="AR676" i="3"/>
  <c r="AQ676" i="3"/>
  <c r="AP676" i="3"/>
  <c r="AS675" i="3"/>
  <c r="AU675" i="3" s="1"/>
  <c r="AR675" i="3"/>
  <c r="AQ675" i="3"/>
  <c r="AP675" i="3"/>
  <c r="AS674" i="3"/>
  <c r="AU674" i="3" s="1"/>
  <c r="AR674" i="3"/>
  <c r="AQ674" i="3"/>
  <c r="AP674" i="3"/>
  <c r="AS673" i="3"/>
  <c r="AU673" i="3" s="1"/>
  <c r="AR673" i="3"/>
  <c r="AQ673" i="3"/>
  <c r="AP673" i="3"/>
  <c r="AS672" i="3"/>
  <c r="AU672" i="3" s="1"/>
  <c r="AR672" i="3"/>
  <c r="AQ672" i="3"/>
  <c r="AP672" i="3"/>
  <c r="AS671" i="3"/>
  <c r="AU671" i="3" s="1"/>
  <c r="AR671" i="3"/>
  <c r="AQ671" i="3"/>
  <c r="AP671" i="3"/>
  <c r="AS670" i="3"/>
  <c r="AU670" i="3" s="1"/>
  <c r="AR670" i="3"/>
  <c r="AQ670" i="3"/>
  <c r="AP670" i="3"/>
  <c r="AS669" i="3"/>
  <c r="AU669" i="3" s="1"/>
  <c r="AR669" i="3"/>
  <c r="AQ669" i="3"/>
  <c r="AP669" i="3"/>
  <c r="AS668" i="3"/>
  <c r="AU668" i="3" s="1"/>
  <c r="AR668" i="3"/>
  <c r="AQ668" i="3"/>
  <c r="AP668" i="3"/>
  <c r="AS667" i="3"/>
  <c r="AU667" i="3" s="1"/>
  <c r="AR667" i="3"/>
  <c r="AQ667" i="3"/>
  <c r="AP667" i="3"/>
  <c r="AS666" i="3"/>
  <c r="AU666" i="3" s="1"/>
  <c r="AR666" i="3"/>
  <c r="AQ666" i="3"/>
  <c r="AP666" i="3"/>
  <c r="AS665" i="3"/>
  <c r="AU665" i="3" s="1"/>
  <c r="AR665" i="3"/>
  <c r="AQ665" i="3"/>
  <c r="AP665" i="3"/>
  <c r="AS664" i="3"/>
  <c r="AU664" i="3" s="1"/>
  <c r="AR664" i="3"/>
  <c r="AQ664" i="3"/>
  <c r="AP664" i="3"/>
  <c r="AS663" i="3"/>
  <c r="AU663" i="3" s="1"/>
  <c r="AR663" i="3"/>
  <c r="AQ663" i="3"/>
  <c r="AP663" i="3"/>
  <c r="AS662" i="3"/>
  <c r="AU662" i="3" s="1"/>
  <c r="AR662" i="3"/>
  <c r="AQ662" i="3"/>
  <c r="AP662" i="3"/>
  <c r="AS661" i="3"/>
  <c r="AU661" i="3" s="1"/>
  <c r="AR661" i="3"/>
  <c r="AQ661" i="3"/>
  <c r="AP661" i="3"/>
  <c r="AS660" i="3"/>
  <c r="AU660" i="3" s="1"/>
  <c r="AR660" i="3"/>
  <c r="AQ660" i="3"/>
  <c r="AP660" i="3"/>
  <c r="AS659" i="3"/>
  <c r="AU659" i="3" s="1"/>
  <c r="AR659" i="3"/>
  <c r="AQ659" i="3"/>
  <c r="AP659" i="3"/>
  <c r="AS658" i="3"/>
  <c r="AU658" i="3" s="1"/>
  <c r="AR658" i="3"/>
  <c r="AQ658" i="3"/>
  <c r="AP658" i="3"/>
  <c r="AS657" i="3"/>
  <c r="AU657" i="3" s="1"/>
  <c r="AR657" i="3"/>
  <c r="AQ657" i="3"/>
  <c r="AP657" i="3"/>
  <c r="AS656" i="3"/>
  <c r="AU656" i="3" s="1"/>
  <c r="AR656" i="3"/>
  <c r="AQ656" i="3"/>
  <c r="AP656" i="3"/>
  <c r="AS655" i="3"/>
  <c r="AU655" i="3" s="1"/>
  <c r="AR655" i="3"/>
  <c r="AQ655" i="3"/>
  <c r="AP655" i="3"/>
  <c r="AS654" i="3"/>
  <c r="AU654" i="3" s="1"/>
  <c r="AR654" i="3"/>
  <c r="AQ654" i="3"/>
  <c r="AP654" i="3"/>
  <c r="AS653" i="3"/>
  <c r="AU653" i="3" s="1"/>
  <c r="AR653" i="3"/>
  <c r="AQ653" i="3"/>
  <c r="AP653" i="3"/>
  <c r="AS652" i="3"/>
  <c r="AU652" i="3" s="1"/>
  <c r="AR652" i="3"/>
  <c r="AQ652" i="3"/>
  <c r="AP652" i="3"/>
  <c r="AS651" i="3"/>
  <c r="AU651" i="3" s="1"/>
  <c r="AR651" i="3"/>
  <c r="AQ651" i="3"/>
  <c r="AP651" i="3"/>
  <c r="AS650" i="3"/>
  <c r="AU650" i="3" s="1"/>
  <c r="AR650" i="3"/>
  <c r="AQ650" i="3"/>
  <c r="AP650" i="3"/>
  <c r="AS649" i="3"/>
  <c r="AU649" i="3" s="1"/>
  <c r="AR649" i="3"/>
  <c r="AQ649" i="3"/>
  <c r="AP649" i="3"/>
  <c r="AS648" i="3"/>
  <c r="AU648" i="3" s="1"/>
  <c r="AR648" i="3"/>
  <c r="AQ648" i="3"/>
  <c r="AP648" i="3"/>
  <c r="AS647" i="3"/>
  <c r="AU647" i="3" s="1"/>
  <c r="AR647" i="3"/>
  <c r="AQ647" i="3"/>
  <c r="AP647" i="3"/>
  <c r="AS646" i="3"/>
  <c r="AU646" i="3" s="1"/>
  <c r="AR646" i="3"/>
  <c r="AQ646" i="3"/>
  <c r="AP646" i="3"/>
  <c r="AS645" i="3"/>
  <c r="AU645" i="3" s="1"/>
  <c r="AR645" i="3"/>
  <c r="AQ645" i="3"/>
  <c r="AP645" i="3"/>
  <c r="AS644" i="3"/>
  <c r="AU644" i="3" s="1"/>
  <c r="AR644" i="3"/>
  <c r="AQ644" i="3"/>
  <c r="AP644" i="3"/>
  <c r="AS643" i="3"/>
  <c r="AU643" i="3" s="1"/>
  <c r="AR643" i="3"/>
  <c r="AQ643" i="3"/>
  <c r="AP643" i="3"/>
  <c r="AS642" i="3"/>
  <c r="AU642" i="3" s="1"/>
  <c r="AR642" i="3"/>
  <c r="AQ642" i="3"/>
  <c r="AP642" i="3"/>
  <c r="AS641" i="3"/>
  <c r="AU641" i="3" s="1"/>
  <c r="AR641" i="3"/>
  <c r="AQ641" i="3"/>
  <c r="AP641" i="3"/>
  <c r="AS640" i="3"/>
  <c r="AU640" i="3" s="1"/>
  <c r="AR640" i="3"/>
  <c r="AQ640" i="3"/>
  <c r="AP640" i="3"/>
  <c r="AS639" i="3"/>
  <c r="AU639" i="3" s="1"/>
  <c r="AR639" i="3"/>
  <c r="AQ639" i="3"/>
  <c r="AP639" i="3"/>
  <c r="AS638" i="3"/>
  <c r="AU638" i="3" s="1"/>
  <c r="AR638" i="3"/>
  <c r="AQ638" i="3"/>
  <c r="AP638" i="3"/>
  <c r="AS637" i="3"/>
  <c r="AU637" i="3" s="1"/>
  <c r="AR637" i="3"/>
  <c r="AQ637" i="3"/>
  <c r="AP637" i="3"/>
  <c r="AS636" i="3"/>
  <c r="AU636" i="3" s="1"/>
  <c r="AR636" i="3"/>
  <c r="AQ636" i="3"/>
  <c r="AP636" i="3"/>
  <c r="AS635" i="3"/>
  <c r="AU635" i="3" s="1"/>
  <c r="AR635" i="3"/>
  <c r="AQ635" i="3"/>
  <c r="AP635" i="3"/>
  <c r="AS634" i="3"/>
  <c r="AU634" i="3" s="1"/>
  <c r="AR634" i="3"/>
  <c r="AQ634" i="3"/>
  <c r="AP634" i="3"/>
  <c r="AS633" i="3"/>
  <c r="AU633" i="3" s="1"/>
  <c r="AR633" i="3"/>
  <c r="AQ633" i="3"/>
  <c r="AP633" i="3"/>
  <c r="AS632" i="3"/>
  <c r="AU632" i="3" s="1"/>
  <c r="AR632" i="3"/>
  <c r="AQ632" i="3"/>
  <c r="AP632" i="3"/>
  <c r="AS631" i="3"/>
  <c r="AU631" i="3" s="1"/>
  <c r="AR631" i="3"/>
  <c r="AQ631" i="3"/>
  <c r="AP631" i="3"/>
  <c r="AS630" i="3"/>
  <c r="AU630" i="3" s="1"/>
  <c r="AR630" i="3"/>
  <c r="AQ630" i="3"/>
  <c r="AP630" i="3"/>
  <c r="AS629" i="3"/>
  <c r="AU629" i="3" s="1"/>
  <c r="AR629" i="3"/>
  <c r="AQ629" i="3"/>
  <c r="AP629" i="3"/>
  <c r="AS628" i="3"/>
  <c r="AU628" i="3" s="1"/>
  <c r="AR628" i="3"/>
  <c r="AQ628" i="3"/>
  <c r="AP628" i="3"/>
  <c r="AS627" i="3"/>
  <c r="AU627" i="3" s="1"/>
  <c r="AR627" i="3"/>
  <c r="AQ627" i="3"/>
  <c r="AP627" i="3"/>
  <c r="AS626" i="3"/>
  <c r="AU626" i="3" s="1"/>
  <c r="AR626" i="3"/>
  <c r="AQ626" i="3"/>
  <c r="AP626" i="3"/>
  <c r="AS625" i="3"/>
  <c r="AU625" i="3" s="1"/>
  <c r="AR625" i="3"/>
  <c r="AQ625" i="3"/>
  <c r="AP625" i="3"/>
  <c r="AS624" i="3"/>
  <c r="AU624" i="3" s="1"/>
  <c r="AR624" i="3"/>
  <c r="AQ624" i="3"/>
  <c r="AP624" i="3"/>
  <c r="AS623" i="3"/>
  <c r="AU623" i="3" s="1"/>
  <c r="AR623" i="3"/>
  <c r="AQ623" i="3"/>
  <c r="AP623" i="3"/>
  <c r="AS622" i="3"/>
  <c r="AU622" i="3" s="1"/>
  <c r="AR622" i="3"/>
  <c r="AQ622" i="3"/>
  <c r="AP622" i="3"/>
  <c r="AS621" i="3"/>
  <c r="AU621" i="3" s="1"/>
  <c r="AR621" i="3"/>
  <c r="AQ621" i="3"/>
  <c r="AP621" i="3"/>
  <c r="AS620" i="3"/>
  <c r="AU620" i="3" s="1"/>
  <c r="AR620" i="3"/>
  <c r="AQ620" i="3"/>
  <c r="AP620" i="3"/>
  <c r="AS619" i="3"/>
  <c r="AU619" i="3" s="1"/>
  <c r="AR619" i="3"/>
  <c r="AQ619" i="3"/>
  <c r="AP619" i="3"/>
  <c r="AS618" i="3"/>
  <c r="AU618" i="3" s="1"/>
  <c r="AR618" i="3"/>
  <c r="AQ618" i="3"/>
  <c r="AP618" i="3"/>
  <c r="AS617" i="3"/>
  <c r="AU617" i="3" s="1"/>
  <c r="AR617" i="3"/>
  <c r="AQ617" i="3"/>
  <c r="AP617" i="3"/>
  <c r="AS616" i="3"/>
  <c r="AU616" i="3" s="1"/>
  <c r="AR616" i="3"/>
  <c r="AQ616" i="3"/>
  <c r="AP616" i="3"/>
  <c r="AS615" i="3"/>
  <c r="AU615" i="3" s="1"/>
  <c r="AR615" i="3"/>
  <c r="AQ615" i="3"/>
  <c r="AP615" i="3"/>
  <c r="AS614" i="3"/>
  <c r="AU614" i="3" s="1"/>
  <c r="AR614" i="3"/>
  <c r="AQ614" i="3"/>
  <c r="AP614" i="3"/>
  <c r="AS613" i="3"/>
  <c r="AU613" i="3" s="1"/>
  <c r="AR613" i="3"/>
  <c r="AQ613" i="3"/>
  <c r="AP613" i="3"/>
  <c r="AS612" i="3"/>
  <c r="AU612" i="3" s="1"/>
  <c r="AR612" i="3"/>
  <c r="AQ612" i="3"/>
  <c r="AP612" i="3"/>
  <c r="AS611" i="3"/>
  <c r="AU611" i="3" s="1"/>
  <c r="AR611" i="3"/>
  <c r="AQ611" i="3"/>
  <c r="AP611" i="3"/>
  <c r="AS610" i="3"/>
  <c r="AU610" i="3" s="1"/>
  <c r="AR610" i="3"/>
  <c r="AQ610" i="3"/>
  <c r="AP610" i="3"/>
  <c r="AS609" i="3"/>
  <c r="AU609" i="3" s="1"/>
  <c r="AR609" i="3"/>
  <c r="AQ609" i="3"/>
  <c r="AP609" i="3"/>
  <c r="AS608" i="3"/>
  <c r="AU608" i="3" s="1"/>
  <c r="AR608" i="3"/>
  <c r="AQ608" i="3"/>
  <c r="AP608" i="3"/>
  <c r="AS607" i="3"/>
  <c r="AU607" i="3" s="1"/>
  <c r="AR607" i="3"/>
  <c r="AQ607" i="3"/>
  <c r="AP607" i="3"/>
  <c r="AS606" i="3"/>
  <c r="AU606" i="3" s="1"/>
  <c r="AR606" i="3"/>
  <c r="AQ606" i="3"/>
  <c r="AP606" i="3"/>
  <c r="AS605" i="3"/>
  <c r="AU605" i="3" s="1"/>
  <c r="AR605" i="3"/>
  <c r="AQ605" i="3"/>
  <c r="AP605" i="3"/>
  <c r="AS604" i="3"/>
  <c r="AU604" i="3" s="1"/>
  <c r="AR604" i="3"/>
  <c r="AQ604" i="3"/>
  <c r="AP604" i="3"/>
  <c r="AS603" i="3"/>
  <c r="AU603" i="3" s="1"/>
  <c r="AR603" i="3"/>
  <c r="AQ603" i="3"/>
  <c r="AP603" i="3"/>
  <c r="AS602" i="3"/>
  <c r="AU602" i="3" s="1"/>
  <c r="AR602" i="3"/>
  <c r="AQ602" i="3"/>
  <c r="AP602" i="3"/>
  <c r="AS601" i="3"/>
  <c r="AU601" i="3" s="1"/>
  <c r="AR601" i="3"/>
  <c r="AQ601" i="3"/>
  <c r="AP601" i="3"/>
  <c r="AS600" i="3"/>
  <c r="AU600" i="3" s="1"/>
  <c r="AR600" i="3"/>
  <c r="AQ600" i="3"/>
  <c r="AP600" i="3"/>
  <c r="AS599" i="3"/>
  <c r="AU599" i="3" s="1"/>
  <c r="AR599" i="3"/>
  <c r="AQ599" i="3"/>
  <c r="AP599" i="3"/>
  <c r="AS598" i="3"/>
  <c r="AU598" i="3" s="1"/>
  <c r="AR598" i="3"/>
  <c r="AQ598" i="3"/>
  <c r="AP598" i="3"/>
  <c r="AS597" i="3"/>
  <c r="AU597" i="3" s="1"/>
  <c r="AR597" i="3"/>
  <c r="AQ597" i="3"/>
  <c r="AP597" i="3"/>
  <c r="AS596" i="3"/>
  <c r="AU596" i="3" s="1"/>
  <c r="AR596" i="3"/>
  <c r="AQ596" i="3"/>
  <c r="AP596" i="3"/>
  <c r="AS595" i="3"/>
  <c r="AU595" i="3" s="1"/>
  <c r="AR595" i="3"/>
  <c r="AQ595" i="3"/>
  <c r="AP595" i="3"/>
  <c r="AS594" i="3"/>
  <c r="AU594" i="3" s="1"/>
  <c r="AR594" i="3"/>
  <c r="AQ594" i="3"/>
  <c r="AP594" i="3"/>
  <c r="AS593" i="3"/>
  <c r="AU593" i="3" s="1"/>
  <c r="AR593" i="3"/>
  <c r="AQ593" i="3"/>
  <c r="AP593" i="3"/>
  <c r="AS592" i="3"/>
  <c r="AU592" i="3" s="1"/>
  <c r="AR592" i="3"/>
  <c r="AQ592" i="3"/>
  <c r="AP592" i="3"/>
  <c r="AS591" i="3"/>
  <c r="AU591" i="3" s="1"/>
  <c r="AR591" i="3"/>
  <c r="AQ591" i="3"/>
  <c r="AP591" i="3"/>
  <c r="AS590" i="3"/>
  <c r="AU590" i="3" s="1"/>
  <c r="AR590" i="3"/>
  <c r="AQ590" i="3"/>
  <c r="AP590" i="3"/>
  <c r="AS589" i="3"/>
  <c r="AU589" i="3" s="1"/>
  <c r="AR589" i="3"/>
  <c r="AQ589" i="3"/>
  <c r="AP589" i="3"/>
  <c r="AS588" i="3"/>
  <c r="AU588" i="3" s="1"/>
  <c r="AR588" i="3"/>
  <c r="AQ588" i="3"/>
  <c r="AP588" i="3"/>
  <c r="AS587" i="3"/>
  <c r="AU587" i="3" s="1"/>
  <c r="AR587" i="3"/>
  <c r="AQ587" i="3"/>
  <c r="AP587" i="3"/>
  <c r="AS586" i="3"/>
  <c r="AU586" i="3" s="1"/>
  <c r="AR586" i="3"/>
  <c r="AQ586" i="3"/>
  <c r="AP586" i="3"/>
  <c r="AS585" i="3"/>
  <c r="AU585" i="3" s="1"/>
  <c r="AR585" i="3"/>
  <c r="AQ585" i="3"/>
  <c r="AP585" i="3"/>
  <c r="AS584" i="3"/>
  <c r="AU584" i="3" s="1"/>
  <c r="AR584" i="3"/>
  <c r="AQ584" i="3"/>
  <c r="AP584" i="3"/>
  <c r="AS583" i="3"/>
  <c r="AU583" i="3" s="1"/>
  <c r="AR583" i="3"/>
  <c r="AQ583" i="3"/>
  <c r="AP583" i="3"/>
  <c r="AS582" i="3"/>
  <c r="AU582" i="3" s="1"/>
  <c r="AR582" i="3"/>
  <c r="AQ582" i="3"/>
  <c r="AP582" i="3"/>
  <c r="AS581" i="3"/>
  <c r="AU581" i="3" s="1"/>
  <c r="AR581" i="3"/>
  <c r="AQ581" i="3"/>
  <c r="AP581" i="3"/>
  <c r="AS580" i="3"/>
  <c r="AU580" i="3" s="1"/>
  <c r="AR580" i="3"/>
  <c r="AQ580" i="3"/>
  <c r="AP580" i="3"/>
  <c r="AS579" i="3"/>
  <c r="AU579" i="3" s="1"/>
  <c r="AR579" i="3"/>
  <c r="AQ579" i="3"/>
  <c r="AP579" i="3"/>
  <c r="AS578" i="3"/>
  <c r="AU578" i="3" s="1"/>
  <c r="AR578" i="3"/>
  <c r="AQ578" i="3"/>
  <c r="AP578" i="3"/>
  <c r="AS577" i="3"/>
  <c r="AU577" i="3" s="1"/>
  <c r="AR577" i="3"/>
  <c r="AQ577" i="3"/>
  <c r="AP577" i="3"/>
  <c r="AS576" i="3"/>
  <c r="AU576" i="3" s="1"/>
  <c r="AR576" i="3"/>
  <c r="AQ576" i="3"/>
  <c r="AP576" i="3"/>
  <c r="AS575" i="3"/>
  <c r="AU575" i="3" s="1"/>
  <c r="AR575" i="3"/>
  <c r="AQ575" i="3"/>
  <c r="AP575" i="3"/>
  <c r="AS574" i="3"/>
  <c r="AU574" i="3" s="1"/>
  <c r="AR574" i="3"/>
  <c r="AQ574" i="3"/>
  <c r="AP574" i="3"/>
  <c r="AS573" i="3"/>
  <c r="AU573" i="3" s="1"/>
  <c r="AR573" i="3"/>
  <c r="AQ573" i="3"/>
  <c r="AP573" i="3"/>
  <c r="AS572" i="3"/>
  <c r="AU572" i="3" s="1"/>
  <c r="AR572" i="3"/>
  <c r="AQ572" i="3"/>
  <c r="AP572" i="3"/>
  <c r="AS571" i="3"/>
  <c r="AU571" i="3" s="1"/>
  <c r="AR571" i="3"/>
  <c r="AQ571" i="3"/>
  <c r="AP571" i="3"/>
  <c r="AS570" i="3"/>
  <c r="AU570" i="3" s="1"/>
  <c r="AR570" i="3"/>
  <c r="AQ570" i="3"/>
  <c r="AP570" i="3"/>
  <c r="AS569" i="3"/>
  <c r="AU569" i="3" s="1"/>
  <c r="AR569" i="3"/>
  <c r="AQ569" i="3"/>
  <c r="AP569" i="3"/>
  <c r="AS568" i="3"/>
  <c r="AU568" i="3" s="1"/>
  <c r="AR568" i="3"/>
  <c r="AQ568" i="3"/>
  <c r="AP568" i="3"/>
  <c r="AS567" i="3"/>
  <c r="AU567" i="3" s="1"/>
  <c r="AR567" i="3"/>
  <c r="AQ567" i="3"/>
  <c r="AP567" i="3"/>
  <c r="AS566" i="3"/>
  <c r="AU566" i="3" s="1"/>
  <c r="AR566" i="3"/>
  <c r="AQ566" i="3"/>
  <c r="AP566" i="3"/>
  <c r="AS565" i="3"/>
  <c r="AU565" i="3" s="1"/>
  <c r="AR565" i="3"/>
  <c r="AQ565" i="3"/>
  <c r="AP565" i="3"/>
  <c r="AS564" i="3"/>
  <c r="AU564" i="3" s="1"/>
  <c r="AR564" i="3"/>
  <c r="AQ564" i="3"/>
  <c r="AP564" i="3"/>
  <c r="AS563" i="3"/>
  <c r="AU563" i="3" s="1"/>
  <c r="AR563" i="3"/>
  <c r="AQ563" i="3"/>
  <c r="AP563" i="3"/>
  <c r="AS562" i="3"/>
  <c r="AU562" i="3" s="1"/>
  <c r="AR562" i="3"/>
  <c r="AQ562" i="3"/>
  <c r="AP562" i="3"/>
  <c r="AS561" i="3"/>
  <c r="AU561" i="3" s="1"/>
  <c r="AR561" i="3"/>
  <c r="AQ561" i="3"/>
  <c r="AP561" i="3"/>
  <c r="AS560" i="3"/>
  <c r="AU560" i="3" s="1"/>
  <c r="AR560" i="3"/>
  <c r="AQ560" i="3"/>
  <c r="AP560" i="3"/>
  <c r="AS559" i="3"/>
  <c r="AU559" i="3" s="1"/>
  <c r="AR559" i="3"/>
  <c r="AQ559" i="3"/>
  <c r="AP559" i="3"/>
  <c r="AS558" i="3"/>
  <c r="AU558" i="3" s="1"/>
  <c r="AR558" i="3"/>
  <c r="AQ558" i="3"/>
  <c r="AP558" i="3"/>
  <c r="AS557" i="3"/>
  <c r="AU557" i="3" s="1"/>
  <c r="AR557" i="3"/>
  <c r="AQ557" i="3"/>
  <c r="AP557" i="3"/>
  <c r="AS556" i="3"/>
  <c r="AU556" i="3" s="1"/>
  <c r="AR556" i="3"/>
  <c r="AQ556" i="3"/>
  <c r="AP556" i="3"/>
  <c r="AS555" i="3"/>
  <c r="AU555" i="3" s="1"/>
  <c r="AR555" i="3"/>
  <c r="AQ555" i="3"/>
  <c r="AP555" i="3"/>
  <c r="AS554" i="3"/>
  <c r="AU554" i="3" s="1"/>
  <c r="AR554" i="3"/>
  <c r="AQ554" i="3"/>
  <c r="AP554" i="3"/>
  <c r="AS553" i="3"/>
  <c r="AU553" i="3" s="1"/>
  <c r="AR553" i="3"/>
  <c r="AQ553" i="3"/>
  <c r="AP553" i="3"/>
  <c r="AS552" i="3"/>
  <c r="AU552" i="3" s="1"/>
  <c r="AR552" i="3"/>
  <c r="AQ552" i="3"/>
  <c r="AP552" i="3"/>
  <c r="AS551" i="3"/>
  <c r="AU551" i="3" s="1"/>
  <c r="AR551" i="3"/>
  <c r="AQ551" i="3"/>
  <c r="AP551" i="3"/>
  <c r="AS550" i="3"/>
  <c r="AU550" i="3" s="1"/>
  <c r="AR550" i="3"/>
  <c r="AQ550" i="3"/>
  <c r="AP550" i="3"/>
  <c r="AS549" i="3"/>
  <c r="AU549" i="3" s="1"/>
  <c r="AR549" i="3"/>
  <c r="AQ549" i="3"/>
  <c r="AP549" i="3"/>
  <c r="AS548" i="3"/>
  <c r="AU548" i="3" s="1"/>
  <c r="AR548" i="3"/>
  <c r="AQ548" i="3"/>
  <c r="AP548" i="3"/>
  <c r="AS547" i="3"/>
  <c r="AU547" i="3" s="1"/>
  <c r="AR547" i="3"/>
  <c r="AQ547" i="3"/>
  <c r="AP547" i="3"/>
  <c r="AS546" i="3"/>
  <c r="AU546" i="3" s="1"/>
  <c r="AR546" i="3"/>
  <c r="AQ546" i="3"/>
  <c r="AP546" i="3"/>
  <c r="AS545" i="3"/>
  <c r="AU545" i="3" s="1"/>
  <c r="AR545" i="3"/>
  <c r="AQ545" i="3"/>
  <c r="AP545" i="3"/>
  <c r="AS544" i="3"/>
  <c r="AU544" i="3" s="1"/>
  <c r="AR544" i="3"/>
  <c r="AQ544" i="3"/>
  <c r="AP544" i="3"/>
  <c r="AS543" i="3"/>
  <c r="AU543" i="3" s="1"/>
  <c r="AR543" i="3"/>
  <c r="AQ543" i="3"/>
  <c r="AP543" i="3"/>
  <c r="AS542" i="3"/>
  <c r="AU542" i="3" s="1"/>
  <c r="AR542" i="3"/>
  <c r="AQ542" i="3"/>
  <c r="AP542" i="3"/>
  <c r="AS541" i="3"/>
  <c r="AU541" i="3" s="1"/>
  <c r="AR541" i="3"/>
  <c r="AQ541" i="3"/>
  <c r="AP541" i="3"/>
  <c r="AS540" i="3"/>
  <c r="AU540" i="3" s="1"/>
  <c r="AR540" i="3"/>
  <c r="AQ540" i="3"/>
  <c r="AP540" i="3"/>
  <c r="AS539" i="3"/>
  <c r="AU539" i="3" s="1"/>
  <c r="AR539" i="3"/>
  <c r="AQ539" i="3"/>
  <c r="AP539" i="3"/>
  <c r="AS538" i="3"/>
  <c r="AU538" i="3" s="1"/>
  <c r="AR538" i="3"/>
  <c r="AQ538" i="3"/>
  <c r="AP538" i="3"/>
  <c r="AS537" i="3"/>
  <c r="AU537" i="3" s="1"/>
  <c r="AR537" i="3"/>
  <c r="AQ537" i="3"/>
  <c r="AP537" i="3"/>
  <c r="AS536" i="3"/>
  <c r="AU536" i="3" s="1"/>
  <c r="AR536" i="3"/>
  <c r="AQ536" i="3"/>
  <c r="AP536" i="3"/>
  <c r="AS535" i="3"/>
  <c r="AU535" i="3" s="1"/>
  <c r="AR535" i="3"/>
  <c r="AQ535" i="3"/>
  <c r="AP535" i="3"/>
  <c r="AS534" i="3"/>
  <c r="AU534" i="3" s="1"/>
  <c r="AR534" i="3"/>
  <c r="AQ534" i="3"/>
  <c r="AP534" i="3"/>
  <c r="AS533" i="3"/>
  <c r="AU533" i="3" s="1"/>
  <c r="AR533" i="3"/>
  <c r="AQ533" i="3"/>
  <c r="AP533" i="3"/>
  <c r="AS532" i="3"/>
  <c r="AU532" i="3" s="1"/>
  <c r="AR532" i="3"/>
  <c r="AQ532" i="3"/>
  <c r="AP532" i="3"/>
  <c r="AS531" i="3"/>
  <c r="AU531" i="3" s="1"/>
  <c r="AR531" i="3"/>
  <c r="AQ531" i="3"/>
  <c r="AP531" i="3"/>
  <c r="AS530" i="3"/>
  <c r="AU530" i="3" s="1"/>
  <c r="AR530" i="3"/>
  <c r="AQ530" i="3"/>
  <c r="AP530" i="3"/>
  <c r="AS529" i="3"/>
  <c r="AU529" i="3" s="1"/>
  <c r="AR529" i="3"/>
  <c r="AQ529" i="3"/>
  <c r="AP529" i="3"/>
  <c r="AS528" i="3"/>
  <c r="AU528" i="3" s="1"/>
  <c r="AR528" i="3"/>
  <c r="AQ528" i="3"/>
  <c r="AP528" i="3"/>
  <c r="AS527" i="3"/>
  <c r="AU527" i="3" s="1"/>
  <c r="AR527" i="3"/>
  <c r="AQ527" i="3"/>
  <c r="AP527" i="3"/>
  <c r="AS526" i="3"/>
  <c r="AU526" i="3" s="1"/>
  <c r="AR526" i="3"/>
  <c r="AQ526" i="3"/>
  <c r="AP526" i="3"/>
  <c r="AS525" i="3"/>
  <c r="AU525" i="3" s="1"/>
  <c r="AR525" i="3"/>
  <c r="AQ525" i="3"/>
  <c r="AP525" i="3"/>
  <c r="AS524" i="3"/>
  <c r="AU524" i="3" s="1"/>
  <c r="AR524" i="3"/>
  <c r="AQ524" i="3"/>
  <c r="AP524" i="3"/>
  <c r="AS523" i="3"/>
  <c r="AU523" i="3" s="1"/>
  <c r="AR523" i="3"/>
  <c r="AQ523" i="3"/>
  <c r="AP523" i="3"/>
  <c r="AS522" i="3"/>
  <c r="AU522" i="3" s="1"/>
  <c r="AR522" i="3"/>
  <c r="AQ522" i="3"/>
  <c r="AP522" i="3"/>
  <c r="AS521" i="3"/>
  <c r="AU521" i="3" s="1"/>
  <c r="AR521" i="3"/>
  <c r="AQ521" i="3"/>
  <c r="AP521" i="3"/>
  <c r="AS520" i="3"/>
  <c r="AU520" i="3" s="1"/>
  <c r="AR520" i="3"/>
  <c r="AQ520" i="3"/>
  <c r="AP520" i="3"/>
  <c r="AS519" i="3"/>
  <c r="AU519" i="3" s="1"/>
  <c r="AR519" i="3"/>
  <c r="AQ519" i="3"/>
  <c r="AP519" i="3"/>
  <c r="AS518" i="3"/>
  <c r="AU518" i="3" s="1"/>
  <c r="AR518" i="3"/>
  <c r="AQ518" i="3"/>
  <c r="AP518" i="3"/>
  <c r="AS517" i="3"/>
  <c r="AU517" i="3" s="1"/>
  <c r="AR517" i="3"/>
  <c r="AQ517" i="3"/>
  <c r="AP517" i="3"/>
  <c r="AS516" i="3"/>
  <c r="AU516" i="3" s="1"/>
  <c r="AR516" i="3"/>
  <c r="AQ516" i="3"/>
  <c r="AP516" i="3"/>
  <c r="AS515" i="3"/>
  <c r="AU515" i="3" s="1"/>
  <c r="AR515" i="3"/>
  <c r="AQ515" i="3"/>
  <c r="AP515" i="3"/>
  <c r="AS514" i="3"/>
  <c r="AU514" i="3" s="1"/>
  <c r="AR514" i="3"/>
  <c r="AQ514" i="3"/>
  <c r="AP514" i="3"/>
  <c r="AS513" i="3"/>
  <c r="AU513" i="3" s="1"/>
  <c r="AR513" i="3"/>
  <c r="AQ513" i="3"/>
  <c r="AP513" i="3"/>
  <c r="AS512" i="3"/>
  <c r="AU512" i="3" s="1"/>
  <c r="AR512" i="3"/>
  <c r="AQ512" i="3"/>
  <c r="AP512" i="3"/>
  <c r="AS511" i="3"/>
  <c r="AU511" i="3" s="1"/>
  <c r="AR511" i="3"/>
  <c r="AQ511" i="3"/>
  <c r="AP511" i="3"/>
  <c r="AS510" i="3"/>
  <c r="AU510" i="3" s="1"/>
  <c r="AR510" i="3"/>
  <c r="AQ510" i="3"/>
  <c r="AP510" i="3"/>
  <c r="AS509" i="3"/>
  <c r="AU509" i="3" s="1"/>
  <c r="AR509" i="3"/>
  <c r="AQ509" i="3"/>
  <c r="AP509" i="3"/>
  <c r="AS508" i="3"/>
  <c r="AU508" i="3" s="1"/>
  <c r="AR508" i="3"/>
  <c r="AQ508" i="3"/>
  <c r="AP508" i="3"/>
  <c r="AS507" i="3"/>
  <c r="AU507" i="3" s="1"/>
  <c r="AR507" i="3"/>
  <c r="AQ507" i="3"/>
  <c r="AP507" i="3"/>
  <c r="AS506" i="3"/>
  <c r="AU506" i="3" s="1"/>
  <c r="AR506" i="3"/>
  <c r="AQ506" i="3"/>
  <c r="AP506" i="3"/>
  <c r="AS505" i="3"/>
  <c r="AU505" i="3" s="1"/>
  <c r="AR505" i="3"/>
  <c r="AQ505" i="3"/>
  <c r="AP505" i="3"/>
  <c r="AS504" i="3"/>
  <c r="AU504" i="3" s="1"/>
  <c r="AR504" i="3"/>
  <c r="AQ504" i="3"/>
  <c r="AP504" i="3"/>
  <c r="AS503" i="3"/>
  <c r="AU503" i="3" s="1"/>
  <c r="AR503" i="3"/>
  <c r="AQ503" i="3"/>
  <c r="AP503" i="3"/>
  <c r="AS502" i="3"/>
  <c r="AU502" i="3" s="1"/>
  <c r="AR502" i="3"/>
  <c r="AQ502" i="3"/>
  <c r="AP502" i="3"/>
  <c r="AS501" i="3"/>
  <c r="AU501" i="3" s="1"/>
  <c r="AR501" i="3"/>
  <c r="AQ501" i="3"/>
  <c r="AP501" i="3"/>
  <c r="AS500" i="3"/>
  <c r="AU500" i="3" s="1"/>
  <c r="AR500" i="3"/>
  <c r="AQ500" i="3"/>
  <c r="AP500" i="3"/>
  <c r="AS499" i="3"/>
  <c r="AU499" i="3" s="1"/>
  <c r="AR499" i="3"/>
  <c r="AQ499" i="3"/>
  <c r="AP499" i="3"/>
  <c r="AS498" i="3"/>
  <c r="AU498" i="3" s="1"/>
  <c r="AR498" i="3"/>
  <c r="AQ498" i="3"/>
  <c r="AP498" i="3"/>
  <c r="AS497" i="3"/>
  <c r="AU497" i="3" s="1"/>
  <c r="AR497" i="3"/>
  <c r="AQ497" i="3"/>
  <c r="AP497" i="3"/>
  <c r="AS496" i="3"/>
  <c r="AU496" i="3" s="1"/>
  <c r="AR496" i="3"/>
  <c r="AQ496" i="3"/>
  <c r="AP496" i="3"/>
  <c r="AS495" i="3"/>
  <c r="AU495" i="3" s="1"/>
  <c r="AR495" i="3"/>
  <c r="AQ495" i="3"/>
  <c r="AP495" i="3"/>
  <c r="AS494" i="3"/>
  <c r="AU494" i="3" s="1"/>
  <c r="AR494" i="3"/>
  <c r="AQ494" i="3"/>
  <c r="AP494" i="3"/>
  <c r="AS493" i="3"/>
  <c r="AU493" i="3" s="1"/>
  <c r="AR493" i="3"/>
  <c r="AQ493" i="3"/>
  <c r="AP493" i="3"/>
  <c r="AS492" i="3"/>
  <c r="AU492" i="3" s="1"/>
  <c r="AR492" i="3"/>
  <c r="AQ492" i="3"/>
  <c r="AP492" i="3"/>
  <c r="AS491" i="3"/>
  <c r="AU491" i="3" s="1"/>
  <c r="AR491" i="3"/>
  <c r="AQ491" i="3"/>
  <c r="AP491" i="3"/>
  <c r="AS490" i="3"/>
  <c r="AU490" i="3" s="1"/>
  <c r="AR490" i="3"/>
  <c r="AQ490" i="3"/>
  <c r="AP490" i="3"/>
  <c r="AS489" i="3"/>
  <c r="AU489" i="3" s="1"/>
  <c r="AR489" i="3"/>
  <c r="AQ489" i="3"/>
  <c r="AP489" i="3"/>
  <c r="AS488" i="3"/>
  <c r="AU488" i="3" s="1"/>
  <c r="AR488" i="3"/>
  <c r="AQ488" i="3"/>
  <c r="AP488" i="3"/>
  <c r="AS487" i="3"/>
  <c r="AU487" i="3" s="1"/>
  <c r="AR487" i="3"/>
  <c r="AQ487" i="3"/>
  <c r="AP487" i="3"/>
  <c r="AS486" i="3"/>
  <c r="AU486" i="3" s="1"/>
  <c r="AR486" i="3"/>
  <c r="AQ486" i="3"/>
  <c r="AP486" i="3"/>
  <c r="AS485" i="3"/>
  <c r="AU485" i="3" s="1"/>
  <c r="AR485" i="3"/>
  <c r="AQ485" i="3"/>
  <c r="AP485" i="3"/>
  <c r="AS484" i="3"/>
  <c r="AU484" i="3" s="1"/>
  <c r="AR484" i="3"/>
  <c r="AQ484" i="3"/>
  <c r="AP484" i="3"/>
  <c r="AS483" i="3"/>
  <c r="AU483" i="3" s="1"/>
  <c r="AR483" i="3"/>
  <c r="AQ483" i="3"/>
  <c r="AP483" i="3"/>
  <c r="AS482" i="3"/>
  <c r="AU482" i="3" s="1"/>
  <c r="AR482" i="3"/>
  <c r="AQ482" i="3"/>
  <c r="AP482" i="3"/>
  <c r="AS481" i="3"/>
  <c r="AU481" i="3" s="1"/>
  <c r="AR481" i="3"/>
  <c r="AQ481" i="3"/>
  <c r="AP481" i="3"/>
  <c r="AS480" i="3"/>
  <c r="AU480" i="3" s="1"/>
  <c r="AR480" i="3"/>
  <c r="AQ480" i="3"/>
  <c r="AP480" i="3"/>
  <c r="AS479" i="3"/>
  <c r="AU479" i="3" s="1"/>
  <c r="AR479" i="3"/>
  <c r="AQ479" i="3"/>
  <c r="AP479" i="3"/>
  <c r="AS478" i="3"/>
  <c r="AU478" i="3" s="1"/>
  <c r="AR478" i="3"/>
  <c r="AQ478" i="3"/>
  <c r="AP478" i="3"/>
  <c r="AS477" i="3"/>
  <c r="AU477" i="3" s="1"/>
  <c r="AR477" i="3"/>
  <c r="AQ477" i="3"/>
  <c r="AP477" i="3"/>
  <c r="AS476" i="3"/>
  <c r="AU476" i="3" s="1"/>
  <c r="AR476" i="3"/>
  <c r="AQ476" i="3"/>
  <c r="AP476" i="3"/>
  <c r="AS475" i="3"/>
  <c r="AU475" i="3" s="1"/>
  <c r="AR475" i="3"/>
  <c r="AQ475" i="3"/>
  <c r="AP475" i="3"/>
  <c r="AS474" i="3"/>
  <c r="AU474" i="3" s="1"/>
  <c r="AR474" i="3"/>
  <c r="AQ474" i="3"/>
  <c r="AP474" i="3"/>
  <c r="AS473" i="3"/>
  <c r="AU473" i="3" s="1"/>
  <c r="AR473" i="3"/>
  <c r="AQ473" i="3"/>
  <c r="AP473" i="3"/>
  <c r="AS472" i="3"/>
  <c r="AU472" i="3" s="1"/>
  <c r="AR472" i="3"/>
  <c r="AQ472" i="3"/>
  <c r="AP472" i="3"/>
  <c r="AS471" i="3"/>
  <c r="AU471" i="3" s="1"/>
  <c r="AR471" i="3"/>
  <c r="AQ471" i="3"/>
  <c r="AP471" i="3"/>
  <c r="AS470" i="3"/>
  <c r="AU470" i="3" s="1"/>
  <c r="AR470" i="3"/>
  <c r="AQ470" i="3"/>
  <c r="AP470" i="3"/>
  <c r="AS469" i="3"/>
  <c r="AU469" i="3" s="1"/>
  <c r="AR469" i="3"/>
  <c r="AQ469" i="3"/>
  <c r="AP469" i="3"/>
  <c r="AS468" i="3"/>
  <c r="AU468" i="3" s="1"/>
  <c r="AR468" i="3"/>
  <c r="AQ468" i="3"/>
  <c r="AP468" i="3"/>
  <c r="AS467" i="3"/>
  <c r="AU467" i="3" s="1"/>
  <c r="AR467" i="3"/>
  <c r="AQ467" i="3"/>
  <c r="AP467" i="3"/>
  <c r="AS466" i="3"/>
  <c r="AU466" i="3" s="1"/>
  <c r="AR466" i="3"/>
  <c r="AQ466" i="3"/>
  <c r="AP466" i="3"/>
  <c r="AS465" i="3"/>
  <c r="AU465" i="3" s="1"/>
  <c r="AR465" i="3"/>
  <c r="AQ465" i="3"/>
  <c r="AP465" i="3"/>
  <c r="AS464" i="3"/>
  <c r="AU464" i="3" s="1"/>
  <c r="AR464" i="3"/>
  <c r="AQ464" i="3"/>
  <c r="AP464" i="3"/>
  <c r="AS463" i="3"/>
  <c r="AU463" i="3" s="1"/>
  <c r="AR463" i="3"/>
  <c r="AQ463" i="3"/>
  <c r="AP463" i="3"/>
  <c r="AS462" i="3"/>
  <c r="AU462" i="3" s="1"/>
  <c r="AR462" i="3"/>
  <c r="AQ462" i="3"/>
  <c r="AP462" i="3"/>
  <c r="AS461" i="3"/>
  <c r="AU461" i="3" s="1"/>
  <c r="AR461" i="3"/>
  <c r="AQ461" i="3"/>
  <c r="AP461" i="3"/>
  <c r="AS460" i="3"/>
  <c r="AU460" i="3" s="1"/>
  <c r="AR460" i="3"/>
  <c r="AQ460" i="3"/>
  <c r="AP460" i="3"/>
  <c r="AS459" i="3"/>
  <c r="AU459" i="3" s="1"/>
  <c r="AR459" i="3"/>
  <c r="AQ459" i="3"/>
  <c r="AP459" i="3"/>
  <c r="AS458" i="3"/>
  <c r="AU458" i="3" s="1"/>
  <c r="AR458" i="3"/>
  <c r="AQ458" i="3"/>
  <c r="AP458" i="3"/>
  <c r="AS457" i="3"/>
  <c r="AU457" i="3" s="1"/>
  <c r="AR457" i="3"/>
  <c r="AQ457" i="3"/>
  <c r="AP457" i="3"/>
  <c r="AS456" i="3"/>
  <c r="AU456" i="3" s="1"/>
  <c r="AR456" i="3"/>
  <c r="AQ456" i="3"/>
  <c r="AP456" i="3"/>
  <c r="AS455" i="3"/>
  <c r="AU455" i="3" s="1"/>
  <c r="AR455" i="3"/>
  <c r="AQ455" i="3"/>
  <c r="AP455" i="3"/>
  <c r="AS454" i="3"/>
  <c r="AU454" i="3" s="1"/>
  <c r="AR454" i="3"/>
  <c r="AQ454" i="3"/>
  <c r="AP454" i="3"/>
  <c r="AS453" i="3"/>
  <c r="AU453" i="3" s="1"/>
  <c r="AR453" i="3"/>
  <c r="AQ453" i="3"/>
  <c r="AP453" i="3"/>
  <c r="AS452" i="3"/>
  <c r="AU452" i="3" s="1"/>
  <c r="AR452" i="3"/>
  <c r="AQ452" i="3"/>
  <c r="AP452" i="3"/>
  <c r="AS451" i="3"/>
  <c r="AU451" i="3" s="1"/>
  <c r="AR451" i="3"/>
  <c r="AQ451" i="3"/>
  <c r="AP451" i="3"/>
  <c r="AS450" i="3"/>
  <c r="AU450" i="3" s="1"/>
  <c r="AR450" i="3"/>
  <c r="AQ450" i="3"/>
  <c r="AP450" i="3"/>
  <c r="AS449" i="3"/>
  <c r="AU449" i="3" s="1"/>
  <c r="AR449" i="3"/>
  <c r="AQ449" i="3"/>
  <c r="AP449" i="3"/>
  <c r="AS448" i="3"/>
  <c r="AU448" i="3" s="1"/>
  <c r="AR448" i="3"/>
  <c r="AQ448" i="3"/>
  <c r="AP448" i="3"/>
  <c r="AS447" i="3"/>
  <c r="AU447" i="3" s="1"/>
  <c r="AR447" i="3"/>
  <c r="AQ447" i="3"/>
  <c r="AP447" i="3"/>
  <c r="AS446" i="3"/>
  <c r="AU446" i="3" s="1"/>
  <c r="AR446" i="3"/>
  <c r="AQ446" i="3"/>
  <c r="AP446" i="3"/>
  <c r="AS445" i="3"/>
  <c r="AU445" i="3" s="1"/>
  <c r="AR445" i="3"/>
  <c r="AQ445" i="3"/>
  <c r="AP445" i="3"/>
  <c r="AS444" i="3"/>
  <c r="AU444" i="3" s="1"/>
  <c r="AR444" i="3"/>
  <c r="AQ444" i="3"/>
  <c r="AP444" i="3"/>
  <c r="AS443" i="3"/>
  <c r="AU443" i="3" s="1"/>
  <c r="AR443" i="3"/>
  <c r="AQ443" i="3"/>
  <c r="AP443" i="3"/>
  <c r="AS442" i="3"/>
  <c r="AU442" i="3" s="1"/>
  <c r="AR442" i="3"/>
  <c r="AQ442" i="3"/>
  <c r="AP442" i="3"/>
  <c r="AS441" i="3"/>
  <c r="AU441" i="3" s="1"/>
  <c r="AR441" i="3"/>
  <c r="AQ441" i="3"/>
  <c r="AP441" i="3"/>
  <c r="AS440" i="3"/>
  <c r="AU440" i="3" s="1"/>
  <c r="AR440" i="3"/>
  <c r="AQ440" i="3"/>
  <c r="AP440" i="3"/>
  <c r="AS439" i="3"/>
  <c r="AU439" i="3" s="1"/>
  <c r="AR439" i="3"/>
  <c r="AQ439" i="3"/>
  <c r="AP439" i="3"/>
  <c r="AS438" i="3"/>
  <c r="AU438" i="3" s="1"/>
  <c r="AR438" i="3"/>
  <c r="AQ438" i="3"/>
  <c r="AP438" i="3"/>
  <c r="AS437" i="3"/>
  <c r="AU437" i="3" s="1"/>
  <c r="AR437" i="3"/>
  <c r="AQ437" i="3"/>
  <c r="AP437" i="3"/>
  <c r="AS436" i="3"/>
  <c r="AU436" i="3" s="1"/>
  <c r="AR436" i="3"/>
  <c r="AQ436" i="3"/>
  <c r="AP436" i="3"/>
  <c r="AS435" i="3"/>
  <c r="AU435" i="3" s="1"/>
  <c r="AR435" i="3"/>
  <c r="AQ435" i="3"/>
  <c r="AP435" i="3"/>
  <c r="AS434" i="3"/>
  <c r="AU434" i="3" s="1"/>
  <c r="AR434" i="3"/>
  <c r="AQ434" i="3"/>
  <c r="AP434" i="3"/>
  <c r="AS433" i="3"/>
  <c r="AU433" i="3" s="1"/>
  <c r="AR433" i="3"/>
  <c r="AQ433" i="3"/>
  <c r="AP433" i="3"/>
  <c r="AS432" i="3"/>
  <c r="AU432" i="3" s="1"/>
  <c r="AR432" i="3"/>
  <c r="AQ432" i="3"/>
  <c r="AP432" i="3"/>
  <c r="AS431" i="3"/>
  <c r="AU431" i="3" s="1"/>
  <c r="AR431" i="3"/>
  <c r="AQ431" i="3"/>
  <c r="AP431" i="3"/>
  <c r="AS430" i="3"/>
  <c r="AU430" i="3" s="1"/>
  <c r="AR430" i="3"/>
  <c r="AQ430" i="3"/>
  <c r="AP430" i="3"/>
  <c r="AS429" i="3"/>
  <c r="AU429" i="3" s="1"/>
  <c r="AR429" i="3"/>
  <c r="AQ429" i="3"/>
  <c r="AP429" i="3"/>
  <c r="AS428" i="3"/>
  <c r="AU428" i="3" s="1"/>
  <c r="AR428" i="3"/>
  <c r="AQ428" i="3"/>
  <c r="AP428" i="3"/>
  <c r="AS427" i="3"/>
  <c r="AU427" i="3" s="1"/>
  <c r="AR427" i="3"/>
  <c r="AQ427" i="3"/>
  <c r="AP427" i="3"/>
  <c r="AS426" i="3"/>
  <c r="AU426" i="3" s="1"/>
  <c r="AR426" i="3"/>
  <c r="AQ426" i="3"/>
  <c r="AP426" i="3"/>
  <c r="AS425" i="3"/>
  <c r="AU425" i="3" s="1"/>
  <c r="AR425" i="3"/>
  <c r="AQ425" i="3"/>
  <c r="AP425" i="3"/>
  <c r="AS424" i="3"/>
  <c r="AU424" i="3" s="1"/>
  <c r="AR424" i="3"/>
  <c r="AQ424" i="3"/>
  <c r="AP424" i="3"/>
  <c r="AS423" i="3"/>
  <c r="AU423" i="3" s="1"/>
  <c r="AR423" i="3"/>
  <c r="AQ423" i="3"/>
  <c r="AP423" i="3"/>
  <c r="AS422" i="3"/>
  <c r="AU422" i="3" s="1"/>
  <c r="AR422" i="3"/>
  <c r="AQ422" i="3"/>
  <c r="AP422" i="3"/>
  <c r="AS421" i="3"/>
  <c r="AU421" i="3" s="1"/>
  <c r="AR421" i="3"/>
  <c r="AQ421" i="3"/>
  <c r="AP421" i="3"/>
  <c r="AS420" i="3"/>
  <c r="AU420" i="3" s="1"/>
  <c r="AR420" i="3"/>
  <c r="AQ420" i="3"/>
  <c r="AP420" i="3"/>
  <c r="AS419" i="3"/>
  <c r="AU419" i="3" s="1"/>
  <c r="AR419" i="3"/>
  <c r="AQ419" i="3"/>
  <c r="AP419" i="3"/>
  <c r="AS418" i="3"/>
  <c r="AU418" i="3" s="1"/>
  <c r="AR418" i="3"/>
  <c r="AQ418" i="3"/>
  <c r="AP418" i="3"/>
  <c r="AS417" i="3"/>
  <c r="AU417" i="3" s="1"/>
  <c r="AR417" i="3"/>
  <c r="AQ417" i="3"/>
  <c r="AP417" i="3"/>
  <c r="AS416" i="3"/>
  <c r="AU416" i="3" s="1"/>
  <c r="AR416" i="3"/>
  <c r="AQ416" i="3"/>
  <c r="AP416" i="3"/>
  <c r="AS415" i="3"/>
  <c r="AU415" i="3" s="1"/>
  <c r="AR415" i="3"/>
  <c r="AQ415" i="3"/>
  <c r="AP415" i="3"/>
  <c r="AS414" i="3"/>
  <c r="AU414" i="3" s="1"/>
  <c r="AR414" i="3"/>
  <c r="AQ414" i="3"/>
  <c r="AP414" i="3"/>
  <c r="AS413" i="3"/>
  <c r="AU413" i="3" s="1"/>
  <c r="AR413" i="3"/>
  <c r="AQ413" i="3"/>
  <c r="AP413" i="3"/>
  <c r="AS412" i="3"/>
  <c r="AU412" i="3" s="1"/>
  <c r="AR412" i="3"/>
  <c r="AQ412" i="3"/>
  <c r="AP412" i="3"/>
  <c r="AS411" i="3"/>
  <c r="AU411" i="3" s="1"/>
  <c r="AR411" i="3"/>
  <c r="AQ411" i="3"/>
  <c r="AP411" i="3"/>
  <c r="AS410" i="3"/>
  <c r="AU410" i="3" s="1"/>
  <c r="AR410" i="3"/>
  <c r="AQ410" i="3"/>
  <c r="AP410" i="3"/>
  <c r="AS409" i="3"/>
  <c r="AU409" i="3" s="1"/>
  <c r="AR409" i="3"/>
  <c r="AQ409" i="3"/>
  <c r="AP409" i="3"/>
  <c r="AS408" i="3"/>
  <c r="AU408" i="3" s="1"/>
  <c r="AR408" i="3"/>
  <c r="AQ408" i="3"/>
  <c r="AP408" i="3"/>
  <c r="AS407" i="3"/>
  <c r="AU407" i="3" s="1"/>
  <c r="AR407" i="3"/>
  <c r="AQ407" i="3"/>
  <c r="AP407" i="3"/>
  <c r="AS406" i="3"/>
  <c r="AU406" i="3" s="1"/>
  <c r="AR406" i="3"/>
  <c r="AQ406" i="3"/>
  <c r="AP406" i="3"/>
  <c r="AS405" i="3"/>
  <c r="AU405" i="3" s="1"/>
  <c r="AR405" i="3"/>
  <c r="AQ405" i="3"/>
  <c r="AP405" i="3"/>
  <c r="AS404" i="3"/>
  <c r="AU404" i="3" s="1"/>
  <c r="AR404" i="3"/>
  <c r="AQ404" i="3"/>
  <c r="AP404" i="3"/>
  <c r="AS403" i="3"/>
  <c r="AU403" i="3" s="1"/>
  <c r="AR403" i="3"/>
  <c r="AQ403" i="3"/>
  <c r="AP403" i="3"/>
  <c r="AS402" i="3"/>
  <c r="AU402" i="3" s="1"/>
  <c r="AR402" i="3"/>
  <c r="AQ402" i="3"/>
  <c r="AP402" i="3"/>
  <c r="AS401" i="3"/>
  <c r="AU401" i="3" s="1"/>
  <c r="AR401" i="3"/>
  <c r="AQ401" i="3"/>
  <c r="AP401" i="3"/>
  <c r="AS400" i="3"/>
  <c r="AU400" i="3" s="1"/>
  <c r="AR400" i="3"/>
  <c r="AQ400" i="3"/>
  <c r="AP400" i="3"/>
  <c r="AS399" i="3"/>
  <c r="AU399" i="3" s="1"/>
  <c r="AR399" i="3"/>
  <c r="AQ399" i="3"/>
  <c r="AP399" i="3"/>
  <c r="AS398" i="3"/>
  <c r="AU398" i="3" s="1"/>
  <c r="AR398" i="3"/>
  <c r="AQ398" i="3"/>
  <c r="AP398" i="3"/>
  <c r="AS397" i="3"/>
  <c r="AU397" i="3" s="1"/>
  <c r="AR397" i="3"/>
  <c r="AQ397" i="3"/>
  <c r="AP397" i="3"/>
  <c r="AS396" i="3"/>
  <c r="AU396" i="3" s="1"/>
  <c r="AR396" i="3"/>
  <c r="AQ396" i="3"/>
  <c r="AP396" i="3"/>
  <c r="AS395" i="3"/>
  <c r="AU395" i="3" s="1"/>
  <c r="AR395" i="3"/>
  <c r="AQ395" i="3"/>
  <c r="AP395" i="3"/>
  <c r="AS394" i="3"/>
  <c r="AU394" i="3" s="1"/>
  <c r="AR394" i="3"/>
  <c r="AQ394" i="3"/>
  <c r="AP394" i="3"/>
  <c r="AS393" i="3"/>
  <c r="AU393" i="3" s="1"/>
  <c r="AR393" i="3"/>
  <c r="AQ393" i="3"/>
  <c r="AP393" i="3"/>
  <c r="AS392" i="3"/>
  <c r="AU392" i="3" s="1"/>
  <c r="AR392" i="3"/>
  <c r="AQ392" i="3"/>
  <c r="AP392" i="3"/>
  <c r="AS391" i="3"/>
  <c r="AU391" i="3" s="1"/>
  <c r="AR391" i="3"/>
  <c r="AQ391" i="3"/>
  <c r="AP391" i="3"/>
  <c r="AS390" i="3"/>
  <c r="AU390" i="3" s="1"/>
  <c r="AR390" i="3"/>
  <c r="AQ390" i="3"/>
  <c r="AP390" i="3"/>
  <c r="AS389" i="3"/>
  <c r="AU389" i="3" s="1"/>
  <c r="AR389" i="3"/>
  <c r="AQ389" i="3"/>
  <c r="AP389" i="3"/>
  <c r="AS388" i="3"/>
  <c r="AU388" i="3" s="1"/>
  <c r="AR388" i="3"/>
  <c r="AQ388" i="3"/>
  <c r="AP388" i="3"/>
  <c r="AS387" i="3"/>
  <c r="AU387" i="3" s="1"/>
  <c r="AR387" i="3"/>
  <c r="AQ387" i="3"/>
  <c r="AP387" i="3"/>
  <c r="AS386" i="3"/>
  <c r="AU386" i="3" s="1"/>
  <c r="AR386" i="3"/>
  <c r="AQ386" i="3"/>
  <c r="AP386" i="3"/>
  <c r="AS385" i="3"/>
  <c r="AU385" i="3" s="1"/>
  <c r="AR385" i="3"/>
  <c r="AQ385" i="3"/>
  <c r="AP385" i="3"/>
  <c r="AS384" i="3"/>
  <c r="AU384" i="3" s="1"/>
  <c r="AR384" i="3"/>
  <c r="AQ384" i="3"/>
  <c r="AP384" i="3"/>
  <c r="AS383" i="3"/>
  <c r="AU383" i="3" s="1"/>
  <c r="AR383" i="3"/>
  <c r="AQ383" i="3"/>
  <c r="AP383" i="3"/>
  <c r="AS382" i="3"/>
  <c r="AU382" i="3" s="1"/>
  <c r="AR382" i="3"/>
  <c r="AQ382" i="3"/>
  <c r="AP382" i="3"/>
  <c r="AS381" i="3"/>
  <c r="AU381" i="3" s="1"/>
  <c r="AR381" i="3"/>
  <c r="AQ381" i="3"/>
  <c r="AP381" i="3"/>
  <c r="AS380" i="3"/>
  <c r="AU380" i="3" s="1"/>
  <c r="AR380" i="3"/>
  <c r="AQ380" i="3"/>
  <c r="AP380" i="3"/>
  <c r="AS379" i="3"/>
  <c r="AU379" i="3" s="1"/>
  <c r="AR379" i="3"/>
  <c r="AQ379" i="3"/>
  <c r="AP379" i="3"/>
  <c r="AS378" i="3"/>
  <c r="AU378" i="3" s="1"/>
  <c r="AR378" i="3"/>
  <c r="AQ378" i="3"/>
  <c r="AP378" i="3"/>
  <c r="AS377" i="3"/>
  <c r="AU377" i="3" s="1"/>
  <c r="AR377" i="3"/>
  <c r="AQ377" i="3"/>
  <c r="AP377" i="3"/>
  <c r="AS376" i="3"/>
  <c r="AU376" i="3" s="1"/>
  <c r="AR376" i="3"/>
  <c r="AQ376" i="3"/>
  <c r="AP376" i="3"/>
  <c r="AS375" i="3"/>
  <c r="AU375" i="3" s="1"/>
  <c r="AR375" i="3"/>
  <c r="AQ375" i="3"/>
  <c r="AP375" i="3"/>
  <c r="AS374" i="3"/>
  <c r="AU374" i="3" s="1"/>
  <c r="AR374" i="3"/>
  <c r="AQ374" i="3"/>
  <c r="AP374" i="3"/>
  <c r="AS373" i="3"/>
  <c r="AU373" i="3" s="1"/>
  <c r="AR373" i="3"/>
  <c r="AQ373" i="3"/>
  <c r="AP373" i="3"/>
  <c r="AS372" i="3"/>
  <c r="AU372" i="3" s="1"/>
  <c r="AR372" i="3"/>
  <c r="AQ372" i="3"/>
  <c r="AP372" i="3"/>
  <c r="AS371" i="3"/>
  <c r="AU371" i="3" s="1"/>
  <c r="AR371" i="3"/>
  <c r="AQ371" i="3"/>
  <c r="AP371" i="3"/>
  <c r="AS370" i="3"/>
  <c r="AU370" i="3" s="1"/>
  <c r="AR370" i="3"/>
  <c r="AQ370" i="3"/>
  <c r="AP370" i="3"/>
  <c r="AS369" i="3"/>
  <c r="AU369" i="3" s="1"/>
  <c r="AR369" i="3"/>
  <c r="AQ369" i="3"/>
  <c r="AP369" i="3"/>
  <c r="AS368" i="3"/>
  <c r="AU368" i="3" s="1"/>
  <c r="AR368" i="3"/>
  <c r="AQ368" i="3"/>
  <c r="AP368" i="3"/>
  <c r="AS367" i="3"/>
  <c r="AU367" i="3" s="1"/>
  <c r="AR367" i="3"/>
  <c r="AQ367" i="3"/>
  <c r="AP367" i="3"/>
  <c r="AS366" i="3"/>
  <c r="AU366" i="3" s="1"/>
  <c r="AR366" i="3"/>
  <c r="AQ366" i="3"/>
  <c r="AP366" i="3"/>
  <c r="AS365" i="3"/>
  <c r="AU365" i="3" s="1"/>
  <c r="AR365" i="3"/>
  <c r="AQ365" i="3"/>
  <c r="AP365" i="3"/>
  <c r="AS364" i="3"/>
  <c r="AU364" i="3" s="1"/>
  <c r="AR364" i="3"/>
  <c r="AQ364" i="3"/>
  <c r="AP364" i="3"/>
  <c r="AS363" i="3"/>
  <c r="AU363" i="3" s="1"/>
  <c r="AR363" i="3"/>
  <c r="AQ363" i="3"/>
  <c r="AP363" i="3"/>
  <c r="AS362" i="3"/>
  <c r="AU362" i="3" s="1"/>
  <c r="AR362" i="3"/>
  <c r="AQ362" i="3"/>
  <c r="AP362" i="3"/>
  <c r="AS361" i="3"/>
  <c r="AU361" i="3" s="1"/>
  <c r="AR361" i="3"/>
  <c r="AQ361" i="3"/>
  <c r="AP361" i="3"/>
  <c r="AS360" i="3"/>
  <c r="AU360" i="3" s="1"/>
  <c r="AR360" i="3"/>
  <c r="AQ360" i="3"/>
  <c r="AP360" i="3"/>
  <c r="AS359" i="3"/>
  <c r="AU359" i="3" s="1"/>
  <c r="AR359" i="3"/>
  <c r="AQ359" i="3"/>
  <c r="AP359" i="3"/>
  <c r="AS358" i="3"/>
  <c r="AU358" i="3" s="1"/>
  <c r="AR358" i="3"/>
  <c r="AQ358" i="3"/>
  <c r="AP358" i="3"/>
  <c r="AS357" i="3"/>
  <c r="AU357" i="3" s="1"/>
  <c r="AR357" i="3"/>
  <c r="AQ357" i="3"/>
  <c r="AP357" i="3"/>
  <c r="AS356" i="3"/>
  <c r="AU356" i="3" s="1"/>
  <c r="AR356" i="3"/>
  <c r="AQ356" i="3"/>
  <c r="AP356" i="3"/>
  <c r="AS355" i="3"/>
  <c r="AU355" i="3" s="1"/>
  <c r="AR355" i="3"/>
  <c r="AQ355" i="3"/>
  <c r="AP355" i="3"/>
  <c r="AS354" i="3"/>
  <c r="AU354" i="3" s="1"/>
  <c r="AR354" i="3"/>
  <c r="AQ354" i="3"/>
  <c r="AP354" i="3"/>
  <c r="AS353" i="3"/>
  <c r="AU353" i="3" s="1"/>
  <c r="AR353" i="3"/>
  <c r="AQ353" i="3"/>
  <c r="AP353" i="3"/>
  <c r="AS352" i="3"/>
  <c r="AU352" i="3" s="1"/>
  <c r="AR352" i="3"/>
  <c r="AQ352" i="3"/>
  <c r="AP352" i="3"/>
  <c r="AS351" i="3"/>
  <c r="AU351" i="3" s="1"/>
  <c r="AR351" i="3"/>
  <c r="AQ351" i="3"/>
  <c r="AP351" i="3"/>
  <c r="AS350" i="3"/>
  <c r="AU350" i="3" s="1"/>
  <c r="AR350" i="3"/>
  <c r="AQ350" i="3"/>
  <c r="AP350" i="3"/>
  <c r="AS349" i="3"/>
  <c r="AU349" i="3" s="1"/>
  <c r="AR349" i="3"/>
  <c r="AQ349" i="3"/>
  <c r="AP349" i="3"/>
  <c r="AS348" i="3"/>
  <c r="AU348" i="3" s="1"/>
  <c r="AR348" i="3"/>
  <c r="AQ348" i="3"/>
  <c r="AP348" i="3"/>
  <c r="AS347" i="3"/>
  <c r="AU347" i="3" s="1"/>
  <c r="AR347" i="3"/>
  <c r="AQ347" i="3"/>
  <c r="AP347" i="3"/>
  <c r="AS346" i="3"/>
  <c r="AU346" i="3" s="1"/>
  <c r="AR346" i="3"/>
  <c r="AQ346" i="3"/>
  <c r="AP346" i="3"/>
  <c r="AS345" i="3"/>
  <c r="AU345" i="3" s="1"/>
  <c r="AR345" i="3"/>
  <c r="AQ345" i="3"/>
  <c r="AP345" i="3"/>
  <c r="AS344" i="3"/>
  <c r="AU344" i="3" s="1"/>
  <c r="AR344" i="3"/>
  <c r="AQ344" i="3"/>
  <c r="AP344" i="3"/>
  <c r="AS343" i="3"/>
  <c r="AU343" i="3" s="1"/>
  <c r="AR343" i="3"/>
  <c r="AQ343" i="3"/>
  <c r="AP343" i="3"/>
  <c r="AS342" i="3"/>
  <c r="AU342" i="3" s="1"/>
  <c r="AR342" i="3"/>
  <c r="AQ342" i="3"/>
  <c r="AP342" i="3"/>
  <c r="AS341" i="3"/>
  <c r="AU341" i="3" s="1"/>
  <c r="AR341" i="3"/>
  <c r="AQ341" i="3"/>
  <c r="AP341" i="3"/>
  <c r="AS340" i="3"/>
  <c r="AU340" i="3" s="1"/>
  <c r="AR340" i="3"/>
  <c r="AQ340" i="3"/>
  <c r="AP340" i="3"/>
  <c r="AS339" i="3"/>
  <c r="AU339" i="3" s="1"/>
  <c r="AR339" i="3"/>
  <c r="AQ339" i="3"/>
  <c r="AP339" i="3"/>
  <c r="AS338" i="3"/>
  <c r="AU338" i="3" s="1"/>
  <c r="AR338" i="3"/>
  <c r="AQ338" i="3"/>
  <c r="AP338" i="3"/>
  <c r="AS337" i="3"/>
  <c r="AU337" i="3" s="1"/>
  <c r="AR337" i="3"/>
  <c r="AQ337" i="3"/>
  <c r="AP337" i="3"/>
  <c r="AS336" i="3"/>
  <c r="AU336" i="3" s="1"/>
  <c r="AR336" i="3"/>
  <c r="AQ336" i="3"/>
  <c r="AP336" i="3"/>
  <c r="AS335" i="3"/>
  <c r="AU335" i="3" s="1"/>
  <c r="AR335" i="3"/>
  <c r="AQ335" i="3"/>
  <c r="AP335" i="3"/>
  <c r="AS334" i="3"/>
  <c r="AU334" i="3" s="1"/>
  <c r="AR334" i="3"/>
  <c r="AQ334" i="3"/>
  <c r="AP334" i="3"/>
  <c r="AS333" i="3"/>
  <c r="AU333" i="3" s="1"/>
  <c r="AR333" i="3"/>
  <c r="AQ333" i="3"/>
  <c r="AP333" i="3"/>
  <c r="AS332" i="3"/>
  <c r="AU332" i="3" s="1"/>
  <c r="AR332" i="3"/>
  <c r="AQ332" i="3"/>
  <c r="AP332" i="3"/>
  <c r="AS331" i="3"/>
  <c r="AU331" i="3" s="1"/>
  <c r="AR331" i="3"/>
  <c r="AQ331" i="3"/>
  <c r="AP331" i="3"/>
  <c r="AS330" i="3"/>
  <c r="AU330" i="3" s="1"/>
  <c r="AR330" i="3"/>
  <c r="AQ330" i="3"/>
  <c r="AP330" i="3"/>
  <c r="AS329" i="3"/>
  <c r="AU329" i="3" s="1"/>
  <c r="AR329" i="3"/>
  <c r="AQ329" i="3"/>
  <c r="AP329" i="3"/>
  <c r="AS328" i="3"/>
  <c r="AU328" i="3" s="1"/>
  <c r="AR328" i="3"/>
  <c r="AQ328" i="3"/>
  <c r="AP328" i="3"/>
  <c r="AS327" i="3"/>
  <c r="AU327" i="3" s="1"/>
  <c r="AR327" i="3"/>
  <c r="AQ327" i="3"/>
  <c r="AP327" i="3"/>
  <c r="AS326" i="3"/>
  <c r="AU326" i="3" s="1"/>
  <c r="AR326" i="3"/>
  <c r="AQ326" i="3"/>
  <c r="AP326" i="3"/>
  <c r="AS325" i="3"/>
  <c r="AU325" i="3" s="1"/>
  <c r="AR325" i="3"/>
  <c r="AQ325" i="3"/>
  <c r="AP325" i="3"/>
  <c r="AS324" i="3"/>
  <c r="AU324" i="3" s="1"/>
  <c r="AR324" i="3"/>
  <c r="AQ324" i="3"/>
  <c r="AP324" i="3"/>
  <c r="AS323" i="3"/>
  <c r="AU323" i="3" s="1"/>
  <c r="AR323" i="3"/>
  <c r="AQ323" i="3"/>
  <c r="AP323" i="3"/>
  <c r="AS322" i="3"/>
  <c r="AU322" i="3" s="1"/>
  <c r="AR322" i="3"/>
  <c r="AQ322" i="3"/>
  <c r="AP322" i="3"/>
  <c r="AS321" i="3"/>
  <c r="AU321" i="3" s="1"/>
  <c r="AR321" i="3"/>
  <c r="AQ321" i="3"/>
  <c r="AP321" i="3"/>
  <c r="AS320" i="3"/>
  <c r="AU320" i="3" s="1"/>
  <c r="AR320" i="3"/>
  <c r="AQ320" i="3"/>
  <c r="AP320" i="3"/>
  <c r="AS319" i="3"/>
  <c r="AU319" i="3" s="1"/>
  <c r="AR319" i="3"/>
  <c r="AQ319" i="3"/>
  <c r="AP319" i="3"/>
  <c r="AS318" i="3"/>
  <c r="AU318" i="3" s="1"/>
  <c r="AR318" i="3"/>
  <c r="AQ318" i="3"/>
  <c r="AP318" i="3"/>
  <c r="AS317" i="3"/>
  <c r="AU317" i="3" s="1"/>
  <c r="AR317" i="3"/>
  <c r="AQ317" i="3"/>
  <c r="AP317" i="3"/>
  <c r="AS316" i="3"/>
  <c r="AU316" i="3" s="1"/>
  <c r="AR316" i="3"/>
  <c r="AQ316" i="3"/>
  <c r="AP316" i="3"/>
  <c r="AS315" i="3"/>
  <c r="AU315" i="3" s="1"/>
  <c r="AR315" i="3"/>
  <c r="AQ315" i="3"/>
  <c r="AP315" i="3"/>
  <c r="AS314" i="3"/>
  <c r="AU314" i="3" s="1"/>
  <c r="AR314" i="3"/>
  <c r="AQ314" i="3"/>
  <c r="AP314" i="3"/>
  <c r="AS313" i="3"/>
  <c r="AU313" i="3" s="1"/>
  <c r="AR313" i="3"/>
  <c r="AQ313" i="3"/>
  <c r="AP313" i="3"/>
  <c r="AS312" i="3"/>
  <c r="AU312" i="3" s="1"/>
  <c r="AR312" i="3"/>
  <c r="AQ312" i="3"/>
  <c r="AP312" i="3"/>
  <c r="AS311" i="3"/>
  <c r="AU311" i="3" s="1"/>
  <c r="AR311" i="3"/>
  <c r="AQ311" i="3"/>
  <c r="AP311" i="3"/>
  <c r="AS310" i="3"/>
  <c r="AU310" i="3" s="1"/>
  <c r="AR310" i="3"/>
  <c r="AQ310" i="3"/>
  <c r="AP310" i="3"/>
  <c r="AS309" i="3"/>
  <c r="AU309" i="3" s="1"/>
  <c r="AR309" i="3"/>
  <c r="AQ309" i="3"/>
  <c r="AP309" i="3"/>
  <c r="AS308" i="3"/>
  <c r="AU308" i="3" s="1"/>
  <c r="AR308" i="3"/>
  <c r="AQ308" i="3"/>
  <c r="AP308" i="3"/>
  <c r="AS307" i="3"/>
  <c r="AU307" i="3" s="1"/>
  <c r="AR307" i="3"/>
  <c r="AQ307" i="3"/>
  <c r="AP307" i="3"/>
  <c r="AS306" i="3"/>
  <c r="AU306" i="3" s="1"/>
  <c r="AR306" i="3"/>
  <c r="AQ306" i="3"/>
  <c r="AP306" i="3"/>
  <c r="AS305" i="3"/>
  <c r="AU305" i="3" s="1"/>
  <c r="AR305" i="3"/>
  <c r="AQ305" i="3"/>
  <c r="AP305" i="3"/>
  <c r="AS304" i="3"/>
  <c r="AU304" i="3" s="1"/>
  <c r="AR304" i="3"/>
  <c r="AQ304" i="3"/>
  <c r="AP304" i="3"/>
  <c r="AS303" i="3"/>
  <c r="AU303" i="3" s="1"/>
  <c r="AR303" i="3"/>
  <c r="AQ303" i="3"/>
  <c r="AP303" i="3"/>
  <c r="AS302" i="3"/>
  <c r="AU302" i="3" s="1"/>
  <c r="AR302" i="3"/>
  <c r="AQ302" i="3"/>
  <c r="AP302" i="3"/>
  <c r="AS301" i="3"/>
  <c r="AU301" i="3" s="1"/>
  <c r="AR301" i="3"/>
  <c r="AQ301" i="3"/>
  <c r="AP301" i="3"/>
  <c r="AS300" i="3"/>
  <c r="AU300" i="3" s="1"/>
  <c r="AR300" i="3"/>
  <c r="AQ300" i="3"/>
  <c r="AP300" i="3"/>
  <c r="AS299" i="3"/>
  <c r="AU299" i="3" s="1"/>
  <c r="AR299" i="3"/>
  <c r="AQ299" i="3"/>
  <c r="AP299" i="3"/>
  <c r="AS298" i="3"/>
  <c r="AU298" i="3" s="1"/>
  <c r="AR298" i="3"/>
  <c r="AQ298" i="3"/>
  <c r="AP298" i="3"/>
  <c r="AS297" i="3"/>
  <c r="AU297" i="3" s="1"/>
  <c r="AR297" i="3"/>
  <c r="AQ297" i="3"/>
  <c r="AP297" i="3"/>
  <c r="AS296" i="3"/>
  <c r="AU296" i="3" s="1"/>
  <c r="AR296" i="3"/>
  <c r="AQ296" i="3"/>
  <c r="AP296" i="3"/>
  <c r="AS295" i="3"/>
  <c r="AU295" i="3" s="1"/>
  <c r="AR295" i="3"/>
  <c r="AQ295" i="3"/>
  <c r="AP295" i="3"/>
  <c r="AS294" i="3"/>
  <c r="AU294" i="3" s="1"/>
  <c r="AR294" i="3"/>
  <c r="AQ294" i="3"/>
  <c r="AP294" i="3"/>
  <c r="AS293" i="3"/>
  <c r="AU293" i="3" s="1"/>
  <c r="AR293" i="3"/>
  <c r="AQ293" i="3"/>
  <c r="AP293" i="3"/>
  <c r="AS292" i="3"/>
  <c r="AU292" i="3" s="1"/>
  <c r="AR292" i="3"/>
  <c r="AQ292" i="3"/>
  <c r="AP292" i="3"/>
  <c r="AS291" i="3"/>
  <c r="AU291" i="3" s="1"/>
  <c r="AR291" i="3"/>
  <c r="AQ291" i="3"/>
  <c r="AP291" i="3"/>
  <c r="AS290" i="3"/>
  <c r="AU290" i="3" s="1"/>
  <c r="AR290" i="3"/>
  <c r="AQ290" i="3"/>
  <c r="AP290" i="3"/>
  <c r="AS289" i="3"/>
  <c r="AU289" i="3" s="1"/>
  <c r="AR289" i="3"/>
  <c r="AQ289" i="3"/>
  <c r="AP289" i="3"/>
  <c r="AS288" i="3"/>
  <c r="AU288" i="3" s="1"/>
  <c r="AR288" i="3"/>
  <c r="AQ288" i="3"/>
  <c r="AP288" i="3"/>
  <c r="AS287" i="3"/>
  <c r="AU287" i="3" s="1"/>
  <c r="AR287" i="3"/>
  <c r="AQ287" i="3"/>
  <c r="AP287" i="3"/>
  <c r="AS286" i="3"/>
  <c r="AU286" i="3" s="1"/>
  <c r="AR286" i="3"/>
  <c r="AQ286" i="3"/>
  <c r="AP286" i="3"/>
  <c r="AS285" i="3"/>
  <c r="AU285" i="3" s="1"/>
  <c r="AR285" i="3"/>
  <c r="AQ285" i="3"/>
  <c r="AP285" i="3"/>
  <c r="AS284" i="3"/>
  <c r="AU284" i="3" s="1"/>
  <c r="AR284" i="3"/>
  <c r="AQ284" i="3"/>
  <c r="AP284" i="3"/>
  <c r="AS283" i="3"/>
  <c r="AU283" i="3" s="1"/>
  <c r="AR283" i="3"/>
  <c r="AQ283" i="3"/>
  <c r="AP283" i="3"/>
  <c r="AS282" i="3"/>
  <c r="AU282" i="3" s="1"/>
  <c r="AR282" i="3"/>
  <c r="AQ282" i="3"/>
  <c r="AP282" i="3"/>
  <c r="AS281" i="3"/>
  <c r="AU281" i="3" s="1"/>
  <c r="AR281" i="3"/>
  <c r="AQ281" i="3"/>
  <c r="AP281" i="3"/>
  <c r="AS280" i="3"/>
  <c r="AU280" i="3" s="1"/>
  <c r="AR280" i="3"/>
  <c r="AQ280" i="3"/>
  <c r="AP280" i="3"/>
  <c r="AS279" i="3"/>
  <c r="AU279" i="3" s="1"/>
  <c r="AR279" i="3"/>
  <c r="AQ279" i="3"/>
  <c r="AP279" i="3"/>
  <c r="AS278" i="3"/>
  <c r="AU278" i="3" s="1"/>
  <c r="AR278" i="3"/>
  <c r="AQ278" i="3"/>
  <c r="AP278" i="3"/>
  <c r="AS277" i="3"/>
  <c r="AU277" i="3" s="1"/>
  <c r="AR277" i="3"/>
  <c r="AQ277" i="3"/>
  <c r="AP277" i="3"/>
  <c r="AS276" i="3"/>
  <c r="AU276" i="3" s="1"/>
  <c r="AR276" i="3"/>
  <c r="AQ276" i="3"/>
  <c r="AP276" i="3"/>
  <c r="AS275" i="3"/>
  <c r="AU275" i="3" s="1"/>
  <c r="AR275" i="3"/>
  <c r="AQ275" i="3"/>
  <c r="AP275" i="3"/>
  <c r="AS274" i="3"/>
  <c r="AU274" i="3" s="1"/>
  <c r="AR274" i="3"/>
  <c r="AQ274" i="3"/>
  <c r="AP274" i="3"/>
  <c r="AS273" i="3"/>
  <c r="AU273" i="3" s="1"/>
  <c r="AR273" i="3"/>
  <c r="AQ273" i="3"/>
  <c r="AP273" i="3"/>
  <c r="AS272" i="3"/>
  <c r="AU272" i="3" s="1"/>
  <c r="AR272" i="3"/>
  <c r="AQ272" i="3"/>
  <c r="AP272" i="3"/>
  <c r="AS271" i="3"/>
  <c r="AU271" i="3" s="1"/>
  <c r="AR271" i="3"/>
  <c r="AQ271" i="3"/>
  <c r="AP271" i="3"/>
  <c r="AS270" i="3"/>
  <c r="AU270" i="3" s="1"/>
  <c r="AR270" i="3"/>
  <c r="AQ270" i="3"/>
  <c r="AP270" i="3"/>
  <c r="AS269" i="3"/>
  <c r="AU269" i="3" s="1"/>
  <c r="AR269" i="3"/>
  <c r="AQ269" i="3"/>
  <c r="AP269" i="3"/>
  <c r="AS268" i="3"/>
  <c r="AU268" i="3" s="1"/>
  <c r="AR268" i="3"/>
  <c r="AQ268" i="3"/>
  <c r="AP268" i="3"/>
  <c r="AS267" i="3"/>
  <c r="AU267" i="3" s="1"/>
  <c r="AR267" i="3"/>
  <c r="AQ267" i="3"/>
  <c r="AP267" i="3"/>
  <c r="AS266" i="3"/>
  <c r="AU266" i="3" s="1"/>
  <c r="AR266" i="3"/>
  <c r="AQ266" i="3"/>
  <c r="AP266" i="3"/>
  <c r="AS265" i="3"/>
  <c r="AU265" i="3" s="1"/>
  <c r="AR265" i="3"/>
  <c r="AQ265" i="3"/>
  <c r="AP265" i="3"/>
  <c r="AS264" i="3"/>
  <c r="AU264" i="3" s="1"/>
  <c r="AR264" i="3"/>
  <c r="AQ264" i="3"/>
  <c r="AP264" i="3"/>
  <c r="AS263" i="3"/>
  <c r="AU263" i="3" s="1"/>
  <c r="AR263" i="3"/>
  <c r="AQ263" i="3"/>
  <c r="AP263" i="3"/>
  <c r="AS262" i="3"/>
  <c r="AU262" i="3" s="1"/>
  <c r="AR262" i="3"/>
  <c r="AQ262" i="3"/>
  <c r="AP262" i="3"/>
  <c r="AS261" i="3"/>
  <c r="AU261" i="3" s="1"/>
  <c r="AR261" i="3"/>
  <c r="AQ261" i="3"/>
  <c r="AP261" i="3"/>
  <c r="AS260" i="3"/>
  <c r="AU260" i="3" s="1"/>
  <c r="AR260" i="3"/>
  <c r="AQ260" i="3"/>
  <c r="AP260" i="3"/>
  <c r="AS259" i="3"/>
  <c r="AU259" i="3" s="1"/>
  <c r="AR259" i="3"/>
  <c r="AQ259" i="3"/>
  <c r="AP259" i="3"/>
  <c r="AS258" i="3"/>
  <c r="AU258" i="3" s="1"/>
  <c r="AR258" i="3"/>
  <c r="AQ258" i="3"/>
  <c r="AP258" i="3"/>
  <c r="AS257" i="3"/>
  <c r="AU257" i="3" s="1"/>
  <c r="AR257" i="3"/>
  <c r="AQ257" i="3"/>
  <c r="AP257" i="3"/>
  <c r="AS256" i="3"/>
  <c r="AU256" i="3" s="1"/>
  <c r="AR256" i="3"/>
  <c r="AQ256" i="3"/>
  <c r="AP256" i="3"/>
  <c r="AS255" i="3"/>
  <c r="AU255" i="3" s="1"/>
  <c r="AR255" i="3"/>
  <c r="AQ255" i="3"/>
  <c r="AP255" i="3"/>
  <c r="AS254" i="3"/>
  <c r="AU254" i="3" s="1"/>
  <c r="AR254" i="3"/>
  <c r="AQ254" i="3"/>
  <c r="AP254" i="3"/>
  <c r="AS253" i="3"/>
  <c r="AU253" i="3" s="1"/>
  <c r="AR253" i="3"/>
  <c r="AQ253" i="3"/>
  <c r="AP253" i="3"/>
  <c r="AS252" i="3"/>
  <c r="AU252" i="3" s="1"/>
  <c r="AR252" i="3"/>
  <c r="AQ252" i="3"/>
  <c r="AP252" i="3"/>
  <c r="AS251" i="3"/>
  <c r="AU251" i="3" s="1"/>
  <c r="AR251" i="3"/>
  <c r="AQ251" i="3"/>
  <c r="AP251" i="3"/>
  <c r="AS250" i="3"/>
  <c r="AU250" i="3" s="1"/>
  <c r="AR250" i="3"/>
  <c r="AQ250" i="3"/>
  <c r="AP250" i="3"/>
  <c r="AS249" i="3"/>
  <c r="AU249" i="3" s="1"/>
  <c r="AR249" i="3"/>
  <c r="AQ249" i="3"/>
  <c r="AP249" i="3"/>
  <c r="AS248" i="3"/>
  <c r="AU248" i="3" s="1"/>
  <c r="AR248" i="3"/>
  <c r="AQ248" i="3"/>
  <c r="AP248" i="3"/>
  <c r="AS247" i="3"/>
  <c r="AU247" i="3" s="1"/>
  <c r="AR247" i="3"/>
  <c r="AQ247" i="3"/>
  <c r="AP247" i="3"/>
  <c r="AS246" i="3"/>
  <c r="AU246" i="3" s="1"/>
  <c r="AR246" i="3"/>
  <c r="AQ246" i="3"/>
  <c r="AP246" i="3"/>
  <c r="AS245" i="3"/>
  <c r="AU245" i="3" s="1"/>
  <c r="AR245" i="3"/>
  <c r="AQ245" i="3"/>
  <c r="AP245" i="3"/>
  <c r="AS244" i="3"/>
  <c r="AU244" i="3" s="1"/>
  <c r="AR244" i="3"/>
  <c r="AQ244" i="3"/>
  <c r="AP244" i="3"/>
  <c r="AS243" i="3"/>
  <c r="AU243" i="3" s="1"/>
  <c r="AR243" i="3"/>
  <c r="AQ243" i="3"/>
  <c r="AP243" i="3"/>
  <c r="AS242" i="3"/>
  <c r="AU242" i="3" s="1"/>
  <c r="AR242" i="3"/>
  <c r="AQ242" i="3"/>
  <c r="AP242" i="3"/>
  <c r="AS241" i="3"/>
  <c r="AU241" i="3" s="1"/>
  <c r="AR241" i="3"/>
  <c r="AQ241" i="3"/>
  <c r="AP241" i="3"/>
  <c r="AS240" i="3"/>
  <c r="AU240" i="3" s="1"/>
  <c r="AR240" i="3"/>
  <c r="AQ240" i="3"/>
  <c r="AP240" i="3"/>
  <c r="AS239" i="3"/>
  <c r="AU239" i="3" s="1"/>
  <c r="AR239" i="3"/>
  <c r="AQ239" i="3"/>
  <c r="AP239" i="3"/>
  <c r="AS238" i="3"/>
  <c r="AU238" i="3" s="1"/>
  <c r="AR238" i="3"/>
  <c r="AQ238" i="3"/>
  <c r="AP238" i="3"/>
  <c r="AS237" i="3"/>
  <c r="AU237" i="3" s="1"/>
  <c r="AR237" i="3"/>
  <c r="AQ237" i="3"/>
  <c r="AP237" i="3"/>
  <c r="AS236" i="3"/>
  <c r="AU236" i="3" s="1"/>
  <c r="AR236" i="3"/>
  <c r="AQ236" i="3"/>
  <c r="AP236" i="3"/>
  <c r="AS235" i="3"/>
  <c r="AU235" i="3" s="1"/>
  <c r="AR235" i="3"/>
  <c r="AQ235" i="3"/>
  <c r="AP235" i="3"/>
  <c r="AS234" i="3"/>
  <c r="AU234" i="3" s="1"/>
  <c r="AR234" i="3"/>
  <c r="AQ234" i="3"/>
  <c r="AP234" i="3"/>
  <c r="AS233" i="3"/>
  <c r="AU233" i="3" s="1"/>
  <c r="AR233" i="3"/>
  <c r="AQ233" i="3"/>
  <c r="AP233" i="3"/>
  <c r="AS232" i="3"/>
  <c r="AU232" i="3" s="1"/>
  <c r="AR232" i="3"/>
  <c r="AQ232" i="3"/>
  <c r="AP232" i="3"/>
  <c r="AS231" i="3"/>
  <c r="AU231" i="3" s="1"/>
  <c r="AR231" i="3"/>
  <c r="AQ231" i="3"/>
  <c r="AP231" i="3"/>
  <c r="AS230" i="3"/>
  <c r="AU230" i="3" s="1"/>
  <c r="AR230" i="3"/>
  <c r="AQ230" i="3"/>
  <c r="AP230" i="3"/>
  <c r="AS229" i="3"/>
  <c r="AU229" i="3" s="1"/>
  <c r="AR229" i="3"/>
  <c r="AQ229" i="3"/>
  <c r="AP229" i="3"/>
  <c r="AS228" i="3"/>
  <c r="AU228" i="3" s="1"/>
  <c r="AR228" i="3"/>
  <c r="AQ228" i="3"/>
  <c r="AP228" i="3"/>
  <c r="AS227" i="3"/>
  <c r="AU227" i="3" s="1"/>
  <c r="AR227" i="3"/>
  <c r="AQ227" i="3"/>
  <c r="AP227" i="3"/>
  <c r="AS226" i="3"/>
  <c r="AU226" i="3" s="1"/>
  <c r="AR226" i="3"/>
  <c r="AQ226" i="3"/>
  <c r="AP226" i="3"/>
  <c r="AS225" i="3"/>
  <c r="AU225" i="3" s="1"/>
  <c r="AR225" i="3"/>
  <c r="AQ225" i="3"/>
  <c r="AP225" i="3"/>
  <c r="AS224" i="3"/>
  <c r="AU224" i="3" s="1"/>
  <c r="AR224" i="3"/>
  <c r="AQ224" i="3"/>
  <c r="AP224" i="3"/>
  <c r="AS223" i="3"/>
  <c r="AU223" i="3" s="1"/>
  <c r="AR223" i="3"/>
  <c r="AQ223" i="3"/>
  <c r="AP223" i="3"/>
  <c r="AS222" i="3"/>
  <c r="AU222" i="3" s="1"/>
  <c r="AR222" i="3"/>
  <c r="AQ222" i="3"/>
  <c r="AP222" i="3"/>
  <c r="AS221" i="3"/>
  <c r="AU221" i="3" s="1"/>
  <c r="AR221" i="3"/>
  <c r="AQ221" i="3"/>
  <c r="AP221" i="3"/>
  <c r="AS220" i="3"/>
  <c r="AU220" i="3" s="1"/>
  <c r="AR220" i="3"/>
  <c r="AQ220" i="3"/>
  <c r="AP220" i="3"/>
  <c r="AS219" i="3"/>
  <c r="AU219" i="3" s="1"/>
  <c r="AR219" i="3"/>
  <c r="AQ219" i="3"/>
  <c r="AP219" i="3"/>
  <c r="AS218" i="3"/>
  <c r="AU218" i="3" s="1"/>
  <c r="AR218" i="3"/>
  <c r="AQ218" i="3"/>
  <c r="AP218" i="3"/>
  <c r="AS217" i="3"/>
  <c r="AU217" i="3" s="1"/>
  <c r="AR217" i="3"/>
  <c r="AQ217" i="3"/>
  <c r="AP217" i="3"/>
  <c r="AS216" i="3"/>
  <c r="AU216" i="3" s="1"/>
  <c r="AR216" i="3"/>
  <c r="AQ216" i="3"/>
  <c r="AP216" i="3"/>
  <c r="AS215" i="3"/>
  <c r="AU215" i="3" s="1"/>
  <c r="AR215" i="3"/>
  <c r="AQ215" i="3"/>
  <c r="AP215" i="3"/>
  <c r="AS214" i="3"/>
  <c r="AU214" i="3" s="1"/>
  <c r="AR214" i="3"/>
  <c r="AQ214" i="3"/>
  <c r="AP214" i="3"/>
  <c r="AS213" i="3"/>
  <c r="AU213" i="3" s="1"/>
  <c r="AR213" i="3"/>
  <c r="AQ213" i="3"/>
  <c r="AP213" i="3"/>
  <c r="AS212" i="3"/>
  <c r="AU212" i="3" s="1"/>
  <c r="AR212" i="3"/>
  <c r="AQ212" i="3"/>
  <c r="AP212" i="3"/>
  <c r="AS211" i="3"/>
  <c r="AU211" i="3" s="1"/>
  <c r="AR211" i="3"/>
  <c r="AQ211" i="3"/>
  <c r="AP211" i="3"/>
  <c r="AS210" i="3"/>
  <c r="AU210" i="3" s="1"/>
  <c r="AR210" i="3"/>
  <c r="AQ210" i="3"/>
  <c r="AP210" i="3"/>
  <c r="AS209" i="3"/>
  <c r="AU209" i="3" s="1"/>
  <c r="AR209" i="3"/>
  <c r="AQ209" i="3"/>
  <c r="AP209" i="3"/>
  <c r="AS208" i="3"/>
  <c r="AU208" i="3" s="1"/>
  <c r="AR208" i="3"/>
  <c r="AQ208" i="3"/>
  <c r="AP208" i="3"/>
  <c r="AS207" i="3"/>
  <c r="AU207" i="3" s="1"/>
  <c r="AR207" i="3"/>
  <c r="AQ207" i="3"/>
  <c r="AP207" i="3"/>
  <c r="AS206" i="3"/>
  <c r="AU206" i="3" s="1"/>
  <c r="AR206" i="3"/>
  <c r="AQ206" i="3"/>
  <c r="AP206" i="3"/>
  <c r="AS205" i="3"/>
  <c r="AU205" i="3" s="1"/>
  <c r="AR205" i="3"/>
  <c r="AQ205" i="3"/>
  <c r="AP205" i="3"/>
  <c r="AS204" i="3"/>
  <c r="AU204" i="3" s="1"/>
  <c r="AR204" i="3"/>
  <c r="AQ204" i="3"/>
  <c r="AP204" i="3"/>
  <c r="AS203" i="3"/>
  <c r="AU203" i="3" s="1"/>
  <c r="AR203" i="3"/>
  <c r="AQ203" i="3"/>
  <c r="AP203" i="3"/>
  <c r="AS202" i="3"/>
  <c r="AU202" i="3" s="1"/>
  <c r="AR202" i="3"/>
  <c r="AQ202" i="3"/>
  <c r="AP202" i="3"/>
  <c r="AS201" i="3"/>
  <c r="AU201" i="3" s="1"/>
  <c r="AR201" i="3"/>
  <c r="AQ201" i="3"/>
  <c r="AP201" i="3"/>
  <c r="AS200" i="3"/>
  <c r="AU200" i="3" s="1"/>
  <c r="AR200" i="3"/>
  <c r="AQ200" i="3"/>
  <c r="AP200" i="3"/>
  <c r="AS199" i="3"/>
  <c r="AU199" i="3" s="1"/>
  <c r="AR199" i="3"/>
  <c r="AQ199" i="3"/>
  <c r="AP199" i="3"/>
  <c r="AS198" i="3"/>
  <c r="AU198" i="3" s="1"/>
  <c r="AR198" i="3"/>
  <c r="AQ198" i="3"/>
  <c r="AP198" i="3"/>
  <c r="AS197" i="3"/>
  <c r="AU197" i="3" s="1"/>
  <c r="AR197" i="3"/>
  <c r="AQ197" i="3"/>
  <c r="AP197" i="3"/>
  <c r="AS196" i="3"/>
  <c r="AU196" i="3" s="1"/>
  <c r="AR196" i="3"/>
  <c r="AQ196" i="3"/>
  <c r="AP196" i="3"/>
  <c r="AS195" i="3"/>
  <c r="AU195" i="3" s="1"/>
  <c r="AR195" i="3"/>
  <c r="AQ195" i="3"/>
  <c r="AP195" i="3"/>
  <c r="AS194" i="3"/>
  <c r="AU194" i="3" s="1"/>
  <c r="AR194" i="3"/>
  <c r="AQ194" i="3"/>
  <c r="AP194" i="3"/>
  <c r="AS193" i="3"/>
  <c r="AU193" i="3" s="1"/>
  <c r="AR193" i="3"/>
  <c r="AQ193" i="3"/>
  <c r="AP193" i="3"/>
  <c r="AS192" i="3"/>
  <c r="AU192" i="3" s="1"/>
  <c r="AR192" i="3"/>
  <c r="AQ192" i="3"/>
  <c r="AP192" i="3"/>
  <c r="AS191" i="3"/>
  <c r="AU191" i="3" s="1"/>
  <c r="AR191" i="3"/>
  <c r="AQ191" i="3"/>
  <c r="AP191" i="3"/>
  <c r="AS190" i="3"/>
  <c r="AU190" i="3" s="1"/>
  <c r="AR190" i="3"/>
  <c r="AQ190" i="3"/>
  <c r="AP190" i="3"/>
  <c r="AS189" i="3"/>
  <c r="AU189" i="3" s="1"/>
  <c r="AR189" i="3"/>
  <c r="AQ189" i="3"/>
  <c r="AP189" i="3"/>
  <c r="AS188" i="3"/>
  <c r="AU188" i="3" s="1"/>
  <c r="AR188" i="3"/>
  <c r="AQ188" i="3"/>
  <c r="AP188" i="3"/>
  <c r="AS187" i="3"/>
  <c r="AU187" i="3" s="1"/>
  <c r="AR187" i="3"/>
  <c r="AQ187" i="3"/>
  <c r="AP187" i="3"/>
  <c r="AS186" i="3"/>
  <c r="AU186" i="3" s="1"/>
  <c r="AR186" i="3"/>
  <c r="AQ186" i="3"/>
  <c r="AP186" i="3"/>
  <c r="AS185" i="3"/>
  <c r="AU185" i="3" s="1"/>
  <c r="AR185" i="3"/>
  <c r="AQ185" i="3"/>
  <c r="AP185" i="3"/>
  <c r="AS184" i="3"/>
  <c r="AU184" i="3" s="1"/>
  <c r="AR184" i="3"/>
  <c r="AQ184" i="3"/>
  <c r="AP184" i="3"/>
  <c r="AS183" i="3"/>
  <c r="AU183" i="3" s="1"/>
  <c r="AR183" i="3"/>
  <c r="AQ183" i="3"/>
  <c r="AP183" i="3"/>
  <c r="AS182" i="3"/>
  <c r="AU182" i="3" s="1"/>
  <c r="AR182" i="3"/>
  <c r="AQ182" i="3"/>
  <c r="AP182" i="3"/>
  <c r="AS181" i="3"/>
  <c r="AU181" i="3" s="1"/>
  <c r="AR181" i="3"/>
  <c r="AQ181" i="3"/>
  <c r="AP181" i="3"/>
  <c r="AS180" i="3"/>
  <c r="AU180" i="3" s="1"/>
  <c r="AR180" i="3"/>
  <c r="AQ180" i="3"/>
  <c r="AP180" i="3"/>
  <c r="AS179" i="3"/>
  <c r="AU179" i="3" s="1"/>
  <c r="AR179" i="3"/>
  <c r="AQ179" i="3"/>
  <c r="AP179" i="3"/>
  <c r="AS178" i="3"/>
  <c r="AU178" i="3" s="1"/>
  <c r="AR178" i="3"/>
  <c r="AQ178" i="3"/>
  <c r="AP178" i="3"/>
  <c r="AS177" i="3"/>
  <c r="AU177" i="3" s="1"/>
  <c r="AR177" i="3"/>
  <c r="AQ177" i="3"/>
  <c r="AP177" i="3"/>
  <c r="AS176" i="3"/>
  <c r="AU176" i="3" s="1"/>
  <c r="AR176" i="3"/>
  <c r="AQ176" i="3"/>
  <c r="AP176" i="3"/>
  <c r="AS175" i="3"/>
  <c r="AU175" i="3" s="1"/>
  <c r="AR175" i="3"/>
  <c r="AQ175" i="3"/>
  <c r="AP175" i="3"/>
  <c r="AS174" i="3"/>
  <c r="AU174" i="3" s="1"/>
  <c r="AR174" i="3"/>
  <c r="AQ174" i="3"/>
  <c r="AP174" i="3"/>
  <c r="AS173" i="3"/>
  <c r="AU173" i="3" s="1"/>
  <c r="AR173" i="3"/>
  <c r="AQ173" i="3"/>
  <c r="AP173" i="3"/>
  <c r="AS172" i="3"/>
  <c r="AU172" i="3" s="1"/>
  <c r="AR172" i="3"/>
  <c r="AQ172" i="3"/>
  <c r="AP172" i="3"/>
  <c r="AS171" i="3"/>
  <c r="AU171" i="3" s="1"/>
  <c r="AR171" i="3"/>
  <c r="AQ171" i="3"/>
  <c r="AP171" i="3"/>
  <c r="AS170" i="3"/>
  <c r="AU170" i="3" s="1"/>
  <c r="AR170" i="3"/>
  <c r="AQ170" i="3"/>
  <c r="AP170" i="3"/>
  <c r="AS169" i="3"/>
  <c r="AU169" i="3" s="1"/>
  <c r="AR169" i="3"/>
  <c r="AQ169" i="3"/>
  <c r="AP169" i="3"/>
  <c r="AS168" i="3"/>
  <c r="AU168" i="3" s="1"/>
  <c r="AR168" i="3"/>
  <c r="AQ168" i="3"/>
  <c r="AP168" i="3"/>
  <c r="AS167" i="3"/>
  <c r="AU167" i="3" s="1"/>
  <c r="AR167" i="3"/>
  <c r="AQ167" i="3"/>
  <c r="AP167" i="3"/>
  <c r="AS166" i="3"/>
  <c r="AU166" i="3" s="1"/>
  <c r="AR166" i="3"/>
  <c r="AQ166" i="3"/>
  <c r="AP166" i="3"/>
  <c r="AS165" i="3"/>
  <c r="AU165" i="3" s="1"/>
  <c r="AR165" i="3"/>
  <c r="AQ165" i="3"/>
  <c r="AP165" i="3"/>
  <c r="AS164" i="3"/>
  <c r="AU164" i="3" s="1"/>
  <c r="AR164" i="3"/>
  <c r="AQ164" i="3"/>
  <c r="AP164" i="3"/>
  <c r="AS163" i="3"/>
  <c r="AU163" i="3" s="1"/>
  <c r="AR163" i="3"/>
  <c r="AQ163" i="3"/>
  <c r="AP163" i="3"/>
  <c r="AS162" i="3"/>
  <c r="AU162" i="3" s="1"/>
  <c r="AR162" i="3"/>
  <c r="AQ162" i="3"/>
  <c r="AP162" i="3"/>
  <c r="AS161" i="3"/>
  <c r="AU161" i="3" s="1"/>
  <c r="AR161" i="3"/>
  <c r="AQ161" i="3"/>
  <c r="AP161" i="3"/>
  <c r="AS160" i="3"/>
  <c r="AU160" i="3" s="1"/>
  <c r="AR160" i="3"/>
  <c r="AQ160" i="3"/>
  <c r="AP160" i="3"/>
  <c r="AS159" i="3"/>
  <c r="AU159" i="3" s="1"/>
  <c r="AR159" i="3"/>
  <c r="AQ159" i="3"/>
  <c r="AP159" i="3"/>
  <c r="AS158" i="3"/>
  <c r="AU158" i="3" s="1"/>
  <c r="AR158" i="3"/>
  <c r="AQ158" i="3"/>
  <c r="AP158" i="3"/>
  <c r="AS157" i="3"/>
  <c r="AU157" i="3" s="1"/>
  <c r="AR157" i="3"/>
  <c r="AQ157" i="3"/>
  <c r="AP157" i="3"/>
  <c r="AS156" i="3"/>
  <c r="AU156" i="3" s="1"/>
  <c r="AR156" i="3"/>
  <c r="AQ156" i="3"/>
  <c r="AP156" i="3"/>
  <c r="AS155" i="3"/>
  <c r="AU155" i="3" s="1"/>
  <c r="AR155" i="3"/>
  <c r="AQ155" i="3"/>
  <c r="AP155" i="3"/>
  <c r="AS154" i="3"/>
  <c r="AU154" i="3" s="1"/>
  <c r="AR154" i="3"/>
  <c r="AQ154" i="3"/>
  <c r="AP154" i="3"/>
  <c r="AS153" i="3"/>
  <c r="AU153" i="3" s="1"/>
  <c r="AR153" i="3"/>
  <c r="AQ153" i="3"/>
  <c r="AP153" i="3"/>
  <c r="AS152" i="3"/>
  <c r="AU152" i="3" s="1"/>
  <c r="AR152" i="3"/>
  <c r="AQ152" i="3"/>
  <c r="AP152" i="3"/>
  <c r="AS151" i="3"/>
  <c r="AU151" i="3" s="1"/>
  <c r="AR151" i="3"/>
  <c r="AQ151" i="3"/>
  <c r="AP151" i="3"/>
  <c r="AS150" i="3"/>
  <c r="AU150" i="3" s="1"/>
  <c r="AR150" i="3"/>
  <c r="AQ150" i="3"/>
  <c r="AP150" i="3"/>
  <c r="AS149" i="3"/>
  <c r="AU149" i="3" s="1"/>
  <c r="AR149" i="3"/>
  <c r="AQ149" i="3"/>
  <c r="AP149" i="3"/>
  <c r="AS148" i="3"/>
  <c r="AU148" i="3" s="1"/>
  <c r="AR148" i="3"/>
  <c r="AQ148" i="3"/>
  <c r="AP148" i="3"/>
  <c r="AS147" i="3"/>
  <c r="AU147" i="3" s="1"/>
  <c r="AR147" i="3"/>
  <c r="AQ147" i="3"/>
  <c r="AP147" i="3"/>
  <c r="AS146" i="3"/>
  <c r="AU146" i="3" s="1"/>
  <c r="AR146" i="3"/>
  <c r="AQ146" i="3"/>
  <c r="AP146" i="3"/>
  <c r="AS145" i="3"/>
  <c r="AU145" i="3" s="1"/>
  <c r="AR145" i="3"/>
  <c r="AQ145" i="3"/>
  <c r="AP145" i="3"/>
  <c r="AS144" i="3"/>
  <c r="AU144" i="3" s="1"/>
  <c r="AR144" i="3"/>
  <c r="AQ144" i="3"/>
  <c r="AP144" i="3"/>
  <c r="AS143" i="3"/>
  <c r="AU143" i="3" s="1"/>
  <c r="AR143" i="3"/>
  <c r="AQ143" i="3"/>
  <c r="AP143" i="3"/>
  <c r="AS142" i="3"/>
  <c r="AU142" i="3" s="1"/>
  <c r="AR142" i="3"/>
  <c r="AQ142" i="3"/>
  <c r="AP142" i="3"/>
  <c r="AS141" i="3"/>
  <c r="AU141" i="3" s="1"/>
  <c r="AR141" i="3"/>
  <c r="AQ141" i="3"/>
  <c r="AP141" i="3"/>
  <c r="AS140" i="3"/>
  <c r="AU140" i="3" s="1"/>
  <c r="AR140" i="3"/>
  <c r="AQ140" i="3"/>
  <c r="AP140" i="3"/>
  <c r="AS139" i="3"/>
  <c r="AU139" i="3" s="1"/>
  <c r="AR139" i="3"/>
  <c r="AQ139" i="3"/>
  <c r="AP139" i="3"/>
  <c r="AS138" i="3"/>
  <c r="AU138" i="3" s="1"/>
  <c r="AR138" i="3"/>
  <c r="AQ138" i="3"/>
  <c r="AP138" i="3"/>
  <c r="AS137" i="3"/>
  <c r="AU137" i="3" s="1"/>
  <c r="AR137" i="3"/>
  <c r="AQ137" i="3"/>
  <c r="AP137" i="3"/>
  <c r="AS136" i="3"/>
  <c r="AU136" i="3" s="1"/>
  <c r="AR136" i="3"/>
  <c r="AQ136" i="3"/>
  <c r="AP136" i="3"/>
  <c r="AS135" i="3"/>
  <c r="AU135" i="3" s="1"/>
  <c r="AR135" i="3"/>
  <c r="AQ135" i="3"/>
  <c r="AP135" i="3"/>
  <c r="AS134" i="3"/>
  <c r="AU134" i="3" s="1"/>
  <c r="AR134" i="3"/>
  <c r="AQ134" i="3"/>
  <c r="AP134" i="3"/>
  <c r="AS133" i="3"/>
  <c r="AU133" i="3" s="1"/>
  <c r="AR133" i="3"/>
  <c r="AQ133" i="3"/>
  <c r="AP133" i="3"/>
  <c r="AS132" i="3"/>
  <c r="AU132" i="3" s="1"/>
  <c r="AR132" i="3"/>
  <c r="AQ132" i="3"/>
  <c r="AP132" i="3"/>
  <c r="AS131" i="3"/>
  <c r="AU131" i="3" s="1"/>
  <c r="AR131" i="3"/>
  <c r="AQ131" i="3"/>
  <c r="AP131" i="3"/>
  <c r="AS130" i="3"/>
  <c r="AU130" i="3" s="1"/>
  <c r="AR130" i="3"/>
  <c r="AQ130" i="3"/>
  <c r="AP130" i="3"/>
  <c r="AS129" i="3"/>
  <c r="AU129" i="3" s="1"/>
  <c r="AR129" i="3"/>
  <c r="AQ129" i="3"/>
  <c r="AP129" i="3"/>
  <c r="AS128" i="3"/>
  <c r="AU128" i="3" s="1"/>
  <c r="AR128" i="3"/>
  <c r="AQ128" i="3"/>
  <c r="AP128" i="3"/>
  <c r="AS127" i="3"/>
  <c r="AU127" i="3" s="1"/>
  <c r="AR127" i="3"/>
  <c r="AQ127" i="3"/>
  <c r="AP127" i="3"/>
  <c r="AS126" i="3"/>
  <c r="AU126" i="3" s="1"/>
  <c r="AR126" i="3"/>
  <c r="AQ126" i="3"/>
  <c r="AP126" i="3"/>
  <c r="AS125" i="3"/>
  <c r="AU125" i="3" s="1"/>
  <c r="AR125" i="3"/>
  <c r="AQ125" i="3"/>
  <c r="AP125" i="3"/>
  <c r="AS124" i="3"/>
  <c r="AU124" i="3" s="1"/>
  <c r="AR124" i="3"/>
  <c r="AQ124" i="3"/>
  <c r="AP124" i="3"/>
  <c r="AS123" i="3"/>
  <c r="AU123" i="3" s="1"/>
  <c r="AR123" i="3"/>
  <c r="AQ123" i="3"/>
  <c r="AP123" i="3"/>
  <c r="AS122" i="3"/>
  <c r="AU122" i="3" s="1"/>
  <c r="AR122" i="3"/>
  <c r="AQ122" i="3"/>
  <c r="AP122" i="3"/>
  <c r="AS121" i="3"/>
  <c r="AU121" i="3" s="1"/>
  <c r="AR121" i="3"/>
  <c r="AQ121" i="3"/>
  <c r="AP121" i="3"/>
  <c r="AS120" i="3"/>
  <c r="AU120" i="3" s="1"/>
  <c r="AR120" i="3"/>
  <c r="AQ120" i="3"/>
  <c r="AP120" i="3"/>
  <c r="AS119" i="3"/>
  <c r="AU119" i="3" s="1"/>
  <c r="AR119" i="3"/>
  <c r="AQ119" i="3"/>
  <c r="AP119" i="3"/>
  <c r="AS118" i="3"/>
  <c r="AU118" i="3" s="1"/>
  <c r="AR118" i="3"/>
  <c r="AQ118" i="3"/>
  <c r="AP118" i="3"/>
  <c r="AS117" i="3"/>
  <c r="AU117" i="3" s="1"/>
  <c r="AR117" i="3"/>
  <c r="AQ117" i="3"/>
  <c r="AP117" i="3"/>
  <c r="AS116" i="3"/>
  <c r="AU116" i="3" s="1"/>
  <c r="AR116" i="3"/>
  <c r="AQ116" i="3"/>
  <c r="AP116" i="3"/>
  <c r="AS115" i="3"/>
  <c r="AU115" i="3" s="1"/>
  <c r="AR115" i="3"/>
  <c r="AQ115" i="3"/>
  <c r="AP115" i="3"/>
  <c r="AS114" i="3"/>
  <c r="AU114" i="3" s="1"/>
  <c r="AR114" i="3"/>
  <c r="AQ114" i="3"/>
  <c r="AP114" i="3"/>
  <c r="AS113" i="3"/>
  <c r="AU113" i="3" s="1"/>
  <c r="AR113" i="3"/>
  <c r="AQ113" i="3"/>
  <c r="AP113" i="3"/>
  <c r="AS112" i="3"/>
  <c r="AU112" i="3" s="1"/>
  <c r="AR112" i="3"/>
  <c r="AQ112" i="3"/>
  <c r="AP112" i="3"/>
  <c r="AS111" i="3"/>
  <c r="AU111" i="3" s="1"/>
  <c r="AR111" i="3"/>
  <c r="AQ111" i="3"/>
  <c r="AP111" i="3"/>
  <c r="AS110" i="3"/>
  <c r="AU110" i="3" s="1"/>
  <c r="AR110" i="3"/>
  <c r="AQ110" i="3"/>
  <c r="AP110" i="3"/>
  <c r="AS109" i="3"/>
  <c r="AU109" i="3" s="1"/>
  <c r="AR109" i="3"/>
  <c r="AQ109" i="3"/>
  <c r="AP109" i="3"/>
  <c r="AS108" i="3"/>
  <c r="AU108" i="3" s="1"/>
  <c r="AR108" i="3"/>
  <c r="AQ108" i="3"/>
  <c r="AP108" i="3"/>
  <c r="AS107" i="3"/>
  <c r="AU107" i="3" s="1"/>
  <c r="AR107" i="3"/>
  <c r="AQ107" i="3"/>
  <c r="AP107" i="3"/>
  <c r="AS106" i="3"/>
  <c r="AU106" i="3" s="1"/>
  <c r="AR106" i="3"/>
  <c r="AQ106" i="3"/>
  <c r="AP106" i="3"/>
  <c r="AS105" i="3"/>
  <c r="AU105" i="3" s="1"/>
  <c r="AR105" i="3"/>
  <c r="AQ105" i="3"/>
  <c r="AP105" i="3"/>
  <c r="AS104" i="3"/>
  <c r="AU104" i="3" s="1"/>
  <c r="AR104" i="3"/>
  <c r="AQ104" i="3"/>
  <c r="AP104" i="3"/>
  <c r="AS103" i="3"/>
  <c r="AU103" i="3" s="1"/>
  <c r="AR103" i="3"/>
  <c r="AQ103" i="3"/>
  <c r="AP103" i="3"/>
  <c r="AS102" i="3"/>
  <c r="AU102" i="3" s="1"/>
  <c r="AR102" i="3"/>
  <c r="AQ102" i="3"/>
  <c r="AP102" i="3"/>
  <c r="AS101" i="3"/>
  <c r="AU101" i="3" s="1"/>
  <c r="AR101" i="3"/>
  <c r="AQ101" i="3"/>
  <c r="AP101" i="3"/>
  <c r="AS100" i="3"/>
  <c r="AU100" i="3" s="1"/>
  <c r="AR100" i="3"/>
  <c r="AQ100" i="3"/>
  <c r="AP100" i="3"/>
  <c r="AS99" i="3"/>
  <c r="AU99" i="3" s="1"/>
  <c r="AR99" i="3"/>
  <c r="AQ99" i="3"/>
  <c r="AP99" i="3"/>
  <c r="AS98" i="3"/>
  <c r="AU98" i="3" s="1"/>
  <c r="AR98" i="3"/>
  <c r="AQ98" i="3"/>
  <c r="AP98" i="3"/>
  <c r="AS97" i="3"/>
  <c r="AU97" i="3" s="1"/>
  <c r="AR97" i="3"/>
  <c r="AQ97" i="3"/>
  <c r="AP97" i="3"/>
  <c r="AS96" i="3"/>
  <c r="AU96" i="3" s="1"/>
  <c r="AR96" i="3"/>
  <c r="AQ96" i="3"/>
  <c r="AP96" i="3"/>
  <c r="AS95" i="3"/>
  <c r="AU95" i="3" s="1"/>
  <c r="AR95" i="3"/>
  <c r="AQ95" i="3"/>
  <c r="AP95" i="3"/>
  <c r="AS94" i="3"/>
  <c r="AU94" i="3" s="1"/>
  <c r="AR94" i="3"/>
  <c r="AQ94" i="3"/>
  <c r="AP94" i="3"/>
  <c r="AS93" i="3"/>
  <c r="AU93" i="3" s="1"/>
  <c r="AR93" i="3"/>
  <c r="AQ93" i="3"/>
  <c r="AP93" i="3"/>
  <c r="AS92" i="3"/>
  <c r="AU92" i="3" s="1"/>
  <c r="AR92" i="3"/>
  <c r="AQ92" i="3"/>
  <c r="AP92" i="3"/>
  <c r="AS91" i="3"/>
  <c r="AU91" i="3" s="1"/>
  <c r="AR91" i="3"/>
  <c r="AQ91" i="3"/>
  <c r="AP91" i="3"/>
  <c r="AS90" i="3"/>
  <c r="AU90" i="3" s="1"/>
  <c r="AR90" i="3"/>
  <c r="AQ90" i="3"/>
  <c r="AP90" i="3"/>
  <c r="AS89" i="3"/>
  <c r="AU89" i="3" s="1"/>
  <c r="AR89" i="3"/>
  <c r="AQ89" i="3"/>
  <c r="AP89" i="3"/>
  <c r="AS88" i="3"/>
  <c r="AU88" i="3" s="1"/>
  <c r="AR88" i="3"/>
  <c r="AQ88" i="3"/>
  <c r="AP88" i="3"/>
  <c r="AS87" i="3"/>
  <c r="AU87" i="3" s="1"/>
  <c r="AR87" i="3"/>
  <c r="AQ87" i="3"/>
  <c r="AP87" i="3"/>
  <c r="AS86" i="3"/>
  <c r="AU86" i="3" s="1"/>
  <c r="AR86" i="3"/>
  <c r="AQ86" i="3"/>
  <c r="AP86" i="3"/>
  <c r="AS85" i="3"/>
  <c r="AU85" i="3" s="1"/>
  <c r="AR85" i="3"/>
  <c r="AQ85" i="3"/>
  <c r="AP85" i="3"/>
  <c r="AS84" i="3"/>
  <c r="AU84" i="3" s="1"/>
  <c r="AR84" i="3"/>
  <c r="AQ84" i="3"/>
  <c r="AP84" i="3"/>
  <c r="AS83" i="3"/>
  <c r="AU83" i="3" s="1"/>
  <c r="AR83" i="3"/>
  <c r="AQ83" i="3"/>
  <c r="AP83" i="3"/>
  <c r="AS82" i="3"/>
  <c r="AU82" i="3" s="1"/>
  <c r="AR82" i="3"/>
  <c r="AQ82" i="3"/>
  <c r="AP82" i="3"/>
  <c r="AS81" i="3"/>
  <c r="AU81" i="3" s="1"/>
  <c r="AR81" i="3"/>
  <c r="AQ81" i="3"/>
  <c r="AP81" i="3"/>
  <c r="AS80" i="3"/>
  <c r="AU80" i="3" s="1"/>
  <c r="AR80" i="3"/>
  <c r="AQ80" i="3"/>
  <c r="AP80" i="3"/>
  <c r="AS79" i="3"/>
  <c r="AU79" i="3" s="1"/>
  <c r="AR79" i="3"/>
  <c r="AQ79" i="3"/>
  <c r="AP79" i="3"/>
  <c r="AS78" i="3"/>
  <c r="AU78" i="3" s="1"/>
  <c r="AR78" i="3"/>
  <c r="AQ78" i="3"/>
  <c r="AP78" i="3"/>
  <c r="AS77" i="3"/>
  <c r="AU77" i="3" s="1"/>
  <c r="AR77" i="3"/>
  <c r="AQ77" i="3"/>
  <c r="AP77" i="3"/>
  <c r="AS76" i="3"/>
  <c r="AU76" i="3" s="1"/>
  <c r="AR76" i="3"/>
  <c r="AQ76" i="3"/>
  <c r="AP76" i="3"/>
  <c r="AS75" i="3"/>
  <c r="AU75" i="3" s="1"/>
  <c r="AR75" i="3"/>
  <c r="AQ75" i="3"/>
  <c r="AP75" i="3"/>
  <c r="AS74" i="3"/>
  <c r="AU74" i="3" s="1"/>
  <c r="AR74" i="3"/>
  <c r="AQ74" i="3"/>
  <c r="AP74" i="3"/>
  <c r="AS73" i="3"/>
  <c r="AU73" i="3" s="1"/>
  <c r="AR73" i="3"/>
  <c r="AQ73" i="3"/>
  <c r="AP73" i="3"/>
  <c r="AS72" i="3"/>
  <c r="AU72" i="3" s="1"/>
  <c r="AR72" i="3"/>
  <c r="AQ72" i="3"/>
  <c r="AP72" i="3"/>
  <c r="AS71" i="3"/>
  <c r="AU71" i="3" s="1"/>
  <c r="AR71" i="3"/>
  <c r="AQ71" i="3"/>
  <c r="AP71" i="3"/>
  <c r="AS70" i="3"/>
  <c r="AU70" i="3" s="1"/>
  <c r="AR70" i="3"/>
  <c r="AQ70" i="3"/>
  <c r="AP70" i="3"/>
  <c r="AS69" i="3"/>
  <c r="AU69" i="3" s="1"/>
  <c r="AR69" i="3"/>
  <c r="AQ69" i="3"/>
  <c r="AP69" i="3"/>
  <c r="AS68" i="3"/>
  <c r="AU68" i="3" s="1"/>
  <c r="AR68" i="3"/>
  <c r="AQ68" i="3"/>
  <c r="AP68" i="3"/>
  <c r="AS67" i="3"/>
  <c r="AU67" i="3" s="1"/>
  <c r="AR67" i="3"/>
  <c r="AQ67" i="3"/>
  <c r="AP67" i="3"/>
  <c r="AS66" i="3"/>
  <c r="AU66" i="3" s="1"/>
  <c r="AR66" i="3"/>
  <c r="AQ66" i="3"/>
  <c r="AP66" i="3"/>
  <c r="AS65" i="3"/>
  <c r="AU65" i="3" s="1"/>
  <c r="AR65" i="3"/>
  <c r="AQ65" i="3"/>
  <c r="AP65" i="3"/>
  <c r="AS64" i="3"/>
  <c r="AU64" i="3" s="1"/>
  <c r="AR64" i="3"/>
  <c r="AQ64" i="3"/>
  <c r="AP64" i="3"/>
  <c r="AS63" i="3"/>
  <c r="AU63" i="3" s="1"/>
  <c r="AR63" i="3"/>
  <c r="AQ63" i="3"/>
  <c r="AP63" i="3"/>
  <c r="AS62" i="3"/>
  <c r="AU62" i="3" s="1"/>
  <c r="AR62" i="3"/>
  <c r="AQ62" i="3"/>
  <c r="AP62" i="3"/>
  <c r="AS61" i="3"/>
  <c r="AU61" i="3" s="1"/>
  <c r="AR61" i="3"/>
  <c r="AQ61" i="3"/>
  <c r="AP61" i="3"/>
  <c r="AS60" i="3"/>
  <c r="AU60" i="3" s="1"/>
  <c r="AR60" i="3"/>
  <c r="AQ60" i="3"/>
  <c r="AP60" i="3"/>
  <c r="AS59" i="3"/>
  <c r="AU59" i="3" s="1"/>
  <c r="AR59" i="3"/>
  <c r="AQ59" i="3"/>
  <c r="AP59" i="3"/>
  <c r="AS58" i="3"/>
  <c r="AU58" i="3" s="1"/>
  <c r="AR58" i="3"/>
  <c r="AQ58" i="3"/>
  <c r="AP58" i="3"/>
  <c r="AS57" i="3"/>
  <c r="AU57" i="3" s="1"/>
  <c r="AR57" i="3"/>
  <c r="AQ57" i="3"/>
  <c r="AP57" i="3"/>
  <c r="AS56" i="3"/>
  <c r="AU56" i="3" s="1"/>
  <c r="AR56" i="3"/>
  <c r="AQ56" i="3"/>
  <c r="AP56" i="3"/>
  <c r="AS55" i="3"/>
  <c r="AU55" i="3" s="1"/>
  <c r="AR55" i="3"/>
  <c r="AQ55" i="3"/>
  <c r="AP55" i="3"/>
  <c r="AS54" i="3"/>
  <c r="AU54" i="3" s="1"/>
  <c r="AR54" i="3"/>
  <c r="AQ54" i="3"/>
  <c r="AP54" i="3"/>
  <c r="AS53" i="3"/>
  <c r="AU53" i="3" s="1"/>
  <c r="AR53" i="3"/>
  <c r="AQ53" i="3"/>
  <c r="AP53" i="3"/>
  <c r="AS52" i="3"/>
  <c r="AU52" i="3" s="1"/>
  <c r="AR52" i="3"/>
  <c r="AQ52" i="3"/>
  <c r="AP52" i="3"/>
  <c r="AS51" i="3"/>
  <c r="AU51" i="3" s="1"/>
  <c r="AR51" i="3"/>
  <c r="AQ51" i="3"/>
  <c r="AP51" i="3"/>
  <c r="AS50" i="3"/>
  <c r="AU50" i="3" s="1"/>
  <c r="AR50" i="3"/>
  <c r="AQ50" i="3"/>
  <c r="AP50" i="3"/>
  <c r="AS49" i="3"/>
  <c r="AU49" i="3" s="1"/>
  <c r="AR49" i="3"/>
  <c r="AQ49" i="3"/>
  <c r="AP49" i="3"/>
  <c r="AS48" i="3"/>
  <c r="AU48" i="3" s="1"/>
  <c r="AR48" i="3"/>
  <c r="AQ48" i="3"/>
  <c r="AP48" i="3"/>
  <c r="AS47" i="3"/>
  <c r="AU47" i="3" s="1"/>
  <c r="AR47" i="3"/>
  <c r="AQ47" i="3"/>
  <c r="AP47" i="3"/>
  <c r="AS46" i="3"/>
  <c r="AU46" i="3" s="1"/>
  <c r="AR46" i="3"/>
  <c r="AQ46" i="3"/>
  <c r="AP46" i="3"/>
  <c r="AS45" i="3"/>
  <c r="AU45" i="3" s="1"/>
  <c r="AR45" i="3"/>
  <c r="AQ45" i="3"/>
  <c r="AP45" i="3"/>
  <c r="AS44" i="3"/>
  <c r="AU44" i="3" s="1"/>
  <c r="AR44" i="3"/>
  <c r="AQ44" i="3"/>
  <c r="AP44" i="3"/>
  <c r="AS43" i="3"/>
  <c r="AU43" i="3" s="1"/>
  <c r="AR43" i="3"/>
  <c r="AQ43" i="3"/>
  <c r="AP43" i="3"/>
  <c r="AS42" i="3"/>
  <c r="AU42" i="3" s="1"/>
  <c r="AR42" i="3"/>
  <c r="AQ42" i="3"/>
  <c r="AP42" i="3"/>
  <c r="AS41" i="3"/>
  <c r="AU41" i="3" s="1"/>
  <c r="AR41" i="3"/>
  <c r="AQ41" i="3"/>
  <c r="AP41" i="3"/>
  <c r="AS40" i="3"/>
  <c r="AU40" i="3" s="1"/>
  <c r="AR40" i="3"/>
  <c r="AQ40" i="3"/>
  <c r="AP40" i="3"/>
  <c r="AS39" i="3"/>
  <c r="AU39" i="3" s="1"/>
  <c r="AR39" i="3"/>
  <c r="AQ39" i="3"/>
  <c r="AP39" i="3"/>
  <c r="AS38" i="3"/>
  <c r="AU38" i="3" s="1"/>
  <c r="AR38" i="3"/>
  <c r="AQ38" i="3"/>
  <c r="AP38" i="3"/>
  <c r="AS37" i="3"/>
  <c r="AU37" i="3" s="1"/>
  <c r="AR37" i="3"/>
  <c r="AQ37" i="3"/>
  <c r="AP37" i="3"/>
  <c r="AS36" i="3"/>
  <c r="AU36" i="3" s="1"/>
  <c r="AR36" i="3"/>
  <c r="AQ36" i="3"/>
  <c r="AP36" i="3"/>
  <c r="AS35" i="3"/>
  <c r="AU35" i="3" s="1"/>
  <c r="AR35" i="3"/>
  <c r="AQ35" i="3"/>
  <c r="AP35" i="3"/>
  <c r="AS34" i="3"/>
  <c r="AU34" i="3" s="1"/>
  <c r="AR34" i="3"/>
  <c r="AQ34" i="3"/>
  <c r="AP34" i="3"/>
  <c r="AS33" i="3"/>
  <c r="AU33" i="3" s="1"/>
  <c r="AR33" i="3"/>
  <c r="AQ33" i="3"/>
  <c r="AP33" i="3"/>
  <c r="AS32" i="3"/>
  <c r="AU32" i="3" s="1"/>
  <c r="AR32" i="3"/>
  <c r="AQ32" i="3"/>
  <c r="AP32" i="3"/>
  <c r="AS31" i="3"/>
  <c r="AU31" i="3" s="1"/>
  <c r="AR31" i="3"/>
  <c r="AQ31" i="3"/>
  <c r="AP31" i="3"/>
  <c r="AS30" i="3"/>
  <c r="AU30" i="3" s="1"/>
  <c r="AR30" i="3"/>
  <c r="AQ30" i="3"/>
  <c r="AP30" i="3"/>
  <c r="AS29" i="3"/>
  <c r="AU29" i="3" s="1"/>
  <c r="AR29" i="3"/>
  <c r="AQ29" i="3"/>
  <c r="AP29" i="3"/>
  <c r="AS28" i="3"/>
  <c r="AU28" i="3" s="1"/>
  <c r="AR28" i="3"/>
  <c r="AQ28" i="3"/>
  <c r="AP28" i="3"/>
  <c r="AS27" i="3"/>
  <c r="AU27" i="3" s="1"/>
  <c r="AR27" i="3"/>
  <c r="AQ27" i="3"/>
  <c r="AP27" i="3"/>
  <c r="AS26" i="3"/>
  <c r="AU26" i="3" s="1"/>
  <c r="AR26" i="3"/>
  <c r="AQ26" i="3"/>
  <c r="AP26" i="3"/>
  <c r="AS25" i="3"/>
  <c r="AU25" i="3" s="1"/>
  <c r="AR25" i="3"/>
  <c r="AQ25" i="3"/>
  <c r="AP25" i="3"/>
  <c r="AS24" i="3"/>
  <c r="AU24" i="3" s="1"/>
  <c r="AR24" i="3"/>
  <c r="AQ24" i="3"/>
  <c r="AP24" i="3"/>
  <c r="AS23" i="3"/>
  <c r="AU23" i="3" s="1"/>
  <c r="AR23" i="3"/>
  <c r="AQ23" i="3"/>
  <c r="AP23" i="3"/>
  <c r="AS22" i="3"/>
  <c r="AU22" i="3" s="1"/>
  <c r="AR22" i="3"/>
  <c r="AQ22" i="3"/>
  <c r="AP22" i="3"/>
  <c r="AS21" i="3"/>
  <c r="AU21" i="3" s="1"/>
  <c r="AR21" i="3"/>
  <c r="AQ21" i="3"/>
  <c r="AP21" i="3"/>
  <c r="AS20" i="3"/>
  <c r="AU20" i="3" s="1"/>
  <c r="AR20" i="3"/>
  <c r="AQ20" i="3"/>
  <c r="AP20" i="3"/>
  <c r="AS19" i="3"/>
  <c r="AU19" i="3" s="1"/>
  <c r="AR19" i="3"/>
  <c r="AQ19" i="3"/>
  <c r="AP19" i="3"/>
  <c r="AS18" i="3"/>
  <c r="AU18" i="3" s="1"/>
  <c r="AR18" i="3"/>
  <c r="AQ18" i="3"/>
  <c r="AP18" i="3"/>
  <c r="AS17" i="3"/>
  <c r="AU17" i="3" s="1"/>
  <c r="AR17" i="3"/>
  <c r="AQ17" i="3"/>
  <c r="AP17" i="3"/>
  <c r="AS16" i="3"/>
  <c r="AU16" i="3" s="1"/>
  <c r="AR16" i="3"/>
  <c r="AQ16" i="3"/>
  <c r="AP16" i="3"/>
  <c r="AS15" i="3"/>
  <c r="AU15" i="3" s="1"/>
  <c r="AR15" i="3"/>
  <c r="AQ15" i="3"/>
  <c r="AP15" i="3"/>
  <c r="AS14" i="3"/>
  <c r="AU14" i="3" s="1"/>
  <c r="AR14" i="3"/>
  <c r="AQ14" i="3"/>
  <c r="AP14" i="3"/>
  <c r="AS13" i="3"/>
  <c r="AU13" i="3" s="1"/>
  <c r="AR13" i="3"/>
  <c r="AQ13" i="3"/>
  <c r="AP13" i="3"/>
  <c r="AS12" i="3"/>
  <c r="AU12" i="3" s="1"/>
  <c r="AR12" i="3"/>
  <c r="AQ12" i="3"/>
  <c r="AP12" i="3"/>
  <c r="AS11" i="3"/>
  <c r="AU11" i="3" s="1"/>
  <c r="AR11" i="3"/>
  <c r="AQ11" i="3"/>
  <c r="AP11" i="3"/>
  <c r="AS10" i="3"/>
  <c r="AU10" i="3" s="1"/>
  <c r="AR10" i="3"/>
  <c r="AQ10" i="3"/>
  <c r="AP10" i="3"/>
  <c r="AS9" i="3"/>
  <c r="AU9" i="3" s="1"/>
  <c r="AR9" i="3"/>
  <c r="AQ9" i="3"/>
  <c r="AP9" i="3"/>
  <c r="AS8" i="3"/>
  <c r="AU8" i="3" s="1"/>
  <c r="AR8" i="3"/>
  <c r="AQ8" i="3"/>
  <c r="AP8" i="3"/>
  <c r="AS7" i="3"/>
  <c r="AU7" i="3" s="1"/>
  <c r="AR7" i="3"/>
  <c r="AQ7" i="3"/>
  <c r="AP7" i="3"/>
  <c r="AS6" i="3"/>
  <c r="AU6" i="3" s="1"/>
  <c r="AR6" i="3"/>
  <c r="AQ6" i="3"/>
  <c r="AP6" i="3"/>
  <c r="AS5" i="3"/>
  <c r="AU5" i="3" s="1"/>
  <c r="AR5" i="3"/>
  <c r="AQ5" i="3"/>
  <c r="AP5" i="3"/>
  <c r="AS4" i="3"/>
  <c r="AU4" i="3" s="1"/>
  <c r="AR4" i="3"/>
  <c r="AQ4" i="3"/>
  <c r="AP4" i="3"/>
  <c r="AS3" i="3"/>
  <c r="AU3" i="3" s="1"/>
  <c r="AR3" i="3"/>
  <c r="AQ3" i="3"/>
  <c r="AP3" i="3"/>
  <c r="R656" i="10" l="1"/>
  <c r="Q649" i="10"/>
  <c r="E649" i="10" s="1"/>
  <c r="A641" i="10"/>
  <c r="O653" i="10"/>
  <c r="C653" i="10" s="1"/>
  <c r="Q643" i="10"/>
  <c r="E643" i="10" s="1"/>
  <c r="R645" i="10"/>
  <c r="F645" i="10" s="1"/>
  <c r="P643" i="10"/>
  <c r="D643" i="10" s="1"/>
  <c r="P652" i="10"/>
  <c r="D652" i="10" s="1"/>
  <c r="O647" i="10"/>
  <c r="C647" i="10" s="1"/>
  <c r="Q645" i="10"/>
  <c r="E645" i="10" s="1"/>
  <c r="O643" i="10"/>
  <c r="C643" i="10" s="1"/>
  <c r="N643" i="10"/>
  <c r="B643" i="10" s="1"/>
  <c r="R646" i="10"/>
  <c r="F646" i="10" s="1"/>
  <c r="N650" i="10"/>
  <c r="B650" i="10" s="1"/>
  <c r="O646" i="10"/>
  <c r="C646" i="10" s="1"/>
  <c r="P644" i="10"/>
  <c r="D644" i="10" s="1"/>
  <c r="N654" i="10"/>
  <c r="B654" i="10" s="1"/>
  <c r="N646" i="10"/>
  <c r="B646" i="10" s="1"/>
  <c r="N644" i="10"/>
  <c r="B644" i="10" s="1"/>
  <c r="R643" i="10"/>
  <c r="F643" i="10" s="1"/>
  <c r="Q644" i="10"/>
  <c r="E644" i="10" s="1"/>
  <c r="N655" i="10"/>
  <c r="B655" i="10" s="1"/>
  <c r="P654" i="10"/>
  <c r="D654" i="10" s="1"/>
  <c r="R653" i="10"/>
  <c r="Q655" i="10"/>
  <c r="R648" i="10"/>
  <c r="F648" i="10" s="1"/>
  <c r="O644" i="10"/>
  <c r="C644" i="10" s="1"/>
  <c r="N645" i="10"/>
  <c r="B645" i="10" s="1"/>
  <c r="R644" i="10"/>
  <c r="F644" i="10" s="1"/>
  <c r="O655" i="10"/>
  <c r="C655" i="10" s="1"/>
  <c r="Q654" i="10"/>
  <c r="P656" i="10"/>
  <c r="D656" i="10" s="1"/>
  <c r="O649" i="10"/>
  <c r="C649" i="10" s="1"/>
  <c r="Q646" i="10"/>
  <c r="E646" i="10" s="1"/>
  <c r="P647" i="10"/>
  <c r="D647" i="10" s="1"/>
  <c r="O645" i="10"/>
  <c r="C645" i="10" s="1"/>
  <c r="N656" i="10"/>
  <c r="B656" i="10" s="1"/>
  <c r="P655" i="10"/>
  <c r="D655" i="10" s="1"/>
  <c r="Q648" i="10"/>
  <c r="E648" i="10" s="1"/>
  <c r="Q651" i="10"/>
  <c r="E651" i="10" s="1"/>
  <c r="N647" i="10"/>
  <c r="B647" i="10" s="1"/>
  <c r="R649" i="10"/>
  <c r="F649" i="10" s="1"/>
  <c r="Q647" i="10"/>
  <c r="E647" i="10" s="1"/>
  <c r="P645" i="10"/>
  <c r="D645" i="10" s="1"/>
  <c r="O656" i="10"/>
  <c r="C656" i="10" s="1"/>
  <c r="N649" i="10"/>
  <c r="B649" i="10" s="1"/>
  <c r="N652" i="10"/>
  <c r="B652" i="10" s="1"/>
  <c r="P649" i="10"/>
  <c r="D649" i="10" s="1"/>
  <c r="O650" i="10"/>
  <c r="C650" i="10" s="1"/>
  <c r="N648" i="10"/>
  <c r="B648" i="10" s="1"/>
  <c r="R647" i="10"/>
  <c r="F647" i="10" s="1"/>
  <c r="P648" i="10"/>
  <c r="D648" i="10" s="1"/>
  <c r="P651" i="10"/>
  <c r="D651" i="10" s="1"/>
  <c r="R651" i="10"/>
  <c r="F651" i="10" s="1"/>
  <c r="Q652" i="10"/>
  <c r="E652" i="10" s="1"/>
  <c r="P650" i="10"/>
  <c r="D650" i="10" s="1"/>
  <c r="O648" i="10"/>
  <c r="C648" i="10" s="1"/>
  <c r="R650" i="10"/>
  <c r="F650" i="10" s="1"/>
  <c r="R655" i="10"/>
  <c r="O652" i="10"/>
  <c r="C652" i="10" s="1"/>
  <c r="P653" i="10"/>
  <c r="D653" i="10" s="1"/>
  <c r="R652" i="10"/>
  <c r="F652" i="10" s="1"/>
  <c r="Q650" i="10"/>
  <c r="E650" i="10" s="1"/>
  <c r="O651" i="10"/>
  <c r="C651" i="10" s="1"/>
  <c r="Q656" i="10"/>
  <c r="N653" i="10"/>
  <c r="B653" i="10" s="1"/>
  <c r="O654" i="10"/>
  <c r="C654" i="10" s="1"/>
  <c r="Q653" i="10"/>
  <c r="N651" i="10"/>
  <c r="B651" i="10" s="1"/>
  <c r="R654" i="10"/>
  <c r="P646" i="10"/>
  <c r="D646" i="10" s="1"/>
  <c r="L663" i="10"/>
  <c r="K663" i="10"/>
  <c r="AZ4" i="3"/>
  <c r="BA4" i="3" s="1"/>
  <c r="AZ8" i="3"/>
  <c r="BA8" i="3" s="1"/>
  <c r="AZ12" i="3"/>
  <c r="BA12" i="3" s="1"/>
  <c r="AZ16" i="3"/>
  <c r="BA16" i="3" s="1"/>
  <c r="AZ20" i="3"/>
  <c r="BA20" i="3" s="1"/>
  <c r="AZ22" i="3"/>
  <c r="BA22" i="3" s="1"/>
  <c r="AZ24" i="3"/>
  <c r="BA24" i="3" s="1"/>
  <c r="AZ28" i="3"/>
  <c r="BA28" i="3" s="1"/>
  <c r="AZ30" i="3"/>
  <c r="BA30" i="3" s="1"/>
  <c r="AZ32" i="3"/>
  <c r="BA32" i="3" s="1"/>
  <c r="AZ34" i="3"/>
  <c r="BA34" i="3" s="1"/>
  <c r="AZ36" i="3"/>
  <c r="BA36" i="3" s="1"/>
  <c r="AZ38" i="3"/>
  <c r="BA38" i="3" s="1"/>
  <c r="AZ40" i="3"/>
  <c r="BA40" i="3" s="1"/>
  <c r="AZ42" i="3"/>
  <c r="BA42" i="3" s="1"/>
  <c r="AZ44" i="3"/>
  <c r="BA44" i="3" s="1"/>
  <c r="AZ46" i="3"/>
  <c r="BA46" i="3" s="1"/>
  <c r="AZ48" i="3"/>
  <c r="BA48" i="3" s="1"/>
  <c r="AZ50" i="3"/>
  <c r="BA50" i="3" s="1"/>
  <c r="AZ52" i="3"/>
  <c r="BA52" i="3" s="1"/>
  <c r="AZ54" i="3"/>
  <c r="BA54" i="3" s="1"/>
  <c r="AZ56" i="3"/>
  <c r="BA56" i="3" s="1"/>
  <c r="AZ58" i="3"/>
  <c r="BA58" i="3" s="1"/>
  <c r="AZ60" i="3"/>
  <c r="BA60" i="3" s="1"/>
  <c r="AZ62" i="3"/>
  <c r="BA62" i="3" s="1"/>
  <c r="AZ64" i="3"/>
  <c r="BA64" i="3" s="1"/>
  <c r="AZ66" i="3"/>
  <c r="BA66" i="3" s="1"/>
  <c r="AZ68" i="3"/>
  <c r="BA68" i="3" s="1"/>
  <c r="AZ70" i="3"/>
  <c r="BA70" i="3" s="1"/>
  <c r="AZ72" i="3"/>
  <c r="BA72" i="3" s="1"/>
  <c r="AZ74" i="3"/>
  <c r="BA74" i="3" s="1"/>
  <c r="AZ76" i="3"/>
  <c r="BA76" i="3" s="1"/>
  <c r="AZ78" i="3"/>
  <c r="BA78" i="3" s="1"/>
  <c r="AZ80" i="3"/>
  <c r="BA80" i="3" s="1"/>
  <c r="AZ82" i="3"/>
  <c r="BA82" i="3" s="1"/>
  <c r="AZ84" i="3"/>
  <c r="BA84" i="3" s="1"/>
  <c r="AZ86" i="3"/>
  <c r="BA86" i="3" s="1"/>
  <c r="AZ88" i="3"/>
  <c r="BA88" i="3" s="1"/>
  <c r="AZ90" i="3"/>
  <c r="BA90" i="3" s="1"/>
  <c r="AZ92" i="3"/>
  <c r="BA92" i="3" s="1"/>
  <c r="AZ94" i="3"/>
  <c r="BA94" i="3" s="1"/>
  <c r="AZ96" i="3"/>
  <c r="BA96" i="3" s="1"/>
  <c r="AZ98" i="3"/>
  <c r="BA98" i="3" s="1"/>
  <c r="AZ100" i="3"/>
  <c r="BA100" i="3" s="1"/>
  <c r="AZ102" i="3"/>
  <c r="BA102" i="3" s="1"/>
  <c r="AZ104" i="3"/>
  <c r="BA104" i="3" s="1"/>
  <c r="AZ106" i="3"/>
  <c r="BA106" i="3" s="1"/>
  <c r="AZ108" i="3"/>
  <c r="BA108" i="3" s="1"/>
  <c r="AZ110" i="3"/>
  <c r="BA110" i="3" s="1"/>
  <c r="AZ112" i="3"/>
  <c r="BA112" i="3" s="1"/>
  <c r="AZ114" i="3"/>
  <c r="BA114" i="3" s="1"/>
  <c r="AZ116" i="3"/>
  <c r="BA116" i="3" s="1"/>
  <c r="AZ118" i="3"/>
  <c r="BA118" i="3" s="1"/>
  <c r="AZ120" i="3"/>
  <c r="BA120" i="3" s="1"/>
  <c r="AZ122" i="3"/>
  <c r="BA122" i="3" s="1"/>
  <c r="AZ124" i="3"/>
  <c r="BA124" i="3" s="1"/>
  <c r="AZ126" i="3"/>
  <c r="BA126" i="3" s="1"/>
  <c r="AZ128" i="3"/>
  <c r="BA128" i="3" s="1"/>
  <c r="AZ130" i="3"/>
  <c r="BA130" i="3" s="1"/>
  <c r="AZ132" i="3"/>
  <c r="BA132" i="3" s="1"/>
  <c r="AZ134" i="3"/>
  <c r="BA134" i="3" s="1"/>
  <c r="AZ136" i="3"/>
  <c r="BA136" i="3" s="1"/>
  <c r="AZ138" i="3"/>
  <c r="BA138" i="3" s="1"/>
  <c r="AZ140" i="3"/>
  <c r="BA140" i="3" s="1"/>
  <c r="AZ142" i="3"/>
  <c r="BA142" i="3" s="1"/>
  <c r="AZ144" i="3"/>
  <c r="BA144" i="3" s="1"/>
  <c r="AZ146" i="3"/>
  <c r="BA146" i="3" s="1"/>
  <c r="AZ148" i="3"/>
  <c r="BA148" i="3" s="1"/>
  <c r="AZ150" i="3"/>
  <c r="BA150" i="3" s="1"/>
  <c r="AZ152" i="3"/>
  <c r="BA152" i="3" s="1"/>
  <c r="AZ154" i="3"/>
  <c r="BA154" i="3" s="1"/>
  <c r="AZ156" i="3"/>
  <c r="BA156" i="3" s="1"/>
  <c r="AZ158" i="3"/>
  <c r="BA158" i="3" s="1"/>
  <c r="AZ160" i="3"/>
  <c r="BA160" i="3" s="1"/>
  <c r="AZ162" i="3"/>
  <c r="BA162" i="3" s="1"/>
  <c r="AZ164" i="3"/>
  <c r="BA164" i="3" s="1"/>
  <c r="AZ166" i="3"/>
  <c r="BA166" i="3" s="1"/>
  <c r="AZ168" i="3"/>
  <c r="BA168" i="3" s="1"/>
  <c r="AZ170" i="3"/>
  <c r="BA170" i="3" s="1"/>
  <c r="AZ172" i="3"/>
  <c r="BA172" i="3" s="1"/>
  <c r="AZ174" i="3"/>
  <c r="BA174" i="3" s="1"/>
  <c r="AZ176" i="3"/>
  <c r="BA176" i="3" s="1"/>
  <c r="AZ178" i="3"/>
  <c r="BA178" i="3" s="1"/>
  <c r="AZ180" i="3"/>
  <c r="BA180" i="3" s="1"/>
  <c r="AZ182" i="3"/>
  <c r="BA182" i="3" s="1"/>
  <c r="AZ184" i="3"/>
  <c r="BA184" i="3" s="1"/>
  <c r="AZ186" i="3"/>
  <c r="BA186" i="3" s="1"/>
  <c r="AZ188" i="3"/>
  <c r="BA188" i="3" s="1"/>
  <c r="AZ190" i="3"/>
  <c r="BA190" i="3" s="1"/>
  <c r="AZ192" i="3"/>
  <c r="BA192" i="3" s="1"/>
  <c r="AZ194" i="3"/>
  <c r="BA194" i="3" s="1"/>
  <c r="AZ196" i="3"/>
  <c r="BA196" i="3" s="1"/>
  <c r="AZ198" i="3"/>
  <c r="BA198" i="3" s="1"/>
  <c r="AZ200" i="3"/>
  <c r="BA200" i="3" s="1"/>
  <c r="AZ202" i="3"/>
  <c r="BA202" i="3" s="1"/>
  <c r="AZ204" i="3"/>
  <c r="BA204" i="3" s="1"/>
  <c r="AZ206" i="3"/>
  <c r="BA206" i="3" s="1"/>
  <c r="AZ208" i="3"/>
  <c r="BA208" i="3" s="1"/>
  <c r="AZ210" i="3"/>
  <c r="BA210" i="3" s="1"/>
  <c r="AZ212" i="3"/>
  <c r="BA212" i="3" s="1"/>
  <c r="AZ214" i="3"/>
  <c r="BA214" i="3" s="1"/>
  <c r="AZ216" i="3"/>
  <c r="BA216" i="3" s="1"/>
  <c r="AZ218" i="3"/>
  <c r="BA218" i="3" s="1"/>
  <c r="AZ220" i="3"/>
  <c r="BA220" i="3" s="1"/>
  <c r="AZ222" i="3"/>
  <c r="BA222" i="3" s="1"/>
  <c r="AZ224" i="3"/>
  <c r="BA224" i="3" s="1"/>
  <c r="AZ226" i="3"/>
  <c r="BA226" i="3" s="1"/>
  <c r="AZ228" i="3"/>
  <c r="BA228" i="3" s="1"/>
  <c r="AZ230" i="3"/>
  <c r="BA230" i="3" s="1"/>
  <c r="AZ232" i="3"/>
  <c r="BA232" i="3" s="1"/>
  <c r="AZ234" i="3"/>
  <c r="BA234" i="3" s="1"/>
  <c r="AZ236" i="3"/>
  <c r="BA236" i="3" s="1"/>
  <c r="AZ238" i="3"/>
  <c r="BA238" i="3" s="1"/>
  <c r="AZ240" i="3"/>
  <c r="BA240" i="3" s="1"/>
  <c r="AZ242" i="3"/>
  <c r="BA242" i="3" s="1"/>
  <c r="AZ244" i="3"/>
  <c r="BA244" i="3" s="1"/>
  <c r="AZ246" i="3"/>
  <c r="BA246" i="3" s="1"/>
  <c r="AZ248" i="3"/>
  <c r="BA248" i="3" s="1"/>
  <c r="AZ250" i="3"/>
  <c r="BA250" i="3" s="1"/>
  <c r="AZ252" i="3"/>
  <c r="BA252" i="3" s="1"/>
  <c r="AZ254" i="3"/>
  <c r="BA254" i="3" s="1"/>
  <c r="AZ256" i="3"/>
  <c r="BA256" i="3" s="1"/>
  <c r="AZ258" i="3"/>
  <c r="BA258" i="3" s="1"/>
  <c r="AZ260" i="3"/>
  <c r="BA260" i="3" s="1"/>
  <c r="AZ262" i="3"/>
  <c r="BA262" i="3" s="1"/>
  <c r="AZ264" i="3"/>
  <c r="BA264" i="3" s="1"/>
  <c r="AZ266" i="3"/>
  <c r="BA266" i="3" s="1"/>
  <c r="AZ268" i="3"/>
  <c r="BA268" i="3" s="1"/>
  <c r="AZ270" i="3"/>
  <c r="BA270" i="3" s="1"/>
  <c r="AZ272" i="3"/>
  <c r="BA272" i="3" s="1"/>
  <c r="AZ274" i="3"/>
  <c r="BA274" i="3" s="1"/>
  <c r="AZ276" i="3"/>
  <c r="BA276" i="3" s="1"/>
  <c r="AZ278" i="3"/>
  <c r="BA278" i="3" s="1"/>
  <c r="AZ280" i="3"/>
  <c r="BA280" i="3" s="1"/>
  <c r="AZ282" i="3"/>
  <c r="BA282" i="3" s="1"/>
  <c r="AZ284" i="3"/>
  <c r="BA284" i="3" s="1"/>
  <c r="AZ286" i="3"/>
  <c r="BA286" i="3" s="1"/>
  <c r="AZ288" i="3"/>
  <c r="BA288" i="3" s="1"/>
  <c r="AZ290" i="3"/>
  <c r="BA290" i="3" s="1"/>
  <c r="AZ292" i="3"/>
  <c r="BA292" i="3" s="1"/>
  <c r="AZ294" i="3"/>
  <c r="BA294" i="3" s="1"/>
  <c r="AZ296" i="3"/>
  <c r="BA296" i="3" s="1"/>
  <c r="AZ298" i="3"/>
  <c r="BA298" i="3" s="1"/>
  <c r="AZ300" i="3"/>
  <c r="BA300" i="3" s="1"/>
  <c r="AZ302" i="3"/>
  <c r="BA302" i="3" s="1"/>
  <c r="AZ304" i="3"/>
  <c r="BA304" i="3" s="1"/>
  <c r="AZ306" i="3"/>
  <c r="BA306" i="3" s="1"/>
  <c r="AZ308" i="3"/>
  <c r="BA308" i="3" s="1"/>
  <c r="AZ310" i="3"/>
  <c r="BA310" i="3" s="1"/>
  <c r="AZ312" i="3"/>
  <c r="BA312" i="3" s="1"/>
  <c r="AZ314" i="3"/>
  <c r="BA314" i="3" s="1"/>
  <c r="AZ316" i="3"/>
  <c r="BA316" i="3" s="1"/>
  <c r="AZ318" i="3"/>
  <c r="BA318" i="3" s="1"/>
  <c r="AZ320" i="3"/>
  <c r="BA320" i="3" s="1"/>
  <c r="AZ322" i="3"/>
  <c r="BA322" i="3" s="1"/>
  <c r="AZ324" i="3"/>
  <c r="BA324" i="3" s="1"/>
  <c r="AZ326" i="3"/>
  <c r="BA326" i="3" s="1"/>
  <c r="AZ328" i="3"/>
  <c r="BA328" i="3" s="1"/>
  <c r="AZ330" i="3"/>
  <c r="BA330" i="3" s="1"/>
  <c r="AZ332" i="3"/>
  <c r="BA332" i="3" s="1"/>
  <c r="AZ334" i="3"/>
  <c r="BA334" i="3" s="1"/>
  <c r="AZ336" i="3"/>
  <c r="BA336" i="3" s="1"/>
  <c r="AZ338" i="3"/>
  <c r="BA338" i="3" s="1"/>
  <c r="AZ340" i="3"/>
  <c r="BA340" i="3" s="1"/>
  <c r="AZ342" i="3"/>
  <c r="BA342" i="3" s="1"/>
  <c r="AZ344" i="3"/>
  <c r="BA344" i="3" s="1"/>
  <c r="AZ346" i="3"/>
  <c r="BA346" i="3" s="1"/>
  <c r="AZ348" i="3"/>
  <c r="BA348" i="3" s="1"/>
  <c r="AZ350" i="3"/>
  <c r="BA350" i="3" s="1"/>
  <c r="AZ352" i="3"/>
  <c r="BA352" i="3" s="1"/>
  <c r="AZ354" i="3"/>
  <c r="BA354" i="3" s="1"/>
  <c r="AZ356" i="3"/>
  <c r="BA356" i="3" s="1"/>
  <c r="AZ358" i="3"/>
  <c r="BA358" i="3" s="1"/>
  <c r="AZ360" i="3"/>
  <c r="BA360" i="3" s="1"/>
  <c r="AZ362" i="3"/>
  <c r="BA362" i="3" s="1"/>
  <c r="AZ364" i="3"/>
  <c r="BA364" i="3" s="1"/>
  <c r="AZ366" i="3"/>
  <c r="BA366" i="3" s="1"/>
  <c r="AZ368" i="3"/>
  <c r="BA368" i="3" s="1"/>
  <c r="AZ370" i="3"/>
  <c r="BA370" i="3" s="1"/>
  <c r="AZ372" i="3"/>
  <c r="BA372" i="3" s="1"/>
  <c r="AZ374" i="3"/>
  <c r="BA374" i="3" s="1"/>
  <c r="AZ376" i="3"/>
  <c r="BA376" i="3" s="1"/>
  <c r="AZ378" i="3"/>
  <c r="BA378" i="3" s="1"/>
  <c r="AZ380" i="3"/>
  <c r="BA380" i="3" s="1"/>
  <c r="AZ6" i="3"/>
  <c r="BA6" i="3" s="1"/>
  <c r="AZ10" i="3"/>
  <c r="BA10" i="3" s="1"/>
  <c r="AZ14" i="3"/>
  <c r="BA14" i="3" s="1"/>
  <c r="AZ18" i="3"/>
  <c r="BA18" i="3" s="1"/>
  <c r="AZ26" i="3"/>
  <c r="BA26" i="3" s="1"/>
  <c r="AZ3" i="3"/>
  <c r="BA3" i="3" s="1"/>
  <c r="AZ5" i="3"/>
  <c r="BA5" i="3" s="1"/>
  <c r="AZ7" i="3"/>
  <c r="BA7" i="3" s="1"/>
  <c r="AZ9" i="3"/>
  <c r="BA9" i="3" s="1"/>
  <c r="AZ11" i="3"/>
  <c r="BA11" i="3" s="1"/>
  <c r="AZ13" i="3"/>
  <c r="BA13" i="3" s="1"/>
  <c r="AZ15" i="3"/>
  <c r="BA15" i="3" s="1"/>
  <c r="AZ17" i="3"/>
  <c r="BA17" i="3" s="1"/>
  <c r="AZ19" i="3"/>
  <c r="BA19" i="3" s="1"/>
  <c r="AZ21" i="3"/>
  <c r="BA21" i="3" s="1"/>
  <c r="AZ23" i="3"/>
  <c r="BA23" i="3" s="1"/>
  <c r="AZ25" i="3"/>
  <c r="BA25" i="3" s="1"/>
  <c r="AZ27" i="3"/>
  <c r="BA27" i="3" s="1"/>
  <c r="AZ29" i="3"/>
  <c r="BA29" i="3" s="1"/>
  <c r="AZ31" i="3"/>
  <c r="BA31" i="3" s="1"/>
  <c r="AZ33" i="3"/>
  <c r="BA33" i="3" s="1"/>
  <c r="AZ35" i="3"/>
  <c r="BA35" i="3" s="1"/>
  <c r="AZ37" i="3"/>
  <c r="BA37" i="3" s="1"/>
  <c r="AZ39" i="3"/>
  <c r="BA39" i="3" s="1"/>
  <c r="AZ41" i="3"/>
  <c r="BA41" i="3" s="1"/>
  <c r="AZ43" i="3"/>
  <c r="BA43" i="3" s="1"/>
  <c r="AZ45" i="3"/>
  <c r="BA45" i="3" s="1"/>
  <c r="AZ47" i="3"/>
  <c r="BA47" i="3" s="1"/>
  <c r="AZ49" i="3"/>
  <c r="BA49" i="3" s="1"/>
  <c r="AZ51" i="3"/>
  <c r="BA51" i="3" s="1"/>
  <c r="AZ53" i="3"/>
  <c r="BA53" i="3" s="1"/>
  <c r="AZ55" i="3"/>
  <c r="BA55" i="3" s="1"/>
  <c r="AZ57" i="3"/>
  <c r="BA57" i="3" s="1"/>
  <c r="AZ59" i="3"/>
  <c r="BA59" i="3" s="1"/>
  <c r="AZ61" i="3"/>
  <c r="BA61" i="3" s="1"/>
  <c r="AZ63" i="3"/>
  <c r="BA63" i="3" s="1"/>
  <c r="AZ65" i="3"/>
  <c r="BA65" i="3" s="1"/>
  <c r="AZ67" i="3"/>
  <c r="BA67" i="3" s="1"/>
  <c r="AZ69" i="3"/>
  <c r="BA69" i="3" s="1"/>
  <c r="AZ71" i="3"/>
  <c r="BA71" i="3" s="1"/>
  <c r="AZ73" i="3"/>
  <c r="BA73" i="3" s="1"/>
  <c r="AZ75" i="3"/>
  <c r="BA75" i="3" s="1"/>
  <c r="AZ77" i="3"/>
  <c r="BA77" i="3" s="1"/>
  <c r="AZ79" i="3"/>
  <c r="BA79" i="3" s="1"/>
  <c r="AZ81" i="3"/>
  <c r="BA81" i="3" s="1"/>
  <c r="AZ83" i="3"/>
  <c r="BA83" i="3" s="1"/>
  <c r="AZ85" i="3"/>
  <c r="BA85" i="3" s="1"/>
  <c r="AZ87" i="3"/>
  <c r="BA87" i="3" s="1"/>
  <c r="AZ89" i="3"/>
  <c r="BA89" i="3" s="1"/>
  <c r="AZ91" i="3"/>
  <c r="BA91" i="3" s="1"/>
  <c r="AZ93" i="3"/>
  <c r="BA93" i="3" s="1"/>
  <c r="AZ95" i="3"/>
  <c r="BA95" i="3" s="1"/>
  <c r="AZ97" i="3"/>
  <c r="BA97" i="3" s="1"/>
  <c r="AZ99" i="3"/>
  <c r="BA99" i="3" s="1"/>
  <c r="AZ101" i="3"/>
  <c r="BA101" i="3" s="1"/>
  <c r="AZ103" i="3"/>
  <c r="BA103" i="3" s="1"/>
  <c r="AZ105" i="3"/>
  <c r="BA105" i="3" s="1"/>
  <c r="AZ107" i="3"/>
  <c r="BA107" i="3" s="1"/>
  <c r="AZ109" i="3"/>
  <c r="BA109" i="3" s="1"/>
  <c r="AZ111" i="3"/>
  <c r="BA111" i="3" s="1"/>
  <c r="AZ113" i="3"/>
  <c r="BA113" i="3" s="1"/>
  <c r="AZ115" i="3"/>
  <c r="BA115" i="3" s="1"/>
  <c r="AZ117" i="3"/>
  <c r="BA117" i="3" s="1"/>
  <c r="AZ119" i="3"/>
  <c r="BA119" i="3" s="1"/>
  <c r="AZ121" i="3"/>
  <c r="BA121" i="3" s="1"/>
  <c r="AZ123" i="3"/>
  <c r="BA123" i="3" s="1"/>
  <c r="AZ125" i="3"/>
  <c r="BA125" i="3" s="1"/>
  <c r="AZ127" i="3"/>
  <c r="BA127" i="3" s="1"/>
  <c r="AZ129" i="3"/>
  <c r="BA129" i="3" s="1"/>
  <c r="AZ131" i="3"/>
  <c r="BA131" i="3" s="1"/>
  <c r="AZ133" i="3"/>
  <c r="BA133" i="3" s="1"/>
  <c r="AZ135" i="3"/>
  <c r="BA135" i="3" s="1"/>
  <c r="AZ137" i="3"/>
  <c r="BA137" i="3" s="1"/>
  <c r="AZ139" i="3"/>
  <c r="BA139" i="3" s="1"/>
  <c r="AZ141" i="3"/>
  <c r="BA141" i="3" s="1"/>
  <c r="AZ143" i="3"/>
  <c r="BA143" i="3" s="1"/>
  <c r="AZ145" i="3"/>
  <c r="BA145" i="3" s="1"/>
  <c r="AZ147" i="3"/>
  <c r="BA147" i="3" s="1"/>
  <c r="AZ149" i="3"/>
  <c r="BA149" i="3" s="1"/>
  <c r="AZ151" i="3"/>
  <c r="BA151" i="3" s="1"/>
  <c r="AZ153" i="3"/>
  <c r="BA153" i="3" s="1"/>
  <c r="AZ155" i="3"/>
  <c r="BA155" i="3" s="1"/>
  <c r="AZ157" i="3"/>
  <c r="BA157" i="3" s="1"/>
  <c r="AZ159" i="3"/>
  <c r="BA159" i="3" s="1"/>
  <c r="AZ161" i="3"/>
  <c r="BA161" i="3" s="1"/>
  <c r="AZ163" i="3"/>
  <c r="BA163" i="3" s="1"/>
  <c r="AZ165" i="3"/>
  <c r="BA165" i="3" s="1"/>
  <c r="AZ167" i="3"/>
  <c r="BA167" i="3" s="1"/>
  <c r="AZ169" i="3"/>
  <c r="BA169" i="3" s="1"/>
  <c r="AZ171" i="3"/>
  <c r="BA171" i="3" s="1"/>
  <c r="AZ173" i="3"/>
  <c r="BA173" i="3" s="1"/>
  <c r="AZ175" i="3"/>
  <c r="BA175" i="3" s="1"/>
  <c r="AZ177" i="3"/>
  <c r="BA177" i="3" s="1"/>
  <c r="AZ179" i="3"/>
  <c r="BA179" i="3" s="1"/>
  <c r="AZ181" i="3"/>
  <c r="BA181" i="3" s="1"/>
  <c r="AZ183" i="3"/>
  <c r="BA183" i="3" s="1"/>
  <c r="AZ185" i="3"/>
  <c r="BA185" i="3" s="1"/>
  <c r="AZ187" i="3"/>
  <c r="BA187" i="3" s="1"/>
  <c r="AZ189" i="3"/>
  <c r="BA189" i="3" s="1"/>
  <c r="AZ191" i="3"/>
  <c r="BA191" i="3" s="1"/>
  <c r="AZ193" i="3"/>
  <c r="BA193" i="3" s="1"/>
  <c r="AZ195" i="3"/>
  <c r="BA195" i="3" s="1"/>
  <c r="AZ197" i="3"/>
  <c r="BA197" i="3" s="1"/>
  <c r="AZ199" i="3"/>
  <c r="BA199" i="3" s="1"/>
  <c r="AZ201" i="3"/>
  <c r="BA201" i="3" s="1"/>
  <c r="AZ203" i="3"/>
  <c r="BA203" i="3" s="1"/>
  <c r="AZ205" i="3"/>
  <c r="BA205" i="3" s="1"/>
  <c r="AZ207" i="3"/>
  <c r="BA207" i="3" s="1"/>
  <c r="AZ209" i="3"/>
  <c r="BA209" i="3" s="1"/>
  <c r="AZ211" i="3"/>
  <c r="BA211" i="3" s="1"/>
  <c r="AZ213" i="3"/>
  <c r="BA213" i="3" s="1"/>
  <c r="AZ215" i="3"/>
  <c r="BA215" i="3" s="1"/>
  <c r="AZ217" i="3"/>
  <c r="BA217" i="3" s="1"/>
  <c r="AZ219" i="3"/>
  <c r="BA219" i="3" s="1"/>
  <c r="AZ221" i="3"/>
  <c r="BA221" i="3" s="1"/>
  <c r="AZ223" i="3"/>
  <c r="BA223" i="3" s="1"/>
  <c r="AZ225" i="3"/>
  <c r="BA225" i="3" s="1"/>
  <c r="AZ227" i="3"/>
  <c r="BA227" i="3" s="1"/>
  <c r="AZ229" i="3"/>
  <c r="BA229" i="3" s="1"/>
  <c r="AZ231" i="3"/>
  <c r="BA231" i="3" s="1"/>
  <c r="AZ233" i="3"/>
  <c r="BA233" i="3" s="1"/>
  <c r="AZ235" i="3"/>
  <c r="BA235" i="3" s="1"/>
  <c r="AZ237" i="3"/>
  <c r="BA237" i="3" s="1"/>
  <c r="AZ239" i="3"/>
  <c r="BA239" i="3" s="1"/>
  <c r="AZ241" i="3"/>
  <c r="BA241" i="3" s="1"/>
  <c r="AZ243" i="3"/>
  <c r="BA243" i="3" s="1"/>
  <c r="AZ245" i="3"/>
  <c r="BA245" i="3" s="1"/>
  <c r="AZ247" i="3"/>
  <c r="BA247" i="3" s="1"/>
  <c r="AZ249" i="3"/>
  <c r="BA249" i="3" s="1"/>
  <c r="AZ251" i="3"/>
  <c r="BA251" i="3" s="1"/>
  <c r="AZ253" i="3"/>
  <c r="BA253" i="3" s="1"/>
  <c r="AZ255" i="3"/>
  <c r="BA255" i="3" s="1"/>
  <c r="AZ257" i="3"/>
  <c r="BA257" i="3" s="1"/>
  <c r="AZ259" i="3"/>
  <c r="BA259" i="3" s="1"/>
  <c r="AZ261" i="3"/>
  <c r="BA261" i="3" s="1"/>
  <c r="AZ263" i="3"/>
  <c r="BA263" i="3" s="1"/>
  <c r="AZ265" i="3"/>
  <c r="BA265" i="3" s="1"/>
  <c r="AZ267" i="3"/>
  <c r="BA267" i="3" s="1"/>
  <c r="AZ269" i="3"/>
  <c r="BA269" i="3" s="1"/>
  <c r="AZ271" i="3"/>
  <c r="BA271" i="3" s="1"/>
  <c r="AZ273" i="3"/>
  <c r="BA273" i="3" s="1"/>
  <c r="AZ275" i="3"/>
  <c r="BA275" i="3" s="1"/>
  <c r="AZ277" i="3"/>
  <c r="BA277" i="3" s="1"/>
  <c r="AZ279" i="3"/>
  <c r="BA279" i="3" s="1"/>
  <c r="AZ281" i="3"/>
  <c r="BA281" i="3" s="1"/>
  <c r="AZ283" i="3"/>
  <c r="BA283" i="3" s="1"/>
  <c r="AZ285" i="3"/>
  <c r="BA285" i="3" s="1"/>
  <c r="AZ287" i="3"/>
  <c r="BA287" i="3" s="1"/>
  <c r="AZ289" i="3"/>
  <c r="BA289" i="3" s="1"/>
  <c r="AZ291" i="3"/>
  <c r="BA291" i="3" s="1"/>
  <c r="AZ293" i="3"/>
  <c r="BA293" i="3" s="1"/>
  <c r="AZ295" i="3"/>
  <c r="BA295" i="3" s="1"/>
  <c r="AZ297" i="3"/>
  <c r="BA297" i="3" s="1"/>
  <c r="AZ299" i="3"/>
  <c r="BA299" i="3" s="1"/>
  <c r="AZ301" i="3"/>
  <c r="BA301" i="3" s="1"/>
  <c r="AZ303" i="3"/>
  <c r="BA303" i="3" s="1"/>
  <c r="AZ305" i="3"/>
  <c r="BA305" i="3" s="1"/>
  <c r="AZ307" i="3"/>
  <c r="BA307" i="3" s="1"/>
  <c r="AZ309" i="3"/>
  <c r="BA309" i="3" s="1"/>
  <c r="AZ311" i="3"/>
  <c r="BA311" i="3" s="1"/>
  <c r="AZ313" i="3"/>
  <c r="BA313" i="3" s="1"/>
  <c r="AZ315" i="3"/>
  <c r="BA315" i="3" s="1"/>
  <c r="AZ317" i="3"/>
  <c r="BA317" i="3" s="1"/>
  <c r="AZ319" i="3"/>
  <c r="BA319" i="3" s="1"/>
  <c r="AZ321" i="3"/>
  <c r="BA321" i="3" s="1"/>
  <c r="AZ323" i="3"/>
  <c r="BA323" i="3" s="1"/>
  <c r="AZ325" i="3"/>
  <c r="BA325" i="3" s="1"/>
  <c r="AZ327" i="3"/>
  <c r="BA327" i="3" s="1"/>
  <c r="AZ329" i="3"/>
  <c r="BA329" i="3" s="1"/>
  <c r="AZ331" i="3"/>
  <c r="BA331" i="3" s="1"/>
  <c r="AZ333" i="3"/>
  <c r="BA333" i="3" s="1"/>
  <c r="AZ335" i="3"/>
  <c r="BA335" i="3" s="1"/>
  <c r="AZ337" i="3"/>
  <c r="BA337" i="3" s="1"/>
  <c r="AZ339" i="3"/>
  <c r="BA339" i="3" s="1"/>
  <c r="AZ341" i="3"/>
  <c r="BA341" i="3" s="1"/>
  <c r="AZ343" i="3"/>
  <c r="BA343" i="3" s="1"/>
  <c r="AZ345" i="3"/>
  <c r="BA345" i="3" s="1"/>
  <c r="AZ347" i="3"/>
  <c r="BA347" i="3" s="1"/>
  <c r="AZ349" i="3"/>
  <c r="BA349" i="3" s="1"/>
  <c r="AZ351" i="3"/>
  <c r="BA351" i="3" s="1"/>
  <c r="AZ353" i="3"/>
  <c r="BA353" i="3" s="1"/>
  <c r="AZ355" i="3"/>
  <c r="BA355" i="3" s="1"/>
  <c r="AZ357" i="3"/>
  <c r="BA357" i="3" s="1"/>
  <c r="AZ359" i="3"/>
  <c r="BA359" i="3" s="1"/>
  <c r="AZ361" i="3"/>
  <c r="BA361" i="3" s="1"/>
  <c r="AZ363" i="3"/>
  <c r="BA363" i="3" s="1"/>
  <c r="AZ365" i="3"/>
  <c r="BA365" i="3" s="1"/>
  <c r="AZ367" i="3"/>
  <c r="BA367" i="3" s="1"/>
  <c r="AZ369" i="3"/>
  <c r="BA369" i="3" s="1"/>
  <c r="AZ371" i="3"/>
  <c r="BA371" i="3" s="1"/>
  <c r="AZ373" i="3"/>
  <c r="BA373" i="3" s="1"/>
  <c r="AZ375" i="3"/>
  <c r="BA375" i="3" s="1"/>
  <c r="AZ377" i="3"/>
  <c r="BA377" i="3" s="1"/>
  <c r="AZ379" i="3"/>
  <c r="BA379" i="3" s="1"/>
  <c r="AZ381" i="3"/>
  <c r="BA381" i="3" s="1"/>
  <c r="AZ383" i="3"/>
  <c r="BA383" i="3" s="1"/>
  <c r="AZ385" i="3"/>
  <c r="BA385" i="3" s="1"/>
  <c r="AZ382" i="3"/>
  <c r="BA382" i="3" s="1"/>
  <c r="AZ384" i="3"/>
  <c r="BA384" i="3" s="1"/>
  <c r="AZ386" i="3"/>
  <c r="BA386" i="3" s="1"/>
  <c r="AZ388" i="3"/>
  <c r="BA388" i="3" s="1"/>
  <c r="AZ390" i="3"/>
  <c r="BA390" i="3" s="1"/>
  <c r="AZ392" i="3"/>
  <c r="BA392" i="3" s="1"/>
  <c r="AZ394" i="3"/>
  <c r="BA394" i="3" s="1"/>
  <c r="AZ396" i="3"/>
  <c r="BA396" i="3" s="1"/>
  <c r="AZ398" i="3"/>
  <c r="BA398" i="3" s="1"/>
  <c r="AZ400" i="3"/>
  <c r="BA400" i="3" s="1"/>
  <c r="AZ402" i="3"/>
  <c r="BA402" i="3" s="1"/>
  <c r="AZ404" i="3"/>
  <c r="BA404" i="3" s="1"/>
  <c r="AZ406" i="3"/>
  <c r="BA406" i="3" s="1"/>
  <c r="AZ408" i="3"/>
  <c r="BA408" i="3" s="1"/>
  <c r="AZ410" i="3"/>
  <c r="BA410" i="3" s="1"/>
  <c r="AZ412" i="3"/>
  <c r="BA412" i="3" s="1"/>
  <c r="AZ414" i="3"/>
  <c r="BA414" i="3" s="1"/>
  <c r="AZ416" i="3"/>
  <c r="BA416" i="3" s="1"/>
  <c r="AZ418" i="3"/>
  <c r="BA418" i="3" s="1"/>
  <c r="AZ420" i="3"/>
  <c r="BA420" i="3" s="1"/>
  <c r="AZ422" i="3"/>
  <c r="BA422" i="3" s="1"/>
  <c r="AZ424" i="3"/>
  <c r="BA424" i="3" s="1"/>
  <c r="AZ426" i="3"/>
  <c r="BA426" i="3" s="1"/>
  <c r="AZ428" i="3"/>
  <c r="BA428" i="3" s="1"/>
  <c r="AZ430" i="3"/>
  <c r="BA430" i="3" s="1"/>
  <c r="AZ432" i="3"/>
  <c r="BA432" i="3" s="1"/>
  <c r="AZ434" i="3"/>
  <c r="BA434" i="3" s="1"/>
  <c r="AZ436" i="3"/>
  <c r="BA436" i="3" s="1"/>
  <c r="AZ438" i="3"/>
  <c r="BA438" i="3" s="1"/>
  <c r="AZ440" i="3"/>
  <c r="BA440" i="3" s="1"/>
  <c r="AZ442" i="3"/>
  <c r="BA442" i="3" s="1"/>
  <c r="AZ444" i="3"/>
  <c r="BA444" i="3" s="1"/>
  <c r="AZ446" i="3"/>
  <c r="BA446" i="3" s="1"/>
  <c r="AZ448" i="3"/>
  <c r="BA448" i="3" s="1"/>
  <c r="AZ450" i="3"/>
  <c r="BA450" i="3" s="1"/>
  <c r="AZ452" i="3"/>
  <c r="BA452" i="3" s="1"/>
  <c r="AZ454" i="3"/>
  <c r="BA454" i="3" s="1"/>
  <c r="AZ456" i="3"/>
  <c r="BA456" i="3" s="1"/>
  <c r="AZ458" i="3"/>
  <c r="BA458" i="3" s="1"/>
  <c r="AZ460" i="3"/>
  <c r="BA460" i="3" s="1"/>
  <c r="AZ462" i="3"/>
  <c r="BA462" i="3" s="1"/>
  <c r="AZ464" i="3"/>
  <c r="BA464" i="3" s="1"/>
  <c r="AZ466" i="3"/>
  <c r="BA466" i="3" s="1"/>
  <c r="AZ468" i="3"/>
  <c r="BA468" i="3" s="1"/>
  <c r="AZ470" i="3"/>
  <c r="BA470" i="3" s="1"/>
  <c r="AZ472" i="3"/>
  <c r="BA472" i="3" s="1"/>
  <c r="AZ474" i="3"/>
  <c r="BA474" i="3" s="1"/>
  <c r="AZ476" i="3"/>
  <c r="BA476" i="3" s="1"/>
  <c r="AZ478" i="3"/>
  <c r="BA478" i="3" s="1"/>
  <c r="AZ480" i="3"/>
  <c r="BA480" i="3" s="1"/>
  <c r="AZ482" i="3"/>
  <c r="BA482" i="3" s="1"/>
  <c r="AZ484" i="3"/>
  <c r="BA484" i="3" s="1"/>
  <c r="AZ486" i="3"/>
  <c r="BA486" i="3" s="1"/>
  <c r="AZ488" i="3"/>
  <c r="BA488" i="3" s="1"/>
  <c r="AZ490" i="3"/>
  <c r="BA490" i="3" s="1"/>
  <c r="AZ492" i="3"/>
  <c r="BA492" i="3" s="1"/>
  <c r="AZ494" i="3"/>
  <c r="BA494" i="3" s="1"/>
  <c r="AZ496" i="3"/>
  <c r="BA496" i="3" s="1"/>
  <c r="AZ498" i="3"/>
  <c r="BA498" i="3" s="1"/>
  <c r="AZ500" i="3"/>
  <c r="BA500" i="3" s="1"/>
  <c r="AZ502" i="3"/>
  <c r="BA502" i="3" s="1"/>
  <c r="AZ504" i="3"/>
  <c r="BA504" i="3" s="1"/>
  <c r="AZ506" i="3"/>
  <c r="BA506" i="3" s="1"/>
  <c r="AZ508" i="3"/>
  <c r="BA508" i="3" s="1"/>
  <c r="AZ510" i="3"/>
  <c r="BA510" i="3" s="1"/>
  <c r="AZ512" i="3"/>
  <c r="BA512" i="3" s="1"/>
  <c r="AZ514" i="3"/>
  <c r="BA514" i="3" s="1"/>
  <c r="AZ516" i="3"/>
  <c r="BA516" i="3" s="1"/>
  <c r="AZ518" i="3"/>
  <c r="BA518" i="3" s="1"/>
  <c r="AZ520" i="3"/>
  <c r="BA520" i="3" s="1"/>
  <c r="AZ522" i="3"/>
  <c r="BA522" i="3" s="1"/>
  <c r="AZ524" i="3"/>
  <c r="BA524" i="3" s="1"/>
  <c r="AZ526" i="3"/>
  <c r="BA526" i="3" s="1"/>
  <c r="AZ528" i="3"/>
  <c r="BA528" i="3" s="1"/>
  <c r="AZ530" i="3"/>
  <c r="BA530" i="3" s="1"/>
  <c r="AZ532" i="3"/>
  <c r="BA532" i="3" s="1"/>
  <c r="AZ534" i="3"/>
  <c r="BA534" i="3" s="1"/>
  <c r="AZ536" i="3"/>
  <c r="BA536" i="3" s="1"/>
  <c r="AZ538" i="3"/>
  <c r="BA538" i="3" s="1"/>
  <c r="AZ540" i="3"/>
  <c r="BA540" i="3" s="1"/>
  <c r="AZ542" i="3"/>
  <c r="BA542" i="3" s="1"/>
  <c r="AZ544" i="3"/>
  <c r="BA544" i="3" s="1"/>
  <c r="AZ546" i="3"/>
  <c r="BA546" i="3" s="1"/>
  <c r="AZ548" i="3"/>
  <c r="BA548" i="3" s="1"/>
  <c r="AZ550" i="3"/>
  <c r="BA550" i="3" s="1"/>
  <c r="AZ552" i="3"/>
  <c r="BA552" i="3" s="1"/>
  <c r="AZ554" i="3"/>
  <c r="BA554" i="3" s="1"/>
  <c r="AZ556" i="3"/>
  <c r="BA556" i="3" s="1"/>
  <c r="AZ558" i="3"/>
  <c r="BA558" i="3" s="1"/>
  <c r="AZ560" i="3"/>
  <c r="BA560" i="3" s="1"/>
  <c r="AZ562" i="3"/>
  <c r="BA562" i="3" s="1"/>
  <c r="AZ564" i="3"/>
  <c r="BA564" i="3" s="1"/>
  <c r="AZ566" i="3"/>
  <c r="BA566" i="3" s="1"/>
  <c r="AZ568" i="3"/>
  <c r="BA568" i="3" s="1"/>
  <c r="AZ570" i="3"/>
  <c r="BA570" i="3" s="1"/>
  <c r="AZ572" i="3"/>
  <c r="BA572" i="3" s="1"/>
  <c r="AZ574" i="3"/>
  <c r="BA574" i="3" s="1"/>
  <c r="AZ576" i="3"/>
  <c r="BA576" i="3" s="1"/>
  <c r="AZ578" i="3"/>
  <c r="BA578" i="3" s="1"/>
  <c r="AZ580" i="3"/>
  <c r="BA580" i="3" s="1"/>
  <c r="AZ582" i="3"/>
  <c r="BA582" i="3" s="1"/>
  <c r="AZ584" i="3"/>
  <c r="BA584" i="3" s="1"/>
  <c r="AZ586" i="3"/>
  <c r="BA586" i="3" s="1"/>
  <c r="AZ588" i="3"/>
  <c r="BA588" i="3" s="1"/>
  <c r="AZ590" i="3"/>
  <c r="BA590" i="3" s="1"/>
  <c r="AZ592" i="3"/>
  <c r="BA592" i="3" s="1"/>
  <c r="AZ594" i="3"/>
  <c r="BA594" i="3" s="1"/>
  <c r="AZ596" i="3"/>
  <c r="BA596" i="3" s="1"/>
  <c r="AZ598" i="3"/>
  <c r="BA598" i="3" s="1"/>
  <c r="AZ600" i="3"/>
  <c r="BA600" i="3" s="1"/>
  <c r="AZ602" i="3"/>
  <c r="BA602" i="3" s="1"/>
  <c r="AZ604" i="3"/>
  <c r="BA604" i="3" s="1"/>
  <c r="AZ606" i="3"/>
  <c r="BA606" i="3" s="1"/>
  <c r="AZ608" i="3"/>
  <c r="BA608" i="3" s="1"/>
  <c r="AZ610" i="3"/>
  <c r="BA610" i="3" s="1"/>
  <c r="AZ612" i="3"/>
  <c r="BA612" i="3" s="1"/>
  <c r="AZ614" i="3"/>
  <c r="BA614" i="3" s="1"/>
  <c r="AZ616" i="3"/>
  <c r="BA616" i="3" s="1"/>
  <c r="AZ618" i="3"/>
  <c r="BA618" i="3" s="1"/>
  <c r="AZ620" i="3"/>
  <c r="BA620" i="3" s="1"/>
  <c r="AZ622" i="3"/>
  <c r="BA622" i="3" s="1"/>
  <c r="AZ624" i="3"/>
  <c r="BA624" i="3" s="1"/>
  <c r="AZ626" i="3"/>
  <c r="BA626" i="3" s="1"/>
  <c r="AZ628" i="3"/>
  <c r="BA628" i="3" s="1"/>
  <c r="AZ630" i="3"/>
  <c r="BA630" i="3" s="1"/>
  <c r="AZ632" i="3"/>
  <c r="BA632" i="3" s="1"/>
  <c r="AZ634" i="3"/>
  <c r="BA634" i="3" s="1"/>
  <c r="AZ636" i="3"/>
  <c r="BA636" i="3" s="1"/>
  <c r="AZ638" i="3"/>
  <c r="BA638" i="3" s="1"/>
  <c r="AZ640" i="3"/>
  <c r="BA640" i="3" s="1"/>
  <c r="AZ642" i="3"/>
  <c r="BA642" i="3" s="1"/>
  <c r="AZ644" i="3"/>
  <c r="BA644" i="3" s="1"/>
  <c r="AZ646" i="3"/>
  <c r="BA646" i="3" s="1"/>
  <c r="AZ648" i="3"/>
  <c r="BA648" i="3" s="1"/>
  <c r="AZ650" i="3"/>
  <c r="BA650" i="3" s="1"/>
  <c r="AZ652" i="3"/>
  <c r="BA652" i="3" s="1"/>
  <c r="AZ654" i="3"/>
  <c r="BA654" i="3" s="1"/>
  <c r="AZ656" i="3"/>
  <c r="BA656" i="3" s="1"/>
  <c r="AZ658" i="3"/>
  <c r="BA658" i="3" s="1"/>
  <c r="AZ660" i="3"/>
  <c r="BA660" i="3" s="1"/>
  <c r="AZ662" i="3"/>
  <c r="BA662" i="3" s="1"/>
  <c r="AZ664" i="3"/>
  <c r="BA664" i="3" s="1"/>
  <c r="AZ666" i="3"/>
  <c r="BA666" i="3" s="1"/>
  <c r="AZ668" i="3"/>
  <c r="BA668" i="3" s="1"/>
  <c r="AZ670" i="3"/>
  <c r="BA670" i="3" s="1"/>
  <c r="AZ672" i="3"/>
  <c r="BA672" i="3" s="1"/>
  <c r="AZ674" i="3"/>
  <c r="BA674" i="3" s="1"/>
  <c r="AZ676" i="3"/>
  <c r="BA676" i="3" s="1"/>
  <c r="AZ678" i="3"/>
  <c r="BA678" i="3" s="1"/>
  <c r="AZ680" i="3"/>
  <c r="BA680" i="3" s="1"/>
  <c r="AZ682" i="3"/>
  <c r="BA682" i="3" s="1"/>
  <c r="AZ684" i="3"/>
  <c r="BA684" i="3" s="1"/>
  <c r="AZ686" i="3"/>
  <c r="BA686" i="3" s="1"/>
  <c r="AZ688" i="3"/>
  <c r="BA688" i="3" s="1"/>
  <c r="AZ690" i="3"/>
  <c r="BA690" i="3" s="1"/>
  <c r="AZ692" i="3"/>
  <c r="BA692" i="3" s="1"/>
  <c r="AZ694" i="3"/>
  <c r="BA694" i="3" s="1"/>
  <c r="AZ696" i="3"/>
  <c r="BA696" i="3" s="1"/>
  <c r="AZ698" i="3"/>
  <c r="BA698" i="3" s="1"/>
  <c r="AZ700" i="3"/>
  <c r="BA700" i="3" s="1"/>
  <c r="AZ702" i="3"/>
  <c r="BA702" i="3" s="1"/>
  <c r="AZ704" i="3"/>
  <c r="BA704" i="3" s="1"/>
  <c r="AZ706" i="3"/>
  <c r="BA706" i="3" s="1"/>
  <c r="AZ708" i="3"/>
  <c r="BA708" i="3" s="1"/>
  <c r="AZ710" i="3"/>
  <c r="BA710" i="3" s="1"/>
  <c r="AZ712" i="3"/>
  <c r="BA712" i="3" s="1"/>
  <c r="AZ714" i="3"/>
  <c r="BA714" i="3" s="1"/>
  <c r="AZ716" i="3"/>
  <c r="BA716" i="3" s="1"/>
  <c r="AZ718" i="3"/>
  <c r="BA718" i="3" s="1"/>
  <c r="AZ720" i="3"/>
  <c r="BA720" i="3" s="1"/>
  <c r="AZ722" i="3"/>
  <c r="BA722" i="3" s="1"/>
  <c r="AZ724" i="3"/>
  <c r="BA724" i="3" s="1"/>
  <c r="AZ726" i="3"/>
  <c r="BA726" i="3" s="1"/>
  <c r="AZ728" i="3"/>
  <c r="BA728" i="3" s="1"/>
  <c r="AZ730" i="3"/>
  <c r="BA730" i="3" s="1"/>
  <c r="AZ732" i="3"/>
  <c r="BA732" i="3" s="1"/>
  <c r="AZ734" i="3"/>
  <c r="BA734" i="3" s="1"/>
  <c r="AZ736" i="3"/>
  <c r="BA736" i="3" s="1"/>
  <c r="AZ738" i="3"/>
  <c r="BA738" i="3" s="1"/>
  <c r="AZ740" i="3"/>
  <c r="BA740" i="3" s="1"/>
  <c r="AZ742" i="3"/>
  <c r="BA742" i="3" s="1"/>
  <c r="AZ744" i="3"/>
  <c r="BA744" i="3" s="1"/>
  <c r="AZ746" i="3"/>
  <c r="BA746" i="3" s="1"/>
  <c r="AZ748" i="3"/>
  <c r="BA748" i="3" s="1"/>
  <c r="AZ750" i="3"/>
  <c r="BA750" i="3" s="1"/>
  <c r="AZ752" i="3"/>
  <c r="BA752" i="3" s="1"/>
  <c r="AZ754" i="3"/>
  <c r="BA754" i="3" s="1"/>
  <c r="AZ756" i="3"/>
  <c r="BA756" i="3" s="1"/>
  <c r="AZ758" i="3"/>
  <c r="BA758" i="3" s="1"/>
  <c r="AZ760" i="3"/>
  <c r="BA760" i="3" s="1"/>
  <c r="AZ762" i="3"/>
  <c r="BA762" i="3" s="1"/>
  <c r="AZ764" i="3"/>
  <c r="BA764" i="3" s="1"/>
  <c r="AZ766" i="3"/>
  <c r="BA766" i="3" s="1"/>
  <c r="AZ768" i="3"/>
  <c r="BA768" i="3" s="1"/>
  <c r="AZ770" i="3"/>
  <c r="BA770" i="3" s="1"/>
  <c r="AZ772" i="3"/>
  <c r="BA772" i="3" s="1"/>
  <c r="AZ774" i="3"/>
  <c r="BA774" i="3" s="1"/>
  <c r="AZ776" i="3"/>
  <c r="BA776" i="3" s="1"/>
  <c r="AZ778" i="3"/>
  <c r="BA778" i="3" s="1"/>
  <c r="AZ780" i="3"/>
  <c r="BA780" i="3" s="1"/>
  <c r="AZ782" i="3"/>
  <c r="BA782" i="3" s="1"/>
  <c r="AZ784" i="3"/>
  <c r="BA784" i="3" s="1"/>
  <c r="AZ786" i="3"/>
  <c r="BA786" i="3" s="1"/>
  <c r="AZ788" i="3"/>
  <c r="BA788" i="3" s="1"/>
  <c r="AZ790" i="3"/>
  <c r="BA790" i="3" s="1"/>
  <c r="AZ792" i="3"/>
  <c r="BA792" i="3" s="1"/>
  <c r="AZ794" i="3"/>
  <c r="BA794" i="3" s="1"/>
  <c r="AZ796" i="3"/>
  <c r="BA796" i="3" s="1"/>
  <c r="AZ798" i="3"/>
  <c r="BA798" i="3" s="1"/>
  <c r="AZ800" i="3"/>
  <c r="BA800" i="3" s="1"/>
  <c r="AZ802" i="3"/>
  <c r="BA802" i="3" s="1"/>
  <c r="AZ804" i="3"/>
  <c r="BA804" i="3" s="1"/>
  <c r="AZ806" i="3"/>
  <c r="BA806" i="3" s="1"/>
  <c r="AZ808" i="3"/>
  <c r="BA808" i="3" s="1"/>
  <c r="AZ810" i="3"/>
  <c r="BA810" i="3" s="1"/>
  <c r="AZ812" i="3"/>
  <c r="BA812" i="3" s="1"/>
  <c r="AZ814" i="3"/>
  <c r="BA814" i="3" s="1"/>
  <c r="AZ816" i="3"/>
  <c r="BA816" i="3" s="1"/>
  <c r="AZ818" i="3"/>
  <c r="BA818" i="3" s="1"/>
  <c r="AZ820" i="3"/>
  <c r="BA820" i="3" s="1"/>
  <c r="AZ822" i="3"/>
  <c r="BA822" i="3" s="1"/>
  <c r="AZ824" i="3"/>
  <c r="BA824" i="3" s="1"/>
  <c r="AZ826" i="3"/>
  <c r="BA826" i="3" s="1"/>
  <c r="AZ828" i="3"/>
  <c r="BA828" i="3" s="1"/>
  <c r="AZ830" i="3"/>
  <c r="BA830" i="3" s="1"/>
  <c r="AZ832" i="3"/>
  <c r="BA832" i="3" s="1"/>
  <c r="AZ834" i="3"/>
  <c r="BA834" i="3" s="1"/>
  <c r="AZ836" i="3"/>
  <c r="BA836" i="3" s="1"/>
  <c r="AZ838" i="3"/>
  <c r="BA838" i="3" s="1"/>
  <c r="AZ840" i="3"/>
  <c r="BA840" i="3" s="1"/>
  <c r="AZ842" i="3"/>
  <c r="BA842" i="3" s="1"/>
  <c r="AZ844" i="3"/>
  <c r="BA844" i="3" s="1"/>
  <c r="AZ846" i="3"/>
  <c r="BA846" i="3" s="1"/>
  <c r="AZ848" i="3"/>
  <c r="BA848" i="3" s="1"/>
  <c r="AZ850" i="3"/>
  <c r="BA850" i="3" s="1"/>
  <c r="AZ852" i="3"/>
  <c r="BA852" i="3" s="1"/>
  <c r="AZ854" i="3"/>
  <c r="BA854" i="3" s="1"/>
  <c r="AZ856" i="3"/>
  <c r="BA856" i="3" s="1"/>
  <c r="AZ858" i="3"/>
  <c r="BA858" i="3" s="1"/>
  <c r="AZ860" i="3"/>
  <c r="BA860" i="3" s="1"/>
  <c r="AZ862" i="3"/>
  <c r="BA862" i="3" s="1"/>
  <c r="AZ864" i="3"/>
  <c r="BA864" i="3" s="1"/>
  <c r="AZ866" i="3"/>
  <c r="BA866" i="3" s="1"/>
  <c r="AZ868" i="3"/>
  <c r="BA868" i="3" s="1"/>
  <c r="AZ870" i="3"/>
  <c r="BA870" i="3" s="1"/>
  <c r="AZ872" i="3"/>
  <c r="BA872" i="3" s="1"/>
  <c r="AZ874" i="3"/>
  <c r="BA874" i="3" s="1"/>
  <c r="AZ876" i="3"/>
  <c r="BA876" i="3" s="1"/>
  <c r="AZ878" i="3"/>
  <c r="BA878" i="3" s="1"/>
  <c r="AZ880" i="3"/>
  <c r="BA880" i="3" s="1"/>
  <c r="AZ882" i="3"/>
  <c r="BA882" i="3" s="1"/>
  <c r="AZ884" i="3"/>
  <c r="BA884" i="3" s="1"/>
  <c r="AZ886" i="3"/>
  <c r="BA886" i="3" s="1"/>
  <c r="AZ888" i="3"/>
  <c r="BA888" i="3" s="1"/>
  <c r="AZ890" i="3"/>
  <c r="BA890" i="3" s="1"/>
  <c r="AZ892" i="3"/>
  <c r="BA892" i="3" s="1"/>
  <c r="AZ894" i="3"/>
  <c r="BA894" i="3" s="1"/>
  <c r="AZ896" i="3"/>
  <c r="BA896" i="3" s="1"/>
  <c r="AZ898" i="3"/>
  <c r="BA898" i="3" s="1"/>
  <c r="AZ900" i="3"/>
  <c r="BA900" i="3" s="1"/>
  <c r="AZ902" i="3"/>
  <c r="BA902" i="3" s="1"/>
  <c r="AZ904" i="3"/>
  <c r="BA904" i="3" s="1"/>
  <c r="AZ906" i="3"/>
  <c r="BA906" i="3" s="1"/>
  <c r="AZ908" i="3"/>
  <c r="BA908" i="3" s="1"/>
  <c r="AZ910" i="3"/>
  <c r="BA910" i="3" s="1"/>
  <c r="AZ912" i="3"/>
  <c r="BA912" i="3" s="1"/>
  <c r="AZ914" i="3"/>
  <c r="BA914" i="3" s="1"/>
  <c r="AZ916" i="3"/>
  <c r="BA916" i="3" s="1"/>
  <c r="AZ918" i="3"/>
  <c r="BA918" i="3" s="1"/>
  <c r="AZ920" i="3"/>
  <c r="BA920" i="3" s="1"/>
  <c r="AZ922" i="3"/>
  <c r="BA922" i="3" s="1"/>
  <c r="AZ924" i="3"/>
  <c r="BA924" i="3" s="1"/>
  <c r="AZ926" i="3"/>
  <c r="BA926" i="3" s="1"/>
  <c r="AZ928" i="3"/>
  <c r="BA928" i="3" s="1"/>
  <c r="AZ930" i="3"/>
  <c r="BA930" i="3" s="1"/>
  <c r="AZ932" i="3"/>
  <c r="BA932" i="3" s="1"/>
  <c r="AZ934" i="3"/>
  <c r="BA934" i="3" s="1"/>
  <c r="AZ936" i="3"/>
  <c r="BA936" i="3" s="1"/>
  <c r="AZ938" i="3"/>
  <c r="BA938" i="3" s="1"/>
  <c r="AZ940" i="3"/>
  <c r="BA940" i="3" s="1"/>
  <c r="AZ942" i="3"/>
  <c r="BA942" i="3" s="1"/>
  <c r="AZ944" i="3"/>
  <c r="BA944" i="3" s="1"/>
  <c r="AZ946" i="3"/>
  <c r="BA946" i="3" s="1"/>
  <c r="AZ948" i="3"/>
  <c r="BA948" i="3" s="1"/>
  <c r="AZ950" i="3"/>
  <c r="BA950" i="3" s="1"/>
  <c r="AZ952" i="3"/>
  <c r="BA952" i="3" s="1"/>
  <c r="AZ954" i="3"/>
  <c r="BA954" i="3" s="1"/>
  <c r="AZ956" i="3"/>
  <c r="BA956" i="3" s="1"/>
  <c r="AZ958" i="3"/>
  <c r="BA958" i="3" s="1"/>
  <c r="AZ960" i="3"/>
  <c r="BA960" i="3" s="1"/>
  <c r="AZ962" i="3"/>
  <c r="BA962" i="3" s="1"/>
  <c r="AZ964" i="3"/>
  <c r="BA964" i="3" s="1"/>
  <c r="AZ966" i="3"/>
  <c r="BA966" i="3" s="1"/>
  <c r="AZ968" i="3"/>
  <c r="BA968" i="3" s="1"/>
  <c r="AZ970" i="3"/>
  <c r="BA970" i="3" s="1"/>
  <c r="AZ972" i="3"/>
  <c r="BA972" i="3" s="1"/>
  <c r="AZ974" i="3"/>
  <c r="BA974" i="3" s="1"/>
  <c r="AZ976" i="3"/>
  <c r="BA976" i="3" s="1"/>
  <c r="AZ978" i="3"/>
  <c r="BA978" i="3" s="1"/>
  <c r="AZ980" i="3"/>
  <c r="BA980" i="3" s="1"/>
  <c r="AZ982" i="3"/>
  <c r="BA982" i="3" s="1"/>
  <c r="AZ984" i="3"/>
  <c r="BA984" i="3" s="1"/>
  <c r="AZ986" i="3"/>
  <c r="BA986" i="3" s="1"/>
  <c r="AZ988" i="3"/>
  <c r="BA988" i="3" s="1"/>
  <c r="AZ990" i="3"/>
  <c r="BA990" i="3" s="1"/>
  <c r="AZ992" i="3"/>
  <c r="BA992" i="3" s="1"/>
  <c r="AZ994" i="3"/>
  <c r="BA994" i="3" s="1"/>
  <c r="AZ996" i="3"/>
  <c r="BA996" i="3" s="1"/>
  <c r="AZ998" i="3"/>
  <c r="BA998" i="3" s="1"/>
  <c r="AZ1000" i="3"/>
  <c r="BA1000" i="3" s="1"/>
  <c r="AZ1002" i="3"/>
  <c r="BA1002" i="3" s="1"/>
  <c r="AZ1004" i="3"/>
  <c r="BA1004" i="3" s="1"/>
  <c r="AZ1006" i="3"/>
  <c r="BA1006" i="3" s="1"/>
  <c r="AZ1008" i="3"/>
  <c r="BA1008" i="3" s="1"/>
  <c r="AZ1010" i="3"/>
  <c r="BA1010" i="3" s="1"/>
  <c r="AZ1012" i="3"/>
  <c r="BA1012" i="3" s="1"/>
  <c r="AZ1014" i="3"/>
  <c r="BA1014" i="3" s="1"/>
  <c r="AZ1016" i="3"/>
  <c r="BA1016" i="3" s="1"/>
  <c r="AZ1018" i="3"/>
  <c r="BA1018" i="3" s="1"/>
  <c r="AZ1020" i="3"/>
  <c r="BA1020" i="3" s="1"/>
  <c r="AZ1022" i="3"/>
  <c r="BA1022" i="3" s="1"/>
  <c r="AZ1024" i="3"/>
  <c r="BA1024" i="3" s="1"/>
  <c r="AZ1026" i="3"/>
  <c r="BA1026" i="3" s="1"/>
  <c r="AZ1028" i="3"/>
  <c r="BA1028" i="3" s="1"/>
  <c r="AZ1030" i="3"/>
  <c r="BA1030" i="3" s="1"/>
  <c r="AZ1032" i="3"/>
  <c r="BA1032" i="3" s="1"/>
  <c r="AZ1034" i="3"/>
  <c r="BA1034" i="3" s="1"/>
  <c r="AZ1036" i="3"/>
  <c r="BA1036" i="3" s="1"/>
  <c r="AZ1038" i="3"/>
  <c r="BA1038" i="3" s="1"/>
  <c r="AZ1040" i="3"/>
  <c r="BA1040" i="3" s="1"/>
  <c r="AZ1042" i="3"/>
  <c r="BA1042" i="3" s="1"/>
  <c r="AZ1044" i="3"/>
  <c r="BA1044" i="3" s="1"/>
  <c r="AZ1046" i="3"/>
  <c r="BA1046" i="3" s="1"/>
  <c r="AZ1048" i="3"/>
  <c r="BA1048" i="3" s="1"/>
  <c r="AZ1050" i="3"/>
  <c r="BA1050" i="3" s="1"/>
  <c r="AZ1052" i="3"/>
  <c r="BA1052" i="3" s="1"/>
  <c r="AZ1054" i="3"/>
  <c r="BA1054" i="3" s="1"/>
  <c r="AZ1056" i="3"/>
  <c r="BA1056" i="3" s="1"/>
  <c r="AZ1058" i="3"/>
  <c r="BA1058" i="3" s="1"/>
  <c r="AZ1060" i="3"/>
  <c r="BA1060" i="3" s="1"/>
  <c r="AZ1062" i="3"/>
  <c r="BA1062" i="3" s="1"/>
  <c r="AZ1064" i="3"/>
  <c r="BA1064" i="3" s="1"/>
  <c r="AZ1066" i="3"/>
  <c r="BA1066" i="3" s="1"/>
  <c r="AZ1068" i="3"/>
  <c r="BA1068" i="3" s="1"/>
  <c r="AZ1070" i="3"/>
  <c r="BA1070" i="3" s="1"/>
  <c r="AZ1072" i="3"/>
  <c r="BA1072" i="3" s="1"/>
  <c r="AZ1074" i="3"/>
  <c r="BA1074" i="3" s="1"/>
  <c r="AZ1076" i="3"/>
  <c r="BA1076" i="3" s="1"/>
  <c r="AZ1078" i="3"/>
  <c r="BA1078" i="3" s="1"/>
  <c r="AZ1080" i="3"/>
  <c r="BA1080" i="3" s="1"/>
  <c r="AZ1082" i="3"/>
  <c r="BA1082" i="3" s="1"/>
  <c r="AZ1084" i="3"/>
  <c r="BA1084" i="3" s="1"/>
  <c r="AZ1086" i="3"/>
  <c r="BA1086" i="3" s="1"/>
  <c r="AZ1088" i="3"/>
  <c r="BA1088" i="3" s="1"/>
  <c r="AZ1090" i="3"/>
  <c r="BA1090" i="3" s="1"/>
  <c r="AZ1092" i="3"/>
  <c r="BA1092" i="3" s="1"/>
  <c r="AZ1094" i="3"/>
  <c r="BA1094" i="3" s="1"/>
  <c r="AZ1096" i="3"/>
  <c r="BA1096" i="3" s="1"/>
  <c r="AZ1098" i="3"/>
  <c r="BA1098" i="3" s="1"/>
  <c r="AZ1100" i="3"/>
  <c r="BA1100" i="3" s="1"/>
  <c r="AZ1102" i="3"/>
  <c r="BA1102" i="3" s="1"/>
  <c r="AZ1104" i="3"/>
  <c r="BA1104" i="3" s="1"/>
  <c r="AZ1106" i="3"/>
  <c r="BA1106" i="3" s="1"/>
  <c r="AZ1108" i="3"/>
  <c r="BA1108" i="3" s="1"/>
  <c r="AZ1110" i="3"/>
  <c r="BA1110" i="3" s="1"/>
  <c r="AZ1112" i="3"/>
  <c r="BA1112" i="3" s="1"/>
  <c r="AZ1114" i="3"/>
  <c r="BA1114" i="3" s="1"/>
  <c r="AZ1116" i="3"/>
  <c r="BA1116" i="3" s="1"/>
  <c r="AZ1118" i="3"/>
  <c r="BA1118" i="3" s="1"/>
  <c r="AZ1120" i="3"/>
  <c r="BA1120" i="3" s="1"/>
  <c r="AZ1122" i="3"/>
  <c r="BA1122" i="3" s="1"/>
  <c r="AZ1124" i="3"/>
  <c r="BA1124" i="3" s="1"/>
  <c r="AZ1126" i="3"/>
  <c r="BA1126" i="3" s="1"/>
  <c r="AZ1128" i="3"/>
  <c r="BA1128" i="3" s="1"/>
  <c r="AZ1130" i="3"/>
  <c r="BA1130" i="3" s="1"/>
  <c r="AZ1132" i="3"/>
  <c r="BA1132" i="3" s="1"/>
  <c r="AZ1134" i="3"/>
  <c r="BA1134" i="3" s="1"/>
  <c r="AZ1136" i="3"/>
  <c r="BA1136" i="3" s="1"/>
  <c r="AZ1138" i="3"/>
  <c r="BA1138" i="3" s="1"/>
  <c r="AZ1140" i="3"/>
  <c r="BA1140" i="3" s="1"/>
  <c r="AZ1142" i="3"/>
  <c r="BA1142" i="3" s="1"/>
  <c r="AZ1144" i="3"/>
  <c r="BA1144" i="3" s="1"/>
  <c r="AZ1146" i="3"/>
  <c r="BA1146" i="3" s="1"/>
  <c r="AZ1148" i="3"/>
  <c r="BA1148" i="3" s="1"/>
  <c r="AZ1150" i="3"/>
  <c r="BA1150" i="3" s="1"/>
  <c r="AZ1152" i="3"/>
  <c r="BA1152" i="3" s="1"/>
  <c r="AZ1154" i="3"/>
  <c r="BA1154" i="3" s="1"/>
  <c r="AZ1156" i="3"/>
  <c r="BA1156" i="3" s="1"/>
  <c r="AZ1158" i="3"/>
  <c r="BA1158" i="3" s="1"/>
  <c r="AZ1160" i="3"/>
  <c r="BA1160" i="3" s="1"/>
  <c r="AZ1162" i="3"/>
  <c r="BA1162" i="3" s="1"/>
  <c r="AZ1164" i="3"/>
  <c r="BA1164" i="3" s="1"/>
  <c r="AZ1166" i="3"/>
  <c r="BA1166" i="3" s="1"/>
  <c r="AZ1168" i="3"/>
  <c r="BA1168" i="3" s="1"/>
  <c r="AZ1170" i="3"/>
  <c r="BA1170" i="3" s="1"/>
  <c r="AZ1172" i="3"/>
  <c r="BA1172" i="3" s="1"/>
  <c r="AZ1174" i="3"/>
  <c r="BA1174" i="3" s="1"/>
  <c r="AZ1176" i="3"/>
  <c r="BA1176" i="3" s="1"/>
  <c r="AZ1178" i="3"/>
  <c r="BA1178" i="3" s="1"/>
  <c r="AZ1180" i="3"/>
  <c r="BA1180" i="3" s="1"/>
  <c r="AZ1182" i="3"/>
  <c r="BA1182" i="3" s="1"/>
  <c r="AZ1184" i="3"/>
  <c r="BA1184" i="3" s="1"/>
  <c r="AZ1186" i="3"/>
  <c r="BA1186" i="3" s="1"/>
  <c r="AZ1188" i="3"/>
  <c r="BA1188" i="3" s="1"/>
  <c r="AZ1190" i="3"/>
  <c r="BA1190" i="3" s="1"/>
  <c r="AZ1192" i="3"/>
  <c r="BA1192" i="3" s="1"/>
  <c r="AZ1194" i="3"/>
  <c r="BA1194" i="3" s="1"/>
  <c r="AZ1196" i="3"/>
  <c r="BA1196" i="3" s="1"/>
  <c r="AZ1198" i="3"/>
  <c r="BA1198" i="3" s="1"/>
  <c r="AZ1200" i="3"/>
  <c r="BA1200" i="3" s="1"/>
  <c r="AZ1202" i="3"/>
  <c r="BA1202" i="3" s="1"/>
  <c r="AZ1204" i="3"/>
  <c r="BA1204" i="3" s="1"/>
  <c r="AZ1206" i="3"/>
  <c r="BA1206" i="3" s="1"/>
  <c r="AZ1208" i="3"/>
  <c r="BA1208" i="3" s="1"/>
  <c r="AZ1210" i="3"/>
  <c r="BA1210" i="3" s="1"/>
  <c r="AZ1212" i="3"/>
  <c r="BA1212" i="3" s="1"/>
  <c r="AZ1214" i="3"/>
  <c r="BA1214" i="3" s="1"/>
  <c r="AZ1216" i="3"/>
  <c r="BA1216" i="3" s="1"/>
  <c r="AZ1218" i="3"/>
  <c r="BA1218" i="3" s="1"/>
  <c r="AZ1220" i="3"/>
  <c r="BA1220" i="3" s="1"/>
  <c r="AZ1222" i="3"/>
  <c r="BA1222" i="3" s="1"/>
  <c r="AZ1224" i="3"/>
  <c r="BA1224" i="3" s="1"/>
  <c r="AZ1226" i="3"/>
  <c r="BA1226" i="3" s="1"/>
  <c r="AZ1228" i="3"/>
  <c r="BA1228" i="3" s="1"/>
  <c r="AZ1230" i="3"/>
  <c r="BA1230" i="3" s="1"/>
  <c r="AZ1232" i="3"/>
  <c r="BA1232" i="3" s="1"/>
  <c r="AZ1234" i="3"/>
  <c r="BA1234" i="3" s="1"/>
  <c r="AZ1236" i="3"/>
  <c r="BA1236" i="3" s="1"/>
  <c r="AZ1238" i="3"/>
  <c r="BA1238" i="3" s="1"/>
  <c r="AZ1240" i="3"/>
  <c r="BA1240" i="3" s="1"/>
  <c r="AZ1242" i="3"/>
  <c r="BA1242" i="3" s="1"/>
  <c r="AZ1244" i="3"/>
  <c r="BA1244" i="3" s="1"/>
  <c r="AZ1246" i="3"/>
  <c r="BA1246" i="3" s="1"/>
  <c r="AZ1248" i="3"/>
  <c r="BA1248" i="3" s="1"/>
  <c r="AZ1250" i="3"/>
  <c r="BA1250" i="3" s="1"/>
  <c r="AZ1252" i="3"/>
  <c r="BA1252" i="3" s="1"/>
  <c r="AZ1254" i="3"/>
  <c r="BA1254" i="3" s="1"/>
  <c r="AZ1256" i="3"/>
  <c r="BA1256" i="3" s="1"/>
  <c r="AZ1258" i="3"/>
  <c r="BA1258" i="3" s="1"/>
  <c r="AZ1260" i="3"/>
  <c r="BA1260" i="3" s="1"/>
  <c r="AZ1262" i="3"/>
  <c r="BA1262" i="3" s="1"/>
  <c r="AZ1264" i="3"/>
  <c r="BA1264" i="3" s="1"/>
  <c r="AZ1266" i="3"/>
  <c r="BA1266" i="3" s="1"/>
  <c r="AZ1268" i="3"/>
  <c r="BA1268" i="3" s="1"/>
  <c r="AZ1270" i="3"/>
  <c r="BA1270" i="3" s="1"/>
  <c r="AZ1272" i="3"/>
  <c r="BA1272" i="3" s="1"/>
  <c r="AZ1274" i="3"/>
  <c r="BA1274" i="3" s="1"/>
  <c r="AZ1276" i="3"/>
  <c r="BA1276" i="3" s="1"/>
  <c r="AZ1278" i="3"/>
  <c r="BA1278" i="3" s="1"/>
  <c r="AZ1280" i="3"/>
  <c r="BA1280" i="3" s="1"/>
  <c r="AZ1282" i="3"/>
  <c r="BA1282" i="3" s="1"/>
  <c r="AZ1284" i="3"/>
  <c r="BA1284" i="3" s="1"/>
  <c r="AZ1286" i="3"/>
  <c r="BA1286" i="3" s="1"/>
  <c r="AZ1288" i="3"/>
  <c r="BA1288" i="3" s="1"/>
  <c r="AZ1290" i="3"/>
  <c r="BA1290" i="3" s="1"/>
  <c r="AZ1292" i="3"/>
  <c r="BA1292" i="3" s="1"/>
  <c r="AZ1294" i="3"/>
  <c r="BA1294" i="3" s="1"/>
  <c r="AZ1296" i="3"/>
  <c r="BA1296" i="3" s="1"/>
  <c r="AZ1298" i="3"/>
  <c r="BA1298" i="3" s="1"/>
  <c r="AZ1300" i="3"/>
  <c r="BA1300" i="3" s="1"/>
  <c r="AZ1302" i="3"/>
  <c r="BA1302" i="3" s="1"/>
  <c r="AZ1304" i="3"/>
  <c r="BA1304" i="3" s="1"/>
  <c r="AZ1306" i="3"/>
  <c r="BA1306" i="3" s="1"/>
  <c r="AZ1308" i="3"/>
  <c r="BA1308" i="3" s="1"/>
  <c r="AZ1310" i="3"/>
  <c r="BA1310" i="3" s="1"/>
  <c r="AZ1312" i="3"/>
  <c r="BA1312" i="3" s="1"/>
  <c r="AZ1314" i="3"/>
  <c r="BA1314" i="3" s="1"/>
  <c r="AZ1316" i="3"/>
  <c r="BA1316" i="3" s="1"/>
  <c r="AZ1318" i="3"/>
  <c r="BA1318" i="3" s="1"/>
  <c r="AZ1320" i="3"/>
  <c r="BA1320" i="3" s="1"/>
  <c r="AZ1322" i="3"/>
  <c r="BA1322" i="3" s="1"/>
  <c r="AZ1324" i="3"/>
  <c r="BA1324" i="3" s="1"/>
  <c r="AZ1326" i="3"/>
  <c r="BA1326" i="3" s="1"/>
  <c r="AZ1328" i="3"/>
  <c r="BA1328" i="3" s="1"/>
  <c r="AZ1330" i="3"/>
  <c r="BA1330" i="3" s="1"/>
  <c r="AZ1332" i="3"/>
  <c r="BA1332" i="3" s="1"/>
  <c r="AZ1334" i="3"/>
  <c r="BA1334" i="3" s="1"/>
  <c r="AZ1336" i="3"/>
  <c r="BA1336" i="3" s="1"/>
  <c r="AZ1338" i="3"/>
  <c r="BA1338" i="3" s="1"/>
  <c r="AZ1340" i="3"/>
  <c r="BA1340" i="3" s="1"/>
  <c r="AZ1342" i="3"/>
  <c r="BA1342" i="3" s="1"/>
  <c r="AZ1344" i="3"/>
  <c r="BA1344" i="3" s="1"/>
  <c r="AZ1346" i="3"/>
  <c r="BA1346" i="3" s="1"/>
  <c r="AZ1348" i="3"/>
  <c r="BA1348" i="3" s="1"/>
  <c r="AZ1350" i="3"/>
  <c r="BA1350" i="3" s="1"/>
  <c r="AZ1352" i="3"/>
  <c r="BA1352" i="3" s="1"/>
  <c r="AZ1354" i="3"/>
  <c r="BA1354" i="3" s="1"/>
  <c r="AZ1356" i="3"/>
  <c r="BA1356" i="3" s="1"/>
  <c r="AZ1358" i="3"/>
  <c r="BA1358" i="3" s="1"/>
  <c r="AZ1360" i="3"/>
  <c r="BA1360" i="3" s="1"/>
  <c r="AZ1362" i="3"/>
  <c r="BA1362" i="3" s="1"/>
  <c r="AZ1364" i="3"/>
  <c r="BA1364" i="3" s="1"/>
  <c r="AZ1366" i="3"/>
  <c r="BA1366" i="3" s="1"/>
  <c r="AZ1368" i="3"/>
  <c r="BA1368" i="3" s="1"/>
  <c r="AZ1370" i="3"/>
  <c r="BA1370" i="3" s="1"/>
  <c r="AZ1372" i="3"/>
  <c r="BA1372" i="3" s="1"/>
  <c r="AZ1374" i="3"/>
  <c r="BA1374" i="3" s="1"/>
  <c r="AZ1376" i="3"/>
  <c r="BA1376" i="3" s="1"/>
  <c r="AZ1378" i="3"/>
  <c r="BA1378" i="3" s="1"/>
  <c r="AZ1380" i="3"/>
  <c r="BA1380" i="3" s="1"/>
  <c r="AZ1382" i="3"/>
  <c r="BA1382" i="3" s="1"/>
  <c r="AZ1384" i="3"/>
  <c r="BA1384" i="3" s="1"/>
  <c r="AZ1386" i="3"/>
  <c r="BA1386" i="3" s="1"/>
  <c r="AZ1388" i="3"/>
  <c r="BA1388" i="3" s="1"/>
  <c r="AZ1390" i="3"/>
  <c r="BA1390" i="3" s="1"/>
  <c r="AZ1392" i="3"/>
  <c r="BA1392" i="3" s="1"/>
  <c r="AZ1394" i="3"/>
  <c r="BA1394" i="3" s="1"/>
  <c r="AZ1396" i="3"/>
  <c r="BA1396" i="3" s="1"/>
  <c r="AZ1398" i="3"/>
  <c r="BA1398" i="3" s="1"/>
  <c r="AZ1400" i="3"/>
  <c r="BA1400" i="3" s="1"/>
  <c r="AZ387" i="3"/>
  <c r="BA387" i="3" s="1"/>
  <c r="AZ389" i="3"/>
  <c r="BA389" i="3" s="1"/>
  <c r="AZ391" i="3"/>
  <c r="BA391" i="3" s="1"/>
  <c r="AZ393" i="3"/>
  <c r="BA393" i="3" s="1"/>
  <c r="AZ395" i="3"/>
  <c r="BA395" i="3" s="1"/>
  <c r="AZ397" i="3"/>
  <c r="BA397" i="3" s="1"/>
  <c r="AZ399" i="3"/>
  <c r="BA399" i="3" s="1"/>
  <c r="AZ401" i="3"/>
  <c r="BA401" i="3" s="1"/>
  <c r="AZ403" i="3"/>
  <c r="BA403" i="3" s="1"/>
  <c r="AZ405" i="3"/>
  <c r="BA405" i="3" s="1"/>
  <c r="AZ407" i="3"/>
  <c r="BA407" i="3" s="1"/>
  <c r="AZ409" i="3"/>
  <c r="BA409" i="3" s="1"/>
  <c r="AZ411" i="3"/>
  <c r="BA411" i="3" s="1"/>
  <c r="AZ413" i="3"/>
  <c r="BA413" i="3" s="1"/>
  <c r="AZ415" i="3"/>
  <c r="BA415" i="3" s="1"/>
  <c r="AZ417" i="3"/>
  <c r="BA417" i="3" s="1"/>
  <c r="AZ419" i="3"/>
  <c r="BA419" i="3" s="1"/>
  <c r="AZ421" i="3"/>
  <c r="BA421" i="3" s="1"/>
  <c r="AZ423" i="3"/>
  <c r="BA423" i="3" s="1"/>
  <c r="AZ425" i="3"/>
  <c r="BA425" i="3" s="1"/>
  <c r="AZ427" i="3"/>
  <c r="BA427" i="3" s="1"/>
  <c r="AZ429" i="3"/>
  <c r="BA429" i="3" s="1"/>
  <c r="AZ431" i="3"/>
  <c r="BA431" i="3" s="1"/>
  <c r="AZ433" i="3"/>
  <c r="BA433" i="3" s="1"/>
  <c r="AZ435" i="3"/>
  <c r="BA435" i="3" s="1"/>
  <c r="AZ437" i="3"/>
  <c r="BA437" i="3" s="1"/>
  <c r="AZ439" i="3"/>
  <c r="BA439" i="3" s="1"/>
  <c r="AZ441" i="3"/>
  <c r="BA441" i="3" s="1"/>
  <c r="AZ443" i="3"/>
  <c r="BA443" i="3" s="1"/>
  <c r="AZ445" i="3"/>
  <c r="BA445" i="3" s="1"/>
  <c r="AZ447" i="3"/>
  <c r="BA447" i="3" s="1"/>
  <c r="AZ449" i="3"/>
  <c r="BA449" i="3" s="1"/>
  <c r="AZ451" i="3"/>
  <c r="BA451" i="3" s="1"/>
  <c r="AZ453" i="3"/>
  <c r="BA453" i="3" s="1"/>
  <c r="AZ455" i="3"/>
  <c r="BA455" i="3" s="1"/>
  <c r="AZ457" i="3"/>
  <c r="BA457" i="3" s="1"/>
  <c r="AZ459" i="3"/>
  <c r="BA459" i="3" s="1"/>
  <c r="AZ461" i="3"/>
  <c r="BA461" i="3" s="1"/>
  <c r="AZ463" i="3"/>
  <c r="BA463" i="3" s="1"/>
  <c r="AZ465" i="3"/>
  <c r="BA465" i="3" s="1"/>
  <c r="AZ467" i="3"/>
  <c r="BA467" i="3" s="1"/>
  <c r="AZ469" i="3"/>
  <c r="BA469" i="3" s="1"/>
  <c r="AZ471" i="3"/>
  <c r="BA471" i="3" s="1"/>
  <c r="AZ473" i="3"/>
  <c r="BA473" i="3" s="1"/>
  <c r="AZ475" i="3"/>
  <c r="BA475" i="3" s="1"/>
  <c r="AZ477" i="3"/>
  <c r="BA477" i="3" s="1"/>
  <c r="AZ479" i="3"/>
  <c r="BA479" i="3" s="1"/>
  <c r="AZ481" i="3"/>
  <c r="BA481" i="3" s="1"/>
  <c r="AZ483" i="3"/>
  <c r="BA483" i="3" s="1"/>
  <c r="AZ485" i="3"/>
  <c r="BA485" i="3" s="1"/>
  <c r="AZ487" i="3"/>
  <c r="BA487" i="3" s="1"/>
  <c r="AZ489" i="3"/>
  <c r="BA489" i="3" s="1"/>
  <c r="AZ491" i="3"/>
  <c r="BA491" i="3" s="1"/>
  <c r="AZ493" i="3"/>
  <c r="BA493" i="3" s="1"/>
  <c r="AZ495" i="3"/>
  <c r="BA495" i="3" s="1"/>
  <c r="AZ497" i="3"/>
  <c r="BA497" i="3" s="1"/>
  <c r="AZ499" i="3"/>
  <c r="BA499" i="3" s="1"/>
  <c r="AZ501" i="3"/>
  <c r="BA501" i="3" s="1"/>
  <c r="AZ503" i="3"/>
  <c r="BA503" i="3" s="1"/>
  <c r="AZ505" i="3"/>
  <c r="BA505" i="3" s="1"/>
  <c r="AZ507" i="3"/>
  <c r="BA507" i="3" s="1"/>
  <c r="AZ509" i="3"/>
  <c r="BA509" i="3" s="1"/>
  <c r="AZ511" i="3"/>
  <c r="BA511" i="3" s="1"/>
  <c r="AZ513" i="3"/>
  <c r="BA513" i="3" s="1"/>
  <c r="AZ515" i="3"/>
  <c r="BA515" i="3" s="1"/>
  <c r="AZ517" i="3"/>
  <c r="BA517" i="3" s="1"/>
  <c r="AZ519" i="3"/>
  <c r="BA519" i="3" s="1"/>
  <c r="AZ521" i="3"/>
  <c r="BA521" i="3" s="1"/>
  <c r="AZ523" i="3"/>
  <c r="BA523" i="3" s="1"/>
  <c r="AZ525" i="3"/>
  <c r="BA525" i="3" s="1"/>
  <c r="AZ527" i="3"/>
  <c r="BA527" i="3" s="1"/>
  <c r="AZ529" i="3"/>
  <c r="BA529" i="3" s="1"/>
  <c r="AZ531" i="3"/>
  <c r="BA531" i="3" s="1"/>
  <c r="AZ533" i="3"/>
  <c r="BA533" i="3" s="1"/>
  <c r="AZ535" i="3"/>
  <c r="BA535" i="3" s="1"/>
  <c r="AZ537" i="3"/>
  <c r="BA537" i="3" s="1"/>
  <c r="AZ539" i="3"/>
  <c r="BA539" i="3" s="1"/>
  <c r="AZ541" i="3"/>
  <c r="BA541" i="3" s="1"/>
  <c r="AZ543" i="3"/>
  <c r="BA543" i="3" s="1"/>
  <c r="AZ545" i="3"/>
  <c r="BA545" i="3" s="1"/>
  <c r="AZ547" i="3"/>
  <c r="BA547" i="3" s="1"/>
  <c r="AZ549" i="3"/>
  <c r="BA549" i="3" s="1"/>
  <c r="AZ551" i="3"/>
  <c r="BA551" i="3" s="1"/>
  <c r="AZ553" i="3"/>
  <c r="BA553" i="3" s="1"/>
  <c r="AZ555" i="3"/>
  <c r="BA555" i="3" s="1"/>
  <c r="AZ557" i="3"/>
  <c r="BA557" i="3" s="1"/>
  <c r="AZ559" i="3"/>
  <c r="BA559" i="3" s="1"/>
  <c r="AZ561" i="3"/>
  <c r="BA561" i="3" s="1"/>
  <c r="AZ563" i="3"/>
  <c r="BA563" i="3" s="1"/>
  <c r="AZ565" i="3"/>
  <c r="BA565" i="3" s="1"/>
  <c r="AZ567" i="3"/>
  <c r="BA567" i="3" s="1"/>
  <c r="AZ569" i="3"/>
  <c r="BA569" i="3" s="1"/>
  <c r="AZ571" i="3"/>
  <c r="BA571" i="3" s="1"/>
  <c r="AZ573" i="3"/>
  <c r="BA573" i="3" s="1"/>
  <c r="AZ575" i="3"/>
  <c r="BA575" i="3" s="1"/>
  <c r="AZ577" i="3"/>
  <c r="BA577" i="3" s="1"/>
  <c r="AZ579" i="3"/>
  <c r="BA579" i="3" s="1"/>
  <c r="AZ581" i="3"/>
  <c r="BA581" i="3" s="1"/>
  <c r="AZ583" i="3"/>
  <c r="BA583" i="3" s="1"/>
  <c r="AZ585" i="3"/>
  <c r="BA585" i="3" s="1"/>
  <c r="AZ587" i="3"/>
  <c r="BA587" i="3" s="1"/>
  <c r="AZ589" i="3"/>
  <c r="BA589" i="3" s="1"/>
  <c r="AZ591" i="3"/>
  <c r="BA591" i="3" s="1"/>
  <c r="AZ593" i="3"/>
  <c r="BA593" i="3" s="1"/>
  <c r="AZ595" i="3"/>
  <c r="BA595" i="3" s="1"/>
  <c r="AZ597" i="3"/>
  <c r="BA597" i="3" s="1"/>
  <c r="AZ599" i="3"/>
  <c r="BA599" i="3" s="1"/>
  <c r="AZ601" i="3"/>
  <c r="BA601" i="3" s="1"/>
  <c r="AZ603" i="3"/>
  <c r="BA603" i="3" s="1"/>
  <c r="AZ605" i="3"/>
  <c r="BA605" i="3" s="1"/>
  <c r="AZ607" i="3"/>
  <c r="BA607" i="3" s="1"/>
  <c r="AZ609" i="3"/>
  <c r="BA609" i="3" s="1"/>
  <c r="AZ611" i="3"/>
  <c r="BA611" i="3" s="1"/>
  <c r="AZ613" i="3"/>
  <c r="BA613" i="3" s="1"/>
  <c r="AZ615" i="3"/>
  <c r="BA615" i="3" s="1"/>
  <c r="AZ617" i="3"/>
  <c r="BA617" i="3" s="1"/>
  <c r="AZ619" i="3"/>
  <c r="BA619" i="3" s="1"/>
  <c r="AZ621" i="3"/>
  <c r="BA621" i="3" s="1"/>
  <c r="AZ623" i="3"/>
  <c r="BA623" i="3" s="1"/>
  <c r="AZ625" i="3"/>
  <c r="BA625" i="3" s="1"/>
  <c r="AZ627" i="3"/>
  <c r="BA627" i="3" s="1"/>
  <c r="AZ629" i="3"/>
  <c r="BA629" i="3" s="1"/>
  <c r="AZ631" i="3"/>
  <c r="BA631" i="3" s="1"/>
  <c r="AZ633" i="3"/>
  <c r="BA633" i="3" s="1"/>
  <c r="AZ635" i="3"/>
  <c r="BA635" i="3" s="1"/>
  <c r="AZ637" i="3"/>
  <c r="BA637" i="3" s="1"/>
  <c r="AZ639" i="3"/>
  <c r="BA639" i="3" s="1"/>
  <c r="AZ641" i="3"/>
  <c r="BA641" i="3" s="1"/>
  <c r="AZ643" i="3"/>
  <c r="BA643" i="3" s="1"/>
  <c r="AZ645" i="3"/>
  <c r="BA645" i="3" s="1"/>
  <c r="AZ647" i="3"/>
  <c r="BA647" i="3" s="1"/>
  <c r="AZ649" i="3"/>
  <c r="BA649" i="3" s="1"/>
  <c r="AZ651" i="3"/>
  <c r="BA651" i="3" s="1"/>
  <c r="AZ653" i="3"/>
  <c r="BA653" i="3" s="1"/>
  <c r="AZ655" i="3"/>
  <c r="BA655" i="3" s="1"/>
  <c r="AZ657" i="3"/>
  <c r="BA657" i="3" s="1"/>
  <c r="AZ659" i="3"/>
  <c r="BA659" i="3" s="1"/>
  <c r="AZ661" i="3"/>
  <c r="BA661" i="3" s="1"/>
  <c r="AZ663" i="3"/>
  <c r="BA663" i="3" s="1"/>
  <c r="AZ665" i="3"/>
  <c r="BA665" i="3" s="1"/>
  <c r="AZ667" i="3"/>
  <c r="BA667" i="3" s="1"/>
  <c r="AZ669" i="3"/>
  <c r="BA669" i="3" s="1"/>
  <c r="AZ671" i="3"/>
  <c r="BA671" i="3" s="1"/>
  <c r="AZ673" i="3"/>
  <c r="BA673" i="3" s="1"/>
  <c r="AZ675" i="3"/>
  <c r="BA675" i="3" s="1"/>
  <c r="AZ677" i="3"/>
  <c r="BA677" i="3" s="1"/>
  <c r="AZ679" i="3"/>
  <c r="BA679" i="3" s="1"/>
  <c r="AZ681" i="3"/>
  <c r="BA681" i="3" s="1"/>
  <c r="AZ683" i="3"/>
  <c r="BA683" i="3" s="1"/>
  <c r="AZ685" i="3"/>
  <c r="BA685" i="3" s="1"/>
  <c r="AZ687" i="3"/>
  <c r="BA687" i="3" s="1"/>
  <c r="AZ689" i="3"/>
  <c r="BA689" i="3" s="1"/>
  <c r="AZ691" i="3"/>
  <c r="BA691" i="3" s="1"/>
  <c r="AZ693" i="3"/>
  <c r="BA693" i="3" s="1"/>
  <c r="AZ695" i="3"/>
  <c r="BA695" i="3" s="1"/>
  <c r="AZ697" i="3"/>
  <c r="BA697" i="3" s="1"/>
  <c r="AZ699" i="3"/>
  <c r="BA699" i="3" s="1"/>
  <c r="AZ701" i="3"/>
  <c r="BA701" i="3" s="1"/>
  <c r="AZ703" i="3"/>
  <c r="BA703" i="3" s="1"/>
  <c r="AZ705" i="3"/>
  <c r="BA705" i="3" s="1"/>
  <c r="AZ707" i="3"/>
  <c r="BA707" i="3" s="1"/>
  <c r="AZ709" i="3"/>
  <c r="BA709" i="3" s="1"/>
  <c r="AZ711" i="3"/>
  <c r="BA711" i="3" s="1"/>
  <c r="AZ713" i="3"/>
  <c r="BA713" i="3" s="1"/>
  <c r="AZ715" i="3"/>
  <c r="BA715" i="3" s="1"/>
  <c r="AZ717" i="3"/>
  <c r="BA717" i="3" s="1"/>
  <c r="AZ719" i="3"/>
  <c r="BA719" i="3" s="1"/>
  <c r="AZ721" i="3"/>
  <c r="BA721" i="3" s="1"/>
  <c r="AZ723" i="3"/>
  <c r="BA723" i="3" s="1"/>
  <c r="AZ725" i="3"/>
  <c r="BA725" i="3" s="1"/>
  <c r="AZ727" i="3"/>
  <c r="BA727" i="3" s="1"/>
  <c r="AZ729" i="3"/>
  <c r="BA729" i="3" s="1"/>
  <c r="AZ731" i="3"/>
  <c r="BA731" i="3" s="1"/>
  <c r="AZ733" i="3"/>
  <c r="BA733" i="3" s="1"/>
  <c r="AZ735" i="3"/>
  <c r="BA735" i="3" s="1"/>
  <c r="AZ737" i="3"/>
  <c r="BA737" i="3" s="1"/>
  <c r="AZ739" i="3"/>
  <c r="BA739" i="3" s="1"/>
  <c r="AZ741" i="3"/>
  <c r="BA741" i="3" s="1"/>
  <c r="AZ743" i="3"/>
  <c r="BA743" i="3" s="1"/>
  <c r="AZ745" i="3"/>
  <c r="BA745" i="3" s="1"/>
  <c r="AZ747" i="3"/>
  <c r="BA747" i="3" s="1"/>
  <c r="AZ749" i="3"/>
  <c r="BA749" i="3" s="1"/>
  <c r="AZ751" i="3"/>
  <c r="BA751" i="3" s="1"/>
  <c r="AZ753" i="3"/>
  <c r="BA753" i="3" s="1"/>
  <c r="AZ755" i="3"/>
  <c r="BA755" i="3" s="1"/>
  <c r="AZ757" i="3"/>
  <c r="BA757" i="3" s="1"/>
  <c r="AZ759" i="3"/>
  <c r="BA759" i="3" s="1"/>
  <c r="AZ761" i="3"/>
  <c r="BA761" i="3" s="1"/>
  <c r="AZ763" i="3"/>
  <c r="BA763" i="3" s="1"/>
  <c r="AZ765" i="3"/>
  <c r="BA765" i="3" s="1"/>
  <c r="AZ767" i="3"/>
  <c r="BA767" i="3" s="1"/>
  <c r="AZ769" i="3"/>
  <c r="BA769" i="3" s="1"/>
  <c r="AZ771" i="3"/>
  <c r="BA771" i="3" s="1"/>
  <c r="AZ773" i="3"/>
  <c r="BA773" i="3" s="1"/>
  <c r="AZ775" i="3"/>
  <c r="BA775" i="3" s="1"/>
  <c r="AZ777" i="3"/>
  <c r="BA777" i="3" s="1"/>
  <c r="AZ779" i="3"/>
  <c r="BA779" i="3" s="1"/>
  <c r="AZ781" i="3"/>
  <c r="BA781" i="3" s="1"/>
  <c r="AZ783" i="3"/>
  <c r="BA783" i="3" s="1"/>
  <c r="AZ785" i="3"/>
  <c r="BA785" i="3" s="1"/>
  <c r="AZ787" i="3"/>
  <c r="BA787" i="3" s="1"/>
  <c r="AZ789" i="3"/>
  <c r="BA789" i="3" s="1"/>
  <c r="AZ791" i="3"/>
  <c r="BA791" i="3" s="1"/>
  <c r="AZ793" i="3"/>
  <c r="BA793" i="3" s="1"/>
  <c r="AZ795" i="3"/>
  <c r="BA795" i="3" s="1"/>
  <c r="AZ797" i="3"/>
  <c r="BA797" i="3" s="1"/>
  <c r="AZ799" i="3"/>
  <c r="BA799" i="3" s="1"/>
  <c r="AZ801" i="3"/>
  <c r="BA801" i="3" s="1"/>
  <c r="AZ803" i="3"/>
  <c r="BA803" i="3" s="1"/>
  <c r="AZ805" i="3"/>
  <c r="BA805" i="3" s="1"/>
  <c r="AZ807" i="3"/>
  <c r="BA807" i="3" s="1"/>
  <c r="AZ809" i="3"/>
  <c r="BA809" i="3" s="1"/>
  <c r="AZ811" i="3"/>
  <c r="BA811" i="3" s="1"/>
  <c r="AZ813" i="3"/>
  <c r="BA813" i="3" s="1"/>
  <c r="AZ815" i="3"/>
  <c r="BA815" i="3" s="1"/>
  <c r="AZ817" i="3"/>
  <c r="BA817" i="3" s="1"/>
  <c r="AZ819" i="3"/>
  <c r="BA819" i="3" s="1"/>
  <c r="AZ821" i="3"/>
  <c r="BA821" i="3" s="1"/>
  <c r="AZ823" i="3"/>
  <c r="BA823" i="3" s="1"/>
  <c r="AZ825" i="3"/>
  <c r="BA825" i="3" s="1"/>
  <c r="AZ827" i="3"/>
  <c r="BA827" i="3" s="1"/>
  <c r="AZ829" i="3"/>
  <c r="BA829" i="3" s="1"/>
  <c r="AZ831" i="3"/>
  <c r="BA831" i="3" s="1"/>
  <c r="AZ833" i="3"/>
  <c r="BA833" i="3" s="1"/>
  <c r="AZ835" i="3"/>
  <c r="BA835" i="3" s="1"/>
  <c r="AZ837" i="3"/>
  <c r="BA837" i="3" s="1"/>
  <c r="AZ839" i="3"/>
  <c r="BA839" i="3" s="1"/>
  <c r="AZ841" i="3"/>
  <c r="BA841" i="3" s="1"/>
  <c r="AZ843" i="3"/>
  <c r="BA843" i="3" s="1"/>
  <c r="AZ845" i="3"/>
  <c r="BA845" i="3" s="1"/>
  <c r="AZ847" i="3"/>
  <c r="BA847" i="3" s="1"/>
  <c r="AZ849" i="3"/>
  <c r="BA849" i="3" s="1"/>
  <c r="AZ851" i="3"/>
  <c r="BA851" i="3" s="1"/>
  <c r="AZ853" i="3"/>
  <c r="BA853" i="3" s="1"/>
  <c r="AZ855" i="3"/>
  <c r="BA855" i="3" s="1"/>
  <c r="AZ857" i="3"/>
  <c r="BA857" i="3" s="1"/>
  <c r="AZ859" i="3"/>
  <c r="BA859" i="3" s="1"/>
  <c r="AZ861" i="3"/>
  <c r="BA861" i="3" s="1"/>
  <c r="AZ863" i="3"/>
  <c r="BA863" i="3" s="1"/>
  <c r="AZ865" i="3"/>
  <c r="BA865" i="3" s="1"/>
  <c r="AZ867" i="3"/>
  <c r="BA867" i="3" s="1"/>
  <c r="AZ869" i="3"/>
  <c r="BA869" i="3" s="1"/>
  <c r="AZ871" i="3"/>
  <c r="BA871" i="3" s="1"/>
  <c r="AZ873" i="3"/>
  <c r="BA873" i="3" s="1"/>
  <c r="AZ875" i="3"/>
  <c r="BA875" i="3" s="1"/>
  <c r="AZ877" i="3"/>
  <c r="BA877" i="3" s="1"/>
  <c r="AZ879" i="3"/>
  <c r="BA879" i="3" s="1"/>
  <c r="AZ881" i="3"/>
  <c r="BA881" i="3" s="1"/>
  <c r="AZ883" i="3"/>
  <c r="BA883" i="3" s="1"/>
  <c r="AZ885" i="3"/>
  <c r="BA885" i="3" s="1"/>
  <c r="AZ887" i="3"/>
  <c r="BA887" i="3" s="1"/>
  <c r="AZ889" i="3"/>
  <c r="BA889" i="3" s="1"/>
  <c r="AZ891" i="3"/>
  <c r="BA891" i="3" s="1"/>
  <c r="AZ893" i="3"/>
  <c r="BA893" i="3" s="1"/>
  <c r="AZ895" i="3"/>
  <c r="BA895" i="3" s="1"/>
  <c r="AZ897" i="3"/>
  <c r="BA897" i="3" s="1"/>
  <c r="AZ899" i="3"/>
  <c r="BA899" i="3" s="1"/>
  <c r="AZ901" i="3"/>
  <c r="BA901" i="3" s="1"/>
  <c r="AZ903" i="3"/>
  <c r="BA903" i="3" s="1"/>
  <c r="AZ905" i="3"/>
  <c r="BA905" i="3" s="1"/>
  <c r="AZ907" i="3"/>
  <c r="BA907" i="3" s="1"/>
  <c r="AZ909" i="3"/>
  <c r="BA909" i="3" s="1"/>
  <c r="AZ911" i="3"/>
  <c r="BA911" i="3" s="1"/>
  <c r="AZ913" i="3"/>
  <c r="BA913" i="3" s="1"/>
  <c r="AZ915" i="3"/>
  <c r="BA915" i="3" s="1"/>
  <c r="AZ917" i="3"/>
  <c r="BA917" i="3" s="1"/>
  <c r="AZ919" i="3"/>
  <c r="BA919" i="3" s="1"/>
  <c r="AZ921" i="3"/>
  <c r="BA921" i="3" s="1"/>
  <c r="AZ923" i="3"/>
  <c r="BA923" i="3" s="1"/>
  <c r="AZ925" i="3"/>
  <c r="BA925" i="3" s="1"/>
  <c r="AZ927" i="3"/>
  <c r="BA927" i="3" s="1"/>
  <c r="AZ929" i="3"/>
  <c r="BA929" i="3" s="1"/>
  <c r="AZ931" i="3"/>
  <c r="BA931" i="3" s="1"/>
  <c r="AZ933" i="3"/>
  <c r="BA933" i="3" s="1"/>
  <c r="AZ935" i="3"/>
  <c r="BA935" i="3" s="1"/>
  <c r="AZ937" i="3"/>
  <c r="BA937" i="3" s="1"/>
  <c r="AZ939" i="3"/>
  <c r="BA939" i="3" s="1"/>
  <c r="AZ941" i="3"/>
  <c r="BA941" i="3" s="1"/>
  <c r="AZ943" i="3"/>
  <c r="BA943" i="3" s="1"/>
  <c r="AZ945" i="3"/>
  <c r="BA945" i="3" s="1"/>
  <c r="AZ947" i="3"/>
  <c r="BA947" i="3" s="1"/>
  <c r="AZ949" i="3"/>
  <c r="BA949" i="3" s="1"/>
  <c r="AZ951" i="3"/>
  <c r="BA951" i="3" s="1"/>
  <c r="AZ953" i="3"/>
  <c r="BA953" i="3" s="1"/>
  <c r="AZ955" i="3"/>
  <c r="BA955" i="3" s="1"/>
  <c r="AZ957" i="3"/>
  <c r="BA957" i="3" s="1"/>
  <c r="AZ959" i="3"/>
  <c r="BA959" i="3" s="1"/>
  <c r="AZ961" i="3"/>
  <c r="BA961" i="3" s="1"/>
  <c r="AZ963" i="3"/>
  <c r="BA963" i="3" s="1"/>
  <c r="AZ965" i="3"/>
  <c r="BA965" i="3" s="1"/>
  <c r="AZ967" i="3"/>
  <c r="BA967" i="3" s="1"/>
  <c r="AZ969" i="3"/>
  <c r="BA969" i="3" s="1"/>
  <c r="AZ971" i="3"/>
  <c r="BA971" i="3" s="1"/>
  <c r="AZ973" i="3"/>
  <c r="BA973" i="3" s="1"/>
  <c r="AZ975" i="3"/>
  <c r="BA975" i="3" s="1"/>
  <c r="AZ977" i="3"/>
  <c r="BA977" i="3" s="1"/>
  <c r="AZ979" i="3"/>
  <c r="BA979" i="3" s="1"/>
  <c r="AZ981" i="3"/>
  <c r="BA981" i="3" s="1"/>
  <c r="AZ983" i="3"/>
  <c r="BA983" i="3" s="1"/>
  <c r="AZ985" i="3"/>
  <c r="BA985" i="3" s="1"/>
  <c r="AZ987" i="3"/>
  <c r="BA987" i="3" s="1"/>
  <c r="AZ989" i="3"/>
  <c r="BA989" i="3" s="1"/>
  <c r="AZ991" i="3"/>
  <c r="BA991" i="3" s="1"/>
  <c r="AZ993" i="3"/>
  <c r="BA993" i="3" s="1"/>
  <c r="AZ995" i="3"/>
  <c r="BA995" i="3" s="1"/>
  <c r="AZ997" i="3"/>
  <c r="BA997" i="3" s="1"/>
  <c r="AZ999" i="3"/>
  <c r="BA999" i="3" s="1"/>
  <c r="AZ1001" i="3"/>
  <c r="BA1001" i="3" s="1"/>
  <c r="AZ1003" i="3"/>
  <c r="BA1003" i="3" s="1"/>
  <c r="AZ1005" i="3"/>
  <c r="BA1005" i="3" s="1"/>
  <c r="AZ1007" i="3"/>
  <c r="BA1007" i="3" s="1"/>
  <c r="AZ1009" i="3"/>
  <c r="BA1009" i="3" s="1"/>
  <c r="AZ1011" i="3"/>
  <c r="BA1011" i="3" s="1"/>
  <c r="AZ1013" i="3"/>
  <c r="BA1013" i="3" s="1"/>
  <c r="AZ1015" i="3"/>
  <c r="BA1015" i="3" s="1"/>
  <c r="AZ1017" i="3"/>
  <c r="BA1017" i="3" s="1"/>
  <c r="AZ1019" i="3"/>
  <c r="BA1019" i="3" s="1"/>
  <c r="AZ1021" i="3"/>
  <c r="BA1021" i="3" s="1"/>
  <c r="AZ1023" i="3"/>
  <c r="BA1023" i="3" s="1"/>
  <c r="AZ1025" i="3"/>
  <c r="BA1025" i="3" s="1"/>
  <c r="AZ1027" i="3"/>
  <c r="BA1027" i="3" s="1"/>
  <c r="AZ1029" i="3"/>
  <c r="BA1029" i="3" s="1"/>
  <c r="AZ1031" i="3"/>
  <c r="BA1031" i="3" s="1"/>
  <c r="AZ1033" i="3"/>
  <c r="BA1033" i="3" s="1"/>
  <c r="AZ1035" i="3"/>
  <c r="BA1035" i="3" s="1"/>
  <c r="AZ1037" i="3"/>
  <c r="BA1037" i="3" s="1"/>
  <c r="AZ1039" i="3"/>
  <c r="BA1039" i="3" s="1"/>
  <c r="AZ1041" i="3"/>
  <c r="BA1041" i="3" s="1"/>
  <c r="AZ1043" i="3"/>
  <c r="BA1043" i="3" s="1"/>
  <c r="AZ1045" i="3"/>
  <c r="BA1045" i="3" s="1"/>
  <c r="AZ1047" i="3"/>
  <c r="BA1047" i="3" s="1"/>
  <c r="AZ1049" i="3"/>
  <c r="BA1049" i="3" s="1"/>
  <c r="AZ1051" i="3"/>
  <c r="BA1051" i="3" s="1"/>
  <c r="AZ1053" i="3"/>
  <c r="BA1053" i="3" s="1"/>
  <c r="AZ1055" i="3"/>
  <c r="BA1055" i="3" s="1"/>
  <c r="AZ1057" i="3"/>
  <c r="BA1057" i="3" s="1"/>
  <c r="AZ1059" i="3"/>
  <c r="BA1059" i="3" s="1"/>
  <c r="AZ1061" i="3"/>
  <c r="BA1061" i="3" s="1"/>
  <c r="AZ1063" i="3"/>
  <c r="BA1063" i="3" s="1"/>
  <c r="AZ1065" i="3"/>
  <c r="BA1065" i="3" s="1"/>
  <c r="AZ1067" i="3"/>
  <c r="BA1067" i="3" s="1"/>
  <c r="AZ1069" i="3"/>
  <c r="BA1069" i="3" s="1"/>
  <c r="AZ1071" i="3"/>
  <c r="BA1071" i="3" s="1"/>
  <c r="AZ1073" i="3"/>
  <c r="BA1073" i="3" s="1"/>
  <c r="AZ1075" i="3"/>
  <c r="BA1075" i="3" s="1"/>
  <c r="AZ1077" i="3"/>
  <c r="BA1077" i="3" s="1"/>
  <c r="AZ1079" i="3"/>
  <c r="BA1079" i="3" s="1"/>
  <c r="AZ1081" i="3"/>
  <c r="BA1081" i="3" s="1"/>
  <c r="AZ1083" i="3"/>
  <c r="BA1083" i="3" s="1"/>
  <c r="AZ1085" i="3"/>
  <c r="BA1085" i="3" s="1"/>
  <c r="AZ1087" i="3"/>
  <c r="BA1087" i="3" s="1"/>
  <c r="AZ1089" i="3"/>
  <c r="BA1089" i="3" s="1"/>
  <c r="AZ1091" i="3"/>
  <c r="BA1091" i="3" s="1"/>
  <c r="AZ1093" i="3"/>
  <c r="BA1093" i="3" s="1"/>
  <c r="AZ1095" i="3"/>
  <c r="BA1095" i="3" s="1"/>
  <c r="AZ1097" i="3"/>
  <c r="BA1097" i="3" s="1"/>
  <c r="AZ1099" i="3"/>
  <c r="BA1099" i="3" s="1"/>
  <c r="AZ1101" i="3"/>
  <c r="BA1101" i="3" s="1"/>
  <c r="AZ1103" i="3"/>
  <c r="BA1103" i="3" s="1"/>
  <c r="AZ1105" i="3"/>
  <c r="BA1105" i="3" s="1"/>
  <c r="AZ1107" i="3"/>
  <c r="BA1107" i="3" s="1"/>
  <c r="AZ1109" i="3"/>
  <c r="BA1109" i="3" s="1"/>
  <c r="AZ1111" i="3"/>
  <c r="BA1111" i="3" s="1"/>
  <c r="AZ1113" i="3"/>
  <c r="BA1113" i="3" s="1"/>
  <c r="AZ1115" i="3"/>
  <c r="BA1115" i="3" s="1"/>
  <c r="AZ1117" i="3"/>
  <c r="BA1117" i="3" s="1"/>
  <c r="AZ1119" i="3"/>
  <c r="BA1119" i="3" s="1"/>
  <c r="AZ1121" i="3"/>
  <c r="BA1121" i="3" s="1"/>
  <c r="AZ1123" i="3"/>
  <c r="BA1123" i="3" s="1"/>
  <c r="AZ1125" i="3"/>
  <c r="BA1125" i="3" s="1"/>
  <c r="AZ1127" i="3"/>
  <c r="BA1127" i="3" s="1"/>
  <c r="AZ1129" i="3"/>
  <c r="BA1129" i="3" s="1"/>
  <c r="AZ1131" i="3"/>
  <c r="BA1131" i="3" s="1"/>
  <c r="AZ1133" i="3"/>
  <c r="BA1133" i="3" s="1"/>
  <c r="AZ1135" i="3"/>
  <c r="BA1135" i="3" s="1"/>
  <c r="AZ1137" i="3"/>
  <c r="BA1137" i="3" s="1"/>
  <c r="AZ1139" i="3"/>
  <c r="BA1139" i="3" s="1"/>
  <c r="AZ1141" i="3"/>
  <c r="BA1141" i="3" s="1"/>
  <c r="AZ1143" i="3"/>
  <c r="BA1143" i="3" s="1"/>
  <c r="AZ1145" i="3"/>
  <c r="BA1145" i="3" s="1"/>
  <c r="AZ1147" i="3"/>
  <c r="BA1147" i="3" s="1"/>
  <c r="AZ1149" i="3"/>
  <c r="BA1149" i="3" s="1"/>
  <c r="AZ1151" i="3"/>
  <c r="BA1151" i="3" s="1"/>
  <c r="AZ1153" i="3"/>
  <c r="BA1153" i="3" s="1"/>
  <c r="AZ1155" i="3"/>
  <c r="BA1155" i="3" s="1"/>
  <c r="AZ1157" i="3"/>
  <c r="BA1157" i="3" s="1"/>
  <c r="AZ1159" i="3"/>
  <c r="BA1159" i="3" s="1"/>
  <c r="AZ1161" i="3"/>
  <c r="BA1161" i="3" s="1"/>
  <c r="AZ1163" i="3"/>
  <c r="BA1163" i="3" s="1"/>
  <c r="AZ1165" i="3"/>
  <c r="BA1165" i="3" s="1"/>
  <c r="AZ1167" i="3"/>
  <c r="BA1167" i="3" s="1"/>
  <c r="AZ1169" i="3"/>
  <c r="BA1169" i="3" s="1"/>
  <c r="AZ1171" i="3"/>
  <c r="BA1171" i="3" s="1"/>
  <c r="AZ1173" i="3"/>
  <c r="BA1173" i="3" s="1"/>
  <c r="AZ1175" i="3"/>
  <c r="BA1175" i="3" s="1"/>
  <c r="AZ1177" i="3"/>
  <c r="BA1177" i="3" s="1"/>
  <c r="AZ1179" i="3"/>
  <c r="BA1179" i="3" s="1"/>
  <c r="AZ1181" i="3"/>
  <c r="BA1181" i="3" s="1"/>
  <c r="AZ1183" i="3"/>
  <c r="BA1183" i="3" s="1"/>
  <c r="AZ1185" i="3"/>
  <c r="BA1185" i="3" s="1"/>
  <c r="AZ1187" i="3"/>
  <c r="BA1187" i="3" s="1"/>
  <c r="AZ1189" i="3"/>
  <c r="BA1189" i="3" s="1"/>
  <c r="AZ1191" i="3"/>
  <c r="BA1191" i="3" s="1"/>
  <c r="AZ1193" i="3"/>
  <c r="BA1193" i="3" s="1"/>
  <c r="AZ1195" i="3"/>
  <c r="BA1195" i="3" s="1"/>
  <c r="AZ1197" i="3"/>
  <c r="BA1197" i="3" s="1"/>
  <c r="AZ1199" i="3"/>
  <c r="BA1199" i="3" s="1"/>
  <c r="AZ1201" i="3"/>
  <c r="BA1201" i="3" s="1"/>
  <c r="AZ1203" i="3"/>
  <c r="BA1203" i="3" s="1"/>
  <c r="AZ1205" i="3"/>
  <c r="BA1205" i="3" s="1"/>
  <c r="AZ1207" i="3"/>
  <c r="BA1207" i="3" s="1"/>
  <c r="AZ1209" i="3"/>
  <c r="BA1209" i="3" s="1"/>
  <c r="AZ1211" i="3"/>
  <c r="BA1211" i="3" s="1"/>
  <c r="AZ1213" i="3"/>
  <c r="BA1213" i="3" s="1"/>
  <c r="AZ1215" i="3"/>
  <c r="BA1215" i="3" s="1"/>
  <c r="AZ1217" i="3"/>
  <c r="BA1217" i="3" s="1"/>
  <c r="AZ1219" i="3"/>
  <c r="BA1219" i="3" s="1"/>
  <c r="AZ1221" i="3"/>
  <c r="BA1221" i="3" s="1"/>
  <c r="AZ1223" i="3"/>
  <c r="BA1223" i="3" s="1"/>
  <c r="AZ1225" i="3"/>
  <c r="BA1225" i="3" s="1"/>
  <c r="AZ1227" i="3"/>
  <c r="BA1227" i="3" s="1"/>
  <c r="AZ1229" i="3"/>
  <c r="BA1229" i="3" s="1"/>
  <c r="AZ1231" i="3"/>
  <c r="BA1231" i="3" s="1"/>
  <c r="AZ1233" i="3"/>
  <c r="BA1233" i="3" s="1"/>
  <c r="AZ1235" i="3"/>
  <c r="BA1235" i="3" s="1"/>
  <c r="AZ1237" i="3"/>
  <c r="BA1237" i="3" s="1"/>
  <c r="AZ1239" i="3"/>
  <c r="BA1239" i="3" s="1"/>
  <c r="AZ1241" i="3"/>
  <c r="BA1241" i="3" s="1"/>
  <c r="AZ1243" i="3"/>
  <c r="BA1243" i="3" s="1"/>
  <c r="AZ1245" i="3"/>
  <c r="BA1245" i="3" s="1"/>
  <c r="AZ1247" i="3"/>
  <c r="BA1247" i="3" s="1"/>
  <c r="AZ1249" i="3"/>
  <c r="BA1249" i="3" s="1"/>
  <c r="AZ1251" i="3"/>
  <c r="BA1251" i="3" s="1"/>
  <c r="AZ1253" i="3"/>
  <c r="BA1253" i="3" s="1"/>
  <c r="AZ1255" i="3"/>
  <c r="BA1255" i="3" s="1"/>
  <c r="AZ1257" i="3"/>
  <c r="BA1257" i="3" s="1"/>
  <c r="AZ1259" i="3"/>
  <c r="BA1259" i="3" s="1"/>
  <c r="AZ1261" i="3"/>
  <c r="BA1261" i="3" s="1"/>
  <c r="AZ1263" i="3"/>
  <c r="BA1263" i="3" s="1"/>
  <c r="AZ1265" i="3"/>
  <c r="BA1265" i="3" s="1"/>
  <c r="AZ1267" i="3"/>
  <c r="BA1267" i="3" s="1"/>
  <c r="AZ1269" i="3"/>
  <c r="BA1269" i="3" s="1"/>
  <c r="AZ1271" i="3"/>
  <c r="BA1271" i="3" s="1"/>
  <c r="AZ1273" i="3"/>
  <c r="BA1273" i="3" s="1"/>
  <c r="AZ1275" i="3"/>
  <c r="BA1275" i="3" s="1"/>
  <c r="AZ1277" i="3"/>
  <c r="BA1277" i="3" s="1"/>
  <c r="AZ1279" i="3"/>
  <c r="BA1279" i="3" s="1"/>
  <c r="AZ1281" i="3"/>
  <c r="BA1281" i="3" s="1"/>
  <c r="AZ1283" i="3"/>
  <c r="BA1283" i="3" s="1"/>
  <c r="AZ1285" i="3"/>
  <c r="BA1285" i="3" s="1"/>
  <c r="AZ1287" i="3"/>
  <c r="BA1287" i="3" s="1"/>
  <c r="AZ1289" i="3"/>
  <c r="BA1289" i="3" s="1"/>
  <c r="AZ1291" i="3"/>
  <c r="BA1291" i="3" s="1"/>
  <c r="AZ1293" i="3"/>
  <c r="BA1293" i="3" s="1"/>
  <c r="AZ1295" i="3"/>
  <c r="BA1295" i="3" s="1"/>
  <c r="AZ1297" i="3"/>
  <c r="BA1297" i="3" s="1"/>
  <c r="AZ1299" i="3"/>
  <c r="BA1299" i="3" s="1"/>
  <c r="AZ1301" i="3"/>
  <c r="BA1301" i="3" s="1"/>
  <c r="AZ1303" i="3"/>
  <c r="BA1303" i="3" s="1"/>
  <c r="AZ1305" i="3"/>
  <c r="BA1305" i="3" s="1"/>
  <c r="AZ1307" i="3"/>
  <c r="BA1307" i="3" s="1"/>
  <c r="AZ1309" i="3"/>
  <c r="BA1309" i="3" s="1"/>
  <c r="AZ1311" i="3"/>
  <c r="BA1311" i="3" s="1"/>
  <c r="AZ1313" i="3"/>
  <c r="BA1313" i="3" s="1"/>
  <c r="AZ1315" i="3"/>
  <c r="BA1315" i="3" s="1"/>
  <c r="AZ1317" i="3"/>
  <c r="BA1317" i="3" s="1"/>
  <c r="AZ1319" i="3"/>
  <c r="BA1319" i="3" s="1"/>
  <c r="AZ1321" i="3"/>
  <c r="BA1321" i="3" s="1"/>
  <c r="AZ1323" i="3"/>
  <c r="BA1323" i="3" s="1"/>
  <c r="AZ1325" i="3"/>
  <c r="BA1325" i="3" s="1"/>
  <c r="AZ1327" i="3"/>
  <c r="BA1327" i="3" s="1"/>
  <c r="AZ1329" i="3"/>
  <c r="BA1329" i="3" s="1"/>
  <c r="AZ1331" i="3"/>
  <c r="BA1331" i="3" s="1"/>
  <c r="AZ1333" i="3"/>
  <c r="BA1333" i="3" s="1"/>
  <c r="AZ1335" i="3"/>
  <c r="BA1335" i="3" s="1"/>
  <c r="AZ1337" i="3"/>
  <c r="BA1337" i="3" s="1"/>
  <c r="AZ1339" i="3"/>
  <c r="BA1339" i="3" s="1"/>
  <c r="AZ1341" i="3"/>
  <c r="BA1341" i="3" s="1"/>
  <c r="AZ1343" i="3"/>
  <c r="BA1343" i="3" s="1"/>
  <c r="AZ1345" i="3"/>
  <c r="BA1345" i="3" s="1"/>
  <c r="AZ1347" i="3"/>
  <c r="BA1347" i="3" s="1"/>
  <c r="AZ1349" i="3"/>
  <c r="BA1349" i="3" s="1"/>
  <c r="AZ1351" i="3"/>
  <c r="BA1351" i="3" s="1"/>
  <c r="AZ1353" i="3"/>
  <c r="BA1353" i="3" s="1"/>
  <c r="AZ1355" i="3"/>
  <c r="BA1355" i="3" s="1"/>
  <c r="AZ1357" i="3"/>
  <c r="BA1357" i="3" s="1"/>
  <c r="AZ1359" i="3"/>
  <c r="BA1359" i="3" s="1"/>
  <c r="AZ1361" i="3"/>
  <c r="BA1361" i="3" s="1"/>
  <c r="AZ1363" i="3"/>
  <c r="BA1363" i="3" s="1"/>
  <c r="AZ1365" i="3"/>
  <c r="BA1365" i="3" s="1"/>
  <c r="AZ1367" i="3"/>
  <c r="BA1367" i="3" s="1"/>
  <c r="AZ1369" i="3"/>
  <c r="BA1369" i="3" s="1"/>
  <c r="AZ1371" i="3"/>
  <c r="BA1371" i="3" s="1"/>
  <c r="AZ1373" i="3"/>
  <c r="BA1373" i="3" s="1"/>
  <c r="AZ1375" i="3"/>
  <c r="BA1375" i="3" s="1"/>
  <c r="AZ1377" i="3"/>
  <c r="BA1377" i="3" s="1"/>
  <c r="AZ1379" i="3"/>
  <c r="BA1379" i="3" s="1"/>
  <c r="AZ1381" i="3"/>
  <c r="BA1381" i="3" s="1"/>
  <c r="AZ1383" i="3"/>
  <c r="BA1383" i="3" s="1"/>
  <c r="AZ1385" i="3"/>
  <c r="BA1385" i="3" s="1"/>
  <c r="AZ1387" i="3"/>
  <c r="BA1387" i="3" s="1"/>
  <c r="AZ1389" i="3"/>
  <c r="BA1389" i="3" s="1"/>
  <c r="AZ1391" i="3"/>
  <c r="BA1391" i="3" s="1"/>
  <c r="AZ1393" i="3"/>
  <c r="BA1393" i="3" s="1"/>
  <c r="AZ1395" i="3"/>
  <c r="BA1395" i="3" s="1"/>
  <c r="AZ1397" i="3"/>
  <c r="BA1397" i="3" s="1"/>
  <c r="AZ1399" i="3"/>
  <c r="BA1399" i="3" s="1"/>
  <c r="AZ1401" i="3"/>
  <c r="BA1401" i="3" s="1"/>
  <c r="AR2" i="3"/>
  <c r="AQ2" i="3"/>
  <c r="AP2" i="3"/>
  <c r="R676" i="10" l="1"/>
  <c r="L683" i="10"/>
  <c r="K683" i="10"/>
  <c r="Q676" i="10"/>
  <c r="O663" i="10"/>
  <c r="C663" i="10" s="1"/>
  <c r="P669" i="10"/>
  <c r="D669" i="10" s="1"/>
  <c r="Q669" i="10"/>
  <c r="E669" i="10" s="1"/>
  <c r="R669" i="10"/>
  <c r="F669" i="10" s="1"/>
  <c r="Q667" i="10"/>
  <c r="E667" i="10" s="1"/>
  <c r="N663" i="10"/>
  <c r="B663" i="10" s="1"/>
  <c r="P675" i="10"/>
  <c r="D675" i="10" s="1"/>
  <c r="Q675" i="10"/>
  <c r="R675" i="10"/>
  <c r="R671" i="10"/>
  <c r="F671" i="10" s="1"/>
  <c r="N670" i="10"/>
  <c r="B670" i="10" s="1"/>
  <c r="O670" i="10"/>
  <c r="C670" i="10" s="1"/>
  <c r="N668" i="10"/>
  <c r="B668" i="10" s="1"/>
  <c r="P665" i="10"/>
  <c r="D665" i="10" s="1"/>
  <c r="O676" i="10"/>
  <c r="C676" i="10" s="1"/>
  <c r="P676" i="10"/>
  <c r="D676" i="10" s="1"/>
  <c r="Q663" i="10"/>
  <c r="E663" i="10" s="1"/>
  <c r="O672" i="10"/>
  <c r="C672" i="10" s="1"/>
  <c r="P672" i="10"/>
  <c r="D672" i="10" s="1"/>
  <c r="Q672" i="10"/>
  <c r="E672" i="10" s="1"/>
  <c r="P670" i="10"/>
  <c r="D670" i="10" s="1"/>
  <c r="R667" i="10"/>
  <c r="F667" i="10" s="1"/>
  <c r="Q665" i="10"/>
  <c r="E665" i="10" s="1"/>
  <c r="P663" i="10"/>
  <c r="D663" i="10" s="1"/>
  <c r="N664" i="10"/>
  <c r="B664" i="10" s="1"/>
  <c r="N673" i="10"/>
  <c r="B673" i="10" s="1"/>
  <c r="O673" i="10"/>
  <c r="C673" i="10" s="1"/>
  <c r="P673" i="10"/>
  <c r="D673" i="10" s="1"/>
  <c r="R672" i="10"/>
  <c r="F672" i="10" s="1"/>
  <c r="O668" i="10"/>
  <c r="C668" i="10" s="1"/>
  <c r="N666" i="10"/>
  <c r="B666" i="10" s="1"/>
  <c r="R665" i="10"/>
  <c r="F665" i="10" s="1"/>
  <c r="P666" i="10"/>
  <c r="D666" i="10" s="1"/>
  <c r="R663" i="10"/>
  <c r="F663" i="10" s="1"/>
  <c r="A661" i="10"/>
  <c r="N674" i="10"/>
  <c r="B674" i="10" s="1"/>
  <c r="O674" i="10"/>
  <c r="C674" i="10" s="1"/>
  <c r="Q673" i="10"/>
  <c r="Q670" i="10"/>
  <c r="E670" i="10" s="1"/>
  <c r="P668" i="10"/>
  <c r="D668" i="10" s="1"/>
  <c r="O666" i="10"/>
  <c r="C666" i="10" s="1"/>
  <c r="R668" i="10"/>
  <c r="F668" i="10" s="1"/>
  <c r="O664" i="10"/>
  <c r="C664" i="10" s="1"/>
  <c r="P664" i="10"/>
  <c r="D664" i="10" s="1"/>
  <c r="Q664" i="10"/>
  <c r="E664" i="10" s="1"/>
  <c r="N675" i="10"/>
  <c r="B675" i="10" s="1"/>
  <c r="P674" i="10"/>
  <c r="D674" i="10" s="1"/>
  <c r="N671" i="10"/>
  <c r="B671" i="10" s="1"/>
  <c r="R670" i="10"/>
  <c r="F670" i="10" s="1"/>
  <c r="Q668" i="10"/>
  <c r="E668" i="10" s="1"/>
  <c r="O669" i="10"/>
  <c r="C669" i="10" s="1"/>
  <c r="Q666" i="10"/>
  <c r="E666" i="10" s="1"/>
  <c r="R666" i="10"/>
  <c r="F666" i="10" s="1"/>
  <c r="N665" i="10"/>
  <c r="B665" i="10" s="1"/>
  <c r="R664" i="10"/>
  <c r="F664" i="10" s="1"/>
  <c r="O675" i="10"/>
  <c r="C675" i="10" s="1"/>
  <c r="R673" i="10"/>
  <c r="O671" i="10"/>
  <c r="C671" i="10" s="1"/>
  <c r="N669" i="10"/>
  <c r="B669" i="10" s="1"/>
  <c r="Q671" i="10"/>
  <c r="E671" i="10" s="1"/>
  <c r="N667" i="10"/>
  <c r="B667" i="10" s="1"/>
  <c r="O667" i="10"/>
  <c r="C667" i="10" s="1"/>
  <c r="P667" i="10"/>
  <c r="D667" i="10" s="1"/>
  <c r="O665" i="10"/>
  <c r="C665" i="10" s="1"/>
  <c r="N676" i="10"/>
  <c r="B676" i="10" s="1"/>
  <c r="Q674" i="10"/>
  <c r="R674" i="10"/>
  <c r="P671" i="10"/>
  <c r="D671" i="10" s="1"/>
  <c r="N672" i="10"/>
  <c r="B672" i="10" s="1"/>
  <c r="A6" i="4"/>
  <c r="P16" i="10"/>
  <c r="O16" i="10"/>
  <c r="N16" i="10"/>
  <c r="P15" i="10"/>
  <c r="O15" i="10"/>
  <c r="N15" i="10"/>
  <c r="P14" i="10"/>
  <c r="O14" i="10"/>
  <c r="N14" i="10"/>
  <c r="P13" i="10"/>
  <c r="O13" i="10"/>
  <c r="N13" i="10"/>
  <c r="P12" i="10"/>
  <c r="O12" i="10"/>
  <c r="N12" i="10"/>
  <c r="P11" i="10"/>
  <c r="O11" i="10"/>
  <c r="N11" i="10"/>
  <c r="R696" i="10" l="1"/>
  <c r="P695" i="10"/>
  <c r="D695" i="10" s="1"/>
  <c r="O691" i="10"/>
  <c r="C691" i="10" s="1"/>
  <c r="O688" i="10"/>
  <c r="C688" i="10" s="1"/>
  <c r="N691" i="10"/>
  <c r="B691" i="10" s="1"/>
  <c r="P696" i="10"/>
  <c r="D696" i="10" s="1"/>
  <c r="N686" i="10"/>
  <c r="B686" i="10" s="1"/>
  <c r="R694" i="10"/>
  <c r="R687" i="10"/>
  <c r="F687" i="10" s="1"/>
  <c r="O683" i="10"/>
  <c r="C683" i="10" s="1"/>
  <c r="Q694" i="10"/>
  <c r="R690" i="10"/>
  <c r="F690" i="10" s="1"/>
  <c r="N683" i="10"/>
  <c r="B683" i="10" s="1"/>
  <c r="Q690" i="10"/>
  <c r="E690" i="10" s="1"/>
  <c r="O696" i="10"/>
  <c r="C696" i="10" s="1"/>
  <c r="R693" i="10"/>
  <c r="Q695" i="10"/>
  <c r="P688" i="10"/>
  <c r="D688" i="10" s="1"/>
  <c r="Q685" i="10"/>
  <c r="E685" i="10" s="1"/>
  <c r="P685" i="10"/>
  <c r="D685" i="10" s="1"/>
  <c r="N693" i="10"/>
  <c r="B693" i="10" s="1"/>
  <c r="O693" i="10"/>
  <c r="C693" i="10" s="1"/>
  <c r="P693" i="10"/>
  <c r="D693" i="10" s="1"/>
  <c r="R692" i="10"/>
  <c r="F692" i="10" s="1"/>
  <c r="Q688" i="10"/>
  <c r="E688" i="10" s="1"/>
  <c r="R688" i="10"/>
  <c r="F688" i="10" s="1"/>
  <c r="R683" i="10"/>
  <c r="F683" i="10" s="1"/>
  <c r="A681" i="10"/>
  <c r="N694" i="10"/>
  <c r="B694" i="10" s="1"/>
  <c r="O694" i="10"/>
  <c r="C694" i="10" s="1"/>
  <c r="Q693" i="10"/>
  <c r="N689" i="10"/>
  <c r="B689" i="10" s="1"/>
  <c r="O689" i="10"/>
  <c r="C689" i="10" s="1"/>
  <c r="O684" i="10"/>
  <c r="C684" i="10" s="1"/>
  <c r="P684" i="10"/>
  <c r="D684" i="10" s="1"/>
  <c r="Q684" i="10"/>
  <c r="E684" i="10" s="1"/>
  <c r="N695" i="10"/>
  <c r="B695" i="10" s="1"/>
  <c r="P694" i="10"/>
  <c r="D694" i="10" s="1"/>
  <c r="P691" i="10"/>
  <c r="D691" i="10" s="1"/>
  <c r="Q691" i="10"/>
  <c r="E691" i="10" s="1"/>
  <c r="Q686" i="10"/>
  <c r="E686" i="10" s="1"/>
  <c r="R686" i="10"/>
  <c r="F686" i="10" s="1"/>
  <c r="N685" i="10"/>
  <c r="B685" i="10" s="1"/>
  <c r="R684" i="10"/>
  <c r="F684" i="10" s="1"/>
  <c r="O695" i="10"/>
  <c r="C695" i="10" s="1"/>
  <c r="R695" i="10"/>
  <c r="N692" i="10"/>
  <c r="B692" i="10" s="1"/>
  <c r="N687" i="10"/>
  <c r="B687" i="10" s="1"/>
  <c r="O687" i="10"/>
  <c r="C687" i="10" s="1"/>
  <c r="P687" i="10"/>
  <c r="D687" i="10" s="1"/>
  <c r="O685" i="10"/>
  <c r="C685" i="10" s="1"/>
  <c r="N696" i="10"/>
  <c r="B696" i="10" s="1"/>
  <c r="Q696" i="10"/>
  <c r="P689" i="10"/>
  <c r="D689" i="10" s="1"/>
  <c r="Q689" i="10"/>
  <c r="E689" i="10" s="1"/>
  <c r="R689" i="10"/>
  <c r="F689" i="10" s="1"/>
  <c r="Q687" i="10"/>
  <c r="E687" i="10" s="1"/>
  <c r="P683" i="10"/>
  <c r="D683" i="10" s="1"/>
  <c r="Q683" i="10"/>
  <c r="E683" i="10" s="1"/>
  <c r="R691" i="10"/>
  <c r="F691" i="10" s="1"/>
  <c r="N690" i="10"/>
  <c r="B690" i="10" s="1"/>
  <c r="O690" i="10"/>
  <c r="C690" i="10" s="1"/>
  <c r="N688" i="10"/>
  <c r="B688" i="10" s="1"/>
  <c r="R685" i="10"/>
  <c r="F685" i="10" s="1"/>
  <c r="N684" i="10"/>
  <c r="B684" i="10" s="1"/>
  <c r="O692" i="10"/>
  <c r="C692" i="10" s="1"/>
  <c r="P692" i="10"/>
  <c r="D692" i="10" s="1"/>
  <c r="Q692" i="10"/>
  <c r="E692" i="10" s="1"/>
  <c r="P690" i="10"/>
  <c r="D690" i="10" s="1"/>
  <c r="O686" i="10"/>
  <c r="C686" i="10" s="1"/>
  <c r="P686" i="10"/>
  <c r="D686" i="10" s="1"/>
  <c r="K703" i="10"/>
  <c r="L703" i="10"/>
  <c r="A7" i="4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E11" i="10"/>
  <c r="E12" i="10"/>
  <c r="E31" i="10"/>
  <c r="B31" i="10"/>
  <c r="F31" i="10"/>
  <c r="F32" i="10"/>
  <c r="C32" i="10"/>
  <c r="C23" i="10"/>
  <c r="R716" i="10" l="1"/>
  <c r="R711" i="10"/>
  <c r="F711" i="10" s="1"/>
  <c r="N710" i="10"/>
  <c r="B710" i="10" s="1"/>
  <c r="O710" i="10"/>
  <c r="C710" i="10" s="1"/>
  <c r="N708" i="10"/>
  <c r="B708" i="10" s="1"/>
  <c r="P705" i="10"/>
  <c r="D705" i="10" s="1"/>
  <c r="O716" i="10"/>
  <c r="C716" i="10" s="1"/>
  <c r="Q715" i="10"/>
  <c r="R715" i="10"/>
  <c r="N712" i="10"/>
  <c r="B712" i="10" s="1"/>
  <c r="O712" i="10"/>
  <c r="C712" i="10" s="1"/>
  <c r="P712" i="10"/>
  <c r="D712" i="10" s="1"/>
  <c r="Q712" i="10"/>
  <c r="E712" i="10" s="1"/>
  <c r="P710" i="10"/>
  <c r="D710" i="10" s="1"/>
  <c r="R707" i="10"/>
  <c r="F707" i="10" s="1"/>
  <c r="O703" i="10"/>
  <c r="C703" i="10" s="1"/>
  <c r="P716" i="10"/>
  <c r="D716" i="10" s="1"/>
  <c r="Q716" i="10"/>
  <c r="N713" i="10"/>
  <c r="B713" i="10" s="1"/>
  <c r="O713" i="10"/>
  <c r="C713" i="10" s="1"/>
  <c r="P713" i="10"/>
  <c r="D713" i="10" s="1"/>
  <c r="R712" i="10"/>
  <c r="F712" i="10" s="1"/>
  <c r="O708" i="10"/>
  <c r="C708" i="10" s="1"/>
  <c r="Q705" i="10"/>
  <c r="E705" i="10" s="1"/>
  <c r="P703" i="10"/>
  <c r="D703" i="10" s="1"/>
  <c r="Q703" i="10"/>
  <c r="E703" i="10" s="1"/>
  <c r="R703" i="10"/>
  <c r="F703" i="10" s="1"/>
  <c r="A701" i="10"/>
  <c r="N714" i="10"/>
  <c r="B714" i="10" s="1"/>
  <c r="O714" i="10"/>
  <c r="C714" i="10" s="1"/>
  <c r="Q713" i="10"/>
  <c r="Q710" i="10"/>
  <c r="E710" i="10" s="1"/>
  <c r="N706" i="10"/>
  <c r="B706" i="10" s="1"/>
  <c r="R705" i="10"/>
  <c r="F705" i="10" s="1"/>
  <c r="N704" i="10"/>
  <c r="B704" i="10" s="1"/>
  <c r="O704" i="10"/>
  <c r="C704" i="10" s="1"/>
  <c r="P704" i="10"/>
  <c r="D704" i="10" s="1"/>
  <c r="Q704" i="10"/>
  <c r="E704" i="10" s="1"/>
  <c r="N715" i="10"/>
  <c r="B715" i="10" s="1"/>
  <c r="P714" i="10"/>
  <c r="D714" i="10" s="1"/>
  <c r="N711" i="10"/>
  <c r="B711" i="10" s="1"/>
  <c r="P708" i="10"/>
  <c r="D708" i="10" s="1"/>
  <c r="O706" i="10"/>
  <c r="C706" i="10" s="1"/>
  <c r="P706" i="10"/>
  <c r="D706" i="10" s="1"/>
  <c r="Q706" i="10"/>
  <c r="E706" i="10" s="1"/>
  <c r="R706" i="10"/>
  <c r="F706" i="10" s="1"/>
  <c r="N705" i="10"/>
  <c r="B705" i="10" s="1"/>
  <c r="R704" i="10"/>
  <c r="F704" i="10" s="1"/>
  <c r="O715" i="10"/>
  <c r="C715" i="10" s="1"/>
  <c r="R713" i="10"/>
  <c r="R710" i="10"/>
  <c r="F710" i="10" s="1"/>
  <c r="Q708" i="10"/>
  <c r="E708" i="10" s="1"/>
  <c r="R708" i="10"/>
  <c r="F708" i="10" s="1"/>
  <c r="N707" i="10"/>
  <c r="B707" i="10" s="1"/>
  <c r="O707" i="10"/>
  <c r="C707" i="10" s="1"/>
  <c r="P707" i="10"/>
  <c r="D707" i="10" s="1"/>
  <c r="O705" i="10"/>
  <c r="C705" i="10" s="1"/>
  <c r="N716" i="10"/>
  <c r="B716" i="10" s="1"/>
  <c r="Q714" i="10"/>
  <c r="O711" i="10"/>
  <c r="C711" i="10" s="1"/>
  <c r="N709" i="10"/>
  <c r="B709" i="10" s="1"/>
  <c r="O709" i="10"/>
  <c r="C709" i="10" s="1"/>
  <c r="P709" i="10"/>
  <c r="D709" i="10" s="1"/>
  <c r="Q709" i="10"/>
  <c r="E709" i="10" s="1"/>
  <c r="R709" i="10"/>
  <c r="F709" i="10" s="1"/>
  <c r="Q707" i="10"/>
  <c r="E707" i="10" s="1"/>
  <c r="N703" i="10"/>
  <c r="B703" i="10" s="1"/>
  <c r="P715" i="10"/>
  <c r="D715" i="10" s="1"/>
  <c r="R714" i="10"/>
  <c r="P711" i="10"/>
  <c r="D711" i="10" s="1"/>
  <c r="Q711" i="10"/>
  <c r="E711" i="10" s="1"/>
  <c r="L723" i="10"/>
  <c r="K723" i="10"/>
  <c r="A23" i="4"/>
  <c r="D23" i="10"/>
  <c r="F3" i="10"/>
  <c r="L743" i="10" l="1"/>
  <c r="K743" i="10"/>
  <c r="R736" i="10"/>
  <c r="O733" i="10"/>
  <c r="C733" i="10" s="1"/>
  <c r="N724" i="10"/>
  <c r="B724" i="10" s="1"/>
  <c r="A721" i="10"/>
  <c r="P732" i="10"/>
  <c r="D732" i="10" s="1"/>
  <c r="O727" i="10"/>
  <c r="C727" i="10" s="1"/>
  <c r="Q723" i="10"/>
  <c r="E723" i="10" s="1"/>
  <c r="R726" i="10"/>
  <c r="F726" i="10" s="1"/>
  <c r="N723" i="10"/>
  <c r="B723" i="10" s="1"/>
  <c r="N730" i="10"/>
  <c r="B730" i="10" s="1"/>
  <c r="N734" i="10"/>
  <c r="B734" i="10" s="1"/>
  <c r="Q729" i="10"/>
  <c r="E729" i="10" s="1"/>
  <c r="P724" i="10"/>
  <c r="D724" i="10" s="1"/>
  <c r="N733" i="10"/>
  <c r="B733" i="10" s="1"/>
  <c r="O734" i="10"/>
  <c r="C734" i="10" s="1"/>
  <c r="Q733" i="10"/>
  <c r="N731" i="10"/>
  <c r="B731" i="10" s="1"/>
  <c r="P728" i="10"/>
  <c r="D728" i="10" s="1"/>
  <c r="O726" i="10"/>
  <c r="C726" i="10" s="1"/>
  <c r="O729" i="10"/>
  <c r="C729" i="10" s="1"/>
  <c r="R723" i="10"/>
  <c r="F723" i="10" s="1"/>
  <c r="Q724" i="10"/>
  <c r="E724" i="10" s="1"/>
  <c r="N735" i="10"/>
  <c r="B735" i="10" s="1"/>
  <c r="P734" i="10"/>
  <c r="D734" i="10" s="1"/>
  <c r="R733" i="10"/>
  <c r="R730" i="10"/>
  <c r="F730" i="10" s="1"/>
  <c r="Q728" i="10"/>
  <c r="E728" i="10" s="1"/>
  <c r="Q731" i="10"/>
  <c r="E731" i="10" s="1"/>
  <c r="O724" i="10"/>
  <c r="C724" i="10" s="1"/>
  <c r="N725" i="10"/>
  <c r="B725" i="10" s="1"/>
  <c r="R724" i="10"/>
  <c r="F724" i="10" s="1"/>
  <c r="O735" i="10"/>
  <c r="C735" i="10" s="1"/>
  <c r="Q734" i="10"/>
  <c r="O731" i="10"/>
  <c r="C731" i="10" s="1"/>
  <c r="N729" i="10"/>
  <c r="B729" i="10" s="1"/>
  <c r="N732" i="10"/>
  <c r="B732" i="10" s="1"/>
  <c r="Q726" i="10"/>
  <c r="E726" i="10" s="1"/>
  <c r="P727" i="10"/>
  <c r="D727" i="10" s="1"/>
  <c r="O725" i="10"/>
  <c r="C725" i="10" s="1"/>
  <c r="N736" i="10"/>
  <c r="B736" i="10" s="1"/>
  <c r="P735" i="10"/>
  <c r="D735" i="10" s="1"/>
  <c r="R734" i="10"/>
  <c r="P731" i="10"/>
  <c r="D731" i="10" s="1"/>
  <c r="N727" i="10"/>
  <c r="B727" i="10" s="1"/>
  <c r="R729" i="10"/>
  <c r="F729" i="10" s="1"/>
  <c r="Q727" i="10"/>
  <c r="E727" i="10" s="1"/>
  <c r="P725" i="10"/>
  <c r="D725" i="10" s="1"/>
  <c r="O736" i="10"/>
  <c r="C736" i="10" s="1"/>
  <c r="Q735" i="10"/>
  <c r="R735" i="10"/>
  <c r="P729" i="10"/>
  <c r="D729" i="10" s="1"/>
  <c r="O730" i="10"/>
  <c r="C730" i="10" s="1"/>
  <c r="N728" i="10"/>
  <c r="B728" i="10" s="1"/>
  <c r="R727" i="10"/>
  <c r="F727" i="10" s="1"/>
  <c r="O723" i="10"/>
  <c r="C723" i="10" s="1"/>
  <c r="P736" i="10"/>
  <c r="D736" i="10" s="1"/>
  <c r="Q736" i="10"/>
  <c r="R731" i="10"/>
  <c r="F731" i="10" s="1"/>
  <c r="Q732" i="10"/>
  <c r="E732" i="10" s="1"/>
  <c r="P730" i="10"/>
  <c r="D730" i="10" s="1"/>
  <c r="O728" i="10"/>
  <c r="C728" i="10" s="1"/>
  <c r="Q725" i="10"/>
  <c r="E725" i="10" s="1"/>
  <c r="P723" i="10"/>
  <c r="D723" i="10" s="1"/>
  <c r="P726" i="10"/>
  <c r="D726" i="10" s="1"/>
  <c r="O732" i="10"/>
  <c r="C732" i="10" s="1"/>
  <c r="P733" i="10"/>
  <c r="D733" i="10" s="1"/>
  <c r="R732" i="10"/>
  <c r="F732" i="10" s="1"/>
  <c r="Q730" i="10"/>
  <c r="E730" i="10" s="1"/>
  <c r="N726" i="10"/>
  <c r="B726" i="10" s="1"/>
  <c r="R725" i="10"/>
  <c r="F725" i="10" s="1"/>
  <c r="R728" i="10"/>
  <c r="F728" i="10" s="1"/>
  <c r="A24" i="4"/>
  <c r="F23" i="10"/>
  <c r="B23" i="10"/>
  <c r="E3" i="10"/>
  <c r="N4" i="10"/>
  <c r="O4" i="10"/>
  <c r="P4" i="10"/>
  <c r="N5" i="10"/>
  <c r="O5" i="10"/>
  <c r="P5" i="10"/>
  <c r="N6" i="10"/>
  <c r="O6" i="10"/>
  <c r="P6" i="10"/>
  <c r="N7" i="10"/>
  <c r="O7" i="10"/>
  <c r="P7" i="10"/>
  <c r="N8" i="10"/>
  <c r="O8" i="10"/>
  <c r="P8" i="10"/>
  <c r="N9" i="10"/>
  <c r="O9" i="10"/>
  <c r="P9" i="10"/>
  <c r="N10" i="10"/>
  <c r="O10" i="10"/>
  <c r="P10" i="10"/>
  <c r="R756" i="10" l="1"/>
  <c r="P744" i="10"/>
  <c r="D744" i="10" s="1"/>
  <c r="R746" i="10"/>
  <c r="F746" i="10" s="1"/>
  <c r="N750" i="10"/>
  <c r="B750" i="10" s="1"/>
  <c r="Q749" i="10"/>
  <c r="E749" i="10" s="1"/>
  <c r="N754" i="10"/>
  <c r="B754" i="10" s="1"/>
  <c r="A741" i="10"/>
  <c r="O753" i="10"/>
  <c r="C753" i="10" s="1"/>
  <c r="O747" i="10"/>
  <c r="C747" i="10" s="1"/>
  <c r="P752" i="10"/>
  <c r="D752" i="10" s="1"/>
  <c r="P749" i="10"/>
  <c r="D749" i="10" s="1"/>
  <c r="O750" i="10"/>
  <c r="C750" i="10" s="1"/>
  <c r="N748" i="10"/>
  <c r="B748" i="10" s="1"/>
  <c r="P745" i="10"/>
  <c r="D745" i="10" s="1"/>
  <c r="O756" i="10"/>
  <c r="C756" i="10" s="1"/>
  <c r="Q755" i="10"/>
  <c r="R755" i="10"/>
  <c r="N752" i="10"/>
  <c r="B752" i="10" s="1"/>
  <c r="R751" i="10"/>
  <c r="F751" i="10" s="1"/>
  <c r="Q752" i="10"/>
  <c r="E752" i="10" s="1"/>
  <c r="P750" i="10"/>
  <c r="D750" i="10" s="1"/>
  <c r="R747" i="10"/>
  <c r="F747" i="10" s="1"/>
  <c r="O743" i="10"/>
  <c r="C743" i="10" s="1"/>
  <c r="P756" i="10"/>
  <c r="D756" i="10" s="1"/>
  <c r="Q756" i="10"/>
  <c r="O752" i="10"/>
  <c r="C752" i="10" s="1"/>
  <c r="P753" i="10"/>
  <c r="D753" i="10" s="1"/>
  <c r="R752" i="10"/>
  <c r="F752" i="10" s="1"/>
  <c r="O748" i="10"/>
  <c r="C748" i="10" s="1"/>
  <c r="Q745" i="10"/>
  <c r="E745" i="10" s="1"/>
  <c r="P743" i="10"/>
  <c r="D743" i="10" s="1"/>
  <c r="Q743" i="10"/>
  <c r="E743" i="10" s="1"/>
  <c r="N753" i="10"/>
  <c r="B753" i="10" s="1"/>
  <c r="O754" i="10"/>
  <c r="C754" i="10" s="1"/>
  <c r="Q753" i="10"/>
  <c r="Q750" i="10"/>
  <c r="E750" i="10" s="1"/>
  <c r="N746" i="10"/>
  <c r="B746" i="10" s="1"/>
  <c r="R745" i="10"/>
  <c r="F745" i="10" s="1"/>
  <c r="N744" i="10"/>
  <c r="B744" i="10" s="1"/>
  <c r="R743" i="10"/>
  <c r="F743" i="10" s="1"/>
  <c r="Q744" i="10"/>
  <c r="E744" i="10" s="1"/>
  <c r="N755" i="10"/>
  <c r="B755" i="10" s="1"/>
  <c r="P754" i="10"/>
  <c r="D754" i="10" s="1"/>
  <c r="N751" i="10"/>
  <c r="B751" i="10" s="1"/>
  <c r="P748" i="10"/>
  <c r="D748" i="10" s="1"/>
  <c r="O746" i="10"/>
  <c r="C746" i="10" s="1"/>
  <c r="P746" i="10"/>
  <c r="D746" i="10" s="1"/>
  <c r="O744" i="10"/>
  <c r="C744" i="10" s="1"/>
  <c r="N745" i="10"/>
  <c r="B745" i="10" s="1"/>
  <c r="R744" i="10"/>
  <c r="F744" i="10" s="1"/>
  <c r="O755" i="10"/>
  <c r="C755" i="10" s="1"/>
  <c r="R753" i="10"/>
  <c r="R750" i="10"/>
  <c r="F750" i="10" s="1"/>
  <c r="Q748" i="10"/>
  <c r="E748" i="10" s="1"/>
  <c r="R748" i="10"/>
  <c r="F748" i="10" s="1"/>
  <c r="Q746" i="10"/>
  <c r="E746" i="10" s="1"/>
  <c r="P747" i="10"/>
  <c r="D747" i="10" s="1"/>
  <c r="O745" i="10"/>
  <c r="C745" i="10" s="1"/>
  <c r="N756" i="10"/>
  <c r="B756" i="10" s="1"/>
  <c r="Q754" i="10"/>
  <c r="O751" i="10"/>
  <c r="C751" i="10" s="1"/>
  <c r="N749" i="10"/>
  <c r="B749" i="10" s="1"/>
  <c r="O749" i="10"/>
  <c r="C749" i="10" s="1"/>
  <c r="N747" i="10"/>
  <c r="B747" i="10" s="1"/>
  <c r="R749" i="10"/>
  <c r="F749" i="10" s="1"/>
  <c r="Q747" i="10"/>
  <c r="E747" i="10" s="1"/>
  <c r="N743" i="10"/>
  <c r="B743" i="10" s="1"/>
  <c r="P755" i="10"/>
  <c r="D755" i="10" s="1"/>
  <c r="R754" i="10"/>
  <c r="P751" i="10"/>
  <c r="D751" i="10" s="1"/>
  <c r="Q751" i="10"/>
  <c r="E751" i="10" s="1"/>
  <c r="L763" i="10"/>
  <c r="K763" i="10"/>
  <c r="E23" i="10"/>
  <c r="A25" i="4"/>
  <c r="O3" i="10"/>
  <c r="C3" i="10" s="1"/>
  <c r="N3" i="10"/>
  <c r="A1" i="10"/>
  <c r="L783" i="10" l="1"/>
  <c r="K783" i="10"/>
  <c r="R776" i="10"/>
  <c r="N774" i="10"/>
  <c r="B774" i="10" s="1"/>
  <c r="A761" i="10"/>
  <c r="O767" i="10"/>
  <c r="C767" i="10" s="1"/>
  <c r="Q769" i="10"/>
  <c r="E769" i="10" s="1"/>
  <c r="P764" i="10"/>
  <c r="D764" i="10" s="1"/>
  <c r="O773" i="10"/>
  <c r="C773" i="10" s="1"/>
  <c r="P772" i="10"/>
  <c r="D772" i="10" s="1"/>
  <c r="N770" i="10"/>
  <c r="B770" i="10" s="1"/>
  <c r="R766" i="10"/>
  <c r="F766" i="10" s="1"/>
  <c r="O764" i="10"/>
  <c r="C764" i="10" s="1"/>
  <c r="N765" i="10"/>
  <c r="B765" i="10" s="1"/>
  <c r="R764" i="10"/>
  <c r="F764" i="10" s="1"/>
  <c r="O775" i="10"/>
  <c r="C775" i="10" s="1"/>
  <c r="R773" i="10"/>
  <c r="R770" i="10"/>
  <c r="F770" i="10" s="1"/>
  <c r="Q768" i="10"/>
  <c r="E768" i="10" s="1"/>
  <c r="R768" i="10"/>
  <c r="F768" i="10" s="1"/>
  <c r="Q766" i="10"/>
  <c r="E766" i="10" s="1"/>
  <c r="P767" i="10"/>
  <c r="D767" i="10" s="1"/>
  <c r="O765" i="10"/>
  <c r="C765" i="10" s="1"/>
  <c r="N776" i="10"/>
  <c r="B776" i="10" s="1"/>
  <c r="Q774" i="10"/>
  <c r="O771" i="10"/>
  <c r="C771" i="10" s="1"/>
  <c r="N769" i="10"/>
  <c r="B769" i="10" s="1"/>
  <c r="O769" i="10"/>
  <c r="C769" i="10" s="1"/>
  <c r="N767" i="10"/>
  <c r="B767" i="10" s="1"/>
  <c r="R769" i="10"/>
  <c r="F769" i="10" s="1"/>
  <c r="Q767" i="10"/>
  <c r="E767" i="10" s="1"/>
  <c r="N763" i="10"/>
  <c r="B763" i="10" s="1"/>
  <c r="P775" i="10"/>
  <c r="D775" i="10" s="1"/>
  <c r="R774" i="10"/>
  <c r="P771" i="10"/>
  <c r="D771" i="10" s="1"/>
  <c r="Q771" i="10"/>
  <c r="E771" i="10" s="1"/>
  <c r="P769" i="10"/>
  <c r="D769" i="10" s="1"/>
  <c r="O770" i="10"/>
  <c r="C770" i="10" s="1"/>
  <c r="N768" i="10"/>
  <c r="B768" i="10" s="1"/>
  <c r="P765" i="10"/>
  <c r="D765" i="10" s="1"/>
  <c r="O776" i="10"/>
  <c r="C776" i="10" s="1"/>
  <c r="Q775" i="10"/>
  <c r="R775" i="10"/>
  <c r="N772" i="10"/>
  <c r="B772" i="10" s="1"/>
  <c r="R771" i="10"/>
  <c r="F771" i="10" s="1"/>
  <c r="Q772" i="10"/>
  <c r="E772" i="10" s="1"/>
  <c r="P770" i="10"/>
  <c r="D770" i="10" s="1"/>
  <c r="R767" i="10"/>
  <c r="F767" i="10" s="1"/>
  <c r="O763" i="10"/>
  <c r="C763" i="10" s="1"/>
  <c r="P776" i="10"/>
  <c r="D776" i="10" s="1"/>
  <c r="Q776" i="10"/>
  <c r="O772" i="10"/>
  <c r="C772" i="10" s="1"/>
  <c r="P773" i="10"/>
  <c r="D773" i="10" s="1"/>
  <c r="R772" i="10"/>
  <c r="F772" i="10" s="1"/>
  <c r="O768" i="10"/>
  <c r="C768" i="10" s="1"/>
  <c r="Q765" i="10"/>
  <c r="E765" i="10" s="1"/>
  <c r="P763" i="10"/>
  <c r="D763" i="10" s="1"/>
  <c r="Q763" i="10"/>
  <c r="E763" i="10" s="1"/>
  <c r="N773" i="10"/>
  <c r="B773" i="10" s="1"/>
  <c r="O774" i="10"/>
  <c r="C774" i="10" s="1"/>
  <c r="Q773" i="10"/>
  <c r="Q770" i="10"/>
  <c r="E770" i="10" s="1"/>
  <c r="N766" i="10"/>
  <c r="B766" i="10" s="1"/>
  <c r="R765" i="10"/>
  <c r="F765" i="10" s="1"/>
  <c r="N764" i="10"/>
  <c r="B764" i="10" s="1"/>
  <c r="R763" i="10"/>
  <c r="F763" i="10" s="1"/>
  <c r="Q764" i="10"/>
  <c r="E764" i="10" s="1"/>
  <c r="N775" i="10"/>
  <c r="B775" i="10" s="1"/>
  <c r="P774" i="10"/>
  <c r="D774" i="10" s="1"/>
  <c r="N771" i="10"/>
  <c r="B771" i="10" s="1"/>
  <c r="P768" i="10"/>
  <c r="D768" i="10" s="1"/>
  <c r="O766" i="10"/>
  <c r="C766" i="10" s="1"/>
  <c r="P766" i="10"/>
  <c r="D766" i="10" s="1"/>
  <c r="F24" i="10"/>
  <c r="F4" i="10"/>
  <c r="D4" i="10"/>
  <c r="B11" i="10"/>
  <c r="D3" i="10"/>
  <c r="D16" i="10"/>
  <c r="C15" i="10"/>
  <c r="C11" i="10"/>
  <c r="D14" i="10"/>
  <c r="D13" i="10"/>
  <c r="C14" i="10"/>
  <c r="C16" i="10"/>
  <c r="C13" i="10"/>
  <c r="C12" i="10"/>
  <c r="D11" i="10"/>
  <c r="D15" i="10"/>
  <c r="D12" i="10"/>
  <c r="B12" i="10"/>
  <c r="B3" i="10"/>
  <c r="B13" i="10"/>
  <c r="R796" i="10" l="1"/>
  <c r="Q788" i="10"/>
  <c r="E788" i="10" s="1"/>
  <c r="P783" i="10"/>
  <c r="D783" i="10" s="1"/>
  <c r="P791" i="10"/>
  <c r="D791" i="10" s="1"/>
  <c r="O786" i="10"/>
  <c r="C786" i="10" s="1"/>
  <c r="Q796" i="10"/>
  <c r="R785" i="10"/>
  <c r="F785" i="10" s="1"/>
  <c r="R795" i="10"/>
  <c r="N789" i="10"/>
  <c r="B789" i="10" s="1"/>
  <c r="O792" i="10"/>
  <c r="C792" i="10" s="1"/>
  <c r="P792" i="10"/>
  <c r="D792" i="10" s="1"/>
  <c r="Q792" i="10"/>
  <c r="E792" i="10" s="1"/>
  <c r="P790" i="10"/>
  <c r="D790" i="10" s="1"/>
  <c r="R787" i="10"/>
  <c r="F787" i="10" s="1"/>
  <c r="O783" i="10"/>
  <c r="C783" i="10" s="1"/>
  <c r="Q783" i="10"/>
  <c r="E783" i="10" s="1"/>
  <c r="N793" i="10"/>
  <c r="B793" i="10" s="1"/>
  <c r="O793" i="10"/>
  <c r="C793" i="10" s="1"/>
  <c r="P793" i="10"/>
  <c r="D793" i="10" s="1"/>
  <c r="R792" i="10"/>
  <c r="F792" i="10" s="1"/>
  <c r="O788" i="10"/>
  <c r="C788" i="10" s="1"/>
  <c r="Q785" i="10"/>
  <c r="E785" i="10" s="1"/>
  <c r="N784" i="10"/>
  <c r="B784" i="10" s="1"/>
  <c r="R783" i="10"/>
  <c r="F783" i="10" s="1"/>
  <c r="A781" i="10"/>
  <c r="N794" i="10"/>
  <c r="B794" i="10" s="1"/>
  <c r="O794" i="10"/>
  <c r="C794" i="10" s="1"/>
  <c r="Q793" i="10"/>
  <c r="Q790" i="10"/>
  <c r="E790" i="10" s="1"/>
  <c r="N786" i="10"/>
  <c r="B786" i="10" s="1"/>
  <c r="P786" i="10"/>
  <c r="D786" i="10" s="1"/>
  <c r="O784" i="10"/>
  <c r="C784" i="10" s="1"/>
  <c r="P784" i="10"/>
  <c r="D784" i="10" s="1"/>
  <c r="Q784" i="10"/>
  <c r="E784" i="10" s="1"/>
  <c r="N795" i="10"/>
  <c r="B795" i="10" s="1"/>
  <c r="P794" i="10"/>
  <c r="D794" i="10" s="1"/>
  <c r="N791" i="10"/>
  <c r="B791" i="10" s="1"/>
  <c r="P788" i="10"/>
  <c r="D788" i="10" s="1"/>
  <c r="R788" i="10"/>
  <c r="F788" i="10" s="1"/>
  <c r="Q786" i="10"/>
  <c r="E786" i="10" s="1"/>
  <c r="R786" i="10"/>
  <c r="F786" i="10" s="1"/>
  <c r="N785" i="10"/>
  <c r="B785" i="10" s="1"/>
  <c r="R784" i="10"/>
  <c r="F784" i="10" s="1"/>
  <c r="O795" i="10"/>
  <c r="C795" i="10" s="1"/>
  <c r="R793" i="10"/>
  <c r="R790" i="10"/>
  <c r="F790" i="10" s="1"/>
  <c r="O789" i="10"/>
  <c r="C789" i="10" s="1"/>
  <c r="N787" i="10"/>
  <c r="B787" i="10" s="1"/>
  <c r="O787" i="10"/>
  <c r="C787" i="10" s="1"/>
  <c r="P787" i="10"/>
  <c r="D787" i="10" s="1"/>
  <c r="O785" i="10"/>
  <c r="C785" i="10" s="1"/>
  <c r="N796" i="10"/>
  <c r="B796" i="10" s="1"/>
  <c r="Q794" i="10"/>
  <c r="O791" i="10"/>
  <c r="C791" i="10" s="1"/>
  <c r="Q791" i="10"/>
  <c r="E791" i="10" s="1"/>
  <c r="P789" i="10"/>
  <c r="D789" i="10" s="1"/>
  <c r="Q789" i="10"/>
  <c r="E789" i="10" s="1"/>
  <c r="R789" i="10"/>
  <c r="F789" i="10" s="1"/>
  <c r="Q787" i="10"/>
  <c r="E787" i="10" s="1"/>
  <c r="N783" i="10"/>
  <c r="B783" i="10" s="1"/>
  <c r="P795" i="10"/>
  <c r="D795" i="10" s="1"/>
  <c r="R794" i="10"/>
  <c r="N792" i="10"/>
  <c r="B792" i="10" s="1"/>
  <c r="R791" i="10"/>
  <c r="F791" i="10" s="1"/>
  <c r="N790" i="10"/>
  <c r="B790" i="10" s="1"/>
  <c r="O790" i="10"/>
  <c r="C790" i="10" s="1"/>
  <c r="N788" i="10"/>
  <c r="B788" i="10" s="1"/>
  <c r="P785" i="10"/>
  <c r="D785" i="10" s="1"/>
  <c r="O796" i="10"/>
  <c r="C796" i="10" s="1"/>
  <c r="Q795" i="10"/>
  <c r="P796" i="10"/>
  <c r="D796" i="10" s="1"/>
  <c r="L803" i="10"/>
  <c r="K803" i="10"/>
  <c r="C9" i="10"/>
  <c r="F29" i="10"/>
  <c r="F25" i="10"/>
  <c r="B14" i="10"/>
  <c r="K823" i="10" l="1"/>
  <c r="L823" i="10"/>
  <c r="Q816" i="10"/>
  <c r="P806" i="10"/>
  <c r="D806" i="10" s="1"/>
  <c r="N804" i="10"/>
  <c r="B804" i="10" s="1"/>
  <c r="N812" i="10"/>
  <c r="B812" i="10" s="1"/>
  <c r="R805" i="10"/>
  <c r="F805" i="10" s="1"/>
  <c r="O813" i="10"/>
  <c r="C813" i="10" s="1"/>
  <c r="R808" i="10"/>
  <c r="F808" i="10" s="1"/>
  <c r="O806" i="10"/>
  <c r="C806" i="10" s="1"/>
  <c r="R816" i="10"/>
  <c r="N803" i="10"/>
  <c r="B803" i="10" s="1"/>
  <c r="N810" i="10"/>
  <c r="B810" i="10" s="1"/>
  <c r="Q808" i="10"/>
  <c r="E808" i="10" s="1"/>
  <c r="Q803" i="10"/>
  <c r="E803" i="10" s="1"/>
  <c r="P812" i="10"/>
  <c r="D812" i="10" s="1"/>
  <c r="P803" i="10"/>
  <c r="D803" i="10" s="1"/>
  <c r="A801" i="10"/>
  <c r="Q809" i="10"/>
  <c r="E809" i="10" s="1"/>
  <c r="O809" i="10"/>
  <c r="C809" i="10" s="1"/>
  <c r="O807" i="10"/>
  <c r="C807" i="10" s="1"/>
  <c r="N814" i="10"/>
  <c r="B814" i="10" s="1"/>
  <c r="P811" i="10"/>
  <c r="D811" i="10" s="1"/>
  <c r="P804" i="10"/>
  <c r="D804" i="10" s="1"/>
  <c r="Q811" i="10"/>
  <c r="E811" i="10" s="1"/>
  <c r="N809" i="10"/>
  <c r="B809" i="10" s="1"/>
  <c r="R806" i="10"/>
  <c r="F806" i="10" s="1"/>
  <c r="P809" i="10"/>
  <c r="D809" i="10" s="1"/>
  <c r="O810" i="10"/>
  <c r="C810" i="10" s="1"/>
  <c r="N808" i="10"/>
  <c r="B808" i="10" s="1"/>
  <c r="R807" i="10"/>
  <c r="F807" i="10" s="1"/>
  <c r="O803" i="10"/>
  <c r="C803" i="10" s="1"/>
  <c r="P816" i="10"/>
  <c r="D816" i="10" s="1"/>
  <c r="R811" i="10"/>
  <c r="F811" i="10" s="1"/>
  <c r="Q812" i="10"/>
  <c r="E812" i="10" s="1"/>
  <c r="P810" i="10"/>
  <c r="D810" i="10" s="1"/>
  <c r="O808" i="10"/>
  <c r="C808" i="10" s="1"/>
  <c r="Q805" i="10"/>
  <c r="E805" i="10" s="1"/>
  <c r="R815" i="10"/>
  <c r="O812" i="10"/>
  <c r="C812" i="10" s="1"/>
  <c r="P813" i="10"/>
  <c r="D813" i="10" s="1"/>
  <c r="R812" i="10"/>
  <c r="F812" i="10" s="1"/>
  <c r="Q810" i="10"/>
  <c r="E810" i="10" s="1"/>
  <c r="N806" i="10"/>
  <c r="B806" i="10" s="1"/>
  <c r="N813" i="10"/>
  <c r="B813" i="10" s="1"/>
  <c r="O814" i="10"/>
  <c r="C814" i="10" s="1"/>
  <c r="Q813" i="10"/>
  <c r="N811" i="10"/>
  <c r="B811" i="10" s="1"/>
  <c r="P808" i="10"/>
  <c r="D808" i="10" s="1"/>
  <c r="R803" i="10"/>
  <c r="F803" i="10" s="1"/>
  <c r="Q804" i="10"/>
  <c r="E804" i="10" s="1"/>
  <c r="N815" i="10"/>
  <c r="B815" i="10" s="1"/>
  <c r="P814" i="10"/>
  <c r="D814" i="10" s="1"/>
  <c r="R813" i="10"/>
  <c r="R810" i="10"/>
  <c r="F810" i="10" s="1"/>
  <c r="O804" i="10"/>
  <c r="C804" i="10" s="1"/>
  <c r="N805" i="10"/>
  <c r="B805" i="10" s="1"/>
  <c r="R804" i="10"/>
  <c r="F804" i="10" s="1"/>
  <c r="O815" i="10"/>
  <c r="C815" i="10" s="1"/>
  <c r="Q814" i="10"/>
  <c r="O811" i="10"/>
  <c r="C811" i="10" s="1"/>
  <c r="Q806" i="10"/>
  <c r="E806" i="10" s="1"/>
  <c r="P807" i="10"/>
  <c r="D807" i="10" s="1"/>
  <c r="O805" i="10"/>
  <c r="C805" i="10" s="1"/>
  <c r="N816" i="10"/>
  <c r="B816" i="10" s="1"/>
  <c r="P815" i="10"/>
  <c r="D815" i="10" s="1"/>
  <c r="R814" i="10"/>
  <c r="N807" i="10"/>
  <c r="B807" i="10" s="1"/>
  <c r="R809" i="10"/>
  <c r="F809" i="10" s="1"/>
  <c r="Q807" i="10"/>
  <c r="E807" i="10" s="1"/>
  <c r="P805" i="10"/>
  <c r="D805" i="10" s="1"/>
  <c r="O816" i="10"/>
  <c r="C816" i="10" s="1"/>
  <c r="Q815" i="10"/>
  <c r="B26" i="10"/>
  <c r="D6" i="10"/>
  <c r="D26" i="10"/>
  <c r="E6" i="10"/>
  <c r="F26" i="10"/>
  <c r="B16" i="10"/>
  <c r="B15" i="10"/>
  <c r="L843" i="10" l="1"/>
  <c r="K843" i="10"/>
  <c r="Q836" i="10"/>
  <c r="R828" i="10"/>
  <c r="F828" i="10" s="1"/>
  <c r="Q830" i="10"/>
  <c r="E830" i="10" s="1"/>
  <c r="P835" i="10"/>
  <c r="D835" i="10" s="1"/>
  <c r="Q831" i="10"/>
  <c r="E831" i="10" s="1"/>
  <c r="O828" i="10"/>
  <c r="C828" i="10" s="1"/>
  <c r="N831" i="10"/>
  <c r="B831" i="10" s="1"/>
  <c r="N824" i="10"/>
  <c r="B824" i="10" s="1"/>
  <c r="Q834" i="10"/>
  <c r="R827" i="10"/>
  <c r="F827" i="10" s="1"/>
  <c r="Q823" i="10"/>
  <c r="E823" i="10" s="1"/>
  <c r="R833" i="10"/>
  <c r="P826" i="10"/>
  <c r="D826" i="10" s="1"/>
  <c r="O823" i="10"/>
  <c r="C823" i="10" s="1"/>
  <c r="N832" i="10"/>
  <c r="B832" i="10" s="1"/>
  <c r="P825" i="10"/>
  <c r="D825" i="10" s="1"/>
  <c r="R836" i="10"/>
  <c r="O829" i="10"/>
  <c r="C829" i="10" s="1"/>
  <c r="N823" i="10"/>
  <c r="B823" i="10" s="1"/>
  <c r="O836" i="10"/>
  <c r="C836" i="10" s="1"/>
  <c r="N833" i="10"/>
  <c r="B833" i="10" s="1"/>
  <c r="O833" i="10"/>
  <c r="C833" i="10" s="1"/>
  <c r="P833" i="10"/>
  <c r="D833" i="10" s="1"/>
  <c r="R832" i="10"/>
  <c r="F832" i="10" s="1"/>
  <c r="R830" i="10"/>
  <c r="F830" i="10" s="1"/>
  <c r="Q828" i="10"/>
  <c r="E828" i="10" s="1"/>
  <c r="R823" i="10"/>
  <c r="F823" i="10" s="1"/>
  <c r="A821" i="10"/>
  <c r="N834" i="10"/>
  <c r="B834" i="10" s="1"/>
  <c r="O834" i="10"/>
  <c r="C834" i="10" s="1"/>
  <c r="Q833" i="10"/>
  <c r="O831" i="10"/>
  <c r="C831" i="10" s="1"/>
  <c r="N829" i="10"/>
  <c r="B829" i="10" s="1"/>
  <c r="O824" i="10"/>
  <c r="C824" i="10" s="1"/>
  <c r="P824" i="10"/>
  <c r="D824" i="10" s="1"/>
  <c r="Q824" i="10"/>
  <c r="E824" i="10" s="1"/>
  <c r="N835" i="10"/>
  <c r="B835" i="10" s="1"/>
  <c r="P834" i="10"/>
  <c r="D834" i="10" s="1"/>
  <c r="R834" i="10"/>
  <c r="P831" i="10"/>
  <c r="D831" i="10" s="1"/>
  <c r="Q826" i="10"/>
  <c r="E826" i="10" s="1"/>
  <c r="R826" i="10"/>
  <c r="F826" i="10" s="1"/>
  <c r="N825" i="10"/>
  <c r="B825" i="10" s="1"/>
  <c r="R824" i="10"/>
  <c r="F824" i="10" s="1"/>
  <c r="O835" i="10"/>
  <c r="C835" i="10" s="1"/>
  <c r="Q835" i="10"/>
  <c r="R835" i="10"/>
  <c r="N827" i="10"/>
  <c r="B827" i="10" s="1"/>
  <c r="O827" i="10"/>
  <c r="C827" i="10" s="1"/>
  <c r="P827" i="10"/>
  <c r="D827" i="10" s="1"/>
  <c r="O825" i="10"/>
  <c r="C825" i="10" s="1"/>
  <c r="N836" i="10"/>
  <c r="B836" i="10" s="1"/>
  <c r="P836" i="10"/>
  <c r="D836" i="10" s="1"/>
  <c r="P829" i="10"/>
  <c r="D829" i="10" s="1"/>
  <c r="Q829" i="10"/>
  <c r="E829" i="10" s="1"/>
  <c r="R829" i="10"/>
  <c r="F829" i="10" s="1"/>
  <c r="Q827" i="10"/>
  <c r="E827" i="10" s="1"/>
  <c r="Q825" i="10"/>
  <c r="E825" i="10" s="1"/>
  <c r="P823" i="10"/>
  <c r="D823" i="10" s="1"/>
  <c r="R831" i="10"/>
  <c r="F831" i="10" s="1"/>
  <c r="N830" i="10"/>
  <c r="B830" i="10" s="1"/>
  <c r="O830" i="10"/>
  <c r="C830" i="10" s="1"/>
  <c r="N828" i="10"/>
  <c r="B828" i="10" s="1"/>
  <c r="N826" i="10"/>
  <c r="B826" i="10" s="1"/>
  <c r="R825" i="10"/>
  <c r="F825" i="10" s="1"/>
  <c r="O832" i="10"/>
  <c r="C832" i="10" s="1"/>
  <c r="P832" i="10"/>
  <c r="D832" i="10" s="1"/>
  <c r="Q832" i="10"/>
  <c r="E832" i="10" s="1"/>
  <c r="P830" i="10"/>
  <c r="D830" i="10" s="1"/>
  <c r="P828" i="10"/>
  <c r="D828" i="10" s="1"/>
  <c r="O826" i="10"/>
  <c r="C826" i="10" s="1"/>
  <c r="B9" i="10"/>
  <c r="F9" i="10"/>
  <c r="E9" i="10"/>
  <c r="E29" i="10"/>
  <c r="D29" i="10"/>
  <c r="F30" i="10"/>
  <c r="C10" i="10"/>
  <c r="D27" i="10"/>
  <c r="F27" i="10"/>
  <c r="D7" i="10"/>
  <c r="C7" i="10"/>
  <c r="C6" i="10"/>
  <c r="R856" i="10" l="1"/>
  <c r="N850" i="10"/>
  <c r="B850" i="10" s="1"/>
  <c r="P852" i="10"/>
  <c r="D852" i="10" s="1"/>
  <c r="O847" i="10"/>
  <c r="C847" i="10" s="1"/>
  <c r="R846" i="10"/>
  <c r="F846" i="10" s="1"/>
  <c r="N854" i="10"/>
  <c r="B854" i="10" s="1"/>
  <c r="A841" i="10"/>
  <c r="Q849" i="10"/>
  <c r="E849" i="10" s="1"/>
  <c r="P844" i="10"/>
  <c r="D844" i="10" s="1"/>
  <c r="O853" i="10"/>
  <c r="C853" i="10" s="1"/>
  <c r="N847" i="10"/>
  <c r="B847" i="10" s="1"/>
  <c r="R849" i="10"/>
  <c r="F849" i="10" s="1"/>
  <c r="Q847" i="10"/>
  <c r="E847" i="10" s="1"/>
  <c r="N843" i="10"/>
  <c r="B843" i="10" s="1"/>
  <c r="P855" i="10"/>
  <c r="D855" i="10" s="1"/>
  <c r="R854" i="10"/>
  <c r="P851" i="10"/>
  <c r="D851" i="10" s="1"/>
  <c r="N852" i="10"/>
  <c r="B852" i="10" s="1"/>
  <c r="P849" i="10"/>
  <c r="D849" i="10" s="1"/>
  <c r="O850" i="10"/>
  <c r="C850" i="10" s="1"/>
  <c r="N848" i="10"/>
  <c r="B848" i="10" s="1"/>
  <c r="P845" i="10"/>
  <c r="D845" i="10" s="1"/>
  <c r="O856" i="10"/>
  <c r="C856" i="10" s="1"/>
  <c r="Q855" i="10"/>
  <c r="R855" i="10"/>
  <c r="R851" i="10"/>
  <c r="F851" i="10" s="1"/>
  <c r="Q852" i="10"/>
  <c r="E852" i="10" s="1"/>
  <c r="P850" i="10"/>
  <c r="D850" i="10" s="1"/>
  <c r="R847" i="10"/>
  <c r="F847" i="10" s="1"/>
  <c r="O843" i="10"/>
  <c r="C843" i="10" s="1"/>
  <c r="P856" i="10"/>
  <c r="D856" i="10" s="1"/>
  <c r="Q856" i="10"/>
  <c r="O852" i="10"/>
  <c r="C852" i="10" s="1"/>
  <c r="P853" i="10"/>
  <c r="D853" i="10" s="1"/>
  <c r="R852" i="10"/>
  <c r="F852" i="10" s="1"/>
  <c r="O848" i="10"/>
  <c r="C848" i="10" s="1"/>
  <c r="Q845" i="10"/>
  <c r="E845" i="10" s="1"/>
  <c r="P843" i="10"/>
  <c r="D843" i="10" s="1"/>
  <c r="Q843" i="10"/>
  <c r="E843" i="10" s="1"/>
  <c r="N853" i="10"/>
  <c r="B853" i="10" s="1"/>
  <c r="O854" i="10"/>
  <c r="C854" i="10" s="1"/>
  <c r="Q853" i="10"/>
  <c r="Q850" i="10"/>
  <c r="E850" i="10" s="1"/>
  <c r="N846" i="10"/>
  <c r="B846" i="10" s="1"/>
  <c r="R845" i="10"/>
  <c r="F845" i="10" s="1"/>
  <c r="P846" i="10"/>
  <c r="D846" i="10" s="1"/>
  <c r="R843" i="10"/>
  <c r="F843" i="10" s="1"/>
  <c r="Q844" i="10"/>
  <c r="E844" i="10" s="1"/>
  <c r="N855" i="10"/>
  <c r="B855" i="10" s="1"/>
  <c r="P854" i="10"/>
  <c r="D854" i="10" s="1"/>
  <c r="N851" i="10"/>
  <c r="B851" i="10" s="1"/>
  <c r="P848" i="10"/>
  <c r="D848" i="10" s="1"/>
  <c r="O846" i="10"/>
  <c r="C846" i="10" s="1"/>
  <c r="R848" i="10"/>
  <c r="F848" i="10" s="1"/>
  <c r="O844" i="10"/>
  <c r="C844" i="10" s="1"/>
  <c r="N845" i="10"/>
  <c r="B845" i="10" s="1"/>
  <c r="R844" i="10"/>
  <c r="F844" i="10" s="1"/>
  <c r="O855" i="10"/>
  <c r="C855" i="10" s="1"/>
  <c r="R853" i="10"/>
  <c r="R850" i="10"/>
  <c r="F850" i="10" s="1"/>
  <c r="Q848" i="10"/>
  <c r="E848" i="10" s="1"/>
  <c r="O849" i="10"/>
  <c r="C849" i="10" s="1"/>
  <c r="Q846" i="10"/>
  <c r="E846" i="10" s="1"/>
  <c r="P847" i="10"/>
  <c r="D847" i="10" s="1"/>
  <c r="O845" i="10"/>
  <c r="C845" i="10" s="1"/>
  <c r="N856" i="10"/>
  <c r="B856" i="10" s="1"/>
  <c r="Q854" i="10"/>
  <c r="O851" i="10"/>
  <c r="C851" i="10" s="1"/>
  <c r="N849" i="10"/>
  <c r="B849" i="10" s="1"/>
  <c r="Q851" i="10"/>
  <c r="E851" i="10" s="1"/>
  <c r="N844" i="10"/>
  <c r="B844" i="10" s="1"/>
  <c r="L863" i="10"/>
  <c r="K863" i="10"/>
  <c r="B29" i="10"/>
  <c r="E8" i="10"/>
  <c r="D8" i="10"/>
  <c r="B28" i="10"/>
  <c r="D28" i="10"/>
  <c r="F28" i="10"/>
  <c r="F8" i="10"/>
  <c r="C28" i="10"/>
  <c r="E28" i="10"/>
  <c r="C8" i="10"/>
  <c r="B8" i="10"/>
  <c r="C5" i="10"/>
  <c r="B5" i="10"/>
  <c r="D5" i="10"/>
  <c r="L883" i="10" l="1"/>
  <c r="K883" i="10"/>
  <c r="Q876" i="10"/>
  <c r="R873" i="10"/>
  <c r="Q870" i="10"/>
  <c r="E870" i="10" s="1"/>
  <c r="P875" i="10"/>
  <c r="D875" i="10" s="1"/>
  <c r="P866" i="10"/>
  <c r="D866" i="10" s="1"/>
  <c r="R876" i="10"/>
  <c r="R867" i="10"/>
  <c r="F867" i="10" s="1"/>
  <c r="N864" i="10"/>
  <c r="B864" i="10" s="1"/>
  <c r="O876" i="10"/>
  <c r="C876" i="10" s="1"/>
  <c r="N872" i="10"/>
  <c r="B872" i="10" s="1"/>
  <c r="A861" i="10"/>
  <c r="O869" i="10"/>
  <c r="C869" i="10" s="1"/>
  <c r="Q863" i="10"/>
  <c r="E863" i="10" s="1"/>
  <c r="Q871" i="10"/>
  <c r="E871" i="10" s="1"/>
  <c r="N863" i="10"/>
  <c r="B863" i="10" s="1"/>
  <c r="N871" i="10"/>
  <c r="B871" i="10" s="1"/>
  <c r="R868" i="10"/>
  <c r="F868" i="10" s="1"/>
  <c r="Q874" i="10"/>
  <c r="O868" i="10"/>
  <c r="C868" i="10" s="1"/>
  <c r="P865" i="10"/>
  <c r="D865" i="10" s="1"/>
  <c r="O872" i="10"/>
  <c r="C872" i="10" s="1"/>
  <c r="O873" i="10"/>
  <c r="C873" i="10" s="1"/>
  <c r="P873" i="10"/>
  <c r="D873" i="10" s="1"/>
  <c r="R872" i="10"/>
  <c r="F872" i="10" s="1"/>
  <c r="P868" i="10"/>
  <c r="D868" i="10" s="1"/>
  <c r="O866" i="10"/>
  <c r="C866" i="10" s="1"/>
  <c r="N873" i="10"/>
  <c r="B873" i="10" s="1"/>
  <c r="N874" i="10"/>
  <c r="B874" i="10" s="1"/>
  <c r="O874" i="10"/>
  <c r="C874" i="10" s="1"/>
  <c r="Q873" i="10"/>
  <c r="R870" i="10"/>
  <c r="F870" i="10" s="1"/>
  <c r="Q868" i="10"/>
  <c r="E868" i="10" s="1"/>
  <c r="R863" i="10"/>
  <c r="F863" i="10" s="1"/>
  <c r="P864" i="10"/>
  <c r="D864" i="10" s="1"/>
  <c r="Q864" i="10"/>
  <c r="E864" i="10" s="1"/>
  <c r="N875" i="10"/>
  <c r="B875" i="10" s="1"/>
  <c r="P874" i="10"/>
  <c r="D874" i="10" s="1"/>
  <c r="O871" i="10"/>
  <c r="C871" i="10" s="1"/>
  <c r="N869" i="10"/>
  <c r="B869" i="10" s="1"/>
  <c r="O864" i="10"/>
  <c r="C864" i="10" s="1"/>
  <c r="R866" i="10"/>
  <c r="F866" i="10" s="1"/>
  <c r="N865" i="10"/>
  <c r="B865" i="10" s="1"/>
  <c r="R864" i="10"/>
  <c r="F864" i="10" s="1"/>
  <c r="O875" i="10"/>
  <c r="C875" i="10" s="1"/>
  <c r="R874" i="10"/>
  <c r="P871" i="10"/>
  <c r="D871" i="10" s="1"/>
  <c r="Q866" i="10"/>
  <c r="E866" i="10" s="1"/>
  <c r="O867" i="10"/>
  <c r="C867" i="10" s="1"/>
  <c r="P867" i="10"/>
  <c r="D867" i="10" s="1"/>
  <c r="O865" i="10"/>
  <c r="C865" i="10" s="1"/>
  <c r="N876" i="10"/>
  <c r="B876" i="10" s="1"/>
  <c r="Q875" i="10"/>
  <c r="R875" i="10"/>
  <c r="N867" i="10"/>
  <c r="B867" i="10" s="1"/>
  <c r="Q869" i="10"/>
  <c r="E869" i="10" s="1"/>
  <c r="R869" i="10"/>
  <c r="F869" i="10" s="1"/>
  <c r="Q867" i="10"/>
  <c r="E867" i="10" s="1"/>
  <c r="O863" i="10"/>
  <c r="C863" i="10" s="1"/>
  <c r="P876" i="10"/>
  <c r="D876" i="10" s="1"/>
  <c r="P869" i="10"/>
  <c r="D869" i="10" s="1"/>
  <c r="N870" i="10"/>
  <c r="B870" i="10" s="1"/>
  <c r="O870" i="10"/>
  <c r="C870" i="10" s="1"/>
  <c r="N868" i="10"/>
  <c r="B868" i="10" s="1"/>
  <c r="Q865" i="10"/>
  <c r="E865" i="10" s="1"/>
  <c r="P863" i="10"/>
  <c r="D863" i="10" s="1"/>
  <c r="R871" i="10"/>
  <c r="F871" i="10" s="1"/>
  <c r="P872" i="10"/>
  <c r="D872" i="10" s="1"/>
  <c r="Q872" i="10"/>
  <c r="E872" i="10" s="1"/>
  <c r="P870" i="10"/>
  <c r="D870" i="10" s="1"/>
  <c r="N866" i="10"/>
  <c r="B866" i="10" s="1"/>
  <c r="R865" i="10"/>
  <c r="F865" i="10" s="1"/>
  <c r="E10" i="10"/>
  <c r="D30" i="10"/>
  <c r="B30" i="10"/>
  <c r="D10" i="10"/>
  <c r="C30" i="10"/>
  <c r="E30" i="10"/>
  <c r="F10" i="10"/>
  <c r="B10" i="10"/>
  <c r="F5" i="10"/>
  <c r="B4" i="10"/>
  <c r="F7" i="10"/>
  <c r="E27" i="10"/>
  <c r="B24" i="10"/>
  <c r="C25" i="10"/>
  <c r="D25" i="10"/>
  <c r="E4" i="10"/>
  <c r="E7" i="10"/>
  <c r="C4" i="10"/>
  <c r="E25" i="10"/>
  <c r="E5" i="10"/>
  <c r="B7" i="10"/>
  <c r="D24" i="10"/>
  <c r="B6" i="10"/>
  <c r="E24" i="10"/>
  <c r="F6" i="10"/>
  <c r="R896" i="10" l="1"/>
  <c r="N893" i="10"/>
  <c r="B893" i="10" s="1"/>
  <c r="R883" i="10"/>
  <c r="F883" i="10" s="1"/>
  <c r="O892" i="10"/>
  <c r="C892" i="10" s="1"/>
  <c r="N887" i="10"/>
  <c r="B887" i="10" s="1"/>
  <c r="R891" i="10"/>
  <c r="F891" i="10" s="1"/>
  <c r="Q886" i="10"/>
  <c r="E886" i="10" s="1"/>
  <c r="O884" i="10"/>
  <c r="C884" i="10" s="1"/>
  <c r="P889" i="10"/>
  <c r="D889" i="10" s="1"/>
  <c r="Q889" i="10"/>
  <c r="E889" i="10" s="1"/>
  <c r="R889" i="10"/>
  <c r="F889" i="10" s="1"/>
  <c r="Q887" i="10"/>
  <c r="E887" i="10" s="1"/>
  <c r="N883" i="10"/>
  <c r="B883" i="10" s="1"/>
  <c r="P895" i="10"/>
  <c r="D895" i="10" s="1"/>
  <c r="R894" i="10"/>
  <c r="P891" i="10"/>
  <c r="D891" i="10" s="1"/>
  <c r="Q891" i="10"/>
  <c r="E891" i="10" s="1"/>
  <c r="N890" i="10"/>
  <c r="B890" i="10" s="1"/>
  <c r="O890" i="10"/>
  <c r="C890" i="10" s="1"/>
  <c r="N888" i="10"/>
  <c r="B888" i="10" s="1"/>
  <c r="P885" i="10"/>
  <c r="D885" i="10" s="1"/>
  <c r="O896" i="10"/>
  <c r="C896" i="10" s="1"/>
  <c r="Q895" i="10"/>
  <c r="R895" i="10"/>
  <c r="N892" i="10"/>
  <c r="B892" i="10" s="1"/>
  <c r="P892" i="10"/>
  <c r="D892" i="10" s="1"/>
  <c r="Q892" i="10"/>
  <c r="E892" i="10" s="1"/>
  <c r="P890" i="10"/>
  <c r="D890" i="10" s="1"/>
  <c r="R887" i="10"/>
  <c r="F887" i="10" s="1"/>
  <c r="O883" i="10"/>
  <c r="C883" i="10" s="1"/>
  <c r="P896" i="10"/>
  <c r="D896" i="10" s="1"/>
  <c r="Q896" i="10"/>
  <c r="O893" i="10"/>
  <c r="C893" i="10" s="1"/>
  <c r="P893" i="10"/>
  <c r="D893" i="10" s="1"/>
  <c r="R892" i="10"/>
  <c r="F892" i="10" s="1"/>
  <c r="O888" i="10"/>
  <c r="C888" i="10" s="1"/>
  <c r="Q885" i="10"/>
  <c r="E885" i="10" s="1"/>
  <c r="P883" i="10"/>
  <c r="D883" i="10" s="1"/>
  <c r="Q883" i="10"/>
  <c r="E883" i="10" s="1"/>
  <c r="A881" i="10"/>
  <c r="N894" i="10"/>
  <c r="B894" i="10" s="1"/>
  <c r="O894" i="10"/>
  <c r="C894" i="10" s="1"/>
  <c r="Q893" i="10"/>
  <c r="Q890" i="10"/>
  <c r="E890" i="10" s="1"/>
  <c r="N886" i="10"/>
  <c r="B886" i="10" s="1"/>
  <c r="R885" i="10"/>
  <c r="F885" i="10" s="1"/>
  <c r="N884" i="10"/>
  <c r="B884" i="10" s="1"/>
  <c r="P884" i="10"/>
  <c r="D884" i="10" s="1"/>
  <c r="Q884" i="10"/>
  <c r="E884" i="10" s="1"/>
  <c r="N895" i="10"/>
  <c r="B895" i="10" s="1"/>
  <c r="P894" i="10"/>
  <c r="D894" i="10" s="1"/>
  <c r="N891" i="10"/>
  <c r="B891" i="10" s="1"/>
  <c r="P888" i="10"/>
  <c r="D888" i="10" s="1"/>
  <c r="O886" i="10"/>
  <c r="C886" i="10" s="1"/>
  <c r="P886" i="10"/>
  <c r="D886" i="10" s="1"/>
  <c r="R886" i="10"/>
  <c r="F886" i="10" s="1"/>
  <c r="N885" i="10"/>
  <c r="B885" i="10" s="1"/>
  <c r="R884" i="10"/>
  <c r="F884" i="10" s="1"/>
  <c r="O895" i="10"/>
  <c r="C895" i="10" s="1"/>
  <c r="R893" i="10"/>
  <c r="R890" i="10"/>
  <c r="F890" i="10" s="1"/>
  <c r="Q888" i="10"/>
  <c r="E888" i="10" s="1"/>
  <c r="R888" i="10"/>
  <c r="F888" i="10" s="1"/>
  <c r="O887" i="10"/>
  <c r="C887" i="10" s="1"/>
  <c r="P887" i="10"/>
  <c r="D887" i="10" s="1"/>
  <c r="O885" i="10"/>
  <c r="C885" i="10" s="1"/>
  <c r="N896" i="10"/>
  <c r="B896" i="10" s="1"/>
  <c r="Q894" i="10"/>
  <c r="O891" i="10"/>
  <c r="C891" i="10" s="1"/>
  <c r="N889" i="10"/>
  <c r="B889" i="10" s="1"/>
  <c r="O889" i="10"/>
  <c r="C889" i="10" s="1"/>
  <c r="L903" i="10"/>
  <c r="K903" i="10"/>
  <c r="B25" i="10"/>
  <c r="C26" i="10"/>
  <c r="C24" i="10"/>
  <c r="D9" i="10"/>
  <c r="C27" i="10"/>
  <c r="C29" i="10"/>
  <c r="B27" i="10"/>
  <c r="E26" i="10"/>
  <c r="L923" i="10" l="1"/>
  <c r="K923" i="10"/>
  <c r="R916" i="10"/>
  <c r="O912" i="10"/>
  <c r="C912" i="10" s="1"/>
  <c r="N907" i="10"/>
  <c r="B907" i="10" s="1"/>
  <c r="R911" i="10"/>
  <c r="F911" i="10" s="1"/>
  <c r="Q906" i="10"/>
  <c r="E906" i="10" s="1"/>
  <c r="P909" i="10"/>
  <c r="D909" i="10" s="1"/>
  <c r="O904" i="10"/>
  <c r="C904" i="10" s="1"/>
  <c r="N913" i="10"/>
  <c r="B913" i="10" s="1"/>
  <c r="R903" i="10"/>
  <c r="F903" i="10" s="1"/>
  <c r="R906" i="10"/>
  <c r="F906" i="10" s="1"/>
  <c r="N905" i="10"/>
  <c r="B905" i="10" s="1"/>
  <c r="R904" i="10"/>
  <c r="F904" i="10" s="1"/>
  <c r="O915" i="10"/>
  <c r="C915" i="10" s="1"/>
  <c r="R913" i="10"/>
  <c r="R910" i="10"/>
  <c r="F910" i="10" s="1"/>
  <c r="Q908" i="10"/>
  <c r="E908" i="10" s="1"/>
  <c r="R908" i="10"/>
  <c r="F908" i="10" s="1"/>
  <c r="O907" i="10"/>
  <c r="C907" i="10" s="1"/>
  <c r="P907" i="10"/>
  <c r="D907" i="10" s="1"/>
  <c r="O905" i="10"/>
  <c r="C905" i="10" s="1"/>
  <c r="N916" i="10"/>
  <c r="B916" i="10" s="1"/>
  <c r="Q914" i="10"/>
  <c r="O911" i="10"/>
  <c r="C911" i="10" s="1"/>
  <c r="N909" i="10"/>
  <c r="B909" i="10" s="1"/>
  <c r="O909" i="10"/>
  <c r="C909" i="10" s="1"/>
  <c r="Q909" i="10"/>
  <c r="E909" i="10" s="1"/>
  <c r="R909" i="10"/>
  <c r="F909" i="10" s="1"/>
  <c r="Q907" i="10"/>
  <c r="E907" i="10" s="1"/>
  <c r="N903" i="10"/>
  <c r="B903" i="10" s="1"/>
  <c r="P915" i="10"/>
  <c r="D915" i="10" s="1"/>
  <c r="R914" i="10"/>
  <c r="P911" i="10"/>
  <c r="D911" i="10" s="1"/>
  <c r="Q911" i="10"/>
  <c r="E911" i="10" s="1"/>
  <c r="N910" i="10"/>
  <c r="B910" i="10" s="1"/>
  <c r="O910" i="10"/>
  <c r="C910" i="10" s="1"/>
  <c r="N908" i="10"/>
  <c r="B908" i="10" s="1"/>
  <c r="P905" i="10"/>
  <c r="D905" i="10" s="1"/>
  <c r="O916" i="10"/>
  <c r="C916" i="10" s="1"/>
  <c r="Q915" i="10"/>
  <c r="R915" i="10"/>
  <c r="N912" i="10"/>
  <c r="B912" i="10" s="1"/>
  <c r="P912" i="10"/>
  <c r="D912" i="10" s="1"/>
  <c r="Q912" i="10"/>
  <c r="E912" i="10" s="1"/>
  <c r="P910" i="10"/>
  <c r="D910" i="10" s="1"/>
  <c r="R907" i="10"/>
  <c r="F907" i="10" s="1"/>
  <c r="O903" i="10"/>
  <c r="C903" i="10" s="1"/>
  <c r="P916" i="10"/>
  <c r="D916" i="10" s="1"/>
  <c r="Q916" i="10"/>
  <c r="O913" i="10"/>
  <c r="C913" i="10" s="1"/>
  <c r="P913" i="10"/>
  <c r="D913" i="10" s="1"/>
  <c r="R912" i="10"/>
  <c r="F912" i="10" s="1"/>
  <c r="O908" i="10"/>
  <c r="C908" i="10" s="1"/>
  <c r="Q905" i="10"/>
  <c r="E905" i="10" s="1"/>
  <c r="P903" i="10"/>
  <c r="D903" i="10" s="1"/>
  <c r="Q903" i="10"/>
  <c r="E903" i="10" s="1"/>
  <c r="A901" i="10"/>
  <c r="N914" i="10"/>
  <c r="B914" i="10" s="1"/>
  <c r="O914" i="10"/>
  <c r="C914" i="10" s="1"/>
  <c r="Q913" i="10"/>
  <c r="Q910" i="10"/>
  <c r="E910" i="10" s="1"/>
  <c r="N906" i="10"/>
  <c r="B906" i="10" s="1"/>
  <c r="R905" i="10"/>
  <c r="F905" i="10" s="1"/>
  <c r="N904" i="10"/>
  <c r="B904" i="10" s="1"/>
  <c r="P904" i="10"/>
  <c r="D904" i="10" s="1"/>
  <c r="Q904" i="10"/>
  <c r="E904" i="10" s="1"/>
  <c r="N915" i="10"/>
  <c r="B915" i="10" s="1"/>
  <c r="P914" i="10"/>
  <c r="D914" i="10" s="1"/>
  <c r="N911" i="10"/>
  <c r="B911" i="10" s="1"/>
  <c r="P908" i="10"/>
  <c r="D908" i="10" s="1"/>
  <c r="O906" i="10"/>
  <c r="C906" i="10" s="1"/>
  <c r="P906" i="10"/>
  <c r="D906" i="10" s="1"/>
  <c r="R936" i="10" l="1"/>
  <c r="O923" i="10"/>
  <c r="C923" i="10" s="1"/>
  <c r="O932" i="10"/>
  <c r="C932" i="10" s="1"/>
  <c r="P932" i="10"/>
  <c r="D932" i="10" s="1"/>
  <c r="Q932" i="10"/>
  <c r="E932" i="10" s="1"/>
  <c r="P930" i="10"/>
  <c r="D930" i="10" s="1"/>
  <c r="R927" i="10"/>
  <c r="F927" i="10" s="1"/>
  <c r="Q925" i="10"/>
  <c r="E925" i="10" s="1"/>
  <c r="R925" i="10"/>
  <c r="F925" i="10" s="1"/>
  <c r="N924" i="10"/>
  <c r="B924" i="10" s="1"/>
  <c r="N933" i="10"/>
  <c r="B933" i="10" s="1"/>
  <c r="O933" i="10"/>
  <c r="C933" i="10" s="1"/>
  <c r="P933" i="10"/>
  <c r="D933" i="10" s="1"/>
  <c r="R932" i="10"/>
  <c r="F932" i="10" s="1"/>
  <c r="O928" i="10"/>
  <c r="C928" i="10" s="1"/>
  <c r="N926" i="10"/>
  <c r="B926" i="10" s="1"/>
  <c r="O926" i="10"/>
  <c r="C926" i="10" s="1"/>
  <c r="P926" i="10"/>
  <c r="D926" i="10" s="1"/>
  <c r="R923" i="10"/>
  <c r="F923" i="10" s="1"/>
  <c r="A921" i="10"/>
  <c r="N934" i="10"/>
  <c r="B934" i="10" s="1"/>
  <c r="O934" i="10"/>
  <c r="C934" i="10" s="1"/>
  <c r="Q933" i="10"/>
  <c r="Q930" i="10"/>
  <c r="E930" i="10" s="1"/>
  <c r="P928" i="10"/>
  <c r="D928" i="10" s="1"/>
  <c r="Q928" i="10"/>
  <c r="E928" i="10" s="1"/>
  <c r="R928" i="10"/>
  <c r="F928" i="10" s="1"/>
  <c r="O924" i="10"/>
  <c r="C924" i="10" s="1"/>
  <c r="P924" i="10"/>
  <c r="D924" i="10" s="1"/>
  <c r="Q924" i="10"/>
  <c r="E924" i="10" s="1"/>
  <c r="N935" i="10"/>
  <c r="B935" i="10" s="1"/>
  <c r="P934" i="10"/>
  <c r="D934" i="10" s="1"/>
  <c r="N931" i="10"/>
  <c r="B931" i="10" s="1"/>
  <c r="R930" i="10"/>
  <c r="F930" i="10" s="1"/>
  <c r="N929" i="10"/>
  <c r="B929" i="10" s="1"/>
  <c r="O929" i="10"/>
  <c r="C929" i="10" s="1"/>
  <c r="Q926" i="10"/>
  <c r="E926" i="10" s="1"/>
  <c r="R926" i="10"/>
  <c r="F926" i="10" s="1"/>
  <c r="N925" i="10"/>
  <c r="B925" i="10" s="1"/>
  <c r="R924" i="10"/>
  <c r="F924" i="10" s="1"/>
  <c r="O935" i="10"/>
  <c r="C935" i="10" s="1"/>
  <c r="R933" i="10"/>
  <c r="O931" i="10"/>
  <c r="C931" i="10" s="1"/>
  <c r="P931" i="10"/>
  <c r="D931" i="10" s="1"/>
  <c r="Q931" i="10"/>
  <c r="E931" i="10" s="1"/>
  <c r="N927" i="10"/>
  <c r="B927" i="10" s="1"/>
  <c r="O927" i="10"/>
  <c r="C927" i="10" s="1"/>
  <c r="P927" i="10"/>
  <c r="D927" i="10" s="1"/>
  <c r="O925" i="10"/>
  <c r="C925" i="10" s="1"/>
  <c r="N936" i="10"/>
  <c r="B936" i="10" s="1"/>
  <c r="Q934" i="10"/>
  <c r="R934" i="10"/>
  <c r="R935" i="10"/>
  <c r="N932" i="10"/>
  <c r="B932" i="10" s="1"/>
  <c r="P929" i="10"/>
  <c r="D929" i="10" s="1"/>
  <c r="Q929" i="10"/>
  <c r="E929" i="10" s="1"/>
  <c r="R929" i="10"/>
  <c r="F929" i="10" s="1"/>
  <c r="Q927" i="10"/>
  <c r="E927" i="10" s="1"/>
  <c r="N923" i="10"/>
  <c r="B923" i="10" s="1"/>
  <c r="P935" i="10"/>
  <c r="D935" i="10" s="1"/>
  <c r="Q935" i="10"/>
  <c r="Q936" i="10"/>
  <c r="R931" i="10"/>
  <c r="F931" i="10" s="1"/>
  <c r="N930" i="10"/>
  <c r="B930" i="10" s="1"/>
  <c r="O930" i="10"/>
  <c r="C930" i="10" s="1"/>
  <c r="N928" i="10"/>
  <c r="B928" i="10" s="1"/>
  <c r="P925" i="10"/>
  <c r="D925" i="10" s="1"/>
  <c r="O936" i="10"/>
  <c r="C936" i="10" s="1"/>
  <c r="P936" i="10"/>
  <c r="D936" i="10" s="1"/>
  <c r="Q923" i="10"/>
  <c r="E923" i="10" s="1"/>
  <c r="P923" i="10"/>
  <c r="D923" i="10" s="1"/>
  <c r="L943" i="10"/>
  <c r="K943" i="10"/>
  <c r="L963" i="10" l="1"/>
  <c r="K963" i="10"/>
  <c r="R956" i="10"/>
  <c r="P952" i="10"/>
  <c r="D952" i="10" s="1"/>
  <c r="P949" i="10"/>
  <c r="D949" i="10" s="1"/>
  <c r="N943" i="10"/>
  <c r="B943" i="10" s="1"/>
  <c r="O952" i="10"/>
  <c r="C952" i="10" s="1"/>
  <c r="P944" i="10"/>
  <c r="D944" i="10" s="1"/>
  <c r="N954" i="10"/>
  <c r="B954" i="10" s="1"/>
  <c r="R951" i="10"/>
  <c r="F951" i="10" s="1"/>
  <c r="O947" i="10"/>
  <c r="C947" i="10" s="1"/>
  <c r="O944" i="10"/>
  <c r="C944" i="10" s="1"/>
  <c r="N947" i="10"/>
  <c r="B947" i="10" s="1"/>
  <c r="N944" i="10"/>
  <c r="B944" i="10" s="1"/>
  <c r="O953" i="10"/>
  <c r="C953" i="10" s="1"/>
  <c r="N950" i="10"/>
  <c r="B950" i="10" s="1"/>
  <c r="N953" i="10"/>
  <c r="B953" i="10" s="1"/>
  <c r="R946" i="10"/>
  <c r="F946" i="10" s="1"/>
  <c r="R943" i="10"/>
  <c r="F943" i="10" s="1"/>
  <c r="Q946" i="10"/>
  <c r="E946" i="10" s="1"/>
  <c r="Q949" i="10"/>
  <c r="E949" i="10" s="1"/>
  <c r="Q943" i="10"/>
  <c r="E943" i="10" s="1"/>
  <c r="A941" i="10"/>
  <c r="Q944" i="10"/>
  <c r="E944" i="10" s="1"/>
  <c r="N955" i="10"/>
  <c r="B955" i="10" s="1"/>
  <c r="P954" i="10"/>
  <c r="D954" i="10" s="1"/>
  <c r="R953" i="10"/>
  <c r="R950" i="10"/>
  <c r="F950" i="10" s="1"/>
  <c r="Q948" i="10"/>
  <c r="E948" i="10" s="1"/>
  <c r="Q951" i="10"/>
  <c r="E951" i="10" s="1"/>
  <c r="N945" i="10"/>
  <c r="B945" i="10" s="1"/>
  <c r="R944" i="10"/>
  <c r="F944" i="10" s="1"/>
  <c r="O955" i="10"/>
  <c r="C955" i="10" s="1"/>
  <c r="Q954" i="10"/>
  <c r="O951" i="10"/>
  <c r="C951" i="10" s="1"/>
  <c r="N949" i="10"/>
  <c r="B949" i="10" s="1"/>
  <c r="N952" i="10"/>
  <c r="B952" i="10" s="1"/>
  <c r="P947" i="10"/>
  <c r="D947" i="10" s="1"/>
  <c r="O945" i="10"/>
  <c r="C945" i="10" s="1"/>
  <c r="N956" i="10"/>
  <c r="B956" i="10" s="1"/>
  <c r="P955" i="10"/>
  <c r="D955" i="10" s="1"/>
  <c r="R954" i="10"/>
  <c r="P951" i="10"/>
  <c r="D951" i="10" s="1"/>
  <c r="R949" i="10"/>
  <c r="F949" i="10" s="1"/>
  <c r="Q947" i="10"/>
  <c r="E947" i="10" s="1"/>
  <c r="P945" i="10"/>
  <c r="D945" i="10" s="1"/>
  <c r="O956" i="10"/>
  <c r="C956" i="10" s="1"/>
  <c r="Q955" i="10"/>
  <c r="R955" i="10"/>
  <c r="O950" i="10"/>
  <c r="C950" i="10" s="1"/>
  <c r="N948" i="10"/>
  <c r="B948" i="10" s="1"/>
  <c r="R947" i="10"/>
  <c r="F947" i="10" s="1"/>
  <c r="O943" i="10"/>
  <c r="C943" i="10" s="1"/>
  <c r="P956" i="10"/>
  <c r="D956" i="10" s="1"/>
  <c r="Q956" i="10"/>
  <c r="Q952" i="10"/>
  <c r="E952" i="10" s="1"/>
  <c r="P950" i="10"/>
  <c r="D950" i="10" s="1"/>
  <c r="O948" i="10"/>
  <c r="C948" i="10" s="1"/>
  <c r="Q945" i="10"/>
  <c r="E945" i="10" s="1"/>
  <c r="P943" i="10"/>
  <c r="D943" i="10" s="1"/>
  <c r="P946" i="10"/>
  <c r="D946" i="10" s="1"/>
  <c r="P953" i="10"/>
  <c r="D953" i="10" s="1"/>
  <c r="R952" i="10"/>
  <c r="F952" i="10" s="1"/>
  <c r="Q950" i="10"/>
  <c r="E950" i="10" s="1"/>
  <c r="N946" i="10"/>
  <c r="B946" i="10" s="1"/>
  <c r="R945" i="10"/>
  <c r="F945" i="10" s="1"/>
  <c r="R948" i="10"/>
  <c r="F948" i="10" s="1"/>
  <c r="O954" i="10"/>
  <c r="C954" i="10" s="1"/>
  <c r="Q953" i="10"/>
  <c r="N951" i="10"/>
  <c r="B951" i="10" s="1"/>
  <c r="P948" i="10"/>
  <c r="D948" i="10" s="1"/>
  <c r="O946" i="10"/>
  <c r="C946" i="10" s="1"/>
  <c r="O949" i="10"/>
  <c r="C949" i="10" s="1"/>
  <c r="Q976" i="10" l="1"/>
  <c r="P969" i="10"/>
  <c r="D969" i="10" s="1"/>
  <c r="O964" i="10"/>
  <c r="C964" i="10" s="1"/>
  <c r="N973" i="10"/>
  <c r="B973" i="10" s="1"/>
  <c r="R963" i="10"/>
  <c r="F963" i="10" s="1"/>
  <c r="O972" i="10"/>
  <c r="C972" i="10" s="1"/>
  <c r="N967" i="10"/>
  <c r="B967" i="10" s="1"/>
  <c r="R971" i="10"/>
  <c r="F971" i="10" s="1"/>
  <c r="Q966" i="10"/>
  <c r="E966" i="10" s="1"/>
  <c r="N970" i="10"/>
  <c r="B970" i="10" s="1"/>
  <c r="O970" i="10"/>
  <c r="C970" i="10" s="1"/>
  <c r="N968" i="10"/>
  <c r="B968" i="10" s="1"/>
  <c r="P965" i="10"/>
  <c r="D965" i="10" s="1"/>
  <c r="O976" i="10"/>
  <c r="C976" i="10" s="1"/>
  <c r="Q975" i="10"/>
  <c r="R975" i="10"/>
  <c r="P972" i="10"/>
  <c r="D972" i="10" s="1"/>
  <c r="Q972" i="10"/>
  <c r="E972" i="10" s="1"/>
  <c r="P970" i="10"/>
  <c r="D970" i="10" s="1"/>
  <c r="R967" i="10"/>
  <c r="F967" i="10" s="1"/>
  <c r="O963" i="10"/>
  <c r="C963" i="10" s="1"/>
  <c r="P976" i="10"/>
  <c r="D976" i="10" s="1"/>
  <c r="Q963" i="10"/>
  <c r="E963" i="10" s="1"/>
  <c r="O973" i="10"/>
  <c r="C973" i="10" s="1"/>
  <c r="P973" i="10"/>
  <c r="D973" i="10" s="1"/>
  <c r="R972" i="10"/>
  <c r="F972" i="10" s="1"/>
  <c r="O968" i="10"/>
  <c r="C968" i="10" s="1"/>
  <c r="Q965" i="10"/>
  <c r="E965" i="10" s="1"/>
  <c r="P963" i="10"/>
  <c r="D963" i="10" s="1"/>
  <c r="N964" i="10"/>
  <c r="B964" i="10" s="1"/>
  <c r="A961" i="10"/>
  <c r="N974" i="10"/>
  <c r="B974" i="10" s="1"/>
  <c r="O974" i="10"/>
  <c r="C974" i="10" s="1"/>
  <c r="Q973" i="10"/>
  <c r="Q970" i="10"/>
  <c r="E970" i="10" s="1"/>
  <c r="N966" i="10"/>
  <c r="B966" i="10" s="1"/>
  <c r="R965" i="10"/>
  <c r="F965" i="10" s="1"/>
  <c r="P966" i="10"/>
  <c r="D966" i="10" s="1"/>
  <c r="P964" i="10"/>
  <c r="D964" i="10" s="1"/>
  <c r="Q964" i="10"/>
  <c r="E964" i="10" s="1"/>
  <c r="N975" i="10"/>
  <c r="B975" i="10" s="1"/>
  <c r="P974" i="10"/>
  <c r="D974" i="10" s="1"/>
  <c r="N971" i="10"/>
  <c r="B971" i="10" s="1"/>
  <c r="P968" i="10"/>
  <c r="D968" i="10" s="1"/>
  <c r="O966" i="10"/>
  <c r="C966" i="10" s="1"/>
  <c r="R968" i="10"/>
  <c r="F968" i="10" s="1"/>
  <c r="R966" i="10"/>
  <c r="F966" i="10" s="1"/>
  <c r="N965" i="10"/>
  <c r="B965" i="10" s="1"/>
  <c r="R964" i="10"/>
  <c r="F964" i="10" s="1"/>
  <c r="O975" i="10"/>
  <c r="C975" i="10" s="1"/>
  <c r="R973" i="10"/>
  <c r="R970" i="10"/>
  <c r="F970" i="10" s="1"/>
  <c r="Q968" i="10"/>
  <c r="E968" i="10" s="1"/>
  <c r="O969" i="10"/>
  <c r="C969" i="10" s="1"/>
  <c r="O967" i="10"/>
  <c r="C967" i="10" s="1"/>
  <c r="P967" i="10"/>
  <c r="D967" i="10" s="1"/>
  <c r="O965" i="10"/>
  <c r="C965" i="10" s="1"/>
  <c r="N976" i="10"/>
  <c r="B976" i="10" s="1"/>
  <c r="Q974" i="10"/>
  <c r="O971" i="10"/>
  <c r="C971" i="10" s="1"/>
  <c r="N969" i="10"/>
  <c r="B969" i="10" s="1"/>
  <c r="Q971" i="10"/>
  <c r="E971" i="10" s="1"/>
  <c r="Q969" i="10"/>
  <c r="E969" i="10" s="1"/>
  <c r="R969" i="10"/>
  <c r="F969" i="10" s="1"/>
  <c r="Q967" i="10"/>
  <c r="E967" i="10" s="1"/>
  <c r="N963" i="10"/>
  <c r="B963" i="10" s="1"/>
  <c r="P975" i="10"/>
  <c r="D975" i="10" s="1"/>
  <c r="R974" i="10"/>
  <c r="P971" i="10"/>
  <c r="D971" i="10" s="1"/>
  <c r="N972" i="10"/>
  <c r="B972" i="10" s="1"/>
  <c r="R976" i="10"/>
  <c r="L983" i="10"/>
  <c r="K983" i="10"/>
  <c r="R996" i="10" l="1"/>
  <c r="L1003" i="10"/>
  <c r="K1003" i="10"/>
  <c r="P996" i="10"/>
  <c r="D996" i="10" s="1"/>
  <c r="N993" i="10"/>
  <c r="B993" i="10" s="1"/>
  <c r="R983" i="10"/>
  <c r="F983" i="10" s="1"/>
  <c r="O992" i="10"/>
  <c r="C992" i="10" s="1"/>
  <c r="N987" i="10"/>
  <c r="B987" i="10" s="1"/>
  <c r="R991" i="10"/>
  <c r="F991" i="10" s="1"/>
  <c r="Q986" i="10"/>
  <c r="E986" i="10" s="1"/>
  <c r="O984" i="10"/>
  <c r="C984" i="10" s="1"/>
  <c r="P989" i="10"/>
  <c r="D989" i="10" s="1"/>
  <c r="R986" i="10"/>
  <c r="F986" i="10" s="1"/>
  <c r="N985" i="10"/>
  <c r="B985" i="10" s="1"/>
  <c r="R984" i="10"/>
  <c r="F984" i="10" s="1"/>
  <c r="O995" i="10"/>
  <c r="C995" i="10" s="1"/>
  <c r="R993" i="10"/>
  <c r="R990" i="10"/>
  <c r="F990" i="10" s="1"/>
  <c r="N989" i="10"/>
  <c r="B989" i="10" s="1"/>
  <c r="O989" i="10"/>
  <c r="C989" i="10" s="1"/>
  <c r="O987" i="10"/>
  <c r="C987" i="10" s="1"/>
  <c r="P987" i="10"/>
  <c r="D987" i="10" s="1"/>
  <c r="O985" i="10"/>
  <c r="C985" i="10" s="1"/>
  <c r="N996" i="10"/>
  <c r="B996" i="10" s="1"/>
  <c r="Q994" i="10"/>
  <c r="O991" i="10"/>
  <c r="C991" i="10" s="1"/>
  <c r="P991" i="10"/>
  <c r="D991" i="10" s="1"/>
  <c r="Q991" i="10"/>
  <c r="E991" i="10" s="1"/>
  <c r="Q989" i="10"/>
  <c r="E989" i="10" s="1"/>
  <c r="R989" i="10"/>
  <c r="F989" i="10" s="1"/>
  <c r="Q987" i="10"/>
  <c r="E987" i="10" s="1"/>
  <c r="N983" i="10"/>
  <c r="B983" i="10" s="1"/>
  <c r="P995" i="10"/>
  <c r="D995" i="10" s="1"/>
  <c r="R994" i="10"/>
  <c r="R995" i="10"/>
  <c r="N992" i="10"/>
  <c r="B992" i="10" s="1"/>
  <c r="N990" i="10"/>
  <c r="B990" i="10" s="1"/>
  <c r="O990" i="10"/>
  <c r="C990" i="10" s="1"/>
  <c r="N988" i="10"/>
  <c r="B988" i="10" s="1"/>
  <c r="P985" i="10"/>
  <c r="D985" i="10" s="1"/>
  <c r="O996" i="10"/>
  <c r="C996" i="10" s="1"/>
  <c r="Q995" i="10"/>
  <c r="Q996" i="10"/>
  <c r="P992" i="10"/>
  <c r="D992" i="10" s="1"/>
  <c r="Q992" i="10"/>
  <c r="E992" i="10" s="1"/>
  <c r="P990" i="10"/>
  <c r="D990" i="10" s="1"/>
  <c r="R987" i="10"/>
  <c r="F987" i="10" s="1"/>
  <c r="O983" i="10"/>
  <c r="C983" i="10" s="1"/>
  <c r="P983" i="10"/>
  <c r="D983" i="10" s="1"/>
  <c r="Q983" i="10"/>
  <c r="E983" i="10" s="1"/>
  <c r="O993" i="10"/>
  <c r="C993" i="10" s="1"/>
  <c r="P993" i="10"/>
  <c r="D993" i="10" s="1"/>
  <c r="R992" i="10"/>
  <c r="F992" i="10" s="1"/>
  <c r="O988" i="10"/>
  <c r="C988" i="10" s="1"/>
  <c r="Q985" i="10"/>
  <c r="E985" i="10" s="1"/>
  <c r="R985" i="10"/>
  <c r="F985" i="10" s="1"/>
  <c r="N984" i="10"/>
  <c r="B984" i="10" s="1"/>
  <c r="A981" i="10"/>
  <c r="N994" i="10"/>
  <c r="B994" i="10" s="1"/>
  <c r="O994" i="10"/>
  <c r="C994" i="10" s="1"/>
  <c r="Q993" i="10"/>
  <c r="Q990" i="10"/>
  <c r="E990" i="10" s="1"/>
  <c r="N986" i="10"/>
  <c r="B986" i="10" s="1"/>
  <c r="O986" i="10"/>
  <c r="C986" i="10" s="1"/>
  <c r="P986" i="10"/>
  <c r="D986" i="10" s="1"/>
  <c r="P984" i="10"/>
  <c r="D984" i="10" s="1"/>
  <c r="Q984" i="10"/>
  <c r="E984" i="10" s="1"/>
  <c r="N995" i="10"/>
  <c r="B995" i="10" s="1"/>
  <c r="P994" i="10"/>
  <c r="D994" i="10" s="1"/>
  <c r="N991" i="10"/>
  <c r="B991" i="10" s="1"/>
  <c r="P988" i="10"/>
  <c r="D988" i="10" s="1"/>
  <c r="Q988" i="10"/>
  <c r="E988" i="10" s="1"/>
  <c r="R988" i="10"/>
  <c r="F988" i="10" s="1"/>
  <c r="R1016" i="10" l="1"/>
  <c r="O1003" i="10"/>
  <c r="C1003" i="10" s="1"/>
  <c r="O1012" i="10"/>
  <c r="C1012" i="10" s="1"/>
  <c r="P1012" i="10"/>
  <c r="D1012" i="10" s="1"/>
  <c r="Q1012" i="10"/>
  <c r="E1012" i="10" s="1"/>
  <c r="P1010" i="10"/>
  <c r="D1010" i="10" s="1"/>
  <c r="R1007" i="10"/>
  <c r="F1007" i="10" s="1"/>
  <c r="Q1005" i="10"/>
  <c r="E1005" i="10" s="1"/>
  <c r="P1003" i="10"/>
  <c r="D1003" i="10" s="1"/>
  <c r="Q1003" i="10"/>
  <c r="E1003" i="10" s="1"/>
  <c r="N1013" i="10"/>
  <c r="B1013" i="10" s="1"/>
  <c r="O1013" i="10"/>
  <c r="C1013" i="10" s="1"/>
  <c r="P1013" i="10"/>
  <c r="D1013" i="10" s="1"/>
  <c r="R1012" i="10"/>
  <c r="F1012" i="10" s="1"/>
  <c r="O1008" i="10"/>
  <c r="C1008" i="10" s="1"/>
  <c r="N1006" i="10"/>
  <c r="B1006" i="10" s="1"/>
  <c r="R1005" i="10"/>
  <c r="F1005" i="10" s="1"/>
  <c r="N1004" i="10"/>
  <c r="B1004" i="10" s="1"/>
  <c r="R1003" i="10"/>
  <c r="F1003" i="10" s="1"/>
  <c r="A1001" i="10"/>
  <c r="N1014" i="10"/>
  <c r="B1014" i="10" s="1"/>
  <c r="O1014" i="10"/>
  <c r="C1014" i="10" s="1"/>
  <c r="Q1013" i="10"/>
  <c r="Q1010" i="10"/>
  <c r="E1010" i="10" s="1"/>
  <c r="P1008" i="10"/>
  <c r="D1008" i="10" s="1"/>
  <c r="O1006" i="10"/>
  <c r="C1006" i="10" s="1"/>
  <c r="P1006" i="10"/>
  <c r="D1006" i="10" s="1"/>
  <c r="O1004" i="10"/>
  <c r="C1004" i="10" s="1"/>
  <c r="P1004" i="10"/>
  <c r="D1004" i="10" s="1"/>
  <c r="Q1004" i="10"/>
  <c r="E1004" i="10" s="1"/>
  <c r="N1015" i="10"/>
  <c r="B1015" i="10" s="1"/>
  <c r="P1014" i="10"/>
  <c r="D1014" i="10" s="1"/>
  <c r="N1011" i="10"/>
  <c r="B1011" i="10" s="1"/>
  <c r="R1010" i="10"/>
  <c r="F1010" i="10" s="1"/>
  <c r="Q1008" i="10"/>
  <c r="E1008" i="10" s="1"/>
  <c r="R1008" i="10"/>
  <c r="F1008" i="10" s="1"/>
  <c r="Q1006" i="10"/>
  <c r="E1006" i="10" s="1"/>
  <c r="R1006" i="10"/>
  <c r="F1006" i="10" s="1"/>
  <c r="N1005" i="10"/>
  <c r="B1005" i="10" s="1"/>
  <c r="R1004" i="10"/>
  <c r="F1004" i="10" s="1"/>
  <c r="O1015" i="10"/>
  <c r="C1015" i="10" s="1"/>
  <c r="R1013" i="10"/>
  <c r="O1011" i="10"/>
  <c r="C1011" i="10" s="1"/>
  <c r="N1009" i="10"/>
  <c r="B1009" i="10" s="1"/>
  <c r="O1009" i="10"/>
  <c r="C1009" i="10" s="1"/>
  <c r="N1007" i="10"/>
  <c r="B1007" i="10" s="1"/>
  <c r="O1007" i="10"/>
  <c r="C1007" i="10" s="1"/>
  <c r="P1007" i="10"/>
  <c r="D1007" i="10" s="1"/>
  <c r="O1005" i="10"/>
  <c r="C1005" i="10" s="1"/>
  <c r="N1016" i="10"/>
  <c r="B1016" i="10" s="1"/>
  <c r="Q1014" i="10"/>
  <c r="R1014" i="10"/>
  <c r="P1011" i="10"/>
  <c r="D1011" i="10" s="1"/>
  <c r="Q1011" i="10"/>
  <c r="E1011" i="10" s="1"/>
  <c r="P1009" i="10"/>
  <c r="D1009" i="10" s="1"/>
  <c r="Q1009" i="10"/>
  <c r="E1009" i="10" s="1"/>
  <c r="R1009" i="10"/>
  <c r="F1009" i="10" s="1"/>
  <c r="Q1007" i="10"/>
  <c r="E1007" i="10" s="1"/>
  <c r="N1003" i="10"/>
  <c r="B1003" i="10" s="1"/>
  <c r="P1015" i="10"/>
  <c r="D1015" i="10" s="1"/>
  <c r="Q1015" i="10"/>
  <c r="R1015" i="10"/>
  <c r="R1011" i="10"/>
  <c r="F1011" i="10" s="1"/>
  <c r="N1010" i="10"/>
  <c r="B1010" i="10" s="1"/>
  <c r="O1010" i="10"/>
  <c r="C1010" i="10" s="1"/>
  <c r="N1008" i="10"/>
  <c r="B1008" i="10" s="1"/>
  <c r="P1005" i="10"/>
  <c r="D1005" i="10" s="1"/>
  <c r="O1016" i="10"/>
  <c r="C1016" i="10" s="1"/>
  <c r="P1016" i="10"/>
  <c r="D1016" i="10" s="1"/>
  <c r="Q1016" i="10"/>
  <c r="N1012" i="10"/>
  <c r="B1012" i="10" s="1"/>
  <c r="L1023" i="10"/>
  <c r="K1023" i="10"/>
  <c r="L1043" i="10" l="1"/>
  <c r="K1043" i="10"/>
  <c r="R1036" i="10"/>
  <c r="Q1034" i="10"/>
  <c r="R1030" i="10"/>
  <c r="F1030" i="10" s="1"/>
  <c r="P1036" i="10"/>
  <c r="D1036" i="10" s="1"/>
  <c r="Q1030" i="10"/>
  <c r="E1030" i="10" s="1"/>
  <c r="N1026" i="10"/>
  <c r="B1026" i="10" s="1"/>
  <c r="Q1023" i="10"/>
  <c r="E1023" i="10" s="1"/>
  <c r="A1021" i="10"/>
  <c r="O1036" i="10"/>
  <c r="C1036" i="10" s="1"/>
  <c r="R1033" i="10"/>
  <c r="O1023" i="10"/>
  <c r="C1023" i="10" s="1"/>
  <c r="Q1025" i="10"/>
  <c r="E1025" i="10" s="1"/>
  <c r="N1023" i="10"/>
  <c r="B1023" i="10" s="1"/>
  <c r="Q1035" i="10"/>
  <c r="P1028" i="10"/>
  <c r="D1028" i="10" s="1"/>
  <c r="P1025" i="10"/>
  <c r="D1025" i="10" s="1"/>
  <c r="P1035" i="10"/>
  <c r="D1035" i="10" s="1"/>
  <c r="O1031" i="10"/>
  <c r="C1031" i="10" s="1"/>
  <c r="O1028" i="10"/>
  <c r="C1028" i="10" s="1"/>
  <c r="N1031" i="10"/>
  <c r="B1031" i="10" s="1"/>
  <c r="P1024" i="10"/>
  <c r="D1024" i="10" s="1"/>
  <c r="R1034" i="10"/>
  <c r="R1027" i="10"/>
  <c r="F1027" i="10" s="1"/>
  <c r="O1032" i="10"/>
  <c r="C1032" i="10" s="1"/>
  <c r="N1034" i="10"/>
  <c r="B1034" i="10" s="1"/>
  <c r="O1034" i="10"/>
  <c r="C1034" i="10" s="1"/>
  <c r="Q1033" i="10"/>
  <c r="N1029" i="10"/>
  <c r="B1029" i="10" s="1"/>
  <c r="Q1031" i="10"/>
  <c r="E1031" i="10" s="1"/>
  <c r="N1033" i="10"/>
  <c r="B1033" i="10" s="1"/>
  <c r="Q1024" i="10"/>
  <c r="E1024" i="10" s="1"/>
  <c r="N1035" i="10"/>
  <c r="B1035" i="10" s="1"/>
  <c r="P1034" i="10"/>
  <c r="D1034" i="10" s="1"/>
  <c r="P1031" i="10"/>
  <c r="D1031" i="10" s="1"/>
  <c r="N1032" i="10"/>
  <c r="B1032" i="10" s="1"/>
  <c r="R1023" i="10"/>
  <c r="F1023" i="10" s="1"/>
  <c r="R1026" i="10"/>
  <c r="F1026" i="10" s="1"/>
  <c r="N1025" i="10"/>
  <c r="B1025" i="10" s="1"/>
  <c r="R1024" i="10"/>
  <c r="F1024" i="10" s="1"/>
  <c r="O1035" i="10"/>
  <c r="C1035" i="10" s="1"/>
  <c r="R1035" i="10"/>
  <c r="O1024" i="10"/>
  <c r="C1024" i="10" s="1"/>
  <c r="O1027" i="10"/>
  <c r="C1027" i="10" s="1"/>
  <c r="P1027" i="10"/>
  <c r="D1027" i="10" s="1"/>
  <c r="O1025" i="10"/>
  <c r="C1025" i="10" s="1"/>
  <c r="N1036" i="10"/>
  <c r="B1036" i="10" s="1"/>
  <c r="Q1036" i="10"/>
  <c r="Q1026" i="10"/>
  <c r="E1026" i="10" s="1"/>
  <c r="Q1029" i="10"/>
  <c r="E1029" i="10" s="1"/>
  <c r="R1029" i="10"/>
  <c r="F1029" i="10" s="1"/>
  <c r="Q1027" i="10"/>
  <c r="E1027" i="10" s="1"/>
  <c r="P1023" i="10"/>
  <c r="D1023" i="10" s="1"/>
  <c r="N1024" i="10"/>
  <c r="B1024" i="10" s="1"/>
  <c r="N1027" i="10"/>
  <c r="B1027" i="10" s="1"/>
  <c r="N1030" i="10"/>
  <c r="B1030" i="10" s="1"/>
  <c r="O1030" i="10"/>
  <c r="C1030" i="10" s="1"/>
  <c r="N1028" i="10"/>
  <c r="B1028" i="10" s="1"/>
  <c r="R1025" i="10"/>
  <c r="F1025" i="10" s="1"/>
  <c r="P1026" i="10"/>
  <c r="D1026" i="10" s="1"/>
  <c r="P1029" i="10"/>
  <c r="D1029" i="10" s="1"/>
  <c r="P1032" i="10"/>
  <c r="D1032" i="10" s="1"/>
  <c r="Q1032" i="10"/>
  <c r="E1032" i="10" s="1"/>
  <c r="P1030" i="10"/>
  <c r="D1030" i="10" s="1"/>
  <c r="O1026" i="10"/>
  <c r="C1026" i="10" s="1"/>
  <c r="R1028" i="10"/>
  <c r="F1028" i="10" s="1"/>
  <c r="R1031" i="10"/>
  <c r="F1031" i="10" s="1"/>
  <c r="O1033" i="10"/>
  <c r="C1033" i="10" s="1"/>
  <c r="P1033" i="10"/>
  <c r="D1033" i="10" s="1"/>
  <c r="R1032" i="10"/>
  <c r="F1032" i="10" s="1"/>
  <c r="Q1028" i="10"/>
  <c r="E1028" i="10" s="1"/>
  <c r="O1029" i="10"/>
  <c r="C1029" i="10" s="1"/>
  <c r="R1056" i="10" l="1"/>
  <c r="N1051" i="10"/>
  <c r="B1051" i="10" s="1"/>
  <c r="R1047" i="10"/>
  <c r="F1047" i="10" s="1"/>
  <c r="O1043" i="10"/>
  <c r="C1043" i="10" s="1"/>
  <c r="R1050" i="10"/>
  <c r="F1050" i="10" s="1"/>
  <c r="N1043" i="10"/>
  <c r="B1043" i="10" s="1"/>
  <c r="Q1050" i="10"/>
  <c r="E1050" i="10" s="1"/>
  <c r="N1046" i="10"/>
  <c r="B1046" i="10" s="1"/>
  <c r="Q1045" i="10"/>
  <c r="E1045" i="10" s="1"/>
  <c r="P1048" i="10"/>
  <c r="D1048" i="10" s="1"/>
  <c r="P1045" i="10"/>
  <c r="D1045" i="10" s="1"/>
  <c r="O1051" i="10"/>
  <c r="C1051" i="10" s="1"/>
  <c r="O1048" i="10"/>
  <c r="C1048" i="10" s="1"/>
  <c r="N1053" i="10"/>
  <c r="B1053" i="10" s="1"/>
  <c r="O1053" i="10"/>
  <c r="C1053" i="10" s="1"/>
  <c r="P1053" i="10"/>
  <c r="D1053" i="10" s="1"/>
  <c r="R1052" i="10"/>
  <c r="F1052" i="10" s="1"/>
  <c r="O1056" i="10"/>
  <c r="C1056" i="10" s="1"/>
  <c r="P1051" i="10"/>
  <c r="D1051" i="10" s="1"/>
  <c r="Q1051" i="10"/>
  <c r="E1051" i="10" s="1"/>
  <c r="R1043" i="10"/>
  <c r="F1043" i="10" s="1"/>
  <c r="A1041" i="10"/>
  <c r="N1054" i="10"/>
  <c r="B1054" i="10" s="1"/>
  <c r="O1054" i="10"/>
  <c r="C1054" i="10" s="1"/>
  <c r="Q1053" i="10"/>
  <c r="R1054" i="10"/>
  <c r="R1055" i="10"/>
  <c r="N1052" i="10"/>
  <c r="B1052" i="10" s="1"/>
  <c r="O1044" i="10"/>
  <c r="C1044" i="10" s="1"/>
  <c r="P1044" i="10"/>
  <c r="D1044" i="10" s="1"/>
  <c r="Q1044" i="10"/>
  <c r="E1044" i="10" s="1"/>
  <c r="N1055" i="10"/>
  <c r="B1055" i="10" s="1"/>
  <c r="P1054" i="10"/>
  <c r="D1054" i="10" s="1"/>
  <c r="Q1055" i="10"/>
  <c r="Q1056" i="10"/>
  <c r="Q1046" i="10"/>
  <c r="E1046" i="10" s="1"/>
  <c r="R1046" i="10"/>
  <c r="F1046" i="10" s="1"/>
  <c r="N1045" i="10"/>
  <c r="B1045" i="10" s="1"/>
  <c r="R1044" i="10"/>
  <c r="F1044" i="10" s="1"/>
  <c r="O1055" i="10"/>
  <c r="C1055" i="10" s="1"/>
  <c r="P1043" i="10"/>
  <c r="D1043" i="10" s="1"/>
  <c r="Q1043" i="10"/>
  <c r="E1043" i="10" s="1"/>
  <c r="N1047" i="10"/>
  <c r="B1047" i="10" s="1"/>
  <c r="O1047" i="10"/>
  <c r="C1047" i="10" s="1"/>
  <c r="P1047" i="10"/>
  <c r="D1047" i="10" s="1"/>
  <c r="O1045" i="10"/>
  <c r="C1045" i="10" s="1"/>
  <c r="N1056" i="10"/>
  <c r="B1056" i="10" s="1"/>
  <c r="R1045" i="10"/>
  <c r="F1045" i="10" s="1"/>
  <c r="N1044" i="10"/>
  <c r="B1044" i="10" s="1"/>
  <c r="P1049" i="10"/>
  <c r="D1049" i="10" s="1"/>
  <c r="Q1049" i="10"/>
  <c r="E1049" i="10" s="1"/>
  <c r="R1049" i="10"/>
  <c r="F1049" i="10" s="1"/>
  <c r="Q1047" i="10"/>
  <c r="E1047" i="10" s="1"/>
  <c r="R1053" i="10"/>
  <c r="O1046" i="10"/>
  <c r="C1046" i="10" s="1"/>
  <c r="P1046" i="10"/>
  <c r="D1046" i="10" s="1"/>
  <c r="R1051" i="10"/>
  <c r="F1051" i="10" s="1"/>
  <c r="N1050" i="10"/>
  <c r="B1050" i="10" s="1"/>
  <c r="O1050" i="10"/>
  <c r="C1050" i="10" s="1"/>
  <c r="N1048" i="10"/>
  <c r="B1048" i="10" s="1"/>
  <c r="Q1054" i="10"/>
  <c r="Q1048" i="10"/>
  <c r="E1048" i="10" s="1"/>
  <c r="R1048" i="10"/>
  <c r="F1048" i="10" s="1"/>
  <c r="O1052" i="10"/>
  <c r="C1052" i="10" s="1"/>
  <c r="P1052" i="10"/>
  <c r="D1052" i="10" s="1"/>
  <c r="Q1052" i="10"/>
  <c r="E1052" i="10" s="1"/>
  <c r="P1050" i="10"/>
  <c r="D1050" i="10" s="1"/>
  <c r="P1055" i="10"/>
  <c r="D1055" i="10" s="1"/>
  <c r="N1049" i="10"/>
  <c r="B1049" i="10" s="1"/>
  <c r="O1049" i="10"/>
  <c r="C1049" i="10" s="1"/>
  <c r="P1056" i="10"/>
  <c r="D1056" i="10" s="1"/>
  <c r="L1063" i="10"/>
  <c r="K1063" i="10"/>
  <c r="L1083" i="10" l="1"/>
  <c r="K1083" i="10"/>
  <c r="N1076" i="10"/>
  <c r="B1076" i="10" s="1"/>
  <c r="R1075" i="10"/>
  <c r="N1073" i="10"/>
  <c r="B1073" i="10" s="1"/>
  <c r="O1071" i="10"/>
  <c r="C1071" i="10" s="1"/>
  <c r="P1069" i="10"/>
  <c r="D1069" i="10" s="1"/>
  <c r="N1066" i="10"/>
  <c r="B1066" i="10" s="1"/>
  <c r="N1063" i="10"/>
  <c r="B1063" i="10" s="1"/>
  <c r="Q1075" i="10"/>
  <c r="N1071" i="10"/>
  <c r="B1071" i="10" s="1"/>
  <c r="O1069" i="10"/>
  <c r="C1069" i="10" s="1"/>
  <c r="O1064" i="10"/>
  <c r="C1064" i="10" s="1"/>
  <c r="A1061" i="10"/>
  <c r="P1075" i="10"/>
  <c r="D1075" i="10" s="1"/>
  <c r="O1072" i="10"/>
  <c r="C1072" i="10" s="1"/>
  <c r="N1069" i="10"/>
  <c r="B1069" i="10" s="1"/>
  <c r="R1067" i="10"/>
  <c r="F1067" i="10" s="1"/>
  <c r="N1064" i="10"/>
  <c r="B1064" i="10" s="1"/>
  <c r="R1076" i="10"/>
  <c r="N1072" i="10"/>
  <c r="B1072" i="10" s="1"/>
  <c r="N1067" i="10"/>
  <c r="B1067" i="10" s="1"/>
  <c r="R1065" i="10"/>
  <c r="F1065" i="10" s="1"/>
  <c r="Q1076" i="10"/>
  <c r="R1074" i="10"/>
  <c r="R1070" i="10"/>
  <c r="F1070" i="10" s="1"/>
  <c r="R1068" i="10"/>
  <c r="F1068" i="10" s="1"/>
  <c r="Q1065" i="10"/>
  <c r="E1065" i="10" s="1"/>
  <c r="R1063" i="10"/>
  <c r="F1063" i="10" s="1"/>
  <c r="P1076" i="10"/>
  <c r="D1076" i="10" s="1"/>
  <c r="Q1074" i="10"/>
  <c r="R1071" i="10"/>
  <c r="F1071" i="10" s="1"/>
  <c r="Q1070" i="10"/>
  <c r="E1070" i="10" s="1"/>
  <c r="Q1068" i="10"/>
  <c r="E1068" i="10" s="1"/>
  <c r="Q1066" i="10"/>
  <c r="E1066" i="10" s="1"/>
  <c r="P1065" i="10"/>
  <c r="D1065" i="10" s="1"/>
  <c r="Q1063" i="10"/>
  <c r="E1063" i="10" s="1"/>
  <c r="O1076" i="10"/>
  <c r="C1076" i="10" s="1"/>
  <c r="Q1071" i="10"/>
  <c r="E1071" i="10" s="1"/>
  <c r="P1068" i="10"/>
  <c r="D1068" i="10" s="1"/>
  <c r="P1066" i="10"/>
  <c r="D1066" i="10" s="1"/>
  <c r="P1063" i="10"/>
  <c r="D1063" i="10" s="1"/>
  <c r="O1068" i="10"/>
  <c r="C1068" i="10" s="1"/>
  <c r="O1063" i="10"/>
  <c r="C1063" i="10" s="1"/>
  <c r="R1073" i="10"/>
  <c r="O1066" i="10"/>
  <c r="C1066" i="10" s="1"/>
  <c r="P1071" i="10"/>
  <c r="D1071" i="10" s="1"/>
  <c r="R1066" i="10"/>
  <c r="F1066" i="10" s="1"/>
  <c r="N1065" i="10"/>
  <c r="B1065" i="10" s="1"/>
  <c r="R1064" i="10"/>
  <c r="F1064" i="10" s="1"/>
  <c r="O1075" i="10"/>
  <c r="C1075" i="10" s="1"/>
  <c r="O1067" i="10"/>
  <c r="C1067" i="10" s="1"/>
  <c r="P1067" i="10"/>
  <c r="D1067" i="10" s="1"/>
  <c r="O1065" i="10"/>
  <c r="C1065" i="10" s="1"/>
  <c r="Q1069" i="10"/>
  <c r="E1069" i="10" s="1"/>
  <c r="R1069" i="10"/>
  <c r="F1069" i="10" s="1"/>
  <c r="Q1067" i="10"/>
  <c r="E1067" i="10" s="1"/>
  <c r="N1070" i="10"/>
  <c r="B1070" i="10" s="1"/>
  <c r="O1070" i="10"/>
  <c r="C1070" i="10" s="1"/>
  <c r="N1068" i="10"/>
  <c r="B1068" i="10" s="1"/>
  <c r="P1072" i="10"/>
  <c r="D1072" i="10" s="1"/>
  <c r="Q1072" i="10"/>
  <c r="E1072" i="10" s="1"/>
  <c r="P1070" i="10"/>
  <c r="D1070" i="10" s="1"/>
  <c r="O1073" i="10"/>
  <c r="C1073" i="10" s="1"/>
  <c r="P1073" i="10"/>
  <c r="D1073" i="10" s="1"/>
  <c r="R1072" i="10"/>
  <c r="F1072" i="10" s="1"/>
  <c r="N1074" i="10"/>
  <c r="B1074" i="10" s="1"/>
  <c r="O1074" i="10"/>
  <c r="C1074" i="10" s="1"/>
  <c r="Q1073" i="10"/>
  <c r="P1064" i="10"/>
  <c r="D1064" i="10" s="1"/>
  <c r="Q1064" i="10"/>
  <c r="E1064" i="10" s="1"/>
  <c r="N1075" i="10"/>
  <c r="B1075" i="10" s="1"/>
  <c r="P1074" i="10"/>
  <c r="D1074" i="10" s="1"/>
  <c r="Q1096" i="10" l="1"/>
  <c r="O1096" i="10"/>
  <c r="C1096" i="10" s="1"/>
  <c r="O1088" i="10"/>
  <c r="C1088" i="10" s="1"/>
  <c r="P1086" i="10"/>
  <c r="D1086" i="10" s="1"/>
  <c r="R1083" i="10"/>
  <c r="F1083" i="10" s="1"/>
  <c r="O1092" i="10"/>
  <c r="C1092" i="10" s="1"/>
  <c r="Q1090" i="10"/>
  <c r="E1090" i="10" s="1"/>
  <c r="Q1083" i="10"/>
  <c r="E1083" i="10" s="1"/>
  <c r="P1095" i="10"/>
  <c r="D1095" i="10" s="1"/>
  <c r="N1092" i="10"/>
  <c r="B1092" i="10" s="1"/>
  <c r="P1085" i="10"/>
  <c r="D1085" i="10" s="1"/>
  <c r="O1083" i="10"/>
  <c r="C1083" i="10" s="1"/>
  <c r="A1081" i="10"/>
  <c r="R1087" i="10"/>
  <c r="F1087" i="10" s="1"/>
  <c r="N1083" i="10"/>
  <c r="B1083" i="10" s="1"/>
  <c r="Q1094" i="10"/>
  <c r="R1091" i="10"/>
  <c r="F1091" i="10" s="1"/>
  <c r="P1089" i="10"/>
  <c r="D1089" i="10" s="1"/>
  <c r="N1087" i="10"/>
  <c r="B1087" i="10" s="1"/>
  <c r="Q1091" i="10"/>
  <c r="E1091" i="10" s="1"/>
  <c r="O1089" i="10"/>
  <c r="C1089" i="10" s="1"/>
  <c r="O1084" i="10"/>
  <c r="C1084" i="10" s="1"/>
  <c r="R1093" i="10"/>
  <c r="N1091" i="10"/>
  <c r="B1091" i="10" s="1"/>
  <c r="N1084" i="10"/>
  <c r="B1084" i="10" s="1"/>
  <c r="R1088" i="10"/>
  <c r="F1088" i="10" s="1"/>
  <c r="N1093" i="10"/>
  <c r="B1093" i="10" s="1"/>
  <c r="Q1086" i="10"/>
  <c r="E1086" i="10" s="1"/>
  <c r="R1096" i="10"/>
  <c r="Q1089" i="10"/>
  <c r="E1089" i="10" s="1"/>
  <c r="R1089" i="10"/>
  <c r="F1089" i="10" s="1"/>
  <c r="Q1087" i="10"/>
  <c r="E1087" i="10" s="1"/>
  <c r="Q1085" i="10"/>
  <c r="E1085" i="10" s="1"/>
  <c r="P1083" i="10"/>
  <c r="D1083" i="10" s="1"/>
  <c r="N1090" i="10"/>
  <c r="B1090" i="10" s="1"/>
  <c r="O1090" i="10"/>
  <c r="C1090" i="10" s="1"/>
  <c r="N1088" i="10"/>
  <c r="B1088" i="10" s="1"/>
  <c r="N1086" i="10"/>
  <c r="B1086" i="10" s="1"/>
  <c r="R1085" i="10"/>
  <c r="F1085" i="10" s="1"/>
  <c r="P1092" i="10"/>
  <c r="D1092" i="10" s="1"/>
  <c r="Q1092" i="10"/>
  <c r="E1092" i="10" s="1"/>
  <c r="P1090" i="10"/>
  <c r="D1090" i="10" s="1"/>
  <c r="P1088" i="10"/>
  <c r="D1088" i="10" s="1"/>
  <c r="O1086" i="10"/>
  <c r="C1086" i="10" s="1"/>
  <c r="O1093" i="10"/>
  <c r="C1093" i="10" s="1"/>
  <c r="P1093" i="10"/>
  <c r="D1093" i="10" s="1"/>
  <c r="R1092" i="10"/>
  <c r="F1092" i="10" s="1"/>
  <c r="R1090" i="10"/>
  <c r="F1090" i="10" s="1"/>
  <c r="Q1088" i="10"/>
  <c r="E1088" i="10" s="1"/>
  <c r="N1094" i="10"/>
  <c r="B1094" i="10" s="1"/>
  <c r="O1094" i="10"/>
  <c r="C1094" i="10" s="1"/>
  <c r="Q1093" i="10"/>
  <c r="O1091" i="10"/>
  <c r="C1091" i="10" s="1"/>
  <c r="N1089" i="10"/>
  <c r="B1089" i="10" s="1"/>
  <c r="P1084" i="10"/>
  <c r="D1084" i="10" s="1"/>
  <c r="Q1084" i="10"/>
  <c r="E1084" i="10" s="1"/>
  <c r="N1095" i="10"/>
  <c r="B1095" i="10" s="1"/>
  <c r="P1094" i="10"/>
  <c r="D1094" i="10" s="1"/>
  <c r="R1094" i="10"/>
  <c r="P1091" i="10"/>
  <c r="D1091" i="10" s="1"/>
  <c r="R1086" i="10"/>
  <c r="F1086" i="10" s="1"/>
  <c r="N1085" i="10"/>
  <c r="B1085" i="10" s="1"/>
  <c r="R1084" i="10"/>
  <c r="F1084" i="10" s="1"/>
  <c r="O1095" i="10"/>
  <c r="C1095" i="10" s="1"/>
  <c r="Q1095" i="10"/>
  <c r="R1095" i="10"/>
  <c r="O1087" i="10"/>
  <c r="C1087" i="10" s="1"/>
  <c r="P1087" i="10"/>
  <c r="D1087" i="10" s="1"/>
  <c r="O1085" i="10"/>
  <c r="C1085" i="10" s="1"/>
  <c r="N1096" i="10"/>
  <c r="B1096" i="10" s="1"/>
  <c r="P1096" i="10"/>
  <c r="D1096" i="10" s="1"/>
  <c r="L1103" i="10"/>
  <c r="K1103" i="10"/>
  <c r="L1123" i="10" l="1"/>
  <c r="K1123" i="10"/>
  <c r="R1116" i="10"/>
  <c r="O1113" i="10"/>
  <c r="C1113" i="10" s="1"/>
  <c r="P1112" i="10"/>
  <c r="D1112" i="10" s="1"/>
  <c r="O1107" i="10"/>
  <c r="C1107" i="10" s="1"/>
  <c r="R1106" i="10"/>
  <c r="F1106" i="10" s="1"/>
  <c r="N1110" i="10"/>
  <c r="B1110" i="10" s="1"/>
  <c r="N1114" i="10"/>
  <c r="B1114" i="10" s="1"/>
  <c r="A1101" i="10"/>
  <c r="Q1109" i="10"/>
  <c r="E1109" i="10" s="1"/>
  <c r="P1104" i="10"/>
  <c r="D1104" i="10" s="1"/>
  <c r="R1103" i="10"/>
  <c r="F1103" i="10" s="1"/>
  <c r="Q1104" i="10"/>
  <c r="E1104" i="10" s="1"/>
  <c r="N1115" i="10"/>
  <c r="B1115" i="10" s="1"/>
  <c r="P1114" i="10"/>
  <c r="D1114" i="10" s="1"/>
  <c r="N1111" i="10"/>
  <c r="B1111" i="10" s="1"/>
  <c r="P1108" i="10"/>
  <c r="D1108" i="10" s="1"/>
  <c r="O1106" i="10"/>
  <c r="C1106" i="10" s="1"/>
  <c r="P1106" i="10"/>
  <c r="D1106" i="10" s="1"/>
  <c r="O1104" i="10"/>
  <c r="C1104" i="10" s="1"/>
  <c r="N1105" i="10"/>
  <c r="B1105" i="10" s="1"/>
  <c r="R1104" i="10"/>
  <c r="F1104" i="10" s="1"/>
  <c r="O1115" i="10"/>
  <c r="C1115" i="10" s="1"/>
  <c r="R1113" i="10"/>
  <c r="R1110" i="10"/>
  <c r="F1110" i="10" s="1"/>
  <c r="Q1108" i="10"/>
  <c r="E1108" i="10" s="1"/>
  <c r="R1108" i="10"/>
  <c r="F1108" i="10" s="1"/>
  <c r="Q1106" i="10"/>
  <c r="E1106" i="10" s="1"/>
  <c r="P1107" i="10"/>
  <c r="D1107" i="10" s="1"/>
  <c r="O1105" i="10"/>
  <c r="C1105" i="10" s="1"/>
  <c r="N1116" i="10"/>
  <c r="B1116" i="10" s="1"/>
  <c r="Q1114" i="10"/>
  <c r="O1111" i="10"/>
  <c r="C1111" i="10" s="1"/>
  <c r="N1109" i="10"/>
  <c r="B1109" i="10" s="1"/>
  <c r="O1109" i="10"/>
  <c r="C1109" i="10" s="1"/>
  <c r="N1107" i="10"/>
  <c r="B1107" i="10" s="1"/>
  <c r="R1109" i="10"/>
  <c r="F1109" i="10" s="1"/>
  <c r="Q1107" i="10"/>
  <c r="E1107" i="10" s="1"/>
  <c r="N1103" i="10"/>
  <c r="B1103" i="10" s="1"/>
  <c r="P1115" i="10"/>
  <c r="D1115" i="10" s="1"/>
  <c r="R1114" i="10"/>
  <c r="P1111" i="10"/>
  <c r="D1111" i="10" s="1"/>
  <c r="Q1111" i="10"/>
  <c r="E1111" i="10" s="1"/>
  <c r="P1109" i="10"/>
  <c r="D1109" i="10" s="1"/>
  <c r="O1110" i="10"/>
  <c r="C1110" i="10" s="1"/>
  <c r="N1108" i="10"/>
  <c r="B1108" i="10" s="1"/>
  <c r="P1105" i="10"/>
  <c r="D1105" i="10" s="1"/>
  <c r="O1116" i="10"/>
  <c r="C1116" i="10" s="1"/>
  <c r="Q1115" i="10"/>
  <c r="R1115" i="10"/>
  <c r="N1112" i="10"/>
  <c r="B1112" i="10" s="1"/>
  <c r="R1111" i="10"/>
  <c r="F1111" i="10" s="1"/>
  <c r="Q1112" i="10"/>
  <c r="E1112" i="10" s="1"/>
  <c r="P1110" i="10"/>
  <c r="D1110" i="10" s="1"/>
  <c r="R1107" i="10"/>
  <c r="F1107" i="10" s="1"/>
  <c r="O1103" i="10"/>
  <c r="C1103" i="10" s="1"/>
  <c r="P1116" i="10"/>
  <c r="D1116" i="10" s="1"/>
  <c r="Q1116" i="10"/>
  <c r="O1112" i="10"/>
  <c r="C1112" i="10" s="1"/>
  <c r="P1113" i="10"/>
  <c r="D1113" i="10" s="1"/>
  <c r="R1112" i="10"/>
  <c r="F1112" i="10" s="1"/>
  <c r="O1108" i="10"/>
  <c r="C1108" i="10" s="1"/>
  <c r="Q1105" i="10"/>
  <c r="E1105" i="10" s="1"/>
  <c r="P1103" i="10"/>
  <c r="D1103" i="10" s="1"/>
  <c r="Q1103" i="10"/>
  <c r="E1103" i="10" s="1"/>
  <c r="N1113" i="10"/>
  <c r="B1113" i="10" s="1"/>
  <c r="O1114" i="10"/>
  <c r="C1114" i="10" s="1"/>
  <c r="Q1113" i="10"/>
  <c r="Q1110" i="10"/>
  <c r="E1110" i="10" s="1"/>
  <c r="N1106" i="10"/>
  <c r="B1106" i="10" s="1"/>
  <c r="R1105" i="10"/>
  <c r="F1105" i="10" s="1"/>
  <c r="N1104" i="10"/>
  <c r="B1104" i="10" s="1"/>
  <c r="R1136" i="10" l="1"/>
  <c r="N1135" i="10"/>
  <c r="B1135" i="10" s="1"/>
  <c r="R1126" i="10"/>
  <c r="F1126" i="10" s="1"/>
  <c r="N1130" i="10"/>
  <c r="B1130" i="10" s="1"/>
  <c r="N1134" i="10"/>
  <c r="B1134" i="10" s="1"/>
  <c r="A1121" i="10"/>
  <c r="Q1129" i="10"/>
  <c r="E1129" i="10" s="1"/>
  <c r="P1124" i="10"/>
  <c r="D1124" i="10" s="1"/>
  <c r="O1133" i="10"/>
  <c r="C1133" i="10" s="1"/>
  <c r="P1132" i="10"/>
  <c r="D1132" i="10" s="1"/>
  <c r="O1127" i="10"/>
  <c r="C1127" i="10" s="1"/>
  <c r="Q1126" i="10"/>
  <c r="E1126" i="10" s="1"/>
  <c r="O1125" i="10"/>
  <c r="C1125" i="10" s="1"/>
  <c r="N1136" i="10"/>
  <c r="B1136" i="10" s="1"/>
  <c r="N1131" i="10"/>
  <c r="B1131" i="10" s="1"/>
  <c r="P1128" i="10"/>
  <c r="D1128" i="10" s="1"/>
  <c r="O1126" i="10"/>
  <c r="C1126" i="10" s="1"/>
  <c r="P1133" i="10"/>
  <c r="D1133" i="10" s="1"/>
  <c r="N1127" i="10"/>
  <c r="B1127" i="10" s="1"/>
  <c r="Q1127" i="10"/>
  <c r="E1127" i="10" s="1"/>
  <c r="O1130" i="10"/>
  <c r="C1130" i="10" s="1"/>
  <c r="R1133" i="10"/>
  <c r="R1130" i="10"/>
  <c r="F1130" i="10" s="1"/>
  <c r="Q1128" i="10"/>
  <c r="E1128" i="10" s="1"/>
  <c r="Q1123" i="10"/>
  <c r="E1123" i="10" s="1"/>
  <c r="P1129" i="10"/>
  <c r="D1129" i="10" s="1"/>
  <c r="N1128" i="10"/>
  <c r="B1128" i="10" s="1"/>
  <c r="O1134" i="10"/>
  <c r="C1134" i="10" s="1"/>
  <c r="Q1134" i="10"/>
  <c r="O1131" i="10"/>
  <c r="C1131" i="10" s="1"/>
  <c r="N1129" i="10"/>
  <c r="B1129" i="10" s="1"/>
  <c r="N1124" i="10"/>
  <c r="B1124" i="10" s="1"/>
  <c r="R1131" i="10"/>
  <c r="F1131" i="10" s="1"/>
  <c r="P1130" i="10"/>
  <c r="D1130" i="10" s="1"/>
  <c r="N1123" i="10"/>
  <c r="B1123" i="10" s="1"/>
  <c r="P1135" i="10"/>
  <c r="D1135" i="10" s="1"/>
  <c r="R1134" i="10"/>
  <c r="P1131" i="10"/>
  <c r="D1131" i="10" s="1"/>
  <c r="P1126" i="10"/>
  <c r="D1126" i="10" s="1"/>
  <c r="N1125" i="10"/>
  <c r="B1125" i="10" s="1"/>
  <c r="O1132" i="10"/>
  <c r="C1132" i="10" s="1"/>
  <c r="R1132" i="10"/>
  <c r="F1132" i="10" s="1"/>
  <c r="P1125" i="10"/>
  <c r="D1125" i="10" s="1"/>
  <c r="O1136" i="10"/>
  <c r="C1136" i="10" s="1"/>
  <c r="Q1135" i="10"/>
  <c r="R1135" i="10"/>
  <c r="R1128" i="10"/>
  <c r="F1128" i="10" s="1"/>
  <c r="Q1132" i="10"/>
  <c r="E1132" i="10" s="1"/>
  <c r="N1133" i="10"/>
  <c r="B1133" i="10" s="1"/>
  <c r="Q1133" i="10"/>
  <c r="R1127" i="10"/>
  <c r="F1127" i="10" s="1"/>
  <c r="O1123" i="10"/>
  <c r="C1123" i="10" s="1"/>
  <c r="P1136" i="10"/>
  <c r="D1136" i="10" s="1"/>
  <c r="Q1136" i="10"/>
  <c r="O1129" i="10"/>
  <c r="C1129" i="10" s="1"/>
  <c r="R1123" i="10"/>
  <c r="F1123" i="10" s="1"/>
  <c r="R1129" i="10"/>
  <c r="F1129" i="10" s="1"/>
  <c r="P1134" i="10"/>
  <c r="D1134" i="10" s="1"/>
  <c r="O1128" i="10"/>
  <c r="C1128" i="10" s="1"/>
  <c r="Q1125" i="10"/>
  <c r="E1125" i="10" s="1"/>
  <c r="P1123" i="10"/>
  <c r="D1123" i="10" s="1"/>
  <c r="Q1124" i="10"/>
  <c r="E1124" i="10" s="1"/>
  <c r="Q1131" i="10"/>
  <c r="E1131" i="10" s="1"/>
  <c r="O1124" i="10"/>
  <c r="C1124" i="10" s="1"/>
  <c r="R1124" i="10"/>
  <c r="F1124" i="10" s="1"/>
  <c r="O1135" i="10"/>
  <c r="C1135" i="10" s="1"/>
  <c r="Q1130" i="10"/>
  <c r="E1130" i="10" s="1"/>
  <c r="N1126" i="10"/>
  <c r="B1126" i="10" s="1"/>
  <c r="R1125" i="10"/>
  <c r="F1125" i="10" s="1"/>
  <c r="P1127" i="10"/>
  <c r="D1127" i="10" s="1"/>
  <c r="N1132" i="10"/>
  <c r="B1132" i="10" s="1"/>
  <c r="L1143" i="10"/>
  <c r="K1143" i="10"/>
  <c r="R1156" i="10" l="1"/>
  <c r="R1147" i="10"/>
  <c r="F1147" i="10" s="1"/>
  <c r="P1143" i="10"/>
  <c r="D1143" i="10" s="1"/>
  <c r="Q1150" i="10"/>
  <c r="E1150" i="10" s="1"/>
  <c r="N1143" i="10"/>
  <c r="B1143" i="10" s="1"/>
  <c r="O1146" i="10"/>
  <c r="C1146" i="10" s="1"/>
  <c r="N1149" i="10"/>
  <c r="B1149" i="10" s="1"/>
  <c r="R1145" i="10"/>
  <c r="F1145" i="10" s="1"/>
  <c r="Q1148" i="10"/>
  <c r="E1148" i="10" s="1"/>
  <c r="P1145" i="10"/>
  <c r="D1145" i="10" s="1"/>
  <c r="P1151" i="10"/>
  <c r="D1151" i="10" s="1"/>
  <c r="O1148" i="10"/>
  <c r="C1148" i="10" s="1"/>
  <c r="N1151" i="10"/>
  <c r="B1151" i="10" s="1"/>
  <c r="A1141" i="10"/>
  <c r="R1151" i="10"/>
  <c r="F1151" i="10" s="1"/>
  <c r="P1152" i="10"/>
  <c r="D1152" i="10" s="1"/>
  <c r="Q1152" i="10"/>
  <c r="E1152" i="10" s="1"/>
  <c r="P1150" i="10"/>
  <c r="D1150" i="10" s="1"/>
  <c r="P1155" i="10"/>
  <c r="D1155" i="10" s="1"/>
  <c r="R1154" i="10"/>
  <c r="R1148" i="10"/>
  <c r="F1148" i="10" s="1"/>
  <c r="O1152" i="10"/>
  <c r="C1152" i="10" s="1"/>
  <c r="O1153" i="10"/>
  <c r="C1153" i="10" s="1"/>
  <c r="P1153" i="10"/>
  <c r="D1153" i="10" s="1"/>
  <c r="R1152" i="10"/>
  <c r="F1152" i="10" s="1"/>
  <c r="O1156" i="10"/>
  <c r="C1156" i="10" s="1"/>
  <c r="Q1155" i="10"/>
  <c r="O1149" i="10"/>
  <c r="C1149" i="10" s="1"/>
  <c r="N1153" i="10"/>
  <c r="B1153" i="10" s="1"/>
  <c r="N1154" i="10"/>
  <c r="B1154" i="10" s="1"/>
  <c r="O1154" i="10"/>
  <c r="C1154" i="10" s="1"/>
  <c r="Q1153" i="10"/>
  <c r="O1143" i="10"/>
  <c r="C1143" i="10" s="1"/>
  <c r="P1156" i="10"/>
  <c r="D1156" i="10" s="1"/>
  <c r="Q1151" i="10"/>
  <c r="E1151" i="10" s="1"/>
  <c r="R1143" i="10"/>
  <c r="F1143" i="10" s="1"/>
  <c r="P1144" i="10"/>
  <c r="D1144" i="10" s="1"/>
  <c r="Q1144" i="10"/>
  <c r="E1144" i="10" s="1"/>
  <c r="N1155" i="10"/>
  <c r="B1155" i="10" s="1"/>
  <c r="P1154" i="10"/>
  <c r="D1154" i="10" s="1"/>
  <c r="Q1145" i="10"/>
  <c r="E1145" i="10" s="1"/>
  <c r="R1155" i="10"/>
  <c r="N1152" i="10"/>
  <c r="B1152" i="10" s="1"/>
  <c r="O1144" i="10"/>
  <c r="C1144" i="10" s="1"/>
  <c r="R1146" i="10"/>
  <c r="F1146" i="10" s="1"/>
  <c r="N1145" i="10"/>
  <c r="B1145" i="10" s="1"/>
  <c r="R1144" i="10"/>
  <c r="F1144" i="10" s="1"/>
  <c r="O1155" i="10"/>
  <c r="C1155" i="10" s="1"/>
  <c r="N1146" i="10"/>
  <c r="B1146" i="10" s="1"/>
  <c r="Q1156" i="10"/>
  <c r="Q1146" i="10"/>
  <c r="E1146" i="10" s="1"/>
  <c r="O1147" i="10"/>
  <c r="C1147" i="10" s="1"/>
  <c r="P1147" i="10"/>
  <c r="D1147" i="10" s="1"/>
  <c r="O1145" i="10"/>
  <c r="C1145" i="10" s="1"/>
  <c r="N1156" i="10"/>
  <c r="B1156" i="10" s="1"/>
  <c r="P1148" i="10"/>
  <c r="D1148" i="10" s="1"/>
  <c r="Q1143" i="10"/>
  <c r="E1143" i="10" s="1"/>
  <c r="N1147" i="10"/>
  <c r="B1147" i="10" s="1"/>
  <c r="Q1149" i="10"/>
  <c r="E1149" i="10" s="1"/>
  <c r="R1149" i="10"/>
  <c r="F1149" i="10" s="1"/>
  <c r="Q1147" i="10"/>
  <c r="E1147" i="10" s="1"/>
  <c r="R1153" i="10"/>
  <c r="R1150" i="10"/>
  <c r="F1150" i="10" s="1"/>
  <c r="N1144" i="10"/>
  <c r="B1144" i="10" s="1"/>
  <c r="P1149" i="10"/>
  <c r="D1149" i="10" s="1"/>
  <c r="N1150" i="10"/>
  <c r="B1150" i="10" s="1"/>
  <c r="O1150" i="10"/>
  <c r="C1150" i="10" s="1"/>
  <c r="N1148" i="10"/>
  <c r="B1148" i="10" s="1"/>
  <c r="Q1154" i="10"/>
  <c r="O1151" i="10"/>
  <c r="C1151" i="10" s="1"/>
  <c r="P1146" i="10"/>
  <c r="D1146" i="10" s="1"/>
  <c r="L1163" i="10"/>
  <c r="K1163" i="10"/>
  <c r="R1176" i="10" l="1"/>
  <c r="L1183" i="10"/>
  <c r="K1183" i="10"/>
  <c r="Q1176" i="10"/>
  <c r="N1171" i="10"/>
  <c r="B1171" i="10" s="1"/>
  <c r="R1174" i="10"/>
  <c r="R1167" i="10"/>
  <c r="F1167" i="10" s="1"/>
  <c r="O1163" i="10"/>
  <c r="C1163" i="10" s="1"/>
  <c r="Q1174" i="10"/>
  <c r="R1170" i="10"/>
  <c r="F1170" i="10" s="1"/>
  <c r="N1163" i="10"/>
  <c r="B1163" i="10" s="1"/>
  <c r="P1176" i="10"/>
  <c r="D1176" i="10" s="1"/>
  <c r="Q1170" i="10"/>
  <c r="E1170" i="10" s="1"/>
  <c r="N1166" i="10"/>
  <c r="B1166" i="10" s="1"/>
  <c r="O1176" i="10"/>
  <c r="C1176" i="10" s="1"/>
  <c r="R1173" i="10"/>
  <c r="Q1165" i="10"/>
  <c r="E1165" i="10" s="1"/>
  <c r="Q1175" i="10"/>
  <c r="P1168" i="10"/>
  <c r="D1168" i="10" s="1"/>
  <c r="P1165" i="10"/>
  <c r="D1165" i="10" s="1"/>
  <c r="O1171" i="10"/>
  <c r="C1171" i="10" s="1"/>
  <c r="P1175" i="10"/>
  <c r="D1175" i="10" s="1"/>
  <c r="O1168" i="10"/>
  <c r="C1168" i="10" s="1"/>
  <c r="N1173" i="10"/>
  <c r="B1173" i="10" s="1"/>
  <c r="O1173" i="10"/>
  <c r="C1173" i="10" s="1"/>
  <c r="P1173" i="10"/>
  <c r="D1173" i="10" s="1"/>
  <c r="R1172" i="10"/>
  <c r="F1172" i="10" s="1"/>
  <c r="Q1168" i="10"/>
  <c r="E1168" i="10" s="1"/>
  <c r="O1169" i="10"/>
  <c r="C1169" i="10" s="1"/>
  <c r="R1163" i="10"/>
  <c r="F1163" i="10" s="1"/>
  <c r="A1161" i="10"/>
  <c r="N1174" i="10"/>
  <c r="B1174" i="10" s="1"/>
  <c r="O1174" i="10"/>
  <c r="C1174" i="10" s="1"/>
  <c r="Q1173" i="10"/>
  <c r="N1169" i="10"/>
  <c r="B1169" i="10" s="1"/>
  <c r="Q1171" i="10"/>
  <c r="E1171" i="10" s="1"/>
  <c r="O1164" i="10"/>
  <c r="C1164" i="10" s="1"/>
  <c r="P1164" i="10"/>
  <c r="D1164" i="10" s="1"/>
  <c r="Q1164" i="10"/>
  <c r="E1164" i="10" s="1"/>
  <c r="N1175" i="10"/>
  <c r="B1175" i="10" s="1"/>
  <c r="P1174" i="10"/>
  <c r="D1174" i="10" s="1"/>
  <c r="P1171" i="10"/>
  <c r="D1171" i="10" s="1"/>
  <c r="N1172" i="10"/>
  <c r="B1172" i="10" s="1"/>
  <c r="Q1166" i="10"/>
  <c r="E1166" i="10" s="1"/>
  <c r="R1166" i="10"/>
  <c r="F1166" i="10" s="1"/>
  <c r="N1165" i="10"/>
  <c r="B1165" i="10" s="1"/>
  <c r="R1164" i="10"/>
  <c r="F1164" i="10" s="1"/>
  <c r="O1175" i="10"/>
  <c r="C1175" i="10" s="1"/>
  <c r="R1175" i="10"/>
  <c r="N1167" i="10"/>
  <c r="B1167" i="10" s="1"/>
  <c r="O1167" i="10"/>
  <c r="C1167" i="10" s="1"/>
  <c r="P1167" i="10"/>
  <c r="D1167" i="10" s="1"/>
  <c r="O1165" i="10"/>
  <c r="C1165" i="10" s="1"/>
  <c r="N1176" i="10"/>
  <c r="B1176" i="10" s="1"/>
  <c r="Q1163" i="10"/>
  <c r="E1163" i="10" s="1"/>
  <c r="P1169" i="10"/>
  <c r="D1169" i="10" s="1"/>
  <c r="Q1169" i="10"/>
  <c r="E1169" i="10" s="1"/>
  <c r="R1169" i="10"/>
  <c r="F1169" i="10" s="1"/>
  <c r="Q1167" i="10"/>
  <c r="E1167" i="10" s="1"/>
  <c r="P1163" i="10"/>
  <c r="D1163" i="10" s="1"/>
  <c r="N1164" i="10"/>
  <c r="B1164" i="10" s="1"/>
  <c r="R1171" i="10"/>
  <c r="F1171" i="10" s="1"/>
  <c r="N1170" i="10"/>
  <c r="B1170" i="10" s="1"/>
  <c r="O1170" i="10"/>
  <c r="C1170" i="10" s="1"/>
  <c r="N1168" i="10"/>
  <c r="B1168" i="10" s="1"/>
  <c r="R1165" i="10"/>
  <c r="F1165" i="10" s="1"/>
  <c r="P1166" i="10"/>
  <c r="D1166" i="10" s="1"/>
  <c r="O1172" i="10"/>
  <c r="C1172" i="10" s="1"/>
  <c r="P1172" i="10"/>
  <c r="D1172" i="10" s="1"/>
  <c r="Q1172" i="10"/>
  <c r="E1172" i="10" s="1"/>
  <c r="P1170" i="10"/>
  <c r="D1170" i="10" s="1"/>
  <c r="O1166" i="10"/>
  <c r="C1166" i="10" s="1"/>
  <c r="R1168" i="10"/>
  <c r="F1168" i="10" s="1"/>
  <c r="Q1196" i="10" l="1"/>
  <c r="P1189" i="10"/>
  <c r="D1189" i="10" s="1"/>
  <c r="O1184" i="10"/>
  <c r="C1184" i="10" s="1"/>
  <c r="N1193" i="10"/>
  <c r="B1193" i="10" s="1"/>
  <c r="N1184" i="10"/>
  <c r="B1184" i="10" s="1"/>
  <c r="O1192" i="10"/>
  <c r="C1192" i="10" s="1"/>
  <c r="N1187" i="10"/>
  <c r="B1187" i="10" s="1"/>
  <c r="R1183" i="10"/>
  <c r="F1183" i="10" s="1"/>
  <c r="Q1183" i="10"/>
  <c r="E1183" i="10" s="1"/>
  <c r="R1191" i="10"/>
  <c r="F1191" i="10" s="1"/>
  <c r="Q1186" i="10"/>
  <c r="E1186" i="10" s="1"/>
  <c r="R1186" i="10"/>
  <c r="F1186" i="10" s="1"/>
  <c r="N1185" i="10"/>
  <c r="B1185" i="10" s="1"/>
  <c r="R1184" i="10"/>
  <c r="F1184" i="10" s="1"/>
  <c r="O1195" i="10"/>
  <c r="C1195" i="10" s="1"/>
  <c r="R1193" i="10"/>
  <c r="R1190" i="10"/>
  <c r="F1190" i="10" s="1"/>
  <c r="Q1188" i="10"/>
  <c r="E1188" i="10" s="1"/>
  <c r="N1192" i="10"/>
  <c r="B1192" i="10" s="1"/>
  <c r="O1187" i="10"/>
  <c r="C1187" i="10" s="1"/>
  <c r="P1187" i="10"/>
  <c r="D1187" i="10" s="1"/>
  <c r="O1185" i="10"/>
  <c r="C1185" i="10" s="1"/>
  <c r="N1196" i="10"/>
  <c r="B1196" i="10" s="1"/>
  <c r="Q1194" i="10"/>
  <c r="O1191" i="10"/>
  <c r="C1191" i="10" s="1"/>
  <c r="N1189" i="10"/>
  <c r="B1189" i="10" s="1"/>
  <c r="Q1189" i="10"/>
  <c r="E1189" i="10" s="1"/>
  <c r="R1189" i="10"/>
  <c r="F1189" i="10" s="1"/>
  <c r="Q1187" i="10"/>
  <c r="E1187" i="10" s="1"/>
  <c r="N1183" i="10"/>
  <c r="B1183" i="10" s="1"/>
  <c r="P1195" i="10"/>
  <c r="D1195" i="10" s="1"/>
  <c r="R1194" i="10"/>
  <c r="P1191" i="10"/>
  <c r="D1191" i="10" s="1"/>
  <c r="N1190" i="10"/>
  <c r="B1190" i="10" s="1"/>
  <c r="O1190" i="10"/>
  <c r="C1190" i="10" s="1"/>
  <c r="N1188" i="10"/>
  <c r="B1188" i="10" s="1"/>
  <c r="P1185" i="10"/>
  <c r="D1185" i="10" s="1"/>
  <c r="O1196" i="10"/>
  <c r="C1196" i="10" s="1"/>
  <c r="Q1195" i="10"/>
  <c r="R1195" i="10"/>
  <c r="P1192" i="10"/>
  <c r="D1192" i="10" s="1"/>
  <c r="Q1192" i="10"/>
  <c r="E1192" i="10" s="1"/>
  <c r="P1190" i="10"/>
  <c r="D1190" i="10" s="1"/>
  <c r="R1187" i="10"/>
  <c r="F1187" i="10" s="1"/>
  <c r="O1183" i="10"/>
  <c r="C1183" i="10" s="1"/>
  <c r="P1196" i="10"/>
  <c r="D1196" i="10" s="1"/>
  <c r="P1186" i="10"/>
  <c r="D1186" i="10" s="1"/>
  <c r="O1193" i="10"/>
  <c r="C1193" i="10" s="1"/>
  <c r="P1193" i="10"/>
  <c r="D1193" i="10" s="1"/>
  <c r="R1192" i="10"/>
  <c r="F1192" i="10" s="1"/>
  <c r="O1188" i="10"/>
  <c r="C1188" i="10" s="1"/>
  <c r="Q1185" i="10"/>
  <c r="E1185" i="10" s="1"/>
  <c r="P1183" i="10"/>
  <c r="D1183" i="10" s="1"/>
  <c r="R1188" i="10"/>
  <c r="F1188" i="10" s="1"/>
  <c r="A1181" i="10"/>
  <c r="N1194" i="10"/>
  <c r="B1194" i="10" s="1"/>
  <c r="O1194" i="10"/>
  <c r="C1194" i="10" s="1"/>
  <c r="Q1193" i="10"/>
  <c r="Q1190" i="10"/>
  <c r="E1190" i="10" s="1"/>
  <c r="N1186" i="10"/>
  <c r="B1186" i="10" s="1"/>
  <c r="R1185" i="10"/>
  <c r="F1185" i="10" s="1"/>
  <c r="O1189" i="10"/>
  <c r="C1189" i="10" s="1"/>
  <c r="P1184" i="10"/>
  <c r="D1184" i="10" s="1"/>
  <c r="Q1184" i="10"/>
  <c r="E1184" i="10" s="1"/>
  <c r="N1195" i="10"/>
  <c r="B1195" i="10" s="1"/>
  <c r="P1194" i="10"/>
  <c r="D1194" i="10" s="1"/>
  <c r="N1191" i="10"/>
  <c r="B1191" i="10" s="1"/>
  <c r="P1188" i="10"/>
  <c r="D1188" i="10" s="1"/>
  <c r="O1186" i="10"/>
  <c r="C1186" i="10" s="1"/>
  <c r="Q1191" i="10"/>
  <c r="E1191" i="10" s="1"/>
  <c r="R1196" i="10"/>
  <c r="L1203" i="10"/>
  <c r="K1203" i="10"/>
  <c r="N1204" i="10" l="1"/>
  <c r="B1204" i="10" s="1"/>
  <c r="K1223" i="10"/>
  <c r="L1223" i="10"/>
  <c r="R1216" i="10"/>
  <c r="N1210" i="10"/>
  <c r="B1210" i="10" s="1"/>
  <c r="O1207" i="10"/>
  <c r="C1207" i="10" s="1"/>
  <c r="P1212" i="10"/>
  <c r="D1212" i="10" s="1"/>
  <c r="N1207" i="10"/>
  <c r="B1207" i="10" s="1"/>
  <c r="Q1214" i="10"/>
  <c r="O1212" i="10"/>
  <c r="C1212" i="10" s="1"/>
  <c r="Q1209" i="10"/>
  <c r="E1209" i="10" s="1"/>
  <c r="P1204" i="10"/>
  <c r="D1204" i="10" s="1"/>
  <c r="N1214" i="10"/>
  <c r="B1214" i="10" s="1"/>
  <c r="P1209" i="10"/>
  <c r="D1209" i="10" s="1"/>
  <c r="R1206" i="10"/>
  <c r="F1206" i="10" s="1"/>
  <c r="O1204" i="10"/>
  <c r="C1204" i="10" s="1"/>
  <c r="O1216" i="10"/>
  <c r="C1216" i="10" s="1"/>
  <c r="R1211" i="10"/>
  <c r="F1211" i="10" s="1"/>
  <c r="Q1206" i="10"/>
  <c r="E1206" i="10" s="1"/>
  <c r="R1213" i="10"/>
  <c r="N1211" i="10"/>
  <c r="B1211" i="10" s="1"/>
  <c r="O1208" i="10"/>
  <c r="C1208" i="10" s="1"/>
  <c r="R1203" i="10"/>
  <c r="F1203" i="10" s="1"/>
  <c r="A1201" i="10"/>
  <c r="O1213" i="10"/>
  <c r="C1213" i="10" s="1"/>
  <c r="Q1205" i="10"/>
  <c r="E1205" i="10" s="1"/>
  <c r="O1203" i="10"/>
  <c r="C1203" i="10" s="1"/>
  <c r="P1215" i="10"/>
  <c r="D1215" i="10" s="1"/>
  <c r="N1203" i="10"/>
  <c r="B1203" i="10" s="1"/>
  <c r="N1213" i="10"/>
  <c r="B1213" i="10" s="1"/>
  <c r="R1207" i="10"/>
  <c r="F1207" i="10" s="1"/>
  <c r="Q1210" i="10"/>
  <c r="E1210" i="10" s="1"/>
  <c r="P1205" i="10"/>
  <c r="D1205" i="10" s="1"/>
  <c r="P1207" i="10"/>
  <c r="D1207" i="10" s="1"/>
  <c r="O1205" i="10"/>
  <c r="C1205" i="10" s="1"/>
  <c r="N1216" i="10"/>
  <c r="B1216" i="10" s="1"/>
  <c r="P1203" i="10"/>
  <c r="D1203" i="10" s="1"/>
  <c r="Q1203" i="10"/>
  <c r="E1203" i="10" s="1"/>
  <c r="R1209" i="10"/>
  <c r="F1209" i="10" s="1"/>
  <c r="Q1207" i="10"/>
  <c r="E1207" i="10" s="1"/>
  <c r="N1206" i="10"/>
  <c r="B1206" i="10" s="1"/>
  <c r="R1205" i="10"/>
  <c r="F1205" i="10" s="1"/>
  <c r="P1206" i="10"/>
  <c r="D1206" i="10" s="1"/>
  <c r="O1210" i="10"/>
  <c r="C1210" i="10" s="1"/>
  <c r="N1208" i="10"/>
  <c r="B1208" i="10" s="1"/>
  <c r="P1208" i="10"/>
  <c r="D1208" i="10" s="1"/>
  <c r="O1206" i="10"/>
  <c r="C1206" i="10" s="1"/>
  <c r="R1208" i="10"/>
  <c r="F1208" i="10" s="1"/>
  <c r="Q1212" i="10"/>
  <c r="E1212" i="10" s="1"/>
  <c r="P1210" i="10"/>
  <c r="D1210" i="10" s="1"/>
  <c r="R1210" i="10"/>
  <c r="F1210" i="10" s="1"/>
  <c r="Q1208" i="10"/>
  <c r="E1208" i="10" s="1"/>
  <c r="O1209" i="10"/>
  <c r="C1209" i="10" s="1"/>
  <c r="P1213" i="10"/>
  <c r="D1213" i="10" s="1"/>
  <c r="R1212" i="10"/>
  <c r="F1212" i="10" s="1"/>
  <c r="O1211" i="10"/>
  <c r="C1211" i="10" s="1"/>
  <c r="N1209" i="10"/>
  <c r="B1209" i="10" s="1"/>
  <c r="Q1211" i="10"/>
  <c r="E1211" i="10" s="1"/>
  <c r="O1214" i="10"/>
  <c r="C1214" i="10" s="1"/>
  <c r="Q1213" i="10"/>
  <c r="R1214" i="10"/>
  <c r="P1211" i="10"/>
  <c r="D1211" i="10" s="1"/>
  <c r="N1212" i="10"/>
  <c r="B1212" i="10" s="1"/>
  <c r="Q1204" i="10"/>
  <c r="E1204" i="10" s="1"/>
  <c r="N1215" i="10"/>
  <c r="B1215" i="10" s="1"/>
  <c r="P1214" i="10"/>
  <c r="D1214" i="10" s="1"/>
  <c r="Q1215" i="10"/>
  <c r="R1215" i="10"/>
  <c r="N1205" i="10"/>
  <c r="B1205" i="10" s="1"/>
  <c r="R1204" i="10"/>
  <c r="F1204" i="10" s="1"/>
  <c r="O1215" i="10"/>
  <c r="C1215" i="10" s="1"/>
  <c r="P1216" i="10"/>
  <c r="D1216" i="10" s="1"/>
  <c r="Q1216" i="10"/>
  <c r="Q1236" i="10" l="1"/>
  <c r="L1243" i="10"/>
  <c r="K1243" i="10"/>
  <c r="R1236" i="10"/>
  <c r="P1223" i="10"/>
  <c r="D1223" i="10" s="1"/>
  <c r="O1232" i="10"/>
  <c r="C1232" i="10" s="1"/>
  <c r="P1232" i="10"/>
  <c r="D1232" i="10" s="1"/>
  <c r="Q1232" i="10"/>
  <c r="E1232" i="10" s="1"/>
  <c r="P1230" i="10"/>
  <c r="D1230" i="10" s="1"/>
  <c r="R1227" i="10"/>
  <c r="F1227" i="10" s="1"/>
  <c r="O1223" i="10"/>
  <c r="C1223" i="10" s="1"/>
  <c r="P1236" i="10"/>
  <c r="D1236" i="10" s="1"/>
  <c r="N1224" i="10"/>
  <c r="B1224" i="10" s="1"/>
  <c r="N1233" i="10"/>
  <c r="B1233" i="10" s="1"/>
  <c r="O1233" i="10"/>
  <c r="C1233" i="10" s="1"/>
  <c r="P1233" i="10"/>
  <c r="D1233" i="10" s="1"/>
  <c r="R1232" i="10"/>
  <c r="F1232" i="10" s="1"/>
  <c r="O1228" i="10"/>
  <c r="C1228" i="10" s="1"/>
  <c r="Q1225" i="10"/>
  <c r="E1225" i="10" s="1"/>
  <c r="R1225" i="10"/>
  <c r="F1225" i="10" s="1"/>
  <c r="P1226" i="10"/>
  <c r="D1226" i="10" s="1"/>
  <c r="R1223" i="10"/>
  <c r="F1223" i="10" s="1"/>
  <c r="A1221" i="10"/>
  <c r="N1234" i="10"/>
  <c r="B1234" i="10" s="1"/>
  <c r="O1234" i="10"/>
  <c r="C1234" i="10" s="1"/>
  <c r="Q1233" i="10"/>
  <c r="Q1230" i="10"/>
  <c r="E1230" i="10" s="1"/>
  <c r="N1226" i="10"/>
  <c r="B1226" i="10" s="1"/>
  <c r="O1226" i="10"/>
  <c r="C1226" i="10" s="1"/>
  <c r="R1228" i="10"/>
  <c r="F1228" i="10" s="1"/>
  <c r="O1224" i="10"/>
  <c r="C1224" i="10" s="1"/>
  <c r="P1224" i="10"/>
  <c r="D1224" i="10" s="1"/>
  <c r="Q1224" i="10"/>
  <c r="E1224" i="10" s="1"/>
  <c r="N1235" i="10"/>
  <c r="B1235" i="10" s="1"/>
  <c r="P1234" i="10"/>
  <c r="D1234" i="10" s="1"/>
  <c r="N1231" i="10"/>
  <c r="B1231" i="10" s="1"/>
  <c r="P1228" i="10"/>
  <c r="D1228" i="10" s="1"/>
  <c r="Q1228" i="10"/>
  <c r="E1228" i="10" s="1"/>
  <c r="O1229" i="10"/>
  <c r="C1229" i="10" s="1"/>
  <c r="Q1226" i="10"/>
  <c r="E1226" i="10" s="1"/>
  <c r="R1226" i="10"/>
  <c r="F1226" i="10" s="1"/>
  <c r="N1225" i="10"/>
  <c r="B1225" i="10" s="1"/>
  <c r="R1224" i="10"/>
  <c r="F1224" i="10" s="1"/>
  <c r="O1235" i="10"/>
  <c r="C1235" i="10" s="1"/>
  <c r="R1233" i="10"/>
  <c r="R1230" i="10"/>
  <c r="F1230" i="10" s="1"/>
  <c r="N1229" i="10"/>
  <c r="B1229" i="10" s="1"/>
  <c r="Q1231" i="10"/>
  <c r="E1231" i="10" s="1"/>
  <c r="N1227" i="10"/>
  <c r="B1227" i="10" s="1"/>
  <c r="O1227" i="10"/>
  <c r="C1227" i="10" s="1"/>
  <c r="P1227" i="10"/>
  <c r="D1227" i="10" s="1"/>
  <c r="O1225" i="10"/>
  <c r="C1225" i="10" s="1"/>
  <c r="N1236" i="10"/>
  <c r="B1236" i="10" s="1"/>
  <c r="Q1234" i="10"/>
  <c r="O1231" i="10"/>
  <c r="C1231" i="10" s="1"/>
  <c r="P1231" i="10"/>
  <c r="D1231" i="10" s="1"/>
  <c r="N1232" i="10"/>
  <c r="B1232" i="10" s="1"/>
  <c r="P1229" i="10"/>
  <c r="D1229" i="10" s="1"/>
  <c r="Q1229" i="10"/>
  <c r="E1229" i="10" s="1"/>
  <c r="R1229" i="10"/>
  <c r="F1229" i="10" s="1"/>
  <c r="Q1227" i="10"/>
  <c r="E1227" i="10" s="1"/>
  <c r="N1223" i="10"/>
  <c r="B1223" i="10" s="1"/>
  <c r="P1235" i="10"/>
  <c r="D1235" i="10" s="1"/>
  <c r="R1234" i="10"/>
  <c r="R1235" i="10"/>
  <c r="R1231" i="10"/>
  <c r="F1231" i="10" s="1"/>
  <c r="N1230" i="10"/>
  <c r="B1230" i="10" s="1"/>
  <c r="O1230" i="10"/>
  <c r="C1230" i="10" s="1"/>
  <c r="N1228" i="10"/>
  <c r="B1228" i="10" s="1"/>
  <c r="P1225" i="10"/>
  <c r="D1225" i="10" s="1"/>
  <c r="O1236" i="10"/>
  <c r="C1236" i="10" s="1"/>
  <c r="Q1235" i="10"/>
  <c r="Q1223" i="10"/>
  <c r="E1223" i="10" s="1"/>
  <c r="R1256" i="10" l="1"/>
  <c r="P1249" i="10"/>
  <c r="D1249" i="10" s="1"/>
  <c r="Q1249" i="10"/>
  <c r="E1249" i="10" s="1"/>
  <c r="R1249" i="10"/>
  <c r="F1249" i="10" s="1"/>
  <c r="Q1247" i="10"/>
  <c r="E1247" i="10" s="1"/>
  <c r="N1243" i="10"/>
  <c r="B1243" i="10" s="1"/>
  <c r="P1255" i="10"/>
  <c r="D1255" i="10" s="1"/>
  <c r="R1254" i="10"/>
  <c r="P1251" i="10"/>
  <c r="D1251" i="10" s="1"/>
  <c r="Q1251" i="10"/>
  <c r="E1251" i="10" s="1"/>
  <c r="R1251" i="10"/>
  <c r="F1251" i="10" s="1"/>
  <c r="N1250" i="10"/>
  <c r="B1250" i="10" s="1"/>
  <c r="O1250" i="10"/>
  <c r="C1250" i="10" s="1"/>
  <c r="N1248" i="10"/>
  <c r="B1248" i="10" s="1"/>
  <c r="P1245" i="10"/>
  <c r="D1245" i="10" s="1"/>
  <c r="O1256" i="10"/>
  <c r="C1256" i="10" s="1"/>
  <c r="Q1255" i="10"/>
  <c r="R1255" i="10"/>
  <c r="N1252" i="10"/>
  <c r="B1252" i="10" s="1"/>
  <c r="O1252" i="10"/>
  <c r="C1252" i="10" s="1"/>
  <c r="P1252" i="10"/>
  <c r="D1252" i="10" s="1"/>
  <c r="Q1252" i="10"/>
  <c r="E1252" i="10" s="1"/>
  <c r="P1250" i="10"/>
  <c r="D1250" i="10" s="1"/>
  <c r="R1247" i="10"/>
  <c r="F1247" i="10" s="1"/>
  <c r="O1243" i="10"/>
  <c r="C1243" i="10" s="1"/>
  <c r="P1256" i="10"/>
  <c r="D1256" i="10" s="1"/>
  <c r="Q1256" i="10"/>
  <c r="N1253" i="10"/>
  <c r="B1253" i="10" s="1"/>
  <c r="O1253" i="10"/>
  <c r="C1253" i="10" s="1"/>
  <c r="P1253" i="10"/>
  <c r="D1253" i="10" s="1"/>
  <c r="R1252" i="10"/>
  <c r="F1252" i="10" s="1"/>
  <c r="O1248" i="10"/>
  <c r="C1248" i="10" s="1"/>
  <c r="Q1245" i="10"/>
  <c r="E1245" i="10" s="1"/>
  <c r="P1243" i="10"/>
  <c r="D1243" i="10" s="1"/>
  <c r="Q1243" i="10"/>
  <c r="E1243" i="10" s="1"/>
  <c r="R1243" i="10"/>
  <c r="F1243" i="10" s="1"/>
  <c r="A1241" i="10"/>
  <c r="N1254" i="10"/>
  <c r="B1254" i="10" s="1"/>
  <c r="O1254" i="10"/>
  <c r="C1254" i="10" s="1"/>
  <c r="Q1253" i="10"/>
  <c r="Q1250" i="10"/>
  <c r="E1250" i="10" s="1"/>
  <c r="N1246" i="10"/>
  <c r="B1246" i="10" s="1"/>
  <c r="R1245" i="10"/>
  <c r="F1245" i="10" s="1"/>
  <c r="N1244" i="10"/>
  <c r="B1244" i="10" s="1"/>
  <c r="O1244" i="10"/>
  <c r="C1244" i="10" s="1"/>
  <c r="P1244" i="10"/>
  <c r="D1244" i="10" s="1"/>
  <c r="Q1244" i="10"/>
  <c r="E1244" i="10" s="1"/>
  <c r="N1255" i="10"/>
  <c r="B1255" i="10" s="1"/>
  <c r="P1254" i="10"/>
  <c r="D1254" i="10" s="1"/>
  <c r="N1251" i="10"/>
  <c r="B1251" i="10" s="1"/>
  <c r="P1248" i="10"/>
  <c r="D1248" i="10" s="1"/>
  <c r="O1246" i="10"/>
  <c r="C1246" i="10" s="1"/>
  <c r="P1246" i="10"/>
  <c r="D1246" i="10" s="1"/>
  <c r="Q1246" i="10"/>
  <c r="E1246" i="10" s="1"/>
  <c r="R1246" i="10"/>
  <c r="F1246" i="10" s="1"/>
  <c r="N1245" i="10"/>
  <c r="B1245" i="10" s="1"/>
  <c r="R1244" i="10"/>
  <c r="F1244" i="10" s="1"/>
  <c r="O1255" i="10"/>
  <c r="C1255" i="10" s="1"/>
  <c r="R1253" i="10"/>
  <c r="R1250" i="10"/>
  <c r="F1250" i="10" s="1"/>
  <c r="Q1248" i="10"/>
  <c r="E1248" i="10" s="1"/>
  <c r="R1248" i="10"/>
  <c r="F1248" i="10" s="1"/>
  <c r="N1247" i="10"/>
  <c r="B1247" i="10" s="1"/>
  <c r="O1247" i="10"/>
  <c r="C1247" i="10" s="1"/>
  <c r="P1247" i="10"/>
  <c r="D1247" i="10" s="1"/>
  <c r="O1245" i="10"/>
  <c r="C1245" i="10" s="1"/>
  <c r="N1256" i="10"/>
  <c r="B1256" i="10" s="1"/>
  <c r="Q1254" i="10"/>
  <c r="O1251" i="10"/>
  <c r="C1251" i="10" s="1"/>
  <c r="N1249" i="10"/>
  <c r="B1249" i="10" s="1"/>
  <c r="O1249" i="10"/>
  <c r="C1249" i="10" s="1"/>
  <c r="L1263" i="10"/>
  <c r="K1263" i="10"/>
  <c r="R1276" i="10" l="1"/>
  <c r="Q1266" i="10"/>
  <c r="E1266" i="10" s="1"/>
  <c r="R1266" i="10"/>
  <c r="F1266" i="10" s="1"/>
  <c r="N1265" i="10"/>
  <c r="B1265" i="10" s="1"/>
  <c r="R1264" i="10"/>
  <c r="F1264" i="10" s="1"/>
  <c r="O1275" i="10"/>
  <c r="C1275" i="10" s="1"/>
  <c r="R1273" i="10"/>
  <c r="R1270" i="10"/>
  <c r="F1270" i="10" s="1"/>
  <c r="Q1268" i="10"/>
  <c r="E1268" i="10" s="1"/>
  <c r="R1268" i="10"/>
  <c r="F1268" i="10" s="1"/>
  <c r="N1267" i="10"/>
  <c r="B1267" i="10" s="1"/>
  <c r="O1267" i="10"/>
  <c r="C1267" i="10" s="1"/>
  <c r="P1267" i="10"/>
  <c r="D1267" i="10" s="1"/>
  <c r="O1265" i="10"/>
  <c r="C1265" i="10" s="1"/>
  <c r="N1276" i="10"/>
  <c r="B1276" i="10" s="1"/>
  <c r="Q1274" i="10"/>
  <c r="O1271" i="10"/>
  <c r="C1271" i="10" s="1"/>
  <c r="N1269" i="10"/>
  <c r="B1269" i="10" s="1"/>
  <c r="O1269" i="10"/>
  <c r="C1269" i="10" s="1"/>
  <c r="P1269" i="10"/>
  <c r="D1269" i="10" s="1"/>
  <c r="Q1269" i="10"/>
  <c r="E1269" i="10" s="1"/>
  <c r="R1269" i="10"/>
  <c r="F1269" i="10" s="1"/>
  <c r="Q1267" i="10"/>
  <c r="E1267" i="10" s="1"/>
  <c r="N1263" i="10"/>
  <c r="B1263" i="10" s="1"/>
  <c r="P1275" i="10"/>
  <c r="D1275" i="10" s="1"/>
  <c r="R1274" i="10"/>
  <c r="P1271" i="10"/>
  <c r="D1271" i="10" s="1"/>
  <c r="Q1271" i="10"/>
  <c r="E1271" i="10" s="1"/>
  <c r="R1271" i="10"/>
  <c r="F1271" i="10" s="1"/>
  <c r="N1270" i="10"/>
  <c r="B1270" i="10" s="1"/>
  <c r="O1270" i="10"/>
  <c r="C1270" i="10" s="1"/>
  <c r="N1268" i="10"/>
  <c r="B1268" i="10" s="1"/>
  <c r="P1265" i="10"/>
  <c r="D1265" i="10" s="1"/>
  <c r="O1276" i="10"/>
  <c r="C1276" i="10" s="1"/>
  <c r="Q1275" i="10"/>
  <c r="R1275" i="10"/>
  <c r="N1272" i="10"/>
  <c r="B1272" i="10" s="1"/>
  <c r="O1272" i="10"/>
  <c r="C1272" i="10" s="1"/>
  <c r="P1272" i="10"/>
  <c r="D1272" i="10" s="1"/>
  <c r="Q1272" i="10"/>
  <c r="E1272" i="10" s="1"/>
  <c r="P1270" i="10"/>
  <c r="D1270" i="10" s="1"/>
  <c r="R1267" i="10"/>
  <c r="F1267" i="10" s="1"/>
  <c r="O1263" i="10"/>
  <c r="C1263" i="10" s="1"/>
  <c r="P1276" i="10"/>
  <c r="D1276" i="10" s="1"/>
  <c r="Q1276" i="10"/>
  <c r="N1273" i="10"/>
  <c r="B1273" i="10" s="1"/>
  <c r="O1273" i="10"/>
  <c r="C1273" i="10" s="1"/>
  <c r="P1273" i="10"/>
  <c r="D1273" i="10" s="1"/>
  <c r="R1272" i="10"/>
  <c r="F1272" i="10" s="1"/>
  <c r="O1268" i="10"/>
  <c r="C1268" i="10" s="1"/>
  <c r="Q1265" i="10"/>
  <c r="E1265" i="10" s="1"/>
  <c r="P1263" i="10"/>
  <c r="D1263" i="10" s="1"/>
  <c r="Q1263" i="10"/>
  <c r="E1263" i="10" s="1"/>
  <c r="R1263" i="10"/>
  <c r="F1263" i="10" s="1"/>
  <c r="A1261" i="10"/>
  <c r="N1274" i="10"/>
  <c r="B1274" i="10" s="1"/>
  <c r="O1274" i="10"/>
  <c r="C1274" i="10" s="1"/>
  <c r="Q1273" i="10"/>
  <c r="Q1270" i="10"/>
  <c r="E1270" i="10" s="1"/>
  <c r="N1266" i="10"/>
  <c r="B1266" i="10" s="1"/>
  <c r="R1265" i="10"/>
  <c r="F1265" i="10" s="1"/>
  <c r="N1264" i="10"/>
  <c r="B1264" i="10" s="1"/>
  <c r="O1264" i="10"/>
  <c r="C1264" i="10" s="1"/>
  <c r="P1264" i="10"/>
  <c r="D1264" i="10" s="1"/>
  <c r="Q1264" i="10"/>
  <c r="E1264" i="10" s="1"/>
  <c r="N1275" i="10"/>
  <c r="B1275" i="10" s="1"/>
  <c r="P1274" i="10"/>
  <c r="D1274" i="10" s="1"/>
  <c r="N1271" i="10"/>
  <c r="B1271" i="10" s="1"/>
  <c r="P1268" i="10"/>
  <c r="D1268" i="10" s="1"/>
  <c r="O1266" i="10"/>
  <c r="C1266" i="10" s="1"/>
  <c r="P1266" i="10"/>
  <c r="D1266" i="10" s="1"/>
  <c r="L1283" i="10"/>
  <c r="K1283" i="10"/>
  <c r="L1303" i="10" l="1"/>
  <c r="K1303" i="10"/>
  <c r="R1296" i="10"/>
  <c r="R1283" i="10"/>
  <c r="F1283" i="10" s="1"/>
  <c r="A1281" i="10"/>
  <c r="N1294" i="10"/>
  <c r="B1294" i="10" s="1"/>
  <c r="O1294" i="10"/>
  <c r="C1294" i="10" s="1"/>
  <c r="Q1293" i="10"/>
  <c r="Q1290" i="10"/>
  <c r="E1290" i="10" s="1"/>
  <c r="N1286" i="10"/>
  <c r="B1286" i="10" s="1"/>
  <c r="R1285" i="10"/>
  <c r="F1285" i="10" s="1"/>
  <c r="N1284" i="10"/>
  <c r="B1284" i="10" s="1"/>
  <c r="O1284" i="10"/>
  <c r="C1284" i="10" s="1"/>
  <c r="P1284" i="10"/>
  <c r="D1284" i="10" s="1"/>
  <c r="Q1284" i="10"/>
  <c r="E1284" i="10" s="1"/>
  <c r="N1295" i="10"/>
  <c r="B1295" i="10" s="1"/>
  <c r="P1294" i="10"/>
  <c r="D1294" i="10" s="1"/>
  <c r="N1291" i="10"/>
  <c r="B1291" i="10" s="1"/>
  <c r="P1288" i="10"/>
  <c r="D1288" i="10" s="1"/>
  <c r="O1286" i="10"/>
  <c r="C1286" i="10" s="1"/>
  <c r="P1286" i="10"/>
  <c r="D1286" i="10" s="1"/>
  <c r="Q1286" i="10"/>
  <c r="E1286" i="10" s="1"/>
  <c r="R1286" i="10"/>
  <c r="F1286" i="10" s="1"/>
  <c r="N1285" i="10"/>
  <c r="B1285" i="10" s="1"/>
  <c r="R1284" i="10"/>
  <c r="F1284" i="10" s="1"/>
  <c r="O1295" i="10"/>
  <c r="C1295" i="10" s="1"/>
  <c r="R1293" i="10"/>
  <c r="R1290" i="10"/>
  <c r="F1290" i="10" s="1"/>
  <c r="Q1288" i="10"/>
  <c r="E1288" i="10" s="1"/>
  <c r="R1288" i="10"/>
  <c r="F1288" i="10" s="1"/>
  <c r="N1287" i="10"/>
  <c r="B1287" i="10" s="1"/>
  <c r="O1287" i="10"/>
  <c r="C1287" i="10" s="1"/>
  <c r="P1287" i="10"/>
  <c r="D1287" i="10" s="1"/>
  <c r="O1285" i="10"/>
  <c r="C1285" i="10" s="1"/>
  <c r="N1296" i="10"/>
  <c r="B1296" i="10" s="1"/>
  <c r="Q1294" i="10"/>
  <c r="O1291" i="10"/>
  <c r="C1291" i="10" s="1"/>
  <c r="N1289" i="10"/>
  <c r="B1289" i="10" s="1"/>
  <c r="O1289" i="10"/>
  <c r="C1289" i="10" s="1"/>
  <c r="P1289" i="10"/>
  <c r="D1289" i="10" s="1"/>
  <c r="Q1289" i="10"/>
  <c r="E1289" i="10" s="1"/>
  <c r="R1289" i="10"/>
  <c r="F1289" i="10" s="1"/>
  <c r="Q1287" i="10"/>
  <c r="E1287" i="10" s="1"/>
  <c r="N1283" i="10"/>
  <c r="B1283" i="10" s="1"/>
  <c r="P1295" i="10"/>
  <c r="D1295" i="10" s="1"/>
  <c r="R1294" i="10"/>
  <c r="P1291" i="10"/>
  <c r="D1291" i="10" s="1"/>
  <c r="Q1291" i="10"/>
  <c r="E1291" i="10" s="1"/>
  <c r="R1291" i="10"/>
  <c r="F1291" i="10" s="1"/>
  <c r="N1290" i="10"/>
  <c r="B1290" i="10" s="1"/>
  <c r="O1290" i="10"/>
  <c r="C1290" i="10" s="1"/>
  <c r="N1288" i="10"/>
  <c r="B1288" i="10" s="1"/>
  <c r="P1285" i="10"/>
  <c r="D1285" i="10" s="1"/>
  <c r="O1296" i="10"/>
  <c r="C1296" i="10" s="1"/>
  <c r="Q1295" i="10"/>
  <c r="R1295" i="10"/>
  <c r="N1292" i="10"/>
  <c r="B1292" i="10" s="1"/>
  <c r="O1292" i="10"/>
  <c r="C1292" i="10" s="1"/>
  <c r="P1292" i="10"/>
  <c r="D1292" i="10" s="1"/>
  <c r="Q1292" i="10"/>
  <c r="E1292" i="10" s="1"/>
  <c r="P1290" i="10"/>
  <c r="D1290" i="10" s="1"/>
  <c r="R1287" i="10"/>
  <c r="F1287" i="10" s="1"/>
  <c r="O1283" i="10"/>
  <c r="C1283" i="10" s="1"/>
  <c r="P1296" i="10"/>
  <c r="D1296" i="10" s="1"/>
  <c r="Q1296" i="10"/>
  <c r="N1293" i="10"/>
  <c r="B1293" i="10" s="1"/>
  <c r="O1293" i="10"/>
  <c r="C1293" i="10" s="1"/>
  <c r="P1293" i="10"/>
  <c r="D1293" i="10" s="1"/>
  <c r="R1292" i="10"/>
  <c r="F1292" i="10" s="1"/>
  <c r="O1288" i="10"/>
  <c r="C1288" i="10" s="1"/>
  <c r="Q1285" i="10"/>
  <c r="E1285" i="10" s="1"/>
  <c r="P1283" i="10"/>
  <c r="D1283" i="10" s="1"/>
  <c r="Q1283" i="10"/>
  <c r="E1283" i="10" s="1"/>
  <c r="R1316" i="10" l="1"/>
  <c r="O1303" i="10"/>
  <c r="C1303" i="10" s="1"/>
  <c r="P1309" i="10"/>
  <c r="D1309" i="10" s="1"/>
  <c r="Q1309" i="10"/>
  <c r="E1309" i="10" s="1"/>
  <c r="R1309" i="10"/>
  <c r="F1309" i="10" s="1"/>
  <c r="Q1307" i="10"/>
  <c r="E1307" i="10" s="1"/>
  <c r="N1303" i="10"/>
  <c r="B1303" i="10" s="1"/>
  <c r="P1315" i="10"/>
  <c r="D1315" i="10" s="1"/>
  <c r="Q1315" i="10"/>
  <c r="R1315" i="10"/>
  <c r="R1311" i="10"/>
  <c r="F1311" i="10" s="1"/>
  <c r="N1310" i="10"/>
  <c r="B1310" i="10" s="1"/>
  <c r="O1310" i="10"/>
  <c r="C1310" i="10" s="1"/>
  <c r="N1308" i="10"/>
  <c r="B1308" i="10" s="1"/>
  <c r="P1305" i="10"/>
  <c r="D1305" i="10" s="1"/>
  <c r="O1316" i="10"/>
  <c r="C1316" i="10" s="1"/>
  <c r="P1316" i="10"/>
  <c r="D1316" i="10" s="1"/>
  <c r="Q1303" i="10"/>
  <c r="E1303" i="10" s="1"/>
  <c r="O1312" i="10"/>
  <c r="C1312" i="10" s="1"/>
  <c r="P1312" i="10"/>
  <c r="D1312" i="10" s="1"/>
  <c r="Q1312" i="10"/>
  <c r="E1312" i="10" s="1"/>
  <c r="P1310" i="10"/>
  <c r="D1310" i="10" s="1"/>
  <c r="R1307" i="10"/>
  <c r="F1307" i="10" s="1"/>
  <c r="Q1305" i="10"/>
  <c r="E1305" i="10" s="1"/>
  <c r="P1303" i="10"/>
  <c r="D1303" i="10" s="1"/>
  <c r="N1304" i="10"/>
  <c r="B1304" i="10" s="1"/>
  <c r="N1313" i="10"/>
  <c r="B1313" i="10" s="1"/>
  <c r="O1313" i="10"/>
  <c r="C1313" i="10" s="1"/>
  <c r="P1313" i="10"/>
  <c r="D1313" i="10" s="1"/>
  <c r="R1312" i="10"/>
  <c r="F1312" i="10" s="1"/>
  <c r="O1308" i="10"/>
  <c r="C1308" i="10" s="1"/>
  <c r="N1306" i="10"/>
  <c r="B1306" i="10" s="1"/>
  <c r="R1305" i="10"/>
  <c r="F1305" i="10" s="1"/>
  <c r="P1306" i="10"/>
  <c r="D1306" i="10" s="1"/>
  <c r="R1303" i="10"/>
  <c r="F1303" i="10" s="1"/>
  <c r="A1301" i="10"/>
  <c r="N1314" i="10"/>
  <c r="B1314" i="10" s="1"/>
  <c r="O1314" i="10"/>
  <c r="C1314" i="10" s="1"/>
  <c r="Q1313" i="10"/>
  <c r="Q1310" i="10"/>
  <c r="E1310" i="10" s="1"/>
  <c r="P1308" i="10"/>
  <c r="D1308" i="10" s="1"/>
  <c r="O1306" i="10"/>
  <c r="C1306" i="10" s="1"/>
  <c r="R1308" i="10"/>
  <c r="F1308" i="10" s="1"/>
  <c r="O1304" i="10"/>
  <c r="C1304" i="10" s="1"/>
  <c r="P1304" i="10"/>
  <c r="D1304" i="10" s="1"/>
  <c r="Q1304" i="10"/>
  <c r="E1304" i="10" s="1"/>
  <c r="N1315" i="10"/>
  <c r="B1315" i="10" s="1"/>
  <c r="P1314" i="10"/>
  <c r="D1314" i="10" s="1"/>
  <c r="N1311" i="10"/>
  <c r="B1311" i="10" s="1"/>
  <c r="R1310" i="10"/>
  <c r="F1310" i="10" s="1"/>
  <c r="Q1308" i="10"/>
  <c r="E1308" i="10" s="1"/>
  <c r="O1309" i="10"/>
  <c r="C1309" i="10" s="1"/>
  <c r="Q1306" i="10"/>
  <c r="E1306" i="10" s="1"/>
  <c r="R1306" i="10"/>
  <c r="F1306" i="10" s="1"/>
  <c r="N1305" i="10"/>
  <c r="B1305" i="10" s="1"/>
  <c r="R1304" i="10"/>
  <c r="F1304" i="10" s="1"/>
  <c r="O1315" i="10"/>
  <c r="C1315" i="10" s="1"/>
  <c r="R1313" i="10"/>
  <c r="O1311" i="10"/>
  <c r="C1311" i="10" s="1"/>
  <c r="N1309" i="10"/>
  <c r="B1309" i="10" s="1"/>
  <c r="Q1311" i="10"/>
  <c r="E1311" i="10" s="1"/>
  <c r="N1307" i="10"/>
  <c r="B1307" i="10" s="1"/>
  <c r="O1307" i="10"/>
  <c r="C1307" i="10" s="1"/>
  <c r="P1307" i="10"/>
  <c r="D1307" i="10" s="1"/>
  <c r="O1305" i="10"/>
  <c r="C1305" i="10" s="1"/>
  <c r="N1316" i="10"/>
  <c r="B1316" i="10" s="1"/>
  <c r="Q1314" i="10"/>
  <c r="R1314" i="10"/>
  <c r="P1311" i="10"/>
  <c r="D1311" i="10" s="1"/>
  <c r="N1312" i="10"/>
  <c r="B1312" i="10" s="1"/>
  <c r="Q1316" i="10"/>
  <c r="L1323" i="10"/>
  <c r="K1323" i="10"/>
  <c r="L1343" i="10" l="1"/>
  <c r="K1343" i="10"/>
  <c r="N1336" i="10"/>
  <c r="B1336" i="10" s="1"/>
  <c r="R1336" i="10"/>
  <c r="Q1331" i="10"/>
  <c r="E1331" i="10" s="1"/>
  <c r="O1329" i="10"/>
  <c r="C1329" i="10" s="1"/>
  <c r="R1327" i="10"/>
  <c r="F1327" i="10" s="1"/>
  <c r="P1325" i="10"/>
  <c r="D1325" i="10" s="1"/>
  <c r="N1323" i="10"/>
  <c r="B1323" i="10" s="1"/>
  <c r="Q1336" i="10"/>
  <c r="R1334" i="10"/>
  <c r="P1331" i="10"/>
  <c r="D1331" i="10" s="1"/>
  <c r="N1329" i="10"/>
  <c r="B1329" i="10" s="1"/>
  <c r="P1336" i="10"/>
  <c r="D1336" i="10" s="1"/>
  <c r="Q1334" i="10"/>
  <c r="O1331" i="10"/>
  <c r="C1331" i="10" s="1"/>
  <c r="P1326" i="10"/>
  <c r="D1326" i="10" s="1"/>
  <c r="O1336" i="10"/>
  <c r="C1336" i="10" s="1"/>
  <c r="N1331" i="10"/>
  <c r="B1331" i="10" s="1"/>
  <c r="R1328" i="10"/>
  <c r="F1328" i="10" s="1"/>
  <c r="O1326" i="10"/>
  <c r="C1326" i="10" s="1"/>
  <c r="N1324" i="10"/>
  <c r="B1324" i="10" s="1"/>
  <c r="R1333" i="10"/>
  <c r="Q1328" i="10"/>
  <c r="E1328" i="10" s="1"/>
  <c r="N1326" i="10"/>
  <c r="B1326" i="10" s="1"/>
  <c r="R1335" i="10"/>
  <c r="R1330" i="10"/>
  <c r="F1330" i="10" s="1"/>
  <c r="P1328" i="10"/>
  <c r="D1328" i="10" s="1"/>
  <c r="Q1323" i="10"/>
  <c r="E1323" i="10" s="1"/>
  <c r="Q1335" i="10"/>
  <c r="N1332" i="10"/>
  <c r="B1332" i="10" s="1"/>
  <c r="Q1330" i="10"/>
  <c r="E1330" i="10" s="1"/>
  <c r="O1328" i="10"/>
  <c r="C1328" i="10" s="1"/>
  <c r="R1325" i="10"/>
  <c r="F1325" i="10" s="1"/>
  <c r="P1323" i="10"/>
  <c r="D1323" i="10" s="1"/>
  <c r="Q1325" i="10"/>
  <c r="E1325" i="10" s="1"/>
  <c r="O1323" i="10"/>
  <c r="C1323" i="10" s="1"/>
  <c r="P1335" i="10"/>
  <c r="D1335" i="10" s="1"/>
  <c r="N1333" i="10"/>
  <c r="B1333" i="10" s="1"/>
  <c r="O1333" i="10"/>
  <c r="C1333" i="10" s="1"/>
  <c r="P1333" i="10"/>
  <c r="D1333" i="10" s="1"/>
  <c r="R1332" i="10"/>
  <c r="F1332" i="10" s="1"/>
  <c r="R1323" i="10"/>
  <c r="F1323" i="10" s="1"/>
  <c r="A1321" i="10"/>
  <c r="N1334" i="10"/>
  <c r="B1334" i="10" s="1"/>
  <c r="O1334" i="10"/>
  <c r="C1334" i="10" s="1"/>
  <c r="Q1333" i="10"/>
  <c r="O1324" i="10"/>
  <c r="C1324" i="10" s="1"/>
  <c r="P1324" i="10"/>
  <c r="D1324" i="10" s="1"/>
  <c r="Q1324" i="10"/>
  <c r="E1324" i="10" s="1"/>
  <c r="N1335" i="10"/>
  <c r="B1335" i="10" s="1"/>
  <c r="P1334" i="10"/>
  <c r="D1334" i="10" s="1"/>
  <c r="Q1326" i="10"/>
  <c r="E1326" i="10" s="1"/>
  <c r="R1326" i="10"/>
  <c r="F1326" i="10" s="1"/>
  <c r="N1325" i="10"/>
  <c r="B1325" i="10" s="1"/>
  <c r="R1324" i="10"/>
  <c r="F1324" i="10" s="1"/>
  <c r="O1335" i="10"/>
  <c r="C1335" i="10" s="1"/>
  <c r="N1327" i="10"/>
  <c r="B1327" i="10" s="1"/>
  <c r="O1327" i="10"/>
  <c r="C1327" i="10" s="1"/>
  <c r="P1327" i="10"/>
  <c r="D1327" i="10" s="1"/>
  <c r="O1325" i="10"/>
  <c r="C1325" i="10" s="1"/>
  <c r="P1329" i="10"/>
  <c r="D1329" i="10" s="1"/>
  <c r="Q1329" i="10"/>
  <c r="E1329" i="10" s="1"/>
  <c r="R1329" i="10"/>
  <c r="F1329" i="10" s="1"/>
  <c r="Q1327" i="10"/>
  <c r="E1327" i="10" s="1"/>
  <c r="R1331" i="10"/>
  <c r="F1331" i="10" s="1"/>
  <c r="N1330" i="10"/>
  <c r="B1330" i="10" s="1"/>
  <c r="O1330" i="10"/>
  <c r="C1330" i="10" s="1"/>
  <c r="N1328" i="10"/>
  <c r="B1328" i="10" s="1"/>
  <c r="O1332" i="10"/>
  <c r="C1332" i="10" s="1"/>
  <c r="P1332" i="10"/>
  <c r="D1332" i="10" s="1"/>
  <c r="Q1332" i="10"/>
  <c r="E1332" i="10" s="1"/>
  <c r="P1330" i="10"/>
  <c r="D1330" i="10" s="1"/>
  <c r="Q1356" i="10" l="1"/>
  <c r="P1349" i="10"/>
  <c r="D1349" i="10" s="1"/>
  <c r="O1344" i="10"/>
  <c r="C1344" i="10" s="1"/>
  <c r="N1353" i="10"/>
  <c r="B1353" i="10" s="1"/>
  <c r="R1343" i="10"/>
  <c r="F1343" i="10" s="1"/>
  <c r="O1352" i="10"/>
  <c r="C1352" i="10" s="1"/>
  <c r="N1347" i="10"/>
  <c r="B1347" i="10" s="1"/>
  <c r="R1351" i="10"/>
  <c r="F1351" i="10" s="1"/>
  <c r="Q1346" i="10"/>
  <c r="E1346" i="10" s="1"/>
  <c r="Q1349" i="10"/>
  <c r="E1349" i="10" s="1"/>
  <c r="R1349" i="10"/>
  <c r="F1349" i="10" s="1"/>
  <c r="Q1347" i="10"/>
  <c r="E1347" i="10" s="1"/>
  <c r="N1343" i="10"/>
  <c r="B1343" i="10" s="1"/>
  <c r="P1355" i="10"/>
  <c r="D1355" i="10" s="1"/>
  <c r="R1354" i="10"/>
  <c r="P1351" i="10"/>
  <c r="D1351" i="10" s="1"/>
  <c r="N1352" i="10"/>
  <c r="B1352" i="10" s="1"/>
  <c r="N1350" i="10"/>
  <c r="B1350" i="10" s="1"/>
  <c r="O1350" i="10"/>
  <c r="C1350" i="10" s="1"/>
  <c r="N1348" i="10"/>
  <c r="B1348" i="10" s="1"/>
  <c r="P1345" i="10"/>
  <c r="D1345" i="10" s="1"/>
  <c r="O1356" i="10"/>
  <c r="C1356" i="10" s="1"/>
  <c r="Q1355" i="10"/>
  <c r="R1355" i="10"/>
  <c r="P1352" i="10"/>
  <c r="D1352" i="10" s="1"/>
  <c r="Q1352" i="10"/>
  <c r="E1352" i="10" s="1"/>
  <c r="P1350" i="10"/>
  <c r="D1350" i="10" s="1"/>
  <c r="R1347" i="10"/>
  <c r="F1347" i="10" s="1"/>
  <c r="O1343" i="10"/>
  <c r="C1343" i="10" s="1"/>
  <c r="P1356" i="10"/>
  <c r="D1356" i="10" s="1"/>
  <c r="Q1343" i="10"/>
  <c r="E1343" i="10" s="1"/>
  <c r="O1353" i="10"/>
  <c r="C1353" i="10" s="1"/>
  <c r="P1353" i="10"/>
  <c r="D1353" i="10" s="1"/>
  <c r="R1352" i="10"/>
  <c r="F1352" i="10" s="1"/>
  <c r="O1348" i="10"/>
  <c r="C1348" i="10" s="1"/>
  <c r="Q1345" i="10"/>
  <c r="E1345" i="10" s="1"/>
  <c r="P1343" i="10"/>
  <c r="D1343" i="10" s="1"/>
  <c r="N1344" i="10"/>
  <c r="B1344" i="10" s="1"/>
  <c r="A1341" i="10"/>
  <c r="N1354" i="10"/>
  <c r="B1354" i="10" s="1"/>
  <c r="O1354" i="10"/>
  <c r="C1354" i="10" s="1"/>
  <c r="Q1353" i="10"/>
  <c r="Q1350" i="10"/>
  <c r="E1350" i="10" s="1"/>
  <c r="N1346" i="10"/>
  <c r="B1346" i="10" s="1"/>
  <c r="R1345" i="10"/>
  <c r="F1345" i="10" s="1"/>
  <c r="P1346" i="10"/>
  <c r="D1346" i="10" s="1"/>
  <c r="P1344" i="10"/>
  <c r="D1344" i="10" s="1"/>
  <c r="Q1344" i="10"/>
  <c r="E1344" i="10" s="1"/>
  <c r="N1355" i="10"/>
  <c r="B1355" i="10" s="1"/>
  <c r="P1354" i="10"/>
  <c r="D1354" i="10" s="1"/>
  <c r="N1351" i="10"/>
  <c r="B1351" i="10" s="1"/>
  <c r="P1348" i="10"/>
  <c r="D1348" i="10" s="1"/>
  <c r="O1346" i="10"/>
  <c r="C1346" i="10" s="1"/>
  <c r="R1348" i="10"/>
  <c r="F1348" i="10" s="1"/>
  <c r="R1346" i="10"/>
  <c r="F1346" i="10" s="1"/>
  <c r="N1345" i="10"/>
  <c r="B1345" i="10" s="1"/>
  <c r="R1344" i="10"/>
  <c r="F1344" i="10" s="1"/>
  <c r="O1355" i="10"/>
  <c r="C1355" i="10" s="1"/>
  <c r="R1353" i="10"/>
  <c r="R1350" i="10"/>
  <c r="F1350" i="10" s="1"/>
  <c r="Q1348" i="10"/>
  <c r="E1348" i="10" s="1"/>
  <c r="O1349" i="10"/>
  <c r="C1349" i="10" s="1"/>
  <c r="O1347" i="10"/>
  <c r="C1347" i="10" s="1"/>
  <c r="P1347" i="10"/>
  <c r="D1347" i="10" s="1"/>
  <c r="O1345" i="10"/>
  <c r="C1345" i="10" s="1"/>
  <c r="N1356" i="10"/>
  <c r="B1356" i="10" s="1"/>
  <c r="Q1354" i="10"/>
  <c r="O1351" i="10"/>
  <c r="C1351" i="10" s="1"/>
  <c r="N1349" i="10"/>
  <c r="B1349" i="10" s="1"/>
  <c r="Q1351" i="10"/>
  <c r="E1351" i="10" s="1"/>
  <c r="R1356" i="10"/>
  <c r="L1363" i="10"/>
  <c r="K1363" i="10"/>
  <c r="K1383" i="10" l="1"/>
  <c r="L1383" i="10"/>
  <c r="Q1376" i="10"/>
  <c r="O1369" i="10"/>
  <c r="C1369" i="10" s="1"/>
  <c r="P1375" i="10"/>
  <c r="D1375" i="10" s="1"/>
  <c r="Q1371" i="10"/>
  <c r="E1371" i="10" s="1"/>
  <c r="N1371" i="10"/>
  <c r="B1371" i="10" s="1"/>
  <c r="R1368" i="10"/>
  <c r="F1368" i="10" s="1"/>
  <c r="R1376" i="10"/>
  <c r="R1367" i="10"/>
  <c r="F1367" i="10" s="1"/>
  <c r="R1373" i="10"/>
  <c r="P1365" i="10"/>
  <c r="D1365" i="10" s="1"/>
  <c r="O1368" i="10"/>
  <c r="C1368" i="10" s="1"/>
  <c r="N1372" i="10"/>
  <c r="B1372" i="10" s="1"/>
  <c r="O1376" i="10"/>
  <c r="C1376" i="10" s="1"/>
  <c r="N1364" i="10"/>
  <c r="B1364" i="10" s="1"/>
  <c r="A1361" i="10"/>
  <c r="Q1363" i="10"/>
  <c r="E1363" i="10" s="1"/>
  <c r="Q1370" i="10"/>
  <c r="E1370" i="10" s="1"/>
  <c r="N1363" i="10"/>
  <c r="B1363" i="10" s="1"/>
  <c r="Q1374" i="10"/>
  <c r="P1366" i="10"/>
  <c r="D1366" i="10" s="1"/>
  <c r="N1373" i="10"/>
  <c r="B1373" i="10" s="1"/>
  <c r="N1374" i="10"/>
  <c r="B1374" i="10" s="1"/>
  <c r="O1374" i="10"/>
  <c r="C1374" i="10" s="1"/>
  <c r="Q1373" i="10"/>
  <c r="R1370" i="10"/>
  <c r="F1370" i="10" s="1"/>
  <c r="Q1368" i="10"/>
  <c r="E1368" i="10" s="1"/>
  <c r="R1363" i="10"/>
  <c r="F1363" i="10" s="1"/>
  <c r="P1364" i="10"/>
  <c r="D1364" i="10" s="1"/>
  <c r="Q1364" i="10"/>
  <c r="E1364" i="10" s="1"/>
  <c r="N1375" i="10"/>
  <c r="B1375" i="10" s="1"/>
  <c r="P1374" i="10"/>
  <c r="D1374" i="10" s="1"/>
  <c r="O1371" i="10"/>
  <c r="C1371" i="10" s="1"/>
  <c r="N1369" i="10"/>
  <c r="B1369" i="10" s="1"/>
  <c r="O1364" i="10"/>
  <c r="C1364" i="10" s="1"/>
  <c r="R1366" i="10"/>
  <c r="F1366" i="10" s="1"/>
  <c r="N1365" i="10"/>
  <c r="B1365" i="10" s="1"/>
  <c r="R1364" i="10"/>
  <c r="F1364" i="10" s="1"/>
  <c r="O1375" i="10"/>
  <c r="C1375" i="10" s="1"/>
  <c r="R1374" i="10"/>
  <c r="P1371" i="10"/>
  <c r="D1371" i="10" s="1"/>
  <c r="Q1366" i="10"/>
  <c r="E1366" i="10" s="1"/>
  <c r="O1367" i="10"/>
  <c r="C1367" i="10" s="1"/>
  <c r="P1367" i="10"/>
  <c r="D1367" i="10" s="1"/>
  <c r="O1365" i="10"/>
  <c r="C1365" i="10" s="1"/>
  <c r="N1376" i="10"/>
  <c r="B1376" i="10" s="1"/>
  <c r="Q1375" i="10"/>
  <c r="R1375" i="10"/>
  <c r="N1367" i="10"/>
  <c r="B1367" i="10" s="1"/>
  <c r="Q1369" i="10"/>
  <c r="E1369" i="10" s="1"/>
  <c r="R1369" i="10"/>
  <c r="F1369" i="10" s="1"/>
  <c r="Q1367" i="10"/>
  <c r="E1367" i="10" s="1"/>
  <c r="O1363" i="10"/>
  <c r="C1363" i="10" s="1"/>
  <c r="P1376" i="10"/>
  <c r="D1376" i="10" s="1"/>
  <c r="P1369" i="10"/>
  <c r="D1369" i="10" s="1"/>
  <c r="N1370" i="10"/>
  <c r="B1370" i="10" s="1"/>
  <c r="O1370" i="10"/>
  <c r="C1370" i="10" s="1"/>
  <c r="N1368" i="10"/>
  <c r="B1368" i="10" s="1"/>
  <c r="Q1365" i="10"/>
  <c r="E1365" i="10" s="1"/>
  <c r="P1363" i="10"/>
  <c r="D1363" i="10" s="1"/>
  <c r="R1371" i="10"/>
  <c r="F1371" i="10" s="1"/>
  <c r="P1372" i="10"/>
  <c r="D1372" i="10" s="1"/>
  <c r="Q1372" i="10"/>
  <c r="E1372" i="10" s="1"/>
  <c r="P1370" i="10"/>
  <c r="D1370" i="10" s="1"/>
  <c r="N1366" i="10"/>
  <c r="B1366" i="10" s="1"/>
  <c r="R1365" i="10"/>
  <c r="F1365" i="10" s="1"/>
  <c r="O1372" i="10"/>
  <c r="C1372" i="10" s="1"/>
  <c r="O1373" i="10"/>
  <c r="C1373" i="10" s="1"/>
  <c r="P1373" i="10"/>
  <c r="D1373" i="10" s="1"/>
  <c r="R1372" i="10"/>
  <c r="F1372" i="10" s="1"/>
  <c r="P1368" i="10"/>
  <c r="D1368" i="10" s="1"/>
  <c r="O1366" i="10"/>
  <c r="C1366" i="10" s="1"/>
  <c r="R1396" i="10" l="1"/>
  <c r="N1389" i="10"/>
  <c r="B1389" i="10" s="1"/>
  <c r="Q1396" i="10"/>
  <c r="R1385" i="10"/>
  <c r="F1385" i="10" s="1"/>
  <c r="P1396" i="10"/>
  <c r="D1396" i="10" s="1"/>
  <c r="Q1388" i="10"/>
  <c r="E1388" i="10" s="1"/>
  <c r="Q1385" i="10"/>
  <c r="E1385" i="10" s="1"/>
  <c r="R1390" i="10"/>
  <c r="F1390" i="10" s="1"/>
  <c r="O1386" i="10"/>
  <c r="C1386" i="10" s="1"/>
  <c r="O1383" i="10"/>
  <c r="C1383" i="10" s="1"/>
  <c r="P1391" i="10"/>
  <c r="D1391" i="10" s="1"/>
  <c r="N1386" i="10"/>
  <c r="B1386" i="10" s="1"/>
  <c r="R1395" i="10"/>
  <c r="O1391" i="10"/>
  <c r="C1391" i="10" s="1"/>
  <c r="A1381" i="10"/>
  <c r="Q1395" i="10"/>
  <c r="R1394" i="10"/>
  <c r="P1383" i="10"/>
  <c r="D1383" i="10" s="1"/>
  <c r="P1388" i="10"/>
  <c r="D1388" i="10" s="1"/>
  <c r="N1387" i="10"/>
  <c r="B1387" i="10" s="1"/>
  <c r="Q1389" i="10"/>
  <c r="E1389" i="10" s="1"/>
  <c r="R1389" i="10"/>
  <c r="F1389" i="10" s="1"/>
  <c r="Q1387" i="10"/>
  <c r="E1387" i="10" s="1"/>
  <c r="N1383" i="10"/>
  <c r="B1383" i="10" s="1"/>
  <c r="P1395" i="10"/>
  <c r="D1395" i="10" s="1"/>
  <c r="N1392" i="10"/>
  <c r="B1392" i="10" s="1"/>
  <c r="P1389" i="10"/>
  <c r="D1389" i="10" s="1"/>
  <c r="N1390" i="10"/>
  <c r="B1390" i="10" s="1"/>
  <c r="O1390" i="10"/>
  <c r="C1390" i="10" s="1"/>
  <c r="N1388" i="10"/>
  <c r="B1388" i="10" s="1"/>
  <c r="P1385" i="10"/>
  <c r="D1385" i="10" s="1"/>
  <c r="O1396" i="10"/>
  <c r="C1396" i="10" s="1"/>
  <c r="R1391" i="10"/>
  <c r="F1391" i="10" s="1"/>
  <c r="P1392" i="10"/>
  <c r="D1392" i="10" s="1"/>
  <c r="Q1392" i="10"/>
  <c r="E1392" i="10" s="1"/>
  <c r="P1390" i="10"/>
  <c r="D1390" i="10" s="1"/>
  <c r="R1387" i="10"/>
  <c r="F1387" i="10" s="1"/>
  <c r="Q1383" i="10"/>
  <c r="E1383" i="10" s="1"/>
  <c r="O1392" i="10"/>
  <c r="C1392" i="10" s="1"/>
  <c r="O1393" i="10"/>
  <c r="C1393" i="10" s="1"/>
  <c r="P1393" i="10"/>
  <c r="D1393" i="10" s="1"/>
  <c r="R1392" i="10"/>
  <c r="F1392" i="10" s="1"/>
  <c r="O1388" i="10"/>
  <c r="C1388" i="10" s="1"/>
  <c r="N1384" i="10"/>
  <c r="B1384" i="10" s="1"/>
  <c r="N1393" i="10"/>
  <c r="B1393" i="10" s="1"/>
  <c r="N1394" i="10"/>
  <c r="B1394" i="10" s="1"/>
  <c r="O1394" i="10"/>
  <c r="C1394" i="10" s="1"/>
  <c r="Q1393" i="10"/>
  <c r="Q1390" i="10"/>
  <c r="E1390" i="10" s="1"/>
  <c r="P1386" i="10"/>
  <c r="D1386" i="10" s="1"/>
  <c r="R1383" i="10"/>
  <c r="F1383" i="10" s="1"/>
  <c r="P1384" i="10"/>
  <c r="D1384" i="10" s="1"/>
  <c r="Q1384" i="10"/>
  <c r="E1384" i="10" s="1"/>
  <c r="N1395" i="10"/>
  <c r="B1395" i="10" s="1"/>
  <c r="P1394" i="10"/>
  <c r="D1394" i="10" s="1"/>
  <c r="N1391" i="10"/>
  <c r="B1391" i="10" s="1"/>
  <c r="R1388" i="10"/>
  <c r="F1388" i="10" s="1"/>
  <c r="O1384" i="10"/>
  <c r="C1384" i="10" s="1"/>
  <c r="R1386" i="10"/>
  <c r="F1386" i="10" s="1"/>
  <c r="N1385" i="10"/>
  <c r="B1385" i="10" s="1"/>
  <c r="R1384" i="10"/>
  <c r="F1384" i="10" s="1"/>
  <c r="O1395" i="10"/>
  <c r="C1395" i="10" s="1"/>
  <c r="R1393" i="10"/>
  <c r="O1389" i="10"/>
  <c r="C1389" i="10" s="1"/>
  <c r="Q1386" i="10"/>
  <c r="E1386" i="10" s="1"/>
  <c r="O1387" i="10"/>
  <c r="C1387" i="10" s="1"/>
  <c r="P1387" i="10"/>
  <c r="D1387" i="10" s="1"/>
  <c r="O1385" i="10"/>
  <c r="C1385" i="10" s="1"/>
  <c r="N1396" i="10"/>
  <c r="B1396" i="10" s="1"/>
  <c r="Q1394" i="10"/>
  <c r="Q1391" i="10"/>
  <c r="E1391" i="10" s="1"/>
  <c r="L1403" i="10"/>
  <c r="K1403" i="10"/>
  <c r="P1414" i="10" l="1"/>
  <c r="D1414" i="10" s="1"/>
  <c r="L1423" i="10"/>
  <c r="K1423" i="10"/>
  <c r="R1416" i="10"/>
  <c r="P1409" i="10"/>
  <c r="D1409" i="10" s="1"/>
  <c r="N1410" i="10"/>
  <c r="B1410" i="10" s="1"/>
  <c r="O1412" i="10"/>
  <c r="C1412" i="10" s="1"/>
  <c r="O1414" i="10"/>
  <c r="C1414" i="10" s="1"/>
  <c r="O1408" i="10"/>
  <c r="C1408" i="10" s="1"/>
  <c r="P1410" i="10"/>
  <c r="D1410" i="10" s="1"/>
  <c r="R1414" i="10"/>
  <c r="Q1408" i="10"/>
  <c r="E1408" i="10" s="1"/>
  <c r="P1406" i="10"/>
  <c r="D1406" i="10" s="1"/>
  <c r="R1411" i="10"/>
  <c r="F1411" i="10" s="1"/>
  <c r="P1412" i="10"/>
  <c r="D1412" i="10" s="1"/>
  <c r="Q1404" i="10"/>
  <c r="E1404" i="10" s="1"/>
  <c r="N1415" i="10"/>
  <c r="B1415" i="10" s="1"/>
  <c r="Q1410" i="10"/>
  <c r="E1410" i="10" s="1"/>
  <c r="Q1413" i="10"/>
  <c r="Q1415" i="10"/>
  <c r="N1409" i="10"/>
  <c r="B1409" i="10" s="1"/>
  <c r="R1408" i="10"/>
  <c r="F1408" i="10" s="1"/>
  <c r="N1413" i="10"/>
  <c r="B1413" i="10" s="1"/>
  <c r="O1413" i="10"/>
  <c r="C1413" i="10" s="1"/>
  <c r="N1405" i="10"/>
  <c r="B1405" i="10" s="1"/>
  <c r="O1405" i="10"/>
  <c r="C1405" i="10" s="1"/>
  <c r="N1411" i="10"/>
  <c r="B1411" i="10" s="1"/>
  <c r="O1403" i="10"/>
  <c r="C1403" i="10" s="1"/>
  <c r="P1416" i="10"/>
  <c r="D1416" i="10" s="1"/>
  <c r="P1411" i="10"/>
  <c r="D1411" i="10" s="1"/>
  <c r="O1409" i="10"/>
  <c r="C1409" i="10" s="1"/>
  <c r="A1401" i="10"/>
  <c r="N1414" i="10"/>
  <c r="B1414" i="10" s="1"/>
  <c r="P1407" i="10"/>
  <c r="D1407" i="10" s="1"/>
  <c r="Q1407" i="10"/>
  <c r="E1407" i="10" s="1"/>
  <c r="R1413" i="10"/>
  <c r="Q1405" i="10"/>
  <c r="E1405" i="10" s="1"/>
  <c r="R1412" i="10"/>
  <c r="F1412" i="10" s="1"/>
  <c r="R1415" i="10"/>
  <c r="Q1411" i="10"/>
  <c r="E1411" i="10" s="1"/>
  <c r="P1404" i="10"/>
  <c r="D1404" i="10" s="1"/>
  <c r="R1403" i="10"/>
  <c r="F1403" i="10" s="1"/>
  <c r="R1409" i="10"/>
  <c r="F1409" i="10" s="1"/>
  <c r="N1416" i="10"/>
  <c r="B1416" i="10" s="1"/>
  <c r="Q1414" i="10"/>
  <c r="N1406" i="10"/>
  <c r="B1406" i="10" s="1"/>
  <c r="O1415" i="10"/>
  <c r="C1415" i="10" s="1"/>
  <c r="Q1416" i="10"/>
  <c r="N1412" i="10"/>
  <c r="B1412" i="10" s="1"/>
  <c r="R1406" i="10"/>
  <c r="F1406" i="10" s="1"/>
  <c r="O1404" i="10"/>
  <c r="C1404" i="10" s="1"/>
  <c r="O1410" i="10"/>
  <c r="C1410" i="10" s="1"/>
  <c r="N1403" i="10"/>
  <c r="B1403" i="10" s="1"/>
  <c r="P1415" i="10"/>
  <c r="D1415" i="10" s="1"/>
  <c r="P1408" i="10"/>
  <c r="D1408" i="10" s="1"/>
  <c r="P1403" i="10"/>
  <c r="D1403" i="10" s="1"/>
  <c r="R1404" i="10"/>
  <c r="F1404" i="10" s="1"/>
  <c r="O1407" i="10"/>
  <c r="C1407" i="10" s="1"/>
  <c r="Q1406" i="10"/>
  <c r="E1406" i="10" s="1"/>
  <c r="Q1412" i="10"/>
  <c r="E1412" i="10" s="1"/>
  <c r="P1405" i="10"/>
  <c r="D1405" i="10" s="1"/>
  <c r="O1416" i="10"/>
  <c r="C1416" i="10" s="1"/>
  <c r="R1410" i="10"/>
  <c r="F1410" i="10" s="1"/>
  <c r="R1405" i="10"/>
  <c r="F1405" i="10" s="1"/>
  <c r="Q1403" i="10"/>
  <c r="E1403" i="10" s="1"/>
  <c r="Q1409" i="10"/>
  <c r="E1409" i="10" s="1"/>
  <c r="N1407" i="10"/>
  <c r="B1407" i="10" s="1"/>
  <c r="P1413" i="10"/>
  <c r="D1413" i="10" s="1"/>
  <c r="R1407" i="10"/>
  <c r="F1407" i="10" s="1"/>
  <c r="N1408" i="10"/>
  <c r="B1408" i="10" s="1"/>
  <c r="O1411" i="10"/>
  <c r="C1411" i="10" s="1"/>
  <c r="O1406" i="10"/>
  <c r="C1406" i="10" s="1"/>
  <c r="N1404" i="10"/>
  <c r="B1404" i="10" s="1"/>
  <c r="R1436" i="10" l="1"/>
  <c r="O1436" i="10"/>
  <c r="C1436" i="10" s="1"/>
  <c r="O1426" i="10"/>
  <c r="C1426" i="10" s="1"/>
  <c r="P1423" i="10"/>
  <c r="D1423" i="10" s="1"/>
  <c r="Q1428" i="10"/>
  <c r="E1428" i="10" s="1"/>
  <c r="N1423" i="10"/>
  <c r="B1423" i="10" s="1"/>
  <c r="R1435" i="10"/>
  <c r="P1431" i="10"/>
  <c r="D1431" i="10" s="1"/>
  <c r="O1428" i="10"/>
  <c r="C1428" i="10" s="1"/>
  <c r="R1425" i="10"/>
  <c r="F1425" i="10" s="1"/>
  <c r="Q1434" i="10"/>
  <c r="N1429" i="10"/>
  <c r="B1429" i="10" s="1"/>
  <c r="P1425" i="10"/>
  <c r="D1425" i="10" s="1"/>
  <c r="R1433" i="10"/>
  <c r="O1424" i="10"/>
  <c r="C1424" i="10" s="1"/>
  <c r="Q1436" i="10"/>
  <c r="R1427" i="10"/>
  <c r="F1427" i="10" s="1"/>
  <c r="N1431" i="10"/>
  <c r="B1431" i="10" s="1"/>
  <c r="N1427" i="10"/>
  <c r="B1427" i="10" s="1"/>
  <c r="R1423" i="10"/>
  <c r="F1423" i="10" s="1"/>
  <c r="P1435" i="10"/>
  <c r="D1435" i="10" s="1"/>
  <c r="Q1430" i="10"/>
  <c r="E1430" i="10" s="1"/>
  <c r="Q1426" i="10"/>
  <c r="E1426" i="10" s="1"/>
  <c r="P1429" i="10"/>
  <c r="D1429" i="10" s="1"/>
  <c r="Q1429" i="10"/>
  <c r="E1429" i="10" s="1"/>
  <c r="R1429" i="10"/>
  <c r="F1429" i="10" s="1"/>
  <c r="Q1427" i="10"/>
  <c r="E1427" i="10" s="1"/>
  <c r="O1423" i="10"/>
  <c r="C1423" i="10" s="1"/>
  <c r="P1436" i="10"/>
  <c r="D1436" i="10" s="1"/>
  <c r="R1431" i="10"/>
  <c r="F1431" i="10" s="1"/>
  <c r="N1430" i="10"/>
  <c r="B1430" i="10" s="1"/>
  <c r="O1430" i="10"/>
  <c r="C1430" i="10" s="1"/>
  <c r="N1428" i="10"/>
  <c r="B1428" i="10" s="1"/>
  <c r="Q1425" i="10"/>
  <c r="E1425" i="10" s="1"/>
  <c r="Q1423" i="10"/>
  <c r="E1423" i="10" s="1"/>
  <c r="O1432" i="10"/>
  <c r="C1432" i="10" s="1"/>
  <c r="P1432" i="10"/>
  <c r="D1432" i="10" s="1"/>
  <c r="Q1432" i="10"/>
  <c r="E1432" i="10" s="1"/>
  <c r="P1430" i="10"/>
  <c r="D1430" i="10" s="1"/>
  <c r="N1426" i="10"/>
  <c r="B1426" i="10" s="1"/>
  <c r="N1424" i="10"/>
  <c r="B1424" i="10" s="1"/>
  <c r="N1433" i="10"/>
  <c r="B1433" i="10" s="1"/>
  <c r="O1433" i="10"/>
  <c r="C1433" i="10" s="1"/>
  <c r="P1433" i="10"/>
  <c r="D1433" i="10" s="1"/>
  <c r="R1432" i="10"/>
  <c r="F1432" i="10" s="1"/>
  <c r="P1428" i="10"/>
  <c r="D1428" i="10" s="1"/>
  <c r="P1426" i="10"/>
  <c r="D1426" i="10" s="1"/>
  <c r="A1421" i="10"/>
  <c r="N1434" i="10"/>
  <c r="B1434" i="10" s="1"/>
  <c r="O1434" i="10"/>
  <c r="C1434" i="10" s="1"/>
  <c r="Q1433" i="10"/>
  <c r="R1430" i="10"/>
  <c r="F1430" i="10" s="1"/>
  <c r="R1428" i="10"/>
  <c r="F1428" i="10" s="1"/>
  <c r="P1424" i="10"/>
  <c r="D1424" i="10" s="1"/>
  <c r="Q1424" i="10"/>
  <c r="E1424" i="10" s="1"/>
  <c r="N1435" i="10"/>
  <c r="B1435" i="10" s="1"/>
  <c r="P1434" i="10"/>
  <c r="D1434" i="10" s="1"/>
  <c r="O1431" i="10"/>
  <c r="C1431" i="10" s="1"/>
  <c r="O1429" i="10"/>
  <c r="C1429" i="10" s="1"/>
  <c r="R1426" i="10"/>
  <c r="F1426" i="10" s="1"/>
  <c r="N1425" i="10"/>
  <c r="B1425" i="10" s="1"/>
  <c r="R1424" i="10"/>
  <c r="F1424" i="10" s="1"/>
  <c r="O1435" i="10"/>
  <c r="C1435" i="10" s="1"/>
  <c r="R1434" i="10"/>
  <c r="Q1431" i="10"/>
  <c r="E1431" i="10" s="1"/>
  <c r="O1427" i="10"/>
  <c r="C1427" i="10" s="1"/>
  <c r="P1427" i="10"/>
  <c r="D1427" i="10" s="1"/>
  <c r="O1425" i="10"/>
  <c r="C1425" i="10" s="1"/>
  <c r="N1436" i="10"/>
  <c r="B1436" i="10" s="1"/>
  <c r="Q1435" i="10"/>
  <c r="N1432" i="10"/>
  <c r="B1432" i="10" s="1"/>
  <c r="L1443" i="10"/>
  <c r="K1443" i="10"/>
  <c r="R1456" i="10" l="1"/>
  <c r="R1451" i="10"/>
  <c r="F1451" i="10" s="1"/>
  <c r="O1446" i="10"/>
  <c r="C1446" i="10" s="1"/>
  <c r="P1443" i="10"/>
  <c r="D1443" i="10" s="1"/>
  <c r="Q1454" i="10"/>
  <c r="P1451" i="10"/>
  <c r="D1451" i="10" s="1"/>
  <c r="Q1448" i="10"/>
  <c r="E1448" i="10" s="1"/>
  <c r="N1443" i="10"/>
  <c r="B1443" i="10" s="1"/>
  <c r="N1451" i="10"/>
  <c r="B1451" i="10" s="1"/>
  <c r="O1448" i="10"/>
  <c r="C1448" i="10" s="1"/>
  <c r="R1445" i="10"/>
  <c r="F1445" i="10" s="1"/>
  <c r="R1455" i="10"/>
  <c r="O1452" i="10"/>
  <c r="C1452" i="10" s="1"/>
  <c r="P1449" i="10"/>
  <c r="D1449" i="10" s="1"/>
  <c r="O1456" i="10"/>
  <c r="C1456" i="10" s="1"/>
  <c r="N1447" i="10"/>
  <c r="B1447" i="10" s="1"/>
  <c r="R1443" i="10"/>
  <c r="F1443" i="10" s="1"/>
  <c r="P1455" i="10"/>
  <c r="D1455" i="10" s="1"/>
  <c r="Q1450" i="10"/>
  <c r="E1450" i="10" s="1"/>
  <c r="Q1446" i="10"/>
  <c r="E1446" i="10" s="1"/>
  <c r="N1449" i="10"/>
  <c r="B1449" i="10" s="1"/>
  <c r="P1445" i="10"/>
  <c r="D1445" i="10" s="1"/>
  <c r="R1453" i="10"/>
  <c r="N1453" i="10"/>
  <c r="B1453" i="10" s="1"/>
  <c r="O1444" i="10"/>
  <c r="C1444" i="10" s="1"/>
  <c r="Q1456" i="10"/>
  <c r="R1447" i="10"/>
  <c r="F1447" i="10" s="1"/>
  <c r="Q1449" i="10"/>
  <c r="E1449" i="10" s="1"/>
  <c r="R1449" i="10"/>
  <c r="F1449" i="10" s="1"/>
  <c r="Q1447" i="10"/>
  <c r="E1447" i="10" s="1"/>
  <c r="O1443" i="10"/>
  <c r="C1443" i="10" s="1"/>
  <c r="P1456" i="10"/>
  <c r="D1456" i="10" s="1"/>
  <c r="N1450" i="10"/>
  <c r="B1450" i="10" s="1"/>
  <c r="O1450" i="10"/>
  <c r="C1450" i="10" s="1"/>
  <c r="N1448" i="10"/>
  <c r="B1448" i="10" s="1"/>
  <c r="Q1445" i="10"/>
  <c r="E1445" i="10" s="1"/>
  <c r="Q1443" i="10"/>
  <c r="E1443" i="10" s="1"/>
  <c r="P1452" i="10"/>
  <c r="D1452" i="10" s="1"/>
  <c r="Q1452" i="10"/>
  <c r="E1452" i="10" s="1"/>
  <c r="P1450" i="10"/>
  <c r="D1450" i="10" s="1"/>
  <c r="N1446" i="10"/>
  <c r="B1446" i="10" s="1"/>
  <c r="N1444" i="10"/>
  <c r="B1444" i="10" s="1"/>
  <c r="O1453" i="10"/>
  <c r="C1453" i="10" s="1"/>
  <c r="P1453" i="10"/>
  <c r="D1453" i="10" s="1"/>
  <c r="R1452" i="10"/>
  <c r="F1452" i="10" s="1"/>
  <c r="P1448" i="10"/>
  <c r="D1448" i="10" s="1"/>
  <c r="P1446" i="10"/>
  <c r="D1446" i="10" s="1"/>
  <c r="A1441" i="10"/>
  <c r="N1454" i="10"/>
  <c r="B1454" i="10" s="1"/>
  <c r="O1454" i="10"/>
  <c r="C1454" i="10" s="1"/>
  <c r="Q1453" i="10"/>
  <c r="R1450" i="10"/>
  <c r="F1450" i="10" s="1"/>
  <c r="R1448" i="10"/>
  <c r="F1448" i="10" s="1"/>
  <c r="P1444" i="10"/>
  <c r="D1444" i="10" s="1"/>
  <c r="Q1444" i="10"/>
  <c r="E1444" i="10" s="1"/>
  <c r="N1455" i="10"/>
  <c r="B1455" i="10" s="1"/>
  <c r="P1454" i="10"/>
  <c r="D1454" i="10" s="1"/>
  <c r="O1451" i="10"/>
  <c r="C1451" i="10" s="1"/>
  <c r="O1449" i="10"/>
  <c r="C1449" i="10" s="1"/>
  <c r="R1446" i="10"/>
  <c r="F1446" i="10" s="1"/>
  <c r="N1445" i="10"/>
  <c r="B1445" i="10" s="1"/>
  <c r="R1444" i="10"/>
  <c r="F1444" i="10" s="1"/>
  <c r="O1455" i="10"/>
  <c r="C1455" i="10" s="1"/>
  <c r="R1454" i="10"/>
  <c r="Q1451" i="10"/>
  <c r="E1451" i="10" s="1"/>
  <c r="O1447" i="10"/>
  <c r="C1447" i="10" s="1"/>
  <c r="P1447" i="10"/>
  <c r="D1447" i="10" s="1"/>
  <c r="O1445" i="10"/>
  <c r="C1445" i="10" s="1"/>
  <c r="N1456" i="10"/>
  <c r="B1456" i="10" s="1"/>
  <c r="Q1455" i="10"/>
  <c r="N1452" i="10"/>
  <c r="B1452" i="10" s="1"/>
  <c r="L1463" i="10"/>
  <c r="K1463" i="10"/>
  <c r="L1483" i="10" l="1"/>
  <c r="K1483" i="10"/>
  <c r="R1476" i="10"/>
  <c r="Q1466" i="10"/>
  <c r="E1466" i="10" s="1"/>
  <c r="R1466" i="10"/>
  <c r="F1466" i="10" s="1"/>
  <c r="N1465" i="10"/>
  <c r="B1465" i="10" s="1"/>
  <c r="R1464" i="10"/>
  <c r="F1464" i="10" s="1"/>
  <c r="O1475" i="10"/>
  <c r="C1475" i="10" s="1"/>
  <c r="R1473" i="10"/>
  <c r="R1470" i="10"/>
  <c r="F1470" i="10" s="1"/>
  <c r="Q1468" i="10"/>
  <c r="E1468" i="10" s="1"/>
  <c r="R1468" i="10"/>
  <c r="F1468" i="10" s="1"/>
  <c r="N1467" i="10"/>
  <c r="B1467" i="10" s="1"/>
  <c r="O1467" i="10"/>
  <c r="C1467" i="10" s="1"/>
  <c r="P1467" i="10"/>
  <c r="D1467" i="10" s="1"/>
  <c r="O1465" i="10"/>
  <c r="C1465" i="10" s="1"/>
  <c r="N1476" i="10"/>
  <c r="B1476" i="10" s="1"/>
  <c r="Q1474" i="10"/>
  <c r="O1471" i="10"/>
  <c r="C1471" i="10" s="1"/>
  <c r="N1469" i="10"/>
  <c r="B1469" i="10" s="1"/>
  <c r="O1469" i="10"/>
  <c r="C1469" i="10" s="1"/>
  <c r="P1469" i="10"/>
  <c r="D1469" i="10" s="1"/>
  <c r="Q1469" i="10"/>
  <c r="E1469" i="10" s="1"/>
  <c r="R1469" i="10"/>
  <c r="F1469" i="10" s="1"/>
  <c r="Q1467" i="10"/>
  <c r="E1467" i="10" s="1"/>
  <c r="N1463" i="10"/>
  <c r="B1463" i="10" s="1"/>
  <c r="P1475" i="10"/>
  <c r="D1475" i="10" s="1"/>
  <c r="R1474" i="10"/>
  <c r="P1471" i="10"/>
  <c r="D1471" i="10" s="1"/>
  <c r="Q1471" i="10"/>
  <c r="E1471" i="10" s="1"/>
  <c r="R1471" i="10"/>
  <c r="F1471" i="10" s="1"/>
  <c r="N1470" i="10"/>
  <c r="B1470" i="10" s="1"/>
  <c r="O1470" i="10"/>
  <c r="C1470" i="10" s="1"/>
  <c r="N1468" i="10"/>
  <c r="B1468" i="10" s="1"/>
  <c r="P1465" i="10"/>
  <c r="D1465" i="10" s="1"/>
  <c r="O1476" i="10"/>
  <c r="C1476" i="10" s="1"/>
  <c r="Q1475" i="10"/>
  <c r="R1475" i="10"/>
  <c r="N1472" i="10"/>
  <c r="B1472" i="10" s="1"/>
  <c r="O1472" i="10"/>
  <c r="C1472" i="10" s="1"/>
  <c r="P1472" i="10"/>
  <c r="D1472" i="10" s="1"/>
  <c r="Q1472" i="10"/>
  <c r="E1472" i="10" s="1"/>
  <c r="P1470" i="10"/>
  <c r="D1470" i="10" s="1"/>
  <c r="R1467" i="10"/>
  <c r="F1467" i="10" s="1"/>
  <c r="O1463" i="10"/>
  <c r="C1463" i="10" s="1"/>
  <c r="P1476" i="10"/>
  <c r="D1476" i="10" s="1"/>
  <c r="Q1476" i="10"/>
  <c r="N1473" i="10"/>
  <c r="B1473" i="10" s="1"/>
  <c r="O1473" i="10"/>
  <c r="C1473" i="10" s="1"/>
  <c r="P1473" i="10"/>
  <c r="D1473" i="10" s="1"/>
  <c r="R1472" i="10"/>
  <c r="F1472" i="10" s="1"/>
  <c r="O1468" i="10"/>
  <c r="C1468" i="10" s="1"/>
  <c r="Q1465" i="10"/>
  <c r="E1465" i="10" s="1"/>
  <c r="P1463" i="10"/>
  <c r="D1463" i="10" s="1"/>
  <c r="Q1463" i="10"/>
  <c r="E1463" i="10" s="1"/>
  <c r="R1463" i="10"/>
  <c r="F1463" i="10" s="1"/>
  <c r="A1461" i="10"/>
  <c r="N1474" i="10"/>
  <c r="B1474" i="10" s="1"/>
  <c r="O1474" i="10"/>
  <c r="C1474" i="10" s="1"/>
  <c r="Q1473" i="10"/>
  <c r="Q1470" i="10"/>
  <c r="E1470" i="10" s="1"/>
  <c r="N1466" i="10"/>
  <c r="B1466" i="10" s="1"/>
  <c r="R1465" i="10"/>
  <c r="F1465" i="10" s="1"/>
  <c r="N1464" i="10"/>
  <c r="B1464" i="10" s="1"/>
  <c r="O1464" i="10"/>
  <c r="C1464" i="10" s="1"/>
  <c r="P1464" i="10"/>
  <c r="D1464" i="10" s="1"/>
  <c r="Q1464" i="10"/>
  <c r="E1464" i="10" s="1"/>
  <c r="N1475" i="10"/>
  <c r="B1475" i="10" s="1"/>
  <c r="P1474" i="10"/>
  <c r="D1474" i="10" s="1"/>
  <c r="N1471" i="10"/>
  <c r="B1471" i="10" s="1"/>
  <c r="P1468" i="10"/>
  <c r="D1468" i="10" s="1"/>
  <c r="O1466" i="10"/>
  <c r="C1466" i="10" s="1"/>
  <c r="P1466" i="10"/>
  <c r="D1466" i="10" s="1"/>
  <c r="R1496" i="10" l="1"/>
  <c r="R1483" i="10"/>
  <c r="F1483" i="10" s="1"/>
  <c r="A1481" i="10"/>
  <c r="N1494" i="10"/>
  <c r="B1494" i="10" s="1"/>
  <c r="O1494" i="10"/>
  <c r="C1494" i="10" s="1"/>
  <c r="Q1493" i="10"/>
  <c r="Q1490" i="10"/>
  <c r="E1490" i="10" s="1"/>
  <c r="N1486" i="10"/>
  <c r="B1486" i="10" s="1"/>
  <c r="R1485" i="10"/>
  <c r="F1485" i="10" s="1"/>
  <c r="N1484" i="10"/>
  <c r="B1484" i="10" s="1"/>
  <c r="O1484" i="10"/>
  <c r="C1484" i="10" s="1"/>
  <c r="P1484" i="10"/>
  <c r="D1484" i="10" s="1"/>
  <c r="Q1484" i="10"/>
  <c r="E1484" i="10" s="1"/>
  <c r="N1495" i="10"/>
  <c r="B1495" i="10" s="1"/>
  <c r="P1494" i="10"/>
  <c r="D1494" i="10" s="1"/>
  <c r="N1491" i="10"/>
  <c r="B1491" i="10" s="1"/>
  <c r="P1488" i="10"/>
  <c r="D1488" i="10" s="1"/>
  <c r="O1486" i="10"/>
  <c r="C1486" i="10" s="1"/>
  <c r="P1486" i="10"/>
  <c r="D1486" i="10" s="1"/>
  <c r="Q1486" i="10"/>
  <c r="E1486" i="10" s="1"/>
  <c r="R1486" i="10"/>
  <c r="F1486" i="10" s="1"/>
  <c r="N1485" i="10"/>
  <c r="B1485" i="10" s="1"/>
  <c r="R1484" i="10"/>
  <c r="F1484" i="10" s="1"/>
  <c r="O1495" i="10"/>
  <c r="C1495" i="10" s="1"/>
  <c r="R1493" i="10"/>
  <c r="R1490" i="10"/>
  <c r="F1490" i="10" s="1"/>
  <c r="Q1488" i="10"/>
  <c r="E1488" i="10" s="1"/>
  <c r="R1488" i="10"/>
  <c r="F1488" i="10" s="1"/>
  <c r="N1487" i="10"/>
  <c r="B1487" i="10" s="1"/>
  <c r="O1487" i="10"/>
  <c r="C1487" i="10" s="1"/>
  <c r="P1487" i="10"/>
  <c r="D1487" i="10" s="1"/>
  <c r="O1485" i="10"/>
  <c r="C1485" i="10" s="1"/>
  <c r="N1496" i="10"/>
  <c r="B1496" i="10" s="1"/>
  <c r="Q1494" i="10"/>
  <c r="O1491" i="10"/>
  <c r="C1491" i="10" s="1"/>
  <c r="N1489" i="10"/>
  <c r="B1489" i="10" s="1"/>
  <c r="O1489" i="10"/>
  <c r="C1489" i="10" s="1"/>
  <c r="P1489" i="10"/>
  <c r="D1489" i="10" s="1"/>
  <c r="Q1489" i="10"/>
  <c r="E1489" i="10" s="1"/>
  <c r="R1489" i="10"/>
  <c r="F1489" i="10" s="1"/>
  <c r="Q1487" i="10"/>
  <c r="E1487" i="10" s="1"/>
  <c r="N1483" i="10"/>
  <c r="B1483" i="10" s="1"/>
  <c r="P1495" i="10"/>
  <c r="D1495" i="10" s="1"/>
  <c r="R1494" i="10"/>
  <c r="P1491" i="10"/>
  <c r="D1491" i="10" s="1"/>
  <c r="Q1491" i="10"/>
  <c r="E1491" i="10" s="1"/>
  <c r="R1491" i="10"/>
  <c r="F1491" i="10" s="1"/>
  <c r="N1490" i="10"/>
  <c r="B1490" i="10" s="1"/>
  <c r="O1490" i="10"/>
  <c r="C1490" i="10" s="1"/>
  <c r="N1488" i="10"/>
  <c r="B1488" i="10" s="1"/>
  <c r="P1485" i="10"/>
  <c r="D1485" i="10" s="1"/>
  <c r="O1496" i="10"/>
  <c r="C1496" i="10" s="1"/>
  <c r="Q1495" i="10"/>
  <c r="R1495" i="10"/>
  <c r="N1492" i="10"/>
  <c r="B1492" i="10" s="1"/>
  <c r="O1492" i="10"/>
  <c r="C1492" i="10" s="1"/>
  <c r="P1492" i="10"/>
  <c r="D1492" i="10" s="1"/>
  <c r="Q1492" i="10"/>
  <c r="E1492" i="10" s="1"/>
  <c r="P1490" i="10"/>
  <c r="D1490" i="10" s="1"/>
  <c r="R1487" i="10"/>
  <c r="F1487" i="10" s="1"/>
  <c r="O1483" i="10"/>
  <c r="C1483" i="10" s="1"/>
  <c r="P1496" i="10"/>
  <c r="D1496" i="10" s="1"/>
  <c r="Q1496" i="10"/>
  <c r="N1493" i="10"/>
  <c r="B1493" i="10" s="1"/>
  <c r="O1493" i="10"/>
  <c r="C1493" i="10" s="1"/>
  <c r="P1493" i="10"/>
  <c r="D1493" i="10" s="1"/>
  <c r="R1492" i="10"/>
  <c r="F1492" i="10" s="1"/>
  <c r="O1488" i="10"/>
  <c r="C1488" i="10" s="1"/>
  <c r="Q1485" i="10"/>
  <c r="E1485" i="10" s="1"/>
  <c r="P1483" i="10"/>
  <c r="D1483" i="10" s="1"/>
  <c r="Q1483" i="10"/>
  <c r="E1483" i="10" s="1"/>
  <c r="L1503" i="10"/>
  <c r="K1503" i="10"/>
  <c r="L1523" i="10" l="1"/>
  <c r="K1523" i="10"/>
  <c r="R1516" i="10"/>
  <c r="N1513" i="10"/>
  <c r="B1513" i="10" s="1"/>
  <c r="R1506" i="10"/>
  <c r="F1506" i="10" s="1"/>
  <c r="Q1509" i="10"/>
  <c r="E1509" i="10" s="1"/>
  <c r="Q1506" i="10"/>
  <c r="E1506" i="10" s="1"/>
  <c r="P1512" i="10"/>
  <c r="D1512" i="10" s="1"/>
  <c r="P1509" i="10"/>
  <c r="D1509" i="10" s="1"/>
  <c r="O1512" i="10"/>
  <c r="C1512" i="10" s="1"/>
  <c r="N1507" i="10"/>
  <c r="B1507" i="10" s="1"/>
  <c r="A1501" i="10"/>
  <c r="N1510" i="10"/>
  <c r="B1510" i="10" s="1"/>
  <c r="P1504" i="10"/>
  <c r="D1504" i="10" s="1"/>
  <c r="N1514" i="10"/>
  <c r="B1514" i="10" s="1"/>
  <c r="O1504" i="10"/>
  <c r="C1504" i="10" s="1"/>
  <c r="O1513" i="10"/>
  <c r="C1513" i="10" s="1"/>
  <c r="R1503" i="10"/>
  <c r="F1503" i="10" s="1"/>
  <c r="O1507" i="10"/>
  <c r="C1507" i="10" s="1"/>
  <c r="R1511" i="10"/>
  <c r="F1511" i="10" s="1"/>
  <c r="Q1512" i="10"/>
  <c r="E1512" i="10" s="1"/>
  <c r="P1510" i="10"/>
  <c r="D1510" i="10" s="1"/>
  <c r="R1507" i="10"/>
  <c r="F1507" i="10" s="1"/>
  <c r="O1503" i="10"/>
  <c r="C1503" i="10" s="1"/>
  <c r="P1516" i="10"/>
  <c r="D1516" i="10" s="1"/>
  <c r="Q1516" i="10"/>
  <c r="P1513" i="10"/>
  <c r="D1513" i="10" s="1"/>
  <c r="R1512" i="10"/>
  <c r="F1512" i="10" s="1"/>
  <c r="O1508" i="10"/>
  <c r="C1508" i="10" s="1"/>
  <c r="Q1505" i="10"/>
  <c r="E1505" i="10" s="1"/>
  <c r="P1503" i="10"/>
  <c r="D1503" i="10" s="1"/>
  <c r="Q1503" i="10"/>
  <c r="E1503" i="10" s="1"/>
  <c r="O1514" i="10"/>
  <c r="C1514" i="10" s="1"/>
  <c r="Q1513" i="10"/>
  <c r="Q1510" i="10"/>
  <c r="E1510" i="10" s="1"/>
  <c r="N1506" i="10"/>
  <c r="B1506" i="10" s="1"/>
  <c r="R1505" i="10"/>
  <c r="F1505" i="10" s="1"/>
  <c r="N1504" i="10"/>
  <c r="B1504" i="10" s="1"/>
  <c r="Q1504" i="10"/>
  <c r="E1504" i="10" s="1"/>
  <c r="N1515" i="10"/>
  <c r="B1515" i="10" s="1"/>
  <c r="P1514" i="10"/>
  <c r="D1514" i="10" s="1"/>
  <c r="N1511" i="10"/>
  <c r="B1511" i="10" s="1"/>
  <c r="P1508" i="10"/>
  <c r="D1508" i="10" s="1"/>
  <c r="O1506" i="10"/>
  <c r="C1506" i="10" s="1"/>
  <c r="P1506" i="10"/>
  <c r="D1506" i="10" s="1"/>
  <c r="N1505" i="10"/>
  <c r="B1505" i="10" s="1"/>
  <c r="R1504" i="10"/>
  <c r="F1504" i="10" s="1"/>
  <c r="O1515" i="10"/>
  <c r="C1515" i="10" s="1"/>
  <c r="R1513" i="10"/>
  <c r="R1510" i="10"/>
  <c r="F1510" i="10" s="1"/>
  <c r="Q1508" i="10"/>
  <c r="E1508" i="10" s="1"/>
  <c r="R1508" i="10"/>
  <c r="F1508" i="10" s="1"/>
  <c r="P1507" i="10"/>
  <c r="D1507" i="10" s="1"/>
  <c r="O1505" i="10"/>
  <c r="C1505" i="10" s="1"/>
  <c r="N1516" i="10"/>
  <c r="B1516" i="10" s="1"/>
  <c r="Q1514" i="10"/>
  <c r="O1511" i="10"/>
  <c r="C1511" i="10" s="1"/>
  <c r="N1509" i="10"/>
  <c r="B1509" i="10" s="1"/>
  <c r="O1509" i="10"/>
  <c r="C1509" i="10" s="1"/>
  <c r="R1509" i="10"/>
  <c r="F1509" i="10" s="1"/>
  <c r="Q1507" i="10"/>
  <c r="E1507" i="10" s="1"/>
  <c r="N1503" i="10"/>
  <c r="B1503" i="10" s="1"/>
  <c r="P1515" i="10"/>
  <c r="D1515" i="10" s="1"/>
  <c r="R1514" i="10"/>
  <c r="P1511" i="10"/>
  <c r="D1511" i="10" s="1"/>
  <c r="Q1511" i="10"/>
  <c r="E1511" i="10" s="1"/>
  <c r="O1510" i="10"/>
  <c r="C1510" i="10" s="1"/>
  <c r="N1508" i="10"/>
  <c r="B1508" i="10" s="1"/>
  <c r="P1505" i="10"/>
  <c r="D1505" i="10" s="1"/>
  <c r="O1516" i="10"/>
  <c r="C1516" i="10" s="1"/>
  <c r="Q1515" i="10"/>
  <c r="R1515" i="10"/>
  <c r="N1512" i="10"/>
  <c r="B1512" i="10" s="1"/>
  <c r="R1536" i="10" l="1"/>
  <c r="P1532" i="10"/>
  <c r="D1532" i="10" s="1"/>
  <c r="O1529" i="10"/>
  <c r="C1529" i="10" s="1"/>
  <c r="Q1526" i="10"/>
  <c r="E1526" i="10" s="1"/>
  <c r="R1523" i="10"/>
  <c r="F1523" i="10" s="1"/>
  <c r="N1532" i="10"/>
  <c r="B1532" i="10" s="1"/>
  <c r="P1526" i="10"/>
  <c r="D1526" i="10" s="1"/>
  <c r="Q1523" i="10"/>
  <c r="E1523" i="10" s="1"/>
  <c r="R1528" i="10"/>
  <c r="F1528" i="10" s="1"/>
  <c r="P1523" i="10"/>
  <c r="D1523" i="10" s="1"/>
  <c r="A1521" i="10"/>
  <c r="Q1531" i="10"/>
  <c r="E1531" i="10" s="1"/>
  <c r="O1533" i="10"/>
  <c r="C1533" i="10" s="1"/>
  <c r="N1524" i="10"/>
  <c r="B1524" i="10" s="1"/>
  <c r="Q1529" i="10"/>
  <c r="E1529" i="10" s="1"/>
  <c r="N1534" i="10"/>
  <c r="B1534" i="10" s="1"/>
  <c r="P1524" i="10"/>
  <c r="D1524" i="10" s="1"/>
  <c r="O1524" i="10"/>
  <c r="C1524" i="10" s="1"/>
  <c r="O1527" i="10"/>
  <c r="C1527" i="10" s="1"/>
  <c r="N1527" i="10"/>
  <c r="B1527" i="10" s="1"/>
  <c r="N1530" i="10"/>
  <c r="B1530" i="10" s="1"/>
  <c r="R1526" i="10"/>
  <c r="F1526" i="10" s="1"/>
  <c r="P1527" i="10"/>
  <c r="D1527" i="10" s="1"/>
  <c r="O1525" i="10"/>
  <c r="C1525" i="10" s="1"/>
  <c r="N1536" i="10"/>
  <c r="B1536" i="10" s="1"/>
  <c r="Q1534" i="10"/>
  <c r="O1531" i="10"/>
  <c r="C1531" i="10" s="1"/>
  <c r="P1531" i="10"/>
  <c r="D1531" i="10" s="1"/>
  <c r="R1529" i="10"/>
  <c r="F1529" i="10" s="1"/>
  <c r="Q1527" i="10"/>
  <c r="E1527" i="10" s="1"/>
  <c r="N1523" i="10"/>
  <c r="B1523" i="10" s="1"/>
  <c r="P1535" i="10"/>
  <c r="D1535" i="10" s="1"/>
  <c r="R1534" i="10"/>
  <c r="R1535" i="10"/>
  <c r="P1529" i="10"/>
  <c r="D1529" i="10" s="1"/>
  <c r="O1530" i="10"/>
  <c r="C1530" i="10" s="1"/>
  <c r="N1528" i="10"/>
  <c r="B1528" i="10" s="1"/>
  <c r="P1525" i="10"/>
  <c r="D1525" i="10" s="1"/>
  <c r="O1536" i="10"/>
  <c r="C1536" i="10" s="1"/>
  <c r="Q1535" i="10"/>
  <c r="Q1536" i="10"/>
  <c r="R1531" i="10"/>
  <c r="F1531" i="10" s="1"/>
  <c r="Q1532" i="10"/>
  <c r="E1532" i="10" s="1"/>
  <c r="P1530" i="10"/>
  <c r="D1530" i="10" s="1"/>
  <c r="R1527" i="10"/>
  <c r="F1527" i="10" s="1"/>
  <c r="O1523" i="10"/>
  <c r="C1523" i="10" s="1"/>
  <c r="P1536" i="10"/>
  <c r="D1536" i="10" s="1"/>
  <c r="O1532" i="10"/>
  <c r="C1532" i="10" s="1"/>
  <c r="P1533" i="10"/>
  <c r="D1533" i="10" s="1"/>
  <c r="R1532" i="10"/>
  <c r="F1532" i="10" s="1"/>
  <c r="O1528" i="10"/>
  <c r="C1528" i="10" s="1"/>
  <c r="Q1525" i="10"/>
  <c r="E1525" i="10" s="1"/>
  <c r="R1525" i="10"/>
  <c r="F1525" i="10" s="1"/>
  <c r="N1533" i="10"/>
  <c r="B1533" i="10" s="1"/>
  <c r="O1534" i="10"/>
  <c r="C1534" i="10" s="1"/>
  <c r="Q1533" i="10"/>
  <c r="Q1530" i="10"/>
  <c r="E1530" i="10" s="1"/>
  <c r="N1526" i="10"/>
  <c r="B1526" i="10" s="1"/>
  <c r="O1526" i="10"/>
  <c r="C1526" i="10" s="1"/>
  <c r="Q1524" i="10"/>
  <c r="E1524" i="10" s="1"/>
  <c r="N1535" i="10"/>
  <c r="B1535" i="10" s="1"/>
  <c r="P1534" i="10"/>
  <c r="D1534" i="10" s="1"/>
  <c r="N1531" i="10"/>
  <c r="B1531" i="10" s="1"/>
  <c r="P1528" i="10"/>
  <c r="D1528" i="10" s="1"/>
  <c r="Q1528" i="10"/>
  <c r="E1528" i="10" s="1"/>
  <c r="N1525" i="10"/>
  <c r="B1525" i="10" s="1"/>
  <c r="R1524" i="10"/>
  <c r="F1524" i="10" s="1"/>
  <c r="O1535" i="10"/>
  <c r="C1535" i="10" s="1"/>
  <c r="R1533" i="10"/>
  <c r="R1530" i="10"/>
  <c r="F1530" i="10" s="1"/>
  <c r="N1529" i="10"/>
  <c r="B1529" i="10" s="1"/>
  <c r="L1543" i="10"/>
  <c r="K1543" i="10"/>
  <c r="L1563" i="10" l="1"/>
  <c r="K1563" i="10"/>
  <c r="R1556" i="10"/>
  <c r="R1551" i="10"/>
  <c r="F1551" i="10" s="1"/>
  <c r="N1544" i="10"/>
  <c r="B1544" i="10" s="1"/>
  <c r="Q1551" i="10"/>
  <c r="E1551" i="10" s="1"/>
  <c r="N1547" i="10"/>
  <c r="B1547" i="10" s="1"/>
  <c r="R1543" i="10"/>
  <c r="F1543" i="10" s="1"/>
  <c r="N1553" i="10"/>
  <c r="B1553" i="10" s="1"/>
  <c r="Q1546" i="10"/>
  <c r="E1546" i="10" s="1"/>
  <c r="Q1543" i="10"/>
  <c r="E1543" i="10" s="1"/>
  <c r="N1552" i="10"/>
  <c r="B1552" i="10" s="1"/>
  <c r="P1549" i="10"/>
  <c r="D1549" i="10" s="1"/>
  <c r="O1549" i="10"/>
  <c r="C1549" i="10" s="1"/>
  <c r="O1544" i="10"/>
  <c r="C1544" i="10" s="1"/>
  <c r="R1548" i="10"/>
  <c r="F1548" i="10" s="1"/>
  <c r="O1552" i="10"/>
  <c r="C1552" i="10" s="1"/>
  <c r="P1546" i="10"/>
  <c r="D1546" i="10" s="1"/>
  <c r="N1550" i="10"/>
  <c r="B1550" i="10" s="1"/>
  <c r="O1550" i="10"/>
  <c r="C1550" i="10" s="1"/>
  <c r="N1548" i="10"/>
  <c r="B1548" i="10" s="1"/>
  <c r="P1545" i="10"/>
  <c r="D1545" i="10" s="1"/>
  <c r="O1556" i="10"/>
  <c r="C1556" i="10" s="1"/>
  <c r="Q1555" i="10"/>
  <c r="R1555" i="10"/>
  <c r="P1552" i="10"/>
  <c r="D1552" i="10" s="1"/>
  <c r="Q1552" i="10"/>
  <c r="E1552" i="10" s="1"/>
  <c r="P1550" i="10"/>
  <c r="D1550" i="10" s="1"/>
  <c r="R1547" i="10"/>
  <c r="F1547" i="10" s="1"/>
  <c r="O1543" i="10"/>
  <c r="C1543" i="10" s="1"/>
  <c r="P1556" i="10"/>
  <c r="D1556" i="10" s="1"/>
  <c r="Q1556" i="10"/>
  <c r="O1553" i="10"/>
  <c r="C1553" i="10" s="1"/>
  <c r="P1553" i="10"/>
  <c r="D1553" i="10" s="1"/>
  <c r="R1552" i="10"/>
  <c r="F1552" i="10" s="1"/>
  <c r="O1548" i="10"/>
  <c r="C1548" i="10" s="1"/>
  <c r="Q1545" i="10"/>
  <c r="E1545" i="10" s="1"/>
  <c r="P1543" i="10"/>
  <c r="D1543" i="10" s="1"/>
  <c r="A1541" i="10"/>
  <c r="N1554" i="10"/>
  <c r="B1554" i="10" s="1"/>
  <c r="O1554" i="10"/>
  <c r="C1554" i="10" s="1"/>
  <c r="Q1553" i="10"/>
  <c r="Q1550" i="10"/>
  <c r="E1550" i="10" s="1"/>
  <c r="N1546" i="10"/>
  <c r="B1546" i="10" s="1"/>
  <c r="R1545" i="10"/>
  <c r="F1545" i="10" s="1"/>
  <c r="P1544" i="10"/>
  <c r="D1544" i="10" s="1"/>
  <c r="Q1544" i="10"/>
  <c r="E1544" i="10" s="1"/>
  <c r="N1555" i="10"/>
  <c r="B1555" i="10" s="1"/>
  <c r="P1554" i="10"/>
  <c r="D1554" i="10" s="1"/>
  <c r="N1551" i="10"/>
  <c r="B1551" i="10" s="1"/>
  <c r="P1548" i="10"/>
  <c r="D1548" i="10" s="1"/>
  <c r="O1546" i="10"/>
  <c r="C1546" i="10" s="1"/>
  <c r="R1546" i="10"/>
  <c r="F1546" i="10" s="1"/>
  <c r="N1545" i="10"/>
  <c r="B1545" i="10" s="1"/>
  <c r="R1544" i="10"/>
  <c r="F1544" i="10" s="1"/>
  <c r="O1555" i="10"/>
  <c r="C1555" i="10" s="1"/>
  <c r="R1553" i="10"/>
  <c r="R1550" i="10"/>
  <c r="F1550" i="10" s="1"/>
  <c r="Q1548" i="10"/>
  <c r="E1548" i="10" s="1"/>
  <c r="O1547" i="10"/>
  <c r="C1547" i="10" s="1"/>
  <c r="P1547" i="10"/>
  <c r="D1547" i="10" s="1"/>
  <c r="O1545" i="10"/>
  <c r="C1545" i="10" s="1"/>
  <c r="N1556" i="10"/>
  <c r="B1556" i="10" s="1"/>
  <c r="Q1554" i="10"/>
  <c r="O1551" i="10"/>
  <c r="C1551" i="10" s="1"/>
  <c r="N1549" i="10"/>
  <c r="B1549" i="10" s="1"/>
  <c r="Q1549" i="10"/>
  <c r="E1549" i="10" s="1"/>
  <c r="R1549" i="10"/>
  <c r="F1549" i="10" s="1"/>
  <c r="Q1547" i="10"/>
  <c r="E1547" i="10" s="1"/>
  <c r="N1543" i="10"/>
  <c r="B1543" i="10" s="1"/>
  <c r="P1555" i="10"/>
  <c r="D1555" i="10" s="1"/>
  <c r="R1554" i="10"/>
  <c r="P1551" i="10"/>
  <c r="D1551" i="10" s="1"/>
  <c r="R1576" i="10" l="1"/>
  <c r="O1573" i="10"/>
  <c r="C1573" i="10" s="1"/>
  <c r="N1570" i="10"/>
  <c r="B1570" i="10" s="1"/>
  <c r="R1563" i="10"/>
  <c r="F1563" i="10" s="1"/>
  <c r="N1573" i="10"/>
  <c r="B1573" i="10" s="1"/>
  <c r="R1566" i="10"/>
  <c r="F1566" i="10" s="1"/>
  <c r="Q1569" i="10"/>
  <c r="E1569" i="10" s="1"/>
  <c r="Q1566" i="10"/>
  <c r="E1566" i="10" s="1"/>
  <c r="P1572" i="10"/>
  <c r="D1572" i="10" s="1"/>
  <c r="P1569" i="10"/>
  <c r="D1569" i="10" s="1"/>
  <c r="N1574" i="10"/>
  <c r="B1574" i="10" s="1"/>
  <c r="R1571" i="10"/>
  <c r="F1571" i="10" s="1"/>
  <c r="O1567" i="10"/>
  <c r="C1567" i="10" s="1"/>
  <c r="O1564" i="10"/>
  <c r="C1564" i="10" s="1"/>
  <c r="N1567" i="10"/>
  <c r="B1567" i="10" s="1"/>
  <c r="A1561" i="10"/>
  <c r="O1572" i="10"/>
  <c r="C1572" i="10" s="1"/>
  <c r="P1564" i="10"/>
  <c r="D1564" i="10" s="1"/>
  <c r="P1567" i="10"/>
  <c r="D1567" i="10" s="1"/>
  <c r="O1565" i="10"/>
  <c r="C1565" i="10" s="1"/>
  <c r="N1576" i="10"/>
  <c r="B1576" i="10" s="1"/>
  <c r="Q1574" i="10"/>
  <c r="O1571" i="10"/>
  <c r="C1571" i="10" s="1"/>
  <c r="N1569" i="10"/>
  <c r="B1569" i="10" s="1"/>
  <c r="O1569" i="10"/>
  <c r="C1569" i="10" s="1"/>
  <c r="R1569" i="10"/>
  <c r="F1569" i="10" s="1"/>
  <c r="Q1567" i="10"/>
  <c r="E1567" i="10" s="1"/>
  <c r="N1563" i="10"/>
  <c r="B1563" i="10" s="1"/>
  <c r="P1575" i="10"/>
  <c r="D1575" i="10" s="1"/>
  <c r="R1574" i="10"/>
  <c r="P1571" i="10"/>
  <c r="D1571" i="10" s="1"/>
  <c r="Q1571" i="10"/>
  <c r="E1571" i="10" s="1"/>
  <c r="O1570" i="10"/>
  <c r="C1570" i="10" s="1"/>
  <c r="N1568" i="10"/>
  <c r="B1568" i="10" s="1"/>
  <c r="P1565" i="10"/>
  <c r="D1565" i="10" s="1"/>
  <c r="O1576" i="10"/>
  <c r="C1576" i="10" s="1"/>
  <c r="Q1575" i="10"/>
  <c r="R1575" i="10"/>
  <c r="N1572" i="10"/>
  <c r="B1572" i="10" s="1"/>
  <c r="Q1572" i="10"/>
  <c r="E1572" i="10" s="1"/>
  <c r="P1570" i="10"/>
  <c r="D1570" i="10" s="1"/>
  <c r="R1567" i="10"/>
  <c r="F1567" i="10" s="1"/>
  <c r="O1563" i="10"/>
  <c r="C1563" i="10" s="1"/>
  <c r="P1576" i="10"/>
  <c r="D1576" i="10" s="1"/>
  <c r="Q1576" i="10"/>
  <c r="P1573" i="10"/>
  <c r="D1573" i="10" s="1"/>
  <c r="R1572" i="10"/>
  <c r="F1572" i="10" s="1"/>
  <c r="O1568" i="10"/>
  <c r="C1568" i="10" s="1"/>
  <c r="Q1565" i="10"/>
  <c r="E1565" i="10" s="1"/>
  <c r="P1563" i="10"/>
  <c r="D1563" i="10" s="1"/>
  <c r="Q1563" i="10"/>
  <c r="E1563" i="10" s="1"/>
  <c r="O1574" i="10"/>
  <c r="C1574" i="10" s="1"/>
  <c r="Q1573" i="10"/>
  <c r="Q1570" i="10"/>
  <c r="E1570" i="10" s="1"/>
  <c r="N1566" i="10"/>
  <c r="B1566" i="10" s="1"/>
  <c r="R1565" i="10"/>
  <c r="F1565" i="10" s="1"/>
  <c r="N1564" i="10"/>
  <c r="B1564" i="10" s="1"/>
  <c r="Q1564" i="10"/>
  <c r="E1564" i="10" s="1"/>
  <c r="N1575" i="10"/>
  <c r="B1575" i="10" s="1"/>
  <c r="P1574" i="10"/>
  <c r="D1574" i="10" s="1"/>
  <c r="N1571" i="10"/>
  <c r="B1571" i="10" s="1"/>
  <c r="P1568" i="10"/>
  <c r="D1568" i="10" s="1"/>
  <c r="O1566" i="10"/>
  <c r="C1566" i="10" s="1"/>
  <c r="P1566" i="10"/>
  <c r="D1566" i="10" s="1"/>
  <c r="N1565" i="10"/>
  <c r="B1565" i="10" s="1"/>
  <c r="R1564" i="10"/>
  <c r="F1564" i="10" s="1"/>
  <c r="O1575" i="10"/>
  <c r="C1575" i="10" s="1"/>
  <c r="R1573" i="10"/>
  <c r="R1570" i="10"/>
  <c r="F1570" i="10" s="1"/>
  <c r="Q1568" i="10"/>
  <c r="E1568" i="10" s="1"/>
  <c r="R1568" i="10"/>
  <c r="F1568" i="10" s="1"/>
  <c r="L1583" i="10"/>
  <c r="K1583" i="10"/>
  <c r="N1596" i="10" l="1"/>
  <c r="B1596" i="10" s="1"/>
  <c r="L1603" i="10"/>
  <c r="K1603" i="10"/>
  <c r="R1596" i="10"/>
  <c r="R1586" i="10"/>
  <c r="F1586" i="10" s="1"/>
  <c r="N1590" i="10"/>
  <c r="B1590" i="10" s="1"/>
  <c r="N1594" i="10"/>
  <c r="B1594" i="10" s="1"/>
  <c r="Q1589" i="10"/>
  <c r="E1589" i="10" s="1"/>
  <c r="P1584" i="10"/>
  <c r="D1584" i="10" s="1"/>
  <c r="A1581" i="10"/>
  <c r="P1592" i="10"/>
  <c r="D1592" i="10" s="1"/>
  <c r="O1587" i="10"/>
  <c r="C1587" i="10" s="1"/>
  <c r="O1593" i="10"/>
  <c r="C1593" i="10" s="1"/>
  <c r="N1583" i="10"/>
  <c r="B1583" i="10" s="1"/>
  <c r="R1591" i="10"/>
  <c r="F1591" i="10" s="1"/>
  <c r="Q1592" i="10"/>
  <c r="E1592" i="10" s="1"/>
  <c r="P1590" i="10"/>
  <c r="D1590" i="10" s="1"/>
  <c r="Q1590" i="10"/>
  <c r="E1590" i="10" s="1"/>
  <c r="N1586" i="10"/>
  <c r="B1586" i="10" s="1"/>
  <c r="R1585" i="10"/>
  <c r="F1585" i="10" s="1"/>
  <c r="N1584" i="10"/>
  <c r="B1584" i="10" s="1"/>
  <c r="O1592" i="10"/>
  <c r="C1592" i="10" s="1"/>
  <c r="P1593" i="10"/>
  <c r="D1593" i="10" s="1"/>
  <c r="R1592" i="10"/>
  <c r="F1592" i="10" s="1"/>
  <c r="N1591" i="10"/>
  <c r="B1591" i="10" s="1"/>
  <c r="P1588" i="10"/>
  <c r="D1588" i="10" s="1"/>
  <c r="O1586" i="10"/>
  <c r="C1586" i="10" s="1"/>
  <c r="P1586" i="10"/>
  <c r="D1586" i="10" s="1"/>
  <c r="N1593" i="10"/>
  <c r="B1593" i="10" s="1"/>
  <c r="O1594" i="10"/>
  <c r="C1594" i="10" s="1"/>
  <c r="Q1593" i="10"/>
  <c r="R1593" i="10"/>
  <c r="R1590" i="10"/>
  <c r="F1590" i="10" s="1"/>
  <c r="Q1588" i="10"/>
  <c r="E1588" i="10" s="1"/>
  <c r="R1588" i="10"/>
  <c r="F1588" i="10" s="1"/>
  <c r="R1583" i="10"/>
  <c r="F1583" i="10" s="1"/>
  <c r="Q1584" i="10"/>
  <c r="E1584" i="10" s="1"/>
  <c r="N1595" i="10"/>
  <c r="B1595" i="10" s="1"/>
  <c r="P1594" i="10"/>
  <c r="D1594" i="10" s="1"/>
  <c r="Q1594" i="10"/>
  <c r="O1591" i="10"/>
  <c r="C1591" i="10" s="1"/>
  <c r="N1589" i="10"/>
  <c r="B1589" i="10" s="1"/>
  <c r="O1589" i="10"/>
  <c r="C1589" i="10" s="1"/>
  <c r="O1584" i="10"/>
  <c r="C1584" i="10" s="1"/>
  <c r="N1585" i="10"/>
  <c r="B1585" i="10" s="1"/>
  <c r="R1584" i="10"/>
  <c r="F1584" i="10" s="1"/>
  <c r="O1595" i="10"/>
  <c r="C1595" i="10" s="1"/>
  <c r="P1595" i="10"/>
  <c r="D1595" i="10" s="1"/>
  <c r="R1594" i="10"/>
  <c r="P1591" i="10"/>
  <c r="D1591" i="10" s="1"/>
  <c r="Q1591" i="10"/>
  <c r="E1591" i="10" s="1"/>
  <c r="Q1586" i="10"/>
  <c r="E1586" i="10" s="1"/>
  <c r="P1587" i="10"/>
  <c r="D1587" i="10" s="1"/>
  <c r="O1585" i="10"/>
  <c r="C1585" i="10" s="1"/>
  <c r="P1585" i="10"/>
  <c r="D1585" i="10" s="1"/>
  <c r="O1596" i="10"/>
  <c r="C1596" i="10" s="1"/>
  <c r="Q1595" i="10"/>
  <c r="R1595" i="10"/>
  <c r="N1592" i="10"/>
  <c r="B1592" i="10" s="1"/>
  <c r="N1587" i="10"/>
  <c r="B1587" i="10" s="1"/>
  <c r="R1589" i="10"/>
  <c r="F1589" i="10" s="1"/>
  <c r="Q1587" i="10"/>
  <c r="E1587" i="10" s="1"/>
  <c r="R1587" i="10"/>
  <c r="F1587" i="10" s="1"/>
  <c r="O1583" i="10"/>
  <c r="C1583" i="10" s="1"/>
  <c r="P1596" i="10"/>
  <c r="D1596" i="10" s="1"/>
  <c r="Q1596" i="10"/>
  <c r="P1589" i="10"/>
  <c r="D1589" i="10" s="1"/>
  <c r="O1590" i="10"/>
  <c r="C1590" i="10" s="1"/>
  <c r="N1588" i="10"/>
  <c r="B1588" i="10" s="1"/>
  <c r="O1588" i="10"/>
  <c r="C1588" i="10" s="1"/>
  <c r="Q1585" i="10"/>
  <c r="E1585" i="10" s="1"/>
  <c r="P1583" i="10"/>
  <c r="D1583" i="10" s="1"/>
  <c r="Q1583" i="10"/>
  <c r="E1583" i="10" s="1"/>
  <c r="R1616" i="10" l="1"/>
  <c r="N1607" i="10"/>
  <c r="B1607" i="10" s="1"/>
  <c r="O1613" i="10"/>
  <c r="C1613" i="10" s="1"/>
  <c r="N1610" i="10"/>
  <c r="B1610" i="10" s="1"/>
  <c r="R1603" i="10"/>
  <c r="F1603" i="10" s="1"/>
  <c r="N1613" i="10"/>
  <c r="B1613" i="10" s="1"/>
  <c r="R1606" i="10"/>
  <c r="F1606" i="10" s="1"/>
  <c r="Q1609" i="10"/>
  <c r="E1609" i="10" s="1"/>
  <c r="Q1606" i="10"/>
  <c r="E1606" i="10" s="1"/>
  <c r="P1604" i="10"/>
  <c r="D1604" i="10" s="1"/>
  <c r="N1614" i="10"/>
  <c r="B1614" i="10" s="1"/>
  <c r="O1604" i="10"/>
  <c r="C1604" i="10" s="1"/>
  <c r="P1609" i="10"/>
  <c r="D1609" i="10" s="1"/>
  <c r="P1612" i="10"/>
  <c r="D1612" i="10" s="1"/>
  <c r="O1612" i="10"/>
  <c r="C1612" i="10" s="1"/>
  <c r="O1607" i="10"/>
  <c r="C1607" i="10" s="1"/>
  <c r="A1601" i="10"/>
  <c r="R1611" i="10"/>
  <c r="F1611" i="10" s="1"/>
  <c r="N1605" i="10"/>
  <c r="B1605" i="10" s="1"/>
  <c r="R1604" i="10"/>
  <c r="F1604" i="10" s="1"/>
  <c r="O1615" i="10"/>
  <c r="C1615" i="10" s="1"/>
  <c r="R1613" i="10"/>
  <c r="R1610" i="10"/>
  <c r="F1610" i="10" s="1"/>
  <c r="N1609" i="10"/>
  <c r="B1609" i="10" s="1"/>
  <c r="O1609" i="10"/>
  <c r="C1609" i="10" s="1"/>
  <c r="P1607" i="10"/>
  <c r="D1607" i="10" s="1"/>
  <c r="O1605" i="10"/>
  <c r="C1605" i="10" s="1"/>
  <c r="N1616" i="10"/>
  <c r="B1616" i="10" s="1"/>
  <c r="Q1614" i="10"/>
  <c r="O1611" i="10"/>
  <c r="C1611" i="10" s="1"/>
  <c r="P1611" i="10"/>
  <c r="D1611" i="10" s="1"/>
  <c r="Q1611" i="10"/>
  <c r="E1611" i="10" s="1"/>
  <c r="R1609" i="10"/>
  <c r="F1609" i="10" s="1"/>
  <c r="Q1607" i="10"/>
  <c r="E1607" i="10" s="1"/>
  <c r="N1603" i="10"/>
  <c r="B1603" i="10" s="1"/>
  <c r="P1615" i="10"/>
  <c r="D1615" i="10" s="1"/>
  <c r="R1614" i="10"/>
  <c r="R1615" i="10"/>
  <c r="N1612" i="10"/>
  <c r="B1612" i="10" s="1"/>
  <c r="O1610" i="10"/>
  <c r="C1610" i="10" s="1"/>
  <c r="N1608" i="10"/>
  <c r="B1608" i="10" s="1"/>
  <c r="P1605" i="10"/>
  <c r="D1605" i="10" s="1"/>
  <c r="O1616" i="10"/>
  <c r="C1616" i="10" s="1"/>
  <c r="Q1615" i="10"/>
  <c r="Q1616" i="10"/>
  <c r="Q1612" i="10"/>
  <c r="E1612" i="10" s="1"/>
  <c r="P1610" i="10"/>
  <c r="D1610" i="10" s="1"/>
  <c r="R1607" i="10"/>
  <c r="F1607" i="10" s="1"/>
  <c r="O1603" i="10"/>
  <c r="C1603" i="10" s="1"/>
  <c r="P1616" i="10"/>
  <c r="D1616" i="10" s="1"/>
  <c r="Q1603" i="10"/>
  <c r="E1603" i="10" s="1"/>
  <c r="P1613" i="10"/>
  <c r="D1613" i="10" s="1"/>
  <c r="R1612" i="10"/>
  <c r="F1612" i="10" s="1"/>
  <c r="O1608" i="10"/>
  <c r="C1608" i="10" s="1"/>
  <c r="Q1605" i="10"/>
  <c r="E1605" i="10" s="1"/>
  <c r="R1605" i="10"/>
  <c r="F1605" i="10" s="1"/>
  <c r="N1604" i="10"/>
  <c r="B1604" i="10" s="1"/>
  <c r="O1614" i="10"/>
  <c r="C1614" i="10" s="1"/>
  <c r="Q1613" i="10"/>
  <c r="Q1610" i="10"/>
  <c r="E1610" i="10" s="1"/>
  <c r="N1606" i="10"/>
  <c r="B1606" i="10" s="1"/>
  <c r="O1606" i="10"/>
  <c r="C1606" i="10" s="1"/>
  <c r="P1606" i="10"/>
  <c r="D1606" i="10" s="1"/>
  <c r="Q1604" i="10"/>
  <c r="E1604" i="10" s="1"/>
  <c r="N1615" i="10"/>
  <c r="B1615" i="10" s="1"/>
  <c r="P1614" i="10"/>
  <c r="D1614" i="10" s="1"/>
  <c r="N1611" i="10"/>
  <c r="B1611" i="10" s="1"/>
  <c r="P1608" i="10"/>
  <c r="D1608" i="10" s="1"/>
  <c r="Q1608" i="10"/>
  <c r="E1608" i="10" s="1"/>
  <c r="R1608" i="10"/>
  <c r="F1608" i="10" s="1"/>
  <c r="P1603" i="10"/>
  <c r="D1603" i="10" s="1"/>
  <c r="L1623" i="10"/>
  <c r="K1623" i="10"/>
  <c r="R1636" i="10" l="1"/>
  <c r="O1632" i="10"/>
  <c r="C1632" i="10" s="1"/>
  <c r="N1627" i="10"/>
  <c r="B1627" i="10" s="1"/>
  <c r="R1631" i="10"/>
  <c r="F1631" i="10" s="1"/>
  <c r="Q1626" i="10"/>
  <c r="E1626" i="10" s="1"/>
  <c r="N1633" i="10"/>
  <c r="B1633" i="10" s="1"/>
  <c r="O1624" i="10"/>
  <c r="C1624" i="10" s="1"/>
  <c r="P1629" i="10"/>
  <c r="D1629" i="10" s="1"/>
  <c r="R1623" i="10"/>
  <c r="F1623" i="10" s="1"/>
  <c r="O1633" i="10"/>
  <c r="C1633" i="10" s="1"/>
  <c r="P1633" i="10"/>
  <c r="D1633" i="10" s="1"/>
  <c r="R1632" i="10"/>
  <c r="F1632" i="10" s="1"/>
  <c r="O1628" i="10"/>
  <c r="C1628" i="10" s="1"/>
  <c r="Q1625" i="10"/>
  <c r="E1625" i="10" s="1"/>
  <c r="P1623" i="10"/>
  <c r="D1623" i="10" s="1"/>
  <c r="Q1623" i="10"/>
  <c r="E1623" i="10" s="1"/>
  <c r="A1621" i="10"/>
  <c r="N1634" i="10"/>
  <c r="B1634" i="10" s="1"/>
  <c r="O1634" i="10"/>
  <c r="C1634" i="10" s="1"/>
  <c r="Q1633" i="10"/>
  <c r="Q1630" i="10"/>
  <c r="E1630" i="10" s="1"/>
  <c r="N1626" i="10"/>
  <c r="B1626" i="10" s="1"/>
  <c r="R1625" i="10"/>
  <c r="F1625" i="10" s="1"/>
  <c r="N1624" i="10"/>
  <c r="B1624" i="10" s="1"/>
  <c r="P1624" i="10"/>
  <c r="D1624" i="10" s="1"/>
  <c r="Q1624" i="10"/>
  <c r="E1624" i="10" s="1"/>
  <c r="N1635" i="10"/>
  <c r="B1635" i="10" s="1"/>
  <c r="P1634" i="10"/>
  <c r="D1634" i="10" s="1"/>
  <c r="N1631" i="10"/>
  <c r="B1631" i="10" s="1"/>
  <c r="P1628" i="10"/>
  <c r="D1628" i="10" s="1"/>
  <c r="O1626" i="10"/>
  <c r="C1626" i="10" s="1"/>
  <c r="P1626" i="10"/>
  <c r="D1626" i="10" s="1"/>
  <c r="R1626" i="10"/>
  <c r="F1626" i="10" s="1"/>
  <c r="N1625" i="10"/>
  <c r="B1625" i="10" s="1"/>
  <c r="R1624" i="10"/>
  <c r="F1624" i="10" s="1"/>
  <c r="O1635" i="10"/>
  <c r="C1635" i="10" s="1"/>
  <c r="R1633" i="10"/>
  <c r="R1630" i="10"/>
  <c r="F1630" i="10" s="1"/>
  <c r="Q1628" i="10"/>
  <c r="E1628" i="10" s="1"/>
  <c r="R1628" i="10"/>
  <c r="F1628" i="10" s="1"/>
  <c r="O1627" i="10"/>
  <c r="C1627" i="10" s="1"/>
  <c r="P1627" i="10"/>
  <c r="D1627" i="10" s="1"/>
  <c r="O1625" i="10"/>
  <c r="C1625" i="10" s="1"/>
  <c r="N1636" i="10"/>
  <c r="B1636" i="10" s="1"/>
  <c r="Q1634" i="10"/>
  <c r="O1631" i="10"/>
  <c r="C1631" i="10" s="1"/>
  <c r="N1629" i="10"/>
  <c r="B1629" i="10" s="1"/>
  <c r="O1629" i="10"/>
  <c r="C1629" i="10" s="1"/>
  <c r="Q1629" i="10"/>
  <c r="E1629" i="10" s="1"/>
  <c r="R1629" i="10"/>
  <c r="F1629" i="10" s="1"/>
  <c r="Q1627" i="10"/>
  <c r="E1627" i="10" s="1"/>
  <c r="N1623" i="10"/>
  <c r="B1623" i="10" s="1"/>
  <c r="P1635" i="10"/>
  <c r="D1635" i="10" s="1"/>
  <c r="R1634" i="10"/>
  <c r="P1631" i="10"/>
  <c r="D1631" i="10" s="1"/>
  <c r="Q1631" i="10"/>
  <c r="E1631" i="10" s="1"/>
  <c r="N1630" i="10"/>
  <c r="B1630" i="10" s="1"/>
  <c r="O1630" i="10"/>
  <c r="C1630" i="10" s="1"/>
  <c r="N1628" i="10"/>
  <c r="B1628" i="10" s="1"/>
  <c r="P1625" i="10"/>
  <c r="D1625" i="10" s="1"/>
  <c r="O1636" i="10"/>
  <c r="C1636" i="10" s="1"/>
  <c r="Q1635" i="10"/>
  <c r="R1635" i="10"/>
  <c r="N1632" i="10"/>
  <c r="B1632" i="10" s="1"/>
  <c r="P1632" i="10"/>
  <c r="D1632" i="10" s="1"/>
  <c r="Q1632" i="10"/>
  <c r="E1632" i="10" s="1"/>
  <c r="P1630" i="10"/>
  <c r="D1630" i="10" s="1"/>
  <c r="R1627" i="10"/>
  <c r="F1627" i="10" s="1"/>
  <c r="O1623" i="10"/>
  <c r="C1623" i="10" s="1"/>
  <c r="P1636" i="10"/>
  <c r="D1636" i="10" s="1"/>
  <c r="Q1636" i="10"/>
  <c r="L1643" i="10"/>
  <c r="K1643" i="10"/>
  <c r="L1663" i="10" l="1"/>
  <c r="K1663" i="10"/>
  <c r="R1656" i="10"/>
  <c r="R1651" i="10"/>
  <c r="F1651" i="10" s="1"/>
  <c r="N1650" i="10"/>
  <c r="B1650" i="10" s="1"/>
  <c r="O1650" i="10"/>
  <c r="C1650" i="10" s="1"/>
  <c r="N1648" i="10"/>
  <c r="B1648" i="10" s="1"/>
  <c r="P1645" i="10"/>
  <c r="D1645" i="10" s="1"/>
  <c r="O1656" i="10"/>
  <c r="C1656" i="10" s="1"/>
  <c r="Q1655" i="10"/>
  <c r="R1655" i="10"/>
  <c r="N1652" i="10"/>
  <c r="B1652" i="10" s="1"/>
  <c r="O1652" i="10"/>
  <c r="C1652" i="10" s="1"/>
  <c r="P1652" i="10"/>
  <c r="D1652" i="10" s="1"/>
  <c r="Q1652" i="10"/>
  <c r="E1652" i="10" s="1"/>
  <c r="P1650" i="10"/>
  <c r="D1650" i="10" s="1"/>
  <c r="R1647" i="10"/>
  <c r="F1647" i="10" s="1"/>
  <c r="O1643" i="10"/>
  <c r="C1643" i="10" s="1"/>
  <c r="P1656" i="10"/>
  <c r="D1656" i="10" s="1"/>
  <c r="Q1656" i="10"/>
  <c r="N1653" i="10"/>
  <c r="B1653" i="10" s="1"/>
  <c r="O1653" i="10"/>
  <c r="C1653" i="10" s="1"/>
  <c r="P1653" i="10"/>
  <c r="D1653" i="10" s="1"/>
  <c r="R1652" i="10"/>
  <c r="F1652" i="10" s="1"/>
  <c r="O1648" i="10"/>
  <c r="C1648" i="10" s="1"/>
  <c r="Q1645" i="10"/>
  <c r="E1645" i="10" s="1"/>
  <c r="P1643" i="10"/>
  <c r="D1643" i="10" s="1"/>
  <c r="Q1643" i="10"/>
  <c r="E1643" i="10" s="1"/>
  <c r="R1643" i="10"/>
  <c r="F1643" i="10" s="1"/>
  <c r="A1641" i="10"/>
  <c r="N1654" i="10"/>
  <c r="B1654" i="10" s="1"/>
  <c r="O1654" i="10"/>
  <c r="C1654" i="10" s="1"/>
  <c r="Q1653" i="10"/>
  <c r="Q1650" i="10"/>
  <c r="E1650" i="10" s="1"/>
  <c r="N1646" i="10"/>
  <c r="B1646" i="10" s="1"/>
  <c r="R1645" i="10"/>
  <c r="F1645" i="10" s="1"/>
  <c r="N1644" i="10"/>
  <c r="B1644" i="10" s="1"/>
  <c r="O1644" i="10"/>
  <c r="C1644" i="10" s="1"/>
  <c r="P1644" i="10"/>
  <c r="D1644" i="10" s="1"/>
  <c r="Q1644" i="10"/>
  <c r="E1644" i="10" s="1"/>
  <c r="N1655" i="10"/>
  <c r="B1655" i="10" s="1"/>
  <c r="P1654" i="10"/>
  <c r="D1654" i="10" s="1"/>
  <c r="N1651" i="10"/>
  <c r="B1651" i="10" s="1"/>
  <c r="P1648" i="10"/>
  <c r="D1648" i="10" s="1"/>
  <c r="O1646" i="10"/>
  <c r="C1646" i="10" s="1"/>
  <c r="P1646" i="10"/>
  <c r="D1646" i="10" s="1"/>
  <c r="Q1646" i="10"/>
  <c r="E1646" i="10" s="1"/>
  <c r="R1646" i="10"/>
  <c r="F1646" i="10" s="1"/>
  <c r="N1645" i="10"/>
  <c r="B1645" i="10" s="1"/>
  <c r="R1644" i="10"/>
  <c r="F1644" i="10" s="1"/>
  <c r="O1655" i="10"/>
  <c r="C1655" i="10" s="1"/>
  <c r="R1653" i="10"/>
  <c r="R1650" i="10"/>
  <c r="F1650" i="10" s="1"/>
  <c r="Q1648" i="10"/>
  <c r="E1648" i="10" s="1"/>
  <c r="R1648" i="10"/>
  <c r="F1648" i="10" s="1"/>
  <c r="N1647" i="10"/>
  <c r="B1647" i="10" s="1"/>
  <c r="O1647" i="10"/>
  <c r="C1647" i="10" s="1"/>
  <c r="P1647" i="10"/>
  <c r="D1647" i="10" s="1"/>
  <c r="O1645" i="10"/>
  <c r="C1645" i="10" s="1"/>
  <c r="N1656" i="10"/>
  <c r="B1656" i="10" s="1"/>
  <c r="Q1654" i="10"/>
  <c r="O1651" i="10"/>
  <c r="C1651" i="10" s="1"/>
  <c r="N1649" i="10"/>
  <c r="B1649" i="10" s="1"/>
  <c r="O1649" i="10"/>
  <c r="C1649" i="10" s="1"/>
  <c r="P1649" i="10"/>
  <c r="D1649" i="10" s="1"/>
  <c r="Q1649" i="10"/>
  <c r="E1649" i="10" s="1"/>
  <c r="R1649" i="10"/>
  <c r="F1649" i="10" s="1"/>
  <c r="Q1647" i="10"/>
  <c r="E1647" i="10" s="1"/>
  <c r="N1643" i="10"/>
  <c r="B1643" i="10" s="1"/>
  <c r="P1655" i="10"/>
  <c r="D1655" i="10" s="1"/>
  <c r="R1654" i="10"/>
  <c r="P1651" i="10"/>
  <c r="D1651" i="10" s="1"/>
  <c r="Q1651" i="10"/>
  <c r="E1651" i="10" s="1"/>
  <c r="R1676" i="10" l="1"/>
  <c r="P1669" i="10"/>
  <c r="D1669" i="10" s="1"/>
  <c r="O1664" i="10"/>
  <c r="C1664" i="10" s="1"/>
  <c r="N1673" i="10"/>
  <c r="B1673" i="10" s="1"/>
  <c r="R1663" i="10"/>
  <c r="F1663" i="10" s="1"/>
  <c r="R1671" i="10"/>
  <c r="F1671" i="10" s="1"/>
  <c r="Q1666" i="10"/>
  <c r="E1666" i="10" s="1"/>
  <c r="N1667" i="10"/>
  <c r="B1667" i="10" s="1"/>
  <c r="O1672" i="10"/>
  <c r="C1672" i="10" s="1"/>
  <c r="O1667" i="10"/>
  <c r="C1667" i="10" s="1"/>
  <c r="P1667" i="10"/>
  <c r="D1667" i="10" s="1"/>
  <c r="O1665" i="10"/>
  <c r="C1665" i="10" s="1"/>
  <c r="N1676" i="10"/>
  <c r="B1676" i="10" s="1"/>
  <c r="Q1674" i="10"/>
  <c r="O1671" i="10"/>
  <c r="C1671" i="10" s="1"/>
  <c r="N1669" i="10"/>
  <c r="B1669" i="10" s="1"/>
  <c r="O1669" i="10"/>
  <c r="C1669" i="10" s="1"/>
  <c r="Q1669" i="10"/>
  <c r="E1669" i="10" s="1"/>
  <c r="R1669" i="10"/>
  <c r="F1669" i="10" s="1"/>
  <c r="Q1667" i="10"/>
  <c r="E1667" i="10" s="1"/>
  <c r="N1663" i="10"/>
  <c r="B1663" i="10" s="1"/>
  <c r="P1675" i="10"/>
  <c r="D1675" i="10" s="1"/>
  <c r="R1674" i="10"/>
  <c r="P1671" i="10"/>
  <c r="D1671" i="10" s="1"/>
  <c r="Q1671" i="10"/>
  <c r="E1671" i="10" s="1"/>
  <c r="N1670" i="10"/>
  <c r="B1670" i="10" s="1"/>
  <c r="O1670" i="10"/>
  <c r="C1670" i="10" s="1"/>
  <c r="N1668" i="10"/>
  <c r="B1668" i="10" s="1"/>
  <c r="P1665" i="10"/>
  <c r="D1665" i="10" s="1"/>
  <c r="O1676" i="10"/>
  <c r="C1676" i="10" s="1"/>
  <c r="Q1675" i="10"/>
  <c r="R1675" i="10"/>
  <c r="N1672" i="10"/>
  <c r="B1672" i="10" s="1"/>
  <c r="P1672" i="10"/>
  <c r="D1672" i="10" s="1"/>
  <c r="Q1672" i="10"/>
  <c r="E1672" i="10" s="1"/>
  <c r="P1670" i="10"/>
  <c r="D1670" i="10" s="1"/>
  <c r="R1667" i="10"/>
  <c r="F1667" i="10" s="1"/>
  <c r="O1663" i="10"/>
  <c r="C1663" i="10" s="1"/>
  <c r="P1676" i="10"/>
  <c r="D1676" i="10" s="1"/>
  <c r="Q1676" i="10"/>
  <c r="O1673" i="10"/>
  <c r="C1673" i="10" s="1"/>
  <c r="P1673" i="10"/>
  <c r="D1673" i="10" s="1"/>
  <c r="R1672" i="10"/>
  <c r="F1672" i="10" s="1"/>
  <c r="O1668" i="10"/>
  <c r="C1668" i="10" s="1"/>
  <c r="Q1665" i="10"/>
  <c r="E1665" i="10" s="1"/>
  <c r="P1663" i="10"/>
  <c r="D1663" i="10" s="1"/>
  <c r="Q1663" i="10"/>
  <c r="E1663" i="10" s="1"/>
  <c r="A1661" i="10"/>
  <c r="N1674" i="10"/>
  <c r="B1674" i="10" s="1"/>
  <c r="O1674" i="10"/>
  <c r="C1674" i="10" s="1"/>
  <c r="Q1673" i="10"/>
  <c r="Q1670" i="10"/>
  <c r="E1670" i="10" s="1"/>
  <c r="N1666" i="10"/>
  <c r="B1666" i="10" s="1"/>
  <c r="R1665" i="10"/>
  <c r="F1665" i="10" s="1"/>
  <c r="N1664" i="10"/>
  <c r="B1664" i="10" s="1"/>
  <c r="P1664" i="10"/>
  <c r="D1664" i="10" s="1"/>
  <c r="Q1664" i="10"/>
  <c r="E1664" i="10" s="1"/>
  <c r="N1675" i="10"/>
  <c r="B1675" i="10" s="1"/>
  <c r="P1674" i="10"/>
  <c r="D1674" i="10" s="1"/>
  <c r="N1671" i="10"/>
  <c r="B1671" i="10" s="1"/>
  <c r="P1668" i="10"/>
  <c r="D1668" i="10" s="1"/>
  <c r="O1666" i="10"/>
  <c r="C1666" i="10" s="1"/>
  <c r="P1666" i="10"/>
  <c r="D1666" i="10" s="1"/>
  <c r="R1666" i="10"/>
  <c r="F1666" i="10" s="1"/>
  <c r="N1665" i="10"/>
  <c r="B1665" i="10" s="1"/>
  <c r="R1664" i="10"/>
  <c r="F1664" i="10" s="1"/>
  <c r="O1675" i="10"/>
  <c r="C1675" i="10" s="1"/>
  <c r="R1673" i="10"/>
  <c r="R1670" i="10"/>
  <c r="F1670" i="10" s="1"/>
  <c r="Q1668" i="10"/>
  <c r="E1668" i="10" s="1"/>
  <c r="R1668" i="10"/>
  <c r="F1668" i="10" s="1"/>
  <c r="L1683" i="10"/>
  <c r="K1683" i="10"/>
  <c r="R1696" i="10" l="1"/>
  <c r="R1683" i="10"/>
  <c r="F1683" i="10" s="1"/>
  <c r="A1681" i="10"/>
  <c r="N1694" i="10"/>
  <c r="B1694" i="10" s="1"/>
  <c r="O1694" i="10"/>
  <c r="C1694" i="10" s="1"/>
  <c r="Q1693" i="10"/>
  <c r="Q1690" i="10"/>
  <c r="E1690" i="10" s="1"/>
  <c r="N1686" i="10"/>
  <c r="B1686" i="10" s="1"/>
  <c r="O1686" i="10"/>
  <c r="C1686" i="10" s="1"/>
  <c r="P1686" i="10"/>
  <c r="D1686" i="10" s="1"/>
  <c r="O1684" i="10"/>
  <c r="C1684" i="10" s="1"/>
  <c r="P1684" i="10"/>
  <c r="D1684" i="10" s="1"/>
  <c r="Q1684" i="10"/>
  <c r="E1684" i="10" s="1"/>
  <c r="N1695" i="10"/>
  <c r="B1695" i="10" s="1"/>
  <c r="P1694" i="10"/>
  <c r="D1694" i="10" s="1"/>
  <c r="N1691" i="10"/>
  <c r="B1691" i="10" s="1"/>
  <c r="P1688" i="10"/>
  <c r="D1688" i="10" s="1"/>
  <c r="Q1688" i="10"/>
  <c r="E1688" i="10" s="1"/>
  <c r="R1688" i="10"/>
  <c r="F1688" i="10" s="1"/>
  <c r="Q1686" i="10"/>
  <c r="E1686" i="10" s="1"/>
  <c r="R1686" i="10"/>
  <c r="F1686" i="10" s="1"/>
  <c r="N1685" i="10"/>
  <c r="B1685" i="10" s="1"/>
  <c r="R1684" i="10"/>
  <c r="F1684" i="10" s="1"/>
  <c r="O1695" i="10"/>
  <c r="C1695" i="10" s="1"/>
  <c r="R1693" i="10"/>
  <c r="R1690" i="10"/>
  <c r="F1690" i="10" s="1"/>
  <c r="N1689" i="10"/>
  <c r="B1689" i="10" s="1"/>
  <c r="O1689" i="10"/>
  <c r="C1689" i="10" s="1"/>
  <c r="N1687" i="10"/>
  <c r="B1687" i="10" s="1"/>
  <c r="O1687" i="10"/>
  <c r="C1687" i="10" s="1"/>
  <c r="P1687" i="10"/>
  <c r="D1687" i="10" s="1"/>
  <c r="O1685" i="10"/>
  <c r="C1685" i="10" s="1"/>
  <c r="N1696" i="10"/>
  <c r="B1696" i="10" s="1"/>
  <c r="Q1694" i="10"/>
  <c r="O1691" i="10"/>
  <c r="C1691" i="10" s="1"/>
  <c r="P1691" i="10"/>
  <c r="D1691" i="10" s="1"/>
  <c r="Q1691" i="10"/>
  <c r="E1691" i="10" s="1"/>
  <c r="P1689" i="10"/>
  <c r="D1689" i="10" s="1"/>
  <c r="Q1689" i="10"/>
  <c r="E1689" i="10" s="1"/>
  <c r="R1689" i="10"/>
  <c r="F1689" i="10" s="1"/>
  <c r="Q1687" i="10"/>
  <c r="E1687" i="10" s="1"/>
  <c r="N1683" i="10"/>
  <c r="B1683" i="10" s="1"/>
  <c r="P1695" i="10"/>
  <c r="D1695" i="10" s="1"/>
  <c r="R1694" i="10"/>
  <c r="R1695" i="10"/>
  <c r="N1692" i="10"/>
  <c r="B1692" i="10" s="1"/>
  <c r="R1691" i="10"/>
  <c r="F1691" i="10" s="1"/>
  <c r="N1690" i="10"/>
  <c r="B1690" i="10" s="1"/>
  <c r="O1690" i="10"/>
  <c r="C1690" i="10" s="1"/>
  <c r="N1688" i="10"/>
  <c r="B1688" i="10" s="1"/>
  <c r="P1685" i="10"/>
  <c r="D1685" i="10" s="1"/>
  <c r="O1696" i="10"/>
  <c r="C1696" i="10" s="1"/>
  <c r="Q1695" i="10"/>
  <c r="Q1696" i="10"/>
  <c r="O1692" i="10"/>
  <c r="C1692" i="10" s="1"/>
  <c r="P1692" i="10"/>
  <c r="D1692" i="10" s="1"/>
  <c r="Q1692" i="10"/>
  <c r="E1692" i="10" s="1"/>
  <c r="P1690" i="10"/>
  <c r="D1690" i="10" s="1"/>
  <c r="R1687" i="10"/>
  <c r="F1687" i="10" s="1"/>
  <c r="O1683" i="10"/>
  <c r="C1683" i="10" s="1"/>
  <c r="P1683" i="10"/>
  <c r="D1683" i="10" s="1"/>
  <c r="Q1683" i="10"/>
  <c r="E1683" i="10" s="1"/>
  <c r="N1693" i="10"/>
  <c r="B1693" i="10" s="1"/>
  <c r="O1693" i="10"/>
  <c r="C1693" i="10" s="1"/>
  <c r="P1693" i="10"/>
  <c r="D1693" i="10" s="1"/>
  <c r="R1692" i="10"/>
  <c r="F1692" i="10" s="1"/>
  <c r="O1688" i="10"/>
  <c r="C1688" i="10" s="1"/>
  <c r="Q1685" i="10"/>
  <c r="E1685" i="10" s="1"/>
  <c r="R1685" i="10"/>
  <c r="F1685" i="10" s="1"/>
  <c r="N1684" i="10"/>
  <c r="B1684" i="10" s="1"/>
  <c r="P1696" i="10"/>
  <c r="D1696" i="10" s="1"/>
  <c r="L1703" i="10"/>
  <c r="K1703" i="10"/>
  <c r="L1723" i="10" l="1"/>
  <c r="K1723" i="10"/>
  <c r="R1716" i="10"/>
  <c r="O1712" i="10"/>
  <c r="C1712" i="10" s="1"/>
  <c r="P1712" i="10"/>
  <c r="D1712" i="10" s="1"/>
  <c r="Q1712" i="10"/>
  <c r="E1712" i="10" s="1"/>
  <c r="P1710" i="10"/>
  <c r="D1710" i="10" s="1"/>
  <c r="R1707" i="10"/>
  <c r="F1707" i="10" s="1"/>
  <c r="O1703" i="10"/>
  <c r="C1703" i="10" s="1"/>
  <c r="P1716" i="10"/>
  <c r="D1716" i="10" s="1"/>
  <c r="Q1716" i="10"/>
  <c r="N1713" i="10"/>
  <c r="B1713" i="10" s="1"/>
  <c r="O1713" i="10"/>
  <c r="C1713" i="10" s="1"/>
  <c r="P1713" i="10"/>
  <c r="D1713" i="10" s="1"/>
  <c r="R1712" i="10"/>
  <c r="F1712" i="10" s="1"/>
  <c r="O1708" i="10"/>
  <c r="C1708" i="10" s="1"/>
  <c r="Q1705" i="10"/>
  <c r="E1705" i="10" s="1"/>
  <c r="P1703" i="10"/>
  <c r="D1703" i="10" s="1"/>
  <c r="Q1703" i="10"/>
  <c r="E1703" i="10" s="1"/>
  <c r="R1703" i="10"/>
  <c r="F1703" i="10" s="1"/>
  <c r="A1701" i="10"/>
  <c r="N1714" i="10"/>
  <c r="B1714" i="10" s="1"/>
  <c r="O1714" i="10"/>
  <c r="C1714" i="10" s="1"/>
  <c r="Q1713" i="10"/>
  <c r="Q1710" i="10"/>
  <c r="E1710" i="10" s="1"/>
  <c r="N1706" i="10"/>
  <c r="B1706" i="10" s="1"/>
  <c r="R1705" i="10"/>
  <c r="F1705" i="10" s="1"/>
  <c r="N1704" i="10"/>
  <c r="B1704" i="10" s="1"/>
  <c r="O1704" i="10"/>
  <c r="C1704" i="10" s="1"/>
  <c r="P1704" i="10"/>
  <c r="D1704" i="10" s="1"/>
  <c r="Q1704" i="10"/>
  <c r="E1704" i="10" s="1"/>
  <c r="N1715" i="10"/>
  <c r="B1715" i="10" s="1"/>
  <c r="P1714" i="10"/>
  <c r="D1714" i="10" s="1"/>
  <c r="N1711" i="10"/>
  <c r="B1711" i="10" s="1"/>
  <c r="P1708" i="10"/>
  <c r="D1708" i="10" s="1"/>
  <c r="O1706" i="10"/>
  <c r="C1706" i="10" s="1"/>
  <c r="P1706" i="10"/>
  <c r="D1706" i="10" s="1"/>
  <c r="Q1706" i="10"/>
  <c r="E1706" i="10" s="1"/>
  <c r="R1706" i="10"/>
  <c r="F1706" i="10" s="1"/>
  <c r="N1705" i="10"/>
  <c r="B1705" i="10" s="1"/>
  <c r="R1704" i="10"/>
  <c r="F1704" i="10" s="1"/>
  <c r="O1715" i="10"/>
  <c r="C1715" i="10" s="1"/>
  <c r="R1713" i="10"/>
  <c r="R1710" i="10"/>
  <c r="F1710" i="10" s="1"/>
  <c r="Q1708" i="10"/>
  <c r="E1708" i="10" s="1"/>
  <c r="R1708" i="10"/>
  <c r="F1708" i="10" s="1"/>
  <c r="N1707" i="10"/>
  <c r="B1707" i="10" s="1"/>
  <c r="O1707" i="10"/>
  <c r="C1707" i="10" s="1"/>
  <c r="P1707" i="10"/>
  <c r="D1707" i="10" s="1"/>
  <c r="O1705" i="10"/>
  <c r="C1705" i="10" s="1"/>
  <c r="N1716" i="10"/>
  <c r="B1716" i="10" s="1"/>
  <c r="Q1714" i="10"/>
  <c r="O1711" i="10"/>
  <c r="C1711" i="10" s="1"/>
  <c r="N1709" i="10"/>
  <c r="B1709" i="10" s="1"/>
  <c r="O1709" i="10"/>
  <c r="C1709" i="10" s="1"/>
  <c r="P1709" i="10"/>
  <c r="D1709" i="10" s="1"/>
  <c r="Q1709" i="10"/>
  <c r="E1709" i="10" s="1"/>
  <c r="R1709" i="10"/>
  <c r="F1709" i="10" s="1"/>
  <c r="Q1707" i="10"/>
  <c r="E1707" i="10" s="1"/>
  <c r="N1703" i="10"/>
  <c r="B1703" i="10" s="1"/>
  <c r="P1715" i="10"/>
  <c r="D1715" i="10" s="1"/>
  <c r="R1714" i="10"/>
  <c r="P1711" i="10"/>
  <c r="D1711" i="10" s="1"/>
  <c r="Q1711" i="10"/>
  <c r="E1711" i="10" s="1"/>
  <c r="R1711" i="10"/>
  <c r="F1711" i="10" s="1"/>
  <c r="N1710" i="10"/>
  <c r="B1710" i="10" s="1"/>
  <c r="O1710" i="10"/>
  <c r="C1710" i="10" s="1"/>
  <c r="N1708" i="10"/>
  <c r="B1708" i="10" s="1"/>
  <c r="P1705" i="10"/>
  <c r="D1705" i="10" s="1"/>
  <c r="O1716" i="10"/>
  <c r="C1716" i="10" s="1"/>
  <c r="Q1715" i="10"/>
  <c r="R1715" i="10"/>
  <c r="N1712" i="10"/>
  <c r="B1712" i="10" s="1"/>
  <c r="R1736" i="10" l="1"/>
  <c r="O1723" i="10"/>
  <c r="C1723" i="10" s="1"/>
  <c r="Q1726" i="10"/>
  <c r="E1726" i="10" s="1"/>
  <c r="R1726" i="10"/>
  <c r="F1726" i="10" s="1"/>
  <c r="N1725" i="10"/>
  <c r="B1725" i="10" s="1"/>
  <c r="R1724" i="10"/>
  <c r="F1724" i="10" s="1"/>
  <c r="O1735" i="10"/>
  <c r="C1735" i="10" s="1"/>
  <c r="R1733" i="10"/>
  <c r="O1731" i="10"/>
  <c r="C1731" i="10" s="1"/>
  <c r="N1729" i="10"/>
  <c r="B1729" i="10" s="1"/>
  <c r="Q1731" i="10"/>
  <c r="E1731" i="10" s="1"/>
  <c r="N1727" i="10"/>
  <c r="B1727" i="10" s="1"/>
  <c r="O1727" i="10"/>
  <c r="C1727" i="10" s="1"/>
  <c r="P1727" i="10"/>
  <c r="D1727" i="10" s="1"/>
  <c r="O1725" i="10"/>
  <c r="C1725" i="10" s="1"/>
  <c r="N1736" i="10"/>
  <c r="B1736" i="10" s="1"/>
  <c r="Q1734" i="10"/>
  <c r="R1734" i="10"/>
  <c r="P1731" i="10"/>
  <c r="D1731" i="10" s="1"/>
  <c r="N1732" i="10"/>
  <c r="B1732" i="10" s="1"/>
  <c r="P1729" i="10"/>
  <c r="D1729" i="10" s="1"/>
  <c r="Q1729" i="10"/>
  <c r="E1729" i="10" s="1"/>
  <c r="R1729" i="10"/>
  <c r="F1729" i="10" s="1"/>
  <c r="Q1727" i="10"/>
  <c r="E1727" i="10" s="1"/>
  <c r="N1723" i="10"/>
  <c r="B1723" i="10" s="1"/>
  <c r="P1735" i="10"/>
  <c r="D1735" i="10" s="1"/>
  <c r="Q1735" i="10"/>
  <c r="R1735" i="10"/>
  <c r="R1731" i="10"/>
  <c r="F1731" i="10" s="1"/>
  <c r="N1730" i="10"/>
  <c r="B1730" i="10" s="1"/>
  <c r="O1730" i="10"/>
  <c r="C1730" i="10" s="1"/>
  <c r="N1728" i="10"/>
  <c r="B1728" i="10" s="1"/>
  <c r="P1725" i="10"/>
  <c r="D1725" i="10" s="1"/>
  <c r="O1736" i="10"/>
  <c r="C1736" i="10" s="1"/>
  <c r="P1736" i="10"/>
  <c r="D1736" i="10" s="1"/>
  <c r="Q1723" i="10"/>
  <c r="E1723" i="10" s="1"/>
  <c r="O1732" i="10"/>
  <c r="C1732" i="10" s="1"/>
  <c r="P1732" i="10"/>
  <c r="D1732" i="10" s="1"/>
  <c r="Q1732" i="10"/>
  <c r="E1732" i="10" s="1"/>
  <c r="P1730" i="10"/>
  <c r="D1730" i="10" s="1"/>
  <c r="R1727" i="10"/>
  <c r="F1727" i="10" s="1"/>
  <c r="Q1725" i="10"/>
  <c r="E1725" i="10" s="1"/>
  <c r="P1723" i="10"/>
  <c r="D1723" i="10" s="1"/>
  <c r="N1724" i="10"/>
  <c r="B1724" i="10" s="1"/>
  <c r="N1733" i="10"/>
  <c r="B1733" i="10" s="1"/>
  <c r="O1733" i="10"/>
  <c r="C1733" i="10" s="1"/>
  <c r="P1733" i="10"/>
  <c r="D1733" i="10" s="1"/>
  <c r="R1732" i="10"/>
  <c r="F1732" i="10" s="1"/>
  <c r="O1728" i="10"/>
  <c r="C1728" i="10" s="1"/>
  <c r="N1726" i="10"/>
  <c r="B1726" i="10" s="1"/>
  <c r="R1725" i="10"/>
  <c r="F1725" i="10" s="1"/>
  <c r="P1726" i="10"/>
  <c r="D1726" i="10" s="1"/>
  <c r="R1723" i="10"/>
  <c r="F1723" i="10" s="1"/>
  <c r="A1721" i="10"/>
  <c r="N1734" i="10"/>
  <c r="B1734" i="10" s="1"/>
  <c r="O1734" i="10"/>
  <c r="C1734" i="10" s="1"/>
  <c r="Q1733" i="10"/>
  <c r="Q1730" i="10"/>
  <c r="E1730" i="10" s="1"/>
  <c r="P1728" i="10"/>
  <c r="D1728" i="10" s="1"/>
  <c r="O1726" i="10"/>
  <c r="C1726" i="10" s="1"/>
  <c r="R1728" i="10"/>
  <c r="F1728" i="10" s="1"/>
  <c r="O1724" i="10"/>
  <c r="C1724" i="10" s="1"/>
  <c r="P1724" i="10"/>
  <c r="D1724" i="10" s="1"/>
  <c r="Q1724" i="10"/>
  <c r="E1724" i="10" s="1"/>
  <c r="N1735" i="10"/>
  <c r="B1735" i="10" s="1"/>
  <c r="P1734" i="10"/>
  <c r="D1734" i="10" s="1"/>
  <c r="N1731" i="10"/>
  <c r="B1731" i="10" s="1"/>
  <c r="R1730" i="10"/>
  <c r="F1730" i="10" s="1"/>
  <c r="Q1728" i="10"/>
  <c r="E1728" i="10" s="1"/>
  <c r="O1729" i="10"/>
  <c r="C1729" i="10" s="1"/>
  <c r="Q1736" i="10"/>
  <c r="L1743" i="10"/>
  <c r="K1743" i="10"/>
  <c r="P1756" i="10" l="1"/>
  <c r="D1756" i="10" s="1"/>
  <c r="L1763" i="10"/>
  <c r="K1763" i="10"/>
  <c r="R1756" i="10"/>
  <c r="N1753" i="10"/>
  <c r="B1753" i="10" s="1"/>
  <c r="O1753" i="10"/>
  <c r="C1753" i="10" s="1"/>
  <c r="P1753" i="10"/>
  <c r="D1753" i="10" s="1"/>
  <c r="R1752" i="10"/>
  <c r="F1752" i="10" s="1"/>
  <c r="O1748" i="10"/>
  <c r="C1748" i="10" s="1"/>
  <c r="Q1745" i="10"/>
  <c r="E1745" i="10" s="1"/>
  <c r="R1745" i="10"/>
  <c r="F1745" i="10" s="1"/>
  <c r="N1744" i="10"/>
  <c r="B1744" i="10" s="1"/>
  <c r="R1743" i="10"/>
  <c r="F1743" i="10" s="1"/>
  <c r="A1741" i="10"/>
  <c r="N1754" i="10"/>
  <c r="B1754" i="10" s="1"/>
  <c r="O1754" i="10"/>
  <c r="C1754" i="10" s="1"/>
  <c r="Q1753" i="10"/>
  <c r="Q1750" i="10"/>
  <c r="E1750" i="10" s="1"/>
  <c r="N1746" i="10"/>
  <c r="B1746" i="10" s="1"/>
  <c r="O1746" i="10"/>
  <c r="C1746" i="10" s="1"/>
  <c r="P1746" i="10"/>
  <c r="D1746" i="10" s="1"/>
  <c r="O1744" i="10"/>
  <c r="C1744" i="10" s="1"/>
  <c r="P1744" i="10"/>
  <c r="D1744" i="10" s="1"/>
  <c r="Q1744" i="10"/>
  <c r="E1744" i="10" s="1"/>
  <c r="N1755" i="10"/>
  <c r="B1755" i="10" s="1"/>
  <c r="P1754" i="10"/>
  <c r="D1754" i="10" s="1"/>
  <c r="N1751" i="10"/>
  <c r="B1751" i="10" s="1"/>
  <c r="P1748" i="10"/>
  <c r="D1748" i="10" s="1"/>
  <c r="Q1748" i="10"/>
  <c r="E1748" i="10" s="1"/>
  <c r="R1748" i="10"/>
  <c r="F1748" i="10" s="1"/>
  <c r="Q1746" i="10"/>
  <c r="E1746" i="10" s="1"/>
  <c r="R1746" i="10"/>
  <c r="F1746" i="10" s="1"/>
  <c r="N1745" i="10"/>
  <c r="B1745" i="10" s="1"/>
  <c r="R1744" i="10"/>
  <c r="F1744" i="10" s="1"/>
  <c r="O1755" i="10"/>
  <c r="C1755" i="10" s="1"/>
  <c r="R1753" i="10"/>
  <c r="R1750" i="10"/>
  <c r="F1750" i="10" s="1"/>
  <c r="N1749" i="10"/>
  <c r="B1749" i="10" s="1"/>
  <c r="O1749" i="10"/>
  <c r="C1749" i="10" s="1"/>
  <c r="N1747" i="10"/>
  <c r="B1747" i="10" s="1"/>
  <c r="O1747" i="10"/>
  <c r="C1747" i="10" s="1"/>
  <c r="P1747" i="10"/>
  <c r="D1747" i="10" s="1"/>
  <c r="O1745" i="10"/>
  <c r="C1745" i="10" s="1"/>
  <c r="N1756" i="10"/>
  <c r="B1756" i="10" s="1"/>
  <c r="Q1754" i="10"/>
  <c r="O1751" i="10"/>
  <c r="C1751" i="10" s="1"/>
  <c r="P1751" i="10"/>
  <c r="D1751" i="10" s="1"/>
  <c r="Q1751" i="10"/>
  <c r="E1751" i="10" s="1"/>
  <c r="P1749" i="10"/>
  <c r="D1749" i="10" s="1"/>
  <c r="Q1749" i="10"/>
  <c r="E1749" i="10" s="1"/>
  <c r="R1749" i="10"/>
  <c r="F1749" i="10" s="1"/>
  <c r="Q1747" i="10"/>
  <c r="E1747" i="10" s="1"/>
  <c r="N1743" i="10"/>
  <c r="B1743" i="10" s="1"/>
  <c r="P1755" i="10"/>
  <c r="D1755" i="10" s="1"/>
  <c r="R1754" i="10"/>
  <c r="R1755" i="10"/>
  <c r="N1752" i="10"/>
  <c r="B1752" i="10" s="1"/>
  <c r="R1751" i="10"/>
  <c r="F1751" i="10" s="1"/>
  <c r="N1750" i="10"/>
  <c r="B1750" i="10" s="1"/>
  <c r="O1750" i="10"/>
  <c r="C1750" i="10" s="1"/>
  <c r="N1748" i="10"/>
  <c r="B1748" i="10" s="1"/>
  <c r="P1745" i="10"/>
  <c r="D1745" i="10" s="1"/>
  <c r="O1756" i="10"/>
  <c r="C1756" i="10" s="1"/>
  <c r="Q1755" i="10"/>
  <c r="Q1756" i="10"/>
  <c r="O1752" i="10"/>
  <c r="C1752" i="10" s="1"/>
  <c r="P1752" i="10"/>
  <c r="D1752" i="10" s="1"/>
  <c r="Q1752" i="10"/>
  <c r="E1752" i="10" s="1"/>
  <c r="P1750" i="10"/>
  <c r="D1750" i="10" s="1"/>
  <c r="R1747" i="10"/>
  <c r="F1747" i="10" s="1"/>
  <c r="O1743" i="10"/>
  <c r="C1743" i="10" s="1"/>
  <c r="P1743" i="10"/>
  <c r="D1743" i="10" s="1"/>
  <c r="Q1743" i="10"/>
  <c r="E1743" i="10" s="1"/>
  <c r="R1776" i="10" l="1"/>
  <c r="R1771" i="10"/>
  <c r="F1771" i="10" s="1"/>
  <c r="N1770" i="10"/>
  <c r="B1770" i="10" s="1"/>
  <c r="O1770" i="10"/>
  <c r="C1770" i="10" s="1"/>
  <c r="N1768" i="10"/>
  <c r="B1768" i="10" s="1"/>
  <c r="P1765" i="10"/>
  <c r="D1765" i="10" s="1"/>
  <c r="O1776" i="10"/>
  <c r="C1776" i="10" s="1"/>
  <c r="Q1775" i="10"/>
  <c r="R1775" i="10"/>
  <c r="N1772" i="10"/>
  <c r="B1772" i="10" s="1"/>
  <c r="O1772" i="10"/>
  <c r="C1772" i="10" s="1"/>
  <c r="P1772" i="10"/>
  <c r="D1772" i="10" s="1"/>
  <c r="Q1772" i="10"/>
  <c r="E1772" i="10" s="1"/>
  <c r="P1770" i="10"/>
  <c r="D1770" i="10" s="1"/>
  <c r="R1767" i="10"/>
  <c r="F1767" i="10" s="1"/>
  <c r="O1763" i="10"/>
  <c r="C1763" i="10" s="1"/>
  <c r="P1776" i="10"/>
  <c r="D1776" i="10" s="1"/>
  <c r="Q1776" i="10"/>
  <c r="N1773" i="10"/>
  <c r="B1773" i="10" s="1"/>
  <c r="O1773" i="10"/>
  <c r="C1773" i="10" s="1"/>
  <c r="P1773" i="10"/>
  <c r="D1773" i="10" s="1"/>
  <c r="R1772" i="10"/>
  <c r="F1772" i="10" s="1"/>
  <c r="O1768" i="10"/>
  <c r="C1768" i="10" s="1"/>
  <c r="Q1765" i="10"/>
  <c r="E1765" i="10" s="1"/>
  <c r="P1763" i="10"/>
  <c r="D1763" i="10" s="1"/>
  <c r="Q1763" i="10"/>
  <c r="E1763" i="10" s="1"/>
  <c r="R1763" i="10"/>
  <c r="F1763" i="10" s="1"/>
  <c r="A1761" i="10"/>
  <c r="N1774" i="10"/>
  <c r="B1774" i="10" s="1"/>
  <c r="O1774" i="10"/>
  <c r="C1774" i="10" s="1"/>
  <c r="Q1773" i="10"/>
  <c r="Q1770" i="10"/>
  <c r="E1770" i="10" s="1"/>
  <c r="N1766" i="10"/>
  <c r="B1766" i="10" s="1"/>
  <c r="R1765" i="10"/>
  <c r="F1765" i="10" s="1"/>
  <c r="N1764" i="10"/>
  <c r="B1764" i="10" s="1"/>
  <c r="O1764" i="10"/>
  <c r="C1764" i="10" s="1"/>
  <c r="P1764" i="10"/>
  <c r="D1764" i="10" s="1"/>
  <c r="Q1764" i="10"/>
  <c r="E1764" i="10" s="1"/>
  <c r="N1775" i="10"/>
  <c r="B1775" i="10" s="1"/>
  <c r="P1774" i="10"/>
  <c r="D1774" i="10" s="1"/>
  <c r="N1771" i="10"/>
  <c r="B1771" i="10" s="1"/>
  <c r="P1768" i="10"/>
  <c r="D1768" i="10" s="1"/>
  <c r="O1766" i="10"/>
  <c r="C1766" i="10" s="1"/>
  <c r="P1766" i="10"/>
  <c r="D1766" i="10" s="1"/>
  <c r="Q1766" i="10"/>
  <c r="E1766" i="10" s="1"/>
  <c r="R1766" i="10"/>
  <c r="F1766" i="10" s="1"/>
  <c r="N1765" i="10"/>
  <c r="B1765" i="10" s="1"/>
  <c r="R1764" i="10"/>
  <c r="F1764" i="10" s="1"/>
  <c r="O1775" i="10"/>
  <c r="C1775" i="10" s="1"/>
  <c r="R1773" i="10"/>
  <c r="R1770" i="10"/>
  <c r="F1770" i="10" s="1"/>
  <c r="Q1768" i="10"/>
  <c r="E1768" i="10" s="1"/>
  <c r="R1768" i="10"/>
  <c r="F1768" i="10" s="1"/>
  <c r="N1767" i="10"/>
  <c r="B1767" i="10" s="1"/>
  <c r="O1767" i="10"/>
  <c r="C1767" i="10" s="1"/>
  <c r="P1767" i="10"/>
  <c r="D1767" i="10" s="1"/>
  <c r="O1765" i="10"/>
  <c r="C1765" i="10" s="1"/>
  <c r="N1776" i="10"/>
  <c r="B1776" i="10" s="1"/>
  <c r="Q1774" i="10"/>
  <c r="O1771" i="10"/>
  <c r="C1771" i="10" s="1"/>
  <c r="N1769" i="10"/>
  <c r="B1769" i="10" s="1"/>
  <c r="O1769" i="10"/>
  <c r="C1769" i="10" s="1"/>
  <c r="P1769" i="10"/>
  <c r="D1769" i="10" s="1"/>
  <c r="Q1769" i="10"/>
  <c r="E1769" i="10" s="1"/>
  <c r="R1769" i="10"/>
  <c r="F1769" i="10" s="1"/>
  <c r="Q1767" i="10"/>
  <c r="E1767" i="10" s="1"/>
  <c r="N1763" i="10"/>
  <c r="B1763" i="10" s="1"/>
  <c r="P1775" i="10"/>
  <c r="D1775" i="10" s="1"/>
  <c r="R1774" i="10"/>
  <c r="P1771" i="10"/>
  <c r="D1771" i="10" s="1"/>
  <c r="Q1771" i="10"/>
  <c r="E1771" i="10" s="1"/>
  <c r="K1783" i="10"/>
  <c r="L1783" i="10"/>
  <c r="K1803" i="10" l="1"/>
  <c r="L1803" i="10"/>
  <c r="R1796" i="10"/>
  <c r="Q1788" i="10"/>
  <c r="E1788" i="10" s="1"/>
  <c r="P1784" i="10"/>
  <c r="D1784" i="10" s="1"/>
  <c r="O1787" i="10"/>
  <c r="C1787" i="10" s="1"/>
  <c r="P1791" i="10"/>
  <c r="D1791" i="10" s="1"/>
  <c r="P1783" i="10"/>
  <c r="D1783" i="10" s="1"/>
  <c r="A1781" i="10"/>
  <c r="R1795" i="10"/>
  <c r="N1789" i="10"/>
  <c r="B1789" i="10" s="1"/>
  <c r="O1783" i="10"/>
  <c r="C1783" i="10" s="1"/>
  <c r="R1786" i="10"/>
  <c r="F1786" i="10" s="1"/>
  <c r="O1786" i="10"/>
  <c r="C1786" i="10" s="1"/>
  <c r="R1785" i="10"/>
  <c r="F1785" i="10" s="1"/>
  <c r="Q1796" i="10"/>
  <c r="O1792" i="10"/>
  <c r="C1792" i="10" s="1"/>
  <c r="N1785" i="10"/>
  <c r="B1785" i="10" s="1"/>
  <c r="R1784" i="10"/>
  <c r="F1784" i="10" s="1"/>
  <c r="O1795" i="10"/>
  <c r="C1795" i="10" s="1"/>
  <c r="R1793" i="10"/>
  <c r="O1791" i="10"/>
  <c r="C1791" i="10" s="1"/>
  <c r="O1789" i="10"/>
  <c r="C1789" i="10" s="1"/>
  <c r="N1793" i="10"/>
  <c r="B1793" i="10" s="1"/>
  <c r="P1787" i="10"/>
  <c r="D1787" i="10" s="1"/>
  <c r="O1785" i="10"/>
  <c r="C1785" i="10" s="1"/>
  <c r="N1796" i="10"/>
  <c r="B1796" i="10" s="1"/>
  <c r="Q1794" i="10"/>
  <c r="R1794" i="10"/>
  <c r="Q1791" i="10"/>
  <c r="E1791" i="10" s="1"/>
  <c r="R1783" i="10"/>
  <c r="F1783" i="10" s="1"/>
  <c r="Q1789" i="10"/>
  <c r="E1789" i="10" s="1"/>
  <c r="R1789" i="10"/>
  <c r="F1789" i="10" s="1"/>
  <c r="Q1787" i="10"/>
  <c r="E1787" i="10" s="1"/>
  <c r="N1783" i="10"/>
  <c r="B1783" i="10" s="1"/>
  <c r="P1795" i="10"/>
  <c r="D1795" i="10" s="1"/>
  <c r="Q1795" i="10"/>
  <c r="N1792" i="10"/>
  <c r="B1792" i="10" s="1"/>
  <c r="O1784" i="10"/>
  <c r="C1784" i="10" s="1"/>
  <c r="N1790" i="10"/>
  <c r="B1790" i="10" s="1"/>
  <c r="O1790" i="10"/>
  <c r="C1790" i="10" s="1"/>
  <c r="N1788" i="10"/>
  <c r="B1788" i="10" s="1"/>
  <c r="P1785" i="10"/>
  <c r="D1785" i="10" s="1"/>
  <c r="O1796" i="10"/>
  <c r="C1796" i="10" s="1"/>
  <c r="P1796" i="10"/>
  <c r="D1796" i="10" s="1"/>
  <c r="Q1786" i="10"/>
  <c r="E1786" i="10" s="1"/>
  <c r="P1792" i="10"/>
  <c r="D1792" i="10" s="1"/>
  <c r="Q1792" i="10"/>
  <c r="E1792" i="10" s="1"/>
  <c r="P1790" i="10"/>
  <c r="D1790" i="10" s="1"/>
  <c r="R1787" i="10"/>
  <c r="F1787" i="10" s="1"/>
  <c r="Q1785" i="10"/>
  <c r="E1785" i="10" s="1"/>
  <c r="Q1783" i="10"/>
  <c r="E1783" i="10" s="1"/>
  <c r="N1787" i="10"/>
  <c r="B1787" i="10" s="1"/>
  <c r="O1793" i="10"/>
  <c r="C1793" i="10" s="1"/>
  <c r="P1793" i="10"/>
  <c r="D1793" i="10" s="1"/>
  <c r="R1792" i="10"/>
  <c r="F1792" i="10" s="1"/>
  <c r="O1788" i="10"/>
  <c r="C1788" i="10" s="1"/>
  <c r="N1786" i="10"/>
  <c r="B1786" i="10" s="1"/>
  <c r="N1784" i="10"/>
  <c r="B1784" i="10" s="1"/>
  <c r="P1789" i="10"/>
  <c r="D1789" i="10" s="1"/>
  <c r="N1794" i="10"/>
  <c r="B1794" i="10" s="1"/>
  <c r="O1794" i="10"/>
  <c r="C1794" i="10" s="1"/>
  <c r="Q1793" i="10"/>
  <c r="Q1790" i="10"/>
  <c r="E1790" i="10" s="1"/>
  <c r="P1788" i="10"/>
  <c r="D1788" i="10" s="1"/>
  <c r="P1786" i="10"/>
  <c r="D1786" i="10" s="1"/>
  <c r="R1791" i="10"/>
  <c r="F1791" i="10" s="1"/>
  <c r="Q1784" i="10"/>
  <c r="E1784" i="10" s="1"/>
  <c r="N1795" i="10"/>
  <c r="B1795" i="10" s="1"/>
  <c r="P1794" i="10"/>
  <c r="D1794" i="10" s="1"/>
  <c r="N1791" i="10"/>
  <c r="B1791" i="10" s="1"/>
  <c r="R1790" i="10"/>
  <c r="F1790" i="10" s="1"/>
  <c r="R1788" i="10"/>
  <c r="F1788" i="10" s="1"/>
  <c r="P1814" i="10" l="1"/>
  <c r="D1814" i="10" s="1"/>
  <c r="L1823" i="10"/>
  <c r="K1823" i="10"/>
  <c r="R1816" i="10"/>
  <c r="N1816" i="10"/>
  <c r="B1816" i="10" s="1"/>
  <c r="P1810" i="10"/>
  <c r="D1810" i="10" s="1"/>
  <c r="O1804" i="10"/>
  <c r="C1804" i="10" s="1"/>
  <c r="A1801" i="10"/>
  <c r="N1814" i="10"/>
  <c r="B1814" i="10" s="1"/>
  <c r="O1814" i="10"/>
  <c r="C1814" i="10" s="1"/>
  <c r="O1808" i="10"/>
  <c r="C1808" i="10" s="1"/>
  <c r="N1808" i="10"/>
  <c r="B1808" i="10" s="1"/>
  <c r="R1814" i="10"/>
  <c r="P1811" i="10"/>
  <c r="D1811" i="10" s="1"/>
  <c r="Q1811" i="10"/>
  <c r="E1811" i="10" s="1"/>
  <c r="Q1806" i="10"/>
  <c r="E1806" i="10" s="1"/>
  <c r="P1804" i="10"/>
  <c r="D1804" i="10" s="1"/>
  <c r="Q1804" i="10"/>
  <c r="E1804" i="10" s="1"/>
  <c r="N1815" i="10"/>
  <c r="B1815" i="10" s="1"/>
  <c r="Q1810" i="10"/>
  <c r="E1810" i="10" s="1"/>
  <c r="Q1813" i="10"/>
  <c r="Q1815" i="10"/>
  <c r="R1815" i="10"/>
  <c r="N1812" i="10"/>
  <c r="B1812" i="10" s="1"/>
  <c r="N1807" i="10"/>
  <c r="B1807" i="10" s="1"/>
  <c r="R1806" i="10"/>
  <c r="F1806" i="10" s="1"/>
  <c r="N1805" i="10"/>
  <c r="B1805" i="10" s="1"/>
  <c r="R1804" i="10"/>
  <c r="F1804" i="10" s="1"/>
  <c r="N1811" i="10"/>
  <c r="B1811" i="10" s="1"/>
  <c r="O1803" i="10"/>
  <c r="C1803" i="10" s="1"/>
  <c r="P1816" i="10"/>
  <c r="D1816" i="10" s="1"/>
  <c r="Q1816" i="10"/>
  <c r="P1809" i="10"/>
  <c r="D1809" i="10" s="1"/>
  <c r="O1807" i="10"/>
  <c r="C1807" i="10" s="1"/>
  <c r="P1807" i="10"/>
  <c r="D1807" i="10" s="1"/>
  <c r="Q1807" i="10"/>
  <c r="E1807" i="10" s="1"/>
  <c r="R1813" i="10"/>
  <c r="Q1805" i="10"/>
  <c r="E1805" i="10" s="1"/>
  <c r="P1803" i="10"/>
  <c r="D1803" i="10" s="1"/>
  <c r="Q1803" i="10"/>
  <c r="E1803" i="10" s="1"/>
  <c r="R1811" i="10"/>
  <c r="F1811" i="10" s="1"/>
  <c r="Q1809" i="10"/>
  <c r="E1809" i="10" s="1"/>
  <c r="R1809" i="10"/>
  <c r="F1809" i="10" s="1"/>
  <c r="O1815" i="10"/>
  <c r="C1815" i="10" s="1"/>
  <c r="Q1814" i="10"/>
  <c r="N1806" i="10"/>
  <c r="B1806" i="10" s="1"/>
  <c r="R1805" i="10"/>
  <c r="F1805" i="10" s="1"/>
  <c r="N1804" i="10"/>
  <c r="B1804" i="10" s="1"/>
  <c r="O1812" i="10"/>
  <c r="C1812" i="10" s="1"/>
  <c r="N1810" i="10"/>
  <c r="B1810" i="10" s="1"/>
  <c r="O1810" i="10"/>
  <c r="C1810" i="10" s="1"/>
  <c r="N1803" i="10"/>
  <c r="B1803" i="10" s="1"/>
  <c r="P1815" i="10"/>
  <c r="D1815" i="10" s="1"/>
  <c r="P1808" i="10"/>
  <c r="D1808" i="10" s="1"/>
  <c r="O1806" i="10"/>
  <c r="C1806" i="10" s="1"/>
  <c r="P1806" i="10"/>
  <c r="D1806" i="10" s="1"/>
  <c r="N1813" i="10"/>
  <c r="B1813" i="10" s="1"/>
  <c r="P1812" i="10"/>
  <c r="D1812" i="10" s="1"/>
  <c r="Q1812" i="10"/>
  <c r="E1812" i="10" s="1"/>
  <c r="P1805" i="10"/>
  <c r="D1805" i="10" s="1"/>
  <c r="O1816" i="10"/>
  <c r="C1816" i="10" s="1"/>
  <c r="R1810" i="10"/>
  <c r="F1810" i="10" s="1"/>
  <c r="Q1808" i="10"/>
  <c r="E1808" i="10" s="1"/>
  <c r="R1808" i="10"/>
  <c r="F1808" i="10" s="1"/>
  <c r="R1803" i="10"/>
  <c r="F1803" i="10" s="1"/>
  <c r="R1812" i="10"/>
  <c r="F1812" i="10" s="1"/>
  <c r="O1813" i="10"/>
  <c r="C1813" i="10" s="1"/>
  <c r="P1813" i="10"/>
  <c r="D1813" i="10" s="1"/>
  <c r="R1807" i="10"/>
  <c r="F1807" i="10" s="1"/>
  <c r="O1805" i="10"/>
  <c r="C1805" i="10" s="1"/>
  <c r="O1811" i="10"/>
  <c r="C1811" i="10" s="1"/>
  <c r="N1809" i="10"/>
  <c r="B1809" i="10" s="1"/>
  <c r="O1809" i="10"/>
  <c r="C1809" i="10" s="1"/>
  <c r="R1836" i="10" l="1"/>
  <c r="O1823" i="10"/>
  <c r="C1823" i="10" s="1"/>
  <c r="Q1825" i="10"/>
  <c r="E1825" i="10" s="1"/>
  <c r="A1821" i="10"/>
  <c r="N1827" i="10"/>
  <c r="B1827" i="10" s="1"/>
  <c r="Q1829" i="10"/>
  <c r="E1829" i="10" s="1"/>
  <c r="R1829" i="10"/>
  <c r="F1829" i="10" s="1"/>
  <c r="Q1827" i="10"/>
  <c r="E1827" i="10" s="1"/>
  <c r="N1823" i="10"/>
  <c r="B1823" i="10" s="1"/>
  <c r="P1835" i="10"/>
  <c r="D1835" i="10" s="1"/>
  <c r="P1836" i="10"/>
  <c r="D1836" i="10" s="1"/>
  <c r="Q1823" i="10"/>
  <c r="E1823" i="10" s="1"/>
  <c r="P1829" i="10"/>
  <c r="D1829" i="10" s="1"/>
  <c r="N1830" i="10"/>
  <c r="B1830" i="10" s="1"/>
  <c r="O1830" i="10"/>
  <c r="C1830" i="10" s="1"/>
  <c r="N1828" i="10"/>
  <c r="B1828" i="10" s="1"/>
  <c r="P1825" i="10"/>
  <c r="D1825" i="10" s="1"/>
  <c r="O1836" i="10"/>
  <c r="C1836" i="10" s="1"/>
  <c r="P1823" i="10"/>
  <c r="D1823" i="10" s="1"/>
  <c r="N1824" i="10"/>
  <c r="B1824" i="10" s="1"/>
  <c r="R1831" i="10"/>
  <c r="F1831" i="10" s="1"/>
  <c r="P1832" i="10"/>
  <c r="D1832" i="10" s="1"/>
  <c r="Q1832" i="10"/>
  <c r="E1832" i="10" s="1"/>
  <c r="P1830" i="10"/>
  <c r="D1830" i="10" s="1"/>
  <c r="R1827" i="10"/>
  <c r="F1827" i="10" s="1"/>
  <c r="N1826" i="10"/>
  <c r="B1826" i="10" s="1"/>
  <c r="R1825" i="10"/>
  <c r="F1825" i="10" s="1"/>
  <c r="P1826" i="10"/>
  <c r="D1826" i="10" s="1"/>
  <c r="O1832" i="10"/>
  <c r="C1832" i="10" s="1"/>
  <c r="O1833" i="10"/>
  <c r="C1833" i="10" s="1"/>
  <c r="P1833" i="10"/>
  <c r="D1833" i="10" s="1"/>
  <c r="R1832" i="10"/>
  <c r="F1832" i="10" s="1"/>
  <c r="O1828" i="10"/>
  <c r="C1828" i="10" s="1"/>
  <c r="P1828" i="10"/>
  <c r="D1828" i="10" s="1"/>
  <c r="O1826" i="10"/>
  <c r="C1826" i="10" s="1"/>
  <c r="R1828" i="10"/>
  <c r="F1828" i="10" s="1"/>
  <c r="N1833" i="10"/>
  <c r="B1833" i="10" s="1"/>
  <c r="N1834" i="10"/>
  <c r="B1834" i="10" s="1"/>
  <c r="O1834" i="10"/>
  <c r="C1834" i="10" s="1"/>
  <c r="Q1833" i="10"/>
  <c r="Q1830" i="10"/>
  <c r="E1830" i="10" s="1"/>
  <c r="R1830" i="10"/>
  <c r="F1830" i="10" s="1"/>
  <c r="Q1828" i="10"/>
  <c r="E1828" i="10" s="1"/>
  <c r="O1829" i="10"/>
  <c r="C1829" i="10" s="1"/>
  <c r="R1823" i="10"/>
  <c r="F1823" i="10" s="1"/>
  <c r="P1824" i="10"/>
  <c r="D1824" i="10" s="1"/>
  <c r="Q1824" i="10"/>
  <c r="E1824" i="10" s="1"/>
  <c r="N1835" i="10"/>
  <c r="B1835" i="10" s="1"/>
  <c r="P1834" i="10"/>
  <c r="D1834" i="10" s="1"/>
  <c r="N1831" i="10"/>
  <c r="B1831" i="10" s="1"/>
  <c r="O1831" i="10"/>
  <c r="C1831" i="10" s="1"/>
  <c r="N1829" i="10"/>
  <c r="B1829" i="10" s="1"/>
  <c r="Q1831" i="10"/>
  <c r="E1831" i="10" s="1"/>
  <c r="O1824" i="10"/>
  <c r="C1824" i="10" s="1"/>
  <c r="R1826" i="10"/>
  <c r="F1826" i="10" s="1"/>
  <c r="N1825" i="10"/>
  <c r="B1825" i="10" s="1"/>
  <c r="R1824" i="10"/>
  <c r="F1824" i="10" s="1"/>
  <c r="O1835" i="10"/>
  <c r="C1835" i="10" s="1"/>
  <c r="R1833" i="10"/>
  <c r="R1834" i="10"/>
  <c r="P1831" i="10"/>
  <c r="D1831" i="10" s="1"/>
  <c r="N1832" i="10"/>
  <c r="B1832" i="10" s="1"/>
  <c r="Q1826" i="10"/>
  <c r="E1826" i="10" s="1"/>
  <c r="O1827" i="10"/>
  <c r="C1827" i="10" s="1"/>
  <c r="P1827" i="10"/>
  <c r="D1827" i="10" s="1"/>
  <c r="O1825" i="10"/>
  <c r="C1825" i="10" s="1"/>
  <c r="N1836" i="10"/>
  <c r="B1836" i="10" s="1"/>
  <c r="Q1834" i="10"/>
  <c r="Q1835" i="10"/>
  <c r="R1835" i="10"/>
  <c r="Q1836" i="10"/>
  <c r="L1843" i="10"/>
  <c r="K1843" i="10"/>
  <c r="L1863" i="10" l="1"/>
  <c r="K1863" i="10"/>
  <c r="R1856" i="10"/>
  <c r="O1844" i="10"/>
  <c r="C1844" i="10" s="1"/>
  <c r="P1844" i="10"/>
  <c r="D1844" i="10" s="1"/>
  <c r="Q1844" i="10"/>
  <c r="E1844" i="10" s="1"/>
  <c r="N1855" i="10"/>
  <c r="B1855" i="10" s="1"/>
  <c r="P1854" i="10"/>
  <c r="D1854" i="10" s="1"/>
  <c r="N1851" i="10"/>
  <c r="B1851" i="10" s="1"/>
  <c r="P1848" i="10"/>
  <c r="D1848" i="10" s="1"/>
  <c r="O1846" i="10"/>
  <c r="C1846" i="10" s="1"/>
  <c r="P1846" i="10"/>
  <c r="D1846" i="10" s="1"/>
  <c r="Q1846" i="10"/>
  <c r="E1846" i="10" s="1"/>
  <c r="R1846" i="10"/>
  <c r="F1846" i="10" s="1"/>
  <c r="N1845" i="10"/>
  <c r="B1845" i="10" s="1"/>
  <c r="R1844" i="10"/>
  <c r="F1844" i="10" s="1"/>
  <c r="O1855" i="10"/>
  <c r="C1855" i="10" s="1"/>
  <c r="R1853" i="10"/>
  <c r="R1850" i="10"/>
  <c r="F1850" i="10" s="1"/>
  <c r="Q1848" i="10"/>
  <c r="E1848" i="10" s="1"/>
  <c r="R1848" i="10"/>
  <c r="F1848" i="10" s="1"/>
  <c r="N1847" i="10"/>
  <c r="B1847" i="10" s="1"/>
  <c r="O1847" i="10"/>
  <c r="C1847" i="10" s="1"/>
  <c r="P1847" i="10"/>
  <c r="D1847" i="10" s="1"/>
  <c r="O1845" i="10"/>
  <c r="C1845" i="10" s="1"/>
  <c r="N1856" i="10"/>
  <c r="B1856" i="10" s="1"/>
  <c r="Q1854" i="10"/>
  <c r="O1851" i="10"/>
  <c r="C1851" i="10" s="1"/>
  <c r="N1849" i="10"/>
  <c r="B1849" i="10" s="1"/>
  <c r="O1849" i="10"/>
  <c r="C1849" i="10" s="1"/>
  <c r="P1849" i="10"/>
  <c r="D1849" i="10" s="1"/>
  <c r="Q1849" i="10"/>
  <c r="E1849" i="10" s="1"/>
  <c r="R1849" i="10"/>
  <c r="F1849" i="10" s="1"/>
  <c r="Q1847" i="10"/>
  <c r="E1847" i="10" s="1"/>
  <c r="N1843" i="10"/>
  <c r="B1843" i="10" s="1"/>
  <c r="P1855" i="10"/>
  <c r="D1855" i="10" s="1"/>
  <c r="R1854" i="10"/>
  <c r="P1851" i="10"/>
  <c r="D1851" i="10" s="1"/>
  <c r="Q1851" i="10"/>
  <c r="E1851" i="10" s="1"/>
  <c r="R1851" i="10"/>
  <c r="F1851" i="10" s="1"/>
  <c r="N1850" i="10"/>
  <c r="B1850" i="10" s="1"/>
  <c r="O1850" i="10"/>
  <c r="C1850" i="10" s="1"/>
  <c r="N1848" i="10"/>
  <c r="B1848" i="10" s="1"/>
  <c r="P1845" i="10"/>
  <c r="D1845" i="10" s="1"/>
  <c r="O1856" i="10"/>
  <c r="C1856" i="10" s="1"/>
  <c r="Q1855" i="10"/>
  <c r="R1855" i="10"/>
  <c r="N1852" i="10"/>
  <c r="B1852" i="10" s="1"/>
  <c r="O1852" i="10"/>
  <c r="C1852" i="10" s="1"/>
  <c r="P1852" i="10"/>
  <c r="D1852" i="10" s="1"/>
  <c r="Q1852" i="10"/>
  <c r="E1852" i="10" s="1"/>
  <c r="P1850" i="10"/>
  <c r="D1850" i="10" s="1"/>
  <c r="R1847" i="10"/>
  <c r="F1847" i="10" s="1"/>
  <c r="O1843" i="10"/>
  <c r="C1843" i="10" s="1"/>
  <c r="P1856" i="10"/>
  <c r="D1856" i="10" s="1"/>
  <c r="Q1856" i="10"/>
  <c r="N1853" i="10"/>
  <c r="B1853" i="10" s="1"/>
  <c r="O1853" i="10"/>
  <c r="C1853" i="10" s="1"/>
  <c r="P1853" i="10"/>
  <c r="D1853" i="10" s="1"/>
  <c r="R1852" i="10"/>
  <c r="F1852" i="10" s="1"/>
  <c r="O1848" i="10"/>
  <c r="C1848" i="10" s="1"/>
  <c r="Q1845" i="10"/>
  <c r="E1845" i="10" s="1"/>
  <c r="P1843" i="10"/>
  <c r="D1843" i="10" s="1"/>
  <c r="Q1843" i="10"/>
  <c r="E1843" i="10" s="1"/>
  <c r="R1843" i="10"/>
  <c r="F1843" i="10" s="1"/>
  <c r="A1841" i="10"/>
  <c r="N1854" i="10"/>
  <c r="B1854" i="10" s="1"/>
  <c r="O1854" i="10"/>
  <c r="C1854" i="10" s="1"/>
  <c r="Q1853" i="10"/>
  <c r="Q1850" i="10"/>
  <c r="E1850" i="10" s="1"/>
  <c r="N1846" i="10"/>
  <c r="B1846" i="10" s="1"/>
  <c r="R1845" i="10"/>
  <c r="F1845" i="10" s="1"/>
  <c r="N1844" i="10"/>
  <c r="B1844" i="10" s="1"/>
  <c r="R1876" i="10" l="1"/>
  <c r="N1873" i="10"/>
  <c r="B1873" i="10" s="1"/>
  <c r="O1873" i="10"/>
  <c r="C1873" i="10" s="1"/>
  <c r="P1873" i="10"/>
  <c r="D1873" i="10" s="1"/>
  <c r="R1872" i="10"/>
  <c r="F1872" i="10" s="1"/>
  <c r="O1868" i="10"/>
  <c r="C1868" i="10" s="1"/>
  <c r="Q1865" i="10"/>
  <c r="E1865" i="10" s="1"/>
  <c r="P1863" i="10"/>
  <c r="D1863" i="10" s="1"/>
  <c r="Q1863" i="10"/>
  <c r="E1863" i="10" s="1"/>
  <c r="R1863" i="10"/>
  <c r="F1863" i="10" s="1"/>
  <c r="A1861" i="10"/>
  <c r="N1874" i="10"/>
  <c r="B1874" i="10" s="1"/>
  <c r="O1874" i="10"/>
  <c r="C1874" i="10" s="1"/>
  <c r="Q1873" i="10"/>
  <c r="Q1870" i="10"/>
  <c r="E1870" i="10" s="1"/>
  <c r="N1866" i="10"/>
  <c r="B1866" i="10" s="1"/>
  <c r="R1865" i="10"/>
  <c r="F1865" i="10" s="1"/>
  <c r="N1864" i="10"/>
  <c r="B1864" i="10" s="1"/>
  <c r="O1864" i="10"/>
  <c r="C1864" i="10" s="1"/>
  <c r="P1864" i="10"/>
  <c r="D1864" i="10" s="1"/>
  <c r="Q1864" i="10"/>
  <c r="E1864" i="10" s="1"/>
  <c r="N1875" i="10"/>
  <c r="B1875" i="10" s="1"/>
  <c r="P1874" i="10"/>
  <c r="D1874" i="10" s="1"/>
  <c r="N1871" i="10"/>
  <c r="B1871" i="10" s="1"/>
  <c r="P1868" i="10"/>
  <c r="D1868" i="10" s="1"/>
  <c r="O1866" i="10"/>
  <c r="C1866" i="10" s="1"/>
  <c r="P1866" i="10"/>
  <c r="D1866" i="10" s="1"/>
  <c r="Q1866" i="10"/>
  <c r="E1866" i="10" s="1"/>
  <c r="R1866" i="10"/>
  <c r="F1866" i="10" s="1"/>
  <c r="N1865" i="10"/>
  <c r="B1865" i="10" s="1"/>
  <c r="R1864" i="10"/>
  <c r="F1864" i="10" s="1"/>
  <c r="O1875" i="10"/>
  <c r="C1875" i="10" s="1"/>
  <c r="R1873" i="10"/>
  <c r="R1870" i="10"/>
  <c r="F1870" i="10" s="1"/>
  <c r="Q1868" i="10"/>
  <c r="E1868" i="10" s="1"/>
  <c r="R1868" i="10"/>
  <c r="F1868" i="10" s="1"/>
  <c r="N1867" i="10"/>
  <c r="B1867" i="10" s="1"/>
  <c r="O1867" i="10"/>
  <c r="C1867" i="10" s="1"/>
  <c r="P1867" i="10"/>
  <c r="D1867" i="10" s="1"/>
  <c r="O1865" i="10"/>
  <c r="C1865" i="10" s="1"/>
  <c r="N1876" i="10"/>
  <c r="B1876" i="10" s="1"/>
  <c r="Q1874" i="10"/>
  <c r="O1871" i="10"/>
  <c r="C1871" i="10" s="1"/>
  <c r="N1869" i="10"/>
  <c r="B1869" i="10" s="1"/>
  <c r="O1869" i="10"/>
  <c r="C1869" i="10" s="1"/>
  <c r="P1869" i="10"/>
  <c r="D1869" i="10" s="1"/>
  <c r="Q1869" i="10"/>
  <c r="E1869" i="10" s="1"/>
  <c r="R1869" i="10"/>
  <c r="F1869" i="10" s="1"/>
  <c r="Q1867" i="10"/>
  <c r="E1867" i="10" s="1"/>
  <c r="N1863" i="10"/>
  <c r="B1863" i="10" s="1"/>
  <c r="P1875" i="10"/>
  <c r="D1875" i="10" s="1"/>
  <c r="R1874" i="10"/>
  <c r="P1871" i="10"/>
  <c r="D1871" i="10" s="1"/>
  <c r="Q1871" i="10"/>
  <c r="E1871" i="10" s="1"/>
  <c r="R1871" i="10"/>
  <c r="F1871" i="10" s="1"/>
  <c r="N1870" i="10"/>
  <c r="B1870" i="10" s="1"/>
  <c r="O1870" i="10"/>
  <c r="C1870" i="10" s="1"/>
  <c r="N1868" i="10"/>
  <c r="B1868" i="10" s="1"/>
  <c r="P1865" i="10"/>
  <c r="D1865" i="10" s="1"/>
  <c r="O1876" i="10"/>
  <c r="C1876" i="10" s="1"/>
  <c r="Q1875" i="10"/>
  <c r="R1875" i="10"/>
  <c r="N1872" i="10"/>
  <c r="B1872" i="10" s="1"/>
  <c r="O1872" i="10"/>
  <c r="C1872" i="10" s="1"/>
  <c r="P1872" i="10"/>
  <c r="D1872" i="10" s="1"/>
  <c r="Q1872" i="10"/>
  <c r="E1872" i="10" s="1"/>
  <c r="P1870" i="10"/>
  <c r="D1870" i="10" s="1"/>
  <c r="R1867" i="10"/>
  <c r="F1867" i="10" s="1"/>
  <c r="O1863" i="10"/>
  <c r="C1863" i="10" s="1"/>
  <c r="P1876" i="10"/>
  <c r="D1876" i="10" s="1"/>
  <c r="Q1876" i="10"/>
  <c r="L1883" i="10"/>
  <c r="K1883" i="10"/>
  <c r="R1896" i="10" l="1"/>
  <c r="O1883" i="10"/>
  <c r="C1883" i="10" s="1"/>
  <c r="P1889" i="10"/>
  <c r="D1889" i="10" s="1"/>
  <c r="Q1889" i="10"/>
  <c r="E1889" i="10" s="1"/>
  <c r="R1889" i="10"/>
  <c r="F1889" i="10" s="1"/>
  <c r="Q1887" i="10"/>
  <c r="E1887" i="10" s="1"/>
  <c r="N1883" i="10"/>
  <c r="B1883" i="10" s="1"/>
  <c r="P1895" i="10"/>
  <c r="D1895" i="10" s="1"/>
  <c r="Q1895" i="10"/>
  <c r="R1895" i="10"/>
  <c r="N1892" i="10"/>
  <c r="B1892" i="10" s="1"/>
  <c r="R1891" i="10"/>
  <c r="F1891" i="10" s="1"/>
  <c r="N1890" i="10"/>
  <c r="B1890" i="10" s="1"/>
  <c r="O1890" i="10"/>
  <c r="C1890" i="10" s="1"/>
  <c r="N1888" i="10"/>
  <c r="B1888" i="10" s="1"/>
  <c r="P1885" i="10"/>
  <c r="D1885" i="10" s="1"/>
  <c r="O1896" i="10"/>
  <c r="C1896" i="10" s="1"/>
  <c r="P1896" i="10"/>
  <c r="D1896" i="10" s="1"/>
  <c r="Q1896" i="10"/>
  <c r="O1892" i="10"/>
  <c r="C1892" i="10" s="1"/>
  <c r="P1892" i="10"/>
  <c r="D1892" i="10" s="1"/>
  <c r="Q1892" i="10"/>
  <c r="E1892" i="10" s="1"/>
  <c r="P1890" i="10"/>
  <c r="D1890" i="10" s="1"/>
  <c r="R1887" i="10"/>
  <c r="F1887" i="10" s="1"/>
  <c r="Q1885" i="10"/>
  <c r="E1885" i="10" s="1"/>
  <c r="P1883" i="10"/>
  <c r="D1883" i="10" s="1"/>
  <c r="Q1883" i="10"/>
  <c r="E1883" i="10" s="1"/>
  <c r="N1893" i="10"/>
  <c r="B1893" i="10" s="1"/>
  <c r="O1893" i="10"/>
  <c r="C1893" i="10" s="1"/>
  <c r="P1893" i="10"/>
  <c r="D1893" i="10" s="1"/>
  <c r="R1892" i="10"/>
  <c r="F1892" i="10" s="1"/>
  <c r="O1888" i="10"/>
  <c r="C1888" i="10" s="1"/>
  <c r="N1886" i="10"/>
  <c r="B1886" i="10" s="1"/>
  <c r="R1885" i="10"/>
  <c r="F1885" i="10" s="1"/>
  <c r="N1884" i="10"/>
  <c r="B1884" i="10" s="1"/>
  <c r="R1883" i="10"/>
  <c r="F1883" i="10" s="1"/>
  <c r="A1881" i="10"/>
  <c r="N1894" i="10"/>
  <c r="B1894" i="10" s="1"/>
  <c r="O1894" i="10"/>
  <c r="C1894" i="10" s="1"/>
  <c r="Q1893" i="10"/>
  <c r="Q1890" i="10"/>
  <c r="E1890" i="10" s="1"/>
  <c r="P1888" i="10"/>
  <c r="D1888" i="10" s="1"/>
  <c r="O1886" i="10"/>
  <c r="C1886" i="10" s="1"/>
  <c r="P1886" i="10"/>
  <c r="D1886" i="10" s="1"/>
  <c r="O1884" i="10"/>
  <c r="C1884" i="10" s="1"/>
  <c r="P1884" i="10"/>
  <c r="D1884" i="10" s="1"/>
  <c r="Q1884" i="10"/>
  <c r="E1884" i="10" s="1"/>
  <c r="N1895" i="10"/>
  <c r="B1895" i="10" s="1"/>
  <c r="P1894" i="10"/>
  <c r="D1894" i="10" s="1"/>
  <c r="N1891" i="10"/>
  <c r="B1891" i="10" s="1"/>
  <c r="R1890" i="10"/>
  <c r="F1890" i="10" s="1"/>
  <c r="Q1888" i="10"/>
  <c r="E1888" i="10" s="1"/>
  <c r="R1888" i="10"/>
  <c r="F1888" i="10" s="1"/>
  <c r="Q1886" i="10"/>
  <c r="E1886" i="10" s="1"/>
  <c r="R1886" i="10"/>
  <c r="F1886" i="10" s="1"/>
  <c r="N1885" i="10"/>
  <c r="B1885" i="10" s="1"/>
  <c r="R1884" i="10"/>
  <c r="F1884" i="10" s="1"/>
  <c r="O1895" i="10"/>
  <c r="C1895" i="10" s="1"/>
  <c r="R1893" i="10"/>
  <c r="O1891" i="10"/>
  <c r="C1891" i="10" s="1"/>
  <c r="N1889" i="10"/>
  <c r="B1889" i="10" s="1"/>
  <c r="O1889" i="10"/>
  <c r="C1889" i="10" s="1"/>
  <c r="N1887" i="10"/>
  <c r="B1887" i="10" s="1"/>
  <c r="O1887" i="10"/>
  <c r="C1887" i="10" s="1"/>
  <c r="P1887" i="10"/>
  <c r="D1887" i="10" s="1"/>
  <c r="O1885" i="10"/>
  <c r="C1885" i="10" s="1"/>
  <c r="N1896" i="10"/>
  <c r="B1896" i="10" s="1"/>
  <c r="Q1894" i="10"/>
  <c r="R1894" i="10"/>
  <c r="P1891" i="10"/>
  <c r="D1891" i="10" s="1"/>
  <c r="Q1891" i="10"/>
  <c r="E1891" i="10" s="1"/>
  <c r="K1903" i="10"/>
  <c r="L1903" i="10"/>
  <c r="R1916" i="10" l="1"/>
  <c r="O1904" i="10"/>
  <c r="C1904" i="10" s="1"/>
  <c r="P1904" i="10"/>
  <c r="D1904" i="10" s="1"/>
  <c r="Q1904" i="10"/>
  <c r="E1904" i="10" s="1"/>
  <c r="N1915" i="10"/>
  <c r="B1915" i="10" s="1"/>
  <c r="P1914" i="10"/>
  <c r="D1914" i="10" s="1"/>
  <c r="N1911" i="10"/>
  <c r="B1911" i="10" s="1"/>
  <c r="P1908" i="10"/>
  <c r="D1908" i="10" s="1"/>
  <c r="Q1908" i="10"/>
  <c r="E1908" i="10" s="1"/>
  <c r="R1908" i="10"/>
  <c r="F1908" i="10" s="1"/>
  <c r="Q1906" i="10"/>
  <c r="E1906" i="10" s="1"/>
  <c r="R1906" i="10"/>
  <c r="F1906" i="10" s="1"/>
  <c r="N1905" i="10"/>
  <c r="B1905" i="10" s="1"/>
  <c r="R1904" i="10"/>
  <c r="F1904" i="10" s="1"/>
  <c r="O1915" i="10"/>
  <c r="C1915" i="10" s="1"/>
  <c r="R1913" i="10"/>
  <c r="R1910" i="10"/>
  <c r="F1910" i="10" s="1"/>
  <c r="N1909" i="10"/>
  <c r="B1909" i="10" s="1"/>
  <c r="O1909" i="10"/>
  <c r="C1909" i="10" s="1"/>
  <c r="N1907" i="10"/>
  <c r="B1907" i="10" s="1"/>
  <c r="O1907" i="10"/>
  <c r="C1907" i="10" s="1"/>
  <c r="P1907" i="10"/>
  <c r="D1907" i="10" s="1"/>
  <c r="O1905" i="10"/>
  <c r="C1905" i="10" s="1"/>
  <c r="N1916" i="10"/>
  <c r="B1916" i="10" s="1"/>
  <c r="Q1914" i="10"/>
  <c r="O1911" i="10"/>
  <c r="C1911" i="10" s="1"/>
  <c r="P1911" i="10"/>
  <c r="D1911" i="10" s="1"/>
  <c r="Q1911" i="10"/>
  <c r="E1911" i="10" s="1"/>
  <c r="P1909" i="10"/>
  <c r="D1909" i="10" s="1"/>
  <c r="Q1909" i="10"/>
  <c r="E1909" i="10" s="1"/>
  <c r="R1909" i="10"/>
  <c r="F1909" i="10" s="1"/>
  <c r="Q1907" i="10"/>
  <c r="E1907" i="10" s="1"/>
  <c r="N1903" i="10"/>
  <c r="B1903" i="10" s="1"/>
  <c r="P1915" i="10"/>
  <c r="D1915" i="10" s="1"/>
  <c r="R1914" i="10"/>
  <c r="R1915" i="10"/>
  <c r="N1912" i="10"/>
  <c r="B1912" i="10" s="1"/>
  <c r="R1911" i="10"/>
  <c r="F1911" i="10" s="1"/>
  <c r="N1910" i="10"/>
  <c r="B1910" i="10" s="1"/>
  <c r="O1910" i="10"/>
  <c r="C1910" i="10" s="1"/>
  <c r="N1908" i="10"/>
  <c r="B1908" i="10" s="1"/>
  <c r="P1905" i="10"/>
  <c r="D1905" i="10" s="1"/>
  <c r="O1916" i="10"/>
  <c r="C1916" i="10" s="1"/>
  <c r="Q1915" i="10"/>
  <c r="Q1916" i="10"/>
  <c r="O1912" i="10"/>
  <c r="C1912" i="10" s="1"/>
  <c r="P1912" i="10"/>
  <c r="D1912" i="10" s="1"/>
  <c r="Q1912" i="10"/>
  <c r="E1912" i="10" s="1"/>
  <c r="P1910" i="10"/>
  <c r="D1910" i="10" s="1"/>
  <c r="R1907" i="10"/>
  <c r="F1907" i="10" s="1"/>
  <c r="O1903" i="10"/>
  <c r="C1903" i="10" s="1"/>
  <c r="P1903" i="10"/>
  <c r="D1903" i="10" s="1"/>
  <c r="Q1903" i="10"/>
  <c r="E1903" i="10" s="1"/>
  <c r="N1913" i="10"/>
  <c r="B1913" i="10" s="1"/>
  <c r="O1913" i="10"/>
  <c r="C1913" i="10" s="1"/>
  <c r="P1913" i="10"/>
  <c r="D1913" i="10" s="1"/>
  <c r="R1912" i="10"/>
  <c r="F1912" i="10" s="1"/>
  <c r="O1908" i="10"/>
  <c r="C1908" i="10" s="1"/>
  <c r="Q1905" i="10"/>
  <c r="E1905" i="10" s="1"/>
  <c r="R1905" i="10"/>
  <c r="F1905" i="10" s="1"/>
  <c r="N1904" i="10"/>
  <c r="B1904" i="10" s="1"/>
  <c r="R1903" i="10"/>
  <c r="F1903" i="10" s="1"/>
  <c r="A1901" i="10"/>
  <c r="N1914" i="10"/>
  <c r="B1914" i="10" s="1"/>
  <c r="O1914" i="10"/>
  <c r="C1914" i="10" s="1"/>
  <c r="Q1913" i="10"/>
  <c r="Q1910" i="10"/>
  <c r="E1910" i="10" s="1"/>
  <c r="N1906" i="10"/>
  <c r="B1906" i="10" s="1"/>
  <c r="O1906" i="10"/>
  <c r="C1906" i="10" s="1"/>
  <c r="P1906" i="10"/>
  <c r="D1906" i="10" s="1"/>
  <c r="P1916" i="10"/>
  <c r="D1916" i="10" s="1"/>
  <c r="L1923" i="10"/>
  <c r="K1923" i="10"/>
  <c r="R1936" i="10" l="1"/>
  <c r="N1934" i="10"/>
  <c r="B1934" i="10" s="1"/>
  <c r="N1930" i="10"/>
  <c r="B1930" i="10" s="1"/>
  <c r="A1921" i="10"/>
  <c r="O1933" i="10"/>
  <c r="C1933" i="10" s="1"/>
  <c r="Q1929" i="10"/>
  <c r="E1929" i="10" s="1"/>
  <c r="P1924" i="10"/>
  <c r="D1924" i="10" s="1"/>
  <c r="Q1932" i="10"/>
  <c r="E1932" i="10" s="1"/>
  <c r="P1932" i="10"/>
  <c r="D1932" i="10" s="1"/>
  <c r="R1926" i="10"/>
  <c r="F1926" i="10" s="1"/>
  <c r="O1927" i="10"/>
  <c r="C1927" i="10" s="1"/>
  <c r="R1931" i="10"/>
  <c r="F1931" i="10" s="1"/>
  <c r="P1930" i="10"/>
  <c r="D1930" i="10" s="1"/>
  <c r="N1923" i="10"/>
  <c r="B1923" i="10" s="1"/>
  <c r="P1935" i="10"/>
  <c r="D1935" i="10" s="1"/>
  <c r="O1931" i="10"/>
  <c r="C1931" i="10" s="1"/>
  <c r="P1923" i="10"/>
  <c r="D1923" i="10" s="1"/>
  <c r="Q1923" i="10"/>
  <c r="E1923" i="10" s="1"/>
  <c r="O1932" i="10"/>
  <c r="C1932" i="10" s="1"/>
  <c r="R1932" i="10"/>
  <c r="F1932" i="10" s="1"/>
  <c r="P1925" i="10"/>
  <c r="D1925" i="10" s="1"/>
  <c r="O1936" i="10"/>
  <c r="C1936" i="10" s="1"/>
  <c r="R1934" i="10"/>
  <c r="R1925" i="10"/>
  <c r="F1925" i="10" s="1"/>
  <c r="N1924" i="10"/>
  <c r="B1924" i="10" s="1"/>
  <c r="N1933" i="10"/>
  <c r="B1933" i="10" s="1"/>
  <c r="Q1933" i="10"/>
  <c r="R1927" i="10"/>
  <c r="F1927" i="10" s="1"/>
  <c r="N1935" i="10"/>
  <c r="B1935" i="10" s="1"/>
  <c r="Q1935" i="10"/>
  <c r="O1926" i="10"/>
  <c r="C1926" i="10" s="1"/>
  <c r="P1926" i="10"/>
  <c r="D1926" i="10" s="1"/>
  <c r="R1923" i="10"/>
  <c r="F1923" i="10" s="1"/>
  <c r="R1929" i="10"/>
  <c r="F1929" i="10" s="1"/>
  <c r="P1934" i="10"/>
  <c r="D1934" i="10" s="1"/>
  <c r="O1928" i="10"/>
  <c r="C1928" i="10" s="1"/>
  <c r="O1923" i="10"/>
  <c r="C1923" i="10" s="1"/>
  <c r="P1936" i="10"/>
  <c r="D1936" i="10" s="1"/>
  <c r="Q1928" i="10"/>
  <c r="E1928" i="10" s="1"/>
  <c r="R1928" i="10"/>
  <c r="F1928" i="10" s="1"/>
  <c r="O1924" i="10"/>
  <c r="C1924" i="10" s="1"/>
  <c r="R1924" i="10"/>
  <c r="F1924" i="10" s="1"/>
  <c r="O1935" i="10"/>
  <c r="C1935" i="10" s="1"/>
  <c r="Q1930" i="10"/>
  <c r="E1930" i="10" s="1"/>
  <c r="Q1925" i="10"/>
  <c r="E1925" i="10" s="1"/>
  <c r="Q1924" i="10"/>
  <c r="E1924" i="10" s="1"/>
  <c r="N1929" i="10"/>
  <c r="B1929" i="10" s="1"/>
  <c r="O1929" i="10"/>
  <c r="C1929" i="10" s="1"/>
  <c r="Q1926" i="10"/>
  <c r="E1926" i="10" s="1"/>
  <c r="O1925" i="10"/>
  <c r="C1925" i="10" s="1"/>
  <c r="N1936" i="10"/>
  <c r="B1936" i="10" s="1"/>
  <c r="N1931" i="10"/>
  <c r="B1931" i="10" s="1"/>
  <c r="N1926" i="10"/>
  <c r="B1926" i="10" s="1"/>
  <c r="P1927" i="10"/>
  <c r="D1927" i="10" s="1"/>
  <c r="P1931" i="10"/>
  <c r="D1931" i="10" s="1"/>
  <c r="Q1931" i="10"/>
  <c r="E1931" i="10" s="1"/>
  <c r="N1927" i="10"/>
  <c r="B1927" i="10" s="1"/>
  <c r="Q1927" i="10"/>
  <c r="E1927" i="10" s="1"/>
  <c r="N1925" i="10"/>
  <c r="B1925" i="10" s="1"/>
  <c r="R1933" i="10"/>
  <c r="P1928" i="10"/>
  <c r="D1928" i="10" s="1"/>
  <c r="O1930" i="10"/>
  <c r="C1930" i="10" s="1"/>
  <c r="R1935" i="10"/>
  <c r="N1932" i="10"/>
  <c r="B1932" i="10" s="1"/>
  <c r="P1929" i="10"/>
  <c r="D1929" i="10" s="1"/>
  <c r="N1928" i="10"/>
  <c r="B1928" i="10" s="1"/>
  <c r="O1934" i="10"/>
  <c r="C1934" i="10" s="1"/>
  <c r="Q1934" i="10"/>
  <c r="R1930" i="10"/>
  <c r="F1930" i="10" s="1"/>
  <c r="P1933" i="10"/>
  <c r="D1933" i="10" s="1"/>
  <c r="Q1936" i="10"/>
  <c r="L1943" i="10"/>
  <c r="K1943" i="10"/>
  <c r="K1963" i="10" l="1"/>
  <c r="L1963" i="10"/>
  <c r="R1956" i="10"/>
  <c r="N1947" i="10"/>
  <c r="B1947" i="10" s="1"/>
  <c r="O1947" i="10"/>
  <c r="C1947" i="10" s="1"/>
  <c r="P1947" i="10"/>
  <c r="D1947" i="10" s="1"/>
  <c r="O1945" i="10"/>
  <c r="C1945" i="10" s="1"/>
  <c r="N1956" i="10"/>
  <c r="B1956" i="10" s="1"/>
  <c r="Q1954" i="10"/>
  <c r="O1951" i="10"/>
  <c r="C1951" i="10" s="1"/>
  <c r="N1949" i="10"/>
  <c r="B1949" i="10" s="1"/>
  <c r="O1949" i="10"/>
  <c r="C1949" i="10" s="1"/>
  <c r="P1949" i="10"/>
  <c r="D1949" i="10" s="1"/>
  <c r="Q1949" i="10"/>
  <c r="E1949" i="10" s="1"/>
  <c r="R1949" i="10"/>
  <c r="F1949" i="10" s="1"/>
  <c r="Q1947" i="10"/>
  <c r="E1947" i="10" s="1"/>
  <c r="N1943" i="10"/>
  <c r="B1943" i="10" s="1"/>
  <c r="P1955" i="10"/>
  <c r="D1955" i="10" s="1"/>
  <c r="R1954" i="10"/>
  <c r="P1951" i="10"/>
  <c r="D1951" i="10" s="1"/>
  <c r="Q1951" i="10"/>
  <c r="E1951" i="10" s="1"/>
  <c r="R1951" i="10"/>
  <c r="F1951" i="10" s="1"/>
  <c r="N1950" i="10"/>
  <c r="B1950" i="10" s="1"/>
  <c r="O1950" i="10"/>
  <c r="C1950" i="10" s="1"/>
  <c r="N1948" i="10"/>
  <c r="B1948" i="10" s="1"/>
  <c r="P1945" i="10"/>
  <c r="D1945" i="10" s="1"/>
  <c r="O1956" i="10"/>
  <c r="C1956" i="10" s="1"/>
  <c r="Q1955" i="10"/>
  <c r="R1955" i="10"/>
  <c r="N1952" i="10"/>
  <c r="B1952" i="10" s="1"/>
  <c r="O1952" i="10"/>
  <c r="C1952" i="10" s="1"/>
  <c r="P1952" i="10"/>
  <c r="D1952" i="10" s="1"/>
  <c r="Q1952" i="10"/>
  <c r="E1952" i="10" s="1"/>
  <c r="P1950" i="10"/>
  <c r="D1950" i="10" s="1"/>
  <c r="R1947" i="10"/>
  <c r="F1947" i="10" s="1"/>
  <c r="O1943" i="10"/>
  <c r="C1943" i="10" s="1"/>
  <c r="P1956" i="10"/>
  <c r="D1956" i="10" s="1"/>
  <c r="Q1956" i="10"/>
  <c r="N1953" i="10"/>
  <c r="B1953" i="10" s="1"/>
  <c r="O1953" i="10"/>
  <c r="C1953" i="10" s="1"/>
  <c r="P1953" i="10"/>
  <c r="D1953" i="10" s="1"/>
  <c r="R1952" i="10"/>
  <c r="F1952" i="10" s="1"/>
  <c r="O1948" i="10"/>
  <c r="C1948" i="10" s="1"/>
  <c r="Q1945" i="10"/>
  <c r="E1945" i="10" s="1"/>
  <c r="P1943" i="10"/>
  <c r="D1943" i="10" s="1"/>
  <c r="Q1943" i="10"/>
  <c r="E1943" i="10" s="1"/>
  <c r="R1943" i="10"/>
  <c r="F1943" i="10" s="1"/>
  <c r="A1941" i="10"/>
  <c r="N1954" i="10"/>
  <c r="B1954" i="10" s="1"/>
  <c r="O1954" i="10"/>
  <c r="C1954" i="10" s="1"/>
  <c r="Q1953" i="10"/>
  <c r="Q1950" i="10"/>
  <c r="E1950" i="10" s="1"/>
  <c r="N1946" i="10"/>
  <c r="B1946" i="10" s="1"/>
  <c r="R1945" i="10"/>
  <c r="F1945" i="10" s="1"/>
  <c r="N1944" i="10"/>
  <c r="B1944" i="10" s="1"/>
  <c r="O1944" i="10"/>
  <c r="C1944" i="10" s="1"/>
  <c r="P1944" i="10"/>
  <c r="D1944" i="10" s="1"/>
  <c r="Q1944" i="10"/>
  <c r="E1944" i="10" s="1"/>
  <c r="N1955" i="10"/>
  <c r="B1955" i="10" s="1"/>
  <c r="P1954" i="10"/>
  <c r="D1954" i="10" s="1"/>
  <c r="N1951" i="10"/>
  <c r="B1951" i="10" s="1"/>
  <c r="P1948" i="10"/>
  <c r="D1948" i="10" s="1"/>
  <c r="O1946" i="10"/>
  <c r="C1946" i="10" s="1"/>
  <c r="P1946" i="10"/>
  <c r="D1946" i="10" s="1"/>
  <c r="Q1946" i="10"/>
  <c r="E1946" i="10" s="1"/>
  <c r="R1946" i="10"/>
  <c r="F1946" i="10" s="1"/>
  <c r="N1945" i="10"/>
  <c r="B1945" i="10" s="1"/>
  <c r="R1944" i="10"/>
  <c r="F1944" i="10" s="1"/>
  <c r="O1955" i="10"/>
  <c r="C1955" i="10" s="1"/>
  <c r="R1953" i="10"/>
  <c r="R1950" i="10"/>
  <c r="F1950" i="10" s="1"/>
  <c r="Q1948" i="10"/>
  <c r="E1948" i="10" s="1"/>
  <c r="R1948" i="10"/>
  <c r="F1948" i="10" s="1"/>
  <c r="L1983" i="10" l="1"/>
  <c r="K1983" i="10"/>
  <c r="R1976" i="10"/>
  <c r="O1966" i="10"/>
  <c r="C1966" i="10" s="1"/>
  <c r="R1965" i="10"/>
  <c r="F1965" i="10" s="1"/>
  <c r="Q1968" i="10"/>
  <c r="E1968" i="10" s="1"/>
  <c r="P1963" i="10"/>
  <c r="D1963" i="10" s="1"/>
  <c r="R1971" i="10"/>
  <c r="F1971" i="10" s="1"/>
  <c r="N1970" i="10"/>
  <c r="B1970" i="10" s="1"/>
  <c r="O1970" i="10"/>
  <c r="C1970" i="10" s="1"/>
  <c r="N1968" i="10"/>
  <c r="B1968" i="10" s="1"/>
  <c r="P1965" i="10"/>
  <c r="D1965" i="10" s="1"/>
  <c r="O1976" i="10"/>
  <c r="C1976" i="10" s="1"/>
  <c r="Q1975" i="10"/>
  <c r="P1966" i="10"/>
  <c r="D1966" i="10" s="1"/>
  <c r="O1972" i="10"/>
  <c r="C1972" i="10" s="1"/>
  <c r="P1972" i="10"/>
  <c r="D1972" i="10" s="1"/>
  <c r="Q1972" i="10"/>
  <c r="E1972" i="10" s="1"/>
  <c r="P1970" i="10"/>
  <c r="D1970" i="10" s="1"/>
  <c r="R1967" i="10"/>
  <c r="F1967" i="10" s="1"/>
  <c r="O1963" i="10"/>
  <c r="C1963" i="10" s="1"/>
  <c r="P1976" i="10"/>
  <c r="D1976" i="10" s="1"/>
  <c r="R1968" i="10"/>
  <c r="F1968" i="10" s="1"/>
  <c r="N1973" i="10"/>
  <c r="B1973" i="10" s="1"/>
  <c r="O1973" i="10"/>
  <c r="C1973" i="10" s="1"/>
  <c r="P1973" i="10"/>
  <c r="D1973" i="10" s="1"/>
  <c r="R1972" i="10"/>
  <c r="F1972" i="10" s="1"/>
  <c r="O1968" i="10"/>
  <c r="C1968" i="10" s="1"/>
  <c r="Q1965" i="10"/>
  <c r="E1965" i="10" s="1"/>
  <c r="N1969" i="10"/>
  <c r="B1969" i="10" s="1"/>
  <c r="O1969" i="10"/>
  <c r="C1969" i="10" s="1"/>
  <c r="R1963" i="10"/>
  <c r="F1963" i="10" s="1"/>
  <c r="A1961" i="10"/>
  <c r="N1974" i="10"/>
  <c r="B1974" i="10" s="1"/>
  <c r="O1974" i="10"/>
  <c r="C1974" i="10" s="1"/>
  <c r="Q1973" i="10"/>
  <c r="Q1970" i="10"/>
  <c r="E1970" i="10" s="1"/>
  <c r="N1966" i="10"/>
  <c r="B1966" i="10" s="1"/>
  <c r="P1971" i="10"/>
  <c r="D1971" i="10" s="1"/>
  <c r="Q1971" i="10"/>
  <c r="E1971" i="10" s="1"/>
  <c r="O1964" i="10"/>
  <c r="C1964" i="10" s="1"/>
  <c r="P1964" i="10"/>
  <c r="D1964" i="10" s="1"/>
  <c r="Q1964" i="10"/>
  <c r="E1964" i="10" s="1"/>
  <c r="N1975" i="10"/>
  <c r="B1975" i="10" s="1"/>
  <c r="P1974" i="10"/>
  <c r="D1974" i="10" s="1"/>
  <c r="N1971" i="10"/>
  <c r="B1971" i="10" s="1"/>
  <c r="P1968" i="10"/>
  <c r="D1968" i="10" s="1"/>
  <c r="R1975" i="10"/>
  <c r="N1972" i="10"/>
  <c r="B1972" i="10" s="1"/>
  <c r="Q1966" i="10"/>
  <c r="E1966" i="10" s="1"/>
  <c r="R1966" i="10"/>
  <c r="F1966" i="10" s="1"/>
  <c r="N1965" i="10"/>
  <c r="B1965" i="10" s="1"/>
  <c r="R1964" i="10"/>
  <c r="F1964" i="10" s="1"/>
  <c r="O1975" i="10"/>
  <c r="C1975" i="10" s="1"/>
  <c r="R1973" i="10"/>
  <c r="R1970" i="10"/>
  <c r="F1970" i="10" s="1"/>
  <c r="Q1976" i="10"/>
  <c r="N1967" i="10"/>
  <c r="B1967" i="10" s="1"/>
  <c r="O1967" i="10"/>
  <c r="C1967" i="10" s="1"/>
  <c r="P1967" i="10"/>
  <c r="D1967" i="10" s="1"/>
  <c r="O1965" i="10"/>
  <c r="C1965" i="10" s="1"/>
  <c r="N1976" i="10"/>
  <c r="B1976" i="10" s="1"/>
  <c r="Q1974" i="10"/>
  <c r="O1971" i="10"/>
  <c r="C1971" i="10" s="1"/>
  <c r="Q1963" i="10"/>
  <c r="E1963" i="10" s="1"/>
  <c r="P1969" i="10"/>
  <c r="D1969" i="10" s="1"/>
  <c r="Q1969" i="10"/>
  <c r="E1969" i="10" s="1"/>
  <c r="R1969" i="10"/>
  <c r="F1969" i="10" s="1"/>
  <c r="Q1967" i="10"/>
  <c r="E1967" i="10" s="1"/>
  <c r="N1963" i="10"/>
  <c r="B1963" i="10" s="1"/>
  <c r="P1975" i="10"/>
  <c r="D1975" i="10" s="1"/>
  <c r="R1974" i="10"/>
  <c r="N1964" i="10"/>
  <c r="B1964" i="10" s="1"/>
  <c r="R1996" i="10" l="1"/>
  <c r="N1987" i="10"/>
  <c r="B1987" i="10" s="1"/>
  <c r="O1987" i="10"/>
  <c r="C1987" i="10" s="1"/>
  <c r="P1987" i="10"/>
  <c r="D1987" i="10" s="1"/>
  <c r="O1985" i="10"/>
  <c r="C1985" i="10" s="1"/>
  <c r="N1996" i="10"/>
  <c r="B1996" i="10" s="1"/>
  <c r="Q1994" i="10"/>
  <c r="O1991" i="10"/>
  <c r="C1991" i="10" s="1"/>
  <c r="N1989" i="10"/>
  <c r="B1989" i="10" s="1"/>
  <c r="O1989" i="10"/>
  <c r="C1989" i="10" s="1"/>
  <c r="P1989" i="10"/>
  <c r="D1989" i="10" s="1"/>
  <c r="Q1989" i="10"/>
  <c r="E1989" i="10" s="1"/>
  <c r="R1989" i="10"/>
  <c r="F1989" i="10" s="1"/>
  <c r="Q1987" i="10"/>
  <c r="E1987" i="10" s="1"/>
  <c r="N1983" i="10"/>
  <c r="B1983" i="10" s="1"/>
  <c r="P1995" i="10"/>
  <c r="D1995" i="10" s="1"/>
  <c r="R1994" i="10"/>
  <c r="P1991" i="10"/>
  <c r="D1991" i="10" s="1"/>
  <c r="Q1991" i="10"/>
  <c r="E1991" i="10" s="1"/>
  <c r="R1991" i="10"/>
  <c r="F1991" i="10" s="1"/>
  <c r="N1990" i="10"/>
  <c r="B1990" i="10" s="1"/>
  <c r="O1990" i="10"/>
  <c r="C1990" i="10" s="1"/>
  <c r="N1988" i="10"/>
  <c r="B1988" i="10" s="1"/>
  <c r="P1985" i="10"/>
  <c r="D1985" i="10" s="1"/>
  <c r="O1996" i="10"/>
  <c r="C1996" i="10" s="1"/>
  <c r="Q1995" i="10"/>
  <c r="R1995" i="10"/>
  <c r="N1992" i="10"/>
  <c r="B1992" i="10" s="1"/>
  <c r="O1992" i="10"/>
  <c r="C1992" i="10" s="1"/>
  <c r="P1992" i="10"/>
  <c r="D1992" i="10" s="1"/>
  <c r="Q1992" i="10"/>
  <c r="E1992" i="10" s="1"/>
  <c r="P1990" i="10"/>
  <c r="D1990" i="10" s="1"/>
  <c r="R1987" i="10"/>
  <c r="F1987" i="10" s="1"/>
  <c r="O1983" i="10"/>
  <c r="C1983" i="10" s="1"/>
  <c r="P1996" i="10"/>
  <c r="D1996" i="10" s="1"/>
  <c r="Q1996" i="10"/>
  <c r="N1993" i="10"/>
  <c r="B1993" i="10" s="1"/>
  <c r="O1993" i="10"/>
  <c r="C1993" i="10" s="1"/>
  <c r="P1993" i="10"/>
  <c r="D1993" i="10" s="1"/>
  <c r="R1992" i="10"/>
  <c r="F1992" i="10" s="1"/>
  <c r="O1988" i="10"/>
  <c r="C1988" i="10" s="1"/>
  <c r="Q1985" i="10"/>
  <c r="E1985" i="10" s="1"/>
  <c r="P1983" i="10"/>
  <c r="D1983" i="10" s="1"/>
  <c r="Q1983" i="10"/>
  <c r="E1983" i="10" s="1"/>
  <c r="R1983" i="10"/>
  <c r="F1983" i="10" s="1"/>
  <c r="A1981" i="10"/>
  <c r="N1994" i="10"/>
  <c r="B1994" i="10" s="1"/>
  <c r="O1994" i="10"/>
  <c r="C1994" i="10" s="1"/>
  <c r="Q1993" i="10"/>
  <c r="Q1990" i="10"/>
  <c r="E1990" i="10" s="1"/>
  <c r="N1986" i="10"/>
  <c r="B1986" i="10" s="1"/>
  <c r="R1985" i="10"/>
  <c r="F1985" i="10" s="1"/>
  <c r="N1984" i="10"/>
  <c r="B1984" i="10" s="1"/>
  <c r="O1984" i="10"/>
  <c r="C1984" i="10" s="1"/>
  <c r="P1984" i="10"/>
  <c r="D1984" i="10" s="1"/>
  <c r="Q1984" i="10"/>
  <c r="E1984" i="10" s="1"/>
  <c r="N1995" i="10"/>
  <c r="B1995" i="10" s="1"/>
  <c r="P1994" i="10"/>
  <c r="D1994" i="10" s="1"/>
  <c r="N1991" i="10"/>
  <c r="B1991" i="10" s="1"/>
  <c r="P1988" i="10"/>
  <c r="D1988" i="10" s="1"/>
  <c r="O1986" i="10"/>
  <c r="C1986" i="10" s="1"/>
  <c r="P1986" i="10"/>
  <c r="D1986" i="10" s="1"/>
  <c r="Q1986" i="10"/>
  <c r="E1986" i="10" s="1"/>
  <c r="R1986" i="10"/>
  <c r="F1986" i="10" s="1"/>
  <c r="N1985" i="10"/>
  <c r="B1985" i="10" s="1"/>
  <c r="R1984" i="10"/>
  <c r="F1984" i="10" s="1"/>
  <c r="O1995" i="10"/>
  <c r="C1995" i="10" s="1"/>
  <c r="R1993" i="10"/>
  <c r="R1990" i="10"/>
  <c r="F1990" i="10" s="1"/>
  <c r="Q1988" i="10"/>
  <c r="E1988" i="10" s="1"/>
  <c r="R1988" i="10"/>
  <c r="F1988" i="10" s="1"/>
  <c r="K2003" i="10"/>
  <c r="L2003" i="10"/>
  <c r="R2016" i="10" l="1"/>
  <c r="R2011" i="10"/>
  <c r="F2011" i="10" s="1"/>
  <c r="Q2006" i="10"/>
  <c r="E2006" i="10" s="1"/>
  <c r="R2003" i="10"/>
  <c r="F2003" i="10" s="1"/>
  <c r="O2004" i="10"/>
  <c r="C2004" i="10" s="1"/>
  <c r="P2009" i="10"/>
  <c r="D2009" i="10" s="1"/>
  <c r="N2013" i="10"/>
  <c r="B2013" i="10" s="1"/>
  <c r="N2007" i="10"/>
  <c r="B2007" i="10" s="1"/>
  <c r="O2012" i="10"/>
  <c r="C2012" i="10" s="1"/>
  <c r="P2004" i="10"/>
  <c r="D2004" i="10" s="1"/>
  <c r="Q2004" i="10"/>
  <c r="E2004" i="10" s="1"/>
  <c r="N2015" i="10"/>
  <c r="B2015" i="10" s="1"/>
  <c r="P2014" i="10"/>
  <c r="D2014" i="10" s="1"/>
  <c r="N2011" i="10"/>
  <c r="B2011" i="10" s="1"/>
  <c r="P2008" i="10"/>
  <c r="D2008" i="10" s="1"/>
  <c r="O2006" i="10"/>
  <c r="C2006" i="10" s="1"/>
  <c r="P2006" i="10"/>
  <c r="D2006" i="10" s="1"/>
  <c r="R2006" i="10"/>
  <c r="F2006" i="10" s="1"/>
  <c r="N2005" i="10"/>
  <c r="B2005" i="10" s="1"/>
  <c r="R2004" i="10"/>
  <c r="F2004" i="10" s="1"/>
  <c r="O2015" i="10"/>
  <c r="C2015" i="10" s="1"/>
  <c r="R2013" i="10"/>
  <c r="R2010" i="10"/>
  <c r="F2010" i="10" s="1"/>
  <c r="Q2008" i="10"/>
  <c r="E2008" i="10" s="1"/>
  <c r="R2008" i="10"/>
  <c r="F2008" i="10" s="1"/>
  <c r="O2007" i="10"/>
  <c r="C2007" i="10" s="1"/>
  <c r="P2007" i="10"/>
  <c r="D2007" i="10" s="1"/>
  <c r="O2005" i="10"/>
  <c r="C2005" i="10" s="1"/>
  <c r="N2016" i="10"/>
  <c r="B2016" i="10" s="1"/>
  <c r="Q2014" i="10"/>
  <c r="O2011" i="10"/>
  <c r="C2011" i="10" s="1"/>
  <c r="N2009" i="10"/>
  <c r="B2009" i="10" s="1"/>
  <c r="O2009" i="10"/>
  <c r="C2009" i="10" s="1"/>
  <c r="Q2009" i="10"/>
  <c r="E2009" i="10" s="1"/>
  <c r="R2009" i="10"/>
  <c r="F2009" i="10" s="1"/>
  <c r="Q2007" i="10"/>
  <c r="E2007" i="10" s="1"/>
  <c r="N2003" i="10"/>
  <c r="B2003" i="10" s="1"/>
  <c r="P2015" i="10"/>
  <c r="D2015" i="10" s="1"/>
  <c r="R2014" i="10"/>
  <c r="P2011" i="10"/>
  <c r="D2011" i="10" s="1"/>
  <c r="Q2011" i="10"/>
  <c r="E2011" i="10" s="1"/>
  <c r="N2010" i="10"/>
  <c r="B2010" i="10" s="1"/>
  <c r="O2010" i="10"/>
  <c r="C2010" i="10" s="1"/>
  <c r="N2008" i="10"/>
  <c r="B2008" i="10" s="1"/>
  <c r="P2005" i="10"/>
  <c r="D2005" i="10" s="1"/>
  <c r="O2016" i="10"/>
  <c r="C2016" i="10" s="1"/>
  <c r="Q2015" i="10"/>
  <c r="R2015" i="10"/>
  <c r="N2012" i="10"/>
  <c r="B2012" i="10" s="1"/>
  <c r="P2012" i="10"/>
  <c r="D2012" i="10" s="1"/>
  <c r="Q2012" i="10"/>
  <c r="E2012" i="10" s="1"/>
  <c r="P2010" i="10"/>
  <c r="D2010" i="10" s="1"/>
  <c r="R2007" i="10"/>
  <c r="F2007" i="10" s="1"/>
  <c r="O2003" i="10"/>
  <c r="C2003" i="10" s="1"/>
  <c r="P2016" i="10"/>
  <c r="D2016" i="10" s="1"/>
  <c r="Q2016" i="10"/>
  <c r="O2013" i="10"/>
  <c r="C2013" i="10" s="1"/>
  <c r="P2013" i="10"/>
  <c r="D2013" i="10" s="1"/>
  <c r="R2012" i="10"/>
  <c r="F2012" i="10" s="1"/>
  <c r="O2008" i="10"/>
  <c r="C2008" i="10" s="1"/>
  <c r="Q2005" i="10"/>
  <c r="E2005" i="10" s="1"/>
  <c r="P2003" i="10"/>
  <c r="D2003" i="10" s="1"/>
  <c r="Q2003" i="10"/>
  <c r="E2003" i="10" s="1"/>
  <c r="A2001" i="10"/>
  <c r="N2014" i="10"/>
  <c r="B2014" i="10" s="1"/>
  <c r="O2014" i="10"/>
  <c r="C2014" i="10" s="1"/>
  <c r="Q2013" i="10"/>
  <c r="Q2010" i="10"/>
  <c r="E2010" i="10" s="1"/>
  <c r="N2006" i="10"/>
  <c r="B2006" i="10" s="1"/>
  <c r="R2005" i="10"/>
  <c r="F2005" i="10" s="1"/>
  <c r="N2004" i="10"/>
  <c r="B2004" i="10" s="1"/>
  <c r="K2023" i="10"/>
  <c r="L2023" i="10"/>
  <c r="R2036" i="10" l="1"/>
  <c r="N2033" i="10"/>
  <c r="B2033" i="10" s="1"/>
  <c r="O2033" i="10"/>
  <c r="C2033" i="10" s="1"/>
  <c r="P2033" i="10"/>
  <c r="D2033" i="10" s="1"/>
  <c r="R2032" i="10"/>
  <c r="F2032" i="10" s="1"/>
  <c r="O2028" i="10"/>
  <c r="C2028" i="10" s="1"/>
  <c r="Q2025" i="10"/>
  <c r="E2025" i="10" s="1"/>
  <c r="P2023" i="10"/>
  <c r="D2023" i="10" s="1"/>
  <c r="Q2023" i="10"/>
  <c r="E2023" i="10" s="1"/>
  <c r="R2023" i="10"/>
  <c r="F2023" i="10" s="1"/>
  <c r="A2021" i="10"/>
  <c r="N2034" i="10"/>
  <c r="B2034" i="10" s="1"/>
  <c r="O2034" i="10"/>
  <c r="C2034" i="10" s="1"/>
  <c r="Q2033" i="10"/>
  <c r="Q2030" i="10"/>
  <c r="E2030" i="10" s="1"/>
  <c r="N2026" i="10"/>
  <c r="B2026" i="10" s="1"/>
  <c r="R2025" i="10"/>
  <c r="F2025" i="10" s="1"/>
  <c r="N2024" i="10"/>
  <c r="B2024" i="10" s="1"/>
  <c r="O2024" i="10"/>
  <c r="C2024" i="10" s="1"/>
  <c r="P2024" i="10"/>
  <c r="D2024" i="10" s="1"/>
  <c r="Q2024" i="10"/>
  <c r="E2024" i="10" s="1"/>
  <c r="N2035" i="10"/>
  <c r="B2035" i="10" s="1"/>
  <c r="P2034" i="10"/>
  <c r="D2034" i="10" s="1"/>
  <c r="N2031" i="10"/>
  <c r="B2031" i="10" s="1"/>
  <c r="P2028" i="10"/>
  <c r="D2028" i="10" s="1"/>
  <c r="O2026" i="10"/>
  <c r="C2026" i="10" s="1"/>
  <c r="P2026" i="10"/>
  <c r="D2026" i="10" s="1"/>
  <c r="Q2026" i="10"/>
  <c r="E2026" i="10" s="1"/>
  <c r="R2026" i="10"/>
  <c r="F2026" i="10" s="1"/>
  <c r="N2025" i="10"/>
  <c r="B2025" i="10" s="1"/>
  <c r="R2024" i="10"/>
  <c r="F2024" i="10" s="1"/>
  <c r="O2035" i="10"/>
  <c r="C2035" i="10" s="1"/>
  <c r="R2033" i="10"/>
  <c r="R2030" i="10"/>
  <c r="F2030" i="10" s="1"/>
  <c r="Q2028" i="10"/>
  <c r="E2028" i="10" s="1"/>
  <c r="R2028" i="10"/>
  <c r="F2028" i="10" s="1"/>
  <c r="N2027" i="10"/>
  <c r="B2027" i="10" s="1"/>
  <c r="O2027" i="10"/>
  <c r="C2027" i="10" s="1"/>
  <c r="P2027" i="10"/>
  <c r="D2027" i="10" s="1"/>
  <c r="O2025" i="10"/>
  <c r="C2025" i="10" s="1"/>
  <c r="N2036" i="10"/>
  <c r="B2036" i="10" s="1"/>
  <c r="Q2034" i="10"/>
  <c r="O2031" i="10"/>
  <c r="C2031" i="10" s="1"/>
  <c r="N2029" i="10"/>
  <c r="B2029" i="10" s="1"/>
  <c r="O2029" i="10"/>
  <c r="C2029" i="10" s="1"/>
  <c r="P2029" i="10"/>
  <c r="D2029" i="10" s="1"/>
  <c r="Q2029" i="10"/>
  <c r="E2029" i="10" s="1"/>
  <c r="R2029" i="10"/>
  <c r="F2029" i="10" s="1"/>
  <c r="Q2027" i="10"/>
  <c r="E2027" i="10" s="1"/>
  <c r="N2023" i="10"/>
  <c r="B2023" i="10" s="1"/>
  <c r="P2035" i="10"/>
  <c r="D2035" i="10" s="1"/>
  <c r="R2034" i="10"/>
  <c r="P2031" i="10"/>
  <c r="D2031" i="10" s="1"/>
  <c r="Q2031" i="10"/>
  <c r="E2031" i="10" s="1"/>
  <c r="R2031" i="10"/>
  <c r="F2031" i="10" s="1"/>
  <c r="N2030" i="10"/>
  <c r="B2030" i="10" s="1"/>
  <c r="O2030" i="10"/>
  <c r="C2030" i="10" s="1"/>
  <c r="N2028" i="10"/>
  <c r="B2028" i="10" s="1"/>
  <c r="P2025" i="10"/>
  <c r="D2025" i="10" s="1"/>
  <c r="O2036" i="10"/>
  <c r="C2036" i="10" s="1"/>
  <c r="Q2035" i="10"/>
  <c r="R2035" i="10"/>
  <c r="N2032" i="10"/>
  <c r="B2032" i="10" s="1"/>
  <c r="O2032" i="10"/>
  <c r="C2032" i="10" s="1"/>
  <c r="P2032" i="10"/>
  <c r="D2032" i="10" s="1"/>
  <c r="Q2032" i="10"/>
  <c r="E2032" i="10" s="1"/>
  <c r="P2030" i="10"/>
  <c r="D2030" i="10" s="1"/>
  <c r="R2027" i="10"/>
  <c r="F2027" i="10" s="1"/>
  <c r="O2023" i="10"/>
  <c r="C2023" i="10" s="1"/>
  <c r="P2036" i="10"/>
  <c r="D2036" i="10" s="1"/>
  <c r="Q2036" i="10"/>
  <c r="L2043" i="10"/>
  <c r="K2043" i="10"/>
  <c r="R2056" i="10" l="1"/>
  <c r="R2051" i="10"/>
  <c r="F2051" i="10" s="1"/>
  <c r="N2050" i="10"/>
  <c r="B2050" i="10" s="1"/>
  <c r="O2050" i="10"/>
  <c r="C2050" i="10" s="1"/>
  <c r="N2048" i="10"/>
  <c r="B2048" i="10" s="1"/>
  <c r="P2045" i="10"/>
  <c r="D2045" i="10" s="1"/>
  <c r="O2056" i="10"/>
  <c r="C2056" i="10" s="1"/>
  <c r="Q2055" i="10"/>
  <c r="R2055" i="10"/>
  <c r="N2052" i="10"/>
  <c r="B2052" i="10" s="1"/>
  <c r="O2052" i="10"/>
  <c r="C2052" i="10" s="1"/>
  <c r="P2052" i="10"/>
  <c r="D2052" i="10" s="1"/>
  <c r="Q2052" i="10"/>
  <c r="E2052" i="10" s="1"/>
  <c r="P2050" i="10"/>
  <c r="D2050" i="10" s="1"/>
  <c r="R2047" i="10"/>
  <c r="F2047" i="10" s="1"/>
  <c r="O2043" i="10"/>
  <c r="C2043" i="10" s="1"/>
  <c r="P2056" i="10"/>
  <c r="D2056" i="10" s="1"/>
  <c r="Q2056" i="10"/>
  <c r="N2053" i="10"/>
  <c r="B2053" i="10" s="1"/>
  <c r="O2053" i="10"/>
  <c r="C2053" i="10" s="1"/>
  <c r="P2053" i="10"/>
  <c r="D2053" i="10" s="1"/>
  <c r="R2052" i="10"/>
  <c r="F2052" i="10" s="1"/>
  <c r="O2048" i="10"/>
  <c r="C2048" i="10" s="1"/>
  <c r="Q2045" i="10"/>
  <c r="E2045" i="10" s="1"/>
  <c r="P2043" i="10"/>
  <c r="D2043" i="10" s="1"/>
  <c r="Q2043" i="10"/>
  <c r="E2043" i="10" s="1"/>
  <c r="R2043" i="10"/>
  <c r="F2043" i="10" s="1"/>
  <c r="A2041" i="10"/>
  <c r="N2054" i="10"/>
  <c r="B2054" i="10" s="1"/>
  <c r="O2054" i="10"/>
  <c r="C2054" i="10" s="1"/>
  <c r="Q2053" i="10"/>
  <c r="Q2050" i="10"/>
  <c r="E2050" i="10" s="1"/>
  <c r="N2046" i="10"/>
  <c r="B2046" i="10" s="1"/>
  <c r="R2045" i="10"/>
  <c r="F2045" i="10" s="1"/>
  <c r="N2044" i="10"/>
  <c r="B2044" i="10" s="1"/>
  <c r="O2044" i="10"/>
  <c r="C2044" i="10" s="1"/>
  <c r="P2044" i="10"/>
  <c r="D2044" i="10" s="1"/>
  <c r="Q2044" i="10"/>
  <c r="E2044" i="10" s="1"/>
  <c r="N2055" i="10"/>
  <c r="B2055" i="10" s="1"/>
  <c r="P2054" i="10"/>
  <c r="D2054" i="10" s="1"/>
  <c r="N2051" i="10"/>
  <c r="B2051" i="10" s="1"/>
  <c r="P2048" i="10"/>
  <c r="D2048" i="10" s="1"/>
  <c r="O2046" i="10"/>
  <c r="C2046" i="10" s="1"/>
  <c r="P2046" i="10"/>
  <c r="D2046" i="10" s="1"/>
  <c r="Q2046" i="10"/>
  <c r="E2046" i="10" s="1"/>
  <c r="R2046" i="10"/>
  <c r="F2046" i="10" s="1"/>
  <c r="N2045" i="10"/>
  <c r="B2045" i="10" s="1"/>
  <c r="R2044" i="10"/>
  <c r="F2044" i="10" s="1"/>
  <c r="O2055" i="10"/>
  <c r="C2055" i="10" s="1"/>
  <c r="R2053" i="10"/>
  <c r="R2050" i="10"/>
  <c r="F2050" i="10" s="1"/>
  <c r="Q2048" i="10"/>
  <c r="E2048" i="10" s="1"/>
  <c r="R2048" i="10"/>
  <c r="F2048" i="10" s="1"/>
  <c r="N2047" i="10"/>
  <c r="B2047" i="10" s="1"/>
  <c r="O2047" i="10"/>
  <c r="C2047" i="10" s="1"/>
  <c r="P2047" i="10"/>
  <c r="D2047" i="10" s="1"/>
  <c r="O2045" i="10"/>
  <c r="C2045" i="10" s="1"/>
  <c r="N2056" i="10"/>
  <c r="B2056" i="10" s="1"/>
  <c r="Q2054" i="10"/>
  <c r="O2051" i="10"/>
  <c r="C2051" i="10" s="1"/>
  <c r="N2049" i="10"/>
  <c r="B2049" i="10" s="1"/>
  <c r="O2049" i="10"/>
  <c r="C2049" i="10" s="1"/>
  <c r="P2049" i="10"/>
  <c r="D2049" i="10" s="1"/>
  <c r="Q2049" i="10"/>
  <c r="E2049" i="10" s="1"/>
  <c r="R2049" i="10"/>
  <c r="F2049" i="10" s="1"/>
  <c r="Q2047" i="10"/>
  <c r="E2047" i="10" s="1"/>
  <c r="N2043" i="10"/>
  <c r="B2043" i="10" s="1"/>
  <c r="P2055" i="10"/>
  <c r="D2055" i="10" s="1"/>
  <c r="R2054" i="10"/>
  <c r="P2051" i="10"/>
  <c r="D2051" i="10" s="1"/>
  <c r="Q2051" i="10"/>
  <c r="E2051" i="10" s="1"/>
  <c r="L2063" i="10"/>
  <c r="K2063" i="10"/>
  <c r="L2083" i="10" l="1"/>
  <c r="K2083" i="10"/>
  <c r="R2076" i="10"/>
  <c r="N2069" i="10"/>
  <c r="B2069" i="10" s="1"/>
  <c r="O2063" i="10"/>
  <c r="C2063" i="10" s="1"/>
  <c r="Q2076" i="10"/>
  <c r="R2065" i="10"/>
  <c r="F2065" i="10" s="1"/>
  <c r="P2076" i="10"/>
  <c r="D2076" i="10" s="1"/>
  <c r="Q2068" i="10"/>
  <c r="E2068" i="10" s="1"/>
  <c r="Q2065" i="10"/>
  <c r="E2065" i="10" s="1"/>
  <c r="P2071" i="10"/>
  <c r="D2071" i="10" s="1"/>
  <c r="P2068" i="10"/>
  <c r="D2068" i="10" s="1"/>
  <c r="R2070" i="10"/>
  <c r="F2070" i="10" s="1"/>
  <c r="O2066" i="10"/>
  <c r="C2066" i="10" s="1"/>
  <c r="R2063" i="10"/>
  <c r="F2063" i="10" s="1"/>
  <c r="N2066" i="10"/>
  <c r="B2066" i="10" s="1"/>
  <c r="O2071" i="10"/>
  <c r="C2071" i="10" s="1"/>
  <c r="R2075" i="10"/>
  <c r="O2064" i="10"/>
  <c r="C2064" i="10" s="1"/>
  <c r="Q2075" i="10"/>
  <c r="P2063" i="10"/>
  <c r="D2063" i="10" s="1"/>
  <c r="R2074" i="10"/>
  <c r="Q2066" i="10"/>
  <c r="E2066" i="10" s="1"/>
  <c r="R2066" i="10"/>
  <c r="F2066" i="10" s="1"/>
  <c r="N2065" i="10"/>
  <c r="B2065" i="10" s="1"/>
  <c r="R2064" i="10"/>
  <c r="F2064" i="10" s="1"/>
  <c r="O2075" i="10"/>
  <c r="C2075" i="10" s="1"/>
  <c r="R2073" i="10"/>
  <c r="O2069" i="10"/>
  <c r="C2069" i="10" s="1"/>
  <c r="N2067" i="10"/>
  <c r="B2067" i="10" s="1"/>
  <c r="O2067" i="10"/>
  <c r="C2067" i="10" s="1"/>
  <c r="P2067" i="10"/>
  <c r="D2067" i="10" s="1"/>
  <c r="O2065" i="10"/>
  <c r="C2065" i="10" s="1"/>
  <c r="N2076" i="10"/>
  <c r="B2076" i="10" s="1"/>
  <c r="Q2074" i="10"/>
  <c r="Q2071" i="10"/>
  <c r="E2071" i="10" s="1"/>
  <c r="P2069" i="10"/>
  <c r="D2069" i="10" s="1"/>
  <c r="Q2069" i="10"/>
  <c r="E2069" i="10" s="1"/>
  <c r="R2069" i="10"/>
  <c r="F2069" i="10" s="1"/>
  <c r="Q2067" i="10"/>
  <c r="E2067" i="10" s="1"/>
  <c r="N2063" i="10"/>
  <c r="B2063" i="10" s="1"/>
  <c r="P2075" i="10"/>
  <c r="D2075" i="10" s="1"/>
  <c r="N2072" i="10"/>
  <c r="B2072" i="10" s="1"/>
  <c r="R2071" i="10"/>
  <c r="F2071" i="10" s="1"/>
  <c r="N2070" i="10"/>
  <c r="B2070" i="10" s="1"/>
  <c r="O2070" i="10"/>
  <c r="C2070" i="10" s="1"/>
  <c r="N2068" i="10"/>
  <c r="B2068" i="10" s="1"/>
  <c r="P2065" i="10"/>
  <c r="D2065" i="10" s="1"/>
  <c r="O2076" i="10"/>
  <c r="C2076" i="10" s="1"/>
  <c r="O2072" i="10"/>
  <c r="C2072" i="10" s="1"/>
  <c r="P2072" i="10"/>
  <c r="D2072" i="10" s="1"/>
  <c r="Q2072" i="10"/>
  <c r="E2072" i="10" s="1"/>
  <c r="P2070" i="10"/>
  <c r="D2070" i="10" s="1"/>
  <c r="R2067" i="10"/>
  <c r="F2067" i="10" s="1"/>
  <c r="Q2063" i="10"/>
  <c r="E2063" i="10" s="1"/>
  <c r="N2073" i="10"/>
  <c r="B2073" i="10" s="1"/>
  <c r="O2073" i="10"/>
  <c r="C2073" i="10" s="1"/>
  <c r="P2073" i="10"/>
  <c r="D2073" i="10" s="1"/>
  <c r="R2072" i="10"/>
  <c r="F2072" i="10" s="1"/>
  <c r="O2068" i="10"/>
  <c r="C2068" i="10" s="1"/>
  <c r="N2064" i="10"/>
  <c r="B2064" i="10" s="1"/>
  <c r="A2061" i="10"/>
  <c r="N2074" i="10"/>
  <c r="B2074" i="10" s="1"/>
  <c r="O2074" i="10"/>
  <c r="C2074" i="10" s="1"/>
  <c r="Q2073" i="10"/>
  <c r="Q2070" i="10"/>
  <c r="E2070" i="10" s="1"/>
  <c r="P2066" i="10"/>
  <c r="D2066" i="10" s="1"/>
  <c r="P2064" i="10"/>
  <c r="D2064" i="10" s="1"/>
  <c r="Q2064" i="10"/>
  <c r="E2064" i="10" s="1"/>
  <c r="N2075" i="10"/>
  <c r="B2075" i="10" s="1"/>
  <c r="P2074" i="10"/>
  <c r="D2074" i="10" s="1"/>
  <c r="N2071" i="10"/>
  <c r="B2071" i="10" s="1"/>
  <c r="R2068" i="10"/>
  <c r="F2068" i="10" s="1"/>
  <c r="R2096" i="10" l="1"/>
  <c r="R2093" i="10"/>
  <c r="P2086" i="10"/>
  <c r="D2086" i="10" s="1"/>
  <c r="A2081" i="10"/>
  <c r="O2089" i="10"/>
  <c r="C2089" i="10" s="1"/>
  <c r="Q2083" i="10"/>
  <c r="E2083" i="10" s="1"/>
  <c r="N2092" i="10"/>
  <c r="B2092" i="10" s="1"/>
  <c r="P2085" i="10"/>
  <c r="D2085" i="10" s="1"/>
  <c r="N2083" i="10"/>
  <c r="B2083" i="10" s="1"/>
  <c r="R2088" i="10"/>
  <c r="F2088" i="10" s="1"/>
  <c r="N2091" i="10"/>
  <c r="B2091" i="10" s="1"/>
  <c r="P2084" i="10"/>
  <c r="D2084" i="10" s="1"/>
  <c r="R2087" i="10"/>
  <c r="F2087" i="10" s="1"/>
  <c r="N2084" i="10"/>
  <c r="B2084" i="10" s="1"/>
  <c r="O2088" i="10"/>
  <c r="C2088" i="10" s="1"/>
  <c r="Q2091" i="10"/>
  <c r="E2091" i="10" s="1"/>
  <c r="Q2090" i="10"/>
  <c r="E2090" i="10" s="1"/>
  <c r="O2092" i="10"/>
  <c r="C2092" i="10" s="1"/>
  <c r="N2094" i="10"/>
  <c r="B2094" i="10" s="1"/>
  <c r="O2094" i="10"/>
  <c r="C2094" i="10" s="1"/>
  <c r="Q2093" i="10"/>
  <c r="Q2085" i="10"/>
  <c r="E2085" i="10" s="1"/>
  <c r="P2083" i="10"/>
  <c r="D2083" i="10" s="1"/>
  <c r="N2093" i="10"/>
  <c r="B2093" i="10" s="1"/>
  <c r="Q2084" i="10"/>
  <c r="E2084" i="10" s="1"/>
  <c r="N2095" i="10"/>
  <c r="B2095" i="10" s="1"/>
  <c r="P2094" i="10"/>
  <c r="D2094" i="10" s="1"/>
  <c r="N2086" i="10"/>
  <c r="B2086" i="10" s="1"/>
  <c r="R2085" i="10"/>
  <c r="F2085" i="10" s="1"/>
  <c r="R2083" i="10"/>
  <c r="F2083" i="10" s="1"/>
  <c r="R2086" i="10"/>
  <c r="F2086" i="10" s="1"/>
  <c r="N2085" i="10"/>
  <c r="B2085" i="10" s="1"/>
  <c r="R2084" i="10"/>
  <c r="F2084" i="10" s="1"/>
  <c r="O2095" i="10"/>
  <c r="C2095" i="10" s="1"/>
  <c r="P2088" i="10"/>
  <c r="D2088" i="10" s="1"/>
  <c r="O2086" i="10"/>
  <c r="C2086" i="10" s="1"/>
  <c r="O2084" i="10"/>
  <c r="C2084" i="10" s="1"/>
  <c r="O2087" i="10"/>
  <c r="C2087" i="10" s="1"/>
  <c r="P2087" i="10"/>
  <c r="D2087" i="10" s="1"/>
  <c r="O2085" i="10"/>
  <c r="C2085" i="10" s="1"/>
  <c r="N2096" i="10"/>
  <c r="B2096" i="10" s="1"/>
  <c r="R2090" i="10"/>
  <c r="F2090" i="10" s="1"/>
  <c r="Q2088" i="10"/>
  <c r="E2088" i="10" s="1"/>
  <c r="Q2086" i="10"/>
  <c r="E2086" i="10" s="1"/>
  <c r="Q2089" i="10"/>
  <c r="E2089" i="10" s="1"/>
  <c r="R2089" i="10"/>
  <c r="F2089" i="10" s="1"/>
  <c r="Q2087" i="10"/>
  <c r="E2087" i="10" s="1"/>
  <c r="Q2094" i="10"/>
  <c r="O2091" i="10"/>
  <c r="C2091" i="10" s="1"/>
  <c r="N2089" i="10"/>
  <c r="B2089" i="10" s="1"/>
  <c r="N2087" i="10"/>
  <c r="B2087" i="10" s="1"/>
  <c r="N2090" i="10"/>
  <c r="B2090" i="10" s="1"/>
  <c r="O2090" i="10"/>
  <c r="C2090" i="10" s="1"/>
  <c r="N2088" i="10"/>
  <c r="B2088" i="10" s="1"/>
  <c r="P2095" i="10"/>
  <c r="D2095" i="10" s="1"/>
  <c r="R2094" i="10"/>
  <c r="P2091" i="10"/>
  <c r="D2091" i="10" s="1"/>
  <c r="P2089" i="10"/>
  <c r="D2089" i="10" s="1"/>
  <c r="P2092" i="10"/>
  <c r="D2092" i="10" s="1"/>
  <c r="Q2092" i="10"/>
  <c r="E2092" i="10" s="1"/>
  <c r="P2090" i="10"/>
  <c r="D2090" i="10" s="1"/>
  <c r="O2096" i="10"/>
  <c r="C2096" i="10" s="1"/>
  <c r="Q2095" i="10"/>
  <c r="R2095" i="10"/>
  <c r="R2091" i="10"/>
  <c r="F2091" i="10" s="1"/>
  <c r="O2093" i="10"/>
  <c r="C2093" i="10" s="1"/>
  <c r="P2093" i="10"/>
  <c r="D2093" i="10" s="1"/>
  <c r="R2092" i="10"/>
  <c r="F2092" i="10" s="1"/>
  <c r="O2083" i="10"/>
  <c r="C2083" i="10" s="1"/>
  <c r="P2096" i="10"/>
  <c r="D2096" i="10" s="1"/>
  <c r="Q2096" i="10"/>
  <c r="K2103" i="10"/>
  <c r="L2103" i="10"/>
  <c r="R2116" i="10" l="1"/>
  <c r="P2105" i="10"/>
  <c r="D2105" i="10" s="1"/>
  <c r="N2104" i="10"/>
  <c r="B2104" i="10" s="1"/>
  <c r="R2107" i="10"/>
  <c r="F2107" i="10" s="1"/>
  <c r="Q2103" i="10"/>
  <c r="E2103" i="10" s="1"/>
  <c r="N2103" i="10"/>
  <c r="B2103" i="10" s="1"/>
  <c r="A2101" i="10"/>
  <c r="O2112" i="10"/>
  <c r="C2112" i="10" s="1"/>
  <c r="O2113" i="10"/>
  <c r="C2113" i="10" s="1"/>
  <c r="P2113" i="10"/>
  <c r="D2113" i="10" s="1"/>
  <c r="R2112" i="10"/>
  <c r="F2112" i="10" s="1"/>
  <c r="R2113" i="10"/>
  <c r="R2110" i="10"/>
  <c r="F2110" i="10" s="1"/>
  <c r="Q2108" i="10"/>
  <c r="E2108" i="10" s="1"/>
  <c r="Q2111" i="10"/>
  <c r="E2111" i="10" s="1"/>
  <c r="N2113" i="10"/>
  <c r="B2113" i="10" s="1"/>
  <c r="N2114" i="10"/>
  <c r="B2114" i="10" s="1"/>
  <c r="O2114" i="10"/>
  <c r="C2114" i="10" s="1"/>
  <c r="Q2113" i="10"/>
  <c r="Q2114" i="10"/>
  <c r="O2111" i="10"/>
  <c r="C2111" i="10" s="1"/>
  <c r="N2109" i="10"/>
  <c r="B2109" i="10" s="1"/>
  <c r="N2112" i="10"/>
  <c r="B2112" i="10" s="1"/>
  <c r="R2103" i="10"/>
  <c r="F2103" i="10" s="1"/>
  <c r="P2104" i="10"/>
  <c r="D2104" i="10" s="1"/>
  <c r="Q2104" i="10"/>
  <c r="E2104" i="10" s="1"/>
  <c r="N2115" i="10"/>
  <c r="B2115" i="10" s="1"/>
  <c r="P2114" i="10"/>
  <c r="D2114" i="10" s="1"/>
  <c r="P2115" i="10"/>
  <c r="D2115" i="10" s="1"/>
  <c r="R2114" i="10"/>
  <c r="P2111" i="10"/>
  <c r="D2111" i="10" s="1"/>
  <c r="O2104" i="10"/>
  <c r="C2104" i="10" s="1"/>
  <c r="R2106" i="10"/>
  <c r="F2106" i="10" s="1"/>
  <c r="N2105" i="10"/>
  <c r="B2105" i="10" s="1"/>
  <c r="R2104" i="10"/>
  <c r="F2104" i="10" s="1"/>
  <c r="O2115" i="10"/>
  <c r="C2115" i="10" s="1"/>
  <c r="O2116" i="10"/>
  <c r="C2116" i="10" s="1"/>
  <c r="Q2115" i="10"/>
  <c r="R2115" i="10"/>
  <c r="Q2106" i="10"/>
  <c r="E2106" i="10" s="1"/>
  <c r="O2107" i="10"/>
  <c r="C2107" i="10" s="1"/>
  <c r="P2107" i="10"/>
  <c r="D2107" i="10" s="1"/>
  <c r="O2105" i="10"/>
  <c r="C2105" i="10" s="1"/>
  <c r="N2116" i="10"/>
  <c r="B2116" i="10" s="1"/>
  <c r="O2103" i="10"/>
  <c r="C2103" i="10" s="1"/>
  <c r="P2116" i="10"/>
  <c r="D2116" i="10" s="1"/>
  <c r="Q2116" i="10"/>
  <c r="N2107" i="10"/>
  <c r="B2107" i="10" s="1"/>
  <c r="Q2109" i="10"/>
  <c r="E2109" i="10" s="1"/>
  <c r="R2109" i="10"/>
  <c r="F2109" i="10" s="1"/>
  <c r="Q2107" i="10"/>
  <c r="E2107" i="10" s="1"/>
  <c r="O2108" i="10"/>
  <c r="C2108" i="10" s="1"/>
  <c r="Q2105" i="10"/>
  <c r="E2105" i="10" s="1"/>
  <c r="P2103" i="10"/>
  <c r="D2103" i="10" s="1"/>
  <c r="P2106" i="10"/>
  <c r="D2106" i="10" s="1"/>
  <c r="P2109" i="10"/>
  <c r="D2109" i="10" s="1"/>
  <c r="N2110" i="10"/>
  <c r="B2110" i="10" s="1"/>
  <c r="O2110" i="10"/>
  <c r="C2110" i="10" s="1"/>
  <c r="N2108" i="10"/>
  <c r="B2108" i="10" s="1"/>
  <c r="Q2110" i="10"/>
  <c r="E2110" i="10" s="1"/>
  <c r="N2106" i="10"/>
  <c r="B2106" i="10" s="1"/>
  <c r="R2105" i="10"/>
  <c r="F2105" i="10" s="1"/>
  <c r="R2108" i="10"/>
  <c r="F2108" i="10" s="1"/>
  <c r="R2111" i="10"/>
  <c r="F2111" i="10" s="1"/>
  <c r="P2112" i="10"/>
  <c r="D2112" i="10" s="1"/>
  <c r="Q2112" i="10"/>
  <c r="E2112" i="10" s="1"/>
  <c r="P2110" i="10"/>
  <c r="D2110" i="10" s="1"/>
  <c r="N2111" i="10"/>
  <c r="B2111" i="10" s="1"/>
  <c r="P2108" i="10"/>
  <c r="D2108" i="10" s="1"/>
  <c r="O2106" i="10"/>
  <c r="C2106" i="10" s="1"/>
  <c r="O2109" i="10"/>
  <c r="C2109" i="10" s="1"/>
  <c r="K2123" i="10"/>
  <c r="L2123" i="10"/>
  <c r="R2136" i="10" l="1"/>
  <c r="P2129" i="10"/>
  <c r="D2129" i="10" s="1"/>
  <c r="Q2129" i="10"/>
  <c r="E2129" i="10" s="1"/>
  <c r="R2129" i="10"/>
  <c r="F2129" i="10" s="1"/>
  <c r="Q2127" i="10"/>
  <c r="E2127" i="10" s="1"/>
  <c r="N2123" i="10"/>
  <c r="B2123" i="10" s="1"/>
  <c r="P2135" i="10"/>
  <c r="D2135" i="10" s="1"/>
  <c r="R2134" i="10"/>
  <c r="P2131" i="10"/>
  <c r="D2131" i="10" s="1"/>
  <c r="Q2131" i="10"/>
  <c r="E2131" i="10" s="1"/>
  <c r="R2131" i="10"/>
  <c r="F2131" i="10" s="1"/>
  <c r="N2130" i="10"/>
  <c r="B2130" i="10" s="1"/>
  <c r="O2130" i="10"/>
  <c r="C2130" i="10" s="1"/>
  <c r="N2128" i="10"/>
  <c r="B2128" i="10" s="1"/>
  <c r="P2125" i="10"/>
  <c r="D2125" i="10" s="1"/>
  <c r="O2136" i="10"/>
  <c r="C2136" i="10" s="1"/>
  <c r="Q2135" i="10"/>
  <c r="R2135" i="10"/>
  <c r="N2132" i="10"/>
  <c r="B2132" i="10" s="1"/>
  <c r="O2132" i="10"/>
  <c r="C2132" i="10" s="1"/>
  <c r="P2132" i="10"/>
  <c r="D2132" i="10" s="1"/>
  <c r="Q2132" i="10"/>
  <c r="E2132" i="10" s="1"/>
  <c r="P2130" i="10"/>
  <c r="D2130" i="10" s="1"/>
  <c r="R2127" i="10"/>
  <c r="F2127" i="10" s="1"/>
  <c r="O2123" i="10"/>
  <c r="C2123" i="10" s="1"/>
  <c r="P2136" i="10"/>
  <c r="D2136" i="10" s="1"/>
  <c r="Q2136" i="10"/>
  <c r="N2133" i="10"/>
  <c r="B2133" i="10" s="1"/>
  <c r="O2133" i="10"/>
  <c r="C2133" i="10" s="1"/>
  <c r="P2133" i="10"/>
  <c r="D2133" i="10" s="1"/>
  <c r="R2132" i="10"/>
  <c r="F2132" i="10" s="1"/>
  <c r="O2128" i="10"/>
  <c r="C2128" i="10" s="1"/>
  <c r="Q2125" i="10"/>
  <c r="E2125" i="10" s="1"/>
  <c r="P2123" i="10"/>
  <c r="D2123" i="10" s="1"/>
  <c r="Q2123" i="10"/>
  <c r="E2123" i="10" s="1"/>
  <c r="R2123" i="10"/>
  <c r="F2123" i="10" s="1"/>
  <c r="A2121" i="10"/>
  <c r="N2134" i="10"/>
  <c r="B2134" i="10" s="1"/>
  <c r="O2134" i="10"/>
  <c r="C2134" i="10" s="1"/>
  <c r="Q2133" i="10"/>
  <c r="Q2130" i="10"/>
  <c r="E2130" i="10" s="1"/>
  <c r="N2126" i="10"/>
  <c r="B2126" i="10" s="1"/>
  <c r="R2125" i="10"/>
  <c r="F2125" i="10" s="1"/>
  <c r="N2124" i="10"/>
  <c r="B2124" i="10" s="1"/>
  <c r="O2124" i="10"/>
  <c r="C2124" i="10" s="1"/>
  <c r="P2124" i="10"/>
  <c r="D2124" i="10" s="1"/>
  <c r="Q2124" i="10"/>
  <c r="E2124" i="10" s="1"/>
  <c r="N2135" i="10"/>
  <c r="B2135" i="10" s="1"/>
  <c r="P2134" i="10"/>
  <c r="D2134" i="10" s="1"/>
  <c r="N2131" i="10"/>
  <c r="B2131" i="10" s="1"/>
  <c r="P2128" i="10"/>
  <c r="D2128" i="10" s="1"/>
  <c r="O2126" i="10"/>
  <c r="C2126" i="10" s="1"/>
  <c r="P2126" i="10"/>
  <c r="D2126" i="10" s="1"/>
  <c r="Q2126" i="10"/>
  <c r="E2126" i="10" s="1"/>
  <c r="R2126" i="10"/>
  <c r="F2126" i="10" s="1"/>
  <c r="N2125" i="10"/>
  <c r="B2125" i="10" s="1"/>
  <c r="R2124" i="10"/>
  <c r="F2124" i="10" s="1"/>
  <c r="O2135" i="10"/>
  <c r="C2135" i="10" s="1"/>
  <c r="R2133" i="10"/>
  <c r="R2130" i="10"/>
  <c r="F2130" i="10" s="1"/>
  <c r="Q2128" i="10"/>
  <c r="E2128" i="10" s="1"/>
  <c r="R2128" i="10"/>
  <c r="F2128" i="10" s="1"/>
  <c r="N2127" i="10"/>
  <c r="B2127" i="10" s="1"/>
  <c r="O2127" i="10"/>
  <c r="C2127" i="10" s="1"/>
  <c r="P2127" i="10"/>
  <c r="D2127" i="10" s="1"/>
  <c r="O2125" i="10"/>
  <c r="C2125" i="10" s="1"/>
  <c r="N2136" i="10"/>
  <c r="B2136" i="10" s="1"/>
  <c r="Q2134" i="10"/>
  <c r="O2131" i="10"/>
  <c r="C2131" i="10" s="1"/>
  <c r="N2129" i="10"/>
  <c r="B2129" i="10" s="1"/>
  <c r="O2129" i="10"/>
  <c r="C2129" i="10" s="1"/>
  <c r="L2143" i="10"/>
  <c r="K2143" i="10"/>
  <c r="L2163" i="10" l="1"/>
  <c r="K2163" i="10"/>
  <c r="R2156" i="10"/>
  <c r="P2149" i="10"/>
  <c r="D2149" i="10" s="1"/>
  <c r="O2144" i="10"/>
  <c r="C2144" i="10" s="1"/>
  <c r="N2153" i="10"/>
  <c r="B2153" i="10" s="1"/>
  <c r="O2152" i="10"/>
  <c r="C2152" i="10" s="1"/>
  <c r="N2147" i="10"/>
  <c r="B2147" i="10" s="1"/>
  <c r="Q2146" i="10"/>
  <c r="E2146" i="10" s="1"/>
  <c r="R2151" i="10"/>
  <c r="F2151" i="10" s="1"/>
  <c r="R2143" i="10"/>
  <c r="F2143" i="10" s="1"/>
  <c r="R2146" i="10"/>
  <c r="F2146" i="10" s="1"/>
  <c r="N2145" i="10"/>
  <c r="B2145" i="10" s="1"/>
  <c r="R2144" i="10"/>
  <c r="F2144" i="10" s="1"/>
  <c r="O2155" i="10"/>
  <c r="C2155" i="10" s="1"/>
  <c r="R2153" i="10"/>
  <c r="R2150" i="10"/>
  <c r="F2150" i="10" s="1"/>
  <c r="Q2148" i="10"/>
  <c r="E2148" i="10" s="1"/>
  <c r="R2148" i="10"/>
  <c r="F2148" i="10" s="1"/>
  <c r="O2147" i="10"/>
  <c r="C2147" i="10" s="1"/>
  <c r="P2147" i="10"/>
  <c r="D2147" i="10" s="1"/>
  <c r="O2145" i="10"/>
  <c r="C2145" i="10" s="1"/>
  <c r="N2156" i="10"/>
  <c r="B2156" i="10" s="1"/>
  <c r="Q2154" i="10"/>
  <c r="O2151" i="10"/>
  <c r="C2151" i="10" s="1"/>
  <c r="N2149" i="10"/>
  <c r="B2149" i="10" s="1"/>
  <c r="O2149" i="10"/>
  <c r="C2149" i="10" s="1"/>
  <c r="Q2149" i="10"/>
  <c r="E2149" i="10" s="1"/>
  <c r="R2149" i="10"/>
  <c r="F2149" i="10" s="1"/>
  <c r="Q2147" i="10"/>
  <c r="E2147" i="10" s="1"/>
  <c r="N2143" i="10"/>
  <c r="B2143" i="10" s="1"/>
  <c r="P2155" i="10"/>
  <c r="D2155" i="10" s="1"/>
  <c r="R2154" i="10"/>
  <c r="P2151" i="10"/>
  <c r="D2151" i="10" s="1"/>
  <c r="Q2151" i="10"/>
  <c r="E2151" i="10" s="1"/>
  <c r="N2150" i="10"/>
  <c r="B2150" i="10" s="1"/>
  <c r="O2150" i="10"/>
  <c r="C2150" i="10" s="1"/>
  <c r="N2148" i="10"/>
  <c r="B2148" i="10" s="1"/>
  <c r="P2145" i="10"/>
  <c r="D2145" i="10" s="1"/>
  <c r="O2156" i="10"/>
  <c r="C2156" i="10" s="1"/>
  <c r="Q2155" i="10"/>
  <c r="R2155" i="10"/>
  <c r="N2152" i="10"/>
  <c r="B2152" i="10" s="1"/>
  <c r="P2152" i="10"/>
  <c r="D2152" i="10" s="1"/>
  <c r="Q2152" i="10"/>
  <c r="E2152" i="10" s="1"/>
  <c r="P2150" i="10"/>
  <c r="D2150" i="10" s="1"/>
  <c r="R2147" i="10"/>
  <c r="F2147" i="10" s="1"/>
  <c r="O2143" i="10"/>
  <c r="C2143" i="10" s="1"/>
  <c r="P2156" i="10"/>
  <c r="D2156" i="10" s="1"/>
  <c r="Q2156" i="10"/>
  <c r="O2153" i="10"/>
  <c r="C2153" i="10" s="1"/>
  <c r="P2153" i="10"/>
  <c r="D2153" i="10" s="1"/>
  <c r="R2152" i="10"/>
  <c r="F2152" i="10" s="1"/>
  <c r="O2148" i="10"/>
  <c r="C2148" i="10" s="1"/>
  <c r="Q2145" i="10"/>
  <c r="E2145" i="10" s="1"/>
  <c r="P2143" i="10"/>
  <c r="D2143" i="10" s="1"/>
  <c r="Q2143" i="10"/>
  <c r="E2143" i="10" s="1"/>
  <c r="A2141" i="10"/>
  <c r="N2154" i="10"/>
  <c r="B2154" i="10" s="1"/>
  <c r="O2154" i="10"/>
  <c r="C2154" i="10" s="1"/>
  <c r="Q2153" i="10"/>
  <c r="Q2150" i="10"/>
  <c r="E2150" i="10" s="1"/>
  <c r="N2146" i="10"/>
  <c r="B2146" i="10" s="1"/>
  <c r="R2145" i="10"/>
  <c r="F2145" i="10" s="1"/>
  <c r="N2144" i="10"/>
  <c r="B2144" i="10" s="1"/>
  <c r="P2144" i="10"/>
  <c r="D2144" i="10" s="1"/>
  <c r="Q2144" i="10"/>
  <c r="E2144" i="10" s="1"/>
  <c r="N2155" i="10"/>
  <c r="B2155" i="10" s="1"/>
  <c r="P2154" i="10"/>
  <c r="D2154" i="10" s="1"/>
  <c r="N2151" i="10"/>
  <c r="B2151" i="10" s="1"/>
  <c r="P2148" i="10"/>
  <c r="D2148" i="10" s="1"/>
  <c r="O2146" i="10"/>
  <c r="C2146" i="10" s="1"/>
  <c r="P2146" i="10"/>
  <c r="D2146" i="10" s="1"/>
  <c r="R2176" i="10" l="1"/>
  <c r="N2167" i="10"/>
  <c r="B2167" i="10" s="1"/>
  <c r="O2173" i="10"/>
  <c r="C2173" i="10" s="1"/>
  <c r="N2170" i="10"/>
  <c r="B2170" i="10" s="1"/>
  <c r="R2163" i="10"/>
  <c r="F2163" i="10" s="1"/>
  <c r="N2173" i="10"/>
  <c r="B2173" i="10" s="1"/>
  <c r="R2166" i="10"/>
  <c r="F2166" i="10" s="1"/>
  <c r="Q2169" i="10"/>
  <c r="E2169" i="10" s="1"/>
  <c r="Q2166" i="10"/>
  <c r="E2166" i="10" s="1"/>
  <c r="P2172" i="10"/>
  <c r="D2172" i="10" s="1"/>
  <c r="P2169" i="10"/>
  <c r="D2169" i="10" s="1"/>
  <c r="O2172" i="10"/>
  <c r="C2172" i="10" s="1"/>
  <c r="P2164" i="10"/>
  <c r="D2164" i="10" s="1"/>
  <c r="R2171" i="10"/>
  <c r="F2171" i="10" s="1"/>
  <c r="O2164" i="10"/>
  <c r="C2164" i="10" s="1"/>
  <c r="N2174" i="10"/>
  <c r="B2174" i="10" s="1"/>
  <c r="A2161" i="10"/>
  <c r="O2167" i="10"/>
  <c r="C2167" i="10" s="1"/>
  <c r="P2173" i="10"/>
  <c r="D2173" i="10" s="1"/>
  <c r="R2172" i="10"/>
  <c r="F2172" i="10" s="1"/>
  <c r="O2168" i="10"/>
  <c r="C2168" i="10" s="1"/>
  <c r="Q2165" i="10"/>
  <c r="E2165" i="10" s="1"/>
  <c r="P2163" i="10"/>
  <c r="D2163" i="10" s="1"/>
  <c r="N2164" i="10"/>
  <c r="B2164" i="10" s="1"/>
  <c r="O2174" i="10"/>
  <c r="C2174" i="10" s="1"/>
  <c r="Q2173" i="10"/>
  <c r="Q2170" i="10"/>
  <c r="E2170" i="10" s="1"/>
  <c r="N2166" i="10"/>
  <c r="B2166" i="10" s="1"/>
  <c r="R2165" i="10"/>
  <c r="F2165" i="10" s="1"/>
  <c r="P2166" i="10"/>
  <c r="D2166" i="10" s="1"/>
  <c r="Q2164" i="10"/>
  <c r="E2164" i="10" s="1"/>
  <c r="N2175" i="10"/>
  <c r="B2175" i="10" s="1"/>
  <c r="P2174" i="10"/>
  <c r="D2174" i="10" s="1"/>
  <c r="N2171" i="10"/>
  <c r="B2171" i="10" s="1"/>
  <c r="P2168" i="10"/>
  <c r="D2168" i="10" s="1"/>
  <c r="O2166" i="10"/>
  <c r="C2166" i="10" s="1"/>
  <c r="R2168" i="10"/>
  <c r="F2168" i="10" s="1"/>
  <c r="N2165" i="10"/>
  <c r="B2165" i="10" s="1"/>
  <c r="R2164" i="10"/>
  <c r="F2164" i="10" s="1"/>
  <c r="O2175" i="10"/>
  <c r="C2175" i="10" s="1"/>
  <c r="R2173" i="10"/>
  <c r="R2170" i="10"/>
  <c r="F2170" i="10" s="1"/>
  <c r="Q2168" i="10"/>
  <c r="E2168" i="10" s="1"/>
  <c r="O2169" i="10"/>
  <c r="C2169" i="10" s="1"/>
  <c r="P2167" i="10"/>
  <c r="D2167" i="10" s="1"/>
  <c r="O2165" i="10"/>
  <c r="C2165" i="10" s="1"/>
  <c r="N2176" i="10"/>
  <c r="B2176" i="10" s="1"/>
  <c r="Q2174" i="10"/>
  <c r="O2171" i="10"/>
  <c r="C2171" i="10" s="1"/>
  <c r="P2171" i="10"/>
  <c r="D2171" i="10" s="1"/>
  <c r="Q2171" i="10"/>
  <c r="E2171" i="10" s="1"/>
  <c r="R2169" i="10"/>
  <c r="F2169" i="10" s="1"/>
  <c r="Q2167" i="10"/>
  <c r="E2167" i="10" s="1"/>
  <c r="N2163" i="10"/>
  <c r="B2163" i="10" s="1"/>
  <c r="P2175" i="10"/>
  <c r="D2175" i="10" s="1"/>
  <c r="R2174" i="10"/>
  <c r="R2175" i="10"/>
  <c r="N2172" i="10"/>
  <c r="B2172" i="10" s="1"/>
  <c r="O2170" i="10"/>
  <c r="C2170" i="10" s="1"/>
  <c r="N2168" i="10"/>
  <c r="B2168" i="10" s="1"/>
  <c r="P2165" i="10"/>
  <c r="D2165" i="10" s="1"/>
  <c r="O2176" i="10"/>
  <c r="C2176" i="10" s="1"/>
  <c r="Q2175" i="10"/>
  <c r="Q2176" i="10"/>
  <c r="Q2172" i="10"/>
  <c r="E2172" i="10" s="1"/>
  <c r="P2170" i="10"/>
  <c r="D2170" i="10" s="1"/>
  <c r="R2167" i="10"/>
  <c r="F2167" i="10" s="1"/>
  <c r="O2163" i="10"/>
  <c r="C2163" i="10" s="1"/>
  <c r="P2176" i="10"/>
  <c r="D2176" i="10" s="1"/>
  <c r="Q2163" i="10"/>
  <c r="E2163" i="10" s="1"/>
  <c r="N2169" i="10"/>
  <c r="B2169" i="10" s="1"/>
  <c r="L2183" i="10"/>
  <c r="K2183" i="10"/>
  <c r="L2203" i="10" l="1"/>
  <c r="K2203" i="10"/>
  <c r="R2196" i="10"/>
  <c r="O2192" i="10"/>
  <c r="C2192" i="10" s="1"/>
  <c r="N2187" i="10"/>
  <c r="B2187" i="10" s="1"/>
  <c r="R2191" i="10"/>
  <c r="F2191" i="10" s="1"/>
  <c r="Q2186" i="10"/>
  <c r="E2186" i="10" s="1"/>
  <c r="P2189" i="10"/>
  <c r="D2189" i="10" s="1"/>
  <c r="O2184" i="10"/>
  <c r="C2184" i="10" s="1"/>
  <c r="N2193" i="10"/>
  <c r="B2193" i="10" s="1"/>
  <c r="R2183" i="10"/>
  <c r="F2183" i="10" s="1"/>
  <c r="Q2189" i="10"/>
  <c r="E2189" i="10" s="1"/>
  <c r="R2189" i="10"/>
  <c r="F2189" i="10" s="1"/>
  <c r="Q2187" i="10"/>
  <c r="E2187" i="10" s="1"/>
  <c r="N2183" i="10"/>
  <c r="B2183" i="10" s="1"/>
  <c r="P2195" i="10"/>
  <c r="D2195" i="10" s="1"/>
  <c r="R2194" i="10"/>
  <c r="P2191" i="10"/>
  <c r="D2191" i="10" s="1"/>
  <c r="Q2191" i="10"/>
  <c r="E2191" i="10" s="1"/>
  <c r="N2190" i="10"/>
  <c r="B2190" i="10" s="1"/>
  <c r="O2190" i="10"/>
  <c r="C2190" i="10" s="1"/>
  <c r="N2188" i="10"/>
  <c r="B2188" i="10" s="1"/>
  <c r="P2185" i="10"/>
  <c r="D2185" i="10" s="1"/>
  <c r="O2196" i="10"/>
  <c r="C2196" i="10" s="1"/>
  <c r="Q2195" i="10"/>
  <c r="R2195" i="10"/>
  <c r="N2192" i="10"/>
  <c r="B2192" i="10" s="1"/>
  <c r="P2192" i="10"/>
  <c r="D2192" i="10" s="1"/>
  <c r="Q2192" i="10"/>
  <c r="E2192" i="10" s="1"/>
  <c r="P2190" i="10"/>
  <c r="D2190" i="10" s="1"/>
  <c r="R2187" i="10"/>
  <c r="F2187" i="10" s="1"/>
  <c r="O2183" i="10"/>
  <c r="C2183" i="10" s="1"/>
  <c r="P2196" i="10"/>
  <c r="D2196" i="10" s="1"/>
  <c r="Q2196" i="10"/>
  <c r="O2193" i="10"/>
  <c r="C2193" i="10" s="1"/>
  <c r="P2193" i="10"/>
  <c r="D2193" i="10" s="1"/>
  <c r="R2192" i="10"/>
  <c r="F2192" i="10" s="1"/>
  <c r="O2188" i="10"/>
  <c r="C2188" i="10" s="1"/>
  <c r="Q2185" i="10"/>
  <c r="E2185" i="10" s="1"/>
  <c r="P2183" i="10"/>
  <c r="D2183" i="10" s="1"/>
  <c r="Q2183" i="10"/>
  <c r="E2183" i="10" s="1"/>
  <c r="A2181" i="10"/>
  <c r="N2194" i="10"/>
  <c r="B2194" i="10" s="1"/>
  <c r="O2194" i="10"/>
  <c r="C2194" i="10" s="1"/>
  <c r="Q2193" i="10"/>
  <c r="Q2190" i="10"/>
  <c r="E2190" i="10" s="1"/>
  <c r="N2186" i="10"/>
  <c r="B2186" i="10" s="1"/>
  <c r="R2185" i="10"/>
  <c r="F2185" i="10" s="1"/>
  <c r="N2184" i="10"/>
  <c r="B2184" i="10" s="1"/>
  <c r="P2184" i="10"/>
  <c r="D2184" i="10" s="1"/>
  <c r="Q2184" i="10"/>
  <c r="E2184" i="10" s="1"/>
  <c r="N2195" i="10"/>
  <c r="B2195" i="10" s="1"/>
  <c r="P2194" i="10"/>
  <c r="D2194" i="10" s="1"/>
  <c r="N2191" i="10"/>
  <c r="B2191" i="10" s="1"/>
  <c r="P2188" i="10"/>
  <c r="D2188" i="10" s="1"/>
  <c r="O2186" i="10"/>
  <c r="C2186" i="10" s="1"/>
  <c r="P2186" i="10"/>
  <c r="D2186" i="10" s="1"/>
  <c r="R2186" i="10"/>
  <c r="F2186" i="10" s="1"/>
  <c r="N2185" i="10"/>
  <c r="B2185" i="10" s="1"/>
  <c r="R2184" i="10"/>
  <c r="F2184" i="10" s="1"/>
  <c r="O2195" i="10"/>
  <c r="C2195" i="10" s="1"/>
  <c r="R2193" i="10"/>
  <c r="R2190" i="10"/>
  <c r="F2190" i="10" s="1"/>
  <c r="Q2188" i="10"/>
  <c r="E2188" i="10" s="1"/>
  <c r="R2188" i="10"/>
  <c r="F2188" i="10" s="1"/>
  <c r="O2187" i="10"/>
  <c r="C2187" i="10" s="1"/>
  <c r="P2187" i="10"/>
  <c r="D2187" i="10" s="1"/>
  <c r="O2185" i="10"/>
  <c r="C2185" i="10" s="1"/>
  <c r="N2196" i="10"/>
  <c r="B2196" i="10" s="1"/>
  <c r="Q2194" i="10"/>
  <c r="O2191" i="10"/>
  <c r="C2191" i="10" s="1"/>
  <c r="N2189" i="10"/>
  <c r="B2189" i="10" s="1"/>
  <c r="O2189" i="10"/>
  <c r="C2189" i="10" s="1"/>
  <c r="R2216" i="10" l="1"/>
  <c r="N2206" i="10"/>
  <c r="B2206" i="10" s="1"/>
  <c r="Q2205" i="10"/>
  <c r="E2205" i="10" s="1"/>
  <c r="O2203" i="10"/>
  <c r="C2203" i="10" s="1"/>
  <c r="O2212" i="10"/>
  <c r="C2212" i="10" s="1"/>
  <c r="P2212" i="10"/>
  <c r="D2212" i="10" s="1"/>
  <c r="Q2212" i="10"/>
  <c r="E2212" i="10" s="1"/>
  <c r="P2210" i="10"/>
  <c r="D2210" i="10" s="1"/>
  <c r="R2207" i="10"/>
  <c r="F2207" i="10" s="1"/>
  <c r="P2208" i="10"/>
  <c r="D2208" i="10" s="1"/>
  <c r="Q2208" i="10"/>
  <c r="E2208" i="10" s="1"/>
  <c r="R2208" i="10"/>
  <c r="F2208" i="10" s="1"/>
  <c r="N2213" i="10"/>
  <c r="B2213" i="10" s="1"/>
  <c r="O2213" i="10"/>
  <c r="C2213" i="10" s="1"/>
  <c r="P2213" i="10"/>
  <c r="D2213" i="10" s="1"/>
  <c r="R2212" i="10"/>
  <c r="F2212" i="10" s="1"/>
  <c r="O2208" i="10"/>
  <c r="C2208" i="10" s="1"/>
  <c r="R2210" i="10"/>
  <c r="F2210" i="10" s="1"/>
  <c r="N2209" i="10"/>
  <c r="B2209" i="10" s="1"/>
  <c r="O2209" i="10"/>
  <c r="C2209" i="10" s="1"/>
  <c r="R2203" i="10"/>
  <c r="F2203" i="10" s="1"/>
  <c r="A2201" i="10"/>
  <c r="N2214" i="10"/>
  <c r="B2214" i="10" s="1"/>
  <c r="O2214" i="10"/>
  <c r="C2214" i="10" s="1"/>
  <c r="Q2213" i="10"/>
  <c r="Q2210" i="10"/>
  <c r="E2210" i="10" s="1"/>
  <c r="O2211" i="10"/>
  <c r="C2211" i="10" s="1"/>
  <c r="P2211" i="10"/>
  <c r="D2211" i="10" s="1"/>
  <c r="Q2211" i="10"/>
  <c r="E2211" i="10" s="1"/>
  <c r="O2204" i="10"/>
  <c r="C2204" i="10" s="1"/>
  <c r="P2204" i="10"/>
  <c r="D2204" i="10" s="1"/>
  <c r="Q2204" i="10"/>
  <c r="E2204" i="10" s="1"/>
  <c r="N2215" i="10"/>
  <c r="B2215" i="10" s="1"/>
  <c r="P2214" i="10"/>
  <c r="D2214" i="10" s="1"/>
  <c r="N2211" i="10"/>
  <c r="B2211" i="10" s="1"/>
  <c r="R2214" i="10"/>
  <c r="R2215" i="10"/>
  <c r="N2212" i="10"/>
  <c r="B2212" i="10" s="1"/>
  <c r="Q2206" i="10"/>
  <c r="E2206" i="10" s="1"/>
  <c r="R2206" i="10"/>
  <c r="F2206" i="10" s="1"/>
  <c r="N2205" i="10"/>
  <c r="B2205" i="10" s="1"/>
  <c r="R2204" i="10"/>
  <c r="F2204" i="10" s="1"/>
  <c r="O2215" i="10"/>
  <c r="C2215" i="10" s="1"/>
  <c r="R2213" i="10"/>
  <c r="Q2215" i="10"/>
  <c r="Q2216" i="10"/>
  <c r="N2207" i="10"/>
  <c r="B2207" i="10" s="1"/>
  <c r="O2207" i="10"/>
  <c r="C2207" i="10" s="1"/>
  <c r="P2207" i="10"/>
  <c r="D2207" i="10" s="1"/>
  <c r="O2205" i="10"/>
  <c r="C2205" i="10" s="1"/>
  <c r="N2216" i="10"/>
  <c r="B2216" i="10" s="1"/>
  <c r="Q2214" i="10"/>
  <c r="P2203" i="10"/>
  <c r="D2203" i="10" s="1"/>
  <c r="Q2203" i="10"/>
  <c r="E2203" i="10" s="1"/>
  <c r="P2209" i="10"/>
  <c r="D2209" i="10" s="1"/>
  <c r="Q2209" i="10"/>
  <c r="E2209" i="10" s="1"/>
  <c r="R2209" i="10"/>
  <c r="F2209" i="10" s="1"/>
  <c r="Q2207" i="10"/>
  <c r="E2207" i="10" s="1"/>
  <c r="N2203" i="10"/>
  <c r="B2203" i="10" s="1"/>
  <c r="P2215" i="10"/>
  <c r="D2215" i="10" s="1"/>
  <c r="R2205" i="10"/>
  <c r="F2205" i="10" s="1"/>
  <c r="N2204" i="10"/>
  <c r="B2204" i="10" s="1"/>
  <c r="R2211" i="10"/>
  <c r="F2211" i="10" s="1"/>
  <c r="N2210" i="10"/>
  <c r="B2210" i="10" s="1"/>
  <c r="O2210" i="10"/>
  <c r="C2210" i="10" s="1"/>
  <c r="N2208" i="10"/>
  <c r="B2208" i="10" s="1"/>
  <c r="P2205" i="10"/>
  <c r="D2205" i="10" s="1"/>
  <c r="O2216" i="10"/>
  <c r="C2216" i="10" s="1"/>
  <c r="O2206" i="10"/>
  <c r="C2206" i="10" s="1"/>
  <c r="P2206" i="10"/>
  <c r="D2206" i="10" s="1"/>
  <c r="P2216" i="10"/>
  <c r="D2216" i="10" s="1"/>
  <c r="L2223" i="10"/>
  <c r="K2223" i="10"/>
  <c r="L2243" i="10" l="1"/>
  <c r="K2243" i="10"/>
  <c r="R2236" i="10"/>
  <c r="O2223" i="10"/>
  <c r="C2223" i="10" s="1"/>
  <c r="Q2223" i="10"/>
  <c r="E2223" i="10" s="1"/>
  <c r="Q2226" i="10"/>
  <c r="E2226" i="10" s="1"/>
  <c r="R2226" i="10"/>
  <c r="F2226" i="10" s="1"/>
  <c r="N2225" i="10"/>
  <c r="B2225" i="10" s="1"/>
  <c r="R2224" i="10"/>
  <c r="F2224" i="10" s="1"/>
  <c r="O2235" i="10"/>
  <c r="C2235" i="10" s="1"/>
  <c r="R2233" i="10"/>
  <c r="O2231" i="10"/>
  <c r="C2231" i="10" s="1"/>
  <c r="N2229" i="10"/>
  <c r="B2229" i="10" s="1"/>
  <c r="Q2231" i="10"/>
  <c r="E2231" i="10" s="1"/>
  <c r="N2227" i="10"/>
  <c r="B2227" i="10" s="1"/>
  <c r="O2227" i="10"/>
  <c r="C2227" i="10" s="1"/>
  <c r="P2227" i="10"/>
  <c r="D2227" i="10" s="1"/>
  <c r="O2225" i="10"/>
  <c r="C2225" i="10" s="1"/>
  <c r="N2236" i="10"/>
  <c r="B2236" i="10" s="1"/>
  <c r="Q2234" i="10"/>
  <c r="R2234" i="10"/>
  <c r="P2231" i="10"/>
  <c r="D2231" i="10" s="1"/>
  <c r="N2232" i="10"/>
  <c r="B2232" i="10" s="1"/>
  <c r="P2229" i="10"/>
  <c r="D2229" i="10" s="1"/>
  <c r="Q2229" i="10"/>
  <c r="E2229" i="10" s="1"/>
  <c r="R2229" i="10"/>
  <c r="F2229" i="10" s="1"/>
  <c r="Q2227" i="10"/>
  <c r="E2227" i="10" s="1"/>
  <c r="N2223" i="10"/>
  <c r="B2223" i="10" s="1"/>
  <c r="P2235" i="10"/>
  <c r="D2235" i="10" s="1"/>
  <c r="Q2235" i="10"/>
  <c r="R2235" i="10"/>
  <c r="R2231" i="10"/>
  <c r="F2231" i="10" s="1"/>
  <c r="N2230" i="10"/>
  <c r="B2230" i="10" s="1"/>
  <c r="O2230" i="10"/>
  <c r="C2230" i="10" s="1"/>
  <c r="N2228" i="10"/>
  <c r="B2228" i="10" s="1"/>
  <c r="P2225" i="10"/>
  <c r="D2225" i="10" s="1"/>
  <c r="O2236" i="10"/>
  <c r="C2236" i="10" s="1"/>
  <c r="P2236" i="10"/>
  <c r="D2236" i="10" s="1"/>
  <c r="Q2236" i="10"/>
  <c r="O2232" i="10"/>
  <c r="C2232" i="10" s="1"/>
  <c r="P2232" i="10"/>
  <c r="D2232" i="10" s="1"/>
  <c r="Q2232" i="10"/>
  <c r="E2232" i="10" s="1"/>
  <c r="P2230" i="10"/>
  <c r="D2230" i="10" s="1"/>
  <c r="R2227" i="10"/>
  <c r="F2227" i="10" s="1"/>
  <c r="Q2225" i="10"/>
  <c r="E2225" i="10" s="1"/>
  <c r="P2223" i="10"/>
  <c r="D2223" i="10" s="1"/>
  <c r="N2224" i="10"/>
  <c r="B2224" i="10" s="1"/>
  <c r="N2233" i="10"/>
  <c r="B2233" i="10" s="1"/>
  <c r="O2233" i="10"/>
  <c r="C2233" i="10" s="1"/>
  <c r="P2233" i="10"/>
  <c r="D2233" i="10" s="1"/>
  <c r="R2232" i="10"/>
  <c r="F2232" i="10" s="1"/>
  <c r="O2228" i="10"/>
  <c r="C2228" i="10" s="1"/>
  <c r="N2226" i="10"/>
  <c r="B2226" i="10" s="1"/>
  <c r="R2225" i="10"/>
  <c r="F2225" i="10" s="1"/>
  <c r="P2226" i="10"/>
  <c r="D2226" i="10" s="1"/>
  <c r="R2223" i="10"/>
  <c r="F2223" i="10" s="1"/>
  <c r="A2221" i="10"/>
  <c r="N2234" i="10"/>
  <c r="B2234" i="10" s="1"/>
  <c r="O2234" i="10"/>
  <c r="C2234" i="10" s="1"/>
  <c r="Q2233" i="10"/>
  <c r="Q2230" i="10"/>
  <c r="E2230" i="10" s="1"/>
  <c r="P2228" i="10"/>
  <c r="D2228" i="10" s="1"/>
  <c r="O2226" i="10"/>
  <c r="C2226" i="10" s="1"/>
  <c r="R2228" i="10"/>
  <c r="F2228" i="10" s="1"/>
  <c r="O2224" i="10"/>
  <c r="C2224" i="10" s="1"/>
  <c r="P2224" i="10"/>
  <c r="D2224" i="10" s="1"/>
  <c r="Q2224" i="10"/>
  <c r="E2224" i="10" s="1"/>
  <c r="N2235" i="10"/>
  <c r="B2235" i="10" s="1"/>
  <c r="P2234" i="10"/>
  <c r="D2234" i="10" s="1"/>
  <c r="N2231" i="10"/>
  <c r="B2231" i="10" s="1"/>
  <c r="R2230" i="10"/>
  <c r="F2230" i="10" s="1"/>
  <c r="Q2228" i="10"/>
  <c r="E2228" i="10" s="1"/>
  <c r="O2229" i="10"/>
  <c r="C2229" i="10" s="1"/>
  <c r="R2256" i="10" l="1"/>
  <c r="Q2249" i="10"/>
  <c r="E2249" i="10" s="1"/>
  <c r="P2244" i="10"/>
  <c r="D2244" i="10" s="1"/>
  <c r="O2253" i="10"/>
  <c r="C2253" i="10" s="1"/>
  <c r="N2244" i="10"/>
  <c r="B2244" i="10" s="1"/>
  <c r="A2241" i="10"/>
  <c r="P2252" i="10"/>
  <c r="D2252" i="10" s="1"/>
  <c r="O2247" i="10"/>
  <c r="C2247" i="10" s="1"/>
  <c r="Q2243" i="10"/>
  <c r="E2243" i="10" s="1"/>
  <c r="R2246" i="10"/>
  <c r="F2246" i="10" s="1"/>
  <c r="N2250" i="10"/>
  <c r="B2250" i="10" s="1"/>
  <c r="N2254" i="10"/>
  <c r="B2254" i="10" s="1"/>
  <c r="P2249" i="10"/>
  <c r="D2249" i="10" s="1"/>
  <c r="O2250" i="10"/>
  <c r="C2250" i="10" s="1"/>
  <c r="N2248" i="10"/>
  <c r="B2248" i="10" s="1"/>
  <c r="P2245" i="10"/>
  <c r="D2245" i="10" s="1"/>
  <c r="O2256" i="10"/>
  <c r="C2256" i="10" s="1"/>
  <c r="Q2255" i="10"/>
  <c r="R2255" i="10"/>
  <c r="R2251" i="10"/>
  <c r="F2251" i="10" s="1"/>
  <c r="Q2252" i="10"/>
  <c r="E2252" i="10" s="1"/>
  <c r="P2250" i="10"/>
  <c r="D2250" i="10" s="1"/>
  <c r="R2247" i="10"/>
  <c r="F2247" i="10" s="1"/>
  <c r="O2243" i="10"/>
  <c r="C2243" i="10" s="1"/>
  <c r="P2256" i="10"/>
  <c r="D2256" i="10" s="1"/>
  <c r="Q2256" i="10"/>
  <c r="O2252" i="10"/>
  <c r="C2252" i="10" s="1"/>
  <c r="P2253" i="10"/>
  <c r="D2253" i="10" s="1"/>
  <c r="R2252" i="10"/>
  <c r="F2252" i="10" s="1"/>
  <c r="O2248" i="10"/>
  <c r="C2248" i="10" s="1"/>
  <c r="Q2245" i="10"/>
  <c r="E2245" i="10" s="1"/>
  <c r="P2243" i="10"/>
  <c r="D2243" i="10" s="1"/>
  <c r="P2246" i="10"/>
  <c r="D2246" i="10" s="1"/>
  <c r="N2253" i="10"/>
  <c r="B2253" i="10" s="1"/>
  <c r="O2254" i="10"/>
  <c r="C2254" i="10" s="1"/>
  <c r="Q2253" i="10"/>
  <c r="Q2250" i="10"/>
  <c r="E2250" i="10" s="1"/>
  <c r="N2246" i="10"/>
  <c r="B2246" i="10" s="1"/>
  <c r="R2245" i="10"/>
  <c r="F2245" i="10" s="1"/>
  <c r="R2248" i="10"/>
  <c r="F2248" i="10" s="1"/>
  <c r="R2243" i="10"/>
  <c r="F2243" i="10" s="1"/>
  <c r="Q2244" i="10"/>
  <c r="E2244" i="10" s="1"/>
  <c r="N2255" i="10"/>
  <c r="B2255" i="10" s="1"/>
  <c r="P2254" i="10"/>
  <c r="D2254" i="10" s="1"/>
  <c r="N2251" i="10"/>
  <c r="B2251" i="10" s="1"/>
  <c r="P2248" i="10"/>
  <c r="D2248" i="10" s="1"/>
  <c r="O2246" i="10"/>
  <c r="C2246" i="10" s="1"/>
  <c r="O2249" i="10"/>
  <c r="C2249" i="10" s="1"/>
  <c r="O2244" i="10"/>
  <c r="C2244" i="10" s="1"/>
  <c r="N2245" i="10"/>
  <c r="B2245" i="10" s="1"/>
  <c r="R2244" i="10"/>
  <c r="F2244" i="10" s="1"/>
  <c r="O2255" i="10"/>
  <c r="C2255" i="10" s="1"/>
  <c r="R2253" i="10"/>
  <c r="R2250" i="10"/>
  <c r="F2250" i="10" s="1"/>
  <c r="Q2248" i="10"/>
  <c r="E2248" i="10" s="1"/>
  <c r="Q2251" i="10"/>
  <c r="E2251" i="10" s="1"/>
  <c r="Q2246" i="10"/>
  <c r="E2246" i="10" s="1"/>
  <c r="P2247" i="10"/>
  <c r="D2247" i="10" s="1"/>
  <c r="O2245" i="10"/>
  <c r="C2245" i="10" s="1"/>
  <c r="N2256" i="10"/>
  <c r="B2256" i="10" s="1"/>
  <c r="Q2254" i="10"/>
  <c r="O2251" i="10"/>
  <c r="C2251" i="10" s="1"/>
  <c r="N2249" i="10"/>
  <c r="B2249" i="10" s="1"/>
  <c r="N2247" i="10"/>
  <c r="B2247" i="10" s="1"/>
  <c r="R2249" i="10"/>
  <c r="F2249" i="10" s="1"/>
  <c r="Q2247" i="10"/>
  <c r="E2247" i="10" s="1"/>
  <c r="N2243" i="10"/>
  <c r="B2243" i="10" s="1"/>
  <c r="P2255" i="10"/>
  <c r="D2255" i="10" s="1"/>
  <c r="R2254" i="10"/>
  <c r="P2251" i="10"/>
  <c r="D2251" i="10" s="1"/>
  <c r="N2252" i="10"/>
  <c r="B2252" i="10" s="1"/>
  <c r="L2263" i="10"/>
  <c r="K2263" i="10"/>
  <c r="Q2276" i="10" l="1"/>
  <c r="N2271" i="10"/>
  <c r="B2271" i="10" s="1"/>
  <c r="R2268" i="10"/>
  <c r="F2268" i="10" s="1"/>
  <c r="Q2274" i="10"/>
  <c r="O2268" i="10"/>
  <c r="C2268" i="10" s="1"/>
  <c r="P2265" i="10"/>
  <c r="D2265" i="10" s="1"/>
  <c r="R2273" i="10"/>
  <c r="Q2270" i="10"/>
  <c r="E2270" i="10" s="1"/>
  <c r="R2276" i="10"/>
  <c r="R2267" i="10"/>
  <c r="F2267" i="10" s="1"/>
  <c r="N2264" i="10"/>
  <c r="B2264" i="10" s="1"/>
  <c r="O2276" i="10"/>
  <c r="C2276" i="10" s="1"/>
  <c r="N2272" i="10"/>
  <c r="B2272" i="10" s="1"/>
  <c r="O2269" i="10"/>
  <c r="C2269" i="10" s="1"/>
  <c r="Q2263" i="10"/>
  <c r="E2263" i="10" s="1"/>
  <c r="P2266" i="10"/>
  <c r="D2266" i="10" s="1"/>
  <c r="Q2271" i="10"/>
  <c r="E2271" i="10" s="1"/>
  <c r="N2263" i="10"/>
  <c r="B2263" i="10" s="1"/>
  <c r="P2275" i="10"/>
  <c r="D2275" i="10" s="1"/>
  <c r="R2263" i="10"/>
  <c r="F2263" i="10" s="1"/>
  <c r="A2261" i="10"/>
  <c r="N2274" i="10"/>
  <c r="B2274" i="10" s="1"/>
  <c r="O2274" i="10"/>
  <c r="C2274" i="10" s="1"/>
  <c r="Q2273" i="10"/>
  <c r="R2270" i="10"/>
  <c r="F2270" i="10" s="1"/>
  <c r="Q2268" i="10"/>
  <c r="E2268" i="10" s="1"/>
  <c r="O2264" i="10"/>
  <c r="C2264" i="10" s="1"/>
  <c r="P2264" i="10"/>
  <c r="D2264" i="10" s="1"/>
  <c r="Q2264" i="10"/>
  <c r="E2264" i="10" s="1"/>
  <c r="N2275" i="10"/>
  <c r="B2275" i="10" s="1"/>
  <c r="P2274" i="10"/>
  <c r="D2274" i="10" s="1"/>
  <c r="O2271" i="10"/>
  <c r="C2271" i="10" s="1"/>
  <c r="N2269" i="10"/>
  <c r="B2269" i="10" s="1"/>
  <c r="Q2266" i="10"/>
  <c r="E2266" i="10" s="1"/>
  <c r="R2266" i="10"/>
  <c r="F2266" i="10" s="1"/>
  <c r="N2265" i="10"/>
  <c r="B2265" i="10" s="1"/>
  <c r="R2264" i="10"/>
  <c r="F2264" i="10" s="1"/>
  <c r="O2275" i="10"/>
  <c r="C2275" i="10" s="1"/>
  <c r="R2274" i="10"/>
  <c r="P2271" i="10"/>
  <c r="D2271" i="10" s="1"/>
  <c r="N2267" i="10"/>
  <c r="B2267" i="10" s="1"/>
  <c r="O2267" i="10"/>
  <c r="C2267" i="10" s="1"/>
  <c r="P2267" i="10"/>
  <c r="D2267" i="10" s="1"/>
  <c r="O2265" i="10"/>
  <c r="C2265" i="10" s="1"/>
  <c r="N2276" i="10"/>
  <c r="B2276" i="10" s="1"/>
  <c r="Q2275" i="10"/>
  <c r="R2275" i="10"/>
  <c r="P2269" i="10"/>
  <c r="D2269" i="10" s="1"/>
  <c r="Q2269" i="10"/>
  <c r="E2269" i="10" s="1"/>
  <c r="R2269" i="10"/>
  <c r="F2269" i="10" s="1"/>
  <c r="Q2267" i="10"/>
  <c r="E2267" i="10" s="1"/>
  <c r="O2263" i="10"/>
  <c r="C2263" i="10" s="1"/>
  <c r="P2276" i="10"/>
  <c r="D2276" i="10" s="1"/>
  <c r="R2271" i="10"/>
  <c r="F2271" i="10" s="1"/>
  <c r="N2270" i="10"/>
  <c r="B2270" i="10" s="1"/>
  <c r="O2270" i="10"/>
  <c r="C2270" i="10" s="1"/>
  <c r="N2268" i="10"/>
  <c r="B2268" i="10" s="1"/>
  <c r="Q2265" i="10"/>
  <c r="E2265" i="10" s="1"/>
  <c r="P2263" i="10"/>
  <c r="D2263" i="10" s="1"/>
  <c r="O2272" i="10"/>
  <c r="C2272" i="10" s="1"/>
  <c r="P2272" i="10"/>
  <c r="D2272" i="10" s="1"/>
  <c r="Q2272" i="10"/>
  <c r="E2272" i="10" s="1"/>
  <c r="P2270" i="10"/>
  <c r="D2270" i="10" s="1"/>
  <c r="N2266" i="10"/>
  <c r="B2266" i="10" s="1"/>
  <c r="R2265" i="10"/>
  <c r="F2265" i="10" s="1"/>
  <c r="N2273" i="10"/>
  <c r="B2273" i="10" s="1"/>
  <c r="O2273" i="10"/>
  <c r="C2273" i="10" s="1"/>
  <c r="P2273" i="10"/>
  <c r="D2273" i="10" s="1"/>
  <c r="R2272" i="10"/>
  <c r="F2272" i="10" s="1"/>
  <c r="P2268" i="10"/>
  <c r="D2268" i="10" s="1"/>
  <c r="O2266" i="10"/>
  <c r="C2266" i="10" s="1"/>
  <c r="K2283" i="10"/>
  <c r="L2283" i="10"/>
  <c r="R2296" i="10" l="1"/>
  <c r="P2291" i="10"/>
  <c r="D2291" i="10" s="1"/>
  <c r="O2286" i="10"/>
  <c r="C2286" i="10" s="1"/>
  <c r="Q2296" i="10"/>
  <c r="R2285" i="10"/>
  <c r="F2285" i="10" s="1"/>
  <c r="R2295" i="10"/>
  <c r="N2289" i="10"/>
  <c r="B2289" i="10" s="1"/>
  <c r="Q2288" i="10"/>
  <c r="E2288" i="10" s="1"/>
  <c r="P2283" i="10"/>
  <c r="D2283" i="10" s="1"/>
  <c r="O2292" i="10"/>
  <c r="C2292" i="10" s="1"/>
  <c r="P2292" i="10"/>
  <c r="D2292" i="10" s="1"/>
  <c r="Q2292" i="10"/>
  <c r="E2292" i="10" s="1"/>
  <c r="P2290" i="10"/>
  <c r="D2290" i="10" s="1"/>
  <c r="R2287" i="10"/>
  <c r="F2287" i="10" s="1"/>
  <c r="O2283" i="10"/>
  <c r="C2283" i="10" s="1"/>
  <c r="P2296" i="10"/>
  <c r="D2296" i="10" s="1"/>
  <c r="N2293" i="10"/>
  <c r="B2293" i="10" s="1"/>
  <c r="O2293" i="10"/>
  <c r="C2293" i="10" s="1"/>
  <c r="P2293" i="10"/>
  <c r="D2293" i="10" s="1"/>
  <c r="R2292" i="10"/>
  <c r="F2292" i="10" s="1"/>
  <c r="O2288" i="10"/>
  <c r="C2288" i="10" s="1"/>
  <c r="Q2285" i="10"/>
  <c r="E2285" i="10" s="1"/>
  <c r="Q2283" i="10"/>
  <c r="E2283" i="10" s="1"/>
  <c r="R2283" i="10"/>
  <c r="F2283" i="10" s="1"/>
  <c r="A2281" i="10"/>
  <c r="N2294" i="10"/>
  <c r="B2294" i="10" s="1"/>
  <c r="O2294" i="10"/>
  <c r="C2294" i="10" s="1"/>
  <c r="Q2293" i="10"/>
  <c r="Q2290" i="10"/>
  <c r="E2290" i="10" s="1"/>
  <c r="N2286" i="10"/>
  <c r="B2286" i="10" s="1"/>
  <c r="N2284" i="10"/>
  <c r="B2284" i="10" s="1"/>
  <c r="O2284" i="10"/>
  <c r="C2284" i="10" s="1"/>
  <c r="P2284" i="10"/>
  <c r="D2284" i="10" s="1"/>
  <c r="Q2284" i="10"/>
  <c r="E2284" i="10" s="1"/>
  <c r="N2295" i="10"/>
  <c r="B2295" i="10" s="1"/>
  <c r="P2294" i="10"/>
  <c r="D2294" i="10" s="1"/>
  <c r="N2291" i="10"/>
  <c r="B2291" i="10" s="1"/>
  <c r="P2288" i="10"/>
  <c r="D2288" i="10" s="1"/>
  <c r="P2286" i="10"/>
  <c r="D2286" i="10" s="1"/>
  <c r="Q2286" i="10"/>
  <c r="E2286" i="10" s="1"/>
  <c r="R2286" i="10"/>
  <c r="F2286" i="10" s="1"/>
  <c r="N2285" i="10"/>
  <c r="B2285" i="10" s="1"/>
  <c r="R2284" i="10"/>
  <c r="F2284" i="10" s="1"/>
  <c r="O2295" i="10"/>
  <c r="C2295" i="10" s="1"/>
  <c r="R2293" i="10"/>
  <c r="R2290" i="10"/>
  <c r="F2290" i="10" s="1"/>
  <c r="R2288" i="10"/>
  <c r="F2288" i="10" s="1"/>
  <c r="N2287" i="10"/>
  <c r="B2287" i="10" s="1"/>
  <c r="O2287" i="10"/>
  <c r="C2287" i="10" s="1"/>
  <c r="P2287" i="10"/>
  <c r="D2287" i="10" s="1"/>
  <c r="O2285" i="10"/>
  <c r="C2285" i="10" s="1"/>
  <c r="N2296" i="10"/>
  <c r="B2296" i="10" s="1"/>
  <c r="Q2294" i="10"/>
  <c r="O2291" i="10"/>
  <c r="C2291" i="10" s="1"/>
  <c r="O2289" i="10"/>
  <c r="C2289" i="10" s="1"/>
  <c r="P2289" i="10"/>
  <c r="D2289" i="10" s="1"/>
  <c r="Q2289" i="10"/>
  <c r="E2289" i="10" s="1"/>
  <c r="R2289" i="10"/>
  <c r="F2289" i="10" s="1"/>
  <c r="Q2287" i="10"/>
  <c r="E2287" i="10" s="1"/>
  <c r="N2283" i="10"/>
  <c r="B2283" i="10" s="1"/>
  <c r="P2295" i="10"/>
  <c r="D2295" i="10" s="1"/>
  <c r="R2294" i="10"/>
  <c r="Q2291" i="10"/>
  <c r="E2291" i="10" s="1"/>
  <c r="R2291" i="10"/>
  <c r="F2291" i="10" s="1"/>
  <c r="N2290" i="10"/>
  <c r="B2290" i="10" s="1"/>
  <c r="O2290" i="10"/>
  <c r="C2290" i="10" s="1"/>
  <c r="N2288" i="10"/>
  <c r="B2288" i="10" s="1"/>
  <c r="P2285" i="10"/>
  <c r="D2285" i="10" s="1"/>
  <c r="O2296" i="10"/>
  <c r="C2296" i="10" s="1"/>
  <c r="Q2295" i="10"/>
  <c r="N2292" i="10"/>
  <c r="B2292" i="10" s="1"/>
  <c r="L2303" i="10"/>
  <c r="K2303" i="10"/>
  <c r="P2316" i="10" l="1"/>
  <c r="D2316" i="10" s="1"/>
  <c r="L2323" i="10"/>
  <c r="K2323" i="10"/>
  <c r="R2316" i="10"/>
  <c r="N2314" i="10"/>
  <c r="B2314" i="10" s="1"/>
  <c r="O2306" i="10"/>
  <c r="C2306" i="10" s="1"/>
  <c r="P2304" i="10"/>
  <c r="D2304" i="10" s="1"/>
  <c r="Q2308" i="10"/>
  <c r="E2308" i="10" s="1"/>
  <c r="N2306" i="10"/>
  <c r="B2306" i="10" s="1"/>
  <c r="A2301" i="10"/>
  <c r="O2313" i="10"/>
  <c r="C2313" i="10" s="1"/>
  <c r="R2310" i="10"/>
  <c r="F2310" i="10" s="1"/>
  <c r="P2308" i="10"/>
  <c r="D2308" i="10" s="1"/>
  <c r="P2303" i="10"/>
  <c r="D2303" i="10" s="1"/>
  <c r="N2310" i="10"/>
  <c r="B2310" i="10" s="1"/>
  <c r="O2303" i="10"/>
  <c r="C2303" i="10" s="1"/>
  <c r="P2312" i="10"/>
  <c r="D2312" i="10" s="1"/>
  <c r="R2305" i="10"/>
  <c r="F2305" i="10" s="1"/>
  <c r="Q2309" i="10"/>
  <c r="E2309" i="10" s="1"/>
  <c r="O2307" i="10"/>
  <c r="C2307" i="10" s="1"/>
  <c r="Q2305" i="10"/>
  <c r="E2305" i="10" s="1"/>
  <c r="P2311" i="10"/>
  <c r="D2311" i="10" s="1"/>
  <c r="N2309" i="10"/>
  <c r="B2309" i="10" s="1"/>
  <c r="R2306" i="10"/>
  <c r="F2306" i="10" s="1"/>
  <c r="O2311" i="10"/>
  <c r="C2311" i="10" s="1"/>
  <c r="O2312" i="10"/>
  <c r="C2312" i="10" s="1"/>
  <c r="P2313" i="10"/>
  <c r="D2313" i="10" s="1"/>
  <c r="R2312" i="10"/>
  <c r="F2312" i="10" s="1"/>
  <c r="O2308" i="10"/>
  <c r="C2308" i="10" s="1"/>
  <c r="Q2315" i="10"/>
  <c r="Q2311" i="10"/>
  <c r="E2311" i="10" s="1"/>
  <c r="N2313" i="10"/>
  <c r="B2313" i="10" s="1"/>
  <c r="O2314" i="10"/>
  <c r="C2314" i="10" s="1"/>
  <c r="Q2313" i="10"/>
  <c r="Q2310" i="10"/>
  <c r="E2310" i="10" s="1"/>
  <c r="R2315" i="10"/>
  <c r="N2312" i="10"/>
  <c r="B2312" i="10" s="1"/>
  <c r="R2303" i="10"/>
  <c r="F2303" i="10" s="1"/>
  <c r="Q2304" i="10"/>
  <c r="E2304" i="10" s="1"/>
  <c r="N2315" i="10"/>
  <c r="B2315" i="10" s="1"/>
  <c r="P2314" i="10"/>
  <c r="D2314" i="10" s="1"/>
  <c r="N2311" i="10"/>
  <c r="B2311" i="10" s="1"/>
  <c r="Q2316" i="10"/>
  <c r="O2304" i="10"/>
  <c r="C2304" i="10" s="1"/>
  <c r="N2305" i="10"/>
  <c r="B2305" i="10" s="1"/>
  <c r="R2304" i="10"/>
  <c r="F2304" i="10" s="1"/>
  <c r="O2315" i="10"/>
  <c r="C2315" i="10" s="1"/>
  <c r="R2313" i="10"/>
  <c r="Q2303" i="10"/>
  <c r="E2303" i="10" s="1"/>
  <c r="Q2306" i="10"/>
  <c r="E2306" i="10" s="1"/>
  <c r="P2307" i="10"/>
  <c r="D2307" i="10" s="1"/>
  <c r="O2305" i="10"/>
  <c r="C2305" i="10" s="1"/>
  <c r="N2316" i="10"/>
  <c r="B2316" i="10" s="1"/>
  <c r="Q2314" i="10"/>
  <c r="N2304" i="10"/>
  <c r="B2304" i="10" s="1"/>
  <c r="N2307" i="10"/>
  <c r="B2307" i="10" s="1"/>
  <c r="R2309" i="10"/>
  <c r="F2309" i="10" s="1"/>
  <c r="Q2307" i="10"/>
  <c r="E2307" i="10" s="1"/>
  <c r="N2303" i="10"/>
  <c r="B2303" i="10" s="1"/>
  <c r="P2315" i="10"/>
  <c r="D2315" i="10" s="1"/>
  <c r="P2306" i="10"/>
  <c r="D2306" i="10" s="1"/>
  <c r="P2309" i="10"/>
  <c r="D2309" i="10" s="1"/>
  <c r="O2310" i="10"/>
  <c r="C2310" i="10" s="1"/>
  <c r="N2308" i="10"/>
  <c r="B2308" i="10" s="1"/>
  <c r="P2305" i="10"/>
  <c r="D2305" i="10" s="1"/>
  <c r="O2316" i="10"/>
  <c r="C2316" i="10" s="1"/>
  <c r="R2308" i="10"/>
  <c r="F2308" i="10" s="1"/>
  <c r="R2311" i="10"/>
  <c r="F2311" i="10" s="1"/>
  <c r="Q2312" i="10"/>
  <c r="E2312" i="10" s="1"/>
  <c r="P2310" i="10"/>
  <c r="D2310" i="10" s="1"/>
  <c r="R2307" i="10"/>
  <c r="F2307" i="10" s="1"/>
  <c r="R2314" i="10"/>
  <c r="O2309" i="10"/>
  <c r="C2309" i="10" s="1"/>
  <c r="Q2336" i="10" l="1"/>
  <c r="O2336" i="10"/>
  <c r="C2336" i="10" s="1"/>
  <c r="N2332" i="10"/>
  <c r="B2332" i="10" s="1"/>
  <c r="O2329" i="10"/>
  <c r="C2329" i="10" s="1"/>
  <c r="P2324" i="10"/>
  <c r="D2324" i="10" s="1"/>
  <c r="P2335" i="10"/>
  <c r="D2335" i="10" s="1"/>
  <c r="Q2331" i="10"/>
  <c r="E2331" i="10" s="1"/>
  <c r="R2326" i="10"/>
  <c r="F2326" i="10" s="1"/>
  <c r="N2331" i="10"/>
  <c r="B2331" i="10" s="1"/>
  <c r="R2328" i="10"/>
  <c r="F2328" i="10" s="1"/>
  <c r="P2326" i="10"/>
  <c r="D2326" i="10" s="1"/>
  <c r="Q2334" i="10"/>
  <c r="O2328" i="10"/>
  <c r="C2328" i="10" s="1"/>
  <c r="Q2323" i="10"/>
  <c r="E2323" i="10" s="1"/>
  <c r="Q2330" i="10"/>
  <c r="E2330" i="10" s="1"/>
  <c r="R2333" i="10"/>
  <c r="R2327" i="10"/>
  <c r="F2327" i="10" s="1"/>
  <c r="P2325" i="10"/>
  <c r="D2325" i="10" s="1"/>
  <c r="O2323" i="10"/>
  <c r="C2323" i="10" s="1"/>
  <c r="N2324" i="10"/>
  <c r="B2324" i="10" s="1"/>
  <c r="R2336" i="10"/>
  <c r="Q2329" i="10"/>
  <c r="E2329" i="10" s="1"/>
  <c r="P2323" i="10"/>
  <c r="D2323" i="10" s="1"/>
  <c r="N2323" i="10"/>
  <c r="B2323" i="10" s="1"/>
  <c r="A2321" i="10"/>
  <c r="O2327" i="10"/>
  <c r="C2327" i="10" s="1"/>
  <c r="N2327" i="10"/>
  <c r="B2327" i="10" s="1"/>
  <c r="N2334" i="10"/>
  <c r="B2334" i="10" s="1"/>
  <c r="O2334" i="10"/>
  <c r="C2334" i="10" s="1"/>
  <c r="Q2333" i="10"/>
  <c r="O2331" i="10"/>
  <c r="C2331" i="10" s="1"/>
  <c r="P2331" i="10"/>
  <c r="D2331" i="10" s="1"/>
  <c r="P2329" i="10"/>
  <c r="D2329" i="10" s="1"/>
  <c r="Q2324" i="10"/>
  <c r="E2324" i="10" s="1"/>
  <c r="N2335" i="10"/>
  <c r="B2335" i="10" s="1"/>
  <c r="P2334" i="10"/>
  <c r="D2334" i="10" s="1"/>
  <c r="R2334" i="10"/>
  <c r="R2335" i="10"/>
  <c r="R2331" i="10"/>
  <c r="F2331" i="10" s="1"/>
  <c r="N2325" i="10"/>
  <c r="B2325" i="10" s="1"/>
  <c r="R2324" i="10"/>
  <c r="F2324" i="10" s="1"/>
  <c r="O2335" i="10"/>
  <c r="C2335" i="10" s="1"/>
  <c r="Q2335" i="10"/>
  <c r="O2332" i="10"/>
  <c r="C2332" i="10" s="1"/>
  <c r="P2327" i="10"/>
  <c r="D2327" i="10" s="1"/>
  <c r="O2325" i="10"/>
  <c r="C2325" i="10" s="1"/>
  <c r="N2336" i="10"/>
  <c r="B2336" i="10" s="1"/>
  <c r="P2336" i="10"/>
  <c r="D2336" i="10" s="1"/>
  <c r="N2333" i="10"/>
  <c r="B2333" i="10" s="1"/>
  <c r="R2329" i="10"/>
  <c r="F2329" i="10" s="1"/>
  <c r="Q2327" i="10"/>
  <c r="E2327" i="10" s="1"/>
  <c r="Q2325" i="10"/>
  <c r="E2325" i="10" s="1"/>
  <c r="R2325" i="10"/>
  <c r="F2325" i="10" s="1"/>
  <c r="R2323" i="10"/>
  <c r="F2323" i="10" s="1"/>
  <c r="N2330" i="10"/>
  <c r="B2330" i="10" s="1"/>
  <c r="O2330" i="10"/>
  <c r="C2330" i="10" s="1"/>
  <c r="N2328" i="10"/>
  <c r="B2328" i="10" s="1"/>
  <c r="N2326" i="10"/>
  <c r="B2326" i="10" s="1"/>
  <c r="O2326" i="10"/>
  <c r="C2326" i="10" s="1"/>
  <c r="O2324" i="10"/>
  <c r="C2324" i="10" s="1"/>
  <c r="P2332" i="10"/>
  <c r="D2332" i="10" s="1"/>
  <c r="Q2332" i="10"/>
  <c r="E2332" i="10" s="1"/>
  <c r="P2330" i="10"/>
  <c r="D2330" i="10" s="1"/>
  <c r="P2328" i="10"/>
  <c r="D2328" i="10" s="1"/>
  <c r="Q2328" i="10"/>
  <c r="E2328" i="10" s="1"/>
  <c r="Q2326" i="10"/>
  <c r="E2326" i="10" s="1"/>
  <c r="O2333" i="10"/>
  <c r="C2333" i="10" s="1"/>
  <c r="P2333" i="10"/>
  <c r="D2333" i="10" s="1"/>
  <c r="R2332" i="10"/>
  <c r="F2332" i="10" s="1"/>
  <c r="R2330" i="10"/>
  <c r="F2330" i="10" s="1"/>
  <c r="N2329" i="10"/>
  <c r="B2329" i="10" s="1"/>
  <c r="L2343" i="10"/>
  <c r="K2343" i="10"/>
  <c r="R2356" i="10" l="1"/>
  <c r="K2363" i="10"/>
  <c r="L2363" i="10"/>
  <c r="P2356" i="10"/>
  <c r="D2356" i="10" s="1"/>
  <c r="R2343" i="10"/>
  <c r="F2343" i="10" s="1"/>
  <c r="A2341" i="10"/>
  <c r="N2354" i="10"/>
  <c r="B2354" i="10" s="1"/>
  <c r="O2354" i="10"/>
  <c r="C2354" i="10" s="1"/>
  <c r="Q2353" i="10"/>
  <c r="Q2350" i="10"/>
  <c r="E2350" i="10" s="1"/>
  <c r="N2346" i="10"/>
  <c r="B2346" i="10" s="1"/>
  <c r="O2346" i="10"/>
  <c r="C2346" i="10" s="1"/>
  <c r="P2346" i="10"/>
  <c r="D2346" i="10" s="1"/>
  <c r="O2344" i="10"/>
  <c r="C2344" i="10" s="1"/>
  <c r="P2344" i="10"/>
  <c r="D2344" i="10" s="1"/>
  <c r="Q2344" i="10"/>
  <c r="E2344" i="10" s="1"/>
  <c r="N2355" i="10"/>
  <c r="B2355" i="10" s="1"/>
  <c r="P2354" i="10"/>
  <c r="D2354" i="10" s="1"/>
  <c r="N2351" i="10"/>
  <c r="B2351" i="10" s="1"/>
  <c r="P2348" i="10"/>
  <c r="D2348" i="10" s="1"/>
  <c r="Q2348" i="10"/>
  <c r="E2348" i="10" s="1"/>
  <c r="R2348" i="10"/>
  <c r="F2348" i="10" s="1"/>
  <c r="Q2346" i="10"/>
  <c r="E2346" i="10" s="1"/>
  <c r="R2346" i="10"/>
  <c r="F2346" i="10" s="1"/>
  <c r="N2345" i="10"/>
  <c r="B2345" i="10" s="1"/>
  <c r="R2344" i="10"/>
  <c r="F2344" i="10" s="1"/>
  <c r="O2355" i="10"/>
  <c r="C2355" i="10" s="1"/>
  <c r="R2353" i="10"/>
  <c r="R2350" i="10"/>
  <c r="F2350" i="10" s="1"/>
  <c r="N2349" i="10"/>
  <c r="B2349" i="10" s="1"/>
  <c r="O2349" i="10"/>
  <c r="C2349" i="10" s="1"/>
  <c r="N2347" i="10"/>
  <c r="B2347" i="10" s="1"/>
  <c r="O2347" i="10"/>
  <c r="C2347" i="10" s="1"/>
  <c r="P2347" i="10"/>
  <c r="D2347" i="10" s="1"/>
  <c r="O2345" i="10"/>
  <c r="C2345" i="10" s="1"/>
  <c r="N2356" i="10"/>
  <c r="B2356" i="10" s="1"/>
  <c r="Q2354" i="10"/>
  <c r="O2351" i="10"/>
  <c r="C2351" i="10" s="1"/>
  <c r="P2351" i="10"/>
  <c r="D2351" i="10" s="1"/>
  <c r="Q2351" i="10"/>
  <c r="E2351" i="10" s="1"/>
  <c r="P2349" i="10"/>
  <c r="D2349" i="10" s="1"/>
  <c r="Q2349" i="10"/>
  <c r="E2349" i="10" s="1"/>
  <c r="R2349" i="10"/>
  <c r="F2349" i="10" s="1"/>
  <c r="Q2347" i="10"/>
  <c r="E2347" i="10" s="1"/>
  <c r="N2343" i="10"/>
  <c r="B2343" i="10" s="1"/>
  <c r="P2355" i="10"/>
  <c r="D2355" i="10" s="1"/>
  <c r="R2354" i="10"/>
  <c r="R2355" i="10"/>
  <c r="N2352" i="10"/>
  <c r="B2352" i="10" s="1"/>
  <c r="R2351" i="10"/>
  <c r="F2351" i="10" s="1"/>
  <c r="N2350" i="10"/>
  <c r="B2350" i="10" s="1"/>
  <c r="O2350" i="10"/>
  <c r="C2350" i="10" s="1"/>
  <c r="N2348" i="10"/>
  <c r="B2348" i="10" s="1"/>
  <c r="P2345" i="10"/>
  <c r="D2345" i="10" s="1"/>
  <c r="O2356" i="10"/>
  <c r="C2356" i="10" s="1"/>
  <c r="Q2355" i="10"/>
  <c r="Q2356" i="10"/>
  <c r="O2352" i="10"/>
  <c r="C2352" i="10" s="1"/>
  <c r="P2352" i="10"/>
  <c r="D2352" i="10" s="1"/>
  <c r="Q2352" i="10"/>
  <c r="E2352" i="10" s="1"/>
  <c r="P2350" i="10"/>
  <c r="D2350" i="10" s="1"/>
  <c r="R2347" i="10"/>
  <c r="F2347" i="10" s="1"/>
  <c r="O2343" i="10"/>
  <c r="C2343" i="10" s="1"/>
  <c r="P2343" i="10"/>
  <c r="D2343" i="10" s="1"/>
  <c r="Q2343" i="10"/>
  <c r="E2343" i="10" s="1"/>
  <c r="N2353" i="10"/>
  <c r="B2353" i="10" s="1"/>
  <c r="O2353" i="10"/>
  <c r="C2353" i="10" s="1"/>
  <c r="P2353" i="10"/>
  <c r="D2353" i="10" s="1"/>
  <c r="R2352" i="10"/>
  <c r="F2352" i="10" s="1"/>
  <c r="O2348" i="10"/>
  <c r="C2348" i="10" s="1"/>
  <c r="Q2345" i="10"/>
  <c r="E2345" i="10" s="1"/>
  <c r="R2345" i="10"/>
  <c r="F2345" i="10" s="1"/>
  <c r="N2344" i="10"/>
  <c r="B2344" i="10" s="1"/>
  <c r="L2383" i="10" l="1"/>
  <c r="K2383" i="10"/>
  <c r="R2376" i="10"/>
  <c r="P2372" i="10"/>
  <c r="D2372" i="10" s="1"/>
  <c r="O2367" i="10"/>
  <c r="C2367" i="10" s="1"/>
  <c r="R2366" i="10"/>
  <c r="F2366" i="10" s="1"/>
  <c r="N2370" i="10"/>
  <c r="B2370" i="10" s="1"/>
  <c r="N2374" i="10"/>
  <c r="B2374" i="10" s="1"/>
  <c r="A2361" i="10"/>
  <c r="Q2369" i="10"/>
  <c r="E2369" i="10" s="1"/>
  <c r="P2364" i="10"/>
  <c r="D2364" i="10" s="1"/>
  <c r="O2373" i="10"/>
  <c r="C2373" i="10" s="1"/>
  <c r="R2371" i="10"/>
  <c r="F2371" i="10" s="1"/>
  <c r="Q2372" i="10"/>
  <c r="E2372" i="10" s="1"/>
  <c r="P2370" i="10"/>
  <c r="D2370" i="10" s="1"/>
  <c r="R2367" i="10"/>
  <c r="F2367" i="10" s="1"/>
  <c r="O2363" i="10"/>
  <c r="C2363" i="10" s="1"/>
  <c r="P2376" i="10"/>
  <c r="D2376" i="10" s="1"/>
  <c r="Q2376" i="10"/>
  <c r="O2372" i="10"/>
  <c r="C2372" i="10" s="1"/>
  <c r="P2373" i="10"/>
  <c r="D2373" i="10" s="1"/>
  <c r="R2372" i="10"/>
  <c r="F2372" i="10" s="1"/>
  <c r="O2368" i="10"/>
  <c r="C2368" i="10" s="1"/>
  <c r="Q2365" i="10"/>
  <c r="E2365" i="10" s="1"/>
  <c r="P2363" i="10"/>
  <c r="D2363" i="10" s="1"/>
  <c r="Q2363" i="10"/>
  <c r="E2363" i="10" s="1"/>
  <c r="N2373" i="10"/>
  <c r="B2373" i="10" s="1"/>
  <c r="O2374" i="10"/>
  <c r="C2374" i="10" s="1"/>
  <c r="Q2373" i="10"/>
  <c r="Q2370" i="10"/>
  <c r="E2370" i="10" s="1"/>
  <c r="N2366" i="10"/>
  <c r="B2366" i="10" s="1"/>
  <c r="R2365" i="10"/>
  <c r="F2365" i="10" s="1"/>
  <c r="N2364" i="10"/>
  <c r="B2364" i="10" s="1"/>
  <c r="R2363" i="10"/>
  <c r="F2363" i="10" s="1"/>
  <c r="Q2364" i="10"/>
  <c r="E2364" i="10" s="1"/>
  <c r="N2375" i="10"/>
  <c r="B2375" i="10" s="1"/>
  <c r="P2374" i="10"/>
  <c r="D2374" i="10" s="1"/>
  <c r="N2371" i="10"/>
  <c r="B2371" i="10" s="1"/>
  <c r="P2368" i="10"/>
  <c r="D2368" i="10" s="1"/>
  <c r="O2366" i="10"/>
  <c r="C2366" i="10" s="1"/>
  <c r="P2366" i="10"/>
  <c r="D2366" i="10" s="1"/>
  <c r="O2364" i="10"/>
  <c r="C2364" i="10" s="1"/>
  <c r="N2365" i="10"/>
  <c r="B2365" i="10" s="1"/>
  <c r="R2364" i="10"/>
  <c r="F2364" i="10" s="1"/>
  <c r="O2375" i="10"/>
  <c r="C2375" i="10" s="1"/>
  <c r="R2373" i="10"/>
  <c r="R2370" i="10"/>
  <c r="F2370" i="10" s="1"/>
  <c r="Q2368" i="10"/>
  <c r="E2368" i="10" s="1"/>
  <c r="R2368" i="10"/>
  <c r="F2368" i="10" s="1"/>
  <c r="Q2366" i="10"/>
  <c r="E2366" i="10" s="1"/>
  <c r="P2367" i="10"/>
  <c r="D2367" i="10" s="1"/>
  <c r="O2365" i="10"/>
  <c r="C2365" i="10" s="1"/>
  <c r="N2376" i="10"/>
  <c r="B2376" i="10" s="1"/>
  <c r="Q2374" i="10"/>
  <c r="O2371" i="10"/>
  <c r="C2371" i="10" s="1"/>
  <c r="N2369" i="10"/>
  <c r="B2369" i="10" s="1"/>
  <c r="O2369" i="10"/>
  <c r="C2369" i="10" s="1"/>
  <c r="N2367" i="10"/>
  <c r="B2367" i="10" s="1"/>
  <c r="R2369" i="10"/>
  <c r="F2369" i="10" s="1"/>
  <c r="Q2367" i="10"/>
  <c r="E2367" i="10" s="1"/>
  <c r="N2363" i="10"/>
  <c r="B2363" i="10" s="1"/>
  <c r="P2375" i="10"/>
  <c r="D2375" i="10" s="1"/>
  <c r="R2374" i="10"/>
  <c r="P2371" i="10"/>
  <c r="D2371" i="10" s="1"/>
  <c r="Q2371" i="10"/>
  <c r="E2371" i="10" s="1"/>
  <c r="P2369" i="10"/>
  <c r="D2369" i="10" s="1"/>
  <c r="O2370" i="10"/>
  <c r="C2370" i="10" s="1"/>
  <c r="N2368" i="10"/>
  <c r="B2368" i="10" s="1"/>
  <c r="P2365" i="10"/>
  <c r="D2365" i="10" s="1"/>
  <c r="O2376" i="10"/>
  <c r="C2376" i="10" s="1"/>
  <c r="Q2375" i="10"/>
  <c r="R2375" i="10"/>
  <c r="N2372" i="10"/>
  <c r="B2372" i="10" s="1"/>
  <c r="R2396" i="10" l="1"/>
  <c r="N2390" i="10"/>
  <c r="B2390" i="10" s="1"/>
  <c r="N2394" i="10"/>
  <c r="B2394" i="10" s="1"/>
  <c r="A2381" i="10"/>
  <c r="Q2389" i="10"/>
  <c r="E2389" i="10" s="1"/>
  <c r="P2384" i="10"/>
  <c r="D2384" i="10" s="1"/>
  <c r="O2393" i="10"/>
  <c r="C2393" i="10" s="1"/>
  <c r="P2392" i="10"/>
  <c r="D2392" i="10" s="1"/>
  <c r="O2387" i="10"/>
  <c r="C2387" i="10" s="1"/>
  <c r="R2386" i="10"/>
  <c r="F2386" i="10" s="1"/>
  <c r="Q2386" i="10"/>
  <c r="E2386" i="10" s="1"/>
  <c r="P2387" i="10"/>
  <c r="D2387" i="10" s="1"/>
  <c r="O2385" i="10"/>
  <c r="C2385" i="10" s="1"/>
  <c r="N2396" i="10"/>
  <c r="B2396" i="10" s="1"/>
  <c r="Q2394" i="10"/>
  <c r="O2391" i="10"/>
  <c r="C2391" i="10" s="1"/>
  <c r="N2389" i="10"/>
  <c r="B2389" i="10" s="1"/>
  <c r="O2389" i="10"/>
  <c r="C2389" i="10" s="1"/>
  <c r="N2387" i="10"/>
  <c r="B2387" i="10" s="1"/>
  <c r="R2389" i="10"/>
  <c r="F2389" i="10" s="1"/>
  <c r="Q2387" i="10"/>
  <c r="E2387" i="10" s="1"/>
  <c r="N2383" i="10"/>
  <c r="B2383" i="10" s="1"/>
  <c r="P2395" i="10"/>
  <c r="D2395" i="10" s="1"/>
  <c r="R2394" i="10"/>
  <c r="P2391" i="10"/>
  <c r="D2391" i="10" s="1"/>
  <c r="Q2391" i="10"/>
  <c r="E2391" i="10" s="1"/>
  <c r="P2389" i="10"/>
  <c r="D2389" i="10" s="1"/>
  <c r="O2390" i="10"/>
  <c r="C2390" i="10" s="1"/>
  <c r="N2388" i="10"/>
  <c r="B2388" i="10" s="1"/>
  <c r="P2385" i="10"/>
  <c r="D2385" i="10" s="1"/>
  <c r="O2396" i="10"/>
  <c r="C2396" i="10" s="1"/>
  <c r="Q2395" i="10"/>
  <c r="R2395" i="10"/>
  <c r="N2392" i="10"/>
  <c r="B2392" i="10" s="1"/>
  <c r="R2391" i="10"/>
  <c r="F2391" i="10" s="1"/>
  <c r="Q2392" i="10"/>
  <c r="E2392" i="10" s="1"/>
  <c r="P2390" i="10"/>
  <c r="D2390" i="10" s="1"/>
  <c r="R2387" i="10"/>
  <c r="F2387" i="10" s="1"/>
  <c r="O2383" i="10"/>
  <c r="C2383" i="10" s="1"/>
  <c r="P2396" i="10"/>
  <c r="D2396" i="10" s="1"/>
  <c r="Q2396" i="10"/>
  <c r="O2392" i="10"/>
  <c r="C2392" i="10" s="1"/>
  <c r="P2393" i="10"/>
  <c r="D2393" i="10" s="1"/>
  <c r="R2392" i="10"/>
  <c r="F2392" i="10" s="1"/>
  <c r="O2388" i="10"/>
  <c r="C2388" i="10" s="1"/>
  <c r="Q2385" i="10"/>
  <c r="E2385" i="10" s="1"/>
  <c r="P2383" i="10"/>
  <c r="D2383" i="10" s="1"/>
  <c r="Q2383" i="10"/>
  <c r="E2383" i="10" s="1"/>
  <c r="N2393" i="10"/>
  <c r="B2393" i="10" s="1"/>
  <c r="O2394" i="10"/>
  <c r="C2394" i="10" s="1"/>
  <c r="Q2393" i="10"/>
  <c r="Q2390" i="10"/>
  <c r="E2390" i="10" s="1"/>
  <c r="N2386" i="10"/>
  <c r="B2386" i="10" s="1"/>
  <c r="R2385" i="10"/>
  <c r="F2385" i="10" s="1"/>
  <c r="N2384" i="10"/>
  <c r="B2384" i="10" s="1"/>
  <c r="R2383" i="10"/>
  <c r="F2383" i="10" s="1"/>
  <c r="Q2384" i="10"/>
  <c r="E2384" i="10" s="1"/>
  <c r="N2395" i="10"/>
  <c r="B2395" i="10" s="1"/>
  <c r="P2394" i="10"/>
  <c r="D2394" i="10" s="1"/>
  <c r="N2391" i="10"/>
  <c r="B2391" i="10" s="1"/>
  <c r="P2388" i="10"/>
  <c r="D2388" i="10" s="1"/>
  <c r="O2386" i="10"/>
  <c r="C2386" i="10" s="1"/>
  <c r="P2386" i="10"/>
  <c r="D2386" i="10" s="1"/>
  <c r="O2384" i="10"/>
  <c r="C2384" i="10" s="1"/>
  <c r="N2385" i="10"/>
  <c r="B2385" i="10" s="1"/>
  <c r="R2384" i="10"/>
  <c r="F2384" i="10" s="1"/>
  <c r="O2395" i="10"/>
  <c r="C2395" i="10" s="1"/>
  <c r="R2393" i="10"/>
  <c r="R2390" i="10"/>
  <c r="F2390" i="10" s="1"/>
  <c r="Q2388" i="10"/>
  <c r="E2388" i="10" s="1"/>
  <c r="R2388" i="10"/>
  <c r="F2388" i="10" s="1"/>
  <c r="L2403" i="10"/>
  <c r="K2403" i="10"/>
  <c r="L2423" i="10" l="1"/>
  <c r="K2423" i="10"/>
  <c r="R2416" i="10"/>
  <c r="O2413" i="10"/>
  <c r="C2413" i="10" s="1"/>
  <c r="N2409" i="10"/>
  <c r="B2409" i="10" s="1"/>
  <c r="R2406" i="10"/>
  <c r="F2406" i="10" s="1"/>
  <c r="O2406" i="10"/>
  <c r="C2406" i="10" s="1"/>
  <c r="P2404" i="10"/>
  <c r="D2404" i="10" s="1"/>
  <c r="P2412" i="10"/>
  <c r="D2412" i="10" s="1"/>
  <c r="N2406" i="10"/>
  <c r="B2406" i="10" s="1"/>
  <c r="N2404" i="10"/>
  <c r="B2404" i="10" s="1"/>
  <c r="Q2408" i="10"/>
  <c r="E2408" i="10" s="1"/>
  <c r="Q2403" i="10"/>
  <c r="E2403" i="10" s="1"/>
  <c r="N2410" i="10"/>
  <c r="B2410" i="10" s="1"/>
  <c r="R2405" i="10"/>
  <c r="F2405" i="10" s="1"/>
  <c r="P2403" i="10"/>
  <c r="D2403" i="10" s="1"/>
  <c r="N2414" i="10"/>
  <c r="B2414" i="10" s="1"/>
  <c r="O2407" i="10"/>
  <c r="C2407" i="10" s="1"/>
  <c r="Q2405" i="10"/>
  <c r="E2405" i="10" s="1"/>
  <c r="O2403" i="10"/>
  <c r="C2403" i="10" s="1"/>
  <c r="A2401" i="10"/>
  <c r="Q2409" i="10"/>
  <c r="E2409" i="10" s="1"/>
  <c r="N2403" i="10"/>
  <c r="B2403" i="10" s="1"/>
  <c r="P2409" i="10"/>
  <c r="D2409" i="10" s="1"/>
  <c r="O2410" i="10"/>
  <c r="C2410" i="10" s="1"/>
  <c r="N2408" i="10"/>
  <c r="B2408" i="10" s="1"/>
  <c r="R2407" i="10"/>
  <c r="F2407" i="10" s="1"/>
  <c r="P2408" i="10"/>
  <c r="D2408" i="10" s="1"/>
  <c r="Q2416" i="10"/>
  <c r="R2411" i="10"/>
  <c r="F2411" i="10" s="1"/>
  <c r="Q2412" i="10"/>
  <c r="E2412" i="10" s="1"/>
  <c r="P2410" i="10"/>
  <c r="D2410" i="10" s="1"/>
  <c r="O2408" i="10"/>
  <c r="C2408" i="10" s="1"/>
  <c r="R2410" i="10"/>
  <c r="F2410" i="10" s="1"/>
  <c r="P2406" i="10"/>
  <c r="D2406" i="10" s="1"/>
  <c r="O2412" i="10"/>
  <c r="C2412" i="10" s="1"/>
  <c r="P2413" i="10"/>
  <c r="D2413" i="10" s="1"/>
  <c r="R2412" i="10"/>
  <c r="F2412" i="10" s="1"/>
  <c r="Q2410" i="10"/>
  <c r="E2410" i="10" s="1"/>
  <c r="O2411" i="10"/>
  <c r="C2411" i="10" s="1"/>
  <c r="R2408" i="10"/>
  <c r="F2408" i="10" s="1"/>
  <c r="N2413" i="10"/>
  <c r="B2413" i="10" s="1"/>
  <c r="O2414" i="10"/>
  <c r="C2414" i="10" s="1"/>
  <c r="Q2413" i="10"/>
  <c r="N2411" i="10"/>
  <c r="B2411" i="10" s="1"/>
  <c r="R2414" i="10"/>
  <c r="O2409" i="10"/>
  <c r="C2409" i="10" s="1"/>
  <c r="R2403" i="10"/>
  <c r="F2403" i="10" s="1"/>
  <c r="Q2404" i="10"/>
  <c r="E2404" i="10" s="1"/>
  <c r="N2415" i="10"/>
  <c r="B2415" i="10" s="1"/>
  <c r="P2414" i="10"/>
  <c r="D2414" i="10" s="1"/>
  <c r="R2413" i="10"/>
  <c r="Q2415" i="10"/>
  <c r="Q2411" i="10"/>
  <c r="E2411" i="10" s="1"/>
  <c r="O2404" i="10"/>
  <c r="C2404" i="10" s="1"/>
  <c r="N2405" i="10"/>
  <c r="B2405" i="10" s="1"/>
  <c r="R2404" i="10"/>
  <c r="F2404" i="10" s="1"/>
  <c r="O2415" i="10"/>
  <c r="C2415" i="10" s="1"/>
  <c r="Q2414" i="10"/>
  <c r="P2416" i="10"/>
  <c r="D2416" i="10" s="1"/>
  <c r="N2412" i="10"/>
  <c r="B2412" i="10" s="1"/>
  <c r="Q2406" i="10"/>
  <c r="E2406" i="10" s="1"/>
  <c r="P2407" i="10"/>
  <c r="D2407" i="10" s="1"/>
  <c r="O2405" i="10"/>
  <c r="C2405" i="10" s="1"/>
  <c r="N2416" i="10"/>
  <c r="B2416" i="10" s="1"/>
  <c r="P2415" i="10"/>
  <c r="D2415" i="10" s="1"/>
  <c r="P2411" i="10"/>
  <c r="D2411" i="10" s="1"/>
  <c r="N2407" i="10"/>
  <c r="B2407" i="10" s="1"/>
  <c r="R2409" i="10"/>
  <c r="F2409" i="10" s="1"/>
  <c r="Q2407" i="10"/>
  <c r="E2407" i="10" s="1"/>
  <c r="P2405" i="10"/>
  <c r="D2405" i="10" s="1"/>
  <c r="O2416" i="10"/>
  <c r="C2416" i="10" s="1"/>
  <c r="R2415" i="10"/>
  <c r="R2436" i="10" l="1"/>
  <c r="Q2429" i="10"/>
  <c r="E2429" i="10" s="1"/>
  <c r="O2433" i="10"/>
  <c r="C2433" i="10" s="1"/>
  <c r="P2425" i="10"/>
  <c r="D2425" i="10" s="1"/>
  <c r="O2428" i="10"/>
  <c r="C2428" i="10" s="1"/>
  <c r="P2432" i="10"/>
  <c r="D2432" i="10" s="1"/>
  <c r="P2424" i="10"/>
  <c r="D2424" i="10" s="1"/>
  <c r="A2421" i="10"/>
  <c r="R2427" i="10"/>
  <c r="F2427" i="10" s="1"/>
  <c r="O2427" i="10"/>
  <c r="C2427" i="10" s="1"/>
  <c r="N2423" i="10"/>
  <c r="B2423" i="10" s="1"/>
  <c r="N2430" i="10"/>
  <c r="B2430" i="10" s="1"/>
  <c r="N2434" i="10"/>
  <c r="B2434" i="10" s="1"/>
  <c r="R2426" i="10"/>
  <c r="F2426" i="10" s="1"/>
  <c r="R2431" i="10"/>
  <c r="F2431" i="10" s="1"/>
  <c r="Q2432" i="10"/>
  <c r="E2432" i="10" s="1"/>
  <c r="P2430" i="10"/>
  <c r="D2430" i="10" s="1"/>
  <c r="R2433" i="10"/>
  <c r="R2430" i="10"/>
  <c r="F2430" i="10" s="1"/>
  <c r="Q2428" i="10"/>
  <c r="E2428" i="10" s="1"/>
  <c r="R2428" i="10"/>
  <c r="F2428" i="10" s="1"/>
  <c r="O2432" i="10"/>
  <c r="C2432" i="10" s="1"/>
  <c r="P2433" i="10"/>
  <c r="D2433" i="10" s="1"/>
  <c r="R2432" i="10"/>
  <c r="F2432" i="10" s="1"/>
  <c r="Q2434" i="10"/>
  <c r="O2431" i="10"/>
  <c r="C2431" i="10" s="1"/>
  <c r="N2429" i="10"/>
  <c r="B2429" i="10" s="1"/>
  <c r="O2429" i="10"/>
  <c r="C2429" i="10" s="1"/>
  <c r="N2433" i="10"/>
  <c r="B2433" i="10" s="1"/>
  <c r="O2434" i="10"/>
  <c r="C2434" i="10" s="1"/>
  <c r="Q2433" i="10"/>
  <c r="P2435" i="10"/>
  <c r="D2435" i="10" s="1"/>
  <c r="R2434" i="10"/>
  <c r="P2431" i="10"/>
  <c r="D2431" i="10" s="1"/>
  <c r="Q2431" i="10"/>
  <c r="E2431" i="10" s="1"/>
  <c r="R2423" i="10"/>
  <c r="F2423" i="10" s="1"/>
  <c r="Q2424" i="10"/>
  <c r="E2424" i="10" s="1"/>
  <c r="N2435" i="10"/>
  <c r="B2435" i="10" s="1"/>
  <c r="P2434" i="10"/>
  <c r="D2434" i="10" s="1"/>
  <c r="O2436" i="10"/>
  <c r="C2436" i="10" s="1"/>
  <c r="Q2435" i="10"/>
  <c r="R2435" i="10"/>
  <c r="N2432" i="10"/>
  <c r="B2432" i="10" s="1"/>
  <c r="O2424" i="10"/>
  <c r="C2424" i="10" s="1"/>
  <c r="N2425" i="10"/>
  <c r="B2425" i="10" s="1"/>
  <c r="R2424" i="10"/>
  <c r="F2424" i="10" s="1"/>
  <c r="O2435" i="10"/>
  <c r="C2435" i="10" s="1"/>
  <c r="O2423" i="10"/>
  <c r="C2423" i="10" s="1"/>
  <c r="P2436" i="10"/>
  <c r="D2436" i="10" s="1"/>
  <c r="Q2436" i="10"/>
  <c r="Q2426" i="10"/>
  <c r="E2426" i="10" s="1"/>
  <c r="P2427" i="10"/>
  <c r="D2427" i="10" s="1"/>
  <c r="O2425" i="10"/>
  <c r="C2425" i="10" s="1"/>
  <c r="N2436" i="10"/>
  <c r="B2436" i="10" s="1"/>
  <c r="Q2425" i="10"/>
  <c r="E2425" i="10" s="1"/>
  <c r="P2423" i="10"/>
  <c r="D2423" i="10" s="1"/>
  <c r="Q2423" i="10"/>
  <c r="E2423" i="10" s="1"/>
  <c r="N2427" i="10"/>
  <c r="B2427" i="10" s="1"/>
  <c r="R2429" i="10"/>
  <c r="F2429" i="10" s="1"/>
  <c r="Q2427" i="10"/>
  <c r="E2427" i="10" s="1"/>
  <c r="Q2430" i="10"/>
  <c r="E2430" i="10" s="1"/>
  <c r="N2426" i="10"/>
  <c r="B2426" i="10" s="1"/>
  <c r="R2425" i="10"/>
  <c r="F2425" i="10" s="1"/>
  <c r="N2424" i="10"/>
  <c r="B2424" i="10" s="1"/>
  <c r="P2429" i="10"/>
  <c r="D2429" i="10" s="1"/>
  <c r="O2430" i="10"/>
  <c r="C2430" i="10" s="1"/>
  <c r="N2428" i="10"/>
  <c r="B2428" i="10" s="1"/>
  <c r="N2431" i="10"/>
  <c r="B2431" i="10" s="1"/>
  <c r="P2428" i="10"/>
  <c r="D2428" i="10" s="1"/>
  <c r="O2426" i="10"/>
  <c r="C2426" i="10" s="1"/>
  <c r="P2426" i="10"/>
  <c r="D2426" i="10" s="1"/>
  <c r="L2443" i="10"/>
  <c r="K2443" i="10"/>
  <c r="R2456" i="10" l="1"/>
  <c r="N2447" i="10"/>
  <c r="B2447" i="10" s="1"/>
  <c r="O2447" i="10"/>
  <c r="C2447" i="10" s="1"/>
  <c r="P2447" i="10"/>
  <c r="D2447" i="10" s="1"/>
  <c r="O2445" i="10"/>
  <c r="C2445" i="10" s="1"/>
  <c r="N2456" i="10"/>
  <c r="B2456" i="10" s="1"/>
  <c r="Q2454" i="10"/>
  <c r="O2451" i="10"/>
  <c r="C2451" i="10" s="1"/>
  <c r="N2449" i="10"/>
  <c r="B2449" i="10" s="1"/>
  <c r="O2449" i="10"/>
  <c r="C2449" i="10" s="1"/>
  <c r="P2449" i="10"/>
  <c r="D2449" i="10" s="1"/>
  <c r="Q2449" i="10"/>
  <c r="E2449" i="10" s="1"/>
  <c r="R2449" i="10"/>
  <c r="F2449" i="10" s="1"/>
  <c r="Q2447" i="10"/>
  <c r="E2447" i="10" s="1"/>
  <c r="N2443" i="10"/>
  <c r="B2443" i="10" s="1"/>
  <c r="P2455" i="10"/>
  <c r="D2455" i="10" s="1"/>
  <c r="R2454" i="10"/>
  <c r="P2451" i="10"/>
  <c r="D2451" i="10" s="1"/>
  <c r="Q2451" i="10"/>
  <c r="E2451" i="10" s="1"/>
  <c r="R2451" i="10"/>
  <c r="F2451" i="10" s="1"/>
  <c r="N2450" i="10"/>
  <c r="B2450" i="10" s="1"/>
  <c r="O2450" i="10"/>
  <c r="C2450" i="10" s="1"/>
  <c r="N2448" i="10"/>
  <c r="B2448" i="10" s="1"/>
  <c r="P2445" i="10"/>
  <c r="D2445" i="10" s="1"/>
  <c r="O2456" i="10"/>
  <c r="C2456" i="10" s="1"/>
  <c r="Q2455" i="10"/>
  <c r="R2455" i="10"/>
  <c r="N2452" i="10"/>
  <c r="B2452" i="10" s="1"/>
  <c r="O2452" i="10"/>
  <c r="C2452" i="10" s="1"/>
  <c r="P2452" i="10"/>
  <c r="D2452" i="10" s="1"/>
  <c r="Q2452" i="10"/>
  <c r="E2452" i="10" s="1"/>
  <c r="P2450" i="10"/>
  <c r="D2450" i="10" s="1"/>
  <c r="R2447" i="10"/>
  <c r="F2447" i="10" s="1"/>
  <c r="O2443" i="10"/>
  <c r="C2443" i="10" s="1"/>
  <c r="P2456" i="10"/>
  <c r="D2456" i="10" s="1"/>
  <c r="Q2456" i="10"/>
  <c r="N2453" i="10"/>
  <c r="B2453" i="10" s="1"/>
  <c r="O2453" i="10"/>
  <c r="C2453" i="10" s="1"/>
  <c r="P2453" i="10"/>
  <c r="D2453" i="10" s="1"/>
  <c r="R2452" i="10"/>
  <c r="F2452" i="10" s="1"/>
  <c r="O2448" i="10"/>
  <c r="C2448" i="10" s="1"/>
  <c r="Q2445" i="10"/>
  <c r="E2445" i="10" s="1"/>
  <c r="P2443" i="10"/>
  <c r="D2443" i="10" s="1"/>
  <c r="Q2443" i="10"/>
  <c r="E2443" i="10" s="1"/>
  <c r="R2443" i="10"/>
  <c r="F2443" i="10" s="1"/>
  <c r="A2441" i="10"/>
  <c r="N2454" i="10"/>
  <c r="B2454" i="10" s="1"/>
  <c r="O2454" i="10"/>
  <c r="C2454" i="10" s="1"/>
  <c r="Q2453" i="10"/>
  <c r="Q2450" i="10"/>
  <c r="E2450" i="10" s="1"/>
  <c r="N2446" i="10"/>
  <c r="B2446" i="10" s="1"/>
  <c r="R2445" i="10"/>
  <c r="F2445" i="10" s="1"/>
  <c r="N2444" i="10"/>
  <c r="B2444" i="10" s="1"/>
  <c r="O2444" i="10"/>
  <c r="C2444" i="10" s="1"/>
  <c r="P2444" i="10"/>
  <c r="D2444" i="10" s="1"/>
  <c r="Q2444" i="10"/>
  <c r="E2444" i="10" s="1"/>
  <c r="N2455" i="10"/>
  <c r="B2455" i="10" s="1"/>
  <c r="P2454" i="10"/>
  <c r="D2454" i="10" s="1"/>
  <c r="N2451" i="10"/>
  <c r="B2451" i="10" s="1"/>
  <c r="P2448" i="10"/>
  <c r="D2448" i="10" s="1"/>
  <c r="O2446" i="10"/>
  <c r="C2446" i="10" s="1"/>
  <c r="P2446" i="10"/>
  <c r="D2446" i="10" s="1"/>
  <c r="Q2446" i="10"/>
  <c r="E2446" i="10" s="1"/>
  <c r="R2446" i="10"/>
  <c r="F2446" i="10" s="1"/>
  <c r="N2445" i="10"/>
  <c r="B2445" i="10" s="1"/>
  <c r="R2444" i="10"/>
  <c r="F2444" i="10" s="1"/>
  <c r="O2455" i="10"/>
  <c r="C2455" i="10" s="1"/>
  <c r="R2453" i="10"/>
  <c r="R2450" i="10"/>
  <c r="F2450" i="10" s="1"/>
  <c r="Q2448" i="10"/>
  <c r="E2448" i="10" s="1"/>
  <c r="R2448" i="10"/>
  <c r="F2448" i="10" s="1"/>
  <c r="L2463" i="10"/>
  <c r="K2463" i="10"/>
  <c r="L2483" i="10" l="1"/>
  <c r="K2483" i="10"/>
  <c r="R2476" i="10"/>
  <c r="N2473" i="10"/>
  <c r="B2473" i="10" s="1"/>
  <c r="Q2470" i="10"/>
  <c r="E2470" i="10" s="1"/>
  <c r="R2467" i="10"/>
  <c r="F2467" i="10" s="1"/>
  <c r="N2467" i="10"/>
  <c r="B2467" i="10" s="1"/>
  <c r="O2464" i="10"/>
  <c r="C2464" i="10" s="1"/>
  <c r="O2472" i="10"/>
  <c r="C2472" i="10" s="1"/>
  <c r="P2469" i="10"/>
  <c r="D2469" i="10" s="1"/>
  <c r="N2469" i="10"/>
  <c r="B2469" i="10" s="1"/>
  <c r="Q2466" i="10"/>
  <c r="E2466" i="10" s="1"/>
  <c r="R2463" i="10"/>
  <c r="F2463" i="10" s="1"/>
  <c r="R2471" i="10"/>
  <c r="F2471" i="10" s="1"/>
  <c r="O2466" i="10"/>
  <c r="C2466" i="10" s="1"/>
  <c r="P2463" i="10"/>
  <c r="D2463" i="10" s="1"/>
  <c r="P2471" i="10"/>
  <c r="D2471" i="10" s="1"/>
  <c r="Q2468" i="10"/>
  <c r="E2468" i="10" s="1"/>
  <c r="N2463" i="10"/>
  <c r="B2463" i="10" s="1"/>
  <c r="N2471" i="10"/>
  <c r="B2471" i="10" s="1"/>
  <c r="O2468" i="10"/>
  <c r="C2468" i="10" s="1"/>
  <c r="R2465" i="10"/>
  <c r="F2465" i="10" s="1"/>
  <c r="P2465" i="10"/>
  <c r="D2465" i="10" s="1"/>
  <c r="N2470" i="10"/>
  <c r="B2470" i="10" s="1"/>
  <c r="O2470" i="10"/>
  <c r="C2470" i="10" s="1"/>
  <c r="N2468" i="10"/>
  <c r="B2468" i="10" s="1"/>
  <c r="Q2474" i="10"/>
  <c r="O2471" i="10"/>
  <c r="C2471" i="10" s="1"/>
  <c r="P2466" i="10"/>
  <c r="D2466" i="10" s="1"/>
  <c r="P2472" i="10"/>
  <c r="D2472" i="10" s="1"/>
  <c r="Q2472" i="10"/>
  <c r="E2472" i="10" s="1"/>
  <c r="P2470" i="10"/>
  <c r="D2470" i="10" s="1"/>
  <c r="P2475" i="10"/>
  <c r="D2475" i="10" s="1"/>
  <c r="R2474" i="10"/>
  <c r="R2468" i="10"/>
  <c r="F2468" i="10" s="1"/>
  <c r="O2473" i="10"/>
  <c r="C2473" i="10" s="1"/>
  <c r="P2473" i="10"/>
  <c r="D2473" i="10" s="1"/>
  <c r="R2472" i="10"/>
  <c r="F2472" i="10" s="1"/>
  <c r="O2476" i="10"/>
  <c r="C2476" i="10" s="1"/>
  <c r="Q2475" i="10"/>
  <c r="O2469" i="10"/>
  <c r="C2469" i="10" s="1"/>
  <c r="A2461" i="10"/>
  <c r="N2474" i="10"/>
  <c r="B2474" i="10" s="1"/>
  <c r="O2474" i="10"/>
  <c r="C2474" i="10" s="1"/>
  <c r="Q2473" i="10"/>
  <c r="O2463" i="10"/>
  <c r="C2463" i="10" s="1"/>
  <c r="P2476" i="10"/>
  <c r="D2476" i="10" s="1"/>
  <c r="Q2471" i="10"/>
  <c r="E2471" i="10" s="1"/>
  <c r="P2464" i="10"/>
  <c r="D2464" i="10" s="1"/>
  <c r="Q2464" i="10"/>
  <c r="E2464" i="10" s="1"/>
  <c r="N2475" i="10"/>
  <c r="B2475" i="10" s="1"/>
  <c r="P2474" i="10"/>
  <c r="D2474" i="10" s="1"/>
  <c r="Q2465" i="10"/>
  <c r="E2465" i="10" s="1"/>
  <c r="R2475" i="10"/>
  <c r="N2472" i="10"/>
  <c r="B2472" i="10" s="1"/>
  <c r="R2466" i="10"/>
  <c r="F2466" i="10" s="1"/>
  <c r="N2465" i="10"/>
  <c r="B2465" i="10" s="1"/>
  <c r="R2464" i="10"/>
  <c r="F2464" i="10" s="1"/>
  <c r="O2475" i="10"/>
  <c r="C2475" i="10" s="1"/>
  <c r="N2466" i="10"/>
  <c r="B2466" i="10" s="1"/>
  <c r="Q2476" i="10"/>
  <c r="O2467" i="10"/>
  <c r="C2467" i="10" s="1"/>
  <c r="P2467" i="10"/>
  <c r="D2467" i="10" s="1"/>
  <c r="O2465" i="10"/>
  <c r="C2465" i="10" s="1"/>
  <c r="N2476" i="10"/>
  <c r="B2476" i="10" s="1"/>
  <c r="P2468" i="10"/>
  <c r="D2468" i="10" s="1"/>
  <c r="Q2463" i="10"/>
  <c r="E2463" i="10" s="1"/>
  <c r="Q2469" i="10"/>
  <c r="E2469" i="10" s="1"/>
  <c r="R2469" i="10"/>
  <c r="F2469" i="10" s="1"/>
  <c r="Q2467" i="10"/>
  <c r="E2467" i="10" s="1"/>
  <c r="R2473" i="10"/>
  <c r="R2470" i="10"/>
  <c r="F2470" i="10" s="1"/>
  <c r="N2464" i="10"/>
  <c r="B2464" i="10" s="1"/>
  <c r="R2496" i="10" l="1"/>
  <c r="R2491" i="10"/>
  <c r="F2491" i="10" s="1"/>
  <c r="Q2486" i="10"/>
  <c r="E2486" i="10" s="1"/>
  <c r="P2489" i="10"/>
  <c r="D2489" i="10" s="1"/>
  <c r="O2484" i="10"/>
  <c r="C2484" i="10" s="1"/>
  <c r="N2493" i="10"/>
  <c r="B2493" i="10" s="1"/>
  <c r="R2483" i="10"/>
  <c r="F2483" i="10" s="1"/>
  <c r="O2492" i="10"/>
  <c r="C2492" i="10" s="1"/>
  <c r="P2483" i="10"/>
  <c r="D2483" i="10" s="1"/>
  <c r="N2487" i="10"/>
  <c r="B2487" i="10" s="1"/>
  <c r="P2484" i="10"/>
  <c r="D2484" i="10" s="1"/>
  <c r="Q2484" i="10"/>
  <c r="E2484" i="10" s="1"/>
  <c r="N2495" i="10"/>
  <c r="B2495" i="10" s="1"/>
  <c r="P2494" i="10"/>
  <c r="D2494" i="10" s="1"/>
  <c r="N2491" i="10"/>
  <c r="B2491" i="10" s="1"/>
  <c r="P2488" i="10"/>
  <c r="D2488" i="10" s="1"/>
  <c r="Q2488" i="10"/>
  <c r="E2488" i="10" s="1"/>
  <c r="O2489" i="10"/>
  <c r="C2489" i="10" s="1"/>
  <c r="R2486" i="10"/>
  <c r="F2486" i="10" s="1"/>
  <c r="N2485" i="10"/>
  <c r="B2485" i="10" s="1"/>
  <c r="R2484" i="10"/>
  <c r="F2484" i="10" s="1"/>
  <c r="O2495" i="10"/>
  <c r="C2495" i="10" s="1"/>
  <c r="R2493" i="10"/>
  <c r="R2490" i="10"/>
  <c r="F2490" i="10" s="1"/>
  <c r="N2489" i="10"/>
  <c r="B2489" i="10" s="1"/>
  <c r="Q2491" i="10"/>
  <c r="E2491" i="10" s="1"/>
  <c r="O2487" i="10"/>
  <c r="C2487" i="10" s="1"/>
  <c r="P2487" i="10"/>
  <c r="D2487" i="10" s="1"/>
  <c r="O2485" i="10"/>
  <c r="C2485" i="10" s="1"/>
  <c r="N2496" i="10"/>
  <c r="B2496" i="10" s="1"/>
  <c r="Q2494" i="10"/>
  <c r="O2491" i="10"/>
  <c r="C2491" i="10" s="1"/>
  <c r="R2495" i="10"/>
  <c r="N2492" i="10"/>
  <c r="B2492" i="10" s="1"/>
  <c r="Q2489" i="10"/>
  <c r="E2489" i="10" s="1"/>
  <c r="R2489" i="10"/>
  <c r="F2489" i="10" s="1"/>
  <c r="Q2487" i="10"/>
  <c r="E2487" i="10" s="1"/>
  <c r="N2483" i="10"/>
  <c r="B2483" i="10" s="1"/>
  <c r="P2495" i="10"/>
  <c r="D2495" i="10" s="1"/>
  <c r="R2494" i="10"/>
  <c r="Q2496" i="10"/>
  <c r="N2490" i="10"/>
  <c r="B2490" i="10" s="1"/>
  <c r="O2490" i="10"/>
  <c r="C2490" i="10" s="1"/>
  <c r="N2488" i="10"/>
  <c r="B2488" i="10" s="1"/>
  <c r="P2485" i="10"/>
  <c r="D2485" i="10" s="1"/>
  <c r="O2496" i="10"/>
  <c r="C2496" i="10" s="1"/>
  <c r="Q2495" i="10"/>
  <c r="Q2483" i="10"/>
  <c r="E2483" i="10" s="1"/>
  <c r="P2492" i="10"/>
  <c r="D2492" i="10" s="1"/>
  <c r="Q2492" i="10"/>
  <c r="E2492" i="10" s="1"/>
  <c r="P2490" i="10"/>
  <c r="D2490" i="10" s="1"/>
  <c r="R2487" i="10"/>
  <c r="F2487" i="10" s="1"/>
  <c r="O2483" i="10"/>
  <c r="C2483" i="10" s="1"/>
  <c r="P2496" i="10"/>
  <c r="D2496" i="10" s="1"/>
  <c r="N2484" i="10"/>
  <c r="B2484" i="10" s="1"/>
  <c r="O2493" i="10"/>
  <c r="C2493" i="10" s="1"/>
  <c r="P2493" i="10"/>
  <c r="D2493" i="10" s="1"/>
  <c r="R2492" i="10"/>
  <c r="F2492" i="10" s="1"/>
  <c r="O2488" i="10"/>
  <c r="C2488" i="10" s="1"/>
  <c r="Q2485" i="10"/>
  <c r="E2485" i="10" s="1"/>
  <c r="R2485" i="10"/>
  <c r="F2485" i="10" s="1"/>
  <c r="P2486" i="10"/>
  <c r="D2486" i="10" s="1"/>
  <c r="A2481" i="10"/>
  <c r="N2494" i="10"/>
  <c r="B2494" i="10" s="1"/>
  <c r="O2494" i="10"/>
  <c r="C2494" i="10" s="1"/>
  <c r="Q2493" i="10"/>
  <c r="Q2490" i="10"/>
  <c r="E2490" i="10" s="1"/>
  <c r="N2486" i="10"/>
  <c r="B2486" i="10" s="1"/>
  <c r="O2486" i="10"/>
  <c r="C2486" i="10" s="1"/>
  <c r="R2488" i="10"/>
  <c r="F2488" i="10" s="1"/>
  <c r="P2491" i="10"/>
  <c r="D2491" i="10" s="1"/>
  <c r="L2503" i="10"/>
  <c r="K2503" i="10"/>
  <c r="R2516" i="10" l="1"/>
  <c r="P2503" i="10"/>
  <c r="D2503" i="10" s="1"/>
  <c r="O2512" i="10"/>
  <c r="C2512" i="10" s="1"/>
  <c r="P2512" i="10"/>
  <c r="D2512" i="10" s="1"/>
  <c r="Q2512" i="10"/>
  <c r="E2512" i="10" s="1"/>
  <c r="P2510" i="10"/>
  <c r="D2510" i="10" s="1"/>
  <c r="R2507" i="10"/>
  <c r="F2507" i="10" s="1"/>
  <c r="O2503" i="10"/>
  <c r="C2503" i="10" s="1"/>
  <c r="P2516" i="10"/>
  <c r="D2516" i="10" s="1"/>
  <c r="Q2503" i="10"/>
  <c r="E2503" i="10" s="1"/>
  <c r="N2513" i="10"/>
  <c r="B2513" i="10" s="1"/>
  <c r="O2513" i="10"/>
  <c r="C2513" i="10" s="1"/>
  <c r="P2513" i="10"/>
  <c r="D2513" i="10" s="1"/>
  <c r="R2512" i="10"/>
  <c r="F2512" i="10" s="1"/>
  <c r="O2508" i="10"/>
  <c r="C2508" i="10" s="1"/>
  <c r="Q2505" i="10"/>
  <c r="E2505" i="10" s="1"/>
  <c r="R2505" i="10"/>
  <c r="F2505" i="10" s="1"/>
  <c r="N2504" i="10"/>
  <c r="B2504" i="10" s="1"/>
  <c r="R2503" i="10"/>
  <c r="F2503" i="10" s="1"/>
  <c r="A2501" i="10"/>
  <c r="N2514" i="10"/>
  <c r="B2514" i="10" s="1"/>
  <c r="O2514" i="10"/>
  <c r="C2514" i="10" s="1"/>
  <c r="Q2513" i="10"/>
  <c r="Q2510" i="10"/>
  <c r="E2510" i="10" s="1"/>
  <c r="N2506" i="10"/>
  <c r="B2506" i="10" s="1"/>
  <c r="O2506" i="10"/>
  <c r="C2506" i="10" s="1"/>
  <c r="P2506" i="10"/>
  <c r="D2506" i="10" s="1"/>
  <c r="O2504" i="10"/>
  <c r="C2504" i="10" s="1"/>
  <c r="P2504" i="10"/>
  <c r="D2504" i="10" s="1"/>
  <c r="Q2504" i="10"/>
  <c r="E2504" i="10" s="1"/>
  <c r="N2515" i="10"/>
  <c r="B2515" i="10" s="1"/>
  <c r="P2514" i="10"/>
  <c r="D2514" i="10" s="1"/>
  <c r="N2511" i="10"/>
  <c r="B2511" i="10" s="1"/>
  <c r="P2508" i="10"/>
  <c r="D2508" i="10" s="1"/>
  <c r="Q2508" i="10"/>
  <c r="E2508" i="10" s="1"/>
  <c r="R2508" i="10"/>
  <c r="F2508" i="10" s="1"/>
  <c r="Q2506" i="10"/>
  <c r="E2506" i="10" s="1"/>
  <c r="R2506" i="10"/>
  <c r="F2506" i="10" s="1"/>
  <c r="N2505" i="10"/>
  <c r="B2505" i="10" s="1"/>
  <c r="R2504" i="10"/>
  <c r="F2504" i="10" s="1"/>
  <c r="O2515" i="10"/>
  <c r="C2515" i="10" s="1"/>
  <c r="R2513" i="10"/>
  <c r="R2510" i="10"/>
  <c r="F2510" i="10" s="1"/>
  <c r="N2509" i="10"/>
  <c r="B2509" i="10" s="1"/>
  <c r="O2509" i="10"/>
  <c r="C2509" i="10" s="1"/>
  <c r="N2507" i="10"/>
  <c r="B2507" i="10" s="1"/>
  <c r="O2507" i="10"/>
  <c r="C2507" i="10" s="1"/>
  <c r="P2507" i="10"/>
  <c r="D2507" i="10" s="1"/>
  <c r="O2505" i="10"/>
  <c r="C2505" i="10" s="1"/>
  <c r="N2516" i="10"/>
  <c r="B2516" i="10" s="1"/>
  <c r="Q2514" i="10"/>
  <c r="O2511" i="10"/>
  <c r="C2511" i="10" s="1"/>
  <c r="P2511" i="10"/>
  <c r="D2511" i="10" s="1"/>
  <c r="Q2511" i="10"/>
  <c r="E2511" i="10" s="1"/>
  <c r="P2509" i="10"/>
  <c r="D2509" i="10" s="1"/>
  <c r="Q2509" i="10"/>
  <c r="E2509" i="10" s="1"/>
  <c r="R2509" i="10"/>
  <c r="F2509" i="10" s="1"/>
  <c r="Q2507" i="10"/>
  <c r="E2507" i="10" s="1"/>
  <c r="N2503" i="10"/>
  <c r="B2503" i="10" s="1"/>
  <c r="P2515" i="10"/>
  <c r="D2515" i="10" s="1"/>
  <c r="R2514" i="10"/>
  <c r="R2515" i="10"/>
  <c r="N2512" i="10"/>
  <c r="B2512" i="10" s="1"/>
  <c r="R2511" i="10"/>
  <c r="F2511" i="10" s="1"/>
  <c r="N2510" i="10"/>
  <c r="B2510" i="10" s="1"/>
  <c r="O2510" i="10"/>
  <c r="C2510" i="10" s="1"/>
  <c r="N2508" i="10"/>
  <c r="B2508" i="10" s="1"/>
  <c r="P2505" i="10"/>
  <c r="D2505" i="10" s="1"/>
  <c r="O2516" i="10"/>
  <c r="C2516" i="10" s="1"/>
  <c r="Q2515" i="10"/>
  <c r="Q2516" i="10"/>
  <c r="L2523" i="10"/>
  <c r="K2523" i="10"/>
  <c r="P2536" i="10" l="1"/>
  <c r="D2536" i="10" s="1"/>
  <c r="K2543" i="10"/>
  <c r="L2543" i="10"/>
  <c r="R2536" i="10"/>
  <c r="O2523" i="10"/>
  <c r="C2523" i="10" s="1"/>
  <c r="Q2526" i="10"/>
  <c r="E2526" i="10" s="1"/>
  <c r="R2526" i="10"/>
  <c r="F2526" i="10" s="1"/>
  <c r="N2525" i="10"/>
  <c r="B2525" i="10" s="1"/>
  <c r="R2524" i="10"/>
  <c r="F2524" i="10" s="1"/>
  <c r="O2535" i="10"/>
  <c r="C2535" i="10" s="1"/>
  <c r="R2533" i="10"/>
  <c r="O2531" i="10"/>
  <c r="C2531" i="10" s="1"/>
  <c r="P2531" i="10"/>
  <c r="D2531" i="10" s="1"/>
  <c r="Q2531" i="10"/>
  <c r="E2531" i="10" s="1"/>
  <c r="N2527" i="10"/>
  <c r="B2527" i="10" s="1"/>
  <c r="O2527" i="10"/>
  <c r="C2527" i="10" s="1"/>
  <c r="P2527" i="10"/>
  <c r="D2527" i="10" s="1"/>
  <c r="O2525" i="10"/>
  <c r="C2525" i="10" s="1"/>
  <c r="N2536" i="10"/>
  <c r="B2536" i="10" s="1"/>
  <c r="Q2534" i="10"/>
  <c r="R2534" i="10"/>
  <c r="R2535" i="10"/>
  <c r="N2532" i="10"/>
  <c r="B2532" i="10" s="1"/>
  <c r="P2529" i="10"/>
  <c r="D2529" i="10" s="1"/>
  <c r="Q2529" i="10"/>
  <c r="E2529" i="10" s="1"/>
  <c r="R2529" i="10"/>
  <c r="F2529" i="10" s="1"/>
  <c r="Q2527" i="10"/>
  <c r="E2527" i="10" s="1"/>
  <c r="N2523" i="10"/>
  <c r="B2523" i="10" s="1"/>
  <c r="P2535" i="10"/>
  <c r="D2535" i="10" s="1"/>
  <c r="Q2535" i="10"/>
  <c r="Q2536" i="10"/>
  <c r="R2531" i="10"/>
  <c r="F2531" i="10" s="1"/>
  <c r="N2530" i="10"/>
  <c r="B2530" i="10" s="1"/>
  <c r="O2530" i="10"/>
  <c r="C2530" i="10" s="1"/>
  <c r="N2528" i="10"/>
  <c r="B2528" i="10" s="1"/>
  <c r="P2525" i="10"/>
  <c r="D2525" i="10" s="1"/>
  <c r="O2536" i="10"/>
  <c r="C2536" i="10" s="1"/>
  <c r="P2523" i="10"/>
  <c r="D2523" i="10" s="1"/>
  <c r="Q2523" i="10"/>
  <c r="E2523" i="10" s="1"/>
  <c r="O2532" i="10"/>
  <c r="C2532" i="10" s="1"/>
  <c r="P2532" i="10"/>
  <c r="D2532" i="10" s="1"/>
  <c r="Q2532" i="10"/>
  <c r="E2532" i="10" s="1"/>
  <c r="P2530" i="10"/>
  <c r="D2530" i="10" s="1"/>
  <c r="R2527" i="10"/>
  <c r="F2527" i="10" s="1"/>
  <c r="Q2525" i="10"/>
  <c r="E2525" i="10" s="1"/>
  <c r="R2525" i="10"/>
  <c r="F2525" i="10" s="1"/>
  <c r="N2524" i="10"/>
  <c r="B2524" i="10" s="1"/>
  <c r="N2533" i="10"/>
  <c r="B2533" i="10" s="1"/>
  <c r="O2533" i="10"/>
  <c r="C2533" i="10" s="1"/>
  <c r="P2533" i="10"/>
  <c r="D2533" i="10" s="1"/>
  <c r="R2532" i="10"/>
  <c r="F2532" i="10" s="1"/>
  <c r="O2528" i="10"/>
  <c r="C2528" i="10" s="1"/>
  <c r="N2526" i="10"/>
  <c r="B2526" i="10" s="1"/>
  <c r="O2526" i="10"/>
  <c r="C2526" i="10" s="1"/>
  <c r="P2526" i="10"/>
  <c r="D2526" i="10" s="1"/>
  <c r="R2523" i="10"/>
  <c r="F2523" i="10" s="1"/>
  <c r="A2521" i="10"/>
  <c r="N2534" i="10"/>
  <c r="B2534" i="10" s="1"/>
  <c r="O2534" i="10"/>
  <c r="C2534" i="10" s="1"/>
  <c r="Q2533" i="10"/>
  <c r="Q2530" i="10"/>
  <c r="E2530" i="10" s="1"/>
  <c r="P2528" i="10"/>
  <c r="D2528" i="10" s="1"/>
  <c r="Q2528" i="10"/>
  <c r="E2528" i="10" s="1"/>
  <c r="R2528" i="10"/>
  <c r="F2528" i="10" s="1"/>
  <c r="O2524" i="10"/>
  <c r="C2524" i="10" s="1"/>
  <c r="P2524" i="10"/>
  <c r="D2524" i="10" s="1"/>
  <c r="Q2524" i="10"/>
  <c r="E2524" i="10" s="1"/>
  <c r="N2535" i="10"/>
  <c r="B2535" i="10" s="1"/>
  <c r="P2534" i="10"/>
  <c r="D2534" i="10" s="1"/>
  <c r="N2531" i="10"/>
  <c r="B2531" i="10" s="1"/>
  <c r="R2530" i="10"/>
  <c r="F2530" i="10" s="1"/>
  <c r="N2529" i="10"/>
  <c r="B2529" i="10" s="1"/>
  <c r="O2529" i="10"/>
  <c r="C2529" i="10" s="1"/>
  <c r="Q2556" i="10" l="1"/>
  <c r="L2563" i="10"/>
  <c r="K2563" i="10"/>
  <c r="R2556" i="10"/>
  <c r="N2553" i="10"/>
  <c r="B2553" i="10" s="1"/>
  <c r="O2553" i="10"/>
  <c r="C2553" i="10" s="1"/>
  <c r="P2553" i="10"/>
  <c r="D2553" i="10" s="1"/>
  <c r="R2552" i="10"/>
  <c r="F2552" i="10" s="1"/>
  <c r="O2548" i="10"/>
  <c r="C2548" i="10" s="1"/>
  <c r="Q2545" i="10"/>
  <c r="E2545" i="10" s="1"/>
  <c r="P2543" i="10"/>
  <c r="D2543" i="10" s="1"/>
  <c r="N2544" i="10"/>
  <c r="B2544" i="10" s="1"/>
  <c r="R2543" i="10"/>
  <c r="F2543" i="10" s="1"/>
  <c r="A2541" i="10"/>
  <c r="N2554" i="10"/>
  <c r="B2554" i="10" s="1"/>
  <c r="O2554" i="10"/>
  <c r="C2554" i="10" s="1"/>
  <c r="Q2553" i="10"/>
  <c r="Q2550" i="10"/>
  <c r="E2550" i="10" s="1"/>
  <c r="N2546" i="10"/>
  <c r="B2546" i="10" s="1"/>
  <c r="R2545" i="10"/>
  <c r="F2545" i="10" s="1"/>
  <c r="P2546" i="10"/>
  <c r="D2546" i="10" s="1"/>
  <c r="O2544" i="10"/>
  <c r="C2544" i="10" s="1"/>
  <c r="P2544" i="10"/>
  <c r="D2544" i="10" s="1"/>
  <c r="Q2544" i="10"/>
  <c r="E2544" i="10" s="1"/>
  <c r="N2555" i="10"/>
  <c r="B2555" i="10" s="1"/>
  <c r="P2554" i="10"/>
  <c r="D2554" i="10" s="1"/>
  <c r="N2551" i="10"/>
  <c r="B2551" i="10" s="1"/>
  <c r="P2548" i="10"/>
  <c r="D2548" i="10" s="1"/>
  <c r="O2546" i="10"/>
  <c r="C2546" i="10" s="1"/>
  <c r="R2548" i="10"/>
  <c r="F2548" i="10" s="1"/>
  <c r="Q2546" i="10"/>
  <c r="E2546" i="10" s="1"/>
  <c r="R2546" i="10"/>
  <c r="F2546" i="10" s="1"/>
  <c r="N2545" i="10"/>
  <c r="B2545" i="10" s="1"/>
  <c r="R2544" i="10"/>
  <c r="F2544" i="10" s="1"/>
  <c r="O2555" i="10"/>
  <c r="C2555" i="10" s="1"/>
  <c r="R2553" i="10"/>
  <c r="R2550" i="10"/>
  <c r="F2550" i="10" s="1"/>
  <c r="Q2548" i="10"/>
  <c r="E2548" i="10" s="1"/>
  <c r="O2549" i="10"/>
  <c r="C2549" i="10" s="1"/>
  <c r="N2547" i="10"/>
  <c r="B2547" i="10" s="1"/>
  <c r="O2547" i="10"/>
  <c r="C2547" i="10" s="1"/>
  <c r="P2547" i="10"/>
  <c r="D2547" i="10" s="1"/>
  <c r="O2545" i="10"/>
  <c r="C2545" i="10" s="1"/>
  <c r="N2556" i="10"/>
  <c r="B2556" i="10" s="1"/>
  <c r="Q2554" i="10"/>
  <c r="O2551" i="10"/>
  <c r="C2551" i="10" s="1"/>
  <c r="N2549" i="10"/>
  <c r="B2549" i="10" s="1"/>
  <c r="Q2551" i="10"/>
  <c r="E2551" i="10" s="1"/>
  <c r="P2549" i="10"/>
  <c r="D2549" i="10" s="1"/>
  <c r="Q2549" i="10"/>
  <c r="E2549" i="10" s="1"/>
  <c r="R2549" i="10"/>
  <c r="F2549" i="10" s="1"/>
  <c r="Q2547" i="10"/>
  <c r="E2547" i="10" s="1"/>
  <c r="N2543" i="10"/>
  <c r="B2543" i="10" s="1"/>
  <c r="P2555" i="10"/>
  <c r="D2555" i="10" s="1"/>
  <c r="R2554" i="10"/>
  <c r="P2551" i="10"/>
  <c r="D2551" i="10" s="1"/>
  <c r="N2552" i="10"/>
  <c r="B2552" i="10" s="1"/>
  <c r="R2551" i="10"/>
  <c r="F2551" i="10" s="1"/>
  <c r="N2550" i="10"/>
  <c r="B2550" i="10" s="1"/>
  <c r="O2550" i="10"/>
  <c r="C2550" i="10" s="1"/>
  <c r="N2548" i="10"/>
  <c r="B2548" i="10" s="1"/>
  <c r="P2545" i="10"/>
  <c r="D2545" i="10" s="1"/>
  <c r="O2556" i="10"/>
  <c r="C2556" i="10" s="1"/>
  <c r="Q2555" i="10"/>
  <c r="R2555" i="10"/>
  <c r="O2552" i="10"/>
  <c r="C2552" i="10" s="1"/>
  <c r="P2552" i="10"/>
  <c r="D2552" i="10" s="1"/>
  <c r="Q2552" i="10"/>
  <c r="E2552" i="10" s="1"/>
  <c r="P2550" i="10"/>
  <c r="D2550" i="10" s="1"/>
  <c r="R2547" i="10"/>
  <c r="F2547" i="10" s="1"/>
  <c r="O2543" i="10"/>
  <c r="C2543" i="10" s="1"/>
  <c r="P2556" i="10"/>
  <c r="D2556" i="10" s="1"/>
  <c r="Q2543" i="10"/>
  <c r="E2543" i="10" s="1"/>
  <c r="R2576" i="10" l="1"/>
  <c r="R2571" i="10"/>
  <c r="F2571" i="10" s="1"/>
  <c r="O2572" i="10"/>
  <c r="C2572" i="10" s="1"/>
  <c r="N2573" i="10"/>
  <c r="B2573" i="10" s="1"/>
  <c r="R2563" i="10"/>
  <c r="F2563" i="10" s="1"/>
  <c r="A2561" i="10"/>
  <c r="O2564" i="10"/>
  <c r="C2564" i="10" s="1"/>
  <c r="P2564" i="10"/>
  <c r="D2564" i="10" s="1"/>
  <c r="Q2566" i="10"/>
  <c r="E2566" i="10" s="1"/>
  <c r="R2566" i="10"/>
  <c r="F2566" i="10" s="1"/>
  <c r="N2567" i="10"/>
  <c r="B2567" i="10" s="1"/>
  <c r="O2567" i="10"/>
  <c r="C2567" i="10" s="1"/>
  <c r="P2569" i="10"/>
  <c r="D2569" i="10" s="1"/>
  <c r="Q2569" i="10"/>
  <c r="E2569" i="10" s="1"/>
  <c r="N2570" i="10"/>
  <c r="B2570" i="10" s="1"/>
  <c r="O2570" i="10"/>
  <c r="C2570" i="10" s="1"/>
  <c r="N2568" i="10"/>
  <c r="B2568" i="10" s="1"/>
  <c r="P2565" i="10"/>
  <c r="D2565" i="10" s="1"/>
  <c r="O2576" i="10"/>
  <c r="C2576" i="10" s="1"/>
  <c r="Q2575" i="10"/>
  <c r="R2575" i="10"/>
  <c r="N2572" i="10"/>
  <c r="B2572" i="10" s="1"/>
  <c r="P2572" i="10"/>
  <c r="D2572" i="10" s="1"/>
  <c r="Q2572" i="10"/>
  <c r="E2572" i="10" s="1"/>
  <c r="P2570" i="10"/>
  <c r="D2570" i="10" s="1"/>
  <c r="R2567" i="10"/>
  <c r="F2567" i="10" s="1"/>
  <c r="O2563" i="10"/>
  <c r="C2563" i="10" s="1"/>
  <c r="P2576" i="10"/>
  <c r="D2576" i="10" s="1"/>
  <c r="Q2576" i="10"/>
  <c r="O2573" i="10"/>
  <c r="C2573" i="10" s="1"/>
  <c r="P2573" i="10"/>
  <c r="D2573" i="10" s="1"/>
  <c r="R2572" i="10"/>
  <c r="F2572" i="10" s="1"/>
  <c r="O2568" i="10"/>
  <c r="C2568" i="10" s="1"/>
  <c r="Q2565" i="10"/>
  <c r="E2565" i="10" s="1"/>
  <c r="P2563" i="10"/>
  <c r="D2563" i="10" s="1"/>
  <c r="Q2563" i="10"/>
  <c r="E2563" i="10" s="1"/>
  <c r="N2574" i="10"/>
  <c r="B2574" i="10" s="1"/>
  <c r="O2574" i="10"/>
  <c r="C2574" i="10" s="1"/>
  <c r="Q2573" i="10"/>
  <c r="Q2570" i="10"/>
  <c r="E2570" i="10" s="1"/>
  <c r="N2566" i="10"/>
  <c r="B2566" i="10" s="1"/>
  <c r="R2565" i="10"/>
  <c r="F2565" i="10" s="1"/>
  <c r="N2564" i="10"/>
  <c r="B2564" i="10" s="1"/>
  <c r="Q2564" i="10"/>
  <c r="E2564" i="10" s="1"/>
  <c r="N2575" i="10"/>
  <c r="B2575" i="10" s="1"/>
  <c r="P2574" i="10"/>
  <c r="D2574" i="10" s="1"/>
  <c r="N2571" i="10"/>
  <c r="B2571" i="10" s="1"/>
  <c r="P2568" i="10"/>
  <c r="D2568" i="10" s="1"/>
  <c r="O2566" i="10"/>
  <c r="C2566" i="10" s="1"/>
  <c r="P2566" i="10"/>
  <c r="D2566" i="10" s="1"/>
  <c r="N2565" i="10"/>
  <c r="B2565" i="10" s="1"/>
  <c r="R2564" i="10"/>
  <c r="F2564" i="10" s="1"/>
  <c r="O2575" i="10"/>
  <c r="C2575" i="10" s="1"/>
  <c r="R2573" i="10"/>
  <c r="R2570" i="10"/>
  <c r="F2570" i="10" s="1"/>
  <c r="Q2568" i="10"/>
  <c r="E2568" i="10" s="1"/>
  <c r="R2568" i="10"/>
  <c r="F2568" i="10" s="1"/>
  <c r="P2567" i="10"/>
  <c r="D2567" i="10" s="1"/>
  <c r="O2565" i="10"/>
  <c r="C2565" i="10" s="1"/>
  <c r="N2576" i="10"/>
  <c r="B2576" i="10" s="1"/>
  <c r="Q2574" i="10"/>
  <c r="O2571" i="10"/>
  <c r="C2571" i="10" s="1"/>
  <c r="N2569" i="10"/>
  <c r="B2569" i="10" s="1"/>
  <c r="O2569" i="10"/>
  <c r="C2569" i="10" s="1"/>
  <c r="R2569" i="10"/>
  <c r="F2569" i="10" s="1"/>
  <c r="Q2567" i="10"/>
  <c r="E2567" i="10" s="1"/>
  <c r="N2563" i="10"/>
  <c r="B2563" i="10" s="1"/>
  <c r="P2575" i="10"/>
  <c r="D2575" i="10" s="1"/>
  <c r="R2574" i="10"/>
  <c r="P2571" i="10"/>
  <c r="D2571" i="10" s="1"/>
  <c r="Q2571" i="10"/>
  <c r="E2571" i="10" s="1"/>
  <c r="L2583" i="10"/>
  <c r="K2583" i="10"/>
  <c r="R2596" i="10" l="1"/>
  <c r="L2603" i="10"/>
  <c r="K2603" i="10"/>
  <c r="P2596" i="10"/>
  <c r="D2596" i="10" s="1"/>
  <c r="O2592" i="10"/>
  <c r="C2592" i="10" s="1"/>
  <c r="N2587" i="10"/>
  <c r="B2587" i="10" s="1"/>
  <c r="R2583" i="10"/>
  <c r="F2583" i="10" s="1"/>
  <c r="Q2583" i="10"/>
  <c r="E2583" i="10" s="1"/>
  <c r="R2591" i="10"/>
  <c r="F2591" i="10" s="1"/>
  <c r="Q2586" i="10"/>
  <c r="E2586" i="10" s="1"/>
  <c r="P2589" i="10"/>
  <c r="D2589" i="10" s="1"/>
  <c r="O2584" i="10"/>
  <c r="C2584" i="10" s="1"/>
  <c r="N2593" i="10"/>
  <c r="B2593" i="10" s="1"/>
  <c r="N2584" i="10"/>
  <c r="B2584" i="10" s="1"/>
  <c r="A2581" i="10"/>
  <c r="N2594" i="10"/>
  <c r="B2594" i="10" s="1"/>
  <c r="O2594" i="10"/>
  <c r="C2594" i="10" s="1"/>
  <c r="Q2593" i="10"/>
  <c r="Q2590" i="10"/>
  <c r="E2590" i="10" s="1"/>
  <c r="N2586" i="10"/>
  <c r="B2586" i="10" s="1"/>
  <c r="O2586" i="10"/>
  <c r="C2586" i="10" s="1"/>
  <c r="O2589" i="10"/>
  <c r="C2589" i="10" s="1"/>
  <c r="P2584" i="10"/>
  <c r="D2584" i="10" s="1"/>
  <c r="Q2584" i="10"/>
  <c r="E2584" i="10" s="1"/>
  <c r="N2595" i="10"/>
  <c r="B2595" i="10" s="1"/>
  <c r="P2594" i="10"/>
  <c r="D2594" i="10" s="1"/>
  <c r="N2591" i="10"/>
  <c r="B2591" i="10" s="1"/>
  <c r="P2588" i="10"/>
  <c r="D2588" i="10" s="1"/>
  <c r="Q2588" i="10"/>
  <c r="E2588" i="10" s="1"/>
  <c r="Q2591" i="10"/>
  <c r="E2591" i="10" s="1"/>
  <c r="R2586" i="10"/>
  <c r="F2586" i="10" s="1"/>
  <c r="N2585" i="10"/>
  <c r="B2585" i="10" s="1"/>
  <c r="R2584" i="10"/>
  <c r="F2584" i="10" s="1"/>
  <c r="O2595" i="10"/>
  <c r="C2595" i="10" s="1"/>
  <c r="R2593" i="10"/>
  <c r="R2590" i="10"/>
  <c r="F2590" i="10" s="1"/>
  <c r="N2589" i="10"/>
  <c r="B2589" i="10" s="1"/>
  <c r="N2592" i="10"/>
  <c r="B2592" i="10" s="1"/>
  <c r="O2587" i="10"/>
  <c r="C2587" i="10" s="1"/>
  <c r="P2587" i="10"/>
  <c r="D2587" i="10" s="1"/>
  <c r="O2585" i="10"/>
  <c r="C2585" i="10" s="1"/>
  <c r="N2596" i="10"/>
  <c r="B2596" i="10" s="1"/>
  <c r="Q2594" i="10"/>
  <c r="O2591" i="10"/>
  <c r="C2591" i="10" s="1"/>
  <c r="P2591" i="10"/>
  <c r="D2591" i="10" s="1"/>
  <c r="Q2589" i="10"/>
  <c r="E2589" i="10" s="1"/>
  <c r="R2589" i="10"/>
  <c r="F2589" i="10" s="1"/>
  <c r="Q2587" i="10"/>
  <c r="E2587" i="10" s="1"/>
  <c r="N2583" i="10"/>
  <c r="B2583" i="10" s="1"/>
  <c r="P2595" i="10"/>
  <c r="D2595" i="10" s="1"/>
  <c r="R2594" i="10"/>
  <c r="R2595" i="10"/>
  <c r="N2590" i="10"/>
  <c r="B2590" i="10" s="1"/>
  <c r="O2590" i="10"/>
  <c r="C2590" i="10" s="1"/>
  <c r="N2588" i="10"/>
  <c r="B2588" i="10" s="1"/>
  <c r="P2585" i="10"/>
  <c r="D2585" i="10" s="1"/>
  <c r="O2596" i="10"/>
  <c r="C2596" i="10" s="1"/>
  <c r="Q2595" i="10"/>
  <c r="Q2596" i="10"/>
  <c r="P2592" i="10"/>
  <c r="D2592" i="10" s="1"/>
  <c r="Q2592" i="10"/>
  <c r="E2592" i="10" s="1"/>
  <c r="P2590" i="10"/>
  <c r="D2590" i="10" s="1"/>
  <c r="R2587" i="10"/>
  <c r="F2587" i="10" s="1"/>
  <c r="O2583" i="10"/>
  <c r="C2583" i="10" s="1"/>
  <c r="P2583" i="10"/>
  <c r="D2583" i="10" s="1"/>
  <c r="P2586" i="10"/>
  <c r="D2586" i="10" s="1"/>
  <c r="O2593" i="10"/>
  <c r="C2593" i="10" s="1"/>
  <c r="P2593" i="10"/>
  <c r="D2593" i="10" s="1"/>
  <c r="R2592" i="10"/>
  <c r="F2592" i="10" s="1"/>
  <c r="O2588" i="10"/>
  <c r="C2588" i="10" s="1"/>
  <c r="Q2585" i="10"/>
  <c r="E2585" i="10" s="1"/>
  <c r="R2585" i="10"/>
  <c r="F2585" i="10" s="1"/>
  <c r="R2588" i="10"/>
  <c r="F2588" i="10" s="1"/>
  <c r="R2616" i="10" l="1"/>
  <c r="O2603" i="10"/>
  <c r="C2603" i="10" s="1"/>
  <c r="P2609" i="10"/>
  <c r="D2609" i="10" s="1"/>
  <c r="Q2609" i="10"/>
  <c r="E2609" i="10" s="1"/>
  <c r="R2609" i="10"/>
  <c r="F2609" i="10" s="1"/>
  <c r="Q2607" i="10"/>
  <c r="E2607" i="10" s="1"/>
  <c r="N2603" i="10"/>
  <c r="B2603" i="10" s="1"/>
  <c r="P2615" i="10"/>
  <c r="D2615" i="10" s="1"/>
  <c r="P2616" i="10"/>
  <c r="D2616" i="10" s="1"/>
  <c r="Q2616" i="10"/>
  <c r="R2611" i="10"/>
  <c r="F2611" i="10" s="1"/>
  <c r="N2610" i="10"/>
  <c r="B2610" i="10" s="1"/>
  <c r="O2610" i="10"/>
  <c r="C2610" i="10" s="1"/>
  <c r="N2608" i="10"/>
  <c r="B2608" i="10" s="1"/>
  <c r="P2605" i="10"/>
  <c r="D2605" i="10" s="1"/>
  <c r="O2616" i="10"/>
  <c r="C2616" i="10" s="1"/>
  <c r="P2603" i="10"/>
  <c r="D2603" i="10" s="1"/>
  <c r="Q2603" i="10"/>
  <c r="E2603" i="10" s="1"/>
  <c r="O2612" i="10"/>
  <c r="C2612" i="10" s="1"/>
  <c r="P2612" i="10"/>
  <c r="D2612" i="10" s="1"/>
  <c r="Q2612" i="10"/>
  <c r="E2612" i="10" s="1"/>
  <c r="P2610" i="10"/>
  <c r="D2610" i="10" s="1"/>
  <c r="R2607" i="10"/>
  <c r="F2607" i="10" s="1"/>
  <c r="Q2605" i="10"/>
  <c r="E2605" i="10" s="1"/>
  <c r="R2605" i="10"/>
  <c r="F2605" i="10" s="1"/>
  <c r="N2604" i="10"/>
  <c r="B2604" i="10" s="1"/>
  <c r="N2613" i="10"/>
  <c r="B2613" i="10" s="1"/>
  <c r="O2613" i="10"/>
  <c r="C2613" i="10" s="1"/>
  <c r="P2613" i="10"/>
  <c r="D2613" i="10" s="1"/>
  <c r="R2612" i="10"/>
  <c r="F2612" i="10" s="1"/>
  <c r="O2608" i="10"/>
  <c r="C2608" i="10" s="1"/>
  <c r="P2608" i="10"/>
  <c r="D2608" i="10" s="1"/>
  <c r="O2606" i="10"/>
  <c r="C2606" i="10" s="1"/>
  <c r="P2606" i="10"/>
  <c r="D2606" i="10" s="1"/>
  <c r="R2603" i="10"/>
  <c r="F2603" i="10" s="1"/>
  <c r="A2601" i="10"/>
  <c r="N2614" i="10"/>
  <c r="B2614" i="10" s="1"/>
  <c r="O2614" i="10"/>
  <c r="C2614" i="10" s="1"/>
  <c r="Q2613" i="10"/>
  <c r="Q2610" i="10"/>
  <c r="E2610" i="10" s="1"/>
  <c r="R2610" i="10"/>
  <c r="F2610" i="10" s="1"/>
  <c r="Q2608" i="10"/>
  <c r="E2608" i="10" s="1"/>
  <c r="R2608" i="10"/>
  <c r="F2608" i="10" s="1"/>
  <c r="O2604" i="10"/>
  <c r="C2604" i="10" s="1"/>
  <c r="P2604" i="10"/>
  <c r="D2604" i="10" s="1"/>
  <c r="Q2604" i="10"/>
  <c r="E2604" i="10" s="1"/>
  <c r="N2615" i="10"/>
  <c r="B2615" i="10" s="1"/>
  <c r="P2614" i="10"/>
  <c r="D2614" i="10" s="1"/>
  <c r="N2611" i="10"/>
  <c r="B2611" i="10" s="1"/>
  <c r="O2611" i="10"/>
  <c r="C2611" i="10" s="1"/>
  <c r="N2609" i="10"/>
  <c r="B2609" i="10" s="1"/>
  <c r="O2609" i="10"/>
  <c r="C2609" i="10" s="1"/>
  <c r="Q2606" i="10"/>
  <c r="E2606" i="10" s="1"/>
  <c r="R2606" i="10"/>
  <c r="F2606" i="10" s="1"/>
  <c r="N2605" i="10"/>
  <c r="B2605" i="10" s="1"/>
  <c r="R2604" i="10"/>
  <c r="F2604" i="10" s="1"/>
  <c r="O2615" i="10"/>
  <c r="C2615" i="10" s="1"/>
  <c r="R2613" i="10"/>
  <c r="R2614" i="10"/>
  <c r="P2611" i="10"/>
  <c r="D2611" i="10" s="1"/>
  <c r="Q2611" i="10"/>
  <c r="E2611" i="10" s="1"/>
  <c r="N2607" i="10"/>
  <c r="B2607" i="10" s="1"/>
  <c r="O2607" i="10"/>
  <c r="C2607" i="10" s="1"/>
  <c r="P2607" i="10"/>
  <c r="D2607" i="10" s="1"/>
  <c r="O2605" i="10"/>
  <c r="C2605" i="10" s="1"/>
  <c r="N2616" i="10"/>
  <c r="B2616" i="10" s="1"/>
  <c r="Q2614" i="10"/>
  <c r="Q2615" i="10"/>
  <c r="R2615" i="10"/>
  <c r="N2612" i="10"/>
  <c r="B2612" i="10" s="1"/>
  <c r="N2606" i="10"/>
  <c r="B2606" i="10" s="1"/>
  <c r="L2623" i="10"/>
  <c r="K2623" i="10"/>
  <c r="L2643" i="10" l="1"/>
  <c r="K2643" i="10"/>
  <c r="R2636" i="10"/>
  <c r="N2633" i="10"/>
  <c r="B2633" i="10" s="1"/>
  <c r="R2626" i="10"/>
  <c r="F2626" i="10" s="1"/>
  <c r="P2624" i="10"/>
  <c r="D2624" i="10" s="1"/>
  <c r="Q2629" i="10"/>
  <c r="E2629" i="10" s="1"/>
  <c r="Q2626" i="10"/>
  <c r="E2626" i="10" s="1"/>
  <c r="O2624" i="10"/>
  <c r="C2624" i="10" s="1"/>
  <c r="P2632" i="10"/>
  <c r="D2632" i="10" s="1"/>
  <c r="P2629" i="10"/>
  <c r="D2629" i="10" s="1"/>
  <c r="O2626" i="10"/>
  <c r="C2626" i="10" s="1"/>
  <c r="N2624" i="10"/>
  <c r="B2624" i="10" s="1"/>
  <c r="O2632" i="10"/>
  <c r="C2632" i="10" s="1"/>
  <c r="R2623" i="10"/>
  <c r="F2623" i="10" s="1"/>
  <c r="N2634" i="10"/>
  <c r="B2634" i="10" s="1"/>
  <c r="R2631" i="10"/>
  <c r="F2631" i="10" s="1"/>
  <c r="O2627" i="10"/>
  <c r="C2627" i="10" s="1"/>
  <c r="R2625" i="10"/>
  <c r="F2625" i="10" s="1"/>
  <c r="Q2623" i="10"/>
  <c r="E2623" i="10" s="1"/>
  <c r="N2627" i="10"/>
  <c r="B2627" i="10" s="1"/>
  <c r="P2623" i="10"/>
  <c r="D2623" i="10" s="1"/>
  <c r="N2630" i="10"/>
  <c r="B2630" i="10" s="1"/>
  <c r="N2623" i="10"/>
  <c r="B2623" i="10" s="1"/>
  <c r="A2621" i="10"/>
  <c r="O2633" i="10"/>
  <c r="C2633" i="10" s="1"/>
  <c r="R2629" i="10"/>
  <c r="F2629" i="10" s="1"/>
  <c r="Q2627" i="10"/>
  <c r="E2627" i="10" s="1"/>
  <c r="P2625" i="10"/>
  <c r="D2625" i="10" s="1"/>
  <c r="O2636" i="10"/>
  <c r="C2636" i="10" s="1"/>
  <c r="Q2635" i="10"/>
  <c r="R2628" i="10"/>
  <c r="F2628" i="10" s="1"/>
  <c r="O2630" i="10"/>
  <c r="C2630" i="10" s="1"/>
  <c r="N2628" i="10"/>
  <c r="B2628" i="10" s="1"/>
  <c r="R2627" i="10"/>
  <c r="F2627" i="10" s="1"/>
  <c r="O2623" i="10"/>
  <c r="C2623" i="10" s="1"/>
  <c r="P2636" i="10"/>
  <c r="D2636" i="10" s="1"/>
  <c r="O2629" i="10"/>
  <c r="C2629" i="10" s="1"/>
  <c r="Q2632" i="10"/>
  <c r="E2632" i="10" s="1"/>
  <c r="P2630" i="10"/>
  <c r="D2630" i="10" s="1"/>
  <c r="O2628" i="10"/>
  <c r="C2628" i="10" s="1"/>
  <c r="Q2625" i="10"/>
  <c r="E2625" i="10" s="1"/>
  <c r="Q2628" i="10"/>
  <c r="E2628" i="10" s="1"/>
  <c r="Q2631" i="10"/>
  <c r="E2631" i="10" s="1"/>
  <c r="P2633" i="10"/>
  <c r="D2633" i="10" s="1"/>
  <c r="R2632" i="10"/>
  <c r="F2632" i="10" s="1"/>
  <c r="Q2630" i="10"/>
  <c r="E2630" i="10" s="1"/>
  <c r="N2626" i="10"/>
  <c r="B2626" i="10" s="1"/>
  <c r="N2629" i="10"/>
  <c r="B2629" i="10" s="1"/>
  <c r="N2632" i="10"/>
  <c r="B2632" i="10" s="1"/>
  <c r="O2634" i="10"/>
  <c r="C2634" i="10" s="1"/>
  <c r="Q2633" i="10"/>
  <c r="N2631" i="10"/>
  <c r="B2631" i="10" s="1"/>
  <c r="P2628" i="10"/>
  <c r="D2628" i="10" s="1"/>
  <c r="P2631" i="10"/>
  <c r="D2631" i="10" s="1"/>
  <c r="Q2624" i="10"/>
  <c r="E2624" i="10" s="1"/>
  <c r="N2635" i="10"/>
  <c r="B2635" i="10" s="1"/>
  <c r="P2634" i="10"/>
  <c r="D2634" i="10" s="1"/>
  <c r="R2633" i="10"/>
  <c r="R2630" i="10"/>
  <c r="F2630" i="10" s="1"/>
  <c r="R2635" i="10"/>
  <c r="N2625" i="10"/>
  <c r="B2625" i="10" s="1"/>
  <c r="R2624" i="10"/>
  <c r="F2624" i="10" s="1"/>
  <c r="O2635" i="10"/>
  <c r="C2635" i="10" s="1"/>
  <c r="Q2634" i="10"/>
  <c r="O2631" i="10"/>
  <c r="C2631" i="10" s="1"/>
  <c r="Q2636" i="10"/>
  <c r="P2627" i="10"/>
  <c r="D2627" i="10" s="1"/>
  <c r="O2625" i="10"/>
  <c r="C2625" i="10" s="1"/>
  <c r="N2636" i="10"/>
  <c r="B2636" i="10" s="1"/>
  <c r="P2635" i="10"/>
  <c r="D2635" i="10" s="1"/>
  <c r="R2634" i="10"/>
  <c r="P2626" i="10"/>
  <c r="D2626" i="10" s="1"/>
  <c r="Q2656" i="10" l="1"/>
  <c r="R2653" i="10"/>
  <c r="Q2650" i="10"/>
  <c r="E2650" i="10" s="1"/>
  <c r="R2656" i="10"/>
  <c r="R2647" i="10"/>
  <c r="F2647" i="10" s="1"/>
  <c r="N2644" i="10"/>
  <c r="B2644" i="10" s="1"/>
  <c r="O2656" i="10"/>
  <c r="C2656" i="10" s="1"/>
  <c r="N2652" i="10"/>
  <c r="B2652" i="10" s="1"/>
  <c r="A2641" i="10"/>
  <c r="O2649" i="10"/>
  <c r="C2649" i="10" s="1"/>
  <c r="Q2643" i="10"/>
  <c r="E2643" i="10" s="1"/>
  <c r="P2655" i="10"/>
  <c r="D2655" i="10" s="1"/>
  <c r="Q2651" i="10"/>
  <c r="E2651" i="10" s="1"/>
  <c r="P2646" i="10"/>
  <c r="D2646" i="10" s="1"/>
  <c r="N2643" i="10"/>
  <c r="B2643" i="10" s="1"/>
  <c r="N2651" i="10"/>
  <c r="B2651" i="10" s="1"/>
  <c r="R2648" i="10"/>
  <c r="F2648" i="10" s="1"/>
  <c r="Q2654" i="10"/>
  <c r="O2648" i="10"/>
  <c r="C2648" i="10" s="1"/>
  <c r="P2645" i="10"/>
  <c r="D2645" i="10" s="1"/>
  <c r="O2652" i="10"/>
  <c r="C2652" i="10" s="1"/>
  <c r="O2653" i="10"/>
  <c r="C2653" i="10" s="1"/>
  <c r="P2653" i="10"/>
  <c r="D2653" i="10" s="1"/>
  <c r="R2652" i="10"/>
  <c r="F2652" i="10" s="1"/>
  <c r="P2648" i="10"/>
  <c r="D2648" i="10" s="1"/>
  <c r="O2646" i="10"/>
  <c r="C2646" i="10" s="1"/>
  <c r="N2653" i="10"/>
  <c r="B2653" i="10" s="1"/>
  <c r="N2654" i="10"/>
  <c r="B2654" i="10" s="1"/>
  <c r="O2654" i="10"/>
  <c r="C2654" i="10" s="1"/>
  <c r="Q2653" i="10"/>
  <c r="R2650" i="10"/>
  <c r="F2650" i="10" s="1"/>
  <c r="Q2648" i="10"/>
  <c r="E2648" i="10" s="1"/>
  <c r="R2643" i="10"/>
  <c r="F2643" i="10" s="1"/>
  <c r="P2644" i="10"/>
  <c r="D2644" i="10" s="1"/>
  <c r="Q2644" i="10"/>
  <c r="E2644" i="10" s="1"/>
  <c r="N2655" i="10"/>
  <c r="B2655" i="10" s="1"/>
  <c r="P2654" i="10"/>
  <c r="D2654" i="10" s="1"/>
  <c r="O2651" i="10"/>
  <c r="C2651" i="10" s="1"/>
  <c r="N2649" i="10"/>
  <c r="B2649" i="10" s="1"/>
  <c r="O2644" i="10"/>
  <c r="C2644" i="10" s="1"/>
  <c r="R2646" i="10"/>
  <c r="F2646" i="10" s="1"/>
  <c r="N2645" i="10"/>
  <c r="B2645" i="10" s="1"/>
  <c r="R2644" i="10"/>
  <c r="F2644" i="10" s="1"/>
  <c r="O2655" i="10"/>
  <c r="C2655" i="10" s="1"/>
  <c r="R2654" i="10"/>
  <c r="P2651" i="10"/>
  <c r="D2651" i="10" s="1"/>
  <c r="Q2646" i="10"/>
  <c r="E2646" i="10" s="1"/>
  <c r="O2647" i="10"/>
  <c r="C2647" i="10" s="1"/>
  <c r="P2647" i="10"/>
  <c r="D2647" i="10" s="1"/>
  <c r="O2645" i="10"/>
  <c r="C2645" i="10" s="1"/>
  <c r="N2656" i="10"/>
  <c r="B2656" i="10" s="1"/>
  <c r="Q2655" i="10"/>
  <c r="R2655" i="10"/>
  <c r="N2647" i="10"/>
  <c r="B2647" i="10" s="1"/>
  <c r="Q2649" i="10"/>
  <c r="E2649" i="10" s="1"/>
  <c r="R2649" i="10"/>
  <c r="F2649" i="10" s="1"/>
  <c r="Q2647" i="10"/>
  <c r="E2647" i="10" s="1"/>
  <c r="O2643" i="10"/>
  <c r="C2643" i="10" s="1"/>
  <c r="P2656" i="10"/>
  <c r="D2656" i="10" s="1"/>
  <c r="P2649" i="10"/>
  <c r="D2649" i="10" s="1"/>
  <c r="N2650" i="10"/>
  <c r="B2650" i="10" s="1"/>
  <c r="O2650" i="10"/>
  <c r="C2650" i="10" s="1"/>
  <c r="N2648" i="10"/>
  <c r="B2648" i="10" s="1"/>
  <c r="Q2645" i="10"/>
  <c r="E2645" i="10" s="1"/>
  <c r="P2643" i="10"/>
  <c r="D2643" i="10" s="1"/>
  <c r="R2651" i="10"/>
  <c r="F2651" i="10" s="1"/>
  <c r="P2652" i="10"/>
  <c r="D2652" i="10" s="1"/>
  <c r="Q2652" i="10"/>
  <c r="E2652" i="10" s="1"/>
  <c r="P2650" i="10"/>
  <c r="D2650" i="10" s="1"/>
  <c r="N2646" i="10"/>
  <c r="B2646" i="10" s="1"/>
  <c r="R2645" i="10"/>
  <c r="F2645" i="10" s="1"/>
  <c r="L2663" i="10"/>
  <c r="K2663" i="10"/>
  <c r="L2683" i="10" l="1"/>
  <c r="K2683" i="10"/>
  <c r="R2676" i="10"/>
  <c r="P2669" i="10"/>
  <c r="D2669" i="10" s="1"/>
  <c r="O2664" i="10"/>
  <c r="C2664" i="10" s="1"/>
  <c r="N2673" i="10"/>
  <c r="B2673" i="10" s="1"/>
  <c r="R2663" i="10"/>
  <c r="F2663" i="10" s="1"/>
  <c r="O2672" i="10"/>
  <c r="C2672" i="10" s="1"/>
  <c r="N2667" i="10"/>
  <c r="B2667" i="10" s="1"/>
  <c r="R2671" i="10"/>
  <c r="F2671" i="10" s="1"/>
  <c r="Q2666" i="10"/>
  <c r="E2666" i="10" s="1"/>
  <c r="Q2669" i="10"/>
  <c r="E2669" i="10" s="1"/>
  <c r="R2669" i="10"/>
  <c r="F2669" i="10" s="1"/>
  <c r="Q2667" i="10"/>
  <c r="E2667" i="10" s="1"/>
  <c r="N2663" i="10"/>
  <c r="B2663" i="10" s="1"/>
  <c r="P2675" i="10"/>
  <c r="D2675" i="10" s="1"/>
  <c r="R2674" i="10"/>
  <c r="P2671" i="10"/>
  <c r="D2671" i="10" s="1"/>
  <c r="Q2671" i="10"/>
  <c r="E2671" i="10" s="1"/>
  <c r="N2670" i="10"/>
  <c r="B2670" i="10" s="1"/>
  <c r="O2670" i="10"/>
  <c r="C2670" i="10" s="1"/>
  <c r="N2668" i="10"/>
  <c r="B2668" i="10" s="1"/>
  <c r="P2665" i="10"/>
  <c r="D2665" i="10" s="1"/>
  <c r="O2676" i="10"/>
  <c r="C2676" i="10" s="1"/>
  <c r="Q2675" i="10"/>
  <c r="R2675" i="10"/>
  <c r="N2672" i="10"/>
  <c r="B2672" i="10" s="1"/>
  <c r="P2672" i="10"/>
  <c r="D2672" i="10" s="1"/>
  <c r="Q2672" i="10"/>
  <c r="E2672" i="10" s="1"/>
  <c r="P2670" i="10"/>
  <c r="D2670" i="10" s="1"/>
  <c r="R2667" i="10"/>
  <c r="F2667" i="10" s="1"/>
  <c r="O2663" i="10"/>
  <c r="C2663" i="10" s="1"/>
  <c r="P2676" i="10"/>
  <c r="D2676" i="10" s="1"/>
  <c r="Q2676" i="10"/>
  <c r="O2673" i="10"/>
  <c r="C2673" i="10" s="1"/>
  <c r="P2673" i="10"/>
  <c r="D2673" i="10" s="1"/>
  <c r="R2672" i="10"/>
  <c r="F2672" i="10" s="1"/>
  <c r="O2668" i="10"/>
  <c r="C2668" i="10" s="1"/>
  <c r="Q2665" i="10"/>
  <c r="E2665" i="10" s="1"/>
  <c r="P2663" i="10"/>
  <c r="D2663" i="10" s="1"/>
  <c r="Q2663" i="10"/>
  <c r="E2663" i="10" s="1"/>
  <c r="A2661" i="10"/>
  <c r="N2674" i="10"/>
  <c r="B2674" i="10" s="1"/>
  <c r="O2674" i="10"/>
  <c r="C2674" i="10" s="1"/>
  <c r="Q2673" i="10"/>
  <c r="Q2670" i="10"/>
  <c r="E2670" i="10" s="1"/>
  <c r="N2666" i="10"/>
  <c r="B2666" i="10" s="1"/>
  <c r="R2665" i="10"/>
  <c r="F2665" i="10" s="1"/>
  <c r="N2664" i="10"/>
  <c r="B2664" i="10" s="1"/>
  <c r="P2664" i="10"/>
  <c r="D2664" i="10" s="1"/>
  <c r="Q2664" i="10"/>
  <c r="E2664" i="10" s="1"/>
  <c r="N2675" i="10"/>
  <c r="B2675" i="10" s="1"/>
  <c r="P2674" i="10"/>
  <c r="D2674" i="10" s="1"/>
  <c r="N2671" i="10"/>
  <c r="B2671" i="10" s="1"/>
  <c r="P2668" i="10"/>
  <c r="D2668" i="10" s="1"/>
  <c r="O2666" i="10"/>
  <c r="C2666" i="10" s="1"/>
  <c r="P2666" i="10"/>
  <c r="D2666" i="10" s="1"/>
  <c r="R2666" i="10"/>
  <c r="F2666" i="10" s="1"/>
  <c r="N2665" i="10"/>
  <c r="B2665" i="10" s="1"/>
  <c r="R2664" i="10"/>
  <c r="F2664" i="10" s="1"/>
  <c r="O2675" i="10"/>
  <c r="C2675" i="10" s="1"/>
  <c r="R2673" i="10"/>
  <c r="R2670" i="10"/>
  <c r="F2670" i="10" s="1"/>
  <c r="Q2668" i="10"/>
  <c r="E2668" i="10" s="1"/>
  <c r="R2668" i="10"/>
  <c r="F2668" i="10" s="1"/>
  <c r="O2667" i="10"/>
  <c r="C2667" i="10" s="1"/>
  <c r="P2667" i="10"/>
  <c r="D2667" i="10" s="1"/>
  <c r="O2665" i="10"/>
  <c r="C2665" i="10" s="1"/>
  <c r="N2676" i="10"/>
  <c r="B2676" i="10" s="1"/>
  <c r="Q2674" i="10"/>
  <c r="O2671" i="10"/>
  <c r="C2671" i="10" s="1"/>
  <c r="N2669" i="10"/>
  <c r="B2669" i="10" s="1"/>
  <c r="O2669" i="10"/>
  <c r="C2669" i="10" s="1"/>
  <c r="R2696" i="10" l="1"/>
  <c r="O2696" i="10"/>
  <c r="C2696" i="10" s="1"/>
  <c r="R2693" i="10"/>
  <c r="N2683" i="10"/>
  <c r="B2683" i="10" s="1"/>
  <c r="Q2685" i="10"/>
  <c r="E2685" i="10" s="1"/>
  <c r="Q2695" i="10"/>
  <c r="P2688" i="10"/>
  <c r="D2688" i="10" s="1"/>
  <c r="P2685" i="10"/>
  <c r="D2685" i="10" s="1"/>
  <c r="P2695" i="10"/>
  <c r="D2695" i="10" s="1"/>
  <c r="O2691" i="10"/>
  <c r="C2691" i="10" s="1"/>
  <c r="O2688" i="10"/>
  <c r="C2688" i="10" s="1"/>
  <c r="N2691" i="10"/>
  <c r="B2691" i="10" s="1"/>
  <c r="P2684" i="10"/>
  <c r="D2684" i="10" s="1"/>
  <c r="R2694" i="10"/>
  <c r="R2687" i="10"/>
  <c r="F2687" i="10" s="1"/>
  <c r="Q2694" i="10"/>
  <c r="R2690" i="10"/>
  <c r="F2690" i="10" s="1"/>
  <c r="A2681" i="10"/>
  <c r="Q2690" i="10"/>
  <c r="E2690" i="10" s="1"/>
  <c r="P2696" i="10"/>
  <c r="D2696" i="10" s="1"/>
  <c r="O2683" i="10"/>
  <c r="C2683" i="10" s="1"/>
  <c r="N2686" i="10"/>
  <c r="B2686" i="10" s="1"/>
  <c r="R2691" i="10"/>
  <c r="F2691" i="10" s="1"/>
  <c r="O2693" i="10"/>
  <c r="C2693" i="10" s="1"/>
  <c r="P2693" i="10"/>
  <c r="D2693" i="10" s="1"/>
  <c r="R2692" i="10"/>
  <c r="F2692" i="10" s="1"/>
  <c r="Q2688" i="10"/>
  <c r="E2688" i="10" s="1"/>
  <c r="R2688" i="10"/>
  <c r="F2688" i="10" s="1"/>
  <c r="O2692" i="10"/>
  <c r="C2692" i="10" s="1"/>
  <c r="N2694" i="10"/>
  <c r="B2694" i="10" s="1"/>
  <c r="O2694" i="10"/>
  <c r="C2694" i="10" s="1"/>
  <c r="Q2693" i="10"/>
  <c r="N2689" i="10"/>
  <c r="B2689" i="10" s="1"/>
  <c r="O2689" i="10"/>
  <c r="C2689" i="10" s="1"/>
  <c r="N2693" i="10"/>
  <c r="B2693" i="10" s="1"/>
  <c r="Q2684" i="10"/>
  <c r="E2684" i="10" s="1"/>
  <c r="N2695" i="10"/>
  <c r="B2695" i="10" s="1"/>
  <c r="P2694" i="10"/>
  <c r="D2694" i="10" s="1"/>
  <c r="P2691" i="10"/>
  <c r="D2691" i="10" s="1"/>
  <c r="Q2691" i="10"/>
  <c r="E2691" i="10" s="1"/>
  <c r="R2683" i="10"/>
  <c r="F2683" i="10" s="1"/>
  <c r="R2686" i="10"/>
  <c r="F2686" i="10" s="1"/>
  <c r="N2685" i="10"/>
  <c r="B2685" i="10" s="1"/>
  <c r="R2684" i="10"/>
  <c r="F2684" i="10" s="1"/>
  <c r="O2695" i="10"/>
  <c r="C2695" i="10" s="1"/>
  <c r="R2695" i="10"/>
  <c r="N2692" i="10"/>
  <c r="B2692" i="10" s="1"/>
  <c r="O2684" i="10"/>
  <c r="C2684" i="10" s="1"/>
  <c r="O2687" i="10"/>
  <c r="C2687" i="10" s="1"/>
  <c r="P2687" i="10"/>
  <c r="D2687" i="10" s="1"/>
  <c r="O2685" i="10"/>
  <c r="C2685" i="10" s="1"/>
  <c r="N2696" i="10"/>
  <c r="B2696" i="10" s="1"/>
  <c r="Q2696" i="10"/>
  <c r="Q2686" i="10"/>
  <c r="E2686" i="10" s="1"/>
  <c r="Q2689" i="10"/>
  <c r="E2689" i="10" s="1"/>
  <c r="R2689" i="10"/>
  <c r="F2689" i="10" s="1"/>
  <c r="Q2687" i="10"/>
  <c r="E2687" i="10" s="1"/>
  <c r="P2683" i="10"/>
  <c r="D2683" i="10" s="1"/>
  <c r="Q2683" i="10"/>
  <c r="E2683" i="10" s="1"/>
  <c r="N2687" i="10"/>
  <c r="B2687" i="10" s="1"/>
  <c r="N2690" i="10"/>
  <c r="B2690" i="10" s="1"/>
  <c r="O2690" i="10"/>
  <c r="C2690" i="10" s="1"/>
  <c r="N2688" i="10"/>
  <c r="B2688" i="10" s="1"/>
  <c r="R2685" i="10"/>
  <c r="F2685" i="10" s="1"/>
  <c r="N2684" i="10"/>
  <c r="B2684" i="10" s="1"/>
  <c r="P2689" i="10"/>
  <c r="D2689" i="10" s="1"/>
  <c r="P2692" i="10"/>
  <c r="D2692" i="10" s="1"/>
  <c r="Q2692" i="10"/>
  <c r="E2692" i="10" s="1"/>
  <c r="P2690" i="10"/>
  <c r="D2690" i="10" s="1"/>
  <c r="O2686" i="10"/>
  <c r="C2686" i="10" s="1"/>
  <c r="P2686" i="10"/>
  <c r="D2686" i="10" s="1"/>
  <c r="L2703" i="10"/>
  <c r="K2703" i="10"/>
  <c r="L2723" i="10" l="1"/>
  <c r="K2723" i="10"/>
  <c r="R2716" i="10"/>
  <c r="N2713" i="10"/>
  <c r="B2713" i="10" s="1"/>
  <c r="R2703" i="10"/>
  <c r="F2703" i="10" s="1"/>
  <c r="O2712" i="10"/>
  <c r="C2712" i="10" s="1"/>
  <c r="N2707" i="10"/>
  <c r="B2707" i="10" s="1"/>
  <c r="R2711" i="10"/>
  <c r="F2711" i="10" s="1"/>
  <c r="Q2706" i="10"/>
  <c r="E2706" i="10" s="1"/>
  <c r="O2704" i="10"/>
  <c r="C2704" i="10" s="1"/>
  <c r="P2709" i="10"/>
  <c r="D2709" i="10" s="1"/>
  <c r="O2707" i="10"/>
  <c r="C2707" i="10" s="1"/>
  <c r="P2707" i="10"/>
  <c r="D2707" i="10" s="1"/>
  <c r="O2705" i="10"/>
  <c r="C2705" i="10" s="1"/>
  <c r="N2716" i="10"/>
  <c r="B2716" i="10" s="1"/>
  <c r="Q2714" i="10"/>
  <c r="O2711" i="10"/>
  <c r="C2711" i="10" s="1"/>
  <c r="N2709" i="10"/>
  <c r="B2709" i="10" s="1"/>
  <c r="O2709" i="10"/>
  <c r="C2709" i="10" s="1"/>
  <c r="Q2709" i="10"/>
  <c r="E2709" i="10" s="1"/>
  <c r="R2709" i="10"/>
  <c r="F2709" i="10" s="1"/>
  <c r="Q2707" i="10"/>
  <c r="E2707" i="10" s="1"/>
  <c r="N2703" i="10"/>
  <c r="B2703" i="10" s="1"/>
  <c r="P2715" i="10"/>
  <c r="D2715" i="10" s="1"/>
  <c r="R2714" i="10"/>
  <c r="P2711" i="10"/>
  <c r="D2711" i="10" s="1"/>
  <c r="Q2711" i="10"/>
  <c r="E2711" i="10" s="1"/>
  <c r="N2710" i="10"/>
  <c r="B2710" i="10" s="1"/>
  <c r="O2710" i="10"/>
  <c r="C2710" i="10" s="1"/>
  <c r="N2708" i="10"/>
  <c r="B2708" i="10" s="1"/>
  <c r="P2705" i="10"/>
  <c r="D2705" i="10" s="1"/>
  <c r="O2716" i="10"/>
  <c r="C2716" i="10" s="1"/>
  <c r="Q2715" i="10"/>
  <c r="R2715" i="10"/>
  <c r="N2712" i="10"/>
  <c r="B2712" i="10" s="1"/>
  <c r="P2712" i="10"/>
  <c r="D2712" i="10" s="1"/>
  <c r="Q2712" i="10"/>
  <c r="E2712" i="10" s="1"/>
  <c r="P2710" i="10"/>
  <c r="D2710" i="10" s="1"/>
  <c r="R2707" i="10"/>
  <c r="F2707" i="10" s="1"/>
  <c r="O2703" i="10"/>
  <c r="C2703" i="10" s="1"/>
  <c r="P2716" i="10"/>
  <c r="D2716" i="10" s="1"/>
  <c r="Q2716" i="10"/>
  <c r="O2713" i="10"/>
  <c r="C2713" i="10" s="1"/>
  <c r="P2713" i="10"/>
  <c r="D2713" i="10" s="1"/>
  <c r="R2712" i="10"/>
  <c r="F2712" i="10" s="1"/>
  <c r="O2708" i="10"/>
  <c r="C2708" i="10" s="1"/>
  <c r="Q2705" i="10"/>
  <c r="E2705" i="10" s="1"/>
  <c r="P2703" i="10"/>
  <c r="D2703" i="10" s="1"/>
  <c r="Q2703" i="10"/>
  <c r="E2703" i="10" s="1"/>
  <c r="A2701" i="10"/>
  <c r="N2714" i="10"/>
  <c r="B2714" i="10" s="1"/>
  <c r="O2714" i="10"/>
  <c r="C2714" i="10" s="1"/>
  <c r="Q2713" i="10"/>
  <c r="Q2710" i="10"/>
  <c r="E2710" i="10" s="1"/>
  <c r="N2706" i="10"/>
  <c r="B2706" i="10" s="1"/>
  <c r="R2705" i="10"/>
  <c r="F2705" i="10" s="1"/>
  <c r="N2704" i="10"/>
  <c r="B2704" i="10" s="1"/>
  <c r="P2704" i="10"/>
  <c r="D2704" i="10" s="1"/>
  <c r="Q2704" i="10"/>
  <c r="E2704" i="10" s="1"/>
  <c r="N2715" i="10"/>
  <c r="B2715" i="10" s="1"/>
  <c r="P2714" i="10"/>
  <c r="D2714" i="10" s="1"/>
  <c r="N2711" i="10"/>
  <c r="B2711" i="10" s="1"/>
  <c r="P2708" i="10"/>
  <c r="D2708" i="10" s="1"/>
  <c r="O2706" i="10"/>
  <c r="C2706" i="10" s="1"/>
  <c r="P2706" i="10"/>
  <c r="D2706" i="10" s="1"/>
  <c r="R2706" i="10"/>
  <c r="F2706" i="10" s="1"/>
  <c r="N2705" i="10"/>
  <c r="B2705" i="10" s="1"/>
  <c r="R2704" i="10"/>
  <c r="F2704" i="10" s="1"/>
  <c r="O2715" i="10"/>
  <c r="C2715" i="10" s="1"/>
  <c r="R2713" i="10"/>
  <c r="R2710" i="10"/>
  <c r="F2710" i="10" s="1"/>
  <c r="Q2708" i="10"/>
  <c r="E2708" i="10" s="1"/>
  <c r="R2708" i="10"/>
  <c r="F2708" i="10" s="1"/>
  <c r="R2736" i="10" l="1"/>
  <c r="O2724" i="10"/>
  <c r="C2724" i="10" s="1"/>
  <c r="P2724" i="10"/>
  <c r="D2724" i="10" s="1"/>
  <c r="Q2724" i="10"/>
  <c r="E2724" i="10" s="1"/>
  <c r="N2735" i="10"/>
  <c r="B2735" i="10" s="1"/>
  <c r="P2734" i="10"/>
  <c r="D2734" i="10" s="1"/>
  <c r="N2731" i="10"/>
  <c r="B2731" i="10" s="1"/>
  <c r="P2728" i="10"/>
  <c r="D2728" i="10" s="1"/>
  <c r="O2726" i="10"/>
  <c r="C2726" i="10" s="1"/>
  <c r="P2726" i="10"/>
  <c r="D2726" i="10" s="1"/>
  <c r="Q2726" i="10"/>
  <c r="E2726" i="10" s="1"/>
  <c r="R2726" i="10"/>
  <c r="F2726" i="10" s="1"/>
  <c r="N2725" i="10"/>
  <c r="B2725" i="10" s="1"/>
  <c r="R2724" i="10"/>
  <c r="F2724" i="10" s="1"/>
  <c r="O2735" i="10"/>
  <c r="C2735" i="10" s="1"/>
  <c r="R2733" i="10"/>
  <c r="R2730" i="10"/>
  <c r="F2730" i="10" s="1"/>
  <c r="Q2728" i="10"/>
  <c r="E2728" i="10" s="1"/>
  <c r="R2728" i="10"/>
  <c r="F2728" i="10" s="1"/>
  <c r="N2727" i="10"/>
  <c r="B2727" i="10" s="1"/>
  <c r="O2727" i="10"/>
  <c r="C2727" i="10" s="1"/>
  <c r="P2727" i="10"/>
  <c r="D2727" i="10" s="1"/>
  <c r="O2725" i="10"/>
  <c r="C2725" i="10" s="1"/>
  <c r="N2736" i="10"/>
  <c r="B2736" i="10" s="1"/>
  <c r="Q2734" i="10"/>
  <c r="O2731" i="10"/>
  <c r="C2731" i="10" s="1"/>
  <c r="N2729" i="10"/>
  <c r="B2729" i="10" s="1"/>
  <c r="O2729" i="10"/>
  <c r="C2729" i="10" s="1"/>
  <c r="P2729" i="10"/>
  <c r="D2729" i="10" s="1"/>
  <c r="Q2729" i="10"/>
  <c r="E2729" i="10" s="1"/>
  <c r="R2729" i="10"/>
  <c r="F2729" i="10" s="1"/>
  <c r="Q2727" i="10"/>
  <c r="E2727" i="10" s="1"/>
  <c r="N2723" i="10"/>
  <c r="B2723" i="10" s="1"/>
  <c r="P2735" i="10"/>
  <c r="D2735" i="10" s="1"/>
  <c r="R2734" i="10"/>
  <c r="P2731" i="10"/>
  <c r="D2731" i="10" s="1"/>
  <c r="Q2731" i="10"/>
  <c r="E2731" i="10" s="1"/>
  <c r="R2731" i="10"/>
  <c r="F2731" i="10" s="1"/>
  <c r="N2730" i="10"/>
  <c r="B2730" i="10" s="1"/>
  <c r="O2730" i="10"/>
  <c r="C2730" i="10" s="1"/>
  <c r="N2728" i="10"/>
  <c r="B2728" i="10" s="1"/>
  <c r="P2725" i="10"/>
  <c r="D2725" i="10" s="1"/>
  <c r="O2736" i="10"/>
  <c r="C2736" i="10" s="1"/>
  <c r="Q2735" i="10"/>
  <c r="R2735" i="10"/>
  <c r="N2732" i="10"/>
  <c r="B2732" i="10" s="1"/>
  <c r="O2732" i="10"/>
  <c r="C2732" i="10" s="1"/>
  <c r="P2732" i="10"/>
  <c r="D2732" i="10" s="1"/>
  <c r="Q2732" i="10"/>
  <c r="E2732" i="10" s="1"/>
  <c r="P2730" i="10"/>
  <c r="D2730" i="10" s="1"/>
  <c r="R2727" i="10"/>
  <c r="F2727" i="10" s="1"/>
  <c r="O2723" i="10"/>
  <c r="C2723" i="10" s="1"/>
  <c r="P2736" i="10"/>
  <c r="D2736" i="10" s="1"/>
  <c r="Q2736" i="10"/>
  <c r="N2733" i="10"/>
  <c r="B2733" i="10" s="1"/>
  <c r="O2733" i="10"/>
  <c r="C2733" i="10" s="1"/>
  <c r="P2733" i="10"/>
  <c r="D2733" i="10" s="1"/>
  <c r="R2732" i="10"/>
  <c r="F2732" i="10" s="1"/>
  <c r="O2728" i="10"/>
  <c r="C2728" i="10" s="1"/>
  <c r="Q2725" i="10"/>
  <c r="E2725" i="10" s="1"/>
  <c r="P2723" i="10"/>
  <c r="D2723" i="10" s="1"/>
  <c r="Q2723" i="10"/>
  <c r="E2723" i="10" s="1"/>
  <c r="R2723" i="10"/>
  <c r="F2723" i="10" s="1"/>
  <c r="A2721" i="10"/>
  <c r="N2734" i="10"/>
  <c r="B2734" i="10" s="1"/>
  <c r="O2734" i="10"/>
  <c r="C2734" i="10" s="1"/>
  <c r="Q2733" i="10"/>
  <c r="Q2730" i="10"/>
  <c r="E2730" i="10" s="1"/>
  <c r="N2726" i="10"/>
  <c r="B2726" i="10" s="1"/>
  <c r="R2725" i="10"/>
  <c r="F2725" i="10" s="1"/>
  <c r="N2724" i="10"/>
  <c r="B2724" i="10" s="1"/>
  <c r="L2743" i="10"/>
  <c r="K2743" i="10"/>
  <c r="L2763" i="10" l="1"/>
  <c r="K2763" i="10"/>
  <c r="R2756" i="10"/>
  <c r="N2753" i="10"/>
  <c r="B2753" i="10" s="1"/>
  <c r="O2753" i="10"/>
  <c r="C2753" i="10" s="1"/>
  <c r="P2753" i="10"/>
  <c r="D2753" i="10" s="1"/>
  <c r="R2752" i="10"/>
  <c r="F2752" i="10" s="1"/>
  <c r="O2748" i="10"/>
  <c r="C2748" i="10" s="1"/>
  <c r="Q2745" i="10"/>
  <c r="E2745" i="10" s="1"/>
  <c r="P2743" i="10"/>
  <c r="D2743" i="10" s="1"/>
  <c r="Q2743" i="10"/>
  <c r="E2743" i="10" s="1"/>
  <c r="R2743" i="10"/>
  <c r="F2743" i="10" s="1"/>
  <c r="A2741" i="10"/>
  <c r="N2754" i="10"/>
  <c r="B2754" i="10" s="1"/>
  <c r="O2754" i="10"/>
  <c r="C2754" i="10" s="1"/>
  <c r="Q2753" i="10"/>
  <c r="Q2750" i="10"/>
  <c r="E2750" i="10" s="1"/>
  <c r="N2746" i="10"/>
  <c r="B2746" i="10" s="1"/>
  <c r="R2745" i="10"/>
  <c r="F2745" i="10" s="1"/>
  <c r="N2744" i="10"/>
  <c r="B2744" i="10" s="1"/>
  <c r="O2744" i="10"/>
  <c r="C2744" i="10" s="1"/>
  <c r="P2744" i="10"/>
  <c r="D2744" i="10" s="1"/>
  <c r="Q2744" i="10"/>
  <c r="E2744" i="10" s="1"/>
  <c r="N2755" i="10"/>
  <c r="B2755" i="10" s="1"/>
  <c r="P2754" i="10"/>
  <c r="D2754" i="10" s="1"/>
  <c r="N2751" i="10"/>
  <c r="B2751" i="10" s="1"/>
  <c r="P2748" i="10"/>
  <c r="D2748" i="10" s="1"/>
  <c r="O2746" i="10"/>
  <c r="C2746" i="10" s="1"/>
  <c r="P2746" i="10"/>
  <c r="D2746" i="10" s="1"/>
  <c r="Q2746" i="10"/>
  <c r="E2746" i="10" s="1"/>
  <c r="R2746" i="10"/>
  <c r="F2746" i="10" s="1"/>
  <c r="N2745" i="10"/>
  <c r="B2745" i="10" s="1"/>
  <c r="R2744" i="10"/>
  <c r="F2744" i="10" s="1"/>
  <c r="O2755" i="10"/>
  <c r="C2755" i="10" s="1"/>
  <c r="R2753" i="10"/>
  <c r="R2750" i="10"/>
  <c r="F2750" i="10" s="1"/>
  <c r="Q2748" i="10"/>
  <c r="E2748" i="10" s="1"/>
  <c r="R2748" i="10"/>
  <c r="F2748" i="10" s="1"/>
  <c r="N2747" i="10"/>
  <c r="B2747" i="10" s="1"/>
  <c r="O2747" i="10"/>
  <c r="C2747" i="10" s="1"/>
  <c r="P2747" i="10"/>
  <c r="D2747" i="10" s="1"/>
  <c r="O2745" i="10"/>
  <c r="C2745" i="10" s="1"/>
  <c r="N2756" i="10"/>
  <c r="B2756" i="10" s="1"/>
  <c r="Q2754" i="10"/>
  <c r="O2751" i="10"/>
  <c r="C2751" i="10" s="1"/>
  <c r="N2749" i="10"/>
  <c r="B2749" i="10" s="1"/>
  <c r="O2749" i="10"/>
  <c r="C2749" i="10" s="1"/>
  <c r="P2749" i="10"/>
  <c r="D2749" i="10" s="1"/>
  <c r="Q2749" i="10"/>
  <c r="E2749" i="10" s="1"/>
  <c r="R2749" i="10"/>
  <c r="F2749" i="10" s="1"/>
  <c r="Q2747" i="10"/>
  <c r="E2747" i="10" s="1"/>
  <c r="N2743" i="10"/>
  <c r="B2743" i="10" s="1"/>
  <c r="P2755" i="10"/>
  <c r="D2755" i="10" s="1"/>
  <c r="R2754" i="10"/>
  <c r="P2751" i="10"/>
  <c r="D2751" i="10" s="1"/>
  <c r="Q2751" i="10"/>
  <c r="E2751" i="10" s="1"/>
  <c r="R2751" i="10"/>
  <c r="F2751" i="10" s="1"/>
  <c r="N2750" i="10"/>
  <c r="B2750" i="10" s="1"/>
  <c r="O2750" i="10"/>
  <c r="C2750" i="10" s="1"/>
  <c r="N2748" i="10"/>
  <c r="B2748" i="10" s="1"/>
  <c r="P2745" i="10"/>
  <c r="D2745" i="10" s="1"/>
  <c r="O2756" i="10"/>
  <c r="C2756" i="10" s="1"/>
  <c r="Q2755" i="10"/>
  <c r="R2755" i="10"/>
  <c r="N2752" i="10"/>
  <c r="B2752" i="10" s="1"/>
  <c r="O2752" i="10"/>
  <c r="C2752" i="10" s="1"/>
  <c r="P2752" i="10"/>
  <c r="D2752" i="10" s="1"/>
  <c r="Q2752" i="10"/>
  <c r="E2752" i="10" s="1"/>
  <c r="P2750" i="10"/>
  <c r="D2750" i="10" s="1"/>
  <c r="R2747" i="10"/>
  <c r="F2747" i="10" s="1"/>
  <c r="O2743" i="10"/>
  <c r="C2743" i="10" s="1"/>
  <c r="P2756" i="10"/>
  <c r="D2756" i="10" s="1"/>
  <c r="Q2756" i="10"/>
  <c r="R2776" i="10" l="1"/>
  <c r="P2769" i="10"/>
  <c r="D2769" i="10" s="1"/>
  <c r="Q2769" i="10"/>
  <c r="E2769" i="10" s="1"/>
  <c r="R2769" i="10"/>
  <c r="F2769" i="10" s="1"/>
  <c r="Q2767" i="10"/>
  <c r="E2767" i="10" s="1"/>
  <c r="N2763" i="10"/>
  <c r="B2763" i="10" s="1"/>
  <c r="P2775" i="10"/>
  <c r="D2775" i="10" s="1"/>
  <c r="R2774" i="10"/>
  <c r="P2771" i="10"/>
  <c r="D2771" i="10" s="1"/>
  <c r="N2772" i="10"/>
  <c r="B2772" i="10" s="1"/>
  <c r="R2771" i="10"/>
  <c r="F2771" i="10" s="1"/>
  <c r="N2770" i="10"/>
  <c r="B2770" i="10" s="1"/>
  <c r="O2770" i="10"/>
  <c r="C2770" i="10" s="1"/>
  <c r="N2768" i="10"/>
  <c r="B2768" i="10" s="1"/>
  <c r="P2765" i="10"/>
  <c r="D2765" i="10" s="1"/>
  <c r="O2776" i="10"/>
  <c r="C2776" i="10" s="1"/>
  <c r="Q2775" i="10"/>
  <c r="R2775" i="10"/>
  <c r="O2772" i="10"/>
  <c r="C2772" i="10" s="1"/>
  <c r="P2772" i="10"/>
  <c r="D2772" i="10" s="1"/>
  <c r="Q2772" i="10"/>
  <c r="E2772" i="10" s="1"/>
  <c r="P2770" i="10"/>
  <c r="D2770" i="10" s="1"/>
  <c r="R2767" i="10"/>
  <c r="F2767" i="10" s="1"/>
  <c r="O2763" i="10"/>
  <c r="C2763" i="10" s="1"/>
  <c r="P2776" i="10"/>
  <c r="D2776" i="10" s="1"/>
  <c r="Q2776" i="10"/>
  <c r="N2773" i="10"/>
  <c r="B2773" i="10" s="1"/>
  <c r="O2773" i="10"/>
  <c r="C2773" i="10" s="1"/>
  <c r="P2773" i="10"/>
  <c r="D2773" i="10" s="1"/>
  <c r="R2772" i="10"/>
  <c r="F2772" i="10" s="1"/>
  <c r="O2768" i="10"/>
  <c r="C2768" i="10" s="1"/>
  <c r="Q2765" i="10"/>
  <c r="E2765" i="10" s="1"/>
  <c r="P2763" i="10"/>
  <c r="D2763" i="10" s="1"/>
  <c r="Q2763" i="10"/>
  <c r="E2763" i="10" s="1"/>
  <c r="R2763" i="10"/>
  <c r="F2763" i="10" s="1"/>
  <c r="A2761" i="10"/>
  <c r="N2774" i="10"/>
  <c r="B2774" i="10" s="1"/>
  <c r="O2774" i="10"/>
  <c r="C2774" i="10" s="1"/>
  <c r="Q2773" i="10"/>
  <c r="Q2770" i="10"/>
  <c r="E2770" i="10" s="1"/>
  <c r="N2766" i="10"/>
  <c r="B2766" i="10" s="1"/>
  <c r="R2765" i="10"/>
  <c r="F2765" i="10" s="1"/>
  <c r="P2766" i="10"/>
  <c r="D2766" i="10" s="1"/>
  <c r="O2764" i="10"/>
  <c r="C2764" i="10" s="1"/>
  <c r="P2764" i="10"/>
  <c r="D2764" i="10" s="1"/>
  <c r="Q2764" i="10"/>
  <c r="E2764" i="10" s="1"/>
  <c r="N2775" i="10"/>
  <c r="B2775" i="10" s="1"/>
  <c r="P2774" i="10"/>
  <c r="D2774" i="10" s="1"/>
  <c r="N2771" i="10"/>
  <c r="B2771" i="10" s="1"/>
  <c r="P2768" i="10"/>
  <c r="D2768" i="10" s="1"/>
  <c r="O2766" i="10"/>
  <c r="C2766" i="10" s="1"/>
  <c r="R2768" i="10"/>
  <c r="F2768" i="10" s="1"/>
  <c r="Q2766" i="10"/>
  <c r="E2766" i="10" s="1"/>
  <c r="R2766" i="10"/>
  <c r="F2766" i="10" s="1"/>
  <c r="N2765" i="10"/>
  <c r="B2765" i="10" s="1"/>
  <c r="R2764" i="10"/>
  <c r="F2764" i="10" s="1"/>
  <c r="O2775" i="10"/>
  <c r="C2775" i="10" s="1"/>
  <c r="R2773" i="10"/>
  <c r="R2770" i="10"/>
  <c r="F2770" i="10" s="1"/>
  <c r="Q2768" i="10"/>
  <c r="E2768" i="10" s="1"/>
  <c r="O2769" i="10"/>
  <c r="C2769" i="10" s="1"/>
  <c r="N2767" i="10"/>
  <c r="B2767" i="10" s="1"/>
  <c r="O2767" i="10"/>
  <c r="C2767" i="10" s="1"/>
  <c r="P2767" i="10"/>
  <c r="D2767" i="10" s="1"/>
  <c r="O2765" i="10"/>
  <c r="C2765" i="10" s="1"/>
  <c r="N2776" i="10"/>
  <c r="B2776" i="10" s="1"/>
  <c r="Q2774" i="10"/>
  <c r="O2771" i="10"/>
  <c r="C2771" i="10" s="1"/>
  <c r="N2769" i="10"/>
  <c r="B2769" i="10" s="1"/>
  <c r="Q2771" i="10"/>
  <c r="E2771" i="10" s="1"/>
  <c r="N2764" i="10"/>
  <c r="B2764" i="10" s="1"/>
  <c r="L2783" i="10"/>
  <c r="K2783" i="10"/>
  <c r="L2803" i="10" l="1"/>
  <c r="K2803" i="10"/>
  <c r="R2796" i="10"/>
  <c r="P2796" i="10"/>
  <c r="D2796" i="10" s="1"/>
  <c r="Q2790" i="10"/>
  <c r="E2790" i="10" s="1"/>
  <c r="N2786" i="10"/>
  <c r="B2786" i="10" s="1"/>
  <c r="O2796" i="10"/>
  <c r="C2796" i="10" s="1"/>
  <c r="R2793" i="10"/>
  <c r="Q2785" i="10"/>
  <c r="E2785" i="10" s="1"/>
  <c r="Q2795" i="10"/>
  <c r="P2788" i="10"/>
  <c r="D2788" i="10" s="1"/>
  <c r="P2785" i="10"/>
  <c r="D2785" i="10" s="1"/>
  <c r="P2795" i="10"/>
  <c r="D2795" i="10" s="1"/>
  <c r="O2791" i="10"/>
  <c r="C2791" i="10" s="1"/>
  <c r="O2788" i="10"/>
  <c r="C2788" i="10" s="1"/>
  <c r="N2791" i="10"/>
  <c r="B2791" i="10" s="1"/>
  <c r="R2794" i="10"/>
  <c r="R2787" i="10"/>
  <c r="F2787" i="10" s="1"/>
  <c r="O2783" i="10"/>
  <c r="C2783" i="10" s="1"/>
  <c r="A2781" i="10"/>
  <c r="Q2794" i="10"/>
  <c r="R2790" i="10"/>
  <c r="F2790" i="10" s="1"/>
  <c r="N2783" i="10"/>
  <c r="B2783" i="10" s="1"/>
  <c r="O2792" i="10"/>
  <c r="C2792" i="10" s="1"/>
  <c r="O2793" i="10"/>
  <c r="C2793" i="10" s="1"/>
  <c r="P2793" i="10"/>
  <c r="D2793" i="10" s="1"/>
  <c r="R2792" i="10"/>
  <c r="F2792" i="10" s="1"/>
  <c r="Q2788" i="10"/>
  <c r="E2788" i="10" s="1"/>
  <c r="R2788" i="10"/>
  <c r="F2788" i="10" s="1"/>
  <c r="N2793" i="10"/>
  <c r="B2793" i="10" s="1"/>
  <c r="N2794" i="10"/>
  <c r="B2794" i="10" s="1"/>
  <c r="O2794" i="10"/>
  <c r="C2794" i="10" s="1"/>
  <c r="Q2793" i="10"/>
  <c r="N2789" i="10"/>
  <c r="B2789" i="10" s="1"/>
  <c r="O2789" i="10"/>
  <c r="C2789" i="10" s="1"/>
  <c r="R2783" i="10"/>
  <c r="F2783" i="10" s="1"/>
  <c r="P2784" i="10"/>
  <c r="D2784" i="10" s="1"/>
  <c r="Q2784" i="10"/>
  <c r="E2784" i="10" s="1"/>
  <c r="N2795" i="10"/>
  <c r="B2795" i="10" s="1"/>
  <c r="P2794" i="10"/>
  <c r="D2794" i="10" s="1"/>
  <c r="P2791" i="10"/>
  <c r="D2791" i="10" s="1"/>
  <c r="Q2791" i="10"/>
  <c r="E2791" i="10" s="1"/>
  <c r="O2784" i="10"/>
  <c r="C2784" i="10" s="1"/>
  <c r="R2786" i="10"/>
  <c r="F2786" i="10" s="1"/>
  <c r="N2785" i="10"/>
  <c r="B2785" i="10" s="1"/>
  <c r="R2784" i="10"/>
  <c r="F2784" i="10" s="1"/>
  <c r="O2795" i="10"/>
  <c r="C2795" i="10" s="1"/>
  <c r="R2795" i="10"/>
  <c r="N2792" i="10"/>
  <c r="B2792" i="10" s="1"/>
  <c r="Q2786" i="10"/>
  <c r="E2786" i="10" s="1"/>
  <c r="O2787" i="10"/>
  <c r="C2787" i="10" s="1"/>
  <c r="P2787" i="10"/>
  <c r="D2787" i="10" s="1"/>
  <c r="O2785" i="10"/>
  <c r="C2785" i="10" s="1"/>
  <c r="N2796" i="10"/>
  <c r="B2796" i="10" s="1"/>
  <c r="Q2796" i="10"/>
  <c r="N2787" i="10"/>
  <c r="B2787" i="10" s="1"/>
  <c r="Q2789" i="10"/>
  <c r="E2789" i="10" s="1"/>
  <c r="R2789" i="10"/>
  <c r="F2789" i="10" s="1"/>
  <c r="Q2787" i="10"/>
  <c r="E2787" i="10" s="1"/>
  <c r="P2783" i="10"/>
  <c r="D2783" i="10" s="1"/>
  <c r="Q2783" i="10"/>
  <c r="E2783" i="10" s="1"/>
  <c r="P2789" i="10"/>
  <c r="D2789" i="10" s="1"/>
  <c r="N2790" i="10"/>
  <c r="B2790" i="10" s="1"/>
  <c r="O2790" i="10"/>
  <c r="C2790" i="10" s="1"/>
  <c r="N2788" i="10"/>
  <c r="B2788" i="10" s="1"/>
  <c r="R2785" i="10"/>
  <c r="F2785" i="10" s="1"/>
  <c r="N2784" i="10"/>
  <c r="B2784" i="10" s="1"/>
  <c r="R2791" i="10"/>
  <c r="F2791" i="10" s="1"/>
  <c r="P2792" i="10"/>
  <c r="D2792" i="10" s="1"/>
  <c r="Q2792" i="10"/>
  <c r="E2792" i="10" s="1"/>
  <c r="P2790" i="10"/>
  <c r="D2790" i="10" s="1"/>
  <c r="O2786" i="10"/>
  <c r="C2786" i="10" s="1"/>
  <c r="P2786" i="10"/>
  <c r="D2786" i="10" s="1"/>
  <c r="R2816" i="10" l="1"/>
  <c r="P2809" i="10"/>
  <c r="D2809" i="10" s="1"/>
  <c r="O2804" i="10"/>
  <c r="C2804" i="10" s="1"/>
  <c r="N2813" i="10"/>
  <c r="B2813" i="10" s="1"/>
  <c r="R2803" i="10"/>
  <c r="F2803" i="10" s="1"/>
  <c r="O2812" i="10"/>
  <c r="C2812" i="10" s="1"/>
  <c r="N2807" i="10"/>
  <c r="B2807" i="10" s="1"/>
  <c r="R2811" i="10"/>
  <c r="F2811" i="10" s="1"/>
  <c r="Q2806" i="10"/>
  <c r="E2806" i="10" s="1"/>
  <c r="Q2809" i="10"/>
  <c r="E2809" i="10" s="1"/>
  <c r="R2809" i="10"/>
  <c r="F2809" i="10" s="1"/>
  <c r="Q2807" i="10"/>
  <c r="E2807" i="10" s="1"/>
  <c r="N2803" i="10"/>
  <c r="B2803" i="10" s="1"/>
  <c r="P2815" i="10"/>
  <c r="D2815" i="10" s="1"/>
  <c r="R2814" i="10"/>
  <c r="P2811" i="10"/>
  <c r="D2811" i="10" s="1"/>
  <c r="Q2811" i="10"/>
  <c r="E2811" i="10" s="1"/>
  <c r="N2810" i="10"/>
  <c r="B2810" i="10" s="1"/>
  <c r="O2810" i="10"/>
  <c r="C2810" i="10" s="1"/>
  <c r="N2808" i="10"/>
  <c r="B2808" i="10" s="1"/>
  <c r="P2805" i="10"/>
  <c r="D2805" i="10" s="1"/>
  <c r="O2816" i="10"/>
  <c r="C2816" i="10" s="1"/>
  <c r="Q2815" i="10"/>
  <c r="R2815" i="10"/>
  <c r="N2812" i="10"/>
  <c r="B2812" i="10" s="1"/>
  <c r="P2812" i="10"/>
  <c r="D2812" i="10" s="1"/>
  <c r="Q2812" i="10"/>
  <c r="E2812" i="10" s="1"/>
  <c r="P2810" i="10"/>
  <c r="D2810" i="10" s="1"/>
  <c r="R2807" i="10"/>
  <c r="F2807" i="10" s="1"/>
  <c r="O2803" i="10"/>
  <c r="C2803" i="10" s="1"/>
  <c r="P2816" i="10"/>
  <c r="D2816" i="10" s="1"/>
  <c r="Q2816" i="10"/>
  <c r="O2813" i="10"/>
  <c r="C2813" i="10" s="1"/>
  <c r="P2813" i="10"/>
  <c r="D2813" i="10" s="1"/>
  <c r="R2812" i="10"/>
  <c r="F2812" i="10" s="1"/>
  <c r="O2808" i="10"/>
  <c r="C2808" i="10" s="1"/>
  <c r="Q2805" i="10"/>
  <c r="E2805" i="10" s="1"/>
  <c r="P2803" i="10"/>
  <c r="D2803" i="10" s="1"/>
  <c r="Q2803" i="10"/>
  <c r="E2803" i="10" s="1"/>
  <c r="A2801" i="10"/>
  <c r="N2814" i="10"/>
  <c r="B2814" i="10" s="1"/>
  <c r="O2814" i="10"/>
  <c r="C2814" i="10" s="1"/>
  <c r="Q2813" i="10"/>
  <c r="Q2810" i="10"/>
  <c r="E2810" i="10" s="1"/>
  <c r="N2806" i="10"/>
  <c r="B2806" i="10" s="1"/>
  <c r="R2805" i="10"/>
  <c r="F2805" i="10" s="1"/>
  <c r="N2804" i="10"/>
  <c r="B2804" i="10" s="1"/>
  <c r="P2804" i="10"/>
  <c r="D2804" i="10" s="1"/>
  <c r="Q2804" i="10"/>
  <c r="E2804" i="10" s="1"/>
  <c r="N2815" i="10"/>
  <c r="B2815" i="10" s="1"/>
  <c r="P2814" i="10"/>
  <c r="D2814" i="10" s="1"/>
  <c r="N2811" i="10"/>
  <c r="B2811" i="10" s="1"/>
  <c r="P2808" i="10"/>
  <c r="D2808" i="10" s="1"/>
  <c r="O2806" i="10"/>
  <c r="C2806" i="10" s="1"/>
  <c r="P2806" i="10"/>
  <c r="D2806" i="10" s="1"/>
  <c r="R2806" i="10"/>
  <c r="F2806" i="10" s="1"/>
  <c r="N2805" i="10"/>
  <c r="B2805" i="10" s="1"/>
  <c r="R2804" i="10"/>
  <c r="F2804" i="10" s="1"/>
  <c r="O2815" i="10"/>
  <c r="C2815" i="10" s="1"/>
  <c r="R2813" i="10"/>
  <c r="R2810" i="10"/>
  <c r="F2810" i="10" s="1"/>
  <c r="Q2808" i="10"/>
  <c r="E2808" i="10" s="1"/>
  <c r="R2808" i="10"/>
  <c r="F2808" i="10" s="1"/>
  <c r="O2807" i="10"/>
  <c r="C2807" i="10" s="1"/>
  <c r="P2807" i="10"/>
  <c r="D2807" i="10" s="1"/>
  <c r="O2805" i="10"/>
  <c r="C2805" i="10" s="1"/>
  <c r="N2816" i="10"/>
  <c r="B2816" i="10" s="1"/>
  <c r="Q2814" i="10"/>
  <c r="O2811" i="10"/>
  <c r="C2811" i="10" s="1"/>
  <c r="N2809" i="10"/>
  <c r="B2809" i="10" s="1"/>
  <c r="O2809" i="10"/>
  <c r="C2809" i="10" s="1"/>
  <c r="L2823" i="10"/>
  <c r="K2823" i="10"/>
  <c r="L2843" i="10" l="1"/>
  <c r="K2843" i="10"/>
  <c r="R2836" i="10"/>
  <c r="Q2826" i="10"/>
  <c r="E2826" i="10" s="1"/>
  <c r="R2826" i="10"/>
  <c r="F2826" i="10" s="1"/>
  <c r="N2825" i="10"/>
  <c r="B2825" i="10" s="1"/>
  <c r="R2824" i="10"/>
  <c r="F2824" i="10" s="1"/>
  <c r="O2835" i="10"/>
  <c r="C2835" i="10" s="1"/>
  <c r="R2833" i="10"/>
  <c r="R2830" i="10"/>
  <c r="F2830" i="10" s="1"/>
  <c r="Q2828" i="10"/>
  <c r="E2828" i="10" s="1"/>
  <c r="R2828" i="10"/>
  <c r="F2828" i="10" s="1"/>
  <c r="N2827" i="10"/>
  <c r="B2827" i="10" s="1"/>
  <c r="O2827" i="10"/>
  <c r="C2827" i="10" s="1"/>
  <c r="P2827" i="10"/>
  <c r="D2827" i="10" s="1"/>
  <c r="O2825" i="10"/>
  <c r="C2825" i="10" s="1"/>
  <c r="N2836" i="10"/>
  <c r="B2836" i="10" s="1"/>
  <c r="Q2834" i="10"/>
  <c r="O2831" i="10"/>
  <c r="C2831" i="10" s="1"/>
  <c r="N2829" i="10"/>
  <c r="B2829" i="10" s="1"/>
  <c r="O2829" i="10"/>
  <c r="C2829" i="10" s="1"/>
  <c r="P2829" i="10"/>
  <c r="D2829" i="10" s="1"/>
  <c r="Q2829" i="10"/>
  <c r="E2829" i="10" s="1"/>
  <c r="R2829" i="10"/>
  <c r="F2829" i="10" s="1"/>
  <c r="Q2827" i="10"/>
  <c r="E2827" i="10" s="1"/>
  <c r="N2823" i="10"/>
  <c r="B2823" i="10" s="1"/>
  <c r="P2835" i="10"/>
  <c r="D2835" i="10" s="1"/>
  <c r="R2834" i="10"/>
  <c r="P2831" i="10"/>
  <c r="D2831" i="10" s="1"/>
  <c r="Q2831" i="10"/>
  <c r="E2831" i="10" s="1"/>
  <c r="R2831" i="10"/>
  <c r="F2831" i="10" s="1"/>
  <c r="N2830" i="10"/>
  <c r="B2830" i="10" s="1"/>
  <c r="O2830" i="10"/>
  <c r="C2830" i="10" s="1"/>
  <c r="N2828" i="10"/>
  <c r="B2828" i="10" s="1"/>
  <c r="P2825" i="10"/>
  <c r="D2825" i="10" s="1"/>
  <c r="O2836" i="10"/>
  <c r="C2836" i="10" s="1"/>
  <c r="Q2835" i="10"/>
  <c r="R2835" i="10"/>
  <c r="N2832" i="10"/>
  <c r="B2832" i="10" s="1"/>
  <c r="O2832" i="10"/>
  <c r="C2832" i="10" s="1"/>
  <c r="P2832" i="10"/>
  <c r="D2832" i="10" s="1"/>
  <c r="Q2832" i="10"/>
  <c r="E2832" i="10" s="1"/>
  <c r="P2830" i="10"/>
  <c r="D2830" i="10" s="1"/>
  <c r="R2827" i="10"/>
  <c r="F2827" i="10" s="1"/>
  <c r="O2823" i="10"/>
  <c r="C2823" i="10" s="1"/>
  <c r="P2836" i="10"/>
  <c r="D2836" i="10" s="1"/>
  <c r="Q2836" i="10"/>
  <c r="N2833" i="10"/>
  <c r="B2833" i="10" s="1"/>
  <c r="O2833" i="10"/>
  <c r="C2833" i="10" s="1"/>
  <c r="P2833" i="10"/>
  <c r="D2833" i="10" s="1"/>
  <c r="R2832" i="10"/>
  <c r="F2832" i="10" s="1"/>
  <c r="O2828" i="10"/>
  <c r="C2828" i="10" s="1"/>
  <c r="Q2825" i="10"/>
  <c r="E2825" i="10" s="1"/>
  <c r="P2823" i="10"/>
  <c r="D2823" i="10" s="1"/>
  <c r="Q2823" i="10"/>
  <c r="E2823" i="10" s="1"/>
  <c r="R2823" i="10"/>
  <c r="F2823" i="10" s="1"/>
  <c r="A2821" i="10"/>
  <c r="N2834" i="10"/>
  <c r="B2834" i="10" s="1"/>
  <c r="O2834" i="10"/>
  <c r="C2834" i="10" s="1"/>
  <c r="Q2833" i="10"/>
  <c r="Q2830" i="10"/>
  <c r="E2830" i="10" s="1"/>
  <c r="N2826" i="10"/>
  <c r="B2826" i="10" s="1"/>
  <c r="R2825" i="10"/>
  <c r="F2825" i="10" s="1"/>
  <c r="N2824" i="10"/>
  <c r="B2824" i="10" s="1"/>
  <c r="O2824" i="10"/>
  <c r="C2824" i="10" s="1"/>
  <c r="P2824" i="10"/>
  <c r="D2824" i="10" s="1"/>
  <c r="Q2824" i="10"/>
  <c r="E2824" i="10" s="1"/>
  <c r="N2835" i="10"/>
  <c r="B2835" i="10" s="1"/>
  <c r="P2834" i="10"/>
  <c r="D2834" i="10" s="1"/>
  <c r="N2831" i="10"/>
  <c r="B2831" i="10" s="1"/>
  <c r="P2828" i="10"/>
  <c r="D2828" i="10" s="1"/>
  <c r="O2826" i="10"/>
  <c r="C2826" i="10" s="1"/>
  <c r="P2826" i="10"/>
  <c r="D2826" i="10" s="1"/>
  <c r="R2856" i="10" l="1"/>
  <c r="R2843" i="10"/>
  <c r="F2843" i="10" s="1"/>
  <c r="P2849" i="10"/>
  <c r="D2849" i="10" s="1"/>
  <c r="Q2843" i="10"/>
  <c r="E2843" i="10" s="1"/>
  <c r="N2853" i="10"/>
  <c r="B2853" i="10" s="1"/>
  <c r="Q2845" i="10"/>
  <c r="E2845" i="10" s="1"/>
  <c r="O2843" i="10"/>
  <c r="C2843" i="10" s="1"/>
  <c r="N2843" i="10"/>
  <c r="B2843" i="10" s="1"/>
  <c r="A2841" i="10"/>
  <c r="O2852" i="10"/>
  <c r="C2852" i="10" s="1"/>
  <c r="N2847" i="10"/>
  <c r="B2847" i="10" s="1"/>
  <c r="O2844" i="10"/>
  <c r="C2844" i="10" s="1"/>
  <c r="R2851" i="10"/>
  <c r="F2851" i="10" s="1"/>
  <c r="Q2846" i="10"/>
  <c r="E2846" i="10" s="1"/>
  <c r="N2844" i="10"/>
  <c r="B2844" i="10" s="1"/>
  <c r="N2846" i="10"/>
  <c r="B2846" i="10" s="1"/>
  <c r="R2846" i="10"/>
  <c r="F2846" i="10" s="1"/>
  <c r="N2845" i="10"/>
  <c r="B2845" i="10" s="1"/>
  <c r="R2844" i="10"/>
  <c r="F2844" i="10" s="1"/>
  <c r="O2855" i="10"/>
  <c r="C2855" i="10" s="1"/>
  <c r="Q2854" i="10"/>
  <c r="P2856" i="10"/>
  <c r="D2856" i="10" s="1"/>
  <c r="Q2856" i="10"/>
  <c r="O2847" i="10"/>
  <c r="C2847" i="10" s="1"/>
  <c r="P2847" i="10"/>
  <c r="D2847" i="10" s="1"/>
  <c r="O2845" i="10"/>
  <c r="C2845" i="10" s="1"/>
  <c r="N2856" i="10"/>
  <c r="B2856" i="10" s="1"/>
  <c r="P2855" i="10"/>
  <c r="D2855" i="10" s="1"/>
  <c r="P2843" i="10"/>
  <c r="D2843" i="10" s="1"/>
  <c r="P2846" i="10"/>
  <c r="D2846" i="10" s="1"/>
  <c r="Q2849" i="10"/>
  <c r="E2849" i="10" s="1"/>
  <c r="R2849" i="10"/>
  <c r="F2849" i="10" s="1"/>
  <c r="Q2847" i="10"/>
  <c r="E2847" i="10" s="1"/>
  <c r="P2845" i="10"/>
  <c r="D2845" i="10" s="1"/>
  <c r="O2856" i="10"/>
  <c r="C2856" i="10" s="1"/>
  <c r="R2845" i="10"/>
  <c r="F2845" i="10" s="1"/>
  <c r="R2848" i="10"/>
  <c r="F2848" i="10" s="1"/>
  <c r="N2850" i="10"/>
  <c r="B2850" i="10" s="1"/>
  <c r="O2850" i="10"/>
  <c r="C2850" i="10" s="1"/>
  <c r="N2848" i="10"/>
  <c r="B2848" i="10" s="1"/>
  <c r="R2847" i="10"/>
  <c r="F2847" i="10" s="1"/>
  <c r="P2848" i="10"/>
  <c r="D2848" i="10" s="1"/>
  <c r="O2846" i="10"/>
  <c r="C2846" i="10" s="1"/>
  <c r="O2849" i="10"/>
  <c r="C2849" i="10" s="1"/>
  <c r="P2852" i="10"/>
  <c r="D2852" i="10" s="1"/>
  <c r="Q2852" i="10"/>
  <c r="E2852" i="10" s="1"/>
  <c r="P2850" i="10"/>
  <c r="D2850" i="10" s="1"/>
  <c r="O2848" i="10"/>
  <c r="C2848" i="10" s="1"/>
  <c r="R2850" i="10"/>
  <c r="F2850" i="10" s="1"/>
  <c r="Q2848" i="10"/>
  <c r="E2848" i="10" s="1"/>
  <c r="Q2851" i="10"/>
  <c r="E2851" i="10" s="1"/>
  <c r="O2853" i="10"/>
  <c r="C2853" i="10" s="1"/>
  <c r="P2853" i="10"/>
  <c r="D2853" i="10" s="1"/>
  <c r="R2852" i="10"/>
  <c r="F2852" i="10" s="1"/>
  <c r="Q2850" i="10"/>
  <c r="E2850" i="10" s="1"/>
  <c r="O2851" i="10"/>
  <c r="C2851" i="10" s="1"/>
  <c r="N2849" i="10"/>
  <c r="B2849" i="10" s="1"/>
  <c r="N2852" i="10"/>
  <c r="B2852" i="10" s="1"/>
  <c r="N2854" i="10"/>
  <c r="B2854" i="10" s="1"/>
  <c r="O2854" i="10"/>
  <c r="C2854" i="10" s="1"/>
  <c r="Q2853" i="10"/>
  <c r="N2851" i="10"/>
  <c r="B2851" i="10" s="1"/>
  <c r="R2854" i="10"/>
  <c r="P2851" i="10"/>
  <c r="D2851" i="10" s="1"/>
  <c r="P2844" i="10"/>
  <c r="D2844" i="10" s="1"/>
  <c r="Q2844" i="10"/>
  <c r="E2844" i="10" s="1"/>
  <c r="N2855" i="10"/>
  <c r="B2855" i="10" s="1"/>
  <c r="P2854" i="10"/>
  <c r="D2854" i="10" s="1"/>
  <c r="R2853" i="10"/>
  <c r="Q2855" i="10"/>
  <c r="R2855" i="10"/>
  <c r="L2863" i="10"/>
  <c r="K2863" i="10"/>
  <c r="L2883" i="10" l="1"/>
  <c r="K2883" i="10"/>
  <c r="R2876" i="10"/>
  <c r="P2869" i="10"/>
  <c r="D2869" i="10" s="1"/>
  <c r="N2866" i="10"/>
  <c r="B2866" i="10" s="1"/>
  <c r="R2863" i="10"/>
  <c r="F2863" i="10" s="1"/>
  <c r="O2863" i="10"/>
  <c r="C2863" i="10" s="1"/>
  <c r="P2868" i="10"/>
  <c r="D2868" i="10" s="1"/>
  <c r="Q2865" i="10"/>
  <c r="E2865" i="10" s="1"/>
  <c r="O2871" i="10"/>
  <c r="C2871" i="10" s="1"/>
  <c r="N2867" i="10"/>
  <c r="B2867" i="10" s="1"/>
  <c r="R2870" i="10"/>
  <c r="F2870" i="10" s="1"/>
  <c r="O2864" i="10"/>
  <c r="C2864" i="10" s="1"/>
  <c r="Q2866" i="10"/>
  <c r="E2866" i="10" s="1"/>
  <c r="P2864" i="10"/>
  <c r="D2864" i="10" s="1"/>
  <c r="Q2864" i="10"/>
  <c r="E2864" i="10" s="1"/>
  <c r="N2875" i="10"/>
  <c r="B2875" i="10" s="1"/>
  <c r="P2874" i="10"/>
  <c r="D2874" i="10" s="1"/>
  <c r="N2871" i="10"/>
  <c r="B2871" i="10" s="1"/>
  <c r="P2863" i="10"/>
  <c r="D2863" i="10" s="1"/>
  <c r="Q2863" i="10"/>
  <c r="E2863" i="10" s="1"/>
  <c r="R2866" i="10"/>
  <c r="F2866" i="10" s="1"/>
  <c r="N2865" i="10"/>
  <c r="B2865" i="10" s="1"/>
  <c r="R2864" i="10"/>
  <c r="F2864" i="10" s="1"/>
  <c r="O2875" i="10"/>
  <c r="C2875" i="10" s="1"/>
  <c r="R2873" i="10"/>
  <c r="R2865" i="10"/>
  <c r="F2865" i="10" s="1"/>
  <c r="N2864" i="10"/>
  <c r="B2864" i="10" s="1"/>
  <c r="O2867" i="10"/>
  <c r="C2867" i="10" s="1"/>
  <c r="P2867" i="10"/>
  <c r="D2867" i="10" s="1"/>
  <c r="O2865" i="10"/>
  <c r="C2865" i="10" s="1"/>
  <c r="N2876" i="10"/>
  <c r="B2876" i="10" s="1"/>
  <c r="Q2874" i="10"/>
  <c r="O2866" i="10"/>
  <c r="C2866" i="10" s="1"/>
  <c r="P2866" i="10"/>
  <c r="D2866" i="10" s="1"/>
  <c r="Q2869" i="10"/>
  <c r="E2869" i="10" s="1"/>
  <c r="R2869" i="10"/>
  <c r="F2869" i="10" s="1"/>
  <c r="Q2867" i="10"/>
  <c r="E2867" i="10" s="1"/>
  <c r="N2863" i="10"/>
  <c r="B2863" i="10" s="1"/>
  <c r="P2875" i="10"/>
  <c r="D2875" i="10" s="1"/>
  <c r="Q2868" i="10"/>
  <c r="E2868" i="10" s="1"/>
  <c r="R2868" i="10"/>
  <c r="F2868" i="10" s="1"/>
  <c r="R2871" i="10"/>
  <c r="F2871" i="10" s="1"/>
  <c r="N2870" i="10"/>
  <c r="B2870" i="10" s="1"/>
  <c r="O2870" i="10"/>
  <c r="C2870" i="10" s="1"/>
  <c r="N2868" i="10"/>
  <c r="B2868" i="10" s="1"/>
  <c r="P2865" i="10"/>
  <c r="D2865" i="10" s="1"/>
  <c r="O2876" i="10"/>
  <c r="C2876" i="10" s="1"/>
  <c r="N2869" i="10"/>
  <c r="B2869" i="10" s="1"/>
  <c r="O2869" i="10"/>
  <c r="C2869" i="10" s="1"/>
  <c r="O2872" i="10"/>
  <c r="C2872" i="10" s="1"/>
  <c r="P2872" i="10"/>
  <c r="D2872" i="10" s="1"/>
  <c r="Q2872" i="10"/>
  <c r="E2872" i="10" s="1"/>
  <c r="P2870" i="10"/>
  <c r="D2870" i="10" s="1"/>
  <c r="R2867" i="10"/>
  <c r="F2867" i="10" s="1"/>
  <c r="R2874" i="10"/>
  <c r="P2871" i="10"/>
  <c r="D2871" i="10" s="1"/>
  <c r="Q2871" i="10"/>
  <c r="E2871" i="10" s="1"/>
  <c r="N2873" i="10"/>
  <c r="B2873" i="10" s="1"/>
  <c r="O2873" i="10"/>
  <c r="C2873" i="10" s="1"/>
  <c r="P2873" i="10"/>
  <c r="D2873" i="10" s="1"/>
  <c r="R2872" i="10"/>
  <c r="F2872" i="10" s="1"/>
  <c r="O2868" i="10"/>
  <c r="C2868" i="10" s="1"/>
  <c r="Q2875" i="10"/>
  <c r="R2875" i="10"/>
  <c r="N2872" i="10"/>
  <c r="B2872" i="10" s="1"/>
  <c r="A2861" i="10"/>
  <c r="N2874" i="10"/>
  <c r="B2874" i="10" s="1"/>
  <c r="O2874" i="10"/>
  <c r="C2874" i="10" s="1"/>
  <c r="Q2873" i="10"/>
  <c r="Q2870" i="10"/>
  <c r="E2870" i="10" s="1"/>
  <c r="P2876" i="10"/>
  <c r="D2876" i="10" s="1"/>
  <c r="Q2876" i="10"/>
  <c r="R2896" i="10" l="1"/>
  <c r="N2893" i="10"/>
  <c r="B2893" i="10" s="1"/>
  <c r="R2883" i="10"/>
  <c r="F2883" i="10" s="1"/>
  <c r="O2892" i="10"/>
  <c r="C2892" i="10" s="1"/>
  <c r="N2887" i="10"/>
  <c r="B2887" i="10" s="1"/>
  <c r="R2891" i="10"/>
  <c r="F2891" i="10" s="1"/>
  <c r="Q2886" i="10"/>
  <c r="E2886" i="10" s="1"/>
  <c r="P2889" i="10"/>
  <c r="D2889" i="10" s="1"/>
  <c r="O2884" i="10"/>
  <c r="C2884" i="10" s="1"/>
  <c r="R2886" i="10"/>
  <c r="F2886" i="10" s="1"/>
  <c r="N2885" i="10"/>
  <c r="B2885" i="10" s="1"/>
  <c r="R2884" i="10"/>
  <c r="F2884" i="10" s="1"/>
  <c r="O2895" i="10"/>
  <c r="C2895" i="10" s="1"/>
  <c r="R2893" i="10"/>
  <c r="R2890" i="10"/>
  <c r="F2890" i="10" s="1"/>
  <c r="Q2888" i="10"/>
  <c r="E2888" i="10" s="1"/>
  <c r="R2888" i="10"/>
  <c r="F2888" i="10" s="1"/>
  <c r="O2887" i="10"/>
  <c r="C2887" i="10" s="1"/>
  <c r="P2887" i="10"/>
  <c r="D2887" i="10" s="1"/>
  <c r="O2885" i="10"/>
  <c r="C2885" i="10" s="1"/>
  <c r="N2896" i="10"/>
  <c r="B2896" i="10" s="1"/>
  <c r="Q2894" i="10"/>
  <c r="O2891" i="10"/>
  <c r="C2891" i="10" s="1"/>
  <c r="N2889" i="10"/>
  <c r="B2889" i="10" s="1"/>
  <c r="O2889" i="10"/>
  <c r="C2889" i="10" s="1"/>
  <c r="Q2889" i="10"/>
  <c r="E2889" i="10" s="1"/>
  <c r="R2889" i="10"/>
  <c r="F2889" i="10" s="1"/>
  <c r="Q2887" i="10"/>
  <c r="E2887" i="10" s="1"/>
  <c r="N2883" i="10"/>
  <c r="B2883" i="10" s="1"/>
  <c r="P2895" i="10"/>
  <c r="D2895" i="10" s="1"/>
  <c r="R2894" i="10"/>
  <c r="P2891" i="10"/>
  <c r="D2891" i="10" s="1"/>
  <c r="Q2891" i="10"/>
  <c r="E2891" i="10" s="1"/>
  <c r="N2890" i="10"/>
  <c r="B2890" i="10" s="1"/>
  <c r="O2890" i="10"/>
  <c r="C2890" i="10" s="1"/>
  <c r="N2888" i="10"/>
  <c r="B2888" i="10" s="1"/>
  <c r="P2885" i="10"/>
  <c r="D2885" i="10" s="1"/>
  <c r="O2896" i="10"/>
  <c r="C2896" i="10" s="1"/>
  <c r="Q2895" i="10"/>
  <c r="R2895" i="10"/>
  <c r="N2892" i="10"/>
  <c r="B2892" i="10" s="1"/>
  <c r="P2892" i="10"/>
  <c r="D2892" i="10" s="1"/>
  <c r="Q2892" i="10"/>
  <c r="E2892" i="10" s="1"/>
  <c r="P2890" i="10"/>
  <c r="D2890" i="10" s="1"/>
  <c r="R2887" i="10"/>
  <c r="F2887" i="10" s="1"/>
  <c r="O2883" i="10"/>
  <c r="C2883" i="10" s="1"/>
  <c r="P2896" i="10"/>
  <c r="D2896" i="10" s="1"/>
  <c r="Q2896" i="10"/>
  <c r="O2893" i="10"/>
  <c r="C2893" i="10" s="1"/>
  <c r="P2893" i="10"/>
  <c r="D2893" i="10" s="1"/>
  <c r="R2892" i="10"/>
  <c r="F2892" i="10" s="1"/>
  <c r="O2888" i="10"/>
  <c r="C2888" i="10" s="1"/>
  <c r="Q2885" i="10"/>
  <c r="E2885" i="10" s="1"/>
  <c r="P2883" i="10"/>
  <c r="D2883" i="10" s="1"/>
  <c r="Q2883" i="10"/>
  <c r="E2883" i="10" s="1"/>
  <c r="A2881" i="10"/>
  <c r="N2894" i="10"/>
  <c r="B2894" i="10" s="1"/>
  <c r="O2894" i="10"/>
  <c r="C2894" i="10" s="1"/>
  <c r="Q2893" i="10"/>
  <c r="Q2890" i="10"/>
  <c r="E2890" i="10" s="1"/>
  <c r="N2886" i="10"/>
  <c r="B2886" i="10" s="1"/>
  <c r="R2885" i="10"/>
  <c r="F2885" i="10" s="1"/>
  <c r="N2884" i="10"/>
  <c r="B2884" i="10" s="1"/>
  <c r="P2884" i="10"/>
  <c r="D2884" i="10" s="1"/>
  <c r="Q2884" i="10"/>
  <c r="E2884" i="10" s="1"/>
  <c r="N2895" i="10"/>
  <c r="B2895" i="10" s="1"/>
  <c r="P2894" i="10"/>
  <c r="D2894" i="10" s="1"/>
  <c r="N2891" i="10"/>
  <c r="B2891" i="10" s="1"/>
  <c r="P2888" i="10"/>
  <c r="D2888" i="10" s="1"/>
  <c r="O2886" i="10"/>
  <c r="C2886" i="10" s="1"/>
  <c r="P2886" i="10"/>
  <c r="D2886" i="10" s="1"/>
  <c r="K2903" i="10"/>
  <c r="L2903" i="10"/>
  <c r="R2916" i="10" l="1"/>
  <c r="P2912" i="10"/>
  <c r="D2912" i="10" s="1"/>
  <c r="O2907" i="10"/>
  <c r="C2907" i="10" s="1"/>
  <c r="R2906" i="10"/>
  <c r="F2906" i="10" s="1"/>
  <c r="N2910" i="10"/>
  <c r="B2910" i="10" s="1"/>
  <c r="N2914" i="10"/>
  <c r="B2914" i="10" s="1"/>
  <c r="A2901" i="10"/>
  <c r="Q2909" i="10"/>
  <c r="E2909" i="10" s="1"/>
  <c r="P2904" i="10"/>
  <c r="D2904" i="10" s="1"/>
  <c r="O2913" i="10"/>
  <c r="C2913" i="10" s="1"/>
  <c r="O2912" i="10"/>
  <c r="C2912" i="10" s="1"/>
  <c r="P2913" i="10"/>
  <c r="D2913" i="10" s="1"/>
  <c r="R2912" i="10"/>
  <c r="F2912" i="10" s="1"/>
  <c r="O2908" i="10"/>
  <c r="C2908" i="10" s="1"/>
  <c r="Q2905" i="10"/>
  <c r="E2905" i="10" s="1"/>
  <c r="P2903" i="10"/>
  <c r="D2903" i="10" s="1"/>
  <c r="Q2903" i="10"/>
  <c r="E2903" i="10" s="1"/>
  <c r="N2913" i="10"/>
  <c r="B2913" i="10" s="1"/>
  <c r="O2914" i="10"/>
  <c r="C2914" i="10" s="1"/>
  <c r="Q2913" i="10"/>
  <c r="Q2910" i="10"/>
  <c r="E2910" i="10" s="1"/>
  <c r="N2906" i="10"/>
  <c r="B2906" i="10" s="1"/>
  <c r="R2905" i="10"/>
  <c r="F2905" i="10" s="1"/>
  <c r="N2904" i="10"/>
  <c r="B2904" i="10" s="1"/>
  <c r="R2903" i="10"/>
  <c r="F2903" i="10" s="1"/>
  <c r="Q2904" i="10"/>
  <c r="E2904" i="10" s="1"/>
  <c r="N2915" i="10"/>
  <c r="B2915" i="10" s="1"/>
  <c r="P2914" i="10"/>
  <c r="D2914" i="10" s="1"/>
  <c r="N2911" i="10"/>
  <c r="B2911" i="10" s="1"/>
  <c r="P2908" i="10"/>
  <c r="D2908" i="10" s="1"/>
  <c r="O2906" i="10"/>
  <c r="C2906" i="10" s="1"/>
  <c r="P2906" i="10"/>
  <c r="D2906" i="10" s="1"/>
  <c r="O2904" i="10"/>
  <c r="C2904" i="10" s="1"/>
  <c r="N2905" i="10"/>
  <c r="B2905" i="10" s="1"/>
  <c r="R2904" i="10"/>
  <c r="F2904" i="10" s="1"/>
  <c r="O2915" i="10"/>
  <c r="C2915" i="10" s="1"/>
  <c r="R2913" i="10"/>
  <c r="R2910" i="10"/>
  <c r="F2910" i="10" s="1"/>
  <c r="Q2908" i="10"/>
  <c r="E2908" i="10" s="1"/>
  <c r="R2908" i="10"/>
  <c r="F2908" i="10" s="1"/>
  <c r="Q2906" i="10"/>
  <c r="E2906" i="10" s="1"/>
  <c r="P2907" i="10"/>
  <c r="D2907" i="10" s="1"/>
  <c r="O2905" i="10"/>
  <c r="C2905" i="10" s="1"/>
  <c r="N2916" i="10"/>
  <c r="B2916" i="10" s="1"/>
  <c r="Q2914" i="10"/>
  <c r="O2911" i="10"/>
  <c r="C2911" i="10" s="1"/>
  <c r="N2909" i="10"/>
  <c r="B2909" i="10" s="1"/>
  <c r="O2909" i="10"/>
  <c r="C2909" i="10" s="1"/>
  <c r="N2907" i="10"/>
  <c r="B2907" i="10" s="1"/>
  <c r="R2909" i="10"/>
  <c r="F2909" i="10" s="1"/>
  <c r="Q2907" i="10"/>
  <c r="E2907" i="10" s="1"/>
  <c r="N2903" i="10"/>
  <c r="B2903" i="10" s="1"/>
  <c r="P2915" i="10"/>
  <c r="D2915" i="10" s="1"/>
  <c r="R2914" i="10"/>
  <c r="P2911" i="10"/>
  <c r="D2911" i="10" s="1"/>
  <c r="Q2911" i="10"/>
  <c r="E2911" i="10" s="1"/>
  <c r="P2909" i="10"/>
  <c r="D2909" i="10" s="1"/>
  <c r="O2910" i="10"/>
  <c r="C2910" i="10" s="1"/>
  <c r="N2908" i="10"/>
  <c r="B2908" i="10" s="1"/>
  <c r="P2905" i="10"/>
  <c r="D2905" i="10" s="1"/>
  <c r="O2916" i="10"/>
  <c r="C2916" i="10" s="1"/>
  <c r="Q2915" i="10"/>
  <c r="R2915" i="10"/>
  <c r="R2911" i="10"/>
  <c r="F2911" i="10" s="1"/>
  <c r="Q2912" i="10"/>
  <c r="E2912" i="10" s="1"/>
  <c r="P2910" i="10"/>
  <c r="D2910" i="10" s="1"/>
  <c r="R2907" i="10"/>
  <c r="F2907" i="10" s="1"/>
  <c r="O2903" i="10"/>
  <c r="C2903" i="10" s="1"/>
  <c r="P2916" i="10"/>
  <c r="D2916" i="10" s="1"/>
  <c r="Q2916" i="10"/>
  <c r="N2912" i="10"/>
  <c r="B2912" i="10" s="1"/>
  <c r="L2923" i="10"/>
  <c r="K2923" i="10"/>
  <c r="L2943" i="10" l="1"/>
  <c r="K2943" i="10"/>
  <c r="P2936" i="10"/>
  <c r="D2936" i="10" s="1"/>
  <c r="N2932" i="10"/>
  <c r="B2932" i="10" s="1"/>
  <c r="Q2930" i="10"/>
  <c r="E2930" i="10" s="1"/>
  <c r="O2927" i="10"/>
  <c r="C2927" i="10" s="1"/>
  <c r="R2925" i="10"/>
  <c r="F2925" i="10" s="1"/>
  <c r="Q2923" i="10"/>
  <c r="E2923" i="10" s="1"/>
  <c r="R2935" i="10"/>
  <c r="N2930" i="10"/>
  <c r="B2930" i="10" s="1"/>
  <c r="R2928" i="10"/>
  <c r="F2928" i="10" s="1"/>
  <c r="P2925" i="10"/>
  <c r="D2925" i="10" s="1"/>
  <c r="P2923" i="10"/>
  <c r="D2923" i="10" s="1"/>
  <c r="A2921" i="10"/>
  <c r="Q2931" i="10"/>
  <c r="E2931" i="10" s="1"/>
  <c r="Q2928" i="10"/>
  <c r="E2928" i="10" s="1"/>
  <c r="N2923" i="10"/>
  <c r="B2923" i="10" s="1"/>
  <c r="N2934" i="10"/>
  <c r="B2934" i="10" s="1"/>
  <c r="P2931" i="10"/>
  <c r="D2931" i="10" s="1"/>
  <c r="O2928" i="10"/>
  <c r="C2928" i="10" s="1"/>
  <c r="R2926" i="10"/>
  <c r="F2926" i="10" s="1"/>
  <c r="N2931" i="10"/>
  <c r="B2931" i="10" s="1"/>
  <c r="Q2929" i="10"/>
  <c r="E2929" i="10" s="1"/>
  <c r="P2926" i="10"/>
  <c r="D2926" i="10" s="1"/>
  <c r="O2933" i="10"/>
  <c r="C2933" i="10" s="1"/>
  <c r="O2929" i="10"/>
  <c r="C2929" i="10" s="1"/>
  <c r="O2926" i="10"/>
  <c r="C2926" i="10" s="1"/>
  <c r="P2924" i="10"/>
  <c r="D2924" i="10" s="1"/>
  <c r="R2936" i="10"/>
  <c r="N2929" i="10"/>
  <c r="B2929" i="10" s="1"/>
  <c r="N2924" i="10"/>
  <c r="B2924" i="10" s="1"/>
  <c r="Q2936" i="10"/>
  <c r="R2927" i="10"/>
  <c r="F2927" i="10" s="1"/>
  <c r="P2932" i="10"/>
  <c r="D2932" i="10" s="1"/>
  <c r="R2931" i="10"/>
  <c r="F2931" i="10" s="1"/>
  <c r="Q2932" i="10"/>
  <c r="E2932" i="10" s="1"/>
  <c r="P2930" i="10"/>
  <c r="D2930" i="10" s="1"/>
  <c r="P2935" i="10"/>
  <c r="D2935" i="10" s="1"/>
  <c r="R2934" i="10"/>
  <c r="O2932" i="10"/>
  <c r="C2932" i="10" s="1"/>
  <c r="P2933" i="10"/>
  <c r="D2933" i="10" s="1"/>
  <c r="R2932" i="10"/>
  <c r="F2932" i="10" s="1"/>
  <c r="O2936" i="10"/>
  <c r="C2936" i="10" s="1"/>
  <c r="Q2935" i="10"/>
  <c r="N2933" i="10"/>
  <c r="B2933" i="10" s="1"/>
  <c r="O2934" i="10"/>
  <c r="C2934" i="10" s="1"/>
  <c r="Q2933" i="10"/>
  <c r="O2923" i="10"/>
  <c r="C2923" i="10" s="1"/>
  <c r="R2923" i="10"/>
  <c r="F2923" i="10" s="1"/>
  <c r="Q2924" i="10"/>
  <c r="E2924" i="10" s="1"/>
  <c r="N2935" i="10"/>
  <c r="B2935" i="10" s="1"/>
  <c r="P2934" i="10"/>
  <c r="D2934" i="10" s="1"/>
  <c r="Q2925" i="10"/>
  <c r="E2925" i="10" s="1"/>
  <c r="O2924" i="10"/>
  <c r="C2924" i="10" s="1"/>
  <c r="N2925" i="10"/>
  <c r="B2925" i="10" s="1"/>
  <c r="R2924" i="10"/>
  <c r="F2924" i="10" s="1"/>
  <c r="O2935" i="10"/>
  <c r="C2935" i="10" s="1"/>
  <c r="N2926" i="10"/>
  <c r="B2926" i="10" s="1"/>
  <c r="Q2926" i="10"/>
  <c r="E2926" i="10" s="1"/>
  <c r="P2927" i="10"/>
  <c r="D2927" i="10" s="1"/>
  <c r="O2925" i="10"/>
  <c r="C2925" i="10" s="1"/>
  <c r="N2936" i="10"/>
  <c r="B2936" i="10" s="1"/>
  <c r="P2928" i="10"/>
  <c r="D2928" i="10" s="1"/>
  <c r="N2927" i="10"/>
  <c r="B2927" i="10" s="1"/>
  <c r="R2929" i="10"/>
  <c r="F2929" i="10" s="1"/>
  <c r="Q2927" i="10"/>
  <c r="E2927" i="10" s="1"/>
  <c r="R2933" i="10"/>
  <c r="R2930" i="10"/>
  <c r="F2930" i="10" s="1"/>
  <c r="P2929" i="10"/>
  <c r="D2929" i="10" s="1"/>
  <c r="O2930" i="10"/>
  <c r="C2930" i="10" s="1"/>
  <c r="N2928" i="10"/>
  <c r="B2928" i="10" s="1"/>
  <c r="Q2934" i="10"/>
  <c r="O2931" i="10"/>
  <c r="C2931" i="10" s="1"/>
  <c r="R2956" i="10" l="1"/>
  <c r="R2943" i="10"/>
  <c r="F2943" i="10" s="1"/>
  <c r="O2952" i="10"/>
  <c r="C2952" i="10" s="1"/>
  <c r="N2947" i="10"/>
  <c r="B2947" i="10" s="1"/>
  <c r="R2951" i="10"/>
  <c r="F2951" i="10" s="1"/>
  <c r="Q2946" i="10"/>
  <c r="E2946" i="10" s="1"/>
  <c r="P2949" i="10"/>
  <c r="D2949" i="10" s="1"/>
  <c r="O2944" i="10"/>
  <c r="C2944" i="10" s="1"/>
  <c r="N2953" i="10"/>
  <c r="B2953" i="10" s="1"/>
  <c r="O2947" i="10"/>
  <c r="C2947" i="10" s="1"/>
  <c r="P2947" i="10"/>
  <c r="D2947" i="10" s="1"/>
  <c r="O2945" i="10"/>
  <c r="C2945" i="10" s="1"/>
  <c r="N2956" i="10"/>
  <c r="B2956" i="10" s="1"/>
  <c r="Q2954" i="10"/>
  <c r="O2951" i="10"/>
  <c r="C2951" i="10" s="1"/>
  <c r="N2949" i="10"/>
  <c r="B2949" i="10" s="1"/>
  <c r="O2949" i="10"/>
  <c r="C2949" i="10" s="1"/>
  <c r="Q2949" i="10"/>
  <c r="E2949" i="10" s="1"/>
  <c r="R2949" i="10"/>
  <c r="F2949" i="10" s="1"/>
  <c r="Q2947" i="10"/>
  <c r="E2947" i="10" s="1"/>
  <c r="N2943" i="10"/>
  <c r="B2943" i="10" s="1"/>
  <c r="P2955" i="10"/>
  <c r="D2955" i="10" s="1"/>
  <c r="R2954" i="10"/>
  <c r="P2951" i="10"/>
  <c r="D2951" i="10" s="1"/>
  <c r="Q2951" i="10"/>
  <c r="E2951" i="10" s="1"/>
  <c r="N2950" i="10"/>
  <c r="B2950" i="10" s="1"/>
  <c r="O2950" i="10"/>
  <c r="C2950" i="10" s="1"/>
  <c r="N2948" i="10"/>
  <c r="B2948" i="10" s="1"/>
  <c r="P2945" i="10"/>
  <c r="D2945" i="10" s="1"/>
  <c r="O2956" i="10"/>
  <c r="C2956" i="10" s="1"/>
  <c r="Q2955" i="10"/>
  <c r="R2955" i="10"/>
  <c r="N2952" i="10"/>
  <c r="B2952" i="10" s="1"/>
  <c r="P2952" i="10"/>
  <c r="D2952" i="10" s="1"/>
  <c r="Q2952" i="10"/>
  <c r="E2952" i="10" s="1"/>
  <c r="P2950" i="10"/>
  <c r="D2950" i="10" s="1"/>
  <c r="R2947" i="10"/>
  <c r="F2947" i="10" s="1"/>
  <c r="O2943" i="10"/>
  <c r="C2943" i="10" s="1"/>
  <c r="P2956" i="10"/>
  <c r="D2956" i="10" s="1"/>
  <c r="Q2956" i="10"/>
  <c r="O2953" i="10"/>
  <c r="C2953" i="10" s="1"/>
  <c r="P2953" i="10"/>
  <c r="D2953" i="10" s="1"/>
  <c r="R2952" i="10"/>
  <c r="F2952" i="10" s="1"/>
  <c r="O2948" i="10"/>
  <c r="C2948" i="10" s="1"/>
  <c r="Q2945" i="10"/>
  <c r="E2945" i="10" s="1"/>
  <c r="P2943" i="10"/>
  <c r="D2943" i="10" s="1"/>
  <c r="Q2943" i="10"/>
  <c r="E2943" i="10" s="1"/>
  <c r="A2941" i="10"/>
  <c r="N2954" i="10"/>
  <c r="B2954" i="10" s="1"/>
  <c r="O2954" i="10"/>
  <c r="C2954" i="10" s="1"/>
  <c r="Q2953" i="10"/>
  <c r="Q2950" i="10"/>
  <c r="E2950" i="10" s="1"/>
  <c r="N2946" i="10"/>
  <c r="B2946" i="10" s="1"/>
  <c r="R2945" i="10"/>
  <c r="F2945" i="10" s="1"/>
  <c r="N2944" i="10"/>
  <c r="B2944" i="10" s="1"/>
  <c r="P2944" i="10"/>
  <c r="D2944" i="10" s="1"/>
  <c r="Q2944" i="10"/>
  <c r="E2944" i="10" s="1"/>
  <c r="N2955" i="10"/>
  <c r="B2955" i="10" s="1"/>
  <c r="P2954" i="10"/>
  <c r="D2954" i="10" s="1"/>
  <c r="N2951" i="10"/>
  <c r="B2951" i="10" s="1"/>
  <c r="P2948" i="10"/>
  <c r="D2948" i="10" s="1"/>
  <c r="O2946" i="10"/>
  <c r="C2946" i="10" s="1"/>
  <c r="P2946" i="10"/>
  <c r="D2946" i="10" s="1"/>
  <c r="R2946" i="10"/>
  <c r="F2946" i="10" s="1"/>
  <c r="N2945" i="10"/>
  <c r="B2945" i="10" s="1"/>
  <c r="R2944" i="10"/>
  <c r="F2944" i="10" s="1"/>
  <c r="O2955" i="10"/>
  <c r="C2955" i="10" s="1"/>
  <c r="R2953" i="10"/>
  <c r="R2950" i="10"/>
  <c r="F2950" i="10" s="1"/>
  <c r="Q2948" i="10"/>
  <c r="E2948" i="10" s="1"/>
  <c r="R2948" i="10"/>
  <c r="F2948" i="10" s="1"/>
  <c r="L2963" i="10"/>
  <c r="K2963" i="10"/>
  <c r="R2976" i="10" l="1"/>
  <c r="N2973" i="10"/>
  <c r="B2973" i="10" s="1"/>
  <c r="N2966" i="10"/>
  <c r="B2966" i="10" s="1"/>
  <c r="R2963" i="10"/>
  <c r="F2963" i="10" s="1"/>
  <c r="P2969" i="10"/>
  <c r="D2969" i="10" s="1"/>
  <c r="Q2963" i="10"/>
  <c r="E2963" i="10" s="1"/>
  <c r="O2972" i="10"/>
  <c r="C2972" i="10" s="1"/>
  <c r="Q2965" i="10"/>
  <c r="E2965" i="10" s="1"/>
  <c r="O2963" i="10"/>
  <c r="C2963" i="10" s="1"/>
  <c r="P2968" i="10"/>
  <c r="D2968" i="10" s="1"/>
  <c r="N2963" i="10"/>
  <c r="B2963" i="10" s="1"/>
  <c r="A2961" i="10"/>
  <c r="R2971" i="10"/>
  <c r="F2971" i="10" s="1"/>
  <c r="P2964" i="10"/>
  <c r="D2964" i="10" s="1"/>
  <c r="O2971" i="10"/>
  <c r="C2971" i="10" s="1"/>
  <c r="N2967" i="10"/>
  <c r="B2967" i="10" s="1"/>
  <c r="O2964" i="10"/>
  <c r="C2964" i="10" s="1"/>
  <c r="N2964" i="10"/>
  <c r="B2964" i="10" s="1"/>
  <c r="Q2966" i="10"/>
  <c r="E2966" i="10" s="1"/>
  <c r="R2970" i="10"/>
  <c r="F2970" i="10" s="1"/>
  <c r="N2974" i="10"/>
  <c r="B2974" i="10" s="1"/>
  <c r="O2974" i="10"/>
  <c r="C2974" i="10" s="1"/>
  <c r="Q2973" i="10"/>
  <c r="N2971" i="10"/>
  <c r="B2971" i="10" s="1"/>
  <c r="P2963" i="10"/>
  <c r="D2963" i="10" s="1"/>
  <c r="P2966" i="10"/>
  <c r="D2966" i="10" s="1"/>
  <c r="Q2964" i="10"/>
  <c r="E2964" i="10" s="1"/>
  <c r="N2975" i="10"/>
  <c r="B2975" i="10" s="1"/>
  <c r="P2974" i="10"/>
  <c r="D2974" i="10" s="1"/>
  <c r="R2973" i="10"/>
  <c r="R2965" i="10"/>
  <c r="F2965" i="10" s="1"/>
  <c r="R2968" i="10"/>
  <c r="F2968" i="10" s="1"/>
  <c r="R2966" i="10"/>
  <c r="F2966" i="10" s="1"/>
  <c r="N2965" i="10"/>
  <c r="B2965" i="10" s="1"/>
  <c r="R2964" i="10"/>
  <c r="F2964" i="10" s="1"/>
  <c r="O2975" i="10"/>
  <c r="C2975" i="10" s="1"/>
  <c r="Q2974" i="10"/>
  <c r="O2966" i="10"/>
  <c r="C2966" i="10" s="1"/>
  <c r="O2969" i="10"/>
  <c r="C2969" i="10" s="1"/>
  <c r="O2967" i="10"/>
  <c r="C2967" i="10" s="1"/>
  <c r="P2967" i="10"/>
  <c r="D2967" i="10" s="1"/>
  <c r="O2965" i="10"/>
  <c r="C2965" i="10" s="1"/>
  <c r="N2976" i="10"/>
  <c r="B2976" i="10" s="1"/>
  <c r="P2975" i="10"/>
  <c r="D2975" i="10" s="1"/>
  <c r="Q2968" i="10"/>
  <c r="E2968" i="10" s="1"/>
  <c r="Q2971" i="10"/>
  <c r="E2971" i="10" s="1"/>
  <c r="Q2969" i="10"/>
  <c r="E2969" i="10" s="1"/>
  <c r="R2969" i="10"/>
  <c r="F2969" i="10" s="1"/>
  <c r="Q2967" i="10"/>
  <c r="E2967" i="10" s="1"/>
  <c r="P2965" i="10"/>
  <c r="D2965" i="10" s="1"/>
  <c r="O2976" i="10"/>
  <c r="C2976" i="10" s="1"/>
  <c r="N2969" i="10"/>
  <c r="B2969" i="10" s="1"/>
  <c r="N2972" i="10"/>
  <c r="B2972" i="10" s="1"/>
  <c r="N2970" i="10"/>
  <c r="B2970" i="10" s="1"/>
  <c r="O2970" i="10"/>
  <c r="C2970" i="10" s="1"/>
  <c r="N2968" i="10"/>
  <c r="B2968" i="10" s="1"/>
  <c r="R2967" i="10"/>
  <c r="F2967" i="10" s="1"/>
  <c r="R2974" i="10"/>
  <c r="P2971" i="10"/>
  <c r="D2971" i="10" s="1"/>
  <c r="P2972" i="10"/>
  <c r="D2972" i="10" s="1"/>
  <c r="Q2972" i="10"/>
  <c r="E2972" i="10" s="1"/>
  <c r="P2970" i="10"/>
  <c r="D2970" i="10" s="1"/>
  <c r="O2968" i="10"/>
  <c r="C2968" i="10" s="1"/>
  <c r="Q2975" i="10"/>
  <c r="R2975" i="10"/>
  <c r="O2973" i="10"/>
  <c r="C2973" i="10" s="1"/>
  <c r="P2973" i="10"/>
  <c r="D2973" i="10" s="1"/>
  <c r="R2972" i="10"/>
  <c r="F2972" i="10" s="1"/>
  <c r="Q2970" i="10"/>
  <c r="E2970" i="10" s="1"/>
  <c r="P2976" i="10"/>
  <c r="D2976" i="10" s="1"/>
  <c r="Q2976" i="10"/>
  <c r="K2983" i="10"/>
  <c r="L2983" i="10"/>
  <c r="R2996" i="10" l="1"/>
  <c r="R2991" i="10"/>
  <c r="F2991" i="10" s="1"/>
  <c r="R2995" i="10"/>
  <c r="P2991" i="10"/>
  <c r="D2991" i="10" s="1"/>
  <c r="N2987" i="10"/>
  <c r="B2987" i="10" s="1"/>
  <c r="P2984" i="10"/>
  <c r="D2984" i="10" s="1"/>
  <c r="O2984" i="10"/>
  <c r="C2984" i="10" s="1"/>
  <c r="Q2986" i="10"/>
  <c r="E2986" i="10" s="1"/>
  <c r="N2993" i="10"/>
  <c r="B2993" i="10" s="1"/>
  <c r="P2989" i="10"/>
  <c r="D2989" i="10" s="1"/>
  <c r="O2986" i="10"/>
  <c r="C2986" i="10" s="1"/>
  <c r="R2983" i="10"/>
  <c r="F2983" i="10" s="1"/>
  <c r="A2981" i="10"/>
  <c r="N2989" i="10"/>
  <c r="B2989" i="10" s="1"/>
  <c r="P2983" i="10"/>
  <c r="D2983" i="10" s="1"/>
  <c r="O2992" i="10"/>
  <c r="C2992" i="10" s="1"/>
  <c r="R2985" i="10"/>
  <c r="F2985" i="10" s="1"/>
  <c r="N2983" i="10"/>
  <c r="B2983" i="10" s="1"/>
  <c r="P2985" i="10"/>
  <c r="D2985" i="10" s="1"/>
  <c r="Q2996" i="10"/>
  <c r="Q2988" i="10"/>
  <c r="E2988" i="10" s="1"/>
  <c r="R2986" i="10"/>
  <c r="F2986" i="10" s="1"/>
  <c r="N2985" i="10"/>
  <c r="B2985" i="10" s="1"/>
  <c r="R2984" i="10"/>
  <c r="F2984" i="10" s="1"/>
  <c r="O2995" i="10"/>
  <c r="C2995" i="10" s="1"/>
  <c r="P2995" i="10"/>
  <c r="D2995" i="10" s="1"/>
  <c r="R2994" i="10"/>
  <c r="Q2991" i="10"/>
  <c r="E2991" i="10" s="1"/>
  <c r="O2987" i="10"/>
  <c r="C2987" i="10" s="1"/>
  <c r="P2987" i="10"/>
  <c r="D2987" i="10" s="1"/>
  <c r="O2985" i="10"/>
  <c r="C2985" i="10" s="1"/>
  <c r="N2996" i="10"/>
  <c r="B2996" i="10" s="1"/>
  <c r="O2996" i="10"/>
  <c r="C2996" i="10" s="1"/>
  <c r="Q2995" i="10"/>
  <c r="N2992" i="10"/>
  <c r="B2992" i="10" s="1"/>
  <c r="Q2989" i="10"/>
  <c r="E2989" i="10" s="1"/>
  <c r="R2989" i="10"/>
  <c r="F2989" i="10" s="1"/>
  <c r="Q2987" i="10"/>
  <c r="E2987" i="10" s="1"/>
  <c r="R2987" i="10"/>
  <c r="F2987" i="10" s="1"/>
  <c r="O2983" i="10"/>
  <c r="C2983" i="10" s="1"/>
  <c r="P2996" i="10"/>
  <c r="D2996" i="10" s="1"/>
  <c r="N2990" i="10"/>
  <c r="B2990" i="10" s="1"/>
  <c r="O2990" i="10"/>
  <c r="C2990" i="10" s="1"/>
  <c r="N2988" i="10"/>
  <c r="B2988" i="10" s="1"/>
  <c r="O2988" i="10"/>
  <c r="C2988" i="10" s="1"/>
  <c r="Q2985" i="10"/>
  <c r="E2985" i="10" s="1"/>
  <c r="Q2983" i="10"/>
  <c r="E2983" i="10" s="1"/>
  <c r="P2992" i="10"/>
  <c r="D2992" i="10" s="1"/>
  <c r="Q2992" i="10"/>
  <c r="E2992" i="10" s="1"/>
  <c r="P2990" i="10"/>
  <c r="D2990" i="10" s="1"/>
  <c r="Q2990" i="10"/>
  <c r="E2990" i="10" s="1"/>
  <c r="N2986" i="10"/>
  <c r="B2986" i="10" s="1"/>
  <c r="N2984" i="10"/>
  <c r="B2984" i="10" s="1"/>
  <c r="O2993" i="10"/>
  <c r="C2993" i="10" s="1"/>
  <c r="P2993" i="10"/>
  <c r="D2993" i="10" s="1"/>
  <c r="R2992" i="10"/>
  <c r="F2992" i="10" s="1"/>
  <c r="N2991" i="10"/>
  <c r="B2991" i="10" s="1"/>
  <c r="P2988" i="10"/>
  <c r="D2988" i="10" s="1"/>
  <c r="P2986" i="10"/>
  <c r="D2986" i="10" s="1"/>
  <c r="N2994" i="10"/>
  <c r="B2994" i="10" s="1"/>
  <c r="O2994" i="10"/>
  <c r="C2994" i="10" s="1"/>
  <c r="Q2993" i="10"/>
  <c r="R2993" i="10"/>
  <c r="R2990" i="10"/>
  <c r="F2990" i="10" s="1"/>
  <c r="R2988" i="10"/>
  <c r="F2988" i="10" s="1"/>
  <c r="Q2984" i="10"/>
  <c r="E2984" i="10" s="1"/>
  <c r="N2995" i="10"/>
  <c r="B2995" i="10" s="1"/>
  <c r="P2994" i="10"/>
  <c r="D2994" i="10" s="1"/>
  <c r="Q2994" i="10"/>
  <c r="O2991" i="10"/>
  <c r="C2991" i="10" s="1"/>
  <c r="O2989" i="10"/>
  <c r="C2989" i="10" s="1"/>
  <c r="L3003" i="10"/>
  <c r="K3003" i="10"/>
  <c r="R3016" i="10" l="1"/>
  <c r="O3012" i="10"/>
  <c r="C3012" i="10" s="1"/>
  <c r="P3012" i="10"/>
  <c r="D3012" i="10" s="1"/>
  <c r="Q3012" i="10"/>
  <c r="E3012" i="10" s="1"/>
  <c r="P3010" i="10"/>
  <c r="D3010" i="10" s="1"/>
  <c r="R3007" i="10"/>
  <c r="F3007" i="10" s="1"/>
  <c r="O3003" i="10"/>
  <c r="C3003" i="10" s="1"/>
  <c r="P3016" i="10"/>
  <c r="D3016" i="10" s="1"/>
  <c r="Q3016" i="10"/>
  <c r="N3013" i="10"/>
  <c r="B3013" i="10" s="1"/>
  <c r="O3013" i="10"/>
  <c r="C3013" i="10" s="1"/>
  <c r="P3013" i="10"/>
  <c r="D3013" i="10" s="1"/>
  <c r="R3012" i="10"/>
  <c r="F3012" i="10" s="1"/>
  <c r="O3008" i="10"/>
  <c r="C3008" i="10" s="1"/>
  <c r="Q3005" i="10"/>
  <c r="E3005" i="10" s="1"/>
  <c r="P3003" i="10"/>
  <c r="D3003" i="10" s="1"/>
  <c r="Q3003" i="10"/>
  <c r="E3003" i="10" s="1"/>
  <c r="R3003" i="10"/>
  <c r="F3003" i="10" s="1"/>
  <c r="A3001" i="10"/>
  <c r="N3014" i="10"/>
  <c r="B3014" i="10" s="1"/>
  <c r="O3014" i="10"/>
  <c r="C3014" i="10" s="1"/>
  <c r="Q3013" i="10"/>
  <c r="Q3010" i="10"/>
  <c r="E3010" i="10" s="1"/>
  <c r="N3006" i="10"/>
  <c r="B3006" i="10" s="1"/>
  <c r="R3005" i="10"/>
  <c r="F3005" i="10" s="1"/>
  <c r="N3004" i="10"/>
  <c r="B3004" i="10" s="1"/>
  <c r="O3004" i="10"/>
  <c r="C3004" i="10" s="1"/>
  <c r="P3004" i="10"/>
  <c r="D3004" i="10" s="1"/>
  <c r="Q3004" i="10"/>
  <c r="E3004" i="10" s="1"/>
  <c r="N3015" i="10"/>
  <c r="B3015" i="10" s="1"/>
  <c r="P3014" i="10"/>
  <c r="D3014" i="10" s="1"/>
  <c r="N3011" i="10"/>
  <c r="B3011" i="10" s="1"/>
  <c r="P3008" i="10"/>
  <c r="D3008" i="10" s="1"/>
  <c r="O3006" i="10"/>
  <c r="C3006" i="10" s="1"/>
  <c r="P3006" i="10"/>
  <c r="D3006" i="10" s="1"/>
  <c r="Q3006" i="10"/>
  <c r="E3006" i="10" s="1"/>
  <c r="R3006" i="10"/>
  <c r="F3006" i="10" s="1"/>
  <c r="N3005" i="10"/>
  <c r="B3005" i="10" s="1"/>
  <c r="R3004" i="10"/>
  <c r="F3004" i="10" s="1"/>
  <c r="O3015" i="10"/>
  <c r="C3015" i="10" s="1"/>
  <c r="R3013" i="10"/>
  <c r="R3010" i="10"/>
  <c r="F3010" i="10" s="1"/>
  <c r="Q3008" i="10"/>
  <c r="E3008" i="10" s="1"/>
  <c r="R3008" i="10"/>
  <c r="F3008" i="10" s="1"/>
  <c r="N3007" i="10"/>
  <c r="B3007" i="10" s="1"/>
  <c r="O3007" i="10"/>
  <c r="C3007" i="10" s="1"/>
  <c r="P3007" i="10"/>
  <c r="D3007" i="10" s="1"/>
  <c r="O3005" i="10"/>
  <c r="C3005" i="10" s="1"/>
  <c r="N3016" i="10"/>
  <c r="B3016" i="10" s="1"/>
  <c r="Q3014" i="10"/>
  <c r="O3011" i="10"/>
  <c r="C3011" i="10" s="1"/>
  <c r="N3009" i="10"/>
  <c r="B3009" i="10" s="1"/>
  <c r="O3009" i="10"/>
  <c r="C3009" i="10" s="1"/>
  <c r="P3009" i="10"/>
  <c r="D3009" i="10" s="1"/>
  <c r="Q3009" i="10"/>
  <c r="E3009" i="10" s="1"/>
  <c r="R3009" i="10"/>
  <c r="F3009" i="10" s="1"/>
  <c r="Q3007" i="10"/>
  <c r="E3007" i="10" s="1"/>
  <c r="N3003" i="10"/>
  <c r="B3003" i="10" s="1"/>
  <c r="P3015" i="10"/>
  <c r="D3015" i="10" s="1"/>
  <c r="R3014" i="10"/>
  <c r="P3011" i="10"/>
  <c r="D3011" i="10" s="1"/>
  <c r="Q3011" i="10"/>
  <c r="E3011" i="10" s="1"/>
  <c r="R3011" i="10"/>
  <c r="F3011" i="10" s="1"/>
  <c r="N3010" i="10"/>
  <c r="B3010" i="10" s="1"/>
  <c r="O3010" i="10"/>
  <c r="C3010" i="10" s="1"/>
  <c r="N3008" i="10"/>
  <c r="B3008" i="10" s="1"/>
  <c r="P3005" i="10"/>
  <c r="D3005" i="10" s="1"/>
  <c r="O3016" i="10"/>
  <c r="C3016" i="10" s="1"/>
  <c r="Q3015" i="10"/>
  <c r="R3015" i="10"/>
  <c r="N3012" i="10"/>
  <c r="B3012" i="10" s="1"/>
  <c r="K3023" i="10"/>
  <c r="L3023" i="10"/>
  <c r="Q3036" i="10" l="1"/>
  <c r="P3032" i="10"/>
  <c r="D3032" i="10" s="1"/>
  <c r="O3027" i="10"/>
  <c r="C3027" i="10" s="1"/>
  <c r="R3026" i="10"/>
  <c r="F3026" i="10" s="1"/>
  <c r="N3030" i="10"/>
  <c r="B3030" i="10" s="1"/>
  <c r="N3034" i="10"/>
  <c r="B3034" i="10" s="1"/>
  <c r="A3021" i="10"/>
  <c r="Q3029" i="10"/>
  <c r="E3029" i="10" s="1"/>
  <c r="P3024" i="10"/>
  <c r="D3024" i="10" s="1"/>
  <c r="O3033" i="10"/>
  <c r="C3033" i="10" s="1"/>
  <c r="Q3026" i="10"/>
  <c r="E3026" i="10" s="1"/>
  <c r="P3027" i="10"/>
  <c r="D3027" i="10" s="1"/>
  <c r="O3025" i="10"/>
  <c r="C3025" i="10" s="1"/>
  <c r="N3036" i="10"/>
  <c r="B3036" i="10" s="1"/>
  <c r="Q3034" i="10"/>
  <c r="O3031" i="10"/>
  <c r="C3031" i="10" s="1"/>
  <c r="N3029" i="10"/>
  <c r="B3029" i="10" s="1"/>
  <c r="Q3031" i="10"/>
  <c r="E3031" i="10" s="1"/>
  <c r="N3027" i="10"/>
  <c r="B3027" i="10" s="1"/>
  <c r="R3029" i="10"/>
  <c r="F3029" i="10" s="1"/>
  <c r="Q3027" i="10"/>
  <c r="E3027" i="10" s="1"/>
  <c r="N3023" i="10"/>
  <c r="B3023" i="10" s="1"/>
  <c r="P3035" i="10"/>
  <c r="D3035" i="10" s="1"/>
  <c r="R3034" i="10"/>
  <c r="P3031" i="10"/>
  <c r="D3031" i="10" s="1"/>
  <c r="N3032" i="10"/>
  <c r="B3032" i="10" s="1"/>
  <c r="P3029" i="10"/>
  <c r="D3029" i="10" s="1"/>
  <c r="O3030" i="10"/>
  <c r="C3030" i="10" s="1"/>
  <c r="N3028" i="10"/>
  <c r="B3028" i="10" s="1"/>
  <c r="P3025" i="10"/>
  <c r="D3025" i="10" s="1"/>
  <c r="O3036" i="10"/>
  <c r="C3036" i="10" s="1"/>
  <c r="Q3035" i="10"/>
  <c r="R3035" i="10"/>
  <c r="R3031" i="10"/>
  <c r="F3031" i="10" s="1"/>
  <c r="Q3032" i="10"/>
  <c r="E3032" i="10" s="1"/>
  <c r="P3030" i="10"/>
  <c r="D3030" i="10" s="1"/>
  <c r="R3027" i="10"/>
  <c r="F3027" i="10" s="1"/>
  <c r="O3023" i="10"/>
  <c r="C3023" i="10" s="1"/>
  <c r="P3036" i="10"/>
  <c r="D3036" i="10" s="1"/>
  <c r="Q3023" i="10"/>
  <c r="E3023" i="10" s="1"/>
  <c r="O3032" i="10"/>
  <c r="C3032" i="10" s="1"/>
  <c r="P3033" i="10"/>
  <c r="D3033" i="10" s="1"/>
  <c r="R3032" i="10"/>
  <c r="F3032" i="10" s="1"/>
  <c r="O3028" i="10"/>
  <c r="C3028" i="10" s="1"/>
  <c r="Q3025" i="10"/>
  <c r="E3025" i="10" s="1"/>
  <c r="P3023" i="10"/>
  <c r="D3023" i="10" s="1"/>
  <c r="N3024" i="10"/>
  <c r="B3024" i="10" s="1"/>
  <c r="N3033" i="10"/>
  <c r="B3033" i="10" s="1"/>
  <c r="O3034" i="10"/>
  <c r="C3034" i="10" s="1"/>
  <c r="Q3033" i="10"/>
  <c r="Q3030" i="10"/>
  <c r="E3030" i="10" s="1"/>
  <c r="N3026" i="10"/>
  <c r="B3026" i="10" s="1"/>
  <c r="R3025" i="10"/>
  <c r="F3025" i="10" s="1"/>
  <c r="P3026" i="10"/>
  <c r="D3026" i="10" s="1"/>
  <c r="R3023" i="10"/>
  <c r="F3023" i="10" s="1"/>
  <c r="Q3024" i="10"/>
  <c r="E3024" i="10" s="1"/>
  <c r="N3035" i="10"/>
  <c r="B3035" i="10" s="1"/>
  <c r="P3034" i="10"/>
  <c r="D3034" i="10" s="1"/>
  <c r="N3031" i="10"/>
  <c r="B3031" i="10" s="1"/>
  <c r="P3028" i="10"/>
  <c r="D3028" i="10" s="1"/>
  <c r="O3026" i="10"/>
  <c r="C3026" i="10" s="1"/>
  <c r="R3028" i="10"/>
  <c r="F3028" i="10" s="1"/>
  <c r="O3024" i="10"/>
  <c r="C3024" i="10" s="1"/>
  <c r="N3025" i="10"/>
  <c r="B3025" i="10" s="1"/>
  <c r="R3024" i="10"/>
  <c r="F3024" i="10" s="1"/>
  <c r="O3035" i="10"/>
  <c r="C3035" i="10" s="1"/>
  <c r="R3033" i="10"/>
  <c r="R3030" i="10"/>
  <c r="F3030" i="10" s="1"/>
  <c r="Q3028" i="10"/>
  <c r="E3028" i="10" s="1"/>
  <c r="O3029" i="10"/>
  <c r="C3029" i="10" s="1"/>
  <c r="R3036" i="10"/>
  <c r="L3043" i="10"/>
  <c r="K3043" i="10"/>
  <c r="R3056" i="10" l="1"/>
  <c r="P3049" i="10"/>
  <c r="D3049" i="10" s="1"/>
  <c r="O3044" i="10"/>
  <c r="C3044" i="10" s="1"/>
  <c r="N3053" i="10"/>
  <c r="B3053" i="10" s="1"/>
  <c r="R3043" i="10"/>
  <c r="F3043" i="10" s="1"/>
  <c r="O3052" i="10"/>
  <c r="C3052" i="10" s="1"/>
  <c r="N3047" i="10"/>
  <c r="B3047" i="10" s="1"/>
  <c r="Q3046" i="10"/>
  <c r="E3046" i="10" s="1"/>
  <c r="R3051" i="10"/>
  <c r="F3051" i="10" s="1"/>
  <c r="A3041" i="10"/>
  <c r="N3054" i="10"/>
  <c r="B3054" i="10" s="1"/>
  <c r="O3054" i="10"/>
  <c r="C3054" i="10" s="1"/>
  <c r="Q3053" i="10"/>
  <c r="Q3050" i="10"/>
  <c r="E3050" i="10" s="1"/>
  <c r="N3046" i="10"/>
  <c r="B3046" i="10" s="1"/>
  <c r="R3045" i="10"/>
  <c r="F3045" i="10" s="1"/>
  <c r="N3044" i="10"/>
  <c r="B3044" i="10" s="1"/>
  <c r="P3044" i="10"/>
  <c r="D3044" i="10" s="1"/>
  <c r="Q3044" i="10"/>
  <c r="E3044" i="10" s="1"/>
  <c r="N3055" i="10"/>
  <c r="B3055" i="10" s="1"/>
  <c r="P3054" i="10"/>
  <c r="D3054" i="10" s="1"/>
  <c r="N3051" i="10"/>
  <c r="B3051" i="10" s="1"/>
  <c r="P3048" i="10"/>
  <c r="D3048" i="10" s="1"/>
  <c r="O3046" i="10"/>
  <c r="C3046" i="10" s="1"/>
  <c r="P3046" i="10"/>
  <c r="D3046" i="10" s="1"/>
  <c r="R3046" i="10"/>
  <c r="F3046" i="10" s="1"/>
  <c r="N3045" i="10"/>
  <c r="B3045" i="10" s="1"/>
  <c r="R3044" i="10"/>
  <c r="F3044" i="10" s="1"/>
  <c r="O3055" i="10"/>
  <c r="C3055" i="10" s="1"/>
  <c r="R3053" i="10"/>
  <c r="R3050" i="10"/>
  <c r="F3050" i="10" s="1"/>
  <c r="Q3048" i="10"/>
  <c r="E3048" i="10" s="1"/>
  <c r="R3048" i="10"/>
  <c r="F3048" i="10" s="1"/>
  <c r="O3047" i="10"/>
  <c r="C3047" i="10" s="1"/>
  <c r="P3047" i="10"/>
  <c r="D3047" i="10" s="1"/>
  <c r="O3045" i="10"/>
  <c r="C3045" i="10" s="1"/>
  <c r="N3056" i="10"/>
  <c r="B3056" i="10" s="1"/>
  <c r="Q3054" i="10"/>
  <c r="O3051" i="10"/>
  <c r="C3051" i="10" s="1"/>
  <c r="N3049" i="10"/>
  <c r="B3049" i="10" s="1"/>
  <c r="O3049" i="10"/>
  <c r="C3049" i="10" s="1"/>
  <c r="Q3049" i="10"/>
  <c r="E3049" i="10" s="1"/>
  <c r="R3049" i="10"/>
  <c r="F3049" i="10" s="1"/>
  <c r="Q3047" i="10"/>
  <c r="E3047" i="10" s="1"/>
  <c r="N3043" i="10"/>
  <c r="B3043" i="10" s="1"/>
  <c r="P3055" i="10"/>
  <c r="D3055" i="10" s="1"/>
  <c r="R3054" i="10"/>
  <c r="P3051" i="10"/>
  <c r="D3051" i="10" s="1"/>
  <c r="Q3051" i="10"/>
  <c r="E3051" i="10" s="1"/>
  <c r="N3050" i="10"/>
  <c r="B3050" i="10" s="1"/>
  <c r="O3050" i="10"/>
  <c r="C3050" i="10" s="1"/>
  <c r="N3048" i="10"/>
  <c r="B3048" i="10" s="1"/>
  <c r="P3045" i="10"/>
  <c r="D3045" i="10" s="1"/>
  <c r="O3056" i="10"/>
  <c r="C3056" i="10" s="1"/>
  <c r="Q3055" i="10"/>
  <c r="R3055" i="10"/>
  <c r="N3052" i="10"/>
  <c r="B3052" i="10" s="1"/>
  <c r="P3052" i="10"/>
  <c r="D3052" i="10" s="1"/>
  <c r="Q3052" i="10"/>
  <c r="E3052" i="10" s="1"/>
  <c r="P3050" i="10"/>
  <c r="D3050" i="10" s="1"/>
  <c r="R3047" i="10"/>
  <c r="F3047" i="10" s="1"/>
  <c r="O3043" i="10"/>
  <c r="C3043" i="10" s="1"/>
  <c r="P3056" i="10"/>
  <c r="D3056" i="10" s="1"/>
  <c r="Q3056" i="10"/>
  <c r="O3053" i="10"/>
  <c r="C3053" i="10" s="1"/>
  <c r="P3053" i="10"/>
  <c r="D3053" i="10" s="1"/>
  <c r="R3052" i="10"/>
  <c r="F3052" i="10" s="1"/>
  <c r="O3048" i="10"/>
  <c r="C3048" i="10" s="1"/>
  <c r="Q3045" i="10"/>
  <c r="E3045" i="10" s="1"/>
  <c r="P3043" i="10"/>
  <c r="D3043" i="10" s="1"/>
  <c r="Q3043" i="10"/>
  <c r="E3043" i="10" s="1"/>
  <c r="L3063" i="10"/>
  <c r="K3063" i="10"/>
  <c r="L3083" i="10" l="1"/>
  <c r="K3083" i="10"/>
  <c r="R3076" i="10"/>
  <c r="Q3076" i="10"/>
  <c r="O3076" i="10"/>
  <c r="C3076" i="10" s="1"/>
  <c r="P3075" i="10"/>
  <c r="D3075" i="10" s="1"/>
  <c r="N3071" i="10"/>
  <c r="B3071" i="10" s="1"/>
  <c r="R3067" i="10"/>
  <c r="F3067" i="10" s="1"/>
  <c r="P3063" i="10"/>
  <c r="D3063" i="10" s="1"/>
  <c r="Q3074" i="10"/>
  <c r="Q3070" i="10"/>
  <c r="E3070" i="10" s="1"/>
  <c r="N3063" i="10"/>
  <c r="B3063" i="10" s="1"/>
  <c r="O3066" i="10"/>
  <c r="C3066" i="10" s="1"/>
  <c r="R3073" i="10"/>
  <c r="N3069" i="10"/>
  <c r="B3069" i="10" s="1"/>
  <c r="R3065" i="10"/>
  <c r="F3065" i="10" s="1"/>
  <c r="Q3068" i="10"/>
  <c r="E3068" i="10" s="1"/>
  <c r="P3065" i="10"/>
  <c r="D3065" i="10" s="1"/>
  <c r="R3075" i="10"/>
  <c r="O3068" i="10"/>
  <c r="C3068" i="10" s="1"/>
  <c r="P3071" i="10"/>
  <c r="D3071" i="10" s="1"/>
  <c r="P3069" i="10"/>
  <c r="D3069" i="10" s="1"/>
  <c r="Q3069" i="10"/>
  <c r="E3069" i="10" s="1"/>
  <c r="R3069" i="10"/>
  <c r="F3069" i="10" s="1"/>
  <c r="Q3067" i="10"/>
  <c r="E3067" i="10" s="1"/>
  <c r="O3063" i="10"/>
  <c r="C3063" i="10" s="1"/>
  <c r="P3076" i="10"/>
  <c r="D3076" i="10" s="1"/>
  <c r="R3071" i="10"/>
  <c r="F3071" i="10" s="1"/>
  <c r="N3070" i="10"/>
  <c r="B3070" i="10" s="1"/>
  <c r="O3070" i="10"/>
  <c r="C3070" i="10" s="1"/>
  <c r="N3068" i="10"/>
  <c r="B3068" i="10" s="1"/>
  <c r="Q3065" i="10"/>
  <c r="E3065" i="10" s="1"/>
  <c r="Q3063" i="10"/>
  <c r="E3063" i="10" s="1"/>
  <c r="O3072" i="10"/>
  <c r="C3072" i="10" s="1"/>
  <c r="P3072" i="10"/>
  <c r="D3072" i="10" s="1"/>
  <c r="Q3072" i="10"/>
  <c r="E3072" i="10" s="1"/>
  <c r="P3070" i="10"/>
  <c r="D3070" i="10" s="1"/>
  <c r="N3066" i="10"/>
  <c r="B3066" i="10" s="1"/>
  <c r="N3064" i="10"/>
  <c r="B3064" i="10" s="1"/>
  <c r="N3073" i="10"/>
  <c r="B3073" i="10" s="1"/>
  <c r="O3073" i="10"/>
  <c r="C3073" i="10" s="1"/>
  <c r="P3073" i="10"/>
  <c r="D3073" i="10" s="1"/>
  <c r="R3072" i="10"/>
  <c r="F3072" i="10" s="1"/>
  <c r="P3068" i="10"/>
  <c r="D3068" i="10" s="1"/>
  <c r="P3066" i="10"/>
  <c r="D3066" i="10" s="1"/>
  <c r="R3063" i="10"/>
  <c r="F3063" i="10" s="1"/>
  <c r="A3061" i="10"/>
  <c r="N3074" i="10"/>
  <c r="B3074" i="10" s="1"/>
  <c r="O3074" i="10"/>
  <c r="C3074" i="10" s="1"/>
  <c r="Q3073" i="10"/>
  <c r="R3070" i="10"/>
  <c r="F3070" i="10" s="1"/>
  <c r="R3068" i="10"/>
  <c r="F3068" i="10" s="1"/>
  <c r="O3064" i="10"/>
  <c r="C3064" i="10" s="1"/>
  <c r="P3064" i="10"/>
  <c r="D3064" i="10" s="1"/>
  <c r="Q3064" i="10"/>
  <c r="E3064" i="10" s="1"/>
  <c r="N3075" i="10"/>
  <c r="B3075" i="10" s="1"/>
  <c r="P3074" i="10"/>
  <c r="D3074" i="10" s="1"/>
  <c r="O3071" i="10"/>
  <c r="C3071" i="10" s="1"/>
  <c r="O3069" i="10"/>
  <c r="C3069" i="10" s="1"/>
  <c r="Q3066" i="10"/>
  <c r="E3066" i="10" s="1"/>
  <c r="R3066" i="10"/>
  <c r="F3066" i="10" s="1"/>
  <c r="N3065" i="10"/>
  <c r="B3065" i="10" s="1"/>
  <c r="R3064" i="10"/>
  <c r="F3064" i="10" s="1"/>
  <c r="O3075" i="10"/>
  <c r="C3075" i="10" s="1"/>
  <c r="R3074" i="10"/>
  <c r="Q3071" i="10"/>
  <c r="E3071" i="10" s="1"/>
  <c r="N3067" i="10"/>
  <c r="B3067" i="10" s="1"/>
  <c r="O3067" i="10"/>
  <c r="C3067" i="10" s="1"/>
  <c r="P3067" i="10"/>
  <c r="D3067" i="10" s="1"/>
  <c r="O3065" i="10"/>
  <c r="C3065" i="10" s="1"/>
  <c r="N3076" i="10"/>
  <c r="B3076" i="10" s="1"/>
  <c r="Q3075" i="10"/>
  <c r="N3072" i="10"/>
  <c r="B3072" i="10" s="1"/>
  <c r="R3096" i="10" l="1"/>
  <c r="N3087" i="10"/>
  <c r="B3087" i="10" s="1"/>
  <c r="O3084" i="10"/>
  <c r="C3084" i="10" s="1"/>
  <c r="R3095" i="10"/>
  <c r="O3092" i="10"/>
  <c r="C3092" i="10" s="1"/>
  <c r="P3089" i="10"/>
  <c r="D3089" i="10" s="1"/>
  <c r="P3095" i="10"/>
  <c r="D3095" i="10" s="1"/>
  <c r="N3089" i="10"/>
  <c r="B3089" i="10" s="1"/>
  <c r="Q3086" i="10"/>
  <c r="E3086" i="10" s="1"/>
  <c r="R3083" i="10"/>
  <c r="F3083" i="10" s="1"/>
  <c r="R3091" i="10"/>
  <c r="F3091" i="10" s="1"/>
  <c r="O3086" i="10"/>
  <c r="C3086" i="10" s="1"/>
  <c r="P3083" i="10"/>
  <c r="D3083" i="10" s="1"/>
  <c r="Q3094" i="10"/>
  <c r="P3091" i="10"/>
  <c r="D3091" i="10" s="1"/>
  <c r="Q3088" i="10"/>
  <c r="E3088" i="10" s="1"/>
  <c r="N3083" i="10"/>
  <c r="B3083" i="10" s="1"/>
  <c r="N3091" i="10"/>
  <c r="B3091" i="10" s="1"/>
  <c r="O3088" i="10"/>
  <c r="C3088" i="10" s="1"/>
  <c r="R3085" i="10"/>
  <c r="F3085" i="10" s="1"/>
  <c r="Q3096" i="10"/>
  <c r="R3093" i="10"/>
  <c r="P3085" i="10"/>
  <c r="D3085" i="10" s="1"/>
  <c r="O3096" i="10"/>
  <c r="C3096" i="10" s="1"/>
  <c r="Q3090" i="10"/>
  <c r="E3090" i="10" s="1"/>
  <c r="R3087" i="10"/>
  <c r="F3087" i="10" s="1"/>
  <c r="N3093" i="10"/>
  <c r="B3093" i="10" s="1"/>
  <c r="A3081" i="10"/>
  <c r="N3094" i="10"/>
  <c r="B3094" i="10" s="1"/>
  <c r="O3094" i="10"/>
  <c r="C3094" i="10" s="1"/>
  <c r="Q3093" i="10"/>
  <c r="R3090" i="10"/>
  <c r="F3090" i="10" s="1"/>
  <c r="R3088" i="10"/>
  <c r="F3088" i="10" s="1"/>
  <c r="P3084" i="10"/>
  <c r="D3084" i="10" s="1"/>
  <c r="Q3084" i="10"/>
  <c r="E3084" i="10" s="1"/>
  <c r="N3095" i="10"/>
  <c r="B3095" i="10" s="1"/>
  <c r="P3094" i="10"/>
  <c r="D3094" i="10" s="1"/>
  <c r="O3091" i="10"/>
  <c r="C3091" i="10" s="1"/>
  <c r="O3089" i="10"/>
  <c r="C3089" i="10" s="1"/>
  <c r="R3086" i="10"/>
  <c r="F3086" i="10" s="1"/>
  <c r="N3085" i="10"/>
  <c r="B3085" i="10" s="1"/>
  <c r="R3084" i="10"/>
  <c r="F3084" i="10" s="1"/>
  <c r="O3095" i="10"/>
  <c r="C3095" i="10" s="1"/>
  <c r="R3094" i="10"/>
  <c r="Q3091" i="10"/>
  <c r="E3091" i="10" s="1"/>
  <c r="O3087" i="10"/>
  <c r="C3087" i="10" s="1"/>
  <c r="P3087" i="10"/>
  <c r="D3087" i="10" s="1"/>
  <c r="O3085" i="10"/>
  <c r="C3085" i="10" s="1"/>
  <c r="N3096" i="10"/>
  <c r="B3096" i="10" s="1"/>
  <c r="Q3095" i="10"/>
  <c r="N3092" i="10"/>
  <c r="B3092" i="10" s="1"/>
  <c r="Q3089" i="10"/>
  <c r="E3089" i="10" s="1"/>
  <c r="R3089" i="10"/>
  <c r="F3089" i="10" s="1"/>
  <c r="Q3087" i="10"/>
  <c r="E3087" i="10" s="1"/>
  <c r="O3083" i="10"/>
  <c r="C3083" i="10" s="1"/>
  <c r="P3096" i="10"/>
  <c r="D3096" i="10" s="1"/>
  <c r="N3090" i="10"/>
  <c r="B3090" i="10" s="1"/>
  <c r="O3090" i="10"/>
  <c r="C3090" i="10" s="1"/>
  <c r="N3088" i="10"/>
  <c r="B3088" i="10" s="1"/>
  <c r="Q3085" i="10"/>
  <c r="E3085" i="10" s="1"/>
  <c r="Q3083" i="10"/>
  <c r="E3083" i="10" s="1"/>
  <c r="P3092" i="10"/>
  <c r="D3092" i="10" s="1"/>
  <c r="Q3092" i="10"/>
  <c r="E3092" i="10" s="1"/>
  <c r="P3090" i="10"/>
  <c r="D3090" i="10" s="1"/>
  <c r="N3086" i="10"/>
  <c r="B3086" i="10" s="1"/>
  <c r="N3084" i="10"/>
  <c r="B3084" i="10" s="1"/>
  <c r="O3093" i="10"/>
  <c r="C3093" i="10" s="1"/>
  <c r="P3093" i="10"/>
  <c r="D3093" i="10" s="1"/>
  <c r="R3092" i="10"/>
  <c r="F3092" i="10" s="1"/>
  <c r="P3088" i="10"/>
  <c r="D3088" i="10" s="1"/>
  <c r="P3086" i="10"/>
  <c r="D3086" i="10" s="1"/>
  <c r="L3103" i="10"/>
  <c r="K3103" i="10"/>
  <c r="L3123" i="10" l="1"/>
  <c r="K3123" i="10"/>
  <c r="R3116" i="10"/>
  <c r="R3103" i="10"/>
  <c r="F3103" i="10" s="1"/>
  <c r="O3112" i="10"/>
  <c r="C3112" i="10" s="1"/>
  <c r="N3107" i="10"/>
  <c r="B3107" i="10" s="1"/>
  <c r="R3111" i="10"/>
  <c r="F3111" i="10" s="1"/>
  <c r="Q3106" i="10"/>
  <c r="E3106" i="10" s="1"/>
  <c r="P3109" i="10"/>
  <c r="D3109" i="10" s="1"/>
  <c r="O3104" i="10"/>
  <c r="C3104" i="10" s="1"/>
  <c r="N3113" i="10"/>
  <c r="B3113" i="10" s="1"/>
  <c r="P3112" i="10"/>
  <c r="D3112" i="10" s="1"/>
  <c r="Q3112" i="10"/>
  <c r="E3112" i="10" s="1"/>
  <c r="P3110" i="10"/>
  <c r="D3110" i="10" s="1"/>
  <c r="R3107" i="10"/>
  <c r="F3107" i="10" s="1"/>
  <c r="O3103" i="10"/>
  <c r="C3103" i="10" s="1"/>
  <c r="P3116" i="10"/>
  <c r="D3116" i="10" s="1"/>
  <c r="Q3116" i="10"/>
  <c r="O3113" i="10"/>
  <c r="C3113" i="10" s="1"/>
  <c r="P3113" i="10"/>
  <c r="D3113" i="10" s="1"/>
  <c r="R3112" i="10"/>
  <c r="F3112" i="10" s="1"/>
  <c r="O3108" i="10"/>
  <c r="C3108" i="10" s="1"/>
  <c r="Q3105" i="10"/>
  <c r="E3105" i="10" s="1"/>
  <c r="P3103" i="10"/>
  <c r="D3103" i="10" s="1"/>
  <c r="Q3103" i="10"/>
  <c r="E3103" i="10" s="1"/>
  <c r="A3101" i="10"/>
  <c r="N3114" i="10"/>
  <c r="B3114" i="10" s="1"/>
  <c r="O3114" i="10"/>
  <c r="C3114" i="10" s="1"/>
  <c r="Q3113" i="10"/>
  <c r="Q3110" i="10"/>
  <c r="E3110" i="10" s="1"/>
  <c r="N3106" i="10"/>
  <c r="B3106" i="10" s="1"/>
  <c r="R3105" i="10"/>
  <c r="F3105" i="10" s="1"/>
  <c r="N3104" i="10"/>
  <c r="B3104" i="10" s="1"/>
  <c r="P3104" i="10"/>
  <c r="D3104" i="10" s="1"/>
  <c r="Q3104" i="10"/>
  <c r="E3104" i="10" s="1"/>
  <c r="N3115" i="10"/>
  <c r="B3115" i="10" s="1"/>
  <c r="P3114" i="10"/>
  <c r="D3114" i="10" s="1"/>
  <c r="N3111" i="10"/>
  <c r="B3111" i="10" s="1"/>
  <c r="P3108" i="10"/>
  <c r="D3108" i="10" s="1"/>
  <c r="O3106" i="10"/>
  <c r="C3106" i="10" s="1"/>
  <c r="P3106" i="10"/>
  <c r="D3106" i="10" s="1"/>
  <c r="R3106" i="10"/>
  <c r="F3106" i="10" s="1"/>
  <c r="N3105" i="10"/>
  <c r="B3105" i="10" s="1"/>
  <c r="R3104" i="10"/>
  <c r="F3104" i="10" s="1"/>
  <c r="O3115" i="10"/>
  <c r="C3115" i="10" s="1"/>
  <c r="R3113" i="10"/>
  <c r="R3110" i="10"/>
  <c r="F3110" i="10" s="1"/>
  <c r="Q3108" i="10"/>
  <c r="E3108" i="10" s="1"/>
  <c r="R3108" i="10"/>
  <c r="F3108" i="10" s="1"/>
  <c r="O3107" i="10"/>
  <c r="C3107" i="10" s="1"/>
  <c r="P3107" i="10"/>
  <c r="D3107" i="10" s="1"/>
  <c r="O3105" i="10"/>
  <c r="C3105" i="10" s="1"/>
  <c r="N3116" i="10"/>
  <c r="B3116" i="10" s="1"/>
  <c r="Q3114" i="10"/>
  <c r="O3111" i="10"/>
  <c r="C3111" i="10" s="1"/>
  <c r="N3109" i="10"/>
  <c r="B3109" i="10" s="1"/>
  <c r="O3109" i="10"/>
  <c r="C3109" i="10" s="1"/>
  <c r="Q3109" i="10"/>
  <c r="E3109" i="10" s="1"/>
  <c r="R3109" i="10"/>
  <c r="F3109" i="10" s="1"/>
  <c r="Q3107" i="10"/>
  <c r="E3107" i="10" s="1"/>
  <c r="N3103" i="10"/>
  <c r="B3103" i="10" s="1"/>
  <c r="P3115" i="10"/>
  <c r="D3115" i="10" s="1"/>
  <c r="R3114" i="10"/>
  <c r="P3111" i="10"/>
  <c r="D3111" i="10" s="1"/>
  <c r="Q3111" i="10"/>
  <c r="E3111" i="10" s="1"/>
  <c r="N3110" i="10"/>
  <c r="B3110" i="10" s="1"/>
  <c r="O3110" i="10"/>
  <c r="C3110" i="10" s="1"/>
  <c r="N3108" i="10"/>
  <c r="B3108" i="10" s="1"/>
  <c r="P3105" i="10"/>
  <c r="D3105" i="10" s="1"/>
  <c r="O3116" i="10"/>
  <c r="C3116" i="10" s="1"/>
  <c r="Q3115" i="10"/>
  <c r="R3115" i="10"/>
  <c r="N3112" i="10"/>
  <c r="B3112" i="10" s="1"/>
  <c r="L3143" i="10" l="1"/>
  <c r="K3143" i="10"/>
  <c r="R3136" i="10"/>
  <c r="P3131" i="10"/>
  <c r="D3131" i="10" s="1"/>
  <c r="R3126" i="10"/>
  <c r="F3126" i="10" s="1"/>
  <c r="P3124" i="10"/>
  <c r="D3124" i="10" s="1"/>
  <c r="O3133" i="10"/>
  <c r="C3133" i="10" s="1"/>
  <c r="Q3126" i="10"/>
  <c r="E3126" i="10" s="1"/>
  <c r="O3124" i="10"/>
  <c r="C3124" i="10" s="1"/>
  <c r="N3133" i="10"/>
  <c r="B3133" i="10" s="1"/>
  <c r="Q3128" i="10"/>
  <c r="E3128" i="10" s="1"/>
  <c r="O3126" i="10"/>
  <c r="C3126" i="10" s="1"/>
  <c r="N3130" i="10"/>
  <c r="B3130" i="10" s="1"/>
  <c r="R3123" i="10"/>
  <c r="F3123" i="10" s="1"/>
  <c r="A3121" i="10"/>
  <c r="P3132" i="10"/>
  <c r="D3132" i="10" s="1"/>
  <c r="P3123" i="10"/>
  <c r="D3123" i="10" s="1"/>
  <c r="O3132" i="10"/>
  <c r="C3132" i="10" s="1"/>
  <c r="Q3129" i="10"/>
  <c r="E3129" i="10" s="1"/>
  <c r="O3127" i="10"/>
  <c r="C3127" i="10" s="1"/>
  <c r="R3125" i="10"/>
  <c r="F3125" i="10" s="1"/>
  <c r="P3129" i="10"/>
  <c r="D3129" i="10" s="1"/>
  <c r="N3127" i="10"/>
  <c r="B3127" i="10" s="1"/>
  <c r="R3131" i="10"/>
  <c r="F3131" i="10" s="1"/>
  <c r="N3129" i="10"/>
  <c r="B3129" i="10" s="1"/>
  <c r="N3134" i="10"/>
  <c r="B3134" i="10" s="1"/>
  <c r="Q3132" i="10"/>
  <c r="E3132" i="10" s="1"/>
  <c r="P3130" i="10"/>
  <c r="D3130" i="10" s="1"/>
  <c r="R3127" i="10"/>
  <c r="F3127" i="10" s="1"/>
  <c r="O3123" i="10"/>
  <c r="C3123" i="10" s="1"/>
  <c r="P3136" i="10"/>
  <c r="D3136" i="10" s="1"/>
  <c r="Q3131" i="10"/>
  <c r="E3131" i="10" s="1"/>
  <c r="P3133" i="10"/>
  <c r="D3133" i="10" s="1"/>
  <c r="R3132" i="10"/>
  <c r="F3132" i="10" s="1"/>
  <c r="O3128" i="10"/>
  <c r="C3128" i="10" s="1"/>
  <c r="Q3125" i="10"/>
  <c r="E3125" i="10" s="1"/>
  <c r="R3135" i="10"/>
  <c r="N3132" i="10"/>
  <c r="B3132" i="10" s="1"/>
  <c r="O3134" i="10"/>
  <c r="C3134" i="10" s="1"/>
  <c r="Q3133" i="10"/>
  <c r="Q3130" i="10"/>
  <c r="E3130" i="10" s="1"/>
  <c r="N3126" i="10"/>
  <c r="B3126" i="10" s="1"/>
  <c r="Q3136" i="10"/>
  <c r="Q3124" i="10"/>
  <c r="E3124" i="10" s="1"/>
  <c r="N3135" i="10"/>
  <c r="B3135" i="10" s="1"/>
  <c r="P3134" i="10"/>
  <c r="D3134" i="10" s="1"/>
  <c r="N3131" i="10"/>
  <c r="B3131" i="10" s="1"/>
  <c r="P3128" i="10"/>
  <c r="D3128" i="10" s="1"/>
  <c r="Q3123" i="10"/>
  <c r="E3123" i="10" s="1"/>
  <c r="N3125" i="10"/>
  <c r="B3125" i="10" s="1"/>
  <c r="R3124" i="10"/>
  <c r="F3124" i="10" s="1"/>
  <c r="O3135" i="10"/>
  <c r="C3135" i="10" s="1"/>
  <c r="R3133" i="10"/>
  <c r="R3130" i="10"/>
  <c r="F3130" i="10" s="1"/>
  <c r="N3124" i="10"/>
  <c r="B3124" i="10" s="1"/>
  <c r="P3127" i="10"/>
  <c r="D3127" i="10" s="1"/>
  <c r="O3125" i="10"/>
  <c r="C3125" i="10" s="1"/>
  <c r="N3136" i="10"/>
  <c r="B3136" i="10" s="1"/>
  <c r="Q3134" i="10"/>
  <c r="O3131" i="10"/>
  <c r="C3131" i="10" s="1"/>
  <c r="P3126" i="10"/>
  <c r="D3126" i="10" s="1"/>
  <c r="R3129" i="10"/>
  <c r="F3129" i="10" s="1"/>
  <c r="Q3127" i="10"/>
  <c r="E3127" i="10" s="1"/>
  <c r="N3123" i="10"/>
  <c r="B3123" i="10" s="1"/>
  <c r="P3135" i="10"/>
  <c r="D3135" i="10" s="1"/>
  <c r="R3134" i="10"/>
  <c r="R3128" i="10"/>
  <c r="F3128" i="10" s="1"/>
  <c r="O3130" i="10"/>
  <c r="C3130" i="10" s="1"/>
  <c r="N3128" i="10"/>
  <c r="B3128" i="10" s="1"/>
  <c r="P3125" i="10"/>
  <c r="D3125" i="10" s="1"/>
  <c r="O3136" i="10"/>
  <c r="C3136" i="10" s="1"/>
  <c r="Q3135" i="10"/>
  <c r="O3129" i="10"/>
  <c r="C3129" i="10" s="1"/>
  <c r="N3144" i="10" l="1"/>
  <c r="B3144" i="10" s="1"/>
  <c r="L3163" i="10"/>
  <c r="K3163" i="10"/>
  <c r="R3156" i="10"/>
  <c r="P3152" i="10"/>
  <c r="D3152" i="10" s="1"/>
  <c r="P3149" i="10"/>
  <c r="D3149" i="10" s="1"/>
  <c r="O3152" i="10"/>
  <c r="C3152" i="10" s="1"/>
  <c r="P3144" i="10"/>
  <c r="D3144" i="10" s="1"/>
  <c r="N3154" i="10"/>
  <c r="B3154" i="10" s="1"/>
  <c r="R3151" i="10"/>
  <c r="F3151" i="10" s="1"/>
  <c r="O3147" i="10"/>
  <c r="C3147" i="10" s="1"/>
  <c r="O3144" i="10"/>
  <c r="C3144" i="10" s="1"/>
  <c r="N3147" i="10"/>
  <c r="B3147" i="10" s="1"/>
  <c r="A3141" i="10"/>
  <c r="O3153" i="10"/>
  <c r="C3153" i="10" s="1"/>
  <c r="N3150" i="10"/>
  <c r="B3150" i="10" s="1"/>
  <c r="R3143" i="10"/>
  <c r="F3143" i="10" s="1"/>
  <c r="N3153" i="10"/>
  <c r="B3153" i="10" s="1"/>
  <c r="R3146" i="10"/>
  <c r="F3146" i="10" s="1"/>
  <c r="Q3149" i="10"/>
  <c r="E3149" i="10" s="1"/>
  <c r="Q3146" i="10"/>
  <c r="E3146" i="10" s="1"/>
  <c r="N3145" i="10"/>
  <c r="B3145" i="10" s="1"/>
  <c r="R3144" i="10"/>
  <c r="F3144" i="10" s="1"/>
  <c r="O3155" i="10"/>
  <c r="C3155" i="10" s="1"/>
  <c r="R3153" i="10"/>
  <c r="R3150" i="10"/>
  <c r="F3150" i="10" s="1"/>
  <c r="Q3148" i="10"/>
  <c r="E3148" i="10" s="1"/>
  <c r="O3149" i="10"/>
  <c r="C3149" i="10" s="1"/>
  <c r="P3147" i="10"/>
  <c r="D3147" i="10" s="1"/>
  <c r="O3145" i="10"/>
  <c r="C3145" i="10" s="1"/>
  <c r="N3156" i="10"/>
  <c r="B3156" i="10" s="1"/>
  <c r="Q3154" i="10"/>
  <c r="O3151" i="10"/>
  <c r="C3151" i="10" s="1"/>
  <c r="N3149" i="10"/>
  <c r="B3149" i="10" s="1"/>
  <c r="Q3151" i="10"/>
  <c r="E3151" i="10" s="1"/>
  <c r="R3149" i="10"/>
  <c r="F3149" i="10" s="1"/>
  <c r="Q3147" i="10"/>
  <c r="E3147" i="10" s="1"/>
  <c r="N3143" i="10"/>
  <c r="B3143" i="10" s="1"/>
  <c r="P3155" i="10"/>
  <c r="D3155" i="10" s="1"/>
  <c r="R3154" i="10"/>
  <c r="P3151" i="10"/>
  <c r="D3151" i="10" s="1"/>
  <c r="N3152" i="10"/>
  <c r="B3152" i="10" s="1"/>
  <c r="O3150" i="10"/>
  <c r="C3150" i="10" s="1"/>
  <c r="N3148" i="10"/>
  <c r="B3148" i="10" s="1"/>
  <c r="P3145" i="10"/>
  <c r="D3145" i="10" s="1"/>
  <c r="O3156" i="10"/>
  <c r="C3156" i="10" s="1"/>
  <c r="Q3155" i="10"/>
  <c r="R3155" i="10"/>
  <c r="Q3152" i="10"/>
  <c r="E3152" i="10" s="1"/>
  <c r="P3150" i="10"/>
  <c r="D3150" i="10" s="1"/>
  <c r="R3147" i="10"/>
  <c r="F3147" i="10" s="1"/>
  <c r="O3143" i="10"/>
  <c r="C3143" i="10" s="1"/>
  <c r="P3156" i="10"/>
  <c r="D3156" i="10" s="1"/>
  <c r="Q3156" i="10"/>
  <c r="P3153" i="10"/>
  <c r="D3153" i="10" s="1"/>
  <c r="R3152" i="10"/>
  <c r="F3152" i="10" s="1"/>
  <c r="O3148" i="10"/>
  <c r="C3148" i="10" s="1"/>
  <c r="Q3145" i="10"/>
  <c r="E3145" i="10" s="1"/>
  <c r="P3143" i="10"/>
  <c r="D3143" i="10" s="1"/>
  <c r="Q3143" i="10"/>
  <c r="E3143" i="10" s="1"/>
  <c r="O3154" i="10"/>
  <c r="C3154" i="10" s="1"/>
  <c r="Q3153" i="10"/>
  <c r="Q3150" i="10"/>
  <c r="E3150" i="10" s="1"/>
  <c r="N3146" i="10"/>
  <c r="B3146" i="10" s="1"/>
  <c r="R3145" i="10"/>
  <c r="F3145" i="10" s="1"/>
  <c r="P3146" i="10"/>
  <c r="D3146" i="10" s="1"/>
  <c r="Q3144" i="10"/>
  <c r="E3144" i="10" s="1"/>
  <c r="N3155" i="10"/>
  <c r="B3155" i="10" s="1"/>
  <c r="P3154" i="10"/>
  <c r="D3154" i="10" s="1"/>
  <c r="N3151" i="10"/>
  <c r="B3151" i="10" s="1"/>
  <c r="P3148" i="10"/>
  <c r="D3148" i="10" s="1"/>
  <c r="O3146" i="10"/>
  <c r="C3146" i="10" s="1"/>
  <c r="R3148" i="10"/>
  <c r="F3148" i="10" s="1"/>
  <c r="L3183" i="10" l="1"/>
  <c r="K3183" i="10"/>
  <c r="P3176" i="10"/>
  <c r="D3176" i="10" s="1"/>
  <c r="Q3176" i="10"/>
  <c r="P3163" i="10"/>
  <c r="D3163" i="10" s="1"/>
  <c r="A3161" i="10"/>
  <c r="P3172" i="10"/>
  <c r="D3172" i="10" s="1"/>
  <c r="R3166" i="10"/>
  <c r="F3166" i="10" s="1"/>
  <c r="N3163" i="10"/>
  <c r="B3163" i="10" s="1"/>
  <c r="R3175" i="10"/>
  <c r="O3172" i="10"/>
  <c r="C3172" i="10" s="1"/>
  <c r="N3170" i="10"/>
  <c r="B3170" i="10" s="1"/>
  <c r="R3168" i="10"/>
  <c r="F3168" i="10" s="1"/>
  <c r="Q3166" i="10"/>
  <c r="E3166" i="10" s="1"/>
  <c r="P3164" i="10"/>
  <c r="D3164" i="10" s="1"/>
  <c r="N3172" i="10"/>
  <c r="B3172" i="10" s="1"/>
  <c r="Q3168" i="10"/>
  <c r="E3168" i="10" s="1"/>
  <c r="P3166" i="10"/>
  <c r="D3166" i="10" s="1"/>
  <c r="O3164" i="10"/>
  <c r="C3164" i="10" s="1"/>
  <c r="N3174" i="10"/>
  <c r="B3174" i="10" s="1"/>
  <c r="Q3169" i="10"/>
  <c r="E3169" i="10" s="1"/>
  <c r="O3166" i="10"/>
  <c r="C3166" i="10" s="1"/>
  <c r="N3164" i="10"/>
  <c r="B3164" i="10" s="1"/>
  <c r="R3171" i="10"/>
  <c r="F3171" i="10" s="1"/>
  <c r="P3169" i="10"/>
  <c r="D3169" i="10" s="1"/>
  <c r="O3173" i="10"/>
  <c r="C3173" i="10" s="1"/>
  <c r="Q3171" i="10"/>
  <c r="E3171" i="10" s="1"/>
  <c r="O3169" i="10"/>
  <c r="C3169" i="10" s="1"/>
  <c r="O3167" i="10"/>
  <c r="C3167" i="10" s="1"/>
  <c r="R3163" i="10"/>
  <c r="F3163" i="10" s="1"/>
  <c r="N3167" i="10"/>
  <c r="B3167" i="10" s="1"/>
  <c r="P3171" i="10"/>
  <c r="D3171" i="10" s="1"/>
  <c r="R3176" i="10"/>
  <c r="R3165" i="10"/>
  <c r="F3165" i="10" s="1"/>
  <c r="N3169" i="10"/>
  <c r="B3169" i="10" s="1"/>
  <c r="Q3163" i="10"/>
  <c r="E3163" i="10" s="1"/>
  <c r="N3173" i="10"/>
  <c r="B3173" i="10" s="1"/>
  <c r="Q3172" i="10"/>
  <c r="E3172" i="10" s="1"/>
  <c r="P3170" i="10"/>
  <c r="D3170" i="10" s="1"/>
  <c r="O3168" i="10"/>
  <c r="C3168" i="10" s="1"/>
  <c r="Q3165" i="10"/>
  <c r="E3165" i="10" s="1"/>
  <c r="P3173" i="10"/>
  <c r="D3173" i="10" s="1"/>
  <c r="R3172" i="10"/>
  <c r="F3172" i="10" s="1"/>
  <c r="Q3170" i="10"/>
  <c r="E3170" i="10" s="1"/>
  <c r="N3166" i="10"/>
  <c r="B3166" i="10" s="1"/>
  <c r="O3174" i="10"/>
  <c r="C3174" i="10" s="1"/>
  <c r="Q3173" i="10"/>
  <c r="N3171" i="10"/>
  <c r="B3171" i="10" s="1"/>
  <c r="P3168" i="10"/>
  <c r="D3168" i="10" s="1"/>
  <c r="Q3164" i="10"/>
  <c r="E3164" i="10" s="1"/>
  <c r="N3175" i="10"/>
  <c r="B3175" i="10" s="1"/>
  <c r="P3174" i="10"/>
  <c r="D3174" i="10" s="1"/>
  <c r="R3173" i="10"/>
  <c r="R3170" i="10"/>
  <c r="F3170" i="10" s="1"/>
  <c r="N3165" i="10"/>
  <c r="B3165" i="10" s="1"/>
  <c r="R3164" i="10"/>
  <c r="F3164" i="10" s="1"/>
  <c r="O3175" i="10"/>
  <c r="C3175" i="10" s="1"/>
  <c r="Q3174" i="10"/>
  <c r="O3171" i="10"/>
  <c r="C3171" i="10" s="1"/>
  <c r="P3167" i="10"/>
  <c r="D3167" i="10" s="1"/>
  <c r="O3165" i="10"/>
  <c r="C3165" i="10" s="1"/>
  <c r="N3176" i="10"/>
  <c r="B3176" i="10" s="1"/>
  <c r="P3175" i="10"/>
  <c r="D3175" i="10" s="1"/>
  <c r="R3174" i="10"/>
  <c r="R3169" i="10"/>
  <c r="F3169" i="10" s="1"/>
  <c r="Q3167" i="10"/>
  <c r="E3167" i="10" s="1"/>
  <c r="P3165" i="10"/>
  <c r="D3165" i="10" s="1"/>
  <c r="O3176" i="10"/>
  <c r="C3176" i="10" s="1"/>
  <c r="Q3175" i="10"/>
  <c r="O3170" i="10"/>
  <c r="C3170" i="10" s="1"/>
  <c r="N3168" i="10"/>
  <c r="B3168" i="10" s="1"/>
  <c r="R3167" i="10"/>
  <c r="F3167" i="10" s="1"/>
  <c r="O3163" i="10"/>
  <c r="C3163" i="10" s="1"/>
  <c r="R3196" i="10" l="1"/>
  <c r="O3193" i="10"/>
  <c r="C3193" i="10" s="1"/>
  <c r="P3192" i="10"/>
  <c r="D3192" i="10" s="1"/>
  <c r="O3187" i="10"/>
  <c r="C3187" i="10" s="1"/>
  <c r="R3186" i="10"/>
  <c r="F3186" i="10" s="1"/>
  <c r="N3190" i="10"/>
  <c r="B3190" i="10" s="1"/>
  <c r="N3194" i="10"/>
  <c r="B3194" i="10" s="1"/>
  <c r="A3181" i="10"/>
  <c r="P3184" i="10"/>
  <c r="D3184" i="10" s="1"/>
  <c r="Q3189" i="10"/>
  <c r="E3189" i="10" s="1"/>
  <c r="Q3186" i="10"/>
  <c r="E3186" i="10" s="1"/>
  <c r="P3187" i="10"/>
  <c r="D3187" i="10" s="1"/>
  <c r="O3185" i="10"/>
  <c r="C3185" i="10" s="1"/>
  <c r="N3196" i="10"/>
  <c r="B3196" i="10" s="1"/>
  <c r="Q3194" i="10"/>
  <c r="O3191" i="10"/>
  <c r="C3191" i="10" s="1"/>
  <c r="N3189" i="10"/>
  <c r="B3189" i="10" s="1"/>
  <c r="O3189" i="10"/>
  <c r="C3189" i="10" s="1"/>
  <c r="N3187" i="10"/>
  <c r="B3187" i="10" s="1"/>
  <c r="R3189" i="10"/>
  <c r="F3189" i="10" s="1"/>
  <c r="Q3187" i="10"/>
  <c r="E3187" i="10" s="1"/>
  <c r="N3183" i="10"/>
  <c r="B3183" i="10" s="1"/>
  <c r="P3195" i="10"/>
  <c r="D3195" i="10" s="1"/>
  <c r="R3194" i="10"/>
  <c r="P3191" i="10"/>
  <c r="D3191" i="10" s="1"/>
  <c r="Q3191" i="10"/>
  <c r="E3191" i="10" s="1"/>
  <c r="P3189" i="10"/>
  <c r="D3189" i="10" s="1"/>
  <c r="O3190" i="10"/>
  <c r="C3190" i="10" s="1"/>
  <c r="N3188" i="10"/>
  <c r="B3188" i="10" s="1"/>
  <c r="P3185" i="10"/>
  <c r="D3185" i="10" s="1"/>
  <c r="O3196" i="10"/>
  <c r="C3196" i="10" s="1"/>
  <c r="Q3195" i="10"/>
  <c r="R3195" i="10"/>
  <c r="N3192" i="10"/>
  <c r="B3192" i="10" s="1"/>
  <c r="R3191" i="10"/>
  <c r="F3191" i="10" s="1"/>
  <c r="Q3192" i="10"/>
  <c r="E3192" i="10" s="1"/>
  <c r="P3190" i="10"/>
  <c r="D3190" i="10" s="1"/>
  <c r="R3187" i="10"/>
  <c r="F3187" i="10" s="1"/>
  <c r="O3183" i="10"/>
  <c r="C3183" i="10" s="1"/>
  <c r="P3196" i="10"/>
  <c r="D3196" i="10" s="1"/>
  <c r="Q3196" i="10"/>
  <c r="O3192" i="10"/>
  <c r="C3192" i="10" s="1"/>
  <c r="P3193" i="10"/>
  <c r="D3193" i="10" s="1"/>
  <c r="R3192" i="10"/>
  <c r="F3192" i="10" s="1"/>
  <c r="O3188" i="10"/>
  <c r="C3188" i="10" s="1"/>
  <c r="Q3185" i="10"/>
  <c r="E3185" i="10" s="1"/>
  <c r="P3183" i="10"/>
  <c r="D3183" i="10" s="1"/>
  <c r="Q3183" i="10"/>
  <c r="E3183" i="10" s="1"/>
  <c r="N3193" i="10"/>
  <c r="B3193" i="10" s="1"/>
  <c r="O3194" i="10"/>
  <c r="C3194" i="10" s="1"/>
  <c r="Q3193" i="10"/>
  <c r="Q3190" i="10"/>
  <c r="E3190" i="10" s="1"/>
  <c r="N3186" i="10"/>
  <c r="B3186" i="10" s="1"/>
  <c r="R3185" i="10"/>
  <c r="F3185" i="10" s="1"/>
  <c r="N3184" i="10"/>
  <c r="B3184" i="10" s="1"/>
  <c r="R3183" i="10"/>
  <c r="F3183" i="10" s="1"/>
  <c r="Q3184" i="10"/>
  <c r="E3184" i="10" s="1"/>
  <c r="N3195" i="10"/>
  <c r="B3195" i="10" s="1"/>
  <c r="P3194" i="10"/>
  <c r="D3194" i="10" s="1"/>
  <c r="N3191" i="10"/>
  <c r="B3191" i="10" s="1"/>
  <c r="P3188" i="10"/>
  <c r="D3188" i="10" s="1"/>
  <c r="O3186" i="10"/>
  <c r="C3186" i="10" s="1"/>
  <c r="P3186" i="10"/>
  <c r="D3186" i="10" s="1"/>
  <c r="O3184" i="10"/>
  <c r="C3184" i="10" s="1"/>
  <c r="N3185" i="10"/>
  <c r="B3185" i="10" s="1"/>
  <c r="R3184" i="10"/>
  <c r="F3184" i="10" s="1"/>
  <c r="O3195" i="10"/>
  <c r="C3195" i="10" s="1"/>
  <c r="R3193" i="10"/>
  <c r="R3190" i="10"/>
  <c r="F3190" i="10" s="1"/>
  <c r="Q3188" i="10"/>
  <c r="E3188" i="10" s="1"/>
  <c r="R3188" i="10"/>
  <c r="F3188" i="10" s="1"/>
  <c r="L3203" i="10"/>
  <c r="K3203" i="10"/>
  <c r="L3223" i="10" l="1"/>
  <c r="K3223" i="10"/>
  <c r="R3216" i="10"/>
  <c r="N3213" i="10"/>
  <c r="B3213" i="10" s="1"/>
  <c r="Q3208" i="10"/>
  <c r="E3208" i="10" s="1"/>
  <c r="O3206" i="10"/>
  <c r="C3206" i="10" s="1"/>
  <c r="N3204" i="10"/>
  <c r="B3204" i="10" s="1"/>
  <c r="N3210" i="10"/>
  <c r="B3210" i="10" s="1"/>
  <c r="P3212" i="10"/>
  <c r="D3212" i="10" s="1"/>
  <c r="R3203" i="10"/>
  <c r="F3203" i="10" s="1"/>
  <c r="O3212" i="10"/>
  <c r="C3212" i="10" s="1"/>
  <c r="Q3209" i="10"/>
  <c r="E3209" i="10" s="1"/>
  <c r="O3207" i="10"/>
  <c r="C3207" i="10" s="1"/>
  <c r="R3205" i="10"/>
  <c r="F3205" i="10" s="1"/>
  <c r="Q3203" i="10"/>
  <c r="E3203" i="10" s="1"/>
  <c r="A3201" i="10"/>
  <c r="P3209" i="10"/>
  <c r="D3209" i="10" s="1"/>
  <c r="N3207" i="10"/>
  <c r="B3207" i="10" s="1"/>
  <c r="P3203" i="10"/>
  <c r="D3203" i="10" s="1"/>
  <c r="N3214" i="10"/>
  <c r="B3214" i="10" s="1"/>
  <c r="R3211" i="10"/>
  <c r="F3211" i="10" s="1"/>
  <c r="N3209" i="10"/>
  <c r="B3209" i="10" s="1"/>
  <c r="P3211" i="10"/>
  <c r="D3211" i="10" s="1"/>
  <c r="R3206" i="10"/>
  <c r="F3206" i="10" s="1"/>
  <c r="P3204" i="10"/>
  <c r="D3204" i="10" s="1"/>
  <c r="O3213" i="10"/>
  <c r="C3213" i="10" s="1"/>
  <c r="Q3206" i="10"/>
  <c r="E3206" i="10" s="1"/>
  <c r="O3204" i="10"/>
  <c r="C3204" i="10" s="1"/>
  <c r="O3214" i="10"/>
  <c r="C3214" i="10" s="1"/>
  <c r="Q3213" i="10"/>
  <c r="Q3210" i="10"/>
  <c r="E3210" i="10" s="1"/>
  <c r="N3206" i="10"/>
  <c r="B3206" i="10" s="1"/>
  <c r="Q3216" i="10"/>
  <c r="Q3204" i="10"/>
  <c r="E3204" i="10" s="1"/>
  <c r="N3215" i="10"/>
  <c r="B3215" i="10" s="1"/>
  <c r="P3214" i="10"/>
  <c r="D3214" i="10" s="1"/>
  <c r="N3211" i="10"/>
  <c r="B3211" i="10" s="1"/>
  <c r="P3208" i="10"/>
  <c r="D3208" i="10" s="1"/>
  <c r="P3206" i="10"/>
  <c r="D3206" i="10" s="1"/>
  <c r="N3205" i="10"/>
  <c r="B3205" i="10" s="1"/>
  <c r="R3204" i="10"/>
  <c r="F3204" i="10" s="1"/>
  <c r="O3215" i="10"/>
  <c r="C3215" i="10" s="1"/>
  <c r="R3213" i="10"/>
  <c r="R3210" i="10"/>
  <c r="F3210" i="10" s="1"/>
  <c r="R3208" i="10"/>
  <c r="F3208" i="10" s="1"/>
  <c r="P3207" i="10"/>
  <c r="D3207" i="10" s="1"/>
  <c r="O3205" i="10"/>
  <c r="C3205" i="10" s="1"/>
  <c r="N3216" i="10"/>
  <c r="B3216" i="10" s="1"/>
  <c r="Q3214" i="10"/>
  <c r="O3211" i="10"/>
  <c r="C3211" i="10" s="1"/>
  <c r="O3209" i="10"/>
  <c r="C3209" i="10" s="1"/>
  <c r="R3209" i="10"/>
  <c r="F3209" i="10" s="1"/>
  <c r="Q3207" i="10"/>
  <c r="E3207" i="10" s="1"/>
  <c r="N3203" i="10"/>
  <c r="B3203" i="10" s="1"/>
  <c r="P3215" i="10"/>
  <c r="D3215" i="10" s="1"/>
  <c r="R3214" i="10"/>
  <c r="Q3211" i="10"/>
  <c r="E3211" i="10" s="1"/>
  <c r="O3210" i="10"/>
  <c r="C3210" i="10" s="1"/>
  <c r="N3208" i="10"/>
  <c r="B3208" i="10" s="1"/>
  <c r="P3205" i="10"/>
  <c r="D3205" i="10" s="1"/>
  <c r="O3216" i="10"/>
  <c r="C3216" i="10" s="1"/>
  <c r="Q3215" i="10"/>
  <c r="N3212" i="10"/>
  <c r="B3212" i="10" s="1"/>
  <c r="Q3212" i="10"/>
  <c r="E3212" i="10" s="1"/>
  <c r="P3210" i="10"/>
  <c r="D3210" i="10" s="1"/>
  <c r="R3207" i="10"/>
  <c r="F3207" i="10" s="1"/>
  <c r="O3203" i="10"/>
  <c r="C3203" i="10" s="1"/>
  <c r="P3216" i="10"/>
  <c r="D3216" i="10" s="1"/>
  <c r="P3213" i="10"/>
  <c r="D3213" i="10" s="1"/>
  <c r="R3212" i="10"/>
  <c r="F3212" i="10" s="1"/>
  <c r="O3208" i="10"/>
  <c r="C3208" i="10" s="1"/>
  <c r="Q3205" i="10"/>
  <c r="E3205" i="10" s="1"/>
  <c r="R3215" i="10"/>
  <c r="R3236" i="10" l="1"/>
  <c r="P3228" i="10"/>
  <c r="D3228" i="10" s="1"/>
  <c r="P3225" i="10"/>
  <c r="D3225" i="10" s="1"/>
  <c r="O3231" i="10"/>
  <c r="C3231" i="10" s="1"/>
  <c r="O3228" i="10"/>
  <c r="C3228" i="10" s="1"/>
  <c r="N3231" i="10"/>
  <c r="B3231" i="10" s="1"/>
  <c r="R3227" i="10"/>
  <c r="F3227" i="10" s="1"/>
  <c r="O3223" i="10"/>
  <c r="C3223" i="10" s="1"/>
  <c r="R3230" i="10"/>
  <c r="F3230" i="10" s="1"/>
  <c r="N3223" i="10"/>
  <c r="B3223" i="10" s="1"/>
  <c r="Q3230" i="10"/>
  <c r="E3230" i="10" s="1"/>
  <c r="N3226" i="10"/>
  <c r="B3226" i="10" s="1"/>
  <c r="R3233" i="10"/>
  <c r="Q3225" i="10"/>
  <c r="E3225" i="10" s="1"/>
  <c r="R3223" i="10"/>
  <c r="F3223" i="10" s="1"/>
  <c r="A3221" i="10"/>
  <c r="N3234" i="10"/>
  <c r="B3234" i="10" s="1"/>
  <c r="O3234" i="10"/>
  <c r="C3234" i="10" s="1"/>
  <c r="Q3233" i="10"/>
  <c r="Q3235" i="10"/>
  <c r="R3235" i="10"/>
  <c r="N3232" i="10"/>
  <c r="B3232" i="10" s="1"/>
  <c r="O3224" i="10"/>
  <c r="C3224" i="10" s="1"/>
  <c r="P3224" i="10"/>
  <c r="D3224" i="10" s="1"/>
  <c r="Q3224" i="10"/>
  <c r="E3224" i="10" s="1"/>
  <c r="N3235" i="10"/>
  <c r="B3235" i="10" s="1"/>
  <c r="P3234" i="10"/>
  <c r="D3234" i="10" s="1"/>
  <c r="P3236" i="10"/>
  <c r="D3236" i="10" s="1"/>
  <c r="Q3236" i="10"/>
  <c r="Q3226" i="10"/>
  <c r="E3226" i="10" s="1"/>
  <c r="R3226" i="10"/>
  <c r="F3226" i="10" s="1"/>
  <c r="N3225" i="10"/>
  <c r="B3225" i="10" s="1"/>
  <c r="R3224" i="10"/>
  <c r="F3224" i="10" s="1"/>
  <c r="O3235" i="10"/>
  <c r="C3235" i="10" s="1"/>
  <c r="P3223" i="10"/>
  <c r="D3223" i="10" s="1"/>
  <c r="Q3223" i="10"/>
  <c r="E3223" i="10" s="1"/>
  <c r="N3227" i="10"/>
  <c r="B3227" i="10" s="1"/>
  <c r="O3227" i="10"/>
  <c r="C3227" i="10" s="1"/>
  <c r="P3227" i="10"/>
  <c r="D3227" i="10" s="1"/>
  <c r="O3225" i="10"/>
  <c r="C3225" i="10" s="1"/>
  <c r="N3236" i="10"/>
  <c r="B3236" i="10" s="1"/>
  <c r="R3225" i="10"/>
  <c r="F3225" i="10" s="1"/>
  <c r="N3224" i="10"/>
  <c r="B3224" i="10" s="1"/>
  <c r="P3229" i="10"/>
  <c r="D3229" i="10" s="1"/>
  <c r="Q3229" i="10"/>
  <c r="E3229" i="10" s="1"/>
  <c r="R3229" i="10"/>
  <c r="F3229" i="10" s="1"/>
  <c r="Q3227" i="10"/>
  <c r="E3227" i="10" s="1"/>
  <c r="Q3234" i="10"/>
  <c r="O3226" i="10"/>
  <c r="C3226" i="10" s="1"/>
  <c r="P3226" i="10"/>
  <c r="D3226" i="10" s="1"/>
  <c r="R3231" i="10"/>
  <c r="F3231" i="10" s="1"/>
  <c r="N3230" i="10"/>
  <c r="B3230" i="10" s="1"/>
  <c r="O3230" i="10"/>
  <c r="C3230" i="10" s="1"/>
  <c r="N3228" i="10"/>
  <c r="B3228" i="10" s="1"/>
  <c r="P3235" i="10"/>
  <c r="D3235" i="10" s="1"/>
  <c r="Q3228" i="10"/>
  <c r="E3228" i="10" s="1"/>
  <c r="R3228" i="10"/>
  <c r="F3228" i="10" s="1"/>
  <c r="O3232" i="10"/>
  <c r="C3232" i="10" s="1"/>
  <c r="P3232" i="10"/>
  <c r="D3232" i="10" s="1"/>
  <c r="Q3232" i="10"/>
  <c r="E3232" i="10" s="1"/>
  <c r="P3230" i="10"/>
  <c r="D3230" i="10" s="1"/>
  <c r="O3236" i="10"/>
  <c r="C3236" i="10" s="1"/>
  <c r="N3229" i="10"/>
  <c r="B3229" i="10" s="1"/>
  <c r="O3229" i="10"/>
  <c r="C3229" i="10" s="1"/>
  <c r="N3233" i="10"/>
  <c r="B3233" i="10" s="1"/>
  <c r="O3233" i="10"/>
  <c r="C3233" i="10" s="1"/>
  <c r="P3233" i="10"/>
  <c r="D3233" i="10" s="1"/>
  <c r="R3232" i="10"/>
  <c r="F3232" i="10" s="1"/>
  <c r="R3234" i="10"/>
  <c r="P3231" i="10"/>
  <c r="D3231" i="10" s="1"/>
  <c r="Q3231" i="10"/>
  <c r="E3231" i="10" s="1"/>
  <c r="L3243" i="10"/>
  <c r="K3243" i="10"/>
  <c r="R3256" i="10" l="1"/>
  <c r="O3256" i="10"/>
  <c r="C3256" i="10" s="1"/>
  <c r="R3253" i="10"/>
  <c r="P3244" i="10"/>
  <c r="D3244" i="10" s="1"/>
  <c r="R3246" i="10"/>
  <c r="F3246" i="10" s="1"/>
  <c r="Q3255" i="10"/>
  <c r="P3248" i="10"/>
  <c r="D3248" i="10" s="1"/>
  <c r="N3246" i="10"/>
  <c r="B3246" i="10" s="1"/>
  <c r="A3241" i="10"/>
  <c r="P3255" i="10"/>
  <c r="D3255" i="10" s="1"/>
  <c r="O3251" i="10"/>
  <c r="C3251" i="10" s="1"/>
  <c r="O3248" i="10"/>
  <c r="C3248" i="10" s="1"/>
  <c r="O3243" i="10"/>
  <c r="C3243" i="10" s="1"/>
  <c r="N3251" i="10"/>
  <c r="B3251" i="10" s="1"/>
  <c r="N3243" i="10"/>
  <c r="B3243" i="10" s="1"/>
  <c r="R3254" i="10"/>
  <c r="R3247" i="10"/>
  <c r="F3247" i="10" s="1"/>
  <c r="Q3245" i="10"/>
  <c r="E3245" i="10" s="1"/>
  <c r="Q3254" i="10"/>
  <c r="R3250" i="10"/>
  <c r="F3250" i="10" s="1"/>
  <c r="O3247" i="10"/>
  <c r="C3247" i="10" s="1"/>
  <c r="P3245" i="10"/>
  <c r="D3245" i="10" s="1"/>
  <c r="Q3250" i="10"/>
  <c r="E3250" i="10" s="1"/>
  <c r="P3256" i="10"/>
  <c r="D3256" i="10" s="1"/>
  <c r="N3253" i="10"/>
  <c r="B3253" i="10" s="1"/>
  <c r="P3247" i="10"/>
  <c r="D3247" i="10" s="1"/>
  <c r="O3245" i="10"/>
  <c r="C3245" i="10" s="1"/>
  <c r="N3256" i="10"/>
  <c r="B3256" i="10" s="1"/>
  <c r="Q3256" i="10"/>
  <c r="R3243" i="10"/>
  <c r="F3243" i="10" s="1"/>
  <c r="Q3249" i="10"/>
  <c r="E3249" i="10" s="1"/>
  <c r="R3249" i="10"/>
  <c r="F3249" i="10" s="1"/>
  <c r="Q3247" i="10"/>
  <c r="E3247" i="10" s="1"/>
  <c r="P3243" i="10"/>
  <c r="D3243" i="10" s="1"/>
  <c r="Q3243" i="10"/>
  <c r="E3243" i="10" s="1"/>
  <c r="O3244" i="10"/>
  <c r="C3244" i="10" s="1"/>
  <c r="N3250" i="10"/>
  <c r="B3250" i="10" s="1"/>
  <c r="O3250" i="10"/>
  <c r="C3250" i="10" s="1"/>
  <c r="N3248" i="10"/>
  <c r="B3248" i="10" s="1"/>
  <c r="R3245" i="10"/>
  <c r="F3245" i="10" s="1"/>
  <c r="N3244" i="10"/>
  <c r="B3244" i="10" s="1"/>
  <c r="Q3246" i="10"/>
  <c r="E3246" i="10" s="1"/>
  <c r="P3252" i="10"/>
  <c r="D3252" i="10" s="1"/>
  <c r="Q3252" i="10"/>
  <c r="E3252" i="10" s="1"/>
  <c r="P3250" i="10"/>
  <c r="D3250" i="10" s="1"/>
  <c r="O3246" i="10"/>
  <c r="C3246" i="10" s="1"/>
  <c r="P3246" i="10"/>
  <c r="D3246" i="10" s="1"/>
  <c r="N3247" i="10"/>
  <c r="B3247" i="10" s="1"/>
  <c r="O3253" i="10"/>
  <c r="C3253" i="10" s="1"/>
  <c r="P3253" i="10"/>
  <c r="D3253" i="10" s="1"/>
  <c r="R3252" i="10"/>
  <c r="F3252" i="10" s="1"/>
  <c r="Q3248" i="10"/>
  <c r="E3248" i="10" s="1"/>
  <c r="R3248" i="10"/>
  <c r="F3248" i="10" s="1"/>
  <c r="P3249" i="10"/>
  <c r="D3249" i="10" s="1"/>
  <c r="N3254" i="10"/>
  <c r="B3254" i="10" s="1"/>
  <c r="O3254" i="10"/>
  <c r="C3254" i="10" s="1"/>
  <c r="Q3253" i="10"/>
  <c r="N3249" i="10"/>
  <c r="B3249" i="10" s="1"/>
  <c r="O3249" i="10"/>
  <c r="C3249" i="10" s="1"/>
  <c r="R3251" i="10"/>
  <c r="F3251" i="10" s="1"/>
  <c r="Q3244" i="10"/>
  <c r="E3244" i="10" s="1"/>
  <c r="N3255" i="10"/>
  <c r="B3255" i="10" s="1"/>
  <c r="P3254" i="10"/>
  <c r="D3254" i="10" s="1"/>
  <c r="P3251" i="10"/>
  <c r="D3251" i="10" s="1"/>
  <c r="Q3251" i="10"/>
  <c r="E3251" i="10" s="1"/>
  <c r="O3252" i="10"/>
  <c r="C3252" i="10" s="1"/>
  <c r="N3245" i="10"/>
  <c r="B3245" i="10" s="1"/>
  <c r="R3244" i="10"/>
  <c r="F3244" i="10" s="1"/>
  <c r="O3255" i="10"/>
  <c r="C3255" i="10" s="1"/>
  <c r="R3255" i="10"/>
  <c r="N3252" i="10"/>
  <c r="B3252" i="10" s="1"/>
  <c r="L3263" i="10"/>
  <c r="K3263" i="10"/>
  <c r="K3283" i="10" l="1"/>
  <c r="L3283" i="10"/>
  <c r="R3276" i="10"/>
  <c r="N3273" i="10"/>
  <c r="B3273" i="10" s="1"/>
  <c r="R3263" i="10"/>
  <c r="F3263" i="10" s="1"/>
  <c r="O3272" i="10"/>
  <c r="C3272" i="10" s="1"/>
  <c r="N3267" i="10"/>
  <c r="B3267" i="10" s="1"/>
  <c r="R3271" i="10"/>
  <c r="F3271" i="10" s="1"/>
  <c r="Q3266" i="10"/>
  <c r="E3266" i="10" s="1"/>
  <c r="O3264" i="10"/>
  <c r="C3264" i="10" s="1"/>
  <c r="P3269" i="10"/>
  <c r="D3269" i="10" s="1"/>
  <c r="N3270" i="10"/>
  <c r="B3270" i="10" s="1"/>
  <c r="O3270" i="10"/>
  <c r="C3270" i="10" s="1"/>
  <c r="N3268" i="10"/>
  <c r="B3268" i="10" s="1"/>
  <c r="P3265" i="10"/>
  <c r="D3265" i="10" s="1"/>
  <c r="O3276" i="10"/>
  <c r="C3276" i="10" s="1"/>
  <c r="Q3275" i="10"/>
  <c r="R3275" i="10"/>
  <c r="N3272" i="10"/>
  <c r="B3272" i="10" s="1"/>
  <c r="P3272" i="10"/>
  <c r="D3272" i="10" s="1"/>
  <c r="Q3272" i="10"/>
  <c r="E3272" i="10" s="1"/>
  <c r="P3270" i="10"/>
  <c r="D3270" i="10" s="1"/>
  <c r="R3267" i="10"/>
  <c r="F3267" i="10" s="1"/>
  <c r="O3263" i="10"/>
  <c r="C3263" i="10" s="1"/>
  <c r="P3276" i="10"/>
  <c r="D3276" i="10" s="1"/>
  <c r="Q3276" i="10"/>
  <c r="O3273" i="10"/>
  <c r="C3273" i="10" s="1"/>
  <c r="P3273" i="10"/>
  <c r="D3273" i="10" s="1"/>
  <c r="R3272" i="10"/>
  <c r="F3272" i="10" s="1"/>
  <c r="O3268" i="10"/>
  <c r="C3268" i="10" s="1"/>
  <c r="Q3265" i="10"/>
  <c r="E3265" i="10" s="1"/>
  <c r="P3263" i="10"/>
  <c r="D3263" i="10" s="1"/>
  <c r="Q3263" i="10"/>
  <c r="E3263" i="10" s="1"/>
  <c r="A3261" i="10"/>
  <c r="N3274" i="10"/>
  <c r="B3274" i="10" s="1"/>
  <c r="O3274" i="10"/>
  <c r="C3274" i="10" s="1"/>
  <c r="Q3273" i="10"/>
  <c r="Q3270" i="10"/>
  <c r="E3270" i="10" s="1"/>
  <c r="N3266" i="10"/>
  <c r="B3266" i="10" s="1"/>
  <c r="R3265" i="10"/>
  <c r="F3265" i="10" s="1"/>
  <c r="N3264" i="10"/>
  <c r="B3264" i="10" s="1"/>
  <c r="P3264" i="10"/>
  <c r="D3264" i="10" s="1"/>
  <c r="Q3264" i="10"/>
  <c r="E3264" i="10" s="1"/>
  <c r="N3275" i="10"/>
  <c r="B3275" i="10" s="1"/>
  <c r="P3274" i="10"/>
  <c r="D3274" i="10" s="1"/>
  <c r="N3271" i="10"/>
  <c r="B3271" i="10" s="1"/>
  <c r="P3268" i="10"/>
  <c r="D3268" i="10" s="1"/>
  <c r="O3266" i="10"/>
  <c r="C3266" i="10" s="1"/>
  <c r="P3266" i="10"/>
  <c r="D3266" i="10" s="1"/>
  <c r="R3266" i="10"/>
  <c r="F3266" i="10" s="1"/>
  <c r="N3265" i="10"/>
  <c r="B3265" i="10" s="1"/>
  <c r="R3264" i="10"/>
  <c r="F3264" i="10" s="1"/>
  <c r="O3275" i="10"/>
  <c r="C3275" i="10" s="1"/>
  <c r="R3273" i="10"/>
  <c r="R3270" i="10"/>
  <c r="F3270" i="10" s="1"/>
  <c r="Q3268" i="10"/>
  <c r="E3268" i="10" s="1"/>
  <c r="R3268" i="10"/>
  <c r="F3268" i="10" s="1"/>
  <c r="O3267" i="10"/>
  <c r="C3267" i="10" s="1"/>
  <c r="P3267" i="10"/>
  <c r="D3267" i="10" s="1"/>
  <c r="O3265" i="10"/>
  <c r="C3265" i="10" s="1"/>
  <c r="N3276" i="10"/>
  <c r="B3276" i="10" s="1"/>
  <c r="Q3274" i="10"/>
  <c r="O3271" i="10"/>
  <c r="C3271" i="10" s="1"/>
  <c r="N3269" i="10"/>
  <c r="B3269" i="10" s="1"/>
  <c r="O3269" i="10"/>
  <c r="C3269" i="10" s="1"/>
  <c r="Q3269" i="10"/>
  <c r="E3269" i="10" s="1"/>
  <c r="R3269" i="10"/>
  <c r="F3269" i="10" s="1"/>
  <c r="Q3267" i="10"/>
  <c r="E3267" i="10" s="1"/>
  <c r="N3263" i="10"/>
  <c r="B3263" i="10" s="1"/>
  <c r="P3275" i="10"/>
  <c r="D3275" i="10" s="1"/>
  <c r="R3274" i="10"/>
  <c r="P3271" i="10"/>
  <c r="D3271" i="10" s="1"/>
  <c r="Q3271" i="10"/>
  <c r="E3271" i="10" s="1"/>
  <c r="Q3283" i="10" l="1"/>
  <c r="E3283" i="10" s="1"/>
  <c r="L3303" i="10"/>
  <c r="K3303" i="10"/>
  <c r="R3296" i="10"/>
  <c r="Q3289" i="10"/>
  <c r="E3289" i="10" s="1"/>
  <c r="Q3286" i="10"/>
  <c r="E3286" i="10" s="1"/>
  <c r="P3292" i="10"/>
  <c r="D3292" i="10" s="1"/>
  <c r="P3289" i="10"/>
  <c r="D3289" i="10" s="1"/>
  <c r="O3292" i="10"/>
  <c r="C3292" i="10" s="1"/>
  <c r="P3284" i="10"/>
  <c r="D3284" i="10" s="1"/>
  <c r="N3294" i="10"/>
  <c r="B3294" i="10" s="1"/>
  <c r="R3291" i="10"/>
  <c r="F3291" i="10" s="1"/>
  <c r="O3287" i="10"/>
  <c r="C3287" i="10" s="1"/>
  <c r="O3284" i="10"/>
  <c r="C3284" i="10" s="1"/>
  <c r="A3281" i="10"/>
  <c r="N3287" i="10"/>
  <c r="B3287" i="10" s="1"/>
  <c r="O3293" i="10"/>
  <c r="C3293" i="10" s="1"/>
  <c r="N3290" i="10"/>
  <c r="B3290" i="10" s="1"/>
  <c r="R3283" i="10"/>
  <c r="F3283" i="10" s="1"/>
  <c r="N3293" i="10"/>
  <c r="B3293" i="10" s="1"/>
  <c r="R3286" i="10"/>
  <c r="F3286" i="10" s="1"/>
  <c r="N3285" i="10"/>
  <c r="B3285" i="10" s="1"/>
  <c r="R3284" i="10"/>
  <c r="F3284" i="10" s="1"/>
  <c r="O3295" i="10"/>
  <c r="C3295" i="10" s="1"/>
  <c r="R3293" i="10"/>
  <c r="R3290" i="10"/>
  <c r="F3290" i="10" s="1"/>
  <c r="Q3288" i="10"/>
  <c r="E3288" i="10" s="1"/>
  <c r="O3289" i="10"/>
  <c r="C3289" i="10" s="1"/>
  <c r="P3287" i="10"/>
  <c r="D3287" i="10" s="1"/>
  <c r="O3285" i="10"/>
  <c r="C3285" i="10" s="1"/>
  <c r="N3296" i="10"/>
  <c r="B3296" i="10" s="1"/>
  <c r="Q3294" i="10"/>
  <c r="O3291" i="10"/>
  <c r="C3291" i="10" s="1"/>
  <c r="N3289" i="10"/>
  <c r="B3289" i="10" s="1"/>
  <c r="Q3291" i="10"/>
  <c r="E3291" i="10" s="1"/>
  <c r="R3289" i="10"/>
  <c r="F3289" i="10" s="1"/>
  <c r="Q3287" i="10"/>
  <c r="E3287" i="10" s="1"/>
  <c r="N3283" i="10"/>
  <c r="B3283" i="10" s="1"/>
  <c r="P3295" i="10"/>
  <c r="D3295" i="10" s="1"/>
  <c r="R3294" i="10"/>
  <c r="P3291" i="10"/>
  <c r="D3291" i="10" s="1"/>
  <c r="N3292" i="10"/>
  <c r="B3292" i="10" s="1"/>
  <c r="O3290" i="10"/>
  <c r="C3290" i="10" s="1"/>
  <c r="N3288" i="10"/>
  <c r="B3288" i="10" s="1"/>
  <c r="P3285" i="10"/>
  <c r="D3285" i="10" s="1"/>
  <c r="O3296" i="10"/>
  <c r="C3296" i="10" s="1"/>
  <c r="Q3295" i="10"/>
  <c r="R3295" i="10"/>
  <c r="Q3292" i="10"/>
  <c r="E3292" i="10" s="1"/>
  <c r="P3290" i="10"/>
  <c r="D3290" i="10" s="1"/>
  <c r="R3287" i="10"/>
  <c r="F3287" i="10" s="1"/>
  <c r="O3283" i="10"/>
  <c r="C3283" i="10" s="1"/>
  <c r="P3296" i="10"/>
  <c r="D3296" i="10" s="1"/>
  <c r="Q3296" i="10"/>
  <c r="P3293" i="10"/>
  <c r="D3293" i="10" s="1"/>
  <c r="R3292" i="10"/>
  <c r="F3292" i="10" s="1"/>
  <c r="O3288" i="10"/>
  <c r="C3288" i="10" s="1"/>
  <c r="Q3285" i="10"/>
  <c r="E3285" i="10" s="1"/>
  <c r="P3283" i="10"/>
  <c r="D3283" i="10" s="1"/>
  <c r="N3284" i="10"/>
  <c r="B3284" i="10" s="1"/>
  <c r="O3294" i="10"/>
  <c r="C3294" i="10" s="1"/>
  <c r="Q3293" i="10"/>
  <c r="Q3290" i="10"/>
  <c r="E3290" i="10" s="1"/>
  <c r="N3286" i="10"/>
  <c r="B3286" i="10" s="1"/>
  <c r="R3285" i="10"/>
  <c r="F3285" i="10" s="1"/>
  <c r="P3286" i="10"/>
  <c r="D3286" i="10" s="1"/>
  <c r="Q3284" i="10"/>
  <c r="E3284" i="10" s="1"/>
  <c r="N3295" i="10"/>
  <c r="B3295" i="10" s="1"/>
  <c r="P3294" i="10"/>
  <c r="D3294" i="10" s="1"/>
  <c r="N3291" i="10"/>
  <c r="B3291" i="10" s="1"/>
  <c r="P3288" i="10"/>
  <c r="D3288" i="10" s="1"/>
  <c r="O3286" i="10"/>
  <c r="C3286" i="10" s="1"/>
  <c r="R3288" i="10"/>
  <c r="F3288" i="10" s="1"/>
  <c r="R3316" i="10" l="1"/>
  <c r="N3307" i="10"/>
  <c r="B3307" i="10" s="1"/>
  <c r="O3304" i="10"/>
  <c r="C3304" i="10" s="1"/>
  <c r="R3315" i="10"/>
  <c r="O3312" i="10"/>
  <c r="C3312" i="10" s="1"/>
  <c r="P3309" i="10"/>
  <c r="D3309" i="10" s="1"/>
  <c r="P3315" i="10"/>
  <c r="D3315" i="10" s="1"/>
  <c r="N3309" i="10"/>
  <c r="B3309" i="10" s="1"/>
  <c r="Q3306" i="10"/>
  <c r="E3306" i="10" s="1"/>
  <c r="R3303" i="10"/>
  <c r="F3303" i="10" s="1"/>
  <c r="R3311" i="10"/>
  <c r="F3311" i="10" s="1"/>
  <c r="O3306" i="10"/>
  <c r="C3306" i="10" s="1"/>
  <c r="P3303" i="10"/>
  <c r="D3303" i="10" s="1"/>
  <c r="Q3314" i="10"/>
  <c r="P3311" i="10"/>
  <c r="D3311" i="10" s="1"/>
  <c r="Q3308" i="10"/>
  <c r="E3308" i="10" s="1"/>
  <c r="N3303" i="10"/>
  <c r="B3303" i="10" s="1"/>
  <c r="N3311" i="10"/>
  <c r="B3311" i="10" s="1"/>
  <c r="O3308" i="10"/>
  <c r="C3308" i="10" s="1"/>
  <c r="R3305" i="10"/>
  <c r="F3305" i="10" s="1"/>
  <c r="Q3316" i="10"/>
  <c r="R3313" i="10"/>
  <c r="P3305" i="10"/>
  <c r="D3305" i="10" s="1"/>
  <c r="N3313" i="10"/>
  <c r="B3313" i="10" s="1"/>
  <c r="R3307" i="10"/>
  <c r="F3307" i="10" s="1"/>
  <c r="O3316" i="10"/>
  <c r="C3316" i="10" s="1"/>
  <c r="Q3310" i="10"/>
  <c r="E3310" i="10" s="1"/>
  <c r="N3310" i="10"/>
  <c r="B3310" i="10" s="1"/>
  <c r="O3310" i="10"/>
  <c r="C3310" i="10" s="1"/>
  <c r="N3308" i="10"/>
  <c r="B3308" i="10" s="1"/>
  <c r="Q3305" i="10"/>
  <c r="E3305" i="10" s="1"/>
  <c r="Q3303" i="10"/>
  <c r="E3303" i="10" s="1"/>
  <c r="P3312" i="10"/>
  <c r="D3312" i="10" s="1"/>
  <c r="Q3312" i="10"/>
  <c r="E3312" i="10" s="1"/>
  <c r="P3310" i="10"/>
  <c r="D3310" i="10" s="1"/>
  <c r="N3306" i="10"/>
  <c r="B3306" i="10" s="1"/>
  <c r="N3304" i="10"/>
  <c r="B3304" i="10" s="1"/>
  <c r="O3313" i="10"/>
  <c r="C3313" i="10" s="1"/>
  <c r="P3313" i="10"/>
  <c r="D3313" i="10" s="1"/>
  <c r="R3312" i="10"/>
  <c r="F3312" i="10" s="1"/>
  <c r="P3308" i="10"/>
  <c r="D3308" i="10" s="1"/>
  <c r="P3306" i="10"/>
  <c r="D3306" i="10" s="1"/>
  <c r="A3301" i="10"/>
  <c r="N3314" i="10"/>
  <c r="B3314" i="10" s="1"/>
  <c r="O3314" i="10"/>
  <c r="C3314" i="10" s="1"/>
  <c r="Q3313" i="10"/>
  <c r="R3310" i="10"/>
  <c r="F3310" i="10" s="1"/>
  <c r="R3308" i="10"/>
  <c r="F3308" i="10" s="1"/>
  <c r="P3304" i="10"/>
  <c r="D3304" i="10" s="1"/>
  <c r="Q3304" i="10"/>
  <c r="E3304" i="10" s="1"/>
  <c r="N3315" i="10"/>
  <c r="B3315" i="10" s="1"/>
  <c r="P3314" i="10"/>
  <c r="D3314" i="10" s="1"/>
  <c r="O3311" i="10"/>
  <c r="C3311" i="10" s="1"/>
  <c r="O3309" i="10"/>
  <c r="C3309" i="10" s="1"/>
  <c r="R3306" i="10"/>
  <c r="F3306" i="10" s="1"/>
  <c r="N3305" i="10"/>
  <c r="B3305" i="10" s="1"/>
  <c r="R3304" i="10"/>
  <c r="F3304" i="10" s="1"/>
  <c r="O3315" i="10"/>
  <c r="C3315" i="10" s="1"/>
  <c r="R3314" i="10"/>
  <c r="Q3311" i="10"/>
  <c r="E3311" i="10" s="1"/>
  <c r="O3307" i="10"/>
  <c r="C3307" i="10" s="1"/>
  <c r="P3307" i="10"/>
  <c r="D3307" i="10" s="1"/>
  <c r="O3305" i="10"/>
  <c r="C3305" i="10" s="1"/>
  <c r="N3316" i="10"/>
  <c r="B3316" i="10" s="1"/>
  <c r="Q3315" i="10"/>
  <c r="N3312" i="10"/>
  <c r="B3312" i="10" s="1"/>
  <c r="Q3309" i="10"/>
  <c r="E3309" i="10" s="1"/>
  <c r="R3309" i="10"/>
  <c r="F3309" i="10" s="1"/>
  <c r="Q3307" i="10"/>
  <c r="E3307" i="10" s="1"/>
  <c r="O3303" i="10"/>
  <c r="C3303" i="10" s="1"/>
  <c r="P3316" i="10"/>
  <c r="D3316" i="10" s="1"/>
  <c r="L3323" i="10"/>
  <c r="K3323" i="10"/>
  <c r="L3343" i="10" l="1"/>
  <c r="K3343" i="10"/>
  <c r="R3336" i="10"/>
  <c r="P3332" i="10"/>
  <c r="D3332" i="10" s="1"/>
  <c r="O3327" i="10"/>
  <c r="C3327" i="10" s="1"/>
  <c r="R3326" i="10"/>
  <c r="F3326" i="10" s="1"/>
  <c r="N3330" i="10"/>
  <c r="B3330" i="10" s="1"/>
  <c r="N3334" i="10"/>
  <c r="B3334" i="10" s="1"/>
  <c r="A3321" i="10"/>
  <c r="Q3329" i="10"/>
  <c r="E3329" i="10" s="1"/>
  <c r="P3324" i="10"/>
  <c r="D3324" i="10" s="1"/>
  <c r="O3333" i="10"/>
  <c r="C3333" i="10" s="1"/>
  <c r="Q3326" i="10"/>
  <c r="E3326" i="10" s="1"/>
  <c r="P3327" i="10"/>
  <c r="D3327" i="10" s="1"/>
  <c r="O3325" i="10"/>
  <c r="C3325" i="10" s="1"/>
  <c r="N3336" i="10"/>
  <c r="B3336" i="10" s="1"/>
  <c r="Q3334" i="10"/>
  <c r="O3331" i="10"/>
  <c r="C3331" i="10" s="1"/>
  <c r="N3329" i="10"/>
  <c r="B3329" i="10" s="1"/>
  <c r="O3329" i="10"/>
  <c r="C3329" i="10" s="1"/>
  <c r="N3327" i="10"/>
  <c r="B3327" i="10" s="1"/>
  <c r="R3329" i="10"/>
  <c r="F3329" i="10" s="1"/>
  <c r="Q3327" i="10"/>
  <c r="E3327" i="10" s="1"/>
  <c r="N3323" i="10"/>
  <c r="B3323" i="10" s="1"/>
  <c r="P3335" i="10"/>
  <c r="D3335" i="10" s="1"/>
  <c r="R3334" i="10"/>
  <c r="P3331" i="10"/>
  <c r="D3331" i="10" s="1"/>
  <c r="Q3331" i="10"/>
  <c r="E3331" i="10" s="1"/>
  <c r="P3329" i="10"/>
  <c r="D3329" i="10" s="1"/>
  <c r="O3330" i="10"/>
  <c r="C3330" i="10" s="1"/>
  <c r="N3328" i="10"/>
  <c r="B3328" i="10" s="1"/>
  <c r="P3325" i="10"/>
  <c r="D3325" i="10" s="1"/>
  <c r="O3336" i="10"/>
  <c r="C3336" i="10" s="1"/>
  <c r="Q3335" i="10"/>
  <c r="R3335" i="10"/>
  <c r="N3332" i="10"/>
  <c r="B3332" i="10" s="1"/>
  <c r="R3331" i="10"/>
  <c r="F3331" i="10" s="1"/>
  <c r="Q3332" i="10"/>
  <c r="E3332" i="10" s="1"/>
  <c r="P3330" i="10"/>
  <c r="D3330" i="10" s="1"/>
  <c r="R3327" i="10"/>
  <c r="F3327" i="10" s="1"/>
  <c r="O3323" i="10"/>
  <c r="C3323" i="10" s="1"/>
  <c r="P3336" i="10"/>
  <c r="D3336" i="10" s="1"/>
  <c r="Q3336" i="10"/>
  <c r="O3332" i="10"/>
  <c r="C3332" i="10" s="1"/>
  <c r="P3333" i="10"/>
  <c r="D3333" i="10" s="1"/>
  <c r="R3332" i="10"/>
  <c r="F3332" i="10" s="1"/>
  <c r="O3328" i="10"/>
  <c r="C3328" i="10" s="1"/>
  <c r="Q3325" i="10"/>
  <c r="E3325" i="10" s="1"/>
  <c r="P3323" i="10"/>
  <c r="D3323" i="10" s="1"/>
  <c r="Q3323" i="10"/>
  <c r="E3323" i="10" s="1"/>
  <c r="N3333" i="10"/>
  <c r="B3333" i="10" s="1"/>
  <c r="O3334" i="10"/>
  <c r="C3334" i="10" s="1"/>
  <c r="Q3333" i="10"/>
  <c r="Q3330" i="10"/>
  <c r="E3330" i="10" s="1"/>
  <c r="N3326" i="10"/>
  <c r="B3326" i="10" s="1"/>
  <c r="R3325" i="10"/>
  <c r="F3325" i="10" s="1"/>
  <c r="N3324" i="10"/>
  <c r="B3324" i="10" s="1"/>
  <c r="R3323" i="10"/>
  <c r="F3323" i="10" s="1"/>
  <c r="Q3324" i="10"/>
  <c r="E3324" i="10" s="1"/>
  <c r="N3335" i="10"/>
  <c r="B3335" i="10" s="1"/>
  <c r="P3334" i="10"/>
  <c r="D3334" i="10" s="1"/>
  <c r="N3331" i="10"/>
  <c r="B3331" i="10" s="1"/>
  <c r="P3328" i="10"/>
  <c r="D3328" i="10" s="1"/>
  <c r="O3326" i="10"/>
  <c r="C3326" i="10" s="1"/>
  <c r="P3326" i="10"/>
  <c r="D3326" i="10" s="1"/>
  <c r="O3324" i="10"/>
  <c r="C3324" i="10" s="1"/>
  <c r="N3325" i="10"/>
  <c r="B3325" i="10" s="1"/>
  <c r="R3324" i="10"/>
  <c r="F3324" i="10" s="1"/>
  <c r="O3335" i="10"/>
  <c r="C3335" i="10" s="1"/>
  <c r="R3333" i="10"/>
  <c r="R3330" i="10"/>
  <c r="F3330" i="10" s="1"/>
  <c r="Q3328" i="10"/>
  <c r="E3328" i="10" s="1"/>
  <c r="R3328" i="10"/>
  <c r="F3328" i="10" s="1"/>
  <c r="L3363" i="10" l="1"/>
  <c r="K3363" i="10"/>
  <c r="R3356" i="10"/>
  <c r="R3351" i="10"/>
  <c r="F3351" i="10" s="1"/>
  <c r="Q3346" i="10"/>
  <c r="E3346" i="10" s="1"/>
  <c r="P3349" i="10"/>
  <c r="D3349" i="10" s="1"/>
  <c r="O3344" i="10"/>
  <c r="C3344" i="10" s="1"/>
  <c r="N3353" i="10"/>
  <c r="B3353" i="10" s="1"/>
  <c r="R3343" i="10"/>
  <c r="F3343" i="10" s="1"/>
  <c r="O3352" i="10"/>
  <c r="C3352" i="10" s="1"/>
  <c r="N3347" i="10"/>
  <c r="B3347" i="10" s="1"/>
  <c r="A3341" i="10"/>
  <c r="N3354" i="10"/>
  <c r="B3354" i="10" s="1"/>
  <c r="O3354" i="10"/>
  <c r="C3354" i="10" s="1"/>
  <c r="Q3353" i="10"/>
  <c r="Q3350" i="10"/>
  <c r="E3350" i="10" s="1"/>
  <c r="N3346" i="10"/>
  <c r="B3346" i="10" s="1"/>
  <c r="R3345" i="10"/>
  <c r="F3345" i="10" s="1"/>
  <c r="N3344" i="10"/>
  <c r="B3344" i="10" s="1"/>
  <c r="P3344" i="10"/>
  <c r="D3344" i="10" s="1"/>
  <c r="Q3344" i="10"/>
  <c r="E3344" i="10" s="1"/>
  <c r="N3355" i="10"/>
  <c r="B3355" i="10" s="1"/>
  <c r="P3354" i="10"/>
  <c r="D3354" i="10" s="1"/>
  <c r="N3351" i="10"/>
  <c r="B3351" i="10" s="1"/>
  <c r="P3348" i="10"/>
  <c r="D3348" i="10" s="1"/>
  <c r="O3346" i="10"/>
  <c r="C3346" i="10" s="1"/>
  <c r="P3346" i="10"/>
  <c r="D3346" i="10" s="1"/>
  <c r="R3346" i="10"/>
  <c r="F3346" i="10" s="1"/>
  <c r="N3345" i="10"/>
  <c r="B3345" i="10" s="1"/>
  <c r="R3344" i="10"/>
  <c r="F3344" i="10" s="1"/>
  <c r="O3355" i="10"/>
  <c r="C3355" i="10" s="1"/>
  <c r="R3353" i="10"/>
  <c r="R3350" i="10"/>
  <c r="F3350" i="10" s="1"/>
  <c r="Q3348" i="10"/>
  <c r="E3348" i="10" s="1"/>
  <c r="R3348" i="10"/>
  <c r="F3348" i="10" s="1"/>
  <c r="O3347" i="10"/>
  <c r="C3347" i="10" s="1"/>
  <c r="P3347" i="10"/>
  <c r="D3347" i="10" s="1"/>
  <c r="O3345" i="10"/>
  <c r="C3345" i="10" s="1"/>
  <c r="N3356" i="10"/>
  <c r="B3356" i="10" s="1"/>
  <c r="Q3354" i="10"/>
  <c r="O3351" i="10"/>
  <c r="C3351" i="10" s="1"/>
  <c r="N3349" i="10"/>
  <c r="B3349" i="10" s="1"/>
  <c r="O3349" i="10"/>
  <c r="C3349" i="10" s="1"/>
  <c r="Q3349" i="10"/>
  <c r="E3349" i="10" s="1"/>
  <c r="R3349" i="10"/>
  <c r="F3349" i="10" s="1"/>
  <c r="Q3347" i="10"/>
  <c r="E3347" i="10" s="1"/>
  <c r="N3343" i="10"/>
  <c r="B3343" i="10" s="1"/>
  <c r="P3355" i="10"/>
  <c r="D3355" i="10" s="1"/>
  <c r="R3354" i="10"/>
  <c r="P3351" i="10"/>
  <c r="D3351" i="10" s="1"/>
  <c r="Q3351" i="10"/>
  <c r="E3351" i="10" s="1"/>
  <c r="N3350" i="10"/>
  <c r="B3350" i="10" s="1"/>
  <c r="O3350" i="10"/>
  <c r="C3350" i="10" s="1"/>
  <c r="N3348" i="10"/>
  <c r="B3348" i="10" s="1"/>
  <c r="P3345" i="10"/>
  <c r="D3345" i="10" s="1"/>
  <c r="O3356" i="10"/>
  <c r="C3356" i="10" s="1"/>
  <c r="Q3355" i="10"/>
  <c r="R3355" i="10"/>
  <c r="N3352" i="10"/>
  <c r="B3352" i="10" s="1"/>
  <c r="P3352" i="10"/>
  <c r="D3352" i="10" s="1"/>
  <c r="Q3352" i="10"/>
  <c r="E3352" i="10" s="1"/>
  <c r="P3350" i="10"/>
  <c r="D3350" i="10" s="1"/>
  <c r="R3347" i="10"/>
  <c r="F3347" i="10" s="1"/>
  <c r="O3343" i="10"/>
  <c r="C3343" i="10" s="1"/>
  <c r="P3356" i="10"/>
  <c r="D3356" i="10" s="1"/>
  <c r="Q3356" i="10"/>
  <c r="O3353" i="10"/>
  <c r="C3353" i="10" s="1"/>
  <c r="P3353" i="10"/>
  <c r="D3353" i="10" s="1"/>
  <c r="R3352" i="10"/>
  <c r="F3352" i="10" s="1"/>
  <c r="O3348" i="10"/>
  <c r="C3348" i="10" s="1"/>
  <c r="Q3345" i="10"/>
  <c r="E3345" i="10" s="1"/>
  <c r="P3343" i="10"/>
  <c r="D3343" i="10" s="1"/>
  <c r="Q3343" i="10"/>
  <c r="E3343" i="10" s="1"/>
  <c r="R3376" i="10" l="1"/>
  <c r="N3374" i="10"/>
  <c r="B3374" i="10" s="1"/>
  <c r="A3361" i="10"/>
  <c r="Q3369" i="10"/>
  <c r="E3369" i="10" s="1"/>
  <c r="P3364" i="10"/>
  <c r="D3364" i="10" s="1"/>
  <c r="O3373" i="10"/>
  <c r="C3373" i="10" s="1"/>
  <c r="P3372" i="10"/>
  <c r="D3372" i="10" s="1"/>
  <c r="O3367" i="10"/>
  <c r="C3367" i="10" s="1"/>
  <c r="R3366" i="10"/>
  <c r="F3366" i="10" s="1"/>
  <c r="N3370" i="10"/>
  <c r="B3370" i="10" s="1"/>
  <c r="R3371" i="10"/>
  <c r="F3371" i="10" s="1"/>
  <c r="Q3372" i="10"/>
  <c r="E3372" i="10" s="1"/>
  <c r="P3370" i="10"/>
  <c r="D3370" i="10" s="1"/>
  <c r="R3367" i="10"/>
  <c r="F3367" i="10" s="1"/>
  <c r="O3363" i="10"/>
  <c r="C3363" i="10" s="1"/>
  <c r="P3376" i="10"/>
  <c r="D3376" i="10" s="1"/>
  <c r="Q3376" i="10"/>
  <c r="O3372" i="10"/>
  <c r="C3372" i="10" s="1"/>
  <c r="P3373" i="10"/>
  <c r="D3373" i="10" s="1"/>
  <c r="R3372" i="10"/>
  <c r="F3372" i="10" s="1"/>
  <c r="O3368" i="10"/>
  <c r="C3368" i="10" s="1"/>
  <c r="Q3365" i="10"/>
  <c r="E3365" i="10" s="1"/>
  <c r="P3363" i="10"/>
  <c r="D3363" i="10" s="1"/>
  <c r="Q3363" i="10"/>
  <c r="E3363" i="10" s="1"/>
  <c r="N3373" i="10"/>
  <c r="B3373" i="10" s="1"/>
  <c r="O3374" i="10"/>
  <c r="C3374" i="10" s="1"/>
  <c r="Q3373" i="10"/>
  <c r="Q3370" i="10"/>
  <c r="E3370" i="10" s="1"/>
  <c r="N3366" i="10"/>
  <c r="B3366" i="10" s="1"/>
  <c r="R3365" i="10"/>
  <c r="F3365" i="10" s="1"/>
  <c r="N3364" i="10"/>
  <c r="B3364" i="10" s="1"/>
  <c r="R3363" i="10"/>
  <c r="F3363" i="10" s="1"/>
  <c r="Q3364" i="10"/>
  <c r="E3364" i="10" s="1"/>
  <c r="N3375" i="10"/>
  <c r="B3375" i="10" s="1"/>
  <c r="P3374" i="10"/>
  <c r="D3374" i="10" s="1"/>
  <c r="N3371" i="10"/>
  <c r="B3371" i="10" s="1"/>
  <c r="P3368" i="10"/>
  <c r="D3368" i="10" s="1"/>
  <c r="O3366" i="10"/>
  <c r="C3366" i="10" s="1"/>
  <c r="P3366" i="10"/>
  <c r="D3366" i="10" s="1"/>
  <c r="O3364" i="10"/>
  <c r="C3364" i="10" s="1"/>
  <c r="N3365" i="10"/>
  <c r="B3365" i="10" s="1"/>
  <c r="R3364" i="10"/>
  <c r="F3364" i="10" s="1"/>
  <c r="O3375" i="10"/>
  <c r="C3375" i="10" s="1"/>
  <c r="R3373" i="10"/>
  <c r="R3370" i="10"/>
  <c r="F3370" i="10" s="1"/>
  <c r="Q3368" i="10"/>
  <c r="E3368" i="10" s="1"/>
  <c r="R3368" i="10"/>
  <c r="F3368" i="10" s="1"/>
  <c r="Q3366" i="10"/>
  <c r="E3366" i="10" s="1"/>
  <c r="P3367" i="10"/>
  <c r="D3367" i="10" s="1"/>
  <c r="O3365" i="10"/>
  <c r="C3365" i="10" s="1"/>
  <c r="N3376" i="10"/>
  <c r="B3376" i="10" s="1"/>
  <c r="Q3374" i="10"/>
  <c r="O3371" i="10"/>
  <c r="C3371" i="10" s="1"/>
  <c r="N3369" i="10"/>
  <c r="B3369" i="10" s="1"/>
  <c r="O3369" i="10"/>
  <c r="C3369" i="10" s="1"/>
  <c r="N3367" i="10"/>
  <c r="B3367" i="10" s="1"/>
  <c r="R3369" i="10"/>
  <c r="F3369" i="10" s="1"/>
  <c r="Q3367" i="10"/>
  <c r="E3367" i="10" s="1"/>
  <c r="N3363" i="10"/>
  <c r="B3363" i="10" s="1"/>
  <c r="P3375" i="10"/>
  <c r="D3375" i="10" s="1"/>
  <c r="R3374" i="10"/>
  <c r="P3371" i="10"/>
  <c r="D3371" i="10" s="1"/>
  <c r="Q3371" i="10"/>
  <c r="E3371" i="10" s="1"/>
  <c r="P3369" i="10"/>
  <c r="D3369" i="10" s="1"/>
  <c r="O3370" i="10"/>
  <c r="C3370" i="10" s="1"/>
  <c r="N3368" i="10"/>
  <c r="B3368" i="10" s="1"/>
  <c r="P3365" i="10"/>
  <c r="D3365" i="10" s="1"/>
  <c r="O3376" i="10"/>
  <c r="C3376" i="10" s="1"/>
  <c r="Q3375" i="10"/>
  <c r="R3375" i="10"/>
  <c r="N3372" i="10"/>
  <c r="B3372" i="10" s="1"/>
  <c r="L3383" i="10"/>
  <c r="K3383" i="10"/>
  <c r="L3403" i="10" l="1"/>
  <c r="K3403" i="10"/>
  <c r="R3396" i="10"/>
  <c r="N3387" i="10"/>
  <c r="B3387" i="10" s="1"/>
  <c r="O3387" i="10"/>
  <c r="C3387" i="10" s="1"/>
  <c r="P3387" i="10"/>
  <c r="D3387" i="10" s="1"/>
  <c r="O3385" i="10"/>
  <c r="C3385" i="10" s="1"/>
  <c r="N3396" i="10"/>
  <c r="B3396" i="10" s="1"/>
  <c r="Q3394" i="10"/>
  <c r="O3391" i="10"/>
  <c r="C3391" i="10" s="1"/>
  <c r="N3389" i="10"/>
  <c r="B3389" i="10" s="1"/>
  <c r="O3389" i="10"/>
  <c r="C3389" i="10" s="1"/>
  <c r="P3389" i="10"/>
  <c r="D3389" i="10" s="1"/>
  <c r="Q3389" i="10"/>
  <c r="E3389" i="10" s="1"/>
  <c r="R3389" i="10"/>
  <c r="F3389" i="10" s="1"/>
  <c r="Q3387" i="10"/>
  <c r="E3387" i="10" s="1"/>
  <c r="N3383" i="10"/>
  <c r="B3383" i="10" s="1"/>
  <c r="P3395" i="10"/>
  <c r="D3395" i="10" s="1"/>
  <c r="R3394" i="10"/>
  <c r="P3391" i="10"/>
  <c r="D3391" i="10" s="1"/>
  <c r="Q3391" i="10"/>
  <c r="E3391" i="10" s="1"/>
  <c r="R3391" i="10"/>
  <c r="F3391" i="10" s="1"/>
  <c r="N3390" i="10"/>
  <c r="B3390" i="10" s="1"/>
  <c r="O3390" i="10"/>
  <c r="C3390" i="10" s="1"/>
  <c r="N3388" i="10"/>
  <c r="B3388" i="10" s="1"/>
  <c r="P3385" i="10"/>
  <c r="D3385" i="10" s="1"/>
  <c r="O3396" i="10"/>
  <c r="C3396" i="10" s="1"/>
  <c r="Q3395" i="10"/>
  <c r="R3395" i="10"/>
  <c r="N3392" i="10"/>
  <c r="B3392" i="10" s="1"/>
  <c r="O3392" i="10"/>
  <c r="C3392" i="10" s="1"/>
  <c r="P3392" i="10"/>
  <c r="D3392" i="10" s="1"/>
  <c r="Q3392" i="10"/>
  <c r="E3392" i="10" s="1"/>
  <c r="P3390" i="10"/>
  <c r="D3390" i="10" s="1"/>
  <c r="R3387" i="10"/>
  <c r="F3387" i="10" s="1"/>
  <c r="O3383" i="10"/>
  <c r="C3383" i="10" s="1"/>
  <c r="P3396" i="10"/>
  <c r="D3396" i="10" s="1"/>
  <c r="Q3396" i="10"/>
  <c r="N3393" i="10"/>
  <c r="B3393" i="10" s="1"/>
  <c r="O3393" i="10"/>
  <c r="C3393" i="10" s="1"/>
  <c r="P3393" i="10"/>
  <c r="D3393" i="10" s="1"/>
  <c r="R3392" i="10"/>
  <c r="F3392" i="10" s="1"/>
  <c r="O3388" i="10"/>
  <c r="C3388" i="10" s="1"/>
  <c r="Q3385" i="10"/>
  <c r="E3385" i="10" s="1"/>
  <c r="P3383" i="10"/>
  <c r="D3383" i="10" s="1"/>
  <c r="Q3383" i="10"/>
  <c r="E3383" i="10" s="1"/>
  <c r="R3383" i="10"/>
  <c r="F3383" i="10" s="1"/>
  <c r="A3381" i="10"/>
  <c r="N3394" i="10"/>
  <c r="B3394" i="10" s="1"/>
  <c r="O3394" i="10"/>
  <c r="C3394" i="10" s="1"/>
  <c r="Q3393" i="10"/>
  <c r="Q3390" i="10"/>
  <c r="E3390" i="10" s="1"/>
  <c r="N3386" i="10"/>
  <c r="B3386" i="10" s="1"/>
  <c r="R3385" i="10"/>
  <c r="F3385" i="10" s="1"/>
  <c r="N3384" i="10"/>
  <c r="B3384" i="10" s="1"/>
  <c r="O3384" i="10"/>
  <c r="C3384" i="10" s="1"/>
  <c r="P3384" i="10"/>
  <c r="D3384" i="10" s="1"/>
  <c r="Q3384" i="10"/>
  <c r="E3384" i="10" s="1"/>
  <c r="N3395" i="10"/>
  <c r="B3395" i="10" s="1"/>
  <c r="P3394" i="10"/>
  <c r="D3394" i="10" s="1"/>
  <c r="N3391" i="10"/>
  <c r="B3391" i="10" s="1"/>
  <c r="P3388" i="10"/>
  <c r="D3388" i="10" s="1"/>
  <c r="O3386" i="10"/>
  <c r="C3386" i="10" s="1"/>
  <c r="P3386" i="10"/>
  <c r="D3386" i="10" s="1"/>
  <c r="Q3386" i="10"/>
  <c r="E3386" i="10" s="1"/>
  <c r="R3386" i="10"/>
  <c r="F3386" i="10" s="1"/>
  <c r="N3385" i="10"/>
  <c r="B3385" i="10" s="1"/>
  <c r="R3384" i="10"/>
  <c r="F3384" i="10" s="1"/>
  <c r="O3395" i="10"/>
  <c r="C3395" i="10" s="1"/>
  <c r="R3393" i="10"/>
  <c r="R3390" i="10"/>
  <c r="F3390" i="10" s="1"/>
  <c r="Q3388" i="10"/>
  <c r="E3388" i="10" s="1"/>
  <c r="R3388" i="10"/>
  <c r="F3388" i="10" s="1"/>
  <c r="R3416" i="10" l="1"/>
  <c r="O3412" i="10"/>
  <c r="C3412" i="10" s="1"/>
  <c r="P3404" i="10"/>
  <c r="D3404" i="10" s="1"/>
  <c r="N3414" i="10"/>
  <c r="B3414" i="10" s="1"/>
  <c r="R3411" i="10"/>
  <c r="F3411" i="10" s="1"/>
  <c r="O3407" i="10"/>
  <c r="C3407" i="10" s="1"/>
  <c r="O3404" i="10"/>
  <c r="C3404" i="10" s="1"/>
  <c r="N3407" i="10"/>
  <c r="B3407" i="10" s="1"/>
  <c r="A3401" i="10"/>
  <c r="O3413" i="10"/>
  <c r="C3413" i="10" s="1"/>
  <c r="N3410" i="10"/>
  <c r="B3410" i="10" s="1"/>
  <c r="R3403" i="10"/>
  <c r="F3403" i="10" s="1"/>
  <c r="N3413" i="10"/>
  <c r="B3413" i="10" s="1"/>
  <c r="R3406" i="10"/>
  <c r="F3406" i="10" s="1"/>
  <c r="N3403" i="10"/>
  <c r="B3403" i="10" s="1"/>
  <c r="Q3409" i="10"/>
  <c r="E3409" i="10" s="1"/>
  <c r="Q3406" i="10"/>
  <c r="E3406" i="10" s="1"/>
  <c r="P3412" i="10"/>
  <c r="D3412" i="10" s="1"/>
  <c r="P3409" i="10"/>
  <c r="D3409" i="10" s="1"/>
  <c r="O3414" i="10"/>
  <c r="C3414" i="10" s="1"/>
  <c r="Q3413" i="10"/>
  <c r="N3411" i="10"/>
  <c r="B3411" i="10" s="1"/>
  <c r="P3408" i="10"/>
  <c r="D3408" i="10" s="1"/>
  <c r="O3406" i="10"/>
  <c r="C3406" i="10" s="1"/>
  <c r="P3406" i="10"/>
  <c r="D3406" i="10" s="1"/>
  <c r="Q3404" i="10"/>
  <c r="E3404" i="10" s="1"/>
  <c r="N3415" i="10"/>
  <c r="B3415" i="10" s="1"/>
  <c r="P3414" i="10"/>
  <c r="D3414" i="10" s="1"/>
  <c r="R3413" i="10"/>
  <c r="R3410" i="10"/>
  <c r="F3410" i="10" s="1"/>
  <c r="Q3408" i="10"/>
  <c r="E3408" i="10" s="1"/>
  <c r="R3408" i="10"/>
  <c r="F3408" i="10" s="1"/>
  <c r="N3405" i="10"/>
  <c r="B3405" i="10" s="1"/>
  <c r="R3404" i="10"/>
  <c r="F3404" i="10" s="1"/>
  <c r="O3415" i="10"/>
  <c r="C3415" i="10" s="1"/>
  <c r="Q3414" i="10"/>
  <c r="O3411" i="10"/>
  <c r="C3411" i="10" s="1"/>
  <c r="N3409" i="10"/>
  <c r="B3409" i="10" s="1"/>
  <c r="O3409" i="10"/>
  <c r="C3409" i="10" s="1"/>
  <c r="P3407" i="10"/>
  <c r="D3407" i="10" s="1"/>
  <c r="O3405" i="10"/>
  <c r="C3405" i="10" s="1"/>
  <c r="N3416" i="10"/>
  <c r="B3416" i="10" s="1"/>
  <c r="P3415" i="10"/>
  <c r="D3415" i="10" s="1"/>
  <c r="R3414" i="10"/>
  <c r="P3411" i="10"/>
  <c r="D3411" i="10" s="1"/>
  <c r="Q3411" i="10"/>
  <c r="E3411" i="10" s="1"/>
  <c r="R3409" i="10"/>
  <c r="F3409" i="10" s="1"/>
  <c r="Q3407" i="10"/>
  <c r="E3407" i="10" s="1"/>
  <c r="P3405" i="10"/>
  <c r="D3405" i="10" s="1"/>
  <c r="O3416" i="10"/>
  <c r="C3416" i="10" s="1"/>
  <c r="Q3415" i="10"/>
  <c r="R3415" i="10"/>
  <c r="N3412" i="10"/>
  <c r="B3412" i="10" s="1"/>
  <c r="O3410" i="10"/>
  <c r="C3410" i="10" s="1"/>
  <c r="N3408" i="10"/>
  <c r="B3408" i="10" s="1"/>
  <c r="R3407" i="10"/>
  <c r="F3407" i="10" s="1"/>
  <c r="O3403" i="10"/>
  <c r="C3403" i="10" s="1"/>
  <c r="P3416" i="10"/>
  <c r="D3416" i="10" s="1"/>
  <c r="Q3416" i="10"/>
  <c r="Q3412" i="10"/>
  <c r="E3412" i="10" s="1"/>
  <c r="P3410" i="10"/>
  <c r="D3410" i="10" s="1"/>
  <c r="O3408" i="10"/>
  <c r="C3408" i="10" s="1"/>
  <c r="Q3405" i="10"/>
  <c r="E3405" i="10" s="1"/>
  <c r="P3403" i="10"/>
  <c r="D3403" i="10" s="1"/>
  <c r="Q3403" i="10"/>
  <c r="E3403" i="10" s="1"/>
  <c r="P3413" i="10"/>
  <c r="D3413" i="10" s="1"/>
  <c r="R3412" i="10"/>
  <c r="F3412" i="10" s="1"/>
  <c r="Q3410" i="10"/>
  <c r="E3410" i="10" s="1"/>
  <c r="N3406" i="10"/>
  <c r="B3406" i="10" s="1"/>
  <c r="R3405" i="10"/>
  <c r="F3405" i="10" s="1"/>
  <c r="N3404" i="10"/>
  <c r="B3404" i="10" s="1"/>
  <c r="L3423" i="10"/>
  <c r="K3423" i="10"/>
  <c r="P3436" i="10" l="1"/>
  <c r="D3436" i="10" s="1"/>
  <c r="L3443" i="10"/>
  <c r="K3443" i="10"/>
  <c r="R3436" i="10"/>
  <c r="O3423" i="10"/>
  <c r="C3423" i="10" s="1"/>
  <c r="N3427" i="10"/>
  <c r="B3427" i="10" s="1"/>
  <c r="O3427" i="10"/>
  <c r="C3427" i="10" s="1"/>
  <c r="P3427" i="10"/>
  <c r="D3427" i="10" s="1"/>
  <c r="O3425" i="10"/>
  <c r="C3425" i="10" s="1"/>
  <c r="N3436" i="10"/>
  <c r="B3436" i="10" s="1"/>
  <c r="Q3434" i="10"/>
  <c r="R3434" i="10"/>
  <c r="R3435" i="10"/>
  <c r="N3432" i="10"/>
  <c r="B3432" i="10" s="1"/>
  <c r="P3429" i="10"/>
  <c r="D3429" i="10" s="1"/>
  <c r="Q3429" i="10"/>
  <c r="E3429" i="10" s="1"/>
  <c r="R3429" i="10"/>
  <c r="F3429" i="10" s="1"/>
  <c r="Q3427" i="10"/>
  <c r="E3427" i="10" s="1"/>
  <c r="N3423" i="10"/>
  <c r="B3423" i="10" s="1"/>
  <c r="P3435" i="10"/>
  <c r="D3435" i="10" s="1"/>
  <c r="Q3435" i="10"/>
  <c r="Q3436" i="10"/>
  <c r="R3431" i="10"/>
  <c r="F3431" i="10" s="1"/>
  <c r="N3430" i="10"/>
  <c r="B3430" i="10" s="1"/>
  <c r="O3430" i="10"/>
  <c r="C3430" i="10" s="1"/>
  <c r="N3428" i="10"/>
  <c r="B3428" i="10" s="1"/>
  <c r="P3425" i="10"/>
  <c r="D3425" i="10" s="1"/>
  <c r="O3436" i="10"/>
  <c r="C3436" i="10" s="1"/>
  <c r="P3423" i="10"/>
  <c r="D3423" i="10" s="1"/>
  <c r="Q3423" i="10"/>
  <c r="E3423" i="10" s="1"/>
  <c r="O3432" i="10"/>
  <c r="C3432" i="10" s="1"/>
  <c r="P3432" i="10"/>
  <c r="D3432" i="10" s="1"/>
  <c r="Q3432" i="10"/>
  <c r="E3432" i="10" s="1"/>
  <c r="P3430" i="10"/>
  <c r="D3430" i="10" s="1"/>
  <c r="R3427" i="10"/>
  <c r="F3427" i="10" s="1"/>
  <c r="Q3425" i="10"/>
  <c r="E3425" i="10" s="1"/>
  <c r="R3425" i="10"/>
  <c r="F3425" i="10" s="1"/>
  <c r="N3424" i="10"/>
  <c r="B3424" i="10" s="1"/>
  <c r="N3433" i="10"/>
  <c r="B3433" i="10" s="1"/>
  <c r="O3433" i="10"/>
  <c r="C3433" i="10" s="1"/>
  <c r="P3433" i="10"/>
  <c r="D3433" i="10" s="1"/>
  <c r="R3432" i="10"/>
  <c r="F3432" i="10" s="1"/>
  <c r="O3428" i="10"/>
  <c r="C3428" i="10" s="1"/>
  <c r="N3426" i="10"/>
  <c r="B3426" i="10" s="1"/>
  <c r="O3426" i="10"/>
  <c r="C3426" i="10" s="1"/>
  <c r="P3426" i="10"/>
  <c r="D3426" i="10" s="1"/>
  <c r="R3423" i="10"/>
  <c r="F3423" i="10" s="1"/>
  <c r="A3421" i="10"/>
  <c r="N3434" i="10"/>
  <c r="B3434" i="10" s="1"/>
  <c r="O3434" i="10"/>
  <c r="C3434" i="10" s="1"/>
  <c r="Q3433" i="10"/>
  <c r="Q3430" i="10"/>
  <c r="E3430" i="10" s="1"/>
  <c r="P3428" i="10"/>
  <c r="D3428" i="10" s="1"/>
  <c r="Q3428" i="10"/>
  <c r="E3428" i="10" s="1"/>
  <c r="R3428" i="10"/>
  <c r="F3428" i="10" s="1"/>
  <c r="O3424" i="10"/>
  <c r="C3424" i="10" s="1"/>
  <c r="P3424" i="10"/>
  <c r="D3424" i="10" s="1"/>
  <c r="Q3424" i="10"/>
  <c r="E3424" i="10" s="1"/>
  <c r="N3435" i="10"/>
  <c r="B3435" i="10" s="1"/>
  <c r="P3434" i="10"/>
  <c r="D3434" i="10" s="1"/>
  <c r="N3431" i="10"/>
  <c r="B3431" i="10" s="1"/>
  <c r="R3430" i="10"/>
  <c r="F3430" i="10" s="1"/>
  <c r="N3429" i="10"/>
  <c r="B3429" i="10" s="1"/>
  <c r="O3429" i="10"/>
  <c r="C3429" i="10" s="1"/>
  <c r="Q3426" i="10"/>
  <c r="E3426" i="10" s="1"/>
  <c r="R3426" i="10"/>
  <c r="F3426" i="10" s="1"/>
  <c r="N3425" i="10"/>
  <c r="B3425" i="10" s="1"/>
  <c r="R3424" i="10"/>
  <c r="F3424" i="10" s="1"/>
  <c r="O3435" i="10"/>
  <c r="C3435" i="10" s="1"/>
  <c r="R3433" i="10"/>
  <c r="O3431" i="10"/>
  <c r="C3431" i="10" s="1"/>
  <c r="P3431" i="10"/>
  <c r="D3431" i="10" s="1"/>
  <c r="Q3431" i="10"/>
  <c r="E3431" i="10" s="1"/>
  <c r="R3456" i="10" l="1"/>
  <c r="N3447" i="10"/>
  <c r="B3447" i="10" s="1"/>
  <c r="Q3446" i="10"/>
  <c r="E3446" i="10" s="1"/>
  <c r="O3444" i="10"/>
  <c r="C3444" i="10" s="1"/>
  <c r="R3443" i="10"/>
  <c r="F3443" i="10" s="1"/>
  <c r="P3444" i="10"/>
  <c r="D3444" i="10" s="1"/>
  <c r="Q3444" i="10"/>
  <c r="E3444" i="10" s="1"/>
  <c r="N3455" i="10"/>
  <c r="B3455" i="10" s="1"/>
  <c r="P3454" i="10"/>
  <c r="D3454" i="10" s="1"/>
  <c r="N3451" i="10"/>
  <c r="B3451" i="10" s="1"/>
  <c r="P3448" i="10"/>
  <c r="D3448" i="10" s="1"/>
  <c r="O3446" i="10"/>
  <c r="C3446" i="10" s="1"/>
  <c r="P3446" i="10"/>
  <c r="D3446" i="10" s="1"/>
  <c r="R3446" i="10"/>
  <c r="F3446" i="10" s="1"/>
  <c r="N3445" i="10"/>
  <c r="B3445" i="10" s="1"/>
  <c r="R3444" i="10"/>
  <c r="F3444" i="10" s="1"/>
  <c r="O3455" i="10"/>
  <c r="C3455" i="10" s="1"/>
  <c r="R3453" i="10"/>
  <c r="R3450" i="10"/>
  <c r="F3450" i="10" s="1"/>
  <c r="Q3448" i="10"/>
  <c r="E3448" i="10" s="1"/>
  <c r="R3448" i="10"/>
  <c r="F3448" i="10" s="1"/>
  <c r="O3447" i="10"/>
  <c r="C3447" i="10" s="1"/>
  <c r="P3447" i="10"/>
  <c r="D3447" i="10" s="1"/>
  <c r="O3445" i="10"/>
  <c r="C3445" i="10" s="1"/>
  <c r="N3456" i="10"/>
  <c r="B3456" i="10" s="1"/>
  <c r="Q3454" i="10"/>
  <c r="O3451" i="10"/>
  <c r="C3451" i="10" s="1"/>
  <c r="N3449" i="10"/>
  <c r="B3449" i="10" s="1"/>
  <c r="O3449" i="10"/>
  <c r="C3449" i="10" s="1"/>
  <c r="P3449" i="10"/>
  <c r="D3449" i="10" s="1"/>
  <c r="Q3449" i="10"/>
  <c r="E3449" i="10" s="1"/>
  <c r="R3449" i="10"/>
  <c r="F3449" i="10" s="1"/>
  <c r="Q3447" i="10"/>
  <c r="E3447" i="10" s="1"/>
  <c r="N3443" i="10"/>
  <c r="B3443" i="10" s="1"/>
  <c r="P3455" i="10"/>
  <c r="D3455" i="10" s="1"/>
  <c r="R3454" i="10"/>
  <c r="P3451" i="10"/>
  <c r="D3451" i="10" s="1"/>
  <c r="Q3451" i="10"/>
  <c r="E3451" i="10" s="1"/>
  <c r="R3451" i="10"/>
  <c r="F3451" i="10" s="1"/>
  <c r="N3450" i="10"/>
  <c r="B3450" i="10" s="1"/>
  <c r="O3450" i="10"/>
  <c r="C3450" i="10" s="1"/>
  <c r="N3448" i="10"/>
  <c r="B3448" i="10" s="1"/>
  <c r="P3445" i="10"/>
  <c r="D3445" i="10" s="1"/>
  <c r="O3456" i="10"/>
  <c r="C3456" i="10" s="1"/>
  <c r="Q3455" i="10"/>
  <c r="R3455" i="10"/>
  <c r="N3452" i="10"/>
  <c r="B3452" i="10" s="1"/>
  <c r="O3452" i="10"/>
  <c r="C3452" i="10" s="1"/>
  <c r="P3452" i="10"/>
  <c r="D3452" i="10" s="1"/>
  <c r="Q3452" i="10"/>
  <c r="E3452" i="10" s="1"/>
  <c r="P3450" i="10"/>
  <c r="D3450" i="10" s="1"/>
  <c r="R3447" i="10"/>
  <c r="F3447" i="10" s="1"/>
  <c r="O3443" i="10"/>
  <c r="C3443" i="10" s="1"/>
  <c r="P3456" i="10"/>
  <c r="D3456" i="10" s="1"/>
  <c r="Q3456" i="10"/>
  <c r="N3453" i="10"/>
  <c r="B3453" i="10" s="1"/>
  <c r="O3453" i="10"/>
  <c r="C3453" i="10" s="1"/>
  <c r="P3453" i="10"/>
  <c r="D3453" i="10" s="1"/>
  <c r="R3452" i="10"/>
  <c r="F3452" i="10" s="1"/>
  <c r="O3448" i="10"/>
  <c r="C3448" i="10" s="1"/>
  <c r="Q3445" i="10"/>
  <c r="E3445" i="10" s="1"/>
  <c r="P3443" i="10"/>
  <c r="D3443" i="10" s="1"/>
  <c r="Q3443" i="10"/>
  <c r="E3443" i="10" s="1"/>
  <c r="A3441" i="10"/>
  <c r="N3454" i="10"/>
  <c r="B3454" i="10" s="1"/>
  <c r="O3454" i="10"/>
  <c r="C3454" i="10" s="1"/>
  <c r="Q3453" i="10"/>
  <c r="Q3450" i="10"/>
  <c r="E3450" i="10" s="1"/>
  <c r="N3446" i="10"/>
  <c r="B3446" i="10" s="1"/>
  <c r="R3445" i="10"/>
  <c r="F3445" i="10" s="1"/>
  <c r="N3444" i="10"/>
  <c r="B3444" i="10" s="1"/>
  <c r="L3463" i="10"/>
  <c r="K3463" i="10"/>
  <c r="P3471" i="10" l="1"/>
  <c r="D3471" i="10" s="1"/>
  <c r="L3483" i="10"/>
  <c r="K3483" i="10"/>
  <c r="R3476" i="10"/>
  <c r="N3473" i="10"/>
  <c r="B3473" i="10" s="1"/>
  <c r="R3463" i="10"/>
  <c r="F3463" i="10" s="1"/>
  <c r="O3472" i="10"/>
  <c r="C3472" i="10" s="1"/>
  <c r="N3467" i="10"/>
  <c r="B3467" i="10" s="1"/>
  <c r="R3471" i="10"/>
  <c r="F3471" i="10" s="1"/>
  <c r="Q3466" i="10"/>
  <c r="E3466" i="10" s="1"/>
  <c r="P3469" i="10"/>
  <c r="D3469" i="10" s="1"/>
  <c r="O3464" i="10"/>
  <c r="C3464" i="10" s="1"/>
  <c r="R3466" i="10"/>
  <c r="F3466" i="10" s="1"/>
  <c r="N3465" i="10"/>
  <c r="B3465" i="10" s="1"/>
  <c r="R3464" i="10"/>
  <c r="F3464" i="10" s="1"/>
  <c r="O3475" i="10"/>
  <c r="C3475" i="10" s="1"/>
  <c r="R3473" i="10"/>
  <c r="R3470" i="10"/>
  <c r="F3470" i="10" s="1"/>
  <c r="Q3468" i="10"/>
  <c r="E3468" i="10" s="1"/>
  <c r="O3469" i="10"/>
  <c r="C3469" i="10" s="1"/>
  <c r="O3467" i="10"/>
  <c r="C3467" i="10" s="1"/>
  <c r="P3467" i="10"/>
  <c r="D3467" i="10" s="1"/>
  <c r="O3465" i="10"/>
  <c r="C3465" i="10" s="1"/>
  <c r="N3476" i="10"/>
  <c r="B3476" i="10" s="1"/>
  <c r="Q3474" i="10"/>
  <c r="O3471" i="10"/>
  <c r="C3471" i="10" s="1"/>
  <c r="N3469" i="10"/>
  <c r="B3469" i="10" s="1"/>
  <c r="Q3471" i="10"/>
  <c r="E3471" i="10" s="1"/>
  <c r="Q3469" i="10"/>
  <c r="E3469" i="10" s="1"/>
  <c r="R3469" i="10"/>
  <c r="F3469" i="10" s="1"/>
  <c r="Q3467" i="10"/>
  <c r="E3467" i="10" s="1"/>
  <c r="N3463" i="10"/>
  <c r="B3463" i="10" s="1"/>
  <c r="P3475" i="10"/>
  <c r="D3475" i="10" s="1"/>
  <c r="R3474" i="10"/>
  <c r="R3475" i="10"/>
  <c r="N3472" i="10"/>
  <c r="B3472" i="10" s="1"/>
  <c r="N3470" i="10"/>
  <c r="B3470" i="10" s="1"/>
  <c r="O3470" i="10"/>
  <c r="C3470" i="10" s="1"/>
  <c r="N3468" i="10"/>
  <c r="B3468" i="10" s="1"/>
  <c r="P3465" i="10"/>
  <c r="D3465" i="10" s="1"/>
  <c r="O3476" i="10"/>
  <c r="C3476" i="10" s="1"/>
  <c r="Q3475" i="10"/>
  <c r="Q3476" i="10"/>
  <c r="P3472" i="10"/>
  <c r="D3472" i="10" s="1"/>
  <c r="Q3472" i="10"/>
  <c r="E3472" i="10" s="1"/>
  <c r="P3470" i="10"/>
  <c r="D3470" i="10" s="1"/>
  <c r="R3467" i="10"/>
  <c r="F3467" i="10" s="1"/>
  <c r="O3463" i="10"/>
  <c r="C3463" i="10" s="1"/>
  <c r="P3476" i="10"/>
  <c r="D3476" i="10" s="1"/>
  <c r="Q3463" i="10"/>
  <c r="E3463" i="10" s="1"/>
  <c r="O3473" i="10"/>
  <c r="C3473" i="10" s="1"/>
  <c r="P3473" i="10"/>
  <c r="D3473" i="10" s="1"/>
  <c r="R3472" i="10"/>
  <c r="F3472" i="10" s="1"/>
  <c r="O3468" i="10"/>
  <c r="C3468" i="10" s="1"/>
  <c r="Q3465" i="10"/>
  <c r="E3465" i="10" s="1"/>
  <c r="P3463" i="10"/>
  <c r="D3463" i="10" s="1"/>
  <c r="N3464" i="10"/>
  <c r="B3464" i="10" s="1"/>
  <c r="A3461" i="10"/>
  <c r="N3474" i="10"/>
  <c r="B3474" i="10" s="1"/>
  <c r="O3474" i="10"/>
  <c r="C3474" i="10" s="1"/>
  <c r="Q3473" i="10"/>
  <c r="Q3470" i="10"/>
  <c r="E3470" i="10" s="1"/>
  <c r="N3466" i="10"/>
  <c r="B3466" i="10" s="1"/>
  <c r="R3465" i="10"/>
  <c r="F3465" i="10" s="1"/>
  <c r="P3466" i="10"/>
  <c r="D3466" i="10" s="1"/>
  <c r="P3464" i="10"/>
  <c r="D3464" i="10" s="1"/>
  <c r="Q3464" i="10"/>
  <c r="E3464" i="10" s="1"/>
  <c r="N3475" i="10"/>
  <c r="B3475" i="10" s="1"/>
  <c r="P3474" i="10"/>
  <c r="D3474" i="10" s="1"/>
  <c r="N3471" i="10"/>
  <c r="B3471" i="10" s="1"/>
  <c r="P3468" i="10"/>
  <c r="D3468" i="10" s="1"/>
  <c r="O3466" i="10"/>
  <c r="C3466" i="10" s="1"/>
  <c r="R3468" i="10"/>
  <c r="F3468" i="10" s="1"/>
  <c r="Q3496" i="10" l="1"/>
  <c r="N3493" i="10"/>
  <c r="B3493" i="10" s="1"/>
  <c r="O3493" i="10"/>
  <c r="C3493" i="10" s="1"/>
  <c r="P3493" i="10"/>
  <c r="D3493" i="10" s="1"/>
  <c r="R3492" i="10"/>
  <c r="F3492" i="10" s="1"/>
  <c r="O3488" i="10"/>
  <c r="C3488" i="10" s="1"/>
  <c r="Q3485" i="10"/>
  <c r="E3485" i="10" s="1"/>
  <c r="P3483" i="10"/>
  <c r="D3483" i="10" s="1"/>
  <c r="N3484" i="10"/>
  <c r="B3484" i="10" s="1"/>
  <c r="R3483" i="10"/>
  <c r="F3483" i="10" s="1"/>
  <c r="A3481" i="10"/>
  <c r="N3494" i="10"/>
  <c r="B3494" i="10" s="1"/>
  <c r="O3494" i="10"/>
  <c r="C3494" i="10" s="1"/>
  <c r="Q3493" i="10"/>
  <c r="Q3490" i="10"/>
  <c r="E3490" i="10" s="1"/>
  <c r="N3486" i="10"/>
  <c r="B3486" i="10" s="1"/>
  <c r="R3485" i="10"/>
  <c r="F3485" i="10" s="1"/>
  <c r="P3486" i="10"/>
  <c r="D3486" i="10" s="1"/>
  <c r="O3484" i="10"/>
  <c r="C3484" i="10" s="1"/>
  <c r="P3484" i="10"/>
  <c r="D3484" i="10" s="1"/>
  <c r="Q3484" i="10"/>
  <c r="E3484" i="10" s="1"/>
  <c r="N3495" i="10"/>
  <c r="B3495" i="10" s="1"/>
  <c r="P3494" i="10"/>
  <c r="D3494" i="10" s="1"/>
  <c r="N3491" i="10"/>
  <c r="B3491" i="10" s="1"/>
  <c r="P3488" i="10"/>
  <c r="D3488" i="10" s="1"/>
  <c r="O3486" i="10"/>
  <c r="C3486" i="10" s="1"/>
  <c r="R3488" i="10"/>
  <c r="F3488" i="10" s="1"/>
  <c r="Q3486" i="10"/>
  <c r="E3486" i="10" s="1"/>
  <c r="R3486" i="10"/>
  <c r="F3486" i="10" s="1"/>
  <c r="N3485" i="10"/>
  <c r="B3485" i="10" s="1"/>
  <c r="R3484" i="10"/>
  <c r="F3484" i="10" s="1"/>
  <c r="O3495" i="10"/>
  <c r="C3495" i="10" s="1"/>
  <c r="R3493" i="10"/>
  <c r="R3490" i="10"/>
  <c r="F3490" i="10" s="1"/>
  <c r="Q3488" i="10"/>
  <c r="E3488" i="10" s="1"/>
  <c r="O3489" i="10"/>
  <c r="C3489" i="10" s="1"/>
  <c r="N3487" i="10"/>
  <c r="B3487" i="10" s="1"/>
  <c r="O3487" i="10"/>
  <c r="C3487" i="10" s="1"/>
  <c r="P3487" i="10"/>
  <c r="D3487" i="10" s="1"/>
  <c r="O3485" i="10"/>
  <c r="C3485" i="10" s="1"/>
  <c r="N3496" i="10"/>
  <c r="B3496" i="10" s="1"/>
  <c r="Q3494" i="10"/>
  <c r="O3491" i="10"/>
  <c r="C3491" i="10" s="1"/>
  <c r="N3489" i="10"/>
  <c r="B3489" i="10" s="1"/>
  <c r="Q3491" i="10"/>
  <c r="E3491" i="10" s="1"/>
  <c r="P3489" i="10"/>
  <c r="D3489" i="10" s="1"/>
  <c r="Q3489" i="10"/>
  <c r="E3489" i="10" s="1"/>
  <c r="R3489" i="10"/>
  <c r="F3489" i="10" s="1"/>
  <c r="Q3487" i="10"/>
  <c r="E3487" i="10" s="1"/>
  <c r="N3483" i="10"/>
  <c r="B3483" i="10" s="1"/>
  <c r="P3495" i="10"/>
  <c r="D3495" i="10" s="1"/>
  <c r="R3494" i="10"/>
  <c r="P3491" i="10"/>
  <c r="D3491" i="10" s="1"/>
  <c r="N3492" i="10"/>
  <c r="B3492" i="10" s="1"/>
  <c r="R3491" i="10"/>
  <c r="F3491" i="10" s="1"/>
  <c r="N3490" i="10"/>
  <c r="B3490" i="10" s="1"/>
  <c r="O3490" i="10"/>
  <c r="C3490" i="10" s="1"/>
  <c r="N3488" i="10"/>
  <c r="B3488" i="10" s="1"/>
  <c r="P3485" i="10"/>
  <c r="D3485" i="10" s="1"/>
  <c r="O3496" i="10"/>
  <c r="C3496" i="10" s="1"/>
  <c r="Q3495" i="10"/>
  <c r="R3495" i="10"/>
  <c r="O3492" i="10"/>
  <c r="C3492" i="10" s="1"/>
  <c r="P3492" i="10"/>
  <c r="D3492" i="10" s="1"/>
  <c r="Q3492" i="10"/>
  <c r="E3492" i="10" s="1"/>
  <c r="P3490" i="10"/>
  <c r="D3490" i="10" s="1"/>
  <c r="R3487" i="10"/>
  <c r="F3487" i="10" s="1"/>
  <c r="O3483" i="10"/>
  <c r="C3483" i="10" s="1"/>
  <c r="P3496" i="10"/>
  <c r="D3496" i="10" s="1"/>
  <c r="Q3483" i="10"/>
  <c r="E3483" i="10" s="1"/>
  <c r="R3496" i="10"/>
  <c r="L3503" i="10"/>
  <c r="K3503" i="10"/>
  <c r="R3516" i="10" l="1"/>
  <c r="P3509" i="10"/>
  <c r="D3509" i="10" s="1"/>
  <c r="O3504" i="10"/>
  <c r="C3504" i="10" s="1"/>
  <c r="N3513" i="10"/>
  <c r="B3513" i="10" s="1"/>
  <c r="A3501" i="10"/>
  <c r="R3503" i="10"/>
  <c r="F3503" i="10" s="1"/>
  <c r="O3512" i="10"/>
  <c r="C3512" i="10" s="1"/>
  <c r="N3507" i="10"/>
  <c r="B3507" i="10" s="1"/>
  <c r="N3503" i="10"/>
  <c r="B3503" i="10" s="1"/>
  <c r="R3511" i="10"/>
  <c r="F3511" i="10" s="1"/>
  <c r="Q3506" i="10"/>
  <c r="E3506" i="10" s="1"/>
  <c r="Q3509" i="10"/>
  <c r="E3509" i="10" s="1"/>
  <c r="R3509" i="10"/>
  <c r="F3509" i="10" s="1"/>
  <c r="Q3507" i="10"/>
  <c r="E3507" i="10" s="1"/>
  <c r="P3505" i="10"/>
  <c r="D3505" i="10" s="1"/>
  <c r="O3516" i="10"/>
  <c r="C3516" i="10" s="1"/>
  <c r="Q3515" i="10"/>
  <c r="R3515" i="10"/>
  <c r="N3512" i="10"/>
  <c r="B3512" i="10" s="1"/>
  <c r="N3510" i="10"/>
  <c r="B3510" i="10" s="1"/>
  <c r="O3510" i="10"/>
  <c r="C3510" i="10" s="1"/>
  <c r="N3508" i="10"/>
  <c r="B3508" i="10" s="1"/>
  <c r="R3507" i="10"/>
  <c r="F3507" i="10" s="1"/>
  <c r="O3503" i="10"/>
  <c r="C3503" i="10" s="1"/>
  <c r="P3516" i="10"/>
  <c r="D3516" i="10" s="1"/>
  <c r="Q3516" i="10"/>
  <c r="P3512" i="10"/>
  <c r="D3512" i="10" s="1"/>
  <c r="Q3512" i="10"/>
  <c r="E3512" i="10" s="1"/>
  <c r="P3510" i="10"/>
  <c r="D3510" i="10" s="1"/>
  <c r="O3508" i="10"/>
  <c r="C3508" i="10" s="1"/>
  <c r="Q3505" i="10"/>
  <c r="E3505" i="10" s="1"/>
  <c r="P3503" i="10"/>
  <c r="D3503" i="10" s="1"/>
  <c r="Q3503" i="10"/>
  <c r="E3503" i="10" s="1"/>
  <c r="O3513" i="10"/>
  <c r="C3513" i="10" s="1"/>
  <c r="P3513" i="10"/>
  <c r="D3513" i="10" s="1"/>
  <c r="R3512" i="10"/>
  <c r="F3512" i="10" s="1"/>
  <c r="Q3510" i="10"/>
  <c r="E3510" i="10" s="1"/>
  <c r="N3506" i="10"/>
  <c r="B3506" i="10" s="1"/>
  <c r="R3505" i="10"/>
  <c r="F3505" i="10" s="1"/>
  <c r="N3504" i="10"/>
  <c r="B3504" i="10" s="1"/>
  <c r="N3514" i="10"/>
  <c r="B3514" i="10" s="1"/>
  <c r="O3514" i="10"/>
  <c r="C3514" i="10" s="1"/>
  <c r="Q3513" i="10"/>
  <c r="N3511" i="10"/>
  <c r="B3511" i="10" s="1"/>
  <c r="P3508" i="10"/>
  <c r="D3508" i="10" s="1"/>
  <c r="O3506" i="10"/>
  <c r="C3506" i="10" s="1"/>
  <c r="P3506" i="10"/>
  <c r="D3506" i="10" s="1"/>
  <c r="P3504" i="10"/>
  <c r="D3504" i="10" s="1"/>
  <c r="Q3504" i="10"/>
  <c r="E3504" i="10" s="1"/>
  <c r="N3515" i="10"/>
  <c r="B3515" i="10" s="1"/>
  <c r="P3514" i="10"/>
  <c r="D3514" i="10" s="1"/>
  <c r="R3513" i="10"/>
  <c r="R3510" i="10"/>
  <c r="F3510" i="10" s="1"/>
  <c r="Q3508" i="10"/>
  <c r="E3508" i="10" s="1"/>
  <c r="R3508" i="10"/>
  <c r="F3508" i="10" s="1"/>
  <c r="R3506" i="10"/>
  <c r="F3506" i="10" s="1"/>
  <c r="N3505" i="10"/>
  <c r="B3505" i="10" s="1"/>
  <c r="R3504" i="10"/>
  <c r="F3504" i="10" s="1"/>
  <c r="O3515" i="10"/>
  <c r="C3515" i="10" s="1"/>
  <c r="Q3514" i="10"/>
  <c r="O3511" i="10"/>
  <c r="C3511" i="10" s="1"/>
  <c r="N3509" i="10"/>
  <c r="B3509" i="10" s="1"/>
  <c r="O3509" i="10"/>
  <c r="C3509" i="10" s="1"/>
  <c r="O3507" i="10"/>
  <c r="C3507" i="10" s="1"/>
  <c r="P3507" i="10"/>
  <c r="D3507" i="10" s="1"/>
  <c r="O3505" i="10"/>
  <c r="C3505" i="10" s="1"/>
  <c r="N3516" i="10"/>
  <c r="B3516" i="10" s="1"/>
  <c r="P3515" i="10"/>
  <c r="D3515" i="10" s="1"/>
  <c r="R3514" i="10"/>
  <c r="P3511" i="10"/>
  <c r="D3511" i="10" s="1"/>
  <c r="Q3511" i="10"/>
  <c r="E3511" i="10" s="1"/>
  <c r="L3523" i="10"/>
  <c r="K3523" i="10"/>
  <c r="R3536" i="10" l="1"/>
  <c r="O3523" i="10"/>
  <c r="C3523" i="10" s="1"/>
  <c r="P3523" i="10"/>
  <c r="D3523" i="10" s="1"/>
  <c r="N3533" i="10"/>
  <c r="B3533" i="10" s="1"/>
  <c r="O3533" i="10"/>
  <c r="C3533" i="10" s="1"/>
  <c r="P3533" i="10"/>
  <c r="D3533" i="10" s="1"/>
  <c r="R3532" i="10"/>
  <c r="F3532" i="10" s="1"/>
  <c r="O3528" i="10"/>
  <c r="C3528" i="10" s="1"/>
  <c r="N3526" i="10"/>
  <c r="B3526" i="10" s="1"/>
  <c r="O3526" i="10"/>
  <c r="C3526" i="10" s="1"/>
  <c r="P3526" i="10"/>
  <c r="D3526" i="10" s="1"/>
  <c r="R3523" i="10"/>
  <c r="F3523" i="10" s="1"/>
  <c r="A3521" i="10"/>
  <c r="N3534" i="10"/>
  <c r="B3534" i="10" s="1"/>
  <c r="O3534" i="10"/>
  <c r="C3534" i="10" s="1"/>
  <c r="Q3533" i="10"/>
  <c r="Q3530" i="10"/>
  <c r="E3530" i="10" s="1"/>
  <c r="P3528" i="10"/>
  <c r="D3528" i="10" s="1"/>
  <c r="Q3528" i="10"/>
  <c r="E3528" i="10" s="1"/>
  <c r="R3528" i="10"/>
  <c r="F3528" i="10" s="1"/>
  <c r="O3524" i="10"/>
  <c r="C3524" i="10" s="1"/>
  <c r="P3524" i="10"/>
  <c r="D3524" i="10" s="1"/>
  <c r="Q3524" i="10"/>
  <c r="E3524" i="10" s="1"/>
  <c r="N3535" i="10"/>
  <c r="B3535" i="10" s="1"/>
  <c r="P3534" i="10"/>
  <c r="D3534" i="10" s="1"/>
  <c r="N3531" i="10"/>
  <c r="B3531" i="10" s="1"/>
  <c r="R3530" i="10"/>
  <c r="F3530" i="10" s="1"/>
  <c r="N3529" i="10"/>
  <c r="B3529" i="10" s="1"/>
  <c r="O3529" i="10"/>
  <c r="C3529" i="10" s="1"/>
  <c r="Q3526" i="10"/>
  <c r="E3526" i="10" s="1"/>
  <c r="R3526" i="10"/>
  <c r="F3526" i="10" s="1"/>
  <c r="N3525" i="10"/>
  <c r="B3525" i="10" s="1"/>
  <c r="R3524" i="10"/>
  <c r="F3524" i="10" s="1"/>
  <c r="O3535" i="10"/>
  <c r="C3535" i="10" s="1"/>
  <c r="R3533" i="10"/>
  <c r="O3531" i="10"/>
  <c r="C3531" i="10" s="1"/>
  <c r="P3531" i="10"/>
  <c r="D3531" i="10" s="1"/>
  <c r="Q3531" i="10"/>
  <c r="E3531" i="10" s="1"/>
  <c r="N3527" i="10"/>
  <c r="B3527" i="10" s="1"/>
  <c r="O3527" i="10"/>
  <c r="C3527" i="10" s="1"/>
  <c r="P3527" i="10"/>
  <c r="D3527" i="10" s="1"/>
  <c r="O3525" i="10"/>
  <c r="C3525" i="10" s="1"/>
  <c r="N3536" i="10"/>
  <c r="B3536" i="10" s="1"/>
  <c r="Q3534" i="10"/>
  <c r="R3534" i="10"/>
  <c r="R3535" i="10"/>
  <c r="N3532" i="10"/>
  <c r="B3532" i="10" s="1"/>
  <c r="P3529" i="10"/>
  <c r="D3529" i="10" s="1"/>
  <c r="Q3529" i="10"/>
  <c r="E3529" i="10" s="1"/>
  <c r="R3529" i="10"/>
  <c r="F3529" i="10" s="1"/>
  <c r="Q3527" i="10"/>
  <c r="E3527" i="10" s="1"/>
  <c r="N3523" i="10"/>
  <c r="B3523" i="10" s="1"/>
  <c r="P3535" i="10"/>
  <c r="D3535" i="10" s="1"/>
  <c r="Q3535" i="10"/>
  <c r="Q3536" i="10"/>
  <c r="R3531" i="10"/>
  <c r="F3531" i="10" s="1"/>
  <c r="N3530" i="10"/>
  <c r="B3530" i="10" s="1"/>
  <c r="O3530" i="10"/>
  <c r="C3530" i="10" s="1"/>
  <c r="N3528" i="10"/>
  <c r="B3528" i="10" s="1"/>
  <c r="P3525" i="10"/>
  <c r="D3525" i="10" s="1"/>
  <c r="O3536" i="10"/>
  <c r="C3536" i="10" s="1"/>
  <c r="P3536" i="10"/>
  <c r="D3536" i="10" s="1"/>
  <c r="Q3523" i="10"/>
  <c r="E3523" i="10" s="1"/>
  <c r="O3532" i="10"/>
  <c r="C3532" i="10" s="1"/>
  <c r="P3532" i="10"/>
  <c r="D3532" i="10" s="1"/>
  <c r="Q3532" i="10"/>
  <c r="E3532" i="10" s="1"/>
  <c r="P3530" i="10"/>
  <c r="D3530" i="10" s="1"/>
  <c r="R3527" i="10"/>
  <c r="F3527" i="10" s="1"/>
  <c r="Q3525" i="10"/>
  <c r="E3525" i="10" s="1"/>
  <c r="R3525" i="10"/>
  <c r="F3525" i="10" s="1"/>
  <c r="N3524" i="10"/>
  <c r="B3524" i="10" s="1"/>
  <c r="L3543" i="10"/>
  <c r="K3543" i="10"/>
  <c r="R3556" i="10" l="1"/>
  <c r="R3551" i="10"/>
  <c r="F3551" i="10" s="1"/>
  <c r="N3550" i="10"/>
  <c r="B3550" i="10" s="1"/>
  <c r="O3550" i="10"/>
  <c r="C3550" i="10" s="1"/>
  <c r="N3548" i="10"/>
  <c r="B3548" i="10" s="1"/>
  <c r="P3545" i="10"/>
  <c r="D3545" i="10" s="1"/>
  <c r="O3556" i="10"/>
  <c r="C3556" i="10" s="1"/>
  <c r="Q3555" i="10"/>
  <c r="R3555" i="10"/>
  <c r="N3552" i="10"/>
  <c r="B3552" i="10" s="1"/>
  <c r="O3552" i="10"/>
  <c r="C3552" i="10" s="1"/>
  <c r="P3552" i="10"/>
  <c r="D3552" i="10" s="1"/>
  <c r="Q3552" i="10"/>
  <c r="E3552" i="10" s="1"/>
  <c r="P3550" i="10"/>
  <c r="D3550" i="10" s="1"/>
  <c r="R3547" i="10"/>
  <c r="F3547" i="10" s="1"/>
  <c r="O3543" i="10"/>
  <c r="C3543" i="10" s="1"/>
  <c r="P3556" i="10"/>
  <c r="D3556" i="10" s="1"/>
  <c r="Q3556" i="10"/>
  <c r="N3553" i="10"/>
  <c r="B3553" i="10" s="1"/>
  <c r="O3553" i="10"/>
  <c r="C3553" i="10" s="1"/>
  <c r="P3553" i="10"/>
  <c r="D3553" i="10" s="1"/>
  <c r="R3552" i="10"/>
  <c r="F3552" i="10" s="1"/>
  <c r="O3548" i="10"/>
  <c r="C3548" i="10" s="1"/>
  <c r="Q3545" i="10"/>
  <c r="E3545" i="10" s="1"/>
  <c r="P3543" i="10"/>
  <c r="D3543" i="10" s="1"/>
  <c r="Q3543" i="10"/>
  <c r="E3543" i="10" s="1"/>
  <c r="R3543" i="10"/>
  <c r="F3543" i="10" s="1"/>
  <c r="A3541" i="10"/>
  <c r="N3554" i="10"/>
  <c r="B3554" i="10" s="1"/>
  <c r="O3554" i="10"/>
  <c r="C3554" i="10" s="1"/>
  <c r="Q3553" i="10"/>
  <c r="Q3550" i="10"/>
  <c r="E3550" i="10" s="1"/>
  <c r="N3546" i="10"/>
  <c r="B3546" i="10" s="1"/>
  <c r="R3545" i="10"/>
  <c r="F3545" i="10" s="1"/>
  <c r="N3544" i="10"/>
  <c r="B3544" i="10" s="1"/>
  <c r="O3544" i="10"/>
  <c r="C3544" i="10" s="1"/>
  <c r="P3544" i="10"/>
  <c r="D3544" i="10" s="1"/>
  <c r="Q3544" i="10"/>
  <c r="E3544" i="10" s="1"/>
  <c r="N3555" i="10"/>
  <c r="B3555" i="10" s="1"/>
  <c r="P3554" i="10"/>
  <c r="D3554" i="10" s="1"/>
  <c r="N3551" i="10"/>
  <c r="B3551" i="10" s="1"/>
  <c r="P3548" i="10"/>
  <c r="D3548" i="10" s="1"/>
  <c r="O3546" i="10"/>
  <c r="C3546" i="10" s="1"/>
  <c r="P3546" i="10"/>
  <c r="D3546" i="10" s="1"/>
  <c r="Q3546" i="10"/>
  <c r="E3546" i="10" s="1"/>
  <c r="R3546" i="10"/>
  <c r="F3546" i="10" s="1"/>
  <c r="N3545" i="10"/>
  <c r="B3545" i="10" s="1"/>
  <c r="R3544" i="10"/>
  <c r="F3544" i="10" s="1"/>
  <c r="O3555" i="10"/>
  <c r="C3555" i="10" s="1"/>
  <c r="R3553" i="10"/>
  <c r="R3550" i="10"/>
  <c r="F3550" i="10" s="1"/>
  <c r="Q3548" i="10"/>
  <c r="E3548" i="10" s="1"/>
  <c r="R3548" i="10"/>
  <c r="F3548" i="10" s="1"/>
  <c r="N3547" i="10"/>
  <c r="B3547" i="10" s="1"/>
  <c r="O3547" i="10"/>
  <c r="C3547" i="10" s="1"/>
  <c r="P3547" i="10"/>
  <c r="D3547" i="10" s="1"/>
  <c r="O3545" i="10"/>
  <c r="C3545" i="10" s="1"/>
  <c r="N3556" i="10"/>
  <c r="B3556" i="10" s="1"/>
  <c r="Q3554" i="10"/>
  <c r="O3551" i="10"/>
  <c r="C3551" i="10" s="1"/>
  <c r="N3549" i="10"/>
  <c r="B3549" i="10" s="1"/>
  <c r="O3549" i="10"/>
  <c r="C3549" i="10" s="1"/>
  <c r="P3549" i="10"/>
  <c r="D3549" i="10" s="1"/>
  <c r="Q3549" i="10"/>
  <c r="E3549" i="10" s="1"/>
  <c r="R3549" i="10"/>
  <c r="F3549" i="10" s="1"/>
  <c r="Q3547" i="10"/>
  <c r="E3547" i="10" s="1"/>
  <c r="N3543" i="10"/>
  <c r="B3543" i="10" s="1"/>
  <c r="P3555" i="10"/>
  <c r="D3555" i="10" s="1"/>
  <c r="R3554" i="10"/>
  <c r="P3551" i="10"/>
  <c r="D3551" i="10" s="1"/>
  <c r="Q3551" i="10"/>
  <c r="E3551" i="10" s="1"/>
  <c r="L3563" i="10"/>
  <c r="K3563" i="10"/>
  <c r="K3583" i="10" l="1"/>
  <c r="L3583" i="10"/>
  <c r="R3576" i="10"/>
  <c r="P3569" i="10"/>
  <c r="D3569" i="10" s="1"/>
  <c r="O3564" i="10"/>
  <c r="C3564" i="10" s="1"/>
  <c r="N3573" i="10"/>
  <c r="B3573" i="10" s="1"/>
  <c r="R3563" i="10"/>
  <c r="F3563" i="10" s="1"/>
  <c r="O3572" i="10"/>
  <c r="C3572" i="10" s="1"/>
  <c r="N3567" i="10"/>
  <c r="B3567" i="10" s="1"/>
  <c r="R3571" i="10"/>
  <c r="F3571" i="10" s="1"/>
  <c r="Q3566" i="10"/>
  <c r="E3566" i="10" s="1"/>
  <c r="O3567" i="10"/>
  <c r="C3567" i="10" s="1"/>
  <c r="P3567" i="10"/>
  <c r="D3567" i="10" s="1"/>
  <c r="O3565" i="10"/>
  <c r="C3565" i="10" s="1"/>
  <c r="N3576" i="10"/>
  <c r="B3576" i="10" s="1"/>
  <c r="Q3574" i="10"/>
  <c r="O3571" i="10"/>
  <c r="C3571" i="10" s="1"/>
  <c r="N3569" i="10"/>
  <c r="B3569" i="10" s="1"/>
  <c r="O3569" i="10"/>
  <c r="C3569" i="10" s="1"/>
  <c r="Q3569" i="10"/>
  <c r="E3569" i="10" s="1"/>
  <c r="R3569" i="10"/>
  <c r="F3569" i="10" s="1"/>
  <c r="Q3567" i="10"/>
  <c r="E3567" i="10" s="1"/>
  <c r="N3563" i="10"/>
  <c r="B3563" i="10" s="1"/>
  <c r="P3575" i="10"/>
  <c r="D3575" i="10" s="1"/>
  <c r="R3574" i="10"/>
  <c r="P3571" i="10"/>
  <c r="D3571" i="10" s="1"/>
  <c r="Q3571" i="10"/>
  <c r="E3571" i="10" s="1"/>
  <c r="N3570" i="10"/>
  <c r="B3570" i="10" s="1"/>
  <c r="O3570" i="10"/>
  <c r="C3570" i="10" s="1"/>
  <c r="N3568" i="10"/>
  <c r="B3568" i="10" s="1"/>
  <c r="P3565" i="10"/>
  <c r="D3565" i="10" s="1"/>
  <c r="O3576" i="10"/>
  <c r="C3576" i="10" s="1"/>
  <c r="Q3575" i="10"/>
  <c r="R3575" i="10"/>
  <c r="N3572" i="10"/>
  <c r="B3572" i="10" s="1"/>
  <c r="P3572" i="10"/>
  <c r="D3572" i="10" s="1"/>
  <c r="Q3572" i="10"/>
  <c r="E3572" i="10" s="1"/>
  <c r="P3570" i="10"/>
  <c r="D3570" i="10" s="1"/>
  <c r="R3567" i="10"/>
  <c r="F3567" i="10" s="1"/>
  <c r="O3563" i="10"/>
  <c r="C3563" i="10" s="1"/>
  <c r="P3576" i="10"/>
  <c r="D3576" i="10" s="1"/>
  <c r="Q3576" i="10"/>
  <c r="O3573" i="10"/>
  <c r="C3573" i="10" s="1"/>
  <c r="P3573" i="10"/>
  <c r="D3573" i="10" s="1"/>
  <c r="R3572" i="10"/>
  <c r="F3572" i="10" s="1"/>
  <c r="O3568" i="10"/>
  <c r="C3568" i="10" s="1"/>
  <c r="Q3565" i="10"/>
  <c r="E3565" i="10" s="1"/>
  <c r="P3563" i="10"/>
  <c r="D3563" i="10" s="1"/>
  <c r="Q3563" i="10"/>
  <c r="E3563" i="10" s="1"/>
  <c r="A3561" i="10"/>
  <c r="N3574" i="10"/>
  <c r="B3574" i="10" s="1"/>
  <c r="O3574" i="10"/>
  <c r="C3574" i="10" s="1"/>
  <c r="Q3573" i="10"/>
  <c r="Q3570" i="10"/>
  <c r="E3570" i="10" s="1"/>
  <c r="N3566" i="10"/>
  <c r="B3566" i="10" s="1"/>
  <c r="R3565" i="10"/>
  <c r="F3565" i="10" s="1"/>
  <c r="N3564" i="10"/>
  <c r="B3564" i="10" s="1"/>
  <c r="P3564" i="10"/>
  <c r="D3564" i="10" s="1"/>
  <c r="Q3564" i="10"/>
  <c r="E3564" i="10" s="1"/>
  <c r="N3575" i="10"/>
  <c r="B3575" i="10" s="1"/>
  <c r="P3574" i="10"/>
  <c r="D3574" i="10" s="1"/>
  <c r="N3571" i="10"/>
  <c r="B3571" i="10" s="1"/>
  <c r="P3568" i="10"/>
  <c r="D3568" i="10" s="1"/>
  <c r="O3566" i="10"/>
  <c r="C3566" i="10" s="1"/>
  <c r="P3566" i="10"/>
  <c r="D3566" i="10" s="1"/>
  <c r="R3566" i="10"/>
  <c r="F3566" i="10" s="1"/>
  <c r="N3565" i="10"/>
  <c r="B3565" i="10" s="1"/>
  <c r="R3564" i="10"/>
  <c r="F3564" i="10" s="1"/>
  <c r="O3575" i="10"/>
  <c r="C3575" i="10" s="1"/>
  <c r="R3573" i="10"/>
  <c r="R3570" i="10"/>
  <c r="F3570" i="10" s="1"/>
  <c r="Q3568" i="10"/>
  <c r="E3568" i="10" s="1"/>
  <c r="R3568" i="10"/>
  <c r="F3568" i="10" s="1"/>
  <c r="R3596" i="10" l="1"/>
  <c r="O3592" i="10"/>
  <c r="C3592" i="10" s="1"/>
  <c r="P3584" i="10"/>
  <c r="D3584" i="10" s="1"/>
  <c r="N3594" i="10"/>
  <c r="B3594" i="10" s="1"/>
  <c r="R3591" i="10"/>
  <c r="F3591" i="10" s="1"/>
  <c r="O3587" i="10"/>
  <c r="C3587" i="10" s="1"/>
  <c r="O3584" i="10"/>
  <c r="C3584" i="10" s="1"/>
  <c r="N3587" i="10"/>
  <c r="B3587" i="10" s="1"/>
  <c r="N3584" i="10"/>
  <c r="B3584" i="10" s="1"/>
  <c r="O3593" i="10"/>
  <c r="C3593" i="10" s="1"/>
  <c r="N3590" i="10"/>
  <c r="B3590" i="10" s="1"/>
  <c r="N3593" i="10"/>
  <c r="B3593" i="10" s="1"/>
  <c r="R3586" i="10"/>
  <c r="F3586" i="10" s="1"/>
  <c r="R3583" i="10"/>
  <c r="F3583" i="10" s="1"/>
  <c r="A3581" i="10"/>
  <c r="Q3589" i="10"/>
  <c r="E3589" i="10" s="1"/>
  <c r="Q3586" i="10"/>
  <c r="E3586" i="10" s="1"/>
  <c r="Q3583" i="10"/>
  <c r="E3583" i="10" s="1"/>
  <c r="P3589" i="10"/>
  <c r="D3589" i="10" s="1"/>
  <c r="P3592" i="10"/>
  <c r="D3592" i="10" s="1"/>
  <c r="P3593" i="10"/>
  <c r="D3593" i="10" s="1"/>
  <c r="R3592" i="10"/>
  <c r="F3592" i="10" s="1"/>
  <c r="O3588" i="10"/>
  <c r="C3588" i="10" s="1"/>
  <c r="Q3585" i="10"/>
  <c r="E3585" i="10" s="1"/>
  <c r="P3583" i="10"/>
  <c r="D3583" i="10" s="1"/>
  <c r="P3586" i="10"/>
  <c r="D3586" i="10" s="1"/>
  <c r="O3594" i="10"/>
  <c r="C3594" i="10" s="1"/>
  <c r="Q3593" i="10"/>
  <c r="Q3590" i="10"/>
  <c r="E3590" i="10" s="1"/>
  <c r="N3586" i="10"/>
  <c r="B3586" i="10" s="1"/>
  <c r="R3585" i="10"/>
  <c r="F3585" i="10" s="1"/>
  <c r="R3588" i="10"/>
  <c r="F3588" i="10" s="1"/>
  <c r="Q3584" i="10"/>
  <c r="E3584" i="10" s="1"/>
  <c r="N3595" i="10"/>
  <c r="B3595" i="10" s="1"/>
  <c r="P3594" i="10"/>
  <c r="D3594" i="10" s="1"/>
  <c r="N3591" i="10"/>
  <c r="B3591" i="10" s="1"/>
  <c r="P3588" i="10"/>
  <c r="D3588" i="10" s="1"/>
  <c r="O3586" i="10"/>
  <c r="C3586" i="10" s="1"/>
  <c r="O3589" i="10"/>
  <c r="C3589" i="10" s="1"/>
  <c r="N3585" i="10"/>
  <c r="B3585" i="10" s="1"/>
  <c r="R3584" i="10"/>
  <c r="F3584" i="10" s="1"/>
  <c r="O3595" i="10"/>
  <c r="C3595" i="10" s="1"/>
  <c r="R3593" i="10"/>
  <c r="R3590" i="10"/>
  <c r="F3590" i="10" s="1"/>
  <c r="Q3588" i="10"/>
  <c r="E3588" i="10" s="1"/>
  <c r="Q3591" i="10"/>
  <c r="E3591" i="10" s="1"/>
  <c r="P3587" i="10"/>
  <c r="D3587" i="10" s="1"/>
  <c r="O3585" i="10"/>
  <c r="C3585" i="10" s="1"/>
  <c r="N3596" i="10"/>
  <c r="B3596" i="10" s="1"/>
  <c r="Q3594" i="10"/>
  <c r="O3591" i="10"/>
  <c r="C3591" i="10" s="1"/>
  <c r="N3589" i="10"/>
  <c r="B3589" i="10" s="1"/>
  <c r="N3592" i="10"/>
  <c r="B3592" i="10" s="1"/>
  <c r="R3589" i="10"/>
  <c r="F3589" i="10" s="1"/>
  <c r="Q3587" i="10"/>
  <c r="E3587" i="10" s="1"/>
  <c r="N3583" i="10"/>
  <c r="B3583" i="10" s="1"/>
  <c r="P3595" i="10"/>
  <c r="D3595" i="10" s="1"/>
  <c r="R3594" i="10"/>
  <c r="P3591" i="10"/>
  <c r="D3591" i="10" s="1"/>
  <c r="O3590" i="10"/>
  <c r="C3590" i="10" s="1"/>
  <c r="N3588" i="10"/>
  <c r="B3588" i="10" s="1"/>
  <c r="P3585" i="10"/>
  <c r="D3585" i="10" s="1"/>
  <c r="O3596" i="10"/>
  <c r="C3596" i="10" s="1"/>
  <c r="Q3595" i="10"/>
  <c r="R3595" i="10"/>
  <c r="Q3592" i="10"/>
  <c r="E3592" i="10" s="1"/>
  <c r="P3590" i="10"/>
  <c r="D3590" i="10" s="1"/>
  <c r="R3587" i="10"/>
  <c r="F3587" i="10" s="1"/>
  <c r="O3583" i="10"/>
  <c r="C3583" i="10" s="1"/>
  <c r="P3596" i="10"/>
  <c r="D3596" i="10" s="1"/>
  <c r="Q3596" i="10"/>
  <c r="L3603" i="10"/>
  <c r="K3603" i="10"/>
  <c r="L3623" i="10" l="1"/>
  <c r="K3623" i="10"/>
  <c r="R3616" i="10"/>
  <c r="N3613" i="10"/>
  <c r="B3613" i="10" s="1"/>
  <c r="R3603" i="10"/>
  <c r="F3603" i="10" s="1"/>
  <c r="O3612" i="10"/>
  <c r="C3612" i="10" s="1"/>
  <c r="N3607" i="10"/>
  <c r="B3607" i="10" s="1"/>
  <c r="N3603" i="10"/>
  <c r="B3603" i="10" s="1"/>
  <c r="R3611" i="10"/>
  <c r="F3611" i="10" s="1"/>
  <c r="Q3606" i="10"/>
  <c r="E3606" i="10" s="1"/>
  <c r="O3604" i="10"/>
  <c r="C3604" i="10" s="1"/>
  <c r="P3609" i="10"/>
  <c r="D3609" i="10" s="1"/>
  <c r="O3607" i="10"/>
  <c r="C3607" i="10" s="1"/>
  <c r="P3607" i="10"/>
  <c r="D3607" i="10" s="1"/>
  <c r="O3605" i="10"/>
  <c r="C3605" i="10" s="1"/>
  <c r="N3616" i="10"/>
  <c r="B3616" i="10" s="1"/>
  <c r="P3615" i="10"/>
  <c r="D3615" i="10" s="1"/>
  <c r="R3614" i="10"/>
  <c r="P3611" i="10"/>
  <c r="D3611" i="10" s="1"/>
  <c r="Q3611" i="10"/>
  <c r="E3611" i="10" s="1"/>
  <c r="Q3609" i="10"/>
  <c r="E3609" i="10" s="1"/>
  <c r="R3609" i="10"/>
  <c r="F3609" i="10" s="1"/>
  <c r="Q3607" i="10"/>
  <c r="E3607" i="10" s="1"/>
  <c r="P3605" i="10"/>
  <c r="D3605" i="10" s="1"/>
  <c r="O3616" i="10"/>
  <c r="C3616" i="10" s="1"/>
  <c r="Q3615" i="10"/>
  <c r="R3615" i="10"/>
  <c r="N3612" i="10"/>
  <c r="B3612" i="10" s="1"/>
  <c r="N3610" i="10"/>
  <c r="B3610" i="10" s="1"/>
  <c r="O3610" i="10"/>
  <c r="C3610" i="10" s="1"/>
  <c r="N3608" i="10"/>
  <c r="B3608" i="10" s="1"/>
  <c r="R3607" i="10"/>
  <c r="F3607" i="10" s="1"/>
  <c r="O3603" i="10"/>
  <c r="C3603" i="10" s="1"/>
  <c r="P3616" i="10"/>
  <c r="D3616" i="10" s="1"/>
  <c r="Q3616" i="10"/>
  <c r="P3612" i="10"/>
  <c r="D3612" i="10" s="1"/>
  <c r="Q3612" i="10"/>
  <c r="E3612" i="10" s="1"/>
  <c r="P3610" i="10"/>
  <c r="D3610" i="10" s="1"/>
  <c r="O3608" i="10"/>
  <c r="C3608" i="10" s="1"/>
  <c r="Q3605" i="10"/>
  <c r="E3605" i="10" s="1"/>
  <c r="P3603" i="10"/>
  <c r="D3603" i="10" s="1"/>
  <c r="Q3603" i="10"/>
  <c r="E3603" i="10" s="1"/>
  <c r="O3613" i="10"/>
  <c r="C3613" i="10" s="1"/>
  <c r="P3613" i="10"/>
  <c r="D3613" i="10" s="1"/>
  <c r="R3612" i="10"/>
  <c r="F3612" i="10" s="1"/>
  <c r="Q3610" i="10"/>
  <c r="E3610" i="10" s="1"/>
  <c r="N3606" i="10"/>
  <c r="B3606" i="10" s="1"/>
  <c r="R3605" i="10"/>
  <c r="F3605" i="10" s="1"/>
  <c r="N3604" i="10"/>
  <c r="B3604" i="10" s="1"/>
  <c r="A3601" i="10"/>
  <c r="N3614" i="10"/>
  <c r="B3614" i="10" s="1"/>
  <c r="O3614" i="10"/>
  <c r="C3614" i="10" s="1"/>
  <c r="Q3613" i="10"/>
  <c r="N3611" i="10"/>
  <c r="B3611" i="10" s="1"/>
  <c r="P3608" i="10"/>
  <c r="D3608" i="10" s="1"/>
  <c r="O3606" i="10"/>
  <c r="C3606" i="10" s="1"/>
  <c r="P3606" i="10"/>
  <c r="D3606" i="10" s="1"/>
  <c r="P3604" i="10"/>
  <c r="D3604" i="10" s="1"/>
  <c r="Q3604" i="10"/>
  <c r="E3604" i="10" s="1"/>
  <c r="N3615" i="10"/>
  <c r="B3615" i="10" s="1"/>
  <c r="P3614" i="10"/>
  <c r="D3614" i="10" s="1"/>
  <c r="R3613" i="10"/>
  <c r="R3610" i="10"/>
  <c r="F3610" i="10" s="1"/>
  <c r="Q3608" i="10"/>
  <c r="E3608" i="10" s="1"/>
  <c r="R3608" i="10"/>
  <c r="F3608" i="10" s="1"/>
  <c r="R3606" i="10"/>
  <c r="F3606" i="10" s="1"/>
  <c r="N3605" i="10"/>
  <c r="B3605" i="10" s="1"/>
  <c r="R3604" i="10"/>
  <c r="F3604" i="10" s="1"/>
  <c r="O3615" i="10"/>
  <c r="C3615" i="10" s="1"/>
  <c r="Q3614" i="10"/>
  <c r="O3611" i="10"/>
  <c r="C3611" i="10" s="1"/>
  <c r="N3609" i="10"/>
  <c r="B3609" i="10" s="1"/>
  <c r="O3609" i="10"/>
  <c r="C3609" i="10" s="1"/>
  <c r="R3636" i="10" l="1"/>
  <c r="N3634" i="10"/>
  <c r="B3634" i="10" s="1"/>
  <c r="Q3629" i="10"/>
  <c r="E3629" i="10" s="1"/>
  <c r="P3624" i="10"/>
  <c r="D3624" i="10" s="1"/>
  <c r="O3633" i="10"/>
  <c r="C3633" i="10" s="1"/>
  <c r="P3623" i="10"/>
  <c r="D3623" i="10" s="1"/>
  <c r="P3632" i="10"/>
  <c r="D3632" i="10" s="1"/>
  <c r="O3627" i="10"/>
  <c r="C3627" i="10" s="1"/>
  <c r="O3623" i="10"/>
  <c r="C3623" i="10" s="1"/>
  <c r="A3621" i="10"/>
  <c r="N3623" i="10"/>
  <c r="B3623" i="10" s="1"/>
  <c r="R3626" i="10"/>
  <c r="F3626" i="10" s="1"/>
  <c r="N3630" i="10"/>
  <c r="B3630" i="10" s="1"/>
  <c r="R3631" i="10"/>
  <c r="F3631" i="10" s="1"/>
  <c r="Q3632" i="10"/>
  <c r="E3632" i="10" s="1"/>
  <c r="P3630" i="10"/>
  <c r="D3630" i="10" s="1"/>
  <c r="O3628" i="10"/>
  <c r="C3628" i="10" s="1"/>
  <c r="N3626" i="10"/>
  <c r="B3626" i="10" s="1"/>
  <c r="O3626" i="10"/>
  <c r="C3626" i="10" s="1"/>
  <c r="P3626" i="10"/>
  <c r="D3626" i="10" s="1"/>
  <c r="O3632" i="10"/>
  <c r="C3632" i="10" s="1"/>
  <c r="P3633" i="10"/>
  <c r="D3633" i="10" s="1"/>
  <c r="R3632" i="10"/>
  <c r="F3632" i="10" s="1"/>
  <c r="Q3630" i="10"/>
  <c r="E3630" i="10" s="1"/>
  <c r="P3628" i="10"/>
  <c r="D3628" i="10" s="1"/>
  <c r="Q3628" i="10"/>
  <c r="E3628" i="10" s="1"/>
  <c r="R3628" i="10"/>
  <c r="F3628" i="10" s="1"/>
  <c r="N3633" i="10"/>
  <c r="B3633" i="10" s="1"/>
  <c r="O3634" i="10"/>
  <c r="C3634" i="10" s="1"/>
  <c r="Q3633" i="10"/>
  <c r="N3631" i="10"/>
  <c r="B3631" i="10" s="1"/>
  <c r="R3630" i="10"/>
  <c r="F3630" i="10" s="1"/>
  <c r="N3629" i="10"/>
  <c r="B3629" i="10" s="1"/>
  <c r="O3629" i="10"/>
  <c r="C3629" i="10" s="1"/>
  <c r="R3623" i="10"/>
  <c r="F3623" i="10" s="1"/>
  <c r="Q3624" i="10"/>
  <c r="E3624" i="10" s="1"/>
  <c r="N3635" i="10"/>
  <c r="B3635" i="10" s="1"/>
  <c r="P3634" i="10"/>
  <c r="D3634" i="10" s="1"/>
  <c r="R3633" i="10"/>
  <c r="O3631" i="10"/>
  <c r="C3631" i="10" s="1"/>
  <c r="P3631" i="10"/>
  <c r="D3631" i="10" s="1"/>
  <c r="Q3631" i="10"/>
  <c r="E3631" i="10" s="1"/>
  <c r="O3624" i="10"/>
  <c r="C3624" i="10" s="1"/>
  <c r="N3625" i="10"/>
  <c r="B3625" i="10" s="1"/>
  <c r="R3624" i="10"/>
  <c r="F3624" i="10" s="1"/>
  <c r="O3635" i="10"/>
  <c r="C3635" i="10" s="1"/>
  <c r="Q3634" i="10"/>
  <c r="R3634" i="10"/>
  <c r="R3635" i="10"/>
  <c r="N3632" i="10"/>
  <c r="B3632" i="10" s="1"/>
  <c r="Q3626" i="10"/>
  <c r="E3626" i="10" s="1"/>
  <c r="P3627" i="10"/>
  <c r="D3627" i="10" s="1"/>
  <c r="O3625" i="10"/>
  <c r="C3625" i="10" s="1"/>
  <c r="N3636" i="10"/>
  <c r="B3636" i="10" s="1"/>
  <c r="P3635" i="10"/>
  <c r="D3635" i="10" s="1"/>
  <c r="Q3635" i="10"/>
  <c r="Q3636" i="10"/>
  <c r="N3627" i="10"/>
  <c r="B3627" i="10" s="1"/>
  <c r="R3629" i="10"/>
  <c r="F3629" i="10" s="1"/>
  <c r="Q3627" i="10"/>
  <c r="E3627" i="10" s="1"/>
  <c r="P3625" i="10"/>
  <c r="D3625" i="10" s="1"/>
  <c r="O3636" i="10"/>
  <c r="C3636" i="10" s="1"/>
  <c r="P3636" i="10"/>
  <c r="D3636" i="10" s="1"/>
  <c r="Q3623" i="10"/>
  <c r="E3623" i="10" s="1"/>
  <c r="P3629" i="10"/>
  <c r="D3629" i="10" s="1"/>
  <c r="O3630" i="10"/>
  <c r="C3630" i="10" s="1"/>
  <c r="N3628" i="10"/>
  <c r="B3628" i="10" s="1"/>
  <c r="R3627" i="10"/>
  <c r="F3627" i="10" s="1"/>
  <c r="Q3625" i="10"/>
  <c r="E3625" i="10" s="1"/>
  <c r="R3625" i="10"/>
  <c r="F3625" i="10" s="1"/>
  <c r="N3624" i="10"/>
  <c r="B3624" i="10" s="1"/>
  <c r="L3643" i="10"/>
  <c r="K3643" i="10"/>
  <c r="R3656" i="10" l="1"/>
  <c r="N3647" i="10"/>
  <c r="B3647" i="10" s="1"/>
  <c r="O3647" i="10"/>
  <c r="C3647" i="10" s="1"/>
  <c r="P3647" i="10"/>
  <c r="D3647" i="10" s="1"/>
  <c r="O3645" i="10"/>
  <c r="C3645" i="10" s="1"/>
  <c r="N3656" i="10"/>
  <c r="B3656" i="10" s="1"/>
  <c r="Q3654" i="10"/>
  <c r="O3651" i="10"/>
  <c r="C3651" i="10" s="1"/>
  <c r="N3649" i="10"/>
  <c r="B3649" i="10" s="1"/>
  <c r="O3649" i="10"/>
  <c r="C3649" i="10" s="1"/>
  <c r="P3649" i="10"/>
  <c r="D3649" i="10" s="1"/>
  <c r="Q3649" i="10"/>
  <c r="E3649" i="10" s="1"/>
  <c r="R3649" i="10"/>
  <c r="F3649" i="10" s="1"/>
  <c r="Q3647" i="10"/>
  <c r="E3647" i="10" s="1"/>
  <c r="N3643" i="10"/>
  <c r="B3643" i="10" s="1"/>
  <c r="P3655" i="10"/>
  <c r="D3655" i="10" s="1"/>
  <c r="R3654" i="10"/>
  <c r="P3651" i="10"/>
  <c r="D3651" i="10" s="1"/>
  <c r="Q3651" i="10"/>
  <c r="E3651" i="10" s="1"/>
  <c r="R3651" i="10"/>
  <c r="F3651" i="10" s="1"/>
  <c r="N3650" i="10"/>
  <c r="B3650" i="10" s="1"/>
  <c r="O3650" i="10"/>
  <c r="C3650" i="10" s="1"/>
  <c r="N3648" i="10"/>
  <c r="B3648" i="10" s="1"/>
  <c r="P3645" i="10"/>
  <c r="D3645" i="10" s="1"/>
  <c r="O3656" i="10"/>
  <c r="C3656" i="10" s="1"/>
  <c r="Q3655" i="10"/>
  <c r="R3655" i="10"/>
  <c r="N3652" i="10"/>
  <c r="B3652" i="10" s="1"/>
  <c r="O3652" i="10"/>
  <c r="C3652" i="10" s="1"/>
  <c r="P3652" i="10"/>
  <c r="D3652" i="10" s="1"/>
  <c r="Q3652" i="10"/>
  <c r="E3652" i="10" s="1"/>
  <c r="P3650" i="10"/>
  <c r="D3650" i="10" s="1"/>
  <c r="R3647" i="10"/>
  <c r="F3647" i="10" s="1"/>
  <c r="O3643" i="10"/>
  <c r="C3643" i="10" s="1"/>
  <c r="P3656" i="10"/>
  <c r="D3656" i="10" s="1"/>
  <c r="Q3656" i="10"/>
  <c r="N3653" i="10"/>
  <c r="B3653" i="10" s="1"/>
  <c r="O3653" i="10"/>
  <c r="C3653" i="10" s="1"/>
  <c r="P3653" i="10"/>
  <c r="D3653" i="10" s="1"/>
  <c r="R3652" i="10"/>
  <c r="F3652" i="10" s="1"/>
  <c r="O3648" i="10"/>
  <c r="C3648" i="10" s="1"/>
  <c r="Q3645" i="10"/>
  <c r="E3645" i="10" s="1"/>
  <c r="P3643" i="10"/>
  <c r="D3643" i="10" s="1"/>
  <c r="Q3643" i="10"/>
  <c r="E3643" i="10" s="1"/>
  <c r="R3643" i="10"/>
  <c r="F3643" i="10" s="1"/>
  <c r="A3641" i="10"/>
  <c r="N3654" i="10"/>
  <c r="B3654" i="10" s="1"/>
  <c r="O3654" i="10"/>
  <c r="C3654" i="10" s="1"/>
  <c r="Q3653" i="10"/>
  <c r="Q3650" i="10"/>
  <c r="E3650" i="10" s="1"/>
  <c r="N3646" i="10"/>
  <c r="B3646" i="10" s="1"/>
  <c r="R3645" i="10"/>
  <c r="F3645" i="10" s="1"/>
  <c r="N3644" i="10"/>
  <c r="B3644" i="10" s="1"/>
  <c r="O3644" i="10"/>
  <c r="C3644" i="10" s="1"/>
  <c r="P3644" i="10"/>
  <c r="D3644" i="10" s="1"/>
  <c r="Q3644" i="10"/>
  <c r="E3644" i="10" s="1"/>
  <c r="N3655" i="10"/>
  <c r="B3655" i="10" s="1"/>
  <c r="P3654" i="10"/>
  <c r="D3654" i="10" s="1"/>
  <c r="N3651" i="10"/>
  <c r="B3651" i="10" s="1"/>
  <c r="P3648" i="10"/>
  <c r="D3648" i="10" s="1"/>
  <c r="O3646" i="10"/>
  <c r="C3646" i="10" s="1"/>
  <c r="P3646" i="10"/>
  <c r="D3646" i="10" s="1"/>
  <c r="Q3646" i="10"/>
  <c r="E3646" i="10" s="1"/>
  <c r="R3646" i="10"/>
  <c r="F3646" i="10" s="1"/>
  <c r="N3645" i="10"/>
  <c r="B3645" i="10" s="1"/>
  <c r="R3644" i="10"/>
  <c r="F3644" i="10" s="1"/>
  <c r="O3655" i="10"/>
  <c r="C3655" i="10" s="1"/>
  <c r="R3653" i="10"/>
  <c r="R3650" i="10"/>
  <c r="F3650" i="10" s="1"/>
  <c r="Q3648" i="10"/>
  <c r="E3648" i="10" s="1"/>
  <c r="R3648" i="10"/>
  <c r="F3648" i="10" s="1"/>
  <c r="K3663" i="10"/>
  <c r="L3663" i="10"/>
  <c r="R3676" i="10" l="1"/>
  <c r="R3671" i="10"/>
  <c r="F3671" i="10" s="1"/>
  <c r="Q3666" i="10"/>
  <c r="E3666" i="10" s="1"/>
  <c r="P3669" i="10"/>
  <c r="D3669" i="10" s="1"/>
  <c r="O3664" i="10"/>
  <c r="C3664" i="10" s="1"/>
  <c r="N3673" i="10"/>
  <c r="B3673" i="10" s="1"/>
  <c r="R3663" i="10"/>
  <c r="F3663" i="10" s="1"/>
  <c r="O3672" i="10"/>
  <c r="C3672" i="10" s="1"/>
  <c r="N3667" i="10"/>
  <c r="B3667" i="10" s="1"/>
  <c r="N3663" i="10"/>
  <c r="B3663" i="10" s="1"/>
  <c r="A3661" i="10"/>
  <c r="N3674" i="10"/>
  <c r="B3674" i="10" s="1"/>
  <c r="O3674" i="10"/>
  <c r="C3674" i="10" s="1"/>
  <c r="Q3673" i="10"/>
  <c r="N3671" i="10"/>
  <c r="B3671" i="10" s="1"/>
  <c r="P3668" i="10"/>
  <c r="D3668" i="10" s="1"/>
  <c r="O3666" i="10"/>
  <c r="C3666" i="10" s="1"/>
  <c r="P3666" i="10"/>
  <c r="D3666" i="10" s="1"/>
  <c r="P3664" i="10"/>
  <c r="D3664" i="10" s="1"/>
  <c r="Q3664" i="10"/>
  <c r="E3664" i="10" s="1"/>
  <c r="N3675" i="10"/>
  <c r="B3675" i="10" s="1"/>
  <c r="P3674" i="10"/>
  <c r="D3674" i="10" s="1"/>
  <c r="R3673" i="10"/>
  <c r="R3670" i="10"/>
  <c r="F3670" i="10" s="1"/>
  <c r="Q3668" i="10"/>
  <c r="E3668" i="10" s="1"/>
  <c r="R3668" i="10"/>
  <c r="F3668" i="10" s="1"/>
  <c r="R3666" i="10"/>
  <c r="F3666" i="10" s="1"/>
  <c r="N3665" i="10"/>
  <c r="B3665" i="10" s="1"/>
  <c r="R3664" i="10"/>
  <c r="F3664" i="10" s="1"/>
  <c r="O3675" i="10"/>
  <c r="C3675" i="10" s="1"/>
  <c r="Q3674" i="10"/>
  <c r="O3671" i="10"/>
  <c r="C3671" i="10" s="1"/>
  <c r="N3669" i="10"/>
  <c r="B3669" i="10" s="1"/>
  <c r="O3669" i="10"/>
  <c r="C3669" i="10" s="1"/>
  <c r="O3667" i="10"/>
  <c r="C3667" i="10" s="1"/>
  <c r="P3667" i="10"/>
  <c r="D3667" i="10" s="1"/>
  <c r="O3665" i="10"/>
  <c r="C3665" i="10" s="1"/>
  <c r="N3676" i="10"/>
  <c r="B3676" i="10" s="1"/>
  <c r="P3675" i="10"/>
  <c r="D3675" i="10" s="1"/>
  <c r="R3674" i="10"/>
  <c r="P3671" i="10"/>
  <c r="D3671" i="10" s="1"/>
  <c r="Q3671" i="10"/>
  <c r="E3671" i="10" s="1"/>
  <c r="Q3669" i="10"/>
  <c r="E3669" i="10" s="1"/>
  <c r="R3669" i="10"/>
  <c r="F3669" i="10" s="1"/>
  <c r="Q3667" i="10"/>
  <c r="E3667" i="10" s="1"/>
  <c r="P3665" i="10"/>
  <c r="D3665" i="10" s="1"/>
  <c r="O3676" i="10"/>
  <c r="C3676" i="10" s="1"/>
  <c r="Q3675" i="10"/>
  <c r="R3675" i="10"/>
  <c r="N3672" i="10"/>
  <c r="B3672" i="10" s="1"/>
  <c r="N3670" i="10"/>
  <c r="B3670" i="10" s="1"/>
  <c r="O3670" i="10"/>
  <c r="C3670" i="10" s="1"/>
  <c r="N3668" i="10"/>
  <c r="B3668" i="10" s="1"/>
  <c r="R3667" i="10"/>
  <c r="F3667" i="10" s="1"/>
  <c r="O3663" i="10"/>
  <c r="C3663" i="10" s="1"/>
  <c r="P3676" i="10"/>
  <c r="D3676" i="10" s="1"/>
  <c r="Q3676" i="10"/>
  <c r="P3672" i="10"/>
  <c r="D3672" i="10" s="1"/>
  <c r="Q3672" i="10"/>
  <c r="E3672" i="10" s="1"/>
  <c r="P3670" i="10"/>
  <c r="D3670" i="10" s="1"/>
  <c r="O3668" i="10"/>
  <c r="C3668" i="10" s="1"/>
  <c r="Q3665" i="10"/>
  <c r="E3665" i="10" s="1"/>
  <c r="P3663" i="10"/>
  <c r="D3663" i="10" s="1"/>
  <c r="Q3663" i="10"/>
  <c r="E3663" i="10" s="1"/>
  <c r="O3673" i="10"/>
  <c r="C3673" i="10" s="1"/>
  <c r="P3673" i="10"/>
  <c r="D3673" i="10" s="1"/>
  <c r="R3672" i="10"/>
  <c r="F3672" i="10" s="1"/>
  <c r="Q3670" i="10"/>
  <c r="E3670" i="10" s="1"/>
  <c r="N3666" i="10"/>
  <c r="B3666" i="10" s="1"/>
  <c r="R3665" i="10"/>
  <c r="F3665" i="10" s="1"/>
  <c r="N3664" i="10"/>
  <c r="B3664" i="10" s="1"/>
  <c r="L3683" i="10"/>
  <c r="K3683" i="10"/>
  <c r="R3696" i="10" l="1"/>
  <c r="P3689" i="10"/>
  <c r="D3689" i="10" s="1"/>
  <c r="O3684" i="10"/>
  <c r="C3684" i="10" s="1"/>
  <c r="N3693" i="10"/>
  <c r="B3693" i="10" s="1"/>
  <c r="R3683" i="10"/>
  <c r="F3683" i="10" s="1"/>
  <c r="O3692" i="10"/>
  <c r="C3692" i="10" s="1"/>
  <c r="N3687" i="10"/>
  <c r="B3687" i="10" s="1"/>
  <c r="N3683" i="10"/>
  <c r="B3683" i="10" s="1"/>
  <c r="R3691" i="10"/>
  <c r="F3691" i="10" s="1"/>
  <c r="Q3686" i="10"/>
  <c r="E3686" i="10" s="1"/>
  <c r="N3690" i="10"/>
  <c r="B3690" i="10" s="1"/>
  <c r="O3690" i="10"/>
  <c r="C3690" i="10" s="1"/>
  <c r="N3688" i="10"/>
  <c r="B3688" i="10" s="1"/>
  <c r="R3687" i="10"/>
  <c r="F3687" i="10" s="1"/>
  <c r="O3683" i="10"/>
  <c r="C3683" i="10" s="1"/>
  <c r="P3696" i="10"/>
  <c r="D3696" i="10" s="1"/>
  <c r="Q3696" i="10"/>
  <c r="P3692" i="10"/>
  <c r="D3692" i="10" s="1"/>
  <c r="Q3692" i="10"/>
  <c r="E3692" i="10" s="1"/>
  <c r="P3690" i="10"/>
  <c r="D3690" i="10" s="1"/>
  <c r="O3688" i="10"/>
  <c r="C3688" i="10" s="1"/>
  <c r="Q3685" i="10"/>
  <c r="E3685" i="10" s="1"/>
  <c r="P3683" i="10"/>
  <c r="D3683" i="10" s="1"/>
  <c r="Q3683" i="10"/>
  <c r="E3683" i="10" s="1"/>
  <c r="O3693" i="10"/>
  <c r="C3693" i="10" s="1"/>
  <c r="P3693" i="10"/>
  <c r="D3693" i="10" s="1"/>
  <c r="R3692" i="10"/>
  <c r="F3692" i="10" s="1"/>
  <c r="Q3690" i="10"/>
  <c r="E3690" i="10" s="1"/>
  <c r="N3686" i="10"/>
  <c r="B3686" i="10" s="1"/>
  <c r="R3685" i="10"/>
  <c r="F3685" i="10" s="1"/>
  <c r="N3684" i="10"/>
  <c r="B3684" i="10" s="1"/>
  <c r="A3681" i="10"/>
  <c r="N3694" i="10"/>
  <c r="B3694" i="10" s="1"/>
  <c r="O3694" i="10"/>
  <c r="C3694" i="10" s="1"/>
  <c r="Q3693" i="10"/>
  <c r="N3691" i="10"/>
  <c r="B3691" i="10" s="1"/>
  <c r="P3688" i="10"/>
  <c r="D3688" i="10" s="1"/>
  <c r="O3686" i="10"/>
  <c r="C3686" i="10" s="1"/>
  <c r="P3686" i="10"/>
  <c r="D3686" i="10" s="1"/>
  <c r="P3684" i="10"/>
  <c r="D3684" i="10" s="1"/>
  <c r="Q3684" i="10"/>
  <c r="E3684" i="10" s="1"/>
  <c r="N3695" i="10"/>
  <c r="B3695" i="10" s="1"/>
  <c r="P3694" i="10"/>
  <c r="D3694" i="10" s="1"/>
  <c r="R3693" i="10"/>
  <c r="R3690" i="10"/>
  <c r="F3690" i="10" s="1"/>
  <c r="Q3688" i="10"/>
  <c r="E3688" i="10" s="1"/>
  <c r="R3688" i="10"/>
  <c r="F3688" i="10" s="1"/>
  <c r="R3686" i="10"/>
  <c r="F3686" i="10" s="1"/>
  <c r="N3685" i="10"/>
  <c r="B3685" i="10" s="1"/>
  <c r="R3684" i="10"/>
  <c r="F3684" i="10" s="1"/>
  <c r="O3695" i="10"/>
  <c r="C3695" i="10" s="1"/>
  <c r="Q3694" i="10"/>
  <c r="O3691" i="10"/>
  <c r="C3691" i="10" s="1"/>
  <c r="N3689" i="10"/>
  <c r="B3689" i="10" s="1"/>
  <c r="O3689" i="10"/>
  <c r="C3689" i="10" s="1"/>
  <c r="O3687" i="10"/>
  <c r="C3687" i="10" s="1"/>
  <c r="P3687" i="10"/>
  <c r="D3687" i="10" s="1"/>
  <c r="O3685" i="10"/>
  <c r="C3685" i="10" s="1"/>
  <c r="N3696" i="10"/>
  <c r="B3696" i="10" s="1"/>
  <c r="P3695" i="10"/>
  <c r="D3695" i="10" s="1"/>
  <c r="R3694" i="10"/>
  <c r="P3691" i="10"/>
  <c r="D3691" i="10" s="1"/>
  <c r="Q3691" i="10"/>
  <c r="E3691" i="10" s="1"/>
  <c r="Q3689" i="10"/>
  <c r="E3689" i="10" s="1"/>
  <c r="R3689" i="10"/>
  <c r="F3689" i="10" s="1"/>
  <c r="Q3687" i="10"/>
  <c r="E3687" i="10" s="1"/>
  <c r="P3685" i="10"/>
  <c r="D3685" i="10" s="1"/>
  <c r="O3696" i="10"/>
  <c r="C3696" i="10" s="1"/>
  <c r="Q3695" i="10"/>
  <c r="R3695" i="10"/>
  <c r="N3692" i="10"/>
  <c r="B3692" i="10" s="1"/>
  <c r="L3703" i="10"/>
  <c r="K3703" i="10"/>
  <c r="K3723" i="10" l="1"/>
  <c r="L3723" i="10"/>
  <c r="R3716" i="10"/>
  <c r="N3707" i="10"/>
  <c r="B3707" i="10" s="1"/>
  <c r="O3707" i="10"/>
  <c r="C3707" i="10" s="1"/>
  <c r="P3707" i="10"/>
  <c r="D3707" i="10" s="1"/>
  <c r="O3705" i="10"/>
  <c r="C3705" i="10" s="1"/>
  <c r="N3716" i="10"/>
  <c r="B3716" i="10" s="1"/>
  <c r="Q3714" i="10"/>
  <c r="O3711" i="10"/>
  <c r="C3711" i="10" s="1"/>
  <c r="N3709" i="10"/>
  <c r="B3709" i="10" s="1"/>
  <c r="O3709" i="10"/>
  <c r="C3709" i="10" s="1"/>
  <c r="P3709" i="10"/>
  <c r="D3709" i="10" s="1"/>
  <c r="Q3709" i="10"/>
  <c r="E3709" i="10" s="1"/>
  <c r="R3709" i="10"/>
  <c r="F3709" i="10" s="1"/>
  <c r="Q3707" i="10"/>
  <c r="E3707" i="10" s="1"/>
  <c r="N3703" i="10"/>
  <c r="B3703" i="10" s="1"/>
  <c r="P3715" i="10"/>
  <c r="D3715" i="10" s="1"/>
  <c r="R3714" i="10"/>
  <c r="P3711" i="10"/>
  <c r="D3711" i="10" s="1"/>
  <c r="Q3711" i="10"/>
  <c r="E3711" i="10" s="1"/>
  <c r="R3711" i="10"/>
  <c r="F3711" i="10" s="1"/>
  <c r="N3710" i="10"/>
  <c r="B3710" i="10" s="1"/>
  <c r="O3710" i="10"/>
  <c r="C3710" i="10" s="1"/>
  <c r="N3708" i="10"/>
  <c r="B3708" i="10" s="1"/>
  <c r="P3705" i="10"/>
  <c r="D3705" i="10" s="1"/>
  <c r="O3716" i="10"/>
  <c r="C3716" i="10" s="1"/>
  <c r="Q3715" i="10"/>
  <c r="R3715" i="10"/>
  <c r="N3712" i="10"/>
  <c r="B3712" i="10" s="1"/>
  <c r="O3712" i="10"/>
  <c r="C3712" i="10" s="1"/>
  <c r="P3712" i="10"/>
  <c r="D3712" i="10" s="1"/>
  <c r="Q3712" i="10"/>
  <c r="E3712" i="10" s="1"/>
  <c r="P3710" i="10"/>
  <c r="D3710" i="10" s="1"/>
  <c r="R3707" i="10"/>
  <c r="F3707" i="10" s="1"/>
  <c r="O3703" i="10"/>
  <c r="C3703" i="10" s="1"/>
  <c r="P3716" i="10"/>
  <c r="D3716" i="10" s="1"/>
  <c r="Q3716" i="10"/>
  <c r="N3713" i="10"/>
  <c r="B3713" i="10" s="1"/>
  <c r="O3713" i="10"/>
  <c r="C3713" i="10" s="1"/>
  <c r="P3713" i="10"/>
  <c r="D3713" i="10" s="1"/>
  <c r="R3712" i="10"/>
  <c r="F3712" i="10" s="1"/>
  <c r="O3708" i="10"/>
  <c r="C3708" i="10" s="1"/>
  <c r="Q3705" i="10"/>
  <c r="E3705" i="10" s="1"/>
  <c r="P3703" i="10"/>
  <c r="D3703" i="10" s="1"/>
  <c r="Q3703" i="10"/>
  <c r="E3703" i="10" s="1"/>
  <c r="R3703" i="10"/>
  <c r="F3703" i="10" s="1"/>
  <c r="A3701" i="10"/>
  <c r="N3714" i="10"/>
  <c r="B3714" i="10" s="1"/>
  <c r="O3714" i="10"/>
  <c r="C3714" i="10" s="1"/>
  <c r="Q3713" i="10"/>
  <c r="Q3710" i="10"/>
  <c r="E3710" i="10" s="1"/>
  <c r="N3706" i="10"/>
  <c r="B3706" i="10" s="1"/>
  <c r="R3705" i="10"/>
  <c r="F3705" i="10" s="1"/>
  <c r="N3704" i="10"/>
  <c r="B3704" i="10" s="1"/>
  <c r="O3704" i="10"/>
  <c r="C3704" i="10" s="1"/>
  <c r="P3704" i="10"/>
  <c r="D3704" i="10" s="1"/>
  <c r="Q3704" i="10"/>
  <c r="E3704" i="10" s="1"/>
  <c r="N3715" i="10"/>
  <c r="B3715" i="10" s="1"/>
  <c r="P3714" i="10"/>
  <c r="D3714" i="10" s="1"/>
  <c r="N3711" i="10"/>
  <c r="B3711" i="10" s="1"/>
  <c r="P3708" i="10"/>
  <c r="D3708" i="10" s="1"/>
  <c r="O3706" i="10"/>
  <c r="C3706" i="10" s="1"/>
  <c r="P3706" i="10"/>
  <c r="D3706" i="10" s="1"/>
  <c r="Q3706" i="10"/>
  <c r="E3706" i="10" s="1"/>
  <c r="R3706" i="10"/>
  <c r="F3706" i="10" s="1"/>
  <c r="N3705" i="10"/>
  <c r="B3705" i="10" s="1"/>
  <c r="R3704" i="10"/>
  <c r="F3704" i="10" s="1"/>
  <c r="O3715" i="10"/>
  <c r="C3715" i="10" s="1"/>
  <c r="R3713" i="10"/>
  <c r="R3710" i="10"/>
  <c r="F3710" i="10" s="1"/>
  <c r="Q3708" i="10"/>
  <c r="E3708" i="10" s="1"/>
  <c r="R3708" i="10"/>
  <c r="F3708" i="10" s="1"/>
  <c r="N3732" i="10" l="1"/>
  <c r="B3732" i="10" s="1"/>
  <c r="L3743" i="10"/>
  <c r="K3743" i="10"/>
  <c r="R3736" i="10"/>
  <c r="O3723" i="10"/>
  <c r="C3723" i="10" s="1"/>
  <c r="N3733" i="10"/>
  <c r="B3733" i="10" s="1"/>
  <c r="O3733" i="10"/>
  <c r="C3733" i="10" s="1"/>
  <c r="P3733" i="10"/>
  <c r="D3733" i="10" s="1"/>
  <c r="R3732" i="10"/>
  <c r="F3732" i="10" s="1"/>
  <c r="O3728" i="10"/>
  <c r="C3728" i="10" s="1"/>
  <c r="N3726" i="10"/>
  <c r="B3726" i="10" s="1"/>
  <c r="R3725" i="10"/>
  <c r="F3725" i="10" s="1"/>
  <c r="N3724" i="10"/>
  <c r="B3724" i="10" s="1"/>
  <c r="R3723" i="10"/>
  <c r="F3723" i="10" s="1"/>
  <c r="A3721" i="10"/>
  <c r="N3734" i="10"/>
  <c r="B3734" i="10" s="1"/>
  <c r="O3734" i="10"/>
  <c r="C3734" i="10" s="1"/>
  <c r="Q3733" i="10"/>
  <c r="Q3730" i="10"/>
  <c r="E3730" i="10" s="1"/>
  <c r="P3728" i="10"/>
  <c r="D3728" i="10" s="1"/>
  <c r="O3726" i="10"/>
  <c r="C3726" i="10" s="1"/>
  <c r="P3726" i="10"/>
  <c r="D3726" i="10" s="1"/>
  <c r="O3724" i="10"/>
  <c r="C3724" i="10" s="1"/>
  <c r="P3724" i="10"/>
  <c r="D3724" i="10" s="1"/>
  <c r="Q3724" i="10"/>
  <c r="E3724" i="10" s="1"/>
  <c r="N3735" i="10"/>
  <c r="B3735" i="10" s="1"/>
  <c r="P3734" i="10"/>
  <c r="D3734" i="10" s="1"/>
  <c r="N3731" i="10"/>
  <c r="B3731" i="10" s="1"/>
  <c r="R3730" i="10"/>
  <c r="F3730" i="10" s="1"/>
  <c r="Q3728" i="10"/>
  <c r="E3728" i="10" s="1"/>
  <c r="R3728" i="10"/>
  <c r="F3728" i="10" s="1"/>
  <c r="Q3726" i="10"/>
  <c r="E3726" i="10" s="1"/>
  <c r="R3726" i="10"/>
  <c r="F3726" i="10" s="1"/>
  <c r="N3725" i="10"/>
  <c r="B3725" i="10" s="1"/>
  <c r="R3724" i="10"/>
  <c r="F3724" i="10" s="1"/>
  <c r="O3735" i="10"/>
  <c r="C3735" i="10" s="1"/>
  <c r="R3733" i="10"/>
  <c r="O3731" i="10"/>
  <c r="C3731" i="10" s="1"/>
  <c r="N3729" i="10"/>
  <c r="B3729" i="10" s="1"/>
  <c r="O3729" i="10"/>
  <c r="C3729" i="10" s="1"/>
  <c r="N3727" i="10"/>
  <c r="B3727" i="10" s="1"/>
  <c r="O3727" i="10"/>
  <c r="C3727" i="10" s="1"/>
  <c r="P3727" i="10"/>
  <c r="D3727" i="10" s="1"/>
  <c r="O3725" i="10"/>
  <c r="C3725" i="10" s="1"/>
  <c r="N3736" i="10"/>
  <c r="B3736" i="10" s="1"/>
  <c r="Q3734" i="10"/>
  <c r="R3734" i="10"/>
  <c r="P3731" i="10"/>
  <c r="D3731" i="10" s="1"/>
  <c r="Q3731" i="10"/>
  <c r="E3731" i="10" s="1"/>
  <c r="P3729" i="10"/>
  <c r="D3729" i="10" s="1"/>
  <c r="Q3729" i="10"/>
  <c r="E3729" i="10" s="1"/>
  <c r="R3729" i="10"/>
  <c r="F3729" i="10" s="1"/>
  <c r="Q3727" i="10"/>
  <c r="E3727" i="10" s="1"/>
  <c r="N3723" i="10"/>
  <c r="B3723" i="10" s="1"/>
  <c r="P3735" i="10"/>
  <c r="D3735" i="10" s="1"/>
  <c r="Q3735" i="10"/>
  <c r="R3735" i="10"/>
  <c r="R3731" i="10"/>
  <c r="F3731" i="10" s="1"/>
  <c r="N3730" i="10"/>
  <c r="B3730" i="10" s="1"/>
  <c r="O3730" i="10"/>
  <c r="C3730" i="10" s="1"/>
  <c r="N3728" i="10"/>
  <c r="B3728" i="10" s="1"/>
  <c r="P3725" i="10"/>
  <c r="D3725" i="10" s="1"/>
  <c r="O3736" i="10"/>
  <c r="C3736" i="10" s="1"/>
  <c r="P3736" i="10"/>
  <c r="D3736" i="10" s="1"/>
  <c r="Q3736" i="10"/>
  <c r="O3732" i="10"/>
  <c r="C3732" i="10" s="1"/>
  <c r="P3732" i="10"/>
  <c r="D3732" i="10" s="1"/>
  <c r="Q3732" i="10"/>
  <c r="E3732" i="10" s="1"/>
  <c r="P3730" i="10"/>
  <c r="D3730" i="10" s="1"/>
  <c r="R3727" i="10"/>
  <c r="F3727" i="10" s="1"/>
  <c r="Q3725" i="10"/>
  <c r="E3725" i="10" s="1"/>
  <c r="P3723" i="10"/>
  <c r="D3723" i="10" s="1"/>
  <c r="Q3723" i="10"/>
  <c r="E3723" i="10" s="1"/>
  <c r="R3756" i="10" l="1"/>
  <c r="P3749" i="10"/>
  <c r="D3749" i="10" s="1"/>
  <c r="O3744" i="10"/>
  <c r="C3744" i="10" s="1"/>
  <c r="N3753" i="10"/>
  <c r="B3753" i="10" s="1"/>
  <c r="R3743" i="10"/>
  <c r="F3743" i="10" s="1"/>
  <c r="O3752" i="10"/>
  <c r="C3752" i="10" s="1"/>
  <c r="N3747" i="10"/>
  <c r="B3747" i="10" s="1"/>
  <c r="R3751" i="10"/>
  <c r="F3751" i="10" s="1"/>
  <c r="Q3746" i="10"/>
  <c r="E3746" i="10" s="1"/>
  <c r="N3750" i="10"/>
  <c r="B3750" i="10" s="1"/>
  <c r="O3750" i="10"/>
  <c r="C3750" i="10" s="1"/>
  <c r="N3748" i="10"/>
  <c r="B3748" i="10" s="1"/>
  <c r="P3745" i="10"/>
  <c r="D3745" i="10" s="1"/>
  <c r="O3756" i="10"/>
  <c r="C3756" i="10" s="1"/>
  <c r="Q3755" i="10"/>
  <c r="R3755" i="10"/>
  <c r="N3752" i="10"/>
  <c r="B3752" i="10" s="1"/>
  <c r="P3752" i="10"/>
  <c r="D3752" i="10" s="1"/>
  <c r="Q3752" i="10"/>
  <c r="E3752" i="10" s="1"/>
  <c r="P3750" i="10"/>
  <c r="D3750" i="10" s="1"/>
  <c r="R3747" i="10"/>
  <c r="F3747" i="10" s="1"/>
  <c r="O3743" i="10"/>
  <c r="C3743" i="10" s="1"/>
  <c r="P3756" i="10"/>
  <c r="D3756" i="10" s="1"/>
  <c r="Q3756" i="10"/>
  <c r="O3753" i="10"/>
  <c r="C3753" i="10" s="1"/>
  <c r="P3753" i="10"/>
  <c r="D3753" i="10" s="1"/>
  <c r="R3752" i="10"/>
  <c r="F3752" i="10" s="1"/>
  <c r="O3748" i="10"/>
  <c r="C3748" i="10" s="1"/>
  <c r="Q3745" i="10"/>
  <c r="E3745" i="10" s="1"/>
  <c r="P3743" i="10"/>
  <c r="D3743" i="10" s="1"/>
  <c r="Q3743" i="10"/>
  <c r="E3743" i="10" s="1"/>
  <c r="A3741" i="10"/>
  <c r="N3754" i="10"/>
  <c r="B3754" i="10" s="1"/>
  <c r="O3754" i="10"/>
  <c r="C3754" i="10" s="1"/>
  <c r="Q3753" i="10"/>
  <c r="Q3750" i="10"/>
  <c r="E3750" i="10" s="1"/>
  <c r="N3746" i="10"/>
  <c r="B3746" i="10" s="1"/>
  <c r="R3745" i="10"/>
  <c r="F3745" i="10" s="1"/>
  <c r="N3744" i="10"/>
  <c r="B3744" i="10" s="1"/>
  <c r="P3744" i="10"/>
  <c r="D3744" i="10" s="1"/>
  <c r="Q3744" i="10"/>
  <c r="E3744" i="10" s="1"/>
  <c r="N3755" i="10"/>
  <c r="B3755" i="10" s="1"/>
  <c r="P3754" i="10"/>
  <c r="D3754" i="10" s="1"/>
  <c r="N3751" i="10"/>
  <c r="B3751" i="10" s="1"/>
  <c r="P3748" i="10"/>
  <c r="D3748" i="10" s="1"/>
  <c r="O3746" i="10"/>
  <c r="C3746" i="10" s="1"/>
  <c r="P3746" i="10"/>
  <c r="D3746" i="10" s="1"/>
  <c r="R3746" i="10"/>
  <c r="F3746" i="10" s="1"/>
  <c r="N3745" i="10"/>
  <c r="B3745" i="10" s="1"/>
  <c r="R3744" i="10"/>
  <c r="F3744" i="10" s="1"/>
  <c r="O3755" i="10"/>
  <c r="C3755" i="10" s="1"/>
  <c r="R3753" i="10"/>
  <c r="R3750" i="10"/>
  <c r="F3750" i="10" s="1"/>
  <c r="Q3748" i="10"/>
  <c r="E3748" i="10" s="1"/>
  <c r="R3748" i="10"/>
  <c r="F3748" i="10" s="1"/>
  <c r="O3747" i="10"/>
  <c r="C3747" i="10" s="1"/>
  <c r="P3747" i="10"/>
  <c r="D3747" i="10" s="1"/>
  <c r="O3745" i="10"/>
  <c r="C3745" i="10" s="1"/>
  <c r="N3756" i="10"/>
  <c r="B3756" i="10" s="1"/>
  <c r="Q3754" i="10"/>
  <c r="O3751" i="10"/>
  <c r="C3751" i="10" s="1"/>
  <c r="N3749" i="10"/>
  <c r="B3749" i="10" s="1"/>
  <c r="O3749" i="10"/>
  <c r="C3749" i="10" s="1"/>
  <c r="Q3749" i="10"/>
  <c r="E3749" i="10" s="1"/>
  <c r="R3749" i="10"/>
  <c r="F3749" i="10" s="1"/>
  <c r="Q3747" i="10"/>
  <c r="E3747" i="10" s="1"/>
  <c r="N3743" i="10"/>
  <c r="B3743" i="10" s="1"/>
  <c r="P3755" i="10"/>
  <c r="D3755" i="10" s="1"/>
  <c r="R3754" i="10"/>
  <c r="P3751" i="10"/>
  <c r="D3751" i="10" s="1"/>
  <c r="Q3751" i="10"/>
  <c r="E3751" i="10" s="1"/>
  <c r="L3763" i="10"/>
  <c r="K3763" i="10"/>
  <c r="Q3776" i="10" l="1"/>
  <c r="K3783" i="10"/>
  <c r="L3783" i="10"/>
  <c r="R3776" i="10"/>
  <c r="R3763" i="10"/>
  <c r="F3763" i="10" s="1"/>
  <c r="O3772" i="10"/>
  <c r="C3772" i="10" s="1"/>
  <c r="N3767" i="10"/>
  <c r="B3767" i="10" s="1"/>
  <c r="P3763" i="10"/>
  <c r="D3763" i="10" s="1"/>
  <c r="R3771" i="10"/>
  <c r="F3771" i="10" s="1"/>
  <c r="Q3766" i="10"/>
  <c r="E3766" i="10" s="1"/>
  <c r="P3769" i="10"/>
  <c r="D3769" i="10" s="1"/>
  <c r="O3764" i="10"/>
  <c r="C3764" i="10" s="1"/>
  <c r="N3773" i="10"/>
  <c r="B3773" i="10" s="1"/>
  <c r="P3764" i="10"/>
  <c r="D3764" i="10" s="1"/>
  <c r="Q3764" i="10"/>
  <c r="E3764" i="10" s="1"/>
  <c r="N3775" i="10"/>
  <c r="B3775" i="10" s="1"/>
  <c r="P3774" i="10"/>
  <c r="D3774" i="10" s="1"/>
  <c r="N3771" i="10"/>
  <c r="B3771" i="10" s="1"/>
  <c r="P3768" i="10"/>
  <c r="D3768" i="10" s="1"/>
  <c r="Q3768" i="10"/>
  <c r="E3768" i="10" s="1"/>
  <c r="O3769" i="10"/>
  <c r="C3769" i="10" s="1"/>
  <c r="R3766" i="10"/>
  <c r="F3766" i="10" s="1"/>
  <c r="N3765" i="10"/>
  <c r="B3765" i="10" s="1"/>
  <c r="R3764" i="10"/>
  <c r="F3764" i="10" s="1"/>
  <c r="O3775" i="10"/>
  <c r="C3775" i="10" s="1"/>
  <c r="R3773" i="10"/>
  <c r="R3770" i="10"/>
  <c r="F3770" i="10" s="1"/>
  <c r="N3769" i="10"/>
  <c r="B3769" i="10" s="1"/>
  <c r="Q3771" i="10"/>
  <c r="E3771" i="10" s="1"/>
  <c r="O3767" i="10"/>
  <c r="C3767" i="10" s="1"/>
  <c r="P3767" i="10"/>
  <c r="D3767" i="10" s="1"/>
  <c r="O3765" i="10"/>
  <c r="C3765" i="10" s="1"/>
  <c r="N3776" i="10"/>
  <c r="B3776" i="10" s="1"/>
  <c r="Q3774" i="10"/>
  <c r="O3771" i="10"/>
  <c r="C3771" i="10" s="1"/>
  <c r="P3771" i="10"/>
  <c r="D3771" i="10" s="1"/>
  <c r="N3772" i="10"/>
  <c r="B3772" i="10" s="1"/>
  <c r="Q3769" i="10"/>
  <c r="E3769" i="10" s="1"/>
  <c r="R3769" i="10"/>
  <c r="F3769" i="10" s="1"/>
  <c r="Q3767" i="10"/>
  <c r="E3767" i="10" s="1"/>
  <c r="N3763" i="10"/>
  <c r="B3763" i="10" s="1"/>
  <c r="P3775" i="10"/>
  <c r="D3775" i="10" s="1"/>
  <c r="R3774" i="10"/>
  <c r="R3775" i="10"/>
  <c r="N3770" i="10"/>
  <c r="B3770" i="10" s="1"/>
  <c r="O3770" i="10"/>
  <c r="C3770" i="10" s="1"/>
  <c r="N3768" i="10"/>
  <c r="B3768" i="10" s="1"/>
  <c r="P3765" i="10"/>
  <c r="D3765" i="10" s="1"/>
  <c r="O3776" i="10"/>
  <c r="C3776" i="10" s="1"/>
  <c r="Q3775" i="10"/>
  <c r="Q3763" i="10"/>
  <c r="E3763" i="10" s="1"/>
  <c r="P3772" i="10"/>
  <c r="D3772" i="10" s="1"/>
  <c r="Q3772" i="10"/>
  <c r="E3772" i="10" s="1"/>
  <c r="P3770" i="10"/>
  <c r="D3770" i="10" s="1"/>
  <c r="R3767" i="10"/>
  <c r="F3767" i="10" s="1"/>
  <c r="O3763" i="10"/>
  <c r="C3763" i="10" s="1"/>
  <c r="P3776" i="10"/>
  <c r="D3776" i="10" s="1"/>
  <c r="N3764" i="10"/>
  <c r="B3764" i="10" s="1"/>
  <c r="O3773" i="10"/>
  <c r="C3773" i="10" s="1"/>
  <c r="P3773" i="10"/>
  <c r="D3773" i="10" s="1"/>
  <c r="R3772" i="10"/>
  <c r="F3772" i="10" s="1"/>
  <c r="O3768" i="10"/>
  <c r="C3768" i="10" s="1"/>
  <c r="Q3765" i="10"/>
  <c r="E3765" i="10" s="1"/>
  <c r="R3765" i="10"/>
  <c r="F3765" i="10" s="1"/>
  <c r="P3766" i="10"/>
  <c r="D3766" i="10" s="1"/>
  <c r="A3761" i="10"/>
  <c r="N3774" i="10"/>
  <c r="B3774" i="10" s="1"/>
  <c r="O3774" i="10"/>
  <c r="C3774" i="10" s="1"/>
  <c r="Q3773" i="10"/>
  <c r="Q3770" i="10"/>
  <c r="E3770" i="10" s="1"/>
  <c r="N3766" i="10"/>
  <c r="B3766" i="10" s="1"/>
  <c r="O3766" i="10"/>
  <c r="C3766" i="10" s="1"/>
  <c r="R3768" i="10"/>
  <c r="F3768" i="10" s="1"/>
  <c r="P3796" i="10" l="1"/>
  <c r="D3796" i="10" s="1"/>
  <c r="K3803" i="10"/>
  <c r="L3803" i="10"/>
  <c r="R3796" i="10"/>
  <c r="O3792" i="10"/>
  <c r="C3792" i="10" s="1"/>
  <c r="P3792" i="10"/>
  <c r="D3792" i="10" s="1"/>
  <c r="Q3792" i="10"/>
  <c r="E3792" i="10" s="1"/>
  <c r="P3790" i="10"/>
  <c r="D3790" i="10" s="1"/>
  <c r="R3787" i="10"/>
  <c r="F3787" i="10" s="1"/>
  <c r="O3783" i="10"/>
  <c r="C3783" i="10" s="1"/>
  <c r="P3783" i="10"/>
  <c r="D3783" i="10" s="1"/>
  <c r="Q3783" i="10"/>
  <c r="E3783" i="10" s="1"/>
  <c r="N3793" i="10"/>
  <c r="B3793" i="10" s="1"/>
  <c r="O3793" i="10"/>
  <c r="C3793" i="10" s="1"/>
  <c r="P3793" i="10"/>
  <c r="D3793" i="10" s="1"/>
  <c r="R3792" i="10"/>
  <c r="F3792" i="10" s="1"/>
  <c r="O3788" i="10"/>
  <c r="C3788" i="10" s="1"/>
  <c r="Q3785" i="10"/>
  <c r="E3785" i="10" s="1"/>
  <c r="R3785" i="10"/>
  <c r="F3785" i="10" s="1"/>
  <c r="N3784" i="10"/>
  <c r="B3784" i="10" s="1"/>
  <c r="R3783" i="10"/>
  <c r="F3783" i="10" s="1"/>
  <c r="A3781" i="10"/>
  <c r="N3794" i="10"/>
  <c r="B3794" i="10" s="1"/>
  <c r="O3794" i="10"/>
  <c r="C3794" i="10" s="1"/>
  <c r="Q3793" i="10"/>
  <c r="Q3790" i="10"/>
  <c r="E3790" i="10" s="1"/>
  <c r="N3786" i="10"/>
  <c r="B3786" i="10" s="1"/>
  <c r="O3786" i="10"/>
  <c r="C3786" i="10" s="1"/>
  <c r="P3786" i="10"/>
  <c r="D3786" i="10" s="1"/>
  <c r="O3784" i="10"/>
  <c r="C3784" i="10" s="1"/>
  <c r="P3784" i="10"/>
  <c r="D3784" i="10" s="1"/>
  <c r="Q3784" i="10"/>
  <c r="E3784" i="10" s="1"/>
  <c r="N3795" i="10"/>
  <c r="B3795" i="10" s="1"/>
  <c r="P3794" i="10"/>
  <c r="D3794" i="10" s="1"/>
  <c r="N3791" i="10"/>
  <c r="B3791" i="10" s="1"/>
  <c r="P3788" i="10"/>
  <c r="D3788" i="10" s="1"/>
  <c r="Q3788" i="10"/>
  <c r="E3788" i="10" s="1"/>
  <c r="R3788" i="10"/>
  <c r="F3788" i="10" s="1"/>
  <c r="Q3786" i="10"/>
  <c r="E3786" i="10" s="1"/>
  <c r="R3786" i="10"/>
  <c r="F3786" i="10" s="1"/>
  <c r="N3785" i="10"/>
  <c r="B3785" i="10" s="1"/>
  <c r="R3784" i="10"/>
  <c r="F3784" i="10" s="1"/>
  <c r="O3795" i="10"/>
  <c r="C3795" i="10" s="1"/>
  <c r="R3793" i="10"/>
  <c r="R3790" i="10"/>
  <c r="F3790" i="10" s="1"/>
  <c r="N3789" i="10"/>
  <c r="B3789" i="10" s="1"/>
  <c r="O3789" i="10"/>
  <c r="C3789" i="10" s="1"/>
  <c r="N3787" i="10"/>
  <c r="B3787" i="10" s="1"/>
  <c r="O3787" i="10"/>
  <c r="C3787" i="10" s="1"/>
  <c r="P3787" i="10"/>
  <c r="D3787" i="10" s="1"/>
  <c r="O3785" i="10"/>
  <c r="C3785" i="10" s="1"/>
  <c r="N3796" i="10"/>
  <c r="B3796" i="10" s="1"/>
  <c r="Q3794" i="10"/>
  <c r="O3791" i="10"/>
  <c r="C3791" i="10" s="1"/>
  <c r="P3791" i="10"/>
  <c r="D3791" i="10" s="1"/>
  <c r="Q3791" i="10"/>
  <c r="E3791" i="10" s="1"/>
  <c r="P3789" i="10"/>
  <c r="D3789" i="10" s="1"/>
  <c r="Q3789" i="10"/>
  <c r="E3789" i="10" s="1"/>
  <c r="R3789" i="10"/>
  <c r="F3789" i="10" s="1"/>
  <c r="Q3787" i="10"/>
  <c r="E3787" i="10" s="1"/>
  <c r="N3783" i="10"/>
  <c r="B3783" i="10" s="1"/>
  <c r="P3795" i="10"/>
  <c r="D3795" i="10" s="1"/>
  <c r="R3794" i="10"/>
  <c r="R3795" i="10"/>
  <c r="N3792" i="10"/>
  <c r="B3792" i="10" s="1"/>
  <c r="R3791" i="10"/>
  <c r="F3791" i="10" s="1"/>
  <c r="N3790" i="10"/>
  <c r="B3790" i="10" s="1"/>
  <c r="O3790" i="10"/>
  <c r="C3790" i="10" s="1"/>
  <c r="N3788" i="10"/>
  <c r="B3788" i="10" s="1"/>
  <c r="P3785" i="10"/>
  <c r="D3785" i="10" s="1"/>
  <c r="O3796" i="10"/>
  <c r="C3796" i="10" s="1"/>
  <c r="Q3795" i="10"/>
  <c r="Q3796" i="10"/>
  <c r="L3823" i="10" l="1"/>
  <c r="K3823" i="10"/>
  <c r="R3816" i="10"/>
  <c r="N3813" i="10"/>
  <c r="B3813" i="10" s="1"/>
  <c r="Q3809" i="10"/>
  <c r="E3809" i="10" s="1"/>
  <c r="Q3806" i="10"/>
  <c r="E3806" i="10" s="1"/>
  <c r="P3812" i="10"/>
  <c r="D3812" i="10" s="1"/>
  <c r="P3809" i="10"/>
  <c r="D3809" i="10" s="1"/>
  <c r="O3812" i="10"/>
  <c r="C3812" i="10" s="1"/>
  <c r="N3814" i="10"/>
  <c r="B3814" i="10" s="1"/>
  <c r="R3811" i="10"/>
  <c r="F3811" i="10" s="1"/>
  <c r="O3807" i="10"/>
  <c r="C3807" i="10" s="1"/>
  <c r="O3804" i="10"/>
  <c r="C3804" i="10" s="1"/>
  <c r="N3807" i="10"/>
  <c r="B3807" i="10" s="1"/>
  <c r="A3801" i="10"/>
  <c r="N3810" i="10"/>
  <c r="B3810" i="10" s="1"/>
  <c r="P3804" i="10"/>
  <c r="D3804" i="10" s="1"/>
  <c r="R3803" i="10"/>
  <c r="F3803" i="10" s="1"/>
  <c r="O3813" i="10"/>
  <c r="C3813" i="10" s="1"/>
  <c r="R3806" i="10"/>
  <c r="F3806" i="10" s="1"/>
  <c r="R3809" i="10"/>
  <c r="F3809" i="10" s="1"/>
  <c r="Q3807" i="10"/>
  <c r="E3807" i="10" s="1"/>
  <c r="N3803" i="10"/>
  <c r="B3803" i="10" s="1"/>
  <c r="P3815" i="10"/>
  <c r="D3815" i="10" s="1"/>
  <c r="R3814" i="10"/>
  <c r="P3811" i="10"/>
  <c r="D3811" i="10" s="1"/>
  <c r="Q3811" i="10"/>
  <c r="E3811" i="10" s="1"/>
  <c r="O3810" i="10"/>
  <c r="C3810" i="10" s="1"/>
  <c r="N3808" i="10"/>
  <c r="B3808" i="10" s="1"/>
  <c r="P3805" i="10"/>
  <c r="D3805" i="10" s="1"/>
  <c r="O3816" i="10"/>
  <c r="C3816" i="10" s="1"/>
  <c r="Q3815" i="10"/>
  <c r="R3815" i="10"/>
  <c r="N3812" i="10"/>
  <c r="B3812" i="10" s="1"/>
  <c r="Q3812" i="10"/>
  <c r="E3812" i="10" s="1"/>
  <c r="P3810" i="10"/>
  <c r="D3810" i="10" s="1"/>
  <c r="R3807" i="10"/>
  <c r="F3807" i="10" s="1"/>
  <c r="O3803" i="10"/>
  <c r="C3803" i="10" s="1"/>
  <c r="P3816" i="10"/>
  <c r="D3816" i="10" s="1"/>
  <c r="Q3816" i="10"/>
  <c r="P3813" i="10"/>
  <c r="D3813" i="10" s="1"/>
  <c r="R3812" i="10"/>
  <c r="F3812" i="10" s="1"/>
  <c r="O3808" i="10"/>
  <c r="C3808" i="10" s="1"/>
  <c r="Q3805" i="10"/>
  <c r="E3805" i="10" s="1"/>
  <c r="P3803" i="10"/>
  <c r="D3803" i="10" s="1"/>
  <c r="Q3803" i="10"/>
  <c r="E3803" i="10" s="1"/>
  <c r="O3814" i="10"/>
  <c r="C3814" i="10" s="1"/>
  <c r="Q3813" i="10"/>
  <c r="Q3810" i="10"/>
  <c r="E3810" i="10" s="1"/>
  <c r="N3806" i="10"/>
  <c r="B3806" i="10" s="1"/>
  <c r="R3805" i="10"/>
  <c r="F3805" i="10" s="1"/>
  <c r="N3804" i="10"/>
  <c r="B3804" i="10" s="1"/>
  <c r="Q3804" i="10"/>
  <c r="E3804" i="10" s="1"/>
  <c r="N3815" i="10"/>
  <c r="B3815" i="10" s="1"/>
  <c r="P3814" i="10"/>
  <c r="D3814" i="10" s="1"/>
  <c r="N3811" i="10"/>
  <c r="B3811" i="10" s="1"/>
  <c r="P3808" i="10"/>
  <c r="D3808" i="10" s="1"/>
  <c r="O3806" i="10"/>
  <c r="C3806" i="10" s="1"/>
  <c r="P3806" i="10"/>
  <c r="D3806" i="10" s="1"/>
  <c r="N3805" i="10"/>
  <c r="B3805" i="10" s="1"/>
  <c r="R3804" i="10"/>
  <c r="F3804" i="10" s="1"/>
  <c r="O3815" i="10"/>
  <c r="C3815" i="10" s="1"/>
  <c r="R3813" i="10"/>
  <c r="R3810" i="10"/>
  <c r="F3810" i="10" s="1"/>
  <c r="Q3808" i="10"/>
  <c r="E3808" i="10" s="1"/>
  <c r="R3808" i="10"/>
  <c r="F3808" i="10" s="1"/>
  <c r="P3807" i="10"/>
  <c r="D3807" i="10" s="1"/>
  <c r="O3805" i="10"/>
  <c r="C3805" i="10" s="1"/>
  <c r="N3816" i="10"/>
  <c r="B3816" i="10" s="1"/>
  <c r="Q3814" i="10"/>
  <c r="O3811" i="10"/>
  <c r="C3811" i="10" s="1"/>
  <c r="N3809" i="10"/>
  <c r="B3809" i="10" s="1"/>
  <c r="O3809" i="10"/>
  <c r="C3809" i="10" s="1"/>
  <c r="R3836" i="10" l="1"/>
  <c r="O3832" i="10"/>
  <c r="C3832" i="10" s="1"/>
  <c r="R3825" i="10"/>
  <c r="F3825" i="10" s="1"/>
  <c r="Q3828" i="10"/>
  <c r="E3828" i="10" s="1"/>
  <c r="R3831" i="10"/>
  <c r="F3831" i="10" s="1"/>
  <c r="O3824" i="10"/>
  <c r="C3824" i="10" s="1"/>
  <c r="P3831" i="10"/>
  <c r="D3831" i="10" s="1"/>
  <c r="N3827" i="10"/>
  <c r="B3827" i="10" s="1"/>
  <c r="R3823" i="10"/>
  <c r="F3823" i="10" s="1"/>
  <c r="Q3826" i="10"/>
  <c r="E3826" i="10" s="1"/>
  <c r="P3823" i="10"/>
  <c r="D3823" i="10" s="1"/>
  <c r="N3833" i="10"/>
  <c r="B3833" i="10" s="1"/>
  <c r="P3829" i="10"/>
  <c r="D3829" i="10" s="1"/>
  <c r="O3826" i="10"/>
  <c r="C3826" i="10" s="1"/>
  <c r="N3829" i="10"/>
  <c r="B3829" i="10" s="1"/>
  <c r="R3826" i="10"/>
  <c r="F3826" i="10" s="1"/>
  <c r="N3825" i="10"/>
  <c r="B3825" i="10" s="1"/>
  <c r="R3824" i="10"/>
  <c r="F3824" i="10" s="1"/>
  <c r="O3835" i="10"/>
  <c r="C3835" i="10" s="1"/>
  <c r="R3833" i="10"/>
  <c r="R3830" i="10"/>
  <c r="F3830" i="10" s="1"/>
  <c r="N3824" i="10"/>
  <c r="B3824" i="10" s="1"/>
  <c r="O3827" i="10"/>
  <c r="C3827" i="10" s="1"/>
  <c r="P3827" i="10"/>
  <c r="D3827" i="10" s="1"/>
  <c r="O3825" i="10"/>
  <c r="C3825" i="10" s="1"/>
  <c r="N3836" i="10"/>
  <c r="B3836" i="10" s="1"/>
  <c r="Q3834" i="10"/>
  <c r="O3831" i="10"/>
  <c r="C3831" i="10" s="1"/>
  <c r="P3826" i="10"/>
  <c r="D3826" i="10" s="1"/>
  <c r="Q3829" i="10"/>
  <c r="E3829" i="10" s="1"/>
  <c r="R3829" i="10"/>
  <c r="F3829" i="10" s="1"/>
  <c r="Q3827" i="10"/>
  <c r="E3827" i="10" s="1"/>
  <c r="N3823" i="10"/>
  <c r="B3823" i="10" s="1"/>
  <c r="P3835" i="10"/>
  <c r="D3835" i="10" s="1"/>
  <c r="R3834" i="10"/>
  <c r="R3828" i="10"/>
  <c r="F3828" i="10" s="1"/>
  <c r="N3830" i="10"/>
  <c r="B3830" i="10" s="1"/>
  <c r="O3830" i="10"/>
  <c r="C3830" i="10" s="1"/>
  <c r="N3828" i="10"/>
  <c r="B3828" i="10" s="1"/>
  <c r="P3825" i="10"/>
  <c r="D3825" i="10" s="1"/>
  <c r="O3836" i="10"/>
  <c r="C3836" i="10" s="1"/>
  <c r="Q3835" i="10"/>
  <c r="O3829" i="10"/>
  <c r="C3829" i="10" s="1"/>
  <c r="P3832" i="10"/>
  <c r="D3832" i="10" s="1"/>
  <c r="Q3832" i="10"/>
  <c r="E3832" i="10" s="1"/>
  <c r="P3830" i="10"/>
  <c r="D3830" i="10" s="1"/>
  <c r="R3827" i="10"/>
  <c r="F3827" i="10" s="1"/>
  <c r="O3823" i="10"/>
  <c r="C3823" i="10" s="1"/>
  <c r="P3836" i="10"/>
  <c r="D3836" i="10" s="1"/>
  <c r="Q3831" i="10"/>
  <c r="E3831" i="10" s="1"/>
  <c r="O3833" i="10"/>
  <c r="C3833" i="10" s="1"/>
  <c r="P3833" i="10"/>
  <c r="D3833" i="10" s="1"/>
  <c r="R3832" i="10"/>
  <c r="F3832" i="10" s="1"/>
  <c r="O3828" i="10"/>
  <c r="C3828" i="10" s="1"/>
  <c r="Q3825" i="10"/>
  <c r="E3825" i="10" s="1"/>
  <c r="R3835" i="10"/>
  <c r="A3821" i="10"/>
  <c r="N3834" i="10"/>
  <c r="B3834" i="10" s="1"/>
  <c r="O3834" i="10"/>
  <c r="C3834" i="10" s="1"/>
  <c r="Q3833" i="10"/>
  <c r="Q3830" i="10"/>
  <c r="E3830" i="10" s="1"/>
  <c r="N3826" i="10"/>
  <c r="B3826" i="10" s="1"/>
  <c r="Q3836" i="10"/>
  <c r="P3824" i="10"/>
  <c r="D3824" i="10" s="1"/>
  <c r="Q3824" i="10"/>
  <c r="E3824" i="10" s="1"/>
  <c r="N3835" i="10"/>
  <c r="B3835" i="10" s="1"/>
  <c r="P3834" i="10"/>
  <c r="D3834" i="10" s="1"/>
  <c r="N3831" i="10"/>
  <c r="B3831" i="10" s="1"/>
  <c r="P3828" i="10"/>
  <c r="D3828" i="10" s="1"/>
  <c r="Q3823" i="10"/>
  <c r="E3823" i="10" s="1"/>
  <c r="N3832" i="10"/>
  <c r="B3832" i="10" s="1"/>
  <c r="L3843" i="10"/>
  <c r="K3843" i="10"/>
  <c r="L3863" i="10" l="1"/>
  <c r="K3863" i="10"/>
  <c r="R3856" i="10"/>
  <c r="A3841" i="10"/>
  <c r="P3844" i="10"/>
  <c r="D3844" i="10" s="1"/>
  <c r="O3852" i="10"/>
  <c r="C3852" i="10" s="1"/>
  <c r="N3854" i="10"/>
  <c r="B3854" i="10" s="1"/>
  <c r="O3854" i="10"/>
  <c r="C3854" i="10" s="1"/>
  <c r="Q3853" i="10"/>
  <c r="Q3850" i="10"/>
  <c r="E3850" i="10" s="1"/>
  <c r="N3846" i="10"/>
  <c r="B3846" i="10" s="1"/>
  <c r="R3845" i="10"/>
  <c r="F3845" i="10" s="1"/>
  <c r="N3844" i="10"/>
  <c r="B3844" i="10" s="1"/>
  <c r="N3853" i="10"/>
  <c r="B3853" i="10" s="1"/>
  <c r="Q3844" i="10"/>
  <c r="E3844" i="10" s="1"/>
  <c r="N3855" i="10"/>
  <c r="B3855" i="10" s="1"/>
  <c r="P3854" i="10"/>
  <c r="D3854" i="10" s="1"/>
  <c r="N3851" i="10"/>
  <c r="B3851" i="10" s="1"/>
  <c r="P3848" i="10"/>
  <c r="D3848" i="10" s="1"/>
  <c r="O3846" i="10"/>
  <c r="C3846" i="10" s="1"/>
  <c r="P3846" i="10"/>
  <c r="D3846" i="10" s="1"/>
  <c r="R3843" i="10"/>
  <c r="F3843" i="10" s="1"/>
  <c r="R3846" i="10"/>
  <c r="F3846" i="10" s="1"/>
  <c r="N3845" i="10"/>
  <c r="B3845" i="10" s="1"/>
  <c r="R3844" i="10"/>
  <c r="F3844" i="10" s="1"/>
  <c r="O3855" i="10"/>
  <c r="C3855" i="10" s="1"/>
  <c r="R3853" i="10"/>
  <c r="R3850" i="10"/>
  <c r="F3850" i="10" s="1"/>
  <c r="Q3848" i="10"/>
  <c r="E3848" i="10" s="1"/>
  <c r="R3848" i="10"/>
  <c r="F3848" i="10" s="1"/>
  <c r="O3844" i="10"/>
  <c r="C3844" i="10" s="1"/>
  <c r="O3847" i="10"/>
  <c r="C3847" i="10" s="1"/>
  <c r="P3847" i="10"/>
  <c r="D3847" i="10" s="1"/>
  <c r="O3845" i="10"/>
  <c r="C3845" i="10" s="1"/>
  <c r="N3856" i="10"/>
  <c r="B3856" i="10" s="1"/>
  <c r="Q3854" i="10"/>
  <c r="O3851" i="10"/>
  <c r="C3851" i="10" s="1"/>
  <c r="N3849" i="10"/>
  <c r="B3849" i="10" s="1"/>
  <c r="O3849" i="10"/>
  <c r="C3849" i="10" s="1"/>
  <c r="Q3846" i="10"/>
  <c r="E3846" i="10" s="1"/>
  <c r="Q3849" i="10"/>
  <c r="E3849" i="10" s="1"/>
  <c r="R3849" i="10"/>
  <c r="F3849" i="10" s="1"/>
  <c r="Q3847" i="10"/>
  <c r="E3847" i="10" s="1"/>
  <c r="N3843" i="10"/>
  <c r="B3843" i="10" s="1"/>
  <c r="P3855" i="10"/>
  <c r="D3855" i="10" s="1"/>
  <c r="R3854" i="10"/>
  <c r="P3851" i="10"/>
  <c r="D3851" i="10" s="1"/>
  <c r="Q3851" i="10"/>
  <c r="E3851" i="10" s="1"/>
  <c r="N3847" i="10"/>
  <c r="B3847" i="10" s="1"/>
  <c r="N3850" i="10"/>
  <c r="B3850" i="10" s="1"/>
  <c r="O3850" i="10"/>
  <c r="C3850" i="10" s="1"/>
  <c r="N3848" i="10"/>
  <c r="B3848" i="10" s="1"/>
  <c r="P3845" i="10"/>
  <c r="D3845" i="10" s="1"/>
  <c r="O3856" i="10"/>
  <c r="C3856" i="10" s="1"/>
  <c r="Q3855" i="10"/>
  <c r="R3855" i="10"/>
  <c r="N3852" i="10"/>
  <c r="B3852" i="10" s="1"/>
  <c r="P3849" i="10"/>
  <c r="D3849" i="10" s="1"/>
  <c r="P3852" i="10"/>
  <c r="D3852" i="10" s="1"/>
  <c r="Q3852" i="10"/>
  <c r="E3852" i="10" s="1"/>
  <c r="P3850" i="10"/>
  <c r="D3850" i="10" s="1"/>
  <c r="R3847" i="10"/>
  <c r="F3847" i="10" s="1"/>
  <c r="O3843" i="10"/>
  <c r="C3843" i="10" s="1"/>
  <c r="P3856" i="10"/>
  <c r="D3856" i="10" s="1"/>
  <c r="Q3856" i="10"/>
  <c r="R3851" i="10"/>
  <c r="F3851" i="10" s="1"/>
  <c r="O3853" i="10"/>
  <c r="C3853" i="10" s="1"/>
  <c r="P3853" i="10"/>
  <c r="D3853" i="10" s="1"/>
  <c r="R3852" i="10"/>
  <c r="F3852" i="10" s="1"/>
  <c r="O3848" i="10"/>
  <c r="C3848" i="10" s="1"/>
  <c r="Q3845" i="10"/>
  <c r="E3845" i="10" s="1"/>
  <c r="P3843" i="10"/>
  <c r="D3843" i="10" s="1"/>
  <c r="Q3843" i="10"/>
  <c r="E3843" i="10" s="1"/>
  <c r="Q3876" i="10" l="1"/>
  <c r="R3868" i="10"/>
  <c r="F3868" i="10" s="1"/>
  <c r="Q3863" i="10"/>
  <c r="E3863" i="10" s="1"/>
  <c r="N3872" i="10"/>
  <c r="B3872" i="10" s="1"/>
  <c r="Q3871" i="10"/>
  <c r="E3871" i="10" s="1"/>
  <c r="P3866" i="10"/>
  <c r="D3866" i="10" s="1"/>
  <c r="R3876" i="10"/>
  <c r="N3864" i="10"/>
  <c r="B3864" i="10" s="1"/>
  <c r="O3869" i="10"/>
  <c r="C3869" i="10" s="1"/>
  <c r="P3869" i="10"/>
  <c r="D3869" i="10" s="1"/>
  <c r="Q3869" i="10"/>
  <c r="E3869" i="10" s="1"/>
  <c r="R3869" i="10"/>
  <c r="F3869" i="10" s="1"/>
  <c r="Q3867" i="10"/>
  <c r="E3867" i="10" s="1"/>
  <c r="N3863" i="10"/>
  <c r="B3863" i="10" s="1"/>
  <c r="P3875" i="10"/>
  <c r="D3875" i="10" s="1"/>
  <c r="R3874" i="10"/>
  <c r="P3871" i="10"/>
  <c r="D3871" i="10" s="1"/>
  <c r="R3871" i="10"/>
  <c r="F3871" i="10" s="1"/>
  <c r="N3870" i="10"/>
  <c r="B3870" i="10" s="1"/>
  <c r="O3870" i="10"/>
  <c r="C3870" i="10" s="1"/>
  <c r="N3868" i="10"/>
  <c r="B3868" i="10" s="1"/>
  <c r="P3865" i="10"/>
  <c r="D3865" i="10" s="1"/>
  <c r="O3876" i="10"/>
  <c r="C3876" i="10" s="1"/>
  <c r="Q3875" i="10"/>
  <c r="R3875" i="10"/>
  <c r="O3872" i="10"/>
  <c r="C3872" i="10" s="1"/>
  <c r="P3872" i="10"/>
  <c r="D3872" i="10" s="1"/>
  <c r="Q3872" i="10"/>
  <c r="E3872" i="10" s="1"/>
  <c r="P3870" i="10"/>
  <c r="D3870" i="10" s="1"/>
  <c r="R3867" i="10"/>
  <c r="F3867" i="10" s="1"/>
  <c r="O3863" i="10"/>
  <c r="C3863" i="10" s="1"/>
  <c r="P3876" i="10"/>
  <c r="D3876" i="10" s="1"/>
  <c r="N3873" i="10"/>
  <c r="B3873" i="10" s="1"/>
  <c r="O3873" i="10"/>
  <c r="C3873" i="10" s="1"/>
  <c r="P3873" i="10"/>
  <c r="D3873" i="10" s="1"/>
  <c r="R3872" i="10"/>
  <c r="F3872" i="10" s="1"/>
  <c r="O3868" i="10"/>
  <c r="C3868" i="10" s="1"/>
  <c r="Q3865" i="10"/>
  <c r="E3865" i="10" s="1"/>
  <c r="P3863" i="10"/>
  <c r="D3863" i="10" s="1"/>
  <c r="R3863" i="10"/>
  <c r="F3863" i="10" s="1"/>
  <c r="A3861" i="10"/>
  <c r="N3874" i="10"/>
  <c r="B3874" i="10" s="1"/>
  <c r="O3874" i="10"/>
  <c r="C3874" i="10" s="1"/>
  <c r="Q3873" i="10"/>
  <c r="Q3870" i="10"/>
  <c r="E3870" i="10" s="1"/>
  <c r="N3866" i="10"/>
  <c r="B3866" i="10" s="1"/>
  <c r="R3865" i="10"/>
  <c r="F3865" i="10" s="1"/>
  <c r="O3864" i="10"/>
  <c r="C3864" i="10" s="1"/>
  <c r="P3864" i="10"/>
  <c r="D3864" i="10" s="1"/>
  <c r="Q3864" i="10"/>
  <c r="E3864" i="10" s="1"/>
  <c r="N3875" i="10"/>
  <c r="B3875" i="10" s="1"/>
  <c r="P3874" i="10"/>
  <c r="D3874" i="10" s="1"/>
  <c r="N3871" i="10"/>
  <c r="B3871" i="10" s="1"/>
  <c r="P3868" i="10"/>
  <c r="D3868" i="10" s="1"/>
  <c r="O3866" i="10"/>
  <c r="C3866" i="10" s="1"/>
  <c r="Q3866" i="10"/>
  <c r="E3866" i="10" s="1"/>
  <c r="R3866" i="10"/>
  <c r="F3866" i="10" s="1"/>
  <c r="N3865" i="10"/>
  <c r="B3865" i="10" s="1"/>
  <c r="R3864" i="10"/>
  <c r="F3864" i="10" s="1"/>
  <c r="O3875" i="10"/>
  <c r="C3875" i="10" s="1"/>
  <c r="R3873" i="10"/>
  <c r="R3870" i="10"/>
  <c r="F3870" i="10" s="1"/>
  <c r="Q3868" i="10"/>
  <c r="E3868" i="10" s="1"/>
  <c r="N3867" i="10"/>
  <c r="B3867" i="10" s="1"/>
  <c r="O3867" i="10"/>
  <c r="C3867" i="10" s="1"/>
  <c r="P3867" i="10"/>
  <c r="D3867" i="10" s="1"/>
  <c r="O3865" i="10"/>
  <c r="C3865" i="10" s="1"/>
  <c r="N3876" i="10"/>
  <c r="B3876" i="10" s="1"/>
  <c r="Q3874" i="10"/>
  <c r="O3871" i="10"/>
  <c r="C3871" i="10" s="1"/>
  <c r="N3869" i="10"/>
  <c r="B3869" i="10" s="1"/>
  <c r="K3883" i="10"/>
  <c r="L3883" i="10"/>
  <c r="L3903" i="10" l="1"/>
  <c r="K3903" i="10"/>
  <c r="R3896" i="10"/>
  <c r="O3887" i="10"/>
  <c r="C3887" i="10" s="1"/>
  <c r="R3886" i="10"/>
  <c r="F3886" i="10" s="1"/>
  <c r="N3890" i="10"/>
  <c r="B3890" i="10" s="1"/>
  <c r="A3881" i="10"/>
  <c r="Q3889" i="10"/>
  <c r="E3889" i="10" s="1"/>
  <c r="P3884" i="10"/>
  <c r="D3884" i="10" s="1"/>
  <c r="P3889" i="10"/>
  <c r="D3889" i="10" s="1"/>
  <c r="N3885" i="10"/>
  <c r="B3885" i="10" s="1"/>
  <c r="R3884" i="10"/>
  <c r="F3884" i="10" s="1"/>
  <c r="O3895" i="10"/>
  <c r="C3895" i="10" s="1"/>
  <c r="R3893" i="10"/>
  <c r="R3890" i="10"/>
  <c r="F3890" i="10" s="1"/>
  <c r="Q3888" i="10"/>
  <c r="E3888" i="10" s="1"/>
  <c r="R3888" i="10"/>
  <c r="F3888" i="10" s="1"/>
  <c r="R3891" i="10"/>
  <c r="F3891" i="10" s="1"/>
  <c r="P3887" i="10"/>
  <c r="D3887" i="10" s="1"/>
  <c r="O3885" i="10"/>
  <c r="C3885" i="10" s="1"/>
  <c r="N3896" i="10"/>
  <c r="B3896" i="10" s="1"/>
  <c r="Q3894" i="10"/>
  <c r="O3891" i="10"/>
  <c r="C3891" i="10" s="1"/>
  <c r="N3889" i="10"/>
  <c r="B3889" i="10" s="1"/>
  <c r="O3889" i="10"/>
  <c r="C3889" i="10" s="1"/>
  <c r="O3892" i="10"/>
  <c r="C3892" i="10" s="1"/>
  <c r="R3889" i="10"/>
  <c r="F3889" i="10" s="1"/>
  <c r="Q3887" i="10"/>
  <c r="E3887" i="10" s="1"/>
  <c r="N3883" i="10"/>
  <c r="B3883" i="10" s="1"/>
  <c r="P3895" i="10"/>
  <c r="D3895" i="10" s="1"/>
  <c r="R3894" i="10"/>
  <c r="P3891" i="10"/>
  <c r="D3891" i="10" s="1"/>
  <c r="Q3891" i="10"/>
  <c r="E3891" i="10" s="1"/>
  <c r="N3893" i="10"/>
  <c r="B3893" i="10" s="1"/>
  <c r="O3890" i="10"/>
  <c r="C3890" i="10" s="1"/>
  <c r="N3888" i="10"/>
  <c r="B3888" i="10" s="1"/>
  <c r="P3885" i="10"/>
  <c r="D3885" i="10" s="1"/>
  <c r="O3896" i="10"/>
  <c r="C3896" i="10" s="1"/>
  <c r="Q3895" i="10"/>
  <c r="R3895" i="10"/>
  <c r="N3892" i="10"/>
  <c r="B3892" i="10" s="1"/>
  <c r="R3883" i="10"/>
  <c r="F3883" i="10" s="1"/>
  <c r="P3892" i="10"/>
  <c r="D3892" i="10" s="1"/>
  <c r="Q3892" i="10"/>
  <c r="E3892" i="10" s="1"/>
  <c r="P3890" i="10"/>
  <c r="D3890" i="10" s="1"/>
  <c r="R3887" i="10"/>
  <c r="F3887" i="10" s="1"/>
  <c r="O3883" i="10"/>
  <c r="C3883" i="10" s="1"/>
  <c r="P3896" i="10"/>
  <c r="D3896" i="10" s="1"/>
  <c r="Q3896" i="10"/>
  <c r="O3884" i="10"/>
  <c r="C3884" i="10" s="1"/>
  <c r="O3893" i="10"/>
  <c r="C3893" i="10" s="1"/>
  <c r="P3893" i="10"/>
  <c r="D3893" i="10" s="1"/>
  <c r="R3892" i="10"/>
  <c r="F3892" i="10" s="1"/>
  <c r="O3888" i="10"/>
  <c r="C3888" i="10" s="1"/>
  <c r="Q3885" i="10"/>
  <c r="E3885" i="10" s="1"/>
  <c r="P3883" i="10"/>
  <c r="D3883" i="10" s="1"/>
  <c r="Q3883" i="10"/>
  <c r="E3883" i="10" s="1"/>
  <c r="Q3886" i="10"/>
  <c r="E3886" i="10" s="1"/>
  <c r="N3894" i="10"/>
  <c r="B3894" i="10" s="1"/>
  <c r="O3894" i="10"/>
  <c r="C3894" i="10" s="1"/>
  <c r="Q3893" i="10"/>
  <c r="Q3890" i="10"/>
  <c r="E3890" i="10" s="1"/>
  <c r="N3886" i="10"/>
  <c r="B3886" i="10" s="1"/>
  <c r="R3885" i="10"/>
  <c r="F3885" i="10" s="1"/>
  <c r="N3884" i="10"/>
  <c r="B3884" i="10" s="1"/>
  <c r="N3887" i="10"/>
  <c r="B3887" i="10" s="1"/>
  <c r="Q3884" i="10"/>
  <c r="E3884" i="10" s="1"/>
  <c r="N3895" i="10"/>
  <c r="B3895" i="10" s="1"/>
  <c r="P3894" i="10"/>
  <c r="D3894" i="10" s="1"/>
  <c r="N3891" i="10"/>
  <c r="B3891" i="10" s="1"/>
  <c r="P3888" i="10"/>
  <c r="D3888" i="10" s="1"/>
  <c r="O3886" i="10"/>
  <c r="C3886" i="10" s="1"/>
  <c r="P3886" i="10"/>
  <c r="D3886" i="10" s="1"/>
  <c r="R3916" i="10" l="1"/>
  <c r="O3912" i="10"/>
  <c r="C3912" i="10" s="1"/>
  <c r="P3904" i="10"/>
  <c r="D3904" i="10" s="1"/>
  <c r="N3914" i="10"/>
  <c r="B3914" i="10" s="1"/>
  <c r="R3911" i="10"/>
  <c r="F3911" i="10" s="1"/>
  <c r="O3907" i="10"/>
  <c r="C3907" i="10" s="1"/>
  <c r="O3904" i="10"/>
  <c r="C3904" i="10" s="1"/>
  <c r="N3907" i="10"/>
  <c r="B3907" i="10" s="1"/>
  <c r="O3913" i="10"/>
  <c r="C3913" i="10" s="1"/>
  <c r="N3910" i="10"/>
  <c r="B3910" i="10" s="1"/>
  <c r="R3903" i="10"/>
  <c r="F3903" i="10" s="1"/>
  <c r="A3901" i="10"/>
  <c r="N3913" i="10"/>
  <c r="B3913" i="10" s="1"/>
  <c r="R3906" i="10"/>
  <c r="F3906" i="10" s="1"/>
  <c r="N3903" i="10"/>
  <c r="B3903" i="10" s="1"/>
  <c r="Q3909" i="10"/>
  <c r="E3909" i="10" s="1"/>
  <c r="Q3906" i="10"/>
  <c r="E3906" i="10" s="1"/>
  <c r="P3912" i="10"/>
  <c r="D3912" i="10" s="1"/>
  <c r="P3909" i="10"/>
  <c r="D3909" i="10" s="1"/>
  <c r="O3914" i="10"/>
  <c r="C3914" i="10" s="1"/>
  <c r="P3914" i="10"/>
  <c r="D3914" i="10" s="1"/>
  <c r="R3913" i="10"/>
  <c r="R3910" i="10"/>
  <c r="F3910" i="10" s="1"/>
  <c r="Q3908" i="10"/>
  <c r="E3908" i="10" s="1"/>
  <c r="R3908" i="10"/>
  <c r="F3908" i="10" s="1"/>
  <c r="Q3904" i="10"/>
  <c r="E3904" i="10" s="1"/>
  <c r="N3915" i="10"/>
  <c r="B3915" i="10" s="1"/>
  <c r="O3915" i="10"/>
  <c r="C3915" i="10" s="1"/>
  <c r="Q3914" i="10"/>
  <c r="O3911" i="10"/>
  <c r="C3911" i="10" s="1"/>
  <c r="N3909" i="10"/>
  <c r="B3909" i="10" s="1"/>
  <c r="O3909" i="10"/>
  <c r="C3909" i="10" s="1"/>
  <c r="N3905" i="10"/>
  <c r="B3905" i="10" s="1"/>
  <c r="R3904" i="10"/>
  <c r="F3904" i="10" s="1"/>
  <c r="N3916" i="10"/>
  <c r="B3916" i="10" s="1"/>
  <c r="P3915" i="10"/>
  <c r="D3915" i="10" s="1"/>
  <c r="R3914" i="10"/>
  <c r="P3911" i="10"/>
  <c r="D3911" i="10" s="1"/>
  <c r="Q3911" i="10"/>
  <c r="E3911" i="10" s="1"/>
  <c r="P3907" i="10"/>
  <c r="D3907" i="10" s="1"/>
  <c r="O3905" i="10"/>
  <c r="C3905" i="10" s="1"/>
  <c r="P3905" i="10"/>
  <c r="D3905" i="10" s="1"/>
  <c r="O3916" i="10"/>
  <c r="C3916" i="10" s="1"/>
  <c r="Q3915" i="10"/>
  <c r="R3915" i="10"/>
  <c r="N3912" i="10"/>
  <c r="B3912" i="10" s="1"/>
  <c r="R3909" i="10"/>
  <c r="F3909" i="10" s="1"/>
  <c r="N3908" i="10"/>
  <c r="B3908" i="10" s="1"/>
  <c r="R3907" i="10"/>
  <c r="F3907" i="10" s="1"/>
  <c r="O3903" i="10"/>
  <c r="C3903" i="10" s="1"/>
  <c r="P3916" i="10"/>
  <c r="D3916" i="10" s="1"/>
  <c r="Q3916" i="10"/>
  <c r="O3910" i="10"/>
  <c r="C3910" i="10" s="1"/>
  <c r="P3910" i="10"/>
  <c r="D3910" i="10" s="1"/>
  <c r="O3908" i="10"/>
  <c r="C3908" i="10" s="1"/>
  <c r="Q3905" i="10"/>
  <c r="E3905" i="10" s="1"/>
  <c r="P3903" i="10"/>
  <c r="D3903" i="10" s="1"/>
  <c r="Q3903" i="10"/>
  <c r="E3903" i="10" s="1"/>
  <c r="Q3912" i="10"/>
  <c r="E3912" i="10" s="1"/>
  <c r="R3912" i="10"/>
  <c r="F3912" i="10" s="1"/>
  <c r="Q3910" i="10"/>
  <c r="E3910" i="10" s="1"/>
  <c r="N3906" i="10"/>
  <c r="B3906" i="10" s="1"/>
  <c r="R3905" i="10"/>
  <c r="F3905" i="10" s="1"/>
  <c r="N3904" i="10"/>
  <c r="B3904" i="10" s="1"/>
  <c r="P3913" i="10"/>
  <c r="D3913" i="10" s="1"/>
  <c r="Q3913" i="10"/>
  <c r="N3911" i="10"/>
  <c r="B3911" i="10" s="1"/>
  <c r="P3908" i="10"/>
  <c r="D3908" i="10" s="1"/>
  <c r="O3906" i="10"/>
  <c r="C3906" i="10" s="1"/>
  <c r="P3906" i="10"/>
  <c r="D3906" i="10" s="1"/>
  <c r="Q3907" i="10"/>
  <c r="E3907" i="10" s="1"/>
  <c r="L3923" i="10"/>
  <c r="K3923" i="10"/>
  <c r="R3936" i="10" l="1"/>
  <c r="R3931" i="10"/>
  <c r="F3931" i="10" s="1"/>
  <c r="N3930" i="10"/>
  <c r="B3930" i="10" s="1"/>
  <c r="O3930" i="10"/>
  <c r="C3930" i="10" s="1"/>
  <c r="N3928" i="10"/>
  <c r="B3928" i="10" s="1"/>
  <c r="P3925" i="10"/>
  <c r="D3925" i="10" s="1"/>
  <c r="O3936" i="10"/>
  <c r="C3936" i="10" s="1"/>
  <c r="Q3935" i="10"/>
  <c r="R3935" i="10"/>
  <c r="N3932" i="10"/>
  <c r="B3932" i="10" s="1"/>
  <c r="O3932" i="10"/>
  <c r="C3932" i="10" s="1"/>
  <c r="P3932" i="10"/>
  <c r="D3932" i="10" s="1"/>
  <c r="Q3932" i="10"/>
  <c r="E3932" i="10" s="1"/>
  <c r="P3930" i="10"/>
  <c r="D3930" i="10" s="1"/>
  <c r="R3927" i="10"/>
  <c r="F3927" i="10" s="1"/>
  <c r="O3923" i="10"/>
  <c r="C3923" i="10" s="1"/>
  <c r="P3936" i="10"/>
  <c r="D3936" i="10" s="1"/>
  <c r="Q3936" i="10"/>
  <c r="N3933" i="10"/>
  <c r="B3933" i="10" s="1"/>
  <c r="O3933" i="10"/>
  <c r="C3933" i="10" s="1"/>
  <c r="P3933" i="10"/>
  <c r="D3933" i="10" s="1"/>
  <c r="R3932" i="10"/>
  <c r="F3932" i="10" s="1"/>
  <c r="O3928" i="10"/>
  <c r="C3928" i="10" s="1"/>
  <c r="Q3925" i="10"/>
  <c r="E3925" i="10" s="1"/>
  <c r="P3923" i="10"/>
  <c r="D3923" i="10" s="1"/>
  <c r="Q3923" i="10"/>
  <c r="E3923" i="10" s="1"/>
  <c r="R3923" i="10"/>
  <c r="F3923" i="10" s="1"/>
  <c r="A3921" i="10"/>
  <c r="N3934" i="10"/>
  <c r="B3934" i="10" s="1"/>
  <c r="O3934" i="10"/>
  <c r="C3934" i="10" s="1"/>
  <c r="Q3933" i="10"/>
  <c r="Q3930" i="10"/>
  <c r="E3930" i="10" s="1"/>
  <c r="N3926" i="10"/>
  <c r="B3926" i="10" s="1"/>
  <c r="R3925" i="10"/>
  <c r="F3925" i="10" s="1"/>
  <c r="N3924" i="10"/>
  <c r="B3924" i="10" s="1"/>
  <c r="O3924" i="10"/>
  <c r="C3924" i="10" s="1"/>
  <c r="P3924" i="10"/>
  <c r="D3924" i="10" s="1"/>
  <c r="Q3924" i="10"/>
  <c r="E3924" i="10" s="1"/>
  <c r="N3935" i="10"/>
  <c r="B3935" i="10" s="1"/>
  <c r="P3934" i="10"/>
  <c r="D3934" i="10" s="1"/>
  <c r="N3931" i="10"/>
  <c r="B3931" i="10" s="1"/>
  <c r="P3928" i="10"/>
  <c r="D3928" i="10" s="1"/>
  <c r="O3926" i="10"/>
  <c r="C3926" i="10" s="1"/>
  <c r="P3926" i="10"/>
  <c r="D3926" i="10" s="1"/>
  <c r="Q3926" i="10"/>
  <c r="E3926" i="10" s="1"/>
  <c r="R3926" i="10"/>
  <c r="F3926" i="10" s="1"/>
  <c r="N3925" i="10"/>
  <c r="B3925" i="10" s="1"/>
  <c r="R3924" i="10"/>
  <c r="F3924" i="10" s="1"/>
  <c r="O3935" i="10"/>
  <c r="C3935" i="10" s="1"/>
  <c r="R3933" i="10"/>
  <c r="R3930" i="10"/>
  <c r="F3930" i="10" s="1"/>
  <c r="Q3928" i="10"/>
  <c r="E3928" i="10" s="1"/>
  <c r="R3928" i="10"/>
  <c r="F3928" i="10" s="1"/>
  <c r="N3927" i="10"/>
  <c r="B3927" i="10" s="1"/>
  <c r="O3927" i="10"/>
  <c r="C3927" i="10" s="1"/>
  <c r="P3927" i="10"/>
  <c r="D3927" i="10" s="1"/>
  <c r="O3925" i="10"/>
  <c r="C3925" i="10" s="1"/>
  <c r="N3936" i="10"/>
  <c r="B3936" i="10" s="1"/>
  <c r="Q3934" i="10"/>
  <c r="O3931" i="10"/>
  <c r="C3931" i="10" s="1"/>
  <c r="N3929" i="10"/>
  <c r="B3929" i="10" s="1"/>
  <c r="O3929" i="10"/>
  <c r="C3929" i="10" s="1"/>
  <c r="P3929" i="10"/>
  <c r="D3929" i="10" s="1"/>
  <c r="Q3929" i="10"/>
  <c r="E3929" i="10" s="1"/>
  <c r="R3929" i="10"/>
  <c r="F3929" i="10" s="1"/>
  <c r="Q3927" i="10"/>
  <c r="E3927" i="10" s="1"/>
  <c r="N3923" i="10"/>
  <c r="B3923" i="10" s="1"/>
  <c r="P3935" i="10"/>
  <c r="D3935" i="10" s="1"/>
  <c r="R3934" i="10"/>
  <c r="P3931" i="10"/>
  <c r="D3931" i="10" s="1"/>
  <c r="Q3931" i="10"/>
  <c r="E3931" i="10" s="1"/>
  <c r="L3943" i="10"/>
  <c r="K3943" i="10"/>
  <c r="O3951" i="10" l="1"/>
  <c r="C3951" i="10" s="1"/>
  <c r="L3963" i="10"/>
  <c r="K3963" i="10"/>
  <c r="R3956" i="10"/>
  <c r="O3943" i="10"/>
  <c r="C3943" i="10" s="1"/>
  <c r="N3946" i="10"/>
  <c r="B3946" i="10" s="1"/>
  <c r="Q3945" i="10"/>
  <c r="E3945" i="10" s="1"/>
  <c r="N3953" i="10"/>
  <c r="B3953" i="10" s="1"/>
  <c r="O3953" i="10"/>
  <c r="C3953" i="10" s="1"/>
  <c r="P3953" i="10"/>
  <c r="D3953" i="10" s="1"/>
  <c r="R3952" i="10"/>
  <c r="F3952" i="10" s="1"/>
  <c r="O3948" i="10"/>
  <c r="C3948" i="10" s="1"/>
  <c r="R3950" i="10"/>
  <c r="F3950" i="10" s="1"/>
  <c r="N3949" i="10"/>
  <c r="B3949" i="10" s="1"/>
  <c r="O3949" i="10"/>
  <c r="C3949" i="10" s="1"/>
  <c r="R3943" i="10"/>
  <c r="F3943" i="10" s="1"/>
  <c r="A3941" i="10"/>
  <c r="N3954" i="10"/>
  <c r="B3954" i="10" s="1"/>
  <c r="O3954" i="10"/>
  <c r="C3954" i="10" s="1"/>
  <c r="Q3953" i="10"/>
  <c r="Q3950" i="10"/>
  <c r="E3950" i="10" s="1"/>
  <c r="R3954" i="10"/>
  <c r="P3951" i="10"/>
  <c r="D3951" i="10" s="1"/>
  <c r="Q3951" i="10"/>
  <c r="E3951" i="10" s="1"/>
  <c r="O3944" i="10"/>
  <c r="C3944" i="10" s="1"/>
  <c r="P3944" i="10"/>
  <c r="D3944" i="10" s="1"/>
  <c r="Q3944" i="10"/>
  <c r="E3944" i="10" s="1"/>
  <c r="N3955" i="10"/>
  <c r="B3955" i="10" s="1"/>
  <c r="P3954" i="10"/>
  <c r="D3954" i="10" s="1"/>
  <c r="N3951" i="10"/>
  <c r="B3951" i="10" s="1"/>
  <c r="Q3955" i="10"/>
  <c r="R3955" i="10"/>
  <c r="N3952" i="10"/>
  <c r="B3952" i="10" s="1"/>
  <c r="Q3946" i="10"/>
  <c r="E3946" i="10" s="1"/>
  <c r="R3946" i="10"/>
  <c r="F3946" i="10" s="1"/>
  <c r="N3945" i="10"/>
  <c r="B3945" i="10" s="1"/>
  <c r="R3944" i="10"/>
  <c r="F3944" i="10" s="1"/>
  <c r="O3955" i="10"/>
  <c r="C3955" i="10" s="1"/>
  <c r="R3953" i="10"/>
  <c r="P3956" i="10"/>
  <c r="D3956" i="10" s="1"/>
  <c r="Q3956" i="10"/>
  <c r="N3947" i="10"/>
  <c r="B3947" i="10" s="1"/>
  <c r="O3947" i="10"/>
  <c r="C3947" i="10" s="1"/>
  <c r="P3947" i="10"/>
  <c r="D3947" i="10" s="1"/>
  <c r="O3945" i="10"/>
  <c r="C3945" i="10" s="1"/>
  <c r="N3956" i="10"/>
  <c r="B3956" i="10" s="1"/>
  <c r="Q3954" i="10"/>
  <c r="P3943" i="10"/>
  <c r="D3943" i="10" s="1"/>
  <c r="Q3943" i="10"/>
  <c r="E3943" i="10" s="1"/>
  <c r="P3949" i="10"/>
  <c r="D3949" i="10" s="1"/>
  <c r="Q3949" i="10"/>
  <c r="E3949" i="10" s="1"/>
  <c r="R3949" i="10"/>
  <c r="F3949" i="10" s="1"/>
  <c r="Q3947" i="10"/>
  <c r="E3947" i="10" s="1"/>
  <c r="N3943" i="10"/>
  <c r="B3943" i="10" s="1"/>
  <c r="P3955" i="10"/>
  <c r="D3955" i="10" s="1"/>
  <c r="R3945" i="10"/>
  <c r="F3945" i="10" s="1"/>
  <c r="N3944" i="10"/>
  <c r="B3944" i="10" s="1"/>
  <c r="R3951" i="10"/>
  <c r="F3951" i="10" s="1"/>
  <c r="N3950" i="10"/>
  <c r="B3950" i="10" s="1"/>
  <c r="O3950" i="10"/>
  <c r="C3950" i="10" s="1"/>
  <c r="N3948" i="10"/>
  <c r="B3948" i="10" s="1"/>
  <c r="P3945" i="10"/>
  <c r="D3945" i="10" s="1"/>
  <c r="O3956" i="10"/>
  <c r="C3956" i="10" s="1"/>
  <c r="O3946" i="10"/>
  <c r="C3946" i="10" s="1"/>
  <c r="P3946" i="10"/>
  <c r="D3946" i="10" s="1"/>
  <c r="O3952" i="10"/>
  <c r="C3952" i="10" s="1"/>
  <c r="P3952" i="10"/>
  <c r="D3952" i="10" s="1"/>
  <c r="Q3952" i="10"/>
  <c r="E3952" i="10" s="1"/>
  <c r="P3950" i="10"/>
  <c r="D3950" i="10" s="1"/>
  <c r="R3947" i="10"/>
  <c r="F3947" i="10" s="1"/>
  <c r="P3948" i="10"/>
  <c r="D3948" i="10" s="1"/>
  <c r="Q3948" i="10"/>
  <c r="E3948" i="10" s="1"/>
  <c r="R3948" i="10"/>
  <c r="F3948" i="10" s="1"/>
  <c r="Q3976" i="10" l="1"/>
  <c r="O3972" i="10"/>
  <c r="C3972" i="10" s="1"/>
  <c r="N3967" i="10"/>
  <c r="B3967" i="10" s="1"/>
  <c r="R3963" i="10"/>
  <c r="F3963" i="10" s="1"/>
  <c r="Q3963" i="10"/>
  <c r="E3963" i="10" s="1"/>
  <c r="R3971" i="10"/>
  <c r="F3971" i="10" s="1"/>
  <c r="Q3966" i="10"/>
  <c r="E3966" i="10" s="1"/>
  <c r="P3969" i="10"/>
  <c r="D3969" i="10" s="1"/>
  <c r="O3964" i="10"/>
  <c r="C3964" i="10" s="1"/>
  <c r="N3973" i="10"/>
  <c r="B3973" i="10" s="1"/>
  <c r="N3964" i="10"/>
  <c r="B3964" i="10" s="1"/>
  <c r="R3966" i="10"/>
  <c r="F3966" i="10" s="1"/>
  <c r="N3965" i="10"/>
  <c r="B3965" i="10" s="1"/>
  <c r="R3964" i="10"/>
  <c r="F3964" i="10" s="1"/>
  <c r="O3975" i="10"/>
  <c r="C3975" i="10" s="1"/>
  <c r="R3973" i="10"/>
  <c r="R3970" i="10"/>
  <c r="F3970" i="10" s="1"/>
  <c r="Q3968" i="10"/>
  <c r="E3968" i="10" s="1"/>
  <c r="N3972" i="10"/>
  <c r="B3972" i="10" s="1"/>
  <c r="O3967" i="10"/>
  <c r="C3967" i="10" s="1"/>
  <c r="P3967" i="10"/>
  <c r="D3967" i="10" s="1"/>
  <c r="O3965" i="10"/>
  <c r="C3965" i="10" s="1"/>
  <c r="N3976" i="10"/>
  <c r="B3976" i="10" s="1"/>
  <c r="Q3974" i="10"/>
  <c r="O3971" i="10"/>
  <c r="C3971" i="10" s="1"/>
  <c r="N3969" i="10"/>
  <c r="B3969" i="10" s="1"/>
  <c r="Q3969" i="10"/>
  <c r="E3969" i="10" s="1"/>
  <c r="R3969" i="10"/>
  <c r="F3969" i="10" s="1"/>
  <c r="Q3967" i="10"/>
  <c r="E3967" i="10" s="1"/>
  <c r="N3963" i="10"/>
  <c r="B3963" i="10" s="1"/>
  <c r="P3975" i="10"/>
  <c r="D3975" i="10" s="1"/>
  <c r="R3974" i="10"/>
  <c r="P3971" i="10"/>
  <c r="D3971" i="10" s="1"/>
  <c r="N3970" i="10"/>
  <c r="B3970" i="10" s="1"/>
  <c r="O3970" i="10"/>
  <c r="C3970" i="10" s="1"/>
  <c r="N3968" i="10"/>
  <c r="B3968" i="10" s="1"/>
  <c r="P3965" i="10"/>
  <c r="D3965" i="10" s="1"/>
  <c r="O3976" i="10"/>
  <c r="C3976" i="10" s="1"/>
  <c r="Q3975" i="10"/>
  <c r="R3975" i="10"/>
  <c r="P3972" i="10"/>
  <c r="D3972" i="10" s="1"/>
  <c r="Q3972" i="10"/>
  <c r="E3972" i="10" s="1"/>
  <c r="P3970" i="10"/>
  <c r="D3970" i="10" s="1"/>
  <c r="R3967" i="10"/>
  <c r="F3967" i="10" s="1"/>
  <c r="O3963" i="10"/>
  <c r="C3963" i="10" s="1"/>
  <c r="P3976" i="10"/>
  <c r="D3976" i="10" s="1"/>
  <c r="P3966" i="10"/>
  <c r="D3966" i="10" s="1"/>
  <c r="O3973" i="10"/>
  <c r="C3973" i="10" s="1"/>
  <c r="P3973" i="10"/>
  <c r="D3973" i="10" s="1"/>
  <c r="R3972" i="10"/>
  <c r="F3972" i="10" s="1"/>
  <c r="O3968" i="10"/>
  <c r="C3968" i="10" s="1"/>
  <c r="Q3965" i="10"/>
  <c r="E3965" i="10" s="1"/>
  <c r="P3963" i="10"/>
  <c r="D3963" i="10" s="1"/>
  <c r="R3968" i="10"/>
  <c r="F3968" i="10" s="1"/>
  <c r="A3961" i="10"/>
  <c r="N3974" i="10"/>
  <c r="B3974" i="10" s="1"/>
  <c r="O3974" i="10"/>
  <c r="C3974" i="10" s="1"/>
  <c r="Q3973" i="10"/>
  <c r="Q3970" i="10"/>
  <c r="E3970" i="10" s="1"/>
  <c r="N3966" i="10"/>
  <c r="B3966" i="10" s="1"/>
  <c r="R3965" i="10"/>
  <c r="F3965" i="10" s="1"/>
  <c r="O3969" i="10"/>
  <c r="C3969" i="10" s="1"/>
  <c r="P3964" i="10"/>
  <c r="D3964" i="10" s="1"/>
  <c r="Q3964" i="10"/>
  <c r="E3964" i="10" s="1"/>
  <c r="N3975" i="10"/>
  <c r="B3975" i="10" s="1"/>
  <c r="P3974" i="10"/>
  <c r="D3974" i="10" s="1"/>
  <c r="N3971" i="10"/>
  <c r="B3971" i="10" s="1"/>
  <c r="P3968" i="10"/>
  <c r="D3968" i="10" s="1"/>
  <c r="O3966" i="10"/>
  <c r="C3966" i="10" s="1"/>
  <c r="Q3971" i="10"/>
  <c r="E3971" i="10" s="1"/>
  <c r="R3976" i="10"/>
  <c r="L3983" i="10"/>
  <c r="K3983" i="10"/>
  <c r="R3996" i="10" l="1"/>
  <c r="R3986" i="10"/>
  <c r="F3986" i="10" s="1"/>
  <c r="P3984" i="10"/>
  <c r="D3984" i="10" s="1"/>
  <c r="A3981" i="10"/>
  <c r="N3983" i="10"/>
  <c r="B3983" i="10" s="1"/>
  <c r="O3987" i="10"/>
  <c r="C3987" i="10" s="1"/>
  <c r="N3987" i="10"/>
  <c r="B3987" i="10" s="1"/>
  <c r="O3993" i="10"/>
  <c r="C3993" i="10" s="1"/>
  <c r="P3993" i="10"/>
  <c r="D3993" i="10" s="1"/>
  <c r="R3992" i="10"/>
  <c r="F3992" i="10" s="1"/>
  <c r="Q3990" i="10"/>
  <c r="E3990" i="10" s="1"/>
  <c r="N3986" i="10"/>
  <c r="B3986" i="10" s="1"/>
  <c r="R3985" i="10"/>
  <c r="F3985" i="10" s="1"/>
  <c r="N3984" i="10"/>
  <c r="B3984" i="10" s="1"/>
  <c r="P3989" i="10"/>
  <c r="D3989" i="10" s="1"/>
  <c r="N3994" i="10"/>
  <c r="B3994" i="10" s="1"/>
  <c r="O3994" i="10"/>
  <c r="C3994" i="10" s="1"/>
  <c r="Q3993" i="10"/>
  <c r="N3991" i="10"/>
  <c r="B3991" i="10" s="1"/>
  <c r="P3988" i="10"/>
  <c r="D3988" i="10" s="1"/>
  <c r="O3986" i="10"/>
  <c r="C3986" i="10" s="1"/>
  <c r="P3986" i="10"/>
  <c r="D3986" i="10" s="1"/>
  <c r="R3991" i="10"/>
  <c r="F3991" i="10" s="1"/>
  <c r="Q3984" i="10"/>
  <c r="E3984" i="10" s="1"/>
  <c r="N3995" i="10"/>
  <c r="B3995" i="10" s="1"/>
  <c r="P3994" i="10"/>
  <c r="D3994" i="10" s="1"/>
  <c r="R3993" i="10"/>
  <c r="R3990" i="10"/>
  <c r="F3990" i="10" s="1"/>
  <c r="Q3988" i="10"/>
  <c r="E3988" i="10" s="1"/>
  <c r="R3988" i="10"/>
  <c r="F3988" i="10" s="1"/>
  <c r="O3992" i="10"/>
  <c r="C3992" i="10" s="1"/>
  <c r="N3985" i="10"/>
  <c r="B3985" i="10" s="1"/>
  <c r="R3984" i="10"/>
  <c r="F3984" i="10" s="1"/>
  <c r="O3995" i="10"/>
  <c r="C3995" i="10" s="1"/>
  <c r="Q3994" i="10"/>
  <c r="O3991" i="10"/>
  <c r="C3991" i="10" s="1"/>
  <c r="N3989" i="10"/>
  <c r="B3989" i="10" s="1"/>
  <c r="O3989" i="10"/>
  <c r="C3989" i="10" s="1"/>
  <c r="N3993" i="10"/>
  <c r="B3993" i="10" s="1"/>
  <c r="P3987" i="10"/>
  <c r="D3987" i="10" s="1"/>
  <c r="O3985" i="10"/>
  <c r="C3985" i="10" s="1"/>
  <c r="N3996" i="10"/>
  <c r="B3996" i="10" s="1"/>
  <c r="P3995" i="10"/>
  <c r="D3995" i="10" s="1"/>
  <c r="R3994" i="10"/>
  <c r="P3991" i="10"/>
  <c r="D3991" i="10" s="1"/>
  <c r="Q3991" i="10"/>
  <c r="E3991" i="10" s="1"/>
  <c r="R3983" i="10"/>
  <c r="F3983" i="10" s="1"/>
  <c r="Q3989" i="10"/>
  <c r="E3989" i="10" s="1"/>
  <c r="R3989" i="10"/>
  <c r="F3989" i="10" s="1"/>
  <c r="Q3987" i="10"/>
  <c r="E3987" i="10" s="1"/>
  <c r="P3985" i="10"/>
  <c r="D3985" i="10" s="1"/>
  <c r="O3996" i="10"/>
  <c r="C3996" i="10" s="1"/>
  <c r="Q3995" i="10"/>
  <c r="R3995" i="10"/>
  <c r="N3992" i="10"/>
  <c r="B3992" i="10" s="1"/>
  <c r="O3984" i="10"/>
  <c r="C3984" i="10" s="1"/>
  <c r="N3990" i="10"/>
  <c r="B3990" i="10" s="1"/>
  <c r="O3990" i="10"/>
  <c r="C3990" i="10" s="1"/>
  <c r="N3988" i="10"/>
  <c r="B3988" i="10" s="1"/>
  <c r="R3987" i="10"/>
  <c r="F3987" i="10" s="1"/>
  <c r="O3983" i="10"/>
  <c r="C3983" i="10" s="1"/>
  <c r="P3996" i="10"/>
  <c r="D3996" i="10" s="1"/>
  <c r="Q3996" i="10"/>
  <c r="Q3986" i="10"/>
  <c r="E3986" i="10" s="1"/>
  <c r="P3992" i="10"/>
  <c r="D3992" i="10" s="1"/>
  <c r="Q3992" i="10"/>
  <c r="E3992" i="10" s="1"/>
  <c r="P3990" i="10"/>
  <c r="D3990" i="10" s="1"/>
  <c r="O3988" i="10"/>
  <c r="C3988" i="10" s="1"/>
  <c r="Q3985" i="10"/>
  <c r="E3985" i="10" s="1"/>
  <c r="P3983" i="10"/>
  <c r="D3983" i="10" s="1"/>
  <c r="Q3983" i="10"/>
  <c r="E3983" i="10" s="1"/>
  <c r="K4003" i="10"/>
  <c r="L4003" i="10"/>
  <c r="L4023" i="10" l="1"/>
  <c r="K4023" i="10"/>
  <c r="R4016" i="10"/>
  <c r="Q4015" i="10"/>
  <c r="O4007" i="10"/>
  <c r="C4007" i="10" s="1"/>
  <c r="P4005" i="10"/>
  <c r="D4005" i="10" s="1"/>
  <c r="P4015" i="10"/>
  <c r="D4015" i="10" s="1"/>
  <c r="O4011" i="10"/>
  <c r="C4011" i="10" s="1"/>
  <c r="Q4009" i="10"/>
  <c r="E4009" i="10" s="1"/>
  <c r="N4011" i="10"/>
  <c r="B4011" i="10" s="1"/>
  <c r="P4004" i="10"/>
  <c r="D4004" i="10" s="1"/>
  <c r="R4014" i="10"/>
  <c r="R4006" i="10"/>
  <c r="F4006" i="10" s="1"/>
  <c r="Q4014" i="10"/>
  <c r="R4010" i="10"/>
  <c r="F4010" i="10" s="1"/>
  <c r="P4008" i="10"/>
  <c r="D4008" i="10" s="1"/>
  <c r="N4006" i="10"/>
  <c r="B4006" i="10" s="1"/>
  <c r="A4001" i="10"/>
  <c r="P4016" i="10"/>
  <c r="D4016" i="10" s="1"/>
  <c r="Q4010" i="10"/>
  <c r="E4010" i="10" s="1"/>
  <c r="O4008" i="10"/>
  <c r="C4008" i="10" s="1"/>
  <c r="O4003" i="10"/>
  <c r="C4003" i="10" s="1"/>
  <c r="O4016" i="10"/>
  <c r="C4016" i="10" s="1"/>
  <c r="R4013" i="10"/>
  <c r="N4010" i="10"/>
  <c r="B4010" i="10" s="1"/>
  <c r="N4003" i="10"/>
  <c r="B4003" i="10" s="1"/>
  <c r="R4007" i="10"/>
  <c r="F4007" i="10" s="1"/>
  <c r="Q4005" i="10"/>
  <c r="E4005" i="10" s="1"/>
  <c r="R4003" i="10"/>
  <c r="F4003" i="10" s="1"/>
  <c r="P4012" i="10"/>
  <c r="D4012" i="10" s="1"/>
  <c r="Q4012" i="10"/>
  <c r="E4012" i="10" s="1"/>
  <c r="P4010" i="10"/>
  <c r="D4010" i="10" s="1"/>
  <c r="O4006" i="10"/>
  <c r="C4006" i="10" s="1"/>
  <c r="P4006" i="10"/>
  <c r="D4006" i="10" s="1"/>
  <c r="O4004" i="10"/>
  <c r="C4004" i="10" s="1"/>
  <c r="O4013" i="10"/>
  <c r="C4013" i="10" s="1"/>
  <c r="P4013" i="10"/>
  <c r="D4013" i="10" s="1"/>
  <c r="R4012" i="10"/>
  <c r="F4012" i="10" s="1"/>
  <c r="Q4008" i="10"/>
  <c r="E4008" i="10" s="1"/>
  <c r="R4008" i="10"/>
  <c r="F4008" i="10" s="1"/>
  <c r="Q4006" i="10"/>
  <c r="E4006" i="10" s="1"/>
  <c r="N4014" i="10"/>
  <c r="B4014" i="10" s="1"/>
  <c r="O4014" i="10"/>
  <c r="C4014" i="10" s="1"/>
  <c r="Q4013" i="10"/>
  <c r="N4009" i="10"/>
  <c r="B4009" i="10" s="1"/>
  <c r="O4009" i="10"/>
  <c r="C4009" i="10" s="1"/>
  <c r="N4007" i="10"/>
  <c r="B4007" i="10" s="1"/>
  <c r="Q4004" i="10"/>
  <c r="E4004" i="10" s="1"/>
  <c r="N4015" i="10"/>
  <c r="B4015" i="10" s="1"/>
  <c r="P4014" i="10"/>
  <c r="D4014" i="10" s="1"/>
  <c r="P4011" i="10"/>
  <c r="D4011" i="10" s="1"/>
  <c r="Q4011" i="10"/>
  <c r="E4011" i="10" s="1"/>
  <c r="P4009" i="10"/>
  <c r="D4009" i="10" s="1"/>
  <c r="N4005" i="10"/>
  <c r="B4005" i="10" s="1"/>
  <c r="R4004" i="10"/>
  <c r="F4004" i="10" s="1"/>
  <c r="O4015" i="10"/>
  <c r="C4015" i="10" s="1"/>
  <c r="R4015" i="10"/>
  <c r="N4012" i="10"/>
  <c r="B4012" i="10" s="1"/>
  <c r="R4011" i="10"/>
  <c r="F4011" i="10" s="1"/>
  <c r="P4007" i="10"/>
  <c r="D4007" i="10" s="1"/>
  <c r="O4005" i="10"/>
  <c r="C4005" i="10" s="1"/>
  <c r="N4016" i="10"/>
  <c r="B4016" i="10" s="1"/>
  <c r="Q4016" i="10"/>
  <c r="O4012" i="10"/>
  <c r="C4012" i="10" s="1"/>
  <c r="R4009" i="10"/>
  <c r="F4009" i="10" s="1"/>
  <c r="Q4007" i="10"/>
  <c r="E4007" i="10" s="1"/>
  <c r="P4003" i="10"/>
  <c r="D4003" i="10" s="1"/>
  <c r="Q4003" i="10"/>
  <c r="E4003" i="10" s="1"/>
  <c r="N4013" i="10"/>
  <c r="B4013" i="10" s="1"/>
  <c r="O4010" i="10"/>
  <c r="C4010" i="10" s="1"/>
  <c r="N4008" i="10"/>
  <c r="B4008" i="10" s="1"/>
  <c r="R4005" i="10"/>
  <c r="F4005" i="10" s="1"/>
  <c r="N4004" i="10"/>
  <c r="B4004" i="10" s="1"/>
  <c r="Q4036" i="10" l="1"/>
  <c r="O4023" i="10"/>
  <c r="C4023" i="10" s="1"/>
  <c r="P4029" i="10"/>
  <c r="D4029" i="10" s="1"/>
  <c r="Q4029" i="10"/>
  <c r="E4029" i="10" s="1"/>
  <c r="R4029" i="10"/>
  <c r="F4029" i="10" s="1"/>
  <c r="Q4027" i="10"/>
  <c r="E4027" i="10" s="1"/>
  <c r="N4023" i="10"/>
  <c r="B4023" i="10" s="1"/>
  <c r="P4035" i="10"/>
  <c r="D4035" i="10" s="1"/>
  <c r="Q4035" i="10"/>
  <c r="R4035" i="10"/>
  <c r="R4031" i="10"/>
  <c r="F4031" i="10" s="1"/>
  <c r="N4030" i="10"/>
  <c r="B4030" i="10" s="1"/>
  <c r="O4030" i="10"/>
  <c r="C4030" i="10" s="1"/>
  <c r="N4028" i="10"/>
  <c r="B4028" i="10" s="1"/>
  <c r="P4025" i="10"/>
  <c r="D4025" i="10" s="1"/>
  <c r="O4036" i="10"/>
  <c r="C4036" i="10" s="1"/>
  <c r="P4036" i="10"/>
  <c r="D4036" i="10" s="1"/>
  <c r="Q4023" i="10"/>
  <c r="E4023" i="10" s="1"/>
  <c r="O4032" i="10"/>
  <c r="C4032" i="10" s="1"/>
  <c r="P4032" i="10"/>
  <c r="D4032" i="10" s="1"/>
  <c r="Q4032" i="10"/>
  <c r="E4032" i="10" s="1"/>
  <c r="P4030" i="10"/>
  <c r="D4030" i="10" s="1"/>
  <c r="R4027" i="10"/>
  <c r="F4027" i="10" s="1"/>
  <c r="Q4025" i="10"/>
  <c r="E4025" i="10" s="1"/>
  <c r="P4023" i="10"/>
  <c r="D4023" i="10" s="1"/>
  <c r="N4024" i="10"/>
  <c r="B4024" i="10" s="1"/>
  <c r="N4033" i="10"/>
  <c r="B4033" i="10" s="1"/>
  <c r="O4033" i="10"/>
  <c r="C4033" i="10" s="1"/>
  <c r="P4033" i="10"/>
  <c r="D4033" i="10" s="1"/>
  <c r="R4032" i="10"/>
  <c r="F4032" i="10" s="1"/>
  <c r="O4028" i="10"/>
  <c r="C4028" i="10" s="1"/>
  <c r="N4026" i="10"/>
  <c r="B4026" i="10" s="1"/>
  <c r="R4025" i="10"/>
  <c r="F4025" i="10" s="1"/>
  <c r="P4026" i="10"/>
  <c r="D4026" i="10" s="1"/>
  <c r="R4023" i="10"/>
  <c r="F4023" i="10" s="1"/>
  <c r="A4021" i="10"/>
  <c r="N4034" i="10"/>
  <c r="B4034" i="10" s="1"/>
  <c r="O4034" i="10"/>
  <c r="C4034" i="10" s="1"/>
  <c r="Q4033" i="10"/>
  <c r="Q4030" i="10"/>
  <c r="E4030" i="10" s="1"/>
  <c r="P4028" i="10"/>
  <c r="D4028" i="10" s="1"/>
  <c r="O4026" i="10"/>
  <c r="C4026" i="10" s="1"/>
  <c r="R4028" i="10"/>
  <c r="F4028" i="10" s="1"/>
  <c r="O4024" i="10"/>
  <c r="C4024" i="10" s="1"/>
  <c r="P4024" i="10"/>
  <c r="D4024" i="10" s="1"/>
  <c r="Q4024" i="10"/>
  <c r="E4024" i="10" s="1"/>
  <c r="N4035" i="10"/>
  <c r="B4035" i="10" s="1"/>
  <c r="P4034" i="10"/>
  <c r="D4034" i="10" s="1"/>
  <c r="N4031" i="10"/>
  <c r="B4031" i="10" s="1"/>
  <c r="R4030" i="10"/>
  <c r="F4030" i="10" s="1"/>
  <c r="Q4028" i="10"/>
  <c r="E4028" i="10" s="1"/>
  <c r="O4029" i="10"/>
  <c r="C4029" i="10" s="1"/>
  <c r="Q4026" i="10"/>
  <c r="E4026" i="10" s="1"/>
  <c r="R4026" i="10"/>
  <c r="F4026" i="10" s="1"/>
  <c r="N4025" i="10"/>
  <c r="B4025" i="10" s="1"/>
  <c r="R4024" i="10"/>
  <c r="F4024" i="10" s="1"/>
  <c r="O4035" i="10"/>
  <c r="C4035" i="10" s="1"/>
  <c r="R4033" i="10"/>
  <c r="O4031" i="10"/>
  <c r="C4031" i="10" s="1"/>
  <c r="N4029" i="10"/>
  <c r="B4029" i="10" s="1"/>
  <c r="Q4031" i="10"/>
  <c r="E4031" i="10" s="1"/>
  <c r="N4027" i="10"/>
  <c r="B4027" i="10" s="1"/>
  <c r="O4027" i="10"/>
  <c r="C4027" i="10" s="1"/>
  <c r="P4027" i="10"/>
  <c r="D4027" i="10" s="1"/>
  <c r="O4025" i="10"/>
  <c r="C4025" i="10" s="1"/>
  <c r="N4036" i="10"/>
  <c r="B4036" i="10" s="1"/>
  <c r="Q4034" i="10"/>
  <c r="R4034" i="10"/>
  <c r="P4031" i="10"/>
  <c r="D4031" i="10" s="1"/>
  <c r="N4032" i="10"/>
  <c r="B4032" i="10" s="1"/>
  <c r="R4036" i="10"/>
  <c r="L4043" i="10"/>
  <c r="K4043" i="10"/>
  <c r="R4056" i="10" l="1"/>
  <c r="N4047" i="10"/>
  <c r="B4047" i="10" s="1"/>
  <c r="O4044" i="10"/>
  <c r="C4044" i="10" s="1"/>
  <c r="R4055" i="10"/>
  <c r="O4052" i="10"/>
  <c r="C4052" i="10" s="1"/>
  <c r="P4049" i="10"/>
  <c r="D4049" i="10" s="1"/>
  <c r="P4055" i="10"/>
  <c r="D4055" i="10" s="1"/>
  <c r="N4049" i="10"/>
  <c r="B4049" i="10" s="1"/>
  <c r="Q4046" i="10"/>
  <c r="E4046" i="10" s="1"/>
  <c r="R4043" i="10"/>
  <c r="F4043" i="10" s="1"/>
  <c r="R4051" i="10"/>
  <c r="F4051" i="10" s="1"/>
  <c r="O4046" i="10"/>
  <c r="C4046" i="10" s="1"/>
  <c r="P4043" i="10"/>
  <c r="D4043" i="10" s="1"/>
  <c r="Q4054" i="10"/>
  <c r="P4051" i="10"/>
  <c r="D4051" i="10" s="1"/>
  <c r="Q4048" i="10"/>
  <c r="E4048" i="10" s="1"/>
  <c r="N4043" i="10"/>
  <c r="B4043" i="10" s="1"/>
  <c r="N4051" i="10"/>
  <c r="B4051" i="10" s="1"/>
  <c r="O4048" i="10"/>
  <c r="C4048" i="10" s="1"/>
  <c r="R4045" i="10"/>
  <c r="F4045" i="10" s="1"/>
  <c r="Q4056" i="10"/>
  <c r="R4053" i="10"/>
  <c r="P4045" i="10"/>
  <c r="D4045" i="10" s="1"/>
  <c r="N4053" i="10"/>
  <c r="B4053" i="10" s="1"/>
  <c r="R4047" i="10"/>
  <c r="F4047" i="10" s="1"/>
  <c r="O4056" i="10"/>
  <c r="C4056" i="10" s="1"/>
  <c r="Q4050" i="10"/>
  <c r="E4050" i="10" s="1"/>
  <c r="A4041" i="10"/>
  <c r="N4054" i="10"/>
  <c r="B4054" i="10" s="1"/>
  <c r="O4054" i="10"/>
  <c r="C4054" i="10" s="1"/>
  <c r="Q4053" i="10"/>
  <c r="R4050" i="10"/>
  <c r="F4050" i="10" s="1"/>
  <c r="R4048" i="10"/>
  <c r="F4048" i="10" s="1"/>
  <c r="P4044" i="10"/>
  <c r="D4044" i="10" s="1"/>
  <c r="Q4044" i="10"/>
  <c r="E4044" i="10" s="1"/>
  <c r="N4055" i="10"/>
  <c r="B4055" i="10" s="1"/>
  <c r="P4054" i="10"/>
  <c r="D4054" i="10" s="1"/>
  <c r="O4051" i="10"/>
  <c r="C4051" i="10" s="1"/>
  <c r="O4049" i="10"/>
  <c r="C4049" i="10" s="1"/>
  <c r="R4046" i="10"/>
  <c r="F4046" i="10" s="1"/>
  <c r="N4045" i="10"/>
  <c r="B4045" i="10" s="1"/>
  <c r="R4044" i="10"/>
  <c r="F4044" i="10" s="1"/>
  <c r="O4055" i="10"/>
  <c r="C4055" i="10" s="1"/>
  <c r="R4054" i="10"/>
  <c r="Q4051" i="10"/>
  <c r="E4051" i="10" s="1"/>
  <c r="O4047" i="10"/>
  <c r="C4047" i="10" s="1"/>
  <c r="P4047" i="10"/>
  <c r="D4047" i="10" s="1"/>
  <c r="O4045" i="10"/>
  <c r="C4045" i="10" s="1"/>
  <c r="N4056" i="10"/>
  <c r="B4056" i="10" s="1"/>
  <c r="Q4055" i="10"/>
  <c r="N4052" i="10"/>
  <c r="B4052" i="10" s="1"/>
  <c r="Q4049" i="10"/>
  <c r="E4049" i="10" s="1"/>
  <c r="R4049" i="10"/>
  <c r="F4049" i="10" s="1"/>
  <c r="Q4047" i="10"/>
  <c r="E4047" i="10" s="1"/>
  <c r="O4043" i="10"/>
  <c r="C4043" i="10" s="1"/>
  <c r="P4056" i="10"/>
  <c r="D4056" i="10" s="1"/>
  <c r="N4050" i="10"/>
  <c r="B4050" i="10" s="1"/>
  <c r="O4050" i="10"/>
  <c r="C4050" i="10" s="1"/>
  <c r="N4048" i="10"/>
  <c r="B4048" i="10" s="1"/>
  <c r="Q4045" i="10"/>
  <c r="E4045" i="10" s="1"/>
  <c r="Q4043" i="10"/>
  <c r="E4043" i="10" s="1"/>
  <c r="P4052" i="10"/>
  <c r="D4052" i="10" s="1"/>
  <c r="Q4052" i="10"/>
  <c r="E4052" i="10" s="1"/>
  <c r="P4050" i="10"/>
  <c r="D4050" i="10" s="1"/>
  <c r="N4046" i="10"/>
  <c r="B4046" i="10" s="1"/>
  <c r="N4044" i="10"/>
  <c r="B4044" i="10" s="1"/>
  <c r="O4053" i="10"/>
  <c r="C4053" i="10" s="1"/>
  <c r="P4053" i="10"/>
  <c r="D4053" i="10" s="1"/>
  <c r="R4052" i="10"/>
  <c r="F4052" i="10" s="1"/>
  <c r="P4048" i="10"/>
  <c r="D4048" i="10" s="1"/>
  <c r="P4046" i="10"/>
  <c r="D4046" i="10" s="1"/>
  <c r="L4063" i="10"/>
  <c r="K4063" i="10"/>
  <c r="P4076" i="10" l="1"/>
  <c r="D4076" i="10" s="1"/>
  <c r="K4083" i="10"/>
  <c r="L4083" i="10"/>
  <c r="R4076" i="10"/>
  <c r="R4071" i="10"/>
  <c r="F4071" i="10" s="1"/>
  <c r="N4070" i="10"/>
  <c r="B4070" i="10" s="1"/>
  <c r="O4070" i="10"/>
  <c r="C4070" i="10" s="1"/>
  <c r="N4068" i="10"/>
  <c r="B4068" i="10" s="1"/>
  <c r="P4065" i="10"/>
  <c r="D4065" i="10" s="1"/>
  <c r="O4076" i="10"/>
  <c r="C4076" i="10" s="1"/>
  <c r="Q4075" i="10"/>
  <c r="Q4076" i="10"/>
  <c r="O4072" i="10"/>
  <c r="C4072" i="10" s="1"/>
  <c r="P4072" i="10"/>
  <c r="D4072" i="10" s="1"/>
  <c r="Q4072" i="10"/>
  <c r="E4072" i="10" s="1"/>
  <c r="P4070" i="10"/>
  <c r="D4070" i="10" s="1"/>
  <c r="R4067" i="10"/>
  <c r="F4067" i="10" s="1"/>
  <c r="O4063" i="10"/>
  <c r="C4063" i="10" s="1"/>
  <c r="P4063" i="10"/>
  <c r="D4063" i="10" s="1"/>
  <c r="Q4063" i="10"/>
  <c r="E4063" i="10" s="1"/>
  <c r="N4073" i="10"/>
  <c r="B4073" i="10" s="1"/>
  <c r="O4073" i="10"/>
  <c r="C4073" i="10" s="1"/>
  <c r="P4073" i="10"/>
  <c r="D4073" i="10" s="1"/>
  <c r="R4072" i="10"/>
  <c r="F4072" i="10" s="1"/>
  <c r="O4068" i="10"/>
  <c r="C4068" i="10" s="1"/>
  <c r="Q4065" i="10"/>
  <c r="E4065" i="10" s="1"/>
  <c r="R4065" i="10"/>
  <c r="F4065" i="10" s="1"/>
  <c r="N4064" i="10"/>
  <c r="B4064" i="10" s="1"/>
  <c r="R4063" i="10"/>
  <c r="F4063" i="10" s="1"/>
  <c r="A4061" i="10"/>
  <c r="N4074" i="10"/>
  <c r="B4074" i="10" s="1"/>
  <c r="O4074" i="10"/>
  <c r="C4074" i="10" s="1"/>
  <c r="Q4073" i="10"/>
  <c r="Q4070" i="10"/>
  <c r="E4070" i="10" s="1"/>
  <c r="N4066" i="10"/>
  <c r="B4066" i="10" s="1"/>
  <c r="O4066" i="10"/>
  <c r="C4066" i="10" s="1"/>
  <c r="P4066" i="10"/>
  <c r="D4066" i="10" s="1"/>
  <c r="O4064" i="10"/>
  <c r="C4064" i="10" s="1"/>
  <c r="P4064" i="10"/>
  <c r="D4064" i="10" s="1"/>
  <c r="Q4064" i="10"/>
  <c r="E4064" i="10" s="1"/>
  <c r="N4075" i="10"/>
  <c r="B4075" i="10" s="1"/>
  <c r="P4074" i="10"/>
  <c r="D4074" i="10" s="1"/>
  <c r="N4071" i="10"/>
  <c r="B4071" i="10" s="1"/>
  <c r="P4068" i="10"/>
  <c r="D4068" i="10" s="1"/>
  <c r="Q4068" i="10"/>
  <c r="E4068" i="10" s="1"/>
  <c r="R4068" i="10"/>
  <c r="F4068" i="10" s="1"/>
  <c r="Q4066" i="10"/>
  <c r="E4066" i="10" s="1"/>
  <c r="R4066" i="10"/>
  <c r="F4066" i="10" s="1"/>
  <c r="N4065" i="10"/>
  <c r="B4065" i="10" s="1"/>
  <c r="R4064" i="10"/>
  <c r="F4064" i="10" s="1"/>
  <c r="O4075" i="10"/>
  <c r="C4075" i="10" s="1"/>
  <c r="R4073" i="10"/>
  <c r="R4070" i="10"/>
  <c r="F4070" i="10" s="1"/>
  <c r="N4069" i="10"/>
  <c r="B4069" i="10" s="1"/>
  <c r="O4069" i="10"/>
  <c r="C4069" i="10" s="1"/>
  <c r="N4067" i="10"/>
  <c r="B4067" i="10" s="1"/>
  <c r="O4067" i="10"/>
  <c r="C4067" i="10" s="1"/>
  <c r="P4067" i="10"/>
  <c r="D4067" i="10" s="1"/>
  <c r="O4065" i="10"/>
  <c r="C4065" i="10" s="1"/>
  <c r="N4076" i="10"/>
  <c r="B4076" i="10" s="1"/>
  <c r="Q4074" i="10"/>
  <c r="O4071" i="10"/>
  <c r="C4071" i="10" s="1"/>
  <c r="P4071" i="10"/>
  <c r="D4071" i="10" s="1"/>
  <c r="Q4071" i="10"/>
  <c r="E4071" i="10" s="1"/>
  <c r="P4069" i="10"/>
  <c r="D4069" i="10" s="1"/>
  <c r="Q4069" i="10"/>
  <c r="E4069" i="10" s="1"/>
  <c r="R4069" i="10"/>
  <c r="F4069" i="10" s="1"/>
  <c r="Q4067" i="10"/>
  <c r="E4067" i="10" s="1"/>
  <c r="N4063" i="10"/>
  <c r="B4063" i="10" s="1"/>
  <c r="P4075" i="10"/>
  <c r="D4075" i="10" s="1"/>
  <c r="R4074" i="10"/>
  <c r="R4075" i="10"/>
  <c r="N4072" i="10"/>
  <c r="B4072" i="10" s="1"/>
  <c r="L4103" i="10" l="1"/>
  <c r="K4103" i="10"/>
  <c r="R4096" i="10"/>
  <c r="N4087" i="10"/>
  <c r="B4087" i="10" s="1"/>
  <c r="O4087" i="10"/>
  <c r="C4087" i="10" s="1"/>
  <c r="P4087" i="10"/>
  <c r="D4087" i="10" s="1"/>
  <c r="O4085" i="10"/>
  <c r="C4085" i="10" s="1"/>
  <c r="N4096" i="10"/>
  <c r="B4096" i="10" s="1"/>
  <c r="Q4094" i="10"/>
  <c r="O4091" i="10"/>
  <c r="C4091" i="10" s="1"/>
  <c r="N4089" i="10"/>
  <c r="B4089" i="10" s="1"/>
  <c r="O4089" i="10"/>
  <c r="C4089" i="10" s="1"/>
  <c r="P4089" i="10"/>
  <c r="D4089" i="10" s="1"/>
  <c r="Q4089" i="10"/>
  <c r="E4089" i="10" s="1"/>
  <c r="R4089" i="10"/>
  <c r="F4089" i="10" s="1"/>
  <c r="Q4087" i="10"/>
  <c r="E4087" i="10" s="1"/>
  <c r="N4083" i="10"/>
  <c r="B4083" i="10" s="1"/>
  <c r="P4095" i="10"/>
  <c r="D4095" i="10" s="1"/>
  <c r="R4094" i="10"/>
  <c r="P4091" i="10"/>
  <c r="D4091" i="10" s="1"/>
  <c r="Q4091" i="10"/>
  <c r="E4091" i="10" s="1"/>
  <c r="R4091" i="10"/>
  <c r="F4091" i="10" s="1"/>
  <c r="N4090" i="10"/>
  <c r="B4090" i="10" s="1"/>
  <c r="O4090" i="10"/>
  <c r="C4090" i="10" s="1"/>
  <c r="N4088" i="10"/>
  <c r="B4088" i="10" s="1"/>
  <c r="P4085" i="10"/>
  <c r="D4085" i="10" s="1"/>
  <c r="O4096" i="10"/>
  <c r="C4096" i="10" s="1"/>
  <c r="Q4095" i="10"/>
  <c r="R4095" i="10"/>
  <c r="N4092" i="10"/>
  <c r="B4092" i="10" s="1"/>
  <c r="O4092" i="10"/>
  <c r="C4092" i="10" s="1"/>
  <c r="P4092" i="10"/>
  <c r="D4092" i="10" s="1"/>
  <c r="Q4092" i="10"/>
  <c r="E4092" i="10" s="1"/>
  <c r="P4090" i="10"/>
  <c r="D4090" i="10" s="1"/>
  <c r="R4087" i="10"/>
  <c r="F4087" i="10" s="1"/>
  <c r="O4083" i="10"/>
  <c r="C4083" i="10" s="1"/>
  <c r="P4096" i="10"/>
  <c r="D4096" i="10" s="1"/>
  <c r="Q4096" i="10"/>
  <c r="N4093" i="10"/>
  <c r="B4093" i="10" s="1"/>
  <c r="O4093" i="10"/>
  <c r="C4093" i="10" s="1"/>
  <c r="P4093" i="10"/>
  <c r="D4093" i="10" s="1"/>
  <c r="R4092" i="10"/>
  <c r="F4092" i="10" s="1"/>
  <c r="O4088" i="10"/>
  <c r="C4088" i="10" s="1"/>
  <c r="Q4085" i="10"/>
  <c r="E4085" i="10" s="1"/>
  <c r="P4083" i="10"/>
  <c r="D4083" i="10" s="1"/>
  <c r="Q4083" i="10"/>
  <c r="E4083" i="10" s="1"/>
  <c r="R4083" i="10"/>
  <c r="F4083" i="10" s="1"/>
  <c r="A4081" i="10"/>
  <c r="N4094" i="10"/>
  <c r="B4094" i="10" s="1"/>
  <c r="O4094" i="10"/>
  <c r="C4094" i="10" s="1"/>
  <c r="Q4093" i="10"/>
  <c r="Q4090" i="10"/>
  <c r="E4090" i="10" s="1"/>
  <c r="N4086" i="10"/>
  <c r="B4086" i="10" s="1"/>
  <c r="R4085" i="10"/>
  <c r="F4085" i="10" s="1"/>
  <c r="N4084" i="10"/>
  <c r="B4084" i="10" s="1"/>
  <c r="O4084" i="10"/>
  <c r="C4084" i="10" s="1"/>
  <c r="P4084" i="10"/>
  <c r="D4084" i="10" s="1"/>
  <c r="Q4084" i="10"/>
  <c r="E4084" i="10" s="1"/>
  <c r="N4095" i="10"/>
  <c r="B4095" i="10" s="1"/>
  <c r="P4094" i="10"/>
  <c r="D4094" i="10" s="1"/>
  <c r="N4091" i="10"/>
  <c r="B4091" i="10" s="1"/>
  <c r="P4088" i="10"/>
  <c r="D4088" i="10" s="1"/>
  <c r="O4086" i="10"/>
  <c r="C4086" i="10" s="1"/>
  <c r="P4086" i="10"/>
  <c r="D4086" i="10" s="1"/>
  <c r="Q4086" i="10"/>
  <c r="E4086" i="10" s="1"/>
  <c r="R4086" i="10"/>
  <c r="F4086" i="10" s="1"/>
  <c r="N4085" i="10"/>
  <c r="B4085" i="10" s="1"/>
  <c r="R4084" i="10"/>
  <c r="F4084" i="10" s="1"/>
  <c r="O4095" i="10"/>
  <c r="C4095" i="10" s="1"/>
  <c r="R4093" i="10"/>
  <c r="R4090" i="10"/>
  <c r="F4090" i="10" s="1"/>
  <c r="Q4088" i="10"/>
  <c r="E4088" i="10" s="1"/>
  <c r="R4088" i="10"/>
  <c r="F4088" i="10" s="1"/>
  <c r="R4116" i="10" l="1"/>
  <c r="Q4103" i="10"/>
  <c r="E4103" i="10" s="1"/>
  <c r="N4103" i="10"/>
  <c r="B4103" i="10" s="1"/>
  <c r="N4113" i="10"/>
  <c r="B4113" i="10" s="1"/>
  <c r="O4113" i="10"/>
  <c r="C4113" i="10" s="1"/>
  <c r="P4113" i="10"/>
  <c r="D4113" i="10" s="1"/>
  <c r="R4112" i="10"/>
  <c r="F4112" i="10" s="1"/>
  <c r="Q4110" i="10"/>
  <c r="E4110" i="10" s="1"/>
  <c r="N4106" i="10"/>
  <c r="B4106" i="10" s="1"/>
  <c r="R4105" i="10"/>
  <c r="F4105" i="10" s="1"/>
  <c r="P4106" i="10"/>
  <c r="D4106" i="10" s="1"/>
  <c r="R4103" i="10"/>
  <c r="F4103" i="10" s="1"/>
  <c r="A4101" i="10"/>
  <c r="N4114" i="10"/>
  <c r="B4114" i="10" s="1"/>
  <c r="O4114" i="10"/>
  <c r="C4114" i="10" s="1"/>
  <c r="Q4113" i="10"/>
  <c r="N4111" i="10"/>
  <c r="B4111" i="10" s="1"/>
  <c r="P4108" i="10"/>
  <c r="D4108" i="10" s="1"/>
  <c r="O4106" i="10"/>
  <c r="C4106" i="10" s="1"/>
  <c r="R4108" i="10"/>
  <c r="F4108" i="10" s="1"/>
  <c r="O4104" i="10"/>
  <c r="C4104" i="10" s="1"/>
  <c r="P4104" i="10"/>
  <c r="D4104" i="10" s="1"/>
  <c r="Q4104" i="10"/>
  <c r="E4104" i="10" s="1"/>
  <c r="N4115" i="10"/>
  <c r="B4115" i="10" s="1"/>
  <c r="P4114" i="10"/>
  <c r="D4114" i="10" s="1"/>
  <c r="R4113" i="10"/>
  <c r="R4110" i="10"/>
  <c r="F4110" i="10" s="1"/>
  <c r="Q4108" i="10"/>
  <c r="E4108" i="10" s="1"/>
  <c r="O4109" i="10"/>
  <c r="C4109" i="10" s="1"/>
  <c r="Q4106" i="10"/>
  <c r="E4106" i="10" s="1"/>
  <c r="R4106" i="10"/>
  <c r="F4106" i="10" s="1"/>
  <c r="N4105" i="10"/>
  <c r="B4105" i="10" s="1"/>
  <c r="R4104" i="10"/>
  <c r="F4104" i="10" s="1"/>
  <c r="O4115" i="10"/>
  <c r="C4115" i="10" s="1"/>
  <c r="Q4114" i="10"/>
  <c r="O4111" i="10"/>
  <c r="C4111" i="10" s="1"/>
  <c r="N4109" i="10"/>
  <c r="B4109" i="10" s="1"/>
  <c r="Q4111" i="10"/>
  <c r="E4111" i="10" s="1"/>
  <c r="N4107" i="10"/>
  <c r="B4107" i="10" s="1"/>
  <c r="O4107" i="10"/>
  <c r="C4107" i="10" s="1"/>
  <c r="P4107" i="10"/>
  <c r="D4107" i="10" s="1"/>
  <c r="O4105" i="10"/>
  <c r="C4105" i="10" s="1"/>
  <c r="N4116" i="10"/>
  <c r="B4116" i="10" s="1"/>
  <c r="P4115" i="10"/>
  <c r="D4115" i="10" s="1"/>
  <c r="R4114" i="10"/>
  <c r="P4111" i="10"/>
  <c r="D4111" i="10" s="1"/>
  <c r="N4112" i="10"/>
  <c r="B4112" i="10" s="1"/>
  <c r="P4109" i="10"/>
  <c r="D4109" i="10" s="1"/>
  <c r="Q4109" i="10"/>
  <c r="E4109" i="10" s="1"/>
  <c r="R4109" i="10"/>
  <c r="F4109" i="10" s="1"/>
  <c r="Q4107" i="10"/>
  <c r="E4107" i="10" s="1"/>
  <c r="P4105" i="10"/>
  <c r="D4105" i="10" s="1"/>
  <c r="O4116" i="10"/>
  <c r="C4116" i="10" s="1"/>
  <c r="Q4115" i="10"/>
  <c r="R4115" i="10"/>
  <c r="R4111" i="10"/>
  <c r="F4111" i="10" s="1"/>
  <c r="N4110" i="10"/>
  <c r="B4110" i="10" s="1"/>
  <c r="O4110" i="10"/>
  <c r="C4110" i="10" s="1"/>
  <c r="N4108" i="10"/>
  <c r="B4108" i="10" s="1"/>
  <c r="R4107" i="10"/>
  <c r="F4107" i="10" s="1"/>
  <c r="O4103" i="10"/>
  <c r="C4103" i="10" s="1"/>
  <c r="P4116" i="10"/>
  <c r="D4116" i="10" s="1"/>
  <c r="Q4116" i="10"/>
  <c r="O4112" i="10"/>
  <c r="C4112" i="10" s="1"/>
  <c r="P4112" i="10"/>
  <c r="D4112" i="10" s="1"/>
  <c r="Q4112" i="10"/>
  <c r="E4112" i="10" s="1"/>
  <c r="P4110" i="10"/>
  <c r="D4110" i="10" s="1"/>
  <c r="O4108" i="10"/>
  <c r="C4108" i="10" s="1"/>
  <c r="Q4105" i="10"/>
  <c r="E4105" i="10" s="1"/>
  <c r="P4103" i="10"/>
  <c r="D4103" i="10" s="1"/>
  <c r="N4104" i="10"/>
  <c r="B4104" i="10" s="1"/>
  <c r="K4123" i="10"/>
  <c r="L4123" i="10"/>
  <c r="R4136" i="10" l="1"/>
  <c r="P4132" i="10"/>
  <c r="D4132" i="10" s="1"/>
  <c r="P4129" i="10"/>
  <c r="D4129" i="10" s="1"/>
  <c r="O4132" i="10"/>
  <c r="C4132" i="10" s="1"/>
  <c r="P4124" i="10"/>
  <c r="D4124" i="10" s="1"/>
  <c r="N4134" i="10"/>
  <c r="B4134" i="10" s="1"/>
  <c r="R4131" i="10"/>
  <c r="F4131" i="10" s="1"/>
  <c r="O4127" i="10"/>
  <c r="C4127" i="10" s="1"/>
  <c r="O4124" i="10"/>
  <c r="C4124" i="10" s="1"/>
  <c r="N4127" i="10"/>
  <c r="B4127" i="10" s="1"/>
  <c r="O4133" i="10"/>
  <c r="C4133" i="10" s="1"/>
  <c r="N4130" i="10"/>
  <c r="B4130" i="10" s="1"/>
  <c r="R4123" i="10"/>
  <c r="F4123" i="10" s="1"/>
  <c r="A4121" i="10"/>
  <c r="N4133" i="10"/>
  <c r="B4133" i="10" s="1"/>
  <c r="R4126" i="10"/>
  <c r="F4126" i="10" s="1"/>
  <c r="N4123" i="10"/>
  <c r="B4123" i="10" s="1"/>
  <c r="Q4129" i="10"/>
  <c r="E4129" i="10" s="1"/>
  <c r="Q4126" i="10"/>
  <c r="E4126" i="10" s="1"/>
  <c r="R4129" i="10"/>
  <c r="F4129" i="10" s="1"/>
  <c r="Q4127" i="10"/>
  <c r="E4127" i="10" s="1"/>
  <c r="P4125" i="10"/>
  <c r="D4125" i="10" s="1"/>
  <c r="O4136" i="10"/>
  <c r="C4136" i="10" s="1"/>
  <c r="Q4135" i="10"/>
  <c r="R4135" i="10"/>
  <c r="N4132" i="10"/>
  <c r="B4132" i="10" s="1"/>
  <c r="O4130" i="10"/>
  <c r="C4130" i="10" s="1"/>
  <c r="N4128" i="10"/>
  <c r="B4128" i="10" s="1"/>
  <c r="R4127" i="10"/>
  <c r="F4127" i="10" s="1"/>
  <c r="O4123" i="10"/>
  <c r="C4123" i="10" s="1"/>
  <c r="P4136" i="10"/>
  <c r="D4136" i="10" s="1"/>
  <c r="Q4136" i="10"/>
  <c r="Q4132" i="10"/>
  <c r="E4132" i="10" s="1"/>
  <c r="P4130" i="10"/>
  <c r="D4130" i="10" s="1"/>
  <c r="O4128" i="10"/>
  <c r="C4128" i="10" s="1"/>
  <c r="Q4125" i="10"/>
  <c r="E4125" i="10" s="1"/>
  <c r="P4123" i="10"/>
  <c r="D4123" i="10" s="1"/>
  <c r="Q4123" i="10"/>
  <c r="E4123" i="10" s="1"/>
  <c r="P4133" i="10"/>
  <c r="D4133" i="10" s="1"/>
  <c r="R4132" i="10"/>
  <c r="F4132" i="10" s="1"/>
  <c r="Q4130" i="10"/>
  <c r="E4130" i="10" s="1"/>
  <c r="N4126" i="10"/>
  <c r="B4126" i="10" s="1"/>
  <c r="R4125" i="10"/>
  <c r="F4125" i="10" s="1"/>
  <c r="N4124" i="10"/>
  <c r="B4124" i="10" s="1"/>
  <c r="O4134" i="10"/>
  <c r="C4134" i="10" s="1"/>
  <c r="Q4133" i="10"/>
  <c r="N4131" i="10"/>
  <c r="B4131" i="10" s="1"/>
  <c r="P4128" i="10"/>
  <c r="D4128" i="10" s="1"/>
  <c r="O4126" i="10"/>
  <c r="C4126" i="10" s="1"/>
  <c r="P4126" i="10"/>
  <c r="D4126" i="10" s="1"/>
  <c r="Q4124" i="10"/>
  <c r="E4124" i="10" s="1"/>
  <c r="N4135" i="10"/>
  <c r="B4135" i="10" s="1"/>
  <c r="P4134" i="10"/>
  <c r="D4134" i="10" s="1"/>
  <c r="R4133" i="10"/>
  <c r="R4130" i="10"/>
  <c r="F4130" i="10" s="1"/>
  <c r="Q4128" i="10"/>
  <c r="E4128" i="10" s="1"/>
  <c r="R4128" i="10"/>
  <c r="F4128" i="10" s="1"/>
  <c r="N4125" i="10"/>
  <c r="B4125" i="10" s="1"/>
  <c r="R4124" i="10"/>
  <c r="F4124" i="10" s="1"/>
  <c r="O4135" i="10"/>
  <c r="C4135" i="10" s="1"/>
  <c r="Q4134" i="10"/>
  <c r="O4131" i="10"/>
  <c r="C4131" i="10" s="1"/>
  <c r="N4129" i="10"/>
  <c r="B4129" i="10" s="1"/>
  <c r="O4129" i="10"/>
  <c r="C4129" i="10" s="1"/>
  <c r="P4127" i="10"/>
  <c r="D4127" i="10" s="1"/>
  <c r="O4125" i="10"/>
  <c r="C4125" i="10" s="1"/>
  <c r="N4136" i="10"/>
  <c r="B4136" i="10" s="1"/>
  <c r="P4135" i="10"/>
  <c r="D4135" i="10" s="1"/>
  <c r="R4134" i="10"/>
  <c r="P4131" i="10"/>
  <c r="D4131" i="10" s="1"/>
  <c r="Q4131" i="10"/>
  <c r="E4131" i="10" s="1"/>
  <c r="L4143" i="10"/>
  <c r="K4143" i="10"/>
  <c r="R4156" i="10" l="1"/>
  <c r="O4144" i="10"/>
  <c r="C4144" i="10" s="1"/>
  <c r="P4144" i="10"/>
  <c r="D4144" i="10" s="1"/>
  <c r="Q4144" i="10"/>
  <c r="E4144" i="10" s="1"/>
  <c r="N4155" i="10"/>
  <c r="B4155" i="10" s="1"/>
  <c r="P4154" i="10"/>
  <c r="D4154" i="10" s="1"/>
  <c r="N4151" i="10"/>
  <c r="B4151" i="10" s="1"/>
  <c r="P4148" i="10"/>
  <c r="D4148" i="10" s="1"/>
  <c r="O4146" i="10"/>
  <c r="C4146" i="10" s="1"/>
  <c r="P4146" i="10"/>
  <c r="D4146" i="10" s="1"/>
  <c r="Q4146" i="10"/>
  <c r="E4146" i="10" s="1"/>
  <c r="R4146" i="10"/>
  <c r="F4146" i="10" s="1"/>
  <c r="N4145" i="10"/>
  <c r="B4145" i="10" s="1"/>
  <c r="R4144" i="10"/>
  <c r="F4144" i="10" s="1"/>
  <c r="O4155" i="10"/>
  <c r="C4155" i="10" s="1"/>
  <c r="R4153" i="10"/>
  <c r="R4150" i="10"/>
  <c r="F4150" i="10" s="1"/>
  <c r="Q4148" i="10"/>
  <c r="E4148" i="10" s="1"/>
  <c r="R4148" i="10"/>
  <c r="F4148" i="10" s="1"/>
  <c r="N4147" i="10"/>
  <c r="B4147" i="10" s="1"/>
  <c r="O4147" i="10"/>
  <c r="C4147" i="10" s="1"/>
  <c r="P4147" i="10"/>
  <c r="D4147" i="10" s="1"/>
  <c r="O4145" i="10"/>
  <c r="C4145" i="10" s="1"/>
  <c r="N4156" i="10"/>
  <c r="B4156" i="10" s="1"/>
  <c r="Q4154" i="10"/>
  <c r="O4151" i="10"/>
  <c r="C4151" i="10" s="1"/>
  <c r="N4149" i="10"/>
  <c r="B4149" i="10" s="1"/>
  <c r="O4149" i="10"/>
  <c r="C4149" i="10" s="1"/>
  <c r="P4149" i="10"/>
  <c r="D4149" i="10" s="1"/>
  <c r="Q4149" i="10"/>
  <c r="E4149" i="10" s="1"/>
  <c r="R4149" i="10"/>
  <c r="F4149" i="10" s="1"/>
  <c r="Q4147" i="10"/>
  <c r="E4147" i="10" s="1"/>
  <c r="N4143" i="10"/>
  <c r="B4143" i="10" s="1"/>
  <c r="P4155" i="10"/>
  <c r="D4155" i="10" s="1"/>
  <c r="R4154" i="10"/>
  <c r="P4151" i="10"/>
  <c r="D4151" i="10" s="1"/>
  <c r="Q4151" i="10"/>
  <c r="E4151" i="10" s="1"/>
  <c r="R4151" i="10"/>
  <c r="F4151" i="10" s="1"/>
  <c r="N4150" i="10"/>
  <c r="B4150" i="10" s="1"/>
  <c r="O4150" i="10"/>
  <c r="C4150" i="10" s="1"/>
  <c r="N4148" i="10"/>
  <c r="B4148" i="10" s="1"/>
  <c r="P4145" i="10"/>
  <c r="D4145" i="10" s="1"/>
  <c r="O4156" i="10"/>
  <c r="C4156" i="10" s="1"/>
  <c r="Q4155" i="10"/>
  <c r="R4155" i="10"/>
  <c r="N4152" i="10"/>
  <c r="B4152" i="10" s="1"/>
  <c r="O4152" i="10"/>
  <c r="C4152" i="10" s="1"/>
  <c r="P4152" i="10"/>
  <c r="D4152" i="10" s="1"/>
  <c r="Q4152" i="10"/>
  <c r="E4152" i="10" s="1"/>
  <c r="P4150" i="10"/>
  <c r="D4150" i="10" s="1"/>
  <c r="R4147" i="10"/>
  <c r="F4147" i="10" s="1"/>
  <c r="O4143" i="10"/>
  <c r="C4143" i="10" s="1"/>
  <c r="P4156" i="10"/>
  <c r="D4156" i="10" s="1"/>
  <c r="Q4156" i="10"/>
  <c r="N4153" i="10"/>
  <c r="B4153" i="10" s="1"/>
  <c r="O4153" i="10"/>
  <c r="C4153" i="10" s="1"/>
  <c r="P4153" i="10"/>
  <c r="D4153" i="10" s="1"/>
  <c r="R4152" i="10"/>
  <c r="F4152" i="10" s="1"/>
  <c r="O4148" i="10"/>
  <c r="C4148" i="10" s="1"/>
  <c r="Q4145" i="10"/>
  <c r="E4145" i="10" s="1"/>
  <c r="P4143" i="10"/>
  <c r="D4143" i="10" s="1"/>
  <c r="Q4143" i="10"/>
  <c r="E4143" i="10" s="1"/>
  <c r="R4143" i="10"/>
  <c r="F4143" i="10" s="1"/>
  <c r="A4141" i="10"/>
  <c r="N4154" i="10"/>
  <c r="B4154" i="10" s="1"/>
  <c r="O4154" i="10"/>
  <c r="C4154" i="10" s="1"/>
  <c r="Q4153" i="10"/>
  <c r="Q4150" i="10"/>
  <c r="E4150" i="10" s="1"/>
  <c r="N4146" i="10"/>
  <c r="B4146" i="10" s="1"/>
  <c r="R4145" i="10"/>
  <c r="F4145" i="10" s="1"/>
  <c r="N4144" i="10"/>
  <c r="B4144" i="10" s="1"/>
  <c r="L4163" i="10"/>
  <c r="K4163" i="10"/>
  <c r="L4183" i="10" l="1"/>
  <c r="K4183" i="10"/>
  <c r="R4176" i="10"/>
  <c r="N4173" i="10"/>
  <c r="B4173" i="10" s="1"/>
  <c r="O4173" i="10"/>
  <c r="C4173" i="10" s="1"/>
  <c r="P4173" i="10"/>
  <c r="D4173" i="10" s="1"/>
  <c r="R4172" i="10"/>
  <c r="F4172" i="10" s="1"/>
  <c r="O4168" i="10"/>
  <c r="C4168" i="10" s="1"/>
  <c r="Q4165" i="10"/>
  <c r="E4165" i="10" s="1"/>
  <c r="P4163" i="10"/>
  <c r="D4163" i="10" s="1"/>
  <c r="Q4163" i="10"/>
  <c r="E4163" i="10" s="1"/>
  <c r="R4163" i="10"/>
  <c r="F4163" i="10" s="1"/>
  <c r="A4161" i="10"/>
  <c r="N4174" i="10"/>
  <c r="B4174" i="10" s="1"/>
  <c r="O4174" i="10"/>
  <c r="C4174" i="10" s="1"/>
  <c r="Q4173" i="10"/>
  <c r="Q4170" i="10"/>
  <c r="E4170" i="10" s="1"/>
  <c r="N4166" i="10"/>
  <c r="B4166" i="10" s="1"/>
  <c r="R4165" i="10"/>
  <c r="F4165" i="10" s="1"/>
  <c r="N4164" i="10"/>
  <c r="B4164" i="10" s="1"/>
  <c r="O4164" i="10"/>
  <c r="C4164" i="10" s="1"/>
  <c r="P4164" i="10"/>
  <c r="D4164" i="10" s="1"/>
  <c r="Q4164" i="10"/>
  <c r="E4164" i="10" s="1"/>
  <c r="N4175" i="10"/>
  <c r="B4175" i="10" s="1"/>
  <c r="P4174" i="10"/>
  <c r="D4174" i="10" s="1"/>
  <c r="N4171" i="10"/>
  <c r="B4171" i="10" s="1"/>
  <c r="P4168" i="10"/>
  <c r="D4168" i="10" s="1"/>
  <c r="O4166" i="10"/>
  <c r="C4166" i="10" s="1"/>
  <c r="P4166" i="10"/>
  <c r="D4166" i="10" s="1"/>
  <c r="Q4166" i="10"/>
  <c r="E4166" i="10" s="1"/>
  <c r="R4166" i="10"/>
  <c r="F4166" i="10" s="1"/>
  <c r="N4165" i="10"/>
  <c r="B4165" i="10" s="1"/>
  <c r="R4164" i="10"/>
  <c r="F4164" i="10" s="1"/>
  <c r="O4175" i="10"/>
  <c r="C4175" i="10" s="1"/>
  <c r="R4173" i="10"/>
  <c r="R4170" i="10"/>
  <c r="F4170" i="10" s="1"/>
  <c r="Q4168" i="10"/>
  <c r="E4168" i="10" s="1"/>
  <c r="R4168" i="10"/>
  <c r="F4168" i="10" s="1"/>
  <c r="N4167" i="10"/>
  <c r="B4167" i="10" s="1"/>
  <c r="O4167" i="10"/>
  <c r="C4167" i="10" s="1"/>
  <c r="P4167" i="10"/>
  <c r="D4167" i="10" s="1"/>
  <c r="O4165" i="10"/>
  <c r="C4165" i="10" s="1"/>
  <c r="N4176" i="10"/>
  <c r="B4176" i="10" s="1"/>
  <c r="Q4174" i="10"/>
  <c r="O4171" i="10"/>
  <c r="C4171" i="10" s="1"/>
  <c r="N4169" i="10"/>
  <c r="B4169" i="10" s="1"/>
  <c r="O4169" i="10"/>
  <c r="C4169" i="10" s="1"/>
  <c r="P4169" i="10"/>
  <c r="D4169" i="10" s="1"/>
  <c r="Q4169" i="10"/>
  <c r="E4169" i="10" s="1"/>
  <c r="R4169" i="10"/>
  <c r="F4169" i="10" s="1"/>
  <c r="Q4167" i="10"/>
  <c r="E4167" i="10" s="1"/>
  <c r="N4163" i="10"/>
  <c r="B4163" i="10" s="1"/>
  <c r="P4175" i="10"/>
  <c r="D4175" i="10" s="1"/>
  <c r="R4174" i="10"/>
  <c r="P4171" i="10"/>
  <c r="D4171" i="10" s="1"/>
  <c r="Q4171" i="10"/>
  <c r="E4171" i="10" s="1"/>
  <c r="R4171" i="10"/>
  <c r="F4171" i="10" s="1"/>
  <c r="N4170" i="10"/>
  <c r="B4170" i="10" s="1"/>
  <c r="O4170" i="10"/>
  <c r="C4170" i="10" s="1"/>
  <c r="N4168" i="10"/>
  <c r="B4168" i="10" s="1"/>
  <c r="P4165" i="10"/>
  <c r="D4165" i="10" s="1"/>
  <c r="O4176" i="10"/>
  <c r="C4176" i="10" s="1"/>
  <c r="Q4175" i="10"/>
  <c r="R4175" i="10"/>
  <c r="N4172" i="10"/>
  <c r="B4172" i="10" s="1"/>
  <c r="O4172" i="10"/>
  <c r="C4172" i="10" s="1"/>
  <c r="P4172" i="10"/>
  <c r="D4172" i="10" s="1"/>
  <c r="Q4172" i="10"/>
  <c r="E4172" i="10" s="1"/>
  <c r="P4170" i="10"/>
  <c r="D4170" i="10" s="1"/>
  <c r="R4167" i="10"/>
  <c r="F4167" i="10" s="1"/>
  <c r="O4163" i="10"/>
  <c r="C4163" i="10" s="1"/>
  <c r="P4176" i="10"/>
  <c r="D4176" i="10" s="1"/>
  <c r="Q4176" i="10"/>
  <c r="R4196" i="10" l="1"/>
  <c r="O4193" i="10"/>
  <c r="C4193" i="10" s="1"/>
  <c r="Q4190" i="10"/>
  <c r="E4190" i="10" s="1"/>
  <c r="O4188" i="10"/>
  <c r="C4188" i="10" s="1"/>
  <c r="Q4186" i="10"/>
  <c r="E4186" i="10" s="1"/>
  <c r="P4184" i="10"/>
  <c r="D4184" i="10" s="1"/>
  <c r="N4190" i="10"/>
  <c r="B4190" i="10" s="1"/>
  <c r="O4186" i="10"/>
  <c r="C4186" i="10" s="1"/>
  <c r="O4184" i="10"/>
  <c r="C4184" i="10" s="1"/>
  <c r="P4192" i="10"/>
  <c r="D4192" i="10" s="1"/>
  <c r="Q4189" i="10"/>
  <c r="E4189" i="10" s="1"/>
  <c r="R4187" i="10"/>
  <c r="F4187" i="10" s="1"/>
  <c r="R4183" i="10"/>
  <c r="F4183" i="10" s="1"/>
  <c r="P4191" i="10"/>
  <c r="D4191" i="10" s="1"/>
  <c r="N4189" i="10"/>
  <c r="B4189" i="10" s="1"/>
  <c r="O4187" i="10"/>
  <c r="C4187" i="10" s="1"/>
  <c r="R4185" i="10"/>
  <c r="F4185" i="10" s="1"/>
  <c r="P4183" i="10"/>
  <c r="D4183" i="10" s="1"/>
  <c r="A4181" i="10"/>
  <c r="N4191" i="10"/>
  <c r="B4191" i="10" s="1"/>
  <c r="N4187" i="10"/>
  <c r="B4187" i="10" s="1"/>
  <c r="P4185" i="10"/>
  <c r="D4185" i="10" s="1"/>
  <c r="N4183" i="10"/>
  <c r="B4183" i="10" s="1"/>
  <c r="N4194" i="10"/>
  <c r="B4194" i="10" s="1"/>
  <c r="Q4188" i="10"/>
  <c r="E4188" i="10" s="1"/>
  <c r="R4186" i="10"/>
  <c r="F4186" i="10" s="1"/>
  <c r="Q4184" i="10"/>
  <c r="E4184" i="10" s="1"/>
  <c r="N4195" i="10"/>
  <c r="B4195" i="10" s="1"/>
  <c r="P4194" i="10"/>
  <c r="D4194" i="10" s="1"/>
  <c r="Q4185" i="10"/>
  <c r="E4185" i="10" s="1"/>
  <c r="R4195" i="10"/>
  <c r="N4192" i="10"/>
  <c r="B4192" i="10" s="1"/>
  <c r="N4185" i="10"/>
  <c r="B4185" i="10" s="1"/>
  <c r="R4184" i="10"/>
  <c r="F4184" i="10" s="1"/>
  <c r="O4195" i="10"/>
  <c r="C4195" i="10" s="1"/>
  <c r="N4186" i="10"/>
  <c r="B4186" i="10" s="1"/>
  <c r="Q4196" i="10"/>
  <c r="P4187" i="10"/>
  <c r="D4187" i="10" s="1"/>
  <c r="O4185" i="10"/>
  <c r="C4185" i="10" s="1"/>
  <c r="N4196" i="10"/>
  <c r="B4196" i="10" s="1"/>
  <c r="P4188" i="10"/>
  <c r="D4188" i="10" s="1"/>
  <c r="Q4183" i="10"/>
  <c r="E4183" i="10" s="1"/>
  <c r="R4189" i="10"/>
  <c r="F4189" i="10" s="1"/>
  <c r="Q4187" i="10"/>
  <c r="E4187" i="10" s="1"/>
  <c r="R4193" i="10"/>
  <c r="R4190" i="10"/>
  <c r="F4190" i="10" s="1"/>
  <c r="N4184" i="10"/>
  <c r="B4184" i="10" s="1"/>
  <c r="P4189" i="10"/>
  <c r="D4189" i="10" s="1"/>
  <c r="O4190" i="10"/>
  <c r="C4190" i="10" s="1"/>
  <c r="N4188" i="10"/>
  <c r="B4188" i="10" s="1"/>
  <c r="Q4194" i="10"/>
  <c r="O4191" i="10"/>
  <c r="C4191" i="10" s="1"/>
  <c r="P4186" i="10"/>
  <c r="D4186" i="10" s="1"/>
  <c r="R4191" i="10"/>
  <c r="F4191" i="10" s="1"/>
  <c r="Q4192" i="10"/>
  <c r="E4192" i="10" s="1"/>
  <c r="P4190" i="10"/>
  <c r="D4190" i="10" s="1"/>
  <c r="P4195" i="10"/>
  <c r="D4195" i="10" s="1"/>
  <c r="R4194" i="10"/>
  <c r="R4188" i="10"/>
  <c r="F4188" i="10" s="1"/>
  <c r="O4192" i="10"/>
  <c r="C4192" i="10" s="1"/>
  <c r="P4193" i="10"/>
  <c r="D4193" i="10" s="1"/>
  <c r="R4192" i="10"/>
  <c r="F4192" i="10" s="1"/>
  <c r="O4196" i="10"/>
  <c r="C4196" i="10" s="1"/>
  <c r="Q4195" i="10"/>
  <c r="O4189" i="10"/>
  <c r="C4189" i="10" s="1"/>
  <c r="N4193" i="10"/>
  <c r="B4193" i="10" s="1"/>
  <c r="O4194" i="10"/>
  <c r="C4194" i="10" s="1"/>
  <c r="Q4193" i="10"/>
  <c r="O4183" i="10"/>
  <c r="C4183" i="10" s="1"/>
  <c r="P4196" i="10"/>
  <c r="D4196" i="10" s="1"/>
  <c r="Q4191" i="10"/>
  <c r="E4191" i="10" s="1"/>
  <c r="K4203" i="10"/>
  <c r="L4203" i="10"/>
  <c r="Q4216" i="10" l="1"/>
  <c r="N4204" i="10"/>
  <c r="B4204" i="10" s="1"/>
  <c r="Q4203" i="10"/>
  <c r="E4203" i="10" s="1"/>
  <c r="N4213" i="10"/>
  <c r="B4213" i="10" s="1"/>
  <c r="O4213" i="10"/>
  <c r="C4213" i="10" s="1"/>
  <c r="P4213" i="10"/>
  <c r="D4213" i="10" s="1"/>
  <c r="R4212" i="10"/>
  <c r="F4212" i="10" s="1"/>
  <c r="O4208" i="10"/>
  <c r="C4208" i="10" s="1"/>
  <c r="Q4205" i="10"/>
  <c r="E4205" i="10" s="1"/>
  <c r="P4203" i="10"/>
  <c r="D4203" i="10" s="1"/>
  <c r="R4208" i="10"/>
  <c r="F4208" i="10" s="1"/>
  <c r="R4203" i="10"/>
  <c r="F4203" i="10" s="1"/>
  <c r="A4201" i="10"/>
  <c r="N4214" i="10"/>
  <c r="B4214" i="10" s="1"/>
  <c r="O4214" i="10"/>
  <c r="C4214" i="10" s="1"/>
  <c r="Q4213" i="10"/>
  <c r="Q4210" i="10"/>
  <c r="E4210" i="10" s="1"/>
  <c r="N4206" i="10"/>
  <c r="B4206" i="10" s="1"/>
  <c r="R4205" i="10"/>
  <c r="F4205" i="10" s="1"/>
  <c r="O4209" i="10"/>
  <c r="C4209" i="10" s="1"/>
  <c r="O4204" i="10"/>
  <c r="C4204" i="10" s="1"/>
  <c r="P4204" i="10"/>
  <c r="D4204" i="10" s="1"/>
  <c r="Q4204" i="10"/>
  <c r="E4204" i="10" s="1"/>
  <c r="N4215" i="10"/>
  <c r="B4215" i="10" s="1"/>
  <c r="P4214" i="10"/>
  <c r="D4214" i="10" s="1"/>
  <c r="N4211" i="10"/>
  <c r="B4211" i="10" s="1"/>
  <c r="P4208" i="10"/>
  <c r="D4208" i="10" s="1"/>
  <c r="O4206" i="10"/>
  <c r="C4206" i="10" s="1"/>
  <c r="Q4211" i="10"/>
  <c r="E4211" i="10" s="1"/>
  <c r="Q4206" i="10"/>
  <c r="E4206" i="10" s="1"/>
  <c r="R4206" i="10"/>
  <c r="F4206" i="10" s="1"/>
  <c r="N4205" i="10"/>
  <c r="B4205" i="10" s="1"/>
  <c r="R4204" i="10"/>
  <c r="F4204" i="10" s="1"/>
  <c r="O4215" i="10"/>
  <c r="C4215" i="10" s="1"/>
  <c r="R4213" i="10"/>
  <c r="R4210" i="10"/>
  <c r="F4210" i="10" s="1"/>
  <c r="Q4208" i="10"/>
  <c r="E4208" i="10" s="1"/>
  <c r="N4212" i="10"/>
  <c r="B4212" i="10" s="1"/>
  <c r="N4207" i="10"/>
  <c r="B4207" i="10" s="1"/>
  <c r="O4207" i="10"/>
  <c r="C4207" i="10" s="1"/>
  <c r="P4207" i="10"/>
  <c r="D4207" i="10" s="1"/>
  <c r="O4205" i="10"/>
  <c r="C4205" i="10" s="1"/>
  <c r="N4216" i="10"/>
  <c r="B4216" i="10" s="1"/>
  <c r="Q4214" i="10"/>
  <c r="O4211" i="10"/>
  <c r="C4211" i="10" s="1"/>
  <c r="N4209" i="10"/>
  <c r="B4209" i="10" s="1"/>
  <c r="P4209" i="10"/>
  <c r="D4209" i="10" s="1"/>
  <c r="Q4209" i="10"/>
  <c r="E4209" i="10" s="1"/>
  <c r="R4209" i="10"/>
  <c r="F4209" i="10" s="1"/>
  <c r="Q4207" i="10"/>
  <c r="E4207" i="10" s="1"/>
  <c r="N4203" i="10"/>
  <c r="B4203" i="10" s="1"/>
  <c r="P4215" i="10"/>
  <c r="D4215" i="10" s="1"/>
  <c r="R4214" i="10"/>
  <c r="P4211" i="10"/>
  <c r="D4211" i="10" s="1"/>
  <c r="R4211" i="10"/>
  <c r="F4211" i="10" s="1"/>
  <c r="N4210" i="10"/>
  <c r="B4210" i="10" s="1"/>
  <c r="O4210" i="10"/>
  <c r="C4210" i="10" s="1"/>
  <c r="N4208" i="10"/>
  <c r="B4208" i="10" s="1"/>
  <c r="P4205" i="10"/>
  <c r="D4205" i="10" s="1"/>
  <c r="O4216" i="10"/>
  <c r="C4216" i="10" s="1"/>
  <c r="Q4215" i="10"/>
  <c r="R4215" i="10"/>
  <c r="O4212" i="10"/>
  <c r="C4212" i="10" s="1"/>
  <c r="P4212" i="10"/>
  <c r="D4212" i="10" s="1"/>
  <c r="Q4212" i="10"/>
  <c r="E4212" i="10" s="1"/>
  <c r="P4210" i="10"/>
  <c r="D4210" i="10" s="1"/>
  <c r="R4207" i="10"/>
  <c r="F4207" i="10" s="1"/>
  <c r="O4203" i="10"/>
  <c r="C4203" i="10" s="1"/>
  <c r="P4216" i="10"/>
  <c r="D4216" i="10" s="1"/>
  <c r="P4206" i="10"/>
  <c r="D4206" i="10" s="1"/>
  <c r="R4216" i="10"/>
  <c r="L4223" i="10"/>
  <c r="K4223" i="10"/>
  <c r="L4243" i="10" l="1"/>
  <c r="K4243" i="10"/>
  <c r="R4236" i="10"/>
  <c r="P4231" i="10"/>
  <c r="D4231" i="10" s="1"/>
  <c r="R4226" i="10"/>
  <c r="F4226" i="10" s="1"/>
  <c r="P4224" i="10"/>
  <c r="D4224" i="10" s="1"/>
  <c r="O4233" i="10"/>
  <c r="C4233" i="10" s="1"/>
  <c r="Q4226" i="10"/>
  <c r="E4226" i="10" s="1"/>
  <c r="O4224" i="10"/>
  <c r="C4224" i="10" s="1"/>
  <c r="N4233" i="10"/>
  <c r="B4233" i="10" s="1"/>
  <c r="Q4228" i="10"/>
  <c r="E4228" i="10" s="1"/>
  <c r="O4226" i="10"/>
  <c r="C4226" i="10" s="1"/>
  <c r="N4224" i="10"/>
  <c r="B4224" i="10" s="1"/>
  <c r="N4230" i="10"/>
  <c r="B4230" i="10" s="1"/>
  <c r="P4232" i="10"/>
  <c r="D4232" i="10" s="1"/>
  <c r="R4223" i="10"/>
  <c r="F4223" i="10" s="1"/>
  <c r="O4232" i="10"/>
  <c r="C4232" i="10" s="1"/>
  <c r="Q4229" i="10"/>
  <c r="E4229" i="10" s="1"/>
  <c r="O4227" i="10"/>
  <c r="C4227" i="10" s="1"/>
  <c r="R4225" i="10"/>
  <c r="F4225" i="10" s="1"/>
  <c r="Q4223" i="10"/>
  <c r="E4223" i="10" s="1"/>
  <c r="P4229" i="10"/>
  <c r="D4229" i="10" s="1"/>
  <c r="N4227" i="10"/>
  <c r="B4227" i="10" s="1"/>
  <c r="P4223" i="10"/>
  <c r="D4223" i="10" s="1"/>
  <c r="N4223" i="10"/>
  <c r="B4223" i="10" s="1"/>
  <c r="N4229" i="10"/>
  <c r="B4229" i="10" s="1"/>
  <c r="N4234" i="10"/>
  <c r="B4234" i="10" s="1"/>
  <c r="A4221" i="10"/>
  <c r="R4231" i="10"/>
  <c r="F4231" i="10" s="1"/>
  <c r="R4229" i="10"/>
  <c r="F4229" i="10" s="1"/>
  <c r="Q4227" i="10"/>
  <c r="E4227" i="10" s="1"/>
  <c r="P4225" i="10"/>
  <c r="D4225" i="10" s="1"/>
  <c r="O4236" i="10"/>
  <c r="C4236" i="10" s="1"/>
  <c r="Q4235" i="10"/>
  <c r="N4232" i="10"/>
  <c r="B4232" i="10" s="1"/>
  <c r="O4230" i="10"/>
  <c r="C4230" i="10" s="1"/>
  <c r="N4228" i="10"/>
  <c r="B4228" i="10" s="1"/>
  <c r="R4227" i="10"/>
  <c r="F4227" i="10" s="1"/>
  <c r="O4223" i="10"/>
  <c r="C4223" i="10" s="1"/>
  <c r="P4236" i="10"/>
  <c r="D4236" i="10" s="1"/>
  <c r="Q4232" i="10"/>
  <c r="E4232" i="10" s="1"/>
  <c r="P4230" i="10"/>
  <c r="D4230" i="10" s="1"/>
  <c r="O4228" i="10"/>
  <c r="C4228" i="10" s="1"/>
  <c r="Q4225" i="10"/>
  <c r="E4225" i="10" s="1"/>
  <c r="R4235" i="10"/>
  <c r="P4233" i="10"/>
  <c r="D4233" i="10" s="1"/>
  <c r="R4232" i="10"/>
  <c r="F4232" i="10" s="1"/>
  <c r="Q4230" i="10"/>
  <c r="E4230" i="10" s="1"/>
  <c r="N4226" i="10"/>
  <c r="B4226" i="10" s="1"/>
  <c r="Q4236" i="10"/>
  <c r="O4234" i="10"/>
  <c r="C4234" i="10" s="1"/>
  <c r="Q4233" i="10"/>
  <c r="N4231" i="10"/>
  <c r="B4231" i="10" s="1"/>
  <c r="P4228" i="10"/>
  <c r="D4228" i="10" s="1"/>
  <c r="P4226" i="10"/>
  <c r="D4226" i="10" s="1"/>
  <c r="Q4224" i="10"/>
  <c r="E4224" i="10" s="1"/>
  <c r="N4235" i="10"/>
  <c r="B4235" i="10" s="1"/>
  <c r="P4234" i="10"/>
  <c r="D4234" i="10" s="1"/>
  <c r="R4233" i="10"/>
  <c r="R4230" i="10"/>
  <c r="F4230" i="10" s="1"/>
  <c r="R4228" i="10"/>
  <c r="F4228" i="10" s="1"/>
  <c r="N4225" i="10"/>
  <c r="B4225" i="10" s="1"/>
  <c r="R4224" i="10"/>
  <c r="F4224" i="10" s="1"/>
  <c r="O4235" i="10"/>
  <c r="C4235" i="10" s="1"/>
  <c r="Q4234" i="10"/>
  <c r="O4231" i="10"/>
  <c r="C4231" i="10" s="1"/>
  <c r="O4229" i="10"/>
  <c r="C4229" i="10" s="1"/>
  <c r="P4227" i="10"/>
  <c r="D4227" i="10" s="1"/>
  <c r="O4225" i="10"/>
  <c r="C4225" i="10" s="1"/>
  <c r="N4236" i="10"/>
  <c r="B4236" i="10" s="1"/>
  <c r="P4235" i="10"/>
  <c r="D4235" i="10" s="1"/>
  <c r="R4234" i="10"/>
  <c r="Q4231" i="10"/>
  <c r="E4231" i="10" s="1"/>
  <c r="R4256" i="10" l="1"/>
  <c r="O4244" i="10"/>
  <c r="C4244" i="10" s="1"/>
  <c r="P4244" i="10"/>
  <c r="D4244" i="10" s="1"/>
  <c r="Q4244" i="10"/>
  <c r="E4244" i="10" s="1"/>
  <c r="N4255" i="10"/>
  <c r="B4255" i="10" s="1"/>
  <c r="P4254" i="10"/>
  <c r="D4254" i="10" s="1"/>
  <c r="N4251" i="10"/>
  <c r="B4251" i="10" s="1"/>
  <c r="P4248" i="10"/>
  <c r="D4248" i="10" s="1"/>
  <c r="O4246" i="10"/>
  <c r="C4246" i="10" s="1"/>
  <c r="P4246" i="10"/>
  <c r="D4246" i="10" s="1"/>
  <c r="Q4246" i="10"/>
  <c r="E4246" i="10" s="1"/>
  <c r="R4246" i="10"/>
  <c r="F4246" i="10" s="1"/>
  <c r="N4245" i="10"/>
  <c r="B4245" i="10" s="1"/>
  <c r="R4244" i="10"/>
  <c r="F4244" i="10" s="1"/>
  <c r="O4255" i="10"/>
  <c r="C4255" i="10" s="1"/>
  <c r="R4253" i="10"/>
  <c r="R4250" i="10"/>
  <c r="F4250" i="10" s="1"/>
  <c r="Q4248" i="10"/>
  <c r="E4248" i="10" s="1"/>
  <c r="R4248" i="10"/>
  <c r="F4248" i="10" s="1"/>
  <c r="N4247" i="10"/>
  <c r="B4247" i="10" s="1"/>
  <c r="O4247" i="10"/>
  <c r="C4247" i="10" s="1"/>
  <c r="P4247" i="10"/>
  <c r="D4247" i="10" s="1"/>
  <c r="O4245" i="10"/>
  <c r="C4245" i="10" s="1"/>
  <c r="N4256" i="10"/>
  <c r="B4256" i="10" s="1"/>
  <c r="Q4254" i="10"/>
  <c r="O4251" i="10"/>
  <c r="C4251" i="10" s="1"/>
  <c r="N4249" i="10"/>
  <c r="B4249" i="10" s="1"/>
  <c r="O4249" i="10"/>
  <c r="C4249" i="10" s="1"/>
  <c r="P4249" i="10"/>
  <c r="D4249" i="10" s="1"/>
  <c r="Q4249" i="10"/>
  <c r="E4249" i="10" s="1"/>
  <c r="R4249" i="10"/>
  <c r="F4249" i="10" s="1"/>
  <c r="Q4247" i="10"/>
  <c r="E4247" i="10" s="1"/>
  <c r="N4243" i="10"/>
  <c r="B4243" i="10" s="1"/>
  <c r="P4255" i="10"/>
  <c r="D4255" i="10" s="1"/>
  <c r="R4254" i="10"/>
  <c r="P4251" i="10"/>
  <c r="D4251" i="10" s="1"/>
  <c r="Q4251" i="10"/>
  <c r="E4251" i="10" s="1"/>
  <c r="R4251" i="10"/>
  <c r="F4251" i="10" s="1"/>
  <c r="N4250" i="10"/>
  <c r="B4250" i="10" s="1"/>
  <c r="O4250" i="10"/>
  <c r="C4250" i="10" s="1"/>
  <c r="N4248" i="10"/>
  <c r="B4248" i="10" s="1"/>
  <c r="P4245" i="10"/>
  <c r="D4245" i="10" s="1"/>
  <c r="O4256" i="10"/>
  <c r="C4256" i="10" s="1"/>
  <c r="Q4255" i="10"/>
  <c r="R4255" i="10"/>
  <c r="N4252" i="10"/>
  <c r="B4252" i="10" s="1"/>
  <c r="O4252" i="10"/>
  <c r="C4252" i="10" s="1"/>
  <c r="P4252" i="10"/>
  <c r="D4252" i="10" s="1"/>
  <c r="Q4252" i="10"/>
  <c r="E4252" i="10" s="1"/>
  <c r="P4250" i="10"/>
  <c r="D4250" i="10" s="1"/>
  <c r="R4247" i="10"/>
  <c r="F4247" i="10" s="1"/>
  <c r="O4243" i="10"/>
  <c r="C4243" i="10" s="1"/>
  <c r="P4256" i="10"/>
  <c r="D4256" i="10" s="1"/>
  <c r="Q4256" i="10"/>
  <c r="N4253" i="10"/>
  <c r="B4253" i="10" s="1"/>
  <c r="O4253" i="10"/>
  <c r="C4253" i="10" s="1"/>
  <c r="P4253" i="10"/>
  <c r="D4253" i="10" s="1"/>
  <c r="R4252" i="10"/>
  <c r="F4252" i="10" s="1"/>
  <c r="O4248" i="10"/>
  <c r="C4248" i="10" s="1"/>
  <c r="Q4245" i="10"/>
  <c r="E4245" i="10" s="1"/>
  <c r="P4243" i="10"/>
  <c r="D4243" i="10" s="1"/>
  <c r="Q4243" i="10"/>
  <c r="E4243" i="10" s="1"/>
  <c r="R4243" i="10"/>
  <c r="F4243" i="10" s="1"/>
  <c r="A4241" i="10"/>
  <c r="N4254" i="10"/>
  <c r="B4254" i="10" s="1"/>
  <c r="O4254" i="10"/>
  <c r="C4254" i="10" s="1"/>
  <c r="Q4253" i="10"/>
  <c r="Q4250" i="10"/>
  <c r="E4250" i="10" s="1"/>
  <c r="N4246" i="10"/>
  <c r="B4246" i="10" s="1"/>
  <c r="R4245" i="10"/>
  <c r="F4245" i="10" s="1"/>
  <c r="N4244" i="10"/>
  <c r="B4244" i="10" s="1"/>
  <c r="L4263" i="10"/>
  <c r="K4263" i="10"/>
  <c r="R4276" i="10" l="1"/>
  <c r="R4266" i="10"/>
  <c r="F4266" i="10" s="1"/>
  <c r="N4270" i="10"/>
  <c r="B4270" i="10" s="1"/>
  <c r="N4274" i="10"/>
  <c r="B4274" i="10" s="1"/>
  <c r="A4261" i="10"/>
  <c r="Q4269" i="10"/>
  <c r="E4269" i="10" s="1"/>
  <c r="P4264" i="10"/>
  <c r="D4264" i="10" s="1"/>
  <c r="O4273" i="10"/>
  <c r="C4273" i="10" s="1"/>
  <c r="P4272" i="10"/>
  <c r="D4272" i="10" s="1"/>
  <c r="O4267" i="10"/>
  <c r="C4267" i="10" s="1"/>
  <c r="R4271" i="10"/>
  <c r="F4271" i="10" s="1"/>
  <c r="Q4272" i="10"/>
  <c r="E4272" i="10" s="1"/>
  <c r="R4272" i="10"/>
  <c r="F4272" i="10" s="1"/>
  <c r="O4268" i="10"/>
  <c r="C4268" i="10" s="1"/>
  <c r="Q4265" i="10"/>
  <c r="E4265" i="10" s="1"/>
  <c r="P4263" i="10"/>
  <c r="D4263" i="10" s="1"/>
  <c r="Q4263" i="10"/>
  <c r="E4263" i="10" s="1"/>
  <c r="O4272" i="10"/>
  <c r="C4272" i="10" s="1"/>
  <c r="P4273" i="10"/>
  <c r="D4273" i="10" s="1"/>
  <c r="Q4273" i="10"/>
  <c r="Q4270" i="10"/>
  <c r="E4270" i="10" s="1"/>
  <c r="N4266" i="10"/>
  <c r="B4266" i="10" s="1"/>
  <c r="R4265" i="10"/>
  <c r="F4265" i="10" s="1"/>
  <c r="N4264" i="10"/>
  <c r="B4264" i="10" s="1"/>
  <c r="N4273" i="10"/>
  <c r="B4273" i="10" s="1"/>
  <c r="O4274" i="10"/>
  <c r="C4274" i="10" s="1"/>
  <c r="P4274" i="10"/>
  <c r="D4274" i="10" s="1"/>
  <c r="N4271" i="10"/>
  <c r="B4271" i="10" s="1"/>
  <c r="P4268" i="10"/>
  <c r="D4268" i="10" s="1"/>
  <c r="O4266" i="10"/>
  <c r="C4266" i="10" s="1"/>
  <c r="P4266" i="10"/>
  <c r="D4266" i="10" s="1"/>
  <c r="R4263" i="10"/>
  <c r="F4263" i="10" s="1"/>
  <c r="Q4264" i="10"/>
  <c r="E4264" i="10" s="1"/>
  <c r="N4275" i="10"/>
  <c r="B4275" i="10" s="1"/>
  <c r="O4275" i="10"/>
  <c r="C4275" i="10" s="1"/>
  <c r="R4273" i="10"/>
  <c r="R4270" i="10"/>
  <c r="F4270" i="10" s="1"/>
  <c r="Q4268" i="10"/>
  <c r="E4268" i="10" s="1"/>
  <c r="R4268" i="10"/>
  <c r="F4268" i="10" s="1"/>
  <c r="O4264" i="10"/>
  <c r="C4264" i="10" s="1"/>
  <c r="N4265" i="10"/>
  <c r="B4265" i="10" s="1"/>
  <c r="R4264" i="10"/>
  <c r="F4264" i="10" s="1"/>
  <c r="N4276" i="10"/>
  <c r="B4276" i="10" s="1"/>
  <c r="Q4274" i="10"/>
  <c r="O4271" i="10"/>
  <c r="C4271" i="10" s="1"/>
  <c r="N4269" i="10"/>
  <c r="B4269" i="10" s="1"/>
  <c r="O4269" i="10"/>
  <c r="C4269" i="10" s="1"/>
  <c r="Q4266" i="10"/>
  <c r="E4266" i="10" s="1"/>
  <c r="P4267" i="10"/>
  <c r="D4267" i="10" s="1"/>
  <c r="Q4267" i="10"/>
  <c r="E4267" i="10" s="1"/>
  <c r="N4263" i="10"/>
  <c r="B4263" i="10" s="1"/>
  <c r="P4275" i="10"/>
  <c r="D4275" i="10" s="1"/>
  <c r="R4274" i="10"/>
  <c r="P4271" i="10"/>
  <c r="D4271" i="10" s="1"/>
  <c r="Q4271" i="10"/>
  <c r="E4271" i="10" s="1"/>
  <c r="N4267" i="10"/>
  <c r="B4267" i="10" s="1"/>
  <c r="R4269" i="10"/>
  <c r="F4269" i="10" s="1"/>
  <c r="N4268" i="10"/>
  <c r="B4268" i="10" s="1"/>
  <c r="P4265" i="10"/>
  <c r="D4265" i="10" s="1"/>
  <c r="O4276" i="10"/>
  <c r="C4276" i="10" s="1"/>
  <c r="Q4275" i="10"/>
  <c r="R4275" i="10"/>
  <c r="N4272" i="10"/>
  <c r="B4272" i="10" s="1"/>
  <c r="P4269" i="10"/>
  <c r="D4269" i="10" s="1"/>
  <c r="O4270" i="10"/>
  <c r="C4270" i="10" s="1"/>
  <c r="P4270" i="10"/>
  <c r="D4270" i="10" s="1"/>
  <c r="R4267" i="10"/>
  <c r="F4267" i="10" s="1"/>
  <c r="O4263" i="10"/>
  <c r="C4263" i="10" s="1"/>
  <c r="P4276" i="10"/>
  <c r="D4276" i="10" s="1"/>
  <c r="Q4276" i="10"/>
  <c r="O4265" i="10"/>
  <c r="C4265" i="10" s="1"/>
  <c r="L4283" i="10"/>
  <c r="K4283" i="10"/>
  <c r="O4286" i="10" l="1"/>
  <c r="C4286" i="10" s="1"/>
  <c r="L4303" i="10"/>
  <c r="K4303" i="10"/>
  <c r="Q4296" i="10"/>
  <c r="O4289" i="10"/>
  <c r="C4289" i="10" s="1"/>
  <c r="N4284" i="10"/>
  <c r="B4284" i="10" s="1"/>
  <c r="R4288" i="10"/>
  <c r="F4288" i="10" s="1"/>
  <c r="Q4283" i="10"/>
  <c r="E4283" i="10" s="1"/>
  <c r="N4292" i="10"/>
  <c r="B4292" i="10" s="1"/>
  <c r="Q4291" i="10"/>
  <c r="E4291" i="10" s="1"/>
  <c r="P4286" i="10"/>
  <c r="D4286" i="10" s="1"/>
  <c r="R4296" i="10"/>
  <c r="Q4286" i="10"/>
  <c r="E4286" i="10" s="1"/>
  <c r="R4286" i="10"/>
  <c r="F4286" i="10" s="1"/>
  <c r="N4285" i="10"/>
  <c r="B4285" i="10" s="1"/>
  <c r="R4284" i="10"/>
  <c r="F4284" i="10" s="1"/>
  <c r="O4295" i="10"/>
  <c r="C4295" i="10" s="1"/>
  <c r="R4293" i="10"/>
  <c r="R4290" i="10"/>
  <c r="F4290" i="10" s="1"/>
  <c r="N4289" i="10"/>
  <c r="B4289" i="10" s="1"/>
  <c r="N4287" i="10"/>
  <c r="B4287" i="10" s="1"/>
  <c r="O4287" i="10"/>
  <c r="C4287" i="10" s="1"/>
  <c r="P4287" i="10"/>
  <c r="D4287" i="10" s="1"/>
  <c r="O4285" i="10"/>
  <c r="C4285" i="10" s="1"/>
  <c r="N4296" i="10"/>
  <c r="B4296" i="10" s="1"/>
  <c r="Q4294" i="10"/>
  <c r="O4291" i="10"/>
  <c r="C4291" i="10" s="1"/>
  <c r="P4291" i="10"/>
  <c r="D4291" i="10" s="1"/>
  <c r="P4289" i="10"/>
  <c r="D4289" i="10" s="1"/>
  <c r="Q4289" i="10"/>
  <c r="E4289" i="10" s="1"/>
  <c r="R4289" i="10"/>
  <c r="F4289" i="10" s="1"/>
  <c r="Q4287" i="10"/>
  <c r="E4287" i="10" s="1"/>
  <c r="N4283" i="10"/>
  <c r="B4283" i="10" s="1"/>
  <c r="P4295" i="10"/>
  <c r="D4295" i="10" s="1"/>
  <c r="R4294" i="10"/>
  <c r="R4295" i="10"/>
  <c r="R4291" i="10"/>
  <c r="F4291" i="10" s="1"/>
  <c r="N4290" i="10"/>
  <c r="B4290" i="10" s="1"/>
  <c r="O4290" i="10"/>
  <c r="C4290" i="10" s="1"/>
  <c r="N4288" i="10"/>
  <c r="B4288" i="10" s="1"/>
  <c r="P4285" i="10"/>
  <c r="D4285" i="10" s="1"/>
  <c r="O4296" i="10"/>
  <c r="C4296" i="10" s="1"/>
  <c r="Q4295" i="10"/>
  <c r="O4292" i="10"/>
  <c r="C4292" i="10" s="1"/>
  <c r="P4292" i="10"/>
  <c r="D4292" i="10" s="1"/>
  <c r="Q4292" i="10"/>
  <c r="E4292" i="10" s="1"/>
  <c r="P4290" i="10"/>
  <c r="D4290" i="10" s="1"/>
  <c r="R4287" i="10"/>
  <c r="F4287" i="10" s="1"/>
  <c r="O4283" i="10"/>
  <c r="C4283" i="10" s="1"/>
  <c r="P4296" i="10"/>
  <c r="D4296" i="10" s="1"/>
  <c r="N4293" i="10"/>
  <c r="B4293" i="10" s="1"/>
  <c r="O4293" i="10"/>
  <c r="C4293" i="10" s="1"/>
  <c r="P4293" i="10"/>
  <c r="D4293" i="10" s="1"/>
  <c r="R4292" i="10"/>
  <c r="F4292" i="10" s="1"/>
  <c r="O4288" i="10"/>
  <c r="C4288" i="10" s="1"/>
  <c r="Q4285" i="10"/>
  <c r="E4285" i="10" s="1"/>
  <c r="P4283" i="10"/>
  <c r="D4283" i="10" s="1"/>
  <c r="R4283" i="10"/>
  <c r="F4283" i="10" s="1"/>
  <c r="A4281" i="10"/>
  <c r="N4294" i="10"/>
  <c r="B4294" i="10" s="1"/>
  <c r="O4294" i="10"/>
  <c r="C4294" i="10" s="1"/>
  <c r="Q4293" i="10"/>
  <c r="Q4290" i="10"/>
  <c r="E4290" i="10" s="1"/>
  <c r="N4286" i="10"/>
  <c r="B4286" i="10" s="1"/>
  <c r="R4285" i="10"/>
  <c r="F4285" i="10" s="1"/>
  <c r="O4284" i="10"/>
  <c r="C4284" i="10" s="1"/>
  <c r="P4284" i="10"/>
  <c r="D4284" i="10" s="1"/>
  <c r="Q4284" i="10"/>
  <c r="E4284" i="10" s="1"/>
  <c r="N4295" i="10"/>
  <c r="B4295" i="10" s="1"/>
  <c r="P4294" i="10"/>
  <c r="D4294" i="10" s="1"/>
  <c r="N4291" i="10"/>
  <c r="B4291" i="10" s="1"/>
  <c r="P4288" i="10"/>
  <c r="D4288" i="10" s="1"/>
  <c r="Q4288" i="10"/>
  <c r="E4288" i="10" s="1"/>
  <c r="R4316" i="10" l="1"/>
  <c r="R4311" i="10"/>
  <c r="F4311" i="10" s="1"/>
  <c r="Q4306" i="10"/>
  <c r="E4306" i="10" s="1"/>
  <c r="R4303" i="10"/>
  <c r="F4303" i="10" s="1"/>
  <c r="Q4303" i="10"/>
  <c r="E4303" i="10" s="1"/>
  <c r="Q4305" i="10"/>
  <c r="E4305" i="10" s="1"/>
  <c r="P4303" i="10"/>
  <c r="D4303" i="10" s="1"/>
  <c r="P4309" i="10"/>
  <c r="D4309" i="10" s="1"/>
  <c r="O4303" i="10"/>
  <c r="C4303" i="10" s="1"/>
  <c r="N4313" i="10"/>
  <c r="B4313" i="10" s="1"/>
  <c r="N4303" i="10"/>
  <c r="B4303" i="10" s="1"/>
  <c r="O4304" i="10"/>
  <c r="C4304" i="10" s="1"/>
  <c r="A4301" i="10"/>
  <c r="O4312" i="10"/>
  <c r="C4312" i="10" s="1"/>
  <c r="N4307" i="10"/>
  <c r="B4307" i="10" s="1"/>
  <c r="N4304" i="10"/>
  <c r="B4304" i="10" s="1"/>
  <c r="R4306" i="10"/>
  <c r="F4306" i="10" s="1"/>
  <c r="N4305" i="10"/>
  <c r="B4305" i="10" s="1"/>
  <c r="R4304" i="10"/>
  <c r="F4304" i="10" s="1"/>
  <c r="O4315" i="10"/>
  <c r="C4315" i="10" s="1"/>
  <c r="Q4314" i="10"/>
  <c r="Q4315" i="10"/>
  <c r="Q4316" i="10"/>
  <c r="O4307" i="10"/>
  <c r="C4307" i="10" s="1"/>
  <c r="P4307" i="10"/>
  <c r="D4307" i="10" s="1"/>
  <c r="O4305" i="10"/>
  <c r="C4305" i="10" s="1"/>
  <c r="N4316" i="10"/>
  <c r="B4316" i="10" s="1"/>
  <c r="P4315" i="10"/>
  <c r="D4315" i="10" s="1"/>
  <c r="P4316" i="10"/>
  <c r="D4316" i="10" s="1"/>
  <c r="P4306" i="10"/>
  <c r="D4306" i="10" s="1"/>
  <c r="Q4309" i="10"/>
  <c r="E4309" i="10" s="1"/>
  <c r="R4309" i="10"/>
  <c r="F4309" i="10" s="1"/>
  <c r="Q4307" i="10"/>
  <c r="E4307" i="10" s="1"/>
  <c r="P4305" i="10"/>
  <c r="D4305" i="10" s="1"/>
  <c r="O4316" i="10"/>
  <c r="C4316" i="10" s="1"/>
  <c r="R4305" i="10"/>
  <c r="F4305" i="10" s="1"/>
  <c r="R4308" i="10"/>
  <c r="F4308" i="10" s="1"/>
  <c r="N4310" i="10"/>
  <c r="B4310" i="10" s="1"/>
  <c r="O4310" i="10"/>
  <c r="C4310" i="10" s="1"/>
  <c r="N4308" i="10"/>
  <c r="B4308" i="10" s="1"/>
  <c r="R4307" i="10"/>
  <c r="F4307" i="10" s="1"/>
  <c r="N4306" i="10"/>
  <c r="B4306" i="10" s="1"/>
  <c r="O4306" i="10"/>
  <c r="C4306" i="10" s="1"/>
  <c r="O4309" i="10"/>
  <c r="C4309" i="10" s="1"/>
  <c r="P4312" i="10"/>
  <c r="D4312" i="10" s="1"/>
  <c r="Q4312" i="10"/>
  <c r="E4312" i="10" s="1"/>
  <c r="P4310" i="10"/>
  <c r="D4310" i="10" s="1"/>
  <c r="O4308" i="10"/>
  <c r="C4308" i="10" s="1"/>
  <c r="P4308" i="10"/>
  <c r="D4308" i="10" s="1"/>
  <c r="Q4308" i="10"/>
  <c r="E4308" i="10" s="1"/>
  <c r="Q4311" i="10"/>
  <c r="E4311" i="10" s="1"/>
  <c r="O4313" i="10"/>
  <c r="C4313" i="10" s="1"/>
  <c r="P4313" i="10"/>
  <c r="D4313" i="10" s="1"/>
  <c r="R4312" i="10"/>
  <c r="F4312" i="10" s="1"/>
  <c r="Q4310" i="10"/>
  <c r="E4310" i="10" s="1"/>
  <c r="R4310" i="10"/>
  <c r="F4310" i="10" s="1"/>
  <c r="N4309" i="10"/>
  <c r="B4309" i="10" s="1"/>
  <c r="N4312" i="10"/>
  <c r="B4312" i="10" s="1"/>
  <c r="N4314" i="10"/>
  <c r="B4314" i="10" s="1"/>
  <c r="O4314" i="10"/>
  <c r="C4314" i="10" s="1"/>
  <c r="Q4313" i="10"/>
  <c r="N4311" i="10"/>
  <c r="B4311" i="10" s="1"/>
  <c r="O4311" i="10"/>
  <c r="C4311" i="10" s="1"/>
  <c r="P4311" i="10"/>
  <c r="D4311" i="10" s="1"/>
  <c r="P4304" i="10"/>
  <c r="D4304" i="10" s="1"/>
  <c r="Q4304" i="10"/>
  <c r="E4304" i="10" s="1"/>
  <c r="N4315" i="10"/>
  <c r="B4315" i="10" s="1"/>
  <c r="P4314" i="10"/>
  <c r="D4314" i="10" s="1"/>
  <c r="R4313" i="10"/>
  <c r="R4314" i="10"/>
  <c r="R4315" i="10"/>
  <c r="L4323" i="10"/>
  <c r="K4323" i="10"/>
  <c r="R4336" i="10" l="1"/>
  <c r="N4333" i="10"/>
  <c r="B4333" i="10" s="1"/>
  <c r="O4333" i="10"/>
  <c r="C4333" i="10" s="1"/>
  <c r="P4333" i="10"/>
  <c r="D4333" i="10" s="1"/>
  <c r="R4332" i="10"/>
  <c r="F4332" i="10" s="1"/>
  <c r="O4328" i="10"/>
  <c r="C4328" i="10" s="1"/>
  <c r="Q4325" i="10"/>
  <c r="E4325" i="10" s="1"/>
  <c r="P4323" i="10"/>
  <c r="D4323" i="10" s="1"/>
  <c r="Q4323" i="10"/>
  <c r="E4323" i="10" s="1"/>
  <c r="R4323" i="10"/>
  <c r="F4323" i="10" s="1"/>
  <c r="A4321" i="10"/>
  <c r="N4334" i="10"/>
  <c r="B4334" i="10" s="1"/>
  <c r="O4334" i="10"/>
  <c r="C4334" i="10" s="1"/>
  <c r="Q4333" i="10"/>
  <c r="Q4330" i="10"/>
  <c r="E4330" i="10" s="1"/>
  <c r="N4326" i="10"/>
  <c r="B4326" i="10" s="1"/>
  <c r="R4325" i="10"/>
  <c r="F4325" i="10" s="1"/>
  <c r="N4324" i="10"/>
  <c r="B4324" i="10" s="1"/>
  <c r="O4324" i="10"/>
  <c r="C4324" i="10" s="1"/>
  <c r="P4324" i="10"/>
  <c r="D4324" i="10" s="1"/>
  <c r="Q4324" i="10"/>
  <c r="E4324" i="10" s="1"/>
  <c r="N4335" i="10"/>
  <c r="B4335" i="10" s="1"/>
  <c r="P4334" i="10"/>
  <c r="D4334" i="10" s="1"/>
  <c r="N4331" i="10"/>
  <c r="B4331" i="10" s="1"/>
  <c r="P4328" i="10"/>
  <c r="D4328" i="10" s="1"/>
  <c r="O4326" i="10"/>
  <c r="C4326" i="10" s="1"/>
  <c r="P4326" i="10"/>
  <c r="D4326" i="10" s="1"/>
  <c r="Q4326" i="10"/>
  <c r="E4326" i="10" s="1"/>
  <c r="R4326" i="10"/>
  <c r="F4326" i="10" s="1"/>
  <c r="N4325" i="10"/>
  <c r="B4325" i="10" s="1"/>
  <c r="R4324" i="10"/>
  <c r="F4324" i="10" s="1"/>
  <c r="O4335" i="10"/>
  <c r="C4335" i="10" s="1"/>
  <c r="R4333" i="10"/>
  <c r="R4330" i="10"/>
  <c r="F4330" i="10" s="1"/>
  <c r="Q4328" i="10"/>
  <c r="E4328" i="10" s="1"/>
  <c r="R4328" i="10"/>
  <c r="F4328" i="10" s="1"/>
  <c r="N4327" i="10"/>
  <c r="B4327" i="10" s="1"/>
  <c r="O4327" i="10"/>
  <c r="C4327" i="10" s="1"/>
  <c r="P4327" i="10"/>
  <c r="D4327" i="10" s="1"/>
  <c r="O4325" i="10"/>
  <c r="C4325" i="10" s="1"/>
  <c r="N4336" i="10"/>
  <c r="B4336" i="10" s="1"/>
  <c r="Q4334" i="10"/>
  <c r="O4331" i="10"/>
  <c r="C4331" i="10" s="1"/>
  <c r="N4329" i="10"/>
  <c r="B4329" i="10" s="1"/>
  <c r="O4329" i="10"/>
  <c r="C4329" i="10" s="1"/>
  <c r="P4329" i="10"/>
  <c r="D4329" i="10" s="1"/>
  <c r="Q4329" i="10"/>
  <c r="E4329" i="10" s="1"/>
  <c r="R4329" i="10"/>
  <c r="F4329" i="10" s="1"/>
  <c r="Q4327" i="10"/>
  <c r="E4327" i="10" s="1"/>
  <c r="N4323" i="10"/>
  <c r="B4323" i="10" s="1"/>
  <c r="P4335" i="10"/>
  <c r="D4335" i="10" s="1"/>
  <c r="R4334" i="10"/>
  <c r="P4331" i="10"/>
  <c r="D4331" i="10" s="1"/>
  <c r="Q4331" i="10"/>
  <c r="E4331" i="10" s="1"/>
  <c r="R4331" i="10"/>
  <c r="F4331" i="10" s="1"/>
  <c r="N4330" i="10"/>
  <c r="B4330" i="10" s="1"/>
  <c r="O4330" i="10"/>
  <c r="C4330" i="10" s="1"/>
  <c r="N4328" i="10"/>
  <c r="B4328" i="10" s="1"/>
  <c r="P4325" i="10"/>
  <c r="D4325" i="10" s="1"/>
  <c r="O4336" i="10"/>
  <c r="C4336" i="10" s="1"/>
  <c r="Q4335" i="10"/>
  <c r="R4335" i="10"/>
  <c r="N4332" i="10"/>
  <c r="B4332" i="10" s="1"/>
  <c r="O4332" i="10"/>
  <c r="C4332" i="10" s="1"/>
  <c r="P4332" i="10"/>
  <c r="D4332" i="10" s="1"/>
  <c r="Q4332" i="10"/>
  <c r="E4332" i="10" s="1"/>
  <c r="P4330" i="10"/>
  <c r="D4330" i="10" s="1"/>
  <c r="R4327" i="10"/>
  <c r="F4327" i="10" s="1"/>
  <c r="O4323" i="10"/>
  <c r="C4323" i="10" s="1"/>
  <c r="P4336" i="10"/>
  <c r="D4336" i="10" s="1"/>
  <c r="Q4336" i="10"/>
  <c r="L4343" i="10"/>
  <c r="K4343" i="10"/>
  <c r="Q4351" i="10" l="1"/>
  <c r="E4351" i="10" s="1"/>
  <c r="K4363" i="10"/>
  <c r="L4363" i="10"/>
  <c r="R4356" i="10"/>
  <c r="Q4343" i="10"/>
  <c r="E4343" i="10" s="1"/>
  <c r="N4347" i="10"/>
  <c r="B4347" i="10" s="1"/>
  <c r="O4347" i="10"/>
  <c r="C4347" i="10" s="1"/>
  <c r="P4347" i="10"/>
  <c r="D4347" i="10" s="1"/>
  <c r="O4345" i="10"/>
  <c r="C4345" i="10" s="1"/>
  <c r="N4356" i="10"/>
  <c r="B4356" i="10" s="1"/>
  <c r="Q4354" i="10"/>
  <c r="O4351" i="10"/>
  <c r="C4351" i="10" s="1"/>
  <c r="N4349" i="10"/>
  <c r="B4349" i="10" s="1"/>
  <c r="N4352" i="10"/>
  <c r="B4352" i="10" s="1"/>
  <c r="P4349" i="10"/>
  <c r="D4349" i="10" s="1"/>
  <c r="Q4349" i="10"/>
  <c r="E4349" i="10" s="1"/>
  <c r="R4349" i="10"/>
  <c r="F4349" i="10" s="1"/>
  <c r="Q4347" i="10"/>
  <c r="E4347" i="10" s="1"/>
  <c r="N4343" i="10"/>
  <c r="B4343" i="10" s="1"/>
  <c r="P4355" i="10"/>
  <c r="D4355" i="10" s="1"/>
  <c r="R4354" i="10"/>
  <c r="P4351" i="10"/>
  <c r="D4351" i="10" s="1"/>
  <c r="R4351" i="10"/>
  <c r="F4351" i="10" s="1"/>
  <c r="N4350" i="10"/>
  <c r="B4350" i="10" s="1"/>
  <c r="O4350" i="10"/>
  <c r="C4350" i="10" s="1"/>
  <c r="N4348" i="10"/>
  <c r="B4348" i="10" s="1"/>
  <c r="P4345" i="10"/>
  <c r="D4345" i="10" s="1"/>
  <c r="O4356" i="10"/>
  <c r="C4356" i="10" s="1"/>
  <c r="Q4355" i="10"/>
  <c r="R4355" i="10"/>
  <c r="O4352" i="10"/>
  <c r="C4352" i="10" s="1"/>
  <c r="P4352" i="10"/>
  <c r="D4352" i="10" s="1"/>
  <c r="Q4352" i="10"/>
  <c r="E4352" i="10" s="1"/>
  <c r="P4350" i="10"/>
  <c r="D4350" i="10" s="1"/>
  <c r="R4347" i="10"/>
  <c r="F4347" i="10" s="1"/>
  <c r="O4343" i="10"/>
  <c r="C4343" i="10" s="1"/>
  <c r="P4356" i="10"/>
  <c r="D4356" i="10" s="1"/>
  <c r="Q4356" i="10"/>
  <c r="N4353" i="10"/>
  <c r="B4353" i="10" s="1"/>
  <c r="O4353" i="10"/>
  <c r="C4353" i="10" s="1"/>
  <c r="P4353" i="10"/>
  <c r="D4353" i="10" s="1"/>
  <c r="R4352" i="10"/>
  <c r="F4352" i="10" s="1"/>
  <c r="O4348" i="10"/>
  <c r="C4348" i="10" s="1"/>
  <c r="Q4345" i="10"/>
  <c r="E4345" i="10" s="1"/>
  <c r="P4343" i="10"/>
  <c r="D4343" i="10" s="1"/>
  <c r="N4344" i="10"/>
  <c r="B4344" i="10" s="1"/>
  <c r="R4343" i="10"/>
  <c r="F4343" i="10" s="1"/>
  <c r="A4341" i="10"/>
  <c r="N4354" i="10"/>
  <c r="B4354" i="10" s="1"/>
  <c r="O4354" i="10"/>
  <c r="C4354" i="10" s="1"/>
  <c r="Q4353" i="10"/>
  <c r="Q4350" i="10"/>
  <c r="E4350" i="10" s="1"/>
  <c r="N4346" i="10"/>
  <c r="B4346" i="10" s="1"/>
  <c r="R4345" i="10"/>
  <c r="F4345" i="10" s="1"/>
  <c r="P4346" i="10"/>
  <c r="D4346" i="10" s="1"/>
  <c r="O4344" i="10"/>
  <c r="C4344" i="10" s="1"/>
  <c r="P4344" i="10"/>
  <c r="D4344" i="10" s="1"/>
  <c r="Q4344" i="10"/>
  <c r="E4344" i="10" s="1"/>
  <c r="N4355" i="10"/>
  <c r="B4355" i="10" s="1"/>
  <c r="P4354" i="10"/>
  <c r="D4354" i="10" s="1"/>
  <c r="N4351" i="10"/>
  <c r="B4351" i="10" s="1"/>
  <c r="P4348" i="10"/>
  <c r="D4348" i="10" s="1"/>
  <c r="O4346" i="10"/>
  <c r="C4346" i="10" s="1"/>
  <c r="R4348" i="10"/>
  <c r="F4348" i="10" s="1"/>
  <c r="Q4346" i="10"/>
  <c r="E4346" i="10" s="1"/>
  <c r="R4346" i="10"/>
  <c r="F4346" i="10" s="1"/>
  <c r="N4345" i="10"/>
  <c r="B4345" i="10" s="1"/>
  <c r="R4344" i="10"/>
  <c r="F4344" i="10" s="1"/>
  <c r="O4355" i="10"/>
  <c r="C4355" i="10" s="1"/>
  <c r="R4353" i="10"/>
  <c r="R4350" i="10"/>
  <c r="F4350" i="10" s="1"/>
  <c r="Q4348" i="10"/>
  <c r="E4348" i="10" s="1"/>
  <c r="O4349" i="10"/>
  <c r="C4349" i="10" s="1"/>
  <c r="P4376" i="10" l="1"/>
  <c r="D4376" i="10" s="1"/>
  <c r="L4383" i="10"/>
  <c r="K4383" i="10"/>
  <c r="R4376" i="10"/>
  <c r="Q4365" i="10"/>
  <c r="E4365" i="10" s="1"/>
  <c r="O4363" i="10"/>
  <c r="C4363" i="10" s="1"/>
  <c r="O4372" i="10"/>
  <c r="C4372" i="10" s="1"/>
  <c r="P4372" i="10"/>
  <c r="D4372" i="10" s="1"/>
  <c r="Q4372" i="10"/>
  <c r="E4372" i="10" s="1"/>
  <c r="P4370" i="10"/>
  <c r="D4370" i="10" s="1"/>
  <c r="R4367" i="10"/>
  <c r="F4367" i="10" s="1"/>
  <c r="N4366" i="10"/>
  <c r="B4366" i="10" s="1"/>
  <c r="O4366" i="10"/>
  <c r="C4366" i="10" s="1"/>
  <c r="P4366" i="10"/>
  <c r="D4366" i="10" s="1"/>
  <c r="N4373" i="10"/>
  <c r="B4373" i="10" s="1"/>
  <c r="O4373" i="10"/>
  <c r="C4373" i="10" s="1"/>
  <c r="P4373" i="10"/>
  <c r="D4373" i="10" s="1"/>
  <c r="R4372" i="10"/>
  <c r="F4372" i="10" s="1"/>
  <c r="O4368" i="10"/>
  <c r="C4368" i="10" s="1"/>
  <c r="P4368" i="10"/>
  <c r="D4368" i="10" s="1"/>
  <c r="Q4368" i="10"/>
  <c r="E4368" i="10" s="1"/>
  <c r="R4368" i="10"/>
  <c r="F4368" i="10" s="1"/>
  <c r="R4363" i="10"/>
  <c r="F4363" i="10" s="1"/>
  <c r="A4361" i="10"/>
  <c r="N4374" i="10"/>
  <c r="B4374" i="10" s="1"/>
  <c r="O4374" i="10"/>
  <c r="C4374" i="10" s="1"/>
  <c r="Q4373" i="10"/>
  <c r="Q4370" i="10"/>
  <c r="E4370" i="10" s="1"/>
  <c r="R4370" i="10"/>
  <c r="F4370" i="10" s="1"/>
  <c r="N4369" i="10"/>
  <c r="B4369" i="10" s="1"/>
  <c r="O4369" i="10"/>
  <c r="C4369" i="10" s="1"/>
  <c r="O4364" i="10"/>
  <c r="C4364" i="10" s="1"/>
  <c r="P4364" i="10"/>
  <c r="D4364" i="10" s="1"/>
  <c r="Q4364" i="10"/>
  <c r="E4364" i="10" s="1"/>
  <c r="N4375" i="10"/>
  <c r="B4375" i="10" s="1"/>
  <c r="P4374" i="10"/>
  <c r="D4374" i="10" s="1"/>
  <c r="N4371" i="10"/>
  <c r="B4371" i="10" s="1"/>
  <c r="O4371" i="10"/>
  <c r="C4371" i="10" s="1"/>
  <c r="P4371" i="10"/>
  <c r="D4371" i="10" s="1"/>
  <c r="Q4371" i="10"/>
  <c r="E4371" i="10" s="1"/>
  <c r="Q4366" i="10"/>
  <c r="E4366" i="10" s="1"/>
  <c r="R4366" i="10"/>
  <c r="F4366" i="10" s="1"/>
  <c r="N4365" i="10"/>
  <c r="B4365" i="10" s="1"/>
  <c r="R4364" i="10"/>
  <c r="F4364" i="10" s="1"/>
  <c r="O4375" i="10"/>
  <c r="C4375" i="10" s="1"/>
  <c r="R4373" i="10"/>
  <c r="R4374" i="10"/>
  <c r="R4375" i="10"/>
  <c r="N4372" i="10"/>
  <c r="B4372" i="10" s="1"/>
  <c r="N4367" i="10"/>
  <c r="B4367" i="10" s="1"/>
  <c r="O4367" i="10"/>
  <c r="C4367" i="10" s="1"/>
  <c r="P4367" i="10"/>
  <c r="D4367" i="10" s="1"/>
  <c r="O4365" i="10"/>
  <c r="C4365" i="10" s="1"/>
  <c r="N4376" i="10"/>
  <c r="B4376" i="10" s="1"/>
  <c r="Q4374" i="10"/>
  <c r="Q4375" i="10"/>
  <c r="Q4376" i="10"/>
  <c r="P4369" i="10"/>
  <c r="D4369" i="10" s="1"/>
  <c r="Q4369" i="10"/>
  <c r="E4369" i="10" s="1"/>
  <c r="R4369" i="10"/>
  <c r="F4369" i="10" s="1"/>
  <c r="Q4367" i="10"/>
  <c r="E4367" i="10" s="1"/>
  <c r="N4363" i="10"/>
  <c r="B4363" i="10" s="1"/>
  <c r="P4375" i="10"/>
  <c r="D4375" i="10" s="1"/>
  <c r="P4363" i="10"/>
  <c r="D4363" i="10" s="1"/>
  <c r="Q4363" i="10"/>
  <c r="E4363" i="10" s="1"/>
  <c r="R4371" i="10"/>
  <c r="F4371" i="10" s="1"/>
  <c r="N4370" i="10"/>
  <c r="B4370" i="10" s="1"/>
  <c r="O4370" i="10"/>
  <c r="C4370" i="10" s="1"/>
  <c r="N4368" i="10"/>
  <c r="B4368" i="10" s="1"/>
  <c r="P4365" i="10"/>
  <c r="D4365" i="10" s="1"/>
  <c r="O4376" i="10"/>
  <c r="C4376" i="10" s="1"/>
  <c r="R4365" i="10"/>
  <c r="F4365" i="10" s="1"/>
  <c r="N4364" i="10"/>
  <c r="B4364" i="10" s="1"/>
  <c r="R4396" i="10" l="1"/>
  <c r="O4392" i="10"/>
  <c r="C4392" i="10" s="1"/>
  <c r="N4387" i="10"/>
  <c r="B4387" i="10" s="1"/>
  <c r="R4383" i="10"/>
  <c r="F4383" i="10" s="1"/>
  <c r="Q4383" i="10"/>
  <c r="E4383" i="10" s="1"/>
  <c r="R4391" i="10"/>
  <c r="F4391" i="10" s="1"/>
  <c r="Q4386" i="10"/>
  <c r="E4386" i="10" s="1"/>
  <c r="P4389" i="10"/>
  <c r="D4389" i="10" s="1"/>
  <c r="O4384" i="10"/>
  <c r="C4384" i="10" s="1"/>
  <c r="N4393" i="10"/>
  <c r="B4393" i="10" s="1"/>
  <c r="N4384" i="10"/>
  <c r="B4384" i="10" s="1"/>
  <c r="R4386" i="10"/>
  <c r="F4386" i="10" s="1"/>
  <c r="N4385" i="10"/>
  <c r="B4385" i="10" s="1"/>
  <c r="R4384" i="10"/>
  <c r="F4384" i="10" s="1"/>
  <c r="O4395" i="10"/>
  <c r="C4395" i="10" s="1"/>
  <c r="R4393" i="10"/>
  <c r="R4390" i="10"/>
  <c r="F4390" i="10" s="1"/>
  <c r="Q4388" i="10"/>
  <c r="E4388" i="10" s="1"/>
  <c r="Q4391" i="10"/>
  <c r="E4391" i="10" s="1"/>
  <c r="O4387" i="10"/>
  <c r="C4387" i="10" s="1"/>
  <c r="P4387" i="10"/>
  <c r="D4387" i="10" s="1"/>
  <c r="O4385" i="10"/>
  <c r="C4385" i="10" s="1"/>
  <c r="N4396" i="10"/>
  <c r="B4396" i="10" s="1"/>
  <c r="Q4394" i="10"/>
  <c r="O4391" i="10"/>
  <c r="C4391" i="10" s="1"/>
  <c r="N4389" i="10"/>
  <c r="B4389" i="10" s="1"/>
  <c r="N4392" i="10"/>
  <c r="B4392" i="10" s="1"/>
  <c r="Q4389" i="10"/>
  <c r="E4389" i="10" s="1"/>
  <c r="R4389" i="10"/>
  <c r="F4389" i="10" s="1"/>
  <c r="Q4387" i="10"/>
  <c r="E4387" i="10" s="1"/>
  <c r="N4383" i="10"/>
  <c r="B4383" i="10" s="1"/>
  <c r="P4395" i="10"/>
  <c r="D4395" i="10" s="1"/>
  <c r="R4394" i="10"/>
  <c r="P4391" i="10"/>
  <c r="D4391" i="10" s="1"/>
  <c r="N4390" i="10"/>
  <c r="B4390" i="10" s="1"/>
  <c r="O4390" i="10"/>
  <c r="C4390" i="10" s="1"/>
  <c r="N4388" i="10"/>
  <c r="B4388" i="10" s="1"/>
  <c r="P4385" i="10"/>
  <c r="D4385" i="10" s="1"/>
  <c r="O4396" i="10"/>
  <c r="C4396" i="10" s="1"/>
  <c r="Q4395" i="10"/>
  <c r="R4395" i="10"/>
  <c r="P4392" i="10"/>
  <c r="D4392" i="10" s="1"/>
  <c r="Q4392" i="10"/>
  <c r="E4392" i="10" s="1"/>
  <c r="P4390" i="10"/>
  <c r="D4390" i="10" s="1"/>
  <c r="R4387" i="10"/>
  <c r="F4387" i="10" s="1"/>
  <c r="O4383" i="10"/>
  <c r="C4383" i="10" s="1"/>
  <c r="P4396" i="10"/>
  <c r="D4396" i="10" s="1"/>
  <c r="Q4396" i="10"/>
  <c r="O4393" i="10"/>
  <c r="C4393" i="10" s="1"/>
  <c r="P4393" i="10"/>
  <c r="D4393" i="10" s="1"/>
  <c r="R4392" i="10"/>
  <c r="F4392" i="10" s="1"/>
  <c r="O4388" i="10"/>
  <c r="C4388" i="10" s="1"/>
  <c r="Q4385" i="10"/>
  <c r="E4385" i="10" s="1"/>
  <c r="P4383" i="10"/>
  <c r="D4383" i="10" s="1"/>
  <c r="P4386" i="10"/>
  <c r="D4386" i="10" s="1"/>
  <c r="A4381" i="10"/>
  <c r="N4394" i="10"/>
  <c r="B4394" i="10" s="1"/>
  <c r="O4394" i="10"/>
  <c r="C4394" i="10" s="1"/>
  <c r="Q4393" i="10"/>
  <c r="Q4390" i="10"/>
  <c r="E4390" i="10" s="1"/>
  <c r="N4386" i="10"/>
  <c r="B4386" i="10" s="1"/>
  <c r="R4385" i="10"/>
  <c r="F4385" i="10" s="1"/>
  <c r="R4388" i="10"/>
  <c r="F4388" i="10" s="1"/>
  <c r="P4384" i="10"/>
  <c r="D4384" i="10" s="1"/>
  <c r="Q4384" i="10"/>
  <c r="E4384" i="10" s="1"/>
  <c r="N4395" i="10"/>
  <c r="B4395" i="10" s="1"/>
  <c r="P4394" i="10"/>
  <c r="D4394" i="10" s="1"/>
  <c r="N4391" i="10"/>
  <c r="B4391" i="10" s="1"/>
  <c r="P4388" i="10"/>
  <c r="D4388" i="10" s="1"/>
  <c r="O4386" i="10"/>
  <c r="C4386" i="10" s="1"/>
  <c r="O4389" i="10"/>
  <c r="C4389" i="10" s="1"/>
  <c r="L4403" i="10"/>
  <c r="K4403" i="10"/>
  <c r="L4423" i="10" l="1"/>
  <c r="K4423" i="10"/>
  <c r="R4416" i="10"/>
  <c r="R4406" i="10"/>
  <c r="F4406" i="10" s="1"/>
  <c r="N4410" i="10"/>
  <c r="B4410" i="10" s="1"/>
  <c r="N4414" i="10"/>
  <c r="B4414" i="10" s="1"/>
  <c r="A4401" i="10"/>
  <c r="Q4409" i="10"/>
  <c r="E4409" i="10" s="1"/>
  <c r="P4404" i="10"/>
  <c r="D4404" i="10" s="1"/>
  <c r="O4413" i="10"/>
  <c r="C4413" i="10" s="1"/>
  <c r="P4412" i="10"/>
  <c r="D4412" i="10" s="1"/>
  <c r="O4407" i="10"/>
  <c r="C4407" i="10" s="1"/>
  <c r="N4413" i="10"/>
  <c r="B4413" i="10" s="1"/>
  <c r="O4414" i="10"/>
  <c r="C4414" i="10" s="1"/>
  <c r="Q4413" i="10"/>
  <c r="Q4410" i="10"/>
  <c r="E4410" i="10" s="1"/>
  <c r="N4406" i="10"/>
  <c r="B4406" i="10" s="1"/>
  <c r="R4405" i="10"/>
  <c r="F4405" i="10" s="1"/>
  <c r="R4403" i="10"/>
  <c r="F4403" i="10" s="1"/>
  <c r="Q4404" i="10"/>
  <c r="E4404" i="10" s="1"/>
  <c r="N4415" i="10"/>
  <c r="B4415" i="10" s="1"/>
  <c r="P4414" i="10"/>
  <c r="D4414" i="10" s="1"/>
  <c r="N4411" i="10"/>
  <c r="B4411" i="10" s="1"/>
  <c r="P4408" i="10"/>
  <c r="D4408" i="10" s="1"/>
  <c r="O4406" i="10"/>
  <c r="C4406" i="10" s="1"/>
  <c r="O4404" i="10"/>
  <c r="C4404" i="10" s="1"/>
  <c r="N4405" i="10"/>
  <c r="B4405" i="10" s="1"/>
  <c r="R4404" i="10"/>
  <c r="F4404" i="10" s="1"/>
  <c r="O4415" i="10"/>
  <c r="C4415" i="10" s="1"/>
  <c r="R4413" i="10"/>
  <c r="R4410" i="10"/>
  <c r="F4410" i="10" s="1"/>
  <c r="Q4408" i="10"/>
  <c r="E4408" i="10" s="1"/>
  <c r="Q4406" i="10"/>
  <c r="E4406" i="10" s="1"/>
  <c r="P4407" i="10"/>
  <c r="D4407" i="10" s="1"/>
  <c r="O4405" i="10"/>
  <c r="C4405" i="10" s="1"/>
  <c r="N4416" i="10"/>
  <c r="B4416" i="10" s="1"/>
  <c r="Q4414" i="10"/>
  <c r="O4411" i="10"/>
  <c r="C4411" i="10" s="1"/>
  <c r="N4409" i="10"/>
  <c r="B4409" i="10" s="1"/>
  <c r="N4407" i="10"/>
  <c r="B4407" i="10" s="1"/>
  <c r="R4409" i="10"/>
  <c r="F4409" i="10" s="1"/>
  <c r="Q4407" i="10"/>
  <c r="E4407" i="10" s="1"/>
  <c r="N4403" i="10"/>
  <c r="B4403" i="10" s="1"/>
  <c r="P4415" i="10"/>
  <c r="D4415" i="10" s="1"/>
  <c r="R4414" i="10"/>
  <c r="P4411" i="10"/>
  <c r="D4411" i="10" s="1"/>
  <c r="P4409" i="10"/>
  <c r="D4409" i="10" s="1"/>
  <c r="O4410" i="10"/>
  <c r="C4410" i="10" s="1"/>
  <c r="N4408" i="10"/>
  <c r="B4408" i="10" s="1"/>
  <c r="P4405" i="10"/>
  <c r="D4405" i="10" s="1"/>
  <c r="O4416" i="10"/>
  <c r="C4416" i="10" s="1"/>
  <c r="Q4415" i="10"/>
  <c r="R4415" i="10"/>
  <c r="R4411" i="10"/>
  <c r="F4411" i="10" s="1"/>
  <c r="Q4412" i="10"/>
  <c r="E4412" i="10" s="1"/>
  <c r="P4410" i="10"/>
  <c r="D4410" i="10" s="1"/>
  <c r="R4407" i="10"/>
  <c r="F4407" i="10" s="1"/>
  <c r="O4403" i="10"/>
  <c r="C4403" i="10" s="1"/>
  <c r="P4416" i="10"/>
  <c r="D4416" i="10" s="1"/>
  <c r="Q4416" i="10"/>
  <c r="O4412" i="10"/>
  <c r="C4412" i="10" s="1"/>
  <c r="P4413" i="10"/>
  <c r="D4413" i="10" s="1"/>
  <c r="R4412" i="10"/>
  <c r="F4412" i="10" s="1"/>
  <c r="O4408" i="10"/>
  <c r="C4408" i="10" s="1"/>
  <c r="Q4405" i="10"/>
  <c r="E4405" i="10" s="1"/>
  <c r="P4403" i="10"/>
  <c r="D4403" i="10" s="1"/>
  <c r="Q4403" i="10"/>
  <c r="E4403" i="10" s="1"/>
  <c r="N4404" i="10"/>
  <c r="B4404" i="10" s="1"/>
  <c r="P4406" i="10"/>
  <c r="D4406" i="10" s="1"/>
  <c r="R4408" i="10"/>
  <c r="F4408" i="10" s="1"/>
  <c r="O4409" i="10"/>
  <c r="C4409" i="10" s="1"/>
  <c r="Q4411" i="10"/>
  <c r="E4411" i="10" s="1"/>
  <c r="N4412" i="10"/>
  <c r="B4412" i="10" s="1"/>
  <c r="R4436" i="10" l="1"/>
  <c r="P4429" i="10"/>
  <c r="D4429" i="10" s="1"/>
  <c r="O4424" i="10"/>
  <c r="C4424" i="10" s="1"/>
  <c r="N4433" i="10"/>
  <c r="B4433" i="10" s="1"/>
  <c r="R4423" i="10"/>
  <c r="F4423" i="10" s="1"/>
  <c r="O4432" i="10"/>
  <c r="C4432" i="10" s="1"/>
  <c r="N4427" i="10"/>
  <c r="B4427" i="10" s="1"/>
  <c r="R4431" i="10"/>
  <c r="F4431" i="10" s="1"/>
  <c r="Q4426" i="10"/>
  <c r="E4426" i="10" s="1"/>
  <c r="Q4429" i="10"/>
  <c r="E4429" i="10" s="1"/>
  <c r="R4429" i="10"/>
  <c r="F4429" i="10" s="1"/>
  <c r="Q4427" i="10"/>
  <c r="E4427" i="10" s="1"/>
  <c r="P4425" i="10"/>
  <c r="D4425" i="10" s="1"/>
  <c r="O4436" i="10"/>
  <c r="C4436" i="10" s="1"/>
  <c r="Q4435" i="10"/>
  <c r="R4435" i="10"/>
  <c r="N4432" i="10"/>
  <c r="B4432" i="10" s="1"/>
  <c r="N4430" i="10"/>
  <c r="B4430" i="10" s="1"/>
  <c r="O4430" i="10"/>
  <c r="C4430" i="10" s="1"/>
  <c r="N4428" i="10"/>
  <c r="B4428" i="10" s="1"/>
  <c r="R4427" i="10"/>
  <c r="F4427" i="10" s="1"/>
  <c r="O4423" i="10"/>
  <c r="C4423" i="10" s="1"/>
  <c r="P4436" i="10"/>
  <c r="D4436" i="10" s="1"/>
  <c r="Q4436" i="10"/>
  <c r="P4432" i="10"/>
  <c r="D4432" i="10" s="1"/>
  <c r="Q4432" i="10"/>
  <c r="E4432" i="10" s="1"/>
  <c r="P4430" i="10"/>
  <c r="D4430" i="10" s="1"/>
  <c r="O4428" i="10"/>
  <c r="C4428" i="10" s="1"/>
  <c r="Q4425" i="10"/>
  <c r="E4425" i="10" s="1"/>
  <c r="P4423" i="10"/>
  <c r="D4423" i="10" s="1"/>
  <c r="Q4423" i="10"/>
  <c r="E4423" i="10" s="1"/>
  <c r="O4433" i="10"/>
  <c r="C4433" i="10" s="1"/>
  <c r="P4433" i="10"/>
  <c r="D4433" i="10" s="1"/>
  <c r="R4432" i="10"/>
  <c r="F4432" i="10" s="1"/>
  <c r="Q4430" i="10"/>
  <c r="E4430" i="10" s="1"/>
  <c r="N4426" i="10"/>
  <c r="B4426" i="10" s="1"/>
  <c r="R4425" i="10"/>
  <c r="F4425" i="10" s="1"/>
  <c r="N4424" i="10"/>
  <c r="B4424" i="10" s="1"/>
  <c r="A4421" i="10"/>
  <c r="N4434" i="10"/>
  <c r="B4434" i="10" s="1"/>
  <c r="O4434" i="10"/>
  <c r="C4434" i="10" s="1"/>
  <c r="Q4433" i="10"/>
  <c r="N4431" i="10"/>
  <c r="B4431" i="10" s="1"/>
  <c r="P4428" i="10"/>
  <c r="D4428" i="10" s="1"/>
  <c r="O4426" i="10"/>
  <c r="C4426" i="10" s="1"/>
  <c r="P4426" i="10"/>
  <c r="D4426" i="10" s="1"/>
  <c r="P4424" i="10"/>
  <c r="D4424" i="10" s="1"/>
  <c r="Q4424" i="10"/>
  <c r="E4424" i="10" s="1"/>
  <c r="N4435" i="10"/>
  <c r="B4435" i="10" s="1"/>
  <c r="P4434" i="10"/>
  <c r="D4434" i="10" s="1"/>
  <c r="R4433" i="10"/>
  <c r="R4430" i="10"/>
  <c r="F4430" i="10" s="1"/>
  <c r="Q4428" i="10"/>
  <c r="E4428" i="10" s="1"/>
  <c r="R4428" i="10"/>
  <c r="F4428" i="10" s="1"/>
  <c r="R4426" i="10"/>
  <c r="F4426" i="10" s="1"/>
  <c r="N4425" i="10"/>
  <c r="B4425" i="10" s="1"/>
  <c r="R4424" i="10"/>
  <c r="F4424" i="10" s="1"/>
  <c r="O4435" i="10"/>
  <c r="C4435" i="10" s="1"/>
  <c r="Q4434" i="10"/>
  <c r="O4431" i="10"/>
  <c r="C4431" i="10" s="1"/>
  <c r="N4429" i="10"/>
  <c r="B4429" i="10" s="1"/>
  <c r="O4429" i="10"/>
  <c r="C4429" i="10" s="1"/>
  <c r="O4427" i="10"/>
  <c r="C4427" i="10" s="1"/>
  <c r="P4427" i="10"/>
  <c r="D4427" i="10" s="1"/>
  <c r="O4425" i="10"/>
  <c r="C4425" i="10" s="1"/>
  <c r="N4423" i="10"/>
  <c r="B4423" i="10" s="1"/>
  <c r="P4435" i="10"/>
  <c r="D4435" i="10" s="1"/>
  <c r="R4434" i="10"/>
  <c r="P4431" i="10"/>
  <c r="D4431" i="10" s="1"/>
  <c r="Q4431" i="10"/>
  <c r="E4431" i="10" s="1"/>
  <c r="N4436" i="10"/>
  <c r="B4436" i="10" s="1"/>
  <c r="L4443" i="10"/>
  <c r="K4443" i="10"/>
  <c r="N4443" i="10" l="1"/>
  <c r="B4443" i="10" s="1"/>
  <c r="L4463" i="10"/>
  <c r="K4463" i="10"/>
  <c r="R4456" i="10"/>
  <c r="N4453" i="10"/>
  <c r="B4453" i="10" s="1"/>
  <c r="R4446" i="10"/>
  <c r="F4446" i="10" s="1"/>
  <c r="Q4449" i="10"/>
  <c r="E4449" i="10" s="1"/>
  <c r="Q4446" i="10"/>
  <c r="E4446" i="10" s="1"/>
  <c r="P4452" i="10"/>
  <c r="D4452" i="10" s="1"/>
  <c r="P4449" i="10"/>
  <c r="D4449" i="10" s="1"/>
  <c r="O4452" i="10"/>
  <c r="C4452" i="10" s="1"/>
  <c r="P4444" i="10"/>
  <c r="D4444" i="10" s="1"/>
  <c r="N4454" i="10"/>
  <c r="B4454" i="10" s="1"/>
  <c r="R4451" i="10"/>
  <c r="F4451" i="10" s="1"/>
  <c r="O4447" i="10"/>
  <c r="C4447" i="10" s="1"/>
  <c r="O4444" i="10"/>
  <c r="C4444" i="10" s="1"/>
  <c r="A4441" i="10"/>
  <c r="N4447" i="10"/>
  <c r="B4447" i="10" s="1"/>
  <c r="O4453" i="10"/>
  <c r="C4453" i="10" s="1"/>
  <c r="N4450" i="10"/>
  <c r="B4450" i="10" s="1"/>
  <c r="R4443" i="10"/>
  <c r="F4443" i="10" s="1"/>
  <c r="Q4444" i="10"/>
  <c r="E4444" i="10" s="1"/>
  <c r="N4455" i="10"/>
  <c r="B4455" i="10" s="1"/>
  <c r="P4454" i="10"/>
  <c r="D4454" i="10" s="1"/>
  <c r="R4453" i="10"/>
  <c r="R4450" i="10"/>
  <c r="F4450" i="10" s="1"/>
  <c r="Q4448" i="10"/>
  <c r="E4448" i="10" s="1"/>
  <c r="R4448" i="10"/>
  <c r="F4448" i="10" s="1"/>
  <c r="N4445" i="10"/>
  <c r="B4445" i="10" s="1"/>
  <c r="R4444" i="10"/>
  <c r="F4444" i="10" s="1"/>
  <c r="O4455" i="10"/>
  <c r="C4455" i="10" s="1"/>
  <c r="Q4454" i="10"/>
  <c r="O4451" i="10"/>
  <c r="C4451" i="10" s="1"/>
  <c r="N4449" i="10"/>
  <c r="B4449" i="10" s="1"/>
  <c r="O4449" i="10"/>
  <c r="C4449" i="10" s="1"/>
  <c r="P4447" i="10"/>
  <c r="D4447" i="10" s="1"/>
  <c r="O4445" i="10"/>
  <c r="C4445" i="10" s="1"/>
  <c r="N4456" i="10"/>
  <c r="B4456" i="10" s="1"/>
  <c r="P4455" i="10"/>
  <c r="D4455" i="10" s="1"/>
  <c r="R4454" i="10"/>
  <c r="P4451" i="10"/>
  <c r="D4451" i="10" s="1"/>
  <c r="Q4451" i="10"/>
  <c r="E4451" i="10" s="1"/>
  <c r="R4449" i="10"/>
  <c r="F4449" i="10" s="1"/>
  <c r="Q4447" i="10"/>
  <c r="E4447" i="10" s="1"/>
  <c r="P4445" i="10"/>
  <c r="D4445" i="10" s="1"/>
  <c r="O4456" i="10"/>
  <c r="C4456" i="10" s="1"/>
  <c r="Q4455" i="10"/>
  <c r="R4455" i="10"/>
  <c r="N4452" i="10"/>
  <c r="B4452" i="10" s="1"/>
  <c r="O4450" i="10"/>
  <c r="C4450" i="10" s="1"/>
  <c r="N4448" i="10"/>
  <c r="B4448" i="10" s="1"/>
  <c r="R4447" i="10"/>
  <c r="F4447" i="10" s="1"/>
  <c r="O4443" i="10"/>
  <c r="C4443" i="10" s="1"/>
  <c r="P4456" i="10"/>
  <c r="D4456" i="10" s="1"/>
  <c r="Q4456" i="10"/>
  <c r="Q4452" i="10"/>
  <c r="E4452" i="10" s="1"/>
  <c r="P4450" i="10"/>
  <c r="D4450" i="10" s="1"/>
  <c r="O4448" i="10"/>
  <c r="C4448" i="10" s="1"/>
  <c r="Q4445" i="10"/>
  <c r="E4445" i="10" s="1"/>
  <c r="P4443" i="10"/>
  <c r="D4443" i="10" s="1"/>
  <c r="Q4443" i="10"/>
  <c r="E4443" i="10" s="1"/>
  <c r="P4453" i="10"/>
  <c r="D4453" i="10" s="1"/>
  <c r="R4452" i="10"/>
  <c r="F4452" i="10" s="1"/>
  <c r="Q4450" i="10"/>
  <c r="E4450" i="10" s="1"/>
  <c r="N4446" i="10"/>
  <c r="B4446" i="10" s="1"/>
  <c r="R4445" i="10"/>
  <c r="F4445" i="10" s="1"/>
  <c r="N4444" i="10"/>
  <c r="B4444" i="10" s="1"/>
  <c r="O4454" i="10"/>
  <c r="C4454" i="10" s="1"/>
  <c r="Q4453" i="10"/>
  <c r="N4451" i="10"/>
  <c r="B4451" i="10" s="1"/>
  <c r="P4448" i="10"/>
  <c r="D4448" i="10" s="1"/>
  <c r="O4446" i="10"/>
  <c r="C4446" i="10" s="1"/>
  <c r="P4446" i="10"/>
  <c r="D4446" i="10" s="1"/>
  <c r="R4476" i="10" l="1"/>
  <c r="O4472" i="10"/>
  <c r="C4472" i="10" s="1"/>
  <c r="P4472" i="10"/>
  <c r="D4472" i="10" s="1"/>
  <c r="Q4472" i="10"/>
  <c r="E4472" i="10" s="1"/>
  <c r="P4470" i="10"/>
  <c r="D4470" i="10" s="1"/>
  <c r="R4467" i="10"/>
  <c r="F4467" i="10" s="1"/>
  <c r="O4463" i="10"/>
  <c r="C4463" i="10" s="1"/>
  <c r="P4476" i="10"/>
  <c r="D4476" i="10" s="1"/>
  <c r="Q4476" i="10"/>
  <c r="N4473" i="10"/>
  <c r="B4473" i="10" s="1"/>
  <c r="O4473" i="10"/>
  <c r="C4473" i="10" s="1"/>
  <c r="P4473" i="10"/>
  <c r="D4473" i="10" s="1"/>
  <c r="R4472" i="10"/>
  <c r="F4472" i="10" s="1"/>
  <c r="O4468" i="10"/>
  <c r="C4468" i="10" s="1"/>
  <c r="Q4465" i="10"/>
  <c r="E4465" i="10" s="1"/>
  <c r="P4463" i="10"/>
  <c r="D4463" i="10" s="1"/>
  <c r="Q4463" i="10"/>
  <c r="E4463" i="10" s="1"/>
  <c r="R4463" i="10"/>
  <c r="F4463" i="10" s="1"/>
  <c r="A4461" i="10"/>
  <c r="N4474" i="10"/>
  <c r="B4474" i="10" s="1"/>
  <c r="O4474" i="10"/>
  <c r="C4474" i="10" s="1"/>
  <c r="Q4473" i="10"/>
  <c r="Q4470" i="10"/>
  <c r="E4470" i="10" s="1"/>
  <c r="N4466" i="10"/>
  <c r="B4466" i="10" s="1"/>
  <c r="R4465" i="10"/>
  <c r="F4465" i="10" s="1"/>
  <c r="N4464" i="10"/>
  <c r="B4464" i="10" s="1"/>
  <c r="O4464" i="10"/>
  <c r="C4464" i="10" s="1"/>
  <c r="P4464" i="10"/>
  <c r="D4464" i="10" s="1"/>
  <c r="Q4464" i="10"/>
  <c r="E4464" i="10" s="1"/>
  <c r="N4475" i="10"/>
  <c r="B4475" i="10" s="1"/>
  <c r="P4474" i="10"/>
  <c r="D4474" i="10" s="1"/>
  <c r="N4471" i="10"/>
  <c r="B4471" i="10" s="1"/>
  <c r="P4468" i="10"/>
  <c r="D4468" i="10" s="1"/>
  <c r="O4466" i="10"/>
  <c r="C4466" i="10" s="1"/>
  <c r="P4466" i="10"/>
  <c r="D4466" i="10" s="1"/>
  <c r="Q4466" i="10"/>
  <c r="E4466" i="10" s="1"/>
  <c r="R4466" i="10"/>
  <c r="F4466" i="10" s="1"/>
  <c r="N4465" i="10"/>
  <c r="B4465" i="10" s="1"/>
  <c r="R4464" i="10"/>
  <c r="F4464" i="10" s="1"/>
  <c r="O4475" i="10"/>
  <c r="C4475" i="10" s="1"/>
  <c r="R4473" i="10"/>
  <c r="R4470" i="10"/>
  <c r="F4470" i="10" s="1"/>
  <c r="Q4468" i="10"/>
  <c r="E4468" i="10" s="1"/>
  <c r="R4468" i="10"/>
  <c r="F4468" i="10" s="1"/>
  <c r="N4467" i="10"/>
  <c r="B4467" i="10" s="1"/>
  <c r="O4467" i="10"/>
  <c r="C4467" i="10" s="1"/>
  <c r="P4467" i="10"/>
  <c r="D4467" i="10" s="1"/>
  <c r="O4465" i="10"/>
  <c r="C4465" i="10" s="1"/>
  <c r="N4476" i="10"/>
  <c r="B4476" i="10" s="1"/>
  <c r="Q4474" i="10"/>
  <c r="O4471" i="10"/>
  <c r="C4471" i="10" s="1"/>
  <c r="N4469" i="10"/>
  <c r="B4469" i="10" s="1"/>
  <c r="O4469" i="10"/>
  <c r="C4469" i="10" s="1"/>
  <c r="P4469" i="10"/>
  <c r="D4469" i="10" s="1"/>
  <c r="Q4469" i="10"/>
  <c r="E4469" i="10" s="1"/>
  <c r="R4469" i="10"/>
  <c r="F4469" i="10" s="1"/>
  <c r="Q4467" i="10"/>
  <c r="E4467" i="10" s="1"/>
  <c r="N4463" i="10"/>
  <c r="B4463" i="10" s="1"/>
  <c r="P4475" i="10"/>
  <c r="D4475" i="10" s="1"/>
  <c r="R4474" i="10"/>
  <c r="P4471" i="10"/>
  <c r="D4471" i="10" s="1"/>
  <c r="Q4471" i="10"/>
  <c r="E4471" i="10" s="1"/>
  <c r="R4471" i="10"/>
  <c r="F4471" i="10" s="1"/>
  <c r="N4470" i="10"/>
  <c r="B4470" i="10" s="1"/>
  <c r="O4470" i="10"/>
  <c r="C4470" i="10" s="1"/>
  <c r="N4468" i="10"/>
  <c r="B4468" i="10" s="1"/>
  <c r="P4465" i="10"/>
  <c r="D4465" i="10" s="1"/>
  <c r="O4476" i="10"/>
  <c r="C4476" i="10" s="1"/>
  <c r="Q4475" i="10"/>
  <c r="R4475" i="10"/>
  <c r="N4472" i="10"/>
  <c r="B4472" i="10" s="1"/>
  <c r="L4483" i="10"/>
  <c r="K4483" i="10"/>
  <c r="N4486" i="10" l="1"/>
  <c r="B4486" i="10" s="1"/>
  <c r="L4503" i="10"/>
  <c r="K4503" i="10"/>
  <c r="R4496" i="10"/>
  <c r="O4492" i="10"/>
  <c r="C4492" i="10" s="1"/>
  <c r="O4484" i="10"/>
  <c r="C4484" i="10" s="1"/>
  <c r="R4487" i="10"/>
  <c r="F4487" i="10" s="1"/>
  <c r="R4491" i="10"/>
  <c r="F4491" i="10" s="1"/>
  <c r="N4487" i="10"/>
  <c r="B4487" i="10" s="1"/>
  <c r="R4483" i="10"/>
  <c r="F4483" i="10" s="1"/>
  <c r="N4483" i="10"/>
  <c r="B4483" i="10" s="1"/>
  <c r="Q4486" i="10"/>
  <c r="E4486" i="10" s="1"/>
  <c r="P4489" i="10"/>
  <c r="D4489" i="10" s="1"/>
  <c r="N4493" i="10"/>
  <c r="B4493" i="10" s="1"/>
  <c r="P4485" i="10"/>
  <c r="D4485" i="10" s="1"/>
  <c r="O4488" i="10"/>
  <c r="C4488" i="10" s="1"/>
  <c r="O4493" i="10"/>
  <c r="C4493" i="10" s="1"/>
  <c r="P4493" i="10"/>
  <c r="D4493" i="10" s="1"/>
  <c r="R4492" i="10"/>
  <c r="F4492" i="10" s="1"/>
  <c r="Q4494" i="10"/>
  <c r="R4494" i="10"/>
  <c r="P4491" i="10"/>
  <c r="D4491" i="10" s="1"/>
  <c r="Q4491" i="10"/>
  <c r="E4491" i="10" s="1"/>
  <c r="A4481" i="10"/>
  <c r="N4494" i="10"/>
  <c r="B4494" i="10" s="1"/>
  <c r="O4494" i="10"/>
  <c r="C4494" i="10" s="1"/>
  <c r="Q4493" i="10"/>
  <c r="P4495" i="10"/>
  <c r="D4495" i="10" s="1"/>
  <c r="Q4495" i="10"/>
  <c r="R4495" i="10"/>
  <c r="N4492" i="10"/>
  <c r="B4492" i="10" s="1"/>
  <c r="P4484" i="10"/>
  <c r="D4484" i="10" s="1"/>
  <c r="Q4484" i="10"/>
  <c r="E4484" i="10" s="1"/>
  <c r="N4495" i="10"/>
  <c r="B4495" i="10" s="1"/>
  <c r="P4494" i="10"/>
  <c r="D4494" i="10" s="1"/>
  <c r="O4496" i="10"/>
  <c r="C4496" i="10" s="1"/>
  <c r="P4496" i="10"/>
  <c r="D4496" i="10" s="1"/>
  <c r="Q4496" i="10"/>
  <c r="R4486" i="10"/>
  <c r="F4486" i="10" s="1"/>
  <c r="N4485" i="10"/>
  <c r="B4485" i="10" s="1"/>
  <c r="R4484" i="10"/>
  <c r="F4484" i="10" s="1"/>
  <c r="O4495" i="10"/>
  <c r="C4495" i="10" s="1"/>
  <c r="O4483" i="10"/>
  <c r="C4483" i="10" s="1"/>
  <c r="P4483" i="10"/>
  <c r="D4483" i="10" s="1"/>
  <c r="Q4483" i="10"/>
  <c r="E4483" i="10" s="1"/>
  <c r="O4487" i="10"/>
  <c r="C4487" i="10" s="1"/>
  <c r="P4487" i="10"/>
  <c r="D4487" i="10" s="1"/>
  <c r="O4485" i="10"/>
  <c r="C4485" i="10" s="1"/>
  <c r="N4496" i="10"/>
  <c r="B4496" i="10" s="1"/>
  <c r="Q4485" i="10"/>
  <c r="E4485" i="10" s="1"/>
  <c r="R4485" i="10"/>
  <c r="F4485" i="10" s="1"/>
  <c r="N4484" i="10"/>
  <c r="B4484" i="10" s="1"/>
  <c r="Q4489" i="10"/>
  <c r="E4489" i="10" s="1"/>
  <c r="R4489" i="10"/>
  <c r="F4489" i="10" s="1"/>
  <c r="Q4487" i="10"/>
  <c r="E4487" i="10" s="1"/>
  <c r="Q4490" i="10"/>
  <c r="E4490" i="10" s="1"/>
  <c r="P4488" i="10"/>
  <c r="D4488" i="10" s="1"/>
  <c r="O4486" i="10"/>
  <c r="C4486" i="10" s="1"/>
  <c r="P4486" i="10"/>
  <c r="D4486" i="10" s="1"/>
  <c r="N4490" i="10"/>
  <c r="B4490" i="10" s="1"/>
  <c r="O4490" i="10"/>
  <c r="C4490" i="10" s="1"/>
  <c r="N4488" i="10"/>
  <c r="B4488" i="10" s="1"/>
  <c r="N4491" i="10"/>
  <c r="B4491" i="10" s="1"/>
  <c r="R4490" i="10"/>
  <c r="F4490" i="10" s="1"/>
  <c r="Q4488" i="10"/>
  <c r="E4488" i="10" s="1"/>
  <c r="R4488" i="10"/>
  <c r="F4488" i="10" s="1"/>
  <c r="P4492" i="10"/>
  <c r="D4492" i="10" s="1"/>
  <c r="Q4492" i="10"/>
  <c r="E4492" i="10" s="1"/>
  <c r="P4490" i="10"/>
  <c r="D4490" i="10" s="1"/>
  <c r="R4493" i="10"/>
  <c r="O4491" i="10"/>
  <c r="C4491" i="10" s="1"/>
  <c r="N4489" i="10"/>
  <c r="B4489" i="10" s="1"/>
  <c r="O4489" i="10"/>
  <c r="C4489" i="10" s="1"/>
  <c r="R4516" i="10" l="1"/>
  <c r="A4501" i="10"/>
  <c r="P4509" i="10"/>
  <c r="D4509" i="10" s="1"/>
  <c r="N4510" i="10"/>
  <c r="B4510" i="10" s="1"/>
  <c r="O4510" i="10"/>
  <c r="C4510" i="10" s="1"/>
  <c r="N4508" i="10"/>
  <c r="B4508" i="10" s="1"/>
  <c r="P4505" i="10"/>
  <c r="D4505" i="10" s="1"/>
  <c r="O4516" i="10"/>
  <c r="C4516" i="10" s="1"/>
  <c r="Q4515" i="10"/>
  <c r="R4515" i="10"/>
  <c r="N4512" i="10"/>
  <c r="B4512" i="10" s="1"/>
  <c r="R4511" i="10"/>
  <c r="F4511" i="10" s="1"/>
  <c r="P4512" i="10"/>
  <c r="D4512" i="10" s="1"/>
  <c r="Q4512" i="10"/>
  <c r="E4512" i="10" s="1"/>
  <c r="P4510" i="10"/>
  <c r="D4510" i="10" s="1"/>
  <c r="R4507" i="10"/>
  <c r="F4507" i="10" s="1"/>
  <c r="O4503" i="10"/>
  <c r="C4503" i="10" s="1"/>
  <c r="P4516" i="10"/>
  <c r="D4516" i="10" s="1"/>
  <c r="Q4516" i="10"/>
  <c r="O4512" i="10"/>
  <c r="C4512" i="10" s="1"/>
  <c r="O4513" i="10"/>
  <c r="C4513" i="10" s="1"/>
  <c r="P4513" i="10"/>
  <c r="D4513" i="10" s="1"/>
  <c r="R4512" i="10"/>
  <c r="F4512" i="10" s="1"/>
  <c r="O4508" i="10"/>
  <c r="C4508" i="10" s="1"/>
  <c r="Q4505" i="10"/>
  <c r="E4505" i="10" s="1"/>
  <c r="P4503" i="10"/>
  <c r="D4503" i="10" s="1"/>
  <c r="Q4503" i="10"/>
  <c r="E4503" i="10" s="1"/>
  <c r="N4513" i="10"/>
  <c r="B4513" i="10" s="1"/>
  <c r="N4514" i="10"/>
  <c r="B4514" i="10" s="1"/>
  <c r="O4514" i="10"/>
  <c r="C4514" i="10" s="1"/>
  <c r="Q4513" i="10"/>
  <c r="Q4510" i="10"/>
  <c r="E4510" i="10" s="1"/>
  <c r="N4506" i="10"/>
  <c r="B4506" i="10" s="1"/>
  <c r="R4505" i="10"/>
  <c r="F4505" i="10" s="1"/>
  <c r="N4504" i="10"/>
  <c r="B4504" i="10" s="1"/>
  <c r="R4503" i="10"/>
  <c r="F4503" i="10" s="1"/>
  <c r="P4504" i="10"/>
  <c r="D4504" i="10" s="1"/>
  <c r="Q4504" i="10"/>
  <c r="E4504" i="10" s="1"/>
  <c r="N4515" i="10"/>
  <c r="B4515" i="10" s="1"/>
  <c r="P4514" i="10"/>
  <c r="D4514" i="10" s="1"/>
  <c r="N4511" i="10"/>
  <c r="B4511" i="10" s="1"/>
  <c r="P4508" i="10"/>
  <c r="D4508" i="10" s="1"/>
  <c r="O4506" i="10"/>
  <c r="C4506" i="10" s="1"/>
  <c r="P4506" i="10"/>
  <c r="D4506" i="10" s="1"/>
  <c r="O4504" i="10"/>
  <c r="C4504" i="10" s="1"/>
  <c r="R4506" i="10"/>
  <c r="F4506" i="10" s="1"/>
  <c r="N4505" i="10"/>
  <c r="B4505" i="10" s="1"/>
  <c r="R4504" i="10"/>
  <c r="F4504" i="10" s="1"/>
  <c r="O4515" i="10"/>
  <c r="C4515" i="10" s="1"/>
  <c r="R4513" i="10"/>
  <c r="R4510" i="10"/>
  <c r="F4510" i="10" s="1"/>
  <c r="Q4508" i="10"/>
  <c r="E4508" i="10" s="1"/>
  <c r="R4508" i="10"/>
  <c r="F4508" i="10" s="1"/>
  <c r="Q4506" i="10"/>
  <c r="E4506" i="10" s="1"/>
  <c r="O4507" i="10"/>
  <c r="C4507" i="10" s="1"/>
  <c r="P4507" i="10"/>
  <c r="D4507" i="10" s="1"/>
  <c r="O4505" i="10"/>
  <c r="C4505" i="10" s="1"/>
  <c r="N4516" i="10"/>
  <c r="B4516" i="10" s="1"/>
  <c r="Q4514" i="10"/>
  <c r="O4511" i="10"/>
  <c r="C4511" i="10" s="1"/>
  <c r="N4509" i="10"/>
  <c r="B4509" i="10" s="1"/>
  <c r="O4509" i="10"/>
  <c r="C4509" i="10" s="1"/>
  <c r="N4507" i="10"/>
  <c r="B4507" i="10" s="1"/>
  <c r="Q4509" i="10"/>
  <c r="E4509" i="10" s="1"/>
  <c r="R4509" i="10"/>
  <c r="F4509" i="10" s="1"/>
  <c r="Q4507" i="10"/>
  <c r="E4507" i="10" s="1"/>
  <c r="N4503" i="10"/>
  <c r="B4503" i="10" s="1"/>
  <c r="P4515" i="10"/>
  <c r="D4515" i="10" s="1"/>
  <c r="R4514" i="10"/>
  <c r="P4511" i="10"/>
  <c r="D4511" i="10" s="1"/>
  <c r="Q4511" i="10"/>
  <c r="E4511" i="10" s="1"/>
  <c r="L4523" i="10"/>
  <c r="K4523" i="10"/>
  <c r="L4543" i="10" l="1"/>
  <c r="K4543" i="10"/>
  <c r="R4536" i="10"/>
  <c r="P4529" i="10"/>
  <c r="D4529" i="10" s="1"/>
  <c r="N4533" i="10"/>
  <c r="B4533" i="10" s="1"/>
  <c r="O4532" i="10"/>
  <c r="C4532" i="10" s="1"/>
  <c r="R4531" i="10"/>
  <c r="F4531" i="10" s="1"/>
  <c r="O4524" i="10"/>
  <c r="C4524" i="10" s="1"/>
  <c r="R4523" i="10"/>
  <c r="F4523" i="10" s="1"/>
  <c r="N4527" i="10"/>
  <c r="B4527" i="10" s="1"/>
  <c r="Q4526" i="10"/>
  <c r="E4526" i="10" s="1"/>
  <c r="R4526" i="10"/>
  <c r="F4526" i="10" s="1"/>
  <c r="N4525" i="10"/>
  <c r="B4525" i="10" s="1"/>
  <c r="R4524" i="10"/>
  <c r="F4524" i="10" s="1"/>
  <c r="O4535" i="10"/>
  <c r="C4535" i="10" s="1"/>
  <c r="R4533" i="10"/>
  <c r="R4530" i="10"/>
  <c r="F4530" i="10" s="1"/>
  <c r="Q4528" i="10"/>
  <c r="E4528" i="10" s="1"/>
  <c r="R4528" i="10"/>
  <c r="F4528" i="10" s="1"/>
  <c r="O4527" i="10"/>
  <c r="C4527" i="10" s="1"/>
  <c r="P4527" i="10"/>
  <c r="D4527" i="10" s="1"/>
  <c r="O4525" i="10"/>
  <c r="C4525" i="10" s="1"/>
  <c r="N4536" i="10"/>
  <c r="B4536" i="10" s="1"/>
  <c r="Q4534" i="10"/>
  <c r="O4531" i="10"/>
  <c r="C4531" i="10" s="1"/>
  <c r="N4529" i="10"/>
  <c r="B4529" i="10" s="1"/>
  <c r="O4529" i="10"/>
  <c r="C4529" i="10" s="1"/>
  <c r="Q4529" i="10"/>
  <c r="E4529" i="10" s="1"/>
  <c r="R4529" i="10"/>
  <c r="F4529" i="10" s="1"/>
  <c r="Q4527" i="10"/>
  <c r="E4527" i="10" s="1"/>
  <c r="N4523" i="10"/>
  <c r="B4523" i="10" s="1"/>
  <c r="P4535" i="10"/>
  <c r="D4535" i="10" s="1"/>
  <c r="R4534" i="10"/>
  <c r="P4531" i="10"/>
  <c r="D4531" i="10" s="1"/>
  <c r="Q4531" i="10"/>
  <c r="E4531" i="10" s="1"/>
  <c r="N4530" i="10"/>
  <c r="B4530" i="10" s="1"/>
  <c r="O4530" i="10"/>
  <c r="C4530" i="10" s="1"/>
  <c r="N4528" i="10"/>
  <c r="B4528" i="10" s="1"/>
  <c r="P4525" i="10"/>
  <c r="D4525" i="10" s="1"/>
  <c r="O4536" i="10"/>
  <c r="C4536" i="10" s="1"/>
  <c r="Q4535" i="10"/>
  <c r="R4535" i="10"/>
  <c r="N4532" i="10"/>
  <c r="B4532" i="10" s="1"/>
  <c r="P4532" i="10"/>
  <c r="D4532" i="10" s="1"/>
  <c r="Q4532" i="10"/>
  <c r="E4532" i="10" s="1"/>
  <c r="P4530" i="10"/>
  <c r="D4530" i="10" s="1"/>
  <c r="R4527" i="10"/>
  <c r="F4527" i="10" s="1"/>
  <c r="O4523" i="10"/>
  <c r="C4523" i="10" s="1"/>
  <c r="P4536" i="10"/>
  <c r="D4536" i="10" s="1"/>
  <c r="Q4536" i="10"/>
  <c r="O4533" i="10"/>
  <c r="C4533" i="10" s="1"/>
  <c r="P4533" i="10"/>
  <c r="D4533" i="10" s="1"/>
  <c r="R4532" i="10"/>
  <c r="F4532" i="10" s="1"/>
  <c r="O4528" i="10"/>
  <c r="C4528" i="10" s="1"/>
  <c r="Q4525" i="10"/>
  <c r="E4525" i="10" s="1"/>
  <c r="P4523" i="10"/>
  <c r="D4523" i="10" s="1"/>
  <c r="Q4523" i="10"/>
  <c r="E4523" i="10" s="1"/>
  <c r="A4521" i="10"/>
  <c r="N4534" i="10"/>
  <c r="B4534" i="10" s="1"/>
  <c r="O4534" i="10"/>
  <c r="C4534" i="10" s="1"/>
  <c r="Q4533" i="10"/>
  <c r="Q4530" i="10"/>
  <c r="E4530" i="10" s="1"/>
  <c r="N4526" i="10"/>
  <c r="B4526" i="10" s="1"/>
  <c r="R4525" i="10"/>
  <c r="F4525" i="10" s="1"/>
  <c r="N4524" i="10"/>
  <c r="B4524" i="10" s="1"/>
  <c r="P4524" i="10"/>
  <c r="D4524" i="10" s="1"/>
  <c r="Q4524" i="10"/>
  <c r="E4524" i="10" s="1"/>
  <c r="N4535" i="10"/>
  <c r="B4535" i="10" s="1"/>
  <c r="P4534" i="10"/>
  <c r="D4534" i="10" s="1"/>
  <c r="N4531" i="10"/>
  <c r="B4531" i="10" s="1"/>
  <c r="P4528" i="10"/>
  <c r="D4528" i="10" s="1"/>
  <c r="O4526" i="10"/>
  <c r="C4526" i="10" s="1"/>
  <c r="P4526" i="10"/>
  <c r="D4526" i="10" s="1"/>
  <c r="R4556" i="10" l="1"/>
  <c r="O4543" i="10"/>
  <c r="C4543" i="10" s="1"/>
  <c r="O4552" i="10"/>
  <c r="C4552" i="10" s="1"/>
  <c r="P4552" i="10"/>
  <c r="D4552" i="10" s="1"/>
  <c r="Q4552" i="10"/>
  <c r="E4552" i="10" s="1"/>
  <c r="P4550" i="10"/>
  <c r="D4550" i="10" s="1"/>
  <c r="R4547" i="10"/>
  <c r="F4547" i="10" s="1"/>
  <c r="Q4545" i="10"/>
  <c r="E4545" i="10" s="1"/>
  <c r="P4543" i="10"/>
  <c r="D4543" i="10" s="1"/>
  <c r="Q4543" i="10"/>
  <c r="E4543" i="10" s="1"/>
  <c r="N4553" i="10"/>
  <c r="B4553" i="10" s="1"/>
  <c r="O4553" i="10"/>
  <c r="C4553" i="10" s="1"/>
  <c r="P4553" i="10"/>
  <c r="D4553" i="10" s="1"/>
  <c r="R4552" i="10"/>
  <c r="F4552" i="10" s="1"/>
  <c r="O4548" i="10"/>
  <c r="C4548" i="10" s="1"/>
  <c r="N4546" i="10"/>
  <c r="B4546" i="10" s="1"/>
  <c r="R4545" i="10"/>
  <c r="F4545" i="10" s="1"/>
  <c r="N4544" i="10"/>
  <c r="B4544" i="10" s="1"/>
  <c r="R4543" i="10"/>
  <c r="F4543" i="10" s="1"/>
  <c r="A4541" i="10"/>
  <c r="N4554" i="10"/>
  <c r="B4554" i="10" s="1"/>
  <c r="O4554" i="10"/>
  <c r="C4554" i="10" s="1"/>
  <c r="Q4553" i="10"/>
  <c r="Q4550" i="10"/>
  <c r="E4550" i="10" s="1"/>
  <c r="P4548" i="10"/>
  <c r="D4548" i="10" s="1"/>
  <c r="O4546" i="10"/>
  <c r="C4546" i="10" s="1"/>
  <c r="P4546" i="10"/>
  <c r="D4546" i="10" s="1"/>
  <c r="O4544" i="10"/>
  <c r="C4544" i="10" s="1"/>
  <c r="P4544" i="10"/>
  <c r="D4544" i="10" s="1"/>
  <c r="Q4544" i="10"/>
  <c r="E4544" i="10" s="1"/>
  <c r="N4555" i="10"/>
  <c r="B4555" i="10" s="1"/>
  <c r="P4554" i="10"/>
  <c r="D4554" i="10" s="1"/>
  <c r="N4551" i="10"/>
  <c r="B4551" i="10" s="1"/>
  <c r="R4550" i="10"/>
  <c r="F4550" i="10" s="1"/>
  <c r="Q4548" i="10"/>
  <c r="E4548" i="10" s="1"/>
  <c r="R4548" i="10"/>
  <c r="F4548" i="10" s="1"/>
  <c r="Q4546" i="10"/>
  <c r="E4546" i="10" s="1"/>
  <c r="R4546" i="10"/>
  <c r="F4546" i="10" s="1"/>
  <c r="N4545" i="10"/>
  <c r="B4545" i="10" s="1"/>
  <c r="R4544" i="10"/>
  <c r="F4544" i="10" s="1"/>
  <c r="O4555" i="10"/>
  <c r="C4555" i="10" s="1"/>
  <c r="R4553" i="10"/>
  <c r="O4551" i="10"/>
  <c r="C4551" i="10" s="1"/>
  <c r="N4549" i="10"/>
  <c r="B4549" i="10" s="1"/>
  <c r="O4549" i="10"/>
  <c r="C4549" i="10" s="1"/>
  <c r="N4547" i="10"/>
  <c r="B4547" i="10" s="1"/>
  <c r="O4547" i="10"/>
  <c r="C4547" i="10" s="1"/>
  <c r="P4547" i="10"/>
  <c r="D4547" i="10" s="1"/>
  <c r="O4545" i="10"/>
  <c r="C4545" i="10" s="1"/>
  <c r="N4556" i="10"/>
  <c r="B4556" i="10" s="1"/>
  <c r="Q4554" i="10"/>
  <c r="R4554" i="10"/>
  <c r="P4551" i="10"/>
  <c r="D4551" i="10" s="1"/>
  <c r="Q4551" i="10"/>
  <c r="E4551" i="10" s="1"/>
  <c r="P4549" i="10"/>
  <c r="D4549" i="10" s="1"/>
  <c r="Q4549" i="10"/>
  <c r="E4549" i="10" s="1"/>
  <c r="R4549" i="10"/>
  <c r="F4549" i="10" s="1"/>
  <c r="Q4547" i="10"/>
  <c r="E4547" i="10" s="1"/>
  <c r="N4543" i="10"/>
  <c r="B4543" i="10" s="1"/>
  <c r="P4555" i="10"/>
  <c r="D4555" i="10" s="1"/>
  <c r="Q4555" i="10"/>
  <c r="R4555" i="10"/>
  <c r="R4551" i="10"/>
  <c r="F4551" i="10" s="1"/>
  <c r="N4550" i="10"/>
  <c r="B4550" i="10" s="1"/>
  <c r="O4550" i="10"/>
  <c r="C4550" i="10" s="1"/>
  <c r="N4548" i="10"/>
  <c r="B4548" i="10" s="1"/>
  <c r="P4545" i="10"/>
  <c r="D4545" i="10" s="1"/>
  <c r="O4556" i="10"/>
  <c r="C4556" i="10" s="1"/>
  <c r="P4556" i="10"/>
  <c r="D4556" i="10" s="1"/>
  <c r="Q4556" i="10"/>
  <c r="N4552" i="10"/>
  <c r="B4552" i="10" s="1"/>
  <c r="K4563" i="10"/>
  <c r="L4563" i="10"/>
  <c r="R4576" i="10" l="1"/>
  <c r="O4572" i="10"/>
  <c r="C4572" i="10" s="1"/>
  <c r="P4564" i="10"/>
  <c r="D4564" i="10" s="1"/>
  <c r="N4574" i="10"/>
  <c r="B4574" i="10" s="1"/>
  <c r="R4571" i="10"/>
  <c r="F4571" i="10" s="1"/>
  <c r="O4567" i="10"/>
  <c r="C4567" i="10" s="1"/>
  <c r="O4564" i="10"/>
  <c r="C4564" i="10" s="1"/>
  <c r="N4567" i="10"/>
  <c r="B4567" i="10" s="1"/>
  <c r="A4561" i="10"/>
  <c r="O4573" i="10"/>
  <c r="C4573" i="10" s="1"/>
  <c r="N4570" i="10"/>
  <c r="B4570" i="10" s="1"/>
  <c r="R4563" i="10"/>
  <c r="F4563" i="10" s="1"/>
  <c r="Q4569" i="10"/>
  <c r="E4569" i="10" s="1"/>
  <c r="Q4566" i="10"/>
  <c r="E4566" i="10" s="1"/>
  <c r="P4569" i="10"/>
  <c r="D4569" i="10" s="1"/>
  <c r="N4573" i="10"/>
  <c r="B4573" i="10" s="1"/>
  <c r="P4572" i="10"/>
  <c r="D4572" i="10" s="1"/>
  <c r="R4566" i="10"/>
  <c r="F4566" i="10" s="1"/>
  <c r="R4569" i="10"/>
  <c r="F4569" i="10" s="1"/>
  <c r="Q4567" i="10"/>
  <c r="E4567" i="10" s="1"/>
  <c r="N4563" i="10"/>
  <c r="B4563" i="10" s="1"/>
  <c r="P4575" i="10"/>
  <c r="D4575" i="10" s="1"/>
  <c r="R4574" i="10"/>
  <c r="P4571" i="10"/>
  <c r="D4571" i="10" s="1"/>
  <c r="Q4571" i="10"/>
  <c r="E4571" i="10" s="1"/>
  <c r="O4570" i="10"/>
  <c r="C4570" i="10" s="1"/>
  <c r="N4568" i="10"/>
  <c r="B4568" i="10" s="1"/>
  <c r="P4565" i="10"/>
  <c r="D4565" i="10" s="1"/>
  <c r="O4576" i="10"/>
  <c r="C4576" i="10" s="1"/>
  <c r="Q4575" i="10"/>
  <c r="R4575" i="10"/>
  <c r="N4572" i="10"/>
  <c r="B4572" i="10" s="1"/>
  <c r="Q4572" i="10"/>
  <c r="E4572" i="10" s="1"/>
  <c r="P4570" i="10"/>
  <c r="D4570" i="10" s="1"/>
  <c r="R4567" i="10"/>
  <c r="F4567" i="10" s="1"/>
  <c r="O4563" i="10"/>
  <c r="C4563" i="10" s="1"/>
  <c r="P4576" i="10"/>
  <c r="D4576" i="10" s="1"/>
  <c r="Q4576" i="10"/>
  <c r="P4573" i="10"/>
  <c r="D4573" i="10" s="1"/>
  <c r="R4572" i="10"/>
  <c r="F4572" i="10" s="1"/>
  <c r="O4568" i="10"/>
  <c r="C4568" i="10" s="1"/>
  <c r="Q4565" i="10"/>
  <c r="E4565" i="10" s="1"/>
  <c r="P4563" i="10"/>
  <c r="D4563" i="10" s="1"/>
  <c r="Q4563" i="10"/>
  <c r="E4563" i="10" s="1"/>
  <c r="O4574" i="10"/>
  <c r="C4574" i="10" s="1"/>
  <c r="Q4573" i="10"/>
  <c r="Q4570" i="10"/>
  <c r="E4570" i="10" s="1"/>
  <c r="N4566" i="10"/>
  <c r="B4566" i="10" s="1"/>
  <c r="R4565" i="10"/>
  <c r="F4565" i="10" s="1"/>
  <c r="N4564" i="10"/>
  <c r="B4564" i="10" s="1"/>
  <c r="Q4564" i="10"/>
  <c r="E4564" i="10" s="1"/>
  <c r="N4575" i="10"/>
  <c r="B4575" i="10" s="1"/>
  <c r="P4574" i="10"/>
  <c r="D4574" i="10" s="1"/>
  <c r="N4571" i="10"/>
  <c r="B4571" i="10" s="1"/>
  <c r="P4568" i="10"/>
  <c r="D4568" i="10" s="1"/>
  <c r="O4566" i="10"/>
  <c r="C4566" i="10" s="1"/>
  <c r="P4566" i="10"/>
  <c r="D4566" i="10" s="1"/>
  <c r="N4565" i="10"/>
  <c r="B4565" i="10" s="1"/>
  <c r="R4564" i="10"/>
  <c r="F4564" i="10" s="1"/>
  <c r="O4575" i="10"/>
  <c r="C4575" i="10" s="1"/>
  <c r="R4573" i="10"/>
  <c r="R4570" i="10"/>
  <c r="F4570" i="10" s="1"/>
  <c r="Q4568" i="10"/>
  <c r="E4568" i="10" s="1"/>
  <c r="R4568" i="10"/>
  <c r="F4568" i="10" s="1"/>
  <c r="P4567" i="10"/>
  <c r="D4567" i="10" s="1"/>
  <c r="O4565" i="10"/>
  <c r="C4565" i="10" s="1"/>
  <c r="N4576" i="10"/>
  <c r="B4576" i="10" s="1"/>
  <c r="Q4574" i="10"/>
  <c r="O4571" i="10"/>
  <c r="C4571" i="10" s="1"/>
  <c r="N4569" i="10"/>
  <c r="B4569" i="10" s="1"/>
  <c r="O4569" i="10"/>
  <c r="C4569" i="10" s="1"/>
  <c r="L4583" i="10"/>
  <c r="K4583" i="10"/>
  <c r="Q4591" i="10" l="1"/>
  <c r="E4591" i="10" s="1"/>
  <c r="K4603" i="10"/>
  <c r="L4603" i="10"/>
  <c r="R4596" i="10"/>
  <c r="R4594" i="10"/>
  <c r="R4587" i="10"/>
  <c r="F4587" i="10" s="1"/>
  <c r="O4583" i="10"/>
  <c r="C4583" i="10" s="1"/>
  <c r="Q4594" i="10"/>
  <c r="R4590" i="10"/>
  <c r="F4590" i="10" s="1"/>
  <c r="N4583" i="10"/>
  <c r="B4583" i="10" s="1"/>
  <c r="P4596" i="10"/>
  <c r="D4596" i="10" s="1"/>
  <c r="Q4590" i="10"/>
  <c r="E4590" i="10" s="1"/>
  <c r="N4586" i="10"/>
  <c r="B4586" i="10" s="1"/>
  <c r="O4596" i="10"/>
  <c r="C4596" i="10" s="1"/>
  <c r="R4593" i="10"/>
  <c r="Q4585" i="10"/>
  <c r="E4585" i="10" s="1"/>
  <c r="P4595" i="10"/>
  <c r="D4595" i="10" s="1"/>
  <c r="O4591" i="10"/>
  <c r="C4591" i="10" s="1"/>
  <c r="O4588" i="10"/>
  <c r="C4588" i="10" s="1"/>
  <c r="N4591" i="10"/>
  <c r="B4591" i="10" s="1"/>
  <c r="P4585" i="10"/>
  <c r="D4585" i="10" s="1"/>
  <c r="Q4595" i="10"/>
  <c r="P4588" i="10"/>
  <c r="D4588" i="10" s="1"/>
  <c r="R4591" i="10"/>
  <c r="F4591" i="10" s="1"/>
  <c r="N4590" i="10"/>
  <c r="B4590" i="10" s="1"/>
  <c r="O4590" i="10"/>
  <c r="C4590" i="10" s="1"/>
  <c r="N4588" i="10"/>
  <c r="B4588" i="10" s="1"/>
  <c r="R4585" i="10"/>
  <c r="F4585" i="10" s="1"/>
  <c r="N4584" i="10"/>
  <c r="B4584" i="10" s="1"/>
  <c r="O4592" i="10"/>
  <c r="C4592" i="10" s="1"/>
  <c r="P4592" i="10"/>
  <c r="D4592" i="10" s="1"/>
  <c r="Q4592" i="10"/>
  <c r="E4592" i="10" s="1"/>
  <c r="P4590" i="10"/>
  <c r="D4590" i="10" s="1"/>
  <c r="O4586" i="10"/>
  <c r="C4586" i="10" s="1"/>
  <c r="P4586" i="10"/>
  <c r="D4586" i="10" s="1"/>
  <c r="N4593" i="10"/>
  <c r="B4593" i="10" s="1"/>
  <c r="O4593" i="10"/>
  <c r="C4593" i="10" s="1"/>
  <c r="P4593" i="10"/>
  <c r="D4593" i="10" s="1"/>
  <c r="R4592" i="10"/>
  <c r="F4592" i="10" s="1"/>
  <c r="Q4588" i="10"/>
  <c r="E4588" i="10" s="1"/>
  <c r="R4588" i="10"/>
  <c r="F4588" i="10" s="1"/>
  <c r="R4583" i="10"/>
  <c r="F4583" i="10" s="1"/>
  <c r="A4581" i="10"/>
  <c r="N4594" i="10"/>
  <c r="B4594" i="10" s="1"/>
  <c r="O4594" i="10"/>
  <c r="C4594" i="10" s="1"/>
  <c r="Q4593" i="10"/>
  <c r="N4589" i="10"/>
  <c r="B4589" i="10" s="1"/>
  <c r="O4589" i="10"/>
  <c r="C4589" i="10" s="1"/>
  <c r="O4584" i="10"/>
  <c r="C4584" i="10" s="1"/>
  <c r="P4584" i="10"/>
  <c r="D4584" i="10" s="1"/>
  <c r="Q4584" i="10"/>
  <c r="E4584" i="10" s="1"/>
  <c r="N4595" i="10"/>
  <c r="B4595" i="10" s="1"/>
  <c r="P4594" i="10"/>
  <c r="D4594" i="10" s="1"/>
  <c r="P4591" i="10"/>
  <c r="D4591" i="10" s="1"/>
  <c r="N4592" i="10"/>
  <c r="B4592" i="10" s="1"/>
  <c r="Q4586" i="10"/>
  <c r="E4586" i="10" s="1"/>
  <c r="R4586" i="10"/>
  <c r="F4586" i="10" s="1"/>
  <c r="N4585" i="10"/>
  <c r="B4585" i="10" s="1"/>
  <c r="R4584" i="10"/>
  <c r="F4584" i="10" s="1"/>
  <c r="O4595" i="10"/>
  <c r="C4595" i="10" s="1"/>
  <c r="R4595" i="10"/>
  <c r="N4587" i="10"/>
  <c r="B4587" i="10" s="1"/>
  <c r="O4587" i="10"/>
  <c r="C4587" i="10" s="1"/>
  <c r="P4587" i="10"/>
  <c r="D4587" i="10" s="1"/>
  <c r="O4585" i="10"/>
  <c r="C4585" i="10" s="1"/>
  <c r="N4596" i="10"/>
  <c r="B4596" i="10" s="1"/>
  <c r="Q4596" i="10"/>
  <c r="P4589" i="10"/>
  <c r="D4589" i="10" s="1"/>
  <c r="Q4589" i="10"/>
  <c r="E4589" i="10" s="1"/>
  <c r="R4589" i="10"/>
  <c r="F4589" i="10" s="1"/>
  <c r="Q4587" i="10"/>
  <c r="E4587" i="10" s="1"/>
  <c r="P4583" i="10"/>
  <c r="D4583" i="10" s="1"/>
  <c r="Q4583" i="10"/>
  <c r="E4583" i="10" s="1"/>
  <c r="L4623" i="10" l="1"/>
  <c r="K4623" i="10"/>
  <c r="R4616" i="10"/>
  <c r="N4607" i="10"/>
  <c r="B4607" i="10" s="1"/>
  <c r="O4607" i="10"/>
  <c r="C4607" i="10" s="1"/>
  <c r="P4607" i="10"/>
  <c r="D4607" i="10" s="1"/>
  <c r="O4605" i="10"/>
  <c r="C4605" i="10" s="1"/>
  <c r="N4616" i="10"/>
  <c r="B4616" i="10" s="1"/>
  <c r="Q4614" i="10"/>
  <c r="O4611" i="10"/>
  <c r="C4611" i="10" s="1"/>
  <c r="N4609" i="10"/>
  <c r="B4609" i="10" s="1"/>
  <c r="O4609" i="10"/>
  <c r="C4609" i="10" s="1"/>
  <c r="P4609" i="10"/>
  <c r="D4609" i="10" s="1"/>
  <c r="Q4609" i="10"/>
  <c r="E4609" i="10" s="1"/>
  <c r="R4609" i="10"/>
  <c r="F4609" i="10" s="1"/>
  <c r="Q4607" i="10"/>
  <c r="E4607" i="10" s="1"/>
  <c r="N4603" i="10"/>
  <c r="B4603" i="10" s="1"/>
  <c r="P4615" i="10"/>
  <c r="D4615" i="10" s="1"/>
  <c r="R4614" i="10"/>
  <c r="P4611" i="10"/>
  <c r="D4611" i="10" s="1"/>
  <c r="Q4611" i="10"/>
  <c r="E4611" i="10" s="1"/>
  <c r="R4611" i="10"/>
  <c r="F4611" i="10" s="1"/>
  <c r="N4610" i="10"/>
  <c r="B4610" i="10" s="1"/>
  <c r="O4610" i="10"/>
  <c r="C4610" i="10" s="1"/>
  <c r="N4608" i="10"/>
  <c r="B4608" i="10" s="1"/>
  <c r="P4605" i="10"/>
  <c r="D4605" i="10" s="1"/>
  <c r="O4616" i="10"/>
  <c r="C4616" i="10" s="1"/>
  <c r="Q4615" i="10"/>
  <c r="R4615" i="10"/>
  <c r="N4612" i="10"/>
  <c r="B4612" i="10" s="1"/>
  <c r="O4612" i="10"/>
  <c r="C4612" i="10" s="1"/>
  <c r="P4612" i="10"/>
  <c r="D4612" i="10" s="1"/>
  <c r="Q4612" i="10"/>
  <c r="E4612" i="10" s="1"/>
  <c r="P4610" i="10"/>
  <c r="D4610" i="10" s="1"/>
  <c r="R4607" i="10"/>
  <c r="F4607" i="10" s="1"/>
  <c r="O4603" i="10"/>
  <c r="C4603" i="10" s="1"/>
  <c r="P4616" i="10"/>
  <c r="D4616" i="10" s="1"/>
  <c r="Q4616" i="10"/>
  <c r="N4613" i="10"/>
  <c r="B4613" i="10" s="1"/>
  <c r="O4613" i="10"/>
  <c r="C4613" i="10" s="1"/>
  <c r="P4613" i="10"/>
  <c r="D4613" i="10" s="1"/>
  <c r="R4612" i="10"/>
  <c r="F4612" i="10" s="1"/>
  <c r="O4608" i="10"/>
  <c r="C4608" i="10" s="1"/>
  <c r="Q4605" i="10"/>
  <c r="E4605" i="10" s="1"/>
  <c r="P4603" i="10"/>
  <c r="D4603" i="10" s="1"/>
  <c r="Q4603" i="10"/>
  <c r="E4603" i="10" s="1"/>
  <c r="R4603" i="10"/>
  <c r="F4603" i="10" s="1"/>
  <c r="A4601" i="10"/>
  <c r="N4614" i="10"/>
  <c r="B4614" i="10" s="1"/>
  <c r="O4614" i="10"/>
  <c r="C4614" i="10" s="1"/>
  <c r="Q4613" i="10"/>
  <c r="Q4610" i="10"/>
  <c r="E4610" i="10" s="1"/>
  <c r="N4606" i="10"/>
  <c r="B4606" i="10" s="1"/>
  <c r="R4605" i="10"/>
  <c r="F4605" i="10" s="1"/>
  <c r="N4604" i="10"/>
  <c r="B4604" i="10" s="1"/>
  <c r="O4604" i="10"/>
  <c r="C4604" i="10" s="1"/>
  <c r="P4604" i="10"/>
  <c r="D4604" i="10" s="1"/>
  <c r="Q4604" i="10"/>
  <c r="E4604" i="10" s="1"/>
  <c r="N4615" i="10"/>
  <c r="B4615" i="10" s="1"/>
  <c r="P4614" i="10"/>
  <c r="D4614" i="10" s="1"/>
  <c r="N4611" i="10"/>
  <c r="B4611" i="10" s="1"/>
  <c r="P4608" i="10"/>
  <c r="D4608" i="10" s="1"/>
  <c r="O4606" i="10"/>
  <c r="C4606" i="10" s="1"/>
  <c r="P4606" i="10"/>
  <c r="D4606" i="10" s="1"/>
  <c r="Q4606" i="10"/>
  <c r="E4606" i="10" s="1"/>
  <c r="R4606" i="10"/>
  <c r="F4606" i="10" s="1"/>
  <c r="N4605" i="10"/>
  <c r="B4605" i="10" s="1"/>
  <c r="R4604" i="10"/>
  <c r="F4604" i="10" s="1"/>
  <c r="O4615" i="10"/>
  <c r="C4615" i="10" s="1"/>
  <c r="R4613" i="10"/>
  <c r="R4610" i="10"/>
  <c r="F4610" i="10" s="1"/>
  <c r="Q4608" i="10"/>
  <c r="E4608" i="10" s="1"/>
  <c r="R4608" i="10"/>
  <c r="F4608" i="10" s="1"/>
  <c r="R4636" i="10" l="1"/>
  <c r="Q4629" i="10"/>
  <c r="E4629" i="10" s="1"/>
  <c r="P4624" i="10"/>
  <c r="D4624" i="10" s="1"/>
  <c r="O4633" i="10"/>
  <c r="C4633" i="10" s="1"/>
  <c r="P4632" i="10"/>
  <c r="D4632" i="10" s="1"/>
  <c r="O4627" i="10"/>
  <c r="C4627" i="10" s="1"/>
  <c r="N4630" i="10"/>
  <c r="B4630" i="10" s="1"/>
  <c r="A4621" i="10"/>
  <c r="N4634" i="10"/>
  <c r="B4634" i="10" s="1"/>
  <c r="R4626" i="10"/>
  <c r="F4626" i="10" s="1"/>
  <c r="R4623" i="10"/>
  <c r="F4623" i="10" s="1"/>
  <c r="Q4624" i="10"/>
  <c r="E4624" i="10" s="1"/>
  <c r="N4635" i="10"/>
  <c r="B4635" i="10" s="1"/>
  <c r="P4634" i="10"/>
  <c r="D4634" i="10" s="1"/>
  <c r="N4631" i="10"/>
  <c r="B4631" i="10" s="1"/>
  <c r="P4628" i="10"/>
  <c r="D4628" i="10" s="1"/>
  <c r="O4626" i="10"/>
  <c r="C4626" i="10" s="1"/>
  <c r="P4626" i="10"/>
  <c r="D4626" i="10" s="1"/>
  <c r="O4624" i="10"/>
  <c r="C4624" i="10" s="1"/>
  <c r="N4625" i="10"/>
  <c r="B4625" i="10" s="1"/>
  <c r="R4624" i="10"/>
  <c r="F4624" i="10" s="1"/>
  <c r="O4635" i="10"/>
  <c r="C4635" i="10" s="1"/>
  <c r="R4633" i="10"/>
  <c r="R4630" i="10"/>
  <c r="F4630" i="10" s="1"/>
  <c r="Q4628" i="10"/>
  <c r="E4628" i="10" s="1"/>
  <c r="R4628" i="10"/>
  <c r="F4628" i="10" s="1"/>
  <c r="Q4626" i="10"/>
  <c r="E4626" i="10" s="1"/>
  <c r="P4627" i="10"/>
  <c r="D4627" i="10" s="1"/>
  <c r="O4625" i="10"/>
  <c r="C4625" i="10" s="1"/>
  <c r="N4636" i="10"/>
  <c r="B4636" i="10" s="1"/>
  <c r="Q4634" i="10"/>
  <c r="O4631" i="10"/>
  <c r="C4631" i="10" s="1"/>
  <c r="N4629" i="10"/>
  <c r="B4629" i="10" s="1"/>
  <c r="O4629" i="10"/>
  <c r="C4629" i="10" s="1"/>
  <c r="N4627" i="10"/>
  <c r="B4627" i="10" s="1"/>
  <c r="R4629" i="10"/>
  <c r="F4629" i="10" s="1"/>
  <c r="Q4627" i="10"/>
  <c r="E4627" i="10" s="1"/>
  <c r="N4623" i="10"/>
  <c r="B4623" i="10" s="1"/>
  <c r="P4635" i="10"/>
  <c r="D4635" i="10" s="1"/>
  <c r="R4634" i="10"/>
  <c r="P4631" i="10"/>
  <c r="D4631" i="10" s="1"/>
  <c r="Q4631" i="10"/>
  <c r="E4631" i="10" s="1"/>
  <c r="P4629" i="10"/>
  <c r="D4629" i="10" s="1"/>
  <c r="O4630" i="10"/>
  <c r="C4630" i="10" s="1"/>
  <c r="N4628" i="10"/>
  <c r="B4628" i="10" s="1"/>
  <c r="P4625" i="10"/>
  <c r="D4625" i="10" s="1"/>
  <c r="O4636" i="10"/>
  <c r="C4636" i="10" s="1"/>
  <c r="Q4635" i="10"/>
  <c r="R4635" i="10"/>
  <c r="N4632" i="10"/>
  <c r="B4632" i="10" s="1"/>
  <c r="R4631" i="10"/>
  <c r="F4631" i="10" s="1"/>
  <c r="Q4632" i="10"/>
  <c r="E4632" i="10" s="1"/>
  <c r="P4630" i="10"/>
  <c r="D4630" i="10" s="1"/>
  <c r="R4627" i="10"/>
  <c r="F4627" i="10" s="1"/>
  <c r="O4623" i="10"/>
  <c r="C4623" i="10" s="1"/>
  <c r="P4636" i="10"/>
  <c r="D4636" i="10" s="1"/>
  <c r="Q4636" i="10"/>
  <c r="O4632" i="10"/>
  <c r="C4632" i="10" s="1"/>
  <c r="P4633" i="10"/>
  <c r="D4633" i="10" s="1"/>
  <c r="R4632" i="10"/>
  <c r="F4632" i="10" s="1"/>
  <c r="O4628" i="10"/>
  <c r="C4628" i="10" s="1"/>
  <c r="Q4625" i="10"/>
  <c r="E4625" i="10" s="1"/>
  <c r="P4623" i="10"/>
  <c r="D4623" i="10" s="1"/>
  <c r="Q4623" i="10"/>
  <c r="E4623" i="10" s="1"/>
  <c r="N4633" i="10"/>
  <c r="B4633" i="10" s="1"/>
  <c r="O4634" i="10"/>
  <c r="C4634" i="10" s="1"/>
  <c r="Q4633" i="10"/>
  <c r="Q4630" i="10"/>
  <c r="E4630" i="10" s="1"/>
  <c r="N4626" i="10"/>
  <c r="B4626" i="10" s="1"/>
  <c r="R4625" i="10"/>
  <c r="F4625" i="10" s="1"/>
  <c r="N4624" i="10"/>
  <c r="B4624" i="10" s="1"/>
  <c r="L4643" i="10"/>
  <c r="K4643" i="10"/>
  <c r="R4656" i="10" l="1"/>
  <c r="R4643" i="10"/>
  <c r="F4643" i="10" s="1"/>
  <c r="N4654" i="10"/>
  <c r="B4654" i="10" s="1"/>
  <c r="R4651" i="10"/>
  <c r="F4651" i="10" s="1"/>
  <c r="O4647" i="10"/>
  <c r="C4647" i="10" s="1"/>
  <c r="Q4645" i="10"/>
  <c r="E4645" i="10" s="1"/>
  <c r="Q4643" i="10"/>
  <c r="E4643" i="10" s="1"/>
  <c r="N4647" i="10"/>
  <c r="B4647" i="10" s="1"/>
  <c r="O4643" i="10"/>
  <c r="C4643" i="10" s="1"/>
  <c r="O4653" i="10"/>
  <c r="C4653" i="10" s="1"/>
  <c r="N4650" i="10"/>
  <c r="B4650" i="10" s="1"/>
  <c r="N4643" i="10"/>
  <c r="B4643" i="10" s="1"/>
  <c r="N4653" i="10"/>
  <c r="B4653" i="10" s="1"/>
  <c r="R4646" i="10"/>
  <c r="F4646" i="10" s="1"/>
  <c r="P4644" i="10"/>
  <c r="D4644" i="10" s="1"/>
  <c r="A4641" i="10"/>
  <c r="P4652" i="10"/>
  <c r="D4652" i="10" s="1"/>
  <c r="P4649" i="10"/>
  <c r="D4649" i="10" s="1"/>
  <c r="N4646" i="10"/>
  <c r="B4646" i="10" s="1"/>
  <c r="N4644" i="10"/>
  <c r="B4644" i="10" s="1"/>
  <c r="O4652" i="10"/>
  <c r="C4652" i="10" s="1"/>
  <c r="Q4646" i="10"/>
  <c r="E4646" i="10" s="1"/>
  <c r="Q4649" i="10"/>
  <c r="E4649" i="10" s="1"/>
  <c r="O4644" i="10"/>
  <c r="C4644" i="10" s="1"/>
  <c r="P4653" i="10"/>
  <c r="D4653" i="10" s="1"/>
  <c r="R4652" i="10"/>
  <c r="F4652" i="10" s="1"/>
  <c r="Q4650" i="10"/>
  <c r="E4650" i="10" s="1"/>
  <c r="O4651" i="10"/>
  <c r="C4651" i="10" s="1"/>
  <c r="P4651" i="10"/>
  <c r="D4651" i="10" s="1"/>
  <c r="O4654" i="10"/>
  <c r="C4654" i="10" s="1"/>
  <c r="Q4653" i="10"/>
  <c r="N4651" i="10"/>
  <c r="B4651" i="10" s="1"/>
  <c r="R4654" i="10"/>
  <c r="R4655" i="10"/>
  <c r="Q4644" i="10"/>
  <c r="E4644" i="10" s="1"/>
  <c r="N4655" i="10"/>
  <c r="B4655" i="10" s="1"/>
  <c r="P4654" i="10"/>
  <c r="D4654" i="10" s="1"/>
  <c r="R4653" i="10"/>
  <c r="Q4655" i="10"/>
  <c r="Q4656" i="10"/>
  <c r="N4645" i="10"/>
  <c r="B4645" i="10" s="1"/>
  <c r="R4644" i="10"/>
  <c r="F4644" i="10" s="1"/>
  <c r="O4655" i="10"/>
  <c r="C4655" i="10" s="1"/>
  <c r="Q4654" i="10"/>
  <c r="P4656" i="10"/>
  <c r="D4656" i="10" s="1"/>
  <c r="P4646" i="10"/>
  <c r="D4646" i="10" s="1"/>
  <c r="P4647" i="10"/>
  <c r="D4647" i="10" s="1"/>
  <c r="O4645" i="10"/>
  <c r="C4645" i="10" s="1"/>
  <c r="N4656" i="10"/>
  <c r="B4656" i="10" s="1"/>
  <c r="P4655" i="10"/>
  <c r="D4655" i="10" s="1"/>
  <c r="R4645" i="10"/>
  <c r="F4645" i="10" s="1"/>
  <c r="R4648" i="10"/>
  <c r="F4648" i="10" s="1"/>
  <c r="R4649" i="10"/>
  <c r="F4649" i="10" s="1"/>
  <c r="Q4647" i="10"/>
  <c r="E4647" i="10" s="1"/>
  <c r="P4645" i="10"/>
  <c r="D4645" i="10" s="1"/>
  <c r="O4656" i="10"/>
  <c r="C4656" i="10" s="1"/>
  <c r="O4646" i="10"/>
  <c r="C4646" i="10" s="1"/>
  <c r="O4649" i="10"/>
  <c r="C4649" i="10" s="1"/>
  <c r="O4650" i="10"/>
  <c r="C4650" i="10" s="1"/>
  <c r="N4648" i="10"/>
  <c r="B4648" i="10" s="1"/>
  <c r="R4647" i="10"/>
  <c r="F4647" i="10" s="1"/>
  <c r="P4648" i="10"/>
  <c r="D4648" i="10" s="1"/>
  <c r="Q4648" i="10"/>
  <c r="E4648" i="10" s="1"/>
  <c r="Q4651" i="10"/>
  <c r="E4651" i="10" s="1"/>
  <c r="Q4652" i="10"/>
  <c r="E4652" i="10" s="1"/>
  <c r="P4650" i="10"/>
  <c r="D4650" i="10" s="1"/>
  <c r="O4648" i="10"/>
  <c r="C4648" i="10" s="1"/>
  <c r="R4650" i="10"/>
  <c r="F4650" i="10" s="1"/>
  <c r="N4649" i="10"/>
  <c r="B4649" i="10" s="1"/>
  <c r="N4652" i="10"/>
  <c r="B4652" i="10" s="1"/>
  <c r="P4643" i="10"/>
  <c r="D4643" i="10" s="1"/>
  <c r="L4663" i="10"/>
  <c r="K4663" i="10"/>
  <c r="R4676" i="10" l="1"/>
  <c r="N4673" i="10"/>
  <c r="B4673" i="10" s="1"/>
  <c r="R4666" i="10"/>
  <c r="F4666" i="10" s="1"/>
  <c r="Q4669" i="10"/>
  <c r="E4669" i="10" s="1"/>
  <c r="Q4666" i="10"/>
  <c r="E4666" i="10" s="1"/>
  <c r="P4672" i="10"/>
  <c r="D4672" i="10" s="1"/>
  <c r="P4669" i="10"/>
  <c r="D4669" i="10" s="1"/>
  <c r="O4672" i="10"/>
  <c r="C4672" i="10" s="1"/>
  <c r="P4664" i="10"/>
  <c r="D4664" i="10" s="1"/>
  <c r="N4667" i="10"/>
  <c r="B4667" i="10" s="1"/>
  <c r="A4661" i="10"/>
  <c r="N4670" i="10"/>
  <c r="B4670" i="10" s="1"/>
  <c r="O4664" i="10"/>
  <c r="C4664" i="10" s="1"/>
  <c r="N4674" i="10"/>
  <c r="B4674" i="10" s="1"/>
  <c r="R4663" i="10"/>
  <c r="F4663" i="10" s="1"/>
  <c r="O4673" i="10"/>
  <c r="C4673" i="10" s="1"/>
  <c r="O4667" i="10"/>
  <c r="C4667" i="10" s="1"/>
  <c r="R4671" i="10"/>
  <c r="F4671" i="10" s="1"/>
  <c r="R4669" i="10"/>
  <c r="F4669" i="10" s="1"/>
  <c r="Q4667" i="10"/>
  <c r="E4667" i="10" s="1"/>
  <c r="N4663" i="10"/>
  <c r="B4663" i="10" s="1"/>
  <c r="P4675" i="10"/>
  <c r="D4675" i="10" s="1"/>
  <c r="R4674" i="10"/>
  <c r="P4671" i="10"/>
  <c r="D4671" i="10" s="1"/>
  <c r="Q4671" i="10"/>
  <c r="E4671" i="10" s="1"/>
  <c r="O4670" i="10"/>
  <c r="C4670" i="10" s="1"/>
  <c r="N4668" i="10"/>
  <c r="B4668" i="10" s="1"/>
  <c r="P4665" i="10"/>
  <c r="D4665" i="10" s="1"/>
  <c r="O4676" i="10"/>
  <c r="C4676" i="10" s="1"/>
  <c r="Q4675" i="10"/>
  <c r="R4675" i="10"/>
  <c r="N4672" i="10"/>
  <c r="B4672" i="10" s="1"/>
  <c r="Q4672" i="10"/>
  <c r="E4672" i="10" s="1"/>
  <c r="P4670" i="10"/>
  <c r="D4670" i="10" s="1"/>
  <c r="R4667" i="10"/>
  <c r="F4667" i="10" s="1"/>
  <c r="O4663" i="10"/>
  <c r="C4663" i="10" s="1"/>
  <c r="P4676" i="10"/>
  <c r="D4676" i="10" s="1"/>
  <c r="Q4676" i="10"/>
  <c r="P4673" i="10"/>
  <c r="D4673" i="10" s="1"/>
  <c r="R4672" i="10"/>
  <c r="F4672" i="10" s="1"/>
  <c r="O4668" i="10"/>
  <c r="C4668" i="10" s="1"/>
  <c r="Q4665" i="10"/>
  <c r="E4665" i="10" s="1"/>
  <c r="P4663" i="10"/>
  <c r="D4663" i="10" s="1"/>
  <c r="Q4663" i="10"/>
  <c r="E4663" i="10" s="1"/>
  <c r="O4674" i="10"/>
  <c r="C4674" i="10" s="1"/>
  <c r="Q4673" i="10"/>
  <c r="Q4670" i="10"/>
  <c r="E4670" i="10" s="1"/>
  <c r="N4666" i="10"/>
  <c r="B4666" i="10" s="1"/>
  <c r="R4665" i="10"/>
  <c r="F4665" i="10" s="1"/>
  <c r="N4664" i="10"/>
  <c r="B4664" i="10" s="1"/>
  <c r="Q4664" i="10"/>
  <c r="E4664" i="10" s="1"/>
  <c r="N4675" i="10"/>
  <c r="B4675" i="10" s="1"/>
  <c r="P4674" i="10"/>
  <c r="D4674" i="10" s="1"/>
  <c r="N4671" i="10"/>
  <c r="B4671" i="10" s="1"/>
  <c r="P4668" i="10"/>
  <c r="D4668" i="10" s="1"/>
  <c r="O4666" i="10"/>
  <c r="C4666" i="10" s="1"/>
  <c r="P4666" i="10"/>
  <c r="D4666" i="10" s="1"/>
  <c r="N4665" i="10"/>
  <c r="B4665" i="10" s="1"/>
  <c r="R4664" i="10"/>
  <c r="F4664" i="10" s="1"/>
  <c r="O4675" i="10"/>
  <c r="C4675" i="10" s="1"/>
  <c r="R4673" i="10"/>
  <c r="R4670" i="10"/>
  <c r="F4670" i="10" s="1"/>
  <c r="Q4668" i="10"/>
  <c r="E4668" i="10" s="1"/>
  <c r="R4668" i="10"/>
  <c r="F4668" i="10" s="1"/>
  <c r="P4667" i="10"/>
  <c r="D4667" i="10" s="1"/>
  <c r="O4665" i="10"/>
  <c r="C4665" i="10" s="1"/>
  <c r="N4676" i="10"/>
  <c r="B4676" i="10" s="1"/>
  <c r="Q4674" i="10"/>
  <c r="O4671" i="10"/>
  <c r="C4671" i="10" s="1"/>
  <c r="N4669" i="10"/>
  <c r="B4669" i="10" s="1"/>
  <c r="O4669" i="10"/>
  <c r="C4669" i="10" s="1"/>
  <c r="L4683" i="10"/>
  <c r="K4683" i="10"/>
  <c r="R4696" i="10" l="1"/>
  <c r="N4693" i="10"/>
  <c r="B4693" i="10" s="1"/>
  <c r="N4683" i="10"/>
  <c r="B4683" i="10" s="1"/>
  <c r="O4684" i="10"/>
  <c r="C4684" i="10" s="1"/>
  <c r="O4692" i="10"/>
  <c r="C4692" i="10" s="1"/>
  <c r="N4687" i="10"/>
  <c r="B4687" i="10" s="1"/>
  <c r="N4684" i="10"/>
  <c r="B4684" i="10" s="1"/>
  <c r="A4681" i="10"/>
  <c r="R4691" i="10"/>
  <c r="F4691" i="10" s="1"/>
  <c r="Q4686" i="10"/>
  <c r="E4686" i="10" s="1"/>
  <c r="R4683" i="10"/>
  <c r="F4683" i="10" s="1"/>
  <c r="P4683" i="10"/>
  <c r="D4683" i="10" s="1"/>
  <c r="R4685" i="10"/>
  <c r="F4685" i="10" s="1"/>
  <c r="P4689" i="10"/>
  <c r="D4689" i="10" s="1"/>
  <c r="Q4683" i="10"/>
  <c r="E4683" i="10" s="1"/>
  <c r="O4683" i="10"/>
  <c r="C4683" i="10" s="1"/>
  <c r="O4686" i="10"/>
  <c r="C4686" i="10" s="1"/>
  <c r="R4686" i="10"/>
  <c r="F4686" i="10" s="1"/>
  <c r="N4685" i="10"/>
  <c r="B4685" i="10" s="1"/>
  <c r="R4684" i="10"/>
  <c r="F4684" i="10" s="1"/>
  <c r="O4695" i="10"/>
  <c r="C4695" i="10" s="1"/>
  <c r="Q4694" i="10"/>
  <c r="R4694" i="10"/>
  <c r="P4686" i="10"/>
  <c r="D4686" i="10" s="1"/>
  <c r="O4687" i="10"/>
  <c r="C4687" i="10" s="1"/>
  <c r="P4687" i="10"/>
  <c r="D4687" i="10" s="1"/>
  <c r="O4685" i="10"/>
  <c r="C4685" i="10" s="1"/>
  <c r="N4696" i="10"/>
  <c r="B4696" i="10" s="1"/>
  <c r="P4695" i="10"/>
  <c r="D4695" i="10" s="1"/>
  <c r="Q4695" i="10"/>
  <c r="R4688" i="10"/>
  <c r="F4688" i="10" s="1"/>
  <c r="Q4689" i="10"/>
  <c r="E4689" i="10" s="1"/>
  <c r="R4689" i="10"/>
  <c r="F4689" i="10" s="1"/>
  <c r="Q4687" i="10"/>
  <c r="E4687" i="10" s="1"/>
  <c r="P4685" i="10"/>
  <c r="D4685" i="10" s="1"/>
  <c r="O4696" i="10"/>
  <c r="C4696" i="10" s="1"/>
  <c r="P4696" i="10"/>
  <c r="D4696" i="10" s="1"/>
  <c r="O4689" i="10"/>
  <c r="C4689" i="10" s="1"/>
  <c r="N4690" i="10"/>
  <c r="B4690" i="10" s="1"/>
  <c r="O4690" i="10"/>
  <c r="C4690" i="10" s="1"/>
  <c r="N4688" i="10"/>
  <c r="B4688" i="10" s="1"/>
  <c r="R4687" i="10"/>
  <c r="F4687" i="10" s="1"/>
  <c r="Q4685" i="10"/>
  <c r="E4685" i="10" s="1"/>
  <c r="Q4688" i="10"/>
  <c r="E4688" i="10" s="1"/>
  <c r="Q4691" i="10"/>
  <c r="E4691" i="10" s="1"/>
  <c r="P4692" i="10"/>
  <c r="D4692" i="10" s="1"/>
  <c r="Q4692" i="10"/>
  <c r="E4692" i="10" s="1"/>
  <c r="P4690" i="10"/>
  <c r="D4690" i="10" s="1"/>
  <c r="O4688" i="10"/>
  <c r="C4688" i="10" s="1"/>
  <c r="N4686" i="10"/>
  <c r="B4686" i="10" s="1"/>
  <c r="N4689" i="10"/>
  <c r="B4689" i="10" s="1"/>
  <c r="N4692" i="10"/>
  <c r="B4692" i="10" s="1"/>
  <c r="O4693" i="10"/>
  <c r="C4693" i="10" s="1"/>
  <c r="P4693" i="10"/>
  <c r="D4693" i="10" s="1"/>
  <c r="R4692" i="10"/>
  <c r="F4692" i="10" s="1"/>
  <c r="Q4690" i="10"/>
  <c r="E4690" i="10" s="1"/>
  <c r="P4688" i="10"/>
  <c r="D4688" i="10" s="1"/>
  <c r="P4691" i="10"/>
  <c r="D4691" i="10" s="1"/>
  <c r="N4694" i="10"/>
  <c r="B4694" i="10" s="1"/>
  <c r="O4694" i="10"/>
  <c r="C4694" i="10" s="1"/>
  <c r="Q4693" i="10"/>
  <c r="N4691" i="10"/>
  <c r="B4691" i="10" s="1"/>
  <c r="R4690" i="10"/>
  <c r="F4690" i="10" s="1"/>
  <c r="R4695" i="10"/>
  <c r="P4684" i="10"/>
  <c r="D4684" i="10" s="1"/>
  <c r="Q4684" i="10"/>
  <c r="E4684" i="10" s="1"/>
  <c r="N4695" i="10"/>
  <c r="B4695" i="10" s="1"/>
  <c r="P4694" i="10"/>
  <c r="D4694" i="10" s="1"/>
  <c r="R4693" i="10"/>
  <c r="O4691" i="10"/>
  <c r="C4691" i="10" s="1"/>
  <c r="Q4696" i="10"/>
  <c r="L4703" i="10"/>
  <c r="K4703" i="10"/>
  <c r="R4716" i="10" l="1"/>
  <c r="N4704" i="10"/>
  <c r="B4704" i="10" s="1"/>
  <c r="Q4703" i="10"/>
  <c r="E4703" i="10" s="1"/>
  <c r="N4703" i="10"/>
  <c r="B4703" i="10" s="1"/>
  <c r="P4709" i="10"/>
  <c r="D4709" i="10" s="1"/>
  <c r="Q4709" i="10"/>
  <c r="E4709" i="10" s="1"/>
  <c r="R4709" i="10"/>
  <c r="F4709" i="10" s="1"/>
  <c r="Q4707" i="10"/>
  <c r="E4707" i="10" s="1"/>
  <c r="P4705" i="10"/>
  <c r="D4705" i="10" s="1"/>
  <c r="O4716" i="10"/>
  <c r="C4716" i="10" s="1"/>
  <c r="Q4715" i="10"/>
  <c r="R4715" i="10"/>
  <c r="R4711" i="10"/>
  <c r="F4711" i="10" s="1"/>
  <c r="N4710" i="10"/>
  <c r="B4710" i="10" s="1"/>
  <c r="O4710" i="10"/>
  <c r="C4710" i="10" s="1"/>
  <c r="N4708" i="10"/>
  <c r="B4708" i="10" s="1"/>
  <c r="R4707" i="10"/>
  <c r="F4707" i="10" s="1"/>
  <c r="O4703" i="10"/>
  <c r="C4703" i="10" s="1"/>
  <c r="P4716" i="10"/>
  <c r="D4716" i="10" s="1"/>
  <c r="Q4716" i="10"/>
  <c r="O4712" i="10"/>
  <c r="C4712" i="10" s="1"/>
  <c r="P4712" i="10"/>
  <c r="D4712" i="10" s="1"/>
  <c r="Q4712" i="10"/>
  <c r="E4712" i="10" s="1"/>
  <c r="P4710" i="10"/>
  <c r="D4710" i="10" s="1"/>
  <c r="O4708" i="10"/>
  <c r="C4708" i="10" s="1"/>
  <c r="Q4705" i="10"/>
  <c r="E4705" i="10" s="1"/>
  <c r="P4703" i="10"/>
  <c r="D4703" i="10" s="1"/>
  <c r="P4706" i="10"/>
  <c r="D4706" i="10" s="1"/>
  <c r="N4713" i="10"/>
  <c r="B4713" i="10" s="1"/>
  <c r="O4713" i="10"/>
  <c r="C4713" i="10" s="1"/>
  <c r="P4713" i="10"/>
  <c r="D4713" i="10" s="1"/>
  <c r="R4712" i="10"/>
  <c r="F4712" i="10" s="1"/>
  <c r="Q4710" i="10"/>
  <c r="E4710" i="10" s="1"/>
  <c r="N4706" i="10"/>
  <c r="B4706" i="10" s="1"/>
  <c r="R4705" i="10"/>
  <c r="F4705" i="10" s="1"/>
  <c r="R4708" i="10"/>
  <c r="F4708" i="10" s="1"/>
  <c r="R4703" i="10"/>
  <c r="F4703" i="10" s="1"/>
  <c r="A4701" i="10"/>
  <c r="N4714" i="10"/>
  <c r="B4714" i="10" s="1"/>
  <c r="O4714" i="10"/>
  <c r="C4714" i="10" s="1"/>
  <c r="Q4713" i="10"/>
  <c r="N4711" i="10"/>
  <c r="B4711" i="10" s="1"/>
  <c r="P4708" i="10"/>
  <c r="D4708" i="10" s="1"/>
  <c r="O4706" i="10"/>
  <c r="C4706" i="10" s="1"/>
  <c r="O4709" i="10"/>
  <c r="C4709" i="10" s="1"/>
  <c r="O4704" i="10"/>
  <c r="C4704" i="10" s="1"/>
  <c r="P4704" i="10"/>
  <c r="D4704" i="10" s="1"/>
  <c r="Q4704" i="10"/>
  <c r="E4704" i="10" s="1"/>
  <c r="N4715" i="10"/>
  <c r="B4715" i="10" s="1"/>
  <c r="P4714" i="10"/>
  <c r="D4714" i="10" s="1"/>
  <c r="R4713" i="10"/>
  <c r="R4710" i="10"/>
  <c r="F4710" i="10" s="1"/>
  <c r="Q4708" i="10"/>
  <c r="E4708" i="10" s="1"/>
  <c r="Q4711" i="10"/>
  <c r="E4711" i="10" s="1"/>
  <c r="Q4706" i="10"/>
  <c r="E4706" i="10" s="1"/>
  <c r="R4706" i="10"/>
  <c r="F4706" i="10" s="1"/>
  <c r="N4705" i="10"/>
  <c r="B4705" i="10" s="1"/>
  <c r="R4704" i="10"/>
  <c r="F4704" i="10" s="1"/>
  <c r="O4715" i="10"/>
  <c r="C4715" i="10" s="1"/>
  <c r="Q4714" i="10"/>
  <c r="O4711" i="10"/>
  <c r="C4711" i="10" s="1"/>
  <c r="N4709" i="10"/>
  <c r="B4709" i="10" s="1"/>
  <c r="N4712" i="10"/>
  <c r="B4712" i="10" s="1"/>
  <c r="N4707" i="10"/>
  <c r="B4707" i="10" s="1"/>
  <c r="O4707" i="10"/>
  <c r="C4707" i="10" s="1"/>
  <c r="P4707" i="10"/>
  <c r="D4707" i="10" s="1"/>
  <c r="O4705" i="10"/>
  <c r="C4705" i="10" s="1"/>
  <c r="N4716" i="10"/>
  <c r="B4716" i="10" s="1"/>
  <c r="P4715" i="10"/>
  <c r="D4715" i="10" s="1"/>
  <c r="R4714" i="10"/>
  <c r="P4711" i="10"/>
  <c r="D4711" i="10" s="1"/>
  <c r="L4723" i="10"/>
  <c r="K4723" i="10"/>
  <c r="R4736" i="10" l="1"/>
  <c r="Q4729" i="10"/>
  <c r="E4729" i="10" s="1"/>
  <c r="P4724" i="10"/>
  <c r="D4724" i="10" s="1"/>
  <c r="O4733" i="10"/>
  <c r="C4733" i="10" s="1"/>
  <c r="P4732" i="10"/>
  <c r="D4732" i="10" s="1"/>
  <c r="O4727" i="10"/>
  <c r="C4727" i="10" s="1"/>
  <c r="N4730" i="10"/>
  <c r="B4730" i="10" s="1"/>
  <c r="A4721" i="10"/>
  <c r="N4734" i="10"/>
  <c r="B4734" i="10" s="1"/>
  <c r="R4726" i="10"/>
  <c r="F4726" i="10" s="1"/>
  <c r="R4723" i="10"/>
  <c r="F4723" i="10" s="1"/>
  <c r="Q4724" i="10"/>
  <c r="E4724" i="10" s="1"/>
  <c r="N4735" i="10"/>
  <c r="B4735" i="10" s="1"/>
  <c r="P4734" i="10"/>
  <c r="D4734" i="10" s="1"/>
  <c r="R4733" i="10"/>
  <c r="R4730" i="10"/>
  <c r="F4730" i="10" s="1"/>
  <c r="Q4728" i="10"/>
  <c r="E4728" i="10" s="1"/>
  <c r="R4728" i="10"/>
  <c r="F4728" i="10" s="1"/>
  <c r="O4724" i="10"/>
  <c r="C4724" i="10" s="1"/>
  <c r="N4725" i="10"/>
  <c r="B4725" i="10" s="1"/>
  <c r="R4724" i="10"/>
  <c r="F4724" i="10" s="1"/>
  <c r="O4735" i="10"/>
  <c r="C4735" i="10" s="1"/>
  <c r="Q4734" i="10"/>
  <c r="O4731" i="10"/>
  <c r="C4731" i="10" s="1"/>
  <c r="N4729" i="10"/>
  <c r="B4729" i="10" s="1"/>
  <c r="O4729" i="10"/>
  <c r="C4729" i="10" s="1"/>
  <c r="Q4726" i="10"/>
  <c r="E4726" i="10" s="1"/>
  <c r="P4727" i="10"/>
  <c r="D4727" i="10" s="1"/>
  <c r="O4725" i="10"/>
  <c r="C4725" i="10" s="1"/>
  <c r="N4736" i="10"/>
  <c r="B4736" i="10" s="1"/>
  <c r="P4735" i="10"/>
  <c r="D4735" i="10" s="1"/>
  <c r="R4734" i="10"/>
  <c r="P4731" i="10"/>
  <c r="D4731" i="10" s="1"/>
  <c r="Q4731" i="10"/>
  <c r="E4731" i="10" s="1"/>
  <c r="N4727" i="10"/>
  <c r="B4727" i="10" s="1"/>
  <c r="R4729" i="10"/>
  <c r="F4729" i="10" s="1"/>
  <c r="Q4727" i="10"/>
  <c r="E4727" i="10" s="1"/>
  <c r="P4725" i="10"/>
  <c r="D4725" i="10" s="1"/>
  <c r="O4736" i="10"/>
  <c r="C4736" i="10" s="1"/>
  <c r="Q4735" i="10"/>
  <c r="R4735" i="10"/>
  <c r="N4732" i="10"/>
  <c r="B4732" i="10" s="1"/>
  <c r="P4729" i="10"/>
  <c r="D4729" i="10" s="1"/>
  <c r="O4730" i="10"/>
  <c r="C4730" i="10" s="1"/>
  <c r="N4728" i="10"/>
  <c r="B4728" i="10" s="1"/>
  <c r="R4727" i="10"/>
  <c r="F4727" i="10" s="1"/>
  <c r="O4723" i="10"/>
  <c r="C4723" i="10" s="1"/>
  <c r="P4736" i="10"/>
  <c r="D4736" i="10" s="1"/>
  <c r="Q4736" i="10"/>
  <c r="R4731" i="10"/>
  <c r="F4731" i="10" s="1"/>
  <c r="Q4732" i="10"/>
  <c r="E4732" i="10" s="1"/>
  <c r="P4730" i="10"/>
  <c r="D4730" i="10" s="1"/>
  <c r="O4728" i="10"/>
  <c r="C4728" i="10" s="1"/>
  <c r="Q4725" i="10"/>
  <c r="E4725" i="10" s="1"/>
  <c r="P4723" i="10"/>
  <c r="D4723" i="10" s="1"/>
  <c r="Q4723" i="10"/>
  <c r="E4723" i="10" s="1"/>
  <c r="O4732" i="10"/>
  <c r="C4732" i="10" s="1"/>
  <c r="P4733" i="10"/>
  <c r="D4733" i="10" s="1"/>
  <c r="R4732" i="10"/>
  <c r="F4732" i="10" s="1"/>
  <c r="Q4730" i="10"/>
  <c r="E4730" i="10" s="1"/>
  <c r="N4726" i="10"/>
  <c r="B4726" i="10" s="1"/>
  <c r="R4725" i="10"/>
  <c r="F4725" i="10" s="1"/>
  <c r="N4724" i="10"/>
  <c r="B4724" i="10" s="1"/>
  <c r="N4733" i="10"/>
  <c r="B4733" i="10" s="1"/>
  <c r="O4734" i="10"/>
  <c r="C4734" i="10" s="1"/>
  <c r="Q4733" i="10"/>
  <c r="N4731" i="10"/>
  <c r="B4731" i="10" s="1"/>
  <c r="P4728" i="10"/>
  <c r="D4728" i="10" s="1"/>
  <c r="O4726" i="10"/>
  <c r="C4726" i="10" s="1"/>
  <c r="P4726" i="10"/>
  <c r="D4726" i="10" s="1"/>
  <c r="N4723" i="10"/>
  <c r="B4723" i="10" s="1"/>
  <c r="L4743" i="10"/>
  <c r="K4743" i="10"/>
  <c r="L4763" i="10" l="1"/>
  <c r="K4763" i="10"/>
  <c r="R4756" i="10"/>
  <c r="O4752" i="10"/>
  <c r="C4752" i="10" s="1"/>
  <c r="N4747" i="10"/>
  <c r="B4747" i="10" s="1"/>
  <c r="R4751" i="10"/>
  <c r="F4751" i="10" s="1"/>
  <c r="Q4746" i="10"/>
  <c r="E4746" i="10" s="1"/>
  <c r="N4753" i="10"/>
  <c r="B4753" i="10" s="1"/>
  <c r="P4749" i="10"/>
  <c r="D4749" i="10" s="1"/>
  <c r="R4743" i="10"/>
  <c r="F4743" i="10" s="1"/>
  <c r="O4744" i="10"/>
  <c r="C4744" i="10" s="1"/>
  <c r="P4752" i="10"/>
  <c r="D4752" i="10" s="1"/>
  <c r="Q4752" i="10"/>
  <c r="E4752" i="10" s="1"/>
  <c r="P4750" i="10"/>
  <c r="D4750" i="10" s="1"/>
  <c r="R4747" i="10"/>
  <c r="F4747" i="10" s="1"/>
  <c r="O4743" i="10"/>
  <c r="C4743" i="10" s="1"/>
  <c r="P4756" i="10"/>
  <c r="D4756" i="10" s="1"/>
  <c r="Q4756" i="10"/>
  <c r="O4753" i="10"/>
  <c r="C4753" i="10" s="1"/>
  <c r="P4753" i="10"/>
  <c r="D4753" i="10" s="1"/>
  <c r="R4752" i="10"/>
  <c r="F4752" i="10" s="1"/>
  <c r="O4748" i="10"/>
  <c r="C4748" i="10" s="1"/>
  <c r="Q4745" i="10"/>
  <c r="E4745" i="10" s="1"/>
  <c r="P4743" i="10"/>
  <c r="D4743" i="10" s="1"/>
  <c r="Q4743" i="10"/>
  <c r="E4743" i="10" s="1"/>
  <c r="A4741" i="10"/>
  <c r="N4754" i="10"/>
  <c r="B4754" i="10" s="1"/>
  <c r="O4754" i="10"/>
  <c r="C4754" i="10" s="1"/>
  <c r="Q4753" i="10"/>
  <c r="Q4750" i="10"/>
  <c r="E4750" i="10" s="1"/>
  <c r="N4746" i="10"/>
  <c r="B4746" i="10" s="1"/>
  <c r="R4745" i="10"/>
  <c r="F4745" i="10" s="1"/>
  <c r="N4744" i="10"/>
  <c r="B4744" i="10" s="1"/>
  <c r="P4744" i="10"/>
  <c r="D4744" i="10" s="1"/>
  <c r="Q4744" i="10"/>
  <c r="E4744" i="10" s="1"/>
  <c r="N4755" i="10"/>
  <c r="B4755" i="10" s="1"/>
  <c r="P4754" i="10"/>
  <c r="D4754" i="10" s="1"/>
  <c r="N4751" i="10"/>
  <c r="B4751" i="10" s="1"/>
  <c r="P4748" i="10"/>
  <c r="D4748" i="10" s="1"/>
  <c r="O4746" i="10"/>
  <c r="C4746" i="10" s="1"/>
  <c r="P4746" i="10"/>
  <c r="D4746" i="10" s="1"/>
  <c r="R4746" i="10"/>
  <c r="F4746" i="10" s="1"/>
  <c r="N4745" i="10"/>
  <c r="B4745" i="10" s="1"/>
  <c r="R4744" i="10"/>
  <c r="F4744" i="10" s="1"/>
  <c r="O4755" i="10"/>
  <c r="C4755" i="10" s="1"/>
  <c r="R4753" i="10"/>
  <c r="R4750" i="10"/>
  <c r="F4750" i="10" s="1"/>
  <c r="Q4748" i="10"/>
  <c r="E4748" i="10" s="1"/>
  <c r="R4748" i="10"/>
  <c r="F4748" i="10" s="1"/>
  <c r="O4747" i="10"/>
  <c r="C4747" i="10" s="1"/>
  <c r="P4747" i="10"/>
  <c r="D4747" i="10" s="1"/>
  <c r="O4745" i="10"/>
  <c r="C4745" i="10" s="1"/>
  <c r="N4756" i="10"/>
  <c r="B4756" i="10" s="1"/>
  <c r="Q4754" i="10"/>
  <c r="O4751" i="10"/>
  <c r="C4751" i="10" s="1"/>
  <c r="N4749" i="10"/>
  <c r="B4749" i="10" s="1"/>
  <c r="O4749" i="10"/>
  <c r="C4749" i="10" s="1"/>
  <c r="Q4749" i="10"/>
  <c r="E4749" i="10" s="1"/>
  <c r="R4749" i="10"/>
  <c r="F4749" i="10" s="1"/>
  <c r="Q4747" i="10"/>
  <c r="E4747" i="10" s="1"/>
  <c r="N4743" i="10"/>
  <c r="B4743" i="10" s="1"/>
  <c r="P4755" i="10"/>
  <c r="D4755" i="10" s="1"/>
  <c r="R4754" i="10"/>
  <c r="P4751" i="10"/>
  <c r="D4751" i="10" s="1"/>
  <c r="Q4751" i="10"/>
  <c r="E4751" i="10" s="1"/>
  <c r="N4750" i="10"/>
  <c r="B4750" i="10" s="1"/>
  <c r="O4750" i="10"/>
  <c r="C4750" i="10" s="1"/>
  <c r="N4748" i="10"/>
  <c r="B4748" i="10" s="1"/>
  <c r="P4745" i="10"/>
  <c r="D4745" i="10" s="1"/>
  <c r="O4756" i="10"/>
  <c r="C4756" i="10" s="1"/>
  <c r="Q4755" i="10"/>
  <c r="R4755" i="10"/>
  <c r="N4752" i="10"/>
  <c r="B4752" i="10" s="1"/>
  <c r="R4776" i="10" l="1"/>
  <c r="P4769" i="10"/>
  <c r="D4769" i="10" s="1"/>
  <c r="Q4769" i="10"/>
  <c r="E4769" i="10" s="1"/>
  <c r="R4769" i="10"/>
  <c r="F4769" i="10" s="1"/>
  <c r="Q4767" i="10"/>
  <c r="E4767" i="10" s="1"/>
  <c r="N4763" i="10"/>
  <c r="B4763" i="10" s="1"/>
  <c r="P4775" i="10"/>
  <c r="D4775" i="10" s="1"/>
  <c r="R4774" i="10"/>
  <c r="P4771" i="10"/>
  <c r="D4771" i="10" s="1"/>
  <c r="Q4771" i="10"/>
  <c r="E4771" i="10" s="1"/>
  <c r="R4771" i="10"/>
  <c r="F4771" i="10" s="1"/>
  <c r="N4770" i="10"/>
  <c r="B4770" i="10" s="1"/>
  <c r="O4770" i="10"/>
  <c r="C4770" i="10" s="1"/>
  <c r="N4768" i="10"/>
  <c r="B4768" i="10" s="1"/>
  <c r="P4765" i="10"/>
  <c r="D4765" i="10" s="1"/>
  <c r="O4776" i="10"/>
  <c r="C4776" i="10" s="1"/>
  <c r="Q4775" i="10"/>
  <c r="R4775" i="10"/>
  <c r="N4772" i="10"/>
  <c r="B4772" i="10" s="1"/>
  <c r="O4772" i="10"/>
  <c r="C4772" i="10" s="1"/>
  <c r="P4772" i="10"/>
  <c r="D4772" i="10" s="1"/>
  <c r="Q4772" i="10"/>
  <c r="E4772" i="10" s="1"/>
  <c r="P4770" i="10"/>
  <c r="D4770" i="10" s="1"/>
  <c r="R4767" i="10"/>
  <c r="F4767" i="10" s="1"/>
  <c r="O4763" i="10"/>
  <c r="C4763" i="10" s="1"/>
  <c r="P4776" i="10"/>
  <c r="D4776" i="10" s="1"/>
  <c r="Q4776" i="10"/>
  <c r="N4773" i="10"/>
  <c r="B4773" i="10" s="1"/>
  <c r="O4773" i="10"/>
  <c r="C4773" i="10" s="1"/>
  <c r="P4773" i="10"/>
  <c r="D4773" i="10" s="1"/>
  <c r="R4772" i="10"/>
  <c r="F4772" i="10" s="1"/>
  <c r="O4768" i="10"/>
  <c r="C4768" i="10" s="1"/>
  <c r="Q4765" i="10"/>
  <c r="E4765" i="10" s="1"/>
  <c r="P4763" i="10"/>
  <c r="D4763" i="10" s="1"/>
  <c r="Q4763" i="10"/>
  <c r="E4763" i="10" s="1"/>
  <c r="R4763" i="10"/>
  <c r="F4763" i="10" s="1"/>
  <c r="A4761" i="10"/>
  <c r="N4774" i="10"/>
  <c r="B4774" i="10" s="1"/>
  <c r="O4774" i="10"/>
  <c r="C4774" i="10" s="1"/>
  <c r="Q4773" i="10"/>
  <c r="Q4770" i="10"/>
  <c r="E4770" i="10" s="1"/>
  <c r="N4766" i="10"/>
  <c r="B4766" i="10" s="1"/>
  <c r="R4765" i="10"/>
  <c r="F4765" i="10" s="1"/>
  <c r="N4764" i="10"/>
  <c r="B4764" i="10" s="1"/>
  <c r="O4764" i="10"/>
  <c r="C4764" i="10" s="1"/>
  <c r="P4764" i="10"/>
  <c r="D4764" i="10" s="1"/>
  <c r="Q4764" i="10"/>
  <c r="E4764" i="10" s="1"/>
  <c r="N4775" i="10"/>
  <c r="B4775" i="10" s="1"/>
  <c r="P4774" i="10"/>
  <c r="D4774" i="10" s="1"/>
  <c r="N4771" i="10"/>
  <c r="B4771" i="10" s="1"/>
  <c r="P4768" i="10"/>
  <c r="D4768" i="10" s="1"/>
  <c r="O4766" i="10"/>
  <c r="C4766" i="10" s="1"/>
  <c r="P4766" i="10"/>
  <c r="D4766" i="10" s="1"/>
  <c r="Q4766" i="10"/>
  <c r="E4766" i="10" s="1"/>
  <c r="R4766" i="10"/>
  <c r="F4766" i="10" s="1"/>
  <c r="N4765" i="10"/>
  <c r="B4765" i="10" s="1"/>
  <c r="R4764" i="10"/>
  <c r="F4764" i="10" s="1"/>
  <c r="O4775" i="10"/>
  <c r="C4775" i="10" s="1"/>
  <c r="R4773" i="10"/>
  <c r="R4770" i="10"/>
  <c r="F4770" i="10" s="1"/>
  <c r="Q4768" i="10"/>
  <c r="E4768" i="10" s="1"/>
  <c r="R4768" i="10"/>
  <c r="F4768" i="10" s="1"/>
  <c r="N4767" i="10"/>
  <c r="B4767" i="10" s="1"/>
  <c r="O4767" i="10"/>
  <c r="C4767" i="10" s="1"/>
  <c r="P4767" i="10"/>
  <c r="D4767" i="10" s="1"/>
  <c r="O4765" i="10"/>
  <c r="C4765" i="10" s="1"/>
  <c r="N4776" i="10"/>
  <c r="B4776" i="10" s="1"/>
  <c r="Q4774" i="10"/>
  <c r="O4771" i="10"/>
  <c r="C4771" i="10" s="1"/>
  <c r="N4769" i="10"/>
  <c r="B4769" i="10" s="1"/>
  <c r="O4769" i="10"/>
  <c r="C4769" i="10" s="1"/>
  <c r="L4783" i="10"/>
  <c r="K4783" i="10"/>
  <c r="L4803" i="10" l="1"/>
  <c r="K4803" i="10"/>
  <c r="R4796" i="10"/>
  <c r="N4794" i="10"/>
  <c r="B4794" i="10" s="1"/>
  <c r="A4781" i="10"/>
  <c r="Q4789" i="10"/>
  <c r="E4789" i="10" s="1"/>
  <c r="P4784" i="10"/>
  <c r="D4784" i="10" s="1"/>
  <c r="O4793" i="10"/>
  <c r="C4793" i="10" s="1"/>
  <c r="P4792" i="10"/>
  <c r="D4792" i="10" s="1"/>
  <c r="O4787" i="10"/>
  <c r="C4787" i="10" s="1"/>
  <c r="R4786" i="10"/>
  <c r="F4786" i="10" s="1"/>
  <c r="N4790" i="10"/>
  <c r="B4790" i="10" s="1"/>
  <c r="O4784" i="10"/>
  <c r="C4784" i="10" s="1"/>
  <c r="N4785" i="10"/>
  <c r="B4785" i="10" s="1"/>
  <c r="R4784" i="10"/>
  <c r="F4784" i="10" s="1"/>
  <c r="O4795" i="10"/>
  <c r="C4795" i="10" s="1"/>
  <c r="R4793" i="10"/>
  <c r="R4790" i="10"/>
  <c r="F4790" i="10" s="1"/>
  <c r="Q4788" i="10"/>
  <c r="E4788" i="10" s="1"/>
  <c r="R4788" i="10"/>
  <c r="F4788" i="10" s="1"/>
  <c r="Q4786" i="10"/>
  <c r="E4786" i="10" s="1"/>
  <c r="P4787" i="10"/>
  <c r="D4787" i="10" s="1"/>
  <c r="O4785" i="10"/>
  <c r="C4785" i="10" s="1"/>
  <c r="N4796" i="10"/>
  <c r="B4796" i="10" s="1"/>
  <c r="Q4794" i="10"/>
  <c r="O4791" i="10"/>
  <c r="C4791" i="10" s="1"/>
  <c r="N4789" i="10"/>
  <c r="B4789" i="10" s="1"/>
  <c r="O4789" i="10"/>
  <c r="C4789" i="10" s="1"/>
  <c r="N4787" i="10"/>
  <c r="B4787" i="10" s="1"/>
  <c r="R4789" i="10"/>
  <c r="F4789" i="10" s="1"/>
  <c r="Q4787" i="10"/>
  <c r="E4787" i="10" s="1"/>
  <c r="N4783" i="10"/>
  <c r="B4783" i="10" s="1"/>
  <c r="P4795" i="10"/>
  <c r="D4795" i="10" s="1"/>
  <c r="R4794" i="10"/>
  <c r="P4791" i="10"/>
  <c r="D4791" i="10" s="1"/>
  <c r="Q4791" i="10"/>
  <c r="E4791" i="10" s="1"/>
  <c r="P4789" i="10"/>
  <c r="D4789" i="10" s="1"/>
  <c r="O4790" i="10"/>
  <c r="C4790" i="10" s="1"/>
  <c r="N4788" i="10"/>
  <c r="B4788" i="10" s="1"/>
  <c r="P4785" i="10"/>
  <c r="D4785" i="10" s="1"/>
  <c r="O4796" i="10"/>
  <c r="C4796" i="10" s="1"/>
  <c r="Q4795" i="10"/>
  <c r="R4795" i="10"/>
  <c r="N4792" i="10"/>
  <c r="B4792" i="10" s="1"/>
  <c r="R4791" i="10"/>
  <c r="F4791" i="10" s="1"/>
  <c r="Q4792" i="10"/>
  <c r="E4792" i="10" s="1"/>
  <c r="P4790" i="10"/>
  <c r="D4790" i="10" s="1"/>
  <c r="R4787" i="10"/>
  <c r="F4787" i="10" s="1"/>
  <c r="O4783" i="10"/>
  <c r="C4783" i="10" s="1"/>
  <c r="P4796" i="10"/>
  <c r="D4796" i="10" s="1"/>
  <c r="Q4796" i="10"/>
  <c r="O4792" i="10"/>
  <c r="C4792" i="10" s="1"/>
  <c r="P4793" i="10"/>
  <c r="D4793" i="10" s="1"/>
  <c r="R4792" i="10"/>
  <c r="F4792" i="10" s="1"/>
  <c r="O4788" i="10"/>
  <c r="C4788" i="10" s="1"/>
  <c r="Q4785" i="10"/>
  <c r="E4785" i="10" s="1"/>
  <c r="P4783" i="10"/>
  <c r="D4783" i="10" s="1"/>
  <c r="Q4783" i="10"/>
  <c r="E4783" i="10" s="1"/>
  <c r="N4793" i="10"/>
  <c r="B4793" i="10" s="1"/>
  <c r="O4794" i="10"/>
  <c r="C4794" i="10" s="1"/>
  <c r="Q4793" i="10"/>
  <c r="Q4790" i="10"/>
  <c r="E4790" i="10" s="1"/>
  <c r="N4786" i="10"/>
  <c r="B4786" i="10" s="1"/>
  <c r="R4785" i="10"/>
  <c r="F4785" i="10" s="1"/>
  <c r="N4784" i="10"/>
  <c r="B4784" i="10" s="1"/>
  <c r="R4783" i="10"/>
  <c r="F4783" i="10" s="1"/>
  <c r="Q4784" i="10"/>
  <c r="E4784" i="10" s="1"/>
  <c r="N4795" i="10"/>
  <c r="B4795" i="10" s="1"/>
  <c r="P4794" i="10"/>
  <c r="D4794" i="10" s="1"/>
  <c r="N4791" i="10"/>
  <c r="B4791" i="10" s="1"/>
  <c r="P4788" i="10"/>
  <c r="D4788" i="10" s="1"/>
  <c r="O4786" i="10"/>
  <c r="C4786" i="10" s="1"/>
  <c r="P4786" i="10"/>
  <c r="D4786" i="10" s="1"/>
  <c r="R4816" i="10" l="1"/>
  <c r="R4811" i="10"/>
  <c r="F4811" i="10" s="1"/>
  <c r="Q4806" i="10"/>
  <c r="E4806" i="10" s="1"/>
  <c r="P4809" i="10"/>
  <c r="D4809" i="10" s="1"/>
  <c r="O4804" i="10"/>
  <c r="C4804" i="10" s="1"/>
  <c r="N4813" i="10"/>
  <c r="B4813" i="10" s="1"/>
  <c r="N4804" i="10"/>
  <c r="B4804" i="10" s="1"/>
  <c r="O4812" i="10"/>
  <c r="C4812" i="10" s="1"/>
  <c r="N4807" i="10"/>
  <c r="B4807" i="10" s="1"/>
  <c r="R4803" i="10"/>
  <c r="F4803" i="10" s="1"/>
  <c r="Q4803" i="10"/>
  <c r="E4803" i="10" s="1"/>
  <c r="Q4809" i="10"/>
  <c r="E4809" i="10" s="1"/>
  <c r="R4809" i="10"/>
  <c r="F4809" i="10" s="1"/>
  <c r="Q4807" i="10"/>
  <c r="E4807" i="10" s="1"/>
  <c r="N4803" i="10"/>
  <c r="B4803" i="10" s="1"/>
  <c r="P4815" i="10"/>
  <c r="D4815" i="10" s="1"/>
  <c r="R4814" i="10"/>
  <c r="P4811" i="10"/>
  <c r="D4811" i="10" s="1"/>
  <c r="N4810" i="10"/>
  <c r="B4810" i="10" s="1"/>
  <c r="O4810" i="10"/>
  <c r="C4810" i="10" s="1"/>
  <c r="N4808" i="10"/>
  <c r="B4808" i="10" s="1"/>
  <c r="P4805" i="10"/>
  <c r="D4805" i="10" s="1"/>
  <c r="O4816" i="10"/>
  <c r="C4816" i="10" s="1"/>
  <c r="Q4815" i="10"/>
  <c r="R4815" i="10"/>
  <c r="P4812" i="10"/>
  <c r="D4812" i="10" s="1"/>
  <c r="Q4812" i="10"/>
  <c r="E4812" i="10" s="1"/>
  <c r="P4810" i="10"/>
  <c r="D4810" i="10" s="1"/>
  <c r="R4807" i="10"/>
  <c r="F4807" i="10" s="1"/>
  <c r="O4803" i="10"/>
  <c r="C4803" i="10" s="1"/>
  <c r="P4816" i="10"/>
  <c r="D4816" i="10" s="1"/>
  <c r="Q4816" i="10"/>
  <c r="O4813" i="10"/>
  <c r="C4813" i="10" s="1"/>
  <c r="P4813" i="10"/>
  <c r="D4813" i="10" s="1"/>
  <c r="R4812" i="10"/>
  <c r="F4812" i="10" s="1"/>
  <c r="O4808" i="10"/>
  <c r="C4808" i="10" s="1"/>
  <c r="Q4805" i="10"/>
  <c r="E4805" i="10" s="1"/>
  <c r="P4803" i="10"/>
  <c r="D4803" i="10" s="1"/>
  <c r="P4806" i="10"/>
  <c r="D4806" i="10" s="1"/>
  <c r="A4801" i="10"/>
  <c r="N4814" i="10"/>
  <c r="B4814" i="10" s="1"/>
  <c r="O4814" i="10"/>
  <c r="C4814" i="10" s="1"/>
  <c r="Q4813" i="10"/>
  <c r="Q4810" i="10"/>
  <c r="E4810" i="10" s="1"/>
  <c r="N4806" i="10"/>
  <c r="B4806" i="10" s="1"/>
  <c r="R4805" i="10"/>
  <c r="F4805" i="10" s="1"/>
  <c r="R4808" i="10"/>
  <c r="F4808" i="10" s="1"/>
  <c r="P4804" i="10"/>
  <c r="D4804" i="10" s="1"/>
  <c r="Q4804" i="10"/>
  <c r="E4804" i="10" s="1"/>
  <c r="N4815" i="10"/>
  <c r="B4815" i="10" s="1"/>
  <c r="P4814" i="10"/>
  <c r="D4814" i="10" s="1"/>
  <c r="N4811" i="10"/>
  <c r="B4811" i="10" s="1"/>
  <c r="P4808" i="10"/>
  <c r="D4808" i="10" s="1"/>
  <c r="O4806" i="10"/>
  <c r="C4806" i="10" s="1"/>
  <c r="O4809" i="10"/>
  <c r="C4809" i="10" s="1"/>
  <c r="R4806" i="10"/>
  <c r="F4806" i="10" s="1"/>
  <c r="N4805" i="10"/>
  <c r="B4805" i="10" s="1"/>
  <c r="R4804" i="10"/>
  <c r="F4804" i="10" s="1"/>
  <c r="O4815" i="10"/>
  <c r="C4815" i="10" s="1"/>
  <c r="R4813" i="10"/>
  <c r="R4810" i="10"/>
  <c r="F4810" i="10" s="1"/>
  <c r="Q4808" i="10"/>
  <c r="E4808" i="10" s="1"/>
  <c r="Q4811" i="10"/>
  <c r="E4811" i="10" s="1"/>
  <c r="O4807" i="10"/>
  <c r="C4807" i="10" s="1"/>
  <c r="P4807" i="10"/>
  <c r="D4807" i="10" s="1"/>
  <c r="O4805" i="10"/>
  <c r="C4805" i="10" s="1"/>
  <c r="N4816" i="10"/>
  <c r="B4816" i="10" s="1"/>
  <c r="Q4814" i="10"/>
  <c r="O4811" i="10"/>
  <c r="C4811" i="10" s="1"/>
  <c r="N4809" i="10"/>
  <c r="B4809" i="10" s="1"/>
  <c r="N4812" i="10"/>
  <c r="B4812" i="10" s="1"/>
  <c r="L4823" i="10"/>
  <c r="K4823" i="10"/>
  <c r="L4843" i="10" l="1"/>
  <c r="K4843" i="10"/>
  <c r="R4836" i="10"/>
  <c r="Q4826" i="10"/>
  <c r="E4826" i="10" s="1"/>
  <c r="R4826" i="10"/>
  <c r="F4826" i="10" s="1"/>
  <c r="N4825" i="10"/>
  <c r="B4825" i="10" s="1"/>
  <c r="R4824" i="10"/>
  <c r="F4824" i="10" s="1"/>
  <c r="O4835" i="10"/>
  <c r="C4835" i="10" s="1"/>
  <c r="R4833" i="10"/>
  <c r="R4830" i="10"/>
  <c r="F4830" i="10" s="1"/>
  <c r="Q4828" i="10"/>
  <c r="E4828" i="10" s="1"/>
  <c r="R4828" i="10"/>
  <c r="F4828" i="10" s="1"/>
  <c r="N4827" i="10"/>
  <c r="B4827" i="10" s="1"/>
  <c r="O4827" i="10"/>
  <c r="C4827" i="10" s="1"/>
  <c r="P4827" i="10"/>
  <c r="D4827" i="10" s="1"/>
  <c r="O4825" i="10"/>
  <c r="C4825" i="10" s="1"/>
  <c r="N4836" i="10"/>
  <c r="B4836" i="10" s="1"/>
  <c r="Q4834" i="10"/>
  <c r="O4831" i="10"/>
  <c r="C4831" i="10" s="1"/>
  <c r="N4829" i="10"/>
  <c r="B4829" i="10" s="1"/>
  <c r="O4829" i="10"/>
  <c r="C4829" i="10" s="1"/>
  <c r="P4829" i="10"/>
  <c r="D4829" i="10" s="1"/>
  <c r="Q4829" i="10"/>
  <c r="E4829" i="10" s="1"/>
  <c r="R4829" i="10"/>
  <c r="F4829" i="10" s="1"/>
  <c r="Q4827" i="10"/>
  <c r="E4827" i="10" s="1"/>
  <c r="N4823" i="10"/>
  <c r="B4823" i="10" s="1"/>
  <c r="P4835" i="10"/>
  <c r="D4835" i="10" s="1"/>
  <c r="R4834" i="10"/>
  <c r="P4831" i="10"/>
  <c r="D4831" i="10" s="1"/>
  <c r="Q4831" i="10"/>
  <c r="E4831" i="10" s="1"/>
  <c r="R4831" i="10"/>
  <c r="F4831" i="10" s="1"/>
  <c r="N4830" i="10"/>
  <c r="B4830" i="10" s="1"/>
  <c r="O4830" i="10"/>
  <c r="C4830" i="10" s="1"/>
  <c r="N4828" i="10"/>
  <c r="B4828" i="10" s="1"/>
  <c r="P4825" i="10"/>
  <c r="D4825" i="10" s="1"/>
  <c r="O4836" i="10"/>
  <c r="C4836" i="10" s="1"/>
  <c r="Q4835" i="10"/>
  <c r="R4835" i="10"/>
  <c r="N4832" i="10"/>
  <c r="B4832" i="10" s="1"/>
  <c r="O4832" i="10"/>
  <c r="C4832" i="10" s="1"/>
  <c r="P4832" i="10"/>
  <c r="D4832" i="10" s="1"/>
  <c r="Q4832" i="10"/>
  <c r="E4832" i="10" s="1"/>
  <c r="P4830" i="10"/>
  <c r="D4830" i="10" s="1"/>
  <c r="R4827" i="10"/>
  <c r="F4827" i="10" s="1"/>
  <c r="O4823" i="10"/>
  <c r="C4823" i="10" s="1"/>
  <c r="P4836" i="10"/>
  <c r="D4836" i="10" s="1"/>
  <c r="Q4836" i="10"/>
  <c r="N4833" i="10"/>
  <c r="B4833" i="10" s="1"/>
  <c r="O4833" i="10"/>
  <c r="C4833" i="10" s="1"/>
  <c r="P4833" i="10"/>
  <c r="D4833" i="10" s="1"/>
  <c r="R4832" i="10"/>
  <c r="F4832" i="10" s="1"/>
  <c r="O4828" i="10"/>
  <c r="C4828" i="10" s="1"/>
  <c r="Q4825" i="10"/>
  <c r="E4825" i="10" s="1"/>
  <c r="P4823" i="10"/>
  <c r="D4823" i="10" s="1"/>
  <c r="Q4823" i="10"/>
  <c r="E4823" i="10" s="1"/>
  <c r="R4823" i="10"/>
  <c r="F4823" i="10" s="1"/>
  <c r="A4821" i="10"/>
  <c r="N4834" i="10"/>
  <c r="B4834" i="10" s="1"/>
  <c r="O4834" i="10"/>
  <c r="C4834" i="10" s="1"/>
  <c r="Q4833" i="10"/>
  <c r="Q4830" i="10"/>
  <c r="E4830" i="10" s="1"/>
  <c r="N4826" i="10"/>
  <c r="B4826" i="10" s="1"/>
  <c r="R4825" i="10"/>
  <c r="F4825" i="10" s="1"/>
  <c r="N4824" i="10"/>
  <c r="B4824" i="10" s="1"/>
  <c r="O4824" i="10"/>
  <c r="C4824" i="10" s="1"/>
  <c r="P4824" i="10"/>
  <c r="D4824" i="10" s="1"/>
  <c r="Q4824" i="10"/>
  <c r="E4824" i="10" s="1"/>
  <c r="N4835" i="10"/>
  <c r="B4835" i="10" s="1"/>
  <c r="P4834" i="10"/>
  <c r="D4834" i="10" s="1"/>
  <c r="N4831" i="10"/>
  <c r="B4831" i="10" s="1"/>
  <c r="P4828" i="10"/>
  <c r="D4828" i="10" s="1"/>
  <c r="O4826" i="10"/>
  <c r="C4826" i="10" s="1"/>
  <c r="P4826" i="10"/>
  <c r="D4826" i="10" s="1"/>
  <c r="R4856" i="10" l="1"/>
  <c r="O4843" i="10"/>
  <c r="C4843" i="10" s="1"/>
  <c r="O4852" i="10"/>
  <c r="C4852" i="10" s="1"/>
  <c r="P4852" i="10"/>
  <c r="D4852" i="10" s="1"/>
  <c r="Q4852" i="10"/>
  <c r="E4852" i="10" s="1"/>
  <c r="P4850" i="10"/>
  <c r="D4850" i="10" s="1"/>
  <c r="R4847" i="10"/>
  <c r="F4847" i="10" s="1"/>
  <c r="Q4845" i="10"/>
  <c r="E4845" i="10" s="1"/>
  <c r="R4845" i="10"/>
  <c r="F4845" i="10" s="1"/>
  <c r="N4844" i="10"/>
  <c r="B4844" i="10" s="1"/>
  <c r="N4853" i="10"/>
  <c r="B4853" i="10" s="1"/>
  <c r="O4853" i="10"/>
  <c r="C4853" i="10" s="1"/>
  <c r="P4853" i="10"/>
  <c r="D4853" i="10" s="1"/>
  <c r="R4852" i="10"/>
  <c r="F4852" i="10" s="1"/>
  <c r="O4848" i="10"/>
  <c r="C4848" i="10" s="1"/>
  <c r="N4846" i="10"/>
  <c r="B4846" i="10" s="1"/>
  <c r="O4846" i="10"/>
  <c r="C4846" i="10" s="1"/>
  <c r="P4846" i="10"/>
  <c r="D4846" i="10" s="1"/>
  <c r="R4843" i="10"/>
  <c r="F4843" i="10" s="1"/>
  <c r="A4841" i="10"/>
  <c r="N4854" i="10"/>
  <c r="B4854" i="10" s="1"/>
  <c r="O4854" i="10"/>
  <c r="C4854" i="10" s="1"/>
  <c r="Q4853" i="10"/>
  <c r="Q4850" i="10"/>
  <c r="E4850" i="10" s="1"/>
  <c r="P4848" i="10"/>
  <c r="D4848" i="10" s="1"/>
  <c r="Q4848" i="10"/>
  <c r="E4848" i="10" s="1"/>
  <c r="R4848" i="10"/>
  <c r="F4848" i="10" s="1"/>
  <c r="O4844" i="10"/>
  <c r="C4844" i="10" s="1"/>
  <c r="P4844" i="10"/>
  <c r="D4844" i="10" s="1"/>
  <c r="Q4844" i="10"/>
  <c r="E4844" i="10" s="1"/>
  <c r="N4855" i="10"/>
  <c r="B4855" i="10" s="1"/>
  <c r="P4854" i="10"/>
  <c r="D4854" i="10" s="1"/>
  <c r="N4851" i="10"/>
  <c r="B4851" i="10" s="1"/>
  <c r="R4850" i="10"/>
  <c r="F4850" i="10" s="1"/>
  <c r="N4849" i="10"/>
  <c r="B4849" i="10" s="1"/>
  <c r="O4849" i="10"/>
  <c r="C4849" i="10" s="1"/>
  <c r="Q4846" i="10"/>
  <c r="E4846" i="10" s="1"/>
  <c r="R4846" i="10"/>
  <c r="F4846" i="10" s="1"/>
  <c r="N4845" i="10"/>
  <c r="B4845" i="10" s="1"/>
  <c r="R4844" i="10"/>
  <c r="F4844" i="10" s="1"/>
  <c r="O4855" i="10"/>
  <c r="C4855" i="10" s="1"/>
  <c r="R4853" i="10"/>
  <c r="O4851" i="10"/>
  <c r="C4851" i="10" s="1"/>
  <c r="P4851" i="10"/>
  <c r="D4851" i="10" s="1"/>
  <c r="Q4851" i="10"/>
  <c r="E4851" i="10" s="1"/>
  <c r="N4847" i="10"/>
  <c r="B4847" i="10" s="1"/>
  <c r="O4847" i="10"/>
  <c r="C4847" i="10" s="1"/>
  <c r="P4847" i="10"/>
  <c r="D4847" i="10" s="1"/>
  <c r="O4845" i="10"/>
  <c r="C4845" i="10" s="1"/>
  <c r="N4856" i="10"/>
  <c r="B4856" i="10" s="1"/>
  <c r="Q4854" i="10"/>
  <c r="R4854" i="10"/>
  <c r="R4855" i="10"/>
  <c r="N4852" i="10"/>
  <c r="B4852" i="10" s="1"/>
  <c r="P4849" i="10"/>
  <c r="D4849" i="10" s="1"/>
  <c r="Q4849" i="10"/>
  <c r="E4849" i="10" s="1"/>
  <c r="R4849" i="10"/>
  <c r="F4849" i="10" s="1"/>
  <c r="Q4847" i="10"/>
  <c r="E4847" i="10" s="1"/>
  <c r="N4843" i="10"/>
  <c r="B4843" i="10" s="1"/>
  <c r="P4855" i="10"/>
  <c r="D4855" i="10" s="1"/>
  <c r="Q4855" i="10"/>
  <c r="Q4856" i="10"/>
  <c r="R4851" i="10"/>
  <c r="F4851" i="10" s="1"/>
  <c r="N4850" i="10"/>
  <c r="B4850" i="10" s="1"/>
  <c r="O4850" i="10"/>
  <c r="C4850" i="10" s="1"/>
  <c r="N4848" i="10"/>
  <c r="B4848" i="10" s="1"/>
  <c r="P4845" i="10"/>
  <c r="D4845" i="10" s="1"/>
  <c r="O4856" i="10"/>
  <c r="C4856" i="10" s="1"/>
  <c r="P4843" i="10"/>
  <c r="D4843" i="10" s="1"/>
  <c r="Q4843" i="10"/>
  <c r="E4843" i="10" s="1"/>
  <c r="P4856" i="10"/>
  <c r="D4856" i="10" s="1"/>
  <c r="L4863" i="10"/>
  <c r="K4863" i="10"/>
  <c r="K4883" i="10" l="1"/>
  <c r="L4883" i="10"/>
  <c r="R4876" i="10"/>
  <c r="Q4865" i="10"/>
  <c r="E4865" i="10" s="1"/>
  <c r="P4868" i="10"/>
  <c r="D4868" i="10" s="1"/>
  <c r="P4865" i="10"/>
  <c r="D4865" i="10" s="1"/>
  <c r="O4871" i="10"/>
  <c r="C4871" i="10" s="1"/>
  <c r="O4868" i="10"/>
  <c r="C4868" i="10" s="1"/>
  <c r="N4871" i="10"/>
  <c r="B4871" i="10" s="1"/>
  <c r="R4867" i="10"/>
  <c r="F4867" i="10" s="1"/>
  <c r="O4863" i="10"/>
  <c r="C4863" i="10" s="1"/>
  <c r="Q4870" i="10"/>
  <c r="E4870" i="10" s="1"/>
  <c r="N4866" i="10"/>
  <c r="B4866" i="10" s="1"/>
  <c r="R4870" i="10"/>
  <c r="F4870" i="10" s="1"/>
  <c r="N4863" i="10"/>
  <c r="B4863" i="10" s="1"/>
  <c r="R4863" i="10"/>
  <c r="F4863" i="10" s="1"/>
  <c r="A4861" i="10"/>
  <c r="N4874" i="10"/>
  <c r="B4874" i="10" s="1"/>
  <c r="O4874" i="10"/>
  <c r="C4874" i="10" s="1"/>
  <c r="Q4873" i="10"/>
  <c r="R4874" i="10"/>
  <c r="P4871" i="10"/>
  <c r="D4871" i="10" s="1"/>
  <c r="Q4871" i="10"/>
  <c r="E4871" i="10" s="1"/>
  <c r="O4864" i="10"/>
  <c r="C4864" i="10" s="1"/>
  <c r="P4864" i="10"/>
  <c r="D4864" i="10" s="1"/>
  <c r="Q4864" i="10"/>
  <c r="E4864" i="10" s="1"/>
  <c r="N4875" i="10"/>
  <c r="B4875" i="10" s="1"/>
  <c r="P4874" i="10"/>
  <c r="D4874" i="10" s="1"/>
  <c r="Q4875" i="10"/>
  <c r="R4875" i="10"/>
  <c r="N4872" i="10"/>
  <c r="B4872" i="10" s="1"/>
  <c r="Q4866" i="10"/>
  <c r="E4866" i="10" s="1"/>
  <c r="R4866" i="10"/>
  <c r="F4866" i="10" s="1"/>
  <c r="N4865" i="10"/>
  <c r="B4865" i="10" s="1"/>
  <c r="R4864" i="10"/>
  <c r="F4864" i="10" s="1"/>
  <c r="O4875" i="10"/>
  <c r="C4875" i="10" s="1"/>
  <c r="P4876" i="10"/>
  <c r="D4876" i="10" s="1"/>
  <c r="Q4876" i="10"/>
  <c r="N4867" i="10"/>
  <c r="B4867" i="10" s="1"/>
  <c r="O4867" i="10"/>
  <c r="C4867" i="10" s="1"/>
  <c r="P4867" i="10"/>
  <c r="D4867" i="10" s="1"/>
  <c r="O4865" i="10"/>
  <c r="C4865" i="10" s="1"/>
  <c r="N4876" i="10"/>
  <c r="B4876" i="10" s="1"/>
  <c r="P4863" i="10"/>
  <c r="D4863" i="10" s="1"/>
  <c r="Q4863" i="10"/>
  <c r="E4863" i="10" s="1"/>
  <c r="P4869" i="10"/>
  <c r="D4869" i="10" s="1"/>
  <c r="Q4869" i="10"/>
  <c r="E4869" i="10" s="1"/>
  <c r="R4869" i="10"/>
  <c r="F4869" i="10" s="1"/>
  <c r="Q4867" i="10"/>
  <c r="E4867" i="10" s="1"/>
  <c r="R4873" i="10"/>
  <c r="R4865" i="10"/>
  <c r="F4865" i="10" s="1"/>
  <c r="N4864" i="10"/>
  <c r="B4864" i="10" s="1"/>
  <c r="R4871" i="10"/>
  <c r="F4871" i="10" s="1"/>
  <c r="N4870" i="10"/>
  <c r="B4870" i="10" s="1"/>
  <c r="O4870" i="10"/>
  <c r="C4870" i="10" s="1"/>
  <c r="N4868" i="10"/>
  <c r="B4868" i="10" s="1"/>
  <c r="Q4874" i="10"/>
  <c r="O4866" i="10"/>
  <c r="C4866" i="10" s="1"/>
  <c r="P4866" i="10"/>
  <c r="D4866" i="10" s="1"/>
  <c r="O4872" i="10"/>
  <c r="C4872" i="10" s="1"/>
  <c r="P4872" i="10"/>
  <c r="D4872" i="10" s="1"/>
  <c r="Q4872" i="10"/>
  <c r="E4872" i="10" s="1"/>
  <c r="P4870" i="10"/>
  <c r="D4870" i="10" s="1"/>
  <c r="P4875" i="10"/>
  <c r="D4875" i="10" s="1"/>
  <c r="Q4868" i="10"/>
  <c r="E4868" i="10" s="1"/>
  <c r="R4868" i="10"/>
  <c r="F4868" i="10" s="1"/>
  <c r="N4873" i="10"/>
  <c r="B4873" i="10" s="1"/>
  <c r="O4873" i="10"/>
  <c r="C4873" i="10" s="1"/>
  <c r="P4873" i="10"/>
  <c r="D4873" i="10" s="1"/>
  <c r="R4872" i="10"/>
  <c r="F4872" i="10" s="1"/>
  <c r="O4876" i="10"/>
  <c r="C4876" i="10" s="1"/>
  <c r="N4869" i="10"/>
  <c r="B4869" i="10" s="1"/>
  <c r="O4869" i="10"/>
  <c r="C4869" i="10" s="1"/>
  <c r="L4903" i="10" l="1"/>
  <c r="K4903" i="10"/>
  <c r="R4896" i="10"/>
  <c r="P4892" i="10"/>
  <c r="D4892" i="10" s="1"/>
  <c r="O4887" i="10"/>
  <c r="C4887" i="10" s="1"/>
  <c r="R4886" i="10"/>
  <c r="F4886" i="10" s="1"/>
  <c r="N4890" i="10"/>
  <c r="B4890" i="10" s="1"/>
  <c r="N4894" i="10"/>
  <c r="B4894" i="10" s="1"/>
  <c r="A4881" i="10"/>
  <c r="O4893" i="10"/>
  <c r="C4893" i="10" s="1"/>
  <c r="Q4889" i="10"/>
  <c r="E4889" i="10" s="1"/>
  <c r="P4884" i="10"/>
  <c r="D4884" i="10" s="1"/>
  <c r="R4891" i="10"/>
  <c r="F4891" i="10" s="1"/>
  <c r="Q4892" i="10"/>
  <c r="E4892" i="10" s="1"/>
  <c r="P4890" i="10"/>
  <c r="D4890" i="10" s="1"/>
  <c r="R4887" i="10"/>
  <c r="F4887" i="10" s="1"/>
  <c r="O4883" i="10"/>
  <c r="C4883" i="10" s="1"/>
  <c r="P4896" i="10"/>
  <c r="D4896" i="10" s="1"/>
  <c r="Q4896" i="10"/>
  <c r="O4892" i="10"/>
  <c r="C4892" i="10" s="1"/>
  <c r="P4893" i="10"/>
  <c r="D4893" i="10" s="1"/>
  <c r="R4892" i="10"/>
  <c r="F4892" i="10" s="1"/>
  <c r="O4888" i="10"/>
  <c r="C4888" i="10" s="1"/>
  <c r="Q4885" i="10"/>
  <c r="E4885" i="10" s="1"/>
  <c r="P4883" i="10"/>
  <c r="D4883" i="10" s="1"/>
  <c r="Q4883" i="10"/>
  <c r="E4883" i="10" s="1"/>
  <c r="N4893" i="10"/>
  <c r="B4893" i="10" s="1"/>
  <c r="O4894" i="10"/>
  <c r="C4894" i="10" s="1"/>
  <c r="Q4893" i="10"/>
  <c r="Q4890" i="10"/>
  <c r="E4890" i="10" s="1"/>
  <c r="N4886" i="10"/>
  <c r="B4886" i="10" s="1"/>
  <c r="R4885" i="10"/>
  <c r="F4885" i="10" s="1"/>
  <c r="N4884" i="10"/>
  <c r="B4884" i="10" s="1"/>
  <c r="R4883" i="10"/>
  <c r="F4883" i="10" s="1"/>
  <c r="Q4884" i="10"/>
  <c r="E4884" i="10" s="1"/>
  <c r="N4895" i="10"/>
  <c r="B4895" i="10" s="1"/>
  <c r="P4894" i="10"/>
  <c r="D4894" i="10" s="1"/>
  <c r="N4891" i="10"/>
  <c r="B4891" i="10" s="1"/>
  <c r="P4888" i="10"/>
  <c r="D4888" i="10" s="1"/>
  <c r="O4886" i="10"/>
  <c r="C4886" i="10" s="1"/>
  <c r="P4886" i="10"/>
  <c r="D4886" i="10" s="1"/>
  <c r="O4884" i="10"/>
  <c r="C4884" i="10" s="1"/>
  <c r="N4885" i="10"/>
  <c r="B4885" i="10" s="1"/>
  <c r="R4884" i="10"/>
  <c r="F4884" i="10" s="1"/>
  <c r="O4895" i="10"/>
  <c r="C4895" i="10" s="1"/>
  <c r="R4893" i="10"/>
  <c r="R4890" i="10"/>
  <c r="F4890" i="10" s="1"/>
  <c r="Q4888" i="10"/>
  <c r="E4888" i="10" s="1"/>
  <c r="R4888" i="10"/>
  <c r="F4888" i="10" s="1"/>
  <c r="Q4886" i="10"/>
  <c r="E4886" i="10" s="1"/>
  <c r="P4887" i="10"/>
  <c r="D4887" i="10" s="1"/>
  <c r="O4885" i="10"/>
  <c r="C4885" i="10" s="1"/>
  <c r="N4896" i="10"/>
  <c r="B4896" i="10" s="1"/>
  <c r="Q4894" i="10"/>
  <c r="O4891" i="10"/>
  <c r="C4891" i="10" s="1"/>
  <c r="N4889" i="10"/>
  <c r="B4889" i="10" s="1"/>
  <c r="O4889" i="10"/>
  <c r="C4889" i="10" s="1"/>
  <c r="N4887" i="10"/>
  <c r="B4887" i="10" s="1"/>
  <c r="R4889" i="10"/>
  <c r="F4889" i="10" s="1"/>
  <c r="Q4887" i="10"/>
  <c r="E4887" i="10" s="1"/>
  <c r="N4883" i="10"/>
  <c r="B4883" i="10" s="1"/>
  <c r="P4895" i="10"/>
  <c r="D4895" i="10" s="1"/>
  <c r="R4894" i="10"/>
  <c r="P4891" i="10"/>
  <c r="D4891" i="10" s="1"/>
  <c r="Q4891" i="10"/>
  <c r="E4891" i="10" s="1"/>
  <c r="P4889" i="10"/>
  <c r="D4889" i="10" s="1"/>
  <c r="O4890" i="10"/>
  <c r="C4890" i="10" s="1"/>
  <c r="N4888" i="10"/>
  <c r="B4888" i="10" s="1"/>
  <c r="P4885" i="10"/>
  <c r="D4885" i="10" s="1"/>
  <c r="O4896" i="10"/>
  <c r="C4896" i="10" s="1"/>
  <c r="Q4895" i="10"/>
  <c r="R4895" i="10"/>
  <c r="N4892" i="10"/>
  <c r="B4892" i="10" s="1"/>
  <c r="R4916" i="10" l="1"/>
  <c r="N4910" i="10"/>
  <c r="B4910" i="10" s="1"/>
  <c r="N4914" i="10"/>
  <c r="B4914" i="10" s="1"/>
  <c r="A4901" i="10"/>
  <c r="Q4909" i="10"/>
  <c r="E4909" i="10" s="1"/>
  <c r="P4904" i="10"/>
  <c r="D4904" i="10" s="1"/>
  <c r="O4913" i="10"/>
  <c r="C4913" i="10" s="1"/>
  <c r="O4907" i="10"/>
  <c r="C4907" i="10" s="1"/>
  <c r="P4912" i="10"/>
  <c r="D4912" i="10" s="1"/>
  <c r="R4906" i="10"/>
  <c r="F4906" i="10" s="1"/>
  <c r="Q4906" i="10"/>
  <c r="E4906" i="10" s="1"/>
  <c r="P4907" i="10"/>
  <c r="D4907" i="10" s="1"/>
  <c r="O4905" i="10"/>
  <c r="C4905" i="10" s="1"/>
  <c r="N4916" i="10"/>
  <c r="B4916" i="10" s="1"/>
  <c r="Q4914" i="10"/>
  <c r="O4911" i="10"/>
  <c r="C4911" i="10" s="1"/>
  <c r="N4909" i="10"/>
  <c r="B4909" i="10" s="1"/>
  <c r="O4909" i="10"/>
  <c r="C4909" i="10" s="1"/>
  <c r="N4907" i="10"/>
  <c r="B4907" i="10" s="1"/>
  <c r="R4909" i="10"/>
  <c r="F4909" i="10" s="1"/>
  <c r="Q4907" i="10"/>
  <c r="E4907" i="10" s="1"/>
  <c r="N4903" i="10"/>
  <c r="B4903" i="10" s="1"/>
  <c r="P4915" i="10"/>
  <c r="D4915" i="10" s="1"/>
  <c r="R4914" i="10"/>
  <c r="P4911" i="10"/>
  <c r="D4911" i="10" s="1"/>
  <c r="Q4911" i="10"/>
  <c r="E4911" i="10" s="1"/>
  <c r="P4909" i="10"/>
  <c r="D4909" i="10" s="1"/>
  <c r="O4910" i="10"/>
  <c r="C4910" i="10" s="1"/>
  <c r="N4908" i="10"/>
  <c r="B4908" i="10" s="1"/>
  <c r="P4905" i="10"/>
  <c r="D4905" i="10" s="1"/>
  <c r="O4916" i="10"/>
  <c r="C4916" i="10" s="1"/>
  <c r="Q4915" i="10"/>
  <c r="R4915" i="10"/>
  <c r="N4912" i="10"/>
  <c r="B4912" i="10" s="1"/>
  <c r="R4911" i="10"/>
  <c r="F4911" i="10" s="1"/>
  <c r="Q4912" i="10"/>
  <c r="E4912" i="10" s="1"/>
  <c r="P4910" i="10"/>
  <c r="D4910" i="10" s="1"/>
  <c r="R4907" i="10"/>
  <c r="F4907" i="10" s="1"/>
  <c r="O4903" i="10"/>
  <c r="C4903" i="10" s="1"/>
  <c r="P4916" i="10"/>
  <c r="D4916" i="10" s="1"/>
  <c r="Q4916" i="10"/>
  <c r="O4912" i="10"/>
  <c r="C4912" i="10" s="1"/>
  <c r="P4913" i="10"/>
  <c r="D4913" i="10" s="1"/>
  <c r="R4912" i="10"/>
  <c r="F4912" i="10" s="1"/>
  <c r="O4908" i="10"/>
  <c r="C4908" i="10" s="1"/>
  <c r="Q4905" i="10"/>
  <c r="E4905" i="10" s="1"/>
  <c r="P4903" i="10"/>
  <c r="D4903" i="10" s="1"/>
  <c r="Q4903" i="10"/>
  <c r="E4903" i="10" s="1"/>
  <c r="N4913" i="10"/>
  <c r="B4913" i="10" s="1"/>
  <c r="O4914" i="10"/>
  <c r="C4914" i="10" s="1"/>
  <c r="Q4913" i="10"/>
  <c r="Q4910" i="10"/>
  <c r="E4910" i="10" s="1"/>
  <c r="N4906" i="10"/>
  <c r="B4906" i="10" s="1"/>
  <c r="R4905" i="10"/>
  <c r="F4905" i="10" s="1"/>
  <c r="N4904" i="10"/>
  <c r="B4904" i="10" s="1"/>
  <c r="R4903" i="10"/>
  <c r="F4903" i="10" s="1"/>
  <c r="Q4904" i="10"/>
  <c r="E4904" i="10" s="1"/>
  <c r="N4915" i="10"/>
  <c r="B4915" i="10" s="1"/>
  <c r="P4914" i="10"/>
  <c r="D4914" i="10" s="1"/>
  <c r="N4911" i="10"/>
  <c r="B4911" i="10" s="1"/>
  <c r="P4908" i="10"/>
  <c r="D4908" i="10" s="1"/>
  <c r="O4906" i="10"/>
  <c r="C4906" i="10" s="1"/>
  <c r="P4906" i="10"/>
  <c r="D4906" i="10" s="1"/>
  <c r="O4904" i="10"/>
  <c r="C4904" i="10" s="1"/>
  <c r="N4905" i="10"/>
  <c r="B4905" i="10" s="1"/>
  <c r="R4904" i="10"/>
  <c r="F4904" i="10" s="1"/>
  <c r="O4915" i="10"/>
  <c r="C4915" i="10" s="1"/>
  <c r="R4913" i="10"/>
  <c r="R4910" i="10"/>
  <c r="F4910" i="10" s="1"/>
  <c r="Q4908" i="10"/>
  <c r="E4908" i="10" s="1"/>
  <c r="R4908" i="10"/>
  <c r="F4908" i="10" s="1"/>
  <c r="L4923" i="10"/>
  <c r="K4923" i="10"/>
  <c r="L4943" i="10" l="1"/>
  <c r="K4943" i="10"/>
  <c r="R4936" i="10"/>
  <c r="R4923" i="10"/>
  <c r="F4923" i="10" s="1"/>
  <c r="A4921" i="10"/>
  <c r="N4934" i="10"/>
  <c r="B4934" i="10" s="1"/>
  <c r="O4934" i="10"/>
  <c r="C4934" i="10" s="1"/>
  <c r="Q4933" i="10"/>
  <c r="Q4930" i="10"/>
  <c r="E4930" i="10" s="1"/>
  <c r="N4926" i="10"/>
  <c r="B4926" i="10" s="1"/>
  <c r="R4925" i="10"/>
  <c r="F4925" i="10" s="1"/>
  <c r="N4924" i="10"/>
  <c r="B4924" i="10" s="1"/>
  <c r="O4924" i="10"/>
  <c r="C4924" i="10" s="1"/>
  <c r="P4924" i="10"/>
  <c r="D4924" i="10" s="1"/>
  <c r="Q4924" i="10"/>
  <c r="E4924" i="10" s="1"/>
  <c r="N4935" i="10"/>
  <c r="B4935" i="10" s="1"/>
  <c r="P4934" i="10"/>
  <c r="D4934" i="10" s="1"/>
  <c r="N4931" i="10"/>
  <c r="B4931" i="10" s="1"/>
  <c r="P4928" i="10"/>
  <c r="D4928" i="10" s="1"/>
  <c r="O4926" i="10"/>
  <c r="C4926" i="10" s="1"/>
  <c r="P4926" i="10"/>
  <c r="D4926" i="10" s="1"/>
  <c r="Q4926" i="10"/>
  <c r="E4926" i="10" s="1"/>
  <c r="R4926" i="10"/>
  <c r="F4926" i="10" s="1"/>
  <c r="N4925" i="10"/>
  <c r="B4925" i="10" s="1"/>
  <c r="R4924" i="10"/>
  <c r="F4924" i="10" s="1"/>
  <c r="O4935" i="10"/>
  <c r="C4935" i="10" s="1"/>
  <c r="R4933" i="10"/>
  <c r="R4930" i="10"/>
  <c r="F4930" i="10" s="1"/>
  <c r="Q4928" i="10"/>
  <c r="E4928" i="10" s="1"/>
  <c r="R4928" i="10"/>
  <c r="F4928" i="10" s="1"/>
  <c r="N4927" i="10"/>
  <c r="B4927" i="10" s="1"/>
  <c r="O4927" i="10"/>
  <c r="C4927" i="10" s="1"/>
  <c r="P4927" i="10"/>
  <c r="D4927" i="10" s="1"/>
  <c r="O4925" i="10"/>
  <c r="C4925" i="10" s="1"/>
  <c r="N4936" i="10"/>
  <c r="B4936" i="10" s="1"/>
  <c r="Q4934" i="10"/>
  <c r="O4931" i="10"/>
  <c r="C4931" i="10" s="1"/>
  <c r="N4929" i="10"/>
  <c r="B4929" i="10" s="1"/>
  <c r="O4929" i="10"/>
  <c r="C4929" i="10" s="1"/>
  <c r="P4929" i="10"/>
  <c r="D4929" i="10" s="1"/>
  <c r="Q4929" i="10"/>
  <c r="E4929" i="10" s="1"/>
  <c r="R4929" i="10"/>
  <c r="F4929" i="10" s="1"/>
  <c r="Q4927" i="10"/>
  <c r="E4927" i="10" s="1"/>
  <c r="N4923" i="10"/>
  <c r="B4923" i="10" s="1"/>
  <c r="P4935" i="10"/>
  <c r="D4935" i="10" s="1"/>
  <c r="R4934" i="10"/>
  <c r="P4931" i="10"/>
  <c r="D4931" i="10" s="1"/>
  <c r="Q4931" i="10"/>
  <c r="E4931" i="10" s="1"/>
  <c r="R4931" i="10"/>
  <c r="F4931" i="10" s="1"/>
  <c r="N4930" i="10"/>
  <c r="B4930" i="10" s="1"/>
  <c r="O4930" i="10"/>
  <c r="C4930" i="10" s="1"/>
  <c r="N4928" i="10"/>
  <c r="B4928" i="10" s="1"/>
  <c r="P4925" i="10"/>
  <c r="D4925" i="10" s="1"/>
  <c r="O4936" i="10"/>
  <c r="C4936" i="10" s="1"/>
  <c r="Q4935" i="10"/>
  <c r="R4935" i="10"/>
  <c r="N4932" i="10"/>
  <c r="B4932" i="10" s="1"/>
  <c r="O4932" i="10"/>
  <c r="C4932" i="10" s="1"/>
  <c r="P4932" i="10"/>
  <c r="D4932" i="10" s="1"/>
  <c r="Q4932" i="10"/>
  <c r="E4932" i="10" s="1"/>
  <c r="P4930" i="10"/>
  <c r="D4930" i="10" s="1"/>
  <c r="R4927" i="10"/>
  <c r="F4927" i="10" s="1"/>
  <c r="O4923" i="10"/>
  <c r="C4923" i="10" s="1"/>
  <c r="P4936" i="10"/>
  <c r="D4936" i="10" s="1"/>
  <c r="Q4936" i="10"/>
  <c r="N4933" i="10"/>
  <c r="B4933" i="10" s="1"/>
  <c r="O4933" i="10"/>
  <c r="C4933" i="10" s="1"/>
  <c r="P4933" i="10"/>
  <c r="D4933" i="10" s="1"/>
  <c r="R4932" i="10"/>
  <c r="F4932" i="10" s="1"/>
  <c r="O4928" i="10"/>
  <c r="C4928" i="10" s="1"/>
  <c r="Q4925" i="10"/>
  <c r="E4925" i="10" s="1"/>
  <c r="P4923" i="10"/>
  <c r="D4923" i="10" s="1"/>
  <c r="Q4923" i="10"/>
  <c r="E4923" i="10" s="1"/>
  <c r="R4956" i="10" l="1"/>
  <c r="N4951" i="10"/>
  <c r="B4951" i="10" s="1"/>
  <c r="O4948" i="10"/>
  <c r="C4948" i="10" s="1"/>
  <c r="R4945" i="10"/>
  <c r="F4945" i="10" s="1"/>
  <c r="Q4956" i="10"/>
  <c r="R4953" i="10"/>
  <c r="P4945" i="10"/>
  <c r="D4945" i="10" s="1"/>
  <c r="O4956" i="10"/>
  <c r="C4956" i="10" s="1"/>
  <c r="N4953" i="10"/>
  <c r="B4953" i="10" s="1"/>
  <c r="Q4950" i="10"/>
  <c r="E4950" i="10" s="1"/>
  <c r="R4947" i="10"/>
  <c r="F4947" i="10" s="1"/>
  <c r="N4947" i="10"/>
  <c r="B4947" i="10" s="1"/>
  <c r="O4944" i="10"/>
  <c r="C4944" i="10" s="1"/>
  <c r="R4955" i="10"/>
  <c r="O4952" i="10"/>
  <c r="C4952" i="10" s="1"/>
  <c r="P4949" i="10"/>
  <c r="D4949" i="10" s="1"/>
  <c r="R4951" i="10"/>
  <c r="F4951" i="10" s="1"/>
  <c r="O4946" i="10"/>
  <c r="C4946" i="10" s="1"/>
  <c r="P4943" i="10"/>
  <c r="D4943" i="10" s="1"/>
  <c r="P4951" i="10"/>
  <c r="D4951" i="10" s="1"/>
  <c r="Q4946" i="10"/>
  <c r="E4946" i="10" s="1"/>
  <c r="P4955" i="10"/>
  <c r="D4955" i="10" s="1"/>
  <c r="N4949" i="10"/>
  <c r="B4949" i="10" s="1"/>
  <c r="Q4954" i="10"/>
  <c r="R4943" i="10"/>
  <c r="F4943" i="10" s="1"/>
  <c r="Q4948" i="10"/>
  <c r="E4948" i="10" s="1"/>
  <c r="N4943" i="10"/>
  <c r="B4943" i="10" s="1"/>
  <c r="Q4949" i="10"/>
  <c r="E4949" i="10" s="1"/>
  <c r="R4949" i="10"/>
  <c r="F4949" i="10" s="1"/>
  <c r="Q4947" i="10"/>
  <c r="E4947" i="10" s="1"/>
  <c r="O4943" i="10"/>
  <c r="C4943" i="10" s="1"/>
  <c r="P4956" i="10"/>
  <c r="D4956" i="10" s="1"/>
  <c r="N4950" i="10"/>
  <c r="B4950" i="10" s="1"/>
  <c r="O4950" i="10"/>
  <c r="C4950" i="10" s="1"/>
  <c r="N4948" i="10"/>
  <c r="B4948" i="10" s="1"/>
  <c r="Q4945" i="10"/>
  <c r="E4945" i="10" s="1"/>
  <c r="Q4943" i="10"/>
  <c r="E4943" i="10" s="1"/>
  <c r="P4952" i="10"/>
  <c r="D4952" i="10" s="1"/>
  <c r="Q4952" i="10"/>
  <c r="E4952" i="10" s="1"/>
  <c r="P4950" i="10"/>
  <c r="D4950" i="10" s="1"/>
  <c r="N4946" i="10"/>
  <c r="B4946" i="10" s="1"/>
  <c r="N4944" i="10"/>
  <c r="B4944" i="10" s="1"/>
  <c r="O4953" i="10"/>
  <c r="C4953" i="10" s="1"/>
  <c r="P4953" i="10"/>
  <c r="D4953" i="10" s="1"/>
  <c r="R4952" i="10"/>
  <c r="F4952" i="10" s="1"/>
  <c r="P4948" i="10"/>
  <c r="D4948" i="10" s="1"/>
  <c r="P4946" i="10"/>
  <c r="D4946" i="10" s="1"/>
  <c r="A4941" i="10"/>
  <c r="N4954" i="10"/>
  <c r="B4954" i="10" s="1"/>
  <c r="O4954" i="10"/>
  <c r="C4954" i="10" s="1"/>
  <c r="Q4953" i="10"/>
  <c r="R4950" i="10"/>
  <c r="F4950" i="10" s="1"/>
  <c r="R4948" i="10"/>
  <c r="F4948" i="10" s="1"/>
  <c r="P4944" i="10"/>
  <c r="D4944" i="10" s="1"/>
  <c r="Q4944" i="10"/>
  <c r="E4944" i="10" s="1"/>
  <c r="N4955" i="10"/>
  <c r="B4955" i="10" s="1"/>
  <c r="P4954" i="10"/>
  <c r="D4954" i="10" s="1"/>
  <c r="O4951" i="10"/>
  <c r="C4951" i="10" s="1"/>
  <c r="O4949" i="10"/>
  <c r="C4949" i="10" s="1"/>
  <c r="R4946" i="10"/>
  <c r="F4946" i="10" s="1"/>
  <c r="N4945" i="10"/>
  <c r="B4945" i="10" s="1"/>
  <c r="R4944" i="10"/>
  <c r="F4944" i="10" s="1"/>
  <c r="O4955" i="10"/>
  <c r="C4955" i="10" s="1"/>
  <c r="R4954" i="10"/>
  <c r="Q4951" i="10"/>
  <c r="E4951" i="10" s="1"/>
  <c r="O4947" i="10"/>
  <c r="C4947" i="10" s="1"/>
  <c r="P4947" i="10"/>
  <c r="D4947" i="10" s="1"/>
  <c r="O4945" i="10"/>
  <c r="C4945" i="10" s="1"/>
  <c r="N4956" i="10"/>
  <c r="B4956" i="10" s="1"/>
  <c r="Q4955" i="10"/>
  <c r="N4952" i="10"/>
  <c r="B4952" i="10" s="1"/>
  <c r="L4963" i="10"/>
  <c r="K4963" i="10"/>
  <c r="N4972" i="10" l="1"/>
  <c r="B4972" i="10" s="1"/>
  <c r="K4983" i="10"/>
  <c r="L4983" i="10"/>
  <c r="R4976" i="10"/>
  <c r="O4964" i="10"/>
  <c r="C4964" i="10" s="1"/>
  <c r="P4964" i="10"/>
  <c r="D4964" i="10" s="1"/>
  <c r="Q4964" i="10"/>
  <c r="E4964" i="10" s="1"/>
  <c r="N4975" i="10"/>
  <c r="B4975" i="10" s="1"/>
  <c r="P4974" i="10"/>
  <c r="D4974" i="10" s="1"/>
  <c r="N4971" i="10"/>
  <c r="B4971" i="10" s="1"/>
  <c r="P4968" i="10"/>
  <c r="D4968" i="10" s="1"/>
  <c r="O4966" i="10"/>
  <c r="C4966" i="10" s="1"/>
  <c r="P4966" i="10"/>
  <c r="D4966" i="10" s="1"/>
  <c r="Q4966" i="10"/>
  <c r="E4966" i="10" s="1"/>
  <c r="R4966" i="10"/>
  <c r="F4966" i="10" s="1"/>
  <c r="N4965" i="10"/>
  <c r="B4965" i="10" s="1"/>
  <c r="R4964" i="10"/>
  <c r="F4964" i="10" s="1"/>
  <c r="O4975" i="10"/>
  <c r="C4975" i="10" s="1"/>
  <c r="R4973" i="10"/>
  <c r="R4970" i="10"/>
  <c r="F4970" i="10" s="1"/>
  <c r="Q4968" i="10"/>
  <c r="E4968" i="10" s="1"/>
  <c r="R4968" i="10"/>
  <c r="F4968" i="10" s="1"/>
  <c r="N4967" i="10"/>
  <c r="B4967" i="10" s="1"/>
  <c r="O4967" i="10"/>
  <c r="C4967" i="10" s="1"/>
  <c r="P4967" i="10"/>
  <c r="D4967" i="10" s="1"/>
  <c r="O4965" i="10"/>
  <c r="C4965" i="10" s="1"/>
  <c r="N4976" i="10"/>
  <c r="B4976" i="10" s="1"/>
  <c r="Q4974" i="10"/>
  <c r="O4971" i="10"/>
  <c r="C4971" i="10" s="1"/>
  <c r="N4969" i="10"/>
  <c r="B4969" i="10" s="1"/>
  <c r="O4969" i="10"/>
  <c r="C4969" i="10" s="1"/>
  <c r="P4969" i="10"/>
  <c r="D4969" i="10" s="1"/>
  <c r="Q4969" i="10"/>
  <c r="E4969" i="10" s="1"/>
  <c r="R4969" i="10"/>
  <c r="F4969" i="10" s="1"/>
  <c r="Q4967" i="10"/>
  <c r="E4967" i="10" s="1"/>
  <c r="N4963" i="10"/>
  <c r="B4963" i="10" s="1"/>
  <c r="P4975" i="10"/>
  <c r="D4975" i="10" s="1"/>
  <c r="R4974" i="10"/>
  <c r="P4971" i="10"/>
  <c r="D4971" i="10" s="1"/>
  <c r="Q4971" i="10"/>
  <c r="E4971" i="10" s="1"/>
  <c r="R4971" i="10"/>
  <c r="F4971" i="10" s="1"/>
  <c r="N4970" i="10"/>
  <c r="B4970" i="10" s="1"/>
  <c r="O4970" i="10"/>
  <c r="C4970" i="10" s="1"/>
  <c r="N4968" i="10"/>
  <c r="B4968" i="10" s="1"/>
  <c r="P4965" i="10"/>
  <c r="D4965" i="10" s="1"/>
  <c r="O4976" i="10"/>
  <c r="C4976" i="10" s="1"/>
  <c r="Q4975" i="10"/>
  <c r="R4975" i="10"/>
  <c r="O4972" i="10"/>
  <c r="C4972" i="10" s="1"/>
  <c r="P4972" i="10"/>
  <c r="D4972" i="10" s="1"/>
  <c r="Q4972" i="10"/>
  <c r="E4972" i="10" s="1"/>
  <c r="P4970" i="10"/>
  <c r="D4970" i="10" s="1"/>
  <c r="R4967" i="10"/>
  <c r="F4967" i="10" s="1"/>
  <c r="O4963" i="10"/>
  <c r="C4963" i="10" s="1"/>
  <c r="P4976" i="10"/>
  <c r="D4976" i="10" s="1"/>
  <c r="Q4976" i="10"/>
  <c r="N4973" i="10"/>
  <c r="B4973" i="10" s="1"/>
  <c r="O4973" i="10"/>
  <c r="C4973" i="10" s="1"/>
  <c r="P4973" i="10"/>
  <c r="D4973" i="10" s="1"/>
  <c r="R4972" i="10"/>
  <c r="F4972" i="10" s="1"/>
  <c r="O4968" i="10"/>
  <c r="C4968" i="10" s="1"/>
  <c r="Q4965" i="10"/>
  <c r="E4965" i="10" s="1"/>
  <c r="P4963" i="10"/>
  <c r="D4963" i="10" s="1"/>
  <c r="Q4963" i="10"/>
  <c r="E4963" i="10" s="1"/>
  <c r="R4963" i="10"/>
  <c r="F4963" i="10" s="1"/>
  <c r="A4961" i="10"/>
  <c r="N4974" i="10"/>
  <c r="B4974" i="10" s="1"/>
  <c r="O4974" i="10"/>
  <c r="C4974" i="10" s="1"/>
  <c r="Q4973" i="10"/>
  <c r="Q4970" i="10"/>
  <c r="E4970" i="10" s="1"/>
  <c r="N4966" i="10"/>
  <c r="B4966" i="10" s="1"/>
  <c r="R4965" i="10"/>
  <c r="F4965" i="10" s="1"/>
  <c r="N4964" i="10"/>
  <c r="B4964" i="10" s="1"/>
  <c r="R4996" i="10" l="1"/>
  <c r="P4989" i="10"/>
  <c r="D4989" i="10" s="1"/>
  <c r="O4984" i="10"/>
  <c r="C4984" i="10" s="1"/>
  <c r="N4993" i="10"/>
  <c r="B4993" i="10" s="1"/>
  <c r="N4984" i="10"/>
  <c r="B4984" i="10" s="1"/>
  <c r="O4992" i="10"/>
  <c r="C4992" i="10" s="1"/>
  <c r="N4987" i="10"/>
  <c r="B4987" i="10" s="1"/>
  <c r="R4983" i="10"/>
  <c r="F4983" i="10" s="1"/>
  <c r="Q4983" i="10"/>
  <c r="E4983" i="10" s="1"/>
  <c r="N4983" i="10"/>
  <c r="B4983" i="10" s="1"/>
  <c r="A4981" i="10"/>
  <c r="Q4986" i="10"/>
  <c r="E4986" i="10" s="1"/>
  <c r="R4991" i="10"/>
  <c r="F4991" i="10" s="1"/>
  <c r="O4983" i="10"/>
  <c r="C4983" i="10" s="1"/>
  <c r="O4987" i="10"/>
  <c r="C4987" i="10" s="1"/>
  <c r="P4987" i="10"/>
  <c r="D4987" i="10" s="1"/>
  <c r="O4985" i="10"/>
  <c r="C4985" i="10" s="1"/>
  <c r="N4996" i="10"/>
  <c r="B4996" i="10" s="1"/>
  <c r="P4995" i="10"/>
  <c r="D4995" i="10" s="1"/>
  <c r="Q4995" i="10"/>
  <c r="R4995" i="10"/>
  <c r="Q4989" i="10"/>
  <c r="E4989" i="10" s="1"/>
  <c r="R4989" i="10"/>
  <c r="F4989" i="10" s="1"/>
  <c r="Q4987" i="10"/>
  <c r="E4987" i="10" s="1"/>
  <c r="P4985" i="10"/>
  <c r="D4985" i="10" s="1"/>
  <c r="O4996" i="10"/>
  <c r="C4996" i="10" s="1"/>
  <c r="P4996" i="10"/>
  <c r="D4996" i="10" s="1"/>
  <c r="Q4996" i="10"/>
  <c r="N4990" i="10"/>
  <c r="B4990" i="10" s="1"/>
  <c r="O4990" i="10"/>
  <c r="C4990" i="10" s="1"/>
  <c r="N4988" i="10"/>
  <c r="B4988" i="10" s="1"/>
  <c r="R4987" i="10"/>
  <c r="F4987" i="10" s="1"/>
  <c r="Q4985" i="10"/>
  <c r="E4985" i="10" s="1"/>
  <c r="P4983" i="10"/>
  <c r="D4983" i="10" s="1"/>
  <c r="P4986" i="10"/>
  <c r="D4986" i="10" s="1"/>
  <c r="P4992" i="10"/>
  <c r="D4992" i="10" s="1"/>
  <c r="Q4992" i="10"/>
  <c r="E4992" i="10" s="1"/>
  <c r="P4990" i="10"/>
  <c r="D4990" i="10" s="1"/>
  <c r="O4988" i="10"/>
  <c r="C4988" i="10" s="1"/>
  <c r="N4986" i="10"/>
  <c r="B4986" i="10" s="1"/>
  <c r="R4985" i="10"/>
  <c r="F4985" i="10" s="1"/>
  <c r="R4988" i="10"/>
  <c r="F4988" i="10" s="1"/>
  <c r="O4993" i="10"/>
  <c r="C4993" i="10" s="1"/>
  <c r="P4993" i="10"/>
  <c r="D4993" i="10" s="1"/>
  <c r="R4992" i="10"/>
  <c r="F4992" i="10" s="1"/>
  <c r="Q4990" i="10"/>
  <c r="E4990" i="10" s="1"/>
  <c r="P4988" i="10"/>
  <c r="D4988" i="10" s="1"/>
  <c r="O4986" i="10"/>
  <c r="C4986" i="10" s="1"/>
  <c r="O4989" i="10"/>
  <c r="C4989" i="10" s="1"/>
  <c r="N4994" i="10"/>
  <c r="B4994" i="10" s="1"/>
  <c r="O4994" i="10"/>
  <c r="C4994" i="10" s="1"/>
  <c r="Q4993" i="10"/>
  <c r="N4991" i="10"/>
  <c r="B4991" i="10" s="1"/>
  <c r="R4990" i="10"/>
  <c r="F4990" i="10" s="1"/>
  <c r="Q4988" i="10"/>
  <c r="E4988" i="10" s="1"/>
  <c r="Q4991" i="10"/>
  <c r="E4991" i="10" s="1"/>
  <c r="P4984" i="10"/>
  <c r="D4984" i="10" s="1"/>
  <c r="Q4984" i="10"/>
  <c r="E4984" i="10" s="1"/>
  <c r="N4995" i="10"/>
  <c r="B4995" i="10" s="1"/>
  <c r="P4994" i="10"/>
  <c r="D4994" i="10" s="1"/>
  <c r="R4993" i="10"/>
  <c r="O4991" i="10"/>
  <c r="C4991" i="10" s="1"/>
  <c r="N4989" i="10"/>
  <c r="B4989" i="10" s="1"/>
  <c r="N4992" i="10"/>
  <c r="B4992" i="10" s="1"/>
  <c r="R4986" i="10"/>
  <c r="F4986" i="10" s="1"/>
  <c r="N4985" i="10"/>
  <c r="B4985" i="10" s="1"/>
  <c r="R4984" i="10"/>
  <c r="F4984" i="10" s="1"/>
  <c r="O4995" i="10"/>
  <c r="C4995" i="10" s="1"/>
  <c r="Q4994" i="10"/>
  <c r="R4994" i="10"/>
  <c r="P4991" i="10"/>
  <c r="D4991" i="10" s="1"/>
  <c r="L5003" i="10"/>
  <c r="K5003" i="10"/>
  <c r="L5023" i="10" l="1"/>
  <c r="K5023" i="10"/>
  <c r="R5016" i="10"/>
  <c r="N5004" i="10"/>
  <c r="B5004" i="10" s="1"/>
  <c r="Q5003" i="10"/>
  <c r="E5003" i="10" s="1"/>
  <c r="P5003" i="10"/>
  <c r="D5003" i="10" s="1"/>
  <c r="O5003" i="10"/>
  <c r="C5003" i="10" s="1"/>
  <c r="R5005" i="10"/>
  <c r="F5005" i="10" s="1"/>
  <c r="N5003" i="10"/>
  <c r="B5003" i="10" s="1"/>
  <c r="A5001" i="10"/>
  <c r="O5004" i="10"/>
  <c r="C5004" i="10" s="1"/>
  <c r="R5006" i="10"/>
  <c r="F5006" i="10" s="1"/>
  <c r="N5005" i="10"/>
  <c r="B5005" i="10" s="1"/>
  <c r="R5004" i="10"/>
  <c r="F5004" i="10" s="1"/>
  <c r="O5015" i="10"/>
  <c r="C5015" i="10" s="1"/>
  <c r="Q5014" i="10"/>
  <c r="R5014" i="10"/>
  <c r="Q5016" i="10"/>
  <c r="Q5006" i="10"/>
  <c r="E5006" i="10" s="1"/>
  <c r="O5007" i="10"/>
  <c r="C5007" i="10" s="1"/>
  <c r="P5007" i="10"/>
  <c r="D5007" i="10" s="1"/>
  <c r="O5005" i="10"/>
  <c r="C5005" i="10" s="1"/>
  <c r="N5016" i="10"/>
  <c r="B5016" i="10" s="1"/>
  <c r="P5015" i="10"/>
  <c r="D5015" i="10" s="1"/>
  <c r="Q5015" i="10"/>
  <c r="P5006" i="10"/>
  <c r="D5006" i="10" s="1"/>
  <c r="N5007" i="10"/>
  <c r="B5007" i="10" s="1"/>
  <c r="Q5009" i="10"/>
  <c r="E5009" i="10" s="1"/>
  <c r="R5009" i="10"/>
  <c r="F5009" i="10" s="1"/>
  <c r="Q5007" i="10"/>
  <c r="E5007" i="10" s="1"/>
  <c r="P5005" i="10"/>
  <c r="D5005" i="10" s="1"/>
  <c r="O5016" i="10"/>
  <c r="C5016" i="10" s="1"/>
  <c r="P5016" i="10"/>
  <c r="D5016" i="10" s="1"/>
  <c r="R5008" i="10"/>
  <c r="F5008" i="10" s="1"/>
  <c r="P5009" i="10"/>
  <c r="D5009" i="10" s="1"/>
  <c r="N5010" i="10"/>
  <c r="B5010" i="10" s="1"/>
  <c r="O5010" i="10"/>
  <c r="C5010" i="10" s="1"/>
  <c r="N5008" i="10"/>
  <c r="B5008" i="10" s="1"/>
  <c r="R5007" i="10"/>
  <c r="F5007" i="10" s="1"/>
  <c r="Q5005" i="10"/>
  <c r="E5005" i="10" s="1"/>
  <c r="O5006" i="10"/>
  <c r="C5006" i="10" s="1"/>
  <c r="O5009" i="10"/>
  <c r="C5009" i="10" s="1"/>
  <c r="R5011" i="10"/>
  <c r="F5011" i="10" s="1"/>
  <c r="P5012" i="10"/>
  <c r="D5012" i="10" s="1"/>
  <c r="Q5012" i="10"/>
  <c r="E5012" i="10" s="1"/>
  <c r="P5010" i="10"/>
  <c r="D5010" i="10" s="1"/>
  <c r="O5008" i="10"/>
  <c r="C5008" i="10" s="1"/>
  <c r="N5006" i="10"/>
  <c r="B5006" i="10" s="1"/>
  <c r="Q5008" i="10"/>
  <c r="E5008" i="10" s="1"/>
  <c r="Q5011" i="10"/>
  <c r="E5011" i="10" s="1"/>
  <c r="O5012" i="10"/>
  <c r="C5012" i="10" s="1"/>
  <c r="O5013" i="10"/>
  <c r="C5013" i="10" s="1"/>
  <c r="P5013" i="10"/>
  <c r="D5013" i="10" s="1"/>
  <c r="R5012" i="10"/>
  <c r="F5012" i="10" s="1"/>
  <c r="Q5010" i="10"/>
  <c r="E5010" i="10" s="1"/>
  <c r="P5008" i="10"/>
  <c r="D5008" i="10" s="1"/>
  <c r="N5009" i="10"/>
  <c r="B5009" i="10" s="1"/>
  <c r="N5012" i="10"/>
  <c r="B5012" i="10" s="1"/>
  <c r="N5013" i="10"/>
  <c r="B5013" i="10" s="1"/>
  <c r="N5014" i="10"/>
  <c r="B5014" i="10" s="1"/>
  <c r="O5014" i="10"/>
  <c r="C5014" i="10" s="1"/>
  <c r="Q5013" i="10"/>
  <c r="N5011" i="10"/>
  <c r="B5011" i="10" s="1"/>
  <c r="R5010" i="10"/>
  <c r="F5010" i="10" s="1"/>
  <c r="P5011" i="10"/>
  <c r="D5011" i="10" s="1"/>
  <c r="R5003" i="10"/>
  <c r="F5003" i="10" s="1"/>
  <c r="P5004" i="10"/>
  <c r="D5004" i="10" s="1"/>
  <c r="Q5004" i="10"/>
  <c r="E5004" i="10" s="1"/>
  <c r="N5015" i="10"/>
  <c r="B5015" i="10" s="1"/>
  <c r="P5014" i="10"/>
  <c r="D5014" i="10" s="1"/>
  <c r="R5013" i="10"/>
  <c r="O5011" i="10"/>
  <c r="C5011" i="10" s="1"/>
  <c r="R5015" i="10"/>
  <c r="L5043" i="10" l="1"/>
  <c r="K5043" i="10"/>
  <c r="R5036" i="10"/>
  <c r="N5033" i="10"/>
  <c r="B5033" i="10" s="1"/>
  <c r="O5033" i="10"/>
  <c r="C5033" i="10" s="1"/>
  <c r="P5033" i="10"/>
  <c r="D5033" i="10" s="1"/>
  <c r="R5032" i="10"/>
  <c r="F5032" i="10" s="1"/>
  <c r="O5028" i="10"/>
  <c r="C5028" i="10" s="1"/>
  <c r="Q5025" i="10"/>
  <c r="E5025" i="10" s="1"/>
  <c r="P5023" i="10"/>
  <c r="D5023" i="10" s="1"/>
  <c r="Q5023" i="10"/>
  <c r="E5023" i="10" s="1"/>
  <c r="R5023" i="10"/>
  <c r="F5023" i="10" s="1"/>
  <c r="A5021" i="10"/>
  <c r="N5034" i="10"/>
  <c r="B5034" i="10" s="1"/>
  <c r="O5034" i="10"/>
  <c r="C5034" i="10" s="1"/>
  <c r="Q5033" i="10"/>
  <c r="Q5030" i="10"/>
  <c r="E5030" i="10" s="1"/>
  <c r="N5026" i="10"/>
  <c r="B5026" i="10" s="1"/>
  <c r="R5025" i="10"/>
  <c r="F5025" i="10" s="1"/>
  <c r="N5024" i="10"/>
  <c r="B5024" i="10" s="1"/>
  <c r="O5024" i="10"/>
  <c r="C5024" i="10" s="1"/>
  <c r="P5024" i="10"/>
  <c r="D5024" i="10" s="1"/>
  <c r="Q5024" i="10"/>
  <c r="E5024" i="10" s="1"/>
  <c r="N5035" i="10"/>
  <c r="B5035" i="10" s="1"/>
  <c r="P5034" i="10"/>
  <c r="D5034" i="10" s="1"/>
  <c r="N5031" i="10"/>
  <c r="B5031" i="10" s="1"/>
  <c r="P5028" i="10"/>
  <c r="D5028" i="10" s="1"/>
  <c r="O5026" i="10"/>
  <c r="C5026" i="10" s="1"/>
  <c r="P5026" i="10"/>
  <c r="D5026" i="10" s="1"/>
  <c r="Q5026" i="10"/>
  <c r="E5026" i="10" s="1"/>
  <c r="R5026" i="10"/>
  <c r="F5026" i="10" s="1"/>
  <c r="N5025" i="10"/>
  <c r="B5025" i="10" s="1"/>
  <c r="R5024" i="10"/>
  <c r="F5024" i="10" s="1"/>
  <c r="O5035" i="10"/>
  <c r="C5035" i="10" s="1"/>
  <c r="R5033" i="10"/>
  <c r="R5030" i="10"/>
  <c r="F5030" i="10" s="1"/>
  <c r="Q5028" i="10"/>
  <c r="E5028" i="10" s="1"/>
  <c r="R5028" i="10"/>
  <c r="F5028" i="10" s="1"/>
  <c r="N5027" i="10"/>
  <c r="B5027" i="10" s="1"/>
  <c r="O5027" i="10"/>
  <c r="C5027" i="10" s="1"/>
  <c r="P5027" i="10"/>
  <c r="D5027" i="10" s="1"/>
  <c r="O5025" i="10"/>
  <c r="C5025" i="10" s="1"/>
  <c r="N5036" i="10"/>
  <c r="B5036" i="10" s="1"/>
  <c r="Q5034" i="10"/>
  <c r="O5031" i="10"/>
  <c r="C5031" i="10" s="1"/>
  <c r="N5029" i="10"/>
  <c r="B5029" i="10" s="1"/>
  <c r="O5029" i="10"/>
  <c r="C5029" i="10" s="1"/>
  <c r="P5029" i="10"/>
  <c r="D5029" i="10" s="1"/>
  <c r="Q5029" i="10"/>
  <c r="E5029" i="10" s="1"/>
  <c r="R5029" i="10"/>
  <c r="F5029" i="10" s="1"/>
  <c r="Q5027" i="10"/>
  <c r="E5027" i="10" s="1"/>
  <c r="N5023" i="10"/>
  <c r="B5023" i="10" s="1"/>
  <c r="P5035" i="10"/>
  <c r="D5035" i="10" s="1"/>
  <c r="R5034" i="10"/>
  <c r="P5031" i="10"/>
  <c r="D5031" i="10" s="1"/>
  <c r="Q5031" i="10"/>
  <c r="E5031" i="10" s="1"/>
  <c r="R5031" i="10"/>
  <c r="F5031" i="10" s="1"/>
  <c r="N5030" i="10"/>
  <c r="B5030" i="10" s="1"/>
  <c r="O5030" i="10"/>
  <c r="C5030" i="10" s="1"/>
  <c r="N5028" i="10"/>
  <c r="B5028" i="10" s="1"/>
  <c r="P5025" i="10"/>
  <c r="D5025" i="10" s="1"/>
  <c r="O5036" i="10"/>
  <c r="C5036" i="10" s="1"/>
  <c r="Q5035" i="10"/>
  <c r="R5035" i="10"/>
  <c r="N5032" i="10"/>
  <c r="B5032" i="10" s="1"/>
  <c r="O5032" i="10"/>
  <c r="C5032" i="10" s="1"/>
  <c r="P5032" i="10"/>
  <c r="D5032" i="10" s="1"/>
  <c r="Q5032" i="10"/>
  <c r="E5032" i="10" s="1"/>
  <c r="P5030" i="10"/>
  <c r="D5030" i="10" s="1"/>
  <c r="R5027" i="10"/>
  <c r="F5027" i="10" s="1"/>
  <c r="O5023" i="10"/>
  <c r="C5023" i="10" s="1"/>
  <c r="P5036" i="10"/>
  <c r="D5036" i="10" s="1"/>
  <c r="Q5036" i="10"/>
  <c r="R5056" i="10" l="1"/>
  <c r="P5049" i="10"/>
  <c r="D5049" i="10" s="1"/>
  <c r="O5044" i="10"/>
  <c r="C5044" i="10" s="1"/>
  <c r="N5053" i="10"/>
  <c r="B5053" i="10" s="1"/>
  <c r="R5043" i="10"/>
  <c r="F5043" i="10" s="1"/>
  <c r="O5052" i="10"/>
  <c r="C5052" i="10" s="1"/>
  <c r="N5047" i="10"/>
  <c r="B5047" i="10" s="1"/>
  <c r="R5051" i="10"/>
  <c r="F5051" i="10" s="1"/>
  <c r="Q5046" i="10"/>
  <c r="E5046" i="10" s="1"/>
  <c r="Q5049" i="10"/>
  <c r="E5049" i="10" s="1"/>
  <c r="R5049" i="10"/>
  <c r="F5049" i="10" s="1"/>
  <c r="Q5047" i="10"/>
  <c r="E5047" i="10" s="1"/>
  <c r="P5045" i="10"/>
  <c r="D5045" i="10" s="1"/>
  <c r="O5056" i="10"/>
  <c r="C5056" i="10" s="1"/>
  <c r="Q5055" i="10"/>
  <c r="R5055" i="10"/>
  <c r="N5052" i="10"/>
  <c r="B5052" i="10" s="1"/>
  <c r="N5050" i="10"/>
  <c r="B5050" i="10" s="1"/>
  <c r="O5050" i="10"/>
  <c r="C5050" i="10" s="1"/>
  <c r="P5050" i="10"/>
  <c r="D5050" i="10" s="1"/>
  <c r="R5047" i="10"/>
  <c r="F5047" i="10" s="1"/>
  <c r="O5043" i="10"/>
  <c r="C5043" i="10" s="1"/>
  <c r="P5056" i="10"/>
  <c r="D5056" i="10" s="1"/>
  <c r="Q5056" i="10"/>
  <c r="P5052" i="10"/>
  <c r="D5052" i="10" s="1"/>
  <c r="Q5052" i="10"/>
  <c r="E5052" i="10" s="1"/>
  <c r="R5052" i="10"/>
  <c r="F5052" i="10" s="1"/>
  <c r="O5048" i="10"/>
  <c r="C5048" i="10" s="1"/>
  <c r="Q5045" i="10"/>
  <c r="E5045" i="10" s="1"/>
  <c r="P5043" i="10"/>
  <c r="D5043" i="10" s="1"/>
  <c r="Q5043" i="10"/>
  <c r="E5043" i="10" s="1"/>
  <c r="O5053" i="10"/>
  <c r="C5053" i="10" s="1"/>
  <c r="P5053" i="10"/>
  <c r="D5053" i="10" s="1"/>
  <c r="Q5053" i="10"/>
  <c r="Q5050" i="10"/>
  <c r="E5050" i="10" s="1"/>
  <c r="N5046" i="10"/>
  <c r="B5046" i="10" s="1"/>
  <c r="R5045" i="10"/>
  <c r="F5045" i="10" s="1"/>
  <c r="N5044" i="10"/>
  <c r="B5044" i="10" s="1"/>
  <c r="A5041" i="10"/>
  <c r="N5054" i="10"/>
  <c r="B5054" i="10" s="1"/>
  <c r="O5054" i="10"/>
  <c r="C5054" i="10" s="1"/>
  <c r="P5054" i="10"/>
  <c r="D5054" i="10" s="1"/>
  <c r="N5051" i="10"/>
  <c r="B5051" i="10" s="1"/>
  <c r="P5048" i="10"/>
  <c r="D5048" i="10" s="1"/>
  <c r="O5046" i="10"/>
  <c r="C5046" i="10" s="1"/>
  <c r="P5046" i="10"/>
  <c r="D5046" i="10" s="1"/>
  <c r="P5044" i="10"/>
  <c r="D5044" i="10" s="1"/>
  <c r="Q5044" i="10"/>
  <c r="E5044" i="10" s="1"/>
  <c r="N5055" i="10"/>
  <c r="B5055" i="10" s="1"/>
  <c r="O5055" i="10"/>
  <c r="C5055" i="10" s="1"/>
  <c r="R5053" i="10"/>
  <c r="R5050" i="10"/>
  <c r="F5050" i="10" s="1"/>
  <c r="Q5048" i="10"/>
  <c r="E5048" i="10" s="1"/>
  <c r="R5048" i="10"/>
  <c r="F5048" i="10" s="1"/>
  <c r="R5046" i="10"/>
  <c r="F5046" i="10" s="1"/>
  <c r="N5045" i="10"/>
  <c r="B5045" i="10" s="1"/>
  <c r="R5044" i="10"/>
  <c r="F5044" i="10" s="1"/>
  <c r="N5056" i="10"/>
  <c r="B5056" i="10" s="1"/>
  <c r="Q5054" i="10"/>
  <c r="O5051" i="10"/>
  <c r="C5051" i="10" s="1"/>
  <c r="N5049" i="10"/>
  <c r="B5049" i="10" s="1"/>
  <c r="O5049" i="10"/>
  <c r="C5049" i="10" s="1"/>
  <c r="O5047" i="10"/>
  <c r="C5047" i="10" s="1"/>
  <c r="P5047" i="10"/>
  <c r="D5047" i="10" s="1"/>
  <c r="O5045" i="10"/>
  <c r="C5045" i="10" s="1"/>
  <c r="N5043" i="10"/>
  <c r="B5043" i="10" s="1"/>
  <c r="P5055" i="10"/>
  <c r="D5055" i="10" s="1"/>
  <c r="R5054" i="10"/>
  <c r="P5051" i="10"/>
  <c r="D5051" i="10" s="1"/>
  <c r="Q5051" i="10"/>
  <c r="E5051" i="10" s="1"/>
  <c r="N5048" i="10"/>
  <c r="B5048" i="10" s="1"/>
  <c r="L5063" i="10"/>
  <c r="K5063" i="10"/>
  <c r="R5076" i="10" l="1"/>
  <c r="A5061" i="10"/>
  <c r="O5064" i="10"/>
  <c r="C5064" i="10" s="1"/>
  <c r="R5066" i="10"/>
  <c r="F5066" i="10" s="1"/>
  <c r="N5065" i="10"/>
  <c r="B5065" i="10" s="1"/>
  <c r="R5064" i="10"/>
  <c r="F5064" i="10" s="1"/>
  <c r="O5075" i="10"/>
  <c r="C5075" i="10" s="1"/>
  <c r="R5073" i="10"/>
  <c r="R5070" i="10"/>
  <c r="F5070" i="10" s="1"/>
  <c r="Q5068" i="10"/>
  <c r="E5068" i="10" s="1"/>
  <c r="R5068" i="10"/>
  <c r="F5068" i="10" s="1"/>
  <c r="Q5066" i="10"/>
  <c r="E5066" i="10" s="1"/>
  <c r="O5067" i="10"/>
  <c r="C5067" i="10" s="1"/>
  <c r="P5067" i="10"/>
  <c r="D5067" i="10" s="1"/>
  <c r="O5065" i="10"/>
  <c r="C5065" i="10" s="1"/>
  <c r="N5076" i="10"/>
  <c r="B5076" i="10" s="1"/>
  <c r="Q5074" i="10"/>
  <c r="O5071" i="10"/>
  <c r="C5071" i="10" s="1"/>
  <c r="N5069" i="10"/>
  <c r="B5069" i="10" s="1"/>
  <c r="O5069" i="10"/>
  <c r="C5069" i="10" s="1"/>
  <c r="N5067" i="10"/>
  <c r="B5067" i="10" s="1"/>
  <c r="Q5069" i="10"/>
  <c r="E5069" i="10" s="1"/>
  <c r="R5069" i="10"/>
  <c r="F5069" i="10" s="1"/>
  <c r="Q5067" i="10"/>
  <c r="E5067" i="10" s="1"/>
  <c r="N5063" i="10"/>
  <c r="B5063" i="10" s="1"/>
  <c r="P5075" i="10"/>
  <c r="D5075" i="10" s="1"/>
  <c r="R5074" i="10"/>
  <c r="P5071" i="10"/>
  <c r="D5071" i="10" s="1"/>
  <c r="Q5071" i="10"/>
  <c r="E5071" i="10" s="1"/>
  <c r="P5069" i="10"/>
  <c r="D5069" i="10" s="1"/>
  <c r="N5070" i="10"/>
  <c r="B5070" i="10" s="1"/>
  <c r="O5070" i="10"/>
  <c r="C5070" i="10" s="1"/>
  <c r="N5068" i="10"/>
  <c r="B5068" i="10" s="1"/>
  <c r="P5065" i="10"/>
  <c r="D5065" i="10" s="1"/>
  <c r="O5076" i="10"/>
  <c r="C5076" i="10" s="1"/>
  <c r="Q5075" i="10"/>
  <c r="R5075" i="10"/>
  <c r="N5072" i="10"/>
  <c r="B5072" i="10" s="1"/>
  <c r="R5071" i="10"/>
  <c r="F5071" i="10" s="1"/>
  <c r="P5072" i="10"/>
  <c r="D5072" i="10" s="1"/>
  <c r="Q5072" i="10"/>
  <c r="E5072" i="10" s="1"/>
  <c r="P5070" i="10"/>
  <c r="D5070" i="10" s="1"/>
  <c r="R5067" i="10"/>
  <c r="F5067" i="10" s="1"/>
  <c r="O5063" i="10"/>
  <c r="C5063" i="10" s="1"/>
  <c r="P5076" i="10"/>
  <c r="D5076" i="10" s="1"/>
  <c r="Q5076" i="10"/>
  <c r="O5072" i="10"/>
  <c r="C5072" i="10" s="1"/>
  <c r="O5073" i="10"/>
  <c r="C5073" i="10" s="1"/>
  <c r="P5073" i="10"/>
  <c r="D5073" i="10" s="1"/>
  <c r="R5072" i="10"/>
  <c r="F5072" i="10" s="1"/>
  <c r="O5068" i="10"/>
  <c r="C5068" i="10" s="1"/>
  <c r="Q5065" i="10"/>
  <c r="E5065" i="10" s="1"/>
  <c r="P5063" i="10"/>
  <c r="D5063" i="10" s="1"/>
  <c r="Q5063" i="10"/>
  <c r="E5063" i="10" s="1"/>
  <c r="N5073" i="10"/>
  <c r="B5073" i="10" s="1"/>
  <c r="N5074" i="10"/>
  <c r="B5074" i="10" s="1"/>
  <c r="O5074" i="10"/>
  <c r="C5074" i="10" s="1"/>
  <c r="Q5073" i="10"/>
  <c r="Q5070" i="10"/>
  <c r="E5070" i="10" s="1"/>
  <c r="N5066" i="10"/>
  <c r="B5066" i="10" s="1"/>
  <c r="R5065" i="10"/>
  <c r="F5065" i="10" s="1"/>
  <c r="N5064" i="10"/>
  <c r="B5064" i="10" s="1"/>
  <c r="R5063" i="10"/>
  <c r="F5063" i="10" s="1"/>
  <c r="P5064" i="10"/>
  <c r="D5064" i="10" s="1"/>
  <c r="Q5064" i="10"/>
  <c r="E5064" i="10" s="1"/>
  <c r="N5075" i="10"/>
  <c r="B5075" i="10" s="1"/>
  <c r="P5074" i="10"/>
  <c r="D5074" i="10" s="1"/>
  <c r="N5071" i="10"/>
  <c r="B5071" i="10" s="1"/>
  <c r="P5068" i="10"/>
  <c r="D5068" i="10" s="1"/>
  <c r="O5066" i="10"/>
  <c r="C5066" i="10" s="1"/>
  <c r="P5066" i="10"/>
  <c r="D5066" i="10" s="1"/>
  <c r="L5083" i="10"/>
  <c r="K5083" i="10"/>
  <c r="L5103" i="10" l="1"/>
  <c r="K5103" i="10"/>
  <c r="R5096" i="10"/>
  <c r="O5084" i="10"/>
  <c r="C5084" i="10" s="1"/>
  <c r="N5087" i="10"/>
  <c r="B5087" i="10" s="1"/>
  <c r="N5084" i="10"/>
  <c r="B5084" i="10" s="1"/>
  <c r="P5091" i="10"/>
  <c r="D5091" i="10" s="1"/>
  <c r="Q5086" i="10"/>
  <c r="E5086" i="10" s="1"/>
  <c r="R5083" i="10"/>
  <c r="F5083" i="10" s="1"/>
  <c r="O5086" i="10"/>
  <c r="C5086" i="10" s="1"/>
  <c r="Q5083" i="10"/>
  <c r="E5083" i="10" s="1"/>
  <c r="R5085" i="10"/>
  <c r="F5085" i="10" s="1"/>
  <c r="N5089" i="10"/>
  <c r="B5089" i="10" s="1"/>
  <c r="P5083" i="10"/>
  <c r="D5083" i="10" s="1"/>
  <c r="Q5088" i="10"/>
  <c r="E5088" i="10" s="1"/>
  <c r="N5093" i="10"/>
  <c r="B5093" i="10" s="1"/>
  <c r="O5093" i="10"/>
  <c r="C5093" i="10" s="1"/>
  <c r="P5093" i="10"/>
  <c r="D5093" i="10" s="1"/>
  <c r="R5092" i="10"/>
  <c r="F5092" i="10" s="1"/>
  <c r="O5088" i="10"/>
  <c r="C5088" i="10" s="1"/>
  <c r="Q5085" i="10"/>
  <c r="E5085" i="10" s="1"/>
  <c r="R5095" i="10"/>
  <c r="A5081" i="10"/>
  <c r="N5094" i="10"/>
  <c r="B5094" i="10" s="1"/>
  <c r="O5094" i="10"/>
  <c r="C5094" i="10" s="1"/>
  <c r="Q5093" i="10"/>
  <c r="Q5090" i="10"/>
  <c r="E5090" i="10" s="1"/>
  <c r="N5086" i="10"/>
  <c r="B5086" i="10" s="1"/>
  <c r="Q5096" i="10"/>
  <c r="P5084" i="10"/>
  <c r="D5084" i="10" s="1"/>
  <c r="Q5084" i="10"/>
  <c r="E5084" i="10" s="1"/>
  <c r="N5095" i="10"/>
  <c r="B5095" i="10" s="1"/>
  <c r="P5094" i="10"/>
  <c r="D5094" i="10" s="1"/>
  <c r="N5091" i="10"/>
  <c r="B5091" i="10" s="1"/>
  <c r="P5088" i="10"/>
  <c r="D5088" i="10" s="1"/>
  <c r="P5086" i="10"/>
  <c r="D5086" i="10" s="1"/>
  <c r="R5086" i="10"/>
  <c r="F5086" i="10" s="1"/>
  <c r="N5085" i="10"/>
  <c r="B5085" i="10" s="1"/>
  <c r="R5084" i="10"/>
  <c r="F5084" i="10" s="1"/>
  <c r="O5095" i="10"/>
  <c r="C5095" i="10" s="1"/>
  <c r="R5093" i="10"/>
  <c r="R5090" i="10"/>
  <c r="F5090" i="10" s="1"/>
  <c r="R5088" i="10"/>
  <c r="F5088" i="10" s="1"/>
  <c r="O5087" i="10"/>
  <c r="C5087" i="10" s="1"/>
  <c r="P5087" i="10"/>
  <c r="D5087" i="10" s="1"/>
  <c r="O5085" i="10"/>
  <c r="C5085" i="10" s="1"/>
  <c r="N5096" i="10"/>
  <c r="B5096" i="10" s="1"/>
  <c r="Q5094" i="10"/>
  <c r="O5091" i="10"/>
  <c r="C5091" i="10" s="1"/>
  <c r="O5089" i="10"/>
  <c r="C5089" i="10" s="1"/>
  <c r="P5089" i="10"/>
  <c r="D5089" i="10" s="1"/>
  <c r="Q5089" i="10"/>
  <c r="E5089" i="10" s="1"/>
  <c r="R5089" i="10"/>
  <c r="F5089" i="10" s="1"/>
  <c r="Q5087" i="10"/>
  <c r="E5087" i="10" s="1"/>
  <c r="N5083" i="10"/>
  <c r="B5083" i="10" s="1"/>
  <c r="P5095" i="10"/>
  <c r="D5095" i="10" s="1"/>
  <c r="R5094" i="10"/>
  <c r="Q5091" i="10"/>
  <c r="E5091" i="10" s="1"/>
  <c r="R5091" i="10"/>
  <c r="F5091" i="10" s="1"/>
  <c r="N5090" i="10"/>
  <c r="B5090" i="10" s="1"/>
  <c r="O5090" i="10"/>
  <c r="C5090" i="10" s="1"/>
  <c r="N5088" i="10"/>
  <c r="B5088" i="10" s="1"/>
  <c r="P5085" i="10"/>
  <c r="D5085" i="10" s="1"/>
  <c r="O5096" i="10"/>
  <c r="C5096" i="10" s="1"/>
  <c r="Q5095" i="10"/>
  <c r="N5092" i="10"/>
  <c r="B5092" i="10" s="1"/>
  <c r="O5092" i="10"/>
  <c r="C5092" i="10" s="1"/>
  <c r="P5092" i="10"/>
  <c r="D5092" i="10" s="1"/>
  <c r="Q5092" i="10"/>
  <c r="E5092" i="10" s="1"/>
  <c r="P5090" i="10"/>
  <c r="D5090" i="10" s="1"/>
  <c r="R5087" i="10"/>
  <c r="F5087" i="10" s="1"/>
  <c r="O5083" i="10"/>
  <c r="C5083" i="10" s="1"/>
  <c r="P5096" i="10"/>
  <c r="D5096" i="10" s="1"/>
  <c r="R5116" i="10" l="1"/>
  <c r="O5112" i="10"/>
  <c r="C5112" i="10" s="1"/>
  <c r="N5107" i="10"/>
  <c r="B5107" i="10" s="1"/>
  <c r="R5111" i="10"/>
  <c r="F5111" i="10" s="1"/>
  <c r="Q5106" i="10"/>
  <c r="E5106" i="10" s="1"/>
  <c r="N5113" i="10"/>
  <c r="B5113" i="10" s="1"/>
  <c r="O5104" i="10"/>
  <c r="C5104" i="10" s="1"/>
  <c r="P5109" i="10"/>
  <c r="D5109" i="10" s="1"/>
  <c r="R5103" i="10"/>
  <c r="F5103" i="10" s="1"/>
  <c r="P5104" i="10"/>
  <c r="D5104" i="10" s="1"/>
  <c r="Q5104" i="10"/>
  <c r="E5104" i="10" s="1"/>
  <c r="N5115" i="10"/>
  <c r="B5115" i="10" s="1"/>
  <c r="P5114" i="10"/>
  <c r="D5114" i="10" s="1"/>
  <c r="N5111" i="10"/>
  <c r="B5111" i="10" s="1"/>
  <c r="P5108" i="10"/>
  <c r="D5108" i="10" s="1"/>
  <c r="O5106" i="10"/>
  <c r="C5106" i="10" s="1"/>
  <c r="P5106" i="10"/>
  <c r="D5106" i="10" s="1"/>
  <c r="R5106" i="10"/>
  <c r="F5106" i="10" s="1"/>
  <c r="N5105" i="10"/>
  <c r="B5105" i="10" s="1"/>
  <c r="R5104" i="10"/>
  <c r="F5104" i="10" s="1"/>
  <c r="O5115" i="10"/>
  <c r="C5115" i="10" s="1"/>
  <c r="R5113" i="10"/>
  <c r="R5110" i="10"/>
  <c r="F5110" i="10" s="1"/>
  <c r="Q5108" i="10"/>
  <c r="E5108" i="10" s="1"/>
  <c r="R5108" i="10"/>
  <c r="F5108" i="10" s="1"/>
  <c r="O5107" i="10"/>
  <c r="C5107" i="10" s="1"/>
  <c r="P5107" i="10"/>
  <c r="D5107" i="10" s="1"/>
  <c r="O5105" i="10"/>
  <c r="C5105" i="10" s="1"/>
  <c r="N5116" i="10"/>
  <c r="B5116" i="10" s="1"/>
  <c r="Q5114" i="10"/>
  <c r="O5111" i="10"/>
  <c r="C5111" i="10" s="1"/>
  <c r="N5109" i="10"/>
  <c r="B5109" i="10" s="1"/>
  <c r="O5109" i="10"/>
  <c r="C5109" i="10" s="1"/>
  <c r="Q5109" i="10"/>
  <c r="E5109" i="10" s="1"/>
  <c r="R5109" i="10"/>
  <c r="F5109" i="10" s="1"/>
  <c r="Q5107" i="10"/>
  <c r="E5107" i="10" s="1"/>
  <c r="N5103" i="10"/>
  <c r="B5103" i="10" s="1"/>
  <c r="P5115" i="10"/>
  <c r="D5115" i="10" s="1"/>
  <c r="R5114" i="10"/>
  <c r="P5111" i="10"/>
  <c r="D5111" i="10" s="1"/>
  <c r="Q5111" i="10"/>
  <c r="E5111" i="10" s="1"/>
  <c r="N5110" i="10"/>
  <c r="B5110" i="10" s="1"/>
  <c r="O5110" i="10"/>
  <c r="C5110" i="10" s="1"/>
  <c r="N5108" i="10"/>
  <c r="B5108" i="10" s="1"/>
  <c r="P5105" i="10"/>
  <c r="D5105" i="10" s="1"/>
  <c r="O5116" i="10"/>
  <c r="C5116" i="10" s="1"/>
  <c r="Q5115" i="10"/>
  <c r="R5115" i="10"/>
  <c r="N5112" i="10"/>
  <c r="B5112" i="10" s="1"/>
  <c r="P5112" i="10"/>
  <c r="D5112" i="10" s="1"/>
  <c r="Q5112" i="10"/>
  <c r="E5112" i="10" s="1"/>
  <c r="P5110" i="10"/>
  <c r="D5110" i="10" s="1"/>
  <c r="R5107" i="10"/>
  <c r="F5107" i="10" s="1"/>
  <c r="O5103" i="10"/>
  <c r="C5103" i="10" s="1"/>
  <c r="P5116" i="10"/>
  <c r="D5116" i="10" s="1"/>
  <c r="Q5116" i="10"/>
  <c r="O5113" i="10"/>
  <c r="C5113" i="10" s="1"/>
  <c r="P5113" i="10"/>
  <c r="D5113" i="10" s="1"/>
  <c r="R5112" i="10"/>
  <c r="F5112" i="10" s="1"/>
  <c r="O5108" i="10"/>
  <c r="C5108" i="10" s="1"/>
  <c r="Q5105" i="10"/>
  <c r="E5105" i="10" s="1"/>
  <c r="P5103" i="10"/>
  <c r="D5103" i="10" s="1"/>
  <c r="Q5103" i="10"/>
  <c r="E5103" i="10" s="1"/>
  <c r="A5101" i="10"/>
  <c r="N5114" i="10"/>
  <c r="B5114" i="10" s="1"/>
  <c r="O5114" i="10"/>
  <c r="C5114" i="10" s="1"/>
  <c r="Q5113" i="10"/>
  <c r="Q5110" i="10"/>
  <c r="E5110" i="10" s="1"/>
  <c r="N5106" i="10"/>
  <c r="B5106" i="10" s="1"/>
  <c r="R5105" i="10"/>
  <c r="F5105" i="10" s="1"/>
  <c r="N5104" i="10"/>
  <c r="B5104" i="10" s="1"/>
  <c r="L5123" i="10"/>
  <c r="K5123" i="10"/>
  <c r="R5136" i="10" l="1"/>
  <c r="P5131" i="10"/>
  <c r="D5131" i="10" s="1"/>
  <c r="O5126" i="10"/>
  <c r="C5126" i="10" s="1"/>
  <c r="R5125" i="10"/>
  <c r="F5125" i="10" s="1"/>
  <c r="N5129" i="10"/>
  <c r="B5129" i="10" s="1"/>
  <c r="P5123" i="10"/>
  <c r="D5123" i="10" s="1"/>
  <c r="Q5128" i="10"/>
  <c r="E5128" i="10" s="1"/>
  <c r="R5123" i="10"/>
  <c r="F5123" i="10" s="1"/>
  <c r="A5121" i="10"/>
  <c r="N5134" i="10"/>
  <c r="B5134" i="10" s="1"/>
  <c r="O5134" i="10"/>
  <c r="C5134" i="10" s="1"/>
  <c r="Q5133" i="10"/>
  <c r="Q5130" i="10"/>
  <c r="E5130" i="10" s="1"/>
  <c r="N5126" i="10"/>
  <c r="B5126" i="10" s="1"/>
  <c r="Q5136" i="10"/>
  <c r="O5124" i="10"/>
  <c r="C5124" i="10" s="1"/>
  <c r="P5124" i="10"/>
  <c r="D5124" i="10" s="1"/>
  <c r="Q5124" i="10"/>
  <c r="E5124" i="10" s="1"/>
  <c r="N5135" i="10"/>
  <c r="B5135" i="10" s="1"/>
  <c r="P5134" i="10"/>
  <c r="D5134" i="10" s="1"/>
  <c r="N5131" i="10"/>
  <c r="B5131" i="10" s="1"/>
  <c r="P5128" i="10"/>
  <c r="D5128" i="10" s="1"/>
  <c r="Q5123" i="10"/>
  <c r="E5123" i="10" s="1"/>
  <c r="Q5126" i="10"/>
  <c r="E5126" i="10" s="1"/>
  <c r="R5126" i="10"/>
  <c r="F5126" i="10" s="1"/>
  <c r="N5125" i="10"/>
  <c r="B5125" i="10" s="1"/>
  <c r="R5124" i="10"/>
  <c r="F5124" i="10" s="1"/>
  <c r="O5135" i="10"/>
  <c r="C5135" i="10" s="1"/>
  <c r="R5133" i="10"/>
  <c r="R5130" i="10"/>
  <c r="F5130" i="10" s="1"/>
  <c r="N5124" i="10"/>
  <c r="B5124" i="10" s="1"/>
  <c r="N5127" i="10"/>
  <c r="B5127" i="10" s="1"/>
  <c r="O5127" i="10"/>
  <c r="C5127" i="10" s="1"/>
  <c r="P5127" i="10"/>
  <c r="D5127" i="10" s="1"/>
  <c r="O5125" i="10"/>
  <c r="C5125" i="10" s="1"/>
  <c r="N5136" i="10"/>
  <c r="B5136" i="10" s="1"/>
  <c r="Q5134" i="10"/>
  <c r="O5131" i="10"/>
  <c r="C5131" i="10" s="1"/>
  <c r="P5126" i="10"/>
  <c r="D5126" i="10" s="1"/>
  <c r="P5129" i="10"/>
  <c r="D5129" i="10" s="1"/>
  <c r="Q5129" i="10"/>
  <c r="E5129" i="10" s="1"/>
  <c r="R5129" i="10"/>
  <c r="F5129" i="10" s="1"/>
  <c r="Q5127" i="10"/>
  <c r="E5127" i="10" s="1"/>
  <c r="N5123" i="10"/>
  <c r="B5123" i="10" s="1"/>
  <c r="P5135" i="10"/>
  <c r="D5135" i="10" s="1"/>
  <c r="R5134" i="10"/>
  <c r="R5128" i="10"/>
  <c r="F5128" i="10" s="1"/>
  <c r="R5131" i="10"/>
  <c r="F5131" i="10" s="1"/>
  <c r="N5130" i="10"/>
  <c r="B5130" i="10" s="1"/>
  <c r="O5130" i="10"/>
  <c r="C5130" i="10" s="1"/>
  <c r="N5128" i="10"/>
  <c r="B5128" i="10" s="1"/>
  <c r="P5125" i="10"/>
  <c r="D5125" i="10" s="1"/>
  <c r="O5136" i="10"/>
  <c r="C5136" i="10" s="1"/>
  <c r="Q5135" i="10"/>
  <c r="O5129" i="10"/>
  <c r="C5129" i="10" s="1"/>
  <c r="O5132" i="10"/>
  <c r="C5132" i="10" s="1"/>
  <c r="P5132" i="10"/>
  <c r="D5132" i="10" s="1"/>
  <c r="Q5132" i="10"/>
  <c r="E5132" i="10" s="1"/>
  <c r="P5130" i="10"/>
  <c r="D5130" i="10" s="1"/>
  <c r="R5127" i="10"/>
  <c r="F5127" i="10" s="1"/>
  <c r="O5123" i="10"/>
  <c r="C5123" i="10" s="1"/>
  <c r="P5136" i="10"/>
  <c r="D5136" i="10" s="1"/>
  <c r="N5132" i="10"/>
  <c r="B5132" i="10" s="1"/>
  <c r="N5133" i="10"/>
  <c r="B5133" i="10" s="1"/>
  <c r="O5133" i="10"/>
  <c r="C5133" i="10" s="1"/>
  <c r="P5133" i="10"/>
  <c r="D5133" i="10" s="1"/>
  <c r="R5132" i="10"/>
  <c r="F5132" i="10" s="1"/>
  <c r="O5128" i="10"/>
  <c r="C5128" i="10" s="1"/>
  <c r="Q5125" i="10"/>
  <c r="E5125" i="10" s="1"/>
  <c r="R5135" i="10"/>
  <c r="Q5131" i="10"/>
  <c r="E5131" i="10" s="1"/>
  <c r="L5143" i="10"/>
  <c r="K5143" i="10"/>
  <c r="L5163" i="10" l="1"/>
  <c r="K5163" i="10"/>
  <c r="R5156" i="10"/>
  <c r="P5145" i="10"/>
  <c r="D5145" i="10" s="1"/>
  <c r="R5153" i="10"/>
  <c r="O5148" i="10"/>
  <c r="C5148" i="10" s="1"/>
  <c r="O5144" i="10"/>
  <c r="C5144" i="10" s="1"/>
  <c r="R5147" i="10"/>
  <c r="F5147" i="10" s="1"/>
  <c r="N5151" i="10"/>
  <c r="B5151" i="10" s="1"/>
  <c r="N5147" i="10"/>
  <c r="B5147" i="10" s="1"/>
  <c r="R5143" i="10"/>
  <c r="F5143" i="10" s="1"/>
  <c r="Q5150" i="10"/>
  <c r="E5150" i="10" s="1"/>
  <c r="Q5146" i="10"/>
  <c r="E5146" i="10" s="1"/>
  <c r="N5143" i="10"/>
  <c r="B5143" i="10" s="1"/>
  <c r="P5155" i="10"/>
  <c r="D5155" i="10" s="1"/>
  <c r="Q5154" i="10"/>
  <c r="R5151" i="10"/>
  <c r="F5151" i="10" s="1"/>
  <c r="N5150" i="10"/>
  <c r="B5150" i="10" s="1"/>
  <c r="O5150" i="10"/>
  <c r="C5150" i="10" s="1"/>
  <c r="N5148" i="10"/>
  <c r="B5148" i="10" s="1"/>
  <c r="O5143" i="10"/>
  <c r="C5143" i="10" s="1"/>
  <c r="P5156" i="10"/>
  <c r="D5156" i="10" s="1"/>
  <c r="Q5156" i="10"/>
  <c r="O5152" i="10"/>
  <c r="C5152" i="10" s="1"/>
  <c r="P5152" i="10"/>
  <c r="D5152" i="10" s="1"/>
  <c r="Q5152" i="10"/>
  <c r="E5152" i="10" s="1"/>
  <c r="P5150" i="10"/>
  <c r="D5150" i="10" s="1"/>
  <c r="Q5145" i="10"/>
  <c r="E5145" i="10" s="1"/>
  <c r="P5143" i="10"/>
  <c r="D5143" i="10" s="1"/>
  <c r="Q5143" i="10"/>
  <c r="E5143" i="10" s="1"/>
  <c r="N5153" i="10"/>
  <c r="B5153" i="10" s="1"/>
  <c r="O5153" i="10"/>
  <c r="C5153" i="10" s="1"/>
  <c r="P5153" i="10"/>
  <c r="D5153" i="10" s="1"/>
  <c r="R5152" i="10"/>
  <c r="F5152" i="10" s="1"/>
  <c r="N5146" i="10"/>
  <c r="B5146" i="10" s="1"/>
  <c r="R5145" i="10"/>
  <c r="F5145" i="10" s="1"/>
  <c r="N5144" i="10"/>
  <c r="B5144" i="10" s="1"/>
  <c r="A5141" i="10"/>
  <c r="N5154" i="10"/>
  <c r="B5154" i="10" s="1"/>
  <c r="O5154" i="10"/>
  <c r="C5154" i="10" s="1"/>
  <c r="Q5153" i="10"/>
  <c r="P5148" i="10"/>
  <c r="D5148" i="10" s="1"/>
  <c r="O5146" i="10"/>
  <c r="C5146" i="10" s="1"/>
  <c r="P5146" i="10"/>
  <c r="D5146" i="10" s="1"/>
  <c r="P5144" i="10"/>
  <c r="D5144" i="10" s="1"/>
  <c r="Q5144" i="10"/>
  <c r="E5144" i="10" s="1"/>
  <c r="N5155" i="10"/>
  <c r="B5155" i="10" s="1"/>
  <c r="P5154" i="10"/>
  <c r="D5154" i="10" s="1"/>
  <c r="R5150" i="10"/>
  <c r="F5150" i="10" s="1"/>
  <c r="Q5148" i="10"/>
  <c r="E5148" i="10" s="1"/>
  <c r="R5148" i="10"/>
  <c r="F5148" i="10" s="1"/>
  <c r="R5146" i="10"/>
  <c r="F5146" i="10" s="1"/>
  <c r="N5145" i="10"/>
  <c r="B5145" i="10" s="1"/>
  <c r="R5144" i="10"/>
  <c r="F5144" i="10" s="1"/>
  <c r="O5155" i="10"/>
  <c r="C5155" i="10" s="1"/>
  <c r="O5151" i="10"/>
  <c r="C5151" i="10" s="1"/>
  <c r="N5149" i="10"/>
  <c r="B5149" i="10" s="1"/>
  <c r="O5149" i="10"/>
  <c r="C5149" i="10" s="1"/>
  <c r="O5147" i="10"/>
  <c r="C5147" i="10" s="1"/>
  <c r="P5147" i="10"/>
  <c r="D5147" i="10" s="1"/>
  <c r="O5145" i="10"/>
  <c r="C5145" i="10" s="1"/>
  <c r="N5156" i="10"/>
  <c r="B5156" i="10" s="1"/>
  <c r="R5154" i="10"/>
  <c r="P5151" i="10"/>
  <c r="D5151" i="10" s="1"/>
  <c r="Q5151" i="10"/>
  <c r="E5151" i="10" s="1"/>
  <c r="P5149" i="10"/>
  <c r="D5149" i="10" s="1"/>
  <c r="Q5149" i="10"/>
  <c r="E5149" i="10" s="1"/>
  <c r="R5149" i="10"/>
  <c r="F5149" i="10" s="1"/>
  <c r="Q5147" i="10"/>
  <c r="E5147" i="10" s="1"/>
  <c r="O5156" i="10"/>
  <c r="C5156" i="10" s="1"/>
  <c r="Q5155" i="10"/>
  <c r="R5155" i="10"/>
  <c r="N5152" i="10"/>
  <c r="B5152" i="10" s="1"/>
  <c r="R5176" i="10" l="1"/>
  <c r="Q5169" i="10"/>
  <c r="E5169" i="10" s="1"/>
  <c r="O5167" i="10"/>
  <c r="C5167" i="10" s="1"/>
  <c r="R5165" i="10"/>
  <c r="F5165" i="10" s="1"/>
  <c r="Q5163" i="10"/>
  <c r="E5163" i="10" s="1"/>
  <c r="P5172" i="10"/>
  <c r="D5172" i="10" s="1"/>
  <c r="P5169" i="10"/>
  <c r="D5169" i="10" s="1"/>
  <c r="N5167" i="10"/>
  <c r="B5167" i="10" s="1"/>
  <c r="P5163" i="10"/>
  <c r="D5163" i="10" s="1"/>
  <c r="O5172" i="10"/>
  <c r="C5172" i="10" s="1"/>
  <c r="N5169" i="10"/>
  <c r="B5169" i="10" s="1"/>
  <c r="O5163" i="10"/>
  <c r="C5163" i="10" s="1"/>
  <c r="R5166" i="10"/>
  <c r="F5166" i="10" s="1"/>
  <c r="P5164" i="10"/>
  <c r="D5164" i="10" s="1"/>
  <c r="N5163" i="10"/>
  <c r="B5163" i="10" s="1"/>
  <c r="A5161" i="10"/>
  <c r="N5174" i="10"/>
  <c r="B5174" i="10" s="1"/>
  <c r="R5171" i="10"/>
  <c r="F5171" i="10" s="1"/>
  <c r="Q5166" i="10"/>
  <c r="E5166" i="10" s="1"/>
  <c r="O5164" i="10"/>
  <c r="C5164" i="10" s="1"/>
  <c r="O5173" i="10"/>
  <c r="C5173" i="10" s="1"/>
  <c r="N5170" i="10"/>
  <c r="B5170" i="10" s="1"/>
  <c r="N5173" i="10"/>
  <c r="B5173" i="10" s="1"/>
  <c r="O5166" i="10"/>
  <c r="C5166" i="10" s="1"/>
  <c r="N5164" i="10"/>
  <c r="B5164" i="10" s="1"/>
  <c r="Q5168" i="10"/>
  <c r="E5168" i="10" s="1"/>
  <c r="R5163" i="10"/>
  <c r="F5163" i="10" s="1"/>
  <c r="Q5172" i="10"/>
  <c r="E5172" i="10" s="1"/>
  <c r="P5170" i="10"/>
  <c r="D5170" i="10" s="1"/>
  <c r="O5168" i="10"/>
  <c r="C5168" i="10" s="1"/>
  <c r="N5166" i="10"/>
  <c r="B5166" i="10" s="1"/>
  <c r="R5175" i="10"/>
  <c r="P5173" i="10"/>
  <c r="D5173" i="10" s="1"/>
  <c r="R5172" i="10"/>
  <c r="F5172" i="10" s="1"/>
  <c r="Q5170" i="10"/>
  <c r="E5170" i="10" s="1"/>
  <c r="P5168" i="10"/>
  <c r="D5168" i="10" s="1"/>
  <c r="Q5176" i="10"/>
  <c r="O5174" i="10"/>
  <c r="C5174" i="10" s="1"/>
  <c r="Q5173" i="10"/>
  <c r="N5171" i="10"/>
  <c r="B5171" i="10" s="1"/>
  <c r="R5170" i="10"/>
  <c r="F5170" i="10" s="1"/>
  <c r="P5166" i="10"/>
  <c r="D5166" i="10" s="1"/>
  <c r="Q5164" i="10"/>
  <c r="E5164" i="10" s="1"/>
  <c r="N5175" i="10"/>
  <c r="B5175" i="10" s="1"/>
  <c r="P5174" i="10"/>
  <c r="D5174" i="10" s="1"/>
  <c r="R5173" i="10"/>
  <c r="O5171" i="10"/>
  <c r="C5171" i="10" s="1"/>
  <c r="R5168" i="10"/>
  <c r="F5168" i="10" s="1"/>
  <c r="N5165" i="10"/>
  <c r="B5165" i="10" s="1"/>
  <c r="R5164" i="10"/>
  <c r="F5164" i="10" s="1"/>
  <c r="O5175" i="10"/>
  <c r="C5175" i="10" s="1"/>
  <c r="Q5174" i="10"/>
  <c r="R5174" i="10"/>
  <c r="O5169" i="10"/>
  <c r="C5169" i="10" s="1"/>
  <c r="P5167" i="10"/>
  <c r="D5167" i="10" s="1"/>
  <c r="O5165" i="10"/>
  <c r="C5165" i="10" s="1"/>
  <c r="N5176" i="10"/>
  <c r="B5176" i="10" s="1"/>
  <c r="P5175" i="10"/>
  <c r="D5175" i="10" s="1"/>
  <c r="Q5175" i="10"/>
  <c r="Q5171" i="10"/>
  <c r="E5171" i="10" s="1"/>
  <c r="R5169" i="10"/>
  <c r="F5169" i="10" s="1"/>
  <c r="Q5167" i="10"/>
  <c r="E5167" i="10" s="1"/>
  <c r="P5165" i="10"/>
  <c r="D5165" i="10" s="1"/>
  <c r="O5176" i="10"/>
  <c r="C5176" i="10" s="1"/>
  <c r="P5176" i="10"/>
  <c r="D5176" i="10" s="1"/>
  <c r="N5172" i="10"/>
  <c r="B5172" i="10" s="1"/>
  <c r="O5170" i="10"/>
  <c r="C5170" i="10" s="1"/>
  <c r="N5168" i="10"/>
  <c r="B5168" i="10" s="1"/>
  <c r="R5167" i="10"/>
  <c r="F5167" i="10" s="1"/>
  <c r="Q5165" i="10"/>
  <c r="E5165" i="10" s="1"/>
  <c r="P5171" i="10"/>
  <c r="D5171" i="10" s="1"/>
  <c r="K5183" i="10"/>
  <c r="L5183" i="10"/>
  <c r="R5196" i="10" l="1"/>
  <c r="P5189" i="10"/>
  <c r="D5189" i="10" s="1"/>
  <c r="O5184" i="10"/>
  <c r="C5184" i="10" s="1"/>
  <c r="N5193" i="10"/>
  <c r="B5193" i="10" s="1"/>
  <c r="R5183" i="10"/>
  <c r="F5183" i="10" s="1"/>
  <c r="R5191" i="10"/>
  <c r="F5191" i="10" s="1"/>
  <c r="N5187" i="10"/>
  <c r="B5187" i="10" s="1"/>
  <c r="O5192" i="10"/>
  <c r="C5192" i="10" s="1"/>
  <c r="Q5186" i="10"/>
  <c r="E5186" i="10" s="1"/>
  <c r="R5186" i="10"/>
  <c r="F5186" i="10" s="1"/>
  <c r="N5185" i="10"/>
  <c r="B5185" i="10" s="1"/>
  <c r="R5184" i="10"/>
  <c r="F5184" i="10" s="1"/>
  <c r="O5195" i="10"/>
  <c r="C5195" i="10" s="1"/>
  <c r="Q5194" i="10"/>
  <c r="O5191" i="10"/>
  <c r="C5191" i="10" s="1"/>
  <c r="N5189" i="10"/>
  <c r="B5189" i="10" s="1"/>
  <c r="O5189" i="10"/>
  <c r="C5189" i="10" s="1"/>
  <c r="O5187" i="10"/>
  <c r="C5187" i="10" s="1"/>
  <c r="P5187" i="10"/>
  <c r="D5187" i="10" s="1"/>
  <c r="O5185" i="10"/>
  <c r="C5185" i="10" s="1"/>
  <c r="N5196" i="10"/>
  <c r="B5196" i="10" s="1"/>
  <c r="P5195" i="10"/>
  <c r="D5195" i="10" s="1"/>
  <c r="R5194" i="10"/>
  <c r="P5191" i="10"/>
  <c r="D5191" i="10" s="1"/>
  <c r="Q5191" i="10"/>
  <c r="E5191" i="10" s="1"/>
  <c r="Q5189" i="10"/>
  <c r="E5189" i="10" s="1"/>
  <c r="R5189" i="10"/>
  <c r="F5189" i="10" s="1"/>
  <c r="Q5187" i="10"/>
  <c r="E5187" i="10" s="1"/>
  <c r="P5185" i="10"/>
  <c r="D5185" i="10" s="1"/>
  <c r="O5196" i="10"/>
  <c r="C5196" i="10" s="1"/>
  <c r="Q5195" i="10"/>
  <c r="R5195" i="10"/>
  <c r="N5192" i="10"/>
  <c r="B5192" i="10" s="1"/>
  <c r="N5190" i="10"/>
  <c r="B5190" i="10" s="1"/>
  <c r="O5190" i="10"/>
  <c r="C5190" i="10" s="1"/>
  <c r="N5188" i="10"/>
  <c r="B5188" i="10" s="1"/>
  <c r="R5187" i="10"/>
  <c r="F5187" i="10" s="1"/>
  <c r="O5183" i="10"/>
  <c r="C5183" i="10" s="1"/>
  <c r="P5196" i="10"/>
  <c r="D5196" i="10" s="1"/>
  <c r="Q5196" i="10"/>
  <c r="P5192" i="10"/>
  <c r="D5192" i="10" s="1"/>
  <c r="Q5192" i="10"/>
  <c r="E5192" i="10" s="1"/>
  <c r="P5190" i="10"/>
  <c r="D5190" i="10" s="1"/>
  <c r="O5188" i="10"/>
  <c r="C5188" i="10" s="1"/>
  <c r="Q5185" i="10"/>
  <c r="E5185" i="10" s="1"/>
  <c r="P5183" i="10"/>
  <c r="D5183" i="10" s="1"/>
  <c r="Q5183" i="10"/>
  <c r="E5183" i="10" s="1"/>
  <c r="O5193" i="10"/>
  <c r="C5193" i="10" s="1"/>
  <c r="P5193" i="10"/>
  <c r="D5193" i="10" s="1"/>
  <c r="R5192" i="10"/>
  <c r="F5192" i="10" s="1"/>
  <c r="Q5190" i="10"/>
  <c r="E5190" i="10" s="1"/>
  <c r="N5186" i="10"/>
  <c r="B5186" i="10" s="1"/>
  <c r="R5185" i="10"/>
  <c r="F5185" i="10" s="1"/>
  <c r="N5184" i="10"/>
  <c r="B5184" i="10" s="1"/>
  <c r="A5181" i="10"/>
  <c r="N5194" i="10"/>
  <c r="B5194" i="10" s="1"/>
  <c r="O5194" i="10"/>
  <c r="C5194" i="10" s="1"/>
  <c r="Q5193" i="10"/>
  <c r="N5191" i="10"/>
  <c r="B5191" i="10" s="1"/>
  <c r="P5188" i="10"/>
  <c r="D5188" i="10" s="1"/>
  <c r="O5186" i="10"/>
  <c r="C5186" i="10" s="1"/>
  <c r="P5186" i="10"/>
  <c r="D5186" i="10" s="1"/>
  <c r="P5184" i="10"/>
  <c r="D5184" i="10" s="1"/>
  <c r="Q5184" i="10"/>
  <c r="E5184" i="10" s="1"/>
  <c r="N5195" i="10"/>
  <c r="B5195" i="10" s="1"/>
  <c r="P5194" i="10"/>
  <c r="D5194" i="10" s="1"/>
  <c r="R5193" i="10"/>
  <c r="R5190" i="10"/>
  <c r="F5190" i="10" s="1"/>
  <c r="Q5188" i="10"/>
  <c r="E5188" i="10" s="1"/>
  <c r="R5188" i="10"/>
  <c r="F5188" i="10" s="1"/>
  <c r="N5183" i="10"/>
  <c r="B5183" i="10" s="1"/>
  <c r="L5203" i="10"/>
  <c r="K5203" i="10"/>
  <c r="O5208" i="10" l="1"/>
  <c r="C5208" i="10" s="1"/>
  <c r="L5223" i="10"/>
  <c r="K5223" i="10"/>
  <c r="R5216" i="10"/>
  <c r="R5203" i="10"/>
  <c r="F5203" i="10" s="1"/>
  <c r="Q5206" i="10"/>
  <c r="E5206" i="10" s="1"/>
  <c r="P5203" i="10"/>
  <c r="D5203" i="10" s="1"/>
  <c r="P5209" i="10"/>
  <c r="D5209" i="10" s="1"/>
  <c r="O5206" i="10"/>
  <c r="C5206" i="10" s="1"/>
  <c r="N5203" i="10"/>
  <c r="B5203" i="10" s="1"/>
  <c r="N5213" i="10"/>
  <c r="B5213" i="10" s="1"/>
  <c r="N5209" i="10"/>
  <c r="B5209" i="10" s="1"/>
  <c r="R5205" i="10"/>
  <c r="F5205" i="10" s="1"/>
  <c r="O5204" i="10"/>
  <c r="C5204" i="10" s="1"/>
  <c r="Q5208" i="10"/>
  <c r="E5208" i="10" s="1"/>
  <c r="O5212" i="10"/>
  <c r="C5212" i="10" s="1"/>
  <c r="N5207" i="10"/>
  <c r="B5207" i="10" s="1"/>
  <c r="R5211" i="10"/>
  <c r="F5211" i="10" s="1"/>
  <c r="P5204" i="10"/>
  <c r="D5204" i="10" s="1"/>
  <c r="Q5204" i="10"/>
  <c r="E5204" i="10" s="1"/>
  <c r="N5215" i="10"/>
  <c r="B5215" i="10" s="1"/>
  <c r="P5214" i="10"/>
  <c r="D5214" i="10" s="1"/>
  <c r="Q5214" i="10"/>
  <c r="O5211" i="10"/>
  <c r="C5211" i="10" s="1"/>
  <c r="N5204" i="10"/>
  <c r="B5204" i="10" s="1"/>
  <c r="R5206" i="10"/>
  <c r="F5206" i="10" s="1"/>
  <c r="N5205" i="10"/>
  <c r="B5205" i="10" s="1"/>
  <c r="R5204" i="10"/>
  <c r="F5204" i="10" s="1"/>
  <c r="O5215" i="10"/>
  <c r="C5215" i="10" s="1"/>
  <c r="P5215" i="10"/>
  <c r="D5215" i="10" s="1"/>
  <c r="R5214" i="10"/>
  <c r="P5206" i="10"/>
  <c r="D5206" i="10" s="1"/>
  <c r="O5207" i="10"/>
  <c r="C5207" i="10" s="1"/>
  <c r="P5207" i="10"/>
  <c r="D5207" i="10" s="1"/>
  <c r="O5205" i="10"/>
  <c r="C5205" i="10" s="1"/>
  <c r="N5216" i="10"/>
  <c r="B5216" i="10" s="1"/>
  <c r="O5216" i="10"/>
  <c r="C5216" i="10" s="1"/>
  <c r="Q5215" i="10"/>
  <c r="R5208" i="10"/>
  <c r="F5208" i="10" s="1"/>
  <c r="Q5209" i="10"/>
  <c r="E5209" i="10" s="1"/>
  <c r="R5209" i="10"/>
  <c r="F5209" i="10" s="1"/>
  <c r="Q5207" i="10"/>
  <c r="E5207" i="10" s="1"/>
  <c r="P5205" i="10"/>
  <c r="D5205" i="10" s="1"/>
  <c r="O5203" i="10"/>
  <c r="C5203" i="10" s="1"/>
  <c r="P5216" i="10"/>
  <c r="D5216" i="10" s="1"/>
  <c r="O5209" i="10"/>
  <c r="C5209" i="10" s="1"/>
  <c r="N5210" i="10"/>
  <c r="B5210" i="10" s="1"/>
  <c r="O5210" i="10"/>
  <c r="C5210" i="10" s="1"/>
  <c r="N5208" i="10"/>
  <c r="B5208" i="10" s="1"/>
  <c r="R5207" i="10"/>
  <c r="F5207" i="10" s="1"/>
  <c r="Q5205" i="10"/>
  <c r="E5205" i="10" s="1"/>
  <c r="P5211" i="10"/>
  <c r="D5211" i="10" s="1"/>
  <c r="Q5211" i="10"/>
  <c r="E5211" i="10" s="1"/>
  <c r="P5212" i="10"/>
  <c r="D5212" i="10" s="1"/>
  <c r="Q5212" i="10"/>
  <c r="E5212" i="10" s="1"/>
  <c r="P5210" i="10"/>
  <c r="D5210" i="10" s="1"/>
  <c r="Q5210" i="10"/>
  <c r="E5210" i="10" s="1"/>
  <c r="N5206" i="10"/>
  <c r="B5206" i="10" s="1"/>
  <c r="R5215" i="10"/>
  <c r="N5212" i="10"/>
  <c r="B5212" i="10" s="1"/>
  <c r="O5213" i="10"/>
  <c r="C5213" i="10" s="1"/>
  <c r="P5213" i="10"/>
  <c r="D5213" i="10" s="1"/>
  <c r="R5212" i="10"/>
  <c r="F5212" i="10" s="1"/>
  <c r="N5211" i="10"/>
  <c r="B5211" i="10" s="1"/>
  <c r="P5208" i="10"/>
  <c r="D5208" i="10" s="1"/>
  <c r="Q5216" i="10"/>
  <c r="A5201" i="10"/>
  <c r="N5214" i="10"/>
  <c r="B5214" i="10" s="1"/>
  <c r="O5214" i="10"/>
  <c r="C5214" i="10" s="1"/>
  <c r="Q5213" i="10"/>
  <c r="R5213" i="10"/>
  <c r="R5210" i="10"/>
  <c r="F5210" i="10" s="1"/>
  <c r="Q5203" i="10"/>
  <c r="E5203" i="10" s="1"/>
  <c r="R5236" i="10" l="1"/>
  <c r="Q5228" i="10"/>
  <c r="E5228" i="10" s="1"/>
  <c r="R5231" i="10"/>
  <c r="F5231" i="10" s="1"/>
  <c r="P5229" i="10"/>
  <c r="D5229" i="10" s="1"/>
  <c r="N5229" i="10"/>
  <c r="B5229" i="10" s="1"/>
  <c r="N5227" i="10"/>
  <c r="B5227" i="10" s="1"/>
  <c r="O5232" i="10"/>
  <c r="C5232" i="10" s="1"/>
  <c r="O5224" i="10"/>
  <c r="C5224" i="10" s="1"/>
  <c r="Q5226" i="10"/>
  <c r="E5226" i="10" s="1"/>
  <c r="N5224" i="10"/>
  <c r="B5224" i="10" s="1"/>
  <c r="P5231" i="10"/>
  <c r="D5231" i="10" s="1"/>
  <c r="O5226" i="10"/>
  <c r="C5226" i="10" s="1"/>
  <c r="R5223" i="10"/>
  <c r="F5223" i="10" s="1"/>
  <c r="Q5225" i="10"/>
  <c r="E5225" i="10" s="1"/>
  <c r="P5223" i="10"/>
  <c r="D5223" i="10" s="1"/>
  <c r="Q5223" i="10"/>
  <c r="E5223" i="10" s="1"/>
  <c r="O5223" i="10"/>
  <c r="C5223" i="10" s="1"/>
  <c r="R5225" i="10"/>
  <c r="F5225" i="10" s="1"/>
  <c r="A5221" i="10"/>
  <c r="Q5229" i="10"/>
  <c r="E5229" i="10" s="1"/>
  <c r="R5229" i="10"/>
  <c r="F5229" i="10" s="1"/>
  <c r="Q5227" i="10"/>
  <c r="E5227" i="10" s="1"/>
  <c r="N5223" i="10"/>
  <c r="B5223" i="10" s="1"/>
  <c r="P5235" i="10"/>
  <c r="D5235" i="10" s="1"/>
  <c r="R5235" i="10"/>
  <c r="N5230" i="10"/>
  <c r="B5230" i="10" s="1"/>
  <c r="O5230" i="10"/>
  <c r="C5230" i="10" s="1"/>
  <c r="N5228" i="10"/>
  <c r="B5228" i="10" s="1"/>
  <c r="P5225" i="10"/>
  <c r="D5225" i="10" s="1"/>
  <c r="O5236" i="10"/>
  <c r="C5236" i="10" s="1"/>
  <c r="Q5236" i="10"/>
  <c r="P5232" i="10"/>
  <c r="D5232" i="10" s="1"/>
  <c r="Q5232" i="10"/>
  <c r="E5232" i="10" s="1"/>
  <c r="P5230" i="10"/>
  <c r="D5230" i="10" s="1"/>
  <c r="R5227" i="10"/>
  <c r="F5227" i="10" s="1"/>
  <c r="P5228" i="10"/>
  <c r="D5228" i="10" s="1"/>
  <c r="P5226" i="10"/>
  <c r="D5226" i="10" s="1"/>
  <c r="O5233" i="10"/>
  <c r="C5233" i="10" s="1"/>
  <c r="P5233" i="10"/>
  <c r="D5233" i="10" s="1"/>
  <c r="R5232" i="10"/>
  <c r="F5232" i="10" s="1"/>
  <c r="O5228" i="10"/>
  <c r="C5228" i="10" s="1"/>
  <c r="R5230" i="10"/>
  <c r="F5230" i="10" s="1"/>
  <c r="R5228" i="10"/>
  <c r="F5228" i="10" s="1"/>
  <c r="N5233" i="10"/>
  <c r="B5233" i="10" s="1"/>
  <c r="N5234" i="10"/>
  <c r="B5234" i="10" s="1"/>
  <c r="O5234" i="10"/>
  <c r="C5234" i="10" s="1"/>
  <c r="Q5233" i="10"/>
  <c r="Q5230" i="10"/>
  <c r="E5230" i="10" s="1"/>
  <c r="O5231" i="10"/>
  <c r="C5231" i="10" s="1"/>
  <c r="O5229" i="10"/>
  <c r="C5229" i="10" s="1"/>
  <c r="P5224" i="10"/>
  <c r="D5224" i="10" s="1"/>
  <c r="Q5224" i="10"/>
  <c r="E5224" i="10" s="1"/>
  <c r="N5235" i="10"/>
  <c r="B5235" i="10" s="1"/>
  <c r="P5234" i="10"/>
  <c r="D5234" i="10" s="1"/>
  <c r="N5231" i="10"/>
  <c r="B5231" i="10" s="1"/>
  <c r="R5234" i="10"/>
  <c r="Q5231" i="10"/>
  <c r="E5231" i="10" s="1"/>
  <c r="R5226" i="10"/>
  <c r="F5226" i="10" s="1"/>
  <c r="N5225" i="10"/>
  <c r="B5225" i="10" s="1"/>
  <c r="R5224" i="10"/>
  <c r="F5224" i="10" s="1"/>
  <c r="O5235" i="10"/>
  <c r="C5235" i="10" s="1"/>
  <c r="R5233" i="10"/>
  <c r="Q5235" i="10"/>
  <c r="N5232" i="10"/>
  <c r="B5232" i="10" s="1"/>
  <c r="O5227" i="10"/>
  <c r="C5227" i="10" s="1"/>
  <c r="P5227" i="10"/>
  <c r="D5227" i="10" s="1"/>
  <c r="O5225" i="10"/>
  <c r="C5225" i="10" s="1"/>
  <c r="N5236" i="10"/>
  <c r="B5236" i="10" s="1"/>
  <c r="Q5234" i="10"/>
  <c r="P5236" i="10"/>
  <c r="D5236" i="10" s="1"/>
  <c r="N5226" i="10"/>
  <c r="B5226" i="10" s="1"/>
  <c r="K5243" i="10"/>
  <c r="L5243" i="10"/>
  <c r="K5263" i="10" l="1"/>
  <c r="L5263" i="10"/>
  <c r="R5256" i="10"/>
  <c r="O5252" i="10"/>
  <c r="C5252" i="10" s="1"/>
  <c r="N5246" i="10"/>
  <c r="B5246" i="10" s="1"/>
  <c r="O5243" i="10"/>
  <c r="C5243" i="10" s="1"/>
  <c r="P5244" i="10"/>
  <c r="D5244" i="10" s="1"/>
  <c r="N5243" i="10"/>
  <c r="B5243" i="10" s="1"/>
  <c r="O5251" i="10"/>
  <c r="C5251" i="10" s="1"/>
  <c r="P5249" i="10"/>
  <c r="D5249" i="10" s="1"/>
  <c r="N5247" i="10"/>
  <c r="B5247" i="10" s="1"/>
  <c r="N5244" i="10"/>
  <c r="B5244" i="10" s="1"/>
  <c r="O5253" i="10"/>
  <c r="C5253" i="10" s="1"/>
  <c r="R5245" i="10"/>
  <c r="F5245" i="10" s="1"/>
  <c r="N5253" i="10"/>
  <c r="B5253" i="10" s="1"/>
  <c r="Q5248" i="10"/>
  <c r="E5248" i="10" s="1"/>
  <c r="R5246" i="10"/>
  <c r="F5246" i="10" s="1"/>
  <c r="Q5245" i="10"/>
  <c r="E5245" i="10" s="1"/>
  <c r="R5243" i="10"/>
  <c r="F5243" i="10" s="1"/>
  <c r="R5250" i="10"/>
  <c r="F5250" i="10" s="1"/>
  <c r="P5248" i="10"/>
  <c r="D5248" i="10" s="1"/>
  <c r="Q5246" i="10"/>
  <c r="E5246" i="10" s="1"/>
  <c r="Q5243" i="10"/>
  <c r="E5243" i="10" s="1"/>
  <c r="R5251" i="10"/>
  <c r="F5251" i="10" s="1"/>
  <c r="O5247" i="10"/>
  <c r="C5247" i="10" s="1"/>
  <c r="P5243" i="10"/>
  <c r="D5243" i="10" s="1"/>
  <c r="N5250" i="10"/>
  <c r="B5250" i="10" s="1"/>
  <c r="O5246" i="10"/>
  <c r="C5246" i="10" s="1"/>
  <c r="N5254" i="10"/>
  <c r="B5254" i="10" s="1"/>
  <c r="Q5249" i="10"/>
  <c r="E5249" i="10" s="1"/>
  <c r="A5241" i="10"/>
  <c r="P5252" i="10"/>
  <c r="D5252" i="10" s="1"/>
  <c r="O5244" i="10"/>
  <c r="C5244" i="10" s="1"/>
  <c r="O5250" i="10"/>
  <c r="C5250" i="10" s="1"/>
  <c r="N5248" i="10"/>
  <c r="B5248" i="10" s="1"/>
  <c r="R5247" i="10"/>
  <c r="F5247" i="10" s="1"/>
  <c r="R5254" i="10"/>
  <c r="R5248" i="10"/>
  <c r="F5248" i="10" s="1"/>
  <c r="Q5252" i="10"/>
  <c r="E5252" i="10" s="1"/>
  <c r="P5250" i="10"/>
  <c r="D5250" i="10" s="1"/>
  <c r="O5248" i="10"/>
  <c r="C5248" i="10" s="1"/>
  <c r="Q5255" i="10"/>
  <c r="O5249" i="10"/>
  <c r="C5249" i="10" s="1"/>
  <c r="P5253" i="10"/>
  <c r="D5253" i="10" s="1"/>
  <c r="R5252" i="10"/>
  <c r="F5252" i="10" s="1"/>
  <c r="Q5250" i="10"/>
  <c r="E5250" i="10" s="1"/>
  <c r="P5256" i="10"/>
  <c r="D5256" i="10" s="1"/>
  <c r="Q5251" i="10"/>
  <c r="E5251" i="10" s="1"/>
  <c r="O5254" i="10"/>
  <c r="C5254" i="10" s="1"/>
  <c r="Q5253" i="10"/>
  <c r="N5251" i="10"/>
  <c r="B5251" i="10" s="1"/>
  <c r="N5249" i="10"/>
  <c r="B5249" i="10" s="1"/>
  <c r="N5252" i="10"/>
  <c r="B5252" i="10" s="1"/>
  <c r="Q5244" i="10"/>
  <c r="E5244" i="10" s="1"/>
  <c r="N5255" i="10"/>
  <c r="B5255" i="10" s="1"/>
  <c r="P5254" i="10"/>
  <c r="D5254" i="10" s="1"/>
  <c r="R5253" i="10"/>
  <c r="P5251" i="10"/>
  <c r="D5251" i="10" s="1"/>
  <c r="N5245" i="10"/>
  <c r="B5245" i="10" s="1"/>
  <c r="R5244" i="10"/>
  <c r="F5244" i="10" s="1"/>
  <c r="O5255" i="10"/>
  <c r="C5255" i="10" s="1"/>
  <c r="Q5254" i="10"/>
  <c r="R5255" i="10"/>
  <c r="P5247" i="10"/>
  <c r="D5247" i="10" s="1"/>
  <c r="O5245" i="10"/>
  <c r="C5245" i="10" s="1"/>
  <c r="N5256" i="10"/>
  <c r="B5256" i="10" s="1"/>
  <c r="P5255" i="10"/>
  <c r="D5255" i="10" s="1"/>
  <c r="Q5256" i="10"/>
  <c r="R5249" i="10"/>
  <c r="F5249" i="10" s="1"/>
  <c r="Q5247" i="10"/>
  <c r="E5247" i="10" s="1"/>
  <c r="P5245" i="10"/>
  <c r="D5245" i="10" s="1"/>
  <c r="O5256" i="10"/>
  <c r="C5256" i="10" s="1"/>
  <c r="P5246" i="10"/>
  <c r="D5246" i="10" s="1"/>
  <c r="K5283" i="10" l="1"/>
  <c r="L5283" i="10"/>
  <c r="R5276" i="10"/>
  <c r="P5264" i="10"/>
  <c r="D5264" i="10" s="1"/>
  <c r="A5261" i="10"/>
  <c r="R5263" i="10"/>
  <c r="F5263" i="10" s="1"/>
  <c r="R5266" i="10"/>
  <c r="F5266" i="10" s="1"/>
  <c r="N5265" i="10"/>
  <c r="B5265" i="10" s="1"/>
  <c r="R5264" i="10"/>
  <c r="F5264" i="10" s="1"/>
  <c r="O5275" i="10"/>
  <c r="C5275" i="10" s="1"/>
  <c r="R5273" i="10"/>
  <c r="R5270" i="10"/>
  <c r="F5270" i="10" s="1"/>
  <c r="Q5268" i="10"/>
  <c r="E5268" i="10" s="1"/>
  <c r="R5268" i="10"/>
  <c r="F5268" i="10" s="1"/>
  <c r="O5264" i="10"/>
  <c r="C5264" i="10" s="1"/>
  <c r="O5267" i="10"/>
  <c r="C5267" i="10" s="1"/>
  <c r="P5267" i="10"/>
  <c r="D5267" i="10" s="1"/>
  <c r="O5265" i="10"/>
  <c r="C5265" i="10" s="1"/>
  <c r="N5276" i="10"/>
  <c r="B5276" i="10" s="1"/>
  <c r="Q5274" i="10"/>
  <c r="O5271" i="10"/>
  <c r="C5271" i="10" s="1"/>
  <c r="N5269" i="10"/>
  <c r="B5269" i="10" s="1"/>
  <c r="O5269" i="10"/>
  <c r="C5269" i="10" s="1"/>
  <c r="Q5266" i="10"/>
  <c r="E5266" i="10" s="1"/>
  <c r="Q5269" i="10"/>
  <c r="E5269" i="10" s="1"/>
  <c r="R5269" i="10"/>
  <c r="F5269" i="10" s="1"/>
  <c r="Q5267" i="10"/>
  <c r="E5267" i="10" s="1"/>
  <c r="N5263" i="10"/>
  <c r="B5263" i="10" s="1"/>
  <c r="P5275" i="10"/>
  <c r="D5275" i="10" s="1"/>
  <c r="R5274" i="10"/>
  <c r="P5271" i="10"/>
  <c r="D5271" i="10" s="1"/>
  <c r="Q5271" i="10"/>
  <c r="E5271" i="10" s="1"/>
  <c r="N5267" i="10"/>
  <c r="B5267" i="10" s="1"/>
  <c r="N5270" i="10"/>
  <c r="B5270" i="10" s="1"/>
  <c r="O5270" i="10"/>
  <c r="C5270" i="10" s="1"/>
  <c r="N5268" i="10"/>
  <c r="B5268" i="10" s="1"/>
  <c r="P5265" i="10"/>
  <c r="D5265" i="10" s="1"/>
  <c r="O5276" i="10"/>
  <c r="C5276" i="10" s="1"/>
  <c r="Q5275" i="10"/>
  <c r="R5275" i="10"/>
  <c r="N5272" i="10"/>
  <c r="B5272" i="10" s="1"/>
  <c r="P5269" i="10"/>
  <c r="D5269" i="10" s="1"/>
  <c r="P5272" i="10"/>
  <c r="D5272" i="10" s="1"/>
  <c r="Q5272" i="10"/>
  <c r="E5272" i="10" s="1"/>
  <c r="P5270" i="10"/>
  <c r="D5270" i="10" s="1"/>
  <c r="R5267" i="10"/>
  <c r="F5267" i="10" s="1"/>
  <c r="O5263" i="10"/>
  <c r="C5263" i="10" s="1"/>
  <c r="P5276" i="10"/>
  <c r="D5276" i="10" s="1"/>
  <c r="Q5276" i="10"/>
  <c r="R5271" i="10"/>
  <c r="F5271" i="10" s="1"/>
  <c r="O5273" i="10"/>
  <c r="C5273" i="10" s="1"/>
  <c r="P5273" i="10"/>
  <c r="D5273" i="10" s="1"/>
  <c r="R5272" i="10"/>
  <c r="F5272" i="10" s="1"/>
  <c r="O5268" i="10"/>
  <c r="C5268" i="10" s="1"/>
  <c r="Q5265" i="10"/>
  <c r="E5265" i="10" s="1"/>
  <c r="P5263" i="10"/>
  <c r="D5263" i="10" s="1"/>
  <c r="Q5263" i="10"/>
  <c r="E5263" i="10" s="1"/>
  <c r="O5272" i="10"/>
  <c r="C5272" i="10" s="1"/>
  <c r="N5274" i="10"/>
  <c r="B5274" i="10" s="1"/>
  <c r="O5274" i="10"/>
  <c r="C5274" i="10" s="1"/>
  <c r="Q5273" i="10"/>
  <c r="Q5270" i="10"/>
  <c r="E5270" i="10" s="1"/>
  <c r="N5266" i="10"/>
  <c r="B5266" i="10" s="1"/>
  <c r="R5265" i="10"/>
  <c r="F5265" i="10" s="1"/>
  <c r="N5264" i="10"/>
  <c r="B5264" i="10" s="1"/>
  <c r="N5273" i="10"/>
  <c r="B5273" i="10" s="1"/>
  <c r="Q5264" i="10"/>
  <c r="E5264" i="10" s="1"/>
  <c r="N5275" i="10"/>
  <c r="B5275" i="10" s="1"/>
  <c r="P5274" i="10"/>
  <c r="D5274" i="10" s="1"/>
  <c r="N5271" i="10"/>
  <c r="B5271" i="10" s="1"/>
  <c r="P5268" i="10"/>
  <c r="D5268" i="10" s="1"/>
  <c r="O5266" i="10"/>
  <c r="C5266" i="10" s="1"/>
  <c r="P5266" i="10"/>
  <c r="D5266" i="10" s="1"/>
  <c r="P5296" i="10" l="1"/>
  <c r="D5296" i="10" s="1"/>
  <c r="L5303" i="10"/>
  <c r="K5303" i="10"/>
  <c r="R5296" i="10"/>
  <c r="O5283" i="10"/>
  <c r="C5283" i="10" s="1"/>
  <c r="P5289" i="10"/>
  <c r="D5289" i="10" s="1"/>
  <c r="Q5289" i="10"/>
  <c r="E5289" i="10" s="1"/>
  <c r="R5289" i="10"/>
  <c r="F5289" i="10" s="1"/>
  <c r="Q5287" i="10"/>
  <c r="E5287" i="10" s="1"/>
  <c r="N5283" i="10"/>
  <c r="B5283" i="10" s="1"/>
  <c r="P5295" i="10"/>
  <c r="D5295" i="10" s="1"/>
  <c r="Q5295" i="10"/>
  <c r="Q5296" i="10"/>
  <c r="R5291" i="10"/>
  <c r="F5291" i="10" s="1"/>
  <c r="N5290" i="10"/>
  <c r="B5290" i="10" s="1"/>
  <c r="O5290" i="10"/>
  <c r="C5290" i="10" s="1"/>
  <c r="N5288" i="10"/>
  <c r="B5288" i="10" s="1"/>
  <c r="P5285" i="10"/>
  <c r="D5285" i="10" s="1"/>
  <c r="O5296" i="10"/>
  <c r="C5296" i="10" s="1"/>
  <c r="P5283" i="10"/>
  <c r="D5283" i="10" s="1"/>
  <c r="Q5283" i="10"/>
  <c r="E5283" i="10" s="1"/>
  <c r="O5292" i="10"/>
  <c r="C5292" i="10" s="1"/>
  <c r="P5292" i="10"/>
  <c r="D5292" i="10" s="1"/>
  <c r="Q5292" i="10"/>
  <c r="E5292" i="10" s="1"/>
  <c r="P5290" i="10"/>
  <c r="D5290" i="10" s="1"/>
  <c r="R5287" i="10"/>
  <c r="F5287" i="10" s="1"/>
  <c r="Q5285" i="10"/>
  <c r="E5285" i="10" s="1"/>
  <c r="R5285" i="10"/>
  <c r="F5285" i="10" s="1"/>
  <c r="N5284" i="10"/>
  <c r="B5284" i="10" s="1"/>
  <c r="N5293" i="10"/>
  <c r="B5293" i="10" s="1"/>
  <c r="O5293" i="10"/>
  <c r="C5293" i="10" s="1"/>
  <c r="P5293" i="10"/>
  <c r="D5293" i="10" s="1"/>
  <c r="R5292" i="10"/>
  <c r="F5292" i="10" s="1"/>
  <c r="O5288" i="10"/>
  <c r="C5288" i="10" s="1"/>
  <c r="N5286" i="10"/>
  <c r="B5286" i="10" s="1"/>
  <c r="O5286" i="10"/>
  <c r="C5286" i="10" s="1"/>
  <c r="P5286" i="10"/>
  <c r="D5286" i="10" s="1"/>
  <c r="R5283" i="10"/>
  <c r="F5283" i="10" s="1"/>
  <c r="A5281" i="10"/>
  <c r="N5294" i="10"/>
  <c r="B5294" i="10" s="1"/>
  <c r="O5294" i="10"/>
  <c r="C5294" i="10" s="1"/>
  <c r="Q5293" i="10"/>
  <c r="Q5290" i="10"/>
  <c r="E5290" i="10" s="1"/>
  <c r="P5288" i="10"/>
  <c r="D5288" i="10" s="1"/>
  <c r="Q5288" i="10"/>
  <c r="E5288" i="10" s="1"/>
  <c r="R5288" i="10"/>
  <c r="F5288" i="10" s="1"/>
  <c r="O5284" i="10"/>
  <c r="C5284" i="10" s="1"/>
  <c r="P5284" i="10"/>
  <c r="D5284" i="10" s="1"/>
  <c r="Q5284" i="10"/>
  <c r="E5284" i="10" s="1"/>
  <c r="N5295" i="10"/>
  <c r="B5295" i="10" s="1"/>
  <c r="P5294" i="10"/>
  <c r="D5294" i="10" s="1"/>
  <c r="N5291" i="10"/>
  <c r="B5291" i="10" s="1"/>
  <c r="R5290" i="10"/>
  <c r="F5290" i="10" s="1"/>
  <c r="N5289" i="10"/>
  <c r="B5289" i="10" s="1"/>
  <c r="O5289" i="10"/>
  <c r="C5289" i="10" s="1"/>
  <c r="Q5286" i="10"/>
  <c r="E5286" i="10" s="1"/>
  <c r="R5286" i="10"/>
  <c r="F5286" i="10" s="1"/>
  <c r="N5285" i="10"/>
  <c r="B5285" i="10" s="1"/>
  <c r="R5284" i="10"/>
  <c r="F5284" i="10" s="1"/>
  <c r="O5295" i="10"/>
  <c r="C5295" i="10" s="1"/>
  <c r="R5293" i="10"/>
  <c r="O5291" i="10"/>
  <c r="C5291" i="10" s="1"/>
  <c r="P5291" i="10"/>
  <c r="D5291" i="10" s="1"/>
  <c r="Q5291" i="10"/>
  <c r="E5291" i="10" s="1"/>
  <c r="N5287" i="10"/>
  <c r="B5287" i="10" s="1"/>
  <c r="O5287" i="10"/>
  <c r="C5287" i="10" s="1"/>
  <c r="P5287" i="10"/>
  <c r="D5287" i="10" s="1"/>
  <c r="O5285" i="10"/>
  <c r="C5285" i="10" s="1"/>
  <c r="N5296" i="10"/>
  <c r="B5296" i="10" s="1"/>
  <c r="Q5294" i="10"/>
  <c r="R5294" i="10"/>
  <c r="R5295" i="10"/>
  <c r="N5292" i="10"/>
  <c r="B5292" i="10" s="1"/>
  <c r="R5316" i="10" l="1"/>
  <c r="Q5309" i="10"/>
  <c r="E5309" i="10" s="1"/>
  <c r="P5304" i="10"/>
  <c r="D5304" i="10" s="1"/>
  <c r="A5301" i="10"/>
  <c r="O5313" i="10"/>
  <c r="C5313" i="10" s="1"/>
  <c r="P5312" i="10"/>
  <c r="D5312" i="10" s="1"/>
  <c r="O5307" i="10"/>
  <c r="C5307" i="10" s="1"/>
  <c r="R5306" i="10"/>
  <c r="F5306" i="10" s="1"/>
  <c r="N5310" i="10"/>
  <c r="B5310" i="10" s="1"/>
  <c r="N5314" i="10"/>
  <c r="B5314" i="10" s="1"/>
  <c r="N5303" i="10"/>
  <c r="B5303" i="10" s="1"/>
  <c r="R5303" i="10"/>
  <c r="F5303" i="10" s="1"/>
  <c r="Q5304" i="10"/>
  <c r="E5304" i="10" s="1"/>
  <c r="N5315" i="10"/>
  <c r="B5315" i="10" s="1"/>
  <c r="P5314" i="10"/>
  <c r="D5314" i="10" s="1"/>
  <c r="R5313" i="10"/>
  <c r="O5304" i="10"/>
  <c r="C5304" i="10" s="1"/>
  <c r="N5305" i="10"/>
  <c r="B5305" i="10" s="1"/>
  <c r="R5304" i="10"/>
  <c r="F5304" i="10" s="1"/>
  <c r="O5315" i="10"/>
  <c r="C5315" i="10" s="1"/>
  <c r="Q5314" i="10"/>
  <c r="Q5306" i="10"/>
  <c r="E5306" i="10" s="1"/>
  <c r="P5307" i="10"/>
  <c r="D5307" i="10" s="1"/>
  <c r="O5305" i="10"/>
  <c r="C5305" i="10" s="1"/>
  <c r="N5316" i="10"/>
  <c r="B5316" i="10" s="1"/>
  <c r="P5315" i="10"/>
  <c r="D5315" i="10" s="1"/>
  <c r="N5307" i="10"/>
  <c r="B5307" i="10" s="1"/>
  <c r="R5309" i="10"/>
  <c r="F5309" i="10" s="1"/>
  <c r="Q5307" i="10"/>
  <c r="E5307" i="10" s="1"/>
  <c r="P5305" i="10"/>
  <c r="D5305" i="10" s="1"/>
  <c r="O5316" i="10"/>
  <c r="C5316" i="10" s="1"/>
  <c r="P5309" i="10"/>
  <c r="D5309" i="10" s="1"/>
  <c r="O5310" i="10"/>
  <c r="C5310" i="10" s="1"/>
  <c r="N5308" i="10"/>
  <c r="B5308" i="10" s="1"/>
  <c r="R5307" i="10"/>
  <c r="F5307" i="10" s="1"/>
  <c r="O5303" i="10"/>
  <c r="C5303" i="10" s="1"/>
  <c r="R5311" i="10"/>
  <c r="F5311" i="10" s="1"/>
  <c r="Q5312" i="10"/>
  <c r="E5312" i="10" s="1"/>
  <c r="P5310" i="10"/>
  <c r="D5310" i="10" s="1"/>
  <c r="O5308" i="10"/>
  <c r="C5308" i="10" s="1"/>
  <c r="Q5305" i="10"/>
  <c r="E5305" i="10" s="1"/>
  <c r="O5312" i="10"/>
  <c r="C5312" i="10" s="1"/>
  <c r="P5313" i="10"/>
  <c r="D5313" i="10" s="1"/>
  <c r="R5312" i="10"/>
  <c r="F5312" i="10" s="1"/>
  <c r="Q5310" i="10"/>
  <c r="E5310" i="10" s="1"/>
  <c r="N5306" i="10"/>
  <c r="B5306" i="10" s="1"/>
  <c r="N5313" i="10"/>
  <c r="B5313" i="10" s="1"/>
  <c r="O5314" i="10"/>
  <c r="C5314" i="10" s="1"/>
  <c r="Q5313" i="10"/>
  <c r="N5311" i="10"/>
  <c r="B5311" i="10" s="1"/>
  <c r="P5308" i="10"/>
  <c r="D5308" i="10" s="1"/>
  <c r="R5310" i="10"/>
  <c r="F5310" i="10" s="1"/>
  <c r="Q5308" i="10"/>
  <c r="E5308" i="10" s="1"/>
  <c r="R5308" i="10"/>
  <c r="F5308" i="10" s="1"/>
  <c r="O5311" i="10"/>
  <c r="C5311" i="10" s="1"/>
  <c r="N5309" i="10"/>
  <c r="B5309" i="10" s="1"/>
  <c r="O5309" i="10"/>
  <c r="C5309" i="10" s="1"/>
  <c r="R5314" i="10"/>
  <c r="P5311" i="10"/>
  <c r="D5311" i="10" s="1"/>
  <c r="Q5311" i="10"/>
  <c r="E5311" i="10" s="1"/>
  <c r="Q5315" i="10"/>
  <c r="R5315" i="10"/>
  <c r="N5312" i="10"/>
  <c r="B5312" i="10" s="1"/>
  <c r="P5316" i="10"/>
  <c r="D5316" i="10" s="1"/>
  <c r="Q5316" i="10"/>
  <c r="P5303" i="10"/>
  <c r="D5303" i="10" s="1"/>
  <c r="Q5303" i="10"/>
  <c r="E5303" i="10" s="1"/>
  <c r="R5305" i="10"/>
  <c r="F5305" i="10" s="1"/>
  <c r="N5304" i="10"/>
  <c r="B5304" i="10" s="1"/>
  <c r="O5306" i="10"/>
  <c r="C5306" i="10" s="1"/>
  <c r="P5306" i="10"/>
  <c r="D5306" i="10" s="1"/>
  <c r="L5323" i="10"/>
  <c r="K5323" i="10"/>
  <c r="L5343" i="10" l="1"/>
  <c r="K5343" i="10"/>
  <c r="R5336" i="10"/>
  <c r="R5331" i="10"/>
  <c r="F5331" i="10" s="1"/>
  <c r="Q5326" i="10"/>
  <c r="E5326" i="10" s="1"/>
  <c r="P5329" i="10"/>
  <c r="D5329" i="10" s="1"/>
  <c r="O5324" i="10"/>
  <c r="C5324" i="10" s="1"/>
  <c r="N5333" i="10"/>
  <c r="B5333" i="10" s="1"/>
  <c r="R5323" i="10"/>
  <c r="F5323" i="10" s="1"/>
  <c r="N5327" i="10"/>
  <c r="B5327" i="10" s="1"/>
  <c r="O5332" i="10"/>
  <c r="C5332" i="10" s="1"/>
  <c r="O5323" i="10"/>
  <c r="C5323" i="10" s="1"/>
  <c r="N5330" i="10"/>
  <c r="B5330" i="10" s="1"/>
  <c r="O5330" i="10"/>
  <c r="C5330" i="10" s="1"/>
  <c r="N5328" i="10"/>
  <c r="B5328" i="10" s="1"/>
  <c r="P5325" i="10"/>
  <c r="D5325" i="10" s="1"/>
  <c r="O5336" i="10"/>
  <c r="C5336" i="10" s="1"/>
  <c r="P5336" i="10"/>
  <c r="D5336" i="10" s="1"/>
  <c r="Q5336" i="10"/>
  <c r="P5332" i="10"/>
  <c r="D5332" i="10" s="1"/>
  <c r="Q5332" i="10"/>
  <c r="E5332" i="10" s="1"/>
  <c r="P5330" i="10"/>
  <c r="D5330" i="10" s="1"/>
  <c r="R5327" i="10"/>
  <c r="F5327" i="10" s="1"/>
  <c r="Q5325" i="10"/>
  <c r="E5325" i="10" s="1"/>
  <c r="P5323" i="10"/>
  <c r="D5323" i="10" s="1"/>
  <c r="Q5323" i="10"/>
  <c r="E5323" i="10" s="1"/>
  <c r="O5333" i="10"/>
  <c r="C5333" i="10" s="1"/>
  <c r="P5333" i="10"/>
  <c r="D5333" i="10" s="1"/>
  <c r="R5332" i="10"/>
  <c r="F5332" i="10" s="1"/>
  <c r="O5328" i="10"/>
  <c r="C5328" i="10" s="1"/>
  <c r="N5326" i="10"/>
  <c r="B5326" i="10" s="1"/>
  <c r="R5325" i="10"/>
  <c r="F5325" i="10" s="1"/>
  <c r="N5324" i="10"/>
  <c r="B5324" i="10" s="1"/>
  <c r="A5321" i="10"/>
  <c r="N5334" i="10"/>
  <c r="B5334" i="10" s="1"/>
  <c r="O5334" i="10"/>
  <c r="C5334" i="10" s="1"/>
  <c r="Q5333" i="10"/>
  <c r="Q5330" i="10"/>
  <c r="E5330" i="10" s="1"/>
  <c r="P5328" i="10"/>
  <c r="D5328" i="10" s="1"/>
  <c r="O5326" i="10"/>
  <c r="C5326" i="10" s="1"/>
  <c r="P5326" i="10"/>
  <c r="D5326" i="10" s="1"/>
  <c r="P5324" i="10"/>
  <c r="D5324" i="10" s="1"/>
  <c r="Q5324" i="10"/>
  <c r="E5324" i="10" s="1"/>
  <c r="N5335" i="10"/>
  <c r="B5335" i="10" s="1"/>
  <c r="P5334" i="10"/>
  <c r="D5334" i="10" s="1"/>
  <c r="N5331" i="10"/>
  <c r="B5331" i="10" s="1"/>
  <c r="R5330" i="10"/>
  <c r="F5330" i="10" s="1"/>
  <c r="Q5328" i="10"/>
  <c r="E5328" i="10" s="1"/>
  <c r="R5328" i="10"/>
  <c r="F5328" i="10" s="1"/>
  <c r="R5326" i="10"/>
  <c r="F5326" i="10" s="1"/>
  <c r="N5325" i="10"/>
  <c r="B5325" i="10" s="1"/>
  <c r="R5324" i="10"/>
  <c r="F5324" i="10" s="1"/>
  <c r="O5335" i="10"/>
  <c r="C5335" i="10" s="1"/>
  <c r="R5333" i="10"/>
  <c r="O5331" i="10"/>
  <c r="C5331" i="10" s="1"/>
  <c r="N5329" i="10"/>
  <c r="B5329" i="10" s="1"/>
  <c r="O5329" i="10"/>
  <c r="C5329" i="10" s="1"/>
  <c r="O5327" i="10"/>
  <c r="C5327" i="10" s="1"/>
  <c r="P5327" i="10"/>
  <c r="D5327" i="10" s="1"/>
  <c r="O5325" i="10"/>
  <c r="C5325" i="10" s="1"/>
  <c r="N5336" i="10"/>
  <c r="B5336" i="10" s="1"/>
  <c r="Q5334" i="10"/>
  <c r="R5334" i="10"/>
  <c r="P5331" i="10"/>
  <c r="D5331" i="10" s="1"/>
  <c r="Q5331" i="10"/>
  <c r="E5331" i="10" s="1"/>
  <c r="Q5329" i="10"/>
  <c r="E5329" i="10" s="1"/>
  <c r="R5329" i="10"/>
  <c r="F5329" i="10" s="1"/>
  <c r="Q5327" i="10"/>
  <c r="E5327" i="10" s="1"/>
  <c r="N5323" i="10"/>
  <c r="B5323" i="10" s="1"/>
  <c r="P5335" i="10"/>
  <c r="D5335" i="10" s="1"/>
  <c r="Q5335" i="10"/>
  <c r="R5335" i="10"/>
  <c r="N5332" i="10"/>
  <c r="B5332" i="10" s="1"/>
  <c r="R5356" i="10" l="1"/>
  <c r="P5349" i="10"/>
  <c r="D5349" i="10" s="1"/>
  <c r="O5344" i="10"/>
  <c r="C5344" i="10" s="1"/>
  <c r="N5353" i="10"/>
  <c r="B5353" i="10" s="1"/>
  <c r="R5343" i="10"/>
  <c r="F5343" i="10" s="1"/>
  <c r="O5352" i="10"/>
  <c r="C5352" i="10" s="1"/>
  <c r="N5347" i="10"/>
  <c r="B5347" i="10" s="1"/>
  <c r="Q5346" i="10"/>
  <c r="E5346" i="10" s="1"/>
  <c r="R5351" i="10"/>
  <c r="F5351" i="10" s="1"/>
  <c r="O5347" i="10"/>
  <c r="C5347" i="10" s="1"/>
  <c r="P5347" i="10"/>
  <c r="D5347" i="10" s="1"/>
  <c r="O5345" i="10"/>
  <c r="C5345" i="10" s="1"/>
  <c r="N5356" i="10"/>
  <c r="B5356" i="10" s="1"/>
  <c r="Q5354" i="10"/>
  <c r="O5351" i="10"/>
  <c r="C5351" i="10" s="1"/>
  <c r="N5349" i="10"/>
  <c r="B5349" i="10" s="1"/>
  <c r="O5349" i="10"/>
  <c r="C5349" i="10" s="1"/>
  <c r="Q5349" i="10"/>
  <c r="E5349" i="10" s="1"/>
  <c r="R5349" i="10"/>
  <c r="F5349" i="10" s="1"/>
  <c r="Q5347" i="10"/>
  <c r="E5347" i="10" s="1"/>
  <c r="N5343" i="10"/>
  <c r="B5343" i="10" s="1"/>
  <c r="P5355" i="10"/>
  <c r="D5355" i="10" s="1"/>
  <c r="R5354" i="10"/>
  <c r="P5351" i="10"/>
  <c r="D5351" i="10" s="1"/>
  <c r="Q5351" i="10"/>
  <c r="E5351" i="10" s="1"/>
  <c r="N5350" i="10"/>
  <c r="B5350" i="10" s="1"/>
  <c r="O5350" i="10"/>
  <c r="C5350" i="10" s="1"/>
  <c r="N5348" i="10"/>
  <c r="B5348" i="10" s="1"/>
  <c r="P5345" i="10"/>
  <c r="D5345" i="10" s="1"/>
  <c r="O5356" i="10"/>
  <c r="C5356" i="10" s="1"/>
  <c r="Q5355" i="10"/>
  <c r="R5355" i="10"/>
  <c r="N5352" i="10"/>
  <c r="B5352" i="10" s="1"/>
  <c r="P5352" i="10"/>
  <c r="D5352" i="10" s="1"/>
  <c r="Q5352" i="10"/>
  <c r="E5352" i="10" s="1"/>
  <c r="P5350" i="10"/>
  <c r="D5350" i="10" s="1"/>
  <c r="R5347" i="10"/>
  <c r="F5347" i="10" s="1"/>
  <c r="O5343" i="10"/>
  <c r="C5343" i="10" s="1"/>
  <c r="P5356" i="10"/>
  <c r="D5356" i="10" s="1"/>
  <c r="Q5356" i="10"/>
  <c r="O5353" i="10"/>
  <c r="C5353" i="10" s="1"/>
  <c r="P5353" i="10"/>
  <c r="D5353" i="10" s="1"/>
  <c r="R5352" i="10"/>
  <c r="F5352" i="10" s="1"/>
  <c r="O5348" i="10"/>
  <c r="C5348" i="10" s="1"/>
  <c r="Q5345" i="10"/>
  <c r="E5345" i="10" s="1"/>
  <c r="P5343" i="10"/>
  <c r="D5343" i="10" s="1"/>
  <c r="Q5343" i="10"/>
  <c r="E5343" i="10" s="1"/>
  <c r="A5341" i="10"/>
  <c r="N5354" i="10"/>
  <c r="B5354" i="10" s="1"/>
  <c r="O5354" i="10"/>
  <c r="C5354" i="10" s="1"/>
  <c r="Q5353" i="10"/>
  <c r="Q5350" i="10"/>
  <c r="E5350" i="10" s="1"/>
  <c r="N5346" i="10"/>
  <c r="B5346" i="10" s="1"/>
  <c r="R5345" i="10"/>
  <c r="F5345" i="10" s="1"/>
  <c r="N5344" i="10"/>
  <c r="B5344" i="10" s="1"/>
  <c r="P5344" i="10"/>
  <c r="D5344" i="10" s="1"/>
  <c r="Q5344" i="10"/>
  <c r="E5344" i="10" s="1"/>
  <c r="N5355" i="10"/>
  <c r="B5355" i="10" s="1"/>
  <c r="P5354" i="10"/>
  <c r="D5354" i="10" s="1"/>
  <c r="N5351" i="10"/>
  <c r="B5351" i="10" s="1"/>
  <c r="P5348" i="10"/>
  <c r="D5348" i="10" s="1"/>
  <c r="O5346" i="10"/>
  <c r="C5346" i="10" s="1"/>
  <c r="P5346" i="10"/>
  <c r="D5346" i="10" s="1"/>
  <c r="R5346" i="10"/>
  <c r="F5346" i="10" s="1"/>
  <c r="N5345" i="10"/>
  <c r="B5345" i="10" s="1"/>
  <c r="R5344" i="10"/>
  <c r="F5344" i="10" s="1"/>
  <c r="O5355" i="10"/>
  <c r="C5355" i="10" s="1"/>
  <c r="R5353" i="10"/>
  <c r="R5350" i="10"/>
  <c r="F5350" i="10" s="1"/>
  <c r="Q5348" i="10"/>
  <c r="E5348" i="10" s="1"/>
  <c r="R5348" i="10"/>
  <c r="F5348" i="10" s="1"/>
  <c r="L5363" i="10"/>
  <c r="K5363" i="10"/>
  <c r="R5376" i="10" l="1"/>
  <c r="P5371" i="10"/>
  <c r="D5371" i="10" s="1"/>
  <c r="Q5363" i="10"/>
  <c r="E5363" i="10" s="1"/>
  <c r="Q5368" i="10"/>
  <c r="E5368" i="10" s="1"/>
  <c r="P5363" i="10"/>
  <c r="D5363" i="10" s="1"/>
  <c r="N5374" i="10"/>
  <c r="B5374" i="10" s="1"/>
  <c r="R5365" i="10"/>
  <c r="F5365" i="10" s="1"/>
  <c r="N5370" i="10"/>
  <c r="B5370" i="10" s="1"/>
  <c r="O5373" i="10"/>
  <c r="C5373" i="10" s="1"/>
  <c r="O5367" i="10"/>
  <c r="C5367" i="10" s="1"/>
  <c r="Q5369" i="10"/>
  <c r="E5369" i="10" s="1"/>
  <c r="P5364" i="10"/>
  <c r="D5364" i="10" s="1"/>
  <c r="P5372" i="10"/>
  <c r="D5372" i="10" s="1"/>
  <c r="N5369" i="10"/>
  <c r="B5369" i="10" s="1"/>
  <c r="R5366" i="10"/>
  <c r="F5366" i="10" s="1"/>
  <c r="N5364" i="10"/>
  <c r="B5364" i="10" s="1"/>
  <c r="O5366" i="10"/>
  <c r="C5366" i="10" s="1"/>
  <c r="A5361" i="10"/>
  <c r="N5373" i="10"/>
  <c r="B5373" i="10" s="1"/>
  <c r="O5374" i="10"/>
  <c r="C5374" i="10" s="1"/>
  <c r="Q5373" i="10"/>
  <c r="Q5370" i="10"/>
  <c r="E5370" i="10" s="1"/>
  <c r="N5366" i="10"/>
  <c r="B5366" i="10" s="1"/>
  <c r="Q5376" i="10"/>
  <c r="R5363" i="10"/>
  <c r="F5363" i="10" s="1"/>
  <c r="Q5364" i="10"/>
  <c r="E5364" i="10" s="1"/>
  <c r="N5375" i="10"/>
  <c r="B5375" i="10" s="1"/>
  <c r="P5374" i="10"/>
  <c r="D5374" i="10" s="1"/>
  <c r="N5371" i="10"/>
  <c r="B5371" i="10" s="1"/>
  <c r="P5368" i="10"/>
  <c r="D5368" i="10" s="1"/>
  <c r="P5366" i="10"/>
  <c r="D5366" i="10" s="1"/>
  <c r="O5364" i="10"/>
  <c r="C5364" i="10" s="1"/>
  <c r="N5365" i="10"/>
  <c r="B5365" i="10" s="1"/>
  <c r="R5364" i="10"/>
  <c r="F5364" i="10" s="1"/>
  <c r="O5375" i="10"/>
  <c r="C5375" i="10" s="1"/>
  <c r="R5373" i="10"/>
  <c r="R5370" i="10"/>
  <c r="F5370" i="10" s="1"/>
  <c r="R5368" i="10"/>
  <c r="F5368" i="10" s="1"/>
  <c r="Q5366" i="10"/>
  <c r="E5366" i="10" s="1"/>
  <c r="P5367" i="10"/>
  <c r="D5367" i="10" s="1"/>
  <c r="O5365" i="10"/>
  <c r="C5365" i="10" s="1"/>
  <c r="N5376" i="10"/>
  <c r="B5376" i="10" s="1"/>
  <c r="Q5374" i="10"/>
  <c r="O5371" i="10"/>
  <c r="C5371" i="10" s="1"/>
  <c r="O5369" i="10"/>
  <c r="C5369" i="10" s="1"/>
  <c r="N5367" i="10"/>
  <c r="B5367" i="10" s="1"/>
  <c r="R5369" i="10"/>
  <c r="F5369" i="10" s="1"/>
  <c r="Q5367" i="10"/>
  <c r="E5367" i="10" s="1"/>
  <c r="N5363" i="10"/>
  <c r="B5363" i="10" s="1"/>
  <c r="P5375" i="10"/>
  <c r="D5375" i="10" s="1"/>
  <c r="R5374" i="10"/>
  <c r="Q5371" i="10"/>
  <c r="E5371" i="10" s="1"/>
  <c r="P5369" i="10"/>
  <c r="D5369" i="10" s="1"/>
  <c r="O5370" i="10"/>
  <c r="C5370" i="10" s="1"/>
  <c r="N5368" i="10"/>
  <c r="B5368" i="10" s="1"/>
  <c r="P5365" i="10"/>
  <c r="D5365" i="10" s="1"/>
  <c r="O5376" i="10"/>
  <c r="C5376" i="10" s="1"/>
  <c r="Q5375" i="10"/>
  <c r="R5371" i="10"/>
  <c r="F5371" i="10" s="1"/>
  <c r="Q5372" i="10"/>
  <c r="E5372" i="10" s="1"/>
  <c r="P5370" i="10"/>
  <c r="D5370" i="10" s="1"/>
  <c r="R5367" i="10"/>
  <c r="F5367" i="10" s="1"/>
  <c r="O5363" i="10"/>
  <c r="C5363" i="10" s="1"/>
  <c r="P5376" i="10"/>
  <c r="D5376" i="10" s="1"/>
  <c r="O5372" i="10"/>
  <c r="C5372" i="10" s="1"/>
  <c r="P5373" i="10"/>
  <c r="D5373" i="10" s="1"/>
  <c r="R5372" i="10"/>
  <c r="F5372" i="10" s="1"/>
  <c r="O5368" i="10"/>
  <c r="C5368" i="10" s="1"/>
  <c r="Q5365" i="10"/>
  <c r="E5365" i="10" s="1"/>
  <c r="R5375" i="10"/>
  <c r="N5372" i="10"/>
  <c r="B5372" i="10" s="1"/>
  <c r="L5383" i="10"/>
  <c r="K5383" i="10"/>
  <c r="L5403" i="10" l="1"/>
  <c r="K5403" i="10"/>
  <c r="R5396" i="10"/>
  <c r="P5389" i="10"/>
  <c r="D5389" i="10" s="1"/>
  <c r="O5384" i="10"/>
  <c r="C5384" i="10" s="1"/>
  <c r="N5393" i="10"/>
  <c r="B5393" i="10" s="1"/>
  <c r="R5383" i="10"/>
  <c r="F5383" i="10" s="1"/>
  <c r="O5392" i="10"/>
  <c r="C5392" i="10" s="1"/>
  <c r="N5387" i="10"/>
  <c r="B5387" i="10" s="1"/>
  <c r="R5391" i="10"/>
  <c r="F5391" i="10" s="1"/>
  <c r="Q5386" i="10"/>
  <c r="E5386" i="10" s="1"/>
  <c r="N5390" i="10"/>
  <c r="B5390" i="10" s="1"/>
  <c r="O5390" i="10"/>
  <c r="C5390" i="10" s="1"/>
  <c r="N5388" i="10"/>
  <c r="B5388" i="10" s="1"/>
  <c r="P5385" i="10"/>
  <c r="D5385" i="10" s="1"/>
  <c r="O5396" i="10"/>
  <c r="C5396" i="10" s="1"/>
  <c r="Q5395" i="10"/>
  <c r="R5395" i="10"/>
  <c r="N5392" i="10"/>
  <c r="B5392" i="10" s="1"/>
  <c r="P5392" i="10"/>
  <c r="D5392" i="10" s="1"/>
  <c r="Q5392" i="10"/>
  <c r="E5392" i="10" s="1"/>
  <c r="P5390" i="10"/>
  <c r="D5390" i="10" s="1"/>
  <c r="R5387" i="10"/>
  <c r="F5387" i="10" s="1"/>
  <c r="O5383" i="10"/>
  <c r="C5383" i="10" s="1"/>
  <c r="P5396" i="10"/>
  <c r="D5396" i="10" s="1"/>
  <c r="Q5396" i="10"/>
  <c r="O5393" i="10"/>
  <c r="C5393" i="10" s="1"/>
  <c r="P5393" i="10"/>
  <c r="D5393" i="10" s="1"/>
  <c r="R5392" i="10"/>
  <c r="F5392" i="10" s="1"/>
  <c r="O5388" i="10"/>
  <c r="C5388" i="10" s="1"/>
  <c r="Q5385" i="10"/>
  <c r="E5385" i="10" s="1"/>
  <c r="P5383" i="10"/>
  <c r="D5383" i="10" s="1"/>
  <c r="Q5383" i="10"/>
  <c r="E5383" i="10" s="1"/>
  <c r="A5381" i="10"/>
  <c r="N5394" i="10"/>
  <c r="B5394" i="10" s="1"/>
  <c r="O5394" i="10"/>
  <c r="C5394" i="10" s="1"/>
  <c r="Q5393" i="10"/>
  <c r="Q5390" i="10"/>
  <c r="E5390" i="10" s="1"/>
  <c r="N5386" i="10"/>
  <c r="B5386" i="10" s="1"/>
  <c r="R5385" i="10"/>
  <c r="F5385" i="10" s="1"/>
  <c r="N5384" i="10"/>
  <c r="B5384" i="10" s="1"/>
  <c r="P5384" i="10"/>
  <c r="D5384" i="10" s="1"/>
  <c r="Q5384" i="10"/>
  <c r="E5384" i="10" s="1"/>
  <c r="N5395" i="10"/>
  <c r="B5395" i="10" s="1"/>
  <c r="P5394" i="10"/>
  <c r="D5394" i="10" s="1"/>
  <c r="N5391" i="10"/>
  <c r="B5391" i="10" s="1"/>
  <c r="P5388" i="10"/>
  <c r="D5388" i="10" s="1"/>
  <c r="O5386" i="10"/>
  <c r="C5386" i="10" s="1"/>
  <c r="P5386" i="10"/>
  <c r="D5386" i="10" s="1"/>
  <c r="R5386" i="10"/>
  <c r="F5386" i="10" s="1"/>
  <c r="N5385" i="10"/>
  <c r="B5385" i="10" s="1"/>
  <c r="R5384" i="10"/>
  <c r="F5384" i="10" s="1"/>
  <c r="O5395" i="10"/>
  <c r="C5395" i="10" s="1"/>
  <c r="R5393" i="10"/>
  <c r="R5390" i="10"/>
  <c r="F5390" i="10" s="1"/>
  <c r="Q5388" i="10"/>
  <c r="E5388" i="10" s="1"/>
  <c r="R5388" i="10"/>
  <c r="F5388" i="10" s="1"/>
  <c r="O5387" i="10"/>
  <c r="C5387" i="10" s="1"/>
  <c r="P5387" i="10"/>
  <c r="D5387" i="10" s="1"/>
  <c r="O5385" i="10"/>
  <c r="C5385" i="10" s="1"/>
  <c r="N5396" i="10"/>
  <c r="B5396" i="10" s="1"/>
  <c r="Q5394" i="10"/>
  <c r="O5391" i="10"/>
  <c r="C5391" i="10" s="1"/>
  <c r="N5389" i="10"/>
  <c r="B5389" i="10" s="1"/>
  <c r="O5389" i="10"/>
  <c r="C5389" i="10" s="1"/>
  <c r="Q5389" i="10"/>
  <c r="E5389" i="10" s="1"/>
  <c r="R5389" i="10"/>
  <c r="F5389" i="10" s="1"/>
  <c r="Q5387" i="10"/>
  <c r="E5387" i="10" s="1"/>
  <c r="N5383" i="10"/>
  <c r="B5383" i="10" s="1"/>
  <c r="P5395" i="10"/>
  <c r="D5395" i="10" s="1"/>
  <c r="R5394" i="10"/>
  <c r="P5391" i="10"/>
  <c r="D5391" i="10" s="1"/>
  <c r="Q5391" i="10"/>
  <c r="E5391" i="10" s="1"/>
  <c r="R5416" i="10" l="1"/>
  <c r="O5408" i="10"/>
  <c r="C5408" i="10" s="1"/>
  <c r="N5403" i="10"/>
  <c r="B5403" i="10" s="1"/>
  <c r="R5407" i="10"/>
  <c r="F5407" i="10" s="1"/>
  <c r="N5411" i="10"/>
  <c r="B5411" i="10" s="1"/>
  <c r="Q5410" i="10"/>
  <c r="E5410" i="10" s="1"/>
  <c r="P5405" i="10"/>
  <c r="D5405" i="10" s="1"/>
  <c r="P5409" i="10"/>
  <c r="D5409" i="10" s="1"/>
  <c r="Q5409" i="10"/>
  <c r="E5409" i="10" s="1"/>
  <c r="R5409" i="10"/>
  <c r="F5409" i="10" s="1"/>
  <c r="Q5407" i="10"/>
  <c r="E5407" i="10" s="1"/>
  <c r="R5413" i="10"/>
  <c r="R5410" i="10"/>
  <c r="F5410" i="10" s="1"/>
  <c r="Q5408" i="10"/>
  <c r="E5408" i="10" s="1"/>
  <c r="O5409" i="10"/>
  <c r="C5409" i="10" s="1"/>
  <c r="R5411" i="10"/>
  <c r="F5411" i="10" s="1"/>
  <c r="N5410" i="10"/>
  <c r="B5410" i="10" s="1"/>
  <c r="O5410" i="10"/>
  <c r="C5410" i="10" s="1"/>
  <c r="N5408" i="10"/>
  <c r="B5408" i="10" s="1"/>
  <c r="Q5414" i="10"/>
  <c r="O5411" i="10"/>
  <c r="C5411" i="10" s="1"/>
  <c r="N5409" i="10"/>
  <c r="B5409" i="10" s="1"/>
  <c r="Q5411" i="10"/>
  <c r="E5411" i="10" s="1"/>
  <c r="O5412" i="10"/>
  <c r="C5412" i="10" s="1"/>
  <c r="P5412" i="10"/>
  <c r="D5412" i="10" s="1"/>
  <c r="Q5412" i="10"/>
  <c r="E5412" i="10" s="1"/>
  <c r="P5410" i="10"/>
  <c r="D5410" i="10" s="1"/>
  <c r="P5415" i="10"/>
  <c r="D5415" i="10" s="1"/>
  <c r="R5414" i="10"/>
  <c r="P5411" i="10"/>
  <c r="D5411" i="10" s="1"/>
  <c r="N5412" i="10"/>
  <c r="B5412" i="10" s="1"/>
  <c r="N5413" i="10"/>
  <c r="B5413" i="10" s="1"/>
  <c r="O5413" i="10"/>
  <c r="C5413" i="10" s="1"/>
  <c r="P5413" i="10"/>
  <c r="D5413" i="10" s="1"/>
  <c r="R5412" i="10"/>
  <c r="F5412" i="10" s="1"/>
  <c r="O5416" i="10"/>
  <c r="C5416" i="10" s="1"/>
  <c r="Q5415" i="10"/>
  <c r="R5415" i="10"/>
  <c r="R5403" i="10"/>
  <c r="F5403" i="10" s="1"/>
  <c r="A5401" i="10"/>
  <c r="N5414" i="10"/>
  <c r="B5414" i="10" s="1"/>
  <c r="O5414" i="10"/>
  <c r="C5414" i="10" s="1"/>
  <c r="Q5413" i="10"/>
  <c r="O5403" i="10"/>
  <c r="C5403" i="10" s="1"/>
  <c r="P5416" i="10"/>
  <c r="D5416" i="10" s="1"/>
  <c r="Q5416" i="10"/>
  <c r="O5404" i="10"/>
  <c r="C5404" i="10" s="1"/>
  <c r="P5404" i="10"/>
  <c r="D5404" i="10" s="1"/>
  <c r="Q5404" i="10"/>
  <c r="E5404" i="10" s="1"/>
  <c r="N5415" i="10"/>
  <c r="B5415" i="10" s="1"/>
  <c r="P5414" i="10"/>
  <c r="D5414" i="10" s="1"/>
  <c r="Q5405" i="10"/>
  <c r="E5405" i="10" s="1"/>
  <c r="P5403" i="10"/>
  <c r="D5403" i="10" s="1"/>
  <c r="Q5403" i="10"/>
  <c r="E5403" i="10" s="1"/>
  <c r="Q5406" i="10"/>
  <c r="E5406" i="10" s="1"/>
  <c r="R5406" i="10"/>
  <c r="F5406" i="10" s="1"/>
  <c r="N5405" i="10"/>
  <c r="B5405" i="10" s="1"/>
  <c r="R5404" i="10"/>
  <c r="F5404" i="10" s="1"/>
  <c r="O5415" i="10"/>
  <c r="C5415" i="10" s="1"/>
  <c r="N5406" i="10"/>
  <c r="B5406" i="10" s="1"/>
  <c r="R5405" i="10"/>
  <c r="F5405" i="10" s="1"/>
  <c r="P5406" i="10"/>
  <c r="D5406" i="10" s="1"/>
  <c r="N5407" i="10"/>
  <c r="B5407" i="10" s="1"/>
  <c r="O5407" i="10"/>
  <c r="C5407" i="10" s="1"/>
  <c r="P5407" i="10"/>
  <c r="D5407" i="10" s="1"/>
  <c r="O5405" i="10"/>
  <c r="C5405" i="10" s="1"/>
  <c r="N5416" i="10"/>
  <c r="B5416" i="10" s="1"/>
  <c r="P5408" i="10"/>
  <c r="D5408" i="10" s="1"/>
  <c r="O5406" i="10"/>
  <c r="C5406" i="10" s="1"/>
  <c r="R5408" i="10"/>
  <c r="F5408" i="10" s="1"/>
  <c r="N5404" i="10"/>
  <c r="B5404" i="10" s="1"/>
  <c r="K5423" i="10"/>
  <c r="L5423" i="10"/>
  <c r="R5436" i="10" l="1"/>
  <c r="N5434" i="10"/>
  <c r="B5434" i="10" s="1"/>
  <c r="Q5426" i="10"/>
  <c r="E5426" i="10" s="1"/>
  <c r="Q5429" i="10"/>
  <c r="E5429" i="10" s="1"/>
  <c r="O5433" i="10"/>
  <c r="C5433" i="10" s="1"/>
  <c r="P5424" i="10"/>
  <c r="D5424" i="10" s="1"/>
  <c r="P5432" i="10"/>
  <c r="D5432" i="10" s="1"/>
  <c r="O5427" i="10"/>
  <c r="C5427" i="10" s="1"/>
  <c r="O5424" i="10"/>
  <c r="C5424" i="10" s="1"/>
  <c r="N5427" i="10"/>
  <c r="B5427" i="10" s="1"/>
  <c r="A5421" i="10"/>
  <c r="R5423" i="10"/>
  <c r="F5423" i="10" s="1"/>
  <c r="R5426" i="10"/>
  <c r="F5426" i="10" s="1"/>
  <c r="N5430" i="10"/>
  <c r="B5430" i="10" s="1"/>
  <c r="N5425" i="10"/>
  <c r="B5425" i="10" s="1"/>
  <c r="R5424" i="10"/>
  <c r="F5424" i="10" s="1"/>
  <c r="O5435" i="10"/>
  <c r="C5435" i="10" s="1"/>
  <c r="R5433" i="10"/>
  <c r="R5430" i="10"/>
  <c r="F5430" i="10" s="1"/>
  <c r="Q5428" i="10"/>
  <c r="E5428" i="10" s="1"/>
  <c r="R5428" i="10"/>
  <c r="F5428" i="10" s="1"/>
  <c r="P5427" i="10"/>
  <c r="D5427" i="10" s="1"/>
  <c r="O5425" i="10"/>
  <c r="C5425" i="10" s="1"/>
  <c r="N5436" i="10"/>
  <c r="B5436" i="10" s="1"/>
  <c r="Q5434" i="10"/>
  <c r="O5431" i="10"/>
  <c r="C5431" i="10" s="1"/>
  <c r="N5429" i="10"/>
  <c r="B5429" i="10" s="1"/>
  <c r="O5429" i="10"/>
  <c r="C5429" i="10" s="1"/>
  <c r="R5429" i="10"/>
  <c r="F5429" i="10" s="1"/>
  <c r="Q5427" i="10"/>
  <c r="E5427" i="10" s="1"/>
  <c r="N5423" i="10"/>
  <c r="B5423" i="10" s="1"/>
  <c r="P5435" i="10"/>
  <c r="D5435" i="10" s="1"/>
  <c r="R5434" i="10"/>
  <c r="P5431" i="10"/>
  <c r="D5431" i="10" s="1"/>
  <c r="Q5431" i="10"/>
  <c r="E5431" i="10" s="1"/>
  <c r="P5429" i="10"/>
  <c r="D5429" i="10" s="1"/>
  <c r="O5430" i="10"/>
  <c r="C5430" i="10" s="1"/>
  <c r="N5428" i="10"/>
  <c r="B5428" i="10" s="1"/>
  <c r="P5425" i="10"/>
  <c r="D5425" i="10" s="1"/>
  <c r="O5436" i="10"/>
  <c r="C5436" i="10" s="1"/>
  <c r="Q5435" i="10"/>
  <c r="R5435" i="10"/>
  <c r="N5432" i="10"/>
  <c r="B5432" i="10" s="1"/>
  <c r="R5431" i="10"/>
  <c r="F5431" i="10" s="1"/>
  <c r="Q5432" i="10"/>
  <c r="E5432" i="10" s="1"/>
  <c r="P5430" i="10"/>
  <c r="D5430" i="10" s="1"/>
  <c r="R5427" i="10"/>
  <c r="F5427" i="10" s="1"/>
  <c r="O5423" i="10"/>
  <c r="C5423" i="10" s="1"/>
  <c r="P5436" i="10"/>
  <c r="D5436" i="10" s="1"/>
  <c r="Q5436" i="10"/>
  <c r="O5432" i="10"/>
  <c r="C5432" i="10" s="1"/>
  <c r="P5433" i="10"/>
  <c r="D5433" i="10" s="1"/>
  <c r="R5432" i="10"/>
  <c r="F5432" i="10" s="1"/>
  <c r="O5428" i="10"/>
  <c r="C5428" i="10" s="1"/>
  <c r="Q5425" i="10"/>
  <c r="E5425" i="10" s="1"/>
  <c r="P5423" i="10"/>
  <c r="D5423" i="10" s="1"/>
  <c r="Q5423" i="10"/>
  <c r="E5423" i="10" s="1"/>
  <c r="N5433" i="10"/>
  <c r="B5433" i="10" s="1"/>
  <c r="O5434" i="10"/>
  <c r="C5434" i="10" s="1"/>
  <c r="Q5433" i="10"/>
  <c r="Q5430" i="10"/>
  <c r="E5430" i="10" s="1"/>
  <c r="N5426" i="10"/>
  <c r="B5426" i="10" s="1"/>
  <c r="R5425" i="10"/>
  <c r="F5425" i="10" s="1"/>
  <c r="N5424" i="10"/>
  <c r="B5424" i="10" s="1"/>
  <c r="Q5424" i="10"/>
  <c r="E5424" i="10" s="1"/>
  <c r="N5435" i="10"/>
  <c r="B5435" i="10" s="1"/>
  <c r="P5434" i="10"/>
  <c r="D5434" i="10" s="1"/>
  <c r="N5431" i="10"/>
  <c r="B5431" i="10" s="1"/>
  <c r="P5428" i="10"/>
  <c r="D5428" i="10" s="1"/>
  <c r="O5426" i="10"/>
  <c r="C5426" i="10" s="1"/>
  <c r="P5426" i="10"/>
  <c r="D5426" i="10" s="1"/>
  <c r="L5443" i="10"/>
  <c r="K5443" i="10"/>
  <c r="P5446" i="10" l="1"/>
  <c r="D5446" i="10" s="1"/>
  <c r="L5463" i="10"/>
  <c r="K5463" i="10"/>
  <c r="R5456" i="10"/>
  <c r="Q5443" i="10"/>
  <c r="E5443" i="10" s="1"/>
  <c r="N5444" i="10"/>
  <c r="B5444" i="10" s="1"/>
  <c r="R5443" i="10"/>
  <c r="F5443" i="10" s="1"/>
  <c r="A5441" i="10"/>
  <c r="N5454" i="10"/>
  <c r="B5454" i="10" s="1"/>
  <c r="O5454" i="10"/>
  <c r="C5454" i="10" s="1"/>
  <c r="Q5453" i="10"/>
  <c r="Q5450" i="10"/>
  <c r="E5450" i="10" s="1"/>
  <c r="N5446" i="10"/>
  <c r="B5446" i="10" s="1"/>
  <c r="R5445" i="10"/>
  <c r="F5445" i="10" s="1"/>
  <c r="O5449" i="10"/>
  <c r="C5449" i="10" s="1"/>
  <c r="O5444" i="10"/>
  <c r="C5444" i="10" s="1"/>
  <c r="P5444" i="10"/>
  <c r="D5444" i="10" s="1"/>
  <c r="Q5444" i="10"/>
  <c r="E5444" i="10" s="1"/>
  <c r="N5455" i="10"/>
  <c r="B5455" i="10" s="1"/>
  <c r="P5454" i="10"/>
  <c r="D5454" i="10" s="1"/>
  <c r="N5451" i="10"/>
  <c r="B5451" i="10" s="1"/>
  <c r="P5448" i="10"/>
  <c r="D5448" i="10" s="1"/>
  <c r="O5446" i="10"/>
  <c r="C5446" i="10" s="1"/>
  <c r="Q5451" i="10"/>
  <c r="E5451" i="10" s="1"/>
  <c r="Q5446" i="10"/>
  <c r="E5446" i="10" s="1"/>
  <c r="R5446" i="10"/>
  <c r="F5446" i="10" s="1"/>
  <c r="N5445" i="10"/>
  <c r="B5445" i="10" s="1"/>
  <c r="R5444" i="10"/>
  <c r="F5444" i="10" s="1"/>
  <c r="O5455" i="10"/>
  <c r="C5455" i="10" s="1"/>
  <c r="R5453" i="10"/>
  <c r="R5450" i="10"/>
  <c r="F5450" i="10" s="1"/>
  <c r="Q5448" i="10"/>
  <c r="E5448" i="10" s="1"/>
  <c r="N5452" i="10"/>
  <c r="B5452" i="10" s="1"/>
  <c r="N5447" i="10"/>
  <c r="B5447" i="10" s="1"/>
  <c r="O5447" i="10"/>
  <c r="C5447" i="10" s="1"/>
  <c r="P5447" i="10"/>
  <c r="D5447" i="10" s="1"/>
  <c r="O5445" i="10"/>
  <c r="C5445" i="10" s="1"/>
  <c r="N5456" i="10"/>
  <c r="B5456" i="10" s="1"/>
  <c r="Q5454" i="10"/>
  <c r="O5451" i="10"/>
  <c r="C5451" i="10" s="1"/>
  <c r="N5449" i="10"/>
  <c r="B5449" i="10" s="1"/>
  <c r="P5449" i="10"/>
  <c r="D5449" i="10" s="1"/>
  <c r="Q5449" i="10"/>
  <c r="E5449" i="10" s="1"/>
  <c r="R5449" i="10"/>
  <c r="F5449" i="10" s="1"/>
  <c r="Q5447" i="10"/>
  <c r="E5447" i="10" s="1"/>
  <c r="N5443" i="10"/>
  <c r="B5443" i="10" s="1"/>
  <c r="P5455" i="10"/>
  <c r="D5455" i="10" s="1"/>
  <c r="R5454" i="10"/>
  <c r="P5451" i="10"/>
  <c r="D5451" i="10" s="1"/>
  <c r="R5451" i="10"/>
  <c r="F5451" i="10" s="1"/>
  <c r="N5450" i="10"/>
  <c r="B5450" i="10" s="1"/>
  <c r="O5450" i="10"/>
  <c r="C5450" i="10" s="1"/>
  <c r="N5448" i="10"/>
  <c r="B5448" i="10" s="1"/>
  <c r="P5445" i="10"/>
  <c r="D5445" i="10" s="1"/>
  <c r="O5456" i="10"/>
  <c r="C5456" i="10" s="1"/>
  <c r="Q5455" i="10"/>
  <c r="R5455" i="10"/>
  <c r="O5452" i="10"/>
  <c r="C5452" i="10" s="1"/>
  <c r="P5452" i="10"/>
  <c r="D5452" i="10" s="1"/>
  <c r="Q5452" i="10"/>
  <c r="E5452" i="10" s="1"/>
  <c r="P5450" i="10"/>
  <c r="D5450" i="10" s="1"/>
  <c r="R5447" i="10"/>
  <c r="F5447" i="10" s="1"/>
  <c r="O5443" i="10"/>
  <c r="C5443" i="10" s="1"/>
  <c r="P5456" i="10"/>
  <c r="D5456" i="10" s="1"/>
  <c r="Q5456" i="10"/>
  <c r="N5453" i="10"/>
  <c r="B5453" i="10" s="1"/>
  <c r="O5453" i="10"/>
  <c r="C5453" i="10" s="1"/>
  <c r="P5453" i="10"/>
  <c r="D5453" i="10" s="1"/>
  <c r="R5452" i="10"/>
  <c r="F5452" i="10" s="1"/>
  <c r="O5448" i="10"/>
  <c r="C5448" i="10" s="1"/>
  <c r="Q5445" i="10"/>
  <c r="E5445" i="10" s="1"/>
  <c r="P5443" i="10"/>
  <c r="D5443" i="10" s="1"/>
  <c r="R5448" i="10"/>
  <c r="F5448" i="10" s="1"/>
  <c r="R5476" i="10" l="1"/>
  <c r="N5471" i="10"/>
  <c r="B5471" i="10" s="1"/>
  <c r="R5467" i="10"/>
  <c r="F5467" i="10" s="1"/>
  <c r="O5463" i="10"/>
  <c r="C5463" i="10" s="1"/>
  <c r="A5461" i="10"/>
  <c r="R5470" i="10"/>
  <c r="F5470" i="10" s="1"/>
  <c r="N5463" i="10"/>
  <c r="B5463" i="10" s="1"/>
  <c r="Q5470" i="10"/>
  <c r="E5470" i="10" s="1"/>
  <c r="N5466" i="10"/>
  <c r="B5466" i="10" s="1"/>
  <c r="Q5465" i="10"/>
  <c r="E5465" i="10" s="1"/>
  <c r="P5468" i="10"/>
  <c r="D5468" i="10" s="1"/>
  <c r="P5465" i="10"/>
  <c r="D5465" i="10" s="1"/>
  <c r="O5468" i="10"/>
  <c r="C5468" i="10" s="1"/>
  <c r="O5471" i="10"/>
  <c r="C5471" i="10" s="1"/>
  <c r="O5464" i="10"/>
  <c r="C5464" i="10" s="1"/>
  <c r="R5466" i="10"/>
  <c r="F5466" i="10" s="1"/>
  <c r="N5465" i="10"/>
  <c r="B5465" i="10" s="1"/>
  <c r="R5464" i="10"/>
  <c r="F5464" i="10" s="1"/>
  <c r="O5475" i="10"/>
  <c r="C5475" i="10" s="1"/>
  <c r="P5476" i="10"/>
  <c r="D5476" i="10" s="1"/>
  <c r="Q5476" i="10"/>
  <c r="Q5466" i="10"/>
  <c r="E5466" i="10" s="1"/>
  <c r="O5467" i="10"/>
  <c r="C5467" i="10" s="1"/>
  <c r="P5467" i="10"/>
  <c r="D5467" i="10" s="1"/>
  <c r="O5465" i="10"/>
  <c r="C5465" i="10" s="1"/>
  <c r="N5476" i="10"/>
  <c r="B5476" i="10" s="1"/>
  <c r="P5463" i="10"/>
  <c r="D5463" i="10" s="1"/>
  <c r="Q5463" i="10"/>
  <c r="E5463" i="10" s="1"/>
  <c r="N5467" i="10"/>
  <c r="B5467" i="10" s="1"/>
  <c r="Q5469" i="10"/>
  <c r="E5469" i="10" s="1"/>
  <c r="R5469" i="10"/>
  <c r="F5469" i="10" s="1"/>
  <c r="Q5467" i="10"/>
  <c r="E5467" i="10" s="1"/>
  <c r="R5473" i="10"/>
  <c r="R5465" i="10"/>
  <c r="F5465" i="10" s="1"/>
  <c r="N5464" i="10"/>
  <c r="B5464" i="10" s="1"/>
  <c r="P5469" i="10"/>
  <c r="D5469" i="10" s="1"/>
  <c r="N5470" i="10"/>
  <c r="B5470" i="10" s="1"/>
  <c r="O5470" i="10"/>
  <c r="C5470" i="10" s="1"/>
  <c r="N5468" i="10"/>
  <c r="B5468" i="10" s="1"/>
  <c r="Q5474" i="10"/>
  <c r="O5466" i="10"/>
  <c r="C5466" i="10" s="1"/>
  <c r="P5466" i="10"/>
  <c r="D5466" i="10" s="1"/>
  <c r="R5471" i="10"/>
  <c r="F5471" i="10" s="1"/>
  <c r="P5472" i="10"/>
  <c r="D5472" i="10" s="1"/>
  <c r="Q5472" i="10"/>
  <c r="E5472" i="10" s="1"/>
  <c r="P5470" i="10"/>
  <c r="D5470" i="10" s="1"/>
  <c r="P5475" i="10"/>
  <c r="D5475" i="10" s="1"/>
  <c r="Q5468" i="10"/>
  <c r="E5468" i="10" s="1"/>
  <c r="R5468" i="10"/>
  <c r="F5468" i="10" s="1"/>
  <c r="O5472" i="10"/>
  <c r="C5472" i="10" s="1"/>
  <c r="O5473" i="10"/>
  <c r="C5473" i="10" s="1"/>
  <c r="P5473" i="10"/>
  <c r="D5473" i="10" s="1"/>
  <c r="R5472" i="10"/>
  <c r="F5472" i="10" s="1"/>
  <c r="O5476" i="10"/>
  <c r="C5476" i="10" s="1"/>
  <c r="N5469" i="10"/>
  <c r="B5469" i="10" s="1"/>
  <c r="O5469" i="10"/>
  <c r="C5469" i="10" s="1"/>
  <c r="N5473" i="10"/>
  <c r="B5473" i="10" s="1"/>
  <c r="N5474" i="10"/>
  <c r="B5474" i="10" s="1"/>
  <c r="O5474" i="10"/>
  <c r="C5474" i="10" s="1"/>
  <c r="Q5473" i="10"/>
  <c r="R5474" i="10"/>
  <c r="P5471" i="10"/>
  <c r="D5471" i="10" s="1"/>
  <c r="Q5471" i="10"/>
  <c r="E5471" i="10" s="1"/>
  <c r="R5463" i="10"/>
  <c r="F5463" i="10" s="1"/>
  <c r="P5464" i="10"/>
  <c r="D5464" i="10" s="1"/>
  <c r="Q5464" i="10"/>
  <c r="E5464" i="10" s="1"/>
  <c r="N5475" i="10"/>
  <c r="B5475" i="10" s="1"/>
  <c r="P5474" i="10"/>
  <c r="D5474" i="10" s="1"/>
  <c r="Q5475" i="10"/>
  <c r="R5475" i="10"/>
  <c r="N5472" i="10"/>
  <c r="B5472" i="10" s="1"/>
  <c r="L5483" i="10"/>
  <c r="K5483" i="10"/>
  <c r="O5485" i="10" l="1"/>
  <c r="C5485" i="10" s="1"/>
  <c r="L5503" i="10"/>
  <c r="K5503" i="10"/>
  <c r="R5496" i="10"/>
  <c r="O5493" i="10"/>
  <c r="C5493" i="10" s="1"/>
  <c r="N5484" i="10"/>
  <c r="B5484" i="10" s="1"/>
  <c r="A5481" i="10"/>
  <c r="P5492" i="10"/>
  <c r="D5492" i="10" s="1"/>
  <c r="O5487" i="10"/>
  <c r="C5487" i="10" s="1"/>
  <c r="Q5483" i="10"/>
  <c r="E5483" i="10" s="1"/>
  <c r="N5483" i="10"/>
  <c r="B5483" i="10" s="1"/>
  <c r="R5486" i="10"/>
  <c r="F5486" i="10" s="1"/>
  <c r="N5490" i="10"/>
  <c r="B5490" i="10" s="1"/>
  <c r="N5494" i="10"/>
  <c r="B5494" i="10" s="1"/>
  <c r="P5484" i="10"/>
  <c r="D5484" i="10" s="1"/>
  <c r="Q5489" i="10"/>
  <c r="E5489" i="10" s="1"/>
  <c r="Q5486" i="10"/>
  <c r="E5486" i="10" s="1"/>
  <c r="P5487" i="10"/>
  <c r="D5487" i="10" s="1"/>
  <c r="Q5487" i="10"/>
  <c r="E5487" i="10" s="1"/>
  <c r="P5485" i="10"/>
  <c r="D5485" i="10" s="1"/>
  <c r="O5496" i="10"/>
  <c r="C5496" i="10" s="1"/>
  <c r="Q5495" i="10"/>
  <c r="R5495" i="10"/>
  <c r="N5487" i="10"/>
  <c r="B5487" i="10" s="1"/>
  <c r="R5489" i="10"/>
  <c r="F5489" i="10" s="1"/>
  <c r="N5488" i="10"/>
  <c r="B5488" i="10" s="1"/>
  <c r="R5487" i="10"/>
  <c r="F5487" i="10" s="1"/>
  <c r="O5483" i="10"/>
  <c r="C5483" i="10" s="1"/>
  <c r="P5496" i="10"/>
  <c r="D5496" i="10" s="1"/>
  <c r="Q5496" i="10"/>
  <c r="P5489" i="10"/>
  <c r="D5489" i="10" s="1"/>
  <c r="O5490" i="10"/>
  <c r="C5490" i="10" s="1"/>
  <c r="P5490" i="10"/>
  <c r="D5490" i="10" s="1"/>
  <c r="O5488" i="10"/>
  <c r="C5488" i="10" s="1"/>
  <c r="Q5485" i="10"/>
  <c r="E5485" i="10" s="1"/>
  <c r="P5483" i="10"/>
  <c r="D5483" i="10" s="1"/>
  <c r="P5486" i="10"/>
  <c r="D5486" i="10" s="1"/>
  <c r="R5491" i="10"/>
  <c r="F5491" i="10" s="1"/>
  <c r="Q5492" i="10"/>
  <c r="E5492" i="10" s="1"/>
  <c r="R5492" i="10"/>
  <c r="F5492" i="10" s="1"/>
  <c r="Q5490" i="10"/>
  <c r="E5490" i="10" s="1"/>
  <c r="N5486" i="10"/>
  <c r="B5486" i="10" s="1"/>
  <c r="R5485" i="10"/>
  <c r="F5485" i="10" s="1"/>
  <c r="R5488" i="10"/>
  <c r="F5488" i="10" s="1"/>
  <c r="O5492" i="10"/>
  <c r="C5492" i="10" s="1"/>
  <c r="P5493" i="10"/>
  <c r="D5493" i="10" s="1"/>
  <c r="Q5493" i="10"/>
  <c r="N5491" i="10"/>
  <c r="B5491" i="10" s="1"/>
  <c r="P5488" i="10"/>
  <c r="D5488" i="10" s="1"/>
  <c r="O5486" i="10"/>
  <c r="C5486" i="10" s="1"/>
  <c r="O5489" i="10"/>
  <c r="C5489" i="10" s="1"/>
  <c r="N5493" i="10"/>
  <c r="B5493" i="10" s="1"/>
  <c r="O5494" i="10"/>
  <c r="C5494" i="10" s="1"/>
  <c r="P5494" i="10"/>
  <c r="D5494" i="10" s="1"/>
  <c r="R5493" i="10"/>
  <c r="R5490" i="10"/>
  <c r="F5490" i="10" s="1"/>
  <c r="Q5488" i="10"/>
  <c r="E5488" i="10" s="1"/>
  <c r="Q5491" i="10"/>
  <c r="E5491" i="10" s="1"/>
  <c r="R5483" i="10"/>
  <c r="F5483" i="10" s="1"/>
  <c r="Q5484" i="10"/>
  <c r="E5484" i="10" s="1"/>
  <c r="N5495" i="10"/>
  <c r="B5495" i="10" s="1"/>
  <c r="O5495" i="10"/>
  <c r="C5495" i="10" s="1"/>
  <c r="Q5494" i="10"/>
  <c r="O5491" i="10"/>
  <c r="C5491" i="10" s="1"/>
  <c r="N5489" i="10"/>
  <c r="B5489" i="10" s="1"/>
  <c r="N5492" i="10"/>
  <c r="B5492" i="10" s="1"/>
  <c r="O5484" i="10"/>
  <c r="C5484" i="10" s="1"/>
  <c r="N5485" i="10"/>
  <c r="B5485" i="10" s="1"/>
  <c r="R5484" i="10"/>
  <c r="F5484" i="10" s="1"/>
  <c r="N5496" i="10"/>
  <c r="B5496" i="10" s="1"/>
  <c r="P5495" i="10"/>
  <c r="D5495" i="10" s="1"/>
  <c r="R5494" i="10"/>
  <c r="P5491" i="10"/>
  <c r="D5491" i="10" s="1"/>
  <c r="R5516" i="10" l="1"/>
  <c r="O5513" i="10"/>
  <c r="C5513" i="10" s="1"/>
  <c r="Q5511" i="10"/>
  <c r="E5511" i="10" s="1"/>
  <c r="Q5509" i="10"/>
  <c r="E5509" i="10" s="1"/>
  <c r="Q5506" i="10"/>
  <c r="E5506" i="10" s="1"/>
  <c r="P5503" i="10"/>
  <c r="D5503" i="10" s="1"/>
  <c r="N5513" i="10"/>
  <c r="B5513" i="10" s="1"/>
  <c r="N5511" i="10"/>
  <c r="B5511" i="10" s="1"/>
  <c r="P5509" i="10"/>
  <c r="D5509" i="10" s="1"/>
  <c r="P5506" i="10"/>
  <c r="D5506" i="10" s="1"/>
  <c r="O5503" i="10"/>
  <c r="C5503" i="10" s="1"/>
  <c r="O5509" i="10"/>
  <c r="C5509" i="10" s="1"/>
  <c r="R5507" i="10"/>
  <c r="F5507" i="10" s="1"/>
  <c r="O5506" i="10"/>
  <c r="C5506" i="10" s="1"/>
  <c r="P5504" i="10"/>
  <c r="D5504" i="10" s="1"/>
  <c r="N5503" i="10"/>
  <c r="B5503" i="10" s="1"/>
  <c r="P5512" i="10"/>
  <c r="D5512" i="10" s="1"/>
  <c r="O5507" i="10"/>
  <c r="C5507" i="10" s="1"/>
  <c r="O5504" i="10"/>
  <c r="C5504" i="10" s="1"/>
  <c r="A5501" i="10"/>
  <c r="O5512" i="10"/>
  <c r="C5512" i="10" s="1"/>
  <c r="Q5510" i="10"/>
  <c r="E5510" i="10" s="1"/>
  <c r="R5508" i="10"/>
  <c r="F5508" i="10" s="1"/>
  <c r="N5507" i="10"/>
  <c r="B5507" i="10" s="1"/>
  <c r="N5504" i="10"/>
  <c r="B5504" i="10" s="1"/>
  <c r="N5512" i="10"/>
  <c r="B5512" i="10" s="1"/>
  <c r="N5510" i="10"/>
  <c r="B5510" i="10" s="1"/>
  <c r="Q5508" i="10"/>
  <c r="E5508" i="10" s="1"/>
  <c r="R5505" i="10"/>
  <c r="F5505" i="10" s="1"/>
  <c r="N5514" i="10"/>
  <c r="B5514" i="10" s="1"/>
  <c r="O5508" i="10"/>
  <c r="C5508" i="10" s="1"/>
  <c r="P5505" i="10"/>
  <c r="D5505" i="10" s="1"/>
  <c r="R5503" i="10"/>
  <c r="F5503" i="10" s="1"/>
  <c r="R5506" i="10"/>
  <c r="F5506" i="10" s="1"/>
  <c r="R5511" i="10"/>
  <c r="F5511" i="10" s="1"/>
  <c r="Q5503" i="10"/>
  <c r="E5503" i="10" s="1"/>
  <c r="O5510" i="10"/>
  <c r="C5510" i="10" s="1"/>
  <c r="N5508" i="10"/>
  <c r="B5508" i="10" s="1"/>
  <c r="Q5514" i="10"/>
  <c r="R5514" i="10"/>
  <c r="Q5512" i="10"/>
  <c r="E5512" i="10" s="1"/>
  <c r="P5510" i="10"/>
  <c r="D5510" i="10" s="1"/>
  <c r="P5515" i="10"/>
  <c r="D5515" i="10" s="1"/>
  <c r="Q5515" i="10"/>
  <c r="P5513" i="10"/>
  <c r="D5513" i="10" s="1"/>
  <c r="R5512" i="10"/>
  <c r="F5512" i="10" s="1"/>
  <c r="O5516" i="10"/>
  <c r="C5516" i="10" s="1"/>
  <c r="P5516" i="10"/>
  <c r="D5516" i="10" s="1"/>
  <c r="O5514" i="10"/>
  <c r="C5514" i="10" s="1"/>
  <c r="Q5513" i="10"/>
  <c r="Q5505" i="10"/>
  <c r="E5505" i="10" s="1"/>
  <c r="P5511" i="10"/>
  <c r="D5511" i="10" s="1"/>
  <c r="Q5504" i="10"/>
  <c r="E5504" i="10" s="1"/>
  <c r="N5515" i="10"/>
  <c r="B5515" i="10" s="1"/>
  <c r="P5514" i="10"/>
  <c r="D5514" i="10" s="1"/>
  <c r="N5506" i="10"/>
  <c r="B5506" i="10" s="1"/>
  <c r="R5515" i="10"/>
  <c r="N5505" i="10"/>
  <c r="B5505" i="10" s="1"/>
  <c r="R5504" i="10"/>
  <c r="F5504" i="10" s="1"/>
  <c r="O5515" i="10"/>
  <c r="C5515" i="10" s="1"/>
  <c r="P5508" i="10"/>
  <c r="D5508" i="10" s="1"/>
  <c r="Q5516" i="10"/>
  <c r="P5507" i="10"/>
  <c r="D5507" i="10" s="1"/>
  <c r="O5505" i="10"/>
  <c r="C5505" i="10" s="1"/>
  <c r="N5516" i="10"/>
  <c r="B5516" i="10" s="1"/>
  <c r="R5510" i="10"/>
  <c r="F5510" i="10" s="1"/>
  <c r="R5509" i="10"/>
  <c r="F5509" i="10" s="1"/>
  <c r="Q5507" i="10"/>
  <c r="E5507" i="10" s="1"/>
  <c r="R5513" i="10"/>
  <c r="O5511" i="10"/>
  <c r="C5511" i="10" s="1"/>
  <c r="N5509" i="10"/>
  <c r="B5509" i="10" s="1"/>
  <c r="L5523" i="10"/>
  <c r="K5523" i="10"/>
  <c r="N5532" i="10" l="1"/>
  <c r="B5532" i="10" s="1"/>
  <c r="L5543" i="10"/>
  <c r="K5543" i="10"/>
  <c r="R5536" i="10"/>
  <c r="P5529" i="10"/>
  <c r="D5529" i="10" s="1"/>
  <c r="O5524" i="10"/>
  <c r="C5524" i="10" s="1"/>
  <c r="N5533" i="10"/>
  <c r="B5533" i="10" s="1"/>
  <c r="N5524" i="10"/>
  <c r="B5524" i="10" s="1"/>
  <c r="O5532" i="10"/>
  <c r="C5532" i="10" s="1"/>
  <c r="N5527" i="10"/>
  <c r="B5527" i="10" s="1"/>
  <c r="R5523" i="10"/>
  <c r="F5523" i="10" s="1"/>
  <c r="Q5523" i="10"/>
  <c r="E5523" i="10" s="1"/>
  <c r="R5531" i="10"/>
  <c r="F5531" i="10" s="1"/>
  <c r="Q5526" i="10"/>
  <c r="E5526" i="10" s="1"/>
  <c r="O5533" i="10"/>
  <c r="C5533" i="10" s="1"/>
  <c r="P5533" i="10"/>
  <c r="D5533" i="10" s="1"/>
  <c r="R5532" i="10"/>
  <c r="F5532" i="10" s="1"/>
  <c r="O5528" i="10"/>
  <c r="C5528" i="10" s="1"/>
  <c r="Q5525" i="10"/>
  <c r="E5525" i="10" s="1"/>
  <c r="P5523" i="10"/>
  <c r="D5523" i="10" s="1"/>
  <c r="P5526" i="10"/>
  <c r="D5526" i="10" s="1"/>
  <c r="A5521" i="10"/>
  <c r="N5534" i="10"/>
  <c r="B5534" i="10" s="1"/>
  <c r="O5534" i="10"/>
  <c r="C5534" i="10" s="1"/>
  <c r="Q5533" i="10"/>
  <c r="Q5530" i="10"/>
  <c r="E5530" i="10" s="1"/>
  <c r="N5526" i="10"/>
  <c r="B5526" i="10" s="1"/>
  <c r="R5525" i="10"/>
  <c r="F5525" i="10" s="1"/>
  <c r="R5528" i="10"/>
  <c r="F5528" i="10" s="1"/>
  <c r="P5524" i="10"/>
  <c r="D5524" i="10" s="1"/>
  <c r="Q5524" i="10"/>
  <c r="E5524" i="10" s="1"/>
  <c r="N5535" i="10"/>
  <c r="B5535" i="10" s="1"/>
  <c r="P5534" i="10"/>
  <c r="D5534" i="10" s="1"/>
  <c r="N5531" i="10"/>
  <c r="B5531" i="10" s="1"/>
  <c r="P5528" i="10"/>
  <c r="D5528" i="10" s="1"/>
  <c r="O5526" i="10"/>
  <c r="C5526" i="10" s="1"/>
  <c r="O5529" i="10"/>
  <c r="C5529" i="10" s="1"/>
  <c r="R5526" i="10"/>
  <c r="F5526" i="10" s="1"/>
  <c r="N5525" i="10"/>
  <c r="B5525" i="10" s="1"/>
  <c r="R5524" i="10"/>
  <c r="F5524" i="10" s="1"/>
  <c r="O5535" i="10"/>
  <c r="C5535" i="10" s="1"/>
  <c r="R5533" i="10"/>
  <c r="R5530" i="10"/>
  <c r="F5530" i="10" s="1"/>
  <c r="Q5528" i="10"/>
  <c r="E5528" i="10" s="1"/>
  <c r="Q5531" i="10"/>
  <c r="E5531" i="10" s="1"/>
  <c r="O5527" i="10"/>
  <c r="C5527" i="10" s="1"/>
  <c r="P5527" i="10"/>
  <c r="D5527" i="10" s="1"/>
  <c r="O5525" i="10"/>
  <c r="C5525" i="10" s="1"/>
  <c r="N5536" i="10"/>
  <c r="B5536" i="10" s="1"/>
  <c r="Q5534" i="10"/>
  <c r="O5531" i="10"/>
  <c r="C5531" i="10" s="1"/>
  <c r="N5529" i="10"/>
  <c r="B5529" i="10" s="1"/>
  <c r="Q5529" i="10"/>
  <c r="E5529" i="10" s="1"/>
  <c r="R5529" i="10"/>
  <c r="F5529" i="10" s="1"/>
  <c r="Q5527" i="10"/>
  <c r="E5527" i="10" s="1"/>
  <c r="N5523" i="10"/>
  <c r="B5523" i="10" s="1"/>
  <c r="P5535" i="10"/>
  <c r="D5535" i="10" s="1"/>
  <c r="R5534" i="10"/>
  <c r="P5531" i="10"/>
  <c r="D5531" i="10" s="1"/>
  <c r="N5530" i="10"/>
  <c r="B5530" i="10" s="1"/>
  <c r="O5530" i="10"/>
  <c r="C5530" i="10" s="1"/>
  <c r="N5528" i="10"/>
  <c r="B5528" i="10" s="1"/>
  <c r="P5525" i="10"/>
  <c r="D5525" i="10" s="1"/>
  <c r="O5536" i="10"/>
  <c r="C5536" i="10" s="1"/>
  <c r="Q5535" i="10"/>
  <c r="R5535" i="10"/>
  <c r="P5532" i="10"/>
  <c r="D5532" i="10" s="1"/>
  <c r="Q5532" i="10"/>
  <c r="E5532" i="10" s="1"/>
  <c r="P5530" i="10"/>
  <c r="D5530" i="10" s="1"/>
  <c r="R5527" i="10"/>
  <c r="F5527" i="10" s="1"/>
  <c r="O5523" i="10"/>
  <c r="C5523" i="10" s="1"/>
  <c r="P5536" i="10"/>
  <c r="D5536" i="10" s="1"/>
  <c r="Q5536" i="10"/>
  <c r="R5556" i="10" l="1"/>
  <c r="N5553" i="10"/>
  <c r="B5553" i="10" s="1"/>
  <c r="R5546" i="10"/>
  <c r="F5546" i="10" s="1"/>
  <c r="Q5549" i="10"/>
  <c r="E5549" i="10" s="1"/>
  <c r="Q5546" i="10"/>
  <c r="E5546" i="10" s="1"/>
  <c r="P5552" i="10"/>
  <c r="D5552" i="10" s="1"/>
  <c r="P5549" i="10"/>
  <c r="D5549" i="10" s="1"/>
  <c r="O5552" i="10"/>
  <c r="C5552" i="10" s="1"/>
  <c r="P5544" i="10"/>
  <c r="D5544" i="10" s="1"/>
  <c r="N5554" i="10"/>
  <c r="B5554" i="10" s="1"/>
  <c r="R5551" i="10"/>
  <c r="F5551" i="10" s="1"/>
  <c r="O5547" i="10"/>
  <c r="C5547" i="10" s="1"/>
  <c r="O5544" i="10"/>
  <c r="C5544" i="10" s="1"/>
  <c r="N5547" i="10"/>
  <c r="B5547" i="10" s="1"/>
  <c r="A5541" i="10"/>
  <c r="N5550" i="10"/>
  <c r="B5550" i="10" s="1"/>
  <c r="R5543" i="10"/>
  <c r="F5543" i="10" s="1"/>
  <c r="O5553" i="10"/>
  <c r="C5553" i="10" s="1"/>
  <c r="O5550" i="10"/>
  <c r="C5550" i="10" s="1"/>
  <c r="N5548" i="10"/>
  <c r="B5548" i="10" s="1"/>
  <c r="P5545" i="10"/>
  <c r="D5545" i="10" s="1"/>
  <c r="O5556" i="10"/>
  <c r="C5556" i="10" s="1"/>
  <c r="Q5555" i="10"/>
  <c r="R5555" i="10"/>
  <c r="N5552" i="10"/>
  <c r="B5552" i="10" s="1"/>
  <c r="Q5552" i="10"/>
  <c r="E5552" i="10" s="1"/>
  <c r="P5550" i="10"/>
  <c r="D5550" i="10" s="1"/>
  <c r="R5547" i="10"/>
  <c r="F5547" i="10" s="1"/>
  <c r="O5543" i="10"/>
  <c r="C5543" i="10" s="1"/>
  <c r="P5556" i="10"/>
  <c r="D5556" i="10" s="1"/>
  <c r="Q5556" i="10"/>
  <c r="P5553" i="10"/>
  <c r="D5553" i="10" s="1"/>
  <c r="R5552" i="10"/>
  <c r="F5552" i="10" s="1"/>
  <c r="O5548" i="10"/>
  <c r="C5548" i="10" s="1"/>
  <c r="Q5545" i="10"/>
  <c r="E5545" i="10" s="1"/>
  <c r="P5543" i="10"/>
  <c r="D5543" i="10" s="1"/>
  <c r="Q5543" i="10"/>
  <c r="E5543" i="10" s="1"/>
  <c r="O5554" i="10"/>
  <c r="C5554" i="10" s="1"/>
  <c r="Q5553" i="10"/>
  <c r="Q5550" i="10"/>
  <c r="E5550" i="10" s="1"/>
  <c r="N5546" i="10"/>
  <c r="B5546" i="10" s="1"/>
  <c r="R5545" i="10"/>
  <c r="F5545" i="10" s="1"/>
  <c r="N5544" i="10"/>
  <c r="B5544" i="10" s="1"/>
  <c r="Q5544" i="10"/>
  <c r="E5544" i="10" s="1"/>
  <c r="N5555" i="10"/>
  <c r="B5555" i="10" s="1"/>
  <c r="P5554" i="10"/>
  <c r="D5554" i="10" s="1"/>
  <c r="N5551" i="10"/>
  <c r="B5551" i="10" s="1"/>
  <c r="P5548" i="10"/>
  <c r="D5548" i="10" s="1"/>
  <c r="O5546" i="10"/>
  <c r="C5546" i="10" s="1"/>
  <c r="P5546" i="10"/>
  <c r="D5546" i="10" s="1"/>
  <c r="N5545" i="10"/>
  <c r="B5545" i="10" s="1"/>
  <c r="R5544" i="10"/>
  <c r="F5544" i="10" s="1"/>
  <c r="O5555" i="10"/>
  <c r="C5555" i="10" s="1"/>
  <c r="R5553" i="10"/>
  <c r="R5550" i="10"/>
  <c r="F5550" i="10" s="1"/>
  <c r="Q5548" i="10"/>
  <c r="E5548" i="10" s="1"/>
  <c r="R5548" i="10"/>
  <c r="F5548" i="10" s="1"/>
  <c r="P5547" i="10"/>
  <c r="D5547" i="10" s="1"/>
  <c r="O5545" i="10"/>
  <c r="C5545" i="10" s="1"/>
  <c r="N5556" i="10"/>
  <c r="B5556" i="10" s="1"/>
  <c r="Q5554" i="10"/>
  <c r="O5551" i="10"/>
  <c r="C5551" i="10" s="1"/>
  <c r="N5549" i="10"/>
  <c r="B5549" i="10" s="1"/>
  <c r="O5549" i="10"/>
  <c r="C5549" i="10" s="1"/>
  <c r="R5549" i="10"/>
  <c r="F5549" i="10" s="1"/>
  <c r="Q5547" i="10"/>
  <c r="E5547" i="10" s="1"/>
  <c r="N5543" i="10"/>
  <c r="B5543" i="10" s="1"/>
  <c r="P5555" i="10"/>
  <c r="D5555" i="10" s="1"/>
  <c r="R5554" i="10"/>
  <c r="P5551" i="10"/>
  <c r="D5551" i="10" s="1"/>
  <c r="Q5551" i="10"/>
  <c r="E5551" i="10" s="1"/>
  <c r="L5563" i="10"/>
  <c r="K5563" i="10"/>
  <c r="L5583" i="10" l="1"/>
  <c r="K5583" i="10"/>
  <c r="R5576" i="10"/>
  <c r="Q5566" i="10"/>
  <c r="E5566" i="10" s="1"/>
  <c r="R5566" i="10"/>
  <c r="F5566" i="10" s="1"/>
  <c r="N5565" i="10"/>
  <c r="B5565" i="10" s="1"/>
  <c r="R5564" i="10"/>
  <c r="F5564" i="10" s="1"/>
  <c r="O5575" i="10"/>
  <c r="C5575" i="10" s="1"/>
  <c r="R5573" i="10"/>
  <c r="R5570" i="10"/>
  <c r="F5570" i="10" s="1"/>
  <c r="Q5568" i="10"/>
  <c r="E5568" i="10" s="1"/>
  <c r="R5568" i="10"/>
  <c r="F5568" i="10" s="1"/>
  <c r="N5567" i="10"/>
  <c r="B5567" i="10" s="1"/>
  <c r="O5567" i="10"/>
  <c r="C5567" i="10" s="1"/>
  <c r="P5567" i="10"/>
  <c r="D5567" i="10" s="1"/>
  <c r="O5565" i="10"/>
  <c r="C5565" i="10" s="1"/>
  <c r="N5576" i="10"/>
  <c r="B5576" i="10" s="1"/>
  <c r="Q5574" i="10"/>
  <c r="O5571" i="10"/>
  <c r="C5571" i="10" s="1"/>
  <c r="N5569" i="10"/>
  <c r="B5569" i="10" s="1"/>
  <c r="O5569" i="10"/>
  <c r="C5569" i="10" s="1"/>
  <c r="P5569" i="10"/>
  <c r="D5569" i="10" s="1"/>
  <c r="Q5569" i="10"/>
  <c r="E5569" i="10" s="1"/>
  <c r="R5569" i="10"/>
  <c r="F5569" i="10" s="1"/>
  <c r="Q5567" i="10"/>
  <c r="E5567" i="10" s="1"/>
  <c r="N5563" i="10"/>
  <c r="B5563" i="10" s="1"/>
  <c r="P5575" i="10"/>
  <c r="D5575" i="10" s="1"/>
  <c r="R5574" i="10"/>
  <c r="P5571" i="10"/>
  <c r="D5571" i="10" s="1"/>
  <c r="Q5571" i="10"/>
  <c r="E5571" i="10" s="1"/>
  <c r="R5571" i="10"/>
  <c r="F5571" i="10" s="1"/>
  <c r="N5570" i="10"/>
  <c r="B5570" i="10" s="1"/>
  <c r="O5570" i="10"/>
  <c r="C5570" i="10" s="1"/>
  <c r="N5568" i="10"/>
  <c r="B5568" i="10" s="1"/>
  <c r="P5565" i="10"/>
  <c r="D5565" i="10" s="1"/>
  <c r="O5576" i="10"/>
  <c r="C5576" i="10" s="1"/>
  <c r="Q5575" i="10"/>
  <c r="R5575" i="10"/>
  <c r="N5572" i="10"/>
  <c r="B5572" i="10" s="1"/>
  <c r="O5572" i="10"/>
  <c r="C5572" i="10" s="1"/>
  <c r="P5572" i="10"/>
  <c r="D5572" i="10" s="1"/>
  <c r="Q5572" i="10"/>
  <c r="E5572" i="10" s="1"/>
  <c r="P5570" i="10"/>
  <c r="D5570" i="10" s="1"/>
  <c r="R5567" i="10"/>
  <c r="F5567" i="10" s="1"/>
  <c r="O5563" i="10"/>
  <c r="C5563" i="10" s="1"/>
  <c r="P5576" i="10"/>
  <c r="D5576" i="10" s="1"/>
  <c r="Q5576" i="10"/>
  <c r="N5573" i="10"/>
  <c r="B5573" i="10" s="1"/>
  <c r="O5573" i="10"/>
  <c r="C5573" i="10" s="1"/>
  <c r="P5573" i="10"/>
  <c r="D5573" i="10" s="1"/>
  <c r="R5572" i="10"/>
  <c r="F5572" i="10" s="1"/>
  <c r="O5568" i="10"/>
  <c r="C5568" i="10" s="1"/>
  <c r="Q5565" i="10"/>
  <c r="E5565" i="10" s="1"/>
  <c r="P5563" i="10"/>
  <c r="D5563" i="10" s="1"/>
  <c r="Q5563" i="10"/>
  <c r="E5563" i="10" s="1"/>
  <c r="R5563" i="10"/>
  <c r="F5563" i="10" s="1"/>
  <c r="A5561" i="10"/>
  <c r="N5574" i="10"/>
  <c r="B5574" i="10" s="1"/>
  <c r="O5574" i="10"/>
  <c r="C5574" i="10" s="1"/>
  <c r="Q5573" i="10"/>
  <c r="Q5570" i="10"/>
  <c r="E5570" i="10" s="1"/>
  <c r="N5566" i="10"/>
  <c r="B5566" i="10" s="1"/>
  <c r="R5565" i="10"/>
  <c r="F5565" i="10" s="1"/>
  <c r="N5564" i="10"/>
  <c r="B5564" i="10" s="1"/>
  <c r="O5564" i="10"/>
  <c r="C5564" i="10" s="1"/>
  <c r="P5564" i="10"/>
  <c r="D5564" i="10" s="1"/>
  <c r="Q5564" i="10"/>
  <c r="E5564" i="10" s="1"/>
  <c r="N5575" i="10"/>
  <c r="B5575" i="10" s="1"/>
  <c r="P5574" i="10"/>
  <c r="D5574" i="10" s="1"/>
  <c r="N5571" i="10"/>
  <c r="B5571" i="10" s="1"/>
  <c r="P5568" i="10"/>
  <c r="D5568" i="10" s="1"/>
  <c r="O5566" i="10"/>
  <c r="C5566" i="10" s="1"/>
  <c r="P5566" i="10"/>
  <c r="D5566" i="10" s="1"/>
  <c r="R5596" i="10" l="1"/>
  <c r="Q5585" i="10"/>
  <c r="E5585" i="10" s="1"/>
  <c r="O5583" i="10"/>
  <c r="C5583" i="10" s="1"/>
  <c r="R5591" i="10"/>
  <c r="F5591" i="10" s="1"/>
  <c r="N5590" i="10"/>
  <c r="B5590" i="10" s="1"/>
  <c r="O5590" i="10"/>
  <c r="C5590" i="10" s="1"/>
  <c r="N5588" i="10"/>
  <c r="B5588" i="10" s="1"/>
  <c r="P5585" i="10"/>
  <c r="D5585" i="10" s="1"/>
  <c r="O5596" i="10"/>
  <c r="C5596" i="10" s="1"/>
  <c r="R5585" i="10"/>
  <c r="F5585" i="10" s="1"/>
  <c r="N5584" i="10"/>
  <c r="B5584" i="10" s="1"/>
  <c r="O5592" i="10"/>
  <c r="C5592" i="10" s="1"/>
  <c r="P5592" i="10"/>
  <c r="D5592" i="10" s="1"/>
  <c r="Q5592" i="10"/>
  <c r="E5592" i="10" s="1"/>
  <c r="P5590" i="10"/>
  <c r="D5590" i="10" s="1"/>
  <c r="R5587" i="10"/>
  <c r="F5587" i="10" s="1"/>
  <c r="P5588" i="10"/>
  <c r="D5588" i="10" s="1"/>
  <c r="O5586" i="10"/>
  <c r="C5586" i="10" s="1"/>
  <c r="P5586" i="10"/>
  <c r="D5586" i="10" s="1"/>
  <c r="N5593" i="10"/>
  <c r="B5593" i="10" s="1"/>
  <c r="O5593" i="10"/>
  <c r="C5593" i="10" s="1"/>
  <c r="P5593" i="10"/>
  <c r="D5593" i="10" s="1"/>
  <c r="R5592" i="10"/>
  <c r="F5592" i="10" s="1"/>
  <c r="O5588" i="10"/>
  <c r="C5588" i="10" s="1"/>
  <c r="R5590" i="10"/>
  <c r="F5590" i="10" s="1"/>
  <c r="Q5588" i="10"/>
  <c r="E5588" i="10" s="1"/>
  <c r="R5588" i="10"/>
  <c r="F5588" i="10" s="1"/>
  <c r="R5583" i="10"/>
  <c r="F5583" i="10" s="1"/>
  <c r="A5581" i="10"/>
  <c r="N5594" i="10"/>
  <c r="B5594" i="10" s="1"/>
  <c r="O5594" i="10"/>
  <c r="C5594" i="10" s="1"/>
  <c r="Q5593" i="10"/>
  <c r="Q5590" i="10"/>
  <c r="E5590" i="10" s="1"/>
  <c r="O5591" i="10"/>
  <c r="C5591" i="10" s="1"/>
  <c r="N5589" i="10"/>
  <c r="B5589" i="10" s="1"/>
  <c r="O5589" i="10"/>
  <c r="C5589" i="10" s="1"/>
  <c r="O5584" i="10"/>
  <c r="C5584" i="10" s="1"/>
  <c r="P5584" i="10"/>
  <c r="D5584" i="10" s="1"/>
  <c r="Q5584" i="10"/>
  <c r="E5584" i="10" s="1"/>
  <c r="N5595" i="10"/>
  <c r="B5595" i="10" s="1"/>
  <c r="P5594" i="10"/>
  <c r="D5594" i="10" s="1"/>
  <c r="N5591" i="10"/>
  <c r="B5591" i="10" s="1"/>
  <c r="R5594" i="10"/>
  <c r="P5591" i="10"/>
  <c r="D5591" i="10" s="1"/>
  <c r="Q5591" i="10"/>
  <c r="E5591" i="10" s="1"/>
  <c r="Q5586" i="10"/>
  <c r="E5586" i="10" s="1"/>
  <c r="R5586" i="10"/>
  <c r="F5586" i="10" s="1"/>
  <c r="N5585" i="10"/>
  <c r="B5585" i="10" s="1"/>
  <c r="R5584" i="10"/>
  <c r="F5584" i="10" s="1"/>
  <c r="O5595" i="10"/>
  <c r="C5595" i="10" s="1"/>
  <c r="R5593" i="10"/>
  <c r="Q5595" i="10"/>
  <c r="R5595" i="10"/>
  <c r="N5592" i="10"/>
  <c r="B5592" i="10" s="1"/>
  <c r="N5587" i="10"/>
  <c r="B5587" i="10" s="1"/>
  <c r="O5587" i="10"/>
  <c r="C5587" i="10" s="1"/>
  <c r="P5587" i="10"/>
  <c r="D5587" i="10" s="1"/>
  <c r="O5585" i="10"/>
  <c r="C5585" i="10" s="1"/>
  <c r="N5596" i="10"/>
  <c r="B5596" i="10" s="1"/>
  <c r="Q5594" i="10"/>
  <c r="P5596" i="10"/>
  <c r="D5596" i="10" s="1"/>
  <c r="Q5596" i="10"/>
  <c r="P5589" i="10"/>
  <c r="D5589" i="10" s="1"/>
  <c r="Q5589" i="10"/>
  <c r="E5589" i="10" s="1"/>
  <c r="R5589" i="10"/>
  <c r="F5589" i="10" s="1"/>
  <c r="Q5587" i="10"/>
  <c r="E5587" i="10" s="1"/>
  <c r="N5583" i="10"/>
  <c r="B5583" i="10" s="1"/>
  <c r="P5595" i="10"/>
  <c r="D5595" i="10" s="1"/>
  <c r="P5583" i="10"/>
  <c r="D5583" i="10" s="1"/>
  <c r="Q5583" i="10"/>
  <c r="E5583" i="10" s="1"/>
  <c r="N5586" i="10"/>
  <c r="B5586" i="10" s="1"/>
  <c r="K5603" i="10"/>
  <c r="L5603" i="10"/>
  <c r="R5616" i="10" l="1"/>
  <c r="P5612" i="10"/>
  <c r="D5612" i="10" s="1"/>
  <c r="O5607" i="10"/>
  <c r="C5607" i="10" s="1"/>
  <c r="R5606" i="10"/>
  <c r="F5606" i="10" s="1"/>
  <c r="N5610" i="10"/>
  <c r="B5610" i="10" s="1"/>
  <c r="N5614" i="10"/>
  <c r="B5614" i="10" s="1"/>
  <c r="A5601" i="10"/>
  <c r="Q5609" i="10"/>
  <c r="E5609" i="10" s="1"/>
  <c r="P5604" i="10"/>
  <c r="D5604" i="10" s="1"/>
  <c r="O5613" i="10"/>
  <c r="C5613" i="10" s="1"/>
  <c r="Q5606" i="10"/>
  <c r="E5606" i="10" s="1"/>
  <c r="P5607" i="10"/>
  <c r="D5607" i="10" s="1"/>
  <c r="O5605" i="10"/>
  <c r="C5605" i="10" s="1"/>
  <c r="N5616" i="10"/>
  <c r="B5616" i="10" s="1"/>
  <c r="Q5614" i="10"/>
  <c r="O5611" i="10"/>
  <c r="C5611" i="10" s="1"/>
  <c r="N5609" i="10"/>
  <c r="B5609" i="10" s="1"/>
  <c r="O5609" i="10"/>
  <c r="C5609" i="10" s="1"/>
  <c r="N5607" i="10"/>
  <c r="B5607" i="10" s="1"/>
  <c r="R5609" i="10"/>
  <c r="F5609" i="10" s="1"/>
  <c r="Q5607" i="10"/>
  <c r="E5607" i="10" s="1"/>
  <c r="N5603" i="10"/>
  <c r="B5603" i="10" s="1"/>
  <c r="P5615" i="10"/>
  <c r="D5615" i="10" s="1"/>
  <c r="R5614" i="10"/>
  <c r="P5611" i="10"/>
  <c r="D5611" i="10" s="1"/>
  <c r="Q5611" i="10"/>
  <c r="E5611" i="10" s="1"/>
  <c r="P5609" i="10"/>
  <c r="D5609" i="10" s="1"/>
  <c r="O5610" i="10"/>
  <c r="C5610" i="10" s="1"/>
  <c r="N5608" i="10"/>
  <c r="B5608" i="10" s="1"/>
  <c r="P5605" i="10"/>
  <c r="D5605" i="10" s="1"/>
  <c r="O5616" i="10"/>
  <c r="C5616" i="10" s="1"/>
  <c r="Q5615" i="10"/>
  <c r="R5615" i="10"/>
  <c r="N5612" i="10"/>
  <c r="B5612" i="10" s="1"/>
  <c r="R5611" i="10"/>
  <c r="F5611" i="10" s="1"/>
  <c r="Q5612" i="10"/>
  <c r="E5612" i="10" s="1"/>
  <c r="P5610" i="10"/>
  <c r="D5610" i="10" s="1"/>
  <c r="R5607" i="10"/>
  <c r="F5607" i="10" s="1"/>
  <c r="O5603" i="10"/>
  <c r="C5603" i="10" s="1"/>
  <c r="P5616" i="10"/>
  <c r="D5616" i="10" s="1"/>
  <c r="Q5616" i="10"/>
  <c r="O5612" i="10"/>
  <c r="C5612" i="10" s="1"/>
  <c r="P5613" i="10"/>
  <c r="D5613" i="10" s="1"/>
  <c r="R5612" i="10"/>
  <c r="F5612" i="10" s="1"/>
  <c r="O5608" i="10"/>
  <c r="C5608" i="10" s="1"/>
  <c r="Q5605" i="10"/>
  <c r="E5605" i="10" s="1"/>
  <c r="P5603" i="10"/>
  <c r="D5603" i="10" s="1"/>
  <c r="Q5603" i="10"/>
  <c r="E5603" i="10" s="1"/>
  <c r="N5613" i="10"/>
  <c r="B5613" i="10" s="1"/>
  <c r="O5614" i="10"/>
  <c r="C5614" i="10" s="1"/>
  <c r="Q5613" i="10"/>
  <c r="Q5610" i="10"/>
  <c r="E5610" i="10" s="1"/>
  <c r="N5606" i="10"/>
  <c r="B5606" i="10" s="1"/>
  <c r="R5605" i="10"/>
  <c r="F5605" i="10" s="1"/>
  <c r="N5604" i="10"/>
  <c r="B5604" i="10" s="1"/>
  <c r="R5603" i="10"/>
  <c r="F5603" i="10" s="1"/>
  <c r="Q5604" i="10"/>
  <c r="E5604" i="10" s="1"/>
  <c r="N5615" i="10"/>
  <c r="B5615" i="10" s="1"/>
  <c r="P5614" i="10"/>
  <c r="D5614" i="10" s="1"/>
  <c r="N5611" i="10"/>
  <c r="B5611" i="10" s="1"/>
  <c r="P5608" i="10"/>
  <c r="D5608" i="10" s="1"/>
  <c r="O5606" i="10"/>
  <c r="C5606" i="10" s="1"/>
  <c r="P5606" i="10"/>
  <c r="D5606" i="10" s="1"/>
  <c r="O5604" i="10"/>
  <c r="C5604" i="10" s="1"/>
  <c r="N5605" i="10"/>
  <c r="B5605" i="10" s="1"/>
  <c r="R5604" i="10"/>
  <c r="F5604" i="10" s="1"/>
  <c r="O5615" i="10"/>
  <c r="C5615" i="10" s="1"/>
  <c r="R5613" i="10"/>
  <c r="R5610" i="10"/>
  <c r="F5610" i="10" s="1"/>
  <c r="Q5608" i="10"/>
  <c r="E5608" i="10" s="1"/>
  <c r="R5608" i="10"/>
  <c r="F5608" i="10" s="1"/>
  <c r="L5623" i="10"/>
  <c r="K5623" i="10"/>
  <c r="O5629" i="10" l="1"/>
  <c r="C5629" i="10" s="1"/>
  <c r="L5643" i="10"/>
  <c r="K5643" i="10"/>
  <c r="R5636" i="10"/>
  <c r="N5633" i="10"/>
  <c r="B5633" i="10" s="1"/>
  <c r="O5633" i="10"/>
  <c r="C5633" i="10" s="1"/>
  <c r="P5633" i="10"/>
  <c r="D5633" i="10" s="1"/>
  <c r="R5632" i="10"/>
  <c r="F5632" i="10" s="1"/>
  <c r="O5628" i="10"/>
  <c r="C5628" i="10" s="1"/>
  <c r="Q5625" i="10"/>
  <c r="E5625" i="10" s="1"/>
  <c r="P5623" i="10"/>
  <c r="D5623" i="10" s="1"/>
  <c r="Q5623" i="10"/>
  <c r="E5623" i="10" s="1"/>
  <c r="R5623" i="10"/>
  <c r="F5623" i="10" s="1"/>
  <c r="A5621" i="10"/>
  <c r="N5634" i="10"/>
  <c r="B5634" i="10" s="1"/>
  <c r="O5634" i="10"/>
  <c r="C5634" i="10" s="1"/>
  <c r="Q5633" i="10"/>
  <c r="Q5630" i="10"/>
  <c r="E5630" i="10" s="1"/>
  <c r="N5626" i="10"/>
  <c r="B5626" i="10" s="1"/>
  <c r="R5625" i="10"/>
  <c r="F5625" i="10" s="1"/>
  <c r="N5624" i="10"/>
  <c r="B5624" i="10" s="1"/>
  <c r="O5624" i="10"/>
  <c r="C5624" i="10" s="1"/>
  <c r="P5624" i="10"/>
  <c r="D5624" i="10" s="1"/>
  <c r="Q5624" i="10"/>
  <c r="E5624" i="10" s="1"/>
  <c r="N5635" i="10"/>
  <c r="B5635" i="10" s="1"/>
  <c r="P5634" i="10"/>
  <c r="D5634" i="10" s="1"/>
  <c r="N5631" i="10"/>
  <c r="B5631" i="10" s="1"/>
  <c r="P5628" i="10"/>
  <c r="D5628" i="10" s="1"/>
  <c r="O5626" i="10"/>
  <c r="C5626" i="10" s="1"/>
  <c r="P5626" i="10"/>
  <c r="D5626" i="10" s="1"/>
  <c r="Q5626" i="10"/>
  <c r="E5626" i="10" s="1"/>
  <c r="R5626" i="10"/>
  <c r="F5626" i="10" s="1"/>
  <c r="N5625" i="10"/>
  <c r="B5625" i="10" s="1"/>
  <c r="R5624" i="10"/>
  <c r="F5624" i="10" s="1"/>
  <c r="O5635" i="10"/>
  <c r="C5635" i="10" s="1"/>
  <c r="R5633" i="10"/>
  <c r="R5630" i="10"/>
  <c r="F5630" i="10" s="1"/>
  <c r="Q5628" i="10"/>
  <c r="E5628" i="10" s="1"/>
  <c r="R5628" i="10"/>
  <c r="F5628" i="10" s="1"/>
  <c r="N5627" i="10"/>
  <c r="B5627" i="10" s="1"/>
  <c r="O5627" i="10"/>
  <c r="C5627" i="10" s="1"/>
  <c r="P5627" i="10"/>
  <c r="D5627" i="10" s="1"/>
  <c r="O5625" i="10"/>
  <c r="C5625" i="10" s="1"/>
  <c r="N5636" i="10"/>
  <c r="B5636" i="10" s="1"/>
  <c r="Q5634" i="10"/>
  <c r="O5631" i="10"/>
  <c r="C5631" i="10" s="1"/>
  <c r="N5629" i="10"/>
  <c r="B5629" i="10" s="1"/>
  <c r="Q5631" i="10"/>
  <c r="E5631" i="10" s="1"/>
  <c r="P5629" i="10"/>
  <c r="D5629" i="10" s="1"/>
  <c r="Q5629" i="10"/>
  <c r="E5629" i="10" s="1"/>
  <c r="R5629" i="10"/>
  <c r="F5629" i="10" s="1"/>
  <c r="Q5627" i="10"/>
  <c r="E5627" i="10" s="1"/>
  <c r="N5623" i="10"/>
  <c r="B5623" i="10" s="1"/>
  <c r="P5635" i="10"/>
  <c r="D5635" i="10" s="1"/>
  <c r="R5634" i="10"/>
  <c r="P5631" i="10"/>
  <c r="D5631" i="10" s="1"/>
  <c r="N5632" i="10"/>
  <c r="B5632" i="10" s="1"/>
  <c r="R5631" i="10"/>
  <c r="F5631" i="10" s="1"/>
  <c r="N5630" i="10"/>
  <c r="B5630" i="10" s="1"/>
  <c r="O5630" i="10"/>
  <c r="C5630" i="10" s="1"/>
  <c r="N5628" i="10"/>
  <c r="B5628" i="10" s="1"/>
  <c r="P5625" i="10"/>
  <c r="D5625" i="10" s="1"/>
  <c r="O5636" i="10"/>
  <c r="C5636" i="10" s="1"/>
  <c r="Q5635" i="10"/>
  <c r="R5635" i="10"/>
  <c r="O5632" i="10"/>
  <c r="C5632" i="10" s="1"/>
  <c r="P5632" i="10"/>
  <c r="D5632" i="10" s="1"/>
  <c r="Q5632" i="10"/>
  <c r="E5632" i="10" s="1"/>
  <c r="P5630" i="10"/>
  <c r="D5630" i="10" s="1"/>
  <c r="R5627" i="10"/>
  <c r="F5627" i="10" s="1"/>
  <c r="O5623" i="10"/>
  <c r="C5623" i="10" s="1"/>
  <c r="P5636" i="10"/>
  <c r="D5636" i="10" s="1"/>
  <c r="Q5636" i="10"/>
  <c r="R5656" i="10" l="1"/>
  <c r="R5646" i="10"/>
  <c r="F5646" i="10" s="1"/>
  <c r="P5644" i="10"/>
  <c r="D5644" i="10" s="1"/>
  <c r="N5653" i="10"/>
  <c r="B5653" i="10" s="1"/>
  <c r="Q5649" i="10"/>
  <c r="E5649" i="10" s="1"/>
  <c r="Q5646" i="10"/>
  <c r="E5646" i="10" s="1"/>
  <c r="O5644" i="10"/>
  <c r="C5644" i="10" s="1"/>
  <c r="P5649" i="10"/>
  <c r="D5649" i="10" s="1"/>
  <c r="O5646" i="10"/>
  <c r="C5646" i="10" s="1"/>
  <c r="N5644" i="10"/>
  <c r="B5644" i="10" s="1"/>
  <c r="O5652" i="10"/>
  <c r="C5652" i="10" s="1"/>
  <c r="R5643" i="10"/>
  <c r="F5643" i="10" s="1"/>
  <c r="R5651" i="10"/>
  <c r="F5651" i="10" s="1"/>
  <c r="O5647" i="10"/>
  <c r="C5647" i="10" s="1"/>
  <c r="R5645" i="10"/>
  <c r="F5645" i="10" s="1"/>
  <c r="Q5643" i="10"/>
  <c r="E5643" i="10" s="1"/>
  <c r="N5647" i="10"/>
  <c r="B5647" i="10" s="1"/>
  <c r="P5643" i="10"/>
  <c r="D5643" i="10" s="1"/>
  <c r="A5641" i="10"/>
  <c r="N5650" i="10"/>
  <c r="B5650" i="10" s="1"/>
  <c r="N5643" i="10"/>
  <c r="B5643" i="10" s="1"/>
  <c r="O5653" i="10"/>
  <c r="C5653" i="10" s="1"/>
  <c r="P5653" i="10"/>
  <c r="D5653" i="10" s="1"/>
  <c r="R5652" i="10"/>
  <c r="F5652" i="10" s="1"/>
  <c r="Q5650" i="10"/>
  <c r="E5650" i="10" s="1"/>
  <c r="N5646" i="10"/>
  <c r="B5646" i="10" s="1"/>
  <c r="N5649" i="10"/>
  <c r="B5649" i="10" s="1"/>
  <c r="N5652" i="10"/>
  <c r="B5652" i="10" s="1"/>
  <c r="N5654" i="10"/>
  <c r="B5654" i="10" s="1"/>
  <c r="O5654" i="10"/>
  <c r="C5654" i="10" s="1"/>
  <c r="Q5653" i="10"/>
  <c r="N5651" i="10"/>
  <c r="B5651" i="10" s="1"/>
  <c r="P5648" i="10"/>
  <c r="D5648" i="10" s="1"/>
  <c r="P5651" i="10"/>
  <c r="D5651" i="10" s="1"/>
  <c r="Q5644" i="10"/>
  <c r="E5644" i="10" s="1"/>
  <c r="N5655" i="10"/>
  <c r="B5655" i="10" s="1"/>
  <c r="P5654" i="10"/>
  <c r="D5654" i="10" s="1"/>
  <c r="R5653" i="10"/>
  <c r="R5650" i="10"/>
  <c r="F5650" i="10" s="1"/>
  <c r="R5655" i="10"/>
  <c r="N5645" i="10"/>
  <c r="B5645" i="10" s="1"/>
  <c r="R5644" i="10"/>
  <c r="F5644" i="10" s="1"/>
  <c r="O5655" i="10"/>
  <c r="C5655" i="10" s="1"/>
  <c r="Q5654" i="10"/>
  <c r="O5651" i="10"/>
  <c r="C5651" i="10" s="1"/>
  <c r="Q5656" i="10"/>
  <c r="P5647" i="10"/>
  <c r="D5647" i="10" s="1"/>
  <c r="O5645" i="10"/>
  <c r="C5645" i="10" s="1"/>
  <c r="N5656" i="10"/>
  <c r="B5656" i="10" s="1"/>
  <c r="P5655" i="10"/>
  <c r="D5655" i="10" s="1"/>
  <c r="R5654" i="10"/>
  <c r="P5646" i="10"/>
  <c r="D5646" i="10" s="1"/>
  <c r="R5649" i="10"/>
  <c r="F5649" i="10" s="1"/>
  <c r="Q5647" i="10"/>
  <c r="E5647" i="10" s="1"/>
  <c r="P5645" i="10"/>
  <c r="D5645" i="10" s="1"/>
  <c r="O5656" i="10"/>
  <c r="C5656" i="10" s="1"/>
  <c r="Q5655" i="10"/>
  <c r="R5648" i="10"/>
  <c r="F5648" i="10" s="1"/>
  <c r="O5650" i="10"/>
  <c r="C5650" i="10" s="1"/>
  <c r="N5648" i="10"/>
  <c r="B5648" i="10" s="1"/>
  <c r="R5647" i="10"/>
  <c r="F5647" i="10" s="1"/>
  <c r="O5643" i="10"/>
  <c r="C5643" i="10" s="1"/>
  <c r="P5656" i="10"/>
  <c r="D5656" i="10" s="1"/>
  <c r="O5649" i="10"/>
  <c r="C5649" i="10" s="1"/>
  <c r="P5652" i="10"/>
  <c r="D5652" i="10" s="1"/>
  <c r="Q5652" i="10"/>
  <c r="E5652" i="10" s="1"/>
  <c r="P5650" i="10"/>
  <c r="D5650" i="10" s="1"/>
  <c r="O5648" i="10"/>
  <c r="C5648" i="10" s="1"/>
  <c r="Q5645" i="10"/>
  <c r="E5645" i="10" s="1"/>
  <c r="Q5648" i="10"/>
  <c r="E5648" i="10" s="1"/>
  <c r="Q5651" i="10"/>
  <c r="E5651" i="10" s="1"/>
  <c r="L5663" i="10"/>
  <c r="K5663" i="10"/>
  <c r="L5683" i="10" l="1"/>
  <c r="K5683" i="10"/>
  <c r="R5676" i="10"/>
  <c r="N5673" i="10"/>
  <c r="B5673" i="10" s="1"/>
  <c r="O5673" i="10"/>
  <c r="C5673" i="10" s="1"/>
  <c r="P5673" i="10"/>
  <c r="D5673" i="10" s="1"/>
  <c r="R5672" i="10"/>
  <c r="F5672" i="10" s="1"/>
  <c r="O5668" i="10"/>
  <c r="C5668" i="10" s="1"/>
  <c r="Q5665" i="10"/>
  <c r="E5665" i="10" s="1"/>
  <c r="P5663" i="10"/>
  <c r="D5663" i="10" s="1"/>
  <c r="Q5663" i="10"/>
  <c r="E5663" i="10" s="1"/>
  <c r="R5663" i="10"/>
  <c r="F5663" i="10" s="1"/>
  <c r="A5661" i="10"/>
  <c r="N5674" i="10"/>
  <c r="B5674" i="10" s="1"/>
  <c r="O5674" i="10"/>
  <c r="C5674" i="10" s="1"/>
  <c r="Q5673" i="10"/>
  <c r="Q5670" i="10"/>
  <c r="E5670" i="10" s="1"/>
  <c r="N5666" i="10"/>
  <c r="B5666" i="10" s="1"/>
  <c r="R5665" i="10"/>
  <c r="F5665" i="10" s="1"/>
  <c r="N5664" i="10"/>
  <c r="B5664" i="10" s="1"/>
  <c r="O5664" i="10"/>
  <c r="C5664" i="10" s="1"/>
  <c r="P5664" i="10"/>
  <c r="D5664" i="10" s="1"/>
  <c r="Q5664" i="10"/>
  <c r="E5664" i="10" s="1"/>
  <c r="N5675" i="10"/>
  <c r="B5675" i="10" s="1"/>
  <c r="P5674" i="10"/>
  <c r="D5674" i="10" s="1"/>
  <c r="N5671" i="10"/>
  <c r="B5671" i="10" s="1"/>
  <c r="P5668" i="10"/>
  <c r="D5668" i="10" s="1"/>
  <c r="O5666" i="10"/>
  <c r="C5666" i="10" s="1"/>
  <c r="P5666" i="10"/>
  <c r="D5666" i="10" s="1"/>
  <c r="Q5666" i="10"/>
  <c r="E5666" i="10" s="1"/>
  <c r="R5666" i="10"/>
  <c r="F5666" i="10" s="1"/>
  <c r="N5665" i="10"/>
  <c r="B5665" i="10" s="1"/>
  <c r="R5664" i="10"/>
  <c r="F5664" i="10" s="1"/>
  <c r="O5675" i="10"/>
  <c r="C5675" i="10" s="1"/>
  <c r="R5673" i="10"/>
  <c r="R5670" i="10"/>
  <c r="F5670" i="10" s="1"/>
  <c r="Q5668" i="10"/>
  <c r="E5668" i="10" s="1"/>
  <c r="R5668" i="10"/>
  <c r="F5668" i="10" s="1"/>
  <c r="N5667" i="10"/>
  <c r="B5667" i="10" s="1"/>
  <c r="O5667" i="10"/>
  <c r="C5667" i="10" s="1"/>
  <c r="P5667" i="10"/>
  <c r="D5667" i="10" s="1"/>
  <c r="O5665" i="10"/>
  <c r="C5665" i="10" s="1"/>
  <c r="N5676" i="10"/>
  <c r="B5676" i="10" s="1"/>
  <c r="Q5674" i="10"/>
  <c r="O5671" i="10"/>
  <c r="C5671" i="10" s="1"/>
  <c r="N5669" i="10"/>
  <c r="B5669" i="10" s="1"/>
  <c r="O5669" i="10"/>
  <c r="C5669" i="10" s="1"/>
  <c r="P5669" i="10"/>
  <c r="D5669" i="10" s="1"/>
  <c r="Q5669" i="10"/>
  <c r="E5669" i="10" s="1"/>
  <c r="R5669" i="10"/>
  <c r="F5669" i="10" s="1"/>
  <c r="Q5667" i="10"/>
  <c r="E5667" i="10" s="1"/>
  <c r="N5663" i="10"/>
  <c r="B5663" i="10" s="1"/>
  <c r="P5675" i="10"/>
  <c r="D5675" i="10" s="1"/>
  <c r="R5674" i="10"/>
  <c r="P5671" i="10"/>
  <c r="D5671" i="10" s="1"/>
  <c r="Q5671" i="10"/>
  <c r="E5671" i="10" s="1"/>
  <c r="R5671" i="10"/>
  <c r="F5671" i="10" s="1"/>
  <c r="N5670" i="10"/>
  <c r="B5670" i="10" s="1"/>
  <c r="O5670" i="10"/>
  <c r="C5670" i="10" s="1"/>
  <c r="N5668" i="10"/>
  <c r="B5668" i="10" s="1"/>
  <c r="P5665" i="10"/>
  <c r="D5665" i="10" s="1"/>
  <c r="O5676" i="10"/>
  <c r="C5676" i="10" s="1"/>
  <c r="Q5675" i="10"/>
  <c r="R5675" i="10"/>
  <c r="N5672" i="10"/>
  <c r="B5672" i="10" s="1"/>
  <c r="O5672" i="10"/>
  <c r="C5672" i="10" s="1"/>
  <c r="P5672" i="10"/>
  <c r="D5672" i="10" s="1"/>
  <c r="Q5672" i="10"/>
  <c r="E5672" i="10" s="1"/>
  <c r="P5670" i="10"/>
  <c r="D5670" i="10" s="1"/>
  <c r="R5667" i="10"/>
  <c r="F5667" i="10" s="1"/>
  <c r="O5663" i="10"/>
  <c r="C5663" i="10" s="1"/>
  <c r="P5676" i="10"/>
  <c r="D5676" i="10" s="1"/>
  <c r="Q5676" i="10"/>
  <c r="R5696" i="10" l="1"/>
  <c r="P5689" i="10"/>
  <c r="D5689" i="10" s="1"/>
  <c r="O5684" i="10"/>
  <c r="C5684" i="10" s="1"/>
  <c r="N5693" i="10"/>
  <c r="B5693" i="10" s="1"/>
  <c r="N5684" i="10"/>
  <c r="B5684" i="10" s="1"/>
  <c r="O5692" i="10"/>
  <c r="C5692" i="10" s="1"/>
  <c r="N5687" i="10"/>
  <c r="B5687" i="10" s="1"/>
  <c r="R5683" i="10"/>
  <c r="F5683" i="10" s="1"/>
  <c r="Q5683" i="10"/>
  <c r="E5683" i="10" s="1"/>
  <c r="R5691" i="10"/>
  <c r="F5691" i="10" s="1"/>
  <c r="Q5686" i="10"/>
  <c r="E5686" i="10" s="1"/>
  <c r="R5686" i="10"/>
  <c r="F5686" i="10" s="1"/>
  <c r="N5685" i="10"/>
  <c r="B5685" i="10" s="1"/>
  <c r="R5684" i="10"/>
  <c r="F5684" i="10" s="1"/>
  <c r="O5695" i="10"/>
  <c r="C5695" i="10" s="1"/>
  <c r="R5693" i="10"/>
  <c r="R5690" i="10"/>
  <c r="F5690" i="10" s="1"/>
  <c r="N5689" i="10"/>
  <c r="B5689" i="10" s="1"/>
  <c r="N5692" i="10"/>
  <c r="B5692" i="10" s="1"/>
  <c r="O5687" i="10"/>
  <c r="C5687" i="10" s="1"/>
  <c r="P5687" i="10"/>
  <c r="D5687" i="10" s="1"/>
  <c r="O5685" i="10"/>
  <c r="C5685" i="10" s="1"/>
  <c r="N5696" i="10"/>
  <c r="B5696" i="10" s="1"/>
  <c r="Q5694" i="10"/>
  <c r="O5691" i="10"/>
  <c r="C5691" i="10" s="1"/>
  <c r="P5691" i="10"/>
  <c r="D5691" i="10" s="1"/>
  <c r="Q5689" i="10"/>
  <c r="E5689" i="10" s="1"/>
  <c r="R5689" i="10"/>
  <c r="F5689" i="10" s="1"/>
  <c r="Q5687" i="10"/>
  <c r="E5687" i="10" s="1"/>
  <c r="N5683" i="10"/>
  <c r="B5683" i="10" s="1"/>
  <c r="P5695" i="10"/>
  <c r="D5695" i="10" s="1"/>
  <c r="R5694" i="10"/>
  <c r="R5695" i="10"/>
  <c r="N5690" i="10"/>
  <c r="B5690" i="10" s="1"/>
  <c r="O5690" i="10"/>
  <c r="C5690" i="10" s="1"/>
  <c r="N5688" i="10"/>
  <c r="B5688" i="10" s="1"/>
  <c r="P5685" i="10"/>
  <c r="D5685" i="10" s="1"/>
  <c r="O5696" i="10"/>
  <c r="C5696" i="10" s="1"/>
  <c r="Q5695" i="10"/>
  <c r="Q5696" i="10"/>
  <c r="P5692" i="10"/>
  <c r="D5692" i="10" s="1"/>
  <c r="Q5692" i="10"/>
  <c r="E5692" i="10" s="1"/>
  <c r="P5690" i="10"/>
  <c r="D5690" i="10" s="1"/>
  <c r="R5687" i="10"/>
  <c r="F5687" i="10" s="1"/>
  <c r="O5683" i="10"/>
  <c r="C5683" i="10" s="1"/>
  <c r="P5696" i="10"/>
  <c r="D5696" i="10" s="1"/>
  <c r="P5686" i="10"/>
  <c r="D5686" i="10" s="1"/>
  <c r="O5693" i="10"/>
  <c r="C5693" i="10" s="1"/>
  <c r="P5693" i="10"/>
  <c r="D5693" i="10" s="1"/>
  <c r="R5692" i="10"/>
  <c r="F5692" i="10" s="1"/>
  <c r="O5688" i="10"/>
  <c r="C5688" i="10" s="1"/>
  <c r="Q5685" i="10"/>
  <c r="E5685" i="10" s="1"/>
  <c r="R5685" i="10"/>
  <c r="F5685" i="10" s="1"/>
  <c r="R5688" i="10"/>
  <c r="F5688" i="10" s="1"/>
  <c r="A5681" i="10"/>
  <c r="N5694" i="10"/>
  <c r="B5694" i="10" s="1"/>
  <c r="O5694" i="10"/>
  <c r="C5694" i="10" s="1"/>
  <c r="Q5693" i="10"/>
  <c r="Q5690" i="10"/>
  <c r="E5690" i="10" s="1"/>
  <c r="N5686" i="10"/>
  <c r="B5686" i="10" s="1"/>
  <c r="O5686" i="10"/>
  <c r="C5686" i="10" s="1"/>
  <c r="O5689" i="10"/>
  <c r="C5689" i="10" s="1"/>
  <c r="P5684" i="10"/>
  <c r="D5684" i="10" s="1"/>
  <c r="Q5684" i="10"/>
  <c r="E5684" i="10" s="1"/>
  <c r="N5695" i="10"/>
  <c r="B5695" i="10" s="1"/>
  <c r="P5694" i="10"/>
  <c r="D5694" i="10" s="1"/>
  <c r="N5691" i="10"/>
  <c r="B5691" i="10" s="1"/>
  <c r="P5688" i="10"/>
  <c r="D5688" i="10" s="1"/>
  <c r="Q5688" i="10"/>
  <c r="E5688" i="10" s="1"/>
  <c r="Q5691" i="10"/>
  <c r="E5691" i="10" s="1"/>
  <c r="P5683" i="10"/>
  <c r="D5683" i="10" s="1"/>
  <c r="L5703" i="10"/>
  <c r="K5703" i="10"/>
  <c r="K5723" i="10" l="1"/>
  <c r="L5723" i="10"/>
  <c r="R5716" i="10"/>
  <c r="N5713" i="10"/>
  <c r="B5713" i="10" s="1"/>
  <c r="R5703" i="10"/>
  <c r="F5703" i="10" s="1"/>
  <c r="O5712" i="10"/>
  <c r="C5712" i="10" s="1"/>
  <c r="N5707" i="10"/>
  <c r="B5707" i="10" s="1"/>
  <c r="R5711" i="10"/>
  <c r="F5711" i="10" s="1"/>
  <c r="Q5706" i="10"/>
  <c r="E5706" i="10" s="1"/>
  <c r="O5704" i="10"/>
  <c r="C5704" i="10" s="1"/>
  <c r="P5709" i="10"/>
  <c r="D5709" i="10" s="1"/>
  <c r="A5701" i="10"/>
  <c r="N5714" i="10"/>
  <c r="B5714" i="10" s="1"/>
  <c r="O5714" i="10"/>
  <c r="C5714" i="10" s="1"/>
  <c r="Q5713" i="10"/>
  <c r="Q5710" i="10"/>
  <c r="E5710" i="10" s="1"/>
  <c r="N5706" i="10"/>
  <c r="B5706" i="10" s="1"/>
  <c r="R5705" i="10"/>
  <c r="F5705" i="10" s="1"/>
  <c r="N5704" i="10"/>
  <c r="B5704" i="10" s="1"/>
  <c r="P5704" i="10"/>
  <c r="D5704" i="10" s="1"/>
  <c r="Q5704" i="10"/>
  <c r="E5704" i="10" s="1"/>
  <c r="N5715" i="10"/>
  <c r="B5715" i="10" s="1"/>
  <c r="P5714" i="10"/>
  <c r="D5714" i="10" s="1"/>
  <c r="N5711" i="10"/>
  <c r="B5711" i="10" s="1"/>
  <c r="P5708" i="10"/>
  <c r="D5708" i="10" s="1"/>
  <c r="O5706" i="10"/>
  <c r="C5706" i="10" s="1"/>
  <c r="P5706" i="10"/>
  <c r="D5706" i="10" s="1"/>
  <c r="R5706" i="10"/>
  <c r="F5706" i="10" s="1"/>
  <c r="N5705" i="10"/>
  <c r="B5705" i="10" s="1"/>
  <c r="R5704" i="10"/>
  <c r="F5704" i="10" s="1"/>
  <c r="O5715" i="10"/>
  <c r="C5715" i="10" s="1"/>
  <c r="R5713" i="10"/>
  <c r="R5710" i="10"/>
  <c r="F5710" i="10" s="1"/>
  <c r="Q5708" i="10"/>
  <c r="E5708" i="10" s="1"/>
  <c r="R5708" i="10"/>
  <c r="F5708" i="10" s="1"/>
  <c r="O5707" i="10"/>
  <c r="C5707" i="10" s="1"/>
  <c r="P5707" i="10"/>
  <c r="D5707" i="10" s="1"/>
  <c r="O5705" i="10"/>
  <c r="C5705" i="10" s="1"/>
  <c r="N5716" i="10"/>
  <c r="B5716" i="10" s="1"/>
  <c r="Q5714" i="10"/>
  <c r="O5711" i="10"/>
  <c r="C5711" i="10" s="1"/>
  <c r="N5709" i="10"/>
  <c r="B5709" i="10" s="1"/>
  <c r="O5709" i="10"/>
  <c r="C5709" i="10" s="1"/>
  <c r="Q5709" i="10"/>
  <c r="E5709" i="10" s="1"/>
  <c r="R5709" i="10"/>
  <c r="F5709" i="10" s="1"/>
  <c r="Q5707" i="10"/>
  <c r="E5707" i="10" s="1"/>
  <c r="N5703" i="10"/>
  <c r="B5703" i="10" s="1"/>
  <c r="P5715" i="10"/>
  <c r="D5715" i="10" s="1"/>
  <c r="R5714" i="10"/>
  <c r="P5711" i="10"/>
  <c r="D5711" i="10" s="1"/>
  <c r="Q5711" i="10"/>
  <c r="E5711" i="10" s="1"/>
  <c r="N5710" i="10"/>
  <c r="B5710" i="10" s="1"/>
  <c r="O5710" i="10"/>
  <c r="C5710" i="10" s="1"/>
  <c r="N5708" i="10"/>
  <c r="B5708" i="10" s="1"/>
  <c r="P5705" i="10"/>
  <c r="D5705" i="10" s="1"/>
  <c r="O5716" i="10"/>
  <c r="C5716" i="10" s="1"/>
  <c r="Q5715" i="10"/>
  <c r="R5715" i="10"/>
  <c r="N5712" i="10"/>
  <c r="B5712" i="10" s="1"/>
  <c r="P5712" i="10"/>
  <c r="D5712" i="10" s="1"/>
  <c r="Q5712" i="10"/>
  <c r="E5712" i="10" s="1"/>
  <c r="P5710" i="10"/>
  <c r="D5710" i="10" s="1"/>
  <c r="R5707" i="10"/>
  <c r="F5707" i="10" s="1"/>
  <c r="O5703" i="10"/>
  <c r="C5703" i="10" s="1"/>
  <c r="P5716" i="10"/>
  <c r="D5716" i="10" s="1"/>
  <c r="Q5716" i="10"/>
  <c r="O5713" i="10"/>
  <c r="C5713" i="10" s="1"/>
  <c r="P5713" i="10"/>
  <c r="D5713" i="10" s="1"/>
  <c r="R5712" i="10"/>
  <c r="F5712" i="10" s="1"/>
  <c r="O5708" i="10"/>
  <c r="C5708" i="10" s="1"/>
  <c r="Q5705" i="10"/>
  <c r="E5705" i="10" s="1"/>
  <c r="P5703" i="10"/>
  <c r="D5703" i="10" s="1"/>
  <c r="Q5703" i="10"/>
  <c r="E5703" i="10" s="1"/>
  <c r="K5743" i="10" l="1"/>
  <c r="L5743" i="10"/>
  <c r="R5736" i="10"/>
  <c r="R5734" i="10"/>
  <c r="N5727" i="10"/>
  <c r="B5727" i="10" s="1"/>
  <c r="N5734" i="10"/>
  <c r="B5734" i="10" s="1"/>
  <c r="R5731" i="10"/>
  <c r="F5731" i="10" s="1"/>
  <c r="Q5729" i="10"/>
  <c r="E5729" i="10" s="1"/>
  <c r="O5731" i="10"/>
  <c r="C5731" i="10" s="1"/>
  <c r="P5729" i="10"/>
  <c r="D5729" i="10" s="1"/>
  <c r="R5726" i="10"/>
  <c r="F5726" i="10" s="1"/>
  <c r="P5724" i="10"/>
  <c r="D5724" i="10" s="1"/>
  <c r="O5733" i="10"/>
  <c r="C5733" i="10" s="1"/>
  <c r="Q5726" i="10"/>
  <c r="E5726" i="10" s="1"/>
  <c r="O5724" i="10"/>
  <c r="C5724" i="10" s="1"/>
  <c r="P5736" i="10"/>
  <c r="D5736" i="10" s="1"/>
  <c r="N5733" i="10"/>
  <c r="B5733" i="10" s="1"/>
  <c r="P5728" i="10"/>
  <c r="D5728" i="10" s="1"/>
  <c r="N5726" i="10"/>
  <c r="B5726" i="10" s="1"/>
  <c r="A5721" i="10"/>
  <c r="R5730" i="10"/>
  <c r="F5730" i="10" s="1"/>
  <c r="R5723" i="10"/>
  <c r="F5723" i="10" s="1"/>
  <c r="Q5735" i="10"/>
  <c r="P5732" i="10"/>
  <c r="D5732" i="10" s="1"/>
  <c r="N5730" i="10"/>
  <c r="B5730" i="10" s="1"/>
  <c r="O5723" i="10"/>
  <c r="C5723" i="10" s="1"/>
  <c r="O5727" i="10"/>
  <c r="C5727" i="10" s="1"/>
  <c r="O5732" i="10"/>
  <c r="C5732" i="10" s="1"/>
  <c r="Q5725" i="10"/>
  <c r="E5725" i="10" s="1"/>
  <c r="O5730" i="10"/>
  <c r="C5730" i="10" s="1"/>
  <c r="N5728" i="10"/>
  <c r="B5728" i="10" s="1"/>
  <c r="P5725" i="10"/>
  <c r="D5725" i="10" s="1"/>
  <c r="O5736" i="10"/>
  <c r="C5736" i="10" s="1"/>
  <c r="Q5736" i="10"/>
  <c r="Q5732" i="10"/>
  <c r="E5732" i="10" s="1"/>
  <c r="P5730" i="10"/>
  <c r="D5730" i="10" s="1"/>
  <c r="R5727" i="10"/>
  <c r="F5727" i="10" s="1"/>
  <c r="P5723" i="10"/>
  <c r="D5723" i="10" s="1"/>
  <c r="Q5723" i="10"/>
  <c r="E5723" i="10" s="1"/>
  <c r="P5733" i="10"/>
  <c r="D5733" i="10" s="1"/>
  <c r="R5732" i="10"/>
  <c r="F5732" i="10" s="1"/>
  <c r="O5728" i="10"/>
  <c r="C5728" i="10" s="1"/>
  <c r="R5725" i="10"/>
  <c r="F5725" i="10" s="1"/>
  <c r="N5724" i="10"/>
  <c r="B5724" i="10" s="1"/>
  <c r="O5734" i="10"/>
  <c r="C5734" i="10" s="1"/>
  <c r="Q5733" i="10"/>
  <c r="Q5730" i="10"/>
  <c r="E5730" i="10" s="1"/>
  <c r="O5726" i="10"/>
  <c r="C5726" i="10" s="1"/>
  <c r="P5726" i="10"/>
  <c r="D5726" i="10" s="1"/>
  <c r="Q5724" i="10"/>
  <c r="E5724" i="10" s="1"/>
  <c r="N5735" i="10"/>
  <c r="B5735" i="10" s="1"/>
  <c r="P5734" i="10"/>
  <c r="D5734" i="10" s="1"/>
  <c r="N5731" i="10"/>
  <c r="B5731" i="10" s="1"/>
  <c r="Q5728" i="10"/>
  <c r="E5728" i="10" s="1"/>
  <c r="R5728" i="10"/>
  <c r="F5728" i="10" s="1"/>
  <c r="N5725" i="10"/>
  <c r="B5725" i="10" s="1"/>
  <c r="R5724" i="10"/>
  <c r="F5724" i="10" s="1"/>
  <c r="O5735" i="10"/>
  <c r="C5735" i="10" s="1"/>
  <c r="R5733" i="10"/>
  <c r="N5729" i="10"/>
  <c r="B5729" i="10" s="1"/>
  <c r="O5729" i="10"/>
  <c r="C5729" i="10" s="1"/>
  <c r="P5727" i="10"/>
  <c r="D5727" i="10" s="1"/>
  <c r="O5725" i="10"/>
  <c r="C5725" i="10" s="1"/>
  <c r="N5736" i="10"/>
  <c r="B5736" i="10" s="1"/>
  <c r="Q5734" i="10"/>
  <c r="P5731" i="10"/>
  <c r="D5731" i="10" s="1"/>
  <c r="Q5731" i="10"/>
  <c r="E5731" i="10" s="1"/>
  <c r="R5729" i="10"/>
  <c r="F5729" i="10" s="1"/>
  <c r="Q5727" i="10"/>
  <c r="E5727" i="10" s="1"/>
  <c r="N5723" i="10"/>
  <c r="B5723" i="10" s="1"/>
  <c r="P5735" i="10"/>
  <c r="D5735" i="10" s="1"/>
  <c r="R5735" i="10"/>
  <c r="N5732" i="10"/>
  <c r="B5732" i="10" s="1"/>
  <c r="L5763" i="10" l="1"/>
  <c r="K5763" i="10"/>
  <c r="R5756" i="10"/>
  <c r="P5745" i="10"/>
  <c r="D5745" i="10" s="1"/>
  <c r="O5748" i="10"/>
  <c r="C5748" i="10" s="1"/>
  <c r="O5744" i="10"/>
  <c r="C5744" i="10" s="1"/>
  <c r="R5747" i="10"/>
  <c r="F5747" i="10" s="1"/>
  <c r="N5747" i="10"/>
  <c r="B5747" i="10" s="1"/>
  <c r="R5743" i="10"/>
  <c r="F5743" i="10" s="1"/>
  <c r="N5743" i="10"/>
  <c r="B5743" i="10" s="1"/>
  <c r="Q5746" i="10"/>
  <c r="E5746" i="10" s="1"/>
  <c r="Q5750" i="10"/>
  <c r="E5750" i="10" s="1"/>
  <c r="R5751" i="10"/>
  <c r="F5751" i="10" s="1"/>
  <c r="N5750" i="10"/>
  <c r="B5750" i="10" s="1"/>
  <c r="O5750" i="10"/>
  <c r="C5750" i="10" s="1"/>
  <c r="N5748" i="10"/>
  <c r="B5748" i="10" s="1"/>
  <c r="R5753" i="10"/>
  <c r="R5750" i="10"/>
  <c r="F5750" i="10" s="1"/>
  <c r="Q5748" i="10"/>
  <c r="E5748" i="10" s="1"/>
  <c r="R5748" i="10"/>
  <c r="F5748" i="10" s="1"/>
  <c r="O5752" i="10"/>
  <c r="C5752" i="10" s="1"/>
  <c r="P5752" i="10"/>
  <c r="D5752" i="10" s="1"/>
  <c r="Q5752" i="10"/>
  <c r="E5752" i="10" s="1"/>
  <c r="P5750" i="10"/>
  <c r="D5750" i="10" s="1"/>
  <c r="Q5754" i="10"/>
  <c r="O5751" i="10"/>
  <c r="C5751" i="10" s="1"/>
  <c r="N5749" i="10"/>
  <c r="B5749" i="10" s="1"/>
  <c r="O5749" i="10"/>
  <c r="C5749" i="10" s="1"/>
  <c r="N5753" i="10"/>
  <c r="B5753" i="10" s="1"/>
  <c r="O5753" i="10"/>
  <c r="C5753" i="10" s="1"/>
  <c r="P5753" i="10"/>
  <c r="D5753" i="10" s="1"/>
  <c r="R5752" i="10"/>
  <c r="F5752" i="10" s="1"/>
  <c r="P5755" i="10"/>
  <c r="D5755" i="10" s="1"/>
  <c r="R5754" i="10"/>
  <c r="P5751" i="10"/>
  <c r="D5751" i="10" s="1"/>
  <c r="Q5751" i="10"/>
  <c r="E5751" i="10" s="1"/>
  <c r="A5741" i="10"/>
  <c r="N5754" i="10"/>
  <c r="B5754" i="10" s="1"/>
  <c r="O5754" i="10"/>
  <c r="C5754" i="10" s="1"/>
  <c r="Q5753" i="10"/>
  <c r="O5756" i="10"/>
  <c r="C5756" i="10" s="1"/>
  <c r="Q5755" i="10"/>
  <c r="R5755" i="10"/>
  <c r="N5752" i="10"/>
  <c r="B5752" i="10" s="1"/>
  <c r="P5744" i="10"/>
  <c r="D5744" i="10" s="1"/>
  <c r="Q5744" i="10"/>
  <c r="E5744" i="10" s="1"/>
  <c r="N5755" i="10"/>
  <c r="B5755" i="10" s="1"/>
  <c r="P5754" i="10"/>
  <c r="D5754" i="10" s="1"/>
  <c r="O5743" i="10"/>
  <c r="C5743" i="10" s="1"/>
  <c r="P5756" i="10"/>
  <c r="D5756" i="10" s="1"/>
  <c r="Q5756" i="10"/>
  <c r="R5746" i="10"/>
  <c r="F5746" i="10" s="1"/>
  <c r="N5745" i="10"/>
  <c r="B5745" i="10" s="1"/>
  <c r="R5744" i="10"/>
  <c r="F5744" i="10" s="1"/>
  <c r="O5755" i="10"/>
  <c r="C5755" i="10" s="1"/>
  <c r="Q5745" i="10"/>
  <c r="E5745" i="10" s="1"/>
  <c r="P5743" i="10"/>
  <c r="D5743" i="10" s="1"/>
  <c r="Q5743" i="10"/>
  <c r="E5743" i="10" s="1"/>
  <c r="O5747" i="10"/>
  <c r="C5747" i="10" s="1"/>
  <c r="P5747" i="10"/>
  <c r="D5747" i="10" s="1"/>
  <c r="O5745" i="10"/>
  <c r="C5745" i="10" s="1"/>
  <c r="N5756" i="10"/>
  <c r="B5756" i="10" s="1"/>
  <c r="N5746" i="10"/>
  <c r="B5746" i="10" s="1"/>
  <c r="R5745" i="10"/>
  <c r="F5745" i="10" s="1"/>
  <c r="N5744" i="10"/>
  <c r="B5744" i="10" s="1"/>
  <c r="P5749" i="10"/>
  <c r="D5749" i="10" s="1"/>
  <c r="Q5749" i="10"/>
  <c r="E5749" i="10" s="1"/>
  <c r="R5749" i="10"/>
  <c r="F5749" i="10" s="1"/>
  <c r="Q5747" i="10"/>
  <c r="E5747" i="10" s="1"/>
  <c r="N5751" i="10"/>
  <c r="B5751" i="10" s="1"/>
  <c r="P5748" i="10"/>
  <c r="D5748" i="10" s="1"/>
  <c r="O5746" i="10"/>
  <c r="C5746" i="10" s="1"/>
  <c r="P5746" i="10"/>
  <c r="D5746" i="10" s="1"/>
  <c r="R5776" i="10" l="1"/>
  <c r="Q5765" i="10"/>
  <c r="E5765" i="10" s="1"/>
  <c r="O5763" i="10"/>
  <c r="C5763" i="10" s="1"/>
  <c r="N5766" i="10"/>
  <c r="B5766" i="10" s="1"/>
  <c r="O5764" i="10"/>
  <c r="C5764" i="10" s="1"/>
  <c r="P5764" i="10"/>
  <c r="D5764" i="10" s="1"/>
  <c r="Q5764" i="10"/>
  <c r="E5764" i="10" s="1"/>
  <c r="N5775" i="10"/>
  <c r="B5775" i="10" s="1"/>
  <c r="P5774" i="10"/>
  <c r="D5774" i="10" s="1"/>
  <c r="N5771" i="10"/>
  <c r="B5771" i="10" s="1"/>
  <c r="Q5766" i="10"/>
  <c r="E5766" i="10" s="1"/>
  <c r="R5766" i="10"/>
  <c r="F5766" i="10" s="1"/>
  <c r="N5765" i="10"/>
  <c r="B5765" i="10" s="1"/>
  <c r="R5764" i="10"/>
  <c r="F5764" i="10" s="1"/>
  <c r="O5775" i="10"/>
  <c r="C5775" i="10" s="1"/>
  <c r="R5773" i="10"/>
  <c r="N5767" i="10"/>
  <c r="B5767" i="10" s="1"/>
  <c r="O5767" i="10"/>
  <c r="C5767" i="10" s="1"/>
  <c r="P5767" i="10"/>
  <c r="D5767" i="10" s="1"/>
  <c r="O5765" i="10"/>
  <c r="C5765" i="10" s="1"/>
  <c r="N5776" i="10"/>
  <c r="B5776" i="10" s="1"/>
  <c r="Q5774" i="10"/>
  <c r="P5769" i="10"/>
  <c r="D5769" i="10" s="1"/>
  <c r="Q5769" i="10"/>
  <c r="E5769" i="10" s="1"/>
  <c r="R5769" i="10"/>
  <c r="F5769" i="10" s="1"/>
  <c r="Q5767" i="10"/>
  <c r="E5767" i="10" s="1"/>
  <c r="N5763" i="10"/>
  <c r="B5763" i="10" s="1"/>
  <c r="P5775" i="10"/>
  <c r="D5775" i="10" s="1"/>
  <c r="R5771" i="10"/>
  <c r="F5771" i="10" s="1"/>
  <c r="N5770" i="10"/>
  <c r="B5770" i="10" s="1"/>
  <c r="O5770" i="10"/>
  <c r="C5770" i="10" s="1"/>
  <c r="N5768" i="10"/>
  <c r="B5768" i="10" s="1"/>
  <c r="O5772" i="10"/>
  <c r="C5772" i="10" s="1"/>
  <c r="P5772" i="10"/>
  <c r="D5772" i="10" s="1"/>
  <c r="Q5772" i="10"/>
  <c r="E5772" i="10" s="1"/>
  <c r="P5770" i="10"/>
  <c r="D5770" i="10" s="1"/>
  <c r="R5767" i="10"/>
  <c r="F5767" i="10" s="1"/>
  <c r="N5773" i="10"/>
  <c r="B5773" i="10" s="1"/>
  <c r="O5773" i="10"/>
  <c r="C5773" i="10" s="1"/>
  <c r="P5773" i="10"/>
  <c r="D5773" i="10" s="1"/>
  <c r="R5772" i="10"/>
  <c r="F5772" i="10" s="1"/>
  <c r="O5768" i="10"/>
  <c r="C5768" i="10" s="1"/>
  <c r="R5763" i="10"/>
  <c r="F5763" i="10" s="1"/>
  <c r="A5761" i="10"/>
  <c r="N5774" i="10"/>
  <c r="B5774" i="10" s="1"/>
  <c r="O5774" i="10"/>
  <c r="C5774" i="10" s="1"/>
  <c r="Q5773" i="10"/>
  <c r="P5765" i="10"/>
  <c r="D5765" i="10" s="1"/>
  <c r="P5763" i="10"/>
  <c r="D5763" i="10" s="1"/>
  <c r="Q5763" i="10"/>
  <c r="E5763" i="10" s="1"/>
  <c r="Q5770" i="10"/>
  <c r="E5770" i="10" s="1"/>
  <c r="R5765" i="10"/>
  <c r="F5765" i="10" s="1"/>
  <c r="N5764" i="10"/>
  <c r="B5764" i="10" s="1"/>
  <c r="O5776" i="10"/>
  <c r="C5776" i="10" s="1"/>
  <c r="O5766" i="10"/>
  <c r="C5766" i="10" s="1"/>
  <c r="P5766" i="10"/>
  <c r="D5766" i="10" s="1"/>
  <c r="P5768" i="10"/>
  <c r="D5768" i="10" s="1"/>
  <c r="Q5768" i="10"/>
  <c r="E5768" i="10" s="1"/>
  <c r="R5768" i="10"/>
  <c r="F5768" i="10" s="1"/>
  <c r="R5770" i="10"/>
  <c r="F5770" i="10" s="1"/>
  <c r="N5769" i="10"/>
  <c r="B5769" i="10" s="1"/>
  <c r="O5769" i="10"/>
  <c r="C5769" i="10" s="1"/>
  <c r="O5771" i="10"/>
  <c r="C5771" i="10" s="1"/>
  <c r="P5771" i="10"/>
  <c r="D5771" i="10" s="1"/>
  <c r="Q5771" i="10"/>
  <c r="E5771" i="10" s="1"/>
  <c r="R5774" i="10"/>
  <c r="R5775" i="10"/>
  <c r="N5772" i="10"/>
  <c r="B5772" i="10" s="1"/>
  <c r="Q5775" i="10"/>
  <c r="Q5776" i="10"/>
  <c r="P5776" i="10"/>
  <c r="D5776" i="10" s="1"/>
  <c r="L5783" i="10"/>
  <c r="K5783" i="10"/>
  <c r="L5803" i="10" l="1"/>
  <c r="K5803" i="10"/>
  <c r="R5796" i="10"/>
  <c r="P5789" i="10"/>
  <c r="D5789" i="10" s="1"/>
  <c r="O5784" i="10"/>
  <c r="C5784" i="10" s="1"/>
  <c r="N5793" i="10"/>
  <c r="B5793" i="10" s="1"/>
  <c r="N5784" i="10"/>
  <c r="B5784" i="10" s="1"/>
  <c r="O5792" i="10"/>
  <c r="C5792" i="10" s="1"/>
  <c r="N5787" i="10"/>
  <c r="B5787" i="10" s="1"/>
  <c r="R5783" i="10"/>
  <c r="F5783" i="10" s="1"/>
  <c r="Q5783" i="10"/>
  <c r="E5783" i="10" s="1"/>
  <c r="R5791" i="10"/>
  <c r="F5791" i="10" s="1"/>
  <c r="Q5786" i="10"/>
  <c r="E5786" i="10" s="1"/>
  <c r="N5790" i="10"/>
  <c r="B5790" i="10" s="1"/>
  <c r="O5790" i="10"/>
  <c r="C5790" i="10" s="1"/>
  <c r="N5788" i="10"/>
  <c r="B5788" i="10" s="1"/>
  <c r="P5785" i="10"/>
  <c r="D5785" i="10" s="1"/>
  <c r="O5796" i="10"/>
  <c r="C5796" i="10" s="1"/>
  <c r="Q5795" i="10"/>
  <c r="R5795" i="10"/>
  <c r="P5792" i="10"/>
  <c r="D5792" i="10" s="1"/>
  <c r="Q5792" i="10"/>
  <c r="E5792" i="10" s="1"/>
  <c r="P5790" i="10"/>
  <c r="D5790" i="10" s="1"/>
  <c r="R5787" i="10"/>
  <c r="F5787" i="10" s="1"/>
  <c r="O5783" i="10"/>
  <c r="C5783" i="10" s="1"/>
  <c r="P5796" i="10"/>
  <c r="D5796" i="10" s="1"/>
  <c r="Q5796" i="10"/>
  <c r="O5793" i="10"/>
  <c r="C5793" i="10" s="1"/>
  <c r="P5793" i="10"/>
  <c r="D5793" i="10" s="1"/>
  <c r="R5792" i="10"/>
  <c r="F5792" i="10" s="1"/>
  <c r="O5788" i="10"/>
  <c r="C5788" i="10" s="1"/>
  <c r="Q5785" i="10"/>
  <c r="E5785" i="10" s="1"/>
  <c r="P5783" i="10"/>
  <c r="D5783" i="10" s="1"/>
  <c r="P5786" i="10"/>
  <c r="D5786" i="10" s="1"/>
  <c r="A5781" i="10"/>
  <c r="N5794" i="10"/>
  <c r="B5794" i="10" s="1"/>
  <c r="O5794" i="10"/>
  <c r="C5794" i="10" s="1"/>
  <c r="Q5793" i="10"/>
  <c r="Q5790" i="10"/>
  <c r="E5790" i="10" s="1"/>
  <c r="N5786" i="10"/>
  <c r="B5786" i="10" s="1"/>
  <c r="R5785" i="10"/>
  <c r="F5785" i="10" s="1"/>
  <c r="R5788" i="10"/>
  <c r="F5788" i="10" s="1"/>
  <c r="P5784" i="10"/>
  <c r="D5784" i="10" s="1"/>
  <c r="Q5784" i="10"/>
  <c r="E5784" i="10" s="1"/>
  <c r="N5795" i="10"/>
  <c r="B5795" i="10" s="1"/>
  <c r="P5794" i="10"/>
  <c r="D5794" i="10" s="1"/>
  <c r="N5791" i="10"/>
  <c r="B5791" i="10" s="1"/>
  <c r="P5788" i="10"/>
  <c r="D5788" i="10" s="1"/>
  <c r="O5786" i="10"/>
  <c r="C5786" i="10" s="1"/>
  <c r="O5789" i="10"/>
  <c r="C5789" i="10" s="1"/>
  <c r="R5786" i="10"/>
  <c r="F5786" i="10" s="1"/>
  <c r="N5785" i="10"/>
  <c r="B5785" i="10" s="1"/>
  <c r="R5784" i="10"/>
  <c r="F5784" i="10" s="1"/>
  <c r="O5795" i="10"/>
  <c r="C5795" i="10" s="1"/>
  <c r="R5793" i="10"/>
  <c r="R5790" i="10"/>
  <c r="F5790" i="10" s="1"/>
  <c r="Q5788" i="10"/>
  <c r="E5788" i="10" s="1"/>
  <c r="Q5791" i="10"/>
  <c r="E5791" i="10" s="1"/>
  <c r="O5787" i="10"/>
  <c r="C5787" i="10" s="1"/>
  <c r="P5787" i="10"/>
  <c r="D5787" i="10" s="1"/>
  <c r="O5785" i="10"/>
  <c r="C5785" i="10" s="1"/>
  <c r="N5796" i="10"/>
  <c r="B5796" i="10" s="1"/>
  <c r="Q5794" i="10"/>
  <c r="O5791" i="10"/>
  <c r="C5791" i="10" s="1"/>
  <c r="N5789" i="10"/>
  <c r="B5789" i="10" s="1"/>
  <c r="N5792" i="10"/>
  <c r="B5792" i="10" s="1"/>
  <c r="Q5789" i="10"/>
  <c r="E5789" i="10" s="1"/>
  <c r="R5789" i="10"/>
  <c r="F5789" i="10" s="1"/>
  <c r="Q5787" i="10"/>
  <c r="E5787" i="10" s="1"/>
  <c r="N5783" i="10"/>
  <c r="B5783" i="10" s="1"/>
  <c r="P5795" i="10"/>
  <c r="D5795" i="10" s="1"/>
  <c r="R5794" i="10"/>
  <c r="P5791" i="10"/>
  <c r="D5791" i="10" s="1"/>
  <c r="R5816" i="10" l="1"/>
  <c r="R5811" i="10"/>
  <c r="F5811" i="10" s="1"/>
  <c r="Q5806" i="10"/>
  <c r="E5806" i="10" s="1"/>
  <c r="O5803" i="10"/>
  <c r="C5803" i="10" s="1"/>
  <c r="N5806" i="10"/>
  <c r="B5806" i="10" s="1"/>
  <c r="P5809" i="10"/>
  <c r="D5809" i="10" s="1"/>
  <c r="Q5805" i="10"/>
  <c r="E5805" i="10" s="1"/>
  <c r="N5813" i="10"/>
  <c r="B5813" i="10" s="1"/>
  <c r="O5804" i="10"/>
  <c r="C5804" i="10" s="1"/>
  <c r="O5812" i="10"/>
  <c r="C5812" i="10" s="1"/>
  <c r="N5807" i="10"/>
  <c r="B5807" i="10" s="1"/>
  <c r="A5801" i="10"/>
  <c r="R5803" i="10"/>
  <c r="F5803" i="10" s="1"/>
  <c r="O5813" i="10"/>
  <c r="C5813" i="10" s="1"/>
  <c r="P5813" i="10"/>
  <c r="D5813" i="10" s="1"/>
  <c r="R5812" i="10"/>
  <c r="F5812" i="10" s="1"/>
  <c r="O5808" i="10"/>
  <c r="C5808" i="10" s="1"/>
  <c r="R5810" i="10"/>
  <c r="F5810" i="10" s="1"/>
  <c r="Q5808" i="10"/>
  <c r="E5808" i="10" s="1"/>
  <c r="O5809" i="10"/>
  <c r="C5809" i="10" s="1"/>
  <c r="N5814" i="10"/>
  <c r="B5814" i="10" s="1"/>
  <c r="O5814" i="10"/>
  <c r="C5814" i="10" s="1"/>
  <c r="Q5813" i="10"/>
  <c r="Q5810" i="10"/>
  <c r="E5810" i="10" s="1"/>
  <c r="O5811" i="10"/>
  <c r="C5811" i="10" s="1"/>
  <c r="N5809" i="10"/>
  <c r="B5809" i="10" s="1"/>
  <c r="Q5811" i="10"/>
  <c r="E5811" i="10" s="1"/>
  <c r="P5804" i="10"/>
  <c r="D5804" i="10" s="1"/>
  <c r="Q5804" i="10"/>
  <c r="E5804" i="10" s="1"/>
  <c r="N5815" i="10"/>
  <c r="B5815" i="10" s="1"/>
  <c r="P5814" i="10"/>
  <c r="D5814" i="10" s="1"/>
  <c r="N5811" i="10"/>
  <c r="B5811" i="10" s="1"/>
  <c r="R5814" i="10"/>
  <c r="P5811" i="10"/>
  <c r="D5811" i="10" s="1"/>
  <c r="N5812" i="10"/>
  <c r="B5812" i="10" s="1"/>
  <c r="R5806" i="10"/>
  <c r="F5806" i="10" s="1"/>
  <c r="N5805" i="10"/>
  <c r="B5805" i="10" s="1"/>
  <c r="R5804" i="10"/>
  <c r="F5804" i="10" s="1"/>
  <c r="O5815" i="10"/>
  <c r="C5815" i="10" s="1"/>
  <c r="R5813" i="10"/>
  <c r="Q5815" i="10"/>
  <c r="R5815" i="10"/>
  <c r="O5807" i="10"/>
  <c r="C5807" i="10" s="1"/>
  <c r="P5807" i="10"/>
  <c r="D5807" i="10" s="1"/>
  <c r="O5805" i="10"/>
  <c r="C5805" i="10" s="1"/>
  <c r="N5816" i="10"/>
  <c r="B5816" i="10" s="1"/>
  <c r="Q5814" i="10"/>
  <c r="P5816" i="10"/>
  <c r="D5816" i="10" s="1"/>
  <c r="Q5816" i="10"/>
  <c r="Q5809" i="10"/>
  <c r="E5809" i="10" s="1"/>
  <c r="R5809" i="10"/>
  <c r="F5809" i="10" s="1"/>
  <c r="Q5807" i="10"/>
  <c r="E5807" i="10" s="1"/>
  <c r="N5803" i="10"/>
  <c r="B5803" i="10" s="1"/>
  <c r="P5815" i="10"/>
  <c r="D5815" i="10" s="1"/>
  <c r="P5803" i="10"/>
  <c r="D5803" i="10" s="1"/>
  <c r="N5804" i="10"/>
  <c r="B5804" i="10" s="1"/>
  <c r="N5810" i="10"/>
  <c r="B5810" i="10" s="1"/>
  <c r="O5810" i="10"/>
  <c r="C5810" i="10" s="1"/>
  <c r="N5808" i="10"/>
  <c r="B5808" i="10" s="1"/>
  <c r="P5805" i="10"/>
  <c r="D5805" i="10" s="1"/>
  <c r="O5816" i="10"/>
  <c r="C5816" i="10" s="1"/>
  <c r="R5805" i="10"/>
  <c r="F5805" i="10" s="1"/>
  <c r="P5806" i="10"/>
  <c r="D5806" i="10" s="1"/>
  <c r="P5812" i="10"/>
  <c r="D5812" i="10" s="1"/>
  <c r="Q5812" i="10"/>
  <c r="E5812" i="10" s="1"/>
  <c r="P5810" i="10"/>
  <c r="D5810" i="10" s="1"/>
  <c r="R5807" i="10"/>
  <c r="F5807" i="10" s="1"/>
  <c r="P5808" i="10"/>
  <c r="D5808" i="10" s="1"/>
  <c r="O5806" i="10"/>
  <c r="C5806" i="10" s="1"/>
  <c r="R5808" i="10"/>
  <c r="F5808" i="10" s="1"/>
  <c r="Q5803" i="10"/>
  <c r="E5803" i="10" s="1"/>
  <c r="L5823" i="10"/>
  <c r="K5823" i="10"/>
  <c r="L5843" i="10" l="1"/>
  <c r="K5843" i="10"/>
  <c r="R5836" i="10"/>
  <c r="P5829" i="10"/>
  <c r="D5829" i="10" s="1"/>
  <c r="Q5829" i="10"/>
  <c r="E5829" i="10" s="1"/>
  <c r="R5829" i="10"/>
  <c r="F5829" i="10" s="1"/>
  <c r="Q5827" i="10"/>
  <c r="E5827" i="10" s="1"/>
  <c r="N5823" i="10"/>
  <c r="B5823" i="10" s="1"/>
  <c r="P5835" i="10"/>
  <c r="D5835" i="10" s="1"/>
  <c r="R5834" i="10"/>
  <c r="P5831" i="10"/>
  <c r="D5831" i="10" s="1"/>
  <c r="Q5831" i="10"/>
  <c r="E5831" i="10" s="1"/>
  <c r="R5831" i="10"/>
  <c r="F5831" i="10" s="1"/>
  <c r="N5830" i="10"/>
  <c r="B5830" i="10" s="1"/>
  <c r="O5830" i="10"/>
  <c r="C5830" i="10" s="1"/>
  <c r="N5828" i="10"/>
  <c r="B5828" i="10" s="1"/>
  <c r="P5825" i="10"/>
  <c r="D5825" i="10" s="1"/>
  <c r="O5836" i="10"/>
  <c r="C5836" i="10" s="1"/>
  <c r="Q5835" i="10"/>
  <c r="R5835" i="10"/>
  <c r="N5832" i="10"/>
  <c r="B5832" i="10" s="1"/>
  <c r="O5832" i="10"/>
  <c r="C5832" i="10" s="1"/>
  <c r="P5832" i="10"/>
  <c r="D5832" i="10" s="1"/>
  <c r="Q5832" i="10"/>
  <c r="E5832" i="10" s="1"/>
  <c r="P5830" i="10"/>
  <c r="D5830" i="10" s="1"/>
  <c r="R5827" i="10"/>
  <c r="F5827" i="10" s="1"/>
  <c r="O5823" i="10"/>
  <c r="C5823" i="10" s="1"/>
  <c r="P5836" i="10"/>
  <c r="D5836" i="10" s="1"/>
  <c r="Q5836" i="10"/>
  <c r="N5833" i="10"/>
  <c r="B5833" i="10" s="1"/>
  <c r="O5833" i="10"/>
  <c r="C5833" i="10" s="1"/>
  <c r="P5833" i="10"/>
  <c r="D5833" i="10" s="1"/>
  <c r="R5832" i="10"/>
  <c r="F5832" i="10" s="1"/>
  <c r="O5828" i="10"/>
  <c r="C5828" i="10" s="1"/>
  <c r="Q5825" i="10"/>
  <c r="E5825" i="10" s="1"/>
  <c r="P5823" i="10"/>
  <c r="D5823" i="10" s="1"/>
  <c r="Q5823" i="10"/>
  <c r="E5823" i="10" s="1"/>
  <c r="R5823" i="10"/>
  <c r="F5823" i="10" s="1"/>
  <c r="A5821" i="10"/>
  <c r="N5834" i="10"/>
  <c r="B5834" i="10" s="1"/>
  <c r="O5834" i="10"/>
  <c r="C5834" i="10" s="1"/>
  <c r="Q5833" i="10"/>
  <c r="Q5830" i="10"/>
  <c r="E5830" i="10" s="1"/>
  <c r="N5826" i="10"/>
  <c r="B5826" i="10" s="1"/>
  <c r="R5825" i="10"/>
  <c r="F5825" i="10" s="1"/>
  <c r="N5824" i="10"/>
  <c r="B5824" i="10" s="1"/>
  <c r="O5824" i="10"/>
  <c r="C5824" i="10" s="1"/>
  <c r="P5824" i="10"/>
  <c r="D5824" i="10" s="1"/>
  <c r="Q5824" i="10"/>
  <c r="E5824" i="10" s="1"/>
  <c r="N5835" i="10"/>
  <c r="B5835" i="10" s="1"/>
  <c r="P5834" i="10"/>
  <c r="D5834" i="10" s="1"/>
  <c r="N5831" i="10"/>
  <c r="B5831" i="10" s="1"/>
  <c r="P5828" i="10"/>
  <c r="D5828" i="10" s="1"/>
  <c r="O5826" i="10"/>
  <c r="C5826" i="10" s="1"/>
  <c r="P5826" i="10"/>
  <c r="D5826" i="10" s="1"/>
  <c r="Q5826" i="10"/>
  <c r="E5826" i="10" s="1"/>
  <c r="R5826" i="10"/>
  <c r="F5826" i="10" s="1"/>
  <c r="N5825" i="10"/>
  <c r="B5825" i="10" s="1"/>
  <c r="R5824" i="10"/>
  <c r="F5824" i="10" s="1"/>
  <c r="O5835" i="10"/>
  <c r="C5835" i="10" s="1"/>
  <c r="R5833" i="10"/>
  <c r="R5830" i="10"/>
  <c r="F5830" i="10" s="1"/>
  <c r="Q5828" i="10"/>
  <c r="E5828" i="10" s="1"/>
  <c r="R5828" i="10"/>
  <c r="F5828" i="10" s="1"/>
  <c r="N5827" i="10"/>
  <c r="B5827" i="10" s="1"/>
  <c r="O5827" i="10"/>
  <c r="C5827" i="10" s="1"/>
  <c r="P5827" i="10"/>
  <c r="D5827" i="10" s="1"/>
  <c r="O5825" i="10"/>
  <c r="C5825" i="10" s="1"/>
  <c r="N5836" i="10"/>
  <c r="B5836" i="10" s="1"/>
  <c r="Q5834" i="10"/>
  <c r="O5831" i="10"/>
  <c r="C5831" i="10" s="1"/>
  <c r="N5829" i="10"/>
  <c r="B5829" i="10" s="1"/>
  <c r="O5829" i="10"/>
  <c r="C5829" i="10" s="1"/>
  <c r="R5856" i="10" l="1"/>
  <c r="O5843" i="10"/>
  <c r="C5843" i="10" s="1"/>
  <c r="N5846" i="10"/>
  <c r="B5846" i="10" s="1"/>
  <c r="Q5845" i="10"/>
  <c r="E5845" i="10" s="1"/>
  <c r="O5852" i="10"/>
  <c r="C5852" i="10" s="1"/>
  <c r="P5852" i="10"/>
  <c r="D5852" i="10" s="1"/>
  <c r="Q5852" i="10"/>
  <c r="E5852" i="10" s="1"/>
  <c r="P5850" i="10"/>
  <c r="D5850" i="10" s="1"/>
  <c r="R5847" i="10"/>
  <c r="F5847" i="10" s="1"/>
  <c r="P5848" i="10"/>
  <c r="D5848" i="10" s="1"/>
  <c r="O5846" i="10"/>
  <c r="C5846" i="10" s="1"/>
  <c r="R5848" i="10"/>
  <c r="F5848" i="10" s="1"/>
  <c r="N5853" i="10"/>
  <c r="B5853" i="10" s="1"/>
  <c r="O5853" i="10"/>
  <c r="C5853" i="10" s="1"/>
  <c r="P5853" i="10"/>
  <c r="D5853" i="10" s="1"/>
  <c r="R5852" i="10"/>
  <c r="F5852" i="10" s="1"/>
  <c r="O5848" i="10"/>
  <c r="C5848" i="10" s="1"/>
  <c r="R5850" i="10"/>
  <c r="F5850" i="10" s="1"/>
  <c r="Q5848" i="10"/>
  <c r="E5848" i="10" s="1"/>
  <c r="O5849" i="10"/>
  <c r="C5849" i="10" s="1"/>
  <c r="R5843" i="10"/>
  <c r="F5843" i="10" s="1"/>
  <c r="A5841" i="10"/>
  <c r="N5854" i="10"/>
  <c r="B5854" i="10" s="1"/>
  <c r="O5854" i="10"/>
  <c r="C5854" i="10" s="1"/>
  <c r="Q5853" i="10"/>
  <c r="Q5850" i="10"/>
  <c r="E5850" i="10" s="1"/>
  <c r="O5851" i="10"/>
  <c r="C5851" i="10" s="1"/>
  <c r="N5849" i="10"/>
  <c r="B5849" i="10" s="1"/>
  <c r="Q5851" i="10"/>
  <c r="E5851" i="10" s="1"/>
  <c r="O5844" i="10"/>
  <c r="C5844" i="10" s="1"/>
  <c r="P5844" i="10"/>
  <c r="D5844" i="10" s="1"/>
  <c r="Q5844" i="10"/>
  <c r="E5844" i="10" s="1"/>
  <c r="N5855" i="10"/>
  <c r="B5855" i="10" s="1"/>
  <c r="P5854" i="10"/>
  <c r="D5854" i="10" s="1"/>
  <c r="N5851" i="10"/>
  <c r="B5851" i="10" s="1"/>
  <c r="R5854" i="10"/>
  <c r="P5851" i="10"/>
  <c r="D5851" i="10" s="1"/>
  <c r="N5852" i="10"/>
  <c r="B5852" i="10" s="1"/>
  <c r="Q5846" i="10"/>
  <c r="E5846" i="10" s="1"/>
  <c r="R5846" i="10"/>
  <c r="F5846" i="10" s="1"/>
  <c r="N5845" i="10"/>
  <c r="B5845" i="10" s="1"/>
  <c r="R5844" i="10"/>
  <c r="F5844" i="10" s="1"/>
  <c r="O5855" i="10"/>
  <c r="C5855" i="10" s="1"/>
  <c r="R5853" i="10"/>
  <c r="Q5855" i="10"/>
  <c r="R5855" i="10"/>
  <c r="N5847" i="10"/>
  <c r="B5847" i="10" s="1"/>
  <c r="O5847" i="10"/>
  <c r="C5847" i="10" s="1"/>
  <c r="P5847" i="10"/>
  <c r="D5847" i="10" s="1"/>
  <c r="O5845" i="10"/>
  <c r="C5845" i="10" s="1"/>
  <c r="N5856" i="10"/>
  <c r="B5856" i="10" s="1"/>
  <c r="Q5854" i="10"/>
  <c r="P5856" i="10"/>
  <c r="D5856" i="10" s="1"/>
  <c r="Q5856" i="10"/>
  <c r="P5849" i="10"/>
  <c r="D5849" i="10" s="1"/>
  <c r="Q5849" i="10"/>
  <c r="E5849" i="10" s="1"/>
  <c r="R5849" i="10"/>
  <c r="F5849" i="10" s="1"/>
  <c r="Q5847" i="10"/>
  <c r="E5847" i="10" s="1"/>
  <c r="N5843" i="10"/>
  <c r="B5843" i="10" s="1"/>
  <c r="P5855" i="10"/>
  <c r="D5855" i="10" s="1"/>
  <c r="P5843" i="10"/>
  <c r="D5843" i="10" s="1"/>
  <c r="Q5843" i="10"/>
  <c r="E5843" i="10" s="1"/>
  <c r="R5851" i="10"/>
  <c r="F5851" i="10" s="1"/>
  <c r="N5850" i="10"/>
  <c r="B5850" i="10" s="1"/>
  <c r="O5850" i="10"/>
  <c r="C5850" i="10" s="1"/>
  <c r="N5848" i="10"/>
  <c r="B5848" i="10" s="1"/>
  <c r="P5845" i="10"/>
  <c r="D5845" i="10" s="1"/>
  <c r="O5856" i="10"/>
  <c r="C5856" i="10" s="1"/>
  <c r="R5845" i="10"/>
  <c r="F5845" i="10" s="1"/>
  <c r="P5846" i="10"/>
  <c r="D5846" i="10" s="1"/>
  <c r="N5844" i="10"/>
  <c r="B5844" i="10" s="1"/>
  <c r="L5863" i="10"/>
  <c r="K5863" i="10"/>
  <c r="O5863" i="10" l="1"/>
  <c r="C5863" i="10" s="1"/>
  <c r="L5883" i="10"/>
  <c r="K5883" i="10"/>
  <c r="P5876" i="10"/>
  <c r="D5876" i="10" s="1"/>
  <c r="R5876" i="10"/>
  <c r="N5873" i="10"/>
  <c r="B5873" i="10" s="1"/>
  <c r="P5871" i="10"/>
  <c r="D5871" i="10" s="1"/>
  <c r="N5869" i="10"/>
  <c r="B5869" i="10" s="1"/>
  <c r="N5867" i="10"/>
  <c r="B5867" i="10" s="1"/>
  <c r="R5865" i="10"/>
  <c r="F5865" i="10" s="1"/>
  <c r="Q5863" i="10"/>
  <c r="E5863" i="10" s="1"/>
  <c r="Q5876" i="10"/>
  <c r="P5863" i="10"/>
  <c r="D5863" i="10" s="1"/>
  <c r="A5861" i="10"/>
  <c r="P5872" i="10"/>
  <c r="D5872" i="10" s="1"/>
  <c r="R5866" i="10"/>
  <c r="F5866" i="10" s="1"/>
  <c r="N5863" i="10"/>
  <c r="B5863" i="10" s="1"/>
  <c r="R5875" i="10"/>
  <c r="O5872" i="10"/>
  <c r="C5872" i="10" s="1"/>
  <c r="N5870" i="10"/>
  <c r="B5870" i="10" s="1"/>
  <c r="R5868" i="10"/>
  <c r="F5868" i="10" s="1"/>
  <c r="Q5866" i="10"/>
  <c r="E5866" i="10" s="1"/>
  <c r="P5864" i="10"/>
  <c r="D5864" i="10" s="1"/>
  <c r="N5872" i="10"/>
  <c r="B5872" i="10" s="1"/>
  <c r="Q5868" i="10"/>
  <c r="E5868" i="10" s="1"/>
  <c r="P5866" i="10"/>
  <c r="D5866" i="10" s="1"/>
  <c r="O5864" i="10"/>
  <c r="C5864" i="10" s="1"/>
  <c r="N5874" i="10"/>
  <c r="B5874" i="10" s="1"/>
  <c r="Q5869" i="10"/>
  <c r="E5869" i="10" s="1"/>
  <c r="O5866" i="10"/>
  <c r="C5866" i="10" s="1"/>
  <c r="N5864" i="10"/>
  <c r="B5864" i="10" s="1"/>
  <c r="R5871" i="10"/>
  <c r="F5871" i="10" s="1"/>
  <c r="P5869" i="10"/>
  <c r="D5869" i="10" s="1"/>
  <c r="O5869" i="10"/>
  <c r="C5869" i="10" s="1"/>
  <c r="R5863" i="10"/>
  <c r="F5863" i="10" s="1"/>
  <c r="O5873" i="10"/>
  <c r="C5873" i="10" s="1"/>
  <c r="Q5871" i="10"/>
  <c r="E5871" i="10" s="1"/>
  <c r="O5867" i="10"/>
  <c r="C5867" i="10" s="1"/>
  <c r="N5865" i="10"/>
  <c r="B5865" i="10" s="1"/>
  <c r="R5864" i="10"/>
  <c r="F5864" i="10" s="1"/>
  <c r="O5875" i="10"/>
  <c r="C5875" i="10" s="1"/>
  <c r="Q5874" i="10"/>
  <c r="R5874" i="10"/>
  <c r="P5867" i="10"/>
  <c r="D5867" i="10" s="1"/>
  <c r="O5865" i="10"/>
  <c r="C5865" i="10" s="1"/>
  <c r="N5876" i="10"/>
  <c r="B5876" i="10" s="1"/>
  <c r="P5875" i="10"/>
  <c r="D5875" i="10" s="1"/>
  <c r="Q5875" i="10"/>
  <c r="R5869" i="10"/>
  <c r="F5869" i="10" s="1"/>
  <c r="Q5867" i="10"/>
  <c r="E5867" i="10" s="1"/>
  <c r="P5865" i="10"/>
  <c r="D5865" i="10" s="1"/>
  <c r="O5876" i="10"/>
  <c r="C5876" i="10" s="1"/>
  <c r="O5870" i="10"/>
  <c r="C5870" i="10" s="1"/>
  <c r="N5868" i="10"/>
  <c r="B5868" i="10" s="1"/>
  <c r="R5867" i="10"/>
  <c r="F5867" i="10" s="1"/>
  <c r="Q5865" i="10"/>
  <c r="E5865" i="10" s="1"/>
  <c r="Q5872" i="10"/>
  <c r="E5872" i="10" s="1"/>
  <c r="P5870" i="10"/>
  <c r="D5870" i="10" s="1"/>
  <c r="O5868" i="10"/>
  <c r="C5868" i="10" s="1"/>
  <c r="N5866" i="10"/>
  <c r="B5866" i="10" s="1"/>
  <c r="P5873" i="10"/>
  <c r="D5873" i="10" s="1"/>
  <c r="R5872" i="10"/>
  <c r="F5872" i="10" s="1"/>
  <c r="Q5870" i="10"/>
  <c r="E5870" i="10" s="1"/>
  <c r="P5868" i="10"/>
  <c r="D5868" i="10" s="1"/>
  <c r="O5874" i="10"/>
  <c r="C5874" i="10" s="1"/>
  <c r="Q5873" i="10"/>
  <c r="N5871" i="10"/>
  <c r="B5871" i="10" s="1"/>
  <c r="R5870" i="10"/>
  <c r="F5870" i="10" s="1"/>
  <c r="Q5864" i="10"/>
  <c r="E5864" i="10" s="1"/>
  <c r="N5875" i="10"/>
  <c r="B5875" i="10" s="1"/>
  <c r="P5874" i="10"/>
  <c r="D5874" i="10" s="1"/>
  <c r="R5873" i="10"/>
  <c r="O5871" i="10"/>
  <c r="C5871" i="10" s="1"/>
  <c r="R5896" i="10" l="1"/>
  <c r="O5893" i="10"/>
  <c r="C5893" i="10" s="1"/>
  <c r="Q5890" i="10"/>
  <c r="E5890" i="10" s="1"/>
  <c r="O5888" i="10"/>
  <c r="C5888" i="10" s="1"/>
  <c r="P5883" i="10"/>
  <c r="D5883" i="10" s="1"/>
  <c r="P5895" i="10"/>
  <c r="D5895" i="10" s="1"/>
  <c r="N5890" i="10"/>
  <c r="B5890" i="10" s="1"/>
  <c r="N5883" i="10"/>
  <c r="B5883" i="10" s="1"/>
  <c r="P5892" i="10"/>
  <c r="D5892" i="10" s="1"/>
  <c r="R5885" i="10"/>
  <c r="F5885" i="10" s="1"/>
  <c r="Q5889" i="10"/>
  <c r="E5889" i="10" s="1"/>
  <c r="R5887" i="10"/>
  <c r="F5887" i="10" s="1"/>
  <c r="P5885" i="10"/>
  <c r="D5885" i="10" s="1"/>
  <c r="Q5894" i="10"/>
  <c r="P5891" i="10"/>
  <c r="D5891" i="10" s="1"/>
  <c r="N5889" i="10"/>
  <c r="B5889" i="10" s="1"/>
  <c r="O5887" i="10"/>
  <c r="C5887" i="10" s="1"/>
  <c r="N5894" i="10"/>
  <c r="B5894" i="10" s="1"/>
  <c r="N5891" i="10"/>
  <c r="B5891" i="10" s="1"/>
  <c r="O5896" i="10"/>
  <c r="C5896" i="10" s="1"/>
  <c r="R5886" i="10"/>
  <c r="F5886" i="10" s="1"/>
  <c r="P5884" i="10"/>
  <c r="D5884" i="10" s="1"/>
  <c r="Q5888" i="10"/>
  <c r="E5888" i="10" s="1"/>
  <c r="A5881" i="10"/>
  <c r="R5893" i="10"/>
  <c r="O5886" i="10"/>
  <c r="C5886" i="10" s="1"/>
  <c r="O5892" i="10"/>
  <c r="C5892" i="10" s="1"/>
  <c r="P5893" i="10"/>
  <c r="D5893" i="10" s="1"/>
  <c r="R5892" i="10"/>
  <c r="F5892" i="10" s="1"/>
  <c r="P5888" i="10"/>
  <c r="D5888" i="10" s="1"/>
  <c r="Q5883" i="10"/>
  <c r="E5883" i="10" s="1"/>
  <c r="N5893" i="10"/>
  <c r="B5893" i="10" s="1"/>
  <c r="O5894" i="10"/>
  <c r="C5894" i="10" s="1"/>
  <c r="Q5893" i="10"/>
  <c r="R5890" i="10"/>
  <c r="F5890" i="10" s="1"/>
  <c r="N5884" i="10"/>
  <c r="B5884" i="10" s="1"/>
  <c r="R5883" i="10"/>
  <c r="F5883" i="10" s="1"/>
  <c r="Q5884" i="10"/>
  <c r="E5884" i="10" s="1"/>
  <c r="N5895" i="10"/>
  <c r="B5895" i="10" s="1"/>
  <c r="P5894" i="10"/>
  <c r="D5894" i="10" s="1"/>
  <c r="O5891" i="10"/>
  <c r="C5891" i="10" s="1"/>
  <c r="P5886" i="10"/>
  <c r="D5886" i="10" s="1"/>
  <c r="O5884" i="10"/>
  <c r="C5884" i="10" s="1"/>
  <c r="N5885" i="10"/>
  <c r="B5885" i="10" s="1"/>
  <c r="R5884" i="10"/>
  <c r="F5884" i="10" s="1"/>
  <c r="O5895" i="10"/>
  <c r="C5895" i="10" s="1"/>
  <c r="R5894" i="10"/>
  <c r="R5888" i="10"/>
  <c r="F5888" i="10" s="1"/>
  <c r="Q5886" i="10"/>
  <c r="E5886" i="10" s="1"/>
  <c r="P5887" i="10"/>
  <c r="D5887" i="10" s="1"/>
  <c r="O5885" i="10"/>
  <c r="C5885" i="10" s="1"/>
  <c r="N5896" i="10"/>
  <c r="B5896" i="10" s="1"/>
  <c r="Q5895" i="10"/>
  <c r="O5889" i="10"/>
  <c r="C5889" i="10" s="1"/>
  <c r="N5887" i="10"/>
  <c r="B5887" i="10" s="1"/>
  <c r="R5889" i="10"/>
  <c r="F5889" i="10" s="1"/>
  <c r="Q5887" i="10"/>
  <c r="E5887" i="10" s="1"/>
  <c r="O5883" i="10"/>
  <c r="C5883" i="10" s="1"/>
  <c r="P5896" i="10"/>
  <c r="D5896" i="10" s="1"/>
  <c r="Q5891" i="10"/>
  <c r="E5891" i="10" s="1"/>
  <c r="P5889" i="10"/>
  <c r="D5889" i="10" s="1"/>
  <c r="O5890" i="10"/>
  <c r="C5890" i="10" s="1"/>
  <c r="N5888" i="10"/>
  <c r="B5888" i="10" s="1"/>
  <c r="Q5885" i="10"/>
  <c r="E5885" i="10" s="1"/>
  <c r="R5895" i="10"/>
  <c r="N5892" i="10"/>
  <c r="B5892" i="10" s="1"/>
  <c r="R5891" i="10"/>
  <c r="F5891" i="10" s="1"/>
  <c r="Q5892" i="10"/>
  <c r="E5892" i="10" s="1"/>
  <c r="P5890" i="10"/>
  <c r="D5890" i="10" s="1"/>
  <c r="N5886" i="10"/>
  <c r="B5886" i="10" s="1"/>
  <c r="Q5896" i="10"/>
  <c r="L5903" i="10"/>
  <c r="K5903" i="10"/>
  <c r="R5916" i="10" l="1"/>
  <c r="L5923" i="10"/>
  <c r="K5923" i="10"/>
  <c r="Q5916" i="10"/>
  <c r="P5909" i="10"/>
  <c r="D5909" i="10" s="1"/>
  <c r="O5904" i="10"/>
  <c r="C5904" i="10" s="1"/>
  <c r="N5913" i="10"/>
  <c r="B5913" i="10" s="1"/>
  <c r="N5904" i="10"/>
  <c r="B5904" i="10" s="1"/>
  <c r="O5912" i="10"/>
  <c r="C5912" i="10" s="1"/>
  <c r="N5907" i="10"/>
  <c r="B5907" i="10" s="1"/>
  <c r="R5903" i="10"/>
  <c r="F5903" i="10" s="1"/>
  <c r="Q5903" i="10"/>
  <c r="E5903" i="10" s="1"/>
  <c r="Q5906" i="10"/>
  <c r="E5906" i="10" s="1"/>
  <c r="R5911" i="10"/>
  <c r="F5911" i="10" s="1"/>
  <c r="N5903" i="10"/>
  <c r="B5903" i="10" s="1"/>
  <c r="A5901" i="10"/>
  <c r="N5914" i="10"/>
  <c r="B5914" i="10" s="1"/>
  <c r="O5914" i="10"/>
  <c r="C5914" i="10" s="1"/>
  <c r="Q5913" i="10"/>
  <c r="N5911" i="10"/>
  <c r="B5911" i="10" s="1"/>
  <c r="P5908" i="10"/>
  <c r="D5908" i="10" s="1"/>
  <c r="O5906" i="10"/>
  <c r="C5906" i="10" s="1"/>
  <c r="Q5911" i="10"/>
  <c r="E5911" i="10" s="1"/>
  <c r="P5904" i="10"/>
  <c r="D5904" i="10" s="1"/>
  <c r="Q5904" i="10"/>
  <c r="E5904" i="10" s="1"/>
  <c r="N5915" i="10"/>
  <c r="B5915" i="10" s="1"/>
  <c r="P5914" i="10"/>
  <c r="D5914" i="10" s="1"/>
  <c r="R5913" i="10"/>
  <c r="R5910" i="10"/>
  <c r="F5910" i="10" s="1"/>
  <c r="Q5908" i="10"/>
  <c r="E5908" i="10" s="1"/>
  <c r="N5912" i="10"/>
  <c r="B5912" i="10" s="1"/>
  <c r="R5906" i="10"/>
  <c r="F5906" i="10" s="1"/>
  <c r="N5905" i="10"/>
  <c r="B5905" i="10" s="1"/>
  <c r="R5904" i="10"/>
  <c r="F5904" i="10" s="1"/>
  <c r="O5915" i="10"/>
  <c r="C5915" i="10" s="1"/>
  <c r="Q5914" i="10"/>
  <c r="O5911" i="10"/>
  <c r="C5911" i="10" s="1"/>
  <c r="N5909" i="10"/>
  <c r="B5909" i="10" s="1"/>
  <c r="O5907" i="10"/>
  <c r="C5907" i="10" s="1"/>
  <c r="P5907" i="10"/>
  <c r="D5907" i="10" s="1"/>
  <c r="O5905" i="10"/>
  <c r="C5905" i="10" s="1"/>
  <c r="N5916" i="10"/>
  <c r="B5916" i="10" s="1"/>
  <c r="P5915" i="10"/>
  <c r="D5915" i="10" s="1"/>
  <c r="R5914" i="10"/>
  <c r="P5911" i="10"/>
  <c r="D5911" i="10" s="1"/>
  <c r="Q5909" i="10"/>
  <c r="E5909" i="10" s="1"/>
  <c r="R5909" i="10"/>
  <c r="F5909" i="10" s="1"/>
  <c r="Q5907" i="10"/>
  <c r="E5907" i="10" s="1"/>
  <c r="P5905" i="10"/>
  <c r="D5905" i="10" s="1"/>
  <c r="O5916" i="10"/>
  <c r="C5916" i="10" s="1"/>
  <c r="Q5915" i="10"/>
  <c r="R5915" i="10"/>
  <c r="N5910" i="10"/>
  <c r="B5910" i="10" s="1"/>
  <c r="O5910" i="10"/>
  <c r="C5910" i="10" s="1"/>
  <c r="N5908" i="10"/>
  <c r="B5908" i="10" s="1"/>
  <c r="R5907" i="10"/>
  <c r="F5907" i="10" s="1"/>
  <c r="O5903" i="10"/>
  <c r="C5903" i="10" s="1"/>
  <c r="P5916" i="10"/>
  <c r="D5916" i="10" s="1"/>
  <c r="P5906" i="10"/>
  <c r="D5906" i="10" s="1"/>
  <c r="P5912" i="10"/>
  <c r="D5912" i="10" s="1"/>
  <c r="Q5912" i="10"/>
  <c r="E5912" i="10" s="1"/>
  <c r="P5910" i="10"/>
  <c r="D5910" i="10" s="1"/>
  <c r="O5908" i="10"/>
  <c r="C5908" i="10" s="1"/>
  <c r="Q5905" i="10"/>
  <c r="E5905" i="10" s="1"/>
  <c r="P5903" i="10"/>
  <c r="D5903" i="10" s="1"/>
  <c r="R5908" i="10"/>
  <c r="F5908" i="10" s="1"/>
  <c r="O5913" i="10"/>
  <c r="C5913" i="10" s="1"/>
  <c r="P5913" i="10"/>
  <c r="D5913" i="10" s="1"/>
  <c r="R5912" i="10"/>
  <c r="F5912" i="10" s="1"/>
  <c r="Q5910" i="10"/>
  <c r="E5910" i="10" s="1"/>
  <c r="N5906" i="10"/>
  <c r="B5906" i="10" s="1"/>
  <c r="R5905" i="10"/>
  <c r="F5905" i="10" s="1"/>
  <c r="O5909" i="10"/>
  <c r="C5909" i="10" s="1"/>
  <c r="R5936" i="10" l="1"/>
  <c r="O5932" i="10"/>
  <c r="C5932" i="10" s="1"/>
  <c r="P5932" i="10"/>
  <c r="D5932" i="10" s="1"/>
  <c r="Q5932" i="10"/>
  <c r="E5932" i="10" s="1"/>
  <c r="P5930" i="10"/>
  <c r="D5930" i="10" s="1"/>
  <c r="R5927" i="10"/>
  <c r="F5927" i="10" s="1"/>
  <c r="O5923" i="10"/>
  <c r="C5923" i="10" s="1"/>
  <c r="P5936" i="10"/>
  <c r="D5936" i="10" s="1"/>
  <c r="Q5936" i="10"/>
  <c r="N5933" i="10"/>
  <c r="B5933" i="10" s="1"/>
  <c r="O5933" i="10"/>
  <c r="C5933" i="10" s="1"/>
  <c r="P5933" i="10"/>
  <c r="D5933" i="10" s="1"/>
  <c r="R5932" i="10"/>
  <c r="F5932" i="10" s="1"/>
  <c r="O5928" i="10"/>
  <c r="C5928" i="10" s="1"/>
  <c r="Q5925" i="10"/>
  <c r="E5925" i="10" s="1"/>
  <c r="P5923" i="10"/>
  <c r="D5923" i="10" s="1"/>
  <c r="Q5923" i="10"/>
  <c r="E5923" i="10" s="1"/>
  <c r="R5923" i="10"/>
  <c r="F5923" i="10" s="1"/>
  <c r="A5921" i="10"/>
  <c r="N5934" i="10"/>
  <c r="B5934" i="10" s="1"/>
  <c r="O5934" i="10"/>
  <c r="C5934" i="10" s="1"/>
  <c r="Q5933" i="10"/>
  <c r="Q5930" i="10"/>
  <c r="E5930" i="10" s="1"/>
  <c r="N5926" i="10"/>
  <c r="B5926" i="10" s="1"/>
  <c r="R5925" i="10"/>
  <c r="F5925" i="10" s="1"/>
  <c r="N5924" i="10"/>
  <c r="B5924" i="10" s="1"/>
  <c r="O5924" i="10"/>
  <c r="C5924" i="10" s="1"/>
  <c r="P5924" i="10"/>
  <c r="D5924" i="10" s="1"/>
  <c r="Q5924" i="10"/>
  <c r="E5924" i="10" s="1"/>
  <c r="N5935" i="10"/>
  <c r="B5935" i="10" s="1"/>
  <c r="P5934" i="10"/>
  <c r="D5934" i="10" s="1"/>
  <c r="N5931" i="10"/>
  <c r="B5931" i="10" s="1"/>
  <c r="P5928" i="10"/>
  <c r="D5928" i="10" s="1"/>
  <c r="O5926" i="10"/>
  <c r="C5926" i="10" s="1"/>
  <c r="P5926" i="10"/>
  <c r="D5926" i="10" s="1"/>
  <c r="Q5926" i="10"/>
  <c r="E5926" i="10" s="1"/>
  <c r="R5926" i="10"/>
  <c r="F5926" i="10" s="1"/>
  <c r="N5925" i="10"/>
  <c r="B5925" i="10" s="1"/>
  <c r="R5924" i="10"/>
  <c r="F5924" i="10" s="1"/>
  <c r="O5935" i="10"/>
  <c r="C5935" i="10" s="1"/>
  <c r="R5933" i="10"/>
  <c r="R5930" i="10"/>
  <c r="F5930" i="10" s="1"/>
  <c r="Q5928" i="10"/>
  <c r="E5928" i="10" s="1"/>
  <c r="R5928" i="10"/>
  <c r="F5928" i="10" s="1"/>
  <c r="N5927" i="10"/>
  <c r="B5927" i="10" s="1"/>
  <c r="O5927" i="10"/>
  <c r="C5927" i="10" s="1"/>
  <c r="P5927" i="10"/>
  <c r="D5927" i="10" s="1"/>
  <c r="O5925" i="10"/>
  <c r="C5925" i="10" s="1"/>
  <c r="N5936" i="10"/>
  <c r="B5936" i="10" s="1"/>
  <c r="Q5934" i="10"/>
  <c r="O5931" i="10"/>
  <c r="C5931" i="10" s="1"/>
  <c r="N5929" i="10"/>
  <c r="B5929" i="10" s="1"/>
  <c r="O5929" i="10"/>
  <c r="C5929" i="10" s="1"/>
  <c r="P5929" i="10"/>
  <c r="D5929" i="10" s="1"/>
  <c r="Q5929" i="10"/>
  <c r="E5929" i="10" s="1"/>
  <c r="R5929" i="10"/>
  <c r="F5929" i="10" s="1"/>
  <c r="Q5927" i="10"/>
  <c r="E5927" i="10" s="1"/>
  <c r="N5923" i="10"/>
  <c r="B5923" i="10" s="1"/>
  <c r="P5935" i="10"/>
  <c r="D5935" i="10" s="1"/>
  <c r="R5934" i="10"/>
  <c r="P5931" i="10"/>
  <c r="D5931" i="10" s="1"/>
  <c r="Q5931" i="10"/>
  <c r="E5931" i="10" s="1"/>
  <c r="R5931" i="10"/>
  <c r="F5931" i="10" s="1"/>
  <c r="N5930" i="10"/>
  <c r="B5930" i="10" s="1"/>
  <c r="O5930" i="10"/>
  <c r="C5930" i="10" s="1"/>
  <c r="N5928" i="10"/>
  <c r="B5928" i="10" s="1"/>
  <c r="P5925" i="10"/>
  <c r="D5925" i="10" s="1"/>
  <c r="O5936" i="10"/>
  <c r="C5936" i="10" s="1"/>
  <c r="Q5935" i="10"/>
  <c r="R5935" i="10"/>
  <c r="N5932" i="10"/>
  <c r="B5932" i="10" s="1"/>
  <c r="L5943" i="10"/>
  <c r="K5943" i="10"/>
  <c r="L5963" i="10" l="1"/>
  <c r="K5963" i="10"/>
  <c r="R5956" i="10"/>
  <c r="O5952" i="10"/>
  <c r="C5952" i="10" s="1"/>
  <c r="N5947" i="10"/>
  <c r="B5947" i="10" s="1"/>
  <c r="N5943" i="10"/>
  <c r="B5943" i="10" s="1"/>
  <c r="R5951" i="10"/>
  <c r="F5951" i="10" s="1"/>
  <c r="Q5946" i="10"/>
  <c r="E5946" i="10" s="1"/>
  <c r="P5949" i="10"/>
  <c r="D5949" i="10" s="1"/>
  <c r="O5944" i="10"/>
  <c r="C5944" i="10" s="1"/>
  <c r="N5953" i="10"/>
  <c r="B5953" i="10" s="1"/>
  <c r="R5943" i="10"/>
  <c r="F5943" i="10" s="1"/>
  <c r="O5947" i="10"/>
  <c r="C5947" i="10" s="1"/>
  <c r="P5947" i="10"/>
  <c r="D5947" i="10" s="1"/>
  <c r="O5945" i="10"/>
  <c r="C5945" i="10" s="1"/>
  <c r="N5956" i="10"/>
  <c r="B5956" i="10" s="1"/>
  <c r="P5955" i="10"/>
  <c r="D5955" i="10" s="1"/>
  <c r="R5954" i="10"/>
  <c r="P5951" i="10"/>
  <c r="D5951" i="10" s="1"/>
  <c r="Q5951" i="10"/>
  <c r="E5951" i="10" s="1"/>
  <c r="Q5949" i="10"/>
  <c r="E5949" i="10" s="1"/>
  <c r="R5949" i="10"/>
  <c r="F5949" i="10" s="1"/>
  <c r="Q5947" i="10"/>
  <c r="E5947" i="10" s="1"/>
  <c r="P5945" i="10"/>
  <c r="D5945" i="10" s="1"/>
  <c r="O5956" i="10"/>
  <c r="C5956" i="10" s="1"/>
  <c r="Q5955" i="10"/>
  <c r="R5955" i="10"/>
  <c r="N5952" i="10"/>
  <c r="B5952" i="10" s="1"/>
  <c r="N5950" i="10"/>
  <c r="B5950" i="10" s="1"/>
  <c r="O5950" i="10"/>
  <c r="C5950" i="10" s="1"/>
  <c r="N5948" i="10"/>
  <c r="B5948" i="10" s="1"/>
  <c r="R5947" i="10"/>
  <c r="F5947" i="10" s="1"/>
  <c r="O5943" i="10"/>
  <c r="C5943" i="10" s="1"/>
  <c r="P5956" i="10"/>
  <c r="D5956" i="10" s="1"/>
  <c r="Q5956" i="10"/>
  <c r="P5952" i="10"/>
  <c r="D5952" i="10" s="1"/>
  <c r="Q5952" i="10"/>
  <c r="E5952" i="10" s="1"/>
  <c r="P5950" i="10"/>
  <c r="D5950" i="10" s="1"/>
  <c r="O5948" i="10"/>
  <c r="C5948" i="10" s="1"/>
  <c r="Q5945" i="10"/>
  <c r="E5945" i="10" s="1"/>
  <c r="P5943" i="10"/>
  <c r="D5943" i="10" s="1"/>
  <c r="Q5943" i="10"/>
  <c r="E5943" i="10" s="1"/>
  <c r="O5953" i="10"/>
  <c r="C5953" i="10" s="1"/>
  <c r="P5953" i="10"/>
  <c r="D5953" i="10" s="1"/>
  <c r="R5952" i="10"/>
  <c r="F5952" i="10" s="1"/>
  <c r="Q5950" i="10"/>
  <c r="E5950" i="10" s="1"/>
  <c r="N5946" i="10"/>
  <c r="B5946" i="10" s="1"/>
  <c r="R5945" i="10"/>
  <c r="F5945" i="10" s="1"/>
  <c r="N5944" i="10"/>
  <c r="B5944" i="10" s="1"/>
  <c r="A5941" i="10"/>
  <c r="N5954" i="10"/>
  <c r="B5954" i="10" s="1"/>
  <c r="O5954" i="10"/>
  <c r="C5954" i="10" s="1"/>
  <c r="Q5953" i="10"/>
  <c r="N5951" i="10"/>
  <c r="B5951" i="10" s="1"/>
  <c r="P5948" i="10"/>
  <c r="D5948" i="10" s="1"/>
  <c r="O5946" i="10"/>
  <c r="C5946" i="10" s="1"/>
  <c r="P5946" i="10"/>
  <c r="D5946" i="10" s="1"/>
  <c r="P5944" i="10"/>
  <c r="D5944" i="10" s="1"/>
  <c r="Q5944" i="10"/>
  <c r="E5944" i="10" s="1"/>
  <c r="N5955" i="10"/>
  <c r="B5955" i="10" s="1"/>
  <c r="P5954" i="10"/>
  <c r="D5954" i="10" s="1"/>
  <c r="R5953" i="10"/>
  <c r="R5950" i="10"/>
  <c r="F5950" i="10" s="1"/>
  <c r="Q5948" i="10"/>
  <c r="E5948" i="10" s="1"/>
  <c r="R5948" i="10"/>
  <c r="F5948" i="10" s="1"/>
  <c r="R5946" i="10"/>
  <c r="F5946" i="10" s="1"/>
  <c r="N5945" i="10"/>
  <c r="B5945" i="10" s="1"/>
  <c r="R5944" i="10"/>
  <c r="F5944" i="10" s="1"/>
  <c r="O5955" i="10"/>
  <c r="C5955" i="10" s="1"/>
  <c r="Q5954" i="10"/>
  <c r="O5951" i="10"/>
  <c r="C5951" i="10" s="1"/>
  <c r="N5949" i="10"/>
  <c r="B5949" i="10" s="1"/>
  <c r="O5949" i="10"/>
  <c r="C5949" i="10" s="1"/>
  <c r="R5976" i="10" l="1"/>
  <c r="R5965" i="10"/>
  <c r="F5965" i="10" s="1"/>
  <c r="N5969" i="10"/>
  <c r="B5969" i="10" s="1"/>
  <c r="A5961" i="10"/>
  <c r="Q5968" i="10"/>
  <c r="E5968" i="10" s="1"/>
  <c r="P5963" i="10"/>
  <c r="D5963" i="10" s="1"/>
  <c r="O5966" i="10"/>
  <c r="C5966" i="10" s="1"/>
  <c r="P5971" i="10"/>
  <c r="D5971" i="10" s="1"/>
  <c r="Q5966" i="10"/>
  <c r="E5966" i="10" s="1"/>
  <c r="O5967" i="10"/>
  <c r="C5967" i="10" s="1"/>
  <c r="P5967" i="10"/>
  <c r="D5967" i="10" s="1"/>
  <c r="O5965" i="10"/>
  <c r="C5965" i="10" s="1"/>
  <c r="N5976" i="10"/>
  <c r="B5976" i="10" s="1"/>
  <c r="Q5974" i="10"/>
  <c r="O5971" i="10"/>
  <c r="C5971" i="10" s="1"/>
  <c r="P5966" i="10"/>
  <c r="D5966" i="10" s="1"/>
  <c r="N5967" i="10"/>
  <c r="B5967" i="10" s="1"/>
  <c r="Q5969" i="10"/>
  <c r="E5969" i="10" s="1"/>
  <c r="R5969" i="10"/>
  <c r="F5969" i="10" s="1"/>
  <c r="Q5967" i="10"/>
  <c r="E5967" i="10" s="1"/>
  <c r="N5963" i="10"/>
  <c r="B5963" i="10" s="1"/>
  <c r="P5975" i="10"/>
  <c r="D5975" i="10" s="1"/>
  <c r="R5974" i="10"/>
  <c r="R5968" i="10"/>
  <c r="F5968" i="10" s="1"/>
  <c r="P5969" i="10"/>
  <c r="D5969" i="10" s="1"/>
  <c r="N5970" i="10"/>
  <c r="B5970" i="10" s="1"/>
  <c r="O5970" i="10"/>
  <c r="C5970" i="10" s="1"/>
  <c r="N5968" i="10"/>
  <c r="B5968" i="10" s="1"/>
  <c r="P5965" i="10"/>
  <c r="D5965" i="10" s="1"/>
  <c r="O5976" i="10"/>
  <c r="C5976" i="10" s="1"/>
  <c r="Q5975" i="10"/>
  <c r="O5969" i="10"/>
  <c r="C5969" i="10" s="1"/>
  <c r="R5971" i="10"/>
  <c r="F5971" i="10" s="1"/>
  <c r="P5972" i="10"/>
  <c r="D5972" i="10" s="1"/>
  <c r="Q5972" i="10"/>
  <c r="E5972" i="10" s="1"/>
  <c r="P5970" i="10"/>
  <c r="D5970" i="10" s="1"/>
  <c r="R5967" i="10"/>
  <c r="F5967" i="10" s="1"/>
  <c r="O5963" i="10"/>
  <c r="C5963" i="10" s="1"/>
  <c r="P5976" i="10"/>
  <c r="D5976" i="10" s="1"/>
  <c r="Q5971" i="10"/>
  <c r="E5971" i="10" s="1"/>
  <c r="O5972" i="10"/>
  <c r="C5972" i="10" s="1"/>
  <c r="O5973" i="10"/>
  <c r="C5973" i="10" s="1"/>
  <c r="P5973" i="10"/>
  <c r="D5973" i="10" s="1"/>
  <c r="R5972" i="10"/>
  <c r="F5972" i="10" s="1"/>
  <c r="O5968" i="10"/>
  <c r="C5968" i="10" s="1"/>
  <c r="Q5965" i="10"/>
  <c r="E5965" i="10" s="1"/>
  <c r="R5975" i="10"/>
  <c r="N5972" i="10"/>
  <c r="B5972" i="10" s="1"/>
  <c r="N5973" i="10"/>
  <c r="B5973" i="10" s="1"/>
  <c r="N5974" i="10"/>
  <c r="B5974" i="10" s="1"/>
  <c r="O5974" i="10"/>
  <c r="C5974" i="10" s="1"/>
  <c r="Q5973" i="10"/>
  <c r="Q5970" i="10"/>
  <c r="E5970" i="10" s="1"/>
  <c r="N5966" i="10"/>
  <c r="B5966" i="10" s="1"/>
  <c r="Q5976" i="10"/>
  <c r="R5963" i="10"/>
  <c r="F5963" i="10" s="1"/>
  <c r="P5964" i="10"/>
  <c r="D5964" i="10" s="1"/>
  <c r="Q5964" i="10"/>
  <c r="E5964" i="10" s="1"/>
  <c r="N5975" i="10"/>
  <c r="B5975" i="10" s="1"/>
  <c r="P5974" i="10"/>
  <c r="D5974" i="10" s="1"/>
  <c r="N5971" i="10"/>
  <c r="B5971" i="10" s="1"/>
  <c r="P5968" i="10"/>
  <c r="D5968" i="10" s="1"/>
  <c r="Q5963" i="10"/>
  <c r="E5963" i="10" s="1"/>
  <c r="O5964" i="10"/>
  <c r="C5964" i="10" s="1"/>
  <c r="R5966" i="10"/>
  <c r="F5966" i="10" s="1"/>
  <c r="N5965" i="10"/>
  <c r="B5965" i="10" s="1"/>
  <c r="R5964" i="10"/>
  <c r="F5964" i="10" s="1"/>
  <c r="O5975" i="10"/>
  <c r="C5975" i="10" s="1"/>
  <c r="R5973" i="10"/>
  <c r="R5970" i="10"/>
  <c r="F5970" i="10" s="1"/>
  <c r="N5964" i="10"/>
  <c r="B5964" i="10" s="1"/>
  <c r="L5983" i="10"/>
  <c r="K5983" i="10"/>
  <c r="R5996" i="10" l="1"/>
  <c r="P5989" i="10"/>
  <c r="D5989" i="10" s="1"/>
  <c r="O5984" i="10"/>
  <c r="C5984" i="10" s="1"/>
  <c r="N5993" i="10"/>
  <c r="B5993" i="10" s="1"/>
  <c r="R5983" i="10"/>
  <c r="F5983" i="10" s="1"/>
  <c r="O5992" i="10"/>
  <c r="C5992" i="10" s="1"/>
  <c r="N5987" i="10"/>
  <c r="B5987" i="10" s="1"/>
  <c r="Q5986" i="10"/>
  <c r="E5986" i="10" s="1"/>
  <c r="R5991" i="10"/>
  <c r="F5991" i="10" s="1"/>
  <c r="A5981" i="10"/>
  <c r="N5994" i="10"/>
  <c r="B5994" i="10" s="1"/>
  <c r="O5994" i="10"/>
  <c r="C5994" i="10" s="1"/>
  <c r="Q5993" i="10"/>
  <c r="Q5990" i="10"/>
  <c r="E5990" i="10" s="1"/>
  <c r="N5986" i="10"/>
  <c r="B5986" i="10" s="1"/>
  <c r="R5985" i="10"/>
  <c r="F5985" i="10" s="1"/>
  <c r="N5984" i="10"/>
  <c r="B5984" i="10" s="1"/>
  <c r="P5984" i="10"/>
  <c r="D5984" i="10" s="1"/>
  <c r="Q5984" i="10"/>
  <c r="E5984" i="10" s="1"/>
  <c r="N5995" i="10"/>
  <c r="B5995" i="10" s="1"/>
  <c r="P5994" i="10"/>
  <c r="D5994" i="10" s="1"/>
  <c r="N5991" i="10"/>
  <c r="B5991" i="10" s="1"/>
  <c r="P5988" i="10"/>
  <c r="D5988" i="10" s="1"/>
  <c r="O5986" i="10"/>
  <c r="C5986" i="10" s="1"/>
  <c r="P5986" i="10"/>
  <c r="D5986" i="10" s="1"/>
  <c r="R5986" i="10"/>
  <c r="F5986" i="10" s="1"/>
  <c r="N5985" i="10"/>
  <c r="B5985" i="10" s="1"/>
  <c r="R5984" i="10"/>
  <c r="F5984" i="10" s="1"/>
  <c r="O5995" i="10"/>
  <c r="C5995" i="10" s="1"/>
  <c r="R5993" i="10"/>
  <c r="R5990" i="10"/>
  <c r="F5990" i="10" s="1"/>
  <c r="Q5988" i="10"/>
  <c r="E5988" i="10" s="1"/>
  <c r="R5988" i="10"/>
  <c r="F5988" i="10" s="1"/>
  <c r="O5987" i="10"/>
  <c r="C5987" i="10" s="1"/>
  <c r="P5987" i="10"/>
  <c r="D5987" i="10" s="1"/>
  <c r="O5985" i="10"/>
  <c r="C5985" i="10" s="1"/>
  <c r="N5996" i="10"/>
  <c r="B5996" i="10" s="1"/>
  <c r="Q5994" i="10"/>
  <c r="O5991" i="10"/>
  <c r="C5991" i="10" s="1"/>
  <c r="N5989" i="10"/>
  <c r="B5989" i="10" s="1"/>
  <c r="O5989" i="10"/>
  <c r="C5989" i="10" s="1"/>
  <c r="Q5989" i="10"/>
  <c r="E5989" i="10" s="1"/>
  <c r="R5989" i="10"/>
  <c r="F5989" i="10" s="1"/>
  <c r="Q5987" i="10"/>
  <c r="E5987" i="10" s="1"/>
  <c r="N5983" i="10"/>
  <c r="B5983" i="10" s="1"/>
  <c r="P5995" i="10"/>
  <c r="D5995" i="10" s="1"/>
  <c r="R5994" i="10"/>
  <c r="P5991" i="10"/>
  <c r="D5991" i="10" s="1"/>
  <c r="Q5991" i="10"/>
  <c r="E5991" i="10" s="1"/>
  <c r="N5990" i="10"/>
  <c r="B5990" i="10" s="1"/>
  <c r="O5990" i="10"/>
  <c r="C5990" i="10" s="1"/>
  <c r="N5988" i="10"/>
  <c r="B5988" i="10" s="1"/>
  <c r="P5985" i="10"/>
  <c r="D5985" i="10" s="1"/>
  <c r="O5996" i="10"/>
  <c r="C5996" i="10" s="1"/>
  <c r="Q5995" i="10"/>
  <c r="R5995" i="10"/>
  <c r="N5992" i="10"/>
  <c r="B5992" i="10" s="1"/>
  <c r="P5992" i="10"/>
  <c r="D5992" i="10" s="1"/>
  <c r="Q5992" i="10"/>
  <c r="E5992" i="10" s="1"/>
  <c r="P5990" i="10"/>
  <c r="D5990" i="10" s="1"/>
  <c r="R5987" i="10"/>
  <c r="F5987" i="10" s="1"/>
  <c r="O5983" i="10"/>
  <c r="C5983" i="10" s="1"/>
  <c r="P5996" i="10"/>
  <c r="D5996" i="10" s="1"/>
  <c r="Q5996" i="10"/>
  <c r="O5993" i="10"/>
  <c r="C5993" i="10" s="1"/>
  <c r="P5993" i="10"/>
  <c r="D5993" i="10" s="1"/>
  <c r="R5992" i="10"/>
  <c r="F5992" i="10" s="1"/>
  <c r="O5988" i="10"/>
  <c r="C5988" i="10" s="1"/>
  <c r="Q5985" i="10"/>
  <c r="E5985" i="10" s="1"/>
  <c r="P5983" i="10"/>
  <c r="D5983" i="10" s="1"/>
  <c r="Q5983" i="10"/>
  <c r="E5983" i="1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<sst xmlns="http://schemas.openxmlformats.org/spreadsheetml/2006/main" count="2996" uniqueCount="151">
  <si>
    <t>Version (0 = Fixed Task)</t>
  </si>
  <si>
    <t>Task</t>
  </si>
  <si>
    <t>Concept</t>
  </si>
  <si>
    <t>Attr 101</t>
  </si>
  <si>
    <t>Attr 102</t>
  </si>
  <si>
    <t>Attr 103</t>
  </si>
  <si>
    <t>Attr 104</t>
  </si>
  <si>
    <t>Attr 105</t>
  </si>
  <si>
    <t>ATTRIBUTES</t>
  </si>
  <si>
    <t>OPTION 1</t>
  </si>
  <si>
    <t>OPTION 2</t>
  </si>
  <si>
    <t>OPTION 3</t>
  </si>
  <si>
    <t>Version</t>
  </si>
  <si>
    <t>Price</t>
  </si>
  <si>
    <t>Brand</t>
  </si>
  <si>
    <t>None, I would not choose any of these</t>
  </si>
  <si>
    <t>Count</t>
  </si>
  <si>
    <t>Format</t>
  </si>
  <si>
    <t>Average Customer 
Review Rating</t>
  </si>
  <si>
    <t>Number of Reviews</t>
  </si>
  <si>
    <t>OPTION 4</t>
  </si>
  <si>
    <t>OPTION 5</t>
  </si>
  <si>
    <t>Price Points</t>
  </si>
  <si>
    <t>Tablet</t>
  </si>
  <si>
    <t>Private label compositions</t>
  </si>
  <si>
    <t>Duration</t>
  </si>
  <si>
    <t>Claim</t>
  </si>
  <si>
    <t>Flavours</t>
  </si>
  <si>
    <t>Equate</t>
  </si>
  <si>
    <t>Walgreens</t>
  </si>
  <si>
    <t>Attr 106</t>
  </si>
  <si>
    <t>Attr 107</t>
  </si>
  <si>
    <t>Attr 108</t>
  </si>
  <si>
    <t>Attr 109</t>
  </si>
  <si>
    <t>Attr 110</t>
  </si>
  <si>
    <t>Attr 111</t>
  </si>
  <si>
    <t>Attr 112</t>
  </si>
  <si>
    <t>Attr 113</t>
  </si>
  <si>
    <t>Attr 114</t>
  </si>
  <si>
    <t>Attr 115</t>
  </si>
  <si>
    <t>Attr 116</t>
  </si>
  <si>
    <t>Attr 117</t>
  </si>
  <si>
    <t>Attr 118</t>
  </si>
  <si>
    <t>Attr 119</t>
  </si>
  <si>
    <t>Attr 120</t>
  </si>
  <si>
    <t>Attr 121</t>
  </si>
  <si>
    <t>Citrus</t>
  </si>
  <si>
    <t>Cherry</t>
  </si>
  <si>
    <t>-</t>
  </si>
  <si>
    <t>Att 1 - Brand - Others</t>
  </si>
  <si>
    <t>Att 2 - Brand - Nasal Spray Only</t>
  </si>
  <si>
    <t>Att 3 - Format</t>
  </si>
  <si>
    <t>Att 4 - Symptom</t>
  </si>
  <si>
    <t>Att 5 - Benefits</t>
  </si>
  <si>
    <t>Att 7 - Flavour</t>
  </si>
  <si>
    <t>Att 8 - Price</t>
  </si>
  <si>
    <t>Att 1 - Brand</t>
  </si>
  <si>
    <t>Att 2 - Format</t>
  </si>
  <si>
    <t>Att 3 - Symptom</t>
  </si>
  <si>
    <t>Att 4 - Benefits</t>
  </si>
  <si>
    <t>Att 6 - Flavour</t>
  </si>
  <si>
    <t>Att 7 - Price</t>
  </si>
  <si>
    <t>1 (Low End)</t>
  </si>
  <si>
    <t>3 (High End)</t>
  </si>
  <si>
    <t>Syrup/liquid</t>
  </si>
  <si>
    <t>Powder packet</t>
  </si>
  <si>
    <t>Nasal Spray</t>
  </si>
  <si>
    <t>Effervescent Tablets</t>
  </si>
  <si>
    <t>Gummies</t>
  </si>
  <si>
    <t>Hot liquid powder packet</t>
  </si>
  <si>
    <t>N/A</t>
  </si>
  <si>
    <t>Spray (Others)</t>
  </si>
  <si>
    <t>Spray (Afrin)</t>
  </si>
  <si>
    <t>Spray (Flonase)</t>
  </si>
  <si>
    <t>12 Doses</t>
  </si>
  <si>
    <t>30 Doses</t>
  </si>
  <si>
    <t>60 Doses</t>
  </si>
  <si>
    <t>90 Doses</t>
  </si>
  <si>
    <t>6 Doses</t>
  </si>
  <si>
    <t>Dose</t>
  </si>
  <si>
    <t>Effervescent Tablet</t>
  </si>
  <si>
    <t>Hot Liquid Powder</t>
  </si>
  <si>
    <t>Nasal Spray (Flonase)</t>
  </si>
  <si>
    <t>Nasal Spray (Afrin)</t>
  </si>
  <si>
    <t>Nasal Spray (Others)</t>
  </si>
  <si>
    <t>Att 5 - Doses</t>
  </si>
  <si>
    <t>Att 6 - Doses</t>
  </si>
  <si>
    <t>Theraflu</t>
  </si>
  <si>
    <t>Robitussin</t>
  </si>
  <si>
    <t>Emergen-C</t>
  </si>
  <si>
    <t>Mucinex</t>
  </si>
  <si>
    <t>Sudafed</t>
  </si>
  <si>
    <t>Dayquil</t>
  </si>
  <si>
    <t>Alka-Seltzer Plus</t>
  </si>
  <si>
    <t>Tylenol Cold &amp; Flu</t>
  </si>
  <si>
    <t>Nyquil</t>
  </si>
  <si>
    <t>Coricidin</t>
  </si>
  <si>
    <t>Delsym</t>
  </si>
  <si>
    <t>Zicam</t>
  </si>
  <si>
    <t>Sambucol</t>
  </si>
  <si>
    <t>Zarbee's</t>
  </si>
  <si>
    <t>Other Brand</t>
  </si>
  <si>
    <t>UP &amp; UP</t>
  </si>
  <si>
    <t>CVS</t>
  </si>
  <si>
    <t>Afrin</t>
  </si>
  <si>
    <t>Flonase</t>
  </si>
  <si>
    <t>Symptom</t>
  </si>
  <si>
    <t>Controls Cough</t>
  </si>
  <si>
    <t>Sore throat relief</t>
  </si>
  <si>
    <t>Clears mucus</t>
  </si>
  <si>
    <t>Nasal Congestion relief</t>
  </si>
  <si>
    <t>Runny nose relief</t>
  </si>
  <si>
    <t>Sinus Pressure relief</t>
  </si>
  <si>
    <t>Chest congestion relief</t>
  </si>
  <si>
    <t>Body Aches/Pain relief</t>
  </si>
  <si>
    <t>Fever relief</t>
  </si>
  <si>
    <t>Strengthens Immune System</t>
  </si>
  <si>
    <t>Head Pain Relief</t>
  </si>
  <si>
    <t>Flu/ Severe cold Relief</t>
  </si>
  <si>
    <t>Head cold relief</t>
  </si>
  <si>
    <t>Helps me sleep</t>
  </si>
  <si>
    <t>Natural Ingredients</t>
  </si>
  <si>
    <t>Non-Medicated</t>
  </si>
  <si>
    <t>Loosens mucus</t>
  </si>
  <si>
    <t>FSA/HSA Eligible</t>
  </si>
  <si>
    <t>Treats Sneezing</t>
  </si>
  <si>
    <t>12 Hour Relief</t>
  </si>
  <si>
    <t>Non-Drowsy</t>
  </si>
  <si>
    <t>Sugar Free</t>
  </si>
  <si>
    <t>Allergy Relief</t>
  </si>
  <si>
    <t>For people with High Blood Pressure (decongestant free)</t>
  </si>
  <si>
    <t>Steroid Free</t>
  </si>
  <si>
    <t>Drug free</t>
  </si>
  <si>
    <t>Treats multiple symptoms</t>
  </si>
  <si>
    <t>Maximum Strength</t>
  </si>
  <si>
    <t>For Nighttime Use</t>
  </si>
  <si>
    <t>Benefit</t>
  </si>
  <si>
    <t>Doses</t>
  </si>
  <si>
    <t>Elderberry</t>
  </si>
  <si>
    <t>Grape</t>
  </si>
  <si>
    <t>Honey</t>
  </si>
  <si>
    <t>Honey Lemon</t>
  </si>
  <si>
    <t>Orange</t>
  </si>
  <si>
    <t>Mixed Berry</t>
  </si>
  <si>
    <t>Flavour</t>
  </si>
  <si>
    <t/>
  </si>
  <si>
    <t>flavor</t>
  </si>
  <si>
    <t>Symptoms</t>
  </si>
  <si>
    <t>Att 6 - Counts</t>
  </si>
  <si>
    <t>For Daytime Use/Anytime Use</t>
  </si>
  <si>
    <t>Advil Cold &amp;Flu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</si>
</sst>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&quot;$&quot;#,##0.00"/>
  </numFmts>
  <fonts count="2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0"/>
      <color indexed="8"/>
      <name val="Arial"/>
      <family val="2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color theme="1"/>
      <name val="Arial"/>
      <family val="2"/>
    </font>
    <font>
      <sz val="8"/>
      <name val="Calibri"/>
      <family val="2"/>
      <scheme val="minor"/>
    </font>
    <font>
      <sz val="11"/>
      <color theme="8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57">
    <xf numFmtId="0" fontId="0" fillId="0" borderId="0"/>
    <xf numFmtId="0" fontId="3" fillId="0" borderId="0">
      <alignment vertical="center"/>
    </xf>
    <xf numFmtId="0" fontId="5" fillId="0" borderId="0"/>
    <xf numFmtId="0" fontId="6" fillId="0" borderId="0"/>
    <xf numFmtId="9" fontId="6" fillId="0" borderId="0" applyFont="0" applyFill="0" applyBorder="0" applyAlignment="0" applyProtection="0"/>
    <xf numFmtId="0" fontId="4" fillId="0" borderId="0">
      <alignment vertical="center"/>
    </xf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4" applyNumberFormat="0" applyFill="0" applyAlignment="0" applyProtection="0"/>
    <xf numFmtId="0" fontId="11" fillId="0" borderId="5" applyNumberFormat="0" applyFill="0" applyAlignment="0" applyProtection="0"/>
    <xf numFmtId="0" fontId="12" fillId="0" borderId="6" applyNumberFormat="0" applyFill="0" applyAlignment="0" applyProtection="0"/>
    <xf numFmtId="0" fontId="12" fillId="0" borderId="0" applyNumberFormat="0" applyFill="0" applyBorder="0" applyAlignment="0" applyProtection="0"/>
    <xf numFmtId="0" fontId="13" fillId="5" borderId="0" applyNumberFormat="0" applyBorder="0" applyAlignment="0" applyProtection="0"/>
    <xf numFmtId="0" fontId="14" fillId="6" borderId="0" applyNumberFormat="0" applyBorder="0" applyAlignment="0" applyProtection="0"/>
    <xf numFmtId="0" fontId="15" fillId="7" borderId="0" applyNumberFormat="0" applyBorder="0" applyAlignment="0" applyProtection="0"/>
    <xf numFmtId="0" fontId="16" fillId="8" borderId="7" applyNumberFormat="0" applyAlignment="0" applyProtection="0"/>
    <xf numFmtId="0" fontId="17" fillId="9" borderId="8" applyNumberFormat="0" applyAlignment="0" applyProtection="0"/>
    <xf numFmtId="0" fontId="18" fillId="9" borderId="7" applyNumberFormat="0" applyAlignment="0" applyProtection="0"/>
    <xf numFmtId="0" fontId="19" fillId="0" borderId="9" applyNumberFormat="0" applyFill="0" applyAlignment="0" applyProtection="0"/>
    <xf numFmtId="0" fontId="7" fillId="10" borderId="10" applyNumberFormat="0" applyAlignment="0" applyProtection="0"/>
    <xf numFmtId="0" fontId="20" fillId="0" borderId="0" applyNumberFormat="0" applyFill="0" applyBorder="0" applyAlignment="0" applyProtection="0"/>
    <xf numFmtId="0" fontId="8" fillId="11" borderId="11" applyNumberFormat="0" applyFont="0" applyAlignment="0" applyProtection="0"/>
    <xf numFmtId="0" fontId="21" fillId="0" borderId="0" applyNumberFormat="0" applyFill="0" applyBorder="0" applyAlignment="0" applyProtection="0"/>
    <xf numFmtId="0" fontId="1" fillId="0" borderId="12" applyNumberFormat="0" applyFill="0" applyAlignment="0" applyProtection="0"/>
    <xf numFmtId="0" fontId="2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2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2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2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2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2" fillId="32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3" fillId="0" borderId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44" fontId="8" fillId="0" borderId="0" applyFont="0" applyFill="0" applyBorder="0" applyAlignment="0" applyProtection="0"/>
  </cellStyleXfs>
  <cellXfs count="46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2" fillId="2" borderId="1" xfId="0" applyFont="1" applyFill="1" applyBorder="1"/>
    <xf numFmtId="0" fontId="2" fillId="2" borderId="1" xfId="0" applyFont="1" applyFill="1" applyBorder="1" applyAlignment="1">
      <alignment horizontal="center" wrapText="1"/>
    </xf>
    <xf numFmtId="0" fontId="1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0" fontId="7" fillId="4" borderId="1" xfId="0" applyFont="1" applyFill="1" applyBorder="1" applyAlignment="1">
      <alignment wrapText="1"/>
    </xf>
    <xf numFmtId="0" fontId="7" fillId="2" borderId="1" xfId="0" applyFont="1" applyFill="1" applyBorder="1" applyAlignment="1">
      <alignment wrapText="1"/>
    </xf>
    <xf numFmtId="0" fontId="7" fillId="2" borderId="1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49" fontId="22" fillId="0" borderId="1" xfId="0" applyNumberFormat="1" applyFont="1" applyBorder="1" applyAlignment="1">
      <alignment horizontal="center" wrapText="1"/>
    </xf>
    <xf numFmtId="0" fontId="0" fillId="0" borderId="1" xfId="0" applyBorder="1" applyAlignment="1">
      <alignment vertical="center" wrapText="1"/>
    </xf>
    <xf numFmtId="9" fontId="0" fillId="3" borderId="1" xfId="8" applyFont="1" applyFill="1" applyBorder="1" applyAlignment="1" applyProtection="1">
      <alignment horizontal="left" wrapText="1"/>
      <protection locked="0"/>
    </xf>
    <xf numFmtId="9" fontId="0" fillId="3" borderId="13" xfId="8" applyFont="1" applyFill="1" applyBorder="1" applyAlignment="1" applyProtection="1">
      <alignment horizontal="left" wrapText="1"/>
      <protection locked="0"/>
    </xf>
    <xf numFmtId="49" fontId="22" fillId="0" borderId="1" xfId="0" applyNumberFormat="1" applyFont="1" applyBorder="1" applyAlignment="1">
      <alignment horizontal="left" wrapText="1"/>
    </xf>
    <xf numFmtId="0" fontId="1" fillId="4" borderId="1" xfId="0" applyFont="1" applyFill="1" applyBorder="1" applyAlignment="1">
      <alignment wrapText="1"/>
    </xf>
    <xf numFmtId="0" fontId="0" fillId="0" borderId="1" xfId="0" applyBorder="1" applyAlignment="1">
      <alignment horizontal="left" wrapText="1"/>
    </xf>
    <xf numFmtId="0" fontId="0" fillId="0" borderId="1" xfId="0" applyBorder="1" applyAlignment="1">
      <alignment horizontal="left" vertical="center" wrapText="1"/>
    </xf>
    <xf numFmtId="0" fontId="24" fillId="0" borderId="0" xfId="0" applyFont="1"/>
    <xf numFmtId="0" fontId="7" fillId="2" borderId="2" xfId="0" applyFont="1" applyFill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2" fontId="0" fillId="0" borderId="1" xfId="0" applyNumberFormat="1" applyBorder="1" applyAlignment="1">
      <alignment wrapText="1"/>
    </xf>
    <xf numFmtId="0" fontId="0" fillId="36" borderId="0" xfId="0" applyFill="1"/>
    <xf numFmtId="0" fontId="25" fillId="0" borderId="0" xfId="0" applyFont="1" applyAlignment="1">
      <alignment horizontal="center"/>
    </xf>
    <xf numFmtId="0" fontId="25" fillId="0" borderId="0" xfId="0" applyFont="1"/>
    <xf numFmtId="165" fontId="0" fillId="0" borderId="1" xfId="0" applyNumberFormat="1" applyBorder="1" applyAlignment="1">
      <alignment horizontal="center" wrapText="1"/>
    </xf>
    <xf numFmtId="0" fontId="6" fillId="0" borderId="0" xfId="0" applyFont="1"/>
    <xf numFmtId="44" fontId="20" fillId="37" borderId="0" xfId="56" applyFont="1" applyFill="1" applyAlignment="1">
      <alignment horizontal="right"/>
    </xf>
    <xf numFmtId="44" fontId="26" fillId="0" borderId="0" xfId="56" applyFont="1" applyFill="1" applyAlignment="1">
      <alignment horizontal="right"/>
    </xf>
    <xf numFmtId="44" fontId="6" fillId="0" borderId="0" xfId="56" applyFont="1" applyFill="1" applyAlignment="1">
      <alignment horizontal="right"/>
    </xf>
    <xf numFmtId="44" fontId="0" fillId="0" borderId="0" xfId="56" applyFont="1" applyFill="1" applyAlignment="1">
      <alignment horizontal="right"/>
    </xf>
    <xf numFmtId="165" fontId="22" fillId="0" borderId="1" xfId="0" applyNumberFormat="1" applyFont="1" applyBorder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20" fillId="38" borderId="1" xfId="0" applyFont="1" applyFill="1" applyBorder="1" applyAlignment="1">
      <alignment wrapText="1"/>
    </xf>
    <xf numFmtId="0" fontId="20" fillId="38" borderId="1" xfId="0" applyFont="1" applyFill="1" applyBorder="1" applyAlignment="1">
      <alignment horizontal="left" vertical="center" wrapText="1"/>
    </xf>
  </cellXfs>
  <cellStyles count="57">
    <cellStyle name="20% - Accent1" xfId="27" builtinId="30" customBuiltin="1"/>
    <cellStyle name="20% - Accent2" xfId="31" builtinId="34" customBuiltin="1"/>
    <cellStyle name="20% - Accent3" xfId="35" builtinId="38" customBuiltin="1"/>
    <cellStyle name="20% - Accent4" xfId="39" builtinId="42" customBuiltin="1"/>
    <cellStyle name="20% - Accent5" xfId="43" builtinId="46" customBuiltin="1"/>
    <cellStyle name="20% - Accent6" xfId="47" builtinId="50" customBuiltin="1"/>
    <cellStyle name="40% - Accent1" xfId="28" builtinId="31" customBuiltin="1"/>
    <cellStyle name="40% - Accent2" xfId="32" builtinId="35" customBuiltin="1"/>
    <cellStyle name="40% - Accent3" xfId="36" builtinId="39" customBuiltin="1"/>
    <cellStyle name="40% - Accent4" xfId="40" builtinId="43" customBuiltin="1"/>
    <cellStyle name="40% - Accent5" xfId="44" builtinId="47" customBuiltin="1"/>
    <cellStyle name="40% - Accent6" xfId="48" builtinId="51" customBuiltin="1"/>
    <cellStyle name="60% - Accent1" xfId="29" builtinId="32" customBuiltin="1"/>
    <cellStyle name="60% - Accent2" xfId="33" builtinId="36" customBuiltin="1"/>
    <cellStyle name="60% - Accent3" xfId="37" builtinId="40" customBuiltin="1"/>
    <cellStyle name="60% - Accent4" xfId="41" builtinId="44" customBuiltin="1"/>
    <cellStyle name="60% - Accent5" xfId="45" builtinId="48" customBuiltin="1"/>
    <cellStyle name="60% - Accent6" xfId="49" builtinId="52" customBuiltin="1"/>
    <cellStyle name="Accent1" xfId="26" builtinId="29" customBuiltin="1"/>
    <cellStyle name="Accent2" xfId="30" builtinId="33" customBuiltin="1"/>
    <cellStyle name="Accent3" xfId="34" builtinId="37" customBuiltin="1"/>
    <cellStyle name="Accent4" xfId="38" builtinId="41" customBuiltin="1"/>
    <cellStyle name="Accent5" xfId="42" builtinId="45" customBuiltin="1"/>
    <cellStyle name="Accent6" xfId="46" builtinId="49" customBuiltin="1"/>
    <cellStyle name="Bad" xfId="15" builtinId="27" customBuiltin="1"/>
    <cellStyle name="Calculation" xfId="19" builtinId="22" customBuiltin="1"/>
    <cellStyle name="Check Cell" xfId="21" builtinId="23" customBuiltin="1"/>
    <cellStyle name="Comma 2" xfId="6" xr:uid="{00000000-0005-0000-0000-000000000000}"/>
    <cellStyle name="Comma 2 2" xfId="52" xr:uid="{ED7EA3F2-2D86-45D0-9C57-4A48A95998DB}"/>
    <cellStyle name="Comma 2 2 2" xfId="54" xr:uid="{BD9883C4-C4A5-4AA2-8BA5-8D8DD37FB90F}"/>
    <cellStyle name="Comma 2 3" xfId="53" xr:uid="{C3B4D5B2-339B-4F8A-8E18-D48A19450536}"/>
    <cellStyle name="Comma 2 4" xfId="51" xr:uid="{2A7E49C9-72F8-4EB7-9EAD-80216BAEEBED}"/>
    <cellStyle name="Comma 3" xfId="55" xr:uid="{045D9742-9A89-4D61-8806-C21D0C0F07CF}"/>
    <cellStyle name="Currency" xfId="56" builtinId="4"/>
    <cellStyle name="Explanatory Text" xfId="24" builtinId="53" customBuiltin="1"/>
    <cellStyle name="Good" xfId="14" builtinId="26" customBuiltin="1"/>
    <cellStyle name="Heading 1" xfId="10" builtinId="16" customBuiltin="1"/>
    <cellStyle name="Heading 2" xfId="11" builtinId="17" customBuiltin="1"/>
    <cellStyle name="Heading 3" xfId="12" builtinId="18" customBuiltin="1"/>
    <cellStyle name="Heading 4" xfId="13" builtinId="19" customBuiltin="1"/>
    <cellStyle name="Input" xfId="17" builtinId="20" customBuiltin="1"/>
    <cellStyle name="Linked Cell" xfId="20" builtinId="24" customBuiltin="1"/>
    <cellStyle name="Neutral" xfId="16" builtinId="28" customBuiltin="1"/>
    <cellStyle name="Normal" xfId="0" builtinId="0"/>
    <cellStyle name="Normal 2" xfId="2" xr:uid="{00000000-0005-0000-0000-000002000000}"/>
    <cellStyle name="Normal 2 2" xfId="50" xr:uid="{FAB69910-6B54-4704-9E64-E0460FB98D6D}"/>
    <cellStyle name="Normal 3" xfId="5" xr:uid="{00000000-0005-0000-0000-000003000000}"/>
    <cellStyle name="Normal 4" xfId="3" xr:uid="{00000000-0005-0000-0000-000004000000}"/>
    <cellStyle name="Normal 5" xfId="1" xr:uid="{00000000-0005-0000-0000-000005000000}"/>
    <cellStyle name="Note" xfId="23" builtinId="10" customBuiltin="1"/>
    <cellStyle name="Output" xfId="18" builtinId="21" customBuiltin="1"/>
    <cellStyle name="Percent" xfId="8" builtinId="5"/>
    <cellStyle name="Percent 2" xfId="7" xr:uid="{00000000-0005-0000-0000-000006000000}"/>
    <cellStyle name="Percent 3" xfId="4" xr:uid="{00000000-0005-0000-0000-000007000000}"/>
    <cellStyle name="Title" xfId="9" builtinId="15" customBuiltin="1"/>
    <cellStyle name="Total" xfId="25" builtinId="25" customBuiltin="1"/>
    <cellStyle name="Warning Text" xfId="22" builtinId="11" customBuiltin="1"/>
  </cellStyles>
  <dxfs count="1219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311"/>
  <sheetViews>
    <sheetView zoomScale="55" zoomScaleNormal="55" workbookViewId="0"/>
  </sheetViews>
  <sheetFormatPr defaultColWidth="8.85546875" defaultRowHeight="15"/>
  <cols>
    <col min="1" max="15" width="9.140625"/>
  </cols>
  <sheetData>
    <row r="1" spans="1:11">
      <c r="A1" t="s">
        <v>0</v>
      </c>
      <c r="B1" t="s">
        <v>1</v>
      </c>
      <c r="C1" t="s">
        <v>2</v>
      </c>
      <c r="D1" t="s">
        <v>49</v>
      </c>
      <c r="E1" t="s">
        <v>50</v>
      </c>
      <c r="F1" t="s">
        <v>51</v>
      </c>
      <c r="G1" t="s">
        <v>52</v>
      </c>
      <c r="H1" t="s">
        <v>53</v>
      </c>
      <c r="I1" t="s">
        <v>148</v>
      </c>
      <c r="J1" t="s">
        <v>54</v>
      </c>
      <c r="K1" t="s">
        <v>55</v>
      </c>
    </row>
    <row r="2" spans="1:11">
      <c r="A2">
        <v>0</v>
      </c>
      <c r="B2">
        <v>1</v>
      </c>
      <c r="C2">
        <v>1</v>
      </c>
      <c r="D2">
        <v>0</v>
      </c>
      <c r="E2">
        <v>21</v>
      </c>
      <c r="F2">
        <v>2</v>
      </c>
      <c r="G2">
        <v>3</v>
      </c>
      <c r="H2">
        <v>6</v>
      </c>
      <c r="I2">
        <v>4</v>
      </c>
      <c r="J2">
        <v>0</v>
      </c>
      <c r="K2">
        <v>2</v>
      </c>
    </row>
    <row r="3" spans="1:11">
      <c r="A3">
        <v>0</v>
      </c>
      <c r="B3">
        <v>1</v>
      </c>
      <c r="C3">
        <v>2</v>
      </c>
      <c r="D3">
        <v>7</v>
      </c>
      <c r="E3">
        <v>0</v>
      </c>
      <c r="F3">
        <v>4</v>
      </c>
      <c r="G3">
        <v>11</v>
      </c>
      <c r="H3">
        <v>5</v>
      </c>
      <c r="I3">
        <v>3</v>
      </c>
      <c r="J3">
        <v>2</v>
      </c>
      <c r="K3">
        <v>3</v>
      </c>
    </row>
    <row r="4" spans="1:11">
      <c r="A4">
        <v>0</v>
      </c>
      <c r="B4">
        <v>1</v>
      </c>
      <c r="C4">
        <v>3</v>
      </c>
      <c r="D4">
        <v>3</v>
      </c>
      <c r="E4">
        <v>0</v>
      </c>
      <c r="F4">
        <v>5</v>
      </c>
      <c r="G4">
        <v>8</v>
      </c>
      <c r="H4">
        <v>3</v>
      </c>
      <c r="I4">
        <v>1</v>
      </c>
      <c r="J4">
        <v>6</v>
      </c>
      <c r="K4">
        <v>2</v>
      </c>
    </row>
    <row r="5" spans="1:11">
      <c r="A5">
        <v>0</v>
      </c>
      <c r="B5">
        <v>1</v>
      </c>
      <c r="C5">
        <v>4</v>
      </c>
      <c r="D5">
        <v>6</v>
      </c>
      <c r="E5">
        <v>0</v>
      </c>
      <c r="F5">
        <v>6</v>
      </c>
      <c r="G5">
        <v>9</v>
      </c>
      <c r="H5">
        <v>3</v>
      </c>
      <c r="I5">
        <v>2</v>
      </c>
      <c r="J5">
        <v>7</v>
      </c>
      <c r="K5">
        <v>1</v>
      </c>
    </row>
    <row r="6" spans="1:11">
      <c r="A6">
        <v>0</v>
      </c>
      <c r="B6">
        <v>1</v>
      </c>
      <c r="C6">
        <v>5</v>
      </c>
      <c r="D6">
        <v>5</v>
      </c>
      <c r="E6">
        <v>0</v>
      </c>
      <c r="F6">
        <v>1</v>
      </c>
      <c r="G6">
        <v>10</v>
      </c>
      <c r="H6">
        <v>7</v>
      </c>
      <c r="I6">
        <v>2</v>
      </c>
      <c r="J6">
        <v>0</v>
      </c>
      <c r="K6">
        <v>3</v>
      </c>
    </row>
    <row r="7" spans="1:11">
      <c r="A7">
        <v>0</v>
      </c>
      <c r="B7">
        <v>2</v>
      </c>
      <c r="C7">
        <v>1</v>
      </c>
      <c r="D7">
        <v>5</v>
      </c>
      <c r="E7">
        <v>0</v>
      </c>
      <c r="F7">
        <v>4</v>
      </c>
      <c r="G7">
        <v>5</v>
      </c>
      <c r="H7">
        <v>5</v>
      </c>
      <c r="I7">
        <v>2</v>
      </c>
      <c r="J7">
        <v>6</v>
      </c>
      <c r="K7">
        <v>2</v>
      </c>
    </row>
    <row r="8" spans="1:11">
      <c r="A8">
        <v>0</v>
      </c>
      <c r="B8">
        <v>2</v>
      </c>
      <c r="C8">
        <v>2</v>
      </c>
      <c r="D8">
        <v>17</v>
      </c>
      <c r="E8">
        <v>0</v>
      </c>
      <c r="F8">
        <v>1</v>
      </c>
      <c r="G8">
        <v>11</v>
      </c>
      <c r="H8">
        <v>5</v>
      </c>
      <c r="I8">
        <v>4</v>
      </c>
      <c r="J8">
        <v>0</v>
      </c>
      <c r="K8">
        <v>3</v>
      </c>
    </row>
    <row r="9" spans="1:11">
      <c r="A9">
        <v>0</v>
      </c>
      <c r="B9">
        <v>2</v>
      </c>
      <c r="C9">
        <v>3</v>
      </c>
      <c r="D9">
        <v>18</v>
      </c>
      <c r="E9">
        <v>0</v>
      </c>
      <c r="F9">
        <v>6</v>
      </c>
      <c r="G9">
        <v>6</v>
      </c>
      <c r="H9">
        <v>2</v>
      </c>
      <c r="I9">
        <v>2</v>
      </c>
      <c r="J9">
        <v>5</v>
      </c>
      <c r="K9">
        <v>2</v>
      </c>
    </row>
    <row r="10" spans="1:11">
      <c r="A10">
        <v>0</v>
      </c>
      <c r="B10">
        <v>2</v>
      </c>
      <c r="C10">
        <v>4</v>
      </c>
      <c r="D10">
        <v>4</v>
      </c>
      <c r="E10">
        <v>0</v>
      </c>
      <c r="F10">
        <v>5</v>
      </c>
      <c r="G10">
        <v>5</v>
      </c>
      <c r="H10">
        <v>3</v>
      </c>
      <c r="I10">
        <v>4</v>
      </c>
      <c r="J10">
        <v>2</v>
      </c>
      <c r="K10">
        <v>1</v>
      </c>
    </row>
    <row r="11" spans="1:11">
      <c r="A11">
        <v>0</v>
      </c>
      <c r="B11">
        <v>2</v>
      </c>
      <c r="C11">
        <v>5</v>
      </c>
      <c r="D11">
        <v>15</v>
      </c>
      <c r="E11">
        <v>0</v>
      </c>
      <c r="F11">
        <v>7</v>
      </c>
      <c r="G11">
        <v>12</v>
      </c>
      <c r="H11">
        <v>13</v>
      </c>
      <c r="I11">
        <v>3</v>
      </c>
      <c r="J11">
        <v>8</v>
      </c>
      <c r="K11">
        <v>1</v>
      </c>
    </row>
    <row r="12" spans="1:11">
      <c r="A12">
        <v>1</v>
      </c>
      <c r="B12">
        <v>1</v>
      </c>
      <c r="C12">
        <v>1</v>
      </c>
      <c r="D12">
        <v>18</v>
      </c>
      <c r="E12">
        <v>0</v>
      </c>
      <c r="F12">
        <v>4</v>
      </c>
      <c r="G12">
        <v>10</v>
      </c>
      <c r="H12">
        <v>11</v>
      </c>
      <c r="I12">
        <v>1</v>
      </c>
      <c r="J12">
        <v>7</v>
      </c>
      <c r="K12">
        <v>3</v>
      </c>
    </row>
    <row r="13" spans="1:11">
      <c r="A13">
        <v>1</v>
      </c>
      <c r="B13">
        <v>1</v>
      </c>
      <c r="C13">
        <v>2</v>
      </c>
      <c r="D13">
        <v>5</v>
      </c>
      <c r="E13">
        <v>0</v>
      </c>
      <c r="F13">
        <v>6</v>
      </c>
      <c r="G13">
        <v>8</v>
      </c>
      <c r="H13">
        <v>8</v>
      </c>
      <c r="I13">
        <v>2</v>
      </c>
      <c r="J13">
        <v>3</v>
      </c>
      <c r="K13">
        <v>1</v>
      </c>
    </row>
    <row r="14" spans="1:11">
      <c r="A14">
        <v>1</v>
      </c>
      <c r="B14">
        <v>1</v>
      </c>
      <c r="C14">
        <v>3</v>
      </c>
      <c r="D14">
        <v>9</v>
      </c>
      <c r="E14">
        <v>0</v>
      </c>
      <c r="F14">
        <v>1</v>
      </c>
      <c r="G14">
        <v>2</v>
      </c>
      <c r="H14">
        <v>4</v>
      </c>
      <c r="I14">
        <v>3</v>
      </c>
      <c r="J14">
        <v>0</v>
      </c>
      <c r="K14">
        <v>2</v>
      </c>
    </row>
    <row r="15" spans="1:11">
      <c r="A15">
        <v>1</v>
      </c>
      <c r="B15">
        <v>1</v>
      </c>
      <c r="C15">
        <v>4</v>
      </c>
      <c r="D15">
        <v>0</v>
      </c>
      <c r="E15">
        <v>22</v>
      </c>
      <c r="F15">
        <v>2</v>
      </c>
      <c r="G15">
        <v>6</v>
      </c>
      <c r="H15">
        <v>1</v>
      </c>
      <c r="I15">
        <v>4</v>
      </c>
      <c r="J15">
        <v>0</v>
      </c>
      <c r="K15">
        <v>2</v>
      </c>
    </row>
    <row r="16" spans="1:11">
      <c r="A16">
        <v>1</v>
      </c>
      <c r="B16">
        <v>1</v>
      </c>
      <c r="C16">
        <v>5</v>
      </c>
      <c r="D16">
        <v>20</v>
      </c>
      <c r="E16">
        <v>0</v>
      </c>
      <c r="F16">
        <v>5</v>
      </c>
      <c r="G16">
        <v>1</v>
      </c>
      <c r="H16">
        <v>5</v>
      </c>
      <c r="I16">
        <v>4</v>
      </c>
      <c r="J16">
        <v>6</v>
      </c>
      <c r="K16">
        <v>1</v>
      </c>
    </row>
    <row r="17" spans="1:11">
      <c r="A17">
        <v>1</v>
      </c>
      <c r="B17">
        <v>2</v>
      </c>
      <c r="C17">
        <v>1</v>
      </c>
      <c r="D17">
        <v>15</v>
      </c>
      <c r="E17">
        <v>0</v>
      </c>
      <c r="F17">
        <v>5</v>
      </c>
      <c r="G17">
        <v>11</v>
      </c>
      <c r="H17">
        <v>3</v>
      </c>
      <c r="I17">
        <v>1</v>
      </c>
      <c r="J17">
        <v>1</v>
      </c>
      <c r="K17">
        <v>3</v>
      </c>
    </row>
    <row r="18" spans="1:11">
      <c r="A18">
        <v>1</v>
      </c>
      <c r="B18">
        <v>2</v>
      </c>
      <c r="C18">
        <v>2</v>
      </c>
      <c r="D18">
        <v>12</v>
      </c>
      <c r="E18">
        <v>0</v>
      </c>
      <c r="F18">
        <v>1</v>
      </c>
      <c r="G18">
        <v>5</v>
      </c>
      <c r="H18">
        <v>14</v>
      </c>
      <c r="I18">
        <v>5</v>
      </c>
      <c r="J18">
        <v>0</v>
      </c>
      <c r="K18">
        <v>1</v>
      </c>
    </row>
    <row r="19" spans="1:11">
      <c r="A19">
        <v>1</v>
      </c>
      <c r="B19">
        <v>2</v>
      </c>
      <c r="C19">
        <v>3</v>
      </c>
      <c r="D19">
        <v>6</v>
      </c>
      <c r="E19">
        <v>0</v>
      </c>
      <c r="F19">
        <v>7</v>
      </c>
      <c r="G19">
        <v>9</v>
      </c>
      <c r="H19">
        <v>13</v>
      </c>
      <c r="I19">
        <v>5</v>
      </c>
      <c r="J19">
        <v>4</v>
      </c>
      <c r="K19">
        <v>3</v>
      </c>
    </row>
    <row r="20" spans="1:11">
      <c r="A20">
        <v>1</v>
      </c>
      <c r="B20">
        <v>2</v>
      </c>
      <c r="C20">
        <v>4</v>
      </c>
      <c r="D20">
        <v>13</v>
      </c>
      <c r="E20">
        <v>0</v>
      </c>
      <c r="F20">
        <v>4</v>
      </c>
      <c r="G20">
        <v>12</v>
      </c>
      <c r="H20">
        <v>7</v>
      </c>
      <c r="I20">
        <v>2</v>
      </c>
      <c r="J20">
        <v>8</v>
      </c>
      <c r="K20">
        <v>1</v>
      </c>
    </row>
    <row r="21" spans="1:11">
      <c r="A21">
        <v>1</v>
      </c>
      <c r="B21">
        <v>2</v>
      </c>
      <c r="C21">
        <v>5</v>
      </c>
      <c r="D21">
        <v>11</v>
      </c>
      <c r="E21">
        <v>0</v>
      </c>
      <c r="F21">
        <v>3</v>
      </c>
      <c r="G21">
        <v>3</v>
      </c>
      <c r="H21">
        <v>10</v>
      </c>
      <c r="I21">
        <v>3</v>
      </c>
      <c r="J21">
        <v>2</v>
      </c>
      <c r="K21">
        <v>2</v>
      </c>
    </row>
    <row r="22" spans="1:11">
      <c r="A22">
        <v>1</v>
      </c>
      <c r="B22">
        <v>3</v>
      </c>
      <c r="C22">
        <v>1</v>
      </c>
      <c r="D22">
        <v>19</v>
      </c>
      <c r="E22">
        <v>0</v>
      </c>
      <c r="F22">
        <v>6</v>
      </c>
      <c r="G22">
        <v>13</v>
      </c>
      <c r="H22">
        <v>15</v>
      </c>
      <c r="I22">
        <v>1</v>
      </c>
      <c r="J22">
        <v>5</v>
      </c>
      <c r="K22">
        <v>2</v>
      </c>
    </row>
    <row r="23" spans="1:11">
      <c r="A23">
        <v>1</v>
      </c>
      <c r="B23">
        <v>3</v>
      </c>
      <c r="C23">
        <v>2</v>
      </c>
      <c r="D23">
        <v>7</v>
      </c>
      <c r="E23">
        <v>0</v>
      </c>
      <c r="F23">
        <v>7</v>
      </c>
      <c r="G23">
        <v>2</v>
      </c>
      <c r="H23">
        <v>9</v>
      </c>
      <c r="I23">
        <v>3</v>
      </c>
      <c r="J23">
        <v>1</v>
      </c>
      <c r="K23">
        <v>2</v>
      </c>
    </row>
    <row r="24" spans="1:11">
      <c r="A24">
        <v>1</v>
      </c>
      <c r="B24">
        <v>3</v>
      </c>
      <c r="C24">
        <v>3</v>
      </c>
      <c r="D24">
        <v>0</v>
      </c>
      <c r="E24">
        <v>12</v>
      </c>
      <c r="F24">
        <v>2</v>
      </c>
      <c r="G24">
        <v>7</v>
      </c>
      <c r="H24">
        <v>6</v>
      </c>
      <c r="I24">
        <v>4</v>
      </c>
      <c r="J24">
        <v>0</v>
      </c>
      <c r="K24">
        <v>3</v>
      </c>
    </row>
    <row r="25" spans="1:11">
      <c r="A25">
        <v>1</v>
      </c>
      <c r="B25">
        <v>3</v>
      </c>
      <c r="C25">
        <v>4</v>
      </c>
      <c r="D25">
        <v>4</v>
      </c>
      <c r="E25">
        <v>0</v>
      </c>
      <c r="F25">
        <v>1</v>
      </c>
      <c r="G25">
        <v>1</v>
      </c>
      <c r="H25">
        <v>17</v>
      </c>
      <c r="I25">
        <v>2</v>
      </c>
      <c r="J25">
        <v>0</v>
      </c>
      <c r="K25">
        <v>3</v>
      </c>
    </row>
    <row r="26" spans="1:11">
      <c r="A26">
        <v>1</v>
      </c>
      <c r="B26">
        <v>3</v>
      </c>
      <c r="C26">
        <v>5</v>
      </c>
      <c r="D26">
        <v>3</v>
      </c>
      <c r="E26">
        <v>0</v>
      </c>
      <c r="F26">
        <v>3</v>
      </c>
      <c r="G26">
        <v>4</v>
      </c>
      <c r="H26">
        <v>2</v>
      </c>
      <c r="I26">
        <v>5</v>
      </c>
      <c r="J26">
        <v>7</v>
      </c>
      <c r="K26">
        <v>1</v>
      </c>
    </row>
    <row r="27" spans="1:11">
      <c r="A27">
        <v>1</v>
      </c>
      <c r="B27">
        <v>4</v>
      </c>
      <c r="C27">
        <v>1</v>
      </c>
      <c r="D27">
        <v>10</v>
      </c>
      <c r="E27">
        <v>0</v>
      </c>
      <c r="F27">
        <v>3</v>
      </c>
      <c r="G27">
        <v>9</v>
      </c>
      <c r="H27">
        <v>6</v>
      </c>
      <c r="I27">
        <v>2</v>
      </c>
      <c r="J27">
        <v>2</v>
      </c>
      <c r="K27">
        <v>1</v>
      </c>
    </row>
    <row r="28" spans="1:11">
      <c r="A28">
        <v>1</v>
      </c>
      <c r="B28">
        <v>4</v>
      </c>
      <c r="C28">
        <v>2</v>
      </c>
      <c r="D28">
        <v>17</v>
      </c>
      <c r="E28">
        <v>0</v>
      </c>
      <c r="F28">
        <v>6</v>
      </c>
      <c r="G28">
        <v>11</v>
      </c>
      <c r="H28">
        <v>17</v>
      </c>
      <c r="I28">
        <v>5</v>
      </c>
      <c r="J28">
        <v>4</v>
      </c>
      <c r="K28">
        <v>3</v>
      </c>
    </row>
    <row r="29" spans="1:11">
      <c r="A29">
        <v>1</v>
      </c>
      <c r="B29">
        <v>4</v>
      </c>
      <c r="C29">
        <v>3</v>
      </c>
      <c r="D29">
        <v>2</v>
      </c>
      <c r="E29">
        <v>0</v>
      </c>
      <c r="F29">
        <v>5</v>
      </c>
      <c r="G29">
        <v>5</v>
      </c>
      <c r="H29">
        <v>11</v>
      </c>
      <c r="I29">
        <v>3</v>
      </c>
      <c r="J29">
        <v>5</v>
      </c>
      <c r="K29">
        <v>3</v>
      </c>
    </row>
    <row r="30" spans="1:11">
      <c r="A30">
        <v>1</v>
      </c>
      <c r="B30">
        <v>4</v>
      </c>
      <c r="C30">
        <v>4</v>
      </c>
      <c r="D30">
        <v>16</v>
      </c>
      <c r="E30">
        <v>0</v>
      </c>
      <c r="F30">
        <v>4</v>
      </c>
      <c r="G30">
        <v>6</v>
      </c>
      <c r="H30">
        <v>16</v>
      </c>
      <c r="I30">
        <v>1</v>
      </c>
      <c r="J30">
        <v>3</v>
      </c>
      <c r="K30">
        <v>2</v>
      </c>
    </row>
    <row r="31" spans="1:11">
      <c r="A31">
        <v>1</v>
      </c>
      <c r="B31">
        <v>4</v>
      </c>
      <c r="C31">
        <v>5</v>
      </c>
      <c r="D31">
        <v>0</v>
      </c>
      <c r="E31">
        <v>1</v>
      </c>
      <c r="F31">
        <v>2</v>
      </c>
      <c r="G31">
        <v>8</v>
      </c>
      <c r="H31">
        <v>12</v>
      </c>
      <c r="I31">
        <v>4</v>
      </c>
      <c r="J31">
        <v>0</v>
      </c>
      <c r="K31">
        <v>1</v>
      </c>
    </row>
    <row r="32" spans="1:11">
      <c r="A32">
        <v>1</v>
      </c>
      <c r="B32">
        <v>5</v>
      </c>
      <c r="C32">
        <v>1</v>
      </c>
      <c r="D32">
        <v>14</v>
      </c>
      <c r="E32">
        <v>0</v>
      </c>
      <c r="F32">
        <v>7</v>
      </c>
      <c r="G32">
        <v>4</v>
      </c>
      <c r="H32">
        <v>4</v>
      </c>
      <c r="I32">
        <v>2</v>
      </c>
      <c r="J32">
        <v>8</v>
      </c>
      <c r="K32">
        <v>2</v>
      </c>
    </row>
    <row r="33" spans="1:11">
      <c r="A33">
        <v>1</v>
      </c>
      <c r="B33">
        <v>5</v>
      </c>
      <c r="C33">
        <v>2</v>
      </c>
      <c r="D33">
        <v>0</v>
      </c>
      <c r="E33">
        <v>11</v>
      </c>
      <c r="F33">
        <v>2</v>
      </c>
      <c r="G33">
        <v>12</v>
      </c>
      <c r="H33">
        <v>8</v>
      </c>
      <c r="I33">
        <v>3</v>
      </c>
      <c r="J33">
        <v>0</v>
      </c>
      <c r="K33">
        <v>1</v>
      </c>
    </row>
    <row r="34" spans="1:11">
      <c r="A34">
        <v>1</v>
      </c>
      <c r="B34">
        <v>5</v>
      </c>
      <c r="C34">
        <v>3</v>
      </c>
      <c r="D34">
        <v>8</v>
      </c>
      <c r="E34">
        <v>0</v>
      </c>
      <c r="F34">
        <v>4</v>
      </c>
      <c r="G34">
        <v>3</v>
      </c>
      <c r="H34">
        <v>9</v>
      </c>
      <c r="I34">
        <v>1</v>
      </c>
      <c r="J34">
        <v>5</v>
      </c>
      <c r="K34">
        <v>1</v>
      </c>
    </row>
    <row r="35" spans="1:11">
      <c r="A35">
        <v>1</v>
      </c>
      <c r="B35">
        <v>5</v>
      </c>
      <c r="C35">
        <v>4</v>
      </c>
      <c r="D35">
        <v>1</v>
      </c>
      <c r="E35">
        <v>0</v>
      </c>
      <c r="F35">
        <v>6</v>
      </c>
      <c r="G35">
        <v>7</v>
      </c>
      <c r="H35">
        <v>3</v>
      </c>
      <c r="I35">
        <v>4</v>
      </c>
      <c r="J35">
        <v>6</v>
      </c>
      <c r="K35">
        <v>3</v>
      </c>
    </row>
    <row r="36" spans="1:11">
      <c r="A36">
        <v>1</v>
      </c>
      <c r="B36">
        <v>5</v>
      </c>
      <c r="C36">
        <v>5</v>
      </c>
      <c r="D36">
        <v>15</v>
      </c>
      <c r="E36">
        <v>0</v>
      </c>
      <c r="F36">
        <v>3</v>
      </c>
      <c r="G36">
        <v>10</v>
      </c>
      <c r="H36">
        <v>15</v>
      </c>
      <c r="I36">
        <v>5</v>
      </c>
      <c r="J36">
        <v>7</v>
      </c>
      <c r="K36">
        <v>2</v>
      </c>
    </row>
    <row r="37" spans="1:11">
      <c r="A37">
        <v>1</v>
      </c>
      <c r="B37">
        <v>6</v>
      </c>
      <c r="C37">
        <v>1</v>
      </c>
      <c r="D37">
        <v>4</v>
      </c>
      <c r="E37">
        <v>0</v>
      </c>
      <c r="F37">
        <v>3</v>
      </c>
      <c r="G37">
        <v>7</v>
      </c>
      <c r="H37">
        <v>7</v>
      </c>
      <c r="I37">
        <v>4</v>
      </c>
      <c r="J37">
        <v>2</v>
      </c>
      <c r="K37">
        <v>3</v>
      </c>
    </row>
    <row r="38" spans="1:11">
      <c r="A38">
        <v>1</v>
      </c>
      <c r="B38">
        <v>6</v>
      </c>
      <c r="C38">
        <v>2</v>
      </c>
      <c r="D38">
        <v>11</v>
      </c>
      <c r="E38">
        <v>0</v>
      </c>
      <c r="F38">
        <v>4</v>
      </c>
      <c r="G38">
        <v>11</v>
      </c>
      <c r="H38">
        <v>5</v>
      </c>
      <c r="I38">
        <v>5</v>
      </c>
      <c r="J38">
        <v>4</v>
      </c>
      <c r="K38">
        <v>2</v>
      </c>
    </row>
    <row r="39" spans="1:11">
      <c r="A39">
        <v>1</v>
      </c>
      <c r="B39">
        <v>6</v>
      </c>
      <c r="C39">
        <v>3</v>
      </c>
      <c r="D39">
        <v>14</v>
      </c>
      <c r="E39">
        <v>0</v>
      </c>
      <c r="F39">
        <v>1</v>
      </c>
      <c r="G39">
        <v>10</v>
      </c>
      <c r="H39">
        <v>2</v>
      </c>
      <c r="I39">
        <v>3</v>
      </c>
      <c r="J39">
        <v>0</v>
      </c>
      <c r="K39">
        <v>1</v>
      </c>
    </row>
    <row r="40" spans="1:11">
      <c r="A40">
        <v>1</v>
      </c>
      <c r="B40">
        <v>6</v>
      </c>
      <c r="C40">
        <v>4</v>
      </c>
      <c r="D40">
        <v>13</v>
      </c>
      <c r="E40">
        <v>0</v>
      </c>
      <c r="F40">
        <v>7</v>
      </c>
      <c r="G40">
        <v>9</v>
      </c>
      <c r="H40">
        <v>14</v>
      </c>
      <c r="I40">
        <v>2</v>
      </c>
      <c r="J40">
        <v>1</v>
      </c>
      <c r="K40">
        <v>3</v>
      </c>
    </row>
    <row r="41" spans="1:11">
      <c r="A41">
        <v>1</v>
      </c>
      <c r="B41">
        <v>6</v>
      </c>
      <c r="C41">
        <v>5</v>
      </c>
      <c r="D41">
        <v>7</v>
      </c>
      <c r="E41">
        <v>0</v>
      </c>
      <c r="F41">
        <v>5</v>
      </c>
      <c r="G41">
        <v>13</v>
      </c>
      <c r="H41">
        <v>10</v>
      </c>
      <c r="I41">
        <v>1</v>
      </c>
      <c r="J41">
        <v>8</v>
      </c>
      <c r="K41">
        <v>2</v>
      </c>
    </row>
    <row r="42" spans="1:11">
      <c r="A42">
        <v>1</v>
      </c>
      <c r="B42">
        <v>7</v>
      </c>
      <c r="C42">
        <v>1</v>
      </c>
      <c r="D42">
        <v>0</v>
      </c>
      <c r="E42">
        <v>7</v>
      </c>
      <c r="F42">
        <v>2</v>
      </c>
      <c r="G42">
        <v>5</v>
      </c>
      <c r="H42">
        <v>1</v>
      </c>
      <c r="I42">
        <v>4</v>
      </c>
      <c r="J42">
        <v>0</v>
      </c>
      <c r="K42">
        <v>1</v>
      </c>
    </row>
    <row r="43" spans="1:11">
      <c r="A43">
        <v>1</v>
      </c>
      <c r="B43">
        <v>7</v>
      </c>
      <c r="C43">
        <v>2</v>
      </c>
      <c r="D43">
        <v>5</v>
      </c>
      <c r="E43">
        <v>0</v>
      </c>
      <c r="F43">
        <v>7</v>
      </c>
      <c r="G43">
        <v>1</v>
      </c>
      <c r="H43">
        <v>12</v>
      </c>
      <c r="I43">
        <v>5</v>
      </c>
      <c r="J43">
        <v>3</v>
      </c>
      <c r="K43">
        <v>2</v>
      </c>
    </row>
    <row r="44" spans="1:11">
      <c r="A44">
        <v>1</v>
      </c>
      <c r="B44">
        <v>7</v>
      </c>
      <c r="C44">
        <v>3</v>
      </c>
      <c r="D44">
        <v>1</v>
      </c>
      <c r="E44">
        <v>0</v>
      </c>
      <c r="F44">
        <v>5</v>
      </c>
      <c r="G44">
        <v>13</v>
      </c>
      <c r="H44">
        <v>13</v>
      </c>
      <c r="I44">
        <v>1</v>
      </c>
      <c r="J44">
        <v>6</v>
      </c>
      <c r="K44">
        <v>3</v>
      </c>
    </row>
    <row r="45" spans="1:11">
      <c r="A45">
        <v>1</v>
      </c>
      <c r="B45">
        <v>7</v>
      </c>
      <c r="C45">
        <v>4</v>
      </c>
      <c r="D45">
        <v>8</v>
      </c>
      <c r="E45">
        <v>0</v>
      </c>
      <c r="F45">
        <v>6</v>
      </c>
      <c r="G45">
        <v>6</v>
      </c>
      <c r="H45">
        <v>5</v>
      </c>
      <c r="I45">
        <v>2</v>
      </c>
      <c r="J45">
        <v>1</v>
      </c>
      <c r="K45">
        <v>2</v>
      </c>
    </row>
    <row r="46" spans="1:11">
      <c r="A46">
        <v>1</v>
      </c>
      <c r="B46">
        <v>7</v>
      </c>
      <c r="C46">
        <v>5</v>
      </c>
      <c r="D46">
        <v>20</v>
      </c>
      <c r="E46">
        <v>0</v>
      </c>
      <c r="F46">
        <v>1</v>
      </c>
      <c r="G46">
        <v>12</v>
      </c>
      <c r="H46">
        <v>16</v>
      </c>
      <c r="I46">
        <v>3</v>
      </c>
      <c r="J46">
        <v>0</v>
      </c>
      <c r="K46">
        <v>3</v>
      </c>
    </row>
    <row r="47" spans="1:11">
      <c r="A47">
        <v>1</v>
      </c>
      <c r="B47">
        <v>8</v>
      </c>
      <c r="C47">
        <v>1</v>
      </c>
      <c r="D47">
        <v>18</v>
      </c>
      <c r="E47">
        <v>0</v>
      </c>
      <c r="F47">
        <v>1</v>
      </c>
      <c r="G47">
        <v>13</v>
      </c>
      <c r="H47">
        <v>9</v>
      </c>
      <c r="I47">
        <v>5</v>
      </c>
      <c r="J47">
        <v>0</v>
      </c>
      <c r="K47">
        <v>2</v>
      </c>
    </row>
    <row r="48" spans="1:11">
      <c r="A48">
        <v>1</v>
      </c>
      <c r="B48">
        <v>8</v>
      </c>
      <c r="C48">
        <v>2</v>
      </c>
      <c r="D48">
        <v>3</v>
      </c>
      <c r="E48">
        <v>0</v>
      </c>
      <c r="F48">
        <v>5</v>
      </c>
      <c r="G48">
        <v>8</v>
      </c>
      <c r="H48">
        <v>3</v>
      </c>
      <c r="I48">
        <v>2</v>
      </c>
      <c r="J48">
        <v>3</v>
      </c>
      <c r="K48">
        <v>1</v>
      </c>
    </row>
    <row r="49" spans="1:11">
      <c r="A49">
        <v>1</v>
      </c>
      <c r="B49">
        <v>8</v>
      </c>
      <c r="C49">
        <v>3</v>
      </c>
      <c r="D49">
        <v>10</v>
      </c>
      <c r="E49">
        <v>0</v>
      </c>
      <c r="F49">
        <v>6</v>
      </c>
      <c r="G49">
        <v>3</v>
      </c>
      <c r="H49">
        <v>11</v>
      </c>
      <c r="I49">
        <v>3</v>
      </c>
      <c r="J49">
        <v>2</v>
      </c>
      <c r="K49">
        <v>2</v>
      </c>
    </row>
    <row r="50" spans="1:11">
      <c r="A50">
        <v>1</v>
      </c>
      <c r="B50">
        <v>8</v>
      </c>
      <c r="C50">
        <v>4</v>
      </c>
      <c r="D50">
        <v>0</v>
      </c>
      <c r="E50">
        <v>18</v>
      </c>
      <c r="F50">
        <v>2</v>
      </c>
      <c r="G50">
        <v>2</v>
      </c>
      <c r="H50">
        <v>17</v>
      </c>
      <c r="I50">
        <v>4</v>
      </c>
      <c r="J50">
        <v>0</v>
      </c>
      <c r="K50">
        <v>1</v>
      </c>
    </row>
    <row r="51" spans="1:11">
      <c r="A51">
        <v>1</v>
      </c>
      <c r="B51">
        <v>8</v>
      </c>
      <c r="C51">
        <v>5</v>
      </c>
      <c r="D51">
        <v>19</v>
      </c>
      <c r="E51">
        <v>0</v>
      </c>
      <c r="F51">
        <v>4</v>
      </c>
      <c r="G51">
        <v>4</v>
      </c>
      <c r="H51">
        <v>6</v>
      </c>
      <c r="I51">
        <v>1</v>
      </c>
      <c r="J51">
        <v>6</v>
      </c>
      <c r="K51">
        <v>3</v>
      </c>
    </row>
    <row r="52" spans="1:11">
      <c r="A52">
        <v>1</v>
      </c>
      <c r="B52">
        <v>9</v>
      </c>
      <c r="C52">
        <v>1</v>
      </c>
      <c r="D52">
        <v>12</v>
      </c>
      <c r="E52">
        <v>0</v>
      </c>
      <c r="F52">
        <v>5</v>
      </c>
      <c r="G52">
        <v>9</v>
      </c>
      <c r="H52">
        <v>15</v>
      </c>
      <c r="I52">
        <v>4</v>
      </c>
      <c r="J52">
        <v>4</v>
      </c>
      <c r="K52">
        <v>2</v>
      </c>
    </row>
    <row r="53" spans="1:11">
      <c r="A53">
        <v>1</v>
      </c>
      <c r="B53">
        <v>9</v>
      </c>
      <c r="C53">
        <v>2</v>
      </c>
      <c r="D53">
        <v>0</v>
      </c>
      <c r="E53">
        <v>6</v>
      </c>
      <c r="F53">
        <v>2</v>
      </c>
      <c r="G53">
        <v>4</v>
      </c>
      <c r="H53">
        <v>10</v>
      </c>
      <c r="I53">
        <v>4</v>
      </c>
      <c r="J53">
        <v>0</v>
      </c>
      <c r="K53">
        <v>3</v>
      </c>
    </row>
    <row r="54" spans="1:11">
      <c r="A54">
        <v>1</v>
      </c>
      <c r="B54">
        <v>9</v>
      </c>
      <c r="C54">
        <v>3</v>
      </c>
      <c r="D54">
        <v>16</v>
      </c>
      <c r="E54">
        <v>0</v>
      </c>
      <c r="F54">
        <v>7</v>
      </c>
      <c r="G54">
        <v>7</v>
      </c>
      <c r="H54">
        <v>12</v>
      </c>
      <c r="I54">
        <v>1</v>
      </c>
      <c r="J54">
        <v>7</v>
      </c>
      <c r="K54">
        <v>3</v>
      </c>
    </row>
    <row r="55" spans="1:11">
      <c r="A55">
        <v>1</v>
      </c>
      <c r="B55">
        <v>9</v>
      </c>
      <c r="C55">
        <v>4</v>
      </c>
      <c r="D55">
        <v>9</v>
      </c>
      <c r="E55">
        <v>0</v>
      </c>
      <c r="F55">
        <v>3</v>
      </c>
      <c r="G55">
        <v>8</v>
      </c>
      <c r="H55">
        <v>1</v>
      </c>
      <c r="I55">
        <v>5</v>
      </c>
      <c r="J55">
        <v>8</v>
      </c>
      <c r="K55">
        <v>1</v>
      </c>
    </row>
    <row r="56" spans="1:11">
      <c r="A56">
        <v>1</v>
      </c>
      <c r="B56">
        <v>9</v>
      </c>
      <c r="C56">
        <v>5</v>
      </c>
      <c r="D56">
        <v>6</v>
      </c>
      <c r="E56">
        <v>0</v>
      </c>
      <c r="F56">
        <v>1</v>
      </c>
      <c r="G56">
        <v>5</v>
      </c>
      <c r="H56">
        <v>13</v>
      </c>
      <c r="I56">
        <v>3</v>
      </c>
      <c r="J56">
        <v>0</v>
      </c>
      <c r="K56">
        <v>1</v>
      </c>
    </row>
    <row r="57" spans="1:11">
      <c r="A57">
        <v>1</v>
      </c>
      <c r="B57">
        <v>10</v>
      </c>
      <c r="C57">
        <v>1</v>
      </c>
      <c r="D57">
        <v>12</v>
      </c>
      <c r="E57">
        <v>0</v>
      </c>
      <c r="F57">
        <v>7</v>
      </c>
      <c r="G57">
        <v>1</v>
      </c>
      <c r="H57">
        <v>4</v>
      </c>
      <c r="I57">
        <v>1</v>
      </c>
      <c r="J57">
        <v>7</v>
      </c>
      <c r="K57">
        <v>3</v>
      </c>
    </row>
    <row r="58" spans="1:11">
      <c r="A58">
        <v>1</v>
      </c>
      <c r="B58">
        <v>10</v>
      </c>
      <c r="C58">
        <v>2</v>
      </c>
      <c r="D58">
        <v>17</v>
      </c>
      <c r="E58">
        <v>0</v>
      </c>
      <c r="F58">
        <v>3</v>
      </c>
      <c r="G58">
        <v>2</v>
      </c>
      <c r="H58">
        <v>2</v>
      </c>
      <c r="I58">
        <v>3</v>
      </c>
      <c r="J58">
        <v>2</v>
      </c>
      <c r="K58">
        <v>2</v>
      </c>
    </row>
    <row r="59" spans="1:11">
      <c r="A59">
        <v>1</v>
      </c>
      <c r="B59">
        <v>10</v>
      </c>
      <c r="C59">
        <v>3</v>
      </c>
      <c r="D59">
        <v>8</v>
      </c>
      <c r="E59">
        <v>0</v>
      </c>
      <c r="F59">
        <v>5</v>
      </c>
      <c r="G59">
        <v>12</v>
      </c>
      <c r="H59">
        <v>16</v>
      </c>
      <c r="I59">
        <v>2</v>
      </c>
      <c r="J59">
        <v>3</v>
      </c>
      <c r="K59">
        <v>2</v>
      </c>
    </row>
    <row r="60" spans="1:11">
      <c r="A60">
        <v>1</v>
      </c>
      <c r="B60">
        <v>10</v>
      </c>
      <c r="C60">
        <v>4</v>
      </c>
      <c r="D60">
        <v>2</v>
      </c>
      <c r="E60">
        <v>0</v>
      </c>
      <c r="F60">
        <v>6</v>
      </c>
      <c r="G60">
        <v>10</v>
      </c>
      <c r="H60">
        <v>8</v>
      </c>
      <c r="I60">
        <v>2</v>
      </c>
      <c r="J60">
        <v>5</v>
      </c>
      <c r="K60">
        <v>1</v>
      </c>
    </row>
    <row r="61" spans="1:11">
      <c r="A61">
        <v>1</v>
      </c>
      <c r="B61">
        <v>10</v>
      </c>
      <c r="C61">
        <v>5</v>
      </c>
      <c r="D61">
        <v>7</v>
      </c>
      <c r="E61">
        <v>0</v>
      </c>
      <c r="F61">
        <v>4</v>
      </c>
      <c r="G61">
        <v>6</v>
      </c>
      <c r="H61">
        <v>14</v>
      </c>
      <c r="I61">
        <v>5</v>
      </c>
      <c r="J61">
        <v>8</v>
      </c>
      <c r="K61">
        <v>3</v>
      </c>
    </row>
    <row r="62" spans="1:11">
      <c r="A62">
        <v>1</v>
      </c>
      <c r="B62">
        <v>11</v>
      </c>
      <c r="C62">
        <v>1</v>
      </c>
      <c r="D62">
        <v>0</v>
      </c>
      <c r="E62">
        <v>17</v>
      </c>
      <c r="F62">
        <v>2</v>
      </c>
      <c r="G62">
        <v>3</v>
      </c>
      <c r="H62">
        <v>1</v>
      </c>
      <c r="I62">
        <v>4</v>
      </c>
      <c r="J62">
        <v>0</v>
      </c>
      <c r="K62">
        <v>2</v>
      </c>
    </row>
    <row r="63" spans="1:11">
      <c r="A63">
        <v>1</v>
      </c>
      <c r="B63">
        <v>11</v>
      </c>
      <c r="C63">
        <v>2</v>
      </c>
      <c r="D63">
        <v>10</v>
      </c>
      <c r="E63">
        <v>0</v>
      </c>
      <c r="F63">
        <v>1</v>
      </c>
      <c r="G63">
        <v>9</v>
      </c>
      <c r="H63">
        <v>3</v>
      </c>
      <c r="I63">
        <v>1</v>
      </c>
      <c r="J63">
        <v>0</v>
      </c>
      <c r="K63">
        <v>1</v>
      </c>
    </row>
    <row r="64" spans="1:11">
      <c r="A64">
        <v>1</v>
      </c>
      <c r="B64">
        <v>11</v>
      </c>
      <c r="C64">
        <v>3</v>
      </c>
      <c r="D64">
        <v>20</v>
      </c>
      <c r="E64">
        <v>0</v>
      </c>
      <c r="F64">
        <v>4</v>
      </c>
      <c r="G64">
        <v>8</v>
      </c>
      <c r="H64">
        <v>12</v>
      </c>
      <c r="I64">
        <v>2</v>
      </c>
      <c r="J64">
        <v>1</v>
      </c>
      <c r="K64">
        <v>3</v>
      </c>
    </row>
    <row r="65" spans="1:11">
      <c r="A65">
        <v>1</v>
      </c>
      <c r="B65">
        <v>11</v>
      </c>
      <c r="C65">
        <v>4</v>
      </c>
      <c r="D65">
        <v>11</v>
      </c>
      <c r="E65">
        <v>0</v>
      </c>
      <c r="F65">
        <v>7</v>
      </c>
      <c r="G65">
        <v>11</v>
      </c>
      <c r="H65">
        <v>7</v>
      </c>
      <c r="I65">
        <v>3</v>
      </c>
      <c r="J65">
        <v>6</v>
      </c>
      <c r="K65">
        <v>1</v>
      </c>
    </row>
    <row r="66" spans="1:11">
      <c r="A66">
        <v>1</v>
      </c>
      <c r="B66">
        <v>11</v>
      </c>
      <c r="C66">
        <v>5</v>
      </c>
      <c r="D66">
        <v>4</v>
      </c>
      <c r="E66">
        <v>0</v>
      </c>
      <c r="F66">
        <v>3</v>
      </c>
      <c r="G66">
        <v>4</v>
      </c>
      <c r="H66">
        <v>16</v>
      </c>
      <c r="I66">
        <v>5</v>
      </c>
      <c r="J66">
        <v>4</v>
      </c>
      <c r="K66">
        <v>3</v>
      </c>
    </row>
    <row r="67" spans="1:11">
      <c r="A67">
        <v>1</v>
      </c>
      <c r="B67">
        <v>12</v>
      </c>
      <c r="C67">
        <v>1</v>
      </c>
      <c r="D67">
        <v>6</v>
      </c>
      <c r="E67">
        <v>0</v>
      </c>
      <c r="F67">
        <v>7</v>
      </c>
      <c r="G67">
        <v>12</v>
      </c>
      <c r="H67">
        <v>14</v>
      </c>
      <c r="I67">
        <v>4</v>
      </c>
      <c r="J67">
        <v>3</v>
      </c>
      <c r="K67">
        <v>1</v>
      </c>
    </row>
    <row r="68" spans="1:11">
      <c r="A68">
        <v>1</v>
      </c>
      <c r="B68">
        <v>12</v>
      </c>
      <c r="C68">
        <v>2</v>
      </c>
      <c r="D68">
        <v>13</v>
      </c>
      <c r="E68">
        <v>0</v>
      </c>
      <c r="F68">
        <v>3</v>
      </c>
      <c r="G68">
        <v>5</v>
      </c>
      <c r="H68">
        <v>14</v>
      </c>
      <c r="I68">
        <v>2</v>
      </c>
      <c r="J68">
        <v>2</v>
      </c>
      <c r="K68">
        <v>1</v>
      </c>
    </row>
    <row r="69" spans="1:11">
      <c r="A69">
        <v>1</v>
      </c>
      <c r="B69">
        <v>12</v>
      </c>
      <c r="C69">
        <v>3</v>
      </c>
      <c r="D69">
        <v>1</v>
      </c>
      <c r="E69">
        <v>0</v>
      </c>
      <c r="F69">
        <v>1</v>
      </c>
      <c r="G69">
        <v>10</v>
      </c>
      <c r="H69">
        <v>3</v>
      </c>
      <c r="I69">
        <v>5</v>
      </c>
      <c r="J69">
        <v>0</v>
      </c>
      <c r="K69">
        <v>3</v>
      </c>
    </row>
    <row r="70" spans="1:11">
      <c r="A70">
        <v>1</v>
      </c>
      <c r="B70">
        <v>12</v>
      </c>
      <c r="C70">
        <v>4</v>
      </c>
      <c r="D70">
        <v>15</v>
      </c>
      <c r="E70">
        <v>0</v>
      </c>
      <c r="F70">
        <v>4</v>
      </c>
      <c r="G70">
        <v>1</v>
      </c>
      <c r="H70">
        <v>11</v>
      </c>
      <c r="I70">
        <v>3</v>
      </c>
      <c r="J70">
        <v>8</v>
      </c>
      <c r="K70">
        <v>2</v>
      </c>
    </row>
    <row r="71" spans="1:11">
      <c r="A71">
        <v>1</v>
      </c>
      <c r="B71">
        <v>12</v>
      </c>
      <c r="C71">
        <v>5</v>
      </c>
      <c r="D71">
        <v>3</v>
      </c>
      <c r="E71">
        <v>0</v>
      </c>
      <c r="F71">
        <v>6</v>
      </c>
      <c r="G71">
        <v>3</v>
      </c>
      <c r="H71">
        <v>2</v>
      </c>
      <c r="I71">
        <v>1</v>
      </c>
      <c r="J71">
        <v>5</v>
      </c>
      <c r="K71">
        <v>2</v>
      </c>
    </row>
    <row r="72" spans="1:11">
      <c r="A72">
        <v>1</v>
      </c>
      <c r="B72">
        <v>13</v>
      </c>
      <c r="C72">
        <v>1</v>
      </c>
      <c r="D72">
        <v>19</v>
      </c>
      <c r="E72">
        <v>0</v>
      </c>
      <c r="F72">
        <v>6</v>
      </c>
      <c r="G72">
        <v>2</v>
      </c>
      <c r="H72">
        <v>15</v>
      </c>
      <c r="I72">
        <v>3</v>
      </c>
      <c r="J72">
        <v>7</v>
      </c>
      <c r="K72">
        <v>1</v>
      </c>
    </row>
    <row r="73" spans="1:11">
      <c r="A73">
        <v>1</v>
      </c>
      <c r="B73">
        <v>13</v>
      </c>
      <c r="C73">
        <v>2</v>
      </c>
      <c r="D73">
        <v>18</v>
      </c>
      <c r="E73">
        <v>0</v>
      </c>
      <c r="F73">
        <v>3</v>
      </c>
      <c r="G73">
        <v>7</v>
      </c>
      <c r="H73">
        <v>7</v>
      </c>
      <c r="I73">
        <v>1</v>
      </c>
      <c r="J73">
        <v>1</v>
      </c>
      <c r="K73">
        <v>1</v>
      </c>
    </row>
    <row r="74" spans="1:11">
      <c r="A74">
        <v>1</v>
      </c>
      <c r="B74">
        <v>13</v>
      </c>
      <c r="C74">
        <v>3</v>
      </c>
      <c r="D74">
        <v>9</v>
      </c>
      <c r="E74">
        <v>0</v>
      </c>
      <c r="F74">
        <v>4</v>
      </c>
      <c r="G74">
        <v>11</v>
      </c>
      <c r="H74">
        <v>17</v>
      </c>
      <c r="I74">
        <v>5</v>
      </c>
      <c r="J74">
        <v>5</v>
      </c>
      <c r="K74">
        <v>2</v>
      </c>
    </row>
    <row r="75" spans="1:11">
      <c r="A75">
        <v>1</v>
      </c>
      <c r="B75">
        <v>13</v>
      </c>
      <c r="C75">
        <v>4</v>
      </c>
      <c r="D75">
        <v>14</v>
      </c>
      <c r="E75">
        <v>0</v>
      </c>
      <c r="F75">
        <v>5</v>
      </c>
      <c r="G75">
        <v>6</v>
      </c>
      <c r="H75">
        <v>13</v>
      </c>
      <c r="I75">
        <v>2</v>
      </c>
      <c r="J75">
        <v>4</v>
      </c>
      <c r="K75">
        <v>3</v>
      </c>
    </row>
    <row r="76" spans="1:11">
      <c r="A76">
        <v>1</v>
      </c>
      <c r="B76">
        <v>13</v>
      </c>
      <c r="C76">
        <v>5</v>
      </c>
      <c r="D76">
        <v>0</v>
      </c>
      <c r="E76">
        <v>13</v>
      </c>
      <c r="F76">
        <v>2</v>
      </c>
      <c r="G76">
        <v>13</v>
      </c>
      <c r="H76">
        <v>4</v>
      </c>
      <c r="I76">
        <v>4</v>
      </c>
      <c r="J76">
        <v>0</v>
      </c>
      <c r="K76">
        <v>2</v>
      </c>
    </row>
    <row r="77" spans="1:11">
      <c r="A77">
        <v>2</v>
      </c>
      <c r="B77">
        <v>1</v>
      </c>
      <c r="C77">
        <v>1</v>
      </c>
      <c r="D77">
        <v>17</v>
      </c>
      <c r="E77">
        <v>0</v>
      </c>
      <c r="F77">
        <v>7</v>
      </c>
      <c r="G77">
        <v>10</v>
      </c>
      <c r="H77">
        <v>5</v>
      </c>
      <c r="I77">
        <v>1</v>
      </c>
      <c r="J77">
        <v>1</v>
      </c>
      <c r="K77">
        <v>3</v>
      </c>
    </row>
    <row r="78" spans="1:11">
      <c r="A78">
        <v>2</v>
      </c>
      <c r="B78">
        <v>1</v>
      </c>
      <c r="C78">
        <v>2</v>
      </c>
      <c r="D78">
        <v>16</v>
      </c>
      <c r="E78">
        <v>0</v>
      </c>
      <c r="F78">
        <v>1</v>
      </c>
      <c r="G78">
        <v>11</v>
      </c>
      <c r="H78">
        <v>10</v>
      </c>
      <c r="I78">
        <v>2</v>
      </c>
      <c r="J78">
        <v>0</v>
      </c>
      <c r="K78">
        <v>2</v>
      </c>
    </row>
    <row r="79" spans="1:11">
      <c r="A79">
        <v>2</v>
      </c>
      <c r="B79">
        <v>1</v>
      </c>
      <c r="C79">
        <v>3</v>
      </c>
      <c r="D79">
        <v>2</v>
      </c>
      <c r="E79">
        <v>0</v>
      </c>
      <c r="F79">
        <v>5</v>
      </c>
      <c r="G79">
        <v>7</v>
      </c>
      <c r="H79">
        <v>8</v>
      </c>
      <c r="I79">
        <v>3</v>
      </c>
      <c r="J79">
        <v>6</v>
      </c>
      <c r="K79">
        <v>3</v>
      </c>
    </row>
    <row r="80" spans="1:11">
      <c r="A80">
        <v>2</v>
      </c>
      <c r="B80">
        <v>1</v>
      </c>
      <c r="C80">
        <v>4</v>
      </c>
      <c r="D80">
        <v>0</v>
      </c>
      <c r="E80">
        <v>5</v>
      </c>
      <c r="F80">
        <v>2</v>
      </c>
      <c r="G80">
        <v>13</v>
      </c>
      <c r="H80">
        <v>6</v>
      </c>
      <c r="I80">
        <v>4</v>
      </c>
      <c r="J80">
        <v>0</v>
      </c>
      <c r="K80">
        <v>1</v>
      </c>
    </row>
    <row r="81" spans="1:11">
      <c r="A81">
        <v>2</v>
      </c>
      <c r="B81">
        <v>1</v>
      </c>
      <c r="C81">
        <v>5</v>
      </c>
      <c r="D81">
        <v>5</v>
      </c>
      <c r="E81">
        <v>0</v>
      </c>
      <c r="F81">
        <v>6</v>
      </c>
      <c r="G81">
        <v>5</v>
      </c>
      <c r="H81">
        <v>9</v>
      </c>
      <c r="I81">
        <v>5</v>
      </c>
      <c r="J81">
        <v>3</v>
      </c>
      <c r="K81">
        <v>2</v>
      </c>
    </row>
    <row r="82" spans="1:11">
      <c r="A82">
        <v>2</v>
      </c>
      <c r="B82">
        <v>2</v>
      </c>
      <c r="C82">
        <v>1</v>
      </c>
      <c r="D82">
        <v>19</v>
      </c>
      <c r="E82">
        <v>0</v>
      </c>
      <c r="F82">
        <v>6</v>
      </c>
      <c r="G82">
        <v>2</v>
      </c>
      <c r="H82">
        <v>16</v>
      </c>
      <c r="I82">
        <v>3</v>
      </c>
      <c r="J82">
        <v>8</v>
      </c>
      <c r="K82">
        <v>3</v>
      </c>
    </row>
    <row r="83" spans="1:11">
      <c r="A83">
        <v>2</v>
      </c>
      <c r="B83">
        <v>2</v>
      </c>
      <c r="C83">
        <v>2</v>
      </c>
      <c r="D83">
        <v>4</v>
      </c>
      <c r="E83">
        <v>0</v>
      </c>
      <c r="F83">
        <v>1</v>
      </c>
      <c r="G83">
        <v>12</v>
      </c>
      <c r="H83">
        <v>9</v>
      </c>
      <c r="I83">
        <v>2</v>
      </c>
      <c r="J83">
        <v>0</v>
      </c>
      <c r="K83">
        <v>1</v>
      </c>
    </row>
    <row r="84" spans="1:11">
      <c r="A84">
        <v>2</v>
      </c>
      <c r="B84">
        <v>2</v>
      </c>
      <c r="C84">
        <v>3</v>
      </c>
      <c r="D84">
        <v>12</v>
      </c>
      <c r="E84">
        <v>0</v>
      </c>
      <c r="F84">
        <v>7</v>
      </c>
      <c r="G84">
        <v>3</v>
      </c>
      <c r="H84">
        <v>13</v>
      </c>
      <c r="I84">
        <v>4</v>
      </c>
      <c r="J84">
        <v>5</v>
      </c>
      <c r="K84">
        <v>3</v>
      </c>
    </row>
    <row r="85" spans="1:11">
      <c r="A85">
        <v>2</v>
      </c>
      <c r="B85">
        <v>2</v>
      </c>
      <c r="C85">
        <v>4</v>
      </c>
      <c r="D85">
        <v>10</v>
      </c>
      <c r="E85">
        <v>0</v>
      </c>
      <c r="F85">
        <v>4</v>
      </c>
      <c r="G85">
        <v>6</v>
      </c>
      <c r="H85">
        <v>1</v>
      </c>
      <c r="I85">
        <v>1</v>
      </c>
      <c r="J85">
        <v>4</v>
      </c>
      <c r="K85">
        <v>1</v>
      </c>
    </row>
    <row r="86" spans="1:11">
      <c r="A86">
        <v>2</v>
      </c>
      <c r="B86">
        <v>2</v>
      </c>
      <c r="C86">
        <v>5</v>
      </c>
      <c r="D86">
        <v>17</v>
      </c>
      <c r="E86">
        <v>0</v>
      </c>
      <c r="F86">
        <v>3</v>
      </c>
      <c r="G86">
        <v>8</v>
      </c>
      <c r="H86">
        <v>7</v>
      </c>
      <c r="I86">
        <v>5</v>
      </c>
      <c r="J86">
        <v>2</v>
      </c>
      <c r="K86">
        <v>2</v>
      </c>
    </row>
    <row r="87" spans="1:11">
      <c r="A87">
        <v>2</v>
      </c>
      <c r="B87">
        <v>3</v>
      </c>
      <c r="C87">
        <v>1</v>
      </c>
      <c r="D87">
        <v>7</v>
      </c>
      <c r="E87">
        <v>0</v>
      </c>
      <c r="F87">
        <v>6</v>
      </c>
      <c r="G87">
        <v>11</v>
      </c>
      <c r="H87">
        <v>12</v>
      </c>
      <c r="I87">
        <v>1</v>
      </c>
      <c r="J87">
        <v>4</v>
      </c>
      <c r="K87">
        <v>2</v>
      </c>
    </row>
    <row r="88" spans="1:11">
      <c r="A88">
        <v>2</v>
      </c>
      <c r="B88">
        <v>3</v>
      </c>
      <c r="C88">
        <v>2</v>
      </c>
      <c r="D88">
        <v>2</v>
      </c>
      <c r="E88">
        <v>0</v>
      </c>
      <c r="F88">
        <v>5</v>
      </c>
      <c r="G88">
        <v>4</v>
      </c>
      <c r="H88">
        <v>6</v>
      </c>
      <c r="I88">
        <v>2</v>
      </c>
      <c r="J88">
        <v>7</v>
      </c>
      <c r="K88">
        <v>2</v>
      </c>
    </row>
    <row r="89" spans="1:11">
      <c r="A89">
        <v>2</v>
      </c>
      <c r="B89">
        <v>3</v>
      </c>
      <c r="C89">
        <v>3</v>
      </c>
      <c r="D89">
        <v>13</v>
      </c>
      <c r="E89">
        <v>0</v>
      </c>
      <c r="F89">
        <v>3</v>
      </c>
      <c r="G89">
        <v>2</v>
      </c>
      <c r="H89">
        <v>11</v>
      </c>
      <c r="I89">
        <v>4</v>
      </c>
      <c r="J89">
        <v>3</v>
      </c>
      <c r="K89">
        <v>1</v>
      </c>
    </row>
    <row r="90" spans="1:11">
      <c r="A90">
        <v>2</v>
      </c>
      <c r="B90">
        <v>3</v>
      </c>
      <c r="C90">
        <v>4</v>
      </c>
      <c r="D90">
        <v>20</v>
      </c>
      <c r="E90">
        <v>0</v>
      </c>
      <c r="F90">
        <v>4</v>
      </c>
      <c r="G90">
        <v>9</v>
      </c>
      <c r="H90">
        <v>10</v>
      </c>
      <c r="I90">
        <v>3</v>
      </c>
      <c r="J90">
        <v>6</v>
      </c>
      <c r="K90">
        <v>3</v>
      </c>
    </row>
    <row r="91" spans="1:11">
      <c r="A91">
        <v>2</v>
      </c>
      <c r="B91">
        <v>3</v>
      </c>
      <c r="C91">
        <v>5</v>
      </c>
      <c r="D91">
        <v>0</v>
      </c>
      <c r="E91">
        <v>16</v>
      </c>
      <c r="F91">
        <v>2</v>
      </c>
      <c r="G91">
        <v>1</v>
      </c>
      <c r="H91">
        <v>5</v>
      </c>
      <c r="I91">
        <v>5</v>
      </c>
      <c r="J91">
        <v>0</v>
      </c>
      <c r="K91">
        <v>1</v>
      </c>
    </row>
    <row r="92" spans="1:11">
      <c r="A92">
        <v>2</v>
      </c>
      <c r="B92">
        <v>4</v>
      </c>
      <c r="C92">
        <v>1</v>
      </c>
      <c r="D92">
        <v>3</v>
      </c>
      <c r="E92">
        <v>0</v>
      </c>
      <c r="F92">
        <v>5</v>
      </c>
      <c r="G92">
        <v>10</v>
      </c>
      <c r="H92">
        <v>17</v>
      </c>
      <c r="I92">
        <v>2</v>
      </c>
      <c r="J92">
        <v>5</v>
      </c>
      <c r="K92">
        <v>3</v>
      </c>
    </row>
    <row r="93" spans="1:11">
      <c r="A93">
        <v>2</v>
      </c>
      <c r="B93">
        <v>4</v>
      </c>
      <c r="C93">
        <v>2</v>
      </c>
      <c r="D93">
        <v>0</v>
      </c>
      <c r="E93">
        <v>21</v>
      </c>
      <c r="F93">
        <v>2</v>
      </c>
      <c r="G93">
        <v>1</v>
      </c>
      <c r="H93">
        <v>4</v>
      </c>
      <c r="I93">
        <v>4</v>
      </c>
      <c r="J93">
        <v>0</v>
      </c>
      <c r="K93">
        <v>2</v>
      </c>
    </row>
    <row r="94" spans="1:11">
      <c r="A94">
        <v>2</v>
      </c>
      <c r="B94">
        <v>4</v>
      </c>
      <c r="C94">
        <v>3</v>
      </c>
      <c r="D94">
        <v>11</v>
      </c>
      <c r="E94">
        <v>0</v>
      </c>
      <c r="F94">
        <v>7</v>
      </c>
      <c r="G94">
        <v>5</v>
      </c>
      <c r="H94">
        <v>8</v>
      </c>
      <c r="I94">
        <v>3</v>
      </c>
      <c r="J94">
        <v>6</v>
      </c>
      <c r="K94">
        <v>1</v>
      </c>
    </row>
    <row r="95" spans="1:11">
      <c r="A95">
        <v>2</v>
      </c>
      <c r="B95">
        <v>4</v>
      </c>
      <c r="C95">
        <v>4</v>
      </c>
      <c r="D95">
        <v>18</v>
      </c>
      <c r="E95">
        <v>0</v>
      </c>
      <c r="F95">
        <v>1</v>
      </c>
      <c r="G95">
        <v>9</v>
      </c>
      <c r="H95">
        <v>15</v>
      </c>
      <c r="I95">
        <v>5</v>
      </c>
      <c r="J95">
        <v>0</v>
      </c>
      <c r="K95">
        <v>3</v>
      </c>
    </row>
    <row r="96" spans="1:11">
      <c r="A96">
        <v>2</v>
      </c>
      <c r="B96">
        <v>4</v>
      </c>
      <c r="C96">
        <v>5</v>
      </c>
      <c r="D96">
        <v>15</v>
      </c>
      <c r="E96">
        <v>0</v>
      </c>
      <c r="F96">
        <v>4</v>
      </c>
      <c r="G96">
        <v>6</v>
      </c>
      <c r="H96">
        <v>2</v>
      </c>
      <c r="I96">
        <v>1</v>
      </c>
      <c r="J96">
        <v>8</v>
      </c>
      <c r="K96">
        <v>2</v>
      </c>
    </row>
    <row r="97" spans="1:11">
      <c r="A97">
        <v>2</v>
      </c>
      <c r="B97">
        <v>5</v>
      </c>
      <c r="C97">
        <v>1</v>
      </c>
      <c r="D97">
        <v>9</v>
      </c>
      <c r="E97">
        <v>0</v>
      </c>
      <c r="F97">
        <v>1</v>
      </c>
      <c r="G97">
        <v>13</v>
      </c>
      <c r="H97">
        <v>1</v>
      </c>
      <c r="I97">
        <v>5</v>
      </c>
      <c r="J97">
        <v>0</v>
      </c>
      <c r="K97">
        <v>3</v>
      </c>
    </row>
    <row r="98" spans="1:11">
      <c r="A98">
        <v>2</v>
      </c>
      <c r="B98">
        <v>5</v>
      </c>
      <c r="C98">
        <v>2</v>
      </c>
      <c r="D98">
        <v>14</v>
      </c>
      <c r="E98">
        <v>0</v>
      </c>
      <c r="F98">
        <v>6</v>
      </c>
      <c r="G98">
        <v>8</v>
      </c>
      <c r="H98">
        <v>5</v>
      </c>
      <c r="I98">
        <v>1</v>
      </c>
      <c r="J98">
        <v>2</v>
      </c>
      <c r="K98">
        <v>1</v>
      </c>
    </row>
    <row r="99" spans="1:11">
      <c r="A99">
        <v>2</v>
      </c>
      <c r="B99">
        <v>5</v>
      </c>
      <c r="C99">
        <v>3</v>
      </c>
      <c r="D99">
        <v>16</v>
      </c>
      <c r="E99">
        <v>0</v>
      </c>
      <c r="F99">
        <v>7</v>
      </c>
      <c r="G99">
        <v>4</v>
      </c>
      <c r="H99">
        <v>15</v>
      </c>
      <c r="I99">
        <v>2</v>
      </c>
      <c r="J99">
        <v>7</v>
      </c>
      <c r="K99">
        <v>2</v>
      </c>
    </row>
    <row r="100" spans="1:11">
      <c r="A100">
        <v>2</v>
      </c>
      <c r="B100">
        <v>5</v>
      </c>
      <c r="C100">
        <v>4</v>
      </c>
      <c r="D100">
        <v>0</v>
      </c>
      <c r="E100">
        <v>9</v>
      </c>
      <c r="F100">
        <v>2</v>
      </c>
      <c r="G100">
        <v>3</v>
      </c>
      <c r="H100">
        <v>12</v>
      </c>
      <c r="I100">
        <v>4</v>
      </c>
      <c r="J100">
        <v>0</v>
      </c>
      <c r="K100">
        <v>3</v>
      </c>
    </row>
    <row r="101" spans="1:11">
      <c r="A101">
        <v>2</v>
      </c>
      <c r="B101">
        <v>5</v>
      </c>
      <c r="C101">
        <v>5</v>
      </c>
      <c r="D101">
        <v>1</v>
      </c>
      <c r="E101">
        <v>0</v>
      </c>
      <c r="F101">
        <v>3</v>
      </c>
      <c r="G101">
        <v>12</v>
      </c>
      <c r="H101">
        <v>17</v>
      </c>
      <c r="I101">
        <v>3</v>
      </c>
      <c r="J101">
        <v>1</v>
      </c>
      <c r="K101">
        <v>1</v>
      </c>
    </row>
    <row r="102" spans="1:11">
      <c r="A102">
        <v>2</v>
      </c>
      <c r="B102">
        <v>6</v>
      </c>
      <c r="C102">
        <v>1</v>
      </c>
      <c r="D102">
        <v>6</v>
      </c>
      <c r="E102">
        <v>0</v>
      </c>
      <c r="F102">
        <v>1</v>
      </c>
      <c r="G102">
        <v>8</v>
      </c>
      <c r="H102">
        <v>6</v>
      </c>
      <c r="I102">
        <v>2</v>
      </c>
      <c r="J102">
        <v>0</v>
      </c>
      <c r="K102">
        <v>2</v>
      </c>
    </row>
    <row r="103" spans="1:11">
      <c r="A103">
        <v>2</v>
      </c>
      <c r="B103">
        <v>6</v>
      </c>
      <c r="C103">
        <v>2</v>
      </c>
      <c r="D103">
        <v>18</v>
      </c>
      <c r="E103">
        <v>0</v>
      </c>
      <c r="F103">
        <v>4</v>
      </c>
      <c r="G103">
        <v>4</v>
      </c>
      <c r="H103">
        <v>4</v>
      </c>
      <c r="I103">
        <v>1</v>
      </c>
      <c r="J103">
        <v>2</v>
      </c>
      <c r="K103">
        <v>2</v>
      </c>
    </row>
    <row r="104" spans="1:11">
      <c r="A104">
        <v>2</v>
      </c>
      <c r="B104">
        <v>6</v>
      </c>
      <c r="C104">
        <v>3</v>
      </c>
      <c r="D104">
        <v>0</v>
      </c>
      <c r="E104">
        <v>2</v>
      </c>
      <c r="F104">
        <v>2</v>
      </c>
      <c r="G104">
        <v>11</v>
      </c>
      <c r="H104">
        <v>2</v>
      </c>
      <c r="I104">
        <v>3</v>
      </c>
      <c r="J104">
        <v>0</v>
      </c>
      <c r="K104">
        <v>1</v>
      </c>
    </row>
    <row r="105" spans="1:11">
      <c r="A105">
        <v>2</v>
      </c>
      <c r="B105">
        <v>6</v>
      </c>
      <c r="C105">
        <v>4</v>
      </c>
      <c r="D105">
        <v>8</v>
      </c>
      <c r="E105">
        <v>0</v>
      </c>
      <c r="F105">
        <v>5</v>
      </c>
      <c r="G105">
        <v>7</v>
      </c>
      <c r="H105">
        <v>13</v>
      </c>
      <c r="I105">
        <v>5</v>
      </c>
      <c r="J105">
        <v>1</v>
      </c>
      <c r="K105">
        <v>3</v>
      </c>
    </row>
    <row r="106" spans="1:11">
      <c r="A106">
        <v>2</v>
      </c>
      <c r="B106">
        <v>6</v>
      </c>
      <c r="C106">
        <v>5</v>
      </c>
      <c r="D106">
        <v>5</v>
      </c>
      <c r="E106">
        <v>0</v>
      </c>
      <c r="F106">
        <v>7</v>
      </c>
      <c r="G106">
        <v>9</v>
      </c>
      <c r="H106">
        <v>8</v>
      </c>
      <c r="I106">
        <v>4</v>
      </c>
      <c r="J106">
        <v>7</v>
      </c>
      <c r="K106">
        <v>3</v>
      </c>
    </row>
    <row r="107" spans="1:11">
      <c r="A107">
        <v>2</v>
      </c>
      <c r="B107">
        <v>7</v>
      </c>
      <c r="C107">
        <v>1</v>
      </c>
      <c r="D107">
        <v>17</v>
      </c>
      <c r="E107">
        <v>0</v>
      </c>
      <c r="F107">
        <v>3</v>
      </c>
      <c r="G107">
        <v>13</v>
      </c>
      <c r="H107">
        <v>7</v>
      </c>
      <c r="I107">
        <v>2</v>
      </c>
      <c r="J107">
        <v>4</v>
      </c>
      <c r="K107">
        <v>2</v>
      </c>
    </row>
    <row r="108" spans="1:11">
      <c r="A108">
        <v>2</v>
      </c>
      <c r="B108">
        <v>7</v>
      </c>
      <c r="C108">
        <v>2</v>
      </c>
      <c r="D108">
        <v>0</v>
      </c>
      <c r="E108">
        <v>14</v>
      </c>
      <c r="F108">
        <v>2</v>
      </c>
      <c r="G108">
        <v>6</v>
      </c>
      <c r="H108">
        <v>10</v>
      </c>
      <c r="I108">
        <v>5</v>
      </c>
      <c r="J108">
        <v>0</v>
      </c>
      <c r="K108">
        <v>1</v>
      </c>
    </row>
    <row r="109" spans="1:11">
      <c r="A109">
        <v>2</v>
      </c>
      <c r="B109">
        <v>7</v>
      </c>
      <c r="C109">
        <v>3</v>
      </c>
      <c r="D109">
        <v>8</v>
      </c>
      <c r="E109">
        <v>0</v>
      </c>
      <c r="F109">
        <v>5</v>
      </c>
      <c r="G109">
        <v>2</v>
      </c>
      <c r="H109">
        <v>9</v>
      </c>
      <c r="I109">
        <v>4</v>
      </c>
      <c r="J109">
        <v>8</v>
      </c>
      <c r="K109">
        <v>3</v>
      </c>
    </row>
    <row r="110" spans="1:11">
      <c r="A110">
        <v>2</v>
      </c>
      <c r="B110">
        <v>7</v>
      </c>
      <c r="C110">
        <v>4</v>
      </c>
      <c r="D110">
        <v>7</v>
      </c>
      <c r="E110">
        <v>0</v>
      </c>
      <c r="F110">
        <v>6</v>
      </c>
      <c r="G110">
        <v>1</v>
      </c>
      <c r="H110">
        <v>16</v>
      </c>
      <c r="I110">
        <v>3</v>
      </c>
      <c r="J110">
        <v>3</v>
      </c>
      <c r="K110">
        <v>1</v>
      </c>
    </row>
    <row r="111" spans="1:11">
      <c r="A111">
        <v>2</v>
      </c>
      <c r="B111">
        <v>7</v>
      </c>
      <c r="C111">
        <v>5</v>
      </c>
      <c r="D111">
        <v>3</v>
      </c>
      <c r="E111">
        <v>0</v>
      </c>
      <c r="F111">
        <v>1</v>
      </c>
      <c r="G111">
        <v>12</v>
      </c>
      <c r="H111">
        <v>3</v>
      </c>
      <c r="I111">
        <v>1</v>
      </c>
      <c r="J111">
        <v>0</v>
      </c>
      <c r="K111">
        <v>3</v>
      </c>
    </row>
    <row r="112" spans="1:11">
      <c r="A112">
        <v>2</v>
      </c>
      <c r="B112">
        <v>8</v>
      </c>
      <c r="C112">
        <v>1</v>
      </c>
      <c r="D112">
        <v>20</v>
      </c>
      <c r="E112">
        <v>0</v>
      </c>
      <c r="F112">
        <v>6</v>
      </c>
      <c r="G112">
        <v>10</v>
      </c>
      <c r="H112">
        <v>8</v>
      </c>
      <c r="I112">
        <v>5</v>
      </c>
      <c r="J112">
        <v>1</v>
      </c>
      <c r="K112">
        <v>1</v>
      </c>
    </row>
    <row r="113" spans="1:11">
      <c r="A113">
        <v>2</v>
      </c>
      <c r="B113">
        <v>8</v>
      </c>
      <c r="C113">
        <v>2</v>
      </c>
      <c r="D113">
        <v>9</v>
      </c>
      <c r="E113">
        <v>0</v>
      </c>
      <c r="F113">
        <v>5</v>
      </c>
      <c r="G113">
        <v>3</v>
      </c>
      <c r="H113">
        <v>9</v>
      </c>
      <c r="I113">
        <v>3</v>
      </c>
      <c r="J113">
        <v>3</v>
      </c>
      <c r="K113">
        <v>3</v>
      </c>
    </row>
    <row r="114" spans="1:11">
      <c r="A114">
        <v>2</v>
      </c>
      <c r="B114">
        <v>8</v>
      </c>
      <c r="C114">
        <v>3</v>
      </c>
      <c r="D114">
        <v>5</v>
      </c>
      <c r="E114">
        <v>0</v>
      </c>
      <c r="F114">
        <v>7</v>
      </c>
      <c r="G114">
        <v>7</v>
      </c>
      <c r="H114">
        <v>11</v>
      </c>
      <c r="I114">
        <v>1</v>
      </c>
      <c r="J114">
        <v>5</v>
      </c>
      <c r="K114">
        <v>1</v>
      </c>
    </row>
    <row r="115" spans="1:11">
      <c r="A115">
        <v>2</v>
      </c>
      <c r="B115">
        <v>8</v>
      </c>
      <c r="C115">
        <v>4</v>
      </c>
      <c r="D115">
        <v>19</v>
      </c>
      <c r="E115">
        <v>0</v>
      </c>
      <c r="F115">
        <v>4</v>
      </c>
      <c r="G115">
        <v>4</v>
      </c>
      <c r="H115">
        <v>7</v>
      </c>
      <c r="I115">
        <v>4</v>
      </c>
      <c r="J115">
        <v>2</v>
      </c>
      <c r="K115">
        <v>2</v>
      </c>
    </row>
    <row r="116" spans="1:11">
      <c r="A116">
        <v>2</v>
      </c>
      <c r="B116">
        <v>8</v>
      </c>
      <c r="C116">
        <v>5</v>
      </c>
      <c r="D116">
        <v>13</v>
      </c>
      <c r="E116">
        <v>0</v>
      </c>
      <c r="F116">
        <v>3</v>
      </c>
      <c r="G116">
        <v>5</v>
      </c>
      <c r="H116">
        <v>14</v>
      </c>
      <c r="I116">
        <v>2</v>
      </c>
      <c r="J116">
        <v>6</v>
      </c>
      <c r="K116">
        <v>2</v>
      </c>
    </row>
    <row r="117" spans="1:11">
      <c r="A117">
        <v>2</v>
      </c>
      <c r="B117">
        <v>9</v>
      </c>
      <c r="C117">
        <v>1</v>
      </c>
      <c r="D117">
        <v>15</v>
      </c>
      <c r="E117">
        <v>0</v>
      </c>
      <c r="F117">
        <v>4</v>
      </c>
      <c r="G117">
        <v>13</v>
      </c>
      <c r="H117">
        <v>1</v>
      </c>
      <c r="I117">
        <v>3</v>
      </c>
      <c r="J117">
        <v>8</v>
      </c>
      <c r="K117">
        <v>3</v>
      </c>
    </row>
    <row r="118" spans="1:11">
      <c r="A118">
        <v>2</v>
      </c>
      <c r="B118">
        <v>9</v>
      </c>
      <c r="C118">
        <v>2</v>
      </c>
      <c r="D118">
        <v>2</v>
      </c>
      <c r="E118">
        <v>0</v>
      </c>
      <c r="F118">
        <v>6</v>
      </c>
      <c r="G118">
        <v>1</v>
      </c>
      <c r="H118">
        <v>11</v>
      </c>
      <c r="I118">
        <v>2</v>
      </c>
      <c r="J118">
        <v>5</v>
      </c>
      <c r="K118">
        <v>3</v>
      </c>
    </row>
    <row r="119" spans="1:11">
      <c r="A119">
        <v>2</v>
      </c>
      <c r="B119">
        <v>9</v>
      </c>
      <c r="C119">
        <v>3</v>
      </c>
      <c r="D119">
        <v>4</v>
      </c>
      <c r="E119">
        <v>0</v>
      </c>
      <c r="F119">
        <v>3</v>
      </c>
      <c r="G119">
        <v>12</v>
      </c>
      <c r="H119">
        <v>17</v>
      </c>
      <c r="I119">
        <v>5</v>
      </c>
      <c r="J119">
        <v>7</v>
      </c>
      <c r="K119">
        <v>1</v>
      </c>
    </row>
    <row r="120" spans="1:11">
      <c r="A120">
        <v>2</v>
      </c>
      <c r="B120">
        <v>9</v>
      </c>
      <c r="C120">
        <v>4</v>
      </c>
      <c r="D120">
        <v>1</v>
      </c>
      <c r="E120">
        <v>0</v>
      </c>
      <c r="F120">
        <v>5</v>
      </c>
      <c r="G120">
        <v>9</v>
      </c>
      <c r="H120">
        <v>5</v>
      </c>
      <c r="I120">
        <v>1</v>
      </c>
      <c r="J120">
        <v>6</v>
      </c>
      <c r="K120">
        <v>2</v>
      </c>
    </row>
    <row r="121" spans="1:11">
      <c r="A121">
        <v>2</v>
      </c>
      <c r="B121">
        <v>9</v>
      </c>
      <c r="C121">
        <v>5</v>
      </c>
      <c r="D121">
        <v>0</v>
      </c>
      <c r="E121">
        <v>8</v>
      </c>
      <c r="F121">
        <v>2</v>
      </c>
      <c r="G121">
        <v>5</v>
      </c>
      <c r="H121">
        <v>14</v>
      </c>
      <c r="I121">
        <v>4</v>
      </c>
      <c r="J121">
        <v>0</v>
      </c>
      <c r="K121">
        <v>1</v>
      </c>
    </row>
    <row r="122" spans="1:11">
      <c r="A122">
        <v>2</v>
      </c>
      <c r="B122">
        <v>10</v>
      </c>
      <c r="C122">
        <v>1</v>
      </c>
      <c r="D122">
        <v>12</v>
      </c>
      <c r="E122">
        <v>0</v>
      </c>
      <c r="F122">
        <v>4</v>
      </c>
      <c r="G122">
        <v>10</v>
      </c>
      <c r="H122">
        <v>16</v>
      </c>
      <c r="I122">
        <v>1</v>
      </c>
      <c r="J122">
        <v>1</v>
      </c>
      <c r="K122">
        <v>3</v>
      </c>
    </row>
    <row r="123" spans="1:11">
      <c r="A123">
        <v>2</v>
      </c>
      <c r="B123">
        <v>10</v>
      </c>
      <c r="C123">
        <v>2</v>
      </c>
      <c r="D123">
        <v>14</v>
      </c>
      <c r="E123">
        <v>0</v>
      </c>
      <c r="F123">
        <v>7</v>
      </c>
      <c r="G123">
        <v>8</v>
      </c>
      <c r="H123">
        <v>10</v>
      </c>
      <c r="I123">
        <v>4</v>
      </c>
      <c r="J123">
        <v>4</v>
      </c>
      <c r="K123">
        <v>2</v>
      </c>
    </row>
    <row r="124" spans="1:11">
      <c r="A124">
        <v>2</v>
      </c>
      <c r="B124">
        <v>10</v>
      </c>
      <c r="C124">
        <v>3</v>
      </c>
      <c r="D124">
        <v>6</v>
      </c>
      <c r="E124">
        <v>0</v>
      </c>
      <c r="F124">
        <v>5</v>
      </c>
      <c r="G124">
        <v>2</v>
      </c>
      <c r="H124">
        <v>3</v>
      </c>
      <c r="I124">
        <v>5</v>
      </c>
      <c r="J124">
        <v>2</v>
      </c>
      <c r="K124">
        <v>2</v>
      </c>
    </row>
    <row r="125" spans="1:11">
      <c r="A125">
        <v>2</v>
      </c>
      <c r="B125">
        <v>10</v>
      </c>
      <c r="C125">
        <v>4</v>
      </c>
      <c r="D125">
        <v>16</v>
      </c>
      <c r="E125">
        <v>0</v>
      </c>
      <c r="F125">
        <v>1</v>
      </c>
      <c r="G125">
        <v>11</v>
      </c>
      <c r="H125">
        <v>15</v>
      </c>
      <c r="I125">
        <v>2</v>
      </c>
      <c r="J125">
        <v>0</v>
      </c>
      <c r="K125">
        <v>1</v>
      </c>
    </row>
    <row r="126" spans="1:11">
      <c r="A126">
        <v>2</v>
      </c>
      <c r="B126">
        <v>10</v>
      </c>
      <c r="C126">
        <v>5</v>
      </c>
      <c r="D126">
        <v>10</v>
      </c>
      <c r="E126">
        <v>0</v>
      </c>
      <c r="F126">
        <v>3</v>
      </c>
      <c r="G126">
        <v>6</v>
      </c>
      <c r="H126">
        <v>13</v>
      </c>
      <c r="I126">
        <v>3</v>
      </c>
      <c r="J126">
        <v>8</v>
      </c>
      <c r="K126">
        <v>3</v>
      </c>
    </row>
    <row r="127" spans="1:11">
      <c r="A127">
        <v>2</v>
      </c>
      <c r="B127">
        <v>11</v>
      </c>
      <c r="C127">
        <v>1</v>
      </c>
      <c r="D127">
        <v>0</v>
      </c>
      <c r="E127">
        <v>4</v>
      </c>
      <c r="F127">
        <v>2</v>
      </c>
      <c r="G127">
        <v>7</v>
      </c>
      <c r="H127">
        <v>6</v>
      </c>
      <c r="I127">
        <v>3</v>
      </c>
      <c r="J127">
        <v>0</v>
      </c>
      <c r="K127">
        <v>2</v>
      </c>
    </row>
    <row r="128" spans="1:11">
      <c r="A128">
        <v>2</v>
      </c>
      <c r="B128">
        <v>11</v>
      </c>
      <c r="C128">
        <v>2</v>
      </c>
      <c r="D128">
        <v>11</v>
      </c>
      <c r="E128">
        <v>0</v>
      </c>
      <c r="F128">
        <v>1</v>
      </c>
      <c r="G128">
        <v>3</v>
      </c>
      <c r="H128">
        <v>4</v>
      </c>
      <c r="I128">
        <v>4</v>
      </c>
      <c r="J128">
        <v>0</v>
      </c>
      <c r="K128">
        <v>1</v>
      </c>
    </row>
    <row r="129" spans="1:11">
      <c r="A129">
        <v>2</v>
      </c>
      <c r="B129">
        <v>11</v>
      </c>
      <c r="C129">
        <v>3</v>
      </c>
      <c r="D129">
        <v>2</v>
      </c>
      <c r="E129">
        <v>0</v>
      </c>
      <c r="F129">
        <v>3</v>
      </c>
      <c r="G129">
        <v>11</v>
      </c>
      <c r="H129">
        <v>10</v>
      </c>
      <c r="I129">
        <v>1</v>
      </c>
      <c r="J129">
        <v>4</v>
      </c>
      <c r="K129">
        <v>1</v>
      </c>
    </row>
    <row r="130" spans="1:11">
      <c r="A130">
        <v>2</v>
      </c>
      <c r="B130">
        <v>11</v>
      </c>
      <c r="C130">
        <v>4</v>
      </c>
      <c r="D130">
        <v>15</v>
      </c>
      <c r="E130">
        <v>0</v>
      </c>
      <c r="F130">
        <v>6</v>
      </c>
      <c r="G130">
        <v>10</v>
      </c>
      <c r="H130">
        <v>2</v>
      </c>
      <c r="I130">
        <v>5</v>
      </c>
      <c r="J130">
        <v>5</v>
      </c>
      <c r="K130">
        <v>2</v>
      </c>
    </row>
    <row r="131" spans="1:11">
      <c r="A131">
        <v>2</v>
      </c>
      <c r="B131">
        <v>11</v>
      </c>
      <c r="C131">
        <v>5</v>
      </c>
      <c r="D131">
        <v>1</v>
      </c>
      <c r="E131">
        <v>0</v>
      </c>
      <c r="F131">
        <v>7</v>
      </c>
      <c r="G131">
        <v>5</v>
      </c>
      <c r="H131">
        <v>12</v>
      </c>
      <c r="I131">
        <v>2</v>
      </c>
      <c r="J131">
        <v>3</v>
      </c>
      <c r="K131">
        <v>3</v>
      </c>
    </row>
    <row r="132" spans="1:11">
      <c r="A132">
        <v>2</v>
      </c>
      <c r="B132">
        <v>12</v>
      </c>
      <c r="C132">
        <v>1</v>
      </c>
      <c r="D132">
        <v>20</v>
      </c>
      <c r="E132">
        <v>0</v>
      </c>
      <c r="F132">
        <v>5</v>
      </c>
      <c r="G132">
        <v>6</v>
      </c>
      <c r="H132">
        <v>14</v>
      </c>
      <c r="I132">
        <v>3</v>
      </c>
      <c r="J132">
        <v>6</v>
      </c>
      <c r="K132">
        <v>1</v>
      </c>
    </row>
    <row r="133" spans="1:11">
      <c r="A133">
        <v>2</v>
      </c>
      <c r="B133">
        <v>12</v>
      </c>
      <c r="C133">
        <v>2</v>
      </c>
      <c r="D133">
        <v>6</v>
      </c>
      <c r="E133">
        <v>0</v>
      </c>
      <c r="F133">
        <v>4</v>
      </c>
      <c r="G133">
        <v>1</v>
      </c>
      <c r="H133">
        <v>15</v>
      </c>
      <c r="I133">
        <v>1</v>
      </c>
      <c r="J133">
        <v>3</v>
      </c>
      <c r="K133">
        <v>3</v>
      </c>
    </row>
    <row r="134" spans="1:11">
      <c r="A134">
        <v>2</v>
      </c>
      <c r="B134">
        <v>12</v>
      </c>
      <c r="C134">
        <v>3</v>
      </c>
      <c r="D134">
        <v>8</v>
      </c>
      <c r="E134">
        <v>0</v>
      </c>
      <c r="F134">
        <v>7</v>
      </c>
      <c r="G134">
        <v>4</v>
      </c>
      <c r="H134">
        <v>1</v>
      </c>
      <c r="I134">
        <v>2</v>
      </c>
      <c r="J134">
        <v>1</v>
      </c>
      <c r="K134">
        <v>2</v>
      </c>
    </row>
    <row r="135" spans="1:11">
      <c r="A135">
        <v>2</v>
      </c>
      <c r="B135">
        <v>12</v>
      </c>
      <c r="C135">
        <v>4</v>
      </c>
      <c r="D135">
        <v>13</v>
      </c>
      <c r="E135">
        <v>0</v>
      </c>
      <c r="F135">
        <v>1</v>
      </c>
      <c r="G135">
        <v>12</v>
      </c>
      <c r="H135">
        <v>13</v>
      </c>
      <c r="I135">
        <v>4</v>
      </c>
      <c r="J135">
        <v>0</v>
      </c>
      <c r="K135">
        <v>3</v>
      </c>
    </row>
    <row r="136" spans="1:11">
      <c r="A136">
        <v>2</v>
      </c>
      <c r="B136">
        <v>12</v>
      </c>
      <c r="C136">
        <v>5</v>
      </c>
      <c r="D136">
        <v>9</v>
      </c>
      <c r="E136">
        <v>0</v>
      </c>
      <c r="F136">
        <v>6</v>
      </c>
      <c r="G136">
        <v>2</v>
      </c>
      <c r="H136">
        <v>11</v>
      </c>
      <c r="I136">
        <v>5</v>
      </c>
      <c r="J136">
        <v>7</v>
      </c>
      <c r="K136">
        <v>2</v>
      </c>
    </row>
    <row r="137" spans="1:11">
      <c r="A137">
        <v>2</v>
      </c>
      <c r="B137">
        <v>13</v>
      </c>
      <c r="C137">
        <v>1</v>
      </c>
      <c r="D137">
        <v>7</v>
      </c>
      <c r="E137">
        <v>0</v>
      </c>
      <c r="F137">
        <v>3</v>
      </c>
      <c r="G137">
        <v>13</v>
      </c>
      <c r="H137">
        <v>3</v>
      </c>
      <c r="I137">
        <v>4</v>
      </c>
      <c r="J137">
        <v>4</v>
      </c>
      <c r="K137">
        <v>3</v>
      </c>
    </row>
    <row r="138" spans="1:11">
      <c r="A138">
        <v>2</v>
      </c>
      <c r="B138">
        <v>13</v>
      </c>
      <c r="C138">
        <v>2</v>
      </c>
      <c r="D138">
        <v>0</v>
      </c>
      <c r="E138">
        <v>15</v>
      </c>
      <c r="F138">
        <v>2</v>
      </c>
      <c r="G138">
        <v>8</v>
      </c>
      <c r="H138">
        <v>16</v>
      </c>
      <c r="I138">
        <v>3</v>
      </c>
      <c r="J138">
        <v>0</v>
      </c>
      <c r="K138">
        <v>1</v>
      </c>
    </row>
    <row r="139" spans="1:11">
      <c r="A139">
        <v>2</v>
      </c>
      <c r="B139">
        <v>13</v>
      </c>
      <c r="C139">
        <v>3</v>
      </c>
      <c r="D139">
        <v>10</v>
      </c>
      <c r="E139">
        <v>0</v>
      </c>
      <c r="F139">
        <v>5</v>
      </c>
      <c r="G139">
        <v>9</v>
      </c>
      <c r="H139">
        <v>7</v>
      </c>
      <c r="I139">
        <v>2</v>
      </c>
      <c r="J139">
        <v>7</v>
      </c>
      <c r="K139">
        <v>2</v>
      </c>
    </row>
    <row r="140" spans="1:11">
      <c r="A140">
        <v>2</v>
      </c>
      <c r="B140">
        <v>13</v>
      </c>
      <c r="C140">
        <v>4</v>
      </c>
      <c r="D140">
        <v>11</v>
      </c>
      <c r="E140">
        <v>0</v>
      </c>
      <c r="F140">
        <v>1</v>
      </c>
      <c r="G140">
        <v>3</v>
      </c>
      <c r="H140">
        <v>6</v>
      </c>
      <c r="I140">
        <v>5</v>
      </c>
      <c r="J140">
        <v>0</v>
      </c>
      <c r="K140">
        <v>1</v>
      </c>
    </row>
    <row r="141" spans="1:11">
      <c r="A141">
        <v>2</v>
      </c>
      <c r="B141">
        <v>13</v>
      </c>
      <c r="C141">
        <v>5</v>
      </c>
      <c r="D141">
        <v>17</v>
      </c>
      <c r="E141">
        <v>0</v>
      </c>
      <c r="F141">
        <v>6</v>
      </c>
      <c r="G141">
        <v>7</v>
      </c>
      <c r="H141">
        <v>9</v>
      </c>
      <c r="I141">
        <v>1</v>
      </c>
      <c r="J141">
        <v>2</v>
      </c>
      <c r="K141">
        <v>2</v>
      </c>
    </row>
    <row r="142" spans="1:11">
      <c r="A142">
        <v>3</v>
      </c>
      <c r="B142">
        <v>1</v>
      </c>
      <c r="C142">
        <v>1</v>
      </c>
      <c r="D142">
        <v>18</v>
      </c>
      <c r="E142">
        <v>0</v>
      </c>
      <c r="F142">
        <v>4</v>
      </c>
      <c r="G142">
        <v>11</v>
      </c>
      <c r="H142">
        <v>12</v>
      </c>
      <c r="I142">
        <v>1</v>
      </c>
      <c r="J142">
        <v>6</v>
      </c>
      <c r="K142">
        <v>2</v>
      </c>
    </row>
    <row r="143" spans="1:11">
      <c r="A143">
        <v>3</v>
      </c>
      <c r="B143">
        <v>1</v>
      </c>
      <c r="C143">
        <v>2</v>
      </c>
      <c r="D143">
        <v>0</v>
      </c>
      <c r="E143">
        <v>10</v>
      </c>
      <c r="F143">
        <v>2</v>
      </c>
      <c r="G143">
        <v>2</v>
      </c>
      <c r="H143">
        <v>5</v>
      </c>
      <c r="I143">
        <v>4</v>
      </c>
      <c r="J143">
        <v>0</v>
      </c>
      <c r="K143">
        <v>3</v>
      </c>
    </row>
    <row r="144" spans="1:11">
      <c r="A144">
        <v>3</v>
      </c>
      <c r="B144">
        <v>1</v>
      </c>
      <c r="C144">
        <v>3</v>
      </c>
      <c r="D144">
        <v>14</v>
      </c>
      <c r="E144">
        <v>0</v>
      </c>
      <c r="F144">
        <v>6</v>
      </c>
      <c r="G144">
        <v>12</v>
      </c>
      <c r="H144">
        <v>2</v>
      </c>
      <c r="I144">
        <v>5</v>
      </c>
      <c r="J144">
        <v>5</v>
      </c>
      <c r="K144">
        <v>3</v>
      </c>
    </row>
    <row r="145" spans="1:11">
      <c r="A145">
        <v>3</v>
      </c>
      <c r="B145">
        <v>1</v>
      </c>
      <c r="C145">
        <v>4</v>
      </c>
      <c r="D145">
        <v>12</v>
      </c>
      <c r="E145">
        <v>0</v>
      </c>
      <c r="F145">
        <v>7</v>
      </c>
      <c r="G145">
        <v>5</v>
      </c>
      <c r="H145">
        <v>8</v>
      </c>
      <c r="I145">
        <v>3</v>
      </c>
      <c r="J145">
        <v>8</v>
      </c>
      <c r="K145">
        <v>1</v>
      </c>
    </row>
    <row r="146" spans="1:11">
      <c r="A146">
        <v>3</v>
      </c>
      <c r="B146">
        <v>1</v>
      </c>
      <c r="C146">
        <v>5</v>
      </c>
      <c r="D146">
        <v>5</v>
      </c>
      <c r="E146">
        <v>0</v>
      </c>
      <c r="F146">
        <v>1</v>
      </c>
      <c r="G146">
        <v>1</v>
      </c>
      <c r="H146">
        <v>17</v>
      </c>
      <c r="I146">
        <v>2</v>
      </c>
      <c r="J146">
        <v>0</v>
      </c>
      <c r="K146">
        <v>1</v>
      </c>
    </row>
    <row r="147" spans="1:11">
      <c r="A147">
        <v>3</v>
      </c>
      <c r="B147">
        <v>2</v>
      </c>
      <c r="C147">
        <v>1</v>
      </c>
      <c r="D147">
        <v>0</v>
      </c>
      <c r="E147">
        <v>3</v>
      </c>
      <c r="F147">
        <v>2</v>
      </c>
      <c r="G147">
        <v>6</v>
      </c>
      <c r="H147">
        <v>1</v>
      </c>
      <c r="I147">
        <v>3</v>
      </c>
      <c r="J147">
        <v>0</v>
      </c>
      <c r="K147">
        <v>2</v>
      </c>
    </row>
    <row r="148" spans="1:11">
      <c r="A148">
        <v>3</v>
      </c>
      <c r="B148">
        <v>2</v>
      </c>
      <c r="C148">
        <v>2</v>
      </c>
      <c r="D148">
        <v>4</v>
      </c>
      <c r="E148">
        <v>0</v>
      </c>
      <c r="F148">
        <v>4</v>
      </c>
      <c r="G148">
        <v>10</v>
      </c>
      <c r="H148">
        <v>8</v>
      </c>
      <c r="I148">
        <v>5</v>
      </c>
      <c r="J148">
        <v>1</v>
      </c>
      <c r="K148">
        <v>3</v>
      </c>
    </row>
    <row r="149" spans="1:11">
      <c r="A149">
        <v>3</v>
      </c>
      <c r="B149">
        <v>2</v>
      </c>
      <c r="C149">
        <v>3</v>
      </c>
      <c r="D149">
        <v>3</v>
      </c>
      <c r="E149">
        <v>0</v>
      </c>
      <c r="F149">
        <v>7</v>
      </c>
      <c r="G149">
        <v>7</v>
      </c>
      <c r="H149">
        <v>4</v>
      </c>
      <c r="I149">
        <v>4</v>
      </c>
      <c r="J149">
        <v>8</v>
      </c>
      <c r="K149">
        <v>3</v>
      </c>
    </row>
    <row r="150" spans="1:11">
      <c r="A150">
        <v>3</v>
      </c>
      <c r="B150">
        <v>2</v>
      </c>
      <c r="C150">
        <v>4</v>
      </c>
      <c r="D150">
        <v>16</v>
      </c>
      <c r="E150">
        <v>0</v>
      </c>
      <c r="F150">
        <v>5</v>
      </c>
      <c r="G150">
        <v>3</v>
      </c>
      <c r="H150">
        <v>10</v>
      </c>
      <c r="I150">
        <v>2</v>
      </c>
      <c r="J150">
        <v>2</v>
      </c>
      <c r="K150">
        <v>1</v>
      </c>
    </row>
    <row r="151" spans="1:11">
      <c r="A151">
        <v>3</v>
      </c>
      <c r="B151">
        <v>2</v>
      </c>
      <c r="C151">
        <v>5</v>
      </c>
      <c r="D151">
        <v>19</v>
      </c>
      <c r="E151">
        <v>0</v>
      </c>
      <c r="F151">
        <v>3</v>
      </c>
      <c r="G151">
        <v>8</v>
      </c>
      <c r="H151">
        <v>15</v>
      </c>
      <c r="I151">
        <v>1</v>
      </c>
      <c r="J151">
        <v>5</v>
      </c>
      <c r="K151">
        <v>1</v>
      </c>
    </row>
    <row r="152" spans="1:11">
      <c r="A152">
        <v>3</v>
      </c>
      <c r="B152">
        <v>3</v>
      </c>
      <c r="C152">
        <v>1</v>
      </c>
      <c r="D152">
        <v>11</v>
      </c>
      <c r="E152">
        <v>0</v>
      </c>
      <c r="F152">
        <v>3</v>
      </c>
      <c r="G152">
        <v>2</v>
      </c>
      <c r="H152">
        <v>4</v>
      </c>
      <c r="I152">
        <v>4</v>
      </c>
      <c r="J152">
        <v>4</v>
      </c>
      <c r="K152">
        <v>2</v>
      </c>
    </row>
    <row r="153" spans="1:11">
      <c r="A153">
        <v>3</v>
      </c>
      <c r="B153">
        <v>3</v>
      </c>
      <c r="C153">
        <v>2</v>
      </c>
      <c r="D153">
        <v>14</v>
      </c>
      <c r="E153">
        <v>0</v>
      </c>
      <c r="F153">
        <v>6</v>
      </c>
      <c r="G153">
        <v>9</v>
      </c>
      <c r="H153">
        <v>13</v>
      </c>
      <c r="I153">
        <v>3</v>
      </c>
      <c r="J153">
        <v>7</v>
      </c>
      <c r="K153">
        <v>3</v>
      </c>
    </row>
    <row r="154" spans="1:11">
      <c r="A154">
        <v>3</v>
      </c>
      <c r="B154">
        <v>3</v>
      </c>
      <c r="C154">
        <v>3</v>
      </c>
      <c r="D154">
        <v>7</v>
      </c>
      <c r="E154">
        <v>0</v>
      </c>
      <c r="F154">
        <v>5</v>
      </c>
      <c r="G154">
        <v>7</v>
      </c>
      <c r="H154">
        <v>3</v>
      </c>
      <c r="I154">
        <v>2</v>
      </c>
      <c r="J154">
        <v>6</v>
      </c>
      <c r="K154">
        <v>3</v>
      </c>
    </row>
    <row r="155" spans="1:11">
      <c r="A155">
        <v>3</v>
      </c>
      <c r="B155">
        <v>3</v>
      </c>
      <c r="C155">
        <v>4</v>
      </c>
      <c r="D155">
        <v>10</v>
      </c>
      <c r="E155">
        <v>0</v>
      </c>
      <c r="F155">
        <v>1</v>
      </c>
      <c r="G155">
        <v>13</v>
      </c>
      <c r="H155">
        <v>2</v>
      </c>
      <c r="I155">
        <v>5</v>
      </c>
      <c r="J155">
        <v>0</v>
      </c>
      <c r="K155">
        <v>1</v>
      </c>
    </row>
    <row r="156" spans="1:11">
      <c r="A156">
        <v>3</v>
      </c>
      <c r="B156">
        <v>3</v>
      </c>
      <c r="C156">
        <v>5</v>
      </c>
      <c r="D156">
        <v>20</v>
      </c>
      <c r="E156">
        <v>0</v>
      </c>
      <c r="F156">
        <v>4</v>
      </c>
      <c r="G156">
        <v>4</v>
      </c>
      <c r="H156">
        <v>7</v>
      </c>
      <c r="I156">
        <v>1</v>
      </c>
      <c r="J156">
        <v>3</v>
      </c>
      <c r="K156">
        <v>2</v>
      </c>
    </row>
    <row r="157" spans="1:11">
      <c r="A157">
        <v>3</v>
      </c>
      <c r="B157">
        <v>4</v>
      </c>
      <c r="C157">
        <v>1</v>
      </c>
      <c r="D157">
        <v>0</v>
      </c>
      <c r="E157">
        <v>20</v>
      </c>
      <c r="F157">
        <v>2</v>
      </c>
      <c r="G157">
        <v>9</v>
      </c>
      <c r="H157">
        <v>14</v>
      </c>
      <c r="I157">
        <v>3</v>
      </c>
      <c r="J157">
        <v>0</v>
      </c>
      <c r="K157">
        <v>1</v>
      </c>
    </row>
    <row r="158" spans="1:11">
      <c r="A158">
        <v>3</v>
      </c>
      <c r="B158">
        <v>4</v>
      </c>
      <c r="C158">
        <v>2</v>
      </c>
      <c r="D158">
        <v>19</v>
      </c>
      <c r="E158">
        <v>0</v>
      </c>
      <c r="F158">
        <v>3</v>
      </c>
      <c r="G158">
        <v>13</v>
      </c>
      <c r="H158">
        <v>11</v>
      </c>
      <c r="I158">
        <v>5</v>
      </c>
      <c r="J158">
        <v>3</v>
      </c>
      <c r="K158">
        <v>1</v>
      </c>
    </row>
    <row r="159" spans="1:11">
      <c r="A159">
        <v>3</v>
      </c>
      <c r="B159">
        <v>4</v>
      </c>
      <c r="C159">
        <v>3</v>
      </c>
      <c r="D159">
        <v>9</v>
      </c>
      <c r="E159">
        <v>0</v>
      </c>
      <c r="F159">
        <v>7</v>
      </c>
      <c r="G159">
        <v>4</v>
      </c>
      <c r="H159">
        <v>12</v>
      </c>
      <c r="I159">
        <v>2</v>
      </c>
      <c r="J159">
        <v>7</v>
      </c>
      <c r="K159">
        <v>2</v>
      </c>
    </row>
    <row r="160" spans="1:11">
      <c r="A160">
        <v>3</v>
      </c>
      <c r="B160">
        <v>4</v>
      </c>
      <c r="C160">
        <v>4</v>
      </c>
      <c r="D160">
        <v>8</v>
      </c>
      <c r="E160">
        <v>0</v>
      </c>
      <c r="F160">
        <v>1</v>
      </c>
      <c r="G160">
        <v>10</v>
      </c>
      <c r="H160">
        <v>6</v>
      </c>
      <c r="I160">
        <v>4</v>
      </c>
      <c r="J160">
        <v>0</v>
      </c>
      <c r="K160">
        <v>2</v>
      </c>
    </row>
    <row r="161" spans="1:11">
      <c r="A161">
        <v>3</v>
      </c>
      <c r="B161">
        <v>4</v>
      </c>
      <c r="C161">
        <v>5</v>
      </c>
      <c r="D161">
        <v>18</v>
      </c>
      <c r="E161">
        <v>0</v>
      </c>
      <c r="F161">
        <v>6</v>
      </c>
      <c r="G161">
        <v>8</v>
      </c>
      <c r="H161">
        <v>16</v>
      </c>
      <c r="I161">
        <v>1</v>
      </c>
      <c r="J161">
        <v>2</v>
      </c>
      <c r="K161">
        <v>3</v>
      </c>
    </row>
    <row r="162" spans="1:11">
      <c r="A162">
        <v>3</v>
      </c>
      <c r="B162">
        <v>5</v>
      </c>
      <c r="C162">
        <v>1</v>
      </c>
      <c r="D162">
        <v>2</v>
      </c>
      <c r="E162">
        <v>0</v>
      </c>
      <c r="F162">
        <v>4</v>
      </c>
      <c r="G162">
        <v>5</v>
      </c>
      <c r="H162">
        <v>9</v>
      </c>
      <c r="I162">
        <v>1</v>
      </c>
      <c r="J162">
        <v>4</v>
      </c>
      <c r="K162">
        <v>2</v>
      </c>
    </row>
    <row r="163" spans="1:11">
      <c r="A163">
        <v>3</v>
      </c>
      <c r="B163">
        <v>5</v>
      </c>
      <c r="C163">
        <v>2</v>
      </c>
      <c r="D163">
        <v>0</v>
      </c>
      <c r="E163">
        <v>19</v>
      </c>
      <c r="F163">
        <v>2</v>
      </c>
      <c r="G163">
        <v>6</v>
      </c>
      <c r="H163">
        <v>17</v>
      </c>
      <c r="I163">
        <v>4</v>
      </c>
      <c r="J163">
        <v>0</v>
      </c>
      <c r="K163">
        <v>1</v>
      </c>
    </row>
    <row r="164" spans="1:11">
      <c r="A164">
        <v>3</v>
      </c>
      <c r="B164">
        <v>5</v>
      </c>
      <c r="C164">
        <v>3</v>
      </c>
      <c r="D164">
        <v>6</v>
      </c>
      <c r="E164">
        <v>0</v>
      </c>
      <c r="F164">
        <v>7</v>
      </c>
      <c r="G164">
        <v>11</v>
      </c>
      <c r="H164">
        <v>4</v>
      </c>
      <c r="I164">
        <v>2</v>
      </c>
      <c r="J164">
        <v>8</v>
      </c>
      <c r="K164">
        <v>3</v>
      </c>
    </row>
    <row r="165" spans="1:11">
      <c r="A165">
        <v>3</v>
      </c>
      <c r="B165">
        <v>5</v>
      </c>
      <c r="C165">
        <v>4</v>
      </c>
      <c r="D165">
        <v>12</v>
      </c>
      <c r="E165">
        <v>0</v>
      </c>
      <c r="F165">
        <v>5</v>
      </c>
      <c r="G165">
        <v>3</v>
      </c>
      <c r="H165">
        <v>5</v>
      </c>
      <c r="I165">
        <v>5</v>
      </c>
      <c r="J165">
        <v>5</v>
      </c>
      <c r="K165">
        <v>3</v>
      </c>
    </row>
    <row r="166" spans="1:11">
      <c r="A166">
        <v>3</v>
      </c>
      <c r="B166">
        <v>5</v>
      </c>
      <c r="C166">
        <v>5</v>
      </c>
      <c r="D166">
        <v>15</v>
      </c>
      <c r="E166">
        <v>0</v>
      </c>
      <c r="F166">
        <v>3</v>
      </c>
      <c r="G166">
        <v>12</v>
      </c>
      <c r="H166">
        <v>14</v>
      </c>
      <c r="I166">
        <v>3</v>
      </c>
      <c r="J166">
        <v>1</v>
      </c>
      <c r="K166">
        <v>2</v>
      </c>
    </row>
    <row r="167" spans="1:11">
      <c r="A167">
        <v>3</v>
      </c>
      <c r="B167">
        <v>6</v>
      </c>
      <c r="C167">
        <v>1</v>
      </c>
      <c r="D167">
        <v>16</v>
      </c>
      <c r="E167">
        <v>0</v>
      </c>
      <c r="F167">
        <v>1</v>
      </c>
      <c r="G167">
        <v>6</v>
      </c>
      <c r="H167">
        <v>5</v>
      </c>
      <c r="I167">
        <v>2</v>
      </c>
      <c r="J167">
        <v>0</v>
      </c>
      <c r="K167">
        <v>3</v>
      </c>
    </row>
    <row r="168" spans="1:11">
      <c r="A168">
        <v>3</v>
      </c>
      <c r="B168">
        <v>6</v>
      </c>
      <c r="C168">
        <v>2</v>
      </c>
      <c r="D168">
        <v>13</v>
      </c>
      <c r="E168">
        <v>0</v>
      </c>
      <c r="F168">
        <v>4</v>
      </c>
      <c r="G168">
        <v>10</v>
      </c>
      <c r="H168">
        <v>17</v>
      </c>
      <c r="I168">
        <v>3</v>
      </c>
      <c r="J168">
        <v>4</v>
      </c>
      <c r="K168">
        <v>2</v>
      </c>
    </row>
    <row r="169" spans="1:11">
      <c r="A169">
        <v>3</v>
      </c>
      <c r="B169">
        <v>6</v>
      </c>
      <c r="C169">
        <v>3</v>
      </c>
      <c r="D169">
        <v>0</v>
      </c>
      <c r="E169">
        <v>2</v>
      </c>
      <c r="F169">
        <v>2</v>
      </c>
      <c r="G169">
        <v>8</v>
      </c>
      <c r="H169">
        <v>1</v>
      </c>
      <c r="I169">
        <v>3</v>
      </c>
      <c r="J169">
        <v>0</v>
      </c>
      <c r="K169">
        <v>2</v>
      </c>
    </row>
    <row r="170" spans="1:11">
      <c r="A170">
        <v>3</v>
      </c>
      <c r="B170">
        <v>6</v>
      </c>
      <c r="C170">
        <v>4</v>
      </c>
      <c r="D170">
        <v>5</v>
      </c>
      <c r="E170">
        <v>0</v>
      </c>
      <c r="F170">
        <v>5</v>
      </c>
      <c r="G170">
        <v>1</v>
      </c>
      <c r="H170">
        <v>7</v>
      </c>
      <c r="I170">
        <v>5</v>
      </c>
      <c r="J170">
        <v>6</v>
      </c>
      <c r="K170">
        <v>1</v>
      </c>
    </row>
    <row r="171" spans="1:11">
      <c r="A171">
        <v>3</v>
      </c>
      <c r="B171">
        <v>6</v>
      </c>
      <c r="C171">
        <v>5</v>
      </c>
      <c r="D171">
        <v>17</v>
      </c>
      <c r="E171">
        <v>0</v>
      </c>
      <c r="F171">
        <v>6</v>
      </c>
      <c r="G171">
        <v>3</v>
      </c>
      <c r="H171">
        <v>16</v>
      </c>
      <c r="I171">
        <v>4</v>
      </c>
      <c r="J171">
        <v>7</v>
      </c>
      <c r="K171">
        <v>1</v>
      </c>
    </row>
    <row r="172" spans="1:11">
      <c r="A172">
        <v>3</v>
      </c>
      <c r="B172">
        <v>7</v>
      </c>
      <c r="C172">
        <v>1</v>
      </c>
      <c r="D172">
        <v>4</v>
      </c>
      <c r="E172">
        <v>0</v>
      </c>
      <c r="F172">
        <v>6</v>
      </c>
      <c r="G172">
        <v>13</v>
      </c>
      <c r="H172">
        <v>8</v>
      </c>
      <c r="I172">
        <v>5</v>
      </c>
      <c r="J172">
        <v>6</v>
      </c>
      <c r="K172">
        <v>2</v>
      </c>
    </row>
    <row r="173" spans="1:11">
      <c r="A173">
        <v>3</v>
      </c>
      <c r="B173">
        <v>7</v>
      </c>
      <c r="C173">
        <v>2</v>
      </c>
      <c r="D173">
        <v>1</v>
      </c>
      <c r="E173">
        <v>0</v>
      </c>
      <c r="F173">
        <v>5</v>
      </c>
      <c r="G173">
        <v>1</v>
      </c>
      <c r="H173">
        <v>12</v>
      </c>
      <c r="I173">
        <v>2</v>
      </c>
      <c r="J173">
        <v>2</v>
      </c>
      <c r="K173">
        <v>3</v>
      </c>
    </row>
    <row r="174" spans="1:11">
      <c r="A174">
        <v>3</v>
      </c>
      <c r="B174">
        <v>7</v>
      </c>
      <c r="C174">
        <v>3</v>
      </c>
      <c r="D174">
        <v>3</v>
      </c>
      <c r="E174">
        <v>0</v>
      </c>
      <c r="F174">
        <v>7</v>
      </c>
      <c r="G174">
        <v>4</v>
      </c>
      <c r="H174">
        <v>9</v>
      </c>
      <c r="I174">
        <v>1</v>
      </c>
      <c r="J174">
        <v>8</v>
      </c>
      <c r="K174">
        <v>1</v>
      </c>
    </row>
    <row r="175" spans="1:11">
      <c r="A175">
        <v>3</v>
      </c>
      <c r="B175">
        <v>7</v>
      </c>
      <c r="C175">
        <v>4</v>
      </c>
      <c r="D175">
        <v>8</v>
      </c>
      <c r="E175">
        <v>0</v>
      </c>
      <c r="F175">
        <v>1</v>
      </c>
      <c r="G175">
        <v>12</v>
      </c>
      <c r="H175">
        <v>10</v>
      </c>
      <c r="I175">
        <v>1</v>
      </c>
      <c r="J175">
        <v>0</v>
      </c>
      <c r="K175">
        <v>3</v>
      </c>
    </row>
    <row r="176" spans="1:11">
      <c r="A176">
        <v>3</v>
      </c>
      <c r="B176">
        <v>7</v>
      </c>
      <c r="C176">
        <v>5</v>
      </c>
      <c r="D176">
        <v>0</v>
      </c>
      <c r="E176">
        <v>19</v>
      </c>
      <c r="F176">
        <v>2</v>
      </c>
      <c r="G176">
        <v>2</v>
      </c>
      <c r="H176">
        <v>2</v>
      </c>
      <c r="I176">
        <v>4</v>
      </c>
      <c r="J176">
        <v>0</v>
      </c>
      <c r="K176">
        <v>1</v>
      </c>
    </row>
    <row r="177" spans="1:11">
      <c r="A177">
        <v>3</v>
      </c>
      <c r="B177">
        <v>8</v>
      </c>
      <c r="C177">
        <v>1</v>
      </c>
      <c r="D177">
        <v>5</v>
      </c>
      <c r="E177">
        <v>0</v>
      </c>
      <c r="F177">
        <v>3</v>
      </c>
      <c r="G177">
        <v>11</v>
      </c>
      <c r="H177">
        <v>15</v>
      </c>
      <c r="I177">
        <v>4</v>
      </c>
      <c r="J177">
        <v>5</v>
      </c>
      <c r="K177">
        <v>2</v>
      </c>
    </row>
    <row r="178" spans="1:11">
      <c r="A178">
        <v>3</v>
      </c>
      <c r="B178">
        <v>8</v>
      </c>
      <c r="C178">
        <v>2</v>
      </c>
      <c r="D178">
        <v>0</v>
      </c>
      <c r="E178">
        <v>21</v>
      </c>
      <c r="F178">
        <v>2</v>
      </c>
      <c r="G178">
        <v>5</v>
      </c>
      <c r="H178">
        <v>11</v>
      </c>
      <c r="I178">
        <v>3</v>
      </c>
      <c r="J178">
        <v>0</v>
      </c>
      <c r="K178">
        <v>3</v>
      </c>
    </row>
    <row r="179" spans="1:11">
      <c r="A179">
        <v>3</v>
      </c>
      <c r="B179">
        <v>8</v>
      </c>
      <c r="C179">
        <v>3</v>
      </c>
      <c r="D179">
        <v>14</v>
      </c>
      <c r="E179">
        <v>0</v>
      </c>
      <c r="F179">
        <v>7</v>
      </c>
      <c r="G179">
        <v>9</v>
      </c>
      <c r="H179">
        <v>13</v>
      </c>
      <c r="I179">
        <v>5</v>
      </c>
      <c r="J179">
        <v>3</v>
      </c>
      <c r="K179">
        <v>3</v>
      </c>
    </row>
    <row r="180" spans="1:11">
      <c r="A180">
        <v>3</v>
      </c>
      <c r="B180">
        <v>8</v>
      </c>
      <c r="C180">
        <v>4</v>
      </c>
      <c r="D180">
        <v>11</v>
      </c>
      <c r="E180">
        <v>0</v>
      </c>
      <c r="F180">
        <v>6</v>
      </c>
      <c r="G180">
        <v>1</v>
      </c>
      <c r="H180">
        <v>3</v>
      </c>
      <c r="I180">
        <v>2</v>
      </c>
      <c r="J180">
        <v>4</v>
      </c>
      <c r="K180">
        <v>2</v>
      </c>
    </row>
    <row r="181" spans="1:11">
      <c r="A181">
        <v>3</v>
      </c>
      <c r="B181">
        <v>8</v>
      </c>
      <c r="C181">
        <v>5</v>
      </c>
      <c r="D181">
        <v>18</v>
      </c>
      <c r="E181">
        <v>0</v>
      </c>
      <c r="F181">
        <v>4</v>
      </c>
      <c r="G181">
        <v>7</v>
      </c>
      <c r="H181">
        <v>6</v>
      </c>
      <c r="I181">
        <v>1</v>
      </c>
      <c r="J181">
        <v>1</v>
      </c>
      <c r="K181">
        <v>1</v>
      </c>
    </row>
    <row r="182" spans="1:11">
      <c r="A182">
        <v>3</v>
      </c>
      <c r="B182">
        <v>9</v>
      </c>
      <c r="C182">
        <v>1</v>
      </c>
      <c r="D182">
        <v>2</v>
      </c>
      <c r="E182">
        <v>0</v>
      </c>
      <c r="F182">
        <v>4</v>
      </c>
      <c r="G182">
        <v>9</v>
      </c>
      <c r="H182">
        <v>3</v>
      </c>
      <c r="I182">
        <v>2</v>
      </c>
      <c r="J182">
        <v>6</v>
      </c>
      <c r="K182">
        <v>1</v>
      </c>
    </row>
    <row r="183" spans="1:11">
      <c r="A183">
        <v>3</v>
      </c>
      <c r="B183">
        <v>9</v>
      </c>
      <c r="C183">
        <v>2</v>
      </c>
      <c r="D183">
        <v>3</v>
      </c>
      <c r="E183">
        <v>0</v>
      </c>
      <c r="F183">
        <v>5</v>
      </c>
      <c r="G183">
        <v>8</v>
      </c>
      <c r="H183">
        <v>17</v>
      </c>
      <c r="I183">
        <v>3</v>
      </c>
      <c r="J183">
        <v>5</v>
      </c>
      <c r="K183">
        <v>1</v>
      </c>
    </row>
    <row r="184" spans="1:11">
      <c r="A184">
        <v>3</v>
      </c>
      <c r="B184">
        <v>9</v>
      </c>
      <c r="C184">
        <v>3</v>
      </c>
      <c r="D184">
        <v>13</v>
      </c>
      <c r="E184">
        <v>0</v>
      </c>
      <c r="F184">
        <v>3</v>
      </c>
      <c r="G184">
        <v>7</v>
      </c>
      <c r="H184">
        <v>2</v>
      </c>
      <c r="I184">
        <v>4</v>
      </c>
      <c r="J184">
        <v>3</v>
      </c>
      <c r="K184">
        <v>2</v>
      </c>
    </row>
    <row r="185" spans="1:11">
      <c r="A185">
        <v>3</v>
      </c>
      <c r="B185">
        <v>9</v>
      </c>
      <c r="C185">
        <v>4</v>
      </c>
      <c r="D185">
        <v>20</v>
      </c>
      <c r="E185">
        <v>0</v>
      </c>
      <c r="F185">
        <v>1</v>
      </c>
      <c r="G185">
        <v>2</v>
      </c>
      <c r="H185">
        <v>9</v>
      </c>
      <c r="I185">
        <v>5</v>
      </c>
      <c r="J185">
        <v>0</v>
      </c>
      <c r="K185">
        <v>3</v>
      </c>
    </row>
    <row r="186" spans="1:11">
      <c r="A186">
        <v>3</v>
      </c>
      <c r="B186">
        <v>9</v>
      </c>
      <c r="C186">
        <v>5</v>
      </c>
      <c r="D186">
        <v>16</v>
      </c>
      <c r="E186">
        <v>0</v>
      </c>
      <c r="F186">
        <v>7</v>
      </c>
      <c r="G186">
        <v>13</v>
      </c>
      <c r="H186">
        <v>7</v>
      </c>
      <c r="I186">
        <v>1</v>
      </c>
      <c r="J186">
        <v>8</v>
      </c>
      <c r="K186">
        <v>3</v>
      </c>
    </row>
    <row r="187" spans="1:11">
      <c r="A187">
        <v>3</v>
      </c>
      <c r="B187">
        <v>10</v>
      </c>
      <c r="C187">
        <v>1</v>
      </c>
      <c r="D187">
        <v>9</v>
      </c>
      <c r="E187">
        <v>0</v>
      </c>
      <c r="F187">
        <v>7</v>
      </c>
      <c r="G187">
        <v>3</v>
      </c>
      <c r="H187">
        <v>11</v>
      </c>
      <c r="I187">
        <v>2</v>
      </c>
      <c r="J187">
        <v>7</v>
      </c>
      <c r="K187">
        <v>3</v>
      </c>
    </row>
    <row r="188" spans="1:11">
      <c r="A188">
        <v>3</v>
      </c>
      <c r="B188">
        <v>10</v>
      </c>
      <c r="C188">
        <v>2</v>
      </c>
      <c r="D188">
        <v>4</v>
      </c>
      <c r="E188">
        <v>0</v>
      </c>
      <c r="F188">
        <v>6</v>
      </c>
      <c r="G188">
        <v>5</v>
      </c>
      <c r="H188">
        <v>8</v>
      </c>
      <c r="I188">
        <v>4</v>
      </c>
      <c r="J188">
        <v>1</v>
      </c>
      <c r="K188">
        <v>1</v>
      </c>
    </row>
    <row r="189" spans="1:11">
      <c r="A189">
        <v>3</v>
      </c>
      <c r="B189">
        <v>10</v>
      </c>
      <c r="C189">
        <v>3</v>
      </c>
      <c r="D189">
        <v>0</v>
      </c>
      <c r="E189">
        <v>11</v>
      </c>
      <c r="F189">
        <v>2</v>
      </c>
      <c r="G189">
        <v>11</v>
      </c>
      <c r="H189">
        <v>16</v>
      </c>
      <c r="I189">
        <v>5</v>
      </c>
      <c r="J189">
        <v>0</v>
      </c>
      <c r="K189">
        <v>2</v>
      </c>
    </row>
    <row r="190" spans="1:11">
      <c r="A190">
        <v>3</v>
      </c>
      <c r="B190">
        <v>10</v>
      </c>
      <c r="C190">
        <v>4</v>
      </c>
      <c r="D190">
        <v>19</v>
      </c>
      <c r="E190">
        <v>0</v>
      </c>
      <c r="F190">
        <v>4</v>
      </c>
      <c r="G190">
        <v>12</v>
      </c>
      <c r="H190">
        <v>5</v>
      </c>
      <c r="I190">
        <v>1</v>
      </c>
      <c r="J190">
        <v>2</v>
      </c>
      <c r="K190">
        <v>1</v>
      </c>
    </row>
    <row r="191" spans="1:11">
      <c r="A191">
        <v>3</v>
      </c>
      <c r="B191">
        <v>10</v>
      </c>
      <c r="C191">
        <v>5</v>
      </c>
      <c r="D191">
        <v>15</v>
      </c>
      <c r="E191">
        <v>0</v>
      </c>
      <c r="F191">
        <v>1</v>
      </c>
      <c r="G191">
        <v>6</v>
      </c>
      <c r="H191">
        <v>6</v>
      </c>
      <c r="I191">
        <v>3</v>
      </c>
      <c r="J191">
        <v>0</v>
      </c>
      <c r="K191">
        <v>2</v>
      </c>
    </row>
    <row r="192" spans="1:11">
      <c r="A192">
        <v>3</v>
      </c>
      <c r="B192">
        <v>11</v>
      </c>
      <c r="C192">
        <v>1</v>
      </c>
      <c r="D192">
        <v>7</v>
      </c>
      <c r="E192">
        <v>0</v>
      </c>
      <c r="F192">
        <v>7</v>
      </c>
      <c r="G192">
        <v>11</v>
      </c>
      <c r="H192">
        <v>12</v>
      </c>
      <c r="I192">
        <v>3</v>
      </c>
      <c r="J192">
        <v>2</v>
      </c>
      <c r="K192">
        <v>3</v>
      </c>
    </row>
    <row r="193" spans="1:11">
      <c r="A193">
        <v>3</v>
      </c>
      <c r="B193">
        <v>11</v>
      </c>
      <c r="C193">
        <v>2</v>
      </c>
      <c r="D193">
        <v>0</v>
      </c>
      <c r="E193">
        <v>22</v>
      </c>
      <c r="F193">
        <v>2</v>
      </c>
      <c r="G193">
        <v>9</v>
      </c>
      <c r="H193">
        <v>10</v>
      </c>
      <c r="I193">
        <v>3</v>
      </c>
      <c r="J193">
        <v>0</v>
      </c>
      <c r="K193">
        <v>1</v>
      </c>
    </row>
    <row r="194" spans="1:11">
      <c r="A194">
        <v>3</v>
      </c>
      <c r="B194">
        <v>11</v>
      </c>
      <c r="C194">
        <v>3</v>
      </c>
      <c r="D194">
        <v>12</v>
      </c>
      <c r="E194">
        <v>0</v>
      </c>
      <c r="F194">
        <v>5</v>
      </c>
      <c r="G194">
        <v>4</v>
      </c>
      <c r="H194">
        <v>14</v>
      </c>
      <c r="I194">
        <v>4</v>
      </c>
      <c r="J194">
        <v>4</v>
      </c>
      <c r="K194">
        <v>3</v>
      </c>
    </row>
    <row r="195" spans="1:11">
      <c r="A195">
        <v>3</v>
      </c>
      <c r="B195">
        <v>11</v>
      </c>
      <c r="C195">
        <v>4</v>
      </c>
      <c r="D195">
        <v>6</v>
      </c>
      <c r="E195">
        <v>0</v>
      </c>
      <c r="F195">
        <v>3</v>
      </c>
      <c r="G195">
        <v>10</v>
      </c>
      <c r="H195">
        <v>9</v>
      </c>
      <c r="I195">
        <v>2</v>
      </c>
      <c r="J195">
        <v>8</v>
      </c>
      <c r="K195">
        <v>2</v>
      </c>
    </row>
    <row r="196" spans="1:11">
      <c r="A196">
        <v>3</v>
      </c>
      <c r="B196">
        <v>11</v>
      </c>
      <c r="C196">
        <v>5</v>
      </c>
      <c r="D196">
        <v>10</v>
      </c>
      <c r="E196">
        <v>0</v>
      </c>
      <c r="F196">
        <v>4</v>
      </c>
      <c r="G196">
        <v>1</v>
      </c>
      <c r="H196">
        <v>1</v>
      </c>
      <c r="I196">
        <v>5</v>
      </c>
      <c r="J196">
        <v>6</v>
      </c>
      <c r="K196">
        <v>1</v>
      </c>
    </row>
    <row r="197" spans="1:11">
      <c r="A197">
        <v>3</v>
      </c>
      <c r="B197">
        <v>12</v>
      </c>
      <c r="C197">
        <v>1</v>
      </c>
      <c r="D197">
        <v>6</v>
      </c>
      <c r="E197">
        <v>0</v>
      </c>
      <c r="F197">
        <v>1</v>
      </c>
      <c r="G197">
        <v>5</v>
      </c>
      <c r="H197">
        <v>11</v>
      </c>
      <c r="I197">
        <v>5</v>
      </c>
      <c r="J197">
        <v>0</v>
      </c>
      <c r="K197">
        <v>2</v>
      </c>
    </row>
    <row r="198" spans="1:11">
      <c r="A198">
        <v>3</v>
      </c>
      <c r="B198">
        <v>12</v>
      </c>
      <c r="C198">
        <v>2</v>
      </c>
      <c r="D198">
        <v>3</v>
      </c>
      <c r="E198">
        <v>0</v>
      </c>
      <c r="F198">
        <v>5</v>
      </c>
      <c r="G198">
        <v>12</v>
      </c>
      <c r="H198">
        <v>4</v>
      </c>
      <c r="I198">
        <v>2</v>
      </c>
      <c r="J198">
        <v>1</v>
      </c>
      <c r="K198">
        <v>3</v>
      </c>
    </row>
    <row r="199" spans="1:11">
      <c r="A199">
        <v>3</v>
      </c>
      <c r="B199">
        <v>12</v>
      </c>
      <c r="C199">
        <v>3</v>
      </c>
      <c r="D199">
        <v>19</v>
      </c>
      <c r="E199">
        <v>0</v>
      </c>
      <c r="F199">
        <v>4</v>
      </c>
      <c r="G199">
        <v>3</v>
      </c>
      <c r="H199">
        <v>8</v>
      </c>
      <c r="I199">
        <v>1</v>
      </c>
      <c r="J199">
        <v>7</v>
      </c>
      <c r="K199">
        <v>3</v>
      </c>
    </row>
    <row r="200" spans="1:11">
      <c r="A200">
        <v>3</v>
      </c>
      <c r="B200">
        <v>12</v>
      </c>
      <c r="C200">
        <v>4</v>
      </c>
      <c r="D200">
        <v>17</v>
      </c>
      <c r="E200">
        <v>0</v>
      </c>
      <c r="F200">
        <v>3</v>
      </c>
      <c r="G200">
        <v>10</v>
      </c>
      <c r="H200">
        <v>13</v>
      </c>
      <c r="I200">
        <v>1</v>
      </c>
      <c r="J200">
        <v>3</v>
      </c>
      <c r="K200">
        <v>2</v>
      </c>
    </row>
    <row r="201" spans="1:11">
      <c r="A201">
        <v>3</v>
      </c>
      <c r="B201">
        <v>12</v>
      </c>
      <c r="C201">
        <v>5</v>
      </c>
      <c r="D201">
        <v>1</v>
      </c>
      <c r="E201">
        <v>0</v>
      </c>
      <c r="F201">
        <v>6</v>
      </c>
      <c r="G201">
        <v>6</v>
      </c>
      <c r="H201">
        <v>15</v>
      </c>
      <c r="I201">
        <v>4</v>
      </c>
      <c r="J201">
        <v>5</v>
      </c>
      <c r="K201">
        <v>1</v>
      </c>
    </row>
    <row r="202" spans="1:11">
      <c r="A202">
        <v>3</v>
      </c>
      <c r="B202">
        <v>13</v>
      </c>
      <c r="C202">
        <v>1</v>
      </c>
      <c r="D202">
        <v>0</v>
      </c>
      <c r="E202">
        <v>4</v>
      </c>
      <c r="F202">
        <v>2</v>
      </c>
      <c r="G202">
        <v>7</v>
      </c>
      <c r="H202">
        <v>17</v>
      </c>
      <c r="I202">
        <v>4</v>
      </c>
      <c r="J202">
        <v>0</v>
      </c>
      <c r="K202">
        <v>1</v>
      </c>
    </row>
    <row r="203" spans="1:11">
      <c r="A203">
        <v>3</v>
      </c>
      <c r="B203">
        <v>13</v>
      </c>
      <c r="C203">
        <v>2</v>
      </c>
      <c r="D203">
        <v>12</v>
      </c>
      <c r="E203">
        <v>0</v>
      </c>
      <c r="F203">
        <v>6</v>
      </c>
      <c r="G203">
        <v>13</v>
      </c>
      <c r="H203">
        <v>10</v>
      </c>
      <c r="I203">
        <v>1</v>
      </c>
      <c r="J203">
        <v>6</v>
      </c>
      <c r="K203">
        <v>2</v>
      </c>
    </row>
    <row r="204" spans="1:11">
      <c r="A204">
        <v>3</v>
      </c>
      <c r="B204">
        <v>13</v>
      </c>
      <c r="C204">
        <v>3</v>
      </c>
      <c r="D204">
        <v>10</v>
      </c>
      <c r="E204">
        <v>0</v>
      </c>
      <c r="F204">
        <v>5</v>
      </c>
      <c r="G204">
        <v>4</v>
      </c>
      <c r="H204">
        <v>6</v>
      </c>
      <c r="I204">
        <v>5</v>
      </c>
      <c r="J204">
        <v>4</v>
      </c>
      <c r="K204">
        <v>1</v>
      </c>
    </row>
    <row r="205" spans="1:11">
      <c r="A205">
        <v>3</v>
      </c>
      <c r="B205">
        <v>13</v>
      </c>
      <c r="C205">
        <v>4</v>
      </c>
      <c r="D205">
        <v>7</v>
      </c>
      <c r="E205">
        <v>0</v>
      </c>
      <c r="F205">
        <v>7</v>
      </c>
      <c r="G205">
        <v>8</v>
      </c>
      <c r="H205">
        <v>5</v>
      </c>
      <c r="I205">
        <v>2</v>
      </c>
      <c r="J205">
        <v>7</v>
      </c>
      <c r="K205">
        <v>3</v>
      </c>
    </row>
    <row r="206" spans="1:11">
      <c r="A206">
        <v>3</v>
      </c>
      <c r="B206">
        <v>13</v>
      </c>
      <c r="C206">
        <v>5</v>
      </c>
      <c r="D206">
        <v>16</v>
      </c>
      <c r="E206">
        <v>0</v>
      </c>
      <c r="F206">
        <v>1</v>
      </c>
      <c r="G206">
        <v>2</v>
      </c>
      <c r="H206">
        <v>16</v>
      </c>
      <c r="I206">
        <v>3</v>
      </c>
      <c r="J206">
        <v>0</v>
      </c>
      <c r="K206">
        <v>2</v>
      </c>
    </row>
    <row r="207" spans="1:11">
      <c r="A207">
        <v>4</v>
      </c>
      <c r="B207">
        <v>1</v>
      </c>
      <c r="C207">
        <v>1</v>
      </c>
      <c r="D207">
        <v>13</v>
      </c>
      <c r="E207">
        <v>0</v>
      </c>
      <c r="F207">
        <v>6</v>
      </c>
      <c r="G207">
        <v>5</v>
      </c>
      <c r="H207">
        <v>15</v>
      </c>
      <c r="I207">
        <v>5</v>
      </c>
      <c r="J207">
        <v>1</v>
      </c>
      <c r="K207">
        <v>2</v>
      </c>
    </row>
    <row r="208" spans="1:11">
      <c r="A208">
        <v>4</v>
      </c>
      <c r="B208">
        <v>1</v>
      </c>
      <c r="C208">
        <v>2</v>
      </c>
      <c r="D208">
        <v>11</v>
      </c>
      <c r="E208">
        <v>0</v>
      </c>
      <c r="F208">
        <v>7</v>
      </c>
      <c r="G208">
        <v>8</v>
      </c>
      <c r="H208">
        <v>14</v>
      </c>
      <c r="I208">
        <v>2</v>
      </c>
      <c r="J208">
        <v>3</v>
      </c>
      <c r="K208">
        <v>2</v>
      </c>
    </row>
    <row r="209" spans="1:11">
      <c r="A209">
        <v>4</v>
      </c>
      <c r="B209">
        <v>1</v>
      </c>
      <c r="C209">
        <v>3</v>
      </c>
      <c r="D209">
        <v>14</v>
      </c>
      <c r="E209">
        <v>0</v>
      </c>
      <c r="F209">
        <v>5</v>
      </c>
      <c r="G209">
        <v>9</v>
      </c>
      <c r="H209">
        <v>3</v>
      </c>
      <c r="I209">
        <v>1</v>
      </c>
      <c r="J209">
        <v>8</v>
      </c>
      <c r="K209">
        <v>3</v>
      </c>
    </row>
    <row r="210" spans="1:11">
      <c r="A210">
        <v>4</v>
      </c>
      <c r="B210">
        <v>1</v>
      </c>
      <c r="C210">
        <v>4</v>
      </c>
      <c r="D210">
        <v>15</v>
      </c>
      <c r="E210">
        <v>0</v>
      </c>
      <c r="F210">
        <v>4</v>
      </c>
      <c r="G210">
        <v>7</v>
      </c>
      <c r="H210">
        <v>2</v>
      </c>
      <c r="I210">
        <v>4</v>
      </c>
      <c r="J210">
        <v>5</v>
      </c>
      <c r="K210">
        <v>3</v>
      </c>
    </row>
    <row r="211" spans="1:11">
      <c r="A211">
        <v>4</v>
      </c>
      <c r="B211">
        <v>1</v>
      </c>
      <c r="C211">
        <v>5</v>
      </c>
      <c r="D211">
        <v>2</v>
      </c>
      <c r="E211">
        <v>0</v>
      </c>
      <c r="F211">
        <v>3</v>
      </c>
      <c r="G211">
        <v>6</v>
      </c>
      <c r="H211">
        <v>13</v>
      </c>
      <c r="I211">
        <v>3</v>
      </c>
      <c r="J211">
        <v>2</v>
      </c>
      <c r="K211">
        <v>1</v>
      </c>
    </row>
    <row r="212" spans="1:11">
      <c r="A212">
        <v>4</v>
      </c>
      <c r="B212">
        <v>2</v>
      </c>
      <c r="C212">
        <v>1</v>
      </c>
      <c r="D212">
        <v>8</v>
      </c>
      <c r="E212">
        <v>0</v>
      </c>
      <c r="F212">
        <v>1</v>
      </c>
      <c r="G212">
        <v>10</v>
      </c>
      <c r="H212">
        <v>12</v>
      </c>
      <c r="I212">
        <v>5</v>
      </c>
      <c r="J212">
        <v>0</v>
      </c>
      <c r="K212">
        <v>2</v>
      </c>
    </row>
    <row r="213" spans="1:11">
      <c r="A213">
        <v>4</v>
      </c>
      <c r="B213">
        <v>2</v>
      </c>
      <c r="C213">
        <v>2</v>
      </c>
      <c r="D213">
        <v>1</v>
      </c>
      <c r="E213">
        <v>0</v>
      </c>
      <c r="F213">
        <v>6</v>
      </c>
      <c r="G213">
        <v>2</v>
      </c>
      <c r="H213">
        <v>14</v>
      </c>
      <c r="I213">
        <v>1</v>
      </c>
      <c r="J213">
        <v>8</v>
      </c>
      <c r="K213">
        <v>2</v>
      </c>
    </row>
    <row r="214" spans="1:11">
      <c r="A214">
        <v>4</v>
      </c>
      <c r="B214">
        <v>2</v>
      </c>
      <c r="C214">
        <v>3</v>
      </c>
      <c r="D214">
        <v>0</v>
      </c>
      <c r="E214">
        <v>3</v>
      </c>
      <c r="F214">
        <v>2</v>
      </c>
      <c r="G214">
        <v>1</v>
      </c>
      <c r="H214">
        <v>4</v>
      </c>
      <c r="I214">
        <v>5</v>
      </c>
      <c r="J214">
        <v>0</v>
      </c>
      <c r="K214">
        <v>3</v>
      </c>
    </row>
    <row r="215" spans="1:11">
      <c r="A215">
        <v>4</v>
      </c>
      <c r="B215">
        <v>2</v>
      </c>
      <c r="C215">
        <v>4</v>
      </c>
      <c r="D215">
        <v>4</v>
      </c>
      <c r="E215">
        <v>0</v>
      </c>
      <c r="F215">
        <v>5</v>
      </c>
      <c r="G215">
        <v>4</v>
      </c>
      <c r="H215">
        <v>7</v>
      </c>
      <c r="I215">
        <v>2</v>
      </c>
      <c r="J215">
        <v>2</v>
      </c>
      <c r="K215">
        <v>1</v>
      </c>
    </row>
    <row r="216" spans="1:11">
      <c r="A216">
        <v>4</v>
      </c>
      <c r="B216">
        <v>2</v>
      </c>
      <c r="C216">
        <v>5</v>
      </c>
      <c r="D216">
        <v>18</v>
      </c>
      <c r="E216">
        <v>0</v>
      </c>
      <c r="F216">
        <v>3</v>
      </c>
      <c r="G216">
        <v>12</v>
      </c>
      <c r="H216">
        <v>1</v>
      </c>
      <c r="I216">
        <v>3</v>
      </c>
      <c r="J216">
        <v>7</v>
      </c>
      <c r="K216">
        <v>1</v>
      </c>
    </row>
    <row r="217" spans="1:11">
      <c r="A217">
        <v>4</v>
      </c>
      <c r="B217">
        <v>3</v>
      </c>
      <c r="C217">
        <v>1</v>
      </c>
      <c r="D217">
        <v>17</v>
      </c>
      <c r="E217">
        <v>0</v>
      </c>
      <c r="F217">
        <v>4</v>
      </c>
      <c r="G217">
        <v>3</v>
      </c>
      <c r="H217">
        <v>3</v>
      </c>
      <c r="I217">
        <v>1</v>
      </c>
      <c r="J217">
        <v>6</v>
      </c>
      <c r="K217">
        <v>2</v>
      </c>
    </row>
    <row r="218" spans="1:11">
      <c r="A218">
        <v>4</v>
      </c>
      <c r="B218">
        <v>3</v>
      </c>
      <c r="C218">
        <v>2</v>
      </c>
      <c r="D218">
        <v>9</v>
      </c>
      <c r="E218">
        <v>0</v>
      </c>
      <c r="F218">
        <v>3</v>
      </c>
      <c r="G218">
        <v>2</v>
      </c>
      <c r="H218">
        <v>10</v>
      </c>
      <c r="I218">
        <v>3</v>
      </c>
      <c r="J218">
        <v>3</v>
      </c>
      <c r="K218">
        <v>3</v>
      </c>
    </row>
    <row r="219" spans="1:11">
      <c r="A219">
        <v>4</v>
      </c>
      <c r="B219">
        <v>3</v>
      </c>
      <c r="C219">
        <v>3</v>
      </c>
      <c r="D219">
        <v>0</v>
      </c>
      <c r="E219">
        <v>5</v>
      </c>
      <c r="F219">
        <v>2</v>
      </c>
      <c r="G219">
        <v>11</v>
      </c>
      <c r="H219">
        <v>12</v>
      </c>
      <c r="I219">
        <v>5</v>
      </c>
      <c r="J219">
        <v>0</v>
      </c>
      <c r="K219">
        <v>3</v>
      </c>
    </row>
    <row r="220" spans="1:11">
      <c r="A220">
        <v>4</v>
      </c>
      <c r="B220">
        <v>3</v>
      </c>
      <c r="C220">
        <v>4</v>
      </c>
      <c r="D220">
        <v>20</v>
      </c>
      <c r="E220">
        <v>0</v>
      </c>
      <c r="F220">
        <v>7</v>
      </c>
      <c r="G220">
        <v>9</v>
      </c>
      <c r="H220">
        <v>7</v>
      </c>
      <c r="I220">
        <v>2</v>
      </c>
      <c r="J220">
        <v>1</v>
      </c>
      <c r="K220">
        <v>1</v>
      </c>
    </row>
    <row r="221" spans="1:11">
      <c r="A221">
        <v>4</v>
      </c>
      <c r="B221">
        <v>3</v>
      </c>
      <c r="C221">
        <v>5</v>
      </c>
      <c r="D221">
        <v>5</v>
      </c>
      <c r="E221">
        <v>0</v>
      </c>
      <c r="F221">
        <v>1</v>
      </c>
      <c r="G221">
        <v>13</v>
      </c>
      <c r="H221">
        <v>15</v>
      </c>
      <c r="I221">
        <v>4</v>
      </c>
      <c r="J221">
        <v>0</v>
      </c>
      <c r="K221">
        <v>1</v>
      </c>
    </row>
    <row r="222" spans="1:11">
      <c r="A222">
        <v>4</v>
      </c>
      <c r="B222">
        <v>4</v>
      </c>
      <c r="C222">
        <v>1</v>
      </c>
      <c r="D222">
        <v>11</v>
      </c>
      <c r="E222">
        <v>0</v>
      </c>
      <c r="F222">
        <v>5</v>
      </c>
      <c r="G222">
        <v>4</v>
      </c>
      <c r="H222">
        <v>1</v>
      </c>
      <c r="I222">
        <v>3</v>
      </c>
      <c r="J222">
        <v>7</v>
      </c>
      <c r="K222">
        <v>3</v>
      </c>
    </row>
    <row r="223" spans="1:11">
      <c r="A223">
        <v>4</v>
      </c>
      <c r="B223">
        <v>4</v>
      </c>
      <c r="C223">
        <v>2</v>
      </c>
      <c r="D223">
        <v>19</v>
      </c>
      <c r="E223">
        <v>0</v>
      </c>
      <c r="F223">
        <v>1</v>
      </c>
      <c r="G223">
        <v>12</v>
      </c>
      <c r="H223">
        <v>9</v>
      </c>
      <c r="I223">
        <v>4</v>
      </c>
      <c r="J223">
        <v>0</v>
      </c>
      <c r="K223">
        <v>2</v>
      </c>
    </row>
    <row r="224" spans="1:11">
      <c r="A224">
        <v>4</v>
      </c>
      <c r="B224">
        <v>4</v>
      </c>
      <c r="C224">
        <v>3</v>
      </c>
      <c r="D224">
        <v>0</v>
      </c>
      <c r="E224">
        <v>12</v>
      </c>
      <c r="F224">
        <v>2</v>
      </c>
      <c r="G224">
        <v>13</v>
      </c>
      <c r="H224">
        <v>8</v>
      </c>
      <c r="I224">
        <v>4</v>
      </c>
      <c r="J224">
        <v>0</v>
      </c>
      <c r="K224">
        <v>3</v>
      </c>
    </row>
    <row r="225" spans="1:11">
      <c r="A225">
        <v>4</v>
      </c>
      <c r="B225">
        <v>4</v>
      </c>
      <c r="C225">
        <v>4</v>
      </c>
      <c r="D225">
        <v>12</v>
      </c>
      <c r="E225">
        <v>0</v>
      </c>
      <c r="F225">
        <v>4</v>
      </c>
      <c r="G225">
        <v>11</v>
      </c>
      <c r="H225">
        <v>17</v>
      </c>
      <c r="I225">
        <v>1</v>
      </c>
      <c r="J225">
        <v>5</v>
      </c>
      <c r="K225">
        <v>1</v>
      </c>
    </row>
    <row r="226" spans="1:11">
      <c r="A226">
        <v>4</v>
      </c>
      <c r="B226">
        <v>4</v>
      </c>
      <c r="C226">
        <v>5</v>
      </c>
      <c r="D226">
        <v>9</v>
      </c>
      <c r="E226">
        <v>0</v>
      </c>
      <c r="F226">
        <v>7</v>
      </c>
      <c r="G226">
        <v>10</v>
      </c>
      <c r="H226">
        <v>13</v>
      </c>
      <c r="I226">
        <v>2</v>
      </c>
      <c r="J226">
        <v>4</v>
      </c>
      <c r="K226">
        <v>2</v>
      </c>
    </row>
    <row r="227" spans="1:11">
      <c r="A227">
        <v>4</v>
      </c>
      <c r="B227">
        <v>5</v>
      </c>
      <c r="C227">
        <v>1</v>
      </c>
      <c r="D227">
        <v>10</v>
      </c>
      <c r="E227">
        <v>0</v>
      </c>
      <c r="F227">
        <v>5</v>
      </c>
      <c r="G227">
        <v>5</v>
      </c>
      <c r="H227">
        <v>16</v>
      </c>
      <c r="I227">
        <v>2</v>
      </c>
      <c r="J227">
        <v>3</v>
      </c>
      <c r="K227">
        <v>1</v>
      </c>
    </row>
    <row r="228" spans="1:11">
      <c r="A228">
        <v>4</v>
      </c>
      <c r="B228">
        <v>5</v>
      </c>
      <c r="C228">
        <v>2</v>
      </c>
      <c r="D228">
        <v>2</v>
      </c>
      <c r="E228">
        <v>0</v>
      </c>
      <c r="F228">
        <v>6</v>
      </c>
      <c r="G228">
        <v>3</v>
      </c>
      <c r="H228">
        <v>11</v>
      </c>
      <c r="I228">
        <v>1</v>
      </c>
      <c r="J228">
        <v>6</v>
      </c>
      <c r="K228">
        <v>2</v>
      </c>
    </row>
    <row r="229" spans="1:11">
      <c r="A229">
        <v>4</v>
      </c>
      <c r="B229">
        <v>5</v>
      </c>
      <c r="C229">
        <v>3</v>
      </c>
      <c r="D229">
        <v>0</v>
      </c>
      <c r="E229">
        <v>14</v>
      </c>
      <c r="F229">
        <v>2</v>
      </c>
      <c r="G229">
        <v>8</v>
      </c>
      <c r="H229">
        <v>5</v>
      </c>
      <c r="I229">
        <v>5</v>
      </c>
      <c r="J229">
        <v>0</v>
      </c>
      <c r="K229">
        <v>3</v>
      </c>
    </row>
    <row r="230" spans="1:11">
      <c r="A230">
        <v>4</v>
      </c>
      <c r="B230">
        <v>5</v>
      </c>
      <c r="C230">
        <v>4</v>
      </c>
      <c r="D230">
        <v>13</v>
      </c>
      <c r="E230">
        <v>0</v>
      </c>
      <c r="F230">
        <v>4</v>
      </c>
      <c r="G230">
        <v>6</v>
      </c>
      <c r="H230">
        <v>2</v>
      </c>
      <c r="I230">
        <v>3</v>
      </c>
      <c r="J230">
        <v>1</v>
      </c>
      <c r="K230">
        <v>3</v>
      </c>
    </row>
    <row r="231" spans="1:11">
      <c r="A231">
        <v>4</v>
      </c>
      <c r="B231">
        <v>5</v>
      </c>
      <c r="C231">
        <v>5</v>
      </c>
      <c r="D231">
        <v>17</v>
      </c>
      <c r="E231">
        <v>0</v>
      </c>
      <c r="F231">
        <v>3</v>
      </c>
      <c r="G231">
        <v>7</v>
      </c>
      <c r="H231">
        <v>6</v>
      </c>
      <c r="I231">
        <v>4</v>
      </c>
      <c r="J231">
        <v>5</v>
      </c>
      <c r="K231">
        <v>1</v>
      </c>
    </row>
    <row r="232" spans="1:11">
      <c r="A232">
        <v>4</v>
      </c>
      <c r="B232">
        <v>6</v>
      </c>
      <c r="C232">
        <v>1</v>
      </c>
      <c r="D232">
        <v>0</v>
      </c>
      <c r="E232">
        <v>10</v>
      </c>
      <c r="F232">
        <v>2</v>
      </c>
      <c r="G232">
        <v>13</v>
      </c>
      <c r="H232">
        <v>15</v>
      </c>
      <c r="I232">
        <v>3</v>
      </c>
      <c r="J232">
        <v>0</v>
      </c>
      <c r="K232">
        <v>1</v>
      </c>
    </row>
    <row r="233" spans="1:11">
      <c r="A233">
        <v>4</v>
      </c>
      <c r="B233">
        <v>6</v>
      </c>
      <c r="C233">
        <v>2</v>
      </c>
      <c r="D233">
        <v>8</v>
      </c>
      <c r="E233">
        <v>0</v>
      </c>
      <c r="F233">
        <v>7</v>
      </c>
      <c r="G233">
        <v>5</v>
      </c>
      <c r="H233">
        <v>9</v>
      </c>
      <c r="I233">
        <v>1</v>
      </c>
      <c r="J233">
        <v>8</v>
      </c>
      <c r="K233">
        <v>2</v>
      </c>
    </row>
    <row r="234" spans="1:11">
      <c r="A234">
        <v>4</v>
      </c>
      <c r="B234">
        <v>6</v>
      </c>
      <c r="C234">
        <v>3</v>
      </c>
      <c r="D234">
        <v>5</v>
      </c>
      <c r="E234">
        <v>0</v>
      </c>
      <c r="F234">
        <v>3</v>
      </c>
      <c r="G234">
        <v>10</v>
      </c>
      <c r="H234">
        <v>16</v>
      </c>
      <c r="I234">
        <v>4</v>
      </c>
      <c r="J234">
        <v>2</v>
      </c>
      <c r="K234">
        <v>1</v>
      </c>
    </row>
    <row r="235" spans="1:11">
      <c r="A235">
        <v>4</v>
      </c>
      <c r="B235">
        <v>6</v>
      </c>
      <c r="C235">
        <v>4</v>
      </c>
      <c r="D235">
        <v>7</v>
      </c>
      <c r="E235">
        <v>0</v>
      </c>
      <c r="F235">
        <v>6</v>
      </c>
      <c r="G235">
        <v>1</v>
      </c>
      <c r="H235">
        <v>4</v>
      </c>
      <c r="I235">
        <v>5</v>
      </c>
      <c r="J235">
        <v>4</v>
      </c>
      <c r="K235">
        <v>2</v>
      </c>
    </row>
    <row r="236" spans="1:11">
      <c r="A236">
        <v>4</v>
      </c>
      <c r="B236">
        <v>6</v>
      </c>
      <c r="C236">
        <v>5</v>
      </c>
      <c r="D236">
        <v>16</v>
      </c>
      <c r="E236">
        <v>0</v>
      </c>
      <c r="F236">
        <v>1</v>
      </c>
      <c r="G236">
        <v>8</v>
      </c>
      <c r="H236">
        <v>11</v>
      </c>
      <c r="I236">
        <v>2</v>
      </c>
      <c r="J236">
        <v>0</v>
      </c>
      <c r="K236">
        <v>3</v>
      </c>
    </row>
    <row r="237" spans="1:11">
      <c r="A237">
        <v>4</v>
      </c>
      <c r="B237">
        <v>7</v>
      </c>
      <c r="C237">
        <v>1</v>
      </c>
      <c r="D237">
        <v>1</v>
      </c>
      <c r="E237">
        <v>0</v>
      </c>
      <c r="F237">
        <v>7</v>
      </c>
      <c r="G237">
        <v>1</v>
      </c>
      <c r="H237">
        <v>12</v>
      </c>
      <c r="I237">
        <v>4</v>
      </c>
      <c r="J237">
        <v>5</v>
      </c>
      <c r="K237">
        <v>3</v>
      </c>
    </row>
    <row r="238" spans="1:11">
      <c r="A238">
        <v>4</v>
      </c>
      <c r="B238">
        <v>7</v>
      </c>
      <c r="C238">
        <v>2</v>
      </c>
      <c r="D238">
        <v>20</v>
      </c>
      <c r="E238">
        <v>0</v>
      </c>
      <c r="F238">
        <v>4</v>
      </c>
      <c r="G238">
        <v>7</v>
      </c>
      <c r="H238">
        <v>3</v>
      </c>
      <c r="I238">
        <v>5</v>
      </c>
      <c r="J238">
        <v>8</v>
      </c>
      <c r="K238">
        <v>1</v>
      </c>
    </row>
    <row r="239" spans="1:11">
      <c r="A239">
        <v>4</v>
      </c>
      <c r="B239">
        <v>7</v>
      </c>
      <c r="C239">
        <v>3</v>
      </c>
      <c r="D239">
        <v>4</v>
      </c>
      <c r="E239">
        <v>0</v>
      </c>
      <c r="F239">
        <v>6</v>
      </c>
      <c r="G239">
        <v>12</v>
      </c>
      <c r="H239">
        <v>13</v>
      </c>
      <c r="I239">
        <v>2</v>
      </c>
      <c r="J239">
        <v>4</v>
      </c>
      <c r="K239">
        <v>2</v>
      </c>
    </row>
    <row r="240" spans="1:11">
      <c r="A240">
        <v>4</v>
      </c>
      <c r="B240">
        <v>7</v>
      </c>
      <c r="C240">
        <v>4</v>
      </c>
      <c r="D240">
        <v>3</v>
      </c>
      <c r="E240">
        <v>0</v>
      </c>
      <c r="F240">
        <v>1</v>
      </c>
      <c r="G240">
        <v>3</v>
      </c>
      <c r="H240">
        <v>8</v>
      </c>
      <c r="I240">
        <v>1</v>
      </c>
      <c r="J240">
        <v>0</v>
      </c>
      <c r="K240">
        <v>3</v>
      </c>
    </row>
    <row r="241" spans="1:11">
      <c r="A241">
        <v>4</v>
      </c>
      <c r="B241">
        <v>7</v>
      </c>
      <c r="C241">
        <v>5</v>
      </c>
      <c r="D241">
        <v>14</v>
      </c>
      <c r="E241">
        <v>0</v>
      </c>
      <c r="F241">
        <v>3</v>
      </c>
      <c r="G241">
        <v>4</v>
      </c>
      <c r="H241">
        <v>6</v>
      </c>
      <c r="I241">
        <v>3</v>
      </c>
      <c r="J241">
        <v>2</v>
      </c>
      <c r="K241">
        <v>2</v>
      </c>
    </row>
    <row r="242" spans="1:11">
      <c r="A242">
        <v>4</v>
      </c>
      <c r="B242">
        <v>8</v>
      </c>
      <c r="C242">
        <v>1</v>
      </c>
      <c r="D242">
        <v>15</v>
      </c>
      <c r="E242">
        <v>0</v>
      </c>
      <c r="F242">
        <v>5</v>
      </c>
      <c r="G242">
        <v>9</v>
      </c>
      <c r="H242">
        <v>14</v>
      </c>
      <c r="I242">
        <v>3</v>
      </c>
      <c r="J242">
        <v>6</v>
      </c>
      <c r="K242">
        <v>1</v>
      </c>
    </row>
    <row r="243" spans="1:11">
      <c r="A243">
        <v>4</v>
      </c>
      <c r="B243">
        <v>8</v>
      </c>
      <c r="C243">
        <v>2</v>
      </c>
      <c r="D243">
        <v>17</v>
      </c>
      <c r="E243">
        <v>0</v>
      </c>
      <c r="F243">
        <v>7</v>
      </c>
      <c r="G243">
        <v>8</v>
      </c>
      <c r="H243">
        <v>1</v>
      </c>
      <c r="I243">
        <v>2</v>
      </c>
      <c r="J243">
        <v>8</v>
      </c>
      <c r="K243">
        <v>3</v>
      </c>
    </row>
    <row r="244" spans="1:11">
      <c r="A244">
        <v>4</v>
      </c>
      <c r="B244">
        <v>8</v>
      </c>
      <c r="C244">
        <v>3</v>
      </c>
      <c r="D244">
        <v>18</v>
      </c>
      <c r="E244">
        <v>0</v>
      </c>
      <c r="F244">
        <v>6</v>
      </c>
      <c r="G244">
        <v>11</v>
      </c>
      <c r="H244">
        <v>17</v>
      </c>
      <c r="I244">
        <v>5</v>
      </c>
      <c r="J244">
        <v>1</v>
      </c>
      <c r="K244">
        <v>2</v>
      </c>
    </row>
    <row r="245" spans="1:11">
      <c r="A245">
        <v>4</v>
      </c>
      <c r="B245">
        <v>8</v>
      </c>
      <c r="C245">
        <v>4</v>
      </c>
      <c r="D245">
        <v>12</v>
      </c>
      <c r="E245">
        <v>0</v>
      </c>
      <c r="F245">
        <v>4</v>
      </c>
      <c r="G245">
        <v>6</v>
      </c>
      <c r="H245">
        <v>2</v>
      </c>
      <c r="I245">
        <v>4</v>
      </c>
      <c r="J245">
        <v>3</v>
      </c>
      <c r="K245">
        <v>1</v>
      </c>
    </row>
    <row r="246" spans="1:11">
      <c r="A246">
        <v>4</v>
      </c>
      <c r="B246">
        <v>8</v>
      </c>
      <c r="C246">
        <v>5</v>
      </c>
      <c r="D246">
        <v>6</v>
      </c>
      <c r="E246">
        <v>0</v>
      </c>
      <c r="F246">
        <v>3</v>
      </c>
      <c r="G246">
        <v>2</v>
      </c>
      <c r="H246">
        <v>10</v>
      </c>
      <c r="I246">
        <v>1</v>
      </c>
      <c r="J246">
        <v>7</v>
      </c>
      <c r="K246">
        <v>3</v>
      </c>
    </row>
    <row r="247" spans="1:11">
      <c r="A247">
        <v>4</v>
      </c>
      <c r="B247">
        <v>9</v>
      </c>
      <c r="C247">
        <v>1</v>
      </c>
      <c r="D247">
        <v>19</v>
      </c>
      <c r="E247">
        <v>0</v>
      </c>
      <c r="F247">
        <v>3</v>
      </c>
      <c r="G247">
        <v>7</v>
      </c>
      <c r="H247">
        <v>3</v>
      </c>
      <c r="I247">
        <v>2</v>
      </c>
      <c r="J247">
        <v>7</v>
      </c>
      <c r="K247">
        <v>2</v>
      </c>
    </row>
    <row r="248" spans="1:11">
      <c r="A248">
        <v>4</v>
      </c>
      <c r="B248">
        <v>9</v>
      </c>
      <c r="C248">
        <v>2</v>
      </c>
      <c r="D248">
        <v>3</v>
      </c>
      <c r="E248">
        <v>0</v>
      </c>
      <c r="F248">
        <v>1</v>
      </c>
      <c r="G248">
        <v>4</v>
      </c>
      <c r="H248">
        <v>4</v>
      </c>
      <c r="I248">
        <v>5</v>
      </c>
      <c r="J248">
        <v>0</v>
      </c>
      <c r="K248">
        <v>2</v>
      </c>
    </row>
    <row r="249" spans="1:11">
      <c r="A249">
        <v>4</v>
      </c>
      <c r="B249">
        <v>9</v>
      </c>
      <c r="C249">
        <v>3</v>
      </c>
      <c r="D249">
        <v>5</v>
      </c>
      <c r="E249">
        <v>0</v>
      </c>
      <c r="F249">
        <v>6</v>
      </c>
      <c r="G249">
        <v>13</v>
      </c>
      <c r="H249">
        <v>6</v>
      </c>
      <c r="I249">
        <v>1</v>
      </c>
      <c r="J249">
        <v>1</v>
      </c>
      <c r="K249">
        <v>1</v>
      </c>
    </row>
    <row r="250" spans="1:11">
      <c r="A250">
        <v>4</v>
      </c>
      <c r="B250">
        <v>9</v>
      </c>
      <c r="C250">
        <v>4</v>
      </c>
      <c r="D250">
        <v>0</v>
      </c>
      <c r="E250">
        <v>15</v>
      </c>
      <c r="F250">
        <v>2</v>
      </c>
      <c r="G250">
        <v>3</v>
      </c>
      <c r="H250">
        <v>5</v>
      </c>
      <c r="I250">
        <v>4</v>
      </c>
      <c r="J250">
        <v>0</v>
      </c>
      <c r="K250">
        <v>3</v>
      </c>
    </row>
    <row r="251" spans="1:11">
      <c r="A251">
        <v>4</v>
      </c>
      <c r="B251">
        <v>9</v>
      </c>
      <c r="C251">
        <v>5</v>
      </c>
      <c r="D251">
        <v>13</v>
      </c>
      <c r="E251">
        <v>0</v>
      </c>
      <c r="F251">
        <v>5</v>
      </c>
      <c r="G251">
        <v>11</v>
      </c>
      <c r="H251">
        <v>7</v>
      </c>
      <c r="I251">
        <v>3</v>
      </c>
      <c r="J251">
        <v>5</v>
      </c>
      <c r="K251">
        <v>1</v>
      </c>
    </row>
    <row r="252" spans="1:11">
      <c r="A252">
        <v>4</v>
      </c>
      <c r="B252">
        <v>10</v>
      </c>
      <c r="C252">
        <v>1</v>
      </c>
      <c r="D252">
        <v>16</v>
      </c>
      <c r="E252">
        <v>0</v>
      </c>
      <c r="F252">
        <v>7</v>
      </c>
      <c r="G252">
        <v>9</v>
      </c>
      <c r="H252">
        <v>7</v>
      </c>
      <c r="I252">
        <v>4</v>
      </c>
      <c r="J252">
        <v>3</v>
      </c>
      <c r="K252">
        <v>1</v>
      </c>
    </row>
    <row r="253" spans="1:11">
      <c r="A253">
        <v>4</v>
      </c>
      <c r="B253">
        <v>10</v>
      </c>
      <c r="C253">
        <v>2</v>
      </c>
      <c r="D253">
        <v>20</v>
      </c>
      <c r="E253">
        <v>0</v>
      </c>
      <c r="F253">
        <v>4</v>
      </c>
      <c r="G253">
        <v>10</v>
      </c>
      <c r="H253">
        <v>15</v>
      </c>
      <c r="I253">
        <v>2</v>
      </c>
      <c r="J253">
        <v>4</v>
      </c>
      <c r="K253">
        <v>2</v>
      </c>
    </row>
    <row r="254" spans="1:11">
      <c r="A254">
        <v>4</v>
      </c>
      <c r="B254">
        <v>10</v>
      </c>
      <c r="C254">
        <v>3</v>
      </c>
      <c r="D254">
        <v>8</v>
      </c>
      <c r="E254">
        <v>0</v>
      </c>
      <c r="F254">
        <v>5</v>
      </c>
      <c r="G254">
        <v>12</v>
      </c>
      <c r="H254">
        <v>2</v>
      </c>
      <c r="I254">
        <v>5</v>
      </c>
      <c r="J254">
        <v>2</v>
      </c>
      <c r="K254">
        <v>3</v>
      </c>
    </row>
    <row r="255" spans="1:11">
      <c r="A255">
        <v>4</v>
      </c>
      <c r="B255">
        <v>10</v>
      </c>
      <c r="C255">
        <v>4</v>
      </c>
      <c r="D255">
        <v>0</v>
      </c>
      <c r="E255">
        <v>16</v>
      </c>
      <c r="F255">
        <v>2</v>
      </c>
      <c r="G255">
        <v>1</v>
      </c>
      <c r="H255">
        <v>5</v>
      </c>
      <c r="I255">
        <v>3</v>
      </c>
      <c r="J255">
        <v>0</v>
      </c>
      <c r="K255">
        <v>3</v>
      </c>
    </row>
    <row r="256" spans="1:11">
      <c r="A256">
        <v>4</v>
      </c>
      <c r="B256">
        <v>10</v>
      </c>
      <c r="C256">
        <v>5</v>
      </c>
      <c r="D256">
        <v>18</v>
      </c>
      <c r="E256">
        <v>0</v>
      </c>
      <c r="F256">
        <v>1</v>
      </c>
      <c r="G256">
        <v>5</v>
      </c>
      <c r="H256">
        <v>12</v>
      </c>
      <c r="I256">
        <v>1</v>
      </c>
      <c r="J256">
        <v>0</v>
      </c>
      <c r="K256">
        <v>1</v>
      </c>
    </row>
    <row r="257" spans="1:11">
      <c r="A257">
        <v>4</v>
      </c>
      <c r="B257">
        <v>11</v>
      </c>
      <c r="C257">
        <v>1</v>
      </c>
      <c r="D257">
        <v>15</v>
      </c>
      <c r="E257">
        <v>0</v>
      </c>
      <c r="F257">
        <v>1</v>
      </c>
      <c r="G257">
        <v>9</v>
      </c>
      <c r="H257">
        <v>11</v>
      </c>
      <c r="I257">
        <v>3</v>
      </c>
      <c r="J257">
        <v>0</v>
      </c>
      <c r="K257">
        <v>3</v>
      </c>
    </row>
    <row r="258" spans="1:11">
      <c r="A258">
        <v>4</v>
      </c>
      <c r="B258">
        <v>11</v>
      </c>
      <c r="C258">
        <v>2</v>
      </c>
      <c r="D258">
        <v>9</v>
      </c>
      <c r="E258">
        <v>0</v>
      </c>
      <c r="F258">
        <v>3</v>
      </c>
      <c r="G258">
        <v>8</v>
      </c>
      <c r="H258">
        <v>13</v>
      </c>
      <c r="I258">
        <v>4</v>
      </c>
      <c r="J258">
        <v>1</v>
      </c>
      <c r="K258">
        <v>3</v>
      </c>
    </row>
    <row r="259" spans="1:11">
      <c r="A259">
        <v>4</v>
      </c>
      <c r="B259">
        <v>11</v>
      </c>
      <c r="C259">
        <v>3</v>
      </c>
      <c r="D259">
        <v>7</v>
      </c>
      <c r="E259">
        <v>0</v>
      </c>
      <c r="F259">
        <v>5</v>
      </c>
      <c r="G259">
        <v>7</v>
      </c>
      <c r="H259">
        <v>9</v>
      </c>
      <c r="I259">
        <v>5</v>
      </c>
      <c r="J259">
        <v>3</v>
      </c>
      <c r="K259">
        <v>2</v>
      </c>
    </row>
    <row r="260" spans="1:11">
      <c r="A260">
        <v>4</v>
      </c>
      <c r="B260">
        <v>11</v>
      </c>
      <c r="C260">
        <v>4</v>
      </c>
      <c r="D260">
        <v>11</v>
      </c>
      <c r="E260">
        <v>0</v>
      </c>
      <c r="F260">
        <v>7</v>
      </c>
      <c r="G260">
        <v>2</v>
      </c>
      <c r="H260">
        <v>17</v>
      </c>
      <c r="I260">
        <v>2</v>
      </c>
      <c r="J260">
        <v>4</v>
      </c>
      <c r="K260">
        <v>1</v>
      </c>
    </row>
    <row r="261" spans="1:11">
      <c r="A261">
        <v>4</v>
      </c>
      <c r="B261">
        <v>11</v>
      </c>
      <c r="C261">
        <v>5</v>
      </c>
      <c r="D261">
        <v>4</v>
      </c>
      <c r="E261">
        <v>0</v>
      </c>
      <c r="F261">
        <v>6</v>
      </c>
      <c r="G261">
        <v>6</v>
      </c>
      <c r="H261">
        <v>10</v>
      </c>
      <c r="I261">
        <v>1</v>
      </c>
      <c r="J261">
        <v>6</v>
      </c>
      <c r="K261">
        <v>2</v>
      </c>
    </row>
    <row r="262" spans="1:11">
      <c r="A262">
        <v>4</v>
      </c>
      <c r="B262">
        <v>12</v>
      </c>
      <c r="C262">
        <v>1</v>
      </c>
      <c r="D262">
        <v>1</v>
      </c>
      <c r="E262">
        <v>0</v>
      </c>
      <c r="F262">
        <v>7</v>
      </c>
      <c r="G262">
        <v>2</v>
      </c>
      <c r="H262">
        <v>8</v>
      </c>
      <c r="I262">
        <v>2</v>
      </c>
      <c r="J262">
        <v>8</v>
      </c>
      <c r="K262">
        <v>1</v>
      </c>
    </row>
    <row r="263" spans="1:11">
      <c r="A263">
        <v>4</v>
      </c>
      <c r="B263">
        <v>12</v>
      </c>
      <c r="C263">
        <v>2</v>
      </c>
      <c r="D263">
        <v>0</v>
      </c>
      <c r="E263">
        <v>17</v>
      </c>
      <c r="F263">
        <v>2</v>
      </c>
      <c r="G263">
        <v>5</v>
      </c>
      <c r="H263">
        <v>16</v>
      </c>
      <c r="I263">
        <v>5</v>
      </c>
      <c r="J263">
        <v>0</v>
      </c>
      <c r="K263">
        <v>2</v>
      </c>
    </row>
    <row r="264" spans="1:11">
      <c r="A264">
        <v>4</v>
      </c>
      <c r="B264">
        <v>12</v>
      </c>
      <c r="C264">
        <v>3</v>
      </c>
      <c r="D264">
        <v>14</v>
      </c>
      <c r="E264">
        <v>0</v>
      </c>
      <c r="F264">
        <v>6</v>
      </c>
      <c r="G264">
        <v>11</v>
      </c>
      <c r="H264">
        <v>1</v>
      </c>
      <c r="I264">
        <v>1</v>
      </c>
      <c r="J264">
        <v>2</v>
      </c>
      <c r="K264">
        <v>2</v>
      </c>
    </row>
    <row r="265" spans="1:11">
      <c r="A265">
        <v>4</v>
      </c>
      <c r="B265">
        <v>12</v>
      </c>
      <c r="C265">
        <v>4</v>
      </c>
      <c r="D265">
        <v>10</v>
      </c>
      <c r="E265">
        <v>0</v>
      </c>
      <c r="F265">
        <v>4</v>
      </c>
      <c r="G265">
        <v>3</v>
      </c>
      <c r="H265">
        <v>4</v>
      </c>
      <c r="I265">
        <v>4</v>
      </c>
      <c r="J265">
        <v>7</v>
      </c>
      <c r="K265">
        <v>1</v>
      </c>
    </row>
    <row r="266" spans="1:11">
      <c r="A266">
        <v>4</v>
      </c>
      <c r="B266">
        <v>12</v>
      </c>
      <c r="C266">
        <v>5</v>
      </c>
      <c r="D266">
        <v>2</v>
      </c>
      <c r="E266">
        <v>0</v>
      </c>
      <c r="F266">
        <v>1</v>
      </c>
      <c r="G266">
        <v>13</v>
      </c>
      <c r="H266">
        <v>14</v>
      </c>
      <c r="I266">
        <v>3</v>
      </c>
      <c r="J266">
        <v>0</v>
      </c>
      <c r="K266">
        <v>3</v>
      </c>
    </row>
    <row r="267" spans="1:11">
      <c r="A267">
        <v>4</v>
      </c>
      <c r="B267">
        <v>13</v>
      </c>
      <c r="C267">
        <v>1</v>
      </c>
      <c r="D267">
        <v>1</v>
      </c>
      <c r="E267">
        <v>0</v>
      </c>
      <c r="F267">
        <v>6</v>
      </c>
      <c r="G267">
        <v>1</v>
      </c>
      <c r="H267">
        <v>7</v>
      </c>
      <c r="I267">
        <v>5</v>
      </c>
      <c r="J267">
        <v>1</v>
      </c>
      <c r="K267">
        <v>3</v>
      </c>
    </row>
    <row r="268" spans="1:11">
      <c r="A268">
        <v>4</v>
      </c>
      <c r="B268">
        <v>13</v>
      </c>
      <c r="C268">
        <v>2</v>
      </c>
      <c r="D268">
        <v>6</v>
      </c>
      <c r="E268">
        <v>0</v>
      </c>
      <c r="F268">
        <v>5</v>
      </c>
      <c r="G268">
        <v>6</v>
      </c>
      <c r="H268">
        <v>9</v>
      </c>
      <c r="I268">
        <v>2</v>
      </c>
      <c r="J268">
        <v>5</v>
      </c>
      <c r="K268">
        <v>2</v>
      </c>
    </row>
    <row r="269" spans="1:11">
      <c r="A269">
        <v>4</v>
      </c>
      <c r="B269">
        <v>13</v>
      </c>
      <c r="C269">
        <v>3</v>
      </c>
      <c r="D269">
        <v>19</v>
      </c>
      <c r="E269">
        <v>0</v>
      </c>
      <c r="F269">
        <v>3</v>
      </c>
      <c r="G269">
        <v>12</v>
      </c>
      <c r="H269">
        <v>2</v>
      </c>
      <c r="I269">
        <v>4</v>
      </c>
      <c r="J269">
        <v>8</v>
      </c>
      <c r="K269">
        <v>2</v>
      </c>
    </row>
    <row r="270" spans="1:11">
      <c r="A270">
        <v>4</v>
      </c>
      <c r="B270">
        <v>13</v>
      </c>
      <c r="C270">
        <v>4</v>
      </c>
      <c r="D270">
        <v>5</v>
      </c>
      <c r="E270">
        <v>0</v>
      </c>
      <c r="F270">
        <v>4</v>
      </c>
      <c r="G270">
        <v>4</v>
      </c>
      <c r="H270">
        <v>13</v>
      </c>
      <c r="I270">
        <v>1</v>
      </c>
      <c r="J270">
        <v>6</v>
      </c>
      <c r="K270">
        <v>1</v>
      </c>
    </row>
    <row r="271" spans="1:11">
      <c r="A271">
        <v>4</v>
      </c>
      <c r="B271">
        <v>13</v>
      </c>
      <c r="C271">
        <v>5</v>
      </c>
      <c r="D271">
        <v>0</v>
      </c>
      <c r="E271">
        <v>6</v>
      </c>
      <c r="F271">
        <v>2</v>
      </c>
      <c r="G271">
        <v>10</v>
      </c>
      <c r="H271">
        <v>11</v>
      </c>
      <c r="I271">
        <v>3</v>
      </c>
      <c r="J271">
        <v>0</v>
      </c>
      <c r="K271">
        <v>3</v>
      </c>
    </row>
    <row r="272" spans="1:11">
      <c r="A272">
        <v>5</v>
      </c>
      <c r="B272">
        <v>1</v>
      </c>
      <c r="C272">
        <v>1</v>
      </c>
      <c r="D272">
        <v>0</v>
      </c>
      <c r="E272">
        <v>8</v>
      </c>
      <c r="F272">
        <v>2</v>
      </c>
      <c r="G272">
        <v>10</v>
      </c>
      <c r="H272">
        <v>16</v>
      </c>
      <c r="I272">
        <v>3</v>
      </c>
      <c r="J272">
        <v>0</v>
      </c>
      <c r="K272">
        <v>3</v>
      </c>
    </row>
    <row r="273" spans="1:11">
      <c r="A273">
        <v>5</v>
      </c>
      <c r="B273">
        <v>1</v>
      </c>
      <c r="C273">
        <v>2</v>
      </c>
      <c r="D273">
        <v>7</v>
      </c>
      <c r="E273">
        <v>0</v>
      </c>
      <c r="F273">
        <v>4</v>
      </c>
      <c r="G273">
        <v>6</v>
      </c>
      <c r="H273">
        <v>5</v>
      </c>
      <c r="I273">
        <v>4</v>
      </c>
      <c r="J273">
        <v>3</v>
      </c>
      <c r="K273">
        <v>2</v>
      </c>
    </row>
    <row r="274" spans="1:11">
      <c r="A274">
        <v>5</v>
      </c>
      <c r="B274">
        <v>1</v>
      </c>
      <c r="C274">
        <v>3</v>
      </c>
      <c r="D274">
        <v>4</v>
      </c>
      <c r="E274">
        <v>0</v>
      </c>
      <c r="F274">
        <v>5</v>
      </c>
      <c r="G274">
        <v>1</v>
      </c>
      <c r="H274">
        <v>17</v>
      </c>
      <c r="I274">
        <v>2</v>
      </c>
      <c r="J274">
        <v>2</v>
      </c>
      <c r="K274">
        <v>3</v>
      </c>
    </row>
    <row r="275" spans="1:11">
      <c r="A275">
        <v>5</v>
      </c>
      <c r="B275">
        <v>1</v>
      </c>
      <c r="C275">
        <v>4</v>
      </c>
      <c r="D275">
        <v>10</v>
      </c>
      <c r="E275">
        <v>0</v>
      </c>
      <c r="F275">
        <v>7</v>
      </c>
      <c r="G275">
        <v>5</v>
      </c>
      <c r="H275">
        <v>3</v>
      </c>
      <c r="I275">
        <v>5</v>
      </c>
      <c r="J275">
        <v>4</v>
      </c>
      <c r="K275">
        <v>1</v>
      </c>
    </row>
    <row r="276" spans="1:11">
      <c r="A276">
        <v>5</v>
      </c>
      <c r="B276">
        <v>1</v>
      </c>
      <c r="C276">
        <v>5</v>
      </c>
      <c r="D276">
        <v>9</v>
      </c>
      <c r="E276">
        <v>0</v>
      </c>
      <c r="F276">
        <v>1</v>
      </c>
      <c r="G276">
        <v>2</v>
      </c>
      <c r="H276">
        <v>14</v>
      </c>
      <c r="I276">
        <v>3</v>
      </c>
      <c r="J276">
        <v>0</v>
      </c>
      <c r="K276">
        <v>1</v>
      </c>
    </row>
    <row r="277" spans="1:11">
      <c r="A277">
        <v>5</v>
      </c>
      <c r="B277">
        <v>2</v>
      </c>
      <c r="C277">
        <v>1</v>
      </c>
      <c r="D277">
        <v>12</v>
      </c>
      <c r="E277">
        <v>0</v>
      </c>
      <c r="F277">
        <v>7</v>
      </c>
      <c r="G277">
        <v>11</v>
      </c>
      <c r="H277">
        <v>1</v>
      </c>
      <c r="I277">
        <v>4</v>
      </c>
      <c r="J277">
        <v>7</v>
      </c>
      <c r="K277">
        <v>1</v>
      </c>
    </row>
    <row r="278" spans="1:11">
      <c r="A278">
        <v>5</v>
      </c>
      <c r="B278">
        <v>2</v>
      </c>
      <c r="C278">
        <v>2</v>
      </c>
      <c r="D278">
        <v>20</v>
      </c>
      <c r="E278">
        <v>0</v>
      </c>
      <c r="F278">
        <v>4</v>
      </c>
      <c r="G278">
        <v>8</v>
      </c>
      <c r="H278">
        <v>10</v>
      </c>
      <c r="I278">
        <v>1</v>
      </c>
      <c r="J278">
        <v>2</v>
      </c>
      <c r="K278">
        <v>2</v>
      </c>
    </row>
    <row r="279" spans="1:11">
      <c r="A279">
        <v>5</v>
      </c>
      <c r="B279">
        <v>2</v>
      </c>
      <c r="C279">
        <v>3</v>
      </c>
      <c r="D279">
        <v>0</v>
      </c>
      <c r="E279">
        <v>9</v>
      </c>
      <c r="F279">
        <v>2</v>
      </c>
      <c r="G279">
        <v>3</v>
      </c>
      <c r="H279">
        <v>12</v>
      </c>
      <c r="I279">
        <v>5</v>
      </c>
      <c r="J279">
        <v>0</v>
      </c>
      <c r="K279">
        <v>3</v>
      </c>
    </row>
    <row r="280" spans="1:11">
      <c r="A280">
        <v>5</v>
      </c>
      <c r="B280">
        <v>2</v>
      </c>
      <c r="C280">
        <v>4</v>
      </c>
      <c r="D280">
        <v>17</v>
      </c>
      <c r="E280">
        <v>0</v>
      </c>
      <c r="F280">
        <v>3</v>
      </c>
      <c r="G280">
        <v>7</v>
      </c>
      <c r="H280">
        <v>8</v>
      </c>
      <c r="I280">
        <v>1</v>
      </c>
      <c r="J280">
        <v>6</v>
      </c>
      <c r="K280">
        <v>1</v>
      </c>
    </row>
    <row r="281" spans="1:11">
      <c r="A281">
        <v>5</v>
      </c>
      <c r="B281">
        <v>2</v>
      </c>
      <c r="C281">
        <v>5</v>
      </c>
      <c r="D281">
        <v>16</v>
      </c>
      <c r="E281">
        <v>0</v>
      </c>
      <c r="F281">
        <v>6</v>
      </c>
      <c r="G281">
        <v>13</v>
      </c>
      <c r="H281">
        <v>15</v>
      </c>
      <c r="I281">
        <v>2</v>
      </c>
      <c r="J281">
        <v>5</v>
      </c>
      <c r="K281">
        <v>2</v>
      </c>
    </row>
    <row r="282" spans="1:11">
      <c r="A282">
        <v>5</v>
      </c>
      <c r="B282">
        <v>3</v>
      </c>
      <c r="C282">
        <v>1</v>
      </c>
      <c r="D282">
        <v>0</v>
      </c>
      <c r="E282">
        <v>1</v>
      </c>
      <c r="F282">
        <v>2</v>
      </c>
      <c r="G282">
        <v>11</v>
      </c>
      <c r="H282">
        <v>13</v>
      </c>
      <c r="I282">
        <v>3</v>
      </c>
      <c r="J282">
        <v>0</v>
      </c>
      <c r="K282">
        <v>3</v>
      </c>
    </row>
    <row r="283" spans="1:11">
      <c r="A283">
        <v>5</v>
      </c>
      <c r="B283">
        <v>3</v>
      </c>
      <c r="C283">
        <v>2</v>
      </c>
      <c r="D283">
        <v>8</v>
      </c>
      <c r="E283">
        <v>0</v>
      </c>
      <c r="F283">
        <v>7</v>
      </c>
      <c r="G283">
        <v>5</v>
      </c>
      <c r="H283">
        <v>2</v>
      </c>
      <c r="I283">
        <v>5</v>
      </c>
      <c r="J283">
        <v>7</v>
      </c>
      <c r="K283">
        <v>1</v>
      </c>
    </row>
    <row r="284" spans="1:11">
      <c r="A284">
        <v>5</v>
      </c>
      <c r="B284">
        <v>3</v>
      </c>
      <c r="C284">
        <v>3</v>
      </c>
      <c r="D284">
        <v>15</v>
      </c>
      <c r="E284">
        <v>0</v>
      </c>
      <c r="F284">
        <v>3</v>
      </c>
      <c r="G284">
        <v>4</v>
      </c>
      <c r="H284">
        <v>6</v>
      </c>
      <c r="I284">
        <v>3</v>
      </c>
      <c r="J284">
        <v>1</v>
      </c>
      <c r="K284">
        <v>2</v>
      </c>
    </row>
    <row r="285" spans="1:11">
      <c r="A285">
        <v>5</v>
      </c>
      <c r="B285">
        <v>3</v>
      </c>
      <c r="C285">
        <v>4</v>
      </c>
      <c r="D285">
        <v>14</v>
      </c>
      <c r="E285">
        <v>0</v>
      </c>
      <c r="F285">
        <v>5</v>
      </c>
      <c r="G285">
        <v>12</v>
      </c>
      <c r="H285">
        <v>1</v>
      </c>
      <c r="I285">
        <v>2</v>
      </c>
      <c r="J285">
        <v>4</v>
      </c>
      <c r="K285">
        <v>1</v>
      </c>
    </row>
    <row r="286" spans="1:11">
      <c r="A286">
        <v>5</v>
      </c>
      <c r="B286">
        <v>3</v>
      </c>
      <c r="C286">
        <v>5</v>
      </c>
      <c r="D286">
        <v>6</v>
      </c>
      <c r="E286">
        <v>0</v>
      </c>
      <c r="F286">
        <v>1</v>
      </c>
      <c r="G286">
        <v>9</v>
      </c>
      <c r="H286">
        <v>4</v>
      </c>
      <c r="I286">
        <v>4</v>
      </c>
      <c r="J286">
        <v>0</v>
      </c>
      <c r="K286">
        <v>3</v>
      </c>
    </row>
    <row r="287" spans="1:11">
      <c r="A287">
        <v>5</v>
      </c>
      <c r="B287">
        <v>4</v>
      </c>
      <c r="C287">
        <v>1</v>
      </c>
      <c r="D287">
        <v>18</v>
      </c>
      <c r="E287">
        <v>0</v>
      </c>
      <c r="F287">
        <v>3</v>
      </c>
      <c r="G287">
        <v>4</v>
      </c>
      <c r="H287">
        <v>3</v>
      </c>
      <c r="I287">
        <v>1</v>
      </c>
      <c r="J287">
        <v>6</v>
      </c>
      <c r="K287">
        <v>2</v>
      </c>
    </row>
    <row r="288" spans="1:11">
      <c r="A288">
        <v>5</v>
      </c>
      <c r="B288">
        <v>4</v>
      </c>
      <c r="C288">
        <v>2</v>
      </c>
      <c r="D288">
        <v>2</v>
      </c>
      <c r="E288">
        <v>0</v>
      </c>
      <c r="F288">
        <v>5</v>
      </c>
      <c r="G288">
        <v>12</v>
      </c>
      <c r="H288">
        <v>5</v>
      </c>
      <c r="I288">
        <v>4</v>
      </c>
      <c r="J288">
        <v>3</v>
      </c>
      <c r="K288">
        <v>1</v>
      </c>
    </row>
    <row r="289" spans="1:11">
      <c r="A289">
        <v>5</v>
      </c>
      <c r="B289">
        <v>4</v>
      </c>
      <c r="C289">
        <v>3</v>
      </c>
      <c r="D289">
        <v>13</v>
      </c>
      <c r="E289">
        <v>0</v>
      </c>
      <c r="F289">
        <v>6</v>
      </c>
      <c r="G289">
        <v>8</v>
      </c>
      <c r="H289">
        <v>7</v>
      </c>
      <c r="I289">
        <v>1</v>
      </c>
      <c r="J289">
        <v>8</v>
      </c>
      <c r="K289">
        <v>3</v>
      </c>
    </row>
    <row r="290" spans="1:11">
      <c r="A290">
        <v>5</v>
      </c>
      <c r="B290">
        <v>4</v>
      </c>
      <c r="C290">
        <v>4</v>
      </c>
      <c r="D290">
        <v>3</v>
      </c>
      <c r="E290">
        <v>0</v>
      </c>
      <c r="F290">
        <v>4</v>
      </c>
      <c r="G290">
        <v>13</v>
      </c>
      <c r="H290">
        <v>8</v>
      </c>
      <c r="I290">
        <v>5</v>
      </c>
      <c r="J290">
        <v>5</v>
      </c>
      <c r="K290">
        <v>3</v>
      </c>
    </row>
    <row r="291" spans="1:11">
      <c r="A291">
        <v>5</v>
      </c>
      <c r="B291">
        <v>4</v>
      </c>
      <c r="C291">
        <v>5</v>
      </c>
      <c r="D291">
        <v>11</v>
      </c>
      <c r="E291">
        <v>0</v>
      </c>
      <c r="F291">
        <v>1</v>
      </c>
      <c r="G291">
        <v>7</v>
      </c>
      <c r="H291">
        <v>9</v>
      </c>
      <c r="I291">
        <v>2</v>
      </c>
      <c r="J291">
        <v>0</v>
      </c>
      <c r="K291">
        <v>2</v>
      </c>
    </row>
    <row r="292" spans="1:11">
      <c r="A292">
        <v>5</v>
      </c>
      <c r="B292">
        <v>5</v>
      </c>
      <c r="C292">
        <v>1</v>
      </c>
      <c r="D292">
        <v>0</v>
      </c>
      <c r="E292">
        <v>18</v>
      </c>
      <c r="F292">
        <v>2</v>
      </c>
      <c r="G292">
        <v>1</v>
      </c>
      <c r="H292">
        <v>14</v>
      </c>
      <c r="I292">
        <v>3</v>
      </c>
      <c r="J292">
        <v>0</v>
      </c>
      <c r="K292">
        <v>3</v>
      </c>
    </row>
    <row r="293" spans="1:11">
      <c r="A293">
        <v>5</v>
      </c>
      <c r="B293">
        <v>5</v>
      </c>
      <c r="C293">
        <v>2</v>
      </c>
      <c r="D293">
        <v>10</v>
      </c>
      <c r="E293">
        <v>0</v>
      </c>
      <c r="F293">
        <v>1</v>
      </c>
      <c r="G293">
        <v>9</v>
      </c>
      <c r="H293">
        <v>16</v>
      </c>
      <c r="I293">
        <v>1</v>
      </c>
      <c r="J293">
        <v>0</v>
      </c>
      <c r="K293">
        <v>2</v>
      </c>
    </row>
    <row r="294" spans="1:11">
      <c r="A294">
        <v>5</v>
      </c>
      <c r="B294">
        <v>5</v>
      </c>
      <c r="C294">
        <v>3</v>
      </c>
      <c r="D294">
        <v>14</v>
      </c>
      <c r="E294">
        <v>0</v>
      </c>
      <c r="F294">
        <v>6</v>
      </c>
      <c r="G294">
        <v>2</v>
      </c>
      <c r="H294">
        <v>17</v>
      </c>
      <c r="I294">
        <v>3</v>
      </c>
      <c r="J294">
        <v>8</v>
      </c>
      <c r="K294">
        <v>2</v>
      </c>
    </row>
    <row r="295" spans="1:11">
      <c r="A295">
        <v>5</v>
      </c>
      <c r="B295">
        <v>5</v>
      </c>
      <c r="C295">
        <v>4</v>
      </c>
      <c r="D295">
        <v>2</v>
      </c>
      <c r="E295">
        <v>0</v>
      </c>
      <c r="F295">
        <v>5</v>
      </c>
      <c r="G295">
        <v>6</v>
      </c>
      <c r="H295">
        <v>4</v>
      </c>
      <c r="I295">
        <v>2</v>
      </c>
      <c r="J295">
        <v>4</v>
      </c>
      <c r="K295">
        <v>1</v>
      </c>
    </row>
    <row r="296" spans="1:11">
      <c r="A296">
        <v>5</v>
      </c>
      <c r="B296">
        <v>5</v>
      </c>
      <c r="C296">
        <v>5</v>
      </c>
      <c r="D296">
        <v>20</v>
      </c>
      <c r="E296">
        <v>0</v>
      </c>
      <c r="F296">
        <v>3</v>
      </c>
      <c r="G296">
        <v>10</v>
      </c>
      <c r="H296">
        <v>11</v>
      </c>
      <c r="I296">
        <v>4</v>
      </c>
      <c r="J296">
        <v>7</v>
      </c>
      <c r="K296">
        <v>1</v>
      </c>
    </row>
    <row r="297" spans="1:11">
      <c r="A297">
        <v>5</v>
      </c>
      <c r="B297">
        <v>6</v>
      </c>
      <c r="C297">
        <v>1</v>
      </c>
      <c r="D297">
        <v>0</v>
      </c>
      <c r="E297">
        <v>20</v>
      </c>
      <c r="F297">
        <v>2</v>
      </c>
      <c r="G297">
        <v>6</v>
      </c>
      <c r="H297">
        <v>12</v>
      </c>
      <c r="I297">
        <v>4</v>
      </c>
      <c r="J297">
        <v>0</v>
      </c>
      <c r="K297">
        <v>2</v>
      </c>
    </row>
    <row r="298" spans="1:11">
      <c r="A298">
        <v>5</v>
      </c>
      <c r="B298">
        <v>6</v>
      </c>
      <c r="C298">
        <v>2</v>
      </c>
      <c r="D298">
        <v>12</v>
      </c>
      <c r="E298">
        <v>0</v>
      </c>
      <c r="F298">
        <v>7</v>
      </c>
      <c r="G298">
        <v>4</v>
      </c>
      <c r="H298">
        <v>10</v>
      </c>
      <c r="I298">
        <v>1</v>
      </c>
      <c r="J298">
        <v>3</v>
      </c>
      <c r="K298">
        <v>3</v>
      </c>
    </row>
    <row r="299" spans="1:11">
      <c r="A299">
        <v>5</v>
      </c>
      <c r="B299">
        <v>6</v>
      </c>
      <c r="C299">
        <v>3</v>
      </c>
      <c r="D299">
        <v>6</v>
      </c>
      <c r="E299">
        <v>0</v>
      </c>
      <c r="F299">
        <v>4</v>
      </c>
      <c r="G299">
        <v>3</v>
      </c>
      <c r="H299">
        <v>15</v>
      </c>
      <c r="I299">
        <v>5</v>
      </c>
      <c r="J299">
        <v>6</v>
      </c>
      <c r="K299">
        <v>2</v>
      </c>
    </row>
    <row r="300" spans="1:11">
      <c r="A300">
        <v>5</v>
      </c>
      <c r="B300">
        <v>6</v>
      </c>
      <c r="C300">
        <v>4</v>
      </c>
      <c r="D300">
        <v>18</v>
      </c>
      <c r="E300">
        <v>0</v>
      </c>
      <c r="F300">
        <v>5</v>
      </c>
      <c r="G300">
        <v>9</v>
      </c>
      <c r="H300">
        <v>14</v>
      </c>
      <c r="I300">
        <v>5</v>
      </c>
      <c r="J300">
        <v>2</v>
      </c>
      <c r="K300">
        <v>1</v>
      </c>
    </row>
    <row r="301" spans="1:11">
      <c r="A301">
        <v>5</v>
      </c>
      <c r="B301">
        <v>6</v>
      </c>
      <c r="C301">
        <v>5</v>
      </c>
      <c r="D301">
        <v>17</v>
      </c>
      <c r="E301">
        <v>0</v>
      </c>
      <c r="F301">
        <v>6</v>
      </c>
      <c r="G301">
        <v>5</v>
      </c>
      <c r="H301">
        <v>6</v>
      </c>
      <c r="I301">
        <v>2</v>
      </c>
      <c r="J301">
        <v>1</v>
      </c>
      <c r="K301">
        <v>1</v>
      </c>
    </row>
    <row r="302" spans="1:11">
      <c r="A302">
        <v>5</v>
      </c>
      <c r="B302">
        <v>7</v>
      </c>
      <c r="C302">
        <v>1</v>
      </c>
      <c r="D302">
        <v>16</v>
      </c>
      <c r="E302">
        <v>0</v>
      </c>
      <c r="F302">
        <v>1</v>
      </c>
      <c r="G302">
        <v>13</v>
      </c>
      <c r="H302">
        <v>3</v>
      </c>
      <c r="I302">
        <v>4</v>
      </c>
      <c r="J302">
        <v>0</v>
      </c>
      <c r="K302">
        <v>1</v>
      </c>
    </row>
    <row r="303" spans="1:11">
      <c r="A303">
        <v>5</v>
      </c>
      <c r="B303">
        <v>7</v>
      </c>
      <c r="C303">
        <v>2</v>
      </c>
      <c r="D303">
        <v>19</v>
      </c>
      <c r="E303">
        <v>0</v>
      </c>
      <c r="F303">
        <v>6</v>
      </c>
      <c r="G303">
        <v>3</v>
      </c>
      <c r="H303">
        <v>16</v>
      </c>
      <c r="I303">
        <v>5</v>
      </c>
      <c r="J303">
        <v>2</v>
      </c>
      <c r="K303">
        <v>1</v>
      </c>
    </row>
    <row r="304" spans="1:11">
      <c r="A304">
        <v>5</v>
      </c>
      <c r="B304">
        <v>7</v>
      </c>
      <c r="C304">
        <v>3</v>
      </c>
      <c r="D304">
        <v>11</v>
      </c>
      <c r="E304">
        <v>0</v>
      </c>
      <c r="F304">
        <v>7</v>
      </c>
      <c r="G304">
        <v>12</v>
      </c>
      <c r="H304">
        <v>1</v>
      </c>
      <c r="I304">
        <v>2</v>
      </c>
      <c r="J304">
        <v>8</v>
      </c>
      <c r="K304">
        <v>2</v>
      </c>
    </row>
    <row r="305" spans="1:11">
      <c r="A305">
        <v>5</v>
      </c>
      <c r="B305">
        <v>7</v>
      </c>
      <c r="C305">
        <v>4</v>
      </c>
      <c r="D305">
        <v>1</v>
      </c>
      <c r="E305">
        <v>0</v>
      </c>
      <c r="F305">
        <v>3</v>
      </c>
      <c r="G305">
        <v>7</v>
      </c>
      <c r="H305">
        <v>8</v>
      </c>
      <c r="I305">
        <v>1</v>
      </c>
      <c r="J305">
        <v>6</v>
      </c>
      <c r="K305">
        <v>3</v>
      </c>
    </row>
    <row r="306" spans="1:11">
      <c r="A306">
        <v>5</v>
      </c>
      <c r="B306">
        <v>7</v>
      </c>
      <c r="C306">
        <v>5</v>
      </c>
      <c r="D306">
        <v>4</v>
      </c>
      <c r="E306">
        <v>0</v>
      </c>
      <c r="F306">
        <v>4</v>
      </c>
      <c r="G306">
        <v>2</v>
      </c>
      <c r="H306">
        <v>13</v>
      </c>
      <c r="I306">
        <v>3</v>
      </c>
      <c r="J306">
        <v>5</v>
      </c>
      <c r="K306">
        <v>3</v>
      </c>
    </row>
    <row r="307" spans="1:11">
      <c r="A307">
        <v>5</v>
      </c>
      <c r="B307">
        <v>8</v>
      </c>
      <c r="C307">
        <v>1</v>
      </c>
      <c r="D307">
        <v>13</v>
      </c>
      <c r="E307">
        <v>0</v>
      </c>
      <c r="F307">
        <v>3</v>
      </c>
      <c r="G307">
        <v>1</v>
      </c>
      <c r="H307">
        <v>17</v>
      </c>
      <c r="I307">
        <v>3</v>
      </c>
      <c r="J307">
        <v>3</v>
      </c>
      <c r="K307">
        <v>1</v>
      </c>
    </row>
    <row r="308" spans="1:11">
      <c r="A308">
        <v>5</v>
      </c>
      <c r="B308">
        <v>8</v>
      </c>
      <c r="C308">
        <v>2</v>
      </c>
      <c r="D308">
        <v>0</v>
      </c>
      <c r="E308">
        <v>13</v>
      </c>
      <c r="F308">
        <v>2</v>
      </c>
      <c r="G308">
        <v>9</v>
      </c>
      <c r="H308">
        <v>10</v>
      </c>
      <c r="I308">
        <v>5</v>
      </c>
      <c r="J308">
        <v>0</v>
      </c>
      <c r="K308">
        <v>2</v>
      </c>
    </row>
    <row r="309" spans="1:11">
      <c r="A309">
        <v>5</v>
      </c>
      <c r="B309">
        <v>8</v>
      </c>
      <c r="C309">
        <v>3</v>
      </c>
      <c r="D309">
        <v>8</v>
      </c>
      <c r="E309">
        <v>0</v>
      </c>
      <c r="F309">
        <v>5</v>
      </c>
      <c r="G309">
        <v>8</v>
      </c>
      <c r="H309">
        <v>4</v>
      </c>
      <c r="I309">
        <v>1</v>
      </c>
      <c r="J309">
        <v>5</v>
      </c>
      <c r="K309">
        <v>3</v>
      </c>
    </row>
    <row r="310" spans="1:11">
      <c r="A310">
        <v>5</v>
      </c>
      <c r="B310">
        <v>8</v>
      </c>
      <c r="C310">
        <v>4</v>
      </c>
      <c r="D310">
        <v>9</v>
      </c>
      <c r="E310">
        <v>0</v>
      </c>
      <c r="F310">
        <v>4</v>
      </c>
      <c r="G310">
        <v>11</v>
      </c>
      <c r="H310">
        <v>2</v>
      </c>
      <c r="I310">
        <v>2</v>
      </c>
      <c r="J310">
        <v>7</v>
      </c>
      <c r="K310">
        <v>3</v>
      </c>
    </row>
    <row r="311" spans="1:11">
      <c r="A311">
        <v>5</v>
      </c>
      <c r="B311">
        <v>8</v>
      </c>
      <c r="C311">
        <v>5</v>
      </c>
      <c r="D311">
        <v>7</v>
      </c>
      <c r="E311">
        <v>0</v>
      </c>
      <c r="F311">
        <v>1</v>
      </c>
      <c r="G311">
        <v>10</v>
      </c>
      <c r="H311">
        <v>7</v>
      </c>
      <c r="I311">
        <v>4</v>
      </c>
      <c r="J311">
        <v>0</v>
      </c>
      <c r="K311">
        <v>2</v>
      </c>
    </row>
    <row r="312" spans="1:11">
      <c r="A312">
        <v>5</v>
      </c>
      <c r="B312">
        <v>9</v>
      </c>
      <c r="C312">
        <v>1</v>
      </c>
      <c r="D312">
        <v>15</v>
      </c>
      <c r="E312">
        <v>0</v>
      </c>
      <c r="F312">
        <v>7</v>
      </c>
      <c r="G312">
        <v>12</v>
      </c>
      <c r="H312">
        <v>6</v>
      </c>
      <c r="I312">
        <v>5</v>
      </c>
      <c r="J312">
        <v>4</v>
      </c>
      <c r="K312">
        <v>2</v>
      </c>
    </row>
    <row r="313" spans="1:11">
      <c r="A313">
        <v>5</v>
      </c>
      <c r="B313">
        <v>9</v>
      </c>
      <c r="C313">
        <v>2</v>
      </c>
      <c r="D313">
        <v>9</v>
      </c>
      <c r="E313">
        <v>0</v>
      </c>
      <c r="F313">
        <v>5</v>
      </c>
      <c r="G313">
        <v>2</v>
      </c>
      <c r="H313">
        <v>11</v>
      </c>
      <c r="I313">
        <v>3</v>
      </c>
      <c r="J313">
        <v>7</v>
      </c>
      <c r="K313">
        <v>3</v>
      </c>
    </row>
    <row r="314" spans="1:11">
      <c r="A314">
        <v>5</v>
      </c>
      <c r="B314">
        <v>9</v>
      </c>
      <c r="C314">
        <v>3</v>
      </c>
      <c r="D314">
        <v>5</v>
      </c>
      <c r="E314">
        <v>0</v>
      </c>
      <c r="F314">
        <v>4</v>
      </c>
      <c r="G314">
        <v>10</v>
      </c>
      <c r="H314">
        <v>12</v>
      </c>
      <c r="I314">
        <v>1</v>
      </c>
      <c r="J314">
        <v>1</v>
      </c>
      <c r="K314">
        <v>1</v>
      </c>
    </row>
    <row r="315" spans="1:11">
      <c r="A315">
        <v>5</v>
      </c>
      <c r="B315">
        <v>9</v>
      </c>
      <c r="C315">
        <v>4</v>
      </c>
      <c r="D315">
        <v>0</v>
      </c>
      <c r="E315">
        <v>7</v>
      </c>
      <c r="F315">
        <v>2</v>
      </c>
      <c r="G315">
        <v>8</v>
      </c>
      <c r="H315">
        <v>5</v>
      </c>
      <c r="I315">
        <v>4</v>
      </c>
      <c r="J315">
        <v>0</v>
      </c>
      <c r="K315">
        <v>3</v>
      </c>
    </row>
    <row r="316" spans="1:11">
      <c r="A316">
        <v>5</v>
      </c>
      <c r="B316">
        <v>9</v>
      </c>
      <c r="C316">
        <v>5</v>
      </c>
      <c r="D316">
        <v>3</v>
      </c>
      <c r="E316">
        <v>0</v>
      </c>
      <c r="F316">
        <v>6</v>
      </c>
      <c r="G316">
        <v>7</v>
      </c>
      <c r="H316">
        <v>15</v>
      </c>
      <c r="I316">
        <v>2</v>
      </c>
      <c r="J316">
        <v>6</v>
      </c>
      <c r="K316">
        <v>1</v>
      </c>
    </row>
    <row r="317" spans="1:11">
      <c r="A317">
        <v>5</v>
      </c>
      <c r="B317">
        <v>10</v>
      </c>
      <c r="C317">
        <v>1</v>
      </c>
      <c r="D317">
        <v>10</v>
      </c>
      <c r="E317">
        <v>0</v>
      </c>
      <c r="F317">
        <v>4</v>
      </c>
      <c r="G317">
        <v>6</v>
      </c>
      <c r="H317">
        <v>7</v>
      </c>
      <c r="I317">
        <v>1</v>
      </c>
      <c r="J317">
        <v>2</v>
      </c>
      <c r="K317">
        <v>2</v>
      </c>
    </row>
    <row r="318" spans="1:11">
      <c r="A318">
        <v>5</v>
      </c>
      <c r="B318">
        <v>10</v>
      </c>
      <c r="C318">
        <v>2</v>
      </c>
      <c r="D318">
        <v>16</v>
      </c>
      <c r="E318">
        <v>0</v>
      </c>
      <c r="F318">
        <v>7</v>
      </c>
      <c r="G318">
        <v>11</v>
      </c>
      <c r="H318">
        <v>14</v>
      </c>
      <c r="I318">
        <v>2</v>
      </c>
      <c r="J318">
        <v>4</v>
      </c>
      <c r="K318">
        <v>1</v>
      </c>
    </row>
    <row r="319" spans="1:11">
      <c r="A319">
        <v>5</v>
      </c>
      <c r="B319">
        <v>10</v>
      </c>
      <c r="C319">
        <v>3</v>
      </c>
      <c r="D319">
        <v>4</v>
      </c>
      <c r="E319">
        <v>0</v>
      </c>
      <c r="F319">
        <v>3</v>
      </c>
      <c r="G319">
        <v>13</v>
      </c>
      <c r="H319">
        <v>6</v>
      </c>
      <c r="I319">
        <v>5</v>
      </c>
      <c r="J319">
        <v>5</v>
      </c>
      <c r="K319">
        <v>3</v>
      </c>
    </row>
    <row r="320" spans="1:11">
      <c r="A320">
        <v>5</v>
      </c>
      <c r="B320">
        <v>10</v>
      </c>
      <c r="C320">
        <v>4</v>
      </c>
      <c r="D320">
        <v>3</v>
      </c>
      <c r="E320">
        <v>0</v>
      </c>
      <c r="F320">
        <v>1</v>
      </c>
      <c r="G320">
        <v>5</v>
      </c>
      <c r="H320">
        <v>9</v>
      </c>
      <c r="I320">
        <v>3</v>
      </c>
      <c r="J320">
        <v>0</v>
      </c>
      <c r="K320">
        <v>2</v>
      </c>
    </row>
    <row r="321" spans="1:11">
      <c r="A321">
        <v>5</v>
      </c>
      <c r="B321">
        <v>10</v>
      </c>
      <c r="C321">
        <v>5</v>
      </c>
      <c r="D321">
        <v>0</v>
      </c>
      <c r="E321">
        <v>8</v>
      </c>
      <c r="F321">
        <v>2</v>
      </c>
      <c r="G321">
        <v>3</v>
      </c>
      <c r="H321">
        <v>8</v>
      </c>
      <c r="I321">
        <v>4</v>
      </c>
      <c r="J321">
        <v>0</v>
      </c>
      <c r="K321">
        <v>1</v>
      </c>
    </row>
    <row r="322" spans="1:11">
      <c r="A322">
        <v>5</v>
      </c>
      <c r="B322">
        <v>11</v>
      </c>
      <c r="C322">
        <v>1</v>
      </c>
      <c r="D322">
        <v>17</v>
      </c>
      <c r="E322">
        <v>0</v>
      </c>
      <c r="F322">
        <v>5</v>
      </c>
      <c r="G322">
        <v>4</v>
      </c>
      <c r="H322">
        <v>16</v>
      </c>
      <c r="I322">
        <v>1</v>
      </c>
      <c r="J322">
        <v>1</v>
      </c>
      <c r="K322">
        <v>3</v>
      </c>
    </row>
    <row r="323" spans="1:11">
      <c r="A323">
        <v>5</v>
      </c>
      <c r="B323">
        <v>11</v>
      </c>
      <c r="C323">
        <v>2</v>
      </c>
      <c r="D323">
        <v>20</v>
      </c>
      <c r="E323">
        <v>0</v>
      </c>
      <c r="F323">
        <v>6</v>
      </c>
      <c r="G323">
        <v>7</v>
      </c>
      <c r="H323">
        <v>4</v>
      </c>
      <c r="I323">
        <v>4</v>
      </c>
      <c r="J323">
        <v>2</v>
      </c>
      <c r="K323">
        <v>3</v>
      </c>
    </row>
    <row r="324" spans="1:11">
      <c r="A324">
        <v>5</v>
      </c>
      <c r="B324">
        <v>11</v>
      </c>
      <c r="C324">
        <v>3</v>
      </c>
      <c r="D324">
        <v>1</v>
      </c>
      <c r="E324">
        <v>0</v>
      </c>
      <c r="F324">
        <v>1</v>
      </c>
      <c r="G324">
        <v>1</v>
      </c>
      <c r="H324">
        <v>12</v>
      </c>
      <c r="I324">
        <v>3</v>
      </c>
      <c r="J324">
        <v>0</v>
      </c>
      <c r="K324">
        <v>2</v>
      </c>
    </row>
    <row r="325" spans="1:11">
      <c r="A325">
        <v>5</v>
      </c>
      <c r="B325">
        <v>11</v>
      </c>
      <c r="C325">
        <v>4</v>
      </c>
      <c r="D325">
        <v>12</v>
      </c>
      <c r="E325">
        <v>0</v>
      </c>
      <c r="F325">
        <v>7</v>
      </c>
      <c r="G325">
        <v>9</v>
      </c>
      <c r="H325">
        <v>15</v>
      </c>
      <c r="I325">
        <v>5</v>
      </c>
      <c r="J325">
        <v>3</v>
      </c>
      <c r="K325">
        <v>2</v>
      </c>
    </row>
    <row r="326" spans="1:11">
      <c r="A326">
        <v>5</v>
      </c>
      <c r="B326">
        <v>11</v>
      </c>
      <c r="C326">
        <v>5</v>
      </c>
      <c r="D326">
        <v>2</v>
      </c>
      <c r="E326">
        <v>0</v>
      </c>
      <c r="F326">
        <v>3</v>
      </c>
      <c r="G326">
        <v>2</v>
      </c>
      <c r="H326">
        <v>2</v>
      </c>
      <c r="I326">
        <v>2</v>
      </c>
      <c r="J326">
        <v>8</v>
      </c>
      <c r="K326">
        <v>1</v>
      </c>
    </row>
    <row r="327" spans="1:11">
      <c r="A327">
        <v>5</v>
      </c>
      <c r="B327">
        <v>12</v>
      </c>
      <c r="C327">
        <v>1</v>
      </c>
      <c r="D327">
        <v>14</v>
      </c>
      <c r="E327">
        <v>0</v>
      </c>
      <c r="F327">
        <v>7</v>
      </c>
      <c r="G327">
        <v>5</v>
      </c>
      <c r="H327">
        <v>10</v>
      </c>
      <c r="I327">
        <v>4</v>
      </c>
      <c r="J327">
        <v>6</v>
      </c>
      <c r="K327">
        <v>1</v>
      </c>
    </row>
    <row r="328" spans="1:11">
      <c r="A328">
        <v>5</v>
      </c>
      <c r="B328">
        <v>12</v>
      </c>
      <c r="C328">
        <v>2</v>
      </c>
      <c r="D328">
        <v>13</v>
      </c>
      <c r="E328">
        <v>0</v>
      </c>
      <c r="F328">
        <v>1</v>
      </c>
      <c r="G328">
        <v>11</v>
      </c>
      <c r="H328">
        <v>3</v>
      </c>
      <c r="I328">
        <v>5</v>
      </c>
      <c r="J328">
        <v>0</v>
      </c>
      <c r="K328">
        <v>2</v>
      </c>
    </row>
    <row r="329" spans="1:11">
      <c r="A329">
        <v>5</v>
      </c>
      <c r="B329">
        <v>12</v>
      </c>
      <c r="C329">
        <v>3</v>
      </c>
      <c r="D329">
        <v>19</v>
      </c>
      <c r="E329">
        <v>0</v>
      </c>
      <c r="F329">
        <v>4</v>
      </c>
      <c r="G329">
        <v>13</v>
      </c>
      <c r="H329">
        <v>17</v>
      </c>
      <c r="I329">
        <v>2</v>
      </c>
      <c r="J329">
        <v>7</v>
      </c>
      <c r="K329">
        <v>3</v>
      </c>
    </row>
    <row r="330" spans="1:11">
      <c r="A330">
        <v>5</v>
      </c>
      <c r="B330">
        <v>12</v>
      </c>
      <c r="C330">
        <v>4</v>
      </c>
      <c r="D330">
        <v>0</v>
      </c>
      <c r="E330">
        <v>17</v>
      </c>
      <c r="F330">
        <v>2</v>
      </c>
      <c r="G330">
        <v>1</v>
      </c>
      <c r="H330">
        <v>1</v>
      </c>
      <c r="I330">
        <v>3</v>
      </c>
      <c r="J330">
        <v>0</v>
      </c>
      <c r="K330">
        <v>3</v>
      </c>
    </row>
    <row r="331" spans="1:11">
      <c r="A331">
        <v>5</v>
      </c>
      <c r="B331">
        <v>12</v>
      </c>
      <c r="C331">
        <v>5</v>
      </c>
      <c r="D331">
        <v>11</v>
      </c>
      <c r="E331">
        <v>0</v>
      </c>
      <c r="F331">
        <v>3</v>
      </c>
      <c r="G331">
        <v>12</v>
      </c>
      <c r="H331">
        <v>9</v>
      </c>
      <c r="I331">
        <v>3</v>
      </c>
      <c r="J331">
        <v>3</v>
      </c>
      <c r="K331">
        <v>2</v>
      </c>
    </row>
    <row r="332" spans="1:11">
      <c r="A332">
        <v>5</v>
      </c>
      <c r="B332">
        <v>13</v>
      </c>
      <c r="C332">
        <v>1</v>
      </c>
      <c r="D332">
        <v>6</v>
      </c>
      <c r="E332">
        <v>0</v>
      </c>
      <c r="F332">
        <v>3</v>
      </c>
      <c r="G332">
        <v>3</v>
      </c>
      <c r="H332">
        <v>14</v>
      </c>
      <c r="I332">
        <v>1</v>
      </c>
      <c r="J332">
        <v>3</v>
      </c>
      <c r="K332">
        <v>2</v>
      </c>
    </row>
    <row r="333" spans="1:11">
      <c r="A333">
        <v>5</v>
      </c>
      <c r="B333">
        <v>13</v>
      </c>
      <c r="C333">
        <v>2</v>
      </c>
      <c r="D333">
        <v>15</v>
      </c>
      <c r="E333">
        <v>0</v>
      </c>
      <c r="F333">
        <v>5</v>
      </c>
      <c r="G333">
        <v>10</v>
      </c>
      <c r="H333">
        <v>13</v>
      </c>
      <c r="I333">
        <v>2</v>
      </c>
      <c r="J333">
        <v>8</v>
      </c>
      <c r="K333">
        <v>2</v>
      </c>
    </row>
    <row r="334" spans="1:11">
      <c r="A334">
        <v>5</v>
      </c>
      <c r="B334">
        <v>13</v>
      </c>
      <c r="C334">
        <v>3</v>
      </c>
      <c r="D334">
        <v>7</v>
      </c>
      <c r="E334">
        <v>0</v>
      </c>
      <c r="F334">
        <v>7</v>
      </c>
      <c r="G334">
        <v>4</v>
      </c>
      <c r="H334">
        <v>5</v>
      </c>
      <c r="I334">
        <v>5</v>
      </c>
      <c r="J334">
        <v>1</v>
      </c>
      <c r="K334">
        <v>3</v>
      </c>
    </row>
    <row r="335" spans="1:11">
      <c r="A335">
        <v>5</v>
      </c>
      <c r="B335">
        <v>13</v>
      </c>
      <c r="C335">
        <v>4</v>
      </c>
      <c r="D335">
        <v>5</v>
      </c>
      <c r="E335">
        <v>0</v>
      </c>
      <c r="F335">
        <v>4</v>
      </c>
      <c r="G335">
        <v>8</v>
      </c>
      <c r="H335">
        <v>14</v>
      </c>
      <c r="I335">
        <v>4</v>
      </c>
      <c r="J335">
        <v>5</v>
      </c>
      <c r="K335">
        <v>1</v>
      </c>
    </row>
    <row r="336" spans="1:11">
      <c r="A336">
        <v>5</v>
      </c>
      <c r="B336">
        <v>13</v>
      </c>
      <c r="C336">
        <v>5</v>
      </c>
      <c r="D336">
        <v>18</v>
      </c>
      <c r="E336">
        <v>0</v>
      </c>
      <c r="F336">
        <v>6</v>
      </c>
      <c r="G336">
        <v>6</v>
      </c>
      <c r="H336">
        <v>11</v>
      </c>
      <c r="I336">
        <v>1</v>
      </c>
      <c r="J336">
        <v>4</v>
      </c>
      <c r="K336">
        <v>1</v>
      </c>
    </row>
    <row r="337" spans="1:11">
      <c r="A337">
        <v>6</v>
      </c>
      <c r="B337">
        <v>1</v>
      </c>
      <c r="C337">
        <v>1</v>
      </c>
      <c r="D337">
        <v>19</v>
      </c>
      <c r="E337">
        <v>0</v>
      </c>
      <c r="F337">
        <v>7</v>
      </c>
      <c r="G337">
        <v>9</v>
      </c>
      <c r="H337">
        <v>9</v>
      </c>
      <c r="I337">
        <v>2</v>
      </c>
      <c r="J337">
        <v>7</v>
      </c>
      <c r="K337">
        <v>3</v>
      </c>
    </row>
    <row r="338" spans="1:11">
      <c r="A338">
        <v>6</v>
      </c>
      <c r="B338">
        <v>1</v>
      </c>
      <c r="C338">
        <v>2</v>
      </c>
      <c r="D338">
        <v>15</v>
      </c>
      <c r="E338">
        <v>0</v>
      </c>
      <c r="F338">
        <v>1</v>
      </c>
      <c r="G338">
        <v>7</v>
      </c>
      <c r="H338">
        <v>4</v>
      </c>
      <c r="I338">
        <v>1</v>
      </c>
      <c r="J338">
        <v>0</v>
      </c>
      <c r="K338">
        <v>1</v>
      </c>
    </row>
    <row r="339" spans="1:11">
      <c r="A339">
        <v>6</v>
      </c>
      <c r="B339">
        <v>1</v>
      </c>
      <c r="C339">
        <v>3</v>
      </c>
      <c r="D339">
        <v>2</v>
      </c>
      <c r="E339">
        <v>0</v>
      </c>
      <c r="F339">
        <v>6</v>
      </c>
      <c r="G339">
        <v>5</v>
      </c>
      <c r="H339">
        <v>6</v>
      </c>
      <c r="I339">
        <v>3</v>
      </c>
      <c r="J339">
        <v>5</v>
      </c>
      <c r="K339">
        <v>1</v>
      </c>
    </row>
    <row r="340" spans="1:11">
      <c r="A340">
        <v>6</v>
      </c>
      <c r="B340">
        <v>1</v>
      </c>
      <c r="C340">
        <v>4</v>
      </c>
      <c r="D340">
        <v>8</v>
      </c>
      <c r="E340">
        <v>0</v>
      </c>
      <c r="F340">
        <v>5</v>
      </c>
      <c r="G340">
        <v>13</v>
      </c>
      <c r="H340">
        <v>10</v>
      </c>
      <c r="I340">
        <v>5</v>
      </c>
      <c r="J340">
        <v>1</v>
      </c>
      <c r="K340">
        <v>3</v>
      </c>
    </row>
    <row r="341" spans="1:11">
      <c r="A341">
        <v>6</v>
      </c>
      <c r="B341">
        <v>1</v>
      </c>
      <c r="C341">
        <v>5</v>
      </c>
      <c r="D341">
        <v>0</v>
      </c>
      <c r="E341">
        <v>19</v>
      </c>
      <c r="F341">
        <v>2</v>
      </c>
      <c r="G341">
        <v>11</v>
      </c>
      <c r="H341">
        <v>17</v>
      </c>
      <c r="I341">
        <v>5</v>
      </c>
      <c r="J341">
        <v>0</v>
      </c>
      <c r="K341">
        <v>2</v>
      </c>
    </row>
    <row r="342" spans="1:11">
      <c r="A342">
        <v>6</v>
      </c>
      <c r="B342">
        <v>2</v>
      </c>
      <c r="C342">
        <v>1</v>
      </c>
      <c r="D342">
        <v>13</v>
      </c>
      <c r="E342">
        <v>0</v>
      </c>
      <c r="F342">
        <v>5</v>
      </c>
      <c r="G342">
        <v>6</v>
      </c>
      <c r="H342">
        <v>5</v>
      </c>
      <c r="I342">
        <v>4</v>
      </c>
      <c r="J342">
        <v>4</v>
      </c>
      <c r="K342">
        <v>3</v>
      </c>
    </row>
    <row r="343" spans="1:11">
      <c r="A343">
        <v>6</v>
      </c>
      <c r="B343">
        <v>2</v>
      </c>
      <c r="C343">
        <v>2</v>
      </c>
      <c r="D343">
        <v>0</v>
      </c>
      <c r="E343">
        <v>6</v>
      </c>
      <c r="F343">
        <v>2</v>
      </c>
      <c r="G343">
        <v>3</v>
      </c>
      <c r="H343">
        <v>12</v>
      </c>
      <c r="I343">
        <v>4</v>
      </c>
      <c r="J343">
        <v>0</v>
      </c>
      <c r="K343">
        <v>2</v>
      </c>
    </row>
    <row r="344" spans="1:11">
      <c r="A344">
        <v>6</v>
      </c>
      <c r="B344">
        <v>2</v>
      </c>
      <c r="C344">
        <v>3</v>
      </c>
      <c r="D344">
        <v>16</v>
      </c>
      <c r="E344">
        <v>0</v>
      </c>
      <c r="F344">
        <v>4</v>
      </c>
      <c r="G344">
        <v>1</v>
      </c>
      <c r="H344">
        <v>15</v>
      </c>
      <c r="I344">
        <v>1</v>
      </c>
      <c r="J344">
        <v>8</v>
      </c>
      <c r="K344">
        <v>1</v>
      </c>
    </row>
    <row r="345" spans="1:11">
      <c r="A345">
        <v>6</v>
      </c>
      <c r="B345">
        <v>2</v>
      </c>
      <c r="C345">
        <v>4</v>
      </c>
      <c r="D345">
        <v>1</v>
      </c>
      <c r="E345">
        <v>0</v>
      </c>
      <c r="F345">
        <v>1</v>
      </c>
      <c r="G345">
        <v>10</v>
      </c>
      <c r="H345">
        <v>11</v>
      </c>
      <c r="I345">
        <v>2</v>
      </c>
      <c r="J345">
        <v>0</v>
      </c>
      <c r="K345">
        <v>2</v>
      </c>
    </row>
    <row r="346" spans="1:11">
      <c r="A346">
        <v>6</v>
      </c>
      <c r="B346">
        <v>2</v>
      </c>
      <c r="C346">
        <v>5</v>
      </c>
      <c r="D346">
        <v>3</v>
      </c>
      <c r="E346">
        <v>0</v>
      </c>
      <c r="F346">
        <v>6</v>
      </c>
      <c r="G346">
        <v>2</v>
      </c>
      <c r="H346">
        <v>16</v>
      </c>
      <c r="I346">
        <v>3</v>
      </c>
      <c r="J346">
        <v>6</v>
      </c>
      <c r="K346">
        <v>1</v>
      </c>
    </row>
    <row r="347" spans="1:11">
      <c r="A347">
        <v>6</v>
      </c>
      <c r="B347">
        <v>3</v>
      </c>
      <c r="C347">
        <v>1</v>
      </c>
      <c r="D347">
        <v>6</v>
      </c>
      <c r="E347">
        <v>0</v>
      </c>
      <c r="F347">
        <v>3</v>
      </c>
      <c r="G347">
        <v>4</v>
      </c>
      <c r="H347">
        <v>7</v>
      </c>
      <c r="I347">
        <v>2</v>
      </c>
      <c r="J347">
        <v>2</v>
      </c>
      <c r="K347">
        <v>3</v>
      </c>
    </row>
    <row r="348" spans="1:11">
      <c r="A348">
        <v>6</v>
      </c>
      <c r="B348">
        <v>3</v>
      </c>
      <c r="C348">
        <v>2</v>
      </c>
      <c r="D348">
        <v>9</v>
      </c>
      <c r="E348">
        <v>0</v>
      </c>
      <c r="F348">
        <v>5</v>
      </c>
      <c r="G348">
        <v>3</v>
      </c>
      <c r="H348">
        <v>17</v>
      </c>
      <c r="I348">
        <v>4</v>
      </c>
      <c r="J348">
        <v>1</v>
      </c>
      <c r="K348">
        <v>3</v>
      </c>
    </row>
    <row r="349" spans="1:11">
      <c r="A349">
        <v>6</v>
      </c>
      <c r="B349">
        <v>3</v>
      </c>
      <c r="C349">
        <v>3</v>
      </c>
      <c r="D349">
        <v>20</v>
      </c>
      <c r="E349">
        <v>0</v>
      </c>
      <c r="F349">
        <v>4</v>
      </c>
      <c r="G349">
        <v>8</v>
      </c>
      <c r="H349">
        <v>2</v>
      </c>
      <c r="I349">
        <v>1</v>
      </c>
      <c r="J349">
        <v>8</v>
      </c>
      <c r="K349">
        <v>2</v>
      </c>
    </row>
    <row r="350" spans="1:11">
      <c r="A350">
        <v>6</v>
      </c>
      <c r="B350">
        <v>3</v>
      </c>
      <c r="C350">
        <v>4</v>
      </c>
      <c r="D350">
        <v>0</v>
      </c>
      <c r="E350">
        <v>16</v>
      </c>
      <c r="F350">
        <v>2</v>
      </c>
      <c r="G350">
        <v>5</v>
      </c>
      <c r="H350">
        <v>1</v>
      </c>
      <c r="I350">
        <v>3</v>
      </c>
      <c r="J350">
        <v>0</v>
      </c>
      <c r="K350">
        <v>2</v>
      </c>
    </row>
    <row r="351" spans="1:11">
      <c r="A351">
        <v>6</v>
      </c>
      <c r="B351">
        <v>3</v>
      </c>
      <c r="C351">
        <v>5</v>
      </c>
      <c r="D351">
        <v>11</v>
      </c>
      <c r="E351">
        <v>0</v>
      </c>
      <c r="F351">
        <v>7</v>
      </c>
      <c r="G351">
        <v>12</v>
      </c>
      <c r="H351">
        <v>13</v>
      </c>
      <c r="I351">
        <v>5</v>
      </c>
      <c r="J351">
        <v>7</v>
      </c>
      <c r="K351">
        <v>1</v>
      </c>
    </row>
    <row r="352" spans="1:11">
      <c r="A352">
        <v>6</v>
      </c>
      <c r="B352">
        <v>4</v>
      </c>
      <c r="C352">
        <v>1</v>
      </c>
      <c r="D352">
        <v>0</v>
      </c>
      <c r="E352">
        <v>11</v>
      </c>
      <c r="F352">
        <v>2</v>
      </c>
      <c r="G352">
        <v>4</v>
      </c>
      <c r="H352">
        <v>9</v>
      </c>
      <c r="I352">
        <v>5</v>
      </c>
      <c r="J352">
        <v>0</v>
      </c>
      <c r="K352">
        <v>1</v>
      </c>
    </row>
    <row r="353" spans="1:11">
      <c r="A353">
        <v>6</v>
      </c>
      <c r="B353">
        <v>4</v>
      </c>
      <c r="C353">
        <v>2</v>
      </c>
      <c r="D353">
        <v>10</v>
      </c>
      <c r="E353">
        <v>0</v>
      </c>
      <c r="F353">
        <v>3</v>
      </c>
      <c r="G353">
        <v>1</v>
      </c>
      <c r="H353">
        <v>3</v>
      </c>
      <c r="I353">
        <v>4</v>
      </c>
      <c r="J353">
        <v>5</v>
      </c>
      <c r="K353">
        <v>1</v>
      </c>
    </row>
    <row r="354" spans="1:11">
      <c r="A354">
        <v>6</v>
      </c>
      <c r="B354">
        <v>4</v>
      </c>
      <c r="C354">
        <v>3</v>
      </c>
      <c r="D354">
        <v>7</v>
      </c>
      <c r="E354">
        <v>0</v>
      </c>
      <c r="F354">
        <v>1</v>
      </c>
      <c r="G354">
        <v>7</v>
      </c>
      <c r="H354">
        <v>8</v>
      </c>
      <c r="I354">
        <v>1</v>
      </c>
      <c r="J354">
        <v>0</v>
      </c>
      <c r="K354">
        <v>3</v>
      </c>
    </row>
    <row r="355" spans="1:11">
      <c r="A355">
        <v>6</v>
      </c>
      <c r="B355">
        <v>4</v>
      </c>
      <c r="C355">
        <v>4</v>
      </c>
      <c r="D355">
        <v>8</v>
      </c>
      <c r="E355">
        <v>0</v>
      </c>
      <c r="F355">
        <v>6</v>
      </c>
      <c r="G355">
        <v>6</v>
      </c>
      <c r="H355">
        <v>1</v>
      </c>
      <c r="I355">
        <v>3</v>
      </c>
      <c r="J355">
        <v>2</v>
      </c>
      <c r="K355">
        <v>2</v>
      </c>
    </row>
    <row r="356" spans="1:11">
      <c r="A356">
        <v>6</v>
      </c>
      <c r="B356">
        <v>4</v>
      </c>
      <c r="C356">
        <v>5</v>
      </c>
      <c r="D356">
        <v>5</v>
      </c>
      <c r="E356">
        <v>0</v>
      </c>
      <c r="F356">
        <v>7</v>
      </c>
      <c r="G356">
        <v>8</v>
      </c>
      <c r="H356">
        <v>10</v>
      </c>
      <c r="I356">
        <v>2</v>
      </c>
      <c r="J356">
        <v>3</v>
      </c>
      <c r="K356">
        <v>3</v>
      </c>
    </row>
    <row r="357" spans="1:11">
      <c r="A357">
        <v>6</v>
      </c>
      <c r="B357">
        <v>5</v>
      </c>
      <c r="C357">
        <v>1</v>
      </c>
      <c r="D357">
        <v>18</v>
      </c>
      <c r="E357">
        <v>0</v>
      </c>
      <c r="F357">
        <v>3</v>
      </c>
      <c r="G357">
        <v>2</v>
      </c>
      <c r="H357">
        <v>12</v>
      </c>
      <c r="I357">
        <v>2</v>
      </c>
      <c r="J357">
        <v>4</v>
      </c>
      <c r="K357">
        <v>2</v>
      </c>
    </row>
    <row r="358" spans="1:11">
      <c r="A358">
        <v>6</v>
      </c>
      <c r="B358">
        <v>5</v>
      </c>
      <c r="C358">
        <v>2</v>
      </c>
      <c r="D358">
        <v>4</v>
      </c>
      <c r="E358">
        <v>0</v>
      </c>
      <c r="F358">
        <v>4</v>
      </c>
      <c r="G358">
        <v>13</v>
      </c>
      <c r="H358">
        <v>7</v>
      </c>
      <c r="I358">
        <v>5</v>
      </c>
      <c r="J358">
        <v>1</v>
      </c>
      <c r="K358">
        <v>1</v>
      </c>
    </row>
    <row r="359" spans="1:11">
      <c r="A359">
        <v>6</v>
      </c>
      <c r="B359">
        <v>5</v>
      </c>
      <c r="C359">
        <v>3</v>
      </c>
      <c r="D359">
        <v>12</v>
      </c>
      <c r="E359">
        <v>0</v>
      </c>
      <c r="F359">
        <v>6</v>
      </c>
      <c r="G359">
        <v>11</v>
      </c>
      <c r="H359">
        <v>15</v>
      </c>
      <c r="I359">
        <v>1</v>
      </c>
      <c r="J359">
        <v>6</v>
      </c>
      <c r="K359">
        <v>3</v>
      </c>
    </row>
    <row r="360" spans="1:11">
      <c r="A360">
        <v>6</v>
      </c>
      <c r="B360">
        <v>5</v>
      </c>
      <c r="C360">
        <v>4</v>
      </c>
      <c r="D360">
        <v>14</v>
      </c>
      <c r="E360">
        <v>0</v>
      </c>
      <c r="F360">
        <v>5</v>
      </c>
      <c r="G360">
        <v>9</v>
      </c>
      <c r="H360">
        <v>11</v>
      </c>
      <c r="I360">
        <v>3</v>
      </c>
      <c r="J360">
        <v>3</v>
      </c>
      <c r="K360">
        <v>2</v>
      </c>
    </row>
    <row r="361" spans="1:11">
      <c r="A361">
        <v>6</v>
      </c>
      <c r="B361">
        <v>5</v>
      </c>
      <c r="C361">
        <v>5</v>
      </c>
      <c r="D361">
        <v>17</v>
      </c>
      <c r="E361">
        <v>0</v>
      </c>
      <c r="F361">
        <v>1</v>
      </c>
      <c r="G361">
        <v>10</v>
      </c>
      <c r="H361">
        <v>16</v>
      </c>
      <c r="I361">
        <v>4</v>
      </c>
      <c r="J361">
        <v>0</v>
      </c>
      <c r="K361">
        <v>3</v>
      </c>
    </row>
    <row r="362" spans="1:11">
      <c r="A362">
        <v>6</v>
      </c>
      <c r="B362">
        <v>6</v>
      </c>
      <c r="C362">
        <v>1</v>
      </c>
      <c r="D362">
        <v>15</v>
      </c>
      <c r="E362">
        <v>0</v>
      </c>
      <c r="F362">
        <v>1</v>
      </c>
      <c r="G362">
        <v>10</v>
      </c>
      <c r="H362">
        <v>6</v>
      </c>
      <c r="I362">
        <v>2</v>
      </c>
      <c r="J362">
        <v>0</v>
      </c>
      <c r="K362">
        <v>3</v>
      </c>
    </row>
    <row r="363" spans="1:11">
      <c r="A363">
        <v>6</v>
      </c>
      <c r="B363">
        <v>6</v>
      </c>
      <c r="C363">
        <v>2</v>
      </c>
      <c r="D363">
        <v>19</v>
      </c>
      <c r="E363">
        <v>0</v>
      </c>
      <c r="F363">
        <v>4</v>
      </c>
      <c r="G363">
        <v>11</v>
      </c>
      <c r="H363">
        <v>5</v>
      </c>
      <c r="I363">
        <v>5</v>
      </c>
      <c r="J363">
        <v>5</v>
      </c>
      <c r="K363">
        <v>1</v>
      </c>
    </row>
    <row r="364" spans="1:11">
      <c r="A364">
        <v>6</v>
      </c>
      <c r="B364">
        <v>6</v>
      </c>
      <c r="C364">
        <v>3</v>
      </c>
      <c r="D364">
        <v>5</v>
      </c>
      <c r="E364">
        <v>0</v>
      </c>
      <c r="F364">
        <v>6</v>
      </c>
      <c r="G364">
        <v>9</v>
      </c>
      <c r="H364">
        <v>4</v>
      </c>
      <c r="I364">
        <v>1</v>
      </c>
      <c r="J364">
        <v>4</v>
      </c>
      <c r="K364">
        <v>2</v>
      </c>
    </row>
    <row r="365" spans="1:11">
      <c r="A365">
        <v>6</v>
      </c>
      <c r="B365">
        <v>6</v>
      </c>
      <c r="C365">
        <v>4</v>
      </c>
      <c r="D365">
        <v>18</v>
      </c>
      <c r="E365">
        <v>0</v>
      </c>
      <c r="F365">
        <v>3</v>
      </c>
      <c r="G365">
        <v>12</v>
      </c>
      <c r="H365">
        <v>8</v>
      </c>
      <c r="I365">
        <v>4</v>
      </c>
      <c r="J365">
        <v>7</v>
      </c>
      <c r="K365">
        <v>1</v>
      </c>
    </row>
    <row r="366" spans="1:11">
      <c r="A366">
        <v>6</v>
      </c>
      <c r="B366">
        <v>6</v>
      </c>
      <c r="C366">
        <v>5</v>
      </c>
      <c r="D366">
        <v>8</v>
      </c>
      <c r="E366">
        <v>0</v>
      </c>
      <c r="F366">
        <v>5</v>
      </c>
      <c r="G366">
        <v>3</v>
      </c>
      <c r="H366">
        <v>3</v>
      </c>
      <c r="I366">
        <v>3</v>
      </c>
      <c r="J366">
        <v>2</v>
      </c>
      <c r="K366">
        <v>3</v>
      </c>
    </row>
    <row r="367" spans="1:11">
      <c r="A367">
        <v>6</v>
      </c>
      <c r="B367">
        <v>7</v>
      </c>
      <c r="C367">
        <v>1</v>
      </c>
      <c r="D367">
        <v>14</v>
      </c>
      <c r="E367">
        <v>0</v>
      </c>
      <c r="F367">
        <v>1</v>
      </c>
      <c r="G367">
        <v>2</v>
      </c>
      <c r="H367">
        <v>10</v>
      </c>
      <c r="I367">
        <v>3</v>
      </c>
      <c r="J367">
        <v>0</v>
      </c>
      <c r="K367">
        <v>2</v>
      </c>
    </row>
    <row r="368" spans="1:11">
      <c r="A368">
        <v>6</v>
      </c>
      <c r="B368">
        <v>7</v>
      </c>
      <c r="C368">
        <v>2</v>
      </c>
      <c r="D368">
        <v>0</v>
      </c>
      <c r="E368">
        <v>22</v>
      </c>
      <c r="F368">
        <v>2</v>
      </c>
      <c r="G368">
        <v>5</v>
      </c>
      <c r="H368">
        <v>2</v>
      </c>
      <c r="I368">
        <v>5</v>
      </c>
      <c r="J368">
        <v>0</v>
      </c>
      <c r="K368">
        <v>1</v>
      </c>
    </row>
    <row r="369" spans="1:11">
      <c r="A369">
        <v>6</v>
      </c>
      <c r="B369">
        <v>7</v>
      </c>
      <c r="C369">
        <v>3</v>
      </c>
      <c r="D369">
        <v>1</v>
      </c>
      <c r="E369">
        <v>0</v>
      </c>
      <c r="F369">
        <v>6</v>
      </c>
      <c r="G369">
        <v>8</v>
      </c>
      <c r="H369">
        <v>6</v>
      </c>
      <c r="I369">
        <v>2</v>
      </c>
      <c r="J369">
        <v>7</v>
      </c>
      <c r="K369">
        <v>1</v>
      </c>
    </row>
    <row r="370" spans="1:11">
      <c r="A370">
        <v>6</v>
      </c>
      <c r="B370">
        <v>7</v>
      </c>
      <c r="C370">
        <v>4</v>
      </c>
      <c r="D370">
        <v>13</v>
      </c>
      <c r="E370">
        <v>0</v>
      </c>
      <c r="F370">
        <v>3</v>
      </c>
      <c r="G370">
        <v>6</v>
      </c>
      <c r="H370">
        <v>8</v>
      </c>
      <c r="I370">
        <v>1</v>
      </c>
      <c r="J370">
        <v>6</v>
      </c>
      <c r="K370">
        <v>3</v>
      </c>
    </row>
    <row r="371" spans="1:11">
      <c r="A371">
        <v>6</v>
      </c>
      <c r="B371">
        <v>7</v>
      </c>
      <c r="C371">
        <v>5</v>
      </c>
      <c r="D371">
        <v>4</v>
      </c>
      <c r="E371">
        <v>0</v>
      </c>
      <c r="F371">
        <v>7</v>
      </c>
      <c r="G371">
        <v>7</v>
      </c>
      <c r="H371">
        <v>13</v>
      </c>
      <c r="I371">
        <v>4</v>
      </c>
      <c r="J371">
        <v>8</v>
      </c>
      <c r="K371">
        <v>2</v>
      </c>
    </row>
    <row r="372" spans="1:11">
      <c r="A372">
        <v>6</v>
      </c>
      <c r="B372">
        <v>8</v>
      </c>
      <c r="C372">
        <v>1</v>
      </c>
      <c r="D372">
        <v>10</v>
      </c>
      <c r="E372">
        <v>0</v>
      </c>
      <c r="F372">
        <v>5</v>
      </c>
      <c r="G372">
        <v>1</v>
      </c>
      <c r="H372">
        <v>16</v>
      </c>
      <c r="I372">
        <v>5</v>
      </c>
      <c r="J372">
        <v>8</v>
      </c>
      <c r="K372">
        <v>3</v>
      </c>
    </row>
    <row r="373" spans="1:11">
      <c r="A373">
        <v>6</v>
      </c>
      <c r="B373">
        <v>8</v>
      </c>
      <c r="C373">
        <v>2</v>
      </c>
      <c r="D373">
        <v>11</v>
      </c>
      <c r="E373">
        <v>0</v>
      </c>
      <c r="F373">
        <v>1</v>
      </c>
      <c r="G373">
        <v>7</v>
      </c>
      <c r="H373">
        <v>9</v>
      </c>
      <c r="I373">
        <v>2</v>
      </c>
      <c r="J373">
        <v>0</v>
      </c>
      <c r="K373">
        <v>2</v>
      </c>
    </row>
    <row r="374" spans="1:11">
      <c r="A374">
        <v>6</v>
      </c>
      <c r="B374">
        <v>8</v>
      </c>
      <c r="C374">
        <v>3</v>
      </c>
      <c r="D374">
        <v>0</v>
      </c>
      <c r="E374">
        <v>1</v>
      </c>
      <c r="F374">
        <v>2</v>
      </c>
      <c r="G374">
        <v>13</v>
      </c>
      <c r="H374">
        <v>13</v>
      </c>
      <c r="I374">
        <v>3</v>
      </c>
      <c r="J374">
        <v>0</v>
      </c>
      <c r="K374">
        <v>2</v>
      </c>
    </row>
    <row r="375" spans="1:11">
      <c r="A375">
        <v>6</v>
      </c>
      <c r="B375">
        <v>8</v>
      </c>
      <c r="C375">
        <v>4</v>
      </c>
      <c r="D375">
        <v>3</v>
      </c>
      <c r="E375">
        <v>0</v>
      </c>
      <c r="F375">
        <v>7</v>
      </c>
      <c r="G375">
        <v>12</v>
      </c>
      <c r="H375">
        <v>7</v>
      </c>
      <c r="I375">
        <v>4</v>
      </c>
      <c r="J375">
        <v>4</v>
      </c>
      <c r="K375">
        <v>1</v>
      </c>
    </row>
    <row r="376" spans="1:11">
      <c r="A376">
        <v>6</v>
      </c>
      <c r="B376">
        <v>8</v>
      </c>
      <c r="C376">
        <v>5</v>
      </c>
      <c r="D376">
        <v>9</v>
      </c>
      <c r="E376">
        <v>0</v>
      </c>
      <c r="F376">
        <v>4</v>
      </c>
      <c r="G376">
        <v>4</v>
      </c>
      <c r="H376">
        <v>1</v>
      </c>
      <c r="I376">
        <v>1</v>
      </c>
      <c r="J376">
        <v>5</v>
      </c>
      <c r="K376">
        <v>1</v>
      </c>
    </row>
    <row r="377" spans="1:11">
      <c r="A377">
        <v>6</v>
      </c>
      <c r="B377">
        <v>9</v>
      </c>
      <c r="C377">
        <v>1</v>
      </c>
      <c r="D377">
        <v>7</v>
      </c>
      <c r="E377">
        <v>0</v>
      </c>
      <c r="F377">
        <v>4</v>
      </c>
      <c r="G377">
        <v>4</v>
      </c>
      <c r="H377">
        <v>14</v>
      </c>
      <c r="I377">
        <v>3</v>
      </c>
      <c r="J377">
        <v>1</v>
      </c>
      <c r="K377">
        <v>1</v>
      </c>
    </row>
    <row r="378" spans="1:11">
      <c r="A378">
        <v>6</v>
      </c>
      <c r="B378">
        <v>9</v>
      </c>
      <c r="C378">
        <v>2</v>
      </c>
      <c r="D378">
        <v>16</v>
      </c>
      <c r="E378">
        <v>0</v>
      </c>
      <c r="F378">
        <v>6</v>
      </c>
      <c r="G378">
        <v>1</v>
      </c>
      <c r="H378">
        <v>3</v>
      </c>
      <c r="I378">
        <v>1</v>
      </c>
      <c r="J378">
        <v>3</v>
      </c>
      <c r="K378">
        <v>3</v>
      </c>
    </row>
    <row r="379" spans="1:11">
      <c r="A379">
        <v>6</v>
      </c>
      <c r="B379">
        <v>9</v>
      </c>
      <c r="C379">
        <v>3</v>
      </c>
      <c r="D379">
        <v>0</v>
      </c>
      <c r="E379">
        <v>10</v>
      </c>
      <c r="F379">
        <v>2</v>
      </c>
      <c r="G379">
        <v>8</v>
      </c>
      <c r="H379">
        <v>17</v>
      </c>
      <c r="I379">
        <v>5</v>
      </c>
      <c r="J379">
        <v>0</v>
      </c>
      <c r="K379">
        <v>2</v>
      </c>
    </row>
    <row r="380" spans="1:11">
      <c r="A380">
        <v>6</v>
      </c>
      <c r="B380">
        <v>9</v>
      </c>
      <c r="C380">
        <v>4</v>
      </c>
      <c r="D380">
        <v>6</v>
      </c>
      <c r="E380">
        <v>0</v>
      </c>
      <c r="F380">
        <v>3</v>
      </c>
      <c r="G380">
        <v>11</v>
      </c>
      <c r="H380">
        <v>11</v>
      </c>
      <c r="I380">
        <v>2</v>
      </c>
      <c r="J380">
        <v>2</v>
      </c>
      <c r="K380">
        <v>1</v>
      </c>
    </row>
    <row r="381" spans="1:11">
      <c r="A381">
        <v>6</v>
      </c>
      <c r="B381">
        <v>9</v>
      </c>
      <c r="C381">
        <v>5</v>
      </c>
      <c r="D381">
        <v>12</v>
      </c>
      <c r="E381">
        <v>0</v>
      </c>
      <c r="F381">
        <v>5</v>
      </c>
      <c r="G381">
        <v>6</v>
      </c>
      <c r="H381">
        <v>2</v>
      </c>
      <c r="I381">
        <v>4</v>
      </c>
      <c r="J381">
        <v>6</v>
      </c>
      <c r="K381">
        <v>3</v>
      </c>
    </row>
    <row r="382" spans="1:11">
      <c r="A382">
        <v>6</v>
      </c>
      <c r="B382">
        <v>10</v>
      </c>
      <c r="C382">
        <v>1</v>
      </c>
      <c r="D382">
        <v>2</v>
      </c>
      <c r="E382">
        <v>0</v>
      </c>
      <c r="F382">
        <v>5</v>
      </c>
      <c r="G382">
        <v>12</v>
      </c>
      <c r="H382">
        <v>5</v>
      </c>
      <c r="I382">
        <v>4</v>
      </c>
      <c r="J382">
        <v>6</v>
      </c>
      <c r="K382">
        <v>1</v>
      </c>
    </row>
    <row r="383" spans="1:11">
      <c r="A383">
        <v>6</v>
      </c>
      <c r="B383">
        <v>10</v>
      </c>
      <c r="C383">
        <v>2</v>
      </c>
      <c r="D383">
        <v>20</v>
      </c>
      <c r="E383">
        <v>0</v>
      </c>
      <c r="F383">
        <v>7</v>
      </c>
      <c r="G383">
        <v>2</v>
      </c>
      <c r="H383">
        <v>4</v>
      </c>
      <c r="I383">
        <v>2</v>
      </c>
      <c r="J383">
        <v>5</v>
      </c>
      <c r="K383">
        <v>3</v>
      </c>
    </row>
    <row r="384" spans="1:11">
      <c r="A384">
        <v>6</v>
      </c>
      <c r="B384">
        <v>10</v>
      </c>
      <c r="C384">
        <v>3</v>
      </c>
      <c r="D384">
        <v>7</v>
      </c>
      <c r="E384">
        <v>0</v>
      </c>
      <c r="F384">
        <v>3</v>
      </c>
      <c r="G384">
        <v>13</v>
      </c>
      <c r="H384">
        <v>7</v>
      </c>
      <c r="I384">
        <v>1</v>
      </c>
      <c r="J384">
        <v>4</v>
      </c>
      <c r="K384">
        <v>3</v>
      </c>
    </row>
    <row r="385" spans="1:11">
      <c r="A385">
        <v>6</v>
      </c>
      <c r="B385">
        <v>10</v>
      </c>
      <c r="C385">
        <v>4</v>
      </c>
      <c r="D385">
        <v>17</v>
      </c>
      <c r="E385">
        <v>0</v>
      </c>
      <c r="F385">
        <v>4</v>
      </c>
      <c r="G385">
        <v>5</v>
      </c>
      <c r="H385">
        <v>15</v>
      </c>
      <c r="I385">
        <v>3</v>
      </c>
      <c r="J385">
        <v>1</v>
      </c>
      <c r="K385">
        <v>2</v>
      </c>
    </row>
    <row r="386" spans="1:11">
      <c r="A386">
        <v>6</v>
      </c>
      <c r="B386">
        <v>10</v>
      </c>
      <c r="C386">
        <v>5</v>
      </c>
      <c r="D386">
        <v>14</v>
      </c>
      <c r="E386">
        <v>0</v>
      </c>
      <c r="F386">
        <v>6</v>
      </c>
      <c r="G386">
        <v>3</v>
      </c>
      <c r="H386">
        <v>12</v>
      </c>
      <c r="I386">
        <v>5</v>
      </c>
      <c r="J386">
        <v>7</v>
      </c>
      <c r="K386">
        <v>2</v>
      </c>
    </row>
    <row r="387" spans="1:11">
      <c r="A387">
        <v>6</v>
      </c>
      <c r="B387">
        <v>11</v>
      </c>
      <c r="C387">
        <v>1</v>
      </c>
      <c r="D387">
        <v>11</v>
      </c>
      <c r="E387">
        <v>0</v>
      </c>
      <c r="F387">
        <v>7</v>
      </c>
      <c r="G387">
        <v>6</v>
      </c>
      <c r="H387">
        <v>13</v>
      </c>
      <c r="I387">
        <v>1</v>
      </c>
      <c r="J387">
        <v>2</v>
      </c>
      <c r="K387">
        <v>1</v>
      </c>
    </row>
    <row r="388" spans="1:11">
      <c r="A388">
        <v>6</v>
      </c>
      <c r="B388">
        <v>11</v>
      </c>
      <c r="C388">
        <v>2</v>
      </c>
      <c r="D388">
        <v>0</v>
      </c>
      <c r="E388">
        <v>15</v>
      </c>
      <c r="F388">
        <v>2</v>
      </c>
      <c r="G388">
        <v>10</v>
      </c>
      <c r="H388">
        <v>11</v>
      </c>
      <c r="I388">
        <v>5</v>
      </c>
      <c r="J388">
        <v>0</v>
      </c>
      <c r="K388">
        <v>2</v>
      </c>
    </row>
    <row r="389" spans="1:11">
      <c r="A389">
        <v>6</v>
      </c>
      <c r="B389">
        <v>11</v>
      </c>
      <c r="C389">
        <v>3</v>
      </c>
      <c r="D389">
        <v>19</v>
      </c>
      <c r="E389">
        <v>0</v>
      </c>
      <c r="F389">
        <v>4</v>
      </c>
      <c r="G389">
        <v>1</v>
      </c>
      <c r="H389">
        <v>1</v>
      </c>
      <c r="I389">
        <v>3</v>
      </c>
      <c r="J389">
        <v>3</v>
      </c>
      <c r="K389">
        <v>1</v>
      </c>
    </row>
    <row r="390" spans="1:11">
      <c r="A390">
        <v>6</v>
      </c>
      <c r="B390">
        <v>11</v>
      </c>
      <c r="C390">
        <v>4</v>
      </c>
      <c r="D390">
        <v>13</v>
      </c>
      <c r="E390">
        <v>0</v>
      </c>
      <c r="F390">
        <v>3</v>
      </c>
      <c r="G390">
        <v>8</v>
      </c>
      <c r="H390">
        <v>5</v>
      </c>
      <c r="I390">
        <v>4</v>
      </c>
      <c r="J390">
        <v>8</v>
      </c>
      <c r="K390">
        <v>3</v>
      </c>
    </row>
    <row r="391" spans="1:11">
      <c r="A391">
        <v>6</v>
      </c>
      <c r="B391">
        <v>11</v>
      </c>
      <c r="C391">
        <v>5</v>
      </c>
      <c r="D391">
        <v>1</v>
      </c>
      <c r="E391">
        <v>0</v>
      </c>
      <c r="F391">
        <v>1</v>
      </c>
      <c r="G391">
        <v>9</v>
      </c>
      <c r="H391">
        <v>6</v>
      </c>
      <c r="I391">
        <v>2</v>
      </c>
      <c r="J391">
        <v>0</v>
      </c>
      <c r="K391">
        <v>3</v>
      </c>
    </row>
    <row r="392" spans="1:11">
      <c r="A392">
        <v>6</v>
      </c>
      <c r="B392">
        <v>12</v>
      </c>
      <c r="C392">
        <v>1</v>
      </c>
      <c r="D392">
        <v>5</v>
      </c>
      <c r="E392">
        <v>0</v>
      </c>
      <c r="F392">
        <v>7</v>
      </c>
      <c r="G392">
        <v>13</v>
      </c>
      <c r="H392">
        <v>10</v>
      </c>
      <c r="I392">
        <v>2</v>
      </c>
      <c r="J392">
        <v>2</v>
      </c>
      <c r="K392">
        <v>3</v>
      </c>
    </row>
    <row r="393" spans="1:11">
      <c r="A393">
        <v>6</v>
      </c>
      <c r="B393">
        <v>12</v>
      </c>
      <c r="C393">
        <v>2</v>
      </c>
      <c r="D393">
        <v>9</v>
      </c>
      <c r="E393">
        <v>0</v>
      </c>
      <c r="F393">
        <v>6</v>
      </c>
      <c r="G393">
        <v>7</v>
      </c>
      <c r="H393">
        <v>9</v>
      </c>
      <c r="I393">
        <v>3</v>
      </c>
      <c r="J393">
        <v>5</v>
      </c>
      <c r="K393">
        <v>3</v>
      </c>
    </row>
    <row r="394" spans="1:11">
      <c r="A394">
        <v>6</v>
      </c>
      <c r="B394">
        <v>12</v>
      </c>
      <c r="C394">
        <v>3</v>
      </c>
      <c r="D394">
        <v>0</v>
      </c>
      <c r="E394">
        <v>12</v>
      </c>
      <c r="F394">
        <v>2</v>
      </c>
      <c r="G394">
        <v>9</v>
      </c>
      <c r="H394">
        <v>2</v>
      </c>
      <c r="I394">
        <v>4</v>
      </c>
      <c r="J394">
        <v>0</v>
      </c>
      <c r="K394">
        <v>2</v>
      </c>
    </row>
    <row r="395" spans="1:11">
      <c r="A395">
        <v>6</v>
      </c>
      <c r="B395">
        <v>12</v>
      </c>
      <c r="C395">
        <v>4</v>
      </c>
      <c r="D395">
        <v>2</v>
      </c>
      <c r="E395">
        <v>0</v>
      </c>
      <c r="F395">
        <v>5</v>
      </c>
      <c r="G395">
        <v>2</v>
      </c>
      <c r="H395">
        <v>14</v>
      </c>
      <c r="I395">
        <v>5</v>
      </c>
      <c r="J395">
        <v>4</v>
      </c>
      <c r="K395">
        <v>1</v>
      </c>
    </row>
    <row r="396" spans="1:11">
      <c r="A396">
        <v>6</v>
      </c>
      <c r="B396">
        <v>12</v>
      </c>
      <c r="C396">
        <v>5</v>
      </c>
      <c r="D396">
        <v>4</v>
      </c>
      <c r="E396">
        <v>0</v>
      </c>
      <c r="F396">
        <v>1</v>
      </c>
      <c r="G396">
        <v>11</v>
      </c>
      <c r="H396">
        <v>8</v>
      </c>
      <c r="I396">
        <v>1</v>
      </c>
      <c r="J396">
        <v>0</v>
      </c>
      <c r="K396">
        <v>2</v>
      </c>
    </row>
    <row r="397" spans="1:11">
      <c r="A397">
        <v>6</v>
      </c>
      <c r="B397">
        <v>13</v>
      </c>
      <c r="C397">
        <v>1</v>
      </c>
      <c r="D397">
        <v>3</v>
      </c>
      <c r="E397">
        <v>0</v>
      </c>
      <c r="F397">
        <v>7</v>
      </c>
      <c r="G397">
        <v>4</v>
      </c>
      <c r="H397">
        <v>15</v>
      </c>
      <c r="I397">
        <v>4</v>
      </c>
      <c r="J397">
        <v>8</v>
      </c>
      <c r="K397">
        <v>1</v>
      </c>
    </row>
    <row r="398" spans="1:11">
      <c r="A398">
        <v>6</v>
      </c>
      <c r="B398">
        <v>13</v>
      </c>
      <c r="C398">
        <v>2</v>
      </c>
      <c r="D398">
        <v>8</v>
      </c>
      <c r="E398">
        <v>0</v>
      </c>
      <c r="F398">
        <v>5</v>
      </c>
      <c r="G398">
        <v>12</v>
      </c>
      <c r="H398">
        <v>4</v>
      </c>
      <c r="I398">
        <v>3</v>
      </c>
      <c r="J398">
        <v>1</v>
      </c>
      <c r="K398">
        <v>1</v>
      </c>
    </row>
    <row r="399" spans="1:11">
      <c r="A399">
        <v>6</v>
      </c>
      <c r="B399">
        <v>13</v>
      </c>
      <c r="C399">
        <v>3</v>
      </c>
      <c r="D399">
        <v>15</v>
      </c>
      <c r="E399">
        <v>0</v>
      </c>
      <c r="F399">
        <v>1</v>
      </c>
      <c r="G399">
        <v>3</v>
      </c>
      <c r="H399">
        <v>16</v>
      </c>
      <c r="I399">
        <v>1</v>
      </c>
      <c r="J399">
        <v>0</v>
      </c>
      <c r="K399">
        <v>2</v>
      </c>
    </row>
    <row r="400" spans="1:11">
      <c r="A400">
        <v>6</v>
      </c>
      <c r="B400">
        <v>13</v>
      </c>
      <c r="C400">
        <v>4</v>
      </c>
      <c r="D400">
        <v>17</v>
      </c>
      <c r="E400">
        <v>0</v>
      </c>
      <c r="F400">
        <v>6</v>
      </c>
      <c r="G400">
        <v>10</v>
      </c>
      <c r="H400">
        <v>12</v>
      </c>
      <c r="I400">
        <v>2</v>
      </c>
      <c r="J400">
        <v>3</v>
      </c>
      <c r="K400">
        <v>3</v>
      </c>
    </row>
    <row r="401" spans="1:11">
      <c r="A401">
        <v>6</v>
      </c>
      <c r="B401">
        <v>13</v>
      </c>
      <c r="C401">
        <v>5</v>
      </c>
      <c r="D401">
        <v>16</v>
      </c>
      <c r="E401">
        <v>0</v>
      </c>
      <c r="F401">
        <v>3</v>
      </c>
      <c r="G401">
        <v>5</v>
      </c>
      <c r="H401">
        <v>17</v>
      </c>
      <c r="I401">
        <v>5</v>
      </c>
      <c r="J401">
        <v>7</v>
      </c>
      <c r="K401">
        <v>2</v>
      </c>
    </row>
    <row r="402" spans="1:11">
      <c r="A402">
        <v>7</v>
      </c>
      <c r="B402">
        <v>1</v>
      </c>
      <c r="C402">
        <v>1</v>
      </c>
      <c r="D402">
        <v>18</v>
      </c>
      <c r="E402">
        <v>0</v>
      </c>
      <c r="F402">
        <v>3</v>
      </c>
      <c r="G402">
        <v>9</v>
      </c>
      <c r="H402">
        <v>2</v>
      </c>
      <c r="I402">
        <v>3</v>
      </c>
      <c r="J402">
        <v>1</v>
      </c>
      <c r="K402">
        <v>2</v>
      </c>
    </row>
    <row r="403" spans="1:11">
      <c r="A403">
        <v>7</v>
      </c>
      <c r="B403">
        <v>1</v>
      </c>
      <c r="C403">
        <v>2</v>
      </c>
      <c r="D403">
        <v>10</v>
      </c>
      <c r="E403">
        <v>0</v>
      </c>
      <c r="F403">
        <v>1</v>
      </c>
      <c r="G403">
        <v>11</v>
      </c>
      <c r="H403">
        <v>8</v>
      </c>
      <c r="I403">
        <v>2</v>
      </c>
      <c r="J403">
        <v>0</v>
      </c>
      <c r="K403">
        <v>2</v>
      </c>
    </row>
    <row r="404" spans="1:11">
      <c r="A404">
        <v>7</v>
      </c>
      <c r="B404">
        <v>1</v>
      </c>
      <c r="C404">
        <v>3</v>
      </c>
      <c r="D404">
        <v>0</v>
      </c>
      <c r="E404">
        <v>5</v>
      </c>
      <c r="F404">
        <v>2</v>
      </c>
      <c r="G404">
        <v>12</v>
      </c>
      <c r="H404">
        <v>3</v>
      </c>
      <c r="I404">
        <v>4</v>
      </c>
      <c r="J404">
        <v>0</v>
      </c>
      <c r="K404">
        <v>1</v>
      </c>
    </row>
    <row r="405" spans="1:11">
      <c r="A405">
        <v>7</v>
      </c>
      <c r="B405">
        <v>1</v>
      </c>
      <c r="C405">
        <v>4</v>
      </c>
      <c r="D405">
        <v>6</v>
      </c>
      <c r="E405">
        <v>0</v>
      </c>
      <c r="F405">
        <v>4</v>
      </c>
      <c r="G405">
        <v>10</v>
      </c>
      <c r="H405">
        <v>7</v>
      </c>
      <c r="I405">
        <v>1</v>
      </c>
      <c r="J405">
        <v>6</v>
      </c>
      <c r="K405">
        <v>3</v>
      </c>
    </row>
    <row r="406" spans="1:11">
      <c r="A406">
        <v>7</v>
      </c>
      <c r="B406">
        <v>1</v>
      </c>
      <c r="C406">
        <v>5</v>
      </c>
      <c r="D406">
        <v>20</v>
      </c>
      <c r="E406">
        <v>0</v>
      </c>
      <c r="F406">
        <v>5</v>
      </c>
      <c r="G406">
        <v>13</v>
      </c>
      <c r="H406">
        <v>12</v>
      </c>
      <c r="I406">
        <v>5</v>
      </c>
      <c r="J406">
        <v>2</v>
      </c>
      <c r="K406">
        <v>3</v>
      </c>
    </row>
    <row r="407" spans="1:11">
      <c r="A407">
        <v>7</v>
      </c>
      <c r="B407">
        <v>2</v>
      </c>
      <c r="C407">
        <v>1</v>
      </c>
      <c r="D407">
        <v>3</v>
      </c>
      <c r="E407">
        <v>0</v>
      </c>
      <c r="F407">
        <v>4</v>
      </c>
      <c r="G407">
        <v>1</v>
      </c>
      <c r="H407">
        <v>13</v>
      </c>
      <c r="I407">
        <v>3</v>
      </c>
      <c r="J407">
        <v>8</v>
      </c>
      <c r="K407">
        <v>2</v>
      </c>
    </row>
    <row r="408" spans="1:11">
      <c r="A408">
        <v>7</v>
      </c>
      <c r="B408">
        <v>2</v>
      </c>
      <c r="C408">
        <v>2</v>
      </c>
      <c r="D408">
        <v>11</v>
      </c>
      <c r="E408">
        <v>0</v>
      </c>
      <c r="F408">
        <v>7</v>
      </c>
      <c r="G408">
        <v>5</v>
      </c>
      <c r="H408">
        <v>11</v>
      </c>
      <c r="I408">
        <v>1</v>
      </c>
      <c r="J408">
        <v>3</v>
      </c>
      <c r="K408">
        <v>3</v>
      </c>
    </row>
    <row r="409" spans="1:11">
      <c r="A409">
        <v>7</v>
      </c>
      <c r="B409">
        <v>2</v>
      </c>
      <c r="C409">
        <v>3</v>
      </c>
      <c r="D409">
        <v>10</v>
      </c>
      <c r="E409">
        <v>0</v>
      </c>
      <c r="F409">
        <v>1</v>
      </c>
      <c r="G409">
        <v>6</v>
      </c>
      <c r="H409">
        <v>14</v>
      </c>
      <c r="I409">
        <v>2</v>
      </c>
      <c r="J409">
        <v>0</v>
      </c>
      <c r="K409">
        <v>3</v>
      </c>
    </row>
    <row r="410" spans="1:11">
      <c r="A410">
        <v>7</v>
      </c>
      <c r="B410">
        <v>2</v>
      </c>
      <c r="C410">
        <v>4</v>
      </c>
      <c r="D410">
        <v>12</v>
      </c>
      <c r="E410">
        <v>0</v>
      </c>
      <c r="F410">
        <v>6</v>
      </c>
      <c r="G410">
        <v>2</v>
      </c>
      <c r="H410">
        <v>15</v>
      </c>
      <c r="I410">
        <v>4</v>
      </c>
      <c r="J410">
        <v>5</v>
      </c>
      <c r="K410">
        <v>1</v>
      </c>
    </row>
    <row r="411" spans="1:11">
      <c r="A411">
        <v>7</v>
      </c>
      <c r="B411">
        <v>2</v>
      </c>
      <c r="C411">
        <v>5</v>
      </c>
      <c r="D411">
        <v>0</v>
      </c>
      <c r="E411">
        <v>13</v>
      </c>
      <c r="F411">
        <v>2</v>
      </c>
      <c r="G411">
        <v>8</v>
      </c>
      <c r="H411">
        <v>4</v>
      </c>
      <c r="I411">
        <v>5</v>
      </c>
      <c r="J411">
        <v>0</v>
      </c>
      <c r="K411">
        <v>1</v>
      </c>
    </row>
    <row r="412" spans="1:11">
      <c r="A412">
        <v>7</v>
      </c>
      <c r="B412">
        <v>3</v>
      </c>
      <c r="C412">
        <v>1</v>
      </c>
      <c r="D412">
        <v>13</v>
      </c>
      <c r="E412">
        <v>0</v>
      </c>
      <c r="F412">
        <v>5</v>
      </c>
      <c r="G412">
        <v>3</v>
      </c>
      <c r="H412">
        <v>17</v>
      </c>
      <c r="I412">
        <v>4</v>
      </c>
      <c r="J412">
        <v>7</v>
      </c>
      <c r="K412">
        <v>2</v>
      </c>
    </row>
    <row r="413" spans="1:11">
      <c r="A413">
        <v>7</v>
      </c>
      <c r="B413">
        <v>3</v>
      </c>
      <c r="C413">
        <v>2</v>
      </c>
      <c r="D413">
        <v>16</v>
      </c>
      <c r="E413">
        <v>0</v>
      </c>
      <c r="F413">
        <v>7</v>
      </c>
      <c r="G413">
        <v>4</v>
      </c>
      <c r="H413">
        <v>6</v>
      </c>
      <c r="I413">
        <v>1</v>
      </c>
      <c r="J413">
        <v>6</v>
      </c>
      <c r="K413">
        <v>1</v>
      </c>
    </row>
    <row r="414" spans="1:11">
      <c r="A414">
        <v>7</v>
      </c>
      <c r="B414">
        <v>3</v>
      </c>
      <c r="C414">
        <v>3</v>
      </c>
      <c r="D414">
        <v>4</v>
      </c>
      <c r="E414">
        <v>0</v>
      </c>
      <c r="F414">
        <v>4</v>
      </c>
      <c r="G414">
        <v>10</v>
      </c>
      <c r="H414">
        <v>1</v>
      </c>
      <c r="I414">
        <v>2</v>
      </c>
      <c r="J414">
        <v>4</v>
      </c>
      <c r="K414">
        <v>1</v>
      </c>
    </row>
    <row r="415" spans="1:11">
      <c r="A415">
        <v>7</v>
      </c>
      <c r="B415">
        <v>3</v>
      </c>
      <c r="C415">
        <v>4</v>
      </c>
      <c r="D415">
        <v>0</v>
      </c>
      <c r="E415">
        <v>14</v>
      </c>
      <c r="F415">
        <v>2</v>
      </c>
      <c r="G415">
        <v>7</v>
      </c>
      <c r="H415">
        <v>3</v>
      </c>
      <c r="I415">
        <v>3</v>
      </c>
      <c r="J415">
        <v>0</v>
      </c>
      <c r="K415">
        <v>3</v>
      </c>
    </row>
    <row r="416" spans="1:11">
      <c r="A416">
        <v>7</v>
      </c>
      <c r="B416">
        <v>3</v>
      </c>
      <c r="C416">
        <v>5</v>
      </c>
      <c r="D416">
        <v>20</v>
      </c>
      <c r="E416">
        <v>0</v>
      </c>
      <c r="F416">
        <v>6</v>
      </c>
      <c r="G416">
        <v>5</v>
      </c>
      <c r="H416">
        <v>16</v>
      </c>
      <c r="I416">
        <v>5</v>
      </c>
      <c r="J416">
        <v>8</v>
      </c>
      <c r="K416">
        <v>2</v>
      </c>
    </row>
    <row r="417" spans="1:11">
      <c r="A417">
        <v>7</v>
      </c>
      <c r="B417">
        <v>4</v>
      </c>
      <c r="C417">
        <v>1</v>
      </c>
      <c r="D417">
        <v>19</v>
      </c>
      <c r="E417">
        <v>0</v>
      </c>
      <c r="F417">
        <v>5</v>
      </c>
      <c r="G417">
        <v>8</v>
      </c>
      <c r="H417">
        <v>8</v>
      </c>
      <c r="I417">
        <v>4</v>
      </c>
      <c r="J417">
        <v>3</v>
      </c>
      <c r="K417">
        <v>2</v>
      </c>
    </row>
    <row r="418" spans="1:11">
      <c r="A418">
        <v>7</v>
      </c>
      <c r="B418">
        <v>4</v>
      </c>
      <c r="C418">
        <v>2</v>
      </c>
      <c r="D418">
        <v>18</v>
      </c>
      <c r="E418">
        <v>0</v>
      </c>
      <c r="F418">
        <v>6</v>
      </c>
      <c r="G418">
        <v>4</v>
      </c>
      <c r="H418">
        <v>15</v>
      </c>
      <c r="I418">
        <v>2</v>
      </c>
      <c r="J418">
        <v>6</v>
      </c>
      <c r="K418">
        <v>3</v>
      </c>
    </row>
    <row r="419" spans="1:11">
      <c r="A419">
        <v>7</v>
      </c>
      <c r="B419">
        <v>4</v>
      </c>
      <c r="C419">
        <v>3</v>
      </c>
      <c r="D419">
        <v>6</v>
      </c>
      <c r="E419">
        <v>0</v>
      </c>
      <c r="F419">
        <v>1</v>
      </c>
      <c r="G419">
        <v>6</v>
      </c>
      <c r="H419">
        <v>5</v>
      </c>
      <c r="I419">
        <v>1</v>
      </c>
      <c r="J419">
        <v>0</v>
      </c>
      <c r="K419">
        <v>3</v>
      </c>
    </row>
    <row r="420" spans="1:11">
      <c r="A420">
        <v>7</v>
      </c>
      <c r="B420">
        <v>4</v>
      </c>
      <c r="C420">
        <v>4</v>
      </c>
      <c r="D420">
        <v>5</v>
      </c>
      <c r="E420">
        <v>0</v>
      </c>
      <c r="F420">
        <v>3</v>
      </c>
      <c r="G420">
        <v>11</v>
      </c>
      <c r="H420">
        <v>10</v>
      </c>
      <c r="I420">
        <v>5</v>
      </c>
      <c r="J420">
        <v>4</v>
      </c>
      <c r="K420">
        <v>2</v>
      </c>
    </row>
    <row r="421" spans="1:11">
      <c r="A421">
        <v>7</v>
      </c>
      <c r="B421">
        <v>4</v>
      </c>
      <c r="C421">
        <v>5</v>
      </c>
      <c r="D421">
        <v>14</v>
      </c>
      <c r="E421">
        <v>0</v>
      </c>
      <c r="F421">
        <v>4</v>
      </c>
      <c r="G421">
        <v>3</v>
      </c>
      <c r="H421">
        <v>9</v>
      </c>
      <c r="I421">
        <v>3</v>
      </c>
      <c r="J421">
        <v>5</v>
      </c>
      <c r="K421">
        <v>1</v>
      </c>
    </row>
    <row r="422" spans="1:11">
      <c r="A422">
        <v>7</v>
      </c>
      <c r="B422">
        <v>5</v>
      </c>
      <c r="C422">
        <v>1</v>
      </c>
      <c r="D422">
        <v>0</v>
      </c>
      <c r="E422">
        <v>3</v>
      </c>
      <c r="F422">
        <v>2</v>
      </c>
      <c r="G422">
        <v>12</v>
      </c>
      <c r="H422">
        <v>17</v>
      </c>
      <c r="I422">
        <v>5</v>
      </c>
      <c r="J422">
        <v>0</v>
      </c>
      <c r="K422">
        <v>3</v>
      </c>
    </row>
    <row r="423" spans="1:11">
      <c r="A423">
        <v>7</v>
      </c>
      <c r="B423">
        <v>5</v>
      </c>
      <c r="C423">
        <v>2</v>
      </c>
      <c r="D423">
        <v>2</v>
      </c>
      <c r="E423">
        <v>0</v>
      </c>
      <c r="F423">
        <v>3</v>
      </c>
      <c r="G423">
        <v>9</v>
      </c>
      <c r="H423">
        <v>11</v>
      </c>
      <c r="I423">
        <v>2</v>
      </c>
      <c r="J423">
        <v>1</v>
      </c>
      <c r="K423">
        <v>1</v>
      </c>
    </row>
    <row r="424" spans="1:11">
      <c r="A424">
        <v>7</v>
      </c>
      <c r="B424">
        <v>5</v>
      </c>
      <c r="C424">
        <v>3</v>
      </c>
      <c r="D424">
        <v>12</v>
      </c>
      <c r="E424">
        <v>0</v>
      </c>
      <c r="F424">
        <v>4</v>
      </c>
      <c r="G424">
        <v>1</v>
      </c>
      <c r="H424">
        <v>7</v>
      </c>
      <c r="I424">
        <v>4</v>
      </c>
      <c r="J424">
        <v>2</v>
      </c>
      <c r="K424">
        <v>1</v>
      </c>
    </row>
    <row r="425" spans="1:11">
      <c r="A425">
        <v>7</v>
      </c>
      <c r="B425">
        <v>5</v>
      </c>
      <c r="C425">
        <v>4</v>
      </c>
      <c r="D425">
        <v>9</v>
      </c>
      <c r="E425">
        <v>0</v>
      </c>
      <c r="F425">
        <v>1</v>
      </c>
      <c r="G425">
        <v>2</v>
      </c>
      <c r="H425">
        <v>10</v>
      </c>
      <c r="I425">
        <v>1</v>
      </c>
      <c r="J425">
        <v>0</v>
      </c>
      <c r="K425">
        <v>2</v>
      </c>
    </row>
    <row r="426" spans="1:11">
      <c r="A426">
        <v>7</v>
      </c>
      <c r="B426">
        <v>5</v>
      </c>
      <c r="C426">
        <v>5</v>
      </c>
      <c r="D426">
        <v>7</v>
      </c>
      <c r="E426">
        <v>0</v>
      </c>
      <c r="F426">
        <v>7</v>
      </c>
      <c r="G426">
        <v>7</v>
      </c>
      <c r="H426">
        <v>3</v>
      </c>
      <c r="I426">
        <v>3</v>
      </c>
      <c r="J426">
        <v>7</v>
      </c>
      <c r="K426">
        <v>2</v>
      </c>
    </row>
    <row r="427" spans="1:11">
      <c r="A427">
        <v>7</v>
      </c>
      <c r="B427">
        <v>6</v>
      </c>
      <c r="C427">
        <v>1</v>
      </c>
      <c r="D427">
        <v>1</v>
      </c>
      <c r="E427">
        <v>0</v>
      </c>
      <c r="F427">
        <v>6</v>
      </c>
      <c r="G427">
        <v>12</v>
      </c>
      <c r="H427">
        <v>1</v>
      </c>
      <c r="I427">
        <v>4</v>
      </c>
      <c r="J427">
        <v>3</v>
      </c>
      <c r="K427">
        <v>2</v>
      </c>
    </row>
    <row r="428" spans="1:11">
      <c r="A428">
        <v>7</v>
      </c>
      <c r="B428">
        <v>6</v>
      </c>
      <c r="C428">
        <v>2</v>
      </c>
      <c r="D428">
        <v>8</v>
      </c>
      <c r="E428">
        <v>0</v>
      </c>
      <c r="F428">
        <v>5</v>
      </c>
      <c r="G428">
        <v>13</v>
      </c>
      <c r="H428">
        <v>13</v>
      </c>
      <c r="I428">
        <v>2</v>
      </c>
      <c r="J428">
        <v>8</v>
      </c>
      <c r="K428">
        <v>1</v>
      </c>
    </row>
    <row r="429" spans="1:11">
      <c r="A429">
        <v>7</v>
      </c>
      <c r="B429">
        <v>6</v>
      </c>
      <c r="C429">
        <v>3</v>
      </c>
      <c r="D429">
        <v>0</v>
      </c>
      <c r="E429">
        <v>20</v>
      </c>
      <c r="F429">
        <v>2</v>
      </c>
      <c r="G429">
        <v>4</v>
      </c>
      <c r="H429">
        <v>16</v>
      </c>
      <c r="I429">
        <v>5</v>
      </c>
      <c r="J429">
        <v>0</v>
      </c>
      <c r="K429">
        <v>1</v>
      </c>
    </row>
    <row r="430" spans="1:11">
      <c r="A430">
        <v>7</v>
      </c>
      <c r="B430">
        <v>6</v>
      </c>
      <c r="C430">
        <v>4</v>
      </c>
      <c r="D430">
        <v>15</v>
      </c>
      <c r="E430">
        <v>0</v>
      </c>
      <c r="F430">
        <v>7</v>
      </c>
      <c r="G430">
        <v>6</v>
      </c>
      <c r="H430">
        <v>5</v>
      </c>
      <c r="I430">
        <v>5</v>
      </c>
      <c r="J430">
        <v>6</v>
      </c>
      <c r="K430">
        <v>3</v>
      </c>
    </row>
    <row r="431" spans="1:11">
      <c r="A431">
        <v>7</v>
      </c>
      <c r="B431">
        <v>6</v>
      </c>
      <c r="C431">
        <v>5</v>
      </c>
      <c r="D431">
        <v>17</v>
      </c>
      <c r="E431">
        <v>0</v>
      </c>
      <c r="F431">
        <v>3</v>
      </c>
      <c r="G431">
        <v>7</v>
      </c>
      <c r="H431">
        <v>4</v>
      </c>
      <c r="I431">
        <v>1</v>
      </c>
      <c r="J431">
        <v>4</v>
      </c>
      <c r="K431">
        <v>3</v>
      </c>
    </row>
    <row r="432" spans="1:11">
      <c r="A432">
        <v>7</v>
      </c>
      <c r="B432">
        <v>7</v>
      </c>
      <c r="C432">
        <v>1</v>
      </c>
      <c r="D432">
        <v>8</v>
      </c>
      <c r="E432">
        <v>0</v>
      </c>
      <c r="F432">
        <v>4</v>
      </c>
      <c r="G432">
        <v>1</v>
      </c>
      <c r="H432">
        <v>2</v>
      </c>
      <c r="I432">
        <v>2</v>
      </c>
      <c r="J432">
        <v>7</v>
      </c>
      <c r="K432">
        <v>1</v>
      </c>
    </row>
    <row r="433" spans="1:11">
      <c r="A433">
        <v>7</v>
      </c>
      <c r="B433">
        <v>7</v>
      </c>
      <c r="C433">
        <v>2</v>
      </c>
      <c r="D433">
        <v>17</v>
      </c>
      <c r="E433">
        <v>0</v>
      </c>
      <c r="F433">
        <v>1</v>
      </c>
      <c r="G433">
        <v>13</v>
      </c>
      <c r="H433">
        <v>6</v>
      </c>
      <c r="I433">
        <v>4</v>
      </c>
      <c r="J433">
        <v>0</v>
      </c>
      <c r="K433">
        <v>3</v>
      </c>
    </row>
    <row r="434" spans="1:11">
      <c r="A434">
        <v>7</v>
      </c>
      <c r="B434">
        <v>7</v>
      </c>
      <c r="C434">
        <v>3</v>
      </c>
      <c r="D434">
        <v>15</v>
      </c>
      <c r="E434">
        <v>0</v>
      </c>
      <c r="F434">
        <v>3</v>
      </c>
      <c r="G434">
        <v>10</v>
      </c>
      <c r="H434">
        <v>9</v>
      </c>
      <c r="I434">
        <v>1</v>
      </c>
      <c r="J434">
        <v>2</v>
      </c>
      <c r="K434">
        <v>2</v>
      </c>
    </row>
    <row r="435" spans="1:11">
      <c r="A435">
        <v>7</v>
      </c>
      <c r="B435">
        <v>7</v>
      </c>
      <c r="C435">
        <v>4</v>
      </c>
      <c r="D435">
        <v>0</v>
      </c>
      <c r="E435">
        <v>18</v>
      </c>
      <c r="F435">
        <v>2</v>
      </c>
      <c r="G435">
        <v>11</v>
      </c>
      <c r="H435">
        <v>14</v>
      </c>
      <c r="I435">
        <v>5</v>
      </c>
      <c r="J435">
        <v>0</v>
      </c>
      <c r="K435">
        <v>3</v>
      </c>
    </row>
    <row r="436" spans="1:11">
      <c r="A436">
        <v>7</v>
      </c>
      <c r="B436">
        <v>7</v>
      </c>
      <c r="C436">
        <v>5</v>
      </c>
      <c r="D436">
        <v>4</v>
      </c>
      <c r="E436">
        <v>0</v>
      </c>
      <c r="F436">
        <v>7</v>
      </c>
      <c r="G436">
        <v>8</v>
      </c>
      <c r="H436">
        <v>12</v>
      </c>
      <c r="I436">
        <v>3</v>
      </c>
      <c r="J436">
        <v>5</v>
      </c>
      <c r="K436">
        <v>2</v>
      </c>
    </row>
    <row r="437" spans="1:11">
      <c r="A437">
        <v>7</v>
      </c>
      <c r="B437">
        <v>8</v>
      </c>
      <c r="C437">
        <v>1</v>
      </c>
      <c r="D437">
        <v>10</v>
      </c>
      <c r="E437">
        <v>0</v>
      </c>
      <c r="F437">
        <v>1</v>
      </c>
      <c r="G437">
        <v>9</v>
      </c>
      <c r="H437">
        <v>12</v>
      </c>
      <c r="I437">
        <v>4</v>
      </c>
      <c r="J437">
        <v>0</v>
      </c>
      <c r="K437">
        <v>2</v>
      </c>
    </row>
    <row r="438" spans="1:11">
      <c r="A438">
        <v>7</v>
      </c>
      <c r="B438">
        <v>8</v>
      </c>
      <c r="C438">
        <v>2</v>
      </c>
      <c r="D438">
        <v>0</v>
      </c>
      <c r="E438">
        <v>2</v>
      </c>
      <c r="F438">
        <v>2</v>
      </c>
      <c r="G438">
        <v>4</v>
      </c>
      <c r="H438">
        <v>1</v>
      </c>
      <c r="I438">
        <v>3</v>
      </c>
      <c r="J438">
        <v>0</v>
      </c>
      <c r="K438">
        <v>2</v>
      </c>
    </row>
    <row r="439" spans="1:11">
      <c r="A439">
        <v>7</v>
      </c>
      <c r="B439">
        <v>8</v>
      </c>
      <c r="C439">
        <v>3</v>
      </c>
      <c r="D439">
        <v>1</v>
      </c>
      <c r="E439">
        <v>0</v>
      </c>
      <c r="F439">
        <v>5</v>
      </c>
      <c r="G439">
        <v>5</v>
      </c>
      <c r="H439">
        <v>16</v>
      </c>
      <c r="I439">
        <v>3</v>
      </c>
      <c r="J439">
        <v>1</v>
      </c>
      <c r="K439">
        <v>1</v>
      </c>
    </row>
    <row r="440" spans="1:11">
      <c r="A440">
        <v>7</v>
      </c>
      <c r="B440">
        <v>8</v>
      </c>
      <c r="C440">
        <v>4</v>
      </c>
      <c r="D440">
        <v>13</v>
      </c>
      <c r="E440">
        <v>0</v>
      </c>
      <c r="F440">
        <v>6</v>
      </c>
      <c r="G440">
        <v>3</v>
      </c>
      <c r="H440">
        <v>6</v>
      </c>
      <c r="I440">
        <v>2</v>
      </c>
      <c r="J440">
        <v>8</v>
      </c>
      <c r="K440">
        <v>3</v>
      </c>
    </row>
    <row r="441" spans="1:11">
      <c r="A441">
        <v>7</v>
      </c>
      <c r="B441">
        <v>8</v>
      </c>
      <c r="C441">
        <v>5</v>
      </c>
      <c r="D441">
        <v>3</v>
      </c>
      <c r="E441">
        <v>0</v>
      </c>
      <c r="F441">
        <v>4</v>
      </c>
      <c r="G441">
        <v>2</v>
      </c>
      <c r="H441">
        <v>15</v>
      </c>
      <c r="I441">
        <v>1</v>
      </c>
      <c r="J441">
        <v>2</v>
      </c>
      <c r="K441">
        <v>1</v>
      </c>
    </row>
    <row r="442" spans="1:11">
      <c r="A442">
        <v>7</v>
      </c>
      <c r="B442">
        <v>9</v>
      </c>
      <c r="C442">
        <v>1</v>
      </c>
      <c r="D442">
        <v>5</v>
      </c>
      <c r="E442">
        <v>0</v>
      </c>
      <c r="F442">
        <v>5</v>
      </c>
      <c r="G442">
        <v>13</v>
      </c>
      <c r="H442">
        <v>5</v>
      </c>
      <c r="I442">
        <v>1</v>
      </c>
      <c r="J442">
        <v>5</v>
      </c>
      <c r="K442">
        <v>2</v>
      </c>
    </row>
    <row r="443" spans="1:11">
      <c r="A443">
        <v>7</v>
      </c>
      <c r="B443">
        <v>9</v>
      </c>
      <c r="C443">
        <v>2</v>
      </c>
      <c r="D443">
        <v>7</v>
      </c>
      <c r="E443">
        <v>0</v>
      </c>
      <c r="F443">
        <v>3</v>
      </c>
      <c r="G443">
        <v>12</v>
      </c>
      <c r="H443">
        <v>7</v>
      </c>
      <c r="I443">
        <v>4</v>
      </c>
      <c r="J443">
        <v>4</v>
      </c>
      <c r="K443">
        <v>1</v>
      </c>
    </row>
    <row r="444" spans="1:11">
      <c r="A444">
        <v>7</v>
      </c>
      <c r="B444">
        <v>9</v>
      </c>
      <c r="C444">
        <v>3</v>
      </c>
      <c r="D444">
        <v>12</v>
      </c>
      <c r="E444">
        <v>0</v>
      </c>
      <c r="F444">
        <v>7</v>
      </c>
      <c r="G444">
        <v>6</v>
      </c>
      <c r="H444">
        <v>14</v>
      </c>
      <c r="I444">
        <v>5</v>
      </c>
      <c r="J444">
        <v>6</v>
      </c>
      <c r="K444">
        <v>3</v>
      </c>
    </row>
    <row r="445" spans="1:11">
      <c r="A445">
        <v>7</v>
      </c>
      <c r="B445">
        <v>9</v>
      </c>
      <c r="C445">
        <v>4</v>
      </c>
      <c r="D445">
        <v>0</v>
      </c>
      <c r="E445">
        <v>7</v>
      </c>
      <c r="F445">
        <v>2</v>
      </c>
      <c r="G445">
        <v>5</v>
      </c>
      <c r="H445">
        <v>17</v>
      </c>
      <c r="I445">
        <v>3</v>
      </c>
      <c r="J445">
        <v>0</v>
      </c>
      <c r="K445">
        <v>1</v>
      </c>
    </row>
    <row r="446" spans="1:11">
      <c r="A446">
        <v>7</v>
      </c>
      <c r="B446">
        <v>9</v>
      </c>
      <c r="C446">
        <v>5</v>
      </c>
      <c r="D446">
        <v>19</v>
      </c>
      <c r="E446">
        <v>0</v>
      </c>
      <c r="F446">
        <v>6</v>
      </c>
      <c r="G446">
        <v>2</v>
      </c>
      <c r="H446">
        <v>11</v>
      </c>
      <c r="I446">
        <v>3</v>
      </c>
      <c r="J446">
        <v>7</v>
      </c>
      <c r="K446">
        <v>3</v>
      </c>
    </row>
    <row r="447" spans="1:11">
      <c r="A447">
        <v>7</v>
      </c>
      <c r="B447">
        <v>10</v>
      </c>
      <c r="C447">
        <v>1</v>
      </c>
      <c r="D447">
        <v>6</v>
      </c>
      <c r="E447">
        <v>0</v>
      </c>
      <c r="F447">
        <v>5</v>
      </c>
      <c r="G447">
        <v>10</v>
      </c>
      <c r="H447">
        <v>2</v>
      </c>
      <c r="I447">
        <v>1</v>
      </c>
      <c r="J447">
        <v>1</v>
      </c>
      <c r="K447">
        <v>3</v>
      </c>
    </row>
    <row r="448" spans="1:11">
      <c r="A448">
        <v>7</v>
      </c>
      <c r="B448">
        <v>10</v>
      </c>
      <c r="C448">
        <v>2</v>
      </c>
      <c r="D448">
        <v>18</v>
      </c>
      <c r="E448">
        <v>0</v>
      </c>
      <c r="F448">
        <v>3</v>
      </c>
      <c r="G448">
        <v>3</v>
      </c>
      <c r="H448">
        <v>13</v>
      </c>
      <c r="I448">
        <v>4</v>
      </c>
      <c r="J448">
        <v>2</v>
      </c>
      <c r="K448">
        <v>2</v>
      </c>
    </row>
    <row r="449" spans="1:11">
      <c r="A449">
        <v>7</v>
      </c>
      <c r="B449">
        <v>10</v>
      </c>
      <c r="C449">
        <v>3</v>
      </c>
      <c r="D449">
        <v>14</v>
      </c>
      <c r="E449">
        <v>0</v>
      </c>
      <c r="F449">
        <v>6</v>
      </c>
      <c r="G449">
        <v>11</v>
      </c>
      <c r="H449">
        <v>10</v>
      </c>
      <c r="I449">
        <v>2</v>
      </c>
      <c r="J449">
        <v>3</v>
      </c>
      <c r="K449">
        <v>1</v>
      </c>
    </row>
    <row r="450" spans="1:11">
      <c r="A450">
        <v>7</v>
      </c>
      <c r="B450">
        <v>10</v>
      </c>
      <c r="C450">
        <v>4</v>
      </c>
      <c r="D450">
        <v>2</v>
      </c>
      <c r="E450">
        <v>0</v>
      </c>
      <c r="F450">
        <v>4</v>
      </c>
      <c r="G450">
        <v>7</v>
      </c>
      <c r="H450">
        <v>8</v>
      </c>
      <c r="I450">
        <v>2</v>
      </c>
      <c r="J450">
        <v>8</v>
      </c>
      <c r="K450">
        <v>3</v>
      </c>
    </row>
    <row r="451" spans="1:11">
      <c r="A451">
        <v>7</v>
      </c>
      <c r="B451">
        <v>10</v>
      </c>
      <c r="C451">
        <v>5</v>
      </c>
      <c r="D451">
        <v>16</v>
      </c>
      <c r="E451">
        <v>0</v>
      </c>
      <c r="F451">
        <v>7</v>
      </c>
      <c r="G451">
        <v>9</v>
      </c>
      <c r="H451">
        <v>3</v>
      </c>
      <c r="I451">
        <v>5</v>
      </c>
      <c r="J451">
        <v>4</v>
      </c>
      <c r="K451">
        <v>1</v>
      </c>
    </row>
    <row r="452" spans="1:11">
      <c r="A452">
        <v>7</v>
      </c>
      <c r="B452">
        <v>11</v>
      </c>
      <c r="C452">
        <v>1</v>
      </c>
      <c r="D452">
        <v>9</v>
      </c>
      <c r="E452">
        <v>0</v>
      </c>
      <c r="F452">
        <v>6</v>
      </c>
      <c r="G452">
        <v>8</v>
      </c>
      <c r="H452">
        <v>4</v>
      </c>
      <c r="I452">
        <v>3</v>
      </c>
      <c r="J452">
        <v>6</v>
      </c>
      <c r="K452">
        <v>3</v>
      </c>
    </row>
    <row r="453" spans="1:11">
      <c r="A453">
        <v>7</v>
      </c>
      <c r="B453">
        <v>11</v>
      </c>
      <c r="C453">
        <v>2</v>
      </c>
      <c r="D453">
        <v>11</v>
      </c>
      <c r="E453">
        <v>0</v>
      </c>
      <c r="F453">
        <v>1</v>
      </c>
      <c r="G453">
        <v>1</v>
      </c>
      <c r="H453">
        <v>9</v>
      </c>
      <c r="I453">
        <v>2</v>
      </c>
      <c r="J453">
        <v>0</v>
      </c>
      <c r="K453">
        <v>2</v>
      </c>
    </row>
    <row r="454" spans="1:11">
      <c r="A454">
        <v>7</v>
      </c>
      <c r="B454">
        <v>11</v>
      </c>
      <c r="C454">
        <v>3</v>
      </c>
      <c r="D454">
        <v>12</v>
      </c>
      <c r="E454">
        <v>0</v>
      </c>
      <c r="F454">
        <v>5</v>
      </c>
      <c r="G454">
        <v>13</v>
      </c>
      <c r="H454">
        <v>14</v>
      </c>
      <c r="I454">
        <v>1</v>
      </c>
      <c r="J454">
        <v>5</v>
      </c>
      <c r="K454">
        <v>2</v>
      </c>
    </row>
    <row r="455" spans="1:11">
      <c r="A455">
        <v>7</v>
      </c>
      <c r="B455">
        <v>11</v>
      </c>
      <c r="C455">
        <v>4</v>
      </c>
      <c r="D455">
        <v>3</v>
      </c>
      <c r="E455">
        <v>0</v>
      </c>
      <c r="F455">
        <v>7</v>
      </c>
      <c r="G455">
        <v>7</v>
      </c>
      <c r="H455">
        <v>11</v>
      </c>
      <c r="I455">
        <v>4</v>
      </c>
      <c r="J455">
        <v>3</v>
      </c>
      <c r="K455">
        <v>1</v>
      </c>
    </row>
    <row r="456" spans="1:11">
      <c r="A456">
        <v>7</v>
      </c>
      <c r="B456">
        <v>11</v>
      </c>
      <c r="C456">
        <v>5</v>
      </c>
      <c r="D456">
        <v>20</v>
      </c>
      <c r="E456">
        <v>0</v>
      </c>
      <c r="F456">
        <v>4</v>
      </c>
      <c r="G456">
        <v>6</v>
      </c>
      <c r="H456">
        <v>13</v>
      </c>
      <c r="I456">
        <v>5</v>
      </c>
      <c r="J456">
        <v>1</v>
      </c>
      <c r="K456">
        <v>1</v>
      </c>
    </row>
    <row r="457" spans="1:11">
      <c r="A457">
        <v>7</v>
      </c>
      <c r="B457">
        <v>12</v>
      </c>
      <c r="C457">
        <v>1</v>
      </c>
      <c r="D457">
        <v>9</v>
      </c>
      <c r="E457">
        <v>0</v>
      </c>
      <c r="F457">
        <v>1</v>
      </c>
      <c r="G457">
        <v>11</v>
      </c>
      <c r="H457">
        <v>17</v>
      </c>
      <c r="I457">
        <v>1</v>
      </c>
      <c r="J457">
        <v>0</v>
      </c>
      <c r="K457">
        <v>2</v>
      </c>
    </row>
    <row r="458" spans="1:11">
      <c r="A458">
        <v>7</v>
      </c>
      <c r="B458">
        <v>12</v>
      </c>
      <c r="C458">
        <v>2</v>
      </c>
      <c r="D458">
        <v>7</v>
      </c>
      <c r="E458">
        <v>0</v>
      </c>
      <c r="F458">
        <v>7</v>
      </c>
      <c r="G458">
        <v>2</v>
      </c>
      <c r="H458">
        <v>9</v>
      </c>
      <c r="I458">
        <v>2</v>
      </c>
      <c r="J458">
        <v>8</v>
      </c>
      <c r="K458">
        <v>3</v>
      </c>
    </row>
    <row r="459" spans="1:11">
      <c r="A459">
        <v>7</v>
      </c>
      <c r="B459">
        <v>12</v>
      </c>
      <c r="C459">
        <v>3</v>
      </c>
      <c r="D459">
        <v>8</v>
      </c>
      <c r="E459">
        <v>0</v>
      </c>
      <c r="F459">
        <v>3</v>
      </c>
      <c r="G459">
        <v>3</v>
      </c>
      <c r="H459">
        <v>16</v>
      </c>
      <c r="I459">
        <v>3</v>
      </c>
      <c r="J459">
        <v>7</v>
      </c>
      <c r="K459">
        <v>1</v>
      </c>
    </row>
    <row r="460" spans="1:11">
      <c r="A460">
        <v>7</v>
      </c>
      <c r="B460">
        <v>12</v>
      </c>
      <c r="C460">
        <v>4</v>
      </c>
      <c r="D460">
        <v>0</v>
      </c>
      <c r="E460">
        <v>21</v>
      </c>
      <c r="F460">
        <v>2</v>
      </c>
      <c r="G460">
        <v>5</v>
      </c>
      <c r="H460">
        <v>7</v>
      </c>
      <c r="I460">
        <v>5</v>
      </c>
      <c r="J460">
        <v>0</v>
      </c>
      <c r="K460">
        <v>3</v>
      </c>
    </row>
    <row r="461" spans="1:11">
      <c r="A461">
        <v>7</v>
      </c>
      <c r="B461">
        <v>12</v>
      </c>
      <c r="C461">
        <v>5</v>
      </c>
      <c r="D461">
        <v>14</v>
      </c>
      <c r="E461">
        <v>0</v>
      </c>
      <c r="F461">
        <v>4</v>
      </c>
      <c r="G461">
        <v>4</v>
      </c>
      <c r="H461">
        <v>8</v>
      </c>
      <c r="I461">
        <v>4</v>
      </c>
      <c r="J461">
        <v>6</v>
      </c>
      <c r="K461">
        <v>2</v>
      </c>
    </row>
    <row r="462" spans="1:11">
      <c r="A462">
        <v>7</v>
      </c>
      <c r="B462">
        <v>13</v>
      </c>
      <c r="C462">
        <v>1</v>
      </c>
      <c r="D462">
        <v>0</v>
      </c>
      <c r="E462">
        <v>9</v>
      </c>
      <c r="F462">
        <v>2</v>
      </c>
      <c r="G462">
        <v>12</v>
      </c>
      <c r="H462">
        <v>2</v>
      </c>
      <c r="I462">
        <v>4</v>
      </c>
      <c r="J462">
        <v>0</v>
      </c>
      <c r="K462">
        <v>3</v>
      </c>
    </row>
    <row r="463" spans="1:11">
      <c r="A463">
        <v>7</v>
      </c>
      <c r="B463">
        <v>13</v>
      </c>
      <c r="C463">
        <v>2</v>
      </c>
      <c r="D463">
        <v>6</v>
      </c>
      <c r="E463">
        <v>0</v>
      </c>
      <c r="F463">
        <v>1</v>
      </c>
      <c r="G463">
        <v>8</v>
      </c>
      <c r="H463">
        <v>8</v>
      </c>
      <c r="I463">
        <v>1</v>
      </c>
      <c r="J463">
        <v>0</v>
      </c>
      <c r="K463">
        <v>1</v>
      </c>
    </row>
    <row r="464" spans="1:11">
      <c r="A464">
        <v>7</v>
      </c>
      <c r="B464">
        <v>13</v>
      </c>
      <c r="C464">
        <v>3</v>
      </c>
      <c r="D464">
        <v>4</v>
      </c>
      <c r="E464">
        <v>0</v>
      </c>
      <c r="F464">
        <v>6</v>
      </c>
      <c r="G464">
        <v>10</v>
      </c>
      <c r="H464">
        <v>6</v>
      </c>
      <c r="I464">
        <v>3</v>
      </c>
      <c r="J464">
        <v>3</v>
      </c>
      <c r="K464">
        <v>2</v>
      </c>
    </row>
    <row r="465" spans="1:11">
      <c r="A465">
        <v>7</v>
      </c>
      <c r="B465">
        <v>13</v>
      </c>
      <c r="C465">
        <v>4</v>
      </c>
      <c r="D465">
        <v>20</v>
      </c>
      <c r="E465">
        <v>0</v>
      </c>
      <c r="F465">
        <v>5</v>
      </c>
      <c r="G465">
        <v>1</v>
      </c>
      <c r="H465">
        <v>15</v>
      </c>
      <c r="I465">
        <v>2</v>
      </c>
      <c r="J465">
        <v>1</v>
      </c>
      <c r="K465">
        <v>2</v>
      </c>
    </row>
    <row r="466" spans="1:11">
      <c r="A466">
        <v>7</v>
      </c>
      <c r="B466">
        <v>13</v>
      </c>
      <c r="C466">
        <v>5</v>
      </c>
      <c r="D466">
        <v>15</v>
      </c>
      <c r="E466">
        <v>0</v>
      </c>
      <c r="F466">
        <v>3</v>
      </c>
      <c r="G466">
        <v>9</v>
      </c>
      <c r="H466">
        <v>5</v>
      </c>
      <c r="I466">
        <v>5</v>
      </c>
      <c r="J466">
        <v>4</v>
      </c>
      <c r="K466">
        <v>1</v>
      </c>
    </row>
    <row r="467" spans="1:11">
      <c r="A467">
        <v>8</v>
      </c>
      <c r="B467">
        <v>1</v>
      </c>
      <c r="C467">
        <v>1</v>
      </c>
      <c r="D467">
        <v>18</v>
      </c>
      <c r="E467">
        <v>0</v>
      </c>
      <c r="F467">
        <v>5</v>
      </c>
      <c r="G467">
        <v>4</v>
      </c>
      <c r="H467">
        <v>10</v>
      </c>
      <c r="I467">
        <v>4</v>
      </c>
      <c r="J467">
        <v>7</v>
      </c>
      <c r="K467">
        <v>1</v>
      </c>
    </row>
    <row r="468" spans="1:11">
      <c r="A468">
        <v>8</v>
      </c>
      <c r="B468">
        <v>1</v>
      </c>
      <c r="C468">
        <v>2</v>
      </c>
      <c r="D468">
        <v>10</v>
      </c>
      <c r="E468">
        <v>0</v>
      </c>
      <c r="F468">
        <v>7</v>
      </c>
      <c r="G468">
        <v>10</v>
      </c>
      <c r="H468">
        <v>12</v>
      </c>
      <c r="I468">
        <v>1</v>
      </c>
      <c r="J468">
        <v>2</v>
      </c>
      <c r="K468">
        <v>2</v>
      </c>
    </row>
    <row r="469" spans="1:11">
      <c r="A469">
        <v>8</v>
      </c>
      <c r="B469">
        <v>1</v>
      </c>
      <c r="C469">
        <v>3</v>
      </c>
      <c r="D469">
        <v>1</v>
      </c>
      <c r="E469">
        <v>0</v>
      </c>
      <c r="F469">
        <v>3</v>
      </c>
      <c r="G469">
        <v>8</v>
      </c>
      <c r="H469">
        <v>3</v>
      </c>
      <c r="I469">
        <v>3</v>
      </c>
      <c r="J469">
        <v>5</v>
      </c>
      <c r="K469">
        <v>3</v>
      </c>
    </row>
    <row r="470" spans="1:11">
      <c r="A470">
        <v>8</v>
      </c>
      <c r="B470">
        <v>1</v>
      </c>
      <c r="C470">
        <v>4</v>
      </c>
      <c r="D470">
        <v>0</v>
      </c>
      <c r="E470">
        <v>4</v>
      </c>
      <c r="F470">
        <v>2</v>
      </c>
      <c r="G470">
        <v>3</v>
      </c>
      <c r="H470">
        <v>4</v>
      </c>
      <c r="I470">
        <v>5</v>
      </c>
      <c r="J470">
        <v>0</v>
      </c>
      <c r="K470">
        <v>2</v>
      </c>
    </row>
    <row r="471" spans="1:11">
      <c r="A471">
        <v>8</v>
      </c>
      <c r="B471">
        <v>1</v>
      </c>
      <c r="C471">
        <v>5</v>
      </c>
      <c r="D471">
        <v>13</v>
      </c>
      <c r="E471">
        <v>0</v>
      </c>
      <c r="F471">
        <v>1</v>
      </c>
      <c r="G471">
        <v>13</v>
      </c>
      <c r="H471">
        <v>1</v>
      </c>
      <c r="I471">
        <v>5</v>
      </c>
      <c r="J471">
        <v>0</v>
      </c>
      <c r="K471">
        <v>3</v>
      </c>
    </row>
    <row r="472" spans="1:11">
      <c r="A472">
        <v>8</v>
      </c>
      <c r="B472">
        <v>2</v>
      </c>
      <c r="C472">
        <v>1</v>
      </c>
      <c r="D472">
        <v>2</v>
      </c>
      <c r="E472">
        <v>0</v>
      </c>
      <c r="F472">
        <v>5</v>
      </c>
      <c r="G472">
        <v>9</v>
      </c>
      <c r="H472">
        <v>1</v>
      </c>
      <c r="I472">
        <v>3</v>
      </c>
      <c r="J472">
        <v>4</v>
      </c>
      <c r="K472">
        <v>2</v>
      </c>
    </row>
    <row r="473" spans="1:11">
      <c r="A473">
        <v>8</v>
      </c>
      <c r="B473">
        <v>2</v>
      </c>
      <c r="C473">
        <v>2</v>
      </c>
      <c r="D473">
        <v>19</v>
      </c>
      <c r="E473">
        <v>0</v>
      </c>
      <c r="F473">
        <v>3</v>
      </c>
      <c r="G473">
        <v>5</v>
      </c>
      <c r="H473">
        <v>3</v>
      </c>
      <c r="I473">
        <v>2</v>
      </c>
      <c r="J473">
        <v>3</v>
      </c>
      <c r="K473">
        <v>3</v>
      </c>
    </row>
    <row r="474" spans="1:11">
      <c r="A474">
        <v>8</v>
      </c>
      <c r="B474">
        <v>2</v>
      </c>
      <c r="C474">
        <v>3</v>
      </c>
      <c r="D474">
        <v>16</v>
      </c>
      <c r="E474">
        <v>0</v>
      </c>
      <c r="F474">
        <v>1</v>
      </c>
      <c r="G474">
        <v>12</v>
      </c>
      <c r="H474">
        <v>4</v>
      </c>
      <c r="I474">
        <v>1</v>
      </c>
      <c r="J474">
        <v>0</v>
      </c>
      <c r="K474">
        <v>1</v>
      </c>
    </row>
    <row r="475" spans="1:11">
      <c r="A475">
        <v>8</v>
      </c>
      <c r="B475">
        <v>2</v>
      </c>
      <c r="C475">
        <v>4</v>
      </c>
      <c r="D475">
        <v>11</v>
      </c>
      <c r="E475">
        <v>0</v>
      </c>
      <c r="F475">
        <v>6</v>
      </c>
      <c r="G475">
        <v>1</v>
      </c>
      <c r="H475">
        <v>14</v>
      </c>
      <c r="I475">
        <v>2</v>
      </c>
      <c r="J475">
        <v>7</v>
      </c>
      <c r="K475">
        <v>3</v>
      </c>
    </row>
    <row r="476" spans="1:11">
      <c r="A476">
        <v>8</v>
      </c>
      <c r="B476">
        <v>2</v>
      </c>
      <c r="C476">
        <v>5</v>
      </c>
      <c r="D476">
        <v>17</v>
      </c>
      <c r="E476">
        <v>0</v>
      </c>
      <c r="F476">
        <v>4</v>
      </c>
      <c r="G476">
        <v>11</v>
      </c>
      <c r="H476">
        <v>6</v>
      </c>
      <c r="I476">
        <v>4</v>
      </c>
      <c r="J476">
        <v>2</v>
      </c>
      <c r="K476">
        <v>1</v>
      </c>
    </row>
    <row r="477" spans="1:11">
      <c r="A477">
        <v>8</v>
      </c>
      <c r="B477">
        <v>3</v>
      </c>
      <c r="C477">
        <v>1</v>
      </c>
      <c r="D477">
        <v>0</v>
      </c>
      <c r="E477">
        <v>4</v>
      </c>
      <c r="F477">
        <v>2</v>
      </c>
      <c r="G477">
        <v>6</v>
      </c>
      <c r="H477">
        <v>16</v>
      </c>
      <c r="I477">
        <v>5</v>
      </c>
      <c r="J477">
        <v>0</v>
      </c>
      <c r="K477">
        <v>1</v>
      </c>
    </row>
    <row r="478" spans="1:11">
      <c r="A478">
        <v>8</v>
      </c>
      <c r="B478">
        <v>3</v>
      </c>
      <c r="C478">
        <v>2</v>
      </c>
      <c r="D478">
        <v>2</v>
      </c>
      <c r="E478">
        <v>0</v>
      </c>
      <c r="F478">
        <v>4</v>
      </c>
      <c r="G478">
        <v>3</v>
      </c>
      <c r="H478">
        <v>7</v>
      </c>
      <c r="I478">
        <v>1</v>
      </c>
      <c r="J478">
        <v>8</v>
      </c>
      <c r="K478">
        <v>2</v>
      </c>
    </row>
    <row r="479" spans="1:11">
      <c r="A479">
        <v>8</v>
      </c>
      <c r="B479">
        <v>3</v>
      </c>
      <c r="C479">
        <v>3</v>
      </c>
      <c r="D479">
        <v>5</v>
      </c>
      <c r="E479">
        <v>0</v>
      </c>
      <c r="F479">
        <v>7</v>
      </c>
      <c r="G479">
        <v>2</v>
      </c>
      <c r="H479">
        <v>10</v>
      </c>
      <c r="I479">
        <v>2</v>
      </c>
      <c r="J479">
        <v>6</v>
      </c>
      <c r="K479">
        <v>2</v>
      </c>
    </row>
    <row r="480" spans="1:11">
      <c r="A480">
        <v>8</v>
      </c>
      <c r="B480">
        <v>3</v>
      </c>
      <c r="C480">
        <v>4</v>
      </c>
      <c r="D480">
        <v>3</v>
      </c>
      <c r="E480">
        <v>0</v>
      </c>
      <c r="F480">
        <v>1</v>
      </c>
      <c r="G480">
        <v>12</v>
      </c>
      <c r="H480">
        <v>17</v>
      </c>
      <c r="I480">
        <v>3</v>
      </c>
      <c r="J480">
        <v>0</v>
      </c>
      <c r="K480">
        <v>1</v>
      </c>
    </row>
    <row r="481" spans="1:11">
      <c r="A481">
        <v>8</v>
      </c>
      <c r="B481">
        <v>3</v>
      </c>
      <c r="C481">
        <v>5</v>
      </c>
      <c r="D481">
        <v>9</v>
      </c>
      <c r="E481">
        <v>0</v>
      </c>
      <c r="F481">
        <v>6</v>
      </c>
      <c r="G481">
        <v>7</v>
      </c>
      <c r="H481">
        <v>12</v>
      </c>
      <c r="I481">
        <v>4</v>
      </c>
      <c r="J481">
        <v>5</v>
      </c>
      <c r="K481">
        <v>3</v>
      </c>
    </row>
    <row r="482" spans="1:11">
      <c r="A482">
        <v>8</v>
      </c>
      <c r="B482">
        <v>4</v>
      </c>
      <c r="C482">
        <v>1</v>
      </c>
      <c r="D482">
        <v>0</v>
      </c>
      <c r="E482">
        <v>22</v>
      </c>
      <c r="F482">
        <v>2</v>
      </c>
      <c r="G482">
        <v>5</v>
      </c>
      <c r="H482">
        <v>11</v>
      </c>
      <c r="I482">
        <v>3</v>
      </c>
      <c r="J482">
        <v>0</v>
      </c>
      <c r="K482">
        <v>1</v>
      </c>
    </row>
    <row r="483" spans="1:11">
      <c r="A483">
        <v>8</v>
      </c>
      <c r="B483">
        <v>4</v>
      </c>
      <c r="C483">
        <v>2</v>
      </c>
      <c r="D483">
        <v>14</v>
      </c>
      <c r="E483">
        <v>0</v>
      </c>
      <c r="F483">
        <v>5</v>
      </c>
      <c r="G483">
        <v>4</v>
      </c>
      <c r="H483">
        <v>9</v>
      </c>
      <c r="I483">
        <v>5</v>
      </c>
      <c r="J483">
        <v>2</v>
      </c>
      <c r="K483">
        <v>1</v>
      </c>
    </row>
    <row r="484" spans="1:11">
      <c r="A484">
        <v>8</v>
      </c>
      <c r="B484">
        <v>4</v>
      </c>
      <c r="C484">
        <v>3</v>
      </c>
      <c r="D484">
        <v>13</v>
      </c>
      <c r="E484">
        <v>0</v>
      </c>
      <c r="F484">
        <v>3</v>
      </c>
      <c r="G484">
        <v>1</v>
      </c>
      <c r="H484">
        <v>2</v>
      </c>
      <c r="I484">
        <v>1</v>
      </c>
      <c r="J484">
        <v>5</v>
      </c>
      <c r="K484">
        <v>3</v>
      </c>
    </row>
    <row r="485" spans="1:11">
      <c r="A485">
        <v>8</v>
      </c>
      <c r="B485">
        <v>4</v>
      </c>
      <c r="C485">
        <v>4</v>
      </c>
      <c r="D485">
        <v>20</v>
      </c>
      <c r="E485">
        <v>0</v>
      </c>
      <c r="F485">
        <v>6</v>
      </c>
      <c r="G485">
        <v>9</v>
      </c>
      <c r="H485">
        <v>15</v>
      </c>
      <c r="I485">
        <v>4</v>
      </c>
      <c r="J485">
        <v>1</v>
      </c>
      <c r="K485">
        <v>3</v>
      </c>
    </row>
    <row r="486" spans="1:11">
      <c r="A486">
        <v>8</v>
      </c>
      <c r="B486">
        <v>4</v>
      </c>
      <c r="C486">
        <v>5</v>
      </c>
      <c r="D486">
        <v>8</v>
      </c>
      <c r="E486">
        <v>0</v>
      </c>
      <c r="F486">
        <v>7</v>
      </c>
      <c r="G486">
        <v>7</v>
      </c>
      <c r="H486">
        <v>5</v>
      </c>
      <c r="I486">
        <v>2</v>
      </c>
      <c r="J486">
        <v>4</v>
      </c>
      <c r="K486">
        <v>2</v>
      </c>
    </row>
    <row r="487" spans="1:11">
      <c r="A487">
        <v>8</v>
      </c>
      <c r="B487">
        <v>5</v>
      </c>
      <c r="C487">
        <v>1</v>
      </c>
      <c r="D487">
        <v>19</v>
      </c>
      <c r="E487">
        <v>0</v>
      </c>
      <c r="F487">
        <v>6</v>
      </c>
      <c r="G487">
        <v>8</v>
      </c>
      <c r="H487">
        <v>6</v>
      </c>
      <c r="I487">
        <v>1</v>
      </c>
      <c r="J487">
        <v>6</v>
      </c>
      <c r="K487">
        <v>2</v>
      </c>
    </row>
    <row r="488" spans="1:11">
      <c r="A488">
        <v>8</v>
      </c>
      <c r="B488">
        <v>5</v>
      </c>
      <c r="C488">
        <v>2</v>
      </c>
      <c r="D488">
        <v>15</v>
      </c>
      <c r="E488">
        <v>0</v>
      </c>
      <c r="F488">
        <v>5</v>
      </c>
      <c r="G488">
        <v>11</v>
      </c>
      <c r="H488">
        <v>7</v>
      </c>
      <c r="I488">
        <v>2</v>
      </c>
      <c r="J488">
        <v>3</v>
      </c>
      <c r="K488">
        <v>3</v>
      </c>
    </row>
    <row r="489" spans="1:11">
      <c r="A489">
        <v>8</v>
      </c>
      <c r="B489">
        <v>5</v>
      </c>
      <c r="C489">
        <v>3</v>
      </c>
      <c r="D489">
        <v>6</v>
      </c>
      <c r="E489">
        <v>0</v>
      </c>
      <c r="F489">
        <v>3</v>
      </c>
      <c r="G489">
        <v>6</v>
      </c>
      <c r="H489">
        <v>15</v>
      </c>
      <c r="I489">
        <v>4</v>
      </c>
      <c r="J489">
        <v>8</v>
      </c>
      <c r="K489">
        <v>2</v>
      </c>
    </row>
    <row r="490" spans="1:11">
      <c r="A490">
        <v>8</v>
      </c>
      <c r="B490">
        <v>5</v>
      </c>
      <c r="C490">
        <v>4</v>
      </c>
      <c r="D490">
        <v>11</v>
      </c>
      <c r="E490">
        <v>0</v>
      </c>
      <c r="F490">
        <v>4</v>
      </c>
      <c r="G490">
        <v>13</v>
      </c>
      <c r="H490">
        <v>13</v>
      </c>
      <c r="I490">
        <v>3</v>
      </c>
      <c r="J490">
        <v>1</v>
      </c>
      <c r="K490">
        <v>3</v>
      </c>
    </row>
    <row r="491" spans="1:11">
      <c r="A491">
        <v>8</v>
      </c>
      <c r="B491">
        <v>5</v>
      </c>
      <c r="C491">
        <v>5</v>
      </c>
      <c r="D491">
        <v>16</v>
      </c>
      <c r="E491">
        <v>0</v>
      </c>
      <c r="F491">
        <v>7</v>
      </c>
      <c r="G491">
        <v>10</v>
      </c>
      <c r="H491">
        <v>16</v>
      </c>
      <c r="I491">
        <v>5</v>
      </c>
      <c r="J491">
        <v>7</v>
      </c>
      <c r="K491">
        <v>1</v>
      </c>
    </row>
    <row r="492" spans="1:11">
      <c r="A492">
        <v>8</v>
      </c>
      <c r="B492">
        <v>6</v>
      </c>
      <c r="C492">
        <v>1</v>
      </c>
      <c r="D492">
        <v>0</v>
      </c>
      <c r="E492">
        <v>10</v>
      </c>
      <c r="F492">
        <v>2</v>
      </c>
      <c r="G492">
        <v>12</v>
      </c>
      <c r="H492">
        <v>10</v>
      </c>
      <c r="I492">
        <v>4</v>
      </c>
      <c r="J492">
        <v>0</v>
      </c>
      <c r="K492">
        <v>1</v>
      </c>
    </row>
    <row r="493" spans="1:11">
      <c r="A493">
        <v>8</v>
      </c>
      <c r="B493">
        <v>6</v>
      </c>
      <c r="C493">
        <v>2</v>
      </c>
      <c r="D493">
        <v>17</v>
      </c>
      <c r="E493">
        <v>0</v>
      </c>
      <c r="F493">
        <v>1</v>
      </c>
      <c r="G493">
        <v>11</v>
      </c>
      <c r="H493">
        <v>11</v>
      </c>
      <c r="I493">
        <v>1</v>
      </c>
      <c r="J493">
        <v>0</v>
      </c>
      <c r="K493">
        <v>3</v>
      </c>
    </row>
    <row r="494" spans="1:11">
      <c r="A494">
        <v>8</v>
      </c>
      <c r="B494">
        <v>6</v>
      </c>
      <c r="C494">
        <v>3</v>
      </c>
      <c r="D494">
        <v>7</v>
      </c>
      <c r="E494">
        <v>0</v>
      </c>
      <c r="F494">
        <v>3</v>
      </c>
      <c r="G494">
        <v>13</v>
      </c>
      <c r="H494">
        <v>5</v>
      </c>
      <c r="I494">
        <v>3</v>
      </c>
      <c r="J494">
        <v>8</v>
      </c>
      <c r="K494">
        <v>3</v>
      </c>
    </row>
    <row r="495" spans="1:11">
      <c r="A495">
        <v>8</v>
      </c>
      <c r="B495">
        <v>6</v>
      </c>
      <c r="C495">
        <v>4</v>
      </c>
      <c r="D495">
        <v>10</v>
      </c>
      <c r="E495">
        <v>0</v>
      </c>
      <c r="F495">
        <v>6</v>
      </c>
      <c r="G495">
        <v>8</v>
      </c>
      <c r="H495">
        <v>14</v>
      </c>
      <c r="I495">
        <v>2</v>
      </c>
      <c r="J495">
        <v>2</v>
      </c>
      <c r="K495">
        <v>1</v>
      </c>
    </row>
    <row r="496" spans="1:11">
      <c r="A496">
        <v>8</v>
      </c>
      <c r="B496">
        <v>6</v>
      </c>
      <c r="C496">
        <v>5</v>
      </c>
      <c r="D496">
        <v>1</v>
      </c>
      <c r="E496">
        <v>0</v>
      </c>
      <c r="F496">
        <v>4</v>
      </c>
      <c r="G496">
        <v>2</v>
      </c>
      <c r="H496">
        <v>2</v>
      </c>
      <c r="I496">
        <v>5</v>
      </c>
      <c r="J496">
        <v>5</v>
      </c>
      <c r="K496">
        <v>2</v>
      </c>
    </row>
    <row r="497" spans="1:11">
      <c r="A497">
        <v>8</v>
      </c>
      <c r="B497">
        <v>7</v>
      </c>
      <c r="C497">
        <v>1</v>
      </c>
      <c r="D497">
        <v>0</v>
      </c>
      <c r="E497">
        <v>13</v>
      </c>
      <c r="F497">
        <v>2</v>
      </c>
      <c r="G497">
        <v>7</v>
      </c>
      <c r="H497">
        <v>17</v>
      </c>
      <c r="I497">
        <v>3</v>
      </c>
      <c r="J497">
        <v>0</v>
      </c>
      <c r="K497">
        <v>1</v>
      </c>
    </row>
    <row r="498" spans="1:11">
      <c r="A498">
        <v>8</v>
      </c>
      <c r="B498">
        <v>7</v>
      </c>
      <c r="C498">
        <v>2</v>
      </c>
      <c r="D498">
        <v>12</v>
      </c>
      <c r="E498">
        <v>0</v>
      </c>
      <c r="F498">
        <v>1</v>
      </c>
      <c r="G498">
        <v>9</v>
      </c>
      <c r="H498">
        <v>4</v>
      </c>
      <c r="I498">
        <v>1</v>
      </c>
      <c r="J498">
        <v>0</v>
      </c>
      <c r="K498">
        <v>2</v>
      </c>
    </row>
    <row r="499" spans="1:11">
      <c r="A499">
        <v>8</v>
      </c>
      <c r="B499">
        <v>7</v>
      </c>
      <c r="C499">
        <v>3</v>
      </c>
      <c r="D499">
        <v>5</v>
      </c>
      <c r="E499">
        <v>0</v>
      </c>
      <c r="F499">
        <v>7</v>
      </c>
      <c r="G499">
        <v>1</v>
      </c>
      <c r="H499">
        <v>1</v>
      </c>
      <c r="I499">
        <v>2</v>
      </c>
      <c r="J499">
        <v>1</v>
      </c>
      <c r="K499">
        <v>1</v>
      </c>
    </row>
    <row r="500" spans="1:11">
      <c r="A500">
        <v>8</v>
      </c>
      <c r="B500">
        <v>7</v>
      </c>
      <c r="C500">
        <v>4</v>
      </c>
      <c r="D500">
        <v>18</v>
      </c>
      <c r="E500">
        <v>0</v>
      </c>
      <c r="F500">
        <v>5</v>
      </c>
      <c r="G500">
        <v>3</v>
      </c>
      <c r="H500">
        <v>12</v>
      </c>
      <c r="I500">
        <v>4</v>
      </c>
      <c r="J500">
        <v>7</v>
      </c>
      <c r="K500">
        <v>2</v>
      </c>
    </row>
    <row r="501" spans="1:11">
      <c r="A501">
        <v>8</v>
      </c>
      <c r="B501">
        <v>7</v>
      </c>
      <c r="C501">
        <v>5</v>
      </c>
      <c r="D501">
        <v>4</v>
      </c>
      <c r="E501">
        <v>0</v>
      </c>
      <c r="F501">
        <v>4</v>
      </c>
      <c r="G501">
        <v>6</v>
      </c>
      <c r="H501">
        <v>13</v>
      </c>
      <c r="I501">
        <v>5</v>
      </c>
      <c r="J501">
        <v>6</v>
      </c>
      <c r="K501">
        <v>3</v>
      </c>
    </row>
    <row r="502" spans="1:11">
      <c r="A502">
        <v>8</v>
      </c>
      <c r="B502">
        <v>8</v>
      </c>
      <c r="C502">
        <v>1</v>
      </c>
      <c r="D502">
        <v>8</v>
      </c>
      <c r="E502">
        <v>0</v>
      </c>
      <c r="F502">
        <v>7</v>
      </c>
      <c r="G502">
        <v>4</v>
      </c>
      <c r="H502">
        <v>8</v>
      </c>
      <c r="I502">
        <v>3</v>
      </c>
      <c r="J502">
        <v>2</v>
      </c>
      <c r="K502">
        <v>1</v>
      </c>
    </row>
    <row r="503" spans="1:11">
      <c r="A503">
        <v>8</v>
      </c>
      <c r="B503">
        <v>8</v>
      </c>
      <c r="C503">
        <v>2</v>
      </c>
      <c r="D503">
        <v>18</v>
      </c>
      <c r="E503">
        <v>0</v>
      </c>
      <c r="F503">
        <v>4</v>
      </c>
      <c r="G503">
        <v>10</v>
      </c>
      <c r="H503">
        <v>9</v>
      </c>
      <c r="I503">
        <v>5</v>
      </c>
      <c r="J503">
        <v>3</v>
      </c>
      <c r="K503">
        <v>2</v>
      </c>
    </row>
    <row r="504" spans="1:11">
      <c r="A504">
        <v>8</v>
      </c>
      <c r="B504">
        <v>8</v>
      </c>
      <c r="C504">
        <v>3</v>
      </c>
      <c r="D504">
        <v>6</v>
      </c>
      <c r="E504">
        <v>0</v>
      </c>
      <c r="F504">
        <v>6</v>
      </c>
      <c r="G504">
        <v>5</v>
      </c>
      <c r="H504">
        <v>3</v>
      </c>
      <c r="I504">
        <v>1</v>
      </c>
      <c r="J504">
        <v>4</v>
      </c>
      <c r="K504">
        <v>3</v>
      </c>
    </row>
    <row r="505" spans="1:11">
      <c r="A505">
        <v>8</v>
      </c>
      <c r="B505">
        <v>8</v>
      </c>
      <c r="C505">
        <v>4</v>
      </c>
      <c r="D505">
        <v>0</v>
      </c>
      <c r="E505">
        <v>19</v>
      </c>
      <c r="F505">
        <v>2</v>
      </c>
      <c r="G505">
        <v>12</v>
      </c>
      <c r="H505">
        <v>14</v>
      </c>
      <c r="I505">
        <v>4</v>
      </c>
      <c r="J505">
        <v>0</v>
      </c>
      <c r="K505">
        <v>2</v>
      </c>
    </row>
    <row r="506" spans="1:11">
      <c r="A506">
        <v>8</v>
      </c>
      <c r="B506">
        <v>8</v>
      </c>
      <c r="C506">
        <v>5</v>
      </c>
      <c r="D506">
        <v>15</v>
      </c>
      <c r="E506">
        <v>0</v>
      </c>
      <c r="F506">
        <v>1</v>
      </c>
      <c r="G506">
        <v>2</v>
      </c>
      <c r="H506">
        <v>2</v>
      </c>
      <c r="I506">
        <v>2</v>
      </c>
      <c r="J506">
        <v>0</v>
      </c>
      <c r="K506">
        <v>3</v>
      </c>
    </row>
    <row r="507" spans="1:11">
      <c r="A507">
        <v>8</v>
      </c>
      <c r="B507">
        <v>9</v>
      </c>
      <c r="C507">
        <v>1</v>
      </c>
      <c r="D507">
        <v>7</v>
      </c>
      <c r="E507">
        <v>0</v>
      </c>
      <c r="F507">
        <v>6</v>
      </c>
      <c r="G507">
        <v>1</v>
      </c>
      <c r="H507">
        <v>10</v>
      </c>
      <c r="I507">
        <v>4</v>
      </c>
      <c r="J507">
        <v>7</v>
      </c>
      <c r="K507">
        <v>1</v>
      </c>
    </row>
    <row r="508" spans="1:11">
      <c r="A508">
        <v>8</v>
      </c>
      <c r="B508">
        <v>9</v>
      </c>
      <c r="C508">
        <v>2</v>
      </c>
      <c r="D508">
        <v>3</v>
      </c>
      <c r="E508">
        <v>0</v>
      </c>
      <c r="F508">
        <v>5</v>
      </c>
      <c r="G508">
        <v>11</v>
      </c>
      <c r="H508">
        <v>3</v>
      </c>
      <c r="I508">
        <v>2</v>
      </c>
      <c r="J508">
        <v>8</v>
      </c>
      <c r="K508">
        <v>2</v>
      </c>
    </row>
    <row r="509" spans="1:11">
      <c r="A509">
        <v>8</v>
      </c>
      <c r="B509">
        <v>9</v>
      </c>
      <c r="C509">
        <v>3</v>
      </c>
      <c r="D509">
        <v>4</v>
      </c>
      <c r="E509">
        <v>0</v>
      </c>
      <c r="F509">
        <v>1</v>
      </c>
      <c r="G509">
        <v>13</v>
      </c>
      <c r="H509">
        <v>4</v>
      </c>
      <c r="I509">
        <v>5</v>
      </c>
      <c r="J509">
        <v>0</v>
      </c>
      <c r="K509">
        <v>1</v>
      </c>
    </row>
    <row r="510" spans="1:11">
      <c r="A510">
        <v>8</v>
      </c>
      <c r="B510">
        <v>9</v>
      </c>
      <c r="C510">
        <v>4</v>
      </c>
      <c r="D510">
        <v>10</v>
      </c>
      <c r="E510">
        <v>0</v>
      </c>
      <c r="F510">
        <v>4</v>
      </c>
      <c r="G510">
        <v>10</v>
      </c>
      <c r="H510">
        <v>12</v>
      </c>
      <c r="I510">
        <v>1</v>
      </c>
      <c r="J510">
        <v>5</v>
      </c>
      <c r="K510">
        <v>2</v>
      </c>
    </row>
    <row r="511" spans="1:11">
      <c r="A511">
        <v>8</v>
      </c>
      <c r="B511">
        <v>9</v>
      </c>
      <c r="C511">
        <v>5</v>
      </c>
      <c r="D511">
        <v>20</v>
      </c>
      <c r="E511">
        <v>0</v>
      </c>
      <c r="F511">
        <v>3</v>
      </c>
      <c r="G511">
        <v>5</v>
      </c>
      <c r="H511">
        <v>9</v>
      </c>
      <c r="I511">
        <v>3</v>
      </c>
      <c r="J511">
        <v>1</v>
      </c>
      <c r="K511">
        <v>3</v>
      </c>
    </row>
    <row r="512" spans="1:11">
      <c r="A512">
        <v>8</v>
      </c>
      <c r="B512">
        <v>10</v>
      </c>
      <c r="C512">
        <v>1</v>
      </c>
      <c r="D512">
        <v>0</v>
      </c>
      <c r="E512">
        <v>2</v>
      </c>
      <c r="F512">
        <v>2</v>
      </c>
      <c r="G512">
        <v>6</v>
      </c>
      <c r="H512">
        <v>13</v>
      </c>
      <c r="I512">
        <v>5</v>
      </c>
      <c r="J512">
        <v>0</v>
      </c>
      <c r="K512">
        <v>3</v>
      </c>
    </row>
    <row r="513" spans="1:11">
      <c r="A513">
        <v>8</v>
      </c>
      <c r="B513">
        <v>10</v>
      </c>
      <c r="C513">
        <v>2</v>
      </c>
      <c r="D513">
        <v>12</v>
      </c>
      <c r="E513">
        <v>0</v>
      </c>
      <c r="F513">
        <v>5</v>
      </c>
      <c r="G513">
        <v>4</v>
      </c>
      <c r="H513">
        <v>6</v>
      </c>
      <c r="I513">
        <v>2</v>
      </c>
      <c r="J513">
        <v>4</v>
      </c>
      <c r="K513">
        <v>1</v>
      </c>
    </row>
    <row r="514" spans="1:11">
      <c r="A514">
        <v>8</v>
      </c>
      <c r="B514">
        <v>10</v>
      </c>
      <c r="C514">
        <v>3</v>
      </c>
      <c r="D514">
        <v>5</v>
      </c>
      <c r="E514">
        <v>0</v>
      </c>
      <c r="F514">
        <v>4</v>
      </c>
      <c r="G514">
        <v>9</v>
      </c>
      <c r="H514">
        <v>7</v>
      </c>
      <c r="I514">
        <v>4</v>
      </c>
      <c r="J514">
        <v>8</v>
      </c>
      <c r="K514">
        <v>2</v>
      </c>
    </row>
    <row r="515" spans="1:11">
      <c r="A515">
        <v>8</v>
      </c>
      <c r="B515">
        <v>10</v>
      </c>
      <c r="C515">
        <v>4</v>
      </c>
      <c r="D515">
        <v>9</v>
      </c>
      <c r="E515">
        <v>0</v>
      </c>
      <c r="F515">
        <v>3</v>
      </c>
      <c r="G515">
        <v>7</v>
      </c>
      <c r="H515">
        <v>15</v>
      </c>
      <c r="I515">
        <v>1</v>
      </c>
      <c r="J515">
        <v>3</v>
      </c>
      <c r="K515">
        <v>2</v>
      </c>
    </row>
    <row r="516" spans="1:11">
      <c r="A516">
        <v>8</v>
      </c>
      <c r="B516">
        <v>10</v>
      </c>
      <c r="C516">
        <v>5</v>
      </c>
      <c r="D516">
        <v>17</v>
      </c>
      <c r="E516">
        <v>0</v>
      </c>
      <c r="F516">
        <v>7</v>
      </c>
      <c r="G516">
        <v>8</v>
      </c>
      <c r="H516">
        <v>8</v>
      </c>
      <c r="I516">
        <v>3</v>
      </c>
      <c r="J516">
        <v>6</v>
      </c>
      <c r="K516">
        <v>3</v>
      </c>
    </row>
    <row r="517" spans="1:11">
      <c r="A517">
        <v>8</v>
      </c>
      <c r="B517">
        <v>11</v>
      </c>
      <c r="C517">
        <v>1</v>
      </c>
      <c r="D517">
        <v>19</v>
      </c>
      <c r="E517">
        <v>0</v>
      </c>
      <c r="F517">
        <v>6</v>
      </c>
      <c r="G517">
        <v>9</v>
      </c>
      <c r="H517">
        <v>16</v>
      </c>
      <c r="I517">
        <v>1</v>
      </c>
      <c r="J517">
        <v>6</v>
      </c>
      <c r="K517">
        <v>2</v>
      </c>
    </row>
    <row r="518" spans="1:11">
      <c r="A518">
        <v>8</v>
      </c>
      <c r="B518">
        <v>11</v>
      </c>
      <c r="C518">
        <v>2</v>
      </c>
      <c r="D518">
        <v>11</v>
      </c>
      <c r="E518">
        <v>0</v>
      </c>
      <c r="F518">
        <v>5</v>
      </c>
      <c r="G518">
        <v>4</v>
      </c>
      <c r="H518">
        <v>5</v>
      </c>
      <c r="I518">
        <v>2</v>
      </c>
      <c r="J518">
        <v>1</v>
      </c>
      <c r="K518">
        <v>3</v>
      </c>
    </row>
    <row r="519" spans="1:11">
      <c r="A519">
        <v>8</v>
      </c>
      <c r="B519">
        <v>11</v>
      </c>
      <c r="C519">
        <v>3</v>
      </c>
      <c r="D519">
        <v>1</v>
      </c>
      <c r="E519">
        <v>0</v>
      </c>
      <c r="F519">
        <v>7</v>
      </c>
      <c r="G519">
        <v>2</v>
      </c>
      <c r="H519">
        <v>11</v>
      </c>
      <c r="I519">
        <v>3</v>
      </c>
      <c r="J519">
        <v>4</v>
      </c>
      <c r="K519">
        <v>1</v>
      </c>
    </row>
    <row r="520" spans="1:11">
      <c r="A520">
        <v>8</v>
      </c>
      <c r="B520">
        <v>11</v>
      </c>
      <c r="C520">
        <v>4</v>
      </c>
      <c r="D520">
        <v>14</v>
      </c>
      <c r="E520">
        <v>0</v>
      </c>
      <c r="F520">
        <v>1</v>
      </c>
      <c r="G520">
        <v>12</v>
      </c>
      <c r="H520">
        <v>17</v>
      </c>
      <c r="I520">
        <v>4</v>
      </c>
      <c r="J520">
        <v>0</v>
      </c>
      <c r="K520">
        <v>1</v>
      </c>
    </row>
    <row r="521" spans="1:11">
      <c r="A521">
        <v>8</v>
      </c>
      <c r="B521">
        <v>11</v>
      </c>
      <c r="C521">
        <v>5</v>
      </c>
      <c r="D521">
        <v>0</v>
      </c>
      <c r="E521">
        <v>15</v>
      </c>
      <c r="F521">
        <v>2</v>
      </c>
      <c r="G521">
        <v>3</v>
      </c>
      <c r="H521">
        <v>1</v>
      </c>
      <c r="I521">
        <v>5</v>
      </c>
      <c r="J521">
        <v>0</v>
      </c>
      <c r="K521">
        <v>3</v>
      </c>
    </row>
    <row r="522" spans="1:11">
      <c r="A522">
        <v>8</v>
      </c>
      <c r="B522">
        <v>12</v>
      </c>
      <c r="C522">
        <v>1</v>
      </c>
      <c r="D522">
        <v>13</v>
      </c>
      <c r="E522">
        <v>0</v>
      </c>
      <c r="F522">
        <v>3</v>
      </c>
      <c r="G522">
        <v>2</v>
      </c>
      <c r="H522">
        <v>15</v>
      </c>
      <c r="I522">
        <v>3</v>
      </c>
      <c r="J522">
        <v>3</v>
      </c>
      <c r="K522">
        <v>2</v>
      </c>
    </row>
    <row r="523" spans="1:11">
      <c r="A523">
        <v>8</v>
      </c>
      <c r="B523">
        <v>12</v>
      </c>
      <c r="C523">
        <v>2</v>
      </c>
      <c r="D523">
        <v>0</v>
      </c>
      <c r="E523">
        <v>7</v>
      </c>
      <c r="F523">
        <v>2</v>
      </c>
      <c r="G523">
        <v>6</v>
      </c>
      <c r="H523">
        <v>6</v>
      </c>
      <c r="I523">
        <v>5</v>
      </c>
      <c r="J523">
        <v>0</v>
      </c>
      <c r="K523">
        <v>1</v>
      </c>
    </row>
    <row r="524" spans="1:11">
      <c r="A524">
        <v>8</v>
      </c>
      <c r="B524">
        <v>12</v>
      </c>
      <c r="C524">
        <v>3</v>
      </c>
      <c r="D524">
        <v>20</v>
      </c>
      <c r="E524">
        <v>0</v>
      </c>
      <c r="F524">
        <v>6</v>
      </c>
      <c r="G524">
        <v>8</v>
      </c>
      <c r="H524">
        <v>11</v>
      </c>
      <c r="I524">
        <v>4</v>
      </c>
      <c r="J524">
        <v>5</v>
      </c>
      <c r="K524">
        <v>3</v>
      </c>
    </row>
    <row r="525" spans="1:11">
      <c r="A525">
        <v>8</v>
      </c>
      <c r="B525">
        <v>12</v>
      </c>
      <c r="C525">
        <v>4</v>
      </c>
      <c r="D525">
        <v>2</v>
      </c>
      <c r="E525">
        <v>0</v>
      </c>
      <c r="F525">
        <v>7</v>
      </c>
      <c r="G525">
        <v>3</v>
      </c>
      <c r="H525">
        <v>1</v>
      </c>
      <c r="I525">
        <v>2</v>
      </c>
      <c r="J525">
        <v>7</v>
      </c>
      <c r="K525">
        <v>3</v>
      </c>
    </row>
    <row r="526" spans="1:11">
      <c r="A526">
        <v>8</v>
      </c>
      <c r="B526">
        <v>12</v>
      </c>
      <c r="C526">
        <v>5</v>
      </c>
      <c r="D526">
        <v>16</v>
      </c>
      <c r="E526">
        <v>0</v>
      </c>
      <c r="F526">
        <v>5</v>
      </c>
      <c r="G526">
        <v>5</v>
      </c>
      <c r="H526">
        <v>4</v>
      </c>
      <c r="I526">
        <v>1</v>
      </c>
      <c r="J526">
        <v>2</v>
      </c>
      <c r="K526">
        <v>2</v>
      </c>
    </row>
    <row r="527" spans="1:11">
      <c r="A527">
        <v>8</v>
      </c>
      <c r="B527">
        <v>13</v>
      </c>
      <c r="C527">
        <v>1</v>
      </c>
      <c r="D527">
        <v>0</v>
      </c>
      <c r="E527">
        <v>11</v>
      </c>
      <c r="F527">
        <v>2</v>
      </c>
      <c r="G527">
        <v>1</v>
      </c>
      <c r="H527">
        <v>9</v>
      </c>
      <c r="I527">
        <v>5</v>
      </c>
      <c r="J527">
        <v>0</v>
      </c>
      <c r="K527">
        <v>2</v>
      </c>
    </row>
    <row r="528" spans="1:11">
      <c r="A528">
        <v>8</v>
      </c>
      <c r="B528">
        <v>13</v>
      </c>
      <c r="C528">
        <v>2</v>
      </c>
      <c r="D528">
        <v>14</v>
      </c>
      <c r="E528">
        <v>0</v>
      </c>
      <c r="F528">
        <v>3</v>
      </c>
      <c r="G528">
        <v>11</v>
      </c>
      <c r="H528">
        <v>13</v>
      </c>
      <c r="I528">
        <v>4</v>
      </c>
      <c r="J528">
        <v>7</v>
      </c>
      <c r="K528">
        <v>2</v>
      </c>
    </row>
    <row r="529" spans="1:11">
      <c r="A529">
        <v>8</v>
      </c>
      <c r="B529">
        <v>13</v>
      </c>
      <c r="C529">
        <v>3</v>
      </c>
      <c r="D529">
        <v>9</v>
      </c>
      <c r="E529">
        <v>0</v>
      </c>
      <c r="F529">
        <v>7</v>
      </c>
      <c r="G529">
        <v>7</v>
      </c>
      <c r="H529">
        <v>3</v>
      </c>
      <c r="I529">
        <v>3</v>
      </c>
      <c r="J529">
        <v>2</v>
      </c>
      <c r="K529">
        <v>1</v>
      </c>
    </row>
    <row r="530" spans="1:11">
      <c r="A530">
        <v>8</v>
      </c>
      <c r="B530">
        <v>13</v>
      </c>
      <c r="C530">
        <v>4</v>
      </c>
      <c r="D530">
        <v>19</v>
      </c>
      <c r="E530">
        <v>0</v>
      </c>
      <c r="F530">
        <v>4</v>
      </c>
      <c r="G530">
        <v>10</v>
      </c>
      <c r="H530">
        <v>7</v>
      </c>
      <c r="I530">
        <v>1</v>
      </c>
      <c r="J530">
        <v>5</v>
      </c>
      <c r="K530">
        <v>1</v>
      </c>
    </row>
    <row r="531" spans="1:11">
      <c r="A531">
        <v>8</v>
      </c>
      <c r="B531">
        <v>13</v>
      </c>
      <c r="C531">
        <v>5</v>
      </c>
      <c r="D531">
        <v>1</v>
      </c>
      <c r="E531">
        <v>0</v>
      </c>
      <c r="F531">
        <v>1</v>
      </c>
      <c r="G531">
        <v>13</v>
      </c>
      <c r="H531">
        <v>17</v>
      </c>
      <c r="I531">
        <v>2</v>
      </c>
      <c r="J531">
        <v>0</v>
      </c>
      <c r="K531">
        <v>3</v>
      </c>
    </row>
    <row r="532" spans="1:11">
      <c r="A532">
        <v>9</v>
      </c>
      <c r="B532">
        <v>1</v>
      </c>
      <c r="C532">
        <v>1</v>
      </c>
      <c r="D532">
        <v>3</v>
      </c>
      <c r="E532">
        <v>0</v>
      </c>
      <c r="F532">
        <v>3</v>
      </c>
      <c r="G532">
        <v>6</v>
      </c>
      <c r="H532">
        <v>14</v>
      </c>
      <c r="I532">
        <v>1</v>
      </c>
      <c r="J532">
        <v>8</v>
      </c>
      <c r="K532">
        <v>2</v>
      </c>
    </row>
    <row r="533" spans="1:11">
      <c r="A533">
        <v>9</v>
      </c>
      <c r="B533">
        <v>1</v>
      </c>
      <c r="C533">
        <v>2</v>
      </c>
      <c r="D533">
        <v>5</v>
      </c>
      <c r="E533">
        <v>0</v>
      </c>
      <c r="F533">
        <v>4</v>
      </c>
      <c r="G533">
        <v>5</v>
      </c>
      <c r="H533">
        <v>10</v>
      </c>
      <c r="I533">
        <v>5</v>
      </c>
      <c r="J533">
        <v>6</v>
      </c>
      <c r="K533">
        <v>1</v>
      </c>
    </row>
    <row r="534" spans="1:11">
      <c r="A534">
        <v>9</v>
      </c>
      <c r="B534">
        <v>1</v>
      </c>
      <c r="C534">
        <v>3</v>
      </c>
      <c r="D534">
        <v>12</v>
      </c>
      <c r="E534">
        <v>0</v>
      </c>
      <c r="F534">
        <v>6</v>
      </c>
      <c r="G534">
        <v>7</v>
      </c>
      <c r="H534">
        <v>12</v>
      </c>
      <c r="I534">
        <v>4</v>
      </c>
      <c r="J534">
        <v>1</v>
      </c>
      <c r="K534">
        <v>3</v>
      </c>
    </row>
    <row r="535" spans="1:11">
      <c r="A535">
        <v>9</v>
      </c>
      <c r="B535">
        <v>1</v>
      </c>
      <c r="C535">
        <v>4</v>
      </c>
      <c r="D535">
        <v>2</v>
      </c>
      <c r="E535">
        <v>0</v>
      </c>
      <c r="F535">
        <v>1</v>
      </c>
      <c r="G535">
        <v>3</v>
      </c>
      <c r="H535">
        <v>16</v>
      </c>
      <c r="I535">
        <v>2</v>
      </c>
      <c r="J535">
        <v>0</v>
      </c>
      <c r="K535">
        <v>1</v>
      </c>
    </row>
    <row r="536" spans="1:11">
      <c r="A536">
        <v>9</v>
      </c>
      <c r="B536">
        <v>1</v>
      </c>
      <c r="C536">
        <v>5</v>
      </c>
      <c r="D536">
        <v>17</v>
      </c>
      <c r="E536">
        <v>0</v>
      </c>
      <c r="F536">
        <v>5</v>
      </c>
      <c r="G536">
        <v>13</v>
      </c>
      <c r="H536">
        <v>2</v>
      </c>
      <c r="I536">
        <v>3</v>
      </c>
      <c r="J536">
        <v>3</v>
      </c>
      <c r="K536">
        <v>3</v>
      </c>
    </row>
    <row r="537" spans="1:11">
      <c r="A537">
        <v>9</v>
      </c>
      <c r="B537">
        <v>2</v>
      </c>
      <c r="C537">
        <v>1</v>
      </c>
      <c r="D537">
        <v>0</v>
      </c>
      <c r="E537">
        <v>16</v>
      </c>
      <c r="F537">
        <v>2</v>
      </c>
      <c r="G537">
        <v>9</v>
      </c>
      <c r="H537">
        <v>5</v>
      </c>
      <c r="I537">
        <v>4</v>
      </c>
      <c r="J537">
        <v>0</v>
      </c>
      <c r="K537">
        <v>3</v>
      </c>
    </row>
    <row r="538" spans="1:11">
      <c r="A538">
        <v>9</v>
      </c>
      <c r="B538">
        <v>2</v>
      </c>
      <c r="C538">
        <v>2</v>
      </c>
      <c r="D538">
        <v>4</v>
      </c>
      <c r="E538">
        <v>0</v>
      </c>
      <c r="F538">
        <v>1</v>
      </c>
      <c r="G538">
        <v>2</v>
      </c>
      <c r="H538">
        <v>10</v>
      </c>
      <c r="I538">
        <v>5</v>
      </c>
      <c r="J538">
        <v>0</v>
      </c>
      <c r="K538">
        <v>2</v>
      </c>
    </row>
    <row r="539" spans="1:11">
      <c r="A539">
        <v>9</v>
      </c>
      <c r="B539">
        <v>2</v>
      </c>
      <c r="C539">
        <v>3</v>
      </c>
      <c r="D539">
        <v>8</v>
      </c>
      <c r="E539">
        <v>0</v>
      </c>
      <c r="F539">
        <v>3</v>
      </c>
      <c r="G539">
        <v>12</v>
      </c>
      <c r="H539">
        <v>8</v>
      </c>
      <c r="I539">
        <v>1</v>
      </c>
      <c r="J539">
        <v>4</v>
      </c>
      <c r="K539">
        <v>2</v>
      </c>
    </row>
    <row r="540" spans="1:11">
      <c r="A540">
        <v>9</v>
      </c>
      <c r="B540">
        <v>2</v>
      </c>
      <c r="C540">
        <v>4</v>
      </c>
      <c r="D540">
        <v>11</v>
      </c>
      <c r="E540">
        <v>0</v>
      </c>
      <c r="F540">
        <v>7</v>
      </c>
      <c r="G540">
        <v>10</v>
      </c>
      <c r="H540">
        <v>14</v>
      </c>
      <c r="I540">
        <v>3</v>
      </c>
      <c r="J540">
        <v>2</v>
      </c>
      <c r="K540">
        <v>1</v>
      </c>
    </row>
    <row r="541" spans="1:11">
      <c r="A541">
        <v>9</v>
      </c>
      <c r="B541">
        <v>2</v>
      </c>
      <c r="C541">
        <v>5</v>
      </c>
      <c r="D541">
        <v>6</v>
      </c>
      <c r="E541">
        <v>0</v>
      </c>
      <c r="F541">
        <v>4</v>
      </c>
      <c r="G541">
        <v>1</v>
      </c>
      <c r="H541">
        <v>11</v>
      </c>
      <c r="I541">
        <v>2</v>
      </c>
      <c r="J541">
        <v>1</v>
      </c>
      <c r="K541">
        <v>1</v>
      </c>
    </row>
    <row r="542" spans="1:11">
      <c r="A542">
        <v>9</v>
      </c>
      <c r="B542">
        <v>3</v>
      </c>
      <c r="C542">
        <v>1</v>
      </c>
      <c r="D542">
        <v>10</v>
      </c>
      <c r="E542">
        <v>0</v>
      </c>
      <c r="F542">
        <v>5</v>
      </c>
      <c r="G542">
        <v>11</v>
      </c>
      <c r="H542">
        <v>4</v>
      </c>
      <c r="I542">
        <v>2</v>
      </c>
      <c r="J542">
        <v>8</v>
      </c>
      <c r="K542">
        <v>2</v>
      </c>
    </row>
    <row r="543" spans="1:11">
      <c r="A543">
        <v>9</v>
      </c>
      <c r="B543">
        <v>3</v>
      </c>
      <c r="C543">
        <v>2</v>
      </c>
      <c r="D543">
        <v>16</v>
      </c>
      <c r="E543">
        <v>0</v>
      </c>
      <c r="F543">
        <v>6</v>
      </c>
      <c r="G543">
        <v>8</v>
      </c>
      <c r="H543">
        <v>16</v>
      </c>
      <c r="I543">
        <v>1</v>
      </c>
      <c r="J543">
        <v>3</v>
      </c>
      <c r="K543">
        <v>3</v>
      </c>
    </row>
    <row r="544" spans="1:11">
      <c r="A544">
        <v>9</v>
      </c>
      <c r="B544">
        <v>3</v>
      </c>
      <c r="C544">
        <v>3</v>
      </c>
      <c r="D544">
        <v>15</v>
      </c>
      <c r="E544">
        <v>0</v>
      </c>
      <c r="F544">
        <v>4</v>
      </c>
      <c r="G544">
        <v>4</v>
      </c>
      <c r="H544">
        <v>17</v>
      </c>
      <c r="I544">
        <v>5</v>
      </c>
      <c r="J544">
        <v>5</v>
      </c>
      <c r="K544">
        <v>1</v>
      </c>
    </row>
    <row r="545" spans="1:11">
      <c r="A545">
        <v>9</v>
      </c>
      <c r="B545">
        <v>3</v>
      </c>
      <c r="C545">
        <v>4</v>
      </c>
      <c r="D545">
        <v>0</v>
      </c>
      <c r="E545">
        <v>8</v>
      </c>
      <c r="F545">
        <v>2</v>
      </c>
      <c r="G545">
        <v>10</v>
      </c>
      <c r="H545">
        <v>8</v>
      </c>
      <c r="I545">
        <v>4</v>
      </c>
      <c r="J545">
        <v>0</v>
      </c>
      <c r="K545">
        <v>2</v>
      </c>
    </row>
    <row r="546" spans="1:11">
      <c r="A546">
        <v>9</v>
      </c>
      <c r="B546">
        <v>3</v>
      </c>
      <c r="C546">
        <v>5</v>
      </c>
      <c r="D546">
        <v>18</v>
      </c>
      <c r="E546">
        <v>0</v>
      </c>
      <c r="F546">
        <v>7</v>
      </c>
      <c r="G546">
        <v>13</v>
      </c>
      <c r="H546">
        <v>7</v>
      </c>
      <c r="I546">
        <v>3</v>
      </c>
      <c r="J546">
        <v>7</v>
      </c>
      <c r="K546">
        <v>3</v>
      </c>
    </row>
    <row r="547" spans="1:11">
      <c r="A547">
        <v>9</v>
      </c>
      <c r="B547">
        <v>4</v>
      </c>
      <c r="C547">
        <v>1</v>
      </c>
      <c r="D547">
        <v>7</v>
      </c>
      <c r="E547">
        <v>0</v>
      </c>
      <c r="F547">
        <v>1</v>
      </c>
      <c r="G547">
        <v>2</v>
      </c>
      <c r="H547">
        <v>9</v>
      </c>
      <c r="I547">
        <v>5</v>
      </c>
      <c r="J547">
        <v>0</v>
      </c>
      <c r="K547">
        <v>1</v>
      </c>
    </row>
    <row r="548" spans="1:11">
      <c r="A548">
        <v>9</v>
      </c>
      <c r="B548">
        <v>4</v>
      </c>
      <c r="C548">
        <v>2</v>
      </c>
      <c r="D548">
        <v>11</v>
      </c>
      <c r="E548">
        <v>0</v>
      </c>
      <c r="F548">
        <v>5</v>
      </c>
      <c r="G548">
        <v>4</v>
      </c>
      <c r="H548">
        <v>13</v>
      </c>
      <c r="I548">
        <v>4</v>
      </c>
      <c r="J548">
        <v>6</v>
      </c>
      <c r="K548">
        <v>2</v>
      </c>
    </row>
    <row r="549" spans="1:11">
      <c r="A549">
        <v>9</v>
      </c>
      <c r="B549">
        <v>4</v>
      </c>
      <c r="C549">
        <v>3</v>
      </c>
      <c r="D549">
        <v>17</v>
      </c>
      <c r="E549">
        <v>0</v>
      </c>
      <c r="F549">
        <v>6</v>
      </c>
      <c r="G549">
        <v>5</v>
      </c>
      <c r="H549">
        <v>6</v>
      </c>
      <c r="I549">
        <v>2</v>
      </c>
      <c r="J549">
        <v>5</v>
      </c>
      <c r="K549">
        <v>1</v>
      </c>
    </row>
    <row r="550" spans="1:11">
      <c r="A550">
        <v>9</v>
      </c>
      <c r="B550">
        <v>4</v>
      </c>
      <c r="C550">
        <v>4</v>
      </c>
      <c r="D550">
        <v>6</v>
      </c>
      <c r="E550">
        <v>0</v>
      </c>
      <c r="F550">
        <v>7</v>
      </c>
      <c r="G550">
        <v>1</v>
      </c>
      <c r="H550">
        <v>12</v>
      </c>
      <c r="I550">
        <v>1</v>
      </c>
      <c r="J550">
        <v>1</v>
      </c>
      <c r="K550">
        <v>3</v>
      </c>
    </row>
    <row r="551" spans="1:11">
      <c r="A551">
        <v>9</v>
      </c>
      <c r="B551">
        <v>4</v>
      </c>
      <c r="C551">
        <v>5</v>
      </c>
      <c r="D551">
        <v>13</v>
      </c>
      <c r="E551">
        <v>0</v>
      </c>
      <c r="F551">
        <v>3</v>
      </c>
      <c r="G551">
        <v>6</v>
      </c>
      <c r="H551">
        <v>1</v>
      </c>
      <c r="I551">
        <v>3</v>
      </c>
      <c r="J551">
        <v>4</v>
      </c>
      <c r="K551">
        <v>3</v>
      </c>
    </row>
    <row r="552" spans="1:11">
      <c r="A552">
        <v>9</v>
      </c>
      <c r="B552">
        <v>5</v>
      </c>
      <c r="C552">
        <v>1</v>
      </c>
      <c r="D552">
        <v>1</v>
      </c>
      <c r="E552">
        <v>0</v>
      </c>
      <c r="F552">
        <v>6</v>
      </c>
      <c r="G552">
        <v>12</v>
      </c>
      <c r="H552">
        <v>17</v>
      </c>
      <c r="I552">
        <v>1</v>
      </c>
      <c r="J552">
        <v>3</v>
      </c>
      <c r="K552">
        <v>2</v>
      </c>
    </row>
    <row r="553" spans="1:11">
      <c r="A553">
        <v>9</v>
      </c>
      <c r="B553">
        <v>5</v>
      </c>
      <c r="C553">
        <v>2</v>
      </c>
      <c r="D553">
        <v>4</v>
      </c>
      <c r="E553">
        <v>0</v>
      </c>
      <c r="F553">
        <v>1</v>
      </c>
      <c r="G553">
        <v>3</v>
      </c>
      <c r="H553">
        <v>2</v>
      </c>
      <c r="I553">
        <v>4</v>
      </c>
      <c r="J553">
        <v>0</v>
      </c>
      <c r="K553">
        <v>3</v>
      </c>
    </row>
    <row r="554" spans="1:11">
      <c r="A554">
        <v>9</v>
      </c>
      <c r="B554">
        <v>5</v>
      </c>
      <c r="C554">
        <v>3</v>
      </c>
      <c r="D554">
        <v>14</v>
      </c>
      <c r="E554">
        <v>0</v>
      </c>
      <c r="F554">
        <v>4</v>
      </c>
      <c r="G554">
        <v>7</v>
      </c>
      <c r="H554">
        <v>5</v>
      </c>
      <c r="I554">
        <v>5</v>
      </c>
      <c r="J554">
        <v>2</v>
      </c>
      <c r="K554">
        <v>3</v>
      </c>
    </row>
    <row r="555" spans="1:11">
      <c r="A555">
        <v>9</v>
      </c>
      <c r="B555">
        <v>5</v>
      </c>
      <c r="C555">
        <v>4</v>
      </c>
      <c r="D555">
        <v>20</v>
      </c>
      <c r="E555">
        <v>0</v>
      </c>
      <c r="F555">
        <v>3</v>
      </c>
      <c r="G555">
        <v>8</v>
      </c>
      <c r="H555">
        <v>3</v>
      </c>
      <c r="I555">
        <v>2</v>
      </c>
      <c r="J555">
        <v>6</v>
      </c>
      <c r="K555">
        <v>2</v>
      </c>
    </row>
    <row r="556" spans="1:11">
      <c r="A556">
        <v>9</v>
      </c>
      <c r="B556">
        <v>5</v>
      </c>
      <c r="C556">
        <v>5</v>
      </c>
      <c r="D556">
        <v>0</v>
      </c>
      <c r="E556">
        <v>18</v>
      </c>
      <c r="F556">
        <v>2</v>
      </c>
      <c r="G556">
        <v>9</v>
      </c>
      <c r="H556">
        <v>15</v>
      </c>
      <c r="I556">
        <v>3</v>
      </c>
      <c r="J556">
        <v>0</v>
      </c>
      <c r="K556">
        <v>1</v>
      </c>
    </row>
    <row r="557" spans="1:11">
      <c r="A557">
        <v>9</v>
      </c>
      <c r="B557">
        <v>6</v>
      </c>
      <c r="C557">
        <v>1</v>
      </c>
      <c r="D557">
        <v>12</v>
      </c>
      <c r="E557">
        <v>0</v>
      </c>
      <c r="F557">
        <v>7</v>
      </c>
      <c r="G557">
        <v>7</v>
      </c>
      <c r="H557">
        <v>13</v>
      </c>
      <c r="I557">
        <v>3</v>
      </c>
      <c r="J557">
        <v>4</v>
      </c>
      <c r="K557">
        <v>3</v>
      </c>
    </row>
    <row r="558" spans="1:11">
      <c r="A558">
        <v>9</v>
      </c>
      <c r="B558">
        <v>6</v>
      </c>
      <c r="C558">
        <v>2</v>
      </c>
      <c r="D558">
        <v>15</v>
      </c>
      <c r="E558">
        <v>0</v>
      </c>
      <c r="F558">
        <v>5</v>
      </c>
      <c r="G558">
        <v>11</v>
      </c>
      <c r="H558">
        <v>1</v>
      </c>
      <c r="I558">
        <v>5</v>
      </c>
      <c r="J558">
        <v>7</v>
      </c>
      <c r="K558">
        <v>1</v>
      </c>
    </row>
    <row r="559" spans="1:11">
      <c r="A559">
        <v>9</v>
      </c>
      <c r="B559">
        <v>6</v>
      </c>
      <c r="C559">
        <v>3</v>
      </c>
      <c r="D559">
        <v>0</v>
      </c>
      <c r="E559">
        <v>5</v>
      </c>
      <c r="F559">
        <v>2</v>
      </c>
      <c r="G559">
        <v>5</v>
      </c>
      <c r="H559">
        <v>5</v>
      </c>
      <c r="I559">
        <v>4</v>
      </c>
      <c r="J559">
        <v>0</v>
      </c>
      <c r="K559">
        <v>1</v>
      </c>
    </row>
    <row r="560" spans="1:11">
      <c r="A560">
        <v>9</v>
      </c>
      <c r="B560">
        <v>6</v>
      </c>
      <c r="C560">
        <v>4</v>
      </c>
      <c r="D560">
        <v>2</v>
      </c>
      <c r="E560">
        <v>0</v>
      </c>
      <c r="F560">
        <v>6</v>
      </c>
      <c r="G560">
        <v>10</v>
      </c>
      <c r="H560">
        <v>3</v>
      </c>
      <c r="I560">
        <v>2</v>
      </c>
      <c r="J560">
        <v>8</v>
      </c>
      <c r="K560">
        <v>2</v>
      </c>
    </row>
    <row r="561" spans="1:11">
      <c r="A561">
        <v>9</v>
      </c>
      <c r="B561">
        <v>6</v>
      </c>
      <c r="C561">
        <v>5</v>
      </c>
      <c r="D561">
        <v>7</v>
      </c>
      <c r="E561">
        <v>0</v>
      </c>
      <c r="F561">
        <v>1</v>
      </c>
      <c r="G561">
        <v>13</v>
      </c>
      <c r="H561">
        <v>9</v>
      </c>
      <c r="I561">
        <v>1</v>
      </c>
      <c r="J561">
        <v>0</v>
      </c>
      <c r="K561">
        <v>2</v>
      </c>
    </row>
    <row r="562" spans="1:11">
      <c r="A562">
        <v>9</v>
      </c>
      <c r="B562">
        <v>7</v>
      </c>
      <c r="C562">
        <v>1</v>
      </c>
      <c r="D562">
        <v>19</v>
      </c>
      <c r="E562">
        <v>0</v>
      </c>
      <c r="F562">
        <v>4</v>
      </c>
      <c r="G562">
        <v>1</v>
      </c>
      <c r="H562">
        <v>15</v>
      </c>
      <c r="I562">
        <v>2</v>
      </c>
      <c r="J562">
        <v>6</v>
      </c>
      <c r="K562">
        <v>3</v>
      </c>
    </row>
    <row r="563" spans="1:11">
      <c r="A563">
        <v>9</v>
      </c>
      <c r="B563">
        <v>7</v>
      </c>
      <c r="C563">
        <v>2</v>
      </c>
      <c r="D563">
        <v>18</v>
      </c>
      <c r="E563">
        <v>0</v>
      </c>
      <c r="F563">
        <v>1</v>
      </c>
      <c r="G563">
        <v>9</v>
      </c>
      <c r="H563">
        <v>16</v>
      </c>
      <c r="I563">
        <v>5</v>
      </c>
      <c r="J563">
        <v>0</v>
      </c>
      <c r="K563">
        <v>1</v>
      </c>
    </row>
    <row r="564" spans="1:11">
      <c r="A564">
        <v>9</v>
      </c>
      <c r="B564">
        <v>7</v>
      </c>
      <c r="C564">
        <v>3</v>
      </c>
      <c r="D564">
        <v>13</v>
      </c>
      <c r="E564">
        <v>0</v>
      </c>
      <c r="F564">
        <v>5</v>
      </c>
      <c r="G564">
        <v>6</v>
      </c>
      <c r="H564">
        <v>4</v>
      </c>
      <c r="I564">
        <v>1</v>
      </c>
      <c r="J564">
        <v>4</v>
      </c>
      <c r="K564">
        <v>1</v>
      </c>
    </row>
    <row r="565" spans="1:11">
      <c r="A565">
        <v>9</v>
      </c>
      <c r="B565">
        <v>7</v>
      </c>
      <c r="C565">
        <v>4</v>
      </c>
      <c r="D565">
        <v>0</v>
      </c>
      <c r="E565">
        <v>14</v>
      </c>
      <c r="F565">
        <v>2</v>
      </c>
      <c r="G565">
        <v>4</v>
      </c>
      <c r="H565">
        <v>12</v>
      </c>
      <c r="I565">
        <v>3</v>
      </c>
      <c r="J565">
        <v>0</v>
      </c>
      <c r="K565">
        <v>3</v>
      </c>
    </row>
    <row r="566" spans="1:11">
      <c r="A566">
        <v>9</v>
      </c>
      <c r="B566">
        <v>7</v>
      </c>
      <c r="C566">
        <v>5</v>
      </c>
      <c r="D566">
        <v>3</v>
      </c>
      <c r="E566">
        <v>0</v>
      </c>
      <c r="F566">
        <v>3</v>
      </c>
      <c r="G566">
        <v>12</v>
      </c>
      <c r="H566">
        <v>2</v>
      </c>
      <c r="I566">
        <v>4</v>
      </c>
      <c r="J566">
        <v>7</v>
      </c>
      <c r="K566">
        <v>2</v>
      </c>
    </row>
    <row r="567" spans="1:11">
      <c r="A567">
        <v>9</v>
      </c>
      <c r="B567">
        <v>8</v>
      </c>
      <c r="C567">
        <v>1</v>
      </c>
      <c r="D567">
        <v>5</v>
      </c>
      <c r="E567">
        <v>0</v>
      </c>
      <c r="F567">
        <v>6</v>
      </c>
      <c r="G567">
        <v>8</v>
      </c>
      <c r="H567">
        <v>11</v>
      </c>
      <c r="I567">
        <v>1</v>
      </c>
      <c r="J567">
        <v>8</v>
      </c>
      <c r="K567">
        <v>2</v>
      </c>
    </row>
    <row r="568" spans="1:11">
      <c r="A568">
        <v>9</v>
      </c>
      <c r="B568">
        <v>8</v>
      </c>
      <c r="C568">
        <v>2</v>
      </c>
      <c r="D568">
        <v>8</v>
      </c>
      <c r="E568">
        <v>0</v>
      </c>
      <c r="F568">
        <v>3</v>
      </c>
      <c r="G568">
        <v>3</v>
      </c>
      <c r="H568">
        <v>10</v>
      </c>
      <c r="I568">
        <v>5</v>
      </c>
      <c r="J568">
        <v>2</v>
      </c>
      <c r="K568">
        <v>1</v>
      </c>
    </row>
    <row r="569" spans="1:11">
      <c r="A569">
        <v>9</v>
      </c>
      <c r="B569">
        <v>8</v>
      </c>
      <c r="C569">
        <v>3</v>
      </c>
      <c r="D569">
        <v>9</v>
      </c>
      <c r="E569">
        <v>0</v>
      </c>
      <c r="F569">
        <v>7</v>
      </c>
      <c r="G569">
        <v>11</v>
      </c>
      <c r="H569">
        <v>14</v>
      </c>
      <c r="I569">
        <v>3</v>
      </c>
      <c r="J569">
        <v>3</v>
      </c>
      <c r="K569">
        <v>3</v>
      </c>
    </row>
    <row r="570" spans="1:11">
      <c r="A570">
        <v>9</v>
      </c>
      <c r="B570">
        <v>8</v>
      </c>
      <c r="C570">
        <v>4</v>
      </c>
      <c r="D570">
        <v>10</v>
      </c>
      <c r="E570">
        <v>0</v>
      </c>
      <c r="F570">
        <v>4</v>
      </c>
      <c r="G570">
        <v>2</v>
      </c>
      <c r="H570">
        <v>8</v>
      </c>
      <c r="I570">
        <v>4</v>
      </c>
      <c r="J570">
        <v>1</v>
      </c>
      <c r="K570">
        <v>3</v>
      </c>
    </row>
    <row r="571" spans="1:11">
      <c r="A571">
        <v>9</v>
      </c>
      <c r="B571">
        <v>8</v>
      </c>
      <c r="C571">
        <v>5</v>
      </c>
      <c r="D571">
        <v>16</v>
      </c>
      <c r="E571">
        <v>0</v>
      </c>
      <c r="F571">
        <v>5</v>
      </c>
      <c r="G571">
        <v>12</v>
      </c>
      <c r="H571">
        <v>6</v>
      </c>
      <c r="I571">
        <v>2</v>
      </c>
      <c r="J571">
        <v>5</v>
      </c>
      <c r="K571">
        <v>1</v>
      </c>
    </row>
    <row r="572" spans="1:11">
      <c r="A572">
        <v>9</v>
      </c>
      <c r="B572">
        <v>9</v>
      </c>
      <c r="C572">
        <v>1</v>
      </c>
      <c r="D572">
        <v>0</v>
      </c>
      <c r="E572">
        <v>21</v>
      </c>
      <c r="F572">
        <v>2</v>
      </c>
      <c r="G572">
        <v>11</v>
      </c>
      <c r="H572">
        <v>1</v>
      </c>
      <c r="I572">
        <v>3</v>
      </c>
      <c r="J572">
        <v>0</v>
      </c>
      <c r="K572">
        <v>1</v>
      </c>
    </row>
    <row r="573" spans="1:11">
      <c r="A573">
        <v>9</v>
      </c>
      <c r="B573">
        <v>9</v>
      </c>
      <c r="C573">
        <v>2</v>
      </c>
      <c r="D573">
        <v>8</v>
      </c>
      <c r="E573">
        <v>0</v>
      </c>
      <c r="F573">
        <v>4</v>
      </c>
      <c r="G573">
        <v>13</v>
      </c>
      <c r="H573">
        <v>5</v>
      </c>
      <c r="I573">
        <v>4</v>
      </c>
      <c r="J573">
        <v>8</v>
      </c>
      <c r="K573">
        <v>2</v>
      </c>
    </row>
    <row r="574" spans="1:11">
      <c r="A574">
        <v>9</v>
      </c>
      <c r="B574">
        <v>9</v>
      </c>
      <c r="C574">
        <v>3</v>
      </c>
      <c r="D574">
        <v>18</v>
      </c>
      <c r="E574">
        <v>0</v>
      </c>
      <c r="F574">
        <v>7</v>
      </c>
      <c r="G574">
        <v>3</v>
      </c>
      <c r="H574">
        <v>13</v>
      </c>
      <c r="I574">
        <v>1</v>
      </c>
      <c r="J574">
        <v>4</v>
      </c>
      <c r="K574">
        <v>1</v>
      </c>
    </row>
    <row r="575" spans="1:11">
      <c r="A575">
        <v>9</v>
      </c>
      <c r="B575">
        <v>9</v>
      </c>
      <c r="C575">
        <v>4</v>
      </c>
      <c r="D575">
        <v>11</v>
      </c>
      <c r="E575">
        <v>0</v>
      </c>
      <c r="F575">
        <v>3</v>
      </c>
      <c r="G575">
        <v>4</v>
      </c>
      <c r="H575">
        <v>16</v>
      </c>
      <c r="I575">
        <v>5</v>
      </c>
      <c r="J575">
        <v>3</v>
      </c>
      <c r="K575">
        <v>3</v>
      </c>
    </row>
    <row r="576" spans="1:11">
      <c r="A576">
        <v>9</v>
      </c>
      <c r="B576">
        <v>9</v>
      </c>
      <c r="C576">
        <v>5</v>
      </c>
      <c r="D576">
        <v>10</v>
      </c>
      <c r="E576">
        <v>0</v>
      </c>
      <c r="F576">
        <v>5</v>
      </c>
      <c r="G576">
        <v>8</v>
      </c>
      <c r="H576">
        <v>7</v>
      </c>
      <c r="I576">
        <v>2</v>
      </c>
      <c r="J576">
        <v>5</v>
      </c>
      <c r="K576">
        <v>2</v>
      </c>
    </row>
    <row r="577" spans="1:11">
      <c r="A577">
        <v>9</v>
      </c>
      <c r="B577">
        <v>10</v>
      </c>
      <c r="C577">
        <v>1</v>
      </c>
      <c r="D577">
        <v>1</v>
      </c>
      <c r="E577">
        <v>0</v>
      </c>
      <c r="F577">
        <v>1</v>
      </c>
      <c r="G577">
        <v>6</v>
      </c>
      <c r="H577">
        <v>3</v>
      </c>
      <c r="I577">
        <v>5</v>
      </c>
      <c r="J577">
        <v>0</v>
      </c>
      <c r="K577">
        <v>3</v>
      </c>
    </row>
    <row r="578" spans="1:11">
      <c r="A578">
        <v>9</v>
      </c>
      <c r="B578">
        <v>10</v>
      </c>
      <c r="C578">
        <v>2</v>
      </c>
      <c r="D578">
        <v>0</v>
      </c>
      <c r="E578">
        <v>6</v>
      </c>
      <c r="F578">
        <v>2</v>
      </c>
      <c r="G578">
        <v>5</v>
      </c>
      <c r="H578">
        <v>7</v>
      </c>
      <c r="I578">
        <v>4</v>
      </c>
      <c r="J578">
        <v>0</v>
      </c>
      <c r="K578">
        <v>3</v>
      </c>
    </row>
    <row r="579" spans="1:11">
      <c r="A579">
        <v>9</v>
      </c>
      <c r="B579">
        <v>10</v>
      </c>
      <c r="C579">
        <v>3</v>
      </c>
      <c r="D579">
        <v>2</v>
      </c>
      <c r="E579">
        <v>0</v>
      </c>
      <c r="F579">
        <v>4</v>
      </c>
      <c r="G579">
        <v>7</v>
      </c>
      <c r="H579">
        <v>4</v>
      </c>
      <c r="I579">
        <v>2</v>
      </c>
      <c r="J579">
        <v>6</v>
      </c>
      <c r="K579">
        <v>1</v>
      </c>
    </row>
    <row r="580" spans="1:11">
      <c r="A580">
        <v>9</v>
      </c>
      <c r="B580">
        <v>10</v>
      </c>
      <c r="C580">
        <v>4</v>
      </c>
      <c r="D580">
        <v>19</v>
      </c>
      <c r="E580">
        <v>0</v>
      </c>
      <c r="F580">
        <v>6</v>
      </c>
      <c r="G580">
        <v>10</v>
      </c>
      <c r="H580">
        <v>15</v>
      </c>
      <c r="I580">
        <v>3</v>
      </c>
      <c r="J580">
        <v>1</v>
      </c>
      <c r="K580">
        <v>2</v>
      </c>
    </row>
    <row r="581" spans="1:11">
      <c r="A581">
        <v>9</v>
      </c>
      <c r="B581">
        <v>10</v>
      </c>
      <c r="C581">
        <v>5</v>
      </c>
      <c r="D581">
        <v>6</v>
      </c>
      <c r="E581">
        <v>0</v>
      </c>
      <c r="F581">
        <v>3</v>
      </c>
      <c r="G581">
        <v>1</v>
      </c>
      <c r="H581">
        <v>11</v>
      </c>
      <c r="I581">
        <v>1</v>
      </c>
      <c r="J581">
        <v>2</v>
      </c>
      <c r="K581">
        <v>2</v>
      </c>
    </row>
    <row r="582" spans="1:11">
      <c r="A582">
        <v>9</v>
      </c>
      <c r="B582">
        <v>11</v>
      </c>
      <c r="C582">
        <v>1</v>
      </c>
      <c r="D582">
        <v>16</v>
      </c>
      <c r="E582">
        <v>0</v>
      </c>
      <c r="F582">
        <v>6</v>
      </c>
      <c r="G582">
        <v>12</v>
      </c>
      <c r="H582">
        <v>2</v>
      </c>
      <c r="I582">
        <v>5</v>
      </c>
      <c r="J582">
        <v>8</v>
      </c>
      <c r="K582">
        <v>2</v>
      </c>
    </row>
    <row r="583" spans="1:11">
      <c r="A583">
        <v>9</v>
      </c>
      <c r="B583">
        <v>11</v>
      </c>
      <c r="C583">
        <v>2</v>
      </c>
      <c r="D583">
        <v>17</v>
      </c>
      <c r="E583">
        <v>0</v>
      </c>
      <c r="F583">
        <v>1</v>
      </c>
      <c r="G583">
        <v>2</v>
      </c>
      <c r="H583">
        <v>6</v>
      </c>
      <c r="I583">
        <v>2</v>
      </c>
      <c r="J583">
        <v>0</v>
      </c>
      <c r="K583">
        <v>1</v>
      </c>
    </row>
    <row r="584" spans="1:11">
      <c r="A584">
        <v>9</v>
      </c>
      <c r="B584">
        <v>11</v>
      </c>
      <c r="C584">
        <v>3</v>
      </c>
      <c r="D584">
        <v>20</v>
      </c>
      <c r="E584">
        <v>0</v>
      </c>
      <c r="F584">
        <v>7</v>
      </c>
      <c r="G584">
        <v>8</v>
      </c>
      <c r="H584">
        <v>17</v>
      </c>
      <c r="I584">
        <v>4</v>
      </c>
      <c r="J584">
        <v>6</v>
      </c>
      <c r="K584">
        <v>2</v>
      </c>
    </row>
    <row r="585" spans="1:11">
      <c r="A585">
        <v>9</v>
      </c>
      <c r="B585">
        <v>11</v>
      </c>
      <c r="C585">
        <v>4</v>
      </c>
      <c r="D585">
        <v>15</v>
      </c>
      <c r="E585">
        <v>0</v>
      </c>
      <c r="F585">
        <v>5</v>
      </c>
      <c r="G585">
        <v>9</v>
      </c>
      <c r="H585">
        <v>12</v>
      </c>
      <c r="I585">
        <v>3</v>
      </c>
      <c r="J585">
        <v>7</v>
      </c>
      <c r="K585">
        <v>3</v>
      </c>
    </row>
    <row r="586" spans="1:11">
      <c r="A586">
        <v>9</v>
      </c>
      <c r="B586">
        <v>11</v>
      </c>
      <c r="C586">
        <v>5</v>
      </c>
      <c r="D586">
        <v>12</v>
      </c>
      <c r="E586">
        <v>0</v>
      </c>
      <c r="F586">
        <v>3</v>
      </c>
      <c r="G586">
        <v>11</v>
      </c>
      <c r="H586">
        <v>14</v>
      </c>
      <c r="I586">
        <v>1</v>
      </c>
      <c r="J586">
        <v>1</v>
      </c>
      <c r="K586">
        <v>1</v>
      </c>
    </row>
    <row r="587" spans="1:11">
      <c r="A587">
        <v>9</v>
      </c>
      <c r="B587">
        <v>12</v>
      </c>
      <c r="C587">
        <v>1</v>
      </c>
      <c r="D587">
        <v>0</v>
      </c>
      <c r="E587">
        <v>3</v>
      </c>
      <c r="F587">
        <v>2</v>
      </c>
      <c r="G587">
        <v>1</v>
      </c>
      <c r="H587">
        <v>13</v>
      </c>
      <c r="I587">
        <v>4</v>
      </c>
      <c r="J587">
        <v>0</v>
      </c>
      <c r="K587">
        <v>3</v>
      </c>
    </row>
    <row r="588" spans="1:11">
      <c r="A588">
        <v>9</v>
      </c>
      <c r="B588">
        <v>12</v>
      </c>
      <c r="C588">
        <v>2</v>
      </c>
      <c r="D588">
        <v>14</v>
      </c>
      <c r="E588">
        <v>0</v>
      </c>
      <c r="F588">
        <v>6</v>
      </c>
      <c r="G588">
        <v>10</v>
      </c>
      <c r="H588">
        <v>8</v>
      </c>
      <c r="I588">
        <v>3</v>
      </c>
      <c r="J588">
        <v>5</v>
      </c>
      <c r="K588">
        <v>1</v>
      </c>
    </row>
    <row r="589" spans="1:11">
      <c r="A589">
        <v>9</v>
      </c>
      <c r="B589">
        <v>12</v>
      </c>
      <c r="C589">
        <v>3</v>
      </c>
      <c r="D589">
        <v>4</v>
      </c>
      <c r="E589">
        <v>0</v>
      </c>
      <c r="F589">
        <v>4</v>
      </c>
      <c r="G589">
        <v>6</v>
      </c>
      <c r="H589">
        <v>3</v>
      </c>
      <c r="I589">
        <v>2</v>
      </c>
      <c r="J589">
        <v>2</v>
      </c>
      <c r="K589">
        <v>2</v>
      </c>
    </row>
    <row r="590" spans="1:11">
      <c r="A590">
        <v>9</v>
      </c>
      <c r="B590">
        <v>12</v>
      </c>
      <c r="C590">
        <v>4</v>
      </c>
      <c r="D590">
        <v>3</v>
      </c>
      <c r="E590">
        <v>0</v>
      </c>
      <c r="F590">
        <v>7</v>
      </c>
      <c r="G590">
        <v>9</v>
      </c>
      <c r="H590">
        <v>9</v>
      </c>
      <c r="I590">
        <v>1</v>
      </c>
      <c r="J590">
        <v>4</v>
      </c>
      <c r="K590">
        <v>2</v>
      </c>
    </row>
    <row r="591" spans="1:11">
      <c r="A591">
        <v>9</v>
      </c>
      <c r="B591">
        <v>12</v>
      </c>
      <c r="C591">
        <v>5</v>
      </c>
      <c r="D591">
        <v>5</v>
      </c>
      <c r="E591">
        <v>0</v>
      </c>
      <c r="F591">
        <v>5</v>
      </c>
      <c r="G591">
        <v>5</v>
      </c>
      <c r="H591">
        <v>10</v>
      </c>
      <c r="I591">
        <v>5</v>
      </c>
      <c r="J591">
        <v>3</v>
      </c>
      <c r="K591">
        <v>3</v>
      </c>
    </row>
    <row r="592" spans="1:11">
      <c r="A592">
        <v>9</v>
      </c>
      <c r="B592">
        <v>13</v>
      </c>
      <c r="C592">
        <v>1</v>
      </c>
      <c r="D592">
        <v>7</v>
      </c>
      <c r="E592">
        <v>0</v>
      </c>
      <c r="F592">
        <v>3</v>
      </c>
      <c r="G592">
        <v>2</v>
      </c>
      <c r="H592">
        <v>6</v>
      </c>
      <c r="I592">
        <v>1</v>
      </c>
      <c r="J592">
        <v>7</v>
      </c>
      <c r="K592">
        <v>2</v>
      </c>
    </row>
    <row r="593" spans="1:11">
      <c r="A593">
        <v>9</v>
      </c>
      <c r="B593">
        <v>13</v>
      </c>
      <c r="C593">
        <v>2</v>
      </c>
      <c r="D593">
        <v>0</v>
      </c>
      <c r="E593">
        <v>17</v>
      </c>
      <c r="F593">
        <v>2</v>
      </c>
      <c r="G593">
        <v>13</v>
      </c>
      <c r="H593">
        <v>15</v>
      </c>
      <c r="I593">
        <v>4</v>
      </c>
      <c r="J593">
        <v>0</v>
      </c>
      <c r="K593">
        <v>3</v>
      </c>
    </row>
    <row r="594" spans="1:11">
      <c r="A594">
        <v>9</v>
      </c>
      <c r="B594">
        <v>13</v>
      </c>
      <c r="C594">
        <v>3</v>
      </c>
      <c r="D594">
        <v>3</v>
      </c>
      <c r="E594">
        <v>0</v>
      </c>
      <c r="F594">
        <v>7</v>
      </c>
      <c r="G594">
        <v>7</v>
      </c>
      <c r="H594">
        <v>1</v>
      </c>
      <c r="I594">
        <v>5</v>
      </c>
      <c r="J594">
        <v>5</v>
      </c>
      <c r="K594">
        <v>1</v>
      </c>
    </row>
    <row r="595" spans="1:11">
      <c r="A595">
        <v>9</v>
      </c>
      <c r="B595">
        <v>13</v>
      </c>
      <c r="C595">
        <v>4</v>
      </c>
      <c r="D595">
        <v>9</v>
      </c>
      <c r="E595">
        <v>0</v>
      </c>
      <c r="F595">
        <v>1</v>
      </c>
      <c r="G595">
        <v>4</v>
      </c>
      <c r="H595">
        <v>9</v>
      </c>
      <c r="I595">
        <v>4</v>
      </c>
      <c r="J595">
        <v>0</v>
      </c>
      <c r="K595">
        <v>1</v>
      </c>
    </row>
    <row r="596" spans="1:11">
      <c r="A596">
        <v>9</v>
      </c>
      <c r="B596">
        <v>13</v>
      </c>
      <c r="C596">
        <v>5</v>
      </c>
      <c r="D596">
        <v>13</v>
      </c>
      <c r="E596">
        <v>0</v>
      </c>
      <c r="F596">
        <v>6</v>
      </c>
      <c r="G596">
        <v>3</v>
      </c>
      <c r="H596">
        <v>10</v>
      </c>
      <c r="I596">
        <v>3</v>
      </c>
      <c r="J596">
        <v>6</v>
      </c>
      <c r="K596">
        <v>3</v>
      </c>
    </row>
    <row r="597" spans="1:11">
      <c r="A597">
        <v>10</v>
      </c>
      <c r="B597">
        <v>1</v>
      </c>
      <c r="C597">
        <v>1</v>
      </c>
      <c r="D597">
        <v>20</v>
      </c>
      <c r="E597">
        <v>0</v>
      </c>
      <c r="F597">
        <v>4</v>
      </c>
      <c r="G597">
        <v>2</v>
      </c>
      <c r="H597">
        <v>11</v>
      </c>
      <c r="I597">
        <v>1</v>
      </c>
      <c r="J597">
        <v>1</v>
      </c>
      <c r="K597">
        <v>3</v>
      </c>
    </row>
    <row r="598" spans="1:11">
      <c r="A598">
        <v>10</v>
      </c>
      <c r="B598">
        <v>1</v>
      </c>
      <c r="C598">
        <v>2</v>
      </c>
      <c r="D598">
        <v>2</v>
      </c>
      <c r="E598">
        <v>0</v>
      </c>
      <c r="F598">
        <v>5</v>
      </c>
      <c r="G598">
        <v>8</v>
      </c>
      <c r="H598">
        <v>4</v>
      </c>
      <c r="I598">
        <v>2</v>
      </c>
      <c r="J598">
        <v>7</v>
      </c>
      <c r="K598">
        <v>2</v>
      </c>
    </row>
    <row r="599" spans="1:11">
      <c r="A599">
        <v>10</v>
      </c>
      <c r="B599">
        <v>1</v>
      </c>
      <c r="C599">
        <v>3</v>
      </c>
      <c r="D599">
        <v>1</v>
      </c>
      <c r="E599">
        <v>0</v>
      </c>
      <c r="F599">
        <v>7</v>
      </c>
      <c r="G599">
        <v>5</v>
      </c>
      <c r="H599">
        <v>7</v>
      </c>
      <c r="I599">
        <v>2</v>
      </c>
      <c r="J599">
        <v>2</v>
      </c>
      <c r="K599">
        <v>2</v>
      </c>
    </row>
    <row r="600" spans="1:11">
      <c r="A600">
        <v>10</v>
      </c>
      <c r="B600">
        <v>1</v>
      </c>
      <c r="C600">
        <v>4</v>
      </c>
      <c r="D600">
        <v>12</v>
      </c>
      <c r="E600">
        <v>0</v>
      </c>
      <c r="F600">
        <v>3</v>
      </c>
      <c r="G600">
        <v>6</v>
      </c>
      <c r="H600">
        <v>17</v>
      </c>
      <c r="I600">
        <v>5</v>
      </c>
      <c r="J600">
        <v>8</v>
      </c>
      <c r="K600">
        <v>3</v>
      </c>
    </row>
    <row r="601" spans="1:11">
      <c r="A601">
        <v>10</v>
      </c>
      <c r="B601">
        <v>1</v>
      </c>
      <c r="C601">
        <v>5</v>
      </c>
      <c r="D601">
        <v>19</v>
      </c>
      <c r="E601">
        <v>0</v>
      </c>
      <c r="F601">
        <v>1</v>
      </c>
      <c r="G601">
        <v>7</v>
      </c>
      <c r="H601">
        <v>16</v>
      </c>
      <c r="I601">
        <v>3</v>
      </c>
      <c r="J601">
        <v>0</v>
      </c>
      <c r="K601">
        <v>1</v>
      </c>
    </row>
    <row r="602" spans="1:11">
      <c r="A602">
        <v>10</v>
      </c>
      <c r="B602">
        <v>2</v>
      </c>
      <c r="C602">
        <v>1</v>
      </c>
      <c r="D602">
        <v>7</v>
      </c>
      <c r="E602">
        <v>0</v>
      </c>
      <c r="F602">
        <v>1</v>
      </c>
      <c r="G602">
        <v>13</v>
      </c>
      <c r="H602">
        <v>5</v>
      </c>
      <c r="I602">
        <v>3</v>
      </c>
      <c r="J602">
        <v>0</v>
      </c>
      <c r="K602">
        <v>2</v>
      </c>
    </row>
    <row r="603" spans="1:11">
      <c r="A603">
        <v>10</v>
      </c>
      <c r="B603">
        <v>2</v>
      </c>
      <c r="C603">
        <v>2</v>
      </c>
      <c r="D603">
        <v>13</v>
      </c>
      <c r="E603">
        <v>0</v>
      </c>
      <c r="F603">
        <v>5</v>
      </c>
      <c r="G603">
        <v>10</v>
      </c>
      <c r="H603">
        <v>8</v>
      </c>
      <c r="I603">
        <v>1</v>
      </c>
      <c r="J603">
        <v>4</v>
      </c>
      <c r="K603">
        <v>1</v>
      </c>
    </row>
    <row r="604" spans="1:11">
      <c r="A604">
        <v>10</v>
      </c>
      <c r="B604">
        <v>2</v>
      </c>
      <c r="C604">
        <v>3</v>
      </c>
      <c r="D604">
        <v>4</v>
      </c>
      <c r="E604">
        <v>0</v>
      </c>
      <c r="F604">
        <v>4</v>
      </c>
      <c r="G604">
        <v>4</v>
      </c>
      <c r="H604">
        <v>14</v>
      </c>
      <c r="I604">
        <v>2</v>
      </c>
      <c r="J604">
        <v>1</v>
      </c>
      <c r="K604">
        <v>2</v>
      </c>
    </row>
    <row r="605" spans="1:11">
      <c r="A605">
        <v>10</v>
      </c>
      <c r="B605">
        <v>2</v>
      </c>
      <c r="C605">
        <v>4</v>
      </c>
      <c r="D605">
        <v>0</v>
      </c>
      <c r="E605">
        <v>20</v>
      </c>
      <c r="F605">
        <v>2</v>
      </c>
      <c r="G605">
        <v>12</v>
      </c>
      <c r="H605">
        <v>2</v>
      </c>
      <c r="I605">
        <v>5</v>
      </c>
      <c r="J605">
        <v>0</v>
      </c>
      <c r="K605">
        <v>3</v>
      </c>
    </row>
    <row r="606" spans="1:11">
      <c r="A606">
        <v>10</v>
      </c>
      <c r="B606">
        <v>2</v>
      </c>
      <c r="C606">
        <v>5</v>
      </c>
      <c r="D606">
        <v>6</v>
      </c>
      <c r="E606">
        <v>0</v>
      </c>
      <c r="F606">
        <v>6</v>
      </c>
      <c r="G606">
        <v>1</v>
      </c>
      <c r="H606">
        <v>12</v>
      </c>
      <c r="I606">
        <v>4</v>
      </c>
      <c r="J606">
        <v>3</v>
      </c>
      <c r="K606">
        <v>1</v>
      </c>
    </row>
    <row r="607" spans="1:11">
      <c r="A607">
        <v>10</v>
      </c>
      <c r="B607">
        <v>3</v>
      </c>
      <c r="C607">
        <v>1</v>
      </c>
      <c r="D607">
        <v>0</v>
      </c>
      <c r="E607">
        <v>12</v>
      </c>
      <c r="F607">
        <v>2</v>
      </c>
      <c r="G607">
        <v>12</v>
      </c>
      <c r="H607">
        <v>13</v>
      </c>
      <c r="I607">
        <v>4</v>
      </c>
      <c r="J607">
        <v>0</v>
      </c>
      <c r="K607">
        <v>1</v>
      </c>
    </row>
    <row r="608" spans="1:11">
      <c r="A608">
        <v>10</v>
      </c>
      <c r="B608">
        <v>3</v>
      </c>
      <c r="C608">
        <v>2</v>
      </c>
      <c r="D608">
        <v>9</v>
      </c>
      <c r="E608">
        <v>0</v>
      </c>
      <c r="F608">
        <v>4</v>
      </c>
      <c r="G608">
        <v>3</v>
      </c>
      <c r="H608">
        <v>1</v>
      </c>
      <c r="I608">
        <v>5</v>
      </c>
      <c r="J608">
        <v>3</v>
      </c>
      <c r="K608">
        <v>2</v>
      </c>
    </row>
    <row r="609" spans="1:11">
      <c r="A609">
        <v>10</v>
      </c>
      <c r="B609">
        <v>3</v>
      </c>
      <c r="C609">
        <v>3</v>
      </c>
      <c r="D609">
        <v>8</v>
      </c>
      <c r="E609">
        <v>0</v>
      </c>
      <c r="F609">
        <v>1</v>
      </c>
      <c r="G609">
        <v>1</v>
      </c>
      <c r="H609">
        <v>15</v>
      </c>
      <c r="I609">
        <v>2</v>
      </c>
      <c r="J609">
        <v>0</v>
      </c>
      <c r="K609">
        <v>3</v>
      </c>
    </row>
    <row r="610" spans="1:11">
      <c r="A610">
        <v>10</v>
      </c>
      <c r="B610">
        <v>3</v>
      </c>
      <c r="C610">
        <v>4</v>
      </c>
      <c r="D610">
        <v>18</v>
      </c>
      <c r="E610">
        <v>0</v>
      </c>
      <c r="F610">
        <v>6</v>
      </c>
      <c r="G610">
        <v>11</v>
      </c>
      <c r="H610">
        <v>1</v>
      </c>
      <c r="I610">
        <v>1</v>
      </c>
      <c r="J610">
        <v>4</v>
      </c>
      <c r="K610">
        <v>1</v>
      </c>
    </row>
    <row r="611" spans="1:11">
      <c r="A611">
        <v>10</v>
      </c>
      <c r="B611">
        <v>3</v>
      </c>
      <c r="C611">
        <v>5</v>
      </c>
      <c r="D611">
        <v>5</v>
      </c>
      <c r="E611">
        <v>0</v>
      </c>
      <c r="F611">
        <v>5</v>
      </c>
      <c r="G611">
        <v>9</v>
      </c>
      <c r="H611">
        <v>11</v>
      </c>
      <c r="I611">
        <v>3</v>
      </c>
      <c r="J611">
        <v>8</v>
      </c>
      <c r="K611">
        <v>3</v>
      </c>
    </row>
    <row r="612" spans="1:11">
      <c r="A612">
        <v>10</v>
      </c>
      <c r="B612">
        <v>4</v>
      </c>
      <c r="C612">
        <v>1</v>
      </c>
      <c r="D612">
        <v>10</v>
      </c>
      <c r="E612">
        <v>0</v>
      </c>
      <c r="F612">
        <v>6</v>
      </c>
      <c r="G612">
        <v>6</v>
      </c>
      <c r="H612">
        <v>6</v>
      </c>
      <c r="I612">
        <v>2</v>
      </c>
      <c r="J612">
        <v>5</v>
      </c>
      <c r="K612">
        <v>1</v>
      </c>
    </row>
    <row r="613" spans="1:11">
      <c r="A613">
        <v>10</v>
      </c>
      <c r="B613">
        <v>4</v>
      </c>
      <c r="C613">
        <v>2</v>
      </c>
      <c r="D613">
        <v>14</v>
      </c>
      <c r="E613">
        <v>0</v>
      </c>
      <c r="F613">
        <v>1</v>
      </c>
      <c r="G613">
        <v>9</v>
      </c>
      <c r="H613">
        <v>16</v>
      </c>
      <c r="I613">
        <v>1</v>
      </c>
      <c r="J613">
        <v>0</v>
      </c>
      <c r="K613">
        <v>1</v>
      </c>
    </row>
    <row r="614" spans="1:11">
      <c r="A614">
        <v>10</v>
      </c>
      <c r="B614">
        <v>4</v>
      </c>
      <c r="C614">
        <v>3</v>
      </c>
      <c r="D614">
        <v>17</v>
      </c>
      <c r="E614">
        <v>0</v>
      </c>
      <c r="F614">
        <v>3</v>
      </c>
      <c r="G614">
        <v>2</v>
      </c>
      <c r="H614">
        <v>4</v>
      </c>
      <c r="I614">
        <v>3</v>
      </c>
      <c r="J614">
        <v>6</v>
      </c>
      <c r="K614">
        <v>3</v>
      </c>
    </row>
    <row r="615" spans="1:11">
      <c r="A615">
        <v>10</v>
      </c>
      <c r="B615">
        <v>4</v>
      </c>
      <c r="C615">
        <v>4</v>
      </c>
      <c r="D615">
        <v>16</v>
      </c>
      <c r="E615">
        <v>0</v>
      </c>
      <c r="F615">
        <v>7</v>
      </c>
      <c r="G615">
        <v>11</v>
      </c>
      <c r="H615">
        <v>17</v>
      </c>
      <c r="I615">
        <v>5</v>
      </c>
      <c r="J615">
        <v>2</v>
      </c>
      <c r="K615">
        <v>2</v>
      </c>
    </row>
    <row r="616" spans="1:11">
      <c r="A616">
        <v>10</v>
      </c>
      <c r="B616">
        <v>4</v>
      </c>
      <c r="C616">
        <v>5</v>
      </c>
      <c r="D616">
        <v>15</v>
      </c>
      <c r="E616">
        <v>0</v>
      </c>
      <c r="F616">
        <v>4</v>
      </c>
      <c r="G616">
        <v>10</v>
      </c>
      <c r="H616">
        <v>12</v>
      </c>
      <c r="I616">
        <v>4</v>
      </c>
      <c r="J616">
        <v>7</v>
      </c>
      <c r="K616">
        <v>2</v>
      </c>
    </row>
    <row r="617" spans="1:11">
      <c r="A617">
        <v>10</v>
      </c>
      <c r="B617">
        <v>5</v>
      </c>
      <c r="C617">
        <v>1</v>
      </c>
      <c r="D617">
        <v>11</v>
      </c>
      <c r="E617">
        <v>0</v>
      </c>
      <c r="F617">
        <v>5</v>
      </c>
      <c r="G617">
        <v>13</v>
      </c>
      <c r="H617">
        <v>8</v>
      </c>
      <c r="I617">
        <v>1</v>
      </c>
      <c r="J617">
        <v>5</v>
      </c>
      <c r="K617">
        <v>3</v>
      </c>
    </row>
    <row r="618" spans="1:11">
      <c r="A618">
        <v>10</v>
      </c>
      <c r="B618">
        <v>5</v>
      </c>
      <c r="C618">
        <v>2</v>
      </c>
      <c r="D618">
        <v>14</v>
      </c>
      <c r="E618">
        <v>0</v>
      </c>
      <c r="F618">
        <v>3</v>
      </c>
      <c r="G618">
        <v>8</v>
      </c>
      <c r="H618">
        <v>3</v>
      </c>
      <c r="I618">
        <v>4</v>
      </c>
      <c r="J618">
        <v>1</v>
      </c>
      <c r="K618">
        <v>1</v>
      </c>
    </row>
    <row r="619" spans="1:11">
      <c r="A619">
        <v>10</v>
      </c>
      <c r="B619">
        <v>5</v>
      </c>
      <c r="C619">
        <v>3</v>
      </c>
      <c r="D619">
        <v>5</v>
      </c>
      <c r="E619">
        <v>0</v>
      </c>
      <c r="F619">
        <v>7</v>
      </c>
      <c r="G619">
        <v>7</v>
      </c>
      <c r="H619">
        <v>5</v>
      </c>
      <c r="I619">
        <v>2</v>
      </c>
      <c r="J619">
        <v>6</v>
      </c>
      <c r="K619">
        <v>2</v>
      </c>
    </row>
    <row r="620" spans="1:11">
      <c r="A620">
        <v>10</v>
      </c>
      <c r="B620">
        <v>5</v>
      </c>
      <c r="C620">
        <v>4</v>
      </c>
      <c r="D620">
        <v>18</v>
      </c>
      <c r="E620">
        <v>0</v>
      </c>
      <c r="F620">
        <v>6</v>
      </c>
      <c r="G620">
        <v>4</v>
      </c>
      <c r="H620">
        <v>9</v>
      </c>
      <c r="I620">
        <v>3</v>
      </c>
      <c r="J620">
        <v>3</v>
      </c>
      <c r="K620">
        <v>2</v>
      </c>
    </row>
    <row r="621" spans="1:11">
      <c r="A621">
        <v>10</v>
      </c>
      <c r="B621">
        <v>5</v>
      </c>
      <c r="C621">
        <v>5</v>
      </c>
      <c r="D621">
        <v>0</v>
      </c>
      <c r="E621">
        <v>1</v>
      </c>
      <c r="F621">
        <v>2</v>
      </c>
      <c r="G621">
        <v>5</v>
      </c>
      <c r="H621">
        <v>7</v>
      </c>
      <c r="I621">
        <v>5</v>
      </c>
      <c r="J621">
        <v>0</v>
      </c>
      <c r="K621">
        <v>3</v>
      </c>
    </row>
    <row r="622" spans="1:11">
      <c r="A622">
        <v>10</v>
      </c>
      <c r="B622">
        <v>6</v>
      </c>
      <c r="C622">
        <v>1</v>
      </c>
      <c r="D622">
        <v>16</v>
      </c>
      <c r="E622">
        <v>0</v>
      </c>
      <c r="F622">
        <v>4</v>
      </c>
      <c r="G622">
        <v>9</v>
      </c>
      <c r="H622">
        <v>10</v>
      </c>
      <c r="I622">
        <v>2</v>
      </c>
      <c r="J622">
        <v>8</v>
      </c>
      <c r="K622">
        <v>2</v>
      </c>
    </row>
    <row r="623" spans="1:11">
      <c r="A623">
        <v>10</v>
      </c>
      <c r="B623">
        <v>6</v>
      </c>
      <c r="C623">
        <v>2</v>
      </c>
      <c r="D623">
        <v>7</v>
      </c>
      <c r="E623">
        <v>0</v>
      </c>
      <c r="F623">
        <v>7</v>
      </c>
      <c r="G623">
        <v>3</v>
      </c>
      <c r="H623">
        <v>2</v>
      </c>
      <c r="I623">
        <v>5</v>
      </c>
      <c r="J623">
        <v>4</v>
      </c>
      <c r="K623">
        <v>3</v>
      </c>
    </row>
    <row r="624" spans="1:11">
      <c r="A624">
        <v>10</v>
      </c>
      <c r="B624">
        <v>6</v>
      </c>
      <c r="C624">
        <v>3</v>
      </c>
      <c r="D624">
        <v>3</v>
      </c>
      <c r="E624">
        <v>0</v>
      </c>
      <c r="F624">
        <v>3</v>
      </c>
      <c r="G624">
        <v>13</v>
      </c>
      <c r="H624">
        <v>15</v>
      </c>
      <c r="I624">
        <v>4</v>
      </c>
      <c r="J624">
        <v>7</v>
      </c>
      <c r="K624">
        <v>1</v>
      </c>
    </row>
    <row r="625" spans="1:11">
      <c r="A625">
        <v>10</v>
      </c>
      <c r="B625">
        <v>6</v>
      </c>
      <c r="C625">
        <v>4</v>
      </c>
      <c r="D625">
        <v>10</v>
      </c>
      <c r="E625">
        <v>0</v>
      </c>
      <c r="F625">
        <v>1</v>
      </c>
      <c r="G625">
        <v>1</v>
      </c>
      <c r="H625">
        <v>11</v>
      </c>
      <c r="I625">
        <v>3</v>
      </c>
      <c r="J625">
        <v>0</v>
      </c>
      <c r="K625">
        <v>3</v>
      </c>
    </row>
    <row r="626" spans="1:11">
      <c r="A626">
        <v>10</v>
      </c>
      <c r="B626">
        <v>6</v>
      </c>
      <c r="C626">
        <v>5</v>
      </c>
      <c r="D626">
        <v>1</v>
      </c>
      <c r="E626">
        <v>0</v>
      </c>
      <c r="F626">
        <v>5</v>
      </c>
      <c r="G626">
        <v>7</v>
      </c>
      <c r="H626">
        <v>14</v>
      </c>
      <c r="I626">
        <v>1</v>
      </c>
      <c r="J626">
        <v>2</v>
      </c>
      <c r="K626">
        <v>1</v>
      </c>
    </row>
    <row r="627" spans="1:11">
      <c r="A627">
        <v>10</v>
      </c>
      <c r="B627">
        <v>7</v>
      </c>
      <c r="C627">
        <v>1</v>
      </c>
      <c r="D627">
        <v>13</v>
      </c>
      <c r="E627">
        <v>0</v>
      </c>
      <c r="F627">
        <v>3</v>
      </c>
      <c r="G627">
        <v>3</v>
      </c>
      <c r="H627">
        <v>7</v>
      </c>
      <c r="I627">
        <v>3</v>
      </c>
      <c r="J627">
        <v>1</v>
      </c>
      <c r="K627">
        <v>2</v>
      </c>
    </row>
    <row r="628" spans="1:11">
      <c r="A628">
        <v>10</v>
      </c>
      <c r="B628">
        <v>7</v>
      </c>
      <c r="C628">
        <v>2</v>
      </c>
      <c r="D628">
        <v>6</v>
      </c>
      <c r="E628">
        <v>0</v>
      </c>
      <c r="F628">
        <v>6</v>
      </c>
      <c r="G628">
        <v>4</v>
      </c>
      <c r="H628">
        <v>3</v>
      </c>
      <c r="I628">
        <v>2</v>
      </c>
      <c r="J628">
        <v>3</v>
      </c>
      <c r="K628">
        <v>3</v>
      </c>
    </row>
    <row r="629" spans="1:11">
      <c r="A629">
        <v>10</v>
      </c>
      <c r="B629">
        <v>7</v>
      </c>
      <c r="C629">
        <v>3</v>
      </c>
      <c r="D629">
        <v>2</v>
      </c>
      <c r="E629">
        <v>0</v>
      </c>
      <c r="F629">
        <v>4</v>
      </c>
      <c r="G629">
        <v>5</v>
      </c>
      <c r="H629">
        <v>10</v>
      </c>
      <c r="I629">
        <v>5</v>
      </c>
      <c r="J629">
        <v>7</v>
      </c>
      <c r="K629">
        <v>2</v>
      </c>
    </row>
    <row r="630" spans="1:11">
      <c r="A630">
        <v>10</v>
      </c>
      <c r="B630">
        <v>7</v>
      </c>
      <c r="C630">
        <v>4</v>
      </c>
      <c r="D630">
        <v>9</v>
      </c>
      <c r="E630">
        <v>0</v>
      </c>
      <c r="F630">
        <v>5</v>
      </c>
      <c r="G630">
        <v>8</v>
      </c>
      <c r="H630">
        <v>9</v>
      </c>
      <c r="I630">
        <v>1</v>
      </c>
      <c r="J630">
        <v>2</v>
      </c>
      <c r="K630">
        <v>1</v>
      </c>
    </row>
    <row r="631" spans="1:11">
      <c r="A631">
        <v>10</v>
      </c>
      <c r="B631">
        <v>7</v>
      </c>
      <c r="C631">
        <v>5</v>
      </c>
      <c r="D631">
        <v>0</v>
      </c>
      <c r="E631">
        <v>9</v>
      </c>
      <c r="F631">
        <v>2</v>
      </c>
      <c r="G631">
        <v>2</v>
      </c>
      <c r="H631">
        <v>5</v>
      </c>
      <c r="I631">
        <v>4</v>
      </c>
      <c r="J631">
        <v>0</v>
      </c>
      <c r="K631">
        <v>1</v>
      </c>
    </row>
    <row r="632" spans="1:11">
      <c r="A632">
        <v>10</v>
      </c>
      <c r="B632">
        <v>8</v>
      </c>
      <c r="C632">
        <v>1</v>
      </c>
      <c r="D632">
        <v>0</v>
      </c>
      <c r="E632">
        <v>8</v>
      </c>
      <c r="F632">
        <v>2</v>
      </c>
      <c r="G632">
        <v>11</v>
      </c>
      <c r="H632">
        <v>13</v>
      </c>
      <c r="I632">
        <v>5</v>
      </c>
      <c r="J632">
        <v>0</v>
      </c>
      <c r="K632">
        <v>1</v>
      </c>
    </row>
    <row r="633" spans="1:11">
      <c r="A633">
        <v>10</v>
      </c>
      <c r="B633">
        <v>8</v>
      </c>
      <c r="C633">
        <v>2</v>
      </c>
      <c r="D633">
        <v>11</v>
      </c>
      <c r="E633">
        <v>0</v>
      </c>
      <c r="F633">
        <v>7</v>
      </c>
      <c r="G633">
        <v>12</v>
      </c>
      <c r="H633">
        <v>16</v>
      </c>
      <c r="I633">
        <v>1</v>
      </c>
      <c r="J633">
        <v>6</v>
      </c>
      <c r="K633">
        <v>2</v>
      </c>
    </row>
    <row r="634" spans="1:11">
      <c r="A634">
        <v>10</v>
      </c>
      <c r="B634">
        <v>8</v>
      </c>
      <c r="C634">
        <v>3</v>
      </c>
      <c r="D634">
        <v>17</v>
      </c>
      <c r="E634">
        <v>0</v>
      </c>
      <c r="F634">
        <v>1</v>
      </c>
      <c r="G634">
        <v>10</v>
      </c>
      <c r="H634">
        <v>14</v>
      </c>
      <c r="I634">
        <v>3</v>
      </c>
      <c r="J634">
        <v>0</v>
      </c>
      <c r="K634">
        <v>3</v>
      </c>
    </row>
    <row r="635" spans="1:11">
      <c r="A635">
        <v>10</v>
      </c>
      <c r="B635">
        <v>8</v>
      </c>
      <c r="C635">
        <v>4</v>
      </c>
      <c r="D635">
        <v>20</v>
      </c>
      <c r="E635">
        <v>0</v>
      </c>
      <c r="F635">
        <v>6</v>
      </c>
      <c r="G635">
        <v>13</v>
      </c>
      <c r="H635">
        <v>4</v>
      </c>
      <c r="I635">
        <v>4</v>
      </c>
      <c r="J635">
        <v>5</v>
      </c>
      <c r="K635">
        <v>2</v>
      </c>
    </row>
    <row r="636" spans="1:11">
      <c r="A636">
        <v>10</v>
      </c>
      <c r="B636">
        <v>8</v>
      </c>
      <c r="C636">
        <v>5</v>
      </c>
      <c r="D636">
        <v>4</v>
      </c>
      <c r="E636">
        <v>0</v>
      </c>
      <c r="F636">
        <v>5</v>
      </c>
      <c r="G636">
        <v>6</v>
      </c>
      <c r="H636">
        <v>2</v>
      </c>
      <c r="I636">
        <v>2</v>
      </c>
      <c r="J636">
        <v>8</v>
      </c>
      <c r="K636">
        <v>3</v>
      </c>
    </row>
    <row r="637" spans="1:11">
      <c r="A637">
        <v>10</v>
      </c>
      <c r="B637">
        <v>9</v>
      </c>
      <c r="C637">
        <v>1</v>
      </c>
      <c r="D637">
        <v>19</v>
      </c>
      <c r="E637">
        <v>0</v>
      </c>
      <c r="F637">
        <v>1</v>
      </c>
      <c r="G637">
        <v>5</v>
      </c>
      <c r="H637">
        <v>12</v>
      </c>
      <c r="I637">
        <v>1</v>
      </c>
      <c r="J637">
        <v>0</v>
      </c>
      <c r="K637">
        <v>1</v>
      </c>
    </row>
    <row r="638" spans="1:11">
      <c r="A638">
        <v>10</v>
      </c>
      <c r="B638">
        <v>9</v>
      </c>
      <c r="C638">
        <v>2</v>
      </c>
      <c r="D638">
        <v>0</v>
      </c>
      <c r="E638">
        <v>1</v>
      </c>
      <c r="F638">
        <v>2</v>
      </c>
      <c r="G638">
        <v>3</v>
      </c>
      <c r="H638">
        <v>8</v>
      </c>
      <c r="I638">
        <v>3</v>
      </c>
      <c r="J638">
        <v>0</v>
      </c>
      <c r="K638">
        <v>3</v>
      </c>
    </row>
    <row r="639" spans="1:11">
      <c r="A639">
        <v>10</v>
      </c>
      <c r="B639">
        <v>9</v>
      </c>
      <c r="C639">
        <v>3</v>
      </c>
      <c r="D639">
        <v>15</v>
      </c>
      <c r="E639">
        <v>0</v>
      </c>
      <c r="F639">
        <v>3</v>
      </c>
      <c r="G639">
        <v>6</v>
      </c>
      <c r="H639">
        <v>3</v>
      </c>
      <c r="I639">
        <v>5</v>
      </c>
      <c r="J639">
        <v>2</v>
      </c>
      <c r="K639">
        <v>1</v>
      </c>
    </row>
    <row r="640" spans="1:11">
      <c r="A640">
        <v>10</v>
      </c>
      <c r="B640">
        <v>9</v>
      </c>
      <c r="C640">
        <v>4</v>
      </c>
      <c r="D640">
        <v>12</v>
      </c>
      <c r="E640">
        <v>0</v>
      </c>
      <c r="F640">
        <v>7</v>
      </c>
      <c r="G640">
        <v>8</v>
      </c>
      <c r="H640">
        <v>17</v>
      </c>
      <c r="I640">
        <v>2</v>
      </c>
      <c r="J640">
        <v>4</v>
      </c>
      <c r="K640">
        <v>2</v>
      </c>
    </row>
    <row r="641" spans="1:11">
      <c r="A641">
        <v>10</v>
      </c>
      <c r="B641">
        <v>9</v>
      </c>
      <c r="C641">
        <v>5</v>
      </c>
      <c r="D641">
        <v>8</v>
      </c>
      <c r="E641">
        <v>0</v>
      </c>
      <c r="F641">
        <v>4</v>
      </c>
      <c r="G641">
        <v>1</v>
      </c>
      <c r="H641">
        <v>6</v>
      </c>
      <c r="I641">
        <v>4</v>
      </c>
      <c r="J641">
        <v>8</v>
      </c>
      <c r="K641">
        <v>3</v>
      </c>
    </row>
    <row r="642" spans="1:11">
      <c r="A642">
        <v>10</v>
      </c>
      <c r="B642">
        <v>10</v>
      </c>
      <c r="C642">
        <v>1</v>
      </c>
      <c r="D642">
        <v>2</v>
      </c>
      <c r="E642">
        <v>0</v>
      </c>
      <c r="F642">
        <v>3</v>
      </c>
      <c r="G642">
        <v>11</v>
      </c>
      <c r="H642">
        <v>6</v>
      </c>
      <c r="I642">
        <v>2</v>
      </c>
      <c r="J642">
        <v>7</v>
      </c>
      <c r="K642">
        <v>1</v>
      </c>
    </row>
    <row r="643" spans="1:11">
      <c r="A643">
        <v>10</v>
      </c>
      <c r="B643">
        <v>10</v>
      </c>
      <c r="C643">
        <v>2</v>
      </c>
      <c r="D643">
        <v>3</v>
      </c>
      <c r="E643">
        <v>0</v>
      </c>
      <c r="F643">
        <v>7</v>
      </c>
      <c r="G643">
        <v>2</v>
      </c>
      <c r="H643">
        <v>9</v>
      </c>
      <c r="I643">
        <v>5</v>
      </c>
      <c r="J643">
        <v>3</v>
      </c>
      <c r="K643">
        <v>2</v>
      </c>
    </row>
    <row r="644" spans="1:11">
      <c r="A644">
        <v>10</v>
      </c>
      <c r="B644">
        <v>10</v>
      </c>
      <c r="C644">
        <v>3</v>
      </c>
      <c r="D644">
        <v>0</v>
      </c>
      <c r="E644">
        <v>16</v>
      </c>
      <c r="F644">
        <v>2</v>
      </c>
      <c r="G644">
        <v>9</v>
      </c>
      <c r="H644">
        <v>1</v>
      </c>
      <c r="I644">
        <v>3</v>
      </c>
      <c r="J644">
        <v>0</v>
      </c>
      <c r="K644">
        <v>3</v>
      </c>
    </row>
    <row r="645" spans="1:11">
      <c r="A645">
        <v>10</v>
      </c>
      <c r="B645">
        <v>10</v>
      </c>
      <c r="C645">
        <v>4</v>
      </c>
      <c r="D645">
        <v>13</v>
      </c>
      <c r="E645">
        <v>0</v>
      </c>
      <c r="F645">
        <v>5</v>
      </c>
      <c r="G645">
        <v>12</v>
      </c>
      <c r="H645">
        <v>13</v>
      </c>
      <c r="I645">
        <v>4</v>
      </c>
      <c r="J645">
        <v>5</v>
      </c>
      <c r="K645">
        <v>3</v>
      </c>
    </row>
    <row r="646" spans="1:11">
      <c r="A646">
        <v>10</v>
      </c>
      <c r="B646">
        <v>10</v>
      </c>
      <c r="C646">
        <v>5</v>
      </c>
      <c r="D646">
        <v>8</v>
      </c>
      <c r="E646">
        <v>0</v>
      </c>
      <c r="F646">
        <v>4</v>
      </c>
      <c r="G646">
        <v>10</v>
      </c>
      <c r="H646">
        <v>16</v>
      </c>
      <c r="I646">
        <v>1</v>
      </c>
      <c r="J646">
        <v>4</v>
      </c>
      <c r="K646">
        <v>2</v>
      </c>
    </row>
    <row r="647" spans="1:11">
      <c r="A647">
        <v>10</v>
      </c>
      <c r="B647">
        <v>11</v>
      </c>
      <c r="C647">
        <v>1</v>
      </c>
      <c r="D647">
        <v>11</v>
      </c>
      <c r="E647">
        <v>0</v>
      </c>
      <c r="F647">
        <v>4</v>
      </c>
      <c r="G647">
        <v>1</v>
      </c>
      <c r="H647">
        <v>10</v>
      </c>
      <c r="I647">
        <v>2</v>
      </c>
      <c r="J647">
        <v>6</v>
      </c>
      <c r="K647">
        <v>2</v>
      </c>
    </row>
    <row r="648" spans="1:11">
      <c r="A648">
        <v>10</v>
      </c>
      <c r="B648">
        <v>11</v>
      </c>
      <c r="C648">
        <v>2</v>
      </c>
      <c r="D648">
        <v>9</v>
      </c>
      <c r="E648">
        <v>0</v>
      </c>
      <c r="F648">
        <v>1</v>
      </c>
      <c r="G648">
        <v>7</v>
      </c>
      <c r="H648">
        <v>7</v>
      </c>
      <c r="I648">
        <v>1</v>
      </c>
      <c r="J648">
        <v>0</v>
      </c>
      <c r="K648">
        <v>1</v>
      </c>
    </row>
    <row r="649" spans="1:11">
      <c r="A649">
        <v>10</v>
      </c>
      <c r="B649">
        <v>11</v>
      </c>
      <c r="C649">
        <v>3</v>
      </c>
      <c r="D649">
        <v>17</v>
      </c>
      <c r="E649">
        <v>0</v>
      </c>
      <c r="F649">
        <v>5</v>
      </c>
      <c r="G649">
        <v>10</v>
      </c>
      <c r="H649">
        <v>5</v>
      </c>
      <c r="I649">
        <v>4</v>
      </c>
      <c r="J649">
        <v>8</v>
      </c>
      <c r="K649">
        <v>2</v>
      </c>
    </row>
    <row r="650" spans="1:11">
      <c r="A650">
        <v>10</v>
      </c>
      <c r="B650">
        <v>11</v>
      </c>
      <c r="C650">
        <v>4</v>
      </c>
      <c r="D650">
        <v>0</v>
      </c>
      <c r="E650">
        <v>20</v>
      </c>
      <c r="F650">
        <v>2</v>
      </c>
      <c r="G650">
        <v>12</v>
      </c>
      <c r="H650">
        <v>15</v>
      </c>
      <c r="I650">
        <v>3</v>
      </c>
      <c r="J650">
        <v>0</v>
      </c>
      <c r="K650">
        <v>1</v>
      </c>
    </row>
    <row r="651" spans="1:11">
      <c r="A651">
        <v>10</v>
      </c>
      <c r="B651">
        <v>11</v>
      </c>
      <c r="C651">
        <v>5</v>
      </c>
      <c r="D651">
        <v>6</v>
      </c>
      <c r="E651">
        <v>0</v>
      </c>
      <c r="F651">
        <v>6</v>
      </c>
      <c r="G651">
        <v>4</v>
      </c>
      <c r="H651">
        <v>14</v>
      </c>
      <c r="I651">
        <v>5</v>
      </c>
      <c r="J651">
        <v>1</v>
      </c>
      <c r="K651">
        <v>3</v>
      </c>
    </row>
    <row r="652" spans="1:11">
      <c r="A652">
        <v>10</v>
      </c>
      <c r="B652">
        <v>12</v>
      </c>
      <c r="C652">
        <v>1</v>
      </c>
      <c r="D652">
        <v>16</v>
      </c>
      <c r="E652">
        <v>0</v>
      </c>
      <c r="F652">
        <v>7</v>
      </c>
      <c r="G652">
        <v>6</v>
      </c>
      <c r="H652">
        <v>17</v>
      </c>
      <c r="I652">
        <v>3</v>
      </c>
      <c r="J652">
        <v>5</v>
      </c>
      <c r="K652">
        <v>3</v>
      </c>
    </row>
    <row r="653" spans="1:11">
      <c r="A653">
        <v>10</v>
      </c>
      <c r="B653">
        <v>12</v>
      </c>
      <c r="C653">
        <v>2</v>
      </c>
      <c r="D653">
        <v>20</v>
      </c>
      <c r="E653">
        <v>0</v>
      </c>
      <c r="F653">
        <v>3</v>
      </c>
      <c r="G653">
        <v>2</v>
      </c>
      <c r="H653">
        <v>8</v>
      </c>
      <c r="I653">
        <v>5</v>
      </c>
      <c r="J653">
        <v>3</v>
      </c>
      <c r="K653">
        <v>1</v>
      </c>
    </row>
    <row r="654" spans="1:11">
      <c r="A654">
        <v>10</v>
      </c>
      <c r="B654">
        <v>12</v>
      </c>
      <c r="C654">
        <v>3</v>
      </c>
      <c r="D654">
        <v>18</v>
      </c>
      <c r="E654">
        <v>0</v>
      </c>
      <c r="F654">
        <v>1</v>
      </c>
      <c r="G654">
        <v>4</v>
      </c>
      <c r="H654">
        <v>4</v>
      </c>
      <c r="I654">
        <v>1</v>
      </c>
      <c r="J654">
        <v>0</v>
      </c>
      <c r="K654">
        <v>2</v>
      </c>
    </row>
    <row r="655" spans="1:11">
      <c r="A655">
        <v>10</v>
      </c>
      <c r="B655">
        <v>12</v>
      </c>
      <c r="C655">
        <v>4</v>
      </c>
      <c r="D655">
        <v>7</v>
      </c>
      <c r="E655">
        <v>0</v>
      </c>
      <c r="F655">
        <v>6</v>
      </c>
      <c r="G655">
        <v>5</v>
      </c>
      <c r="H655">
        <v>12</v>
      </c>
      <c r="I655">
        <v>4</v>
      </c>
      <c r="J655">
        <v>6</v>
      </c>
      <c r="K655">
        <v>3</v>
      </c>
    </row>
    <row r="656" spans="1:11">
      <c r="A656">
        <v>10</v>
      </c>
      <c r="B656">
        <v>12</v>
      </c>
      <c r="C656">
        <v>5</v>
      </c>
      <c r="D656">
        <v>19</v>
      </c>
      <c r="E656">
        <v>0</v>
      </c>
      <c r="F656">
        <v>5</v>
      </c>
      <c r="G656">
        <v>8</v>
      </c>
      <c r="H656">
        <v>11</v>
      </c>
      <c r="I656">
        <v>2</v>
      </c>
      <c r="J656">
        <v>4</v>
      </c>
      <c r="K656">
        <v>1</v>
      </c>
    </row>
    <row r="657" spans="1:11">
      <c r="A657">
        <v>10</v>
      </c>
      <c r="B657">
        <v>13</v>
      </c>
      <c r="C657">
        <v>1</v>
      </c>
      <c r="D657">
        <v>4</v>
      </c>
      <c r="E657">
        <v>0</v>
      </c>
      <c r="F657">
        <v>4</v>
      </c>
      <c r="G657">
        <v>11</v>
      </c>
      <c r="H657">
        <v>10</v>
      </c>
      <c r="I657">
        <v>5</v>
      </c>
      <c r="J657">
        <v>1</v>
      </c>
      <c r="K657">
        <v>3</v>
      </c>
    </row>
    <row r="658" spans="1:11">
      <c r="A658">
        <v>10</v>
      </c>
      <c r="B658">
        <v>13</v>
      </c>
      <c r="C658">
        <v>2</v>
      </c>
      <c r="D658">
        <v>0</v>
      </c>
      <c r="E658">
        <v>13</v>
      </c>
      <c r="F658">
        <v>2</v>
      </c>
      <c r="G658">
        <v>9</v>
      </c>
      <c r="H658">
        <v>12</v>
      </c>
      <c r="I658">
        <v>5</v>
      </c>
      <c r="J658">
        <v>0</v>
      </c>
      <c r="K658">
        <v>2</v>
      </c>
    </row>
    <row r="659" spans="1:11">
      <c r="A659">
        <v>10</v>
      </c>
      <c r="B659">
        <v>13</v>
      </c>
      <c r="C659">
        <v>3</v>
      </c>
      <c r="D659">
        <v>1</v>
      </c>
      <c r="E659">
        <v>0</v>
      </c>
      <c r="F659">
        <v>7</v>
      </c>
      <c r="G659">
        <v>13</v>
      </c>
      <c r="H659">
        <v>8</v>
      </c>
      <c r="I659">
        <v>1</v>
      </c>
      <c r="J659">
        <v>2</v>
      </c>
      <c r="K659">
        <v>1</v>
      </c>
    </row>
    <row r="660" spans="1:11">
      <c r="A660">
        <v>10</v>
      </c>
      <c r="B660">
        <v>13</v>
      </c>
      <c r="C660">
        <v>4</v>
      </c>
      <c r="D660">
        <v>12</v>
      </c>
      <c r="E660">
        <v>0</v>
      </c>
      <c r="F660">
        <v>3</v>
      </c>
      <c r="G660">
        <v>3</v>
      </c>
      <c r="H660">
        <v>2</v>
      </c>
      <c r="I660">
        <v>3</v>
      </c>
      <c r="J660">
        <v>7</v>
      </c>
      <c r="K660">
        <v>2</v>
      </c>
    </row>
    <row r="661" spans="1:11">
      <c r="A661">
        <v>10</v>
      </c>
      <c r="B661">
        <v>13</v>
      </c>
      <c r="C661">
        <v>5</v>
      </c>
      <c r="D661">
        <v>5</v>
      </c>
      <c r="E661">
        <v>0</v>
      </c>
      <c r="F661">
        <v>1</v>
      </c>
      <c r="G661">
        <v>7</v>
      </c>
      <c r="H661">
        <v>13</v>
      </c>
      <c r="I661">
        <v>4</v>
      </c>
      <c r="J661">
        <v>0</v>
      </c>
      <c r="K661">
        <v>3</v>
      </c>
    </row>
    <row r="662" spans="1:11">
      <c r="A662">
        <v>11</v>
      </c>
      <c r="B662">
        <v>1</v>
      </c>
      <c r="C662">
        <v>1</v>
      </c>
      <c r="D662">
        <v>10</v>
      </c>
      <c r="E662">
        <v>0</v>
      </c>
      <c r="F662">
        <v>6</v>
      </c>
      <c r="G662">
        <v>12</v>
      </c>
      <c r="H662">
        <v>14</v>
      </c>
      <c r="I662">
        <v>2</v>
      </c>
      <c r="J662">
        <v>6</v>
      </c>
      <c r="K662">
        <v>1</v>
      </c>
    </row>
    <row r="663" spans="1:11">
      <c r="A663">
        <v>11</v>
      </c>
      <c r="B663">
        <v>1</v>
      </c>
      <c r="C663">
        <v>2</v>
      </c>
      <c r="D663">
        <v>0</v>
      </c>
      <c r="E663">
        <v>7</v>
      </c>
      <c r="F663">
        <v>2</v>
      </c>
      <c r="G663">
        <v>8</v>
      </c>
      <c r="H663">
        <v>2</v>
      </c>
      <c r="I663">
        <v>3</v>
      </c>
      <c r="J663">
        <v>0</v>
      </c>
      <c r="K663">
        <v>3</v>
      </c>
    </row>
    <row r="664" spans="1:11">
      <c r="A664">
        <v>11</v>
      </c>
      <c r="B664">
        <v>1</v>
      </c>
      <c r="C664">
        <v>3</v>
      </c>
      <c r="D664">
        <v>14</v>
      </c>
      <c r="E664">
        <v>0</v>
      </c>
      <c r="F664">
        <v>3</v>
      </c>
      <c r="G664">
        <v>7</v>
      </c>
      <c r="H664">
        <v>7</v>
      </c>
      <c r="I664">
        <v>3</v>
      </c>
      <c r="J664">
        <v>4</v>
      </c>
      <c r="K664">
        <v>2</v>
      </c>
    </row>
    <row r="665" spans="1:11">
      <c r="A665">
        <v>11</v>
      </c>
      <c r="B665">
        <v>1</v>
      </c>
      <c r="C665">
        <v>4</v>
      </c>
      <c r="D665">
        <v>17</v>
      </c>
      <c r="E665">
        <v>0</v>
      </c>
      <c r="F665">
        <v>1</v>
      </c>
      <c r="G665">
        <v>3</v>
      </c>
      <c r="H665">
        <v>17</v>
      </c>
      <c r="I665">
        <v>4</v>
      </c>
      <c r="J665">
        <v>0</v>
      </c>
      <c r="K665">
        <v>1</v>
      </c>
    </row>
    <row r="666" spans="1:11">
      <c r="A666">
        <v>11</v>
      </c>
      <c r="B666">
        <v>1</v>
      </c>
      <c r="C666">
        <v>5</v>
      </c>
      <c r="D666">
        <v>15</v>
      </c>
      <c r="E666">
        <v>0</v>
      </c>
      <c r="F666">
        <v>5</v>
      </c>
      <c r="G666">
        <v>13</v>
      </c>
      <c r="H666">
        <v>16</v>
      </c>
      <c r="I666">
        <v>1</v>
      </c>
      <c r="J666">
        <v>1</v>
      </c>
      <c r="K666">
        <v>3</v>
      </c>
    </row>
    <row r="667" spans="1:11">
      <c r="A667">
        <v>11</v>
      </c>
      <c r="B667">
        <v>2</v>
      </c>
      <c r="C667">
        <v>1</v>
      </c>
      <c r="D667">
        <v>16</v>
      </c>
      <c r="E667">
        <v>0</v>
      </c>
      <c r="F667">
        <v>4</v>
      </c>
      <c r="G667">
        <v>11</v>
      </c>
      <c r="H667">
        <v>6</v>
      </c>
      <c r="I667">
        <v>2</v>
      </c>
      <c r="J667">
        <v>7</v>
      </c>
      <c r="K667">
        <v>2</v>
      </c>
    </row>
    <row r="668" spans="1:11">
      <c r="A668">
        <v>11</v>
      </c>
      <c r="B668">
        <v>2</v>
      </c>
      <c r="C668">
        <v>2</v>
      </c>
      <c r="D668">
        <v>1</v>
      </c>
      <c r="E668">
        <v>0</v>
      </c>
      <c r="F668">
        <v>3</v>
      </c>
      <c r="G668">
        <v>4</v>
      </c>
      <c r="H668">
        <v>4</v>
      </c>
      <c r="I668">
        <v>2</v>
      </c>
      <c r="J668">
        <v>8</v>
      </c>
      <c r="K668">
        <v>2</v>
      </c>
    </row>
    <row r="669" spans="1:11">
      <c r="A669">
        <v>11</v>
      </c>
      <c r="B669">
        <v>2</v>
      </c>
      <c r="C669">
        <v>3</v>
      </c>
      <c r="D669">
        <v>12</v>
      </c>
      <c r="E669">
        <v>0</v>
      </c>
      <c r="F669">
        <v>1</v>
      </c>
      <c r="G669">
        <v>9</v>
      </c>
      <c r="H669">
        <v>1</v>
      </c>
      <c r="I669">
        <v>1</v>
      </c>
      <c r="J669">
        <v>0</v>
      </c>
      <c r="K669">
        <v>1</v>
      </c>
    </row>
    <row r="670" spans="1:11">
      <c r="A670">
        <v>11</v>
      </c>
      <c r="B670">
        <v>2</v>
      </c>
      <c r="C670">
        <v>4</v>
      </c>
      <c r="D670">
        <v>20</v>
      </c>
      <c r="E670">
        <v>0</v>
      </c>
      <c r="F670">
        <v>6</v>
      </c>
      <c r="G670">
        <v>5</v>
      </c>
      <c r="H670">
        <v>5</v>
      </c>
      <c r="I670">
        <v>5</v>
      </c>
      <c r="J670">
        <v>3</v>
      </c>
      <c r="K670">
        <v>3</v>
      </c>
    </row>
    <row r="671" spans="1:11">
      <c r="A671">
        <v>11</v>
      </c>
      <c r="B671">
        <v>2</v>
      </c>
      <c r="C671">
        <v>5</v>
      </c>
      <c r="D671">
        <v>10</v>
      </c>
      <c r="E671">
        <v>0</v>
      </c>
      <c r="F671">
        <v>7</v>
      </c>
      <c r="G671">
        <v>2</v>
      </c>
      <c r="H671">
        <v>11</v>
      </c>
      <c r="I671">
        <v>4</v>
      </c>
      <c r="J671">
        <v>2</v>
      </c>
      <c r="K671">
        <v>1</v>
      </c>
    </row>
    <row r="672" spans="1:11">
      <c r="A672">
        <v>11</v>
      </c>
      <c r="B672">
        <v>3</v>
      </c>
      <c r="C672">
        <v>1</v>
      </c>
      <c r="D672">
        <v>14</v>
      </c>
      <c r="E672">
        <v>0</v>
      </c>
      <c r="F672">
        <v>4</v>
      </c>
      <c r="G672">
        <v>1</v>
      </c>
      <c r="H672">
        <v>9</v>
      </c>
      <c r="I672">
        <v>5</v>
      </c>
      <c r="J672">
        <v>7</v>
      </c>
      <c r="K672">
        <v>3</v>
      </c>
    </row>
    <row r="673" spans="1:11">
      <c r="A673">
        <v>11</v>
      </c>
      <c r="B673">
        <v>3</v>
      </c>
      <c r="C673">
        <v>2</v>
      </c>
      <c r="D673">
        <v>5</v>
      </c>
      <c r="E673">
        <v>0</v>
      </c>
      <c r="F673">
        <v>6</v>
      </c>
      <c r="G673">
        <v>6</v>
      </c>
      <c r="H673">
        <v>3</v>
      </c>
      <c r="I673">
        <v>2</v>
      </c>
      <c r="J673">
        <v>5</v>
      </c>
      <c r="K673">
        <v>1</v>
      </c>
    </row>
    <row r="674" spans="1:11">
      <c r="A674">
        <v>11</v>
      </c>
      <c r="B674">
        <v>3</v>
      </c>
      <c r="C674">
        <v>3</v>
      </c>
      <c r="D674">
        <v>7</v>
      </c>
      <c r="E674">
        <v>0</v>
      </c>
      <c r="F674">
        <v>5</v>
      </c>
      <c r="G674">
        <v>13</v>
      </c>
      <c r="H674">
        <v>10</v>
      </c>
      <c r="I674">
        <v>3</v>
      </c>
      <c r="J674">
        <v>8</v>
      </c>
      <c r="K674">
        <v>2</v>
      </c>
    </row>
    <row r="675" spans="1:11">
      <c r="A675">
        <v>11</v>
      </c>
      <c r="B675">
        <v>3</v>
      </c>
      <c r="C675">
        <v>4</v>
      </c>
      <c r="D675">
        <v>19</v>
      </c>
      <c r="E675">
        <v>0</v>
      </c>
      <c r="F675">
        <v>7</v>
      </c>
      <c r="G675">
        <v>9</v>
      </c>
      <c r="H675">
        <v>11</v>
      </c>
      <c r="I675">
        <v>1</v>
      </c>
      <c r="J675">
        <v>3</v>
      </c>
      <c r="K675">
        <v>1</v>
      </c>
    </row>
    <row r="676" spans="1:11">
      <c r="A676">
        <v>11</v>
      </c>
      <c r="B676">
        <v>3</v>
      </c>
      <c r="C676">
        <v>5</v>
      </c>
      <c r="D676">
        <v>0</v>
      </c>
      <c r="E676">
        <v>4</v>
      </c>
      <c r="F676">
        <v>2</v>
      </c>
      <c r="G676">
        <v>10</v>
      </c>
      <c r="H676">
        <v>15</v>
      </c>
      <c r="I676">
        <v>4</v>
      </c>
      <c r="J676">
        <v>0</v>
      </c>
      <c r="K676">
        <v>2</v>
      </c>
    </row>
    <row r="677" spans="1:11">
      <c r="A677">
        <v>11</v>
      </c>
      <c r="B677">
        <v>4</v>
      </c>
      <c r="C677">
        <v>1</v>
      </c>
      <c r="D677">
        <v>8</v>
      </c>
      <c r="E677">
        <v>0</v>
      </c>
      <c r="F677">
        <v>7</v>
      </c>
      <c r="G677">
        <v>11</v>
      </c>
      <c r="H677">
        <v>8</v>
      </c>
      <c r="I677">
        <v>4</v>
      </c>
      <c r="J677">
        <v>5</v>
      </c>
      <c r="K677">
        <v>2</v>
      </c>
    </row>
    <row r="678" spans="1:11">
      <c r="A678">
        <v>11</v>
      </c>
      <c r="B678">
        <v>4</v>
      </c>
      <c r="C678">
        <v>2</v>
      </c>
      <c r="D678">
        <v>15</v>
      </c>
      <c r="E678">
        <v>0</v>
      </c>
      <c r="F678">
        <v>1</v>
      </c>
      <c r="G678">
        <v>1</v>
      </c>
      <c r="H678">
        <v>16</v>
      </c>
      <c r="I678">
        <v>5</v>
      </c>
      <c r="J678">
        <v>0</v>
      </c>
      <c r="K678">
        <v>2</v>
      </c>
    </row>
    <row r="679" spans="1:11">
      <c r="A679">
        <v>11</v>
      </c>
      <c r="B679">
        <v>4</v>
      </c>
      <c r="C679">
        <v>3</v>
      </c>
      <c r="D679">
        <v>4</v>
      </c>
      <c r="E679">
        <v>0</v>
      </c>
      <c r="F679">
        <v>4</v>
      </c>
      <c r="G679">
        <v>5</v>
      </c>
      <c r="H679">
        <v>14</v>
      </c>
      <c r="I679">
        <v>1</v>
      </c>
      <c r="J679">
        <v>2</v>
      </c>
      <c r="K679">
        <v>3</v>
      </c>
    </row>
    <row r="680" spans="1:11">
      <c r="A680">
        <v>11</v>
      </c>
      <c r="B680">
        <v>4</v>
      </c>
      <c r="C680">
        <v>4</v>
      </c>
      <c r="D680">
        <v>18</v>
      </c>
      <c r="E680">
        <v>0</v>
      </c>
      <c r="F680">
        <v>5</v>
      </c>
      <c r="G680">
        <v>6</v>
      </c>
      <c r="H680">
        <v>1</v>
      </c>
      <c r="I680">
        <v>2</v>
      </c>
      <c r="J680">
        <v>6</v>
      </c>
      <c r="K680">
        <v>3</v>
      </c>
    </row>
    <row r="681" spans="1:11">
      <c r="A681">
        <v>11</v>
      </c>
      <c r="B681">
        <v>4</v>
      </c>
      <c r="C681">
        <v>5</v>
      </c>
      <c r="D681">
        <v>0</v>
      </c>
      <c r="E681">
        <v>14</v>
      </c>
      <c r="F681">
        <v>2</v>
      </c>
      <c r="G681">
        <v>4</v>
      </c>
      <c r="H681">
        <v>15</v>
      </c>
      <c r="I681">
        <v>3</v>
      </c>
      <c r="J681">
        <v>0</v>
      </c>
      <c r="K681">
        <v>1</v>
      </c>
    </row>
    <row r="682" spans="1:11">
      <c r="A682">
        <v>11</v>
      </c>
      <c r="B682">
        <v>5</v>
      </c>
      <c r="C682">
        <v>1</v>
      </c>
      <c r="D682">
        <v>13</v>
      </c>
      <c r="E682">
        <v>0</v>
      </c>
      <c r="F682">
        <v>6</v>
      </c>
      <c r="G682">
        <v>7</v>
      </c>
      <c r="H682">
        <v>13</v>
      </c>
      <c r="I682">
        <v>2</v>
      </c>
      <c r="J682">
        <v>1</v>
      </c>
      <c r="K682">
        <v>1</v>
      </c>
    </row>
    <row r="683" spans="1:11">
      <c r="A683">
        <v>11</v>
      </c>
      <c r="B683">
        <v>5</v>
      </c>
      <c r="C683">
        <v>2</v>
      </c>
      <c r="D683">
        <v>2</v>
      </c>
      <c r="E683">
        <v>0</v>
      </c>
      <c r="F683">
        <v>1</v>
      </c>
      <c r="G683">
        <v>8</v>
      </c>
      <c r="H683">
        <v>12</v>
      </c>
      <c r="I683">
        <v>4</v>
      </c>
      <c r="J683">
        <v>0</v>
      </c>
      <c r="K683">
        <v>1</v>
      </c>
    </row>
    <row r="684" spans="1:11">
      <c r="A684">
        <v>11</v>
      </c>
      <c r="B684">
        <v>5</v>
      </c>
      <c r="C684">
        <v>3</v>
      </c>
      <c r="D684">
        <v>6</v>
      </c>
      <c r="E684">
        <v>0</v>
      </c>
      <c r="F684">
        <v>5</v>
      </c>
      <c r="G684">
        <v>3</v>
      </c>
      <c r="H684">
        <v>12</v>
      </c>
      <c r="I684">
        <v>3</v>
      </c>
      <c r="J684">
        <v>5</v>
      </c>
      <c r="K684">
        <v>3</v>
      </c>
    </row>
    <row r="685" spans="1:11">
      <c r="A685">
        <v>11</v>
      </c>
      <c r="B685">
        <v>5</v>
      </c>
      <c r="C685">
        <v>4</v>
      </c>
      <c r="D685">
        <v>9</v>
      </c>
      <c r="E685">
        <v>0</v>
      </c>
      <c r="F685">
        <v>7</v>
      </c>
      <c r="G685">
        <v>2</v>
      </c>
      <c r="H685">
        <v>4</v>
      </c>
      <c r="I685">
        <v>1</v>
      </c>
      <c r="J685">
        <v>7</v>
      </c>
      <c r="K685">
        <v>2</v>
      </c>
    </row>
    <row r="686" spans="1:11">
      <c r="A686">
        <v>11</v>
      </c>
      <c r="B686">
        <v>5</v>
      </c>
      <c r="C686">
        <v>5</v>
      </c>
      <c r="D686">
        <v>3</v>
      </c>
      <c r="E686">
        <v>0</v>
      </c>
      <c r="F686">
        <v>3</v>
      </c>
      <c r="G686">
        <v>12</v>
      </c>
      <c r="H686">
        <v>7</v>
      </c>
      <c r="I686">
        <v>5</v>
      </c>
      <c r="J686">
        <v>4</v>
      </c>
      <c r="K686">
        <v>3</v>
      </c>
    </row>
    <row r="687" spans="1:11">
      <c r="A687">
        <v>11</v>
      </c>
      <c r="B687">
        <v>6</v>
      </c>
      <c r="C687">
        <v>1</v>
      </c>
      <c r="D687">
        <v>0</v>
      </c>
      <c r="E687">
        <v>6</v>
      </c>
      <c r="F687">
        <v>2</v>
      </c>
      <c r="G687">
        <v>10</v>
      </c>
      <c r="H687">
        <v>6</v>
      </c>
      <c r="I687">
        <v>5</v>
      </c>
      <c r="J687">
        <v>0</v>
      </c>
      <c r="K687">
        <v>1</v>
      </c>
    </row>
    <row r="688" spans="1:11">
      <c r="A688">
        <v>11</v>
      </c>
      <c r="B688">
        <v>6</v>
      </c>
      <c r="C688">
        <v>2</v>
      </c>
      <c r="D688">
        <v>4</v>
      </c>
      <c r="E688">
        <v>0</v>
      </c>
      <c r="F688">
        <v>1</v>
      </c>
      <c r="G688">
        <v>2</v>
      </c>
      <c r="H688">
        <v>3</v>
      </c>
      <c r="I688">
        <v>2</v>
      </c>
      <c r="J688">
        <v>0</v>
      </c>
      <c r="K688">
        <v>1</v>
      </c>
    </row>
    <row r="689" spans="1:11">
      <c r="A689">
        <v>11</v>
      </c>
      <c r="B689">
        <v>6</v>
      </c>
      <c r="C689">
        <v>3</v>
      </c>
      <c r="D689">
        <v>12</v>
      </c>
      <c r="E689">
        <v>0</v>
      </c>
      <c r="F689">
        <v>4</v>
      </c>
      <c r="G689">
        <v>6</v>
      </c>
      <c r="H689">
        <v>17</v>
      </c>
      <c r="I689">
        <v>4</v>
      </c>
      <c r="J689">
        <v>3</v>
      </c>
      <c r="K689">
        <v>3</v>
      </c>
    </row>
    <row r="690" spans="1:11">
      <c r="A690">
        <v>11</v>
      </c>
      <c r="B690">
        <v>6</v>
      </c>
      <c r="C690">
        <v>4</v>
      </c>
      <c r="D690">
        <v>11</v>
      </c>
      <c r="E690">
        <v>0</v>
      </c>
      <c r="F690">
        <v>3</v>
      </c>
      <c r="G690">
        <v>3</v>
      </c>
      <c r="H690">
        <v>5</v>
      </c>
      <c r="I690">
        <v>1</v>
      </c>
      <c r="J690">
        <v>2</v>
      </c>
      <c r="K690">
        <v>2</v>
      </c>
    </row>
    <row r="691" spans="1:11">
      <c r="A691">
        <v>11</v>
      </c>
      <c r="B691">
        <v>6</v>
      </c>
      <c r="C691">
        <v>5</v>
      </c>
      <c r="D691">
        <v>7</v>
      </c>
      <c r="E691">
        <v>0</v>
      </c>
      <c r="F691">
        <v>6</v>
      </c>
      <c r="G691">
        <v>5</v>
      </c>
      <c r="H691">
        <v>2</v>
      </c>
      <c r="I691">
        <v>3</v>
      </c>
      <c r="J691">
        <v>1</v>
      </c>
      <c r="K691">
        <v>2</v>
      </c>
    </row>
    <row r="692" spans="1:11">
      <c r="A692">
        <v>11</v>
      </c>
      <c r="B692">
        <v>7</v>
      </c>
      <c r="C692">
        <v>1</v>
      </c>
      <c r="D692">
        <v>16</v>
      </c>
      <c r="E692">
        <v>0</v>
      </c>
      <c r="F692">
        <v>6</v>
      </c>
      <c r="G692">
        <v>1</v>
      </c>
      <c r="H692">
        <v>7</v>
      </c>
      <c r="I692">
        <v>3</v>
      </c>
      <c r="J692">
        <v>1</v>
      </c>
      <c r="K692">
        <v>2</v>
      </c>
    </row>
    <row r="693" spans="1:11">
      <c r="A693">
        <v>11</v>
      </c>
      <c r="B693">
        <v>7</v>
      </c>
      <c r="C693">
        <v>2</v>
      </c>
      <c r="D693">
        <v>0</v>
      </c>
      <c r="E693">
        <v>10</v>
      </c>
      <c r="F693">
        <v>2</v>
      </c>
      <c r="G693">
        <v>10</v>
      </c>
      <c r="H693">
        <v>3</v>
      </c>
      <c r="I693">
        <v>4</v>
      </c>
      <c r="J693">
        <v>0</v>
      </c>
      <c r="K693">
        <v>1</v>
      </c>
    </row>
    <row r="694" spans="1:11">
      <c r="A694">
        <v>11</v>
      </c>
      <c r="B694">
        <v>7</v>
      </c>
      <c r="C694">
        <v>3</v>
      </c>
      <c r="D694">
        <v>9</v>
      </c>
      <c r="E694">
        <v>0</v>
      </c>
      <c r="F694">
        <v>4</v>
      </c>
      <c r="G694">
        <v>9</v>
      </c>
      <c r="H694">
        <v>9</v>
      </c>
      <c r="I694">
        <v>5</v>
      </c>
      <c r="J694">
        <v>4</v>
      </c>
      <c r="K694">
        <v>3</v>
      </c>
    </row>
    <row r="695" spans="1:11">
      <c r="A695">
        <v>11</v>
      </c>
      <c r="B695">
        <v>7</v>
      </c>
      <c r="C695">
        <v>4</v>
      </c>
      <c r="D695">
        <v>6</v>
      </c>
      <c r="E695">
        <v>0</v>
      </c>
      <c r="F695">
        <v>3</v>
      </c>
      <c r="G695">
        <v>12</v>
      </c>
      <c r="H695">
        <v>8</v>
      </c>
      <c r="I695">
        <v>1</v>
      </c>
      <c r="J695">
        <v>8</v>
      </c>
      <c r="K695">
        <v>2</v>
      </c>
    </row>
    <row r="696" spans="1:11">
      <c r="A696">
        <v>11</v>
      </c>
      <c r="B696">
        <v>7</v>
      </c>
      <c r="C696">
        <v>5</v>
      </c>
      <c r="D696">
        <v>5</v>
      </c>
      <c r="E696">
        <v>0</v>
      </c>
      <c r="F696">
        <v>5</v>
      </c>
      <c r="G696">
        <v>7</v>
      </c>
      <c r="H696">
        <v>2</v>
      </c>
      <c r="I696">
        <v>2</v>
      </c>
      <c r="J696">
        <v>6</v>
      </c>
      <c r="K696">
        <v>3</v>
      </c>
    </row>
    <row r="697" spans="1:11">
      <c r="A697">
        <v>11</v>
      </c>
      <c r="B697">
        <v>8</v>
      </c>
      <c r="C697">
        <v>1</v>
      </c>
      <c r="D697">
        <v>0</v>
      </c>
      <c r="E697">
        <v>9</v>
      </c>
      <c r="F697">
        <v>2</v>
      </c>
      <c r="G697">
        <v>5</v>
      </c>
      <c r="H697">
        <v>4</v>
      </c>
      <c r="I697">
        <v>3</v>
      </c>
      <c r="J697">
        <v>0</v>
      </c>
      <c r="K697">
        <v>1</v>
      </c>
    </row>
    <row r="698" spans="1:11">
      <c r="A698">
        <v>11</v>
      </c>
      <c r="B698">
        <v>8</v>
      </c>
      <c r="C698">
        <v>2</v>
      </c>
      <c r="D698">
        <v>15</v>
      </c>
      <c r="E698">
        <v>0</v>
      </c>
      <c r="F698">
        <v>6</v>
      </c>
      <c r="G698">
        <v>8</v>
      </c>
      <c r="H698">
        <v>16</v>
      </c>
      <c r="I698">
        <v>3</v>
      </c>
      <c r="J698">
        <v>6</v>
      </c>
      <c r="K698">
        <v>3</v>
      </c>
    </row>
    <row r="699" spans="1:11">
      <c r="A699">
        <v>11</v>
      </c>
      <c r="B699">
        <v>8</v>
      </c>
      <c r="C699">
        <v>3</v>
      </c>
      <c r="D699">
        <v>17</v>
      </c>
      <c r="E699">
        <v>0</v>
      </c>
      <c r="F699">
        <v>4</v>
      </c>
      <c r="G699">
        <v>11</v>
      </c>
      <c r="H699">
        <v>15</v>
      </c>
      <c r="I699">
        <v>4</v>
      </c>
      <c r="J699">
        <v>8</v>
      </c>
      <c r="K699">
        <v>2</v>
      </c>
    </row>
    <row r="700" spans="1:11">
      <c r="A700">
        <v>11</v>
      </c>
      <c r="B700">
        <v>8</v>
      </c>
      <c r="C700">
        <v>4</v>
      </c>
      <c r="D700">
        <v>18</v>
      </c>
      <c r="E700">
        <v>0</v>
      </c>
      <c r="F700">
        <v>3</v>
      </c>
      <c r="G700">
        <v>4</v>
      </c>
      <c r="H700">
        <v>13</v>
      </c>
      <c r="I700">
        <v>2</v>
      </c>
      <c r="J700">
        <v>7</v>
      </c>
      <c r="K700">
        <v>3</v>
      </c>
    </row>
    <row r="701" spans="1:11">
      <c r="A701">
        <v>11</v>
      </c>
      <c r="B701">
        <v>8</v>
      </c>
      <c r="C701">
        <v>5</v>
      </c>
      <c r="D701">
        <v>1</v>
      </c>
      <c r="E701">
        <v>0</v>
      </c>
      <c r="F701">
        <v>7</v>
      </c>
      <c r="G701">
        <v>13</v>
      </c>
      <c r="H701">
        <v>17</v>
      </c>
      <c r="I701">
        <v>5</v>
      </c>
      <c r="J701">
        <v>4</v>
      </c>
      <c r="K701">
        <v>1</v>
      </c>
    </row>
    <row r="702" spans="1:11">
      <c r="A702">
        <v>11</v>
      </c>
      <c r="B702">
        <v>9</v>
      </c>
      <c r="C702">
        <v>1</v>
      </c>
      <c r="D702">
        <v>13</v>
      </c>
      <c r="E702">
        <v>0</v>
      </c>
      <c r="F702">
        <v>4</v>
      </c>
      <c r="G702">
        <v>9</v>
      </c>
      <c r="H702">
        <v>10</v>
      </c>
      <c r="I702">
        <v>2</v>
      </c>
      <c r="J702">
        <v>5</v>
      </c>
      <c r="K702">
        <v>1</v>
      </c>
    </row>
    <row r="703" spans="1:11">
      <c r="A703">
        <v>11</v>
      </c>
      <c r="B703">
        <v>9</v>
      </c>
      <c r="C703">
        <v>2</v>
      </c>
      <c r="D703">
        <v>20</v>
      </c>
      <c r="E703">
        <v>0</v>
      </c>
      <c r="F703">
        <v>7</v>
      </c>
      <c r="G703">
        <v>4</v>
      </c>
      <c r="H703">
        <v>5</v>
      </c>
      <c r="I703">
        <v>1</v>
      </c>
      <c r="J703">
        <v>2</v>
      </c>
      <c r="K703">
        <v>1</v>
      </c>
    </row>
    <row r="704" spans="1:11">
      <c r="A704">
        <v>11</v>
      </c>
      <c r="B704">
        <v>9</v>
      </c>
      <c r="C704">
        <v>3</v>
      </c>
      <c r="D704">
        <v>0</v>
      </c>
      <c r="E704">
        <v>17</v>
      </c>
      <c r="F704">
        <v>2</v>
      </c>
      <c r="G704">
        <v>10</v>
      </c>
      <c r="H704">
        <v>6</v>
      </c>
      <c r="I704">
        <v>3</v>
      </c>
      <c r="J704">
        <v>0</v>
      </c>
      <c r="K704">
        <v>2</v>
      </c>
    </row>
    <row r="705" spans="1:11">
      <c r="A705">
        <v>11</v>
      </c>
      <c r="B705">
        <v>9</v>
      </c>
      <c r="C705">
        <v>4</v>
      </c>
      <c r="D705">
        <v>11</v>
      </c>
      <c r="E705">
        <v>0</v>
      </c>
      <c r="F705">
        <v>5</v>
      </c>
      <c r="G705">
        <v>1</v>
      </c>
      <c r="H705">
        <v>9</v>
      </c>
      <c r="I705">
        <v>5</v>
      </c>
      <c r="J705">
        <v>3</v>
      </c>
      <c r="K705">
        <v>2</v>
      </c>
    </row>
    <row r="706" spans="1:11">
      <c r="A706">
        <v>11</v>
      </c>
      <c r="B706">
        <v>9</v>
      </c>
      <c r="C706">
        <v>5</v>
      </c>
      <c r="D706">
        <v>14</v>
      </c>
      <c r="E706">
        <v>0</v>
      </c>
      <c r="F706">
        <v>1</v>
      </c>
      <c r="G706">
        <v>6</v>
      </c>
      <c r="H706">
        <v>11</v>
      </c>
      <c r="I706">
        <v>4</v>
      </c>
      <c r="J706">
        <v>0</v>
      </c>
      <c r="K706">
        <v>3</v>
      </c>
    </row>
    <row r="707" spans="1:11">
      <c r="A707">
        <v>11</v>
      </c>
      <c r="B707">
        <v>10</v>
      </c>
      <c r="C707">
        <v>1</v>
      </c>
      <c r="D707">
        <v>2</v>
      </c>
      <c r="E707">
        <v>0</v>
      </c>
      <c r="F707">
        <v>1</v>
      </c>
      <c r="G707">
        <v>7</v>
      </c>
      <c r="H707">
        <v>14</v>
      </c>
      <c r="I707">
        <v>4</v>
      </c>
      <c r="J707">
        <v>0</v>
      </c>
      <c r="K707">
        <v>1</v>
      </c>
    </row>
    <row r="708" spans="1:11">
      <c r="A708">
        <v>11</v>
      </c>
      <c r="B708">
        <v>10</v>
      </c>
      <c r="C708">
        <v>2</v>
      </c>
      <c r="D708">
        <v>19</v>
      </c>
      <c r="E708">
        <v>0</v>
      </c>
      <c r="F708">
        <v>5</v>
      </c>
      <c r="G708">
        <v>11</v>
      </c>
      <c r="H708">
        <v>13</v>
      </c>
      <c r="I708">
        <v>2</v>
      </c>
      <c r="J708">
        <v>2</v>
      </c>
      <c r="K708">
        <v>3</v>
      </c>
    </row>
    <row r="709" spans="1:11">
      <c r="A709">
        <v>11</v>
      </c>
      <c r="B709">
        <v>10</v>
      </c>
      <c r="C709">
        <v>3</v>
      </c>
      <c r="D709">
        <v>8</v>
      </c>
      <c r="E709">
        <v>0</v>
      </c>
      <c r="F709">
        <v>3</v>
      </c>
      <c r="G709">
        <v>2</v>
      </c>
      <c r="H709">
        <v>1</v>
      </c>
      <c r="I709">
        <v>1</v>
      </c>
      <c r="J709">
        <v>6</v>
      </c>
      <c r="K709">
        <v>3</v>
      </c>
    </row>
    <row r="710" spans="1:11">
      <c r="A710">
        <v>11</v>
      </c>
      <c r="B710">
        <v>10</v>
      </c>
      <c r="C710">
        <v>4</v>
      </c>
      <c r="D710">
        <v>3</v>
      </c>
      <c r="E710">
        <v>0</v>
      </c>
      <c r="F710">
        <v>6</v>
      </c>
      <c r="G710">
        <v>3</v>
      </c>
      <c r="H710">
        <v>12</v>
      </c>
      <c r="I710">
        <v>5</v>
      </c>
      <c r="J710">
        <v>8</v>
      </c>
      <c r="K710">
        <v>2</v>
      </c>
    </row>
    <row r="711" spans="1:11">
      <c r="A711">
        <v>11</v>
      </c>
      <c r="B711">
        <v>10</v>
      </c>
      <c r="C711">
        <v>5</v>
      </c>
      <c r="D711">
        <v>10</v>
      </c>
      <c r="E711">
        <v>0</v>
      </c>
      <c r="F711">
        <v>7</v>
      </c>
      <c r="G711">
        <v>13</v>
      </c>
      <c r="H711">
        <v>9</v>
      </c>
      <c r="I711">
        <v>1</v>
      </c>
      <c r="J711">
        <v>4</v>
      </c>
      <c r="K711">
        <v>2</v>
      </c>
    </row>
    <row r="712" spans="1:11">
      <c r="A712">
        <v>11</v>
      </c>
      <c r="B712">
        <v>11</v>
      </c>
      <c r="C712">
        <v>1</v>
      </c>
      <c r="D712">
        <v>4</v>
      </c>
      <c r="E712">
        <v>0</v>
      </c>
      <c r="F712">
        <v>6</v>
      </c>
      <c r="G712">
        <v>1</v>
      </c>
      <c r="H712">
        <v>15</v>
      </c>
      <c r="I712">
        <v>2</v>
      </c>
      <c r="J712">
        <v>5</v>
      </c>
      <c r="K712">
        <v>1</v>
      </c>
    </row>
    <row r="713" spans="1:11">
      <c r="A713">
        <v>11</v>
      </c>
      <c r="B713">
        <v>11</v>
      </c>
      <c r="C713">
        <v>2</v>
      </c>
      <c r="D713">
        <v>1</v>
      </c>
      <c r="E713">
        <v>0</v>
      </c>
      <c r="F713">
        <v>7</v>
      </c>
      <c r="G713">
        <v>3</v>
      </c>
      <c r="H713">
        <v>2</v>
      </c>
      <c r="I713">
        <v>1</v>
      </c>
      <c r="J713">
        <v>1</v>
      </c>
      <c r="K713">
        <v>2</v>
      </c>
    </row>
    <row r="714" spans="1:11">
      <c r="A714">
        <v>11</v>
      </c>
      <c r="B714">
        <v>11</v>
      </c>
      <c r="C714">
        <v>3</v>
      </c>
      <c r="D714">
        <v>3</v>
      </c>
      <c r="E714">
        <v>0</v>
      </c>
      <c r="F714">
        <v>4</v>
      </c>
      <c r="G714">
        <v>12</v>
      </c>
      <c r="H714">
        <v>5</v>
      </c>
      <c r="I714">
        <v>5</v>
      </c>
      <c r="J714">
        <v>3</v>
      </c>
      <c r="K714">
        <v>1</v>
      </c>
    </row>
    <row r="715" spans="1:11">
      <c r="A715">
        <v>11</v>
      </c>
      <c r="B715">
        <v>11</v>
      </c>
      <c r="C715">
        <v>4</v>
      </c>
      <c r="D715">
        <v>0</v>
      </c>
      <c r="E715">
        <v>19</v>
      </c>
      <c r="F715">
        <v>2</v>
      </c>
      <c r="G715">
        <v>6</v>
      </c>
      <c r="H715">
        <v>8</v>
      </c>
      <c r="I715">
        <v>4</v>
      </c>
      <c r="J715">
        <v>0</v>
      </c>
      <c r="K715">
        <v>3</v>
      </c>
    </row>
    <row r="716" spans="1:11">
      <c r="A716">
        <v>11</v>
      </c>
      <c r="B716">
        <v>11</v>
      </c>
      <c r="C716">
        <v>5</v>
      </c>
      <c r="D716">
        <v>12</v>
      </c>
      <c r="E716">
        <v>0</v>
      </c>
      <c r="F716">
        <v>5</v>
      </c>
      <c r="G716">
        <v>8</v>
      </c>
      <c r="H716">
        <v>3</v>
      </c>
      <c r="I716">
        <v>3</v>
      </c>
      <c r="J716">
        <v>7</v>
      </c>
      <c r="K716">
        <v>3</v>
      </c>
    </row>
    <row r="717" spans="1:11">
      <c r="A717">
        <v>11</v>
      </c>
      <c r="B717">
        <v>12</v>
      </c>
      <c r="C717">
        <v>1</v>
      </c>
      <c r="D717">
        <v>0</v>
      </c>
      <c r="E717">
        <v>11</v>
      </c>
      <c r="F717">
        <v>2</v>
      </c>
      <c r="G717">
        <v>5</v>
      </c>
      <c r="H717">
        <v>7</v>
      </c>
      <c r="I717">
        <v>3</v>
      </c>
      <c r="J717">
        <v>0</v>
      </c>
      <c r="K717">
        <v>3</v>
      </c>
    </row>
    <row r="718" spans="1:11">
      <c r="A718">
        <v>11</v>
      </c>
      <c r="B718">
        <v>12</v>
      </c>
      <c r="C718">
        <v>2</v>
      </c>
      <c r="D718">
        <v>6</v>
      </c>
      <c r="E718">
        <v>0</v>
      </c>
      <c r="F718">
        <v>7</v>
      </c>
      <c r="G718">
        <v>9</v>
      </c>
      <c r="H718">
        <v>4</v>
      </c>
      <c r="I718">
        <v>4</v>
      </c>
      <c r="J718">
        <v>6</v>
      </c>
      <c r="K718">
        <v>3</v>
      </c>
    </row>
    <row r="719" spans="1:11">
      <c r="A719">
        <v>11</v>
      </c>
      <c r="B719">
        <v>12</v>
      </c>
      <c r="C719">
        <v>3</v>
      </c>
      <c r="D719">
        <v>13</v>
      </c>
      <c r="E719">
        <v>0</v>
      </c>
      <c r="F719">
        <v>3</v>
      </c>
      <c r="G719">
        <v>13</v>
      </c>
      <c r="H719">
        <v>14</v>
      </c>
      <c r="I719">
        <v>2</v>
      </c>
      <c r="J719">
        <v>3</v>
      </c>
      <c r="K719">
        <v>1</v>
      </c>
    </row>
    <row r="720" spans="1:11">
      <c r="A720">
        <v>11</v>
      </c>
      <c r="B720">
        <v>12</v>
      </c>
      <c r="C720">
        <v>4</v>
      </c>
      <c r="D720">
        <v>17</v>
      </c>
      <c r="E720">
        <v>0</v>
      </c>
      <c r="F720">
        <v>6</v>
      </c>
      <c r="G720">
        <v>8</v>
      </c>
      <c r="H720">
        <v>1</v>
      </c>
      <c r="I720">
        <v>1</v>
      </c>
      <c r="J720">
        <v>8</v>
      </c>
      <c r="K720">
        <v>1</v>
      </c>
    </row>
    <row r="721" spans="1:11">
      <c r="A721">
        <v>11</v>
      </c>
      <c r="B721">
        <v>12</v>
      </c>
      <c r="C721">
        <v>5</v>
      </c>
      <c r="D721">
        <v>11</v>
      </c>
      <c r="E721">
        <v>0</v>
      </c>
      <c r="F721">
        <v>1</v>
      </c>
      <c r="G721">
        <v>10</v>
      </c>
      <c r="H721">
        <v>6</v>
      </c>
      <c r="I721">
        <v>5</v>
      </c>
      <c r="J721">
        <v>0</v>
      </c>
      <c r="K721">
        <v>2</v>
      </c>
    </row>
    <row r="722" spans="1:11">
      <c r="A722">
        <v>11</v>
      </c>
      <c r="B722">
        <v>13</v>
      </c>
      <c r="C722">
        <v>1</v>
      </c>
      <c r="D722">
        <v>9</v>
      </c>
      <c r="E722">
        <v>0</v>
      </c>
      <c r="F722">
        <v>1</v>
      </c>
      <c r="G722">
        <v>12</v>
      </c>
      <c r="H722">
        <v>11</v>
      </c>
      <c r="I722">
        <v>1</v>
      </c>
      <c r="J722">
        <v>0</v>
      </c>
      <c r="K722">
        <v>2</v>
      </c>
    </row>
    <row r="723" spans="1:11">
      <c r="A723">
        <v>11</v>
      </c>
      <c r="B723">
        <v>13</v>
      </c>
      <c r="C723">
        <v>2</v>
      </c>
      <c r="D723">
        <v>14</v>
      </c>
      <c r="E723">
        <v>0</v>
      </c>
      <c r="F723">
        <v>4</v>
      </c>
      <c r="G723">
        <v>11</v>
      </c>
      <c r="H723">
        <v>10</v>
      </c>
      <c r="I723">
        <v>2</v>
      </c>
      <c r="J723">
        <v>4</v>
      </c>
      <c r="K723">
        <v>2</v>
      </c>
    </row>
    <row r="724" spans="1:11">
      <c r="A724">
        <v>11</v>
      </c>
      <c r="B724">
        <v>13</v>
      </c>
      <c r="C724">
        <v>3</v>
      </c>
      <c r="D724">
        <v>20</v>
      </c>
      <c r="E724">
        <v>0</v>
      </c>
      <c r="F724">
        <v>6</v>
      </c>
      <c r="G724">
        <v>2</v>
      </c>
      <c r="H724">
        <v>5</v>
      </c>
      <c r="I724">
        <v>4</v>
      </c>
      <c r="J724">
        <v>7</v>
      </c>
      <c r="K724">
        <v>1</v>
      </c>
    </row>
    <row r="725" spans="1:11">
      <c r="A725">
        <v>11</v>
      </c>
      <c r="B725">
        <v>13</v>
      </c>
      <c r="C725">
        <v>4</v>
      </c>
      <c r="D725">
        <v>8</v>
      </c>
      <c r="E725">
        <v>0</v>
      </c>
      <c r="F725">
        <v>5</v>
      </c>
      <c r="G725">
        <v>4</v>
      </c>
      <c r="H725">
        <v>16</v>
      </c>
      <c r="I725">
        <v>5</v>
      </c>
      <c r="J725">
        <v>1</v>
      </c>
      <c r="K725">
        <v>3</v>
      </c>
    </row>
    <row r="726" spans="1:11">
      <c r="A726">
        <v>11</v>
      </c>
      <c r="B726">
        <v>13</v>
      </c>
      <c r="C726">
        <v>5</v>
      </c>
      <c r="D726">
        <v>15</v>
      </c>
      <c r="E726">
        <v>0</v>
      </c>
      <c r="F726">
        <v>3</v>
      </c>
      <c r="G726">
        <v>7</v>
      </c>
      <c r="H726">
        <v>17</v>
      </c>
      <c r="I726">
        <v>3</v>
      </c>
      <c r="J726">
        <v>2</v>
      </c>
      <c r="K726">
        <v>1</v>
      </c>
    </row>
    <row r="727" spans="1:11">
      <c r="A727">
        <v>12</v>
      </c>
      <c r="B727">
        <v>1</v>
      </c>
      <c r="C727">
        <v>1</v>
      </c>
      <c r="D727">
        <v>18</v>
      </c>
      <c r="E727">
        <v>0</v>
      </c>
      <c r="F727">
        <v>7</v>
      </c>
      <c r="G727">
        <v>9</v>
      </c>
      <c r="H727">
        <v>11</v>
      </c>
      <c r="I727">
        <v>3</v>
      </c>
      <c r="J727">
        <v>7</v>
      </c>
      <c r="K727">
        <v>3</v>
      </c>
    </row>
    <row r="728" spans="1:11">
      <c r="A728">
        <v>12</v>
      </c>
      <c r="B728">
        <v>1</v>
      </c>
      <c r="C728">
        <v>2</v>
      </c>
      <c r="D728">
        <v>7</v>
      </c>
      <c r="E728">
        <v>0</v>
      </c>
      <c r="F728">
        <v>3</v>
      </c>
      <c r="G728">
        <v>11</v>
      </c>
      <c r="H728">
        <v>7</v>
      </c>
      <c r="I728">
        <v>2</v>
      </c>
      <c r="J728">
        <v>4</v>
      </c>
      <c r="K728">
        <v>2</v>
      </c>
    </row>
    <row r="729" spans="1:11">
      <c r="A729">
        <v>12</v>
      </c>
      <c r="B729">
        <v>1</v>
      </c>
      <c r="C729">
        <v>3</v>
      </c>
      <c r="D729">
        <v>10</v>
      </c>
      <c r="E729">
        <v>0</v>
      </c>
      <c r="F729">
        <v>4</v>
      </c>
      <c r="G729">
        <v>8</v>
      </c>
      <c r="H729">
        <v>3</v>
      </c>
      <c r="I729">
        <v>4</v>
      </c>
      <c r="J729">
        <v>5</v>
      </c>
      <c r="K729">
        <v>2</v>
      </c>
    </row>
    <row r="730" spans="1:11">
      <c r="A730">
        <v>12</v>
      </c>
      <c r="B730">
        <v>1</v>
      </c>
      <c r="C730">
        <v>4</v>
      </c>
      <c r="D730">
        <v>2</v>
      </c>
      <c r="E730">
        <v>0</v>
      </c>
      <c r="F730">
        <v>5</v>
      </c>
      <c r="G730">
        <v>13</v>
      </c>
      <c r="H730">
        <v>2</v>
      </c>
      <c r="I730">
        <v>5</v>
      </c>
      <c r="J730">
        <v>1</v>
      </c>
      <c r="K730">
        <v>1</v>
      </c>
    </row>
    <row r="731" spans="1:11">
      <c r="A731">
        <v>12</v>
      </c>
      <c r="B731">
        <v>1</v>
      </c>
      <c r="C731">
        <v>5</v>
      </c>
      <c r="D731">
        <v>16</v>
      </c>
      <c r="E731">
        <v>0</v>
      </c>
      <c r="F731">
        <v>1</v>
      </c>
      <c r="G731">
        <v>3</v>
      </c>
      <c r="H731">
        <v>14</v>
      </c>
      <c r="I731">
        <v>1</v>
      </c>
      <c r="J731">
        <v>0</v>
      </c>
      <c r="K731">
        <v>3</v>
      </c>
    </row>
    <row r="732" spans="1:11">
      <c r="A732">
        <v>12</v>
      </c>
      <c r="B732">
        <v>2</v>
      </c>
      <c r="C732">
        <v>1</v>
      </c>
      <c r="D732">
        <v>19</v>
      </c>
      <c r="E732">
        <v>0</v>
      </c>
      <c r="F732">
        <v>4</v>
      </c>
      <c r="G732">
        <v>12</v>
      </c>
      <c r="H732">
        <v>12</v>
      </c>
      <c r="I732">
        <v>5</v>
      </c>
      <c r="J732">
        <v>6</v>
      </c>
      <c r="K732">
        <v>1</v>
      </c>
    </row>
    <row r="733" spans="1:11">
      <c r="A733">
        <v>12</v>
      </c>
      <c r="B733">
        <v>2</v>
      </c>
      <c r="C733">
        <v>2</v>
      </c>
      <c r="D733">
        <v>15</v>
      </c>
      <c r="E733">
        <v>0</v>
      </c>
      <c r="F733">
        <v>5</v>
      </c>
      <c r="G733">
        <v>1</v>
      </c>
      <c r="H733">
        <v>17</v>
      </c>
      <c r="I733">
        <v>4</v>
      </c>
      <c r="J733">
        <v>2</v>
      </c>
      <c r="K733">
        <v>3</v>
      </c>
    </row>
    <row r="734" spans="1:11">
      <c r="A734">
        <v>12</v>
      </c>
      <c r="B734">
        <v>2</v>
      </c>
      <c r="C734">
        <v>3</v>
      </c>
      <c r="D734">
        <v>5</v>
      </c>
      <c r="E734">
        <v>0</v>
      </c>
      <c r="F734">
        <v>3</v>
      </c>
      <c r="G734">
        <v>4</v>
      </c>
      <c r="H734">
        <v>13</v>
      </c>
      <c r="I734">
        <v>2</v>
      </c>
      <c r="J734">
        <v>8</v>
      </c>
      <c r="K734">
        <v>2</v>
      </c>
    </row>
    <row r="735" spans="1:11">
      <c r="A735">
        <v>12</v>
      </c>
      <c r="B735">
        <v>2</v>
      </c>
      <c r="C735">
        <v>4</v>
      </c>
      <c r="D735">
        <v>0</v>
      </c>
      <c r="E735">
        <v>22</v>
      </c>
      <c r="F735">
        <v>2</v>
      </c>
      <c r="G735">
        <v>10</v>
      </c>
      <c r="H735">
        <v>6</v>
      </c>
      <c r="I735">
        <v>3</v>
      </c>
      <c r="J735">
        <v>0</v>
      </c>
      <c r="K735">
        <v>3</v>
      </c>
    </row>
    <row r="736" spans="1:11">
      <c r="A736">
        <v>12</v>
      </c>
      <c r="B736">
        <v>2</v>
      </c>
      <c r="C736">
        <v>5</v>
      </c>
      <c r="D736">
        <v>18</v>
      </c>
      <c r="E736">
        <v>0</v>
      </c>
      <c r="F736">
        <v>6</v>
      </c>
      <c r="G736">
        <v>5</v>
      </c>
      <c r="H736">
        <v>16</v>
      </c>
      <c r="I736">
        <v>1</v>
      </c>
      <c r="J736">
        <v>3</v>
      </c>
      <c r="K736">
        <v>1</v>
      </c>
    </row>
    <row r="737" spans="1:11">
      <c r="A737">
        <v>12</v>
      </c>
      <c r="B737">
        <v>3</v>
      </c>
      <c r="C737">
        <v>1</v>
      </c>
      <c r="D737">
        <v>0</v>
      </c>
      <c r="E737">
        <v>21</v>
      </c>
      <c r="F737">
        <v>2</v>
      </c>
      <c r="G737">
        <v>7</v>
      </c>
      <c r="H737">
        <v>8</v>
      </c>
      <c r="I737">
        <v>4</v>
      </c>
      <c r="J737">
        <v>0</v>
      </c>
      <c r="K737">
        <v>2</v>
      </c>
    </row>
    <row r="738" spans="1:11">
      <c r="A738">
        <v>12</v>
      </c>
      <c r="B738">
        <v>3</v>
      </c>
      <c r="C738">
        <v>2</v>
      </c>
      <c r="D738">
        <v>1</v>
      </c>
      <c r="E738">
        <v>0</v>
      </c>
      <c r="F738">
        <v>7</v>
      </c>
      <c r="G738">
        <v>6</v>
      </c>
      <c r="H738">
        <v>10</v>
      </c>
      <c r="I738">
        <v>1</v>
      </c>
      <c r="J738">
        <v>5</v>
      </c>
      <c r="K738">
        <v>3</v>
      </c>
    </row>
    <row r="739" spans="1:11">
      <c r="A739">
        <v>12</v>
      </c>
      <c r="B739">
        <v>3</v>
      </c>
      <c r="C739">
        <v>3</v>
      </c>
      <c r="D739">
        <v>11</v>
      </c>
      <c r="E739">
        <v>0</v>
      </c>
      <c r="F739">
        <v>6</v>
      </c>
      <c r="G739">
        <v>4</v>
      </c>
      <c r="H739">
        <v>1</v>
      </c>
      <c r="I739">
        <v>5</v>
      </c>
      <c r="J739">
        <v>1</v>
      </c>
      <c r="K739">
        <v>2</v>
      </c>
    </row>
    <row r="740" spans="1:11">
      <c r="A740">
        <v>12</v>
      </c>
      <c r="B740">
        <v>3</v>
      </c>
      <c r="C740">
        <v>4</v>
      </c>
      <c r="D740">
        <v>9</v>
      </c>
      <c r="E740">
        <v>0</v>
      </c>
      <c r="F740">
        <v>1</v>
      </c>
      <c r="G740">
        <v>2</v>
      </c>
      <c r="H740">
        <v>15</v>
      </c>
      <c r="I740">
        <v>2</v>
      </c>
      <c r="J740">
        <v>0</v>
      </c>
      <c r="K740">
        <v>1</v>
      </c>
    </row>
    <row r="741" spans="1:11">
      <c r="A741">
        <v>12</v>
      </c>
      <c r="B741">
        <v>3</v>
      </c>
      <c r="C741">
        <v>5</v>
      </c>
      <c r="D741">
        <v>2</v>
      </c>
      <c r="E741">
        <v>0</v>
      </c>
      <c r="F741">
        <v>4</v>
      </c>
      <c r="G741">
        <v>10</v>
      </c>
      <c r="H741">
        <v>9</v>
      </c>
      <c r="I741">
        <v>3</v>
      </c>
      <c r="J741">
        <v>3</v>
      </c>
      <c r="K741">
        <v>1</v>
      </c>
    </row>
    <row r="742" spans="1:11">
      <c r="A742">
        <v>12</v>
      </c>
      <c r="B742">
        <v>4</v>
      </c>
      <c r="C742">
        <v>1</v>
      </c>
      <c r="D742">
        <v>20</v>
      </c>
      <c r="E742">
        <v>0</v>
      </c>
      <c r="F742">
        <v>7</v>
      </c>
      <c r="G742">
        <v>7</v>
      </c>
      <c r="H742">
        <v>15</v>
      </c>
      <c r="I742">
        <v>1</v>
      </c>
      <c r="J742">
        <v>7</v>
      </c>
      <c r="K742">
        <v>1</v>
      </c>
    </row>
    <row r="743" spans="1:11">
      <c r="A743">
        <v>12</v>
      </c>
      <c r="B743">
        <v>4</v>
      </c>
      <c r="C743">
        <v>2</v>
      </c>
      <c r="D743">
        <v>16</v>
      </c>
      <c r="E743">
        <v>0</v>
      </c>
      <c r="F743">
        <v>1</v>
      </c>
      <c r="G743">
        <v>8</v>
      </c>
      <c r="H743">
        <v>1</v>
      </c>
      <c r="I743">
        <v>4</v>
      </c>
      <c r="J743">
        <v>0</v>
      </c>
      <c r="K743">
        <v>2</v>
      </c>
    </row>
    <row r="744" spans="1:11">
      <c r="A744">
        <v>12</v>
      </c>
      <c r="B744">
        <v>4</v>
      </c>
      <c r="C744">
        <v>3</v>
      </c>
      <c r="D744">
        <v>12</v>
      </c>
      <c r="E744">
        <v>0</v>
      </c>
      <c r="F744">
        <v>5</v>
      </c>
      <c r="G744">
        <v>9</v>
      </c>
      <c r="H744">
        <v>2</v>
      </c>
      <c r="I744">
        <v>3</v>
      </c>
      <c r="J744">
        <v>5</v>
      </c>
      <c r="K744">
        <v>3</v>
      </c>
    </row>
    <row r="745" spans="1:11">
      <c r="A745">
        <v>12</v>
      </c>
      <c r="B745">
        <v>4</v>
      </c>
      <c r="C745">
        <v>4</v>
      </c>
      <c r="D745">
        <v>0</v>
      </c>
      <c r="E745">
        <v>5</v>
      </c>
      <c r="F745">
        <v>2</v>
      </c>
      <c r="G745">
        <v>11</v>
      </c>
      <c r="H745">
        <v>4</v>
      </c>
      <c r="I745">
        <v>5</v>
      </c>
      <c r="J745">
        <v>0</v>
      </c>
      <c r="K745">
        <v>2</v>
      </c>
    </row>
    <row r="746" spans="1:11">
      <c r="A746">
        <v>12</v>
      </c>
      <c r="B746">
        <v>4</v>
      </c>
      <c r="C746">
        <v>5</v>
      </c>
      <c r="D746">
        <v>10</v>
      </c>
      <c r="E746">
        <v>0</v>
      </c>
      <c r="F746">
        <v>3</v>
      </c>
      <c r="G746">
        <v>12</v>
      </c>
      <c r="H746">
        <v>10</v>
      </c>
      <c r="I746">
        <v>2</v>
      </c>
      <c r="J746">
        <v>6</v>
      </c>
      <c r="K746">
        <v>3</v>
      </c>
    </row>
    <row r="747" spans="1:11">
      <c r="A747">
        <v>12</v>
      </c>
      <c r="B747">
        <v>5</v>
      </c>
      <c r="C747">
        <v>1</v>
      </c>
      <c r="D747">
        <v>7</v>
      </c>
      <c r="E747">
        <v>0</v>
      </c>
      <c r="F747">
        <v>3</v>
      </c>
      <c r="G747">
        <v>6</v>
      </c>
      <c r="H747">
        <v>14</v>
      </c>
      <c r="I747">
        <v>1</v>
      </c>
      <c r="J747">
        <v>4</v>
      </c>
      <c r="K747">
        <v>3</v>
      </c>
    </row>
    <row r="748" spans="1:11">
      <c r="A748">
        <v>12</v>
      </c>
      <c r="B748">
        <v>5</v>
      </c>
      <c r="C748">
        <v>2</v>
      </c>
      <c r="D748">
        <v>0</v>
      </c>
      <c r="E748">
        <v>2</v>
      </c>
      <c r="F748">
        <v>2</v>
      </c>
      <c r="G748">
        <v>2</v>
      </c>
      <c r="H748">
        <v>16</v>
      </c>
      <c r="I748">
        <v>5</v>
      </c>
      <c r="J748">
        <v>0</v>
      </c>
      <c r="K748">
        <v>1</v>
      </c>
    </row>
    <row r="749" spans="1:11">
      <c r="A749">
        <v>12</v>
      </c>
      <c r="B749">
        <v>5</v>
      </c>
      <c r="C749">
        <v>3</v>
      </c>
      <c r="D749">
        <v>19</v>
      </c>
      <c r="E749">
        <v>0</v>
      </c>
      <c r="F749">
        <v>7</v>
      </c>
      <c r="G749">
        <v>5</v>
      </c>
      <c r="H749">
        <v>4</v>
      </c>
      <c r="I749">
        <v>3</v>
      </c>
      <c r="J749">
        <v>3</v>
      </c>
      <c r="K749">
        <v>2</v>
      </c>
    </row>
    <row r="750" spans="1:11">
      <c r="A750">
        <v>12</v>
      </c>
      <c r="B750">
        <v>5</v>
      </c>
      <c r="C750">
        <v>4</v>
      </c>
      <c r="D750">
        <v>6</v>
      </c>
      <c r="E750">
        <v>0</v>
      </c>
      <c r="F750">
        <v>5</v>
      </c>
      <c r="G750">
        <v>3</v>
      </c>
      <c r="H750">
        <v>13</v>
      </c>
      <c r="I750">
        <v>2</v>
      </c>
      <c r="J750">
        <v>8</v>
      </c>
      <c r="K750">
        <v>3</v>
      </c>
    </row>
    <row r="751" spans="1:11">
      <c r="A751">
        <v>12</v>
      </c>
      <c r="B751">
        <v>5</v>
      </c>
      <c r="C751">
        <v>5</v>
      </c>
      <c r="D751">
        <v>14</v>
      </c>
      <c r="E751">
        <v>0</v>
      </c>
      <c r="F751">
        <v>6</v>
      </c>
      <c r="G751">
        <v>1</v>
      </c>
      <c r="H751">
        <v>11</v>
      </c>
      <c r="I751">
        <v>4</v>
      </c>
      <c r="J751">
        <v>2</v>
      </c>
      <c r="K751">
        <v>2</v>
      </c>
    </row>
    <row r="752" spans="1:11">
      <c r="A752">
        <v>12</v>
      </c>
      <c r="B752">
        <v>6</v>
      </c>
      <c r="C752">
        <v>1</v>
      </c>
      <c r="D752">
        <v>0</v>
      </c>
      <c r="E752">
        <v>15</v>
      </c>
      <c r="F752">
        <v>2</v>
      </c>
      <c r="G752">
        <v>2</v>
      </c>
      <c r="H752">
        <v>6</v>
      </c>
      <c r="I752">
        <v>4</v>
      </c>
      <c r="J752">
        <v>0</v>
      </c>
      <c r="K752">
        <v>3</v>
      </c>
    </row>
    <row r="753" spans="1:11">
      <c r="A753">
        <v>12</v>
      </c>
      <c r="B753">
        <v>6</v>
      </c>
      <c r="C753">
        <v>2</v>
      </c>
      <c r="D753">
        <v>5</v>
      </c>
      <c r="E753">
        <v>0</v>
      </c>
      <c r="F753">
        <v>7</v>
      </c>
      <c r="G753">
        <v>9</v>
      </c>
      <c r="H753">
        <v>7</v>
      </c>
      <c r="I753">
        <v>5</v>
      </c>
      <c r="J753">
        <v>4</v>
      </c>
      <c r="K753">
        <v>3</v>
      </c>
    </row>
    <row r="754" spans="1:11">
      <c r="A754">
        <v>12</v>
      </c>
      <c r="B754">
        <v>6</v>
      </c>
      <c r="C754">
        <v>3</v>
      </c>
      <c r="D754">
        <v>4</v>
      </c>
      <c r="E754">
        <v>0</v>
      </c>
      <c r="F754">
        <v>1</v>
      </c>
      <c r="G754">
        <v>13</v>
      </c>
      <c r="H754">
        <v>3</v>
      </c>
      <c r="I754">
        <v>1</v>
      </c>
      <c r="J754">
        <v>0</v>
      </c>
      <c r="K754">
        <v>1</v>
      </c>
    </row>
    <row r="755" spans="1:11">
      <c r="A755">
        <v>12</v>
      </c>
      <c r="B755">
        <v>6</v>
      </c>
      <c r="C755">
        <v>4</v>
      </c>
      <c r="D755">
        <v>17</v>
      </c>
      <c r="E755">
        <v>0</v>
      </c>
      <c r="F755">
        <v>5</v>
      </c>
      <c r="G755">
        <v>8</v>
      </c>
      <c r="H755">
        <v>17</v>
      </c>
      <c r="I755">
        <v>2</v>
      </c>
      <c r="J755">
        <v>1</v>
      </c>
      <c r="K755">
        <v>1</v>
      </c>
    </row>
    <row r="756" spans="1:11">
      <c r="A756">
        <v>12</v>
      </c>
      <c r="B756">
        <v>6</v>
      </c>
      <c r="C756">
        <v>5</v>
      </c>
      <c r="D756">
        <v>13</v>
      </c>
      <c r="E756">
        <v>0</v>
      </c>
      <c r="F756">
        <v>4</v>
      </c>
      <c r="G756">
        <v>3</v>
      </c>
      <c r="H756">
        <v>5</v>
      </c>
      <c r="I756">
        <v>3</v>
      </c>
      <c r="J756">
        <v>5</v>
      </c>
      <c r="K756">
        <v>2</v>
      </c>
    </row>
    <row r="757" spans="1:11">
      <c r="A757">
        <v>12</v>
      </c>
      <c r="B757">
        <v>7</v>
      </c>
      <c r="C757">
        <v>1</v>
      </c>
      <c r="D757">
        <v>4</v>
      </c>
      <c r="E757">
        <v>0</v>
      </c>
      <c r="F757">
        <v>7</v>
      </c>
      <c r="G757">
        <v>4</v>
      </c>
      <c r="H757">
        <v>2</v>
      </c>
      <c r="I757">
        <v>1</v>
      </c>
      <c r="J757">
        <v>2</v>
      </c>
      <c r="K757">
        <v>2</v>
      </c>
    </row>
    <row r="758" spans="1:11">
      <c r="A758">
        <v>12</v>
      </c>
      <c r="B758">
        <v>7</v>
      </c>
      <c r="C758">
        <v>2</v>
      </c>
      <c r="D758">
        <v>3</v>
      </c>
      <c r="E758">
        <v>0</v>
      </c>
      <c r="F758">
        <v>4</v>
      </c>
      <c r="G758">
        <v>11</v>
      </c>
      <c r="H758">
        <v>9</v>
      </c>
      <c r="I758">
        <v>2</v>
      </c>
      <c r="J758">
        <v>7</v>
      </c>
      <c r="K758">
        <v>1</v>
      </c>
    </row>
    <row r="759" spans="1:11">
      <c r="A759">
        <v>12</v>
      </c>
      <c r="B759">
        <v>7</v>
      </c>
      <c r="C759">
        <v>3</v>
      </c>
      <c r="D759">
        <v>8</v>
      </c>
      <c r="E759">
        <v>0</v>
      </c>
      <c r="F759">
        <v>1</v>
      </c>
      <c r="G759">
        <v>6</v>
      </c>
      <c r="H759">
        <v>12</v>
      </c>
      <c r="I759">
        <v>3</v>
      </c>
      <c r="J759">
        <v>0</v>
      </c>
      <c r="K759">
        <v>2</v>
      </c>
    </row>
    <row r="760" spans="1:11">
      <c r="A760">
        <v>12</v>
      </c>
      <c r="B760">
        <v>7</v>
      </c>
      <c r="C760">
        <v>4</v>
      </c>
      <c r="D760">
        <v>19</v>
      </c>
      <c r="E760">
        <v>0</v>
      </c>
      <c r="F760">
        <v>6</v>
      </c>
      <c r="G760">
        <v>7</v>
      </c>
      <c r="H760">
        <v>8</v>
      </c>
      <c r="I760">
        <v>5</v>
      </c>
      <c r="J760">
        <v>6</v>
      </c>
      <c r="K760">
        <v>3</v>
      </c>
    </row>
    <row r="761" spans="1:11">
      <c r="A761">
        <v>12</v>
      </c>
      <c r="B761">
        <v>7</v>
      </c>
      <c r="C761">
        <v>5</v>
      </c>
      <c r="D761">
        <v>1</v>
      </c>
      <c r="E761">
        <v>0</v>
      </c>
      <c r="F761">
        <v>3</v>
      </c>
      <c r="G761">
        <v>12</v>
      </c>
      <c r="H761">
        <v>5</v>
      </c>
      <c r="I761">
        <v>4</v>
      </c>
      <c r="J761">
        <v>8</v>
      </c>
      <c r="K761">
        <v>1</v>
      </c>
    </row>
    <row r="762" spans="1:11">
      <c r="A762">
        <v>12</v>
      </c>
      <c r="B762">
        <v>8</v>
      </c>
      <c r="C762">
        <v>1</v>
      </c>
      <c r="D762">
        <v>6</v>
      </c>
      <c r="E762">
        <v>0</v>
      </c>
      <c r="F762">
        <v>3</v>
      </c>
      <c r="G762">
        <v>1</v>
      </c>
      <c r="H762">
        <v>13</v>
      </c>
      <c r="I762">
        <v>2</v>
      </c>
      <c r="J762">
        <v>2</v>
      </c>
      <c r="K762">
        <v>1</v>
      </c>
    </row>
    <row r="763" spans="1:11">
      <c r="A763">
        <v>12</v>
      </c>
      <c r="B763">
        <v>8</v>
      </c>
      <c r="C763">
        <v>2</v>
      </c>
      <c r="D763">
        <v>13</v>
      </c>
      <c r="E763">
        <v>0</v>
      </c>
      <c r="F763">
        <v>1</v>
      </c>
      <c r="G763">
        <v>4</v>
      </c>
      <c r="H763">
        <v>7</v>
      </c>
      <c r="I763">
        <v>5</v>
      </c>
      <c r="J763">
        <v>0</v>
      </c>
      <c r="K763">
        <v>3</v>
      </c>
    </row>
    <row r="764" spans="1:11">
      <c r="A764">
        <v>12</v>
      </c>
      <c r="B764">
        <v>8</v>
      </c>
      <c r="C764">
        <v>3</v>
      </c>
      <c r="D764">
        <v>20</v>
      </c>
      <c r="E764">
        <v>0</v>
      </c>
      <c r="F764">
        <v>4</v>
      </c>
      <c r="G764">
        <v>10</v>
      </c>
      <c r="H764">
        <v>12</v>
      </c>
      <c r="I764">
        <v>1</v>
      </c>
      <c r="J764">
        <v>3</v>
      </c>
      <c r="K764">
        <v>1</v>
      </c>
    </row>
    <row r="765" spans="1:11">
      <c r="A765">
        <v>12</v>
      </c>
      <c r="B765">
        <v>8</v>
      </c>
      <c r="C765">
        <v>4</v>
      </c>
      <c r="D765">
        <v>0</v>
      </c>
      <c r="E765">
        <v>3</v>
      </c>
      <c r="F765">
        <v>2</v>
      </c>
      <c r="G765">
        <v>13</v>
      </c>
      <c r="H765">
        <v>1</v>
      </c>
      <c r="I765">
        <v>3</v>
      </c>
      <c r="J765">
        <v>0</v>
      </c>
      <c r="K765">
        <v>2</v>
      </c>
    </row>
    <row r="766" spans="1:11">
      <c r="A766">
        <v>12</v>
      </c>
      <c r="B766">
        <v>8</v>
      </c>
      <c r="C766">
        <v>5</v>
      </c>
      <c r="D766">
        <v>10</v>
      </c>
      <c r="E766">
        <v>0</v>
      </c>
      <c r="F766">
        <v>5</v>
      </c>
      <c r="G766">
        <v>5</v>
      </c>
      <c r="H766">
        <v>11</v>
      </c>
      <c r="I766">
        <v>4</v>
      </c>
      <c r="J766">
        <v>6</v>
      </c>
      <c r="K766">
        <v>3</v>
      </c>
    </row>
    <row r="767" spans="1:11">
      <c r="A767">
        <v>12</v>
      </c>
      <c r="B767">
        <v>9</v>
      </c>
      <c r="C767">
        <v>1</v>
      </c>
      <c r="D767">
        <v>17</v>
      </c>
      <c r="E767">
        <v>0</v>
      </c>
      <c r="F767">
        <v>6</v>
      </c>
      <c r="G767">
        <v>7</v>
      </c>
      <c r="H767">
        <v>10</v>
      </c>
      <c r="I767">
        <v>1</v>
      </c>
      <c r="J767">
        <v>4</v>
      </c>
      <c r="K767">
        <v>2</v>
      </c>
    </row>
    <row r="768" spans="1:11">
      <c r="A768">
        <v>12</v>
      </c>
      <c r="B768">
        <v>9</v>
      </c>
      <c r="C768">
        <v>2</v>
      </c>
      <c r="D768">
        <v>5</v>
      </c>
      <c r="E768">
        <v>0</v>
      </c>
      <c r="F768">
        <v>4</v>
      </c>
      <c r="G768">
        <v>11</v>
      </c>
      <c r="H768">
        <v>16</v>
      </c>
      <c r="I768">
        <v>5</v>
      </c>
      <c r="J768">
        <v>8</v>
      </c>
      <c r="K768">
        <v>1</v>
      </c>
    </row>
    <row r="769" spans="1:11">
      <c r="A769">
        <v>12</v>
      </c>
      <c r="B769">
        <v>9</v>
      </c>
      <c r="C769">
        <v>3</v>
      </c>
      <c r="D769">
        <v>8</v>
      </c>
      <c r="E769">
        <v>0</v>
      </c>
      <c r="F769">
        <v>1</v>
      </c>
      <c r="G769">
        <v>6</v>
      </c>
      <c r="H769">
        <v>15</v>
      </c>
      <c r="I769">
        <v>4</v>
      </c>
      <c r="J769">
        <v>0</v>
      </c>
      <c r="K769">
        <v>3</v>
      </c>
    </row>
    <row r="770" spans="1:11">
      <c r="A770">
        <v>12</v>
      </c>
      <c r="B770">
        <v>9</v>
      </c>
      <c r="C770">
        <v>4</v>
      </c>
      <c r="D770">
        <v>2</v>
      </c>
      <c r="E770">
        <v>0</v>
      </c>
      <c r="F770">
        <v>3</v>
      </c>
      <c r="G770">
        <v>13</v>
      </c>
      <c r="H770">
        <v>9</v>
      </c>
      <c r="I770">
        <v>2</v>
      </c>
      <c r="J770">
        <v>7</v>
      </c>
      <c r="K770">
        <v>1</v>
      </c>
    </row>
    <row r="771" spans="1:11">
      <c r="A771">
        <v>12</v>
      </c>
      <c r="B771">
        <v>9</v>
      </c>
      <c r="C771">
        <v>5</v>
      </c>
      <c r="D771">
        <v>11</v>
      </c>
      <c r="E771">
        <v>0</v>
      </c>
      <c r="F771">
        <v>5</v>
      </c>
      <c r="G771">
        <v>5</v>
      </c>
      <c r="H771">
        <v>14</v>
      </c>
      <c r="I771">
        <v>3</v>
      </c>
      <c r="J771">
        <v>5</v>
      </c>
      <c r="K771">
        <v>2</v>
      </c>
    </row>
    <row r="772" spans="1:11">
      <c r="A772">
        <v>12</v>
      </c>
      <c r="B772">
        <v>10</v>
      </c>
      <c r="C772">
        <v>1</v>
      </c>
      <c r="D772">
        <v>0</v>
      </c>
      <c r="E772">
        <v>18</v>
      </c>
      <c r="F772">
        <v>2</v>
      </c>
      <c r="G772">
        <v>1</v>
      </c>
      <c r="H772">
        <v>4</v>
      </c>
      <c r="I772">
        <v>5</v>
      </c>
      <c r="J772">
        <v>0</v>
      </c>
      <c r="K772">
        <v>2</v>
      </c>
    </row>
    <row r="773" spans="1:11">
      <c r="A773">
        <v>12</v>
      </c>
      <c r="B773">
        <v>10</v>
      </c>
      <c r="C773">
        <v>2</v>
      </c>
      <c r="D773">
        <v>16</v>
      </c>
      <c r="E773">
        <v>0</v>
      </c>
      <c r="F773">
        <v>7</v>
      </c>
      <c r="G773">
        <v>12</v>
      </c>
      <c r="H773">
        <v>8</v>
      </c>
      <c r="I773">
        <v>1</v>
      </c>
      <c r="J773">
        <v>4</v>
      </c>
      <c r="K773">
        <v>1</v>
      </c>
    </row>
    <row r="774" spans="1:11">
      <c r="A774">
        <v>12</v>
      </c>
      <c r="B774">
        <v>10</v>
      </c>
      <c r="C774">
        <v>3</v>
      </c>
      <c r="D774">
        <v>18</v>
      </c>
      <c r="E774">
        <v>0</v>
      </c>
      <c r="F774">
        <v>4</v>
      </c>
      <c r="G774">
        <v>3</v>
      </c>
      <c r="H774">
        <v>6</v>
      </c>
      <c r="I774">
        <v>4</v>
      </c>
      <c r="J774">
        <v>5</v>
      </c>
      <c r="K774">
        <v>2</v>
      </c>
    </row>
    <row r="775" spans="1:11">
      <c r="A775">
        <v>12</v>
      </c>
      <c r="B775">
        <v>10</v>
      </c>
      <c r="C775">
        <v>4</v>
      </c>
      <c r="D775">
        <v>14</v>
      </c>
      <c r="E775">
        <v>0</v>
      </c>
      <c r="F775">
        <v>6</v>
      </c>
      <c r="G775">
        <v>8</v>
      </c>
      <c r="H775">
        <v>3</v>
      </c>
      <c r="I775">
        <v>3</v>
      </c>
      <c r="J775">
        <v>1</v>
      </c>
      <c r="K775">
        <v>3</v>
      </c>
    </row>
    <row r="776" spans="1:11">
      <c r="A776">
        <v>12</v>
      </c>
      <c r="B776">
        <v>10</v>
      </c>
      <c r="C776">
        <v>5</v>
      </c>
      <c r="D776">
        <v>9</v>
      </c>
      <c r="E776">
        <v>0</v>
      </c>
      <c r="F776">
        <v>1</v>
      </c>
      <c r="G776">
        <v>9</v>
      </c>
      <c r="H776">
        <v>17</v>
      </c>
      <c r="I776">
        <v>2</v>
      </c>
      <c r="J776">
        <v>0</v>
      </c>
      <c r="K776">
        <v>3</v>
      </c>
    </row>
    <row r="777" spans="1:11">
      <c r="A777">
        <v>12</v>
      </c>
      <c r="B777">
        <v>11</v>
      </c>
      <c r="C777">
        <v>1</v>
      </c>
      <c r="D777">
        <v>0</v>
      </c>
      <c r="E777">
        <v>12</v>
      </c>
      <c r="F777">
        <v>2</v>
      </c>
      <c r="G777">
        <v>9</v>
      </c>
      <c r="H777">
        <v>16</v>
      </c>
      <c r="I777">
        <v>3</v>
      </c>
      <c r="J777">
        <v>0</v>
      </c>
      <c r="K777">
        <v>3</v>
      </c>
    </row>
    <row r="778" spans="1:11">
      <c r="A778">
        <v>12</v>
      </c>
      <c r="B778">
        <v>11</v>
      </c>
      <c r="C778">
        <v>2</v>
      </c>
      <c r="D778">
        <v>15</v>
      </c>
      <c r="E778">
        <v>0</v>
      </c>
      <c r="F778">
        <v>5</v>
      </c>
      <c r="G778">
        <v>3</v>
      </c>
      <c r="H778">
        <v>17</v>
      </c>
      <c r="I778">
        <v>5</v>
      </c>
      <c r="J778">
        <v>8</v>
      </c>
      <c r="K778">
        <v>3</v>
      </c>
    </row>
    <row r="779" spans="1:11">
      <c r="A779">
        <v>12</v>
      </c>
      <c r="B779">
        <v>11</v>
      </c>
      <c r="C779">
        <v>3</v>
      </c>
      <c r="D779">
        <v>3</v>
      </c>
      <c r="E779">
        <v>0</v>
      </c>
      <c r="F779">
        <v>6</v>
      </c>
      <c r="G779">
        <v>2</v>
      </c>
      <c r="H779">
        <v>15</v>
      </c>
      <c r="I779">
        <v>2</v>
      </c>
      <c r="J779">
        <v>2</v>
      </c>
      <c r="K779">
        <v>2</v>
      </c>
    </row>
    <row r="780" spans="1:11">
      <c r="A780">
        <v>12</v>
      </c>
      <c r="B780">
        <v>11</v>
      </c>
      <c r="C780">
        <v>4</v>
      </c>
      <c r="D780">
        <v>7</v>
      </c>
      <c r="E780">
        <v>0</v>
      </c>
      <c r="F780">
        <v>7</v>
      </c>
      <c r="G780">
        <v>10</v>
      </c>
      <c r="H780">
        <v>6</v>
      </c>
      <c r="I780">
        <v>4</v>
      </c>
      <c r="J780">
        <v>7</v>
      </c>
      <c r="K780">
        <v>1</v>
      </c>
    </row>
    <row r="781" spans="1:11">
      <c r="A781">
        <v>12</v>
      </c>
      <c r="B781">
        <v>11</v>
      </c>
      <c r="C781">
        <v>5</v>
      </c>
      <c r="D781">
        <v>12</v>
      </c>
      <c r="E781">
        <v>0</v>
      </c>
      <c r="F781">
        <v>3</v>
      </c>
      <c r="G781">
        <v>7</v>
      </c>
      <c r="H781">
        <v>7</v>
      </c>
      <c r="I781">
        <v>1</v>
      </c>
      <c r="J781">
        <v>3</v>
      </c>
      <c r="K781">
        <v>1</v>
      </c>
    </row>
    <row r="782" spans="1:11">
      <c r="A782">
        <v>12</v>
      </c>
      <c r="B782">
        <v>12</v>
      </c>
      <c r="C782">
        <v>1</v>
      </c>
      <c r="D782">
        <v>0</v>
      </c>
      <c r="E782">
        <v>13</v>
      </c>
      <c r="F782">
        <v>2</v>
      </c>
      <c r="G782">
        <v>1</v>
      </c>
      <c r="H782">
        <v>11</v>
      </c>
      <c r="I782">
        <v>5</v>
      </c>
      <c r="J782">
        <v>0</v>
      </c>
      <c r="K782">
        <v>2</v>
      </c>
    </row>
    <row r="783" spans="1:11">
      <c r="A783">
        <v>12</v>
      </c>
      <c r="B783">
        <v>12</v>
      </c>
      <c r="C783">
        <v>2</v>
      </c>
      <c r="D783">
        <v>3</v>
      </c>
      <c r="E783">
        <v>0</v>
      </c>
      <c r="F783">
        <v>7</v>
      </c>
      <c r="G783">
        <v>6</v>
      </c>
      <c r="H783">
        <v>5</v>
      </c>
      <c r="I783">
        <v>1</v>
      </c>
      <c r="J783">
        <v>6</v>
      </c>
      <c r="K783">
        <v>1</v>
      </c>
    </row>
    <row r="784" spans="1:11">
      <c r="A784">
        <v>12</v>
      </c>
      <c r="B784">
        <v>12</v>
      </c>
      <c r="C784">
        <v>3</v>
      </c>
      <c r="D784">
        <v>14</v>
      </c>
      <c r="E784">
        <v>0</v>
      </c>
      <c r="F784">
        <v>5</v>
      </c>
      <c r="G784">
        <v>12</v>
      </c>
      <c r="H784">
        <v>13</v>
      </c>
      <c r="I784">
        <v>4</v>
      </c>
      <c r="J784">
        <v>1</v>
      </c>
      <c r="K784">
        <v>3</v>
      </c>
    </row>
    <row r="785" spans="1:11">
      <c r="A785">
        <v>12</v>
      </c>
      <c r="B785">
        <v>12</v>
      </c>
      <c r="C785">
        <v>4</v>
      </c>
      <c r="D785">
        <v>17</v>
      </c>
      <c r="E785">
        <v>0</v>
      </c>
      <c r="F785">
        <v>4</v>
      </c>
      <c r="G785">
        <v>5</v>
      </c>
      <c r="H785">
        <v>4</v>
      </c>
      <c r="I785">
        <v>3</v>
      </c>
      <c r="J785">
        <v>2</v>
      </c>
      <c r="K785">
        <v>1</v>
      </c>
    </row>
    <row r="786" spans="1:11">
      <c r="A786">
        <v>12</v>
      </c>
      <c r="B786">
        <v>12</v>
      </c>
      <c r="C786">
        <v>5</v>
      </c>
      <c r="D786">
        <v>12</v>
      </c>
      <c r="E786">
        <v>0</v>
      </c>
      <c r="F786">
        <v>1</v>
      </c>
      <c r="G786">
        <v>11</v>
      </c>
      <c r="H786">
        <v>12</v>
      </c>
      <c r="I786">
        <v>2</v>
      </c>
      <c r="J786">
        <v>0</v>
      </c>
      <c r="K786">
        <v>2</v>
      </c>
    </row>
    <row r="787" spans="1:11">
      <c r="A787">
        <v>12</v>
      </c>
      <c r="B787">
        <v>13</v>
      </c>
      <c r="C787">
        <v>1</v>
      </c>
      <c r="D787">
        <v>13</v>
      </c>
      <c r="E787">
        <v>0</v>
      </c>
      <c r="F787">
        <v>1</v>
      </c>
      <c r="G787">
        <v>2</v>
      </c>
      <c r="H787">
        <v>8</v>
      </c>
      <c r="I787">
        <v>3</v>
      </c>
      <c r="J787">
        <v>0</v>
      </c>
      <c r="K787">
        <v>2</v>
      </c>
    </row>
    <row r="788" spans="1:11">
      <c r="A788">
        <v>12</v>
      </c>
      <c r="B788">
        <v>13</v>
      </c>
      <c r="C788">
        <v>2</v>
      </c>
      <c r="D788">
        <v>20</v>
      </c>
      <c r="E788">
        <v>0</v>
      </c>
      <c r="F788">
        <v>5</v>
      </c>
      <c r="G788">
        <v>4</v>
      </c>
      <c r="H788">
        <v>9</v>
      </c>
      <c r="I788">
        <v>4</v>
      </c>
      <c r="J788">
        <v>5</v>
      </c>
      <c r="K788">
        <v>3</v>
      </c>
    </row>
    <row r="789" spans="1:11">
      <c r="A789">
        <v>12</v>
      </c>
      <c r="B789">
        <v>13</v>
      </c>
      <c r="C789">
        <v>3</v>
      </c>
      <c r="D789">
        <v>10</v>
      </c>
      <c r="E789">
        <v>0</v>
      </c>
      <c r="F789">
        <v>6</v>
      </c>
      <c r="G789">
        <v>13</v>
      </c>
      <c r="H789">
        <v>10</v>
      </c>
      <c r="I789">
        <v>2</v>
      </c>
      <c r="J789">
        <v>1</v>
      </c>
      <c r="K789">
        <v>3</v>
      </c>
    </row>
    <row r="790" spans="1:11">
      <c r="A790">
        <v>12</v>
      </c>
      <c r="B790">
        <v>13</v>
      </c>
      <c r="C790">
        <v>4</v>
      </c>
      <c r="D790">
        <v>0</v>
      </c>
      <c r="E790">
        <v>10</v>
      </c>
      <c r="F790">
        <v>2</v>
      </c>
      <c r="G790">
        <v>8</v>
      </c>
      <c r="H790">
        <v>3</v>
      </c>
      <c r="I790">
        <v>5</v>
      </c>
      <c r="J790">
        <v>0</v>
      </c>
      <c r="K790">
        <v>1</v>
      </c>
    </row>
    <row r="791" spans="1:11">
      <c r="A791">
        <v>12</v>
      </c>
      <c r="B791">
        <v>13</v>
      </c>
      <c r="C791">
        <v>5</v>
      </c>
      <c r="D791">
        <v>2</v>
      </c>
      <c r="E791">
        <v>0</v>
      </c>
      <c r="F791">
        <v>3</v>
      </c>
      <c r="G791">
        <v>10</v>
      </c>
      <c r="H791">
        <v>14</v>
      </c>
      <c r="I791">
        <v>1</v>
      </c>
      <c r="J791">
        <v>3</v>
      </c>
      <c r="K791">
        <v>2</v>
      </c>
    </row>
    <row r="792" spans="1:11">
      <c r="A792">
        <v>13</v>
      </c>
      <c r="B792">
        <v>1</v>
      </c>
      <c r="C792">
        <v>1</v>
      </c>
      <c r="D792">
        <v>15</v>
      </c>
      <c r="E792">
        <v>0</v>
      </c>
      <c r="F792">
        <v>6</v>
      </c>
      <c r="G792">
        <v>3</v>
      </c>
      <c r="H792">
        <v>1</v>
      </c>
      <c r="I792">
        <v>1</v>
      </c>
      <c r="J792">
        <v>8</v>
      </c>
      <c r="K792">
        <v>2</v>
      </c>
    </row>
    <row r="793" spans="1:11">
      <c r="A793">
        <v>13</v>
      </c>
      <c r="B793">
        <v>1</v>
      </c>
      <c r="C793">
        <v>2</v>
      </c>
      <c r="D793">
        <v>4</v>
      </c>
      <c r="E793">
        <v>0</v>
      </c>
      <c r="F793">
        <v>3</v>
      </c>
      <c r="G793">
        <v>1</v>
      </c>
      <c r="H793">
        <v>3</v>
      </c>
      <c r="I793">
        <v>4</v>
      </c>
      <c r="J793">
        <v>4</v>
      </c>
      <c r="K793">
        <v>3</v>
      </c>
    </row>
    <row r="794" spans="1:11">
      <c r="A794">
        <v>13</v>
      </c>
      <c r="B794">
        <v>1</v>
      </c>
      <c r="C794">
        <v>3</v>
      </c>
      <c r="D794">
        <v>11</v>
      </c>
      <c r="E794">
        <v>0</v>
      </c>
      <c r="F794">
        <v>5</v>
      </c>
      <c r="G794">
        <v>8</v>
      </c>
      <c r="H794">
        <v>16</v>
      </c>
      <c r="I794">
        <v>3</v>
      </c>
      <c r="J794">
        <v>2</v>
      </c>
      <c r="K794">
        <v>1</v>
      </c>
    </row>
    <row r="795" spans="1:11">
      <c r="A795">
        <v>13</v>
      </c>
      <c r="B795">
        <v>1</v>
      </c>
      <c r="C795">
        <v>4</v>
      </c>
      <c r="D795">
        <v>7</v>
      </c>
      <c r="E795">
        <v>0</v>
      </c>
      <c r="F795">
        <v>4</v>
      </c>
      <c r="G795">
        <v>13</v>
      </c>
      <c r="H795">
        <v>9</v>
      </c>
      <c r="I795">
        <v>2</v>
      </c>
      <c r="J795">
        <v>7</v>
      </c>
      <c r="K795">
        <v>3</v>
      </c>
    </row>
    <row r="796" spans="1:11">
      <c r="A796">
        <v>13</v>
      </c>
      <c r="B796">
        <v>1</v>
      </c>
      <c r="C796">
        <v>5</v>
      </c>
      <c r="D796">
        <v>5</v>
      </c>
      <c r="E796">
        <v>0</v>
      </c>
      <c r="F796">
        <v>7</v>
      </c>
      <c r="G796">
        <v>7</v>
      </c>
      <c r="H796">
        <v>2</v>
      </c>
      <c r="I796">
        <v>5</v>
      </c>
      <c r="J796">
        <v>6</v>
      </c>
      <c r="K796">
        <v>1</v>
      </c>
    </row>
    <row r="797" spans="1:11">
      <c r="A797">
        <v>13</v>
      </c>
      <c r="B797">
        <v>2</v>
      </c>
      <c r="C797">
        <v>1</v>
      </c>
      <c r="D797">
        <v>6</v>
      </c>
      <c r="E797">
        <v>0</v>
      </c>
      <c r="F797">
        <v>3</v>
      </c>
      <c r="G797">
        <v>4</v>
      </c>
      <c r="H797">
        <v>10</v>
      </c>
      <c r="I797">
        <v>5</v>
      </c>
      <c r="J797">
        <v>8</v>
      </c>
      <c r="K797">
        <v>2</v>
      </c>
    </row>
    <row r="798" spans="1:11">
      <c r="A798">
        <v>13</v>
      </c>
      <c r="B798">
        <v>2</v>
      </c>
      <c r="C798">
        <v>2</v>
      </c>
      <c r="D798">
        <v>16</v>
      </c>
      <c r="E798">
        <v>0</v>
      </c>
      <c r="F798">
        <v>1</v>
      </c>
      <c r="G798">
        <v>12</v>
      </c>
      <c r="H798">
        <v>4</v>
      </c>
      <c r="I798">
        <v>1</v>
      </c>
      <c r="J798">
        <v>0</v>
      </c>
      <c r="K798">
        <v>2</v>
      </c>
    </row>
    <row r="799" spans="1:11">
      <c r="A799">
        <v>13</v>
      </c>
      <c r="B799">
        <v>2</v>
      </c>
      <c r="C799">
        <v>3</v>
      </c>
      <c r="D799">
        <v>18</v>
      </c>
      <c r="E799">
        <v>0</v>
      </c>
      <c r="F799">
        <v>6</v>
      </c>
      <c r="G799">
        <v>11</v>
      </c>
      <c r="H799">
        <v>7</v>
      </c>
      <c r="I799">
        <v>4</v>
      </c>
      <c r="J799">
        <v>5</v>
      </c>
      <c r="K799">
        <v>3</v>
      </c>
    </row>
    <row r="800" spans="1:11">
      <c r="A800">
        <v>13</v>
      </c>
      <c r="B800">
        <v>2</v>
      </c>
      <c r="C800">
        <v>4</v>
      </c>
      <c r="D800">
        <v>0</v>
      </c>
      <c r="E800">
        <v>15</v>
      </c>
      <c r="F800">
        <v>2</v>
      </c>
      <c r="G800">
        <v>5</v>
      </c>
      <c r="H800">
        <v>15</v>
      </c>
      <c r="I800">
        <v>4</v>
      </c>
      <c r="J800">
        <v>0</v>
      </c>
      <c r="K800">
        <v>3</v>
      </c>
    </row>
    <row r="801" spans="1:11">
      <c r="A801">
        <v>13</v>
      </c>
      <c r="B801">
        <v>2</v>
      </c>
      <c r="C801">
        <v>5</v>
      </c>
      <c r="D801">
        <v>8</v>
      </c>
      <c r="E801">
        <v>0</v>
      </c>
      <c r="F801">
        <v>4</v>
      </c>
      <c r="G801">
        <v>2</v>
      </c>
      <c r="H801">
        <v>12</v>
      </c>
      <c r="I801">
        <v>3</v>
      </c>
      <c r="J801">
        <v>1</v>
      </c>
      <c r="K801">
        <v>1</v>
      </c>
    </row>
    <row r="802" spans="1:11">
      <c r="A802">
        <v>13</v>
      </c>
      <c r="B802">
        <v>3</v>
      </c>
      <c r="C802">
        <v>1</v>
      </c>
      <c r="D802">
        <v>5</v>
      </c>
      <c r="E802">
        <v>0</v>
      </c>
      <c r="F802">
        <v>6</v>
      </c>
      <c r="G802">
        <v>2</v>
      </c>
      <c r="H802">
        <v>5</v>
      </c>
      <c r="I802">
        <v>2</v>
      </c>
      <c r="J802">
        <v>4</v>
      </c>
      <c r="K802">
        <v>1</v>
      </c>
    </row>
    <row r="803" spans="1:11">
      <c r="A803">
        <v>13</v>
      </c>
      <c r="B803">
        <v>3</v>
      </c>
      <c r="C803">
        <v>2</v>
      </c>
      <c r="D803">
        <v>1</v>
      </c>
      <c r="E803">
        <v>0</v>
      </c>
      <c r="F803">
        <v>7</v>
      </c>
      <c r="G803">
        <v>9</v>
      </c>
      <c r="H803">
        <v>2</v>
      </c>
      <c r="I803">
        <v>2</v>
      </c>
      <c r="J803">
        <v>6</v>
      </c>
      <c r="K803">
        <v>2</v>
      </c>
    </row>
    <row r="804" spans="1:11">
      <c r="A804">
        <v>13</v>
      </c>
      <c r="B804">
        <v>3</v>
      </c>
      <c r="C804">
        <v>3</v>
      </c>
      <c r="D804">
        <v>0</v>
      </c>
      <c r="E804">
        <v>11</v>
      </c>
      <c r="F804">
        <v>2</v>
      </c>
      <c r="G804">
        <v>7</v>
      </c>
      <c r="H804">
        <v>14</v>
      </c>
      <c r="I804">
        <v>3</v>
      </c>
      <c r="J804">
        <v>0</v>
      </c>
      <c r="K804">
        <v>2</v>
      </c>
    </row>
    <row r="805" spans="1:11">
      <c r="A805">
        <v>13</v>
      </c>
      <c r="B805">
        <v>3</v>
      </c>
      <c r="C805">
        <v>4</v>
      </c>
      <c r="D805">
        <v>9</v>
      </c>
      <c r="E805">
        <v>0</v>
      </c>
      <c r="F805">
        <v>3</v>
      </c>
      <c r="G805">
        <v>6</v>
      </c>
      <c r="H805">
        <v>1</v>
      </c>
      <c r="I805">
        <v>1</v>
      </c>
      <c r="J805">
        <v>7</v>
      </c>
      <c r="K805">
        <v>1</v>
      </c>
    </row>
    <row r="806" spans="1:11">
      <c r="A806">
        <v>13</v>
      </c>
      <c r="B806">
        <v>3</v>
      </c>
      <c r="C806">
        <v>5</v>
      </c>
      <c r="D806">
        <v>19</v>
      </c>
      <c r="E806">
        <v>0</v>
      </c>
      <c r="F806">
        <v>5</v>
      </c>
      <c r="G806">
        <v>10</v>
      </c>
      <c r="H806">
        <v>13</v>
      </c>
      <c r="I806">
        <v>5</v>
      </c>
      <c r="J806">
        <v>3</v>
      </c>
      <c r="K806">
        <v>3</v>
      </c>
    </row>
    <row r="807" spans="1:11">
      <c r="A807">
        <v>13</v>
      </c>
      <c r="B807">
        <v>4</v>
      </c>
      <c r="C807">
        <v>1</v>
      </c>
      <c r="D807">
        <v>18</v>
      </c>
      <c r="E807">
        <v>0</v>
      </c>
      <c r="F807">
        <v>7</v>
      </c>
      <c r="G807">
        <v>11</v>
      </c>
      <c r="H807">
        <v>17</v>
      </c>
      <c r="I807">
        <v>1</v>
      </c>
      <c r="J807">
        <v>8</v>
      </c>
      <c r="K807">
        <v>1</v>
      </c>
    </row>
    <row r="808" spans="1:11">
      <c r="A808">
        <v>13</v>
      </c>
      <c r="B808">
        <v>4</v>
      </c>
      <c r="C808">
        <v>2</v>
      </c>
      <c r="D808">
        <v>9</v>
      </c>
      <c r="E808">
        <v>0</v>
      </c>
      <c r="F808">
        <v>3</v>
      </c>
      <c r="G808">
        <v>3</v>
      </c>
      <c r="H808">
        <v>1</v>
      </c>
      <c r="I808">
        <v>2</v>
      </c>
      <c r="J808">
        <v>2</v>
      </c>
      <c r="K808">
        <v>1</v>
      </c>
    </row>
    <row r="809" spans="1:11">
      <c r="A809">
        <v>13</v>
      </c>
      <c r="B809">
        <v>4</v>
      </c>
      <c r="C809">
        <v>3</v>
      </c>
      <c r="D809">
        <v>20</v>
      </c>
      <c r="E809">
        <v>0</v>
      </c>
      <c r="F809">
        <v>6</v>
      </c>
      <c r="G809">
        <v>9</v>
      </c>
      <c r="H809">
        <v>8</v>
      </c>
      <c r="I809">
        <v>4</v>
      </c>
      <c r="J809">
        <v>1</v>
      </c>
      <c r="K809">
        <v>3</v>
      </c>
    </row>
    <row r="810" spans="1:11">
      <c r="A810">
        <v>13</v>
      </c>
      <c r="B810">
        <v>4</v>
      </c>
      <c r="C810">
        <v>4</v>
      </c>
      <c r="D810">
        <v>13</v>
      </c>
      <c r="E810">
        <v>0</v>
      </c>
      <c r="F810">
        <v>4</v>
      </c>
      <c r="G810">
        <v>5</v>
      </c>
      <c r="H810">
        <v>11</v>
      </c>
      <c r="I810">
        <v>5</v>
      </c>
      <c r="J810">
        <v>7</v>
      </c>
      <c r="K810">
        <v>2</v>
      </c>
    </row>
    <row r="811" spans="1:11">
      <c r="A811">
        <v>13</v>
      </c>
      <c r="B811">
        <v>4</v>
      </c>
      <c r="C811">
        <v>5</v>
      </c>
      <c r="D811">
        <v>8</v>
      </c>
      <c r="E811">
        <v>0</v>
      </c>
      <c r="F811">
        <v>1</v>
      </c>
      <c r="G811">
        <v>10</v>
      </c>
      <c r="H811">
        <v>6</v>
      </c>
      <c r="I811">
        <v>3</v>
      </c>
      <c r="J811">
        <v>0</v>
      </c>
      <c r="K811">
        <v>3</v>
      </c>
    </row>
    <row r="812" spans="1:11">
      <c r="A812">
        <v>13</v>
      </c>
      <c r="B812">
        <v>5</v>
      </c>
      <c r="C812">
        <v>1</v>
      </c>
      <c r="D812">
        <v>11</v>
      </c>
      <c r="E812">
        <v>0</v>
      </c>
      <c r="F812">
        <v>7</v>
      </c>
      <c r="G812">
        <v>4</v>
      </c>
      <c r="H812">
        <v>17</v>
      </c>
      <c r="I812">
        <v>1</v>
      </c>
      <c r="J812">
        <v>5</v>
      </c>
      <c r="K812">
        <v>2</v>
      </c>
    </row>
    <row r="813" spans="1:11">
      <c r="A813">
        <v>13</v>
      </c>
      <c r="B813">
        <v>5</v>
      </c>
      <c r="C813">
        <v>2</v>
      </c>
      <c r="D813">
        <v>14</v>
      </c>
      <c r="E813">
        <v>0</v>
      </c>
      <c r="F813">
        <v>5</v>
      </c>
      <c r="G813">
        <v>12</v>
      </c>
      <c r="H813">
        <v>7</v>
      </c>
      <c r="I813">
        <v>2</v>
      </c>
      <c r="J813">
        <v>6</v>
      </c>
      <c r="K813">
        <v>1</v>
      </c>
    </row>
    <row r="814" spans="1:11">
      <c r="A814">
        <v>13</v>
      </c>
      <c r="B814">
        <v>5</v>
      </c>
      <c r="C814">
        <v>3</v>
      </c>
      <c r="D814">
        <v>17</v>
      </c>
      <c r="E814">
        <v>0</v>
      </c>
      <c r="F814">
        <v>1</v>
      </c>
      <c r="G814">
        <v>1</v>
      </c>
      <c r="H814">
        <v>13</v>
      </c>
      <c r="I814">
        <v>5</v>
      </c>
      <c r="J814">
        <v>0</v>
      </c>
      <c r="K814">
        <v>1</v>
      </c>
    </row>
    <row r="815" spans="1:11">
      <c r="A815">
        <v>13</v>
      </c>
      <c r="B815">
        <v>5</v>
      </c>
      <c r="C815">
        <v>4</v>
      </c>
      <c r="D815">
        <v>1</v>
      </c>
      <c r="E815">
        <v>0</v>
      </c>
      <c r="F815">
        <v>4</v>
      </c>
      <c r="G815">
        <v>13</v>
      </c>
      <c r="H815">
        <v>5</v>
      </c>
      <c r="I815">
        <v>4</v>
      </c>
      <c r="J815">
        <v>3</v>
      </c>
      <c r="K815">
        <v>2</v>
      </c>
    </row>
    <row r="816" spans="1:11">
      <c r="A816">
        <v>13</v>
      </c>
      <c r="B816">
        <v>5</v>
      </c>
      <c r="C816">
        <v>5</v>
      </c>
      <c r="D816">
        <v>0</v>
      </c>
      <c r="E816">
        <v>14</v>
      </c>
      <c r="F816">
        <v>2</v>
      </c>
      <c r="G816">
        <v>6</v>
      </c>
      <c r="H816">
        <v>12</v>
      </c>
      <c r="I816">
        <v>3</v>
      </c>
      <c r="J816">
        <v>0</v>
      </c>
      <c r="K816">
        <v>3</v>
      </c>
    </row>
    <row r="817" spans="1:11">
      <c r="A817">
        <v>13</v>
      </c>
      <c r="B817">
        <v>6</v>
      </c>
      <c r="C817">
        <v>1</v>
      </c>
      <c r="D817">
        <v>4</v>
      </c>
      <c r="E817">
        <v>0</v>
      </c>
      <c r="F817">
        <v>1</v>
      </c>
      <c r="G817">
        <v>2</v>
      </c>
      <c r="H817">
        <v>8</v>
      </c>
      <c r="I817">
        <v>2</v>
      </c>
      <c r="J817">
        <v>0</v>
      </c>
      <c r="K817">
        <v>1</v>
      </c>
    </row>
    <row r="818" spans="1:11">
      <c r="A818">
        <v>13</v>
      </c>
      <c r="B818">
        <v>6</v>
      </c>
      <c r="C818">
        <v>2</v>
      </c>
      <c r="D818">
        <v>6</v>
      </c>
      <c r="E818">
        <v>0</v>
      </c>
      <c r="F818">
        <v>7</v>
      </c>
      <c r="G818">
        <v>4</v>
      </c>
      <c r="H818">
        <v>9</v>
      </c>
      <c r="I818">
        <v>5</v>
      </c>
      <c r="J818">
        <v>5</v>
      </c>
      <c r="K818">
        <v>3</v>
      </c>
    </row>
    <row r="819" spans="1:11">
      <c r="A819">
        <v>13</v>
      </c>
      <c r="B819">
        <v>6</v>
      </c>
      <c r="C819">
        <v>3</v>
      </c>
      <c r="D819">
        <v>16</v>
      </c>
      <c r="E819">
        <v>0</v>
      </c>
      <c r="F819">
        <v>5</v>
      </c>
      <c r="G819">
        <v>10</v>
      </c>
      <c r="H819">
        <v>11</v>
      </c>
      <c r="I819">
        <v>1</v>
      </c>
      <c r="J819">
        <v>1</v>
      </c>
      <c r="K819">
        <v>2</v>
      </c>
    </row>
    <row r="820" spans="1:11">
      <c r="A820">
        <v>13</v>
      </c>
      <c r="B820">
        <v>6</v>
      </c>
      <c r="C820">
        <v>4</v>
      </c>
      <c r="D820">
        <v>19</v>
      </c>
      <c r="E820">
        <v>0</v>
      </c>
      <c r="F820">
        <v>4</v>
      </c>
      <c r="G820">
        <v>3</v>
      </c>
      <c r="H820">
        <v>15</v>
      </c>
      <c r="I820">
        <v>3</v>
      </c>
      <c r="J820">
        <v>4</v>
      </c>
      <c r="K820">
        <v>3</v>
      </c>
    </row>
    <row r="821" spans="1:11">
      <c r="A821">
        <v>13</v>
      </c>
      <c r="B821">
        <v>6</v>
      </c>
      <c r="C821">
        <v>5</v>
      </c>
      <c r="D821">
        <v>0</v>
      </c>
      <c r="E821">
        <v>7</v>
      </c>
      <c r="F821">
        <v>2</v>
      </c>
      <c r="G821">
        <v>8</v>
      </c>
      <c r="H821">
        <v>3</v>
      </c>
      <c r="I821">
        <v>4</v>
      </c>
      <c r="J821">
        <v>0</v>
      </c>
      <c r="K821">
        <v>2</v>
      </c>
    </row>
    <row r="822" spans="1:11">
      <c r="A822">
        <v>13</v>
      </c>
      <c r="B822">
        <v>7</v>
      </c>
      <c r="C822">
        <v>1</v>
      </c>
      <c r="D822">
        <v>15</v>
      </c>
      <c r="E822">
        <v>0</v>
      </c>
      <c r="F822">
        <v>6</v>
      </c>
      <c r="G822">
        <v>8</v>
      </c>
      <c r="H822">
        <v>6</v>
      </c>
      <c r="I822">
        <v>5</v>
      </c>
      <c r="J822">
        <v>3</v>
      </c>
      <c r="K822">
        <v>3</v>
      </c>
    </row>
    <row r="823" spans="1:11">
      <c r="A823">
        <v>13</v>
      </c>
      <c r="B823">
        <v>7</v>
      </c>
      <c r="C823">
        <v>2</v>
      </c>
      <c r="D823">
        <v>2</v>
      </c>
      <c r="E823">
        <v>0</v>
      </c>
      <c r="F823">
        <v>1</v>
      </c>
      <c r="G823">
        <v>5</v>
      </c>
      <c r="H823">
        <v>10</v>
      </c>
      <c r="I823">
        <v>3</v>
      </c>
      <c r="J823">
        <v>0</v>
      </c>
      <c r="K823">
        <v>1</v>
      </c>
    </row>
    <row r="824" spans="1:11">
      <c r="A824">
        <v>13</v>
      </c>
      <c r="B824">
        <v>7</v>
      </c>
      <c r="C824">
        <v>3</v>
      </c>
      <c r="D824">
        <v>7</v>
      </c>
      <c r="E824">
        <v>0</v>
      </c>
      <c r="F824">
        <v>3</v>
      </c>
      <c r="G824">
        <v>9</v>
      </c>
      <c r="H824">
        <v>14</v>
      </c>
      <c r="I824">
        <v>1</v>
      </c>
      <c r="J824">
        <v>8</v>
      </c>
      <c r="K824">
        <v>1</v>
      </c>
    </row>
    <row r="825" spans="1:11">
      <c r="A825">
        <v>13</v>
      </c>
      <c r="B825">
        <v>7</v>
      </c>
      <c r="C825">
        <v>4</v>
      </c>
      <c r="D825">
        <v>10</v>
      </c>
      <c r="E825">
        <v>0</v>
      </c>
      <c r="F825">
        <v>7</v>
      </c>
      <c r="G825">
        <v>1</v>
      </c>
      <c r="H825">
        <v>2</v>
      </c>
      <c r="I825">
        <v>2</v>
      </c>
      <c r="J825">
        <v>6</v>
      </c>
      <c r="K825">
        <v>3</v>
      </c>
    </row>
    <row r="826" spans="1:11">
      <c r="A826">
        <v>13</v>
      </c>
      <c r="B826">
        <v>7</v>
      </c>
      <c r="C826">
        <v>5</v>
      </c>
      <c r="D826">
        <v>3</v>
      </c>
      <c r="E826">
        <v>0</v>
      </c>
      <c r="F826">
        <v>5</v>
      </c>
      <c r="G826">
        <v>12</v>
      </c>
      <c r="H826">
        <v>16</v>
      </c>
      <c r="I826">
        <v>4</v>
      </c>
      <c r="J826">
        <v>2</v>
      </c>
      <c r="K826">
        <v>2</v>
      </c>
    </row>
    <row r="827" spans="1:11">
      <c r="A827">
        <v>13</v>
      </c>
      <c r="B827">
        <v>8</v>
      </c>
      <c r="C827">
        <v>1</v>
      </c>
      <c r="D827">
        <v>20</v>
      </c>
      <c r="E827">
        <v>0</v>
      </c>
      <c r="F827">
        <v>4</v>
      </c>
      <c r="G827">
        <v>6</v>
      </c>
      <c r="H827">
        <v>12</v>
      </c>
      <c r="I827">
        <v>2</v>
      </c>
      <c r="J827">
        <v>4</v>
      </c>
      <c r="K827">
        <v>3</v>
      </c>
    </row>
    <row r="828" spans="1:11">
      <c r="A828">
        <v>13</v>
      </c>
      <c r="B828">
        <v>8</v>
      </c>
      <c r="C828">
        <v>2</v>
      </c>
      <c r="D828">
        <v>12</v>
      </c>
      <c r="E828">
        <v>0</v>
      </c>
      <c r="F828">
        <v>6</v>
      </c>
      <c r="G828">
        <v>7</v>
      </c>
      <c r="H828">
        <v>4</v>
      </c>
      <c r="I828">
        <v>5</v>
      </c>
      <c r="J828">
        <v>7</v>
      </c>
      <c r="K828">
        <v>2</v>
      </c>
    </row>
    <row r="829" spans="1:11">
      <c r="A829">
        <v>13</v>
      </c>
      <c r="B829">
        <v>8</v>
      </c>
      <c r="C829">
        <v>3</v>
      </c>
      <c r="D829">
        <v>1</v>
      </c>
      <c r="E829">
        <v>0</v>
      </c>
      <c r="F829">
        <v>3</v>
      </c>
      <c r="G829">
        <v>13</v>
      </c>
      <c r="H829">
        <v>6</v>
      </c>
      <c r="I829">
        <v>1</v>
      </c>
      <c r="J829">
        <v>6</v>
      </c>
      <c r="K829">
        <v>1</v>
      </c>
    </row>
    <row r="830" spans="1:11">
      <c r="A830">
        <v>13</v>
      </c>
      <c r="B830">
        <v>8</v>
      </c>
      <c r="C830">
        <v>4</v>
      </c>
      <c r="D830">
        <v>7</v>
      </c>
      <c r="E830">
        <v>0</v>
      </c>
      <c r="F830">
        <v>1</v>
      </c>
      <c r="G830">
        <v>5</v>
      </c>
      <c r="H830">
        <v>16</v>
      </c>
      <c r="I830">
        <v>4</v>
      </c>
      <c r="J830">
        <v>0</v>
      </c>
      <c r="K830">
        <v>1</v>
      </c>
    </row>
    <row r="831" spans="1:11">
      <c r="A831">
        <v>13</v>
      </c>
      <c r="B831">
        <v>8</v>
      </c>
      <c r="C831">
        <v>5</v>
      </c>
      <c r="D831">
        <v>0</v>
      </c>
      <c r="E831">
        <v>21</v>
      </c>
      <c r="F831">
        <v>2</v>
      </c>
      <c r="G831">
        <v>11</v>
      </c>
      <c r="H831">
        <v>9</v>
      </c>
      <c r="I831">
        <v>3</v>
      </c>
      <c r="J831">
        <v>0</v>
      </c>
      <c r="K831">
        <v>2</v>
      </c>
    </row>
    <row r="832" spans="1:11">
      <c r="A832">
        <v>13</v>
      </c>
      <c r="B832">
        <v>9</v>
      </c>
      <c r="C832">
        <v>1</v>
      </c>
      <c r="D832">
        <v>0</v>
      </c>
      <c r="E832">
        <v>19</v>
      </c>
      <c r="F832">
        <v>2</v>
      </c>
      <c r="G832">
        <v>7</v>
      </c>
      <c r="H832">
        <v>2</v>
      </c>
      <c r="I832">
        <v>4</v>
      </c>
      <c r="J832">
        <v>0</v>
      </c>
      <c r="K832">
        <v>2</v>
      </c>
    </row>
    <row r="833" spans="1:11">
      <c r="A833">
        <v>13</v>
      </c>
      <c r="B833">
        <v>9</v>
      </c>
      <c r="C833">
        <v>2</v>
      </c>
      <c r="D833">
        <v>4</v>
      </c>
      <c r="E833">
        <v>0</v>
      </c>
      <c r="F833">
        <v>3</v>
      </c>
      <c r="G833">
        <v>10</v>
      </c>
      <c r="H833">
        <v>15</v>
      </c>
      <c r="I833">
        <v>1</v>
      </c>
      <c r="J833">
        <v>3</v>
      </c>
      <c r="K833">
        <v>1</v>
      </c>
    </row>
    <row r="834" spans="1:11">
      <c r="A834">
        <v>13</v>
      </c>
      <c r="B834">
        <v>9</v>
      </c>
      <c r="C834">
        <v>3</v>
      </c>
      <c r="D834">
        <v>14</v>
      </c>
      <c r="E834">
        <v>0</v>
      </c>
      <c r="F834">
        <v>7</v>
      </c>
      <c r="G834">
        <v>8</v>
      </c>
      <c r="H834">
        <v>13</v>
      </c>
      <c r="I834">
        <v>5</v>
      </c>
      <c r="J834">
        <v>5</v>
      </c>
      <c r="K834">
        <v>3</v>
      </c>
    </row>
    <row r="835" spans="1:11">
      <c r="A835">
        <v>13</v>
      </c>
      <c r="B835">
        <v>9</v>
      </c>
      <c r="C835">
        <v>4</v>
      </c>
      <c r="D835">
        <v>18</v>
      </c>
      <c r="E835">
        <v>0</v>
      </c>
      <c r="F835">
        <v>5</v>
      </c>
      <c r="G835">
        <v>6</v>
      </c>
      <c r="H835">
        <v>7</v>
      </c>
      <c r="I835">
        <v>3</v>
      </c>
      <c r="J835">
        <v>2</v>
      </c>
      <c r="K835">
        <v>3</v>
      </c>
    </row>
    <row r="836" spans="1:11">
      <c r="A836">
        <v>13</v>
      </c>
      <c r="B836">
        <v>9</v>
      </c>
      <c r="C836">
        <v>5</v>
      </c>
      <c r="D836">
        <v>16</v>
      </c>
      <c r="E836">
        <v>0</v>
      </c>
      <c r="F836">
        <v>4</v>
      </c>
      <c r="G836">
        <v>3</v>
      </c>
      <c r="H836">
        <v>8</v>
      </c>
      <c r="I836">
        <v>2</v>
      </c>
      <c r="J836">
        <v>1</v>
      </c>
      <c r="K836">
        <v>2</v>
      </c>
    </row>
    <row r="837" spans="1:11">
      <c r="A837">
        <v>13</v>
      </c>
      <c r="B837">
        <v>10</v>
      </c>
      <c r="C837">
        <v>1</v>
      </c>
      <c r="D837">
        <v>2</v>
      </c>
      <c r="E837">
        <v>0</v>
      </c>
      <c r="F837">
        <v>5</v>
      </c>
      <c r="G837">
        <v>2</v>
      </c>
      <c r="H837">
        <v>5</v>
      </c>
      <c r="I837">
        <v>4</v>
      </c>
      <c r="J837">
        <v>8</v>
      </c>
      <c r="K837">
        <v>2</v>
      </c>
    </row>
    <row r="838" spans="1:11">
      <c r="A838">
        <v>13</v>
      </c>
      <c r="B838">
        <v>10</v>
      </c>
      <c r="C838">
        <v>2</v>
      </c>
      <c r="D838">
        <v>15</v>
      </c>
      <c r="E838">
        <v>0</v>
      </c>
      <c r="F838">
        <v>7</v>
      </c>
      <c r="G838">
        <v>12</v>
      </c>
      <c r="H838">
        <v>17</v>
      </c>
      <c r="I838">
        <v>1</v>
      </c>
      <c r="J838">
        <v>2</v>
      </c>
      <c r="K838">
        <v>3</v>
      </c>
    </row>
    <row r="839" spans="1:11">
      <c r="A839">
        <v>13</v>
      </c>
      <c r="B839">
        <v>10</v>
      </c>
      <c r="C839">
        <v>3</v>
      </c>
      <c r="D839">
        <v>13</v>
      </c>
      <c r="E839">
        <v>0</v>
      </c>
      <c r="F839">
        <v>4</v>
      </c>
      <c r="G839">
        <v>4</v>
      </c>
      <c r="H839">
        <v>1</v>
      </c>
      <c r="I839">
        <v>2</v>
      </c>
      <c r="J839">
        <v>7</v>
      </c>
      <c r="K839">
        <v>1</v>
      </c>
    </row>
    <row r="840" spans="1:11">
      <c r="A840">
        <v>13</v>
      </c>
      <c r="B840">
        <v>10</v>
      </c>
      <c r="C840">
        <v>4</v>
      </c>
      <c r="D840">
        <v>12</v>
      </c>
      <c r="E840">
        <v>0</v>
      </c>
      <c r="F840">
        <v>6</v>
      </c>
      <c r="G840">
        <v>1</v>
      </c>
      <c r="H840">
        <v>10</v>
      </c>
      <c r="I840">
        <v>5</v>
      </c>
      <c r="J840">
        <v>4</v>
      </c>
      <c r="K840">
        <v>1</v>
      </c>
    </row>
    <row r="841" spans="1:11">
      <c r="A841">
        <v>13</v>
      </c>
      <c r="B841">
        <v>10</v>
      </c>
      <c r="C841">
        <v>5</v>
      </c>
      <c r="D841">
        <v>0</v>
      </c>
      <c r="E841">
        <v>22</v>
      </c>
      <c r="F841">
        <v>2</v>
      </c>
      <c r="G841">
        <v>13</v>
      </c>
      <c r="H841">
        <v>14</v>
      </c>
      <c r="I841">
        <v>3</v>
      </c>
      <c r="J841">
        <v>0</v>
      </c>
      <c r="K841">
        <v>3</v>
      </c>
    </row>
    <row r="842" spans="1:11">
      <c r="A842">
        <v>13</v>
      </c>
      <c r="B842">
        <v>11</v>
      </c>
      <c r="C842">
        <v>1</v>
      </c>
      <c r="D842">
        <v>5</v>
      </c>
      <c r="E842">
        <v>0</v>
      </c>
      <c r="F842">
        <v>7</v>
      </c>
      <c r="G842">
        <v>10</v>
      </c>
      <c r="H842">
        <v>7</v>
      </c>
      <c r="I842">
        <v>3</v>
      </c>
      <c r="J842">
        <v>3</v>
      </c>
      <c r="K842">
        <v>3</v>
      </c>
    </row>
    <row r="843" spans="1:11">
      <c r="A843">
        <v>13</v>
      </c>
      <c r="B843">
        <v>11</v>
      </c>
      <c r="C843">
        <v>2</v>
      </c>
      <c r="D843">
        <v>11</v>
      </c>
      <c r="E843">
        <v>0</v>
      </c>
      <c r="F843">
        <v>6</v>
      </c>
      <c r="G843">
        <v>9</v>
      </c>
      <c r="H843">
        <v>3</v>
      </c>
      <c r="I843">
        <v>1</v>
      </c>
      <c r="J843">
        <v>8</v>
      </c>
      <c r="K843">
        <v>1</v>
      </c>
    </row>
    <row r="844" spans="1:11">
      <c r="A844">
        <v>13</v>
      </c>
      <c r="B844">
        <v>11</v>
      </c>
      <c r="C844">
        <v>3</v>
      </c>
      <c r="D844">
        <v>3</v>
      </c>
      <c r="E844">
        <v>0</v>
      </c>
      <c r="F844">
        <v>3</v>
      </c>
      <c r="G844">
        <v>11</v>
      </c>
      <c r="H844">
        <v>11</v>
      </c>
      <c r="I844">
        <v>5</v>
      </c>
      <c r="J844">
        <v>7</v>
      </c>
      <c r="K844">
        <v>2</v>
      </c>
    </row>
    <row r="845" spans="1:11">
      <c r="A845">
        <v>13</v>
      </c>
      <c r="B845">
        <v>11</v>
      </c>
      <c r="C845">
        <v>4</v>
      </c>
      <c r="D845">
        <v>10</v>
      </c>
      <c r="E845">
        <v>0</v>
      </c>
      <c r="F845">
        <v>1</v>
      </c>
      <c r="G845">
        <v>4</v>
      </c>
      <c r="H845">
        <v>4</v>
      </c>
      <c r="I845">
        <v>2</v>
      </c>
      <c r="J845">
        <v>0</v>
      </c>
      <c r="K845">
        <v>3</v>
      </c>
    </row>
    <row r="846" spans="1:11">
      <c r="A846">
        <v>13</v>
      </c>
      <c r="B846">
        <v>11</v>
      </c>
      <c r="C846">
        <v>5</v>
      </c>
      <c r="D846">
        <v>9</v>
      </c>
      <c r="E846">
        <v>0</v>
      </c>
      <c r="F846">
        <v>5</v>
      </c>
      <c r="G846">
        <v>3</v>
      </c>
      <c r="H846">
        <v>13</v>
      </c>
      <c r="I846">
        <v>4</v>
      </c>
      <c r="J846">
        <v>1</v>
      </c>
      <c r="K846">
        <v>2</v>
      </c>
    </row>
    <row r="847" spans="1:11">
      <c r="A847">
        <v>13</v>
      </c>
      <c r="B847">
        <v>12</v>
      </c>
      <c r="C847">
        <v>1</v>
      </c>
      <c r="D847">
        <v>17</v>
      </c>
      <c r="E847">
        <v>0</v>
      </c>
      <c r="F847">
        <v>6</v>
      </c>
      <c r="G847">
        <v>13</v>
      </c>
      <c r="H847">
        <v>11</v>
      </c>
      <c r="I847">
        <v>3</v>
      </c>
      <c r="J847">
        <v>5</v>
      </c>
      <c r="K847">
        <v>2</v>
      </c>
    </row>
    <row r="848" spans="1:11">
      <c r="A848">
        <v>13</v>
      </c>
      <c r="B848">
        <v>12</v>
      </c>
      <c r="C848">
        <v>2</v>
      </c>
      <c r="D848">
        <v>0</v>
      </c>
      <c r="E848">
        <v>18</v>
      </c>
      <c r="F848">
        <v>2</v>
      </c>
      <c r="G848">
        <v>12</v>
      </c>
      <c r="H848">
        <v>3</v>
      </c>
      <c r="I848">
        <v>4</v>
      </c>
      <c r="J848">
        <v>0</v>
      </c>
      <c r="K848">
        <v>1</v>
      </c>
    </row>
    <row r="849" spans="1:11">
      <c r="A849">
        <v>13</v>
      </c>
      <c r="B849">
        <v>12</v>
      </c>
      <c r="C849">
        <v>3</v>
      </c>
      <c r="D849">
        <v>6</v>
      </c>
      <c r="E849">
        <v>0</v>
      </c>
      <c r="F849">
        <v>4</v>
      </c>
      <c r="G849">
        <v>8</v>
      </c>
      <c r="H849">
        <v>2</v>
      </c>
      <c r="I849">
        <v>4</v>
      </c>
      <c r="J849">
        <v>6</v>
      </c>
      <c r="K849">
        <v>2</v>
      </c>
    </row>
    <row r="850" spans="1:11">
      <c r="A850">
        <v>13</v>
      </c>
      <c r="B850">
        <v>12</v>
      </c>
      <c r="C850">
        <v>4</v>
      </c>
      <c r="D850">
        <v>19</v>
      </c>
      <c r="E850">
        <v>0</v>
      </c>
      <c r="F850">
        <v>3</v>
      </c>
      <c r="G850">
        <v>6</v>
      </c>
      <c r="H850">
        <v>4</v>
      </c>
      <c r="I850">
        <v>5</v>
      </c>
      <c r="J850">
        <v>4</v>
      </c>
      <c r="K850">
        <v>1</v>
      </c>
    </row>
    <row r="851" spans="1:11">
      <c r="A851">
        <v>13</v>
      </c>
      <c r="B851">
        <v>12</v>
      </c>
      <c r="C851">
        <v>5</v>
      </c>
      <c r="D851">
        <v>8</v>
      </c>
      <c r="E851">
        <v>0</v>
      </c>
      <c r="F851">
        <v>1</v>
      </c>
      <c r="G851">
        <v>1</v>
      </c>
      <c r="H851">
        <v>6</v>
      </c>
      <c r="I851">
        <v>1</v>
      </c>
      <c r="J851">
        <v>0</v>
      </c>
      <c r="K851">
        <v>3</v>
      </c>
    </row>
    <row r="852" spans="1:11">
      <c r="A852">
        <v>13</v>
      </c>
      <c r="B852">
        <v>13</v>
      </c>
      <c r="C852">
        <v>1</v>
      </c>
      <c r="D852">
        <v>1</v>
      </c>
      <c r="E852">
        <v>0</v>
      </c>
      <c r="F852">
        <v>7</v>
      </c>
      <c r="G852">
        <v>5</v>
      </c>
      <c r="H852">
        <v>9</v>
      </c>
      <c r="I852">
        <v>3</v>
      </c>
      <c r="J852">
        <v>6</v>
      </c>
      <c r="K852">
        <v>3</v>
      </c>
    </row>
    <row r="853" spans="1:11">
      <c r="A853">
        <v>13</v>
      </c>
      <c r="B853">
        <v>13</v>
      </c>
      <c r="C853">
        <v>2</v>
      </c>
      <c r="D853">
        <v>16</v>
      </c>
      <c r="E853">
        <v>0</v>
      </c>
      <c r="F853">
        <v>3</v>
      </c>
      <c r="G853">
        <v>9</v>
      </c>
      <c r="H853">
        <v>1</v>
      </c>
      <c r="I853">
        <v>5</v>
      </c>
      <c r="J853">
        <v>4</v>
      </c>
      <c r="K853">
        <v>1</v>
      </c>
    </row>
    <row r="854" spans="1:11">
      <c r="A854">
        <v>13</v>
      </c>
      <c r="B854">
        <v>13</v>
      </c>
      <c r="C854">
        <v>3</v>
      </c>
      <c r="D854">
        <v>12</v>
      </c>
      <c r="E854">
        <v>0</v>
      </c>
      <c r="F854">
        <v>6</v>
      </c>
      <c r="G854">
        <v>11</v>
      </c>
      <c r="H854">
        <v>16</v>
      </c>
      <c r="I854">
        <v>2</v>
      </c>
      <c r="J854">
        <v>2</v>
      </c>
      <c r="K854">
        <v>2</v>
      </c>
    </row>
    <row r="855" spans="1:11">
      <c r="A855">
        <v>13</v>
      </c>
      <c r="B855">
        <v>13</v>
      </c>
      <c r="C855">
        <v>4</v>
      </c>
      <c r="D855">
        <v>19</v>
      </c>
      <c r="E855">
        <v>0</v>
      </c>
      <c r="F855">
        <v>4</v>
      </c>
      <c r="G855">
        <v>2</v>
      </c>
      <c r="H855">
        <v>5</v>
      </c>
      <c r="I855">
        <v>1</v>
      </c>
      <c r="J855">
        <v>7</v>
      </c>
      <c r="K855">
        <v>3</v>
      </c>
    </row>
    <row r="856" spans="1:11">
      <c r="A856">
        <v>13</v>
      </c>
      <c r="B856">
        <v>13</v>
      </c>
      <c r="C856">
        <v>5</v>
      </c>
      <c r="D856">
        <v>2</v>
      </c>
      <c r="E856">
        <v>0</v>
      </c>
      <c r="F856">
        <v>5</v>
      </c>
      <c r="G856">
        <v>7</v>
      </c>
      <c r="H856">
        <v>12</v>
      </c>
      <c r="I856">
        <v>2</v>
      </c>
      <c r="J856">
        <v>8</v>
      </c>
      <c r="K856">
        <v>2</v>
      </c>
    </row>
    <row r="857" spans="1:11">
      <c r="A857">
        <v>14</v>
      </c>
      <c r="B857">
        <v>1</v>
      </c>
      <c r="C857">
        <v>1</v>
      </c>
      <c r="D857">
        <v>6</v>
      </c>
      <c r="E857">
        <v>0</v>
      </c>
      <c r="F857">
        <v>5</v>
      </c>
      <c r="G857">
        <v>5</v>
      </c>
      <c r="H857">
        <v>14</v>
      </c>
      <c r="I857">
        <v>4</v>
      </c>
      <c r="J857">
        <v>1</v>
      </c>
      <c r="K857">
        <v>2</v>
      </c>
    </row>
    <row r="858" spans="1:11">
      <c r="A858">
        <v>14</v>
      </c>
      <c r="B858">
        <v>1</v>
      </c>
      <c r="C858">
        <v>2</v>
      </c>
      <c r="D858">
        <v>5</v>
      </c>
      <c r="E858">
        <v>0</v>
      </c>
      <c r="F858">
        <v>4</v>
      </c>
      <c r="G858">
        <v>10</v>
      </c>
      <c r="H858">
        <v>15</v>
      </c>
      <c r="I858">
        <v>2</v>
      </c>
      <c r="J858">
        <v>5</v>
      </c>
      <c r="K858">
        <v>1</v>
      </c>
    </row>
    <row r="859" spans="1:11">
      <c r="A859">
        <v>14</v>
      </c>
      <c r="B859">
        <v>1</v>
      </c>
      <c r="C859">
        <v>3</v>
      </c>
      <c r="D859">
        <v>10</v>
      </c>
      <c r="E859">
        <v>0</v>
      </c>
      <c r="F859">
        <v>7</v>
      </c>
      <c r="G859">
        <v>4</v>
      </c>
      <c r="H859">
        <v>10</v>
      </c>
      <c r="I859">
        <v>3</v>
      </c>
      <c r="J859">
        <v>3</v>
      </c>
      <c r="K859">
        <v>2</v>
      </c>
    </row>
    <row r="860" spans="1:11">
      <c r="A860">
        <v>14</v>
      </c>
      <c r="B860">
        <v>1</v>
      </c>
      <c r="C860">
        <v>4</v>
      </c>
      <c r="D860">
        <v>20</v>
      </c>
      <c r="E860">
        <v>0</v>
      </c>
      <c r="F860">
        <v>1</v>
      </c>
      <c r="G860">
        <v>1</v>
      </c>
      <c r="H860">
        <v>17</v>
      </c>
      <c r="I860">
        <v>1</v>
      </c>
      <c r="J860">
        <v>0</v>
      </c>
      <c r="K860">
        <v>3</v>
      </c>
    </row>
    <row r="861" spans="1:11">
      <c r="A861">
        <v>14</v>
      </c>
      <c r="B861">
        <v>1</v>
      </c>
      <c r="C861">
        <v>5</v>
      </c>
      <c r="D861">
        <v>0</v>
      </c>
      <c r="E861">
        <v>5</v>
      </c>
      <c r="F861">
        <v>2</v>
      </c>
      <c r="G861">
        <v>12</v>
      </c>
      <c r="H861">
        <v>8</v>
      </c>
      <c r="I861">
        <v>5</v>
      </c>
      <c r="J861">
        <v>0</v>
      </c>
      <c r="K861">
        <v>1</v>
      </c>
    </row>
    <row r="862" spans="1:11">
      <c r="A862">
        <v>14</v>
      </c>
      <c r="B862">
        <v>2</v>
      </c>
      <c r="C862">
        <v>1</v>
      </c>
      <c r="D862">
        <v>18</v>
      </c>
      <c r="E862">
        <v>0</v>
      </c>
      <c r="F862">
        <v>5</v>
      </c>
      <c r="G862">
        <v>3</v>
      </c>
      <c r="H862">
        <v>8</v>
      </c>
      <c r="I862">
        <v>2</v>
      </c>
      <c r="J862">
        <v>3</v>
      </c>
      <c r="K862">
        <v>1</v>
      </c>
    </row>
    <row r="863" spans="1:11">
      <c r="A863">
        <v>14</v>
      </c>
      <c r="B863">
        <v>2</v>
      </c>
      <c r="C863">
        <v>2</v>
      </c>
      <c r="D863">
        <v>13</v>
      </c>
      <c r="E863">
        <v>0</v>
      </c>
      <c r="F863">
        <v>1</v>
      </c>
      <c r="G863">
        <v>13</v>
      </c>
      <c r="H863">
        <v>4</v>
      </c>
      <c r="I863">
        <v>1</v>
      </c>
      <c r="J863">
        <v>0</v>
      </c>
      <c r="K863">
        <v>3</v>
      </c>
    </row>
    <row r="864" spans="1:11">
      <c r="A864">
        <v>14</v>
      </c>
      <c r="B864">
        <v>2</v>
      </c>
      <c r="C864">
        <v>3</v>
      </c>
      <c r="D864">
        <v>0</v>
      </c>
      <c r="E864">
        <v>4</v>
      </c>
      <c r="F864">
        <v>2</v>
      </c>
      <c r="G864">
        <v>2</v>
      </c>
      <c r="H864">
        <v>12</v>
      </c>
      <c r="I864">
        <v>3</v>
      </c>
      <c r="J864">
        <v>0</v>
      </c>
      <c r="K864">
        <v>3</v>
      </c>
    </row>
    <row r="865" spans="1:11">
      <c r="A865">
        <v>14</v>
      </c>
      <c r="B865">
        <v>2</v>
      </c>
      <c r="C865">
        <v>4</v>
      </c>
      <c r="D865">
        <v>4</v>
      </c>
      <c r="E865">
        <v>0</v>
      </c>
      <c r="F865">
        <v>6</v>
      </c>
      <c r="G865">
        <v>11</v>
      </c>
      <c r="H865">
        <v>5</v>
      </c>
      <c r="I865">
        <v>4</v>
      </c>
      <c r="J865">
        <v>7</v>
      </c>
      <c r="K865">
        <v>1</v>
      </c>
    </row>
    <row r="866" spans="1:11">
      <c r="A866">
        <v>14</v>
      </c>
      <c r="B866">
        <v>2</v>
      </c>
      <c r="C866">
        <v>5</v>
      </c>
      <c r="D866">
        <v>15</v>
      </c>
      <c r="E866">
        <v>0</v>
      </c>
      <c r="F866">
        <v>3</v>
      </c>
      <c r="G866">
        <v>8</v>
      </c>
      <c r="H866">
        <v>15</v>
      </c>
      <c r="I866">
        <v>5</v>
      </c>
      <c r="J866">
        <v>2</v>
      </c>
      <c r="K866">
        <v>2</v>
      </c>
    </row>
    <row r="867" spans="1:11">
      <c r="A867">
        <v>14</v>
      </c>
      <c r="B867">
        <v>3</v>
      </c>
      <c r="C867">
        <v>1</v>
      </c>
      <c r="D867">
        <v>11</v>
      </c>
      <c r="E867">
        <v>0</v>
      </c>
      <c r="F867">
        <v>7</v>
      </c>
      <c r="G867">
        <v>2</v>
      </c>
      <c r="H867">
        <v>9</v>
      </c>
      <c r="I867">
        <v>1</v>
      </c>
      <c r="J867">
        <v>6</v>
      </c>
      <c r="K867">
        <v>1</v>
      </c>
    </row>
    <row r="868" spans="1:11">
      <c r="A868">
        <v>14</v>
      </c>
      <c r="B868">
        <v>3</v>
      </c>
      <c r="C868">
        <v>2</v>
      </c>
      <c r="D868">
        <v>9</v>
      </c>
      <c r="E868">
        <v>0</v>
      </c>
      <c r="F868">
        <v>3</v>
      </c>
      <c r="G868">
        <v>4</v>
      </c>
      <c r="H868">
        <v>6</v>
      </c>
      <c r="I868">
        <v>2</v>
      </c>
      <c r="J868">
        <v>8</v>
      </c>
      <c r="K868">
        <v>2</v>
      </c>
    </row>
    <row r="869" spans="1:11">
      <c r="A869">
        <v>14</v>
      </c>
      <c r="B869">
        <v>3</v>
      </c>
      <c r="C869">
        <v>3</v>
      </c>
      <c r="D869">
        <v>8</v>
      </c>
      <c r="E869">
        <v>0</v>
      </c>
      <c r="F869">
        <v>4</v>
      </c>
      <c r="G869">
        <v>6</v>
      </c>
      <c r="H869">
        <v>1</v>
      </c>
      <c r="I869">
        <v>3</v>
      </c>
      <c r="J869">
        <v>4</v>
      </c>
      <c r="K869">
        <v>1</v>
      </c>
    </row>
    <row r="870" spans="1:11">
      <c r="A870">
        <v>14</v>
      </c>
      <c r="B870">
        <v>3</v>
      </c>
      <c r="C870">
        <v>4</v>
      </c>
      <c r="D870">
        <v>14</v>
      </c>
      <c r="E870">
        <v>0</v>
      </c>
      <c r="F870">
        <v>1</v>
      </c>
      <c r="G870">
        <v>7</v>
      </c>
      <c r="H870">
        <v>2</v>
      </c>
      <c r="I870">
        <v>5</v>
      </c>
      <c r="J870">
        <v>0</v>
      </c>
      <c r="K870">
        <v>2</v>
      </c>
    </row>
    <row r="871" spans="1:11">
      <c r="A871">
        <v>14</v>
      </c>
      <c r="B871">
        <v>3</v>
      </c>
      <c r="C871">
        <v>5</v>
      </c>
      <c r="D871">
        <v>0</v>
      </c>
      <c r="E871">
        <v>1</v>
      </c>
      <c r="F871">
        <v>2</v>
      </c>
      <c r="G871">
        <v>9</v>
      </c>
      <c r="H871">
        <v>17</v>
      </c>
      <c r="I871">
        <v>4</v>
      </c>
      <c r="J871">
        <v>0</v>
      </c>
      <c r="K871">
        <v>3</v>
      </c>
    </row>
    <row r="872" spans="1:11">
      <c r="A872">
        <v>14</v>
      </c>
      <c r="B872">
        <v>4</v>
      </c>
      <c r="C872">
        <v>1</v>
      </c>
      <c r="D872">
        <v>0</v>
      </c>
      <c r="E872">
        <v>16</v>
      </c>
      <c r="F872">
        <v>2</v>
      </c>
      <c r="G872">
        <v>13</v>
      </c>
      <c r="H872">
        <v>13</v>
      </c>
      <c r="I872">
        <v>5</v>
      </c>
      <c r="J872">
        <v>0</v>
      </c>
      <c r="K872">
        <v>2</v>
      </c>
    </row>
    <row r="873" spans="1:11">
      <c r="A873">
        <v>14</v>
      </c>
      <c r="B873">
        <v>4</v>
      </c>
      <c r="C873">
        <v>2</v>
      </c>
      <c r="D873">
        <v>17</v>
      </c>
      <c r="E873">
        <v>0</v>
      </c>
      <c r="F873">
        <v>6</v>
      </c>
      <c r="G873">
        <v>12</v>
      </c>
      <c r="H873">
        <v>11</v>
      </c>
      <c r="I873">
        <v>4</v>
      </c>
      <c r="J873">
        <v>1</v>
      </c>
      <c r="K873">
        <v>3</v>
      </c>
    </row>
    <row r="874" spans="1:11">
      <c r="A874">
        <v>14</v>
      </c>
      <c r="B874">
        <v>4</v>
      </c>
      <c r="C874">
        <v>3</v>
      </c>
      <c r="D874">
        <v>7</v>
      </c>
      <c r="E874">
        <v>0</v>
      </c>
      <c r="F874">
        <v>1</v>
      </c>
      <c r="G874">
        <v>6</v>
      </c>
      <c r="H874">
        <v>3</v>
      </c>
      <c r="I874">
        <v>2</v>
      </c>
      <c r="J874">
        <v>0</v>
      </c>
      <c r="K874">
        <v>3</v>
      </c>
    </row>
    <row r="875" spans="1:11">
      <c r="A875">
        <v>14</v>
      </c>
      <c r="B875">
        <v>4</v>
      </c>
      <c r="C875">
        <v>4</v>
      </c>
      <c r="D875">
        <v>14</v>
      </c>
      <c r="E875">
        <v>0</v>
      </c>
      <c r="F875">
        <v>3</v>
      </c>
      <c r="G875">
        <v>3</v>
      </c>
      <c r="H875">
        <v>16</v>
      </c>
      <c r="I875">
        <v>1</v>
      </c>
      <c r="J875">
        <v>7</v>
      </c>
      <c r="K875">
        <v>1</v>
      </c>
    </row>
    <row r="876" spans="1:11">
      <c r="A876">
        <v>14</v>
      </c>
      <c r="B876">
        <v>4</v>
      </c>
      <c r="C876">
        <v>5</v>
      </c>
      <c r="D876">
        <v>3</v>
      </c>
      <c r="E876">
        <v>0</v>
      </c>
      <c r="F876">
        <v>7</v>
      </c>
      <c r="G876">
        <v>7</v>
      </c>
      <c r="H876">
        <v>7</v>
      </c>
      <c r="I876">
        <v>3</v>
      </c>
      <c r="J876">
        <v>5</v>
      </c>
      <c r="K876">
        <v>1</v>
      </c>
    </row>
    <row r="877" spans="1:11">
      <c r="A877">
        <v>14</v>
      </c>
      <c r="B877">
        <v>5</v>
      </c>
      <c r="C877">
        <v>1</v>
      </c>
      <c r="D877">
        <v>2</v>
      </c>
      <c r="E877">
        <v>0</v>
      </c>
      <c r="F877">
        <v>1</v>
      </c>
      <c r="G877">
        <v>5</v>
      </c>
      <c r="H877">
        <v>15</v>
      </c>
      <c r="I877">
        <v>1</v>
      </c>
      <c r="J877">
        <v>0</v>
      </c>
      <c r="K877">
        <v>3</v>
      </c>
    </row>
    <row r="878" spans="1:11">
      <c r="A878">
        <v>14</v>
      </c>
      <c r="B878">
        <v>5</v>
      </c>
      <c r="C878">
        <v>2</v>
      </c>
      <c r="D878">
        <v>5</v>
      </c>
      <c r="E878">
        <v>0</v>
      </c>
      <c r="F878">
        <v>5</v>
      </c>
      <c r="G878">
        <v>11</v>
      </c>
      <c r="H878">
        <v>14</v>
      </c>
      <c r="I878">
        <v>4</v>
      </c>
      <c r="J878">
        <v>8</v>
      </c>
      <c r="K878">
        <v>3</v>
      </c>
    </row>
    <row r="879" spans="1:11">
      <c r="A879">
        <v>14</v>
      </c>
      <c r="B879">
        <v>5</v>
      </c>
      <c r="C879">
        <v>3</v>
      </c>
      <c r="D879">
        <v>7</v>
      </c>
      <c r="E879">
        <v>0</v>
      </c>
      <c r="F879">
        <v>4</v>
      </c>
      <c r="G879">
        <v>9</v>
      </c>
      <c r="H879">
        <v>10</v>
      </c>
      <c r="I879">
        <v>3</v>
      </c>
      <c r="J879">
        <v>2</v>
      </c>
      <c r="K879">
        <v>2</v>
      </c>
    </row>
    <row r="880" spans="1:11">
      <c r="A880">
        <v>14</v>
      </c>
      <c r="B880">
        <v>5</v>
      </c>
      <c r="C880">
        <v>4</v>
      </c>
      <c r="D880">
        <v>0</v>
      </c>
      <c r="E880">
        <v>8</v>
      </c>
      <c r="F880">
        <v>2</v>
      </c>
      <c r="G880">
        <v>1</v>
      </c>
      <c r="H880">
        <v>11</v>
      </c>
      <c r="I880">
        <v>5</v>
      </c>
      <c r="J880">
        <v>0</v>
      </c>
      <c r="K880">
        <v>2</v>
      </c>
    </row>
    <row r="881" spans="1:11">
      <c r="A881">
        <v>14</v>
      </c>
      <c r="B881">
        <v>5</v>
      </c>
      <c r="C881">
        <v>5</v>
      </c>
      <c r="D881">
        <v>4</v>
      </c>
      <c r="E881">
        <v>0</v>
      </c>
      <c r="F881">
        <v>6</v>
      </c>
      <c r="G881">
        <v>8</v>
      </c>
      <c r="H881">
        <v>8</v>
      </c>
      <c r="I881">
        <v>2</v>
      </c>
      <c r="J881">
        <v>3</v>
      </c>
      <c r="K881">
        <v>1</v>
      </c>
    </row>
    <row r="882" spans="1:11">
      <c r="A882">
        <v>14</v>
      </c>
      <c r="B882">
        <v>6</v>
      </c>
      <c r="C882">
        <v>1</v>
      </c>
      <c r="D882">
        <v>10</v>
      </c>
      <c r="E882">
        <v>0</v>
      </c>
      <c r="F882">
        <v>6</v>
      </c>
      <c r="G882">
        <v>2</v>
      </c>
      <c r="H882">
        <v>9</v>
      </c>
      <c r="I882">
        <v>3</v>
      </c>
      <c r="J882">
        <v>4</v>
      </c>
      <c r="K882">
        <v>2</v>
      </c>
    </row>
    <row r="883" spans="1:11">
      <c r="A883">
        <v>14</v>
      </c>
      <c r="B883">
        <v>6</v>
      </c>
      <c r="C883">
        <v>2</v>
      </c>
      <c r="D883">
        <v>15</v>
      </c>
      <c r="E883">
        <v>0</v>
      </c>
      <c r="F883">
        <v>7</v>
      </c>
      <c r="G883">
        <v>7</v>
      </c>
      <c r="H883">
        <v>17</v>
      </c>
      <c r="I883">
        <v>1</v>
      </c>
      <c r="J883">
        <v>8</v>
      </c>
      <c r="K883">
        <v>2</v>
      </c>
    </row>
    <row r="884" spans="1:11">
      <c r="A884">
        <v>14</v>
      </c>
      <c r="B884">
        <v>6</v>
      </c>
      <c r="C884">
        <v>3</v>
      </c>
      <c r="D884">
        <v>6</v>
      </c>
      <c r="E884">
        <v>0</v>
      </c>
      <c r="F884">
        <v>3</v>
      </c>
      <c r="G884">
        <v>8</v>
      </c>
      <c r="H884">
        <v>14</v>
      </c>
      <c r="I884">
        <v>2</v>
      </c>
      <c r="J884">
        <v>5</v>
      </c>
      <c r="K884">
        <v>1</v>
      </c>
    </row>
    <row r="885" spans="1:11">
      <c r="A885">
        <v>14</v>
      </c>
      <c r="B885">
        <v>6</v>
      </c>
      <c r="C885">
        <v>4</v>
      </c>
      <c r="D885">
        <v>20</v>
      </c>
      <c r="E885">
        <v>0</v>
      </c>
      <c r="F885">
        <v>5</v>
      </c>
      <c r="G885">
        <v>10</v>
      </c>
      <c r="H885">
        <v>16</v>
      </c>
      <c r="I885">
        <v>5</v>
      </c>
      <c r="J885">
        <v>1</v>
      </c>
      <c r="K885">
        <v>3</v>
      </c>
    </row>
    <row r="886" spans="1:11">
      <c r="A886">
        <v>14</v>
      </c>
      <c r="B886">
        <v>6</v>
      </c>
      <c r="C886">
        <v>5</v>
      </c>
      <c r="D886">
        <v>16</v>
      </c>
      <c r="E886">
        <v>0</v>
      </c>
      <c r="F886">
        <v>4</v>
      </c>
      <c r="G886">
        <v>11</v>
      </c>
      <c r="H886">
        <v>5</v>
      </c>
      <c r="I886">
        <v>4</v>
      </c>
      <c r="J886">
        <v>6</v>
      </c>
      <c r="K886">
        <v>1</v>
      </c>
    </row>
    <row r="887" spans="1:11">
      <c r="A887">
        <v>14</v>
      </c>
      <c r="B887">
        <v>7</v>
      </c>
      <c r="C887">
        <v>1</v>
      </c>
      <c r="D887">
        <v>0</v>
      </c>
      <c r="E887">
        <v>2</v>
      </c>
      <c r="F887">
        <v>2</v>
      </c>
      <c r="G887">
        <v>10</v>
      </c>
      <c r="H887">
        <v>10</v>
      </c>
      <c r="I887">
        <v>5</v>
      </c>
      <c r="J887">
        <v>0</v>
      </c>
      <c r="K887">
        <v>2</v>
      </c>
    </row>
    <row r="888" spans="1:11">
      <c r="A888">
        <v>14</v>
      </c>
      <c r="B888">
        <v>7</v>
      </c>
      <c r="C888">
        <v>2</v>
      </c>
      <c r="D888">
        <v>13</v>
      </c>
      <c r="E888">
        <v>0</v>
      </c>
      <c r="F888">
        <v>1</v>
      </c>
      <c r="G888">
        <v>5</v>
      </c>
      <c r="H888">
        <v>6</v>
      </c>
      <c r="I888">
        <v>3</v>
      </c>
      <c r="J888">
        <v>0</v>
      </c>
      <c r="K888">
        <v>1</v>
      </c>
    </row>
    <row r="889" spans="1:11">
      <c r="A889">
        <v>14</v>
      </c>
      <c r="B889">
        <v>7</v>
      </c>
      <c r="C889">
        <v>3</v>
      </c>
      <c r="D889">
        <v>9</v>
      </c>
      <c r="E889">
        <v>0</v>
      </c>
      <c r="F889">
        <v>4</v>
      </c>
      <c r="G889">
        <v>6</v>
      </c>
      <c r="H889">
        <v>7</v>
      </c>
      <c r="I889">
        <v>5</v>
      </c>
      <c r="J889">
        <v>2</v>
      </c>
      <c r="K889">
        <v>3</v>
      </c>
    </row>
    <row r="890" spans="1:11">
      <c r="A890">
        <v>14</v>
      </c>
      <c r="B890">
        <v>7</v>
      </c>
      <c r="C890">
        <v>4</v>
      </c>
      <c r="D890">
        <v>18</v>
      </c>
      <c r="E890">
        <v>0</v>
      </c>
      <c r="F890">
        <v>5</v>
      </c>
      <c r="G890">
        <v>13</v>
      </c>
      <c r="H890">
        <v>2</v>
      </c>
      <c r="I890">
        <v>1</v>
      </c>
      <c r="J890">
        <v>3</v>
      </c>
      <c r="K890">
        <v>1</v>
      </c>
    </row>
    <row r="891" spans="1:11">
      <c r="A891">
        <v>14</v>
      </c>
      <c r="B891">
        <v>7</v>
      </c>
      <c r="C891">
        <v>5</v>
      </c>
      <c r="D891">
        <v>12</v>
      </c>
      <c r="E891">
        <v>0</v>
      </c>
      <c r="F891">
        <v>7</v>
      </c>
      <c r="G891">
        <v>9</v>
      </c>
      <c r="H891">
        <v>4</v>
      </c>
      <c r="I891">
        <v>2</v>
      </c>
      <c r="J891">
        <v>4</v>
      </c>
      <c r="K891">
        <v>3</v>
      </c>
    </row>
    <row r="892" spans="1:11">
      <c r="A892">
        <v>14</v>
      </c>
      <c r="B892">
        <v>8</v>
      </c>
      <c r="C892">
        <v>1</v>
      </c>
      <c r="D892">
        <v>3</v>
      </c>
      <c r="E892">
        <v>0</v>
      </c>
      <c r="F892">
        <v>1</v>
      </c>
      <c r="G892">
        <v>12</v>
      </c>
      <c r="H892">
        <v>1</v>
      </c>
      <c r="I892">
        <v>2</v>
      </c>
      <c r="J892">
        <v>0</v>
      </c>
      <c r="K892">
        <v>1</v>
      </c>
    </row>
    <row r="893" spans="1:11">
      <c r="A893">
        <v>14</v>
      </c>
      <c r="B893">
        <v>8</v>
      </c>
      <c r="C893">
        <v>2</v>
      </c>
      <c r="D893">
        <v>19</v>
      </c>
      <c r="E893">
        <v>0</v>
      </c>
      <c r="F893">
        <v>5</v>
      </c>
      <c r="G893">
        <v>5</v>
      </c>
      <c r="H893">
        <v>16</v>
      </c>
      <c r="I893">
        <v>4</v>
      </c>
      <c r="J893">
        <v>6</v>
      </c>
      <c r="K893">
        <v>2</v>
      </c>
    </row>
    <row r="894" spans="1:11">
      <c r="A894">
        <v>14</v>
      </c>
      <c r="B894">
        <v>8</v>
      </c>
      <c r="C894">
        <v>3</v>
      </c>
      <c r="D894">
        <v>8</v>
      </c>
      <c r="E894">
        <v>0</v>
      </c>
      <c r="F894">
        <v>6</v>
      </c>
      <c r="G894">
        <v>3</v>
      </c>
      <c r="H894">
        <v>13</v>
      </c>
      <c r="I894">
        <v>4</v>
      </c>
      <c r="J894">
        <v>7</v>
      </c>
      <c r="K894">
        <v>2</v>
      </c>
    </row>
    <row r="895" spans="1:11">
      <c r="A895">
        <v>14</v>
      </c>
      <c r="B895">
        <v>8</v>
      </c>
      <c r="C895">
        <v>4</v>
      </c>
      <c r="D895">
        <v>1</v>
      </c>
      <c r="E895">
        <v>0</v>
      </c>
      <c r="F895">
        <v>3</v>
      </c>
      <c r="G895">
        <v>4</v>
      </c>
      <c r="H895">
        <v>3</v>
      </c>
      <c r="I895">
        <v>1</v>
      </c>
      <c r="J895">
        <v>1</v>
      </c>
      <c r="K895">
        <v>3</v>
      </c>
    </row>
    <row r="896" spans="1:11">
      <c r="A896">
        <v>14</v>
      </c>
      <c r="B896">
        <v>8</v>
      </c>
      <c r="C896">
        <v>5</v>
      </c>
      <c r="D896">
        <v>11</v>
      </c>
      <c r="E896">
        <v>0</v>
      </c>
      <c r="F896">
        <v>4</v>
      </c>
      <c r="G896">
        <v>1</v>
      </c>
      <c r="H896">
        <v>12</v>
      </c>
      <c r="I896">
        <v>3</v>
      </c>
      <c r="J896">
        <v>5</v>
      </c>
      <c r="K896">
        <v>3</v>
      </c>
    </row>
    <row r="897" spans="1:11">
      <c r="A897">
        <v>14</v>
      </c>
      <c r="B897">
        <v>9</v>
      </c>
      <c r="C897">
        <v>1</v>
      </c>
      <c r="D897">
        <v>4</v>
      </c>
      <c r="E897">
        <v>0</v>
      </c>
      <c r="F897">
        <v>4</v>
      </c>
      <c r="G897">
        <v>9</v>
      </c>
      <c r="H897">
        <v>9</v>
      </c>
      <c r="I897">
        <v>5</v>
      </c>
      <c r="J897">
        <v>6</v>
      </c>
      <c r="K897">
        <v>3</v>
      </c>
    </row>
    <row r="898" spans="1:11">
      <c r="A898">
        <v>14</v>
      </c>
      <c r="B898">
        <v>9</v>
      </c>
      <c r="C898">
        <v>2</v>
      </c>
      <c r="D898">
        <v>17</v>
      </c>
      <c r="E898">
        <v>0</v>
      </c>
      <c r="F898">
        <v>3</v>
      </c>
      <c r="G898">
        <v>3</v>
      </c>
      <c r="H898">
        <v>6</v>
      </c>
      <c r="I898">
        <v>3</v>
      </c>
      <c r="J898">
        <v>1</v>
      </c>
      <c r="K898">
        <v>1</v>
      </c>
    </row>
    <row r="899" spans="1:11">
      <c r="A899">
        <v>14</v>
      </c>
      <c r="B899">
        <v>9</v>
      </c>
      <c r="C899">
        <v>3</v>
      </c>
      <c r="D899">
        <v>0</v>
      </c>
      <c r="E899">
        <v>6</v>
      </c>
      <c r="F899">
        <v>2</v>
      </c>
      <c r="G899">
        <v>1</v>
      </c>
      <c r="H899">
        <v>4</v>
      </c>
      <c r="I899">
        <v>4</v>
      </c>
      <c r="J899">
        <v>0</v>
      </c>
      <c r="K899">
        <v>3</v>
      </c>
    </row>
    <row r="900" spans="1:11">
      <c r="A900">
        <v>14</v>
      </c>
      <c r="B900">
        <v>9</v>
      </c>
      <c r="C900">
        <v>4</v>
      </c>
      <c r="D900">
        <v>20</v>
      </c>
      <c r="E900">
        <v>0</v>
      </c>
      <c r="F900">
        <v>6</v>
      </c>
      <c r="G900">
        <v>13</v>
      </c>
      <c r="H900">
        <v>1</v>
      </c>
      <c r="I900">
        <v>2</v>
      </c>
      <c r="J900">
        <v>5</v>
      </c>
      <c r="K900">
        <v>1</v>
      </c>
    </row>
    <row r="901" spans="1:11">
      <c r="A901">
        <v>14</v>
      </c>
      <c r="B901">
        <v>9</v>
      </c>
      <c r="C901">
        <v>5</v>
      </c>
      <c r="D901">
        <v>9</v>
      </c>
      <c r="E901">
        <v>0</v>
      </c>
      <c r="F901">
        <v>7</v>
      </c>
      <c r="G901">
        <v>12</v>
      </c>
      <c r="H901">
        <v>11</v>
      </c>
      <c r="I901">
        <v>1</v>
      </c>
      <c r="J901">
        <v>8</v>
      </c>
      <c r="K901">
        <v>2</v>
      </c>
    </row>
    <row r="902" spans="1:11">
      <c r="A902">
        <v>14</v>
      </c>
      <c r="B902">
        <v>10</v>
      </c>
      <c r="C902">
        <v>1</v>
      </c>
      <c r="D902">
        <v>14</v>
      </c>
      <c r="E902">
        <v>0</v>
      </c>
      <c r="F902">
        <v>5</v>
      </c>
      <c r="G902">
        <v>11</v>
      </c>
      <c r="H902">
        <v>17</v>
      </c>
      <c r="I902">
        <v>2</v>
      </c>
      <c r="J902">
        <v>7</v>
      </c>
      <c r="K902">
        <v>2</v>
      </c>
    </row>
    <row r="903" spans="1:11">
      <c r="A903">
        <v>14</v>
      </c>
      <c r="B903">
        <v>10</v>
      </c>
      <c r="C903">
        <v>2</v>
      </c>
      <c r="D903">
        <v>3</v>
      </c>
      <c r="E903">
        <v>0</v>
      </c>
      <c r="F903">
        <v>3</v>
      </c>
      <c r="G903">
        <v>8</v>
      </c>
      <c r="H903">
        <v>15</v>
      </c>
      <c r="I903">
        <v>3</v>
      </c>
      <c r="J903">
        <v>3</v>
      </c>
      <c r="K903">
        <v>1</v>
      </c>
    </row>
    <row r="904" spans="1:11">
      <c r="A904">
        <v>14</v>
      </c>
      <c r="B904">
        <v>10</v>
      </c>
      <c r="C904">
        <v>3</v>
      </c>
      <c r="D904">
        <v>6</v>
      </c>
      <c r="E904">
        <v>0</v>
      </c>
      <c r="F904">
        <v>6</v>
      </c>
      <c r="G904">
        <v>7</v>
      </c>
      <c r="H904">
        <v>11</v>
      </c>
      <c r="I904">
        <v>1</v>
      </c>
      <c r="J904">
        <v>4</v>
      </c>
      <c r="K904">
        <v>3</v>
      </c>
    </row>
    <row r="905" spans="1:11">
      <c r="A905">
        <v>14</v>
      </c>
      <c r="B905">
        <v>10</v>
      </c>
      <c r="C905">
        <v>4</v>
      </c>
      <c r="D905">
        <v>0</v>
      </c>
      <c r="E905">
        <v>3</v>
      </c>
      <c r="F905">
        <v>2</v>
      </c>
      <c r="G905">
        <v>4</v>
      </c>
      <c r="H905">
        <v>14</v>
      </c>
      <c r="I905">
        <v>5</v>
      </c>
      <c r="J905">
        <v>0</v>
      </c>
      <c r="K905">
        <v>2</v>
      </c>
    </row>
    <row r="906" spans="1:11">
      <c r="A906">
        <v>14</v>
      </c>
      <c r="B906">
        <v>10</v>
      </c>
      <c r="C906">
        <v>5</v>
      </c>
      <c r="D906">
        <v>19</v>
      </c>
      <c r="E906">
        <v>0</v>
      </c>
      <c r="F906">
        <v>7</v>
      </c>
      <c r="G906">
        <v>2</v>
      </c>
      <c r="H906">
        <v>10</v>
      </c>
      <c r="I906">
        <v>4</v>
      </c>
      <c r="J906">
        <v>2</v>
      </c>
      <c r="K906">
        <v>1</v>
      </c>
    </row>
    <row r="907" spans="1:11">
      <c r="A907">
        <v>14</v>
      </c>
      <c r="B907">
        <v>11</v>
      </c>
      <c r="C907">
        <v>1</v>
      </c>
      <c r="D907">
        <v>10</v>
      </c>
      <c r="E907">
        <v>0</v>
      </c>
      <c r="F907">
        <v>5</v>
      </c>
      <c r="G907">
        <v>11</v>
      </c>
      <c r="H907">
        <v>5</v>
      </c>
      <c r="I907">
        <v>2</v>
      </c>
      <c r="J907">
        <v>8</v>
      </c>
      <c r="K907">
        <v>2</v>
      </c>
    </row>
    <row r="908" spans="1:11">
      <c r="A908">
        <v>14</v>
      </c>
      <c r="B908">
        <v>11</v>
      </c>
      <c r="C908">
        <v>2</v>
      </c>
      <c r="D908">
        <v>0</v>
      </c>
      <c r="E908">
        <v>20</v>
      </c>
      <c r="F908">
        <v>2</v>
      </c>
      <c r="G908">
        <v>10</v>
      </c>
      <c r="H908">
        <v>12</v>
      </c>
      <c r="I908">
        <v>4</v>
      </c>
      <c r="J908">
        <v>0</v>
      </c>
      <c r="K908">
        <v>3</v>
      </c>
    </row>
    <row r="909" spans="1:11">
      <c r="A909">
        <v>14</v>
      </c>
      <c r="B909">
        <v>11</v>
      </c>
      <c r="C909">
        <v>3</v>
      </c>
      <c r="D909">
        <v>2</v>
      </c>
      <c r="E909">
        <v>0</v>
      </c>
      <c r="F909">
        <v>1</v>
      </c>
      <c r="G909">
        <v>6</v>
      </c>
      <c r="H909">
        <v>8</v>
      </c>
      <c r="I909">
        <v>5</v>
      </c>
      <c r="J909">
        <v>0</v>
      </c>
      <c r="K909">
        <v>2</v>
      </c>
    </row>
    <row r="910" spans="1:11">
      <c r="A910">
        <v>14</v>
      </c>
      <c r="B910">
        <v>11</v>
      </c>
      <c r="C910">
        <v>4</v>
      </c>
      <c r="D910">
        <v>13</v>
      </c>
      <c r="E910">
        <v>0</v>
      </c>
      <c r="F910">
        <v>4</v>
      </c>
      <c r="G910">
        <v>8</v>
      </c>
      <c r="H910">
        <v>7</v>
      </c>
      <c r="I910">
        <v>1</v>
      </c>
      <c r="J910">
        <v>7</v>
      </c>
      <c r="K910">
        <v>3</v>
      </c>
    </row>
    <row r="911" spans="1:11">
      <c r="A911">
        <v>14</v>
      </c>
      <c r="B911">
        <v>11</v>
      </c>
      <c r="C911">
        <v>5</v>
      </c>
      <c r="D911">
        <v>18</v>
      </c>
      <c r="E911">
        <v>0</v>
      </c>
      <c r="F911">
        <v>3</v>
      </c>
      <c r="G911">
        <v>5</v>
      </c>
      <c r="H911">
        <v>2</v>
      </c>
      <c r="I911">
        <v>3</v>
      </c>
      <c r="J911">
        <v>5</v>
      </c>
      <c r="K911">
        <v>1</v>
      </c>
    </row>
    <row r="912" spans="1:11">
      <c r="A912">
        <v>14</v>
      </c>
      <c r="B912">
        <v>12</v>
      </c>
      <c r="C912">
        <v>1</v>
      </c>
      <c r="D912">
        <v>0</v>
      </c>
      <c r="E912">
        <v>17</v>
      </c>
      <c r="F912">
        <v>2</v>
      </c>
      <c r="G912">
        <v>10</v>
      </c>
      <c r="H912">
        <v>12</v>
      </c>
      <c r="I912">
        <v>5</v>
      </c>
      <c r="J912">
        <v>0</v>
      </c>
      <c r="K912">
        <v>3</v>
      </c>
    </row>
    <row r="913" spans="1:11">
      <c r="A913">
        <v>14</v>
      </c>
      <c r="B913">
        <v>12</v>
      </c>
      <c r="C913">
        <v>2</v>
      </c>
      <c r="D913">
        <v>17</v>
      </c>
      <c r="E913">
        <v>0</v>
      </c>
      <c r="F913">
        <v>1</v>
      </c>
      <c r="G913">
        <v>2</v>
      </c>
      <c r="H913">
        <v>3</v>
      </c>
      <c r="I913">
        <v>3</v>
      </c>
      <c r="J913">
        <v>0</v>
      </c>
      <c r="K913">
        <v>3</v>
      </c>
    </row>
    <row r="914" spans="1:11">
      <c r="A914">
        <v>14</v>
      </c>
      <c r="B914">
        <v>12</v>
      </c>
      <c r="C914">
        <v>3</v>
      </c>
      <c r="D914">
        <v>16</v>
      </c>
      <c r="E914">
        <v>0</v>
      </c>
      <c r="F914">
        <v>3</v>
      </c>
      <c r="G914">
        <v>9</v>
      </c>
      <c r="H914">
        <v>8</v>
      </c>
      <c r="I914">
        <v>2</v>
      </c>
      <c r="J914">
        <v>2</v>
      </c>
      <c r="K914">
        <v>1</v>
      </c>
    </row>
    <row r="915" spans="1:11">
      <c r="A915">
        <v>14</v>
      </c>
      <c r="B915">
        <v>12</v>
      </c>
      <c r="C915">
        <v>4</v>
      </c>
      <c r="D915">
        <v>15</v>
      </c>
      <c r="E915">
        <v>0</v>
      </c>
      <c r="F915">
        <v>7</v>
      </c>
      <c r="G915">
        <v>7</v>
      </c>
      <c r="H915">
        <v>5</v>
      </c>
      <c r="I915">
        <v>1</v>
      </c>
      <c r="J915">
        <v>6</v>
      </c>
      <c r="K915">
        <v>2</v>
      </c>
    </row>
    <row r="916" spans="1:11">
      <c r="A916">
        <v>14</v>
      </c>
      <c r="B916">
        <v>12</v>
      </c>
      <c r="C916">
        <v>5</v>
      </c>
      <c r="D916">
        <v>1</v>
      </c>
      <c r="E916">
        <v>0</v>
      </c>
      <c r="F916">
        <v>6</v>
      </c>
      <c r="G916">
        <v>1</v>
      </c>
      <c r="H916">
        <v>13</v>
      </c>
      <c r="I916">
        <v>4</v>
      </c>
      <c r="J916">
        <v>4</v>
      </c>
      <c r="K916">
        <v>1</v>
      </c>
    </row>
    <row r="917" spans="1:11">
      <c r="A917">
        <v>14</v>
      </c>
      <c r="B917">
        <v>13</v>
      </c>
      <c r="C917">
        <v>1</v>
      </c>
      <c r="D917">
        <v>11</v>
      </c>
      <c r="E917">
        <v>0</v>
      </c>
      <c r="F917">
        <v>4</v>
      </c>
      <c r="G917">
        <v>4</v>
      </c>
      <c r="H917">
        <v>14</v>
      </c>
      <c r="I917">
        <v>5</v>
      </c>
      <c r="J917">
        <v>1</v>
      </c>
      <c r="K917">
        <v>3</v>
      </c>
    </row>
    <row r="918" spans="1:11">
      <c r="A918">
        <v>14</v>
      </c>
      <c r="B918">
        <v>13</v>
      </c>
      <c r="C918">
        <v>2</v>
      </c>
      <c r="D918">
        <v>12</v>
      </c>
      <c r="E918">
        <v>0</v>
      </c>
      <c r="F918">
        <v>6</v>
      </c>
      <c r="G918">
        <v>3</v>
      </c>
      <c r="H918">
        <v>2</v>
      </c>
      <c r="I918">
        <v>2</v>
      </c>
      <c r="J918">
        <v>6</v>
      </c>
      <c r="K918">
        <v>3</v>
      </c>
    </row>
    <row r="919" spans="1:11">
      <c r="A919">
        <v>14</v>
      </c>
      <c r="B919">
        <v>13</v>
      </c>
      <c r="C919">
        <v>3</v>
      </c>
      <c r="D919">
        <v>5</v>
      </c>
      <c r="E919">
        <v>0</v>
      </c>
      <c r="F919">
        <v>5</v>
      </c>
      <c r="G919">
        <v>13</v>
      </c>
      <c r="H919">
        <v>16</v>
      </c>
      <c r="I919">
        <v>4</v>
      </c>
      <c r="J919">
        <v>2</v>
      </c>
      <c r="K919">
        <v>2</v>
      </c>
    </row>
    <row r="920" spans="1:11">
      <c r="A920">
        <v>14</v>
      </c>
      <c r="B920">
        <v>13</v>
      </c>
      <c r="C920">
        <v>4</v>
      </c>
      <c r="D920">
        <v>7</v>
      </c>
      <c r="E920">
        <v>0</v>
      </c>
      <c r="F920">
        <v>1</v>
      </c>
      <c r="G920">
        <v>6</v>
      </c>
      <c r="H920">
        <v>10</v>
      </c>
      <c r="I920">
        <v>3</v>
      </c>
      <c r="J920">
        <v>0</v>
      </c>
      <c r="K920">
        <v>1</v>
      </c>
    </row>
    <row r="921" spans="1:11">
      <c r="A921">
        <v>14</v>
      </c>
      <c r="B921">
        <v>13</v>
      </c>
      <c r="C921">
        <v>5</v>
      </c>
      <c r="D921">
        <v>8</v>
      </c>
      <c r="E921">
        <v>0</v>
      </c>
      <c r="F921">
        <v>7</v>
      </c>
      <c r="G921">
        <v>12</v>
      </c>
      <c r="H921">
        <v>15</v>
      </c>
      <c r="I921">
        <v>1</v>
      </c>
      <c r="J921">
        <v>3</v>
      </c>
      <c r="K921">
        <v>2</v>
      </c>
    </row>
    <row r="922" spans="1:11">
      <c r="A922">
        <v>15</v>
      </c>
      <c r="B922">
        <v>1</v>
      </c>
      <c r="C922">
        <v>1</v>
      </c>
      <c r="D922">
        <v>15</v>
      </c>
      <c r="E922">
        <v>0</v>
      </c>
      <c r="F922">
        <v>5</v>
      </c>
      <c r="G922">
        <v>7</v>
      </c>
      <c r="H922">
        <v>4</v>
      </c>
      <c r="I922">
        <v>2</v>
      </c>
      <c r="J922">
        <v>5</v>
      </c>
      <c r="K922">
        <v>2</v>
      </c>
    </row>
    <row r="923" spans="1:11">
      <c r="A923">
        <v>15</v>
      </c>
      <c r="B923">
        <v>1</v>
      </c>
      <c r="C923">
        <v>2</v>
      </c>
      <c r="D923">
        <v>20</v>
      </c>
      <c r="E923">
        <v>0</v>
      </c>
      <c r="F923">
        <v>7</v>
      </c>
      <c r="G923">
        <v>12</v>
      </c>
      <c r="H923">
        <v>9</v>
      </c>
      <c r="I923">
        <v>5</v>
      </c>
      <c r="J923">
        <v>3</v>
      </c>
      <c r="K923">
        <v>2</v>
      </c>
    </row>
    <row r="924" spans="1:11">
      <c r="A924">
        <v>15</v>
      </c>
      <c r="B924">
        <v>1</v>
      </c>
      <c r="C924">
        <v>3</v>
      </c>
      <c r="D924">
        <v>5</v>
      </c>
      <c r="E924">
        <v>0</v>
      </c>
      <c r="F924">
        <v>3</v>
      </c>
      <c r="G924">
        <v>8</v>
      </c>
      <c r="H924">
        <v>7</v>
      </c>
      <c r="I924">
        <v>4</v>
      </c>
      <c r="J924">
        <v>4</v>
      </c>
      <c r="K924">
        <v>1</v>
      </c>
    </row>
    <row r="925" spans="1:11">
      <c r="A925">
        <v>15</v>
      </c>
      <c r="B925">
        <v>1</v>
      </c>
      <c r="C925">
        <v>4</v>
      </c>
      <c r="D925">
        <v>2</v>
      </c>
      <c r="E925">
        <v>0</v>
      </c>
      <c r="F925">
        <v>6</v>
      </c>
      <c r="G925">
        <v>4</v>
      </c>
      <c r="H925">
        <v>17</v>
      </c>
      <c r="I925">
        <v>3</v>
      </c>
      <c r="J925">
        <v>8</v>
      </c>
      <c r="K925">
        <v>1</v>
      </c>
    </row>
    <row r="926" spans="1:11">
      <c r="A926">
        <v>15</v>
      </c>
      <c r="B926">
        <v>1</v>
      </c>
      <c r="C926">
        <v>5</v>
      </c>
      <c r="D926">
        <v>13</v>
      </c>
      <c r="E926">
        <v>0</v>
      </c>
      <c r="F926">
        <v>4</v>
      </c>
      <c r="G926">
        <v>6</v>
      </c>
      <c r="H926">
        <v>1</v>
      </c>
      <c r="I926">
        <v>1</v>
      </c>
      <c r="J926">
        <v>1</v>
      </c>
      <c r="K926">
        <v>3</v>
      </c>
    </row>
    <row r="927" spans="1:11">
      <c r="A927">
        <v>15</v>
      </c>
      <c r="B927">
        <v>2</v>
      </c>
      <c r="C927">
        <v>1</v>
      </c>
      <c r="D927">
        <v>4</v>
      </c>
      <c r="E927">
        <v>0</v>
      </c>
      <c r="F927">
        <v>3</v>
      </c>
      <c r="G927">
        <v>11</v>
      </c>
      <c r="H927">
        <v>2</v>
      </c>
      <c r="I927">
        <v>5</v>
      </c>
      <c r="J927">
        <v>4</v>
      </c>
      <c r="K927">
        <v>1</v>
      </c>
    </row>
    <row r="928" spans="1:11">
      <c r="A928">
        <v>15</v>
      </c>
      <c r="B928">
        <v>2</v>
      </c>
      <c r="C928">
        <v>2</v>
      </c>
      <c r="D928">
        <v>1</v>
      </c>
      <c r="E928">
        <v>0</v>
      </c>
      <c r="F928">
        <v>4</v>
      </c>
      <c r="G928">
        <v>5</v>
      </c>
      <c r="H928">
        <v>3</v>
      </c>
      <c r="I928">
        <v>2</v>
      </c>
      <c r="J928">
        <v>7</v>
      </c>
      <c r="K928">
        <v>1</v>
      </c>
    </row>
    <row r="929" spans="1:11">
      <c r="A929">
        <v>15</v>
      </c>
      <c r="B929">
        <v>2</v>
      </c>
      <c r="C929">
        <v>3</v>
      </c>
      <c r="D929">
        <v>17</v>
      </c>
      <c r="E929">
        <v>0</v>
      </c>
      <c r="F929">
        <v>1</v>
      </c>
      <c r="G929">
        <v>2</v>
      </c>
      <c r="H929">
        <v>6</v>
      </c>
      <c r="I929">
        <v>1</v>
      </c>
      <c r="J929">
        <v>0</v>
      </c>
      <c r="K929">
        <v>2</v>
      </c>
    </row>
    <row r="930" spans="1:11">
      <c r="A930">
        <v>15</v>
      </c>
      <c r="B930">
        <v>2</v>
      </c>
      <c r="C930">
        <v>4</v>
      </c>
      <c r="D930">
        <v>3</v>
      </c>
      <c r="E930">
        <v>0</v>
      </c>
      <c r="F930">
        <v>5</v>
      </c>
      <c r="G930">
        <v>9</v>
      </c>
      <c r="H930">
        <v>15</v>
      </c>
      <c r="I930">
        <v>4</v>
      </c>
      <c r="J930">
        <v>3</v>
      </c>
      <c r="K930">
        <v>3</v>
      </c>
    </row>
    <row r="931" spans="1:11">
      <c r="A931">
        <v>15</v>
      </c>
      <c r="B931">
        <v>2</v>
      </c>
      <c r="C931">
        <v>5</v>
      </c>
      <c r="D931">
        <v>0</v>
      </c>
      <c r="E931">
        <v>12</v>
      </c>
      <c r="F931">
        <v>2</v>
      </c>
      <c r="G931">
        <v>1</v>
      </c>
      <c r="H931">
        <v>13</v>
      </c>
      <c r="I931">
        <v>3</v>
      </c>
      <c r="J931">
        <v>0</v>
      </c>
      <c r="K931">
        <v>3</v>
      </c>
    </row>
    <row r="932" spans="1:11">
      <c r="A932">
        <v>15</v>
      </c>
      <c r="B932">
        <v>3</v>
      </c>
      <c r="C932">
        <v>1</v>
      </c>
      <c r="D932">
        <v>11</v>
      </c>
      <c r="E932">
        <v>0</v>
      </c>
      <c r="F932">
        <v>6</v>
      </c>
      <c r="G932">
        <v>13</v>
      </c>
      <c r="H932">
        <v>17</v>
      </c>
      <c r="I932">
        <v>1</v>
      </c>
      <c r="J932">
        <v>8</v>
      </c>
      <c r="K932">
        <v>1</v>
      </c>
    </row>
    <row r="933" spans="1:11">
      <c r="A933">
        <v>15</v>
      </c>
      <c r="B933">
        <v>3</v>
      </c>
      <c r="C933">
        <v>2</v>
      </c>
      <c r="D933">
        <v>8</v>
      </c>
      <c r="E933">
        <v>0</v>
      </c>
      <c r="F933">
        <v>7</v>
      </c>
      <c r="G933">
        <v>3</v>
      </c>
      <c r="H933">
        <v>7</v>
      </c>
      <c r="I933">
        <v>4</v>
      </c>
      <c r="J933">
        <v>7</v>
      </c>
      <c r="K933">
        <v>2</v>
      </c>
    </row>
    <row r="934" spans="1:11">
      <c r="A934">
        <v>15</v>
      </c>
      <c r="B934">
        <v>3</v>
      </c>
      <c r="C934">
        <v>3</v>
      </c>
      <c r="D934">
        <v>16</v>
      </c>
      <c r="E934">
        <v>0</v>
      </c>
      <c r="F934">
        <v>5</v>
      </c>
      <c r="G934">
        <v>12</v>
      </c>
      <c r="H934">
        <v>13</v>
      </c>
      <c r="I934">
        <v>5</v>
      </c>
      <c r="J934">
        <v>1</v>
      </c>
      <c r="K934">
        <v>3</v>
      </c>
    </row>
    <row r="935" spans="1:11">
      <c r="A935">
        <v>15</v>
      </c>
      <c r="B935">
        <v>3</v>
      </c>
      <c r="C935">
        <v>4</v>
      </c>
      <c r="D935">
        <v>12</v>
      </c>
      <c r="E935">
        <v>0</v>
      </c>
      <c r="F935">
        <v>1</v>
      </c>
      <c r="G935">
        <v>5</v>
      </c>
      <c r="H935">
        <v>11</v>
      </c>
      <c r="I935">
        <v>2</v>
      </c>
      <c r="J935">
        <v>0</v>
      </c>
      <c r="K935">
        <v>2</v>
      </c>
    </row>
    <row r="936" spans="1:11">
      <c r="A936">
        <v>15</v>
      </c>
      <c r="B936">
        <v>3</v>
      </c>
      <c r="C936">
        <v>5</v>
      </c>
      <c r="D936">
        <v>0</v>
      </c>
      <c r="E936">
        <v>9</v>
      </c>
      <c r="F936">
        <v>2</v>
      </c>
      <c r="G936">
        <v>10</v>
      </c>
      <c r="H936">
        <v>14</v>
      </c>
      <c r="I936">
        <v>3</v>
      </c>
      <c r="J936">
        <v>0</v>
      </c>
      <c r="K936">
        <v>3</v>
      </c>
    </row>
    <row r="937" spans="1:11">
      <c r="A937">
        <v>15</v>
      </c>
      <c r="B937">
        <v>4</v>
      </c>
      <c r="C937">
        <v>1</v>
      </c>
      <c r="D937">
        <v>18</v>
      </c>
      <c r="E937">
        <v>0</v>
      </c>
      <c r="F937">
        <v>1</v>
      </c>
      <c r="G937">
        <v>11</v>
      </c>
      <c r="H937">
        <v>9</v>
      </c>
      <c r="I937">
        <v>5</v>
      </c>
      <c r="J937">
        <v>0</v>
      </c>
      <c r="K937">
        <v>1</v>
      </c>
    </row>
    <row r="938" spans="1:11">
      <c r="A938">
        <v>15</v>
      </c>
      <c r="B938">
        <v>4</v>
      </c>
      <c r="C938">
        <v>2</v>
      </c>
      <c r="D938">
        <v>6</v>
      </c>
      <c r="E938">
        <v>0</v>
      </c>
      <c r="F938">
        <v>6</v>
      </c>
      <c r="G938">
        <v>8</v>
      </c>
      <c r="H938">
        <v>16</v>
      </c>
      <c r="I938">
        <v>1</v>
      </c>
      <c r="J938">
        <v>8</v>
      </c>
      <c r="K938">
        <v>1</v>
      </c>
    </row>
    <row r="939" spans="1:11">
      <c r="A939">
        <v>15</v>
      </c>
      <c r="B939">
        <v>4</v>
      </c>
      <c r="C939">
        <v>3</v>
      </c>
      <c r="D939">
        <v>7</v>
      </c>
      <c r="E939">
        <v>0</v>
      </c>
      <c r="F939">
        <v>3</v>
      </c>
      <c r="G939">
        <v>10</v>
      </c>
      <c r="H939">
        <v>5</v>
      </c>
      <c r="I939">
        <v>4</v>
      </c>
      <c r="J939">
        <v>6</v>
      </c>
      <c r="K939">
        <v>2</v>
      </c>
    </row>
    <row r="940" spans="1:11">
      <c r="A940">
        <v>15</v>
      </c>
      <c r="B940">
        <v>4</v>
      </c>
      <c r="C940">
        <v>4</v>
      </c>
      <c r="D940">
        <v>19</v>
      </c>
      <c r="E940">
        <v>0</v>
      </c>
      <c r="F940">
        <v>4</v>
      </c>
      <c r="G940">
        <v>4</v>
      </c>
      <c r="H940">
        <v>10</v>
      </c>
      <c r="I940">
        <v>2</v>
      </c>
      <c r="J940">
        <v>5</v>
      </c>
      <c r="K940">
        <v>2</v>
      </c>
    </row>
    <row r="941" spans="1:11">
      <c r="A941">
        <v>15</v>
      </c>
      <c r="B941">
        <v>4</v>
      </c>
      <c r="C941">
        <v>5</v>
      </c>
      <c r="D941">
        <v>10</v>
      </c>
      <c r="E941">
        <v>0</v>
      </c>
      <c r="F941">
        <v>7</v>
      </c>
      <c r="G941">
        <v>2</v>
      </c>
      <c r="H941">
        <v>3</v>
      </c>
      <c r="I941">
        <v>3</v>
      </c>
      <c r="J941">
        <v>2</v>
      </c>
      <c r="K941">
        <v>3</v>
      </c>
    </row>
    <row r="942" spans="1:11">
      <c r="A942">
        <v>15</v>
      </c>
      <c r="B942">
        <v>5</v>
      </c>
      <c r="C942">
        <v>1</v>
      </c>
      <c r="D942">
        <v>0</v>
      </c>
      <c r="E942">
        <v>11</v>
      </c>
      <c r="F942">
        <v>2</v>
      </c>
      <c r="G942">
        <v>1</v>
      </c>
      <c r="H942">
        <v>8</v>
      </c>
      <c r="I942">
        <v>5</v>
      </c>
      <c r="J942">
        <v>0</v>
      </c>
      <c r="K942">
        <v>3</v>
      </c>
    </row>
    <row r="943" spans="1:11">
      <c r="A943">
        <v>15</v>
      </c>
      <c r="B943">
        <v>5</v>
      </c>
      <c r="C943">
        <v>2</v>
      </c>
      <c r="D943">
        <v>14</v>
      </c>
      <c r="E943">
        <v>0</v>
      </c>
      <c r="F943">
        <v>1</v>
      </c>
      <c r="G943">
        <v>7</v>
      </c>
      <c r="H943">
        <v>1</v>
      </c>
      <c r="I943">
        <v>2</v>
      </c>
      <c r="J943">
        <v>0</v>
      </c>
      <c r="K943">
        <v>2</v>
      </c>
    </row>
    <row r="944" spans="1:11">
      <c r="A944">
        <v>15</v>
      </c>
      <c r="B944">
        <v>5</v>
      </c>
      <c r="C944">
        <v>3</v>
      </c>
      <c r="D944">
        <v>9</v>
      </c>
      <c r="E944">
        <v>0</v>
      </c>
      <c r="F944">
        <v>3</v>
      </c>
      <c r="G944">
        <v>9</v>
      </c>
      <c r="H944">
        <v>12</v>
      </c>
      <c r="I944">
        <v>4</v>
      </c>
      <c r="J944">
        <v>4</v>
      </c>
      <c r="K944">
        <v>1</v>
      </c>
    </row>
    <row r="945" spans="1:11">
      <c r="A945">
        <v>15</v>
      </c>
      <c r="B945">
        <v>5</v>
      </c>
      <c r="C945">
        <v>4</v>
      </c>
      <c r="D945">
        <v>1</v>
      </c>
      <c r="E945">
        <v>0</v>
      </c>
      <c r="F945">
        <v>6</v>
      </c>
      <c r="G945">
        <v>13</v>
      </c>
      <c r="H945">
        <v>4</v>
      </c>
      <c r="I945">
        <v>1</v>
      </c>
      <c r="J945">
        <v>3</v>
      </c>
      <c r="K945">
        <v>3</v>
      </c>
    </row>
    <row r="946" spans="1:11">
      <c r="A946">
        <v>15</v>
      </c>
      <c r="B946">
        <v>5</v>
      </c>
      <c r="C946">
        <v>5</v>
      </c>
      <c r="D946">
        <v>19</v>
      </c>
      <c r="E946">
        <v>0</v>
      </c>
      <c r="F946">
        <v>5</v>
      </c>
      <c r="G946">
        <v>6</v>
      </c>
      <c r="H946">
        <v>6</v>
      </c>
      <c r="I946">
        <v>3</v>
      </c>
      <c r="J946">
        <v>2</v>
      </c>
      <c r="K946">
        <v>1</v>
      </c>
    </row>
    <row r="947" spans="1:11">
      <c r="A947">
        <v>15</v>
      </c>
      <c r="B947">
        <v>6</v>
      </c>
      <c r="C947">
        <v>1</v>
      </c>
      <c r="D947">
        <v>6</v>
      </c>
      <c r="E947">
        <v>0</v>
      </c>
      <c r="F947">
        <v>4</v>
      </c>
      <c r="G947">
        <v>12</v>
      </c>
      <c r="H947">
        <v>7</v>
      </c>
      <c r="I947">
        <v>2</v>
      </c>
      <c r="J947">
        <v>7</v>
      </c>
      <c r="K947">
        <v>1</v>
      </c>
    </row>
    <row r="948" spans="1:11">
      <c r="A948">
        <v>15</v>
      </c>
      <c r="B948">
        <v>6</v>
      </c>
      <c r="C948">
        <v>2</v>
      </c>
      <c r="D948">
        <v>2</v>
      </c>
      <c r="E948">
        <v>0</v>
      </c>
      <c r="F948">
        <v>3</v>
      </c>
      <c r="G948">
        <v>6</v>
      </c>
      <c r="H948">
        <v>16</v>
      </c>
      <c r="I948">
        <v>1</v>
      </c>
      <c r="J948">
        <v>5</v>
      </c>
      <c r="K948">
        <v>1</v>
      </c>
    </row>
    <row r="949" spans="1:11">
      <c r="A949">
        <v>15</v>
      </c>
      <c r="B949">
        <v>6</v>
      </c>
      <c r="C949">
        <v>3</v>
      </c>
      <c r="D949">
        <v>20</v>
      </c>
      <c r="E949">
        <v>0</v>
      </c>
      <c r="F949">
        <v>5</v>
      </c>
      <c r="G949">
        <v>8</v>
      </c>
      <c r="H949">
        <v>8</v>
      </c>
      <c r="I949">
        <v>4</v>
      </c>
      <c r="J949">
        <v>6</v>
      </c>
      <c r="K949">
        <v>2</v>
      </c>
    </row>
    <row r="950" spans="1:11">
      <c r="A950">
        <v>15</v>
      </c>
      <c r="B950">
        <v>6</v>
      </c>
      <c r="C950">
        <v>4</v>
      </c>
      <c r="D950">
        <v>0</v>
      </c>
      <c r="E950">
        <v>1</v>
      </c>
      <c r="F950">
        <v>2</v>
      </c>
      <c r="G950">
        <v>3</v>
      </c>
      <c r="H950">
        <v>17</v>
      </c>
      <c r="I950">
        <v>5</v>
      </c>
      <c r="J950">
        <v>0</v>
      </c>
      <c r="K950">
        <v>2</v>
      </c>
    </row>
    <row r="951" spans="1:11">
      <c r="A951">
        <v>15</v>
      </c>
      <c r="B951">
        <v>6</v>
      </c>
      <c r="C951">
        <v>5</v>
      </c>
      <c r="D951">
        <v>15</v>
      </c>
      <c r="E951">
        <v>0</v>
      </c>
      <c r="F951">
        <v>7</v>
      </c>
      <c r="G951">
        <v>2</v>
      </c>
      <c r="H951">
        <v>9</v>
      </c>
      <c r="I951">
        <v>3</v>
      </c>
      <c r="J951">
        <v>1</v>
      </c>
      <c r="K951">
        <v>3</v>
      </c>
    </row>
    <row r="952" spans="1:11">
      <c r="A952">
        <v>15</v>
      </c>
      <c r="B952">
        <v>7</v>
      </c>
      <c r="C952">
        <v>1</v>
      </c>
      <c r="D952">
        <v>14</v>
      </c>
      <c r="E952">
        <v>0</v>
      </c>
      <c r="F952">
        <v>6</v>
      </c>
      <c r="G952">
        <v>1</v>
      </c>
      <c r="H952">
        <v>14</v>
      </c>
      <c r="I952">
        <v>2</v>
      </c>
      <c r="J952">
        <v>5</v>
      </c>
      <c r="K952">
        <v>2</v>
      </c>
    </row>
    <row r="953" spans="1:11">
      <c r="A953">
        <v>15</v>
      </c>
      <c r="B953">
        <v>7</v>
      </c>
      <c r="C953">
        <v>2</v>
      </c>
      <c r="D953">
        <v>18</v>
      </c>
      <c r="E953">
        <v>0</v>
      </c>
      <c r="F953">
        <v>7</v>
      </c>
      <c r="G953">
        <v>7</v>
      </c>
      <c r="H953">
        <v>1</v>
      </c>
      <c r="I953">
        <v>3</v>
      </c>
      <c r="J953">
        <v>3</v>
      </c>
      <c r="K953">
        <v>1</v>
      </c>
    </row>
    <row r="954" spans="1:11">
      <c r="A954">
        <v>15</v>
      </c>
      <c r="B954">
        <v>7</v>
      </c>
      <c r="C954">
        <v>3</v>
      </c>
      <c r="D954">
        <v>12</v>
      </c>
      <c r="E954">
        <v>0</v>
      </c>
      <c r="F954">
        <v>4</v>
      </c>
      <c r="G954">
        <v>3</v>
      </c>
      <c r="H954">
        <v>10</v>
      </c>
      <c r="I954">
        <v>4</v>
      </c>
      <c r="J954">
        <v>7</v>
      </c>
      <c r="K954">
        <v>3</v>
      </c>
    </row>
    <row r="955" spans="1:11">
      <c r="A955">
        <v>15</v>
      </c>
      <c r="B955">
        <v>7</v>
      </c>
      <c r="C955">
        <v>4</v>
      </c>
      <c r="D955">
        <v>0</v>
      </c>
      <c r="E955">
        <v>18</v>
      </c>
      <c r="F955">
        <v>2</v>
      </c>
      <c r="G955">
        <v>4</v>
      </c>
      <c r="H955">
        <v>15</v>
      </c>
      <c r="I955">
        <v>5</v>
      </c>
      <c r="J955">
        <v>0</v>
      </c>
      <c r="K955">
        <v>2</v>
      </c>
    </row>
    <row r="956" spans="1:11">
      <c r="A956">
        <v>15</v>
      </c>
      <c r="B956">
        <v>7</v>
      </c>
      <c r="C956">
        <v>5</v>
      </c>
      <c r="D956">
        <v>16</v>
      </c>
      <c r="E956">
        <v>0</v>
      </c>
      <c r="F956">
        <v>1</v>
      </c>
      <c r="G956">
        <v>10</v>
      </c>
      <c r="H956">
        <v>2</v>
      </c>
      <c r="I956">
        <v>1</v>
      </c>
      <c r="J956">
        <v>0</v>
      </c>
      <c r="K956">
        <v>3</v>
      </c>
    </row>
    <row r="957" spans="1:11">
      <c r="A957">
        <v>15</v>
      </c>
      <c r="B957">
        <v>8</v>
      </c>
      <c r="C957">
        <v>1</v>
      </c>
      <c r="D957">
        <v>10</v>
      </c>
      <c r="E957">
        <v>0</v>
      </c>
      <c r="F957">
        <v>1</v>
      </c>
      <c r="G957">
        <v>11</v>
      </c>
      <c r="H957">
        <v>12</v>
      </c>
      <c r="I957">
        <v>5</v>
      </c>
      <c r="J957">
        <v>0</v>
      </c>
      <c r="K957">
        <v>3</v>
      </c>
    </row>
    <row r="958" spans="1:11">
      <c r="A958">
        <v>15</v>
      </c>
      <c r="B958">
        <v>8</v>
      </c>
      <c r="C958">
        <v>2</v>
      </c>
      <c r="D958">
        <v>7</v>
      </c>
      <c r="E958">
        <v>0</v>
      </c>
      <c r="F958">
        <v>5</v>
      </c>
      <c r="G958">
        <v>6</v>
      </c>
      <c r="H958">
        <v>13</v>
      </c>
      <c r="I958">
        <v>3</v>
      </c>
      <c r="J958">
        <v>4</v>
      </c>
      <c r="K958">
        <v>2</v>
      </c>
    </row>
    <row r="959" spans="1:11">
      <c r="A959">
        <v>15</v>
      </c>
      <c r="B959">
        <v>8</v>
      </c>
      <c r="C959">
        <v>3</v>
      </c>
      <c r="D959">
        <v>13</v>
      </c>
      <c r="E959">
        <v>0</v>
      </c>
      <c r="F959">
        <v>3</v>
      </c>
      <c r="G959">
        <v>13</v>
      </c>
      <c r="H959">
        <v>4</v>
      </c>
      <c r="I959">
        <v>2</v>
      </c>
      <c r="J959">
        <v>2</v>
      </c>
      <c r="K959">
        <v>1</v>
      </c>
    </row>
    <row r="960" spans="1:11">
      <c r="A960">
        <v>15</v>
      </c>
      <c r="B960">
        <v>8</v>
      </c>
      <c r="C960">
        <v>4</v>
      </c>
      <c r="D960">
        <v>5</v>
      </c>
      <c r="E960">
        <v>0</v>
      </c>
      <c r="F960">
        <v>7</v>
      </c>
      <c r="G960">
        <v>5</v>
      </c>
      <c r="H960">
        <v>6</v>
      </c>
      <c r="I960">
        <v>1</v>
      </c>
      <c r="J960">
        <v>6</v>
      </c>
      <c r="K960">
        <v>2</v>
      </c>
    </row>
    <row r="961" spans="1:11">
      <c r="A961">
        <v>15</v>
      </c>
      <c r="B961">
        <v>8</v>
      </c>
      <c r="C961">
        <v>5</v>
      </c>
      <c r="D961">
        <v>0</v>
      </c>
      <c r="E961">
        <v>10</v>
      </c>
      <c r="F961">
        <v>2</v>
      </c>
      <c r="G961">
        <v>9</v>
      </c>
      <c r="H961">
        <v>3</v>
      </c>
      <c r="I961">
        <v>4</v>
      </c>
      <c r="J961">
        <v>0</v>
      </c>
      <c r="K961">
        <v>1</v>
      </c>
    </row>
    <row r="962" spans="1:11">
      <c r="A962">
        <v>15</v>
      </c>
      <c r="B962">
        <v>9</v>
      </c>
      <c r="C962">
        <v>1</v>
      </c>
      <c r="D962">
        <v>17</v>
      </c>
      <c r="E962">
        <v>0</v>
      </c>
      <c r="F962">
        <v>6</v>
      </c>
      <c r="G962">
        <v>7</v>
      </c>
      <c r="H962">
        <v>5</v>
      </c>
      <c r="I962">
        <v>3</v>
      </c>
      <c r="J962">
        <v>1</v>
      </c>
      <c r="K962">
        <v>3</v>
      </c>
    </row>
    <row r="963" spans="1:11">
      <c r="A963">
        <v>15</v>
      </c>
      <c r="B963">
        <v>9</v>
      </c>
      <c r="C963">
        <v>2</v>
      </c>
      <c r="D963">
        <v>0</v>
      </c>
      <c r="E963">
        <v>16</v>
      </c>
      <c r="F963">
        <v>2</v>
      </c>
      <c r="G963">
        <v>3</v>
      </c>
      <c r="H963">
        <v>2</v>
      </c>
      <c r="I963">
        <v>5</v>
      </c>
      <c r="J963">
        <v>0</v>
      </c>
      <c r="K963">
        <v>2</v>
      </c>
    </row>
    <row r="964" spans="1:11">
      <c r="A964">
        <v>15</v>
      </c>
      <c r="B964">
        <v>9</v>
      </c>
      <c r="C964">
        <v>3</v>
      </c>
      <c r="D964">
        <v>11</v>
      </c>
      <c r="E964">
        <v>0</v>
      </c>
      <c r="F964">
        <v>4</v>
      </c>
      <c r="G964">
        <v>12</v>
      </c>
      <c r="H964">
        <v>11</v>
      </c>
      <c r="I964">
        <v>1</v>
      </c>
      <c r="J964">
        <v>8</v>
      </c>
      <c r="K964">
        <v>2</v>
      </c>
    </row>
    <row r="965" spans="1:11">
      <c r="A965">
        <v>15</v>
      </c>
      <c r="B965">
        <v>9</v>
      </c>
      <c r="C965">
        <v>4</v>
      </c>
      <c r="D965">
        <v>3</v>
      </c>
      <c r="E965">
        <v>0</v>
      </c>
      <c r="F965">
        <v>5</v>
      </c>
      <c r="G965">
        <v>9</v>
      </c>
      <c r="H965">
        <v>10</v>
      </c>
      <c r="I965">
        <v>5</v>
      </c>
      <c r="J965">
        <v>2</v>
      </c>
      <c r="K965">
        <v>3</v>
      </c>
    </row>
    <row r="966" spans="1:11">
      <c r="A966">
        <v>15</v>
      </c>
      <c r="B966">
        <v>9</v>
      </c>
      <c r="C966">
        <v>5</v>
      </c>
      <c r="D966">
        <v>9</v>
      </c>
      <c r="E966">
        <v>0</v>
      </c>
      <c r="F966">
        <v>1</v>
      </c>
      <c r="G966">
        <v>2</v>
      </c>
      <c r="H966">
        <v>7</v>
      </c>
      <c r="I966">
        <v>4</v>
      </c>
      <c r="J966">
        <v>0</v>
      </c>
      <c r="K966">
        <v>1</v>
      </c>
    </row>
    <row r="967" spans="1:11">
      <c r="A967">
        <v>15</v>
      </c>
      <c r="B967">
        <v>10</v>
      </c>
      <c r="C967">
        <v>1</v>
      </c>
      <c r="D967">
        <v>0</v>
      </c>
      <c r="E967">
        <v>20</v>
      </c>
      <c r="F967">
        <v>2</v>
      </c>
      <c r="G967">
        <v>10</v>
      </c>
      <c r="H967">
        <v>13</v>
      </c>
      <c r="I967">
        <v>5</v>
      </c>
      <c r="J967">
        <v>0</v>
      </c>
      <c r="K967">
        <v>3</v>
      </c>
    </row>
    <row r="968" spans="1:11">
      <c r="A968">
        <v>15</v>
      </c>
      <c r="B968">
        <v>10</v>
      </c>
      <c r="C968">
        <v>2</v>
      </c>
      <c r="D968">
        <v>8</v>
      </c>
      <c r="E968">
        <v>0</v>
      </c>
      <c r="F968">
        <v>4</v>
      </c>
      <c r="G968">
        <v>4</v>
      </c>
      <c r="H968">
        <v>5</v>
      </c>
      <c r="I968">
        <v>1</v>
      </c>
      <c r="J968">
        <v>5</v>
      </c>
      <c r="K968">
        <v>1</v>
      </c>
    </row>
    <row r="969" spans="1:11">
      <c r="A969">
        <v>15</v>
      </c>
      <c r="B969">
        <v>10</v>
      </c>
      <c r="C969">
        <v>3</v>
      </c>
      <c r="D969">
        <v>4</v>
      </c>
      <c r="E969">
        <v>0</v>
      </c>
      <c r="F969">
        <v>7</v>
      </c>
      <c r="G969">
        <v>1</v>
      </c>
      <c r="H969">
        <v>1</v>
      </c>
      <c r="I969">
        <v>2</v>
      </c>
      <c r="J969">
        <v>7</v>
      </c>
      <c r="K969">
        <v>3</v>
      </c>
    </row>
    <row r="970" spans="1:11">
      <c r="A970">
        <v>15</v>
      </c>
      <c r="B970">
        <v>10</v>
      </c>
      <c r="C970">
        <v>4</v>
      </c>
      <c r="D970">
        <v>19</v>
      </c>
      <c r="E970">
        <v>0</v>
      </c>
      <c r="F970">
        <v>3</v>
      </c>
      <c r="G970">
        <v>13</v>
      </c>
      <c r="H970">
        <v>3</v>
      </c>
      <c r="I970">
        <v>4</v>
      </c>
      <c r="J970">
        <v>3</v>
      </c>
      <c r="K970">
        <v>2</v>
      </c>
    </row>
    <row r="971" spans="1:11">
      <c r="A971">
        <v>15</v>
      </c>
      <c r="B971">
        <v>10</v>
      </c>
      <c r="C971">
        <v>5</v>
      </c>
      <c r="D971">
        <v>14</v>
      </c>
      <c r="E971">
        <v>0</v>
      </c>
      <c r="F971">
        <v>6</v>
      </c>
      <c r="G971">
        <v>11</v>
      </c>
      <c r="H971">
        <v>6</v>
      </c>
      <c r="I971">
        <v>3</v>
      </c>
      <c r="J971">
        <v>8</v>
      </c>
      <c r="K971">
        <v>1</v>
      </c>
    </row>
    <row r="972" spans="1:11">
      <c r="A972">
        <v>15</v>
      </c>
      <c r="B972">
        <v>11</v>
      </c>
      <c r="C972">
        <v>1</v>
      </c>
      <c r="D972">
        <v>17</v>
      </c>
      <c r="E972">
        <v>0</v>
      </c>
      <c r="F972">
        <v>7</v>
      </c>
      <c r="G972">
        <v>10</v>
      </c>
      <c r="H972">
        <v>17</v>
      </c>
      <c r="I972">
        <v>1</v>
      </c>
      <c r="J972">
        <v>1</v>
      </c>
      <c r="K972">
        <v>1</v>
      </c>
    </row>
    <row r="973" spans="1:11">
      <c r="A973">
        <v>15</v>
      </c>
      <c r="B973">
        <v>11</v>
      </c>
      <c r="C973">
        <v>2</v>
      </c>
      <c r="D973">
        <v>20</v>
      </c>
      <c r="E973">
        <v>0</v>
      </c>
      <c r="F973">
        <v>5</v>
      </c>
      <c r="G973">
        <v>8</v>
      </c>
      <c r="H973">
        <v>11</v>
      </c>
      <c r="I973">
        <v>3</v>
      </c>
      <c r="J973">
        <v>6</v>
      </c>
      <c r="K973">
        <v>3</v>
      </c>
    </row>
    <row r="974" spans="1:11">
      <c r="A974">
        <v>15</v>
      </c>
      <c r="B974">
        <v>11</v>
      </c>
      <c r="C974">
        <v>3</v>
      </c>
      <c r="D974">
        <v>10</v>
      </c>
      <c r="E974">
        <v>0</v>
      </c>
      <c r="F974">
        <v>4</v>
      </c>
      <c r="G974">
        <v>7</v>
      </c>
      <c r="H974">
        <v>9</v>
      </c>
      <c r="I974">
        <v>4</v>
      </c>
      <c r="J974">
        <v>4</v>
      </c>
      <c r="K974">
        <v>2</v>
      </c>
    </row>
    <row r="975" spans="1:11">
      <c r="A975">
        <v>15</v>
      </c>
      <c r="B975">
        <v>11</v>
      </c>
      <c r="C975">
        <v>4</v>
      </c>
      <c r="D975">
        <v>5</v>
      </c>
      <c r="E975">
        <v>0</v>
      </c>
      <c r="F975">
        <v>6</v>
      </c>
      <c r="G975">
        <v>11</v>
      </c>
      <c r="H975">
        <v>14</v>
      </c>
      <c r="I975">
        <v>2</v>
      </c>
      <c r="J975">
        <v>5</v>
      </c>
      <c r="K975">
        <v>2</v>
      </c>
    </row>
    <row r="976" spans="1:11">
      <c r="A976">
        <v>15</v>
      </c>
      <c r="B976">
        <v>11</v>
      </c>
      <c r="C976">
        <v>5</v>
      </c>
      <c r="D976">
        <v>2</v>
      </c>
      <c r="E976">
        <v>0</v>
      </c>
      <c r="F976">
        <v>1</v>
      </c>
      <c r="G976">
        <v>5</v>
      </c>
      <c r="H976">
        <v>8</v>
      </c>
      <c r="I976">
        <v>2</v>
      </c>
      <c r="J976">
        <v>0</v>
      </c>
      <c r="K976">
        <v>1</v>
      </c>
    </row>
    <row r="977" spans="1:11">
      <c r="A977">
        <v>15</v>
      </c>
      <c r="B977">
        <v>12</v>
      </c>
      <c r="C977">
        <v>1</v>
      </c>
      <c r="D977">
        <v>18</v>
      </c>
      <c r="E977">
        <v>0</v>
      </c>
      <c r="F977">
        <v>3</v>
      </c>
      <c r="G977">
        <v>3</v>
      </c>
      <c r="H977">
        <v>15</v>
      </c>
      <c r="I977">
        <v>4</v>
      </c>
      <c r="J977">
        <v>8</v>
      </c>
      <c r="K977">
        <v>3</v>
      </c>
    </row>
    <row r="978" spans="1:11">
      <c r="A978">
        <v>15</v>
      </c>
      <c r="B978">
        <v>12</v>
      </c>
      <c r="C978">
        <v>2</v>
      </c>
      <c r="D978">
        <v>4</v>
      </c>
      <c r="E978">
        <v>0</v>
      </c>
      <c r="F978">
        <v>1</v>
      </c>
      <c r="G978">
        <v>9</v>
      </c>
      <c r="H978">
        <v>4</v>
      </c>
      <c r="I978">
        <v>1</v>
      </c>
      <c r="J978">
        <v>0</v>
      </c>
      <c r="K978">
        <v>1</v>
      </c>
    </row>
    <row r="979" spans="1:11">
      <c r="A979">
        <v>15</v>
      </c>
      <c r="B979">
        <v>12</v>
      </c>
      <c r="C979">
        <v>3</v>
      </c>
      <c r="D979">
        <v>8</v>
      </c>
      <c r="E979">
        <v>0</v>
      </c>
      <c r="F979">
        <v>6</v>
      </c>
      <c r="G979">
        <v>13</v>
      </c>
      <c r="H979">
        <v>16</v>
      </c>
      <c r="I979">
        <v>2</v>
      </c>
      <c r="J979">
        <v>4</v>
      </c>
      <c r="K979">
        <v>2</v>
      </c>
    </row>
    <row r="980" spans="1:11">
      <c r="A980">
        <v>15</v>
      </c>
      <c r="B980">
        <v>12</v>
      </c>
      <c r="C980">
        <v>4</v>
      </c>
      <c r="D980">
        <v>9</v>
      </c>
      <c r="E980">
        <v>0</v>
      </c>
      <c r="F980">
        <v>4</v>
      </c>
      <c r="G980">
        <v>4</v>
      </c>
      <c r="H980">
        <v>12</v>
      </c>
      <c r="I980">
        <v>3</v>
      </c>
      <c r="J980">
        <v>2</v>
      </c>
      <c r="K980">
        <v>3</v>
      </c>
    </row>
    <row r="981" spans="1:11">
      <c r="A981">
        <v>15</v>
      </c>
      <c r="B981">
        <v>12</v>
      </c>
      <c r="C981">
        <v>5</v>
      </c>
      <c r="D981">
        <v>11</v>
      </c>
      <c r="E981">
        <v>0</v>
      </c>
      <c r="F981">
        <v>7</v>
      </c>
      <c r="G981">
        <v>6</v>
      </c>
      <c r="H981">
        <v>1</v>
      </c>
      <c r="I981">
        <v>5</v>
      </c>
      <c r="J981">
        <v>3</v>
      </c>
      <c r="K981">
        <v>2</v>
      </c>
    </row>
    <row r="982" spans="1:11">
      <c r="A982">
        <v>15</v>
      </c>
      <c r="B982">
        <v>13</v>
      </c>
      <c r="C982">
        <v>1</v>
      </c>
      <c r="D982">
        <v>0</v>
      </c>
      <c r="E982">
        <v>17</v>
      </c>
      <c r="F982">
        <v>2</v>
      </c>
      <c r="G982">
        <v>2</v>
      </c>
      <c r="H982">
        <v>13</v>
      </c>
      <c r="I982">
        <v>4</v>
      </c>
      <c r="J982">
        <v>0</v>
      </c>
      <c r="K982">
        <v>1</v>
      </c>
    </row>
    <row r="983" spans="1:11">
      <c r="A983">
        <v>15</v>
      </c>
      <c r="B983">
        <v>13</v>
      </c>
      <c r="C983">
        <v>2</v>
      </c>
      <c r="D983">
        <v>3</v>
      </c>
      <c r="E983">
        <v>0</v>
      </c>
      <c r="F983">
        <v>1</v>
      </c>
      <c r="G983">
        <v>8</v>
      </c>
      <c r="H983">
        <v>3</v>
      </c>
      <c r="I983">
        <v>2</v>
      </c>
      <c r="J983">
        <v>0</v>
      </c>
      <c r="K983">
        <v>3</v>
      </c>
    </row>
    <row r="984" spans="1:11">
      <c r="A984">
        <v>15</v>
      </c>
      <c r="B984">
        <v>13</v>
      </c>
      <c r="C984">
        <v>3</v>
      </c>
      <c r="D984">
        <v>12</v>
      </c>
      <c r="E984">
        <v>0</v>
      </c>
      <c r="F984">
        <v>7</v>
      </c>
      <c r="G984">
        <v>1</v>
      </c>
      <c r="H984">
        <v>11</v>
      </c>
      <c r="I984">
        <v>3</v>
      </c>
      <c r="J984">
        <v>7</v>
      </c>
      <c r="K984">
        <v>1</v>
      </c>
    </row>
    <row r="985" spans="1:11">
      <c r="A985">
        <v>15</v>
      </c>
      <c r="B985">
        <v>13</v>
      </c>
      <c r="C985">
        <v>4</v>
      </c>
      <c r="D985">
        <v>13</v>
      </c>
      <c r="E985">
        <v>0</v>
      </c>
      <c r="F985">
        <v>3</v>
      </c>
      <c r="G985">
        <v>5</v>
      </c>
      <c r="H985">
        <v>14</v>
      </c>
      <c r="I985">
        <v>5</v>
      </c>
      <c r="J985">
        <v>1</v>
      </c>
      <c r="K985">
        <v>3</v>
      </c>
    </row>
    <row r="986" spans="1:11">
      <c r="A986">
        <v>15</v>
      </c>
      <c r="B986">
        <v>13</v>
      </c>
      <c r="C986">
        <v>5</v>
      </c>
      <c r="D986">
        <v>1</v>
      </c>
      <c r="E986">
        <v>0</v>
      </c>
      <c r="F986">
        <v>5</v>
      </c>
      <c r="G986">
        <v>12</v>
      </c>
      <c r="H986">
        <v>12</v>
      </c>
      <c r="I986">
        <v>1</v>
      </c>
      <c r="J986">
        <v>6</v>
      </c>
      <c r="K986">
        <v>2</v>
      </c>
    </row>
    <row r="987" spans="1:11">
      <c r="A987">
        <v>16</v>
      </c>
      <c r="B987">
        <v>1</v>
      </c>
      <c r="C987">
        <v>1</v>
      </c>
      <c r="D987">
        <v>15</v>
      </c>
      <c r="E987">
        <v>0</v>
      </c>
      <c r="F987">
        <v>5</v>
      </c>
      <c r="G987">
        <v>1</v>
      </c>
      <c r="H987">
        <v>6</v>
      </c>
      <c r="I987">
        <v>5</v>
      </c>
      <c r="J987">
        <v>8</v>
      </c>
      <c r="K987">
        <v>2</v>
      </c>
    </row>
    <row r="988" spans="1:11">
      <c r="A988">
        <v>16</v>
      </c>
      <c r="B988">
        <v>1</v>
      </c>
      <c r="C988">
        <v>2</v>
      </c>
      <c r="D988">
        <v>0</v>
      </c>
      <c r="E988">
        <v>14</v>
      </c>
      <c r="F988">
        <v>2</v>
      </c>
      <c r="G988">
        <v>2</v>
      </c>
      <c r="H988">
        <v>17</v>
      </c>
      <c r="I988">
        <v>3</v>
      </c>
      <c r="J988">
        <v>0</v>
      </c>
      <c r="K988">
        <v>3</v>
      </c>
    </row>
    <row r="989" spans="1:11">
      <c r="A989">
        <v>16</v>
      </c>
      <c r="B989">
        <v>1</v>
      </c>
      <c r="C989">
        <v>3</v>
      </c>
      <c r="D989">
        <v>7</v>
      </c>
      <c r="E989">
        <v>0</v>
      </c>
      <c r="F989">
        <v>4</v>
      </c>
      <c r="G989">
        <v>9</v>
      </c>
      <c r="H989">
        <v>15</v>
      </c>
      <c r="I989">
        <v>1</v>
      </c>
      <c r="J989">
        <v>1</v>
      </c>
      <c r="K989">
        <v>3</v>
      </c>
    </row>
    <row r="990" spans="1:11">
      <c r="A990">
        <v>16</v>
      </c>
      <c r="B990">
        <v>1</v>
      </c>
      <c r="C990">
        <v>4</v>
      </c>
      <c r="D990">
        <v>6</v>
      </c>
      <c r="E990">
        <v>0</v>
      </c>
      <c r="F990">
        <v>6</v>
      </c>
      <c r="G990">
        <v>13</v>
      </c>
      <c r="H990">
        <v>2</v>
      </c>
      <c r="I990">
        <v>3</v>
      </c>
      <c r="J990">
        <v>3</v>
      </c>
      <c r="K990">
        <v>1</v>
      </c>
    </row>
    <row r="991" spans="1:11">
      <c r="A991">
        <v>16</v>
      </c>
      <c r="B991">
        <v>1</v>
      </c>
      <c r="C991">
        <v>5</v>
      </c>
      <c r="D991">
        <v>16</v>
      </c>
      <c r="E991">
        <v>0</v>
      </c>
      <c r="F991">
        <v>3</v>
      </c>
      <c r="G991">
        <v>12</v>
      </c>
      <c r="H991">
        <v>7</v>
      </c>
      <c r="I991">
        <v>4</v>
      </c>
      <c r="J991">
        <v>6</v>
      </c>
      <c r="K991">
        <v>2</v>
      </c>
    </row>
    <row r="992" spans="1:11">
      <c r="A992">
        <v>16</v>
      </c>
      <c r="B992">
        <v>2</v>
      </c>
      <c r="C992">
        <v>1</v>
      </c>
      <c r="D992">
        <v>9</v>
      </c>
      <c r="E992">
        <v>0</v>
      </c>
      <c r="F992">
        <v>7</v>
      </c>
      <c r="G992">
        <v>10</v>
      </c>
      <c r="H992">
        <v>6</v>
      </c>
      <c r="I992">
        <v>1</v>
      </c>
      <c r="J992">
        <v>2</v>
      </c>
      <c r="K992">
        <v>1</v>
      </c>
    </row>
    <row r="993" spans="1:11">
      <c r="A993">
        <v>16</v>
      </c>
      <c r="B993">
        <v>2</v>
      </c>
      <c r="C993">
        <v>2</v>
      </c>
      <c r="D993">
        <v>12</v>
      </c>
      <c r="E993">
        <v>0</v>
      </c>
      <c r="F993">
        <v>6</v>
      </c>
      <c r="G993">
        <v>7</v>
      </c>
      <c r="H993">
        <v>5</v>
      </c>
      <c r="I993">
        <v>5</v>
      </c>
      <c r="J993">
        <v>4</v>
      </c>
      <c r="K993">
        <v>3</v>
      </c>
    </row>
    <row r="994" spans="1:11">
      <c r="A994">
        <v>16</v>
      </c>
      <c r="B994">
        <v>2</v>
      </c>
      <c r="C994">
        <v>3</v>
      </c>
      <c r="D994">
        <v>16</v>
      </c>
      <c r="E994">
        <v>0</v>
      </c>
      <c r="F994">
        <v>5</v>
      </c>
      <c r="G994">
        <v>3</v>
      </c>
      <c r="H994">
        <v>4</v>
      </c>
      <c r="I994">
        <v>4</v>
      </c>
      <c r="J994">
        <v>7</v>
      </c>
      <c r="K994">
        <v>2</v>
      </c>
    </row>
    <row r="995" spans="1:11">
      <c r="A995">
        <v>16</v>
      </c>
      <c r="B995">
        <v>2</v>
      </c>
      <c r="C995">
        <v>4</v>
      </c>
      <c r="D995">
        <v>0</v>
      </c>
      <c r="E995">
        <v>15</v>
      </c>
      <c r="F995">
        <v>2</v>
      </c>
      <c r="G995">
        <v>5</v>
      </c>
      <c r="H995">
        <v>8</v>
      </c>
      <c r="I995">
        <v>3</v>
      </c>
      <c r="J995">
        <v>0</v>
      </c>
      <c r="K995">
        <v>3</v>
      </c>
    </row>
    <row r="996" spans="1:11">
      <c r="A996">
        <v>16</v>
      </c>
      <c r="B996">
        <v>2</v>
      </c>
      <c r="C996">
        <v>5</v>
      </c>
      <c r="D996">
        <v>8</v>
      </c>
      <c r="E996">
        <v>0</v>
      </c>
      <c r="F996">
        <v>1</v>
      </c>
      <c r="G996">
        <v>11</v>
      </c>
      <c r="H996">
        <v>9</v>
      </c>
      <c r="I996">
        <v>2</v>
      </c>
      <c r="J996">
        <v>0</v>
      </c>
      <c r="K996">
        <v>1</v>
      </c>
    </row>
    <row r="997" spans="1:11">
      <c r="A997">
        <v>16</v>
      </c>
      <c r="B997">
        <v>3</v>
      </c>
      <c r="C997">
        <v>1</v>
      </c>
      <c r="D997">
        <v>1</v>
      </c>
      <c r="E997">
        <v>0</v>
      </c>
      <c r="F997">
        <v>3</v>
      </c>
      <c r="G997">
        <v>6</v>
      </c>
      <c r="H997">
        <v>16</v>
      </c>
      <c r="I997">
        <v>4</v>
      </c>
      <c r="J997">
        <v>2</v>
      </c>
      <c r="K997">
        <v>2</v>
      </c>
    </row>
    <row r="998" spans="1:11">
      <c r="A998">
        <v>16</v>
      </c>
      <c r="B998">
        <v>3</v>
      </c>
      <c r="C998">
        <v>2</v>
      </c>
      <c r="D998">
        <v>15</v>
      </c>
      <c r="E998">
        <v>0</v>
      </c>
      <c r="F998">
        <v>1</v>
      </c>
      <c r="G998">
        <v>4</v>
      </c>
      <c r="H998">
        <v>1</v>
      </c>
      <c r="I998">
        <v>1</v>
      </c>
      <c r="J998">
        <v>0</v>
      </c>
      <c r="K998">
        <v>3</v>
      </c>
    </row>
    <row r="999" spans="1:11">
      <c r="A999">
        <v>16</v>
      </c>
      <c r="B999">
        <v>3</v>
      </c>
      <c r="C999">
        <v>3</v>
      </c>
      <c r="D999">
        <v>5</v>
      </c>
      <c r="E999">
        <v>0</v>
      </c>
      <c r="F999">
        <v>7</v>
      </c>
      <c r="G999">
        <v>2</v>
      </c>
      <c r="H999">
        <v>9</v>
      </c>
      <c r="I999">
        <v>2</v>
      </c>
      <c r="J999">
        <v>6</v>
      </c>
      <c r="K999">
        <v>2</v>
      </c>
    </row>
    <row r="1000" spans="1:11">
      <c r="A1000">
        <v>16</v>
      </c>
      <c r="B1000">
        <v>3</v>
      </c>
      <c r="C1000">
        <v>4</v>
      </c>
      <c r="D1000">
        <v>19</v>
      </c>
      <c r="E1000">
        <v>0</v>
      </c>
      <c r="F1000">
        <v>5</v>
      </c>
      <c r="G1000">
        <v>1</v>
      </c>
      <c r="H1000">
        <v>5</v>
      </c>
      <c r="I1000">
        <v>5</v>
      </c>
      <c r="J1000">
        <v>1</v>
      </c>
      <c r="K1000">
        <v>1</v>
      </c>
    </row>
    <row r="1001" spans="1:11">
      <c r="A1001">
        <v>16</v>
      </c>
      <c r="B1001">
        <v>3</v>
      </c>
      <c r="C1001">
        <v>5</v>
      </c>
      <c r="D1001">
        <v>13</v>
      </c>
      <c r="E1001">
        <v>0</v>
      </c>
      <c r="F1001">
        <v>4</v>
      </c>
      <c r="G1001">
        <v>8</v>
      </c>
      <c r="H1001">
        <v>10</v>
      </c>
      <c r="I1001">
        <v>2</v>
      </c>
      <c r="J1001">
        <v>5</v>
      </c>
      <c r="K1001">
        <v>1</v>
      </c>
    </row>
    <row r="1002" spans="1:11">
      <c r="A1002">
        <v>16</v>
      </c>
      <c r="B1002">
        <v>4</v>
      </c>
      <c r="C1002">
        <v>1</v>
      </c>
      <c r="D1002">
        <v>2</v>
      </c>
      <c r="E1002">
        <v>0</v>
      </c>
      <c r="F1002">
        <v>6</v>
      </c>
      <c r="G1002">
        <v>8</v>
      </c>
      <c r="H1002">
        <v>4</v>
      </c>
      <c r="I1002">
        <v>5</v>
      </c>
      <c r="J1002">
        <v>4</v>
      </c>
      <c r="K1002">
        <v>2</v>
      </c>
    </row>
    <row r="1003" spans="1:11">
      <c r="A1003">
        <v>16</v>
      </c>
      <c r="B1003">
        <v>4</v>
      </c>
      <c r="C1003">
        <v>2</v>
      </c>
      <c r="D1003">
        <v>0</v>
      </c>
      <c r="E1003">
        <v>3</v>
      </c>
      <c r="F1003">
        <v>2</v>
      </c>
      <c r="G1003">
        <v>4</v>
      </c>
      <c r="H1003">
        <v>13</v>
      </c>
      <c r="I1003">
        <v>3</v>
      </c>
      <c r="J1003">
        <v>0</v>
      </c>
      <c r="K1003">
        <v>3</v>
      </c>
    </row>
    <row r="1004" spans="1:11">
      <c r="A1004">
        <v>16</v>
      </c>
      <c r="B1004">
        <v>4</v>
      </c>
      <c r="C1004">
        <v>3</v>
      </c>
      <c r="D1004">
        <v>10</v>
      </c>
      <c r="E1004">
        <v>0</v>
      </c>
      <c r="F1004">
        <v>7</v>
      </c>
      <c r="G1004">
        <v>5</v>
      </c>
      <c r="H1004">
        <v>17</v>
      </c>
      <c r="I1004">
        <v>1</v>
      </c>
      <c r="J1004">
        <v>3</v>
      </c>
      <c r="K1004">
        <v>1</v>
      </c>
    </row>
    <row r="1005" spans="1:11">
      <c r="A1005">
        <v>16</v>
      </c>
      <c r="B1005">
        <v>4</v>
      </c>
      <c r="C1005">
        <v>4</v>
      </c>
      <c r="D1005">
        <v>18</v>
      </c>
      <c r="E1005">
        <v>0</v>
      </c>
      <c r="F1005">
        <v>3</v>
      </c>
      <c r="G1005">
        <v>10</v>
      </c>
      <c r="H1005">
        <v>11</v>
      </c>
      <c r="I1005">
        <v>4</v>
      </c>
      <c r="J1005">
        <v>8</v>
      </c>
      <c r="K1005">
        <v>2</v>
      </c>
    </row>
    <row r="1006" spans="1:11">
      <c r="A1006">
        <v>16</v>
      </c>
      <c r="B1006">
        <v>4</v>
      </c>
      <c r="C1006">
        <v>5</v>
      </c>
      <c r="D1006">
        <v>3</v>
      </c>
      <c r="E1006">
        <v>0</v>
      </c>
      <c r="F1006">
        <v>4</v>
      </c>
      <c r="G1006">
        <v>9</v>
      </c>
      <c r="H1006">
        <v>16</v>
      </c>
      <c r="I1006">
        <v>2</v>
      </c>
      <c r="J1006">
        <v>5</v>
      </c>
      <c r="K1006">
        <v>1</v>
      </c>
    </row>
    <row r="1007" spans="1:11">
      <c r="A1007">
        <v>16</v>
      </c>
      <c r="B1007">
        <v>5</v>
      </c>
      <c r="C1007">
        <v>1</v>
      </c>
      <c r="D1007">
        <v>4</v>
      </c>
      <c r="E1007">
        <v>0</v>
      </c>
      <c r="F1007">
        <v>4</v>
      </c>
      <c r="G1007">
        <v>7</v>
      </c>
      <c r="H1007">
        <v>12</v>
      </c>
      <c r="I1007">
        <v>4</v>
      </c>
      <c r="J1007">
        <v>3</v>
      </c>
      <c r="K1007">
        <v>2</v>
      </c>
    </row>
    <row r="1008" spans="1:11">
      <c r="A1008">
        <v>16</v>
      </c>
      <c r="B1008">
        <v>5</v>
      </c>
      <c r="C1008">
        <v>2</v>
      </c>
      <c r="D1008">
        <v>11</v>
      </c>
      <c r="E1008">
        <v>0</v>
      </c>
      <c r="F1008">
        <v>5</v>
      </c>
      <c r="G1008">
        <v>3</v>
      </c>
      <c r="H1008">
        <v>2</v>
      </c>
      <c r="I1008">
        <v>2</v>
      </c>
      <c r="J1008">
        <v>7</v>
      </c>
      <c r="K1008">
        <v>3</v>
      </c>
    </row>
    <row r="1009" spans="1:11">
      <c r="A1009">
        <v>16</v>
      </c>
      <c r="B1009">
        <v>5</v>
      </c>
      <c r="C1009">
        <v>3</v>
      </c>
      <c r="D1009">
        <v>17</v>
      </c>
      <c r="E1009">
        <v>0</v>
      </c>
      <c r="F1009">
        <v>6</v>
      </c>
      <c r="G1009">
        <v>6</v>
      </c>
      <c r="H1009">
        <v>15</v>
      </c>
      <c r="I1009">
        <v>1</v>
      </c>
      <c r="J1009">
        <v>5</v>
      </c>
      <c r="K1009">
        <v>1</v>
      </c>
    </row>
    <row r="1010" spans="1:11">
      <c r="A1010">
        <v>16</v>
      </c>
      <c r="B1010">
        <v>5</v>
      </c>
      <c r="C1010">
        <v>4</v>
      </c>
      <c r="D1010">
        <v>0</v>
      </c>
      <c r="E1010">
        <v>7</v>
      </c>
      <c r="F1010">
        <v>2</v>
      </c>
      <c r="G1010">
        <v>12</v>
      </c>
      <c r="H1010">
        <v>7</v>
      </c>
      <c r="I1010">
        <v>5</v>
      </c>
      <c r="J1010">
        <v>0</v>
      </c>
      <c r="K1010">
        <v>2</v>
      </c>
    </row>
    <row r="1011" spans="1:11">
      <c r="A1011">
        <v>16</v>
      </c>
      <c r="B1011">
        <v>5</v>
      </c>
      <c r="C1011">
        <v>5</v>
      </c>
      <c r="D1011">
        <v>20</v>
      </c>
      <c r="E1011">
        <v>0</v>
      </c>
      <c r="F1011">
        <v>1</v>
      </c>
      <c r="G1011">
        <v>13</v>
      </c>
      <c r="H1011">
        <v>10</v>
      </c>
      <c r="I1011">
        <v>3</v>
      </c>
      <c r="J1011">
        <v>0</v>
      </c>
      <c r="K1011">
        <v>3</v>
      </c>
    </row>
    <row r="1012" spans="1:11">
      <c r="A1012">
        <v>16</v>
      </c>
      <c r="B1012">
        <v>6</v>
      </c>
      <c r="C1012">
        <v>1</v>
      </c>
      <c r="D1012">
        <v>19</v>
      </c>
      <c r="E1012">
        <v>0</v>
      </c>
      <c r="F1012">
        <v>4</v>
      </c>
      <c r="G1012">
        <v>2</v>
      </c>
      <c r="H1012">
        <v>15</v>
      </c>
      <c r="I1012">
        <v>1</v>
      </c>
      <c r="J1012">
        <v>1</v>
      </c>
      <c r="K1012">
        <v>1</v>
      </c>
    </row>
    <row r="1013" spans="1:11">
      <c r="A1013">
        <v>16</v>
      </c>
      <c r="B1013">
        <v>6</v>
      </c>
      <c r="C1013">
        <v>2</v>
      </c>
      <c r="D1013">
        <v>6</v>
      </c>
      <c r="E1013">
        <v>0</v>
      </c>
      <c r="F1013">
        <v>3</v>
      </c>
      <c r="G1013">
        <v>11</v>
      </c>
      <c r="H1013">
        <v>3</v>
      </c>
      <c r="I1013">
        <v>5</v>
      </c>
      <c r="J1013">
        <v>7</v>
      </c>
      <c r="K1013">
        <v>3</v>
      </c>
    </row>
    <row r="1014" spans="1:11">
      <c r="A1014">
        <v>16</v>
      </c>
      <c r="B1014">
        <v>6</v>
      </c>
      <c r="C1014">
        <v>3</v>
      </c>
      <c r="D1014">
        <v>14</v>
      </c>
      <c r="E1014">
        <v>0</v>
      </c>
      <c r="F1014">
        <v>6</v>
      </c>
      <c r="G1014">
        <v>7</v>
      </c>
      <c r="H1014">
        <v>14</v>
      </c>
      <c r="I1014">
        <v>3</v>
      </c>
      <c r="J1014">
        <v>6</v>
      </c>
      <c r="K1014">
        <v>1</v>
      </c>
    </row>
    <row r="1015" spans="1:11">
      <c r="A1015">
        <v>16</v>
      </c>
      <c r="B1015">
        <v>6</v>
      </c>
      <c r="C1015">
        <v>4</v>
      </c>
      <c r="D1015">
        <v>7</v>
      </c>
      <c r="E1015">
        <v>0</v>
      </c>
      <c r="F1015">
        <v>7</v>
      </c>
      <c r="G1015">
        <v>8</v>
      </c>
      <c r="H1015">
        <v>8</v>
      </c>
      <c r="I1015">
        <v>2</v>
      </c>
      <c r="J1015">
        <v>4</v>
      </c>
      <c r="K1015">
        <v>2</v>
      </c>
    </row>
    <row r="1016" spans="1:11">
      <c r="A1016">
        <v>16</v>
      </c>
      <c r="B1016">
        <v>6</v>
      </c>
      <c r="C1016">
        <v>5</v>
      </c>
      <c r="D1016">
        <v>0</v>
      </c>
      <c r="E1016">
        <v>2</v>
      </c>
      <c r="F1016">
        <v>2</v>
      </c>
      <c r="G1016">
        <v>13</v>
      </c>
      <c r="H1016">
        <v>6</v>
      </c>
      <c r="I1016">
        <v>4</v>
      </c>
      <c r="J1016">
        <v>0</v>
      </c>
      <c r="K1016">
        <v>3</v>
      </c>
    </row>
    <row r="1017" spans="1:11">
      <c r="A1017">
        <v>16</v>
      </c>
      <c r="B1017">
        <v>7</v>
      </c>
      <c r="C1017">
        <v>1</v>
      </c>
      <c r="D1017">
        <v>7</v>
      </c>
      <c r="E1017">
        <v>0</v>
      </c>
      <c r="F1017">
        <v>1</v>
      </c>
      <c r="G1017">
        <v>4</v>
      </c>
      <c r="H1017">
        <v>13</v>
      </c>
      <c r="I1017">
        <v>1</v>
      </c>
      <c r="J1017">
        <v>0</v>
      </c>
      <c r="K1017">
        <v>3</v>
      </c>
    </row>
    <row r="1018" spans="1:11">
      <c r="A1018">
        <v>16</v>
      </c>
      <c r="B1018">
        <v>7</v>
      </c>
      <c r="C1018">
        <v>2</v>
      </c>
      <c r="D1018">
        <v>16</v>
      </c>
      <c r="E1018">
        <v>0</v>
      </c>
      <c r="F1018">
        <v>5</v>
      </c>
      <c r="G1018">
        <v>6</v>
      </c>
      <c r="H1018">
        <v>5</v>
      </c>
      <c r="I1018">
        <v>5</v>
      </c>
      <c r="J1018">
        <v>2</v>
      </c>
      <c r="K1018">
        <v>2</v>
      </c>
    </row>
    <row r="1019" spans="1:11">
      <c r="A1019">
        <v>16</v>
      </c>
      <c r="B1019">
        <v>7</v>
      </c>
      <c r="C1019">
        <v>3</v>
      </c>
      <c r="D1019">
        <v>9</v>
      </c>
      <c r="E1019">
        <v>0</v>
      </c>
      <c r="F1019">
        <v>6</v>
      </c>
      <c r="G1019">
        <v>1</v>
      </c>
      <c r="H1019">
        <v>7</v>
      </c>
      <c r="I1019">
        <v>2</v>
      </c>
      <c r="J1019">
        <v>5</v>
      </c>
      <c r="K1019">
        <v>3</v>
      </c>
    </row>
    <row r="1020" spans="1:11">
      <c r="A1020">
        <v>16</v>
      </c>
      <c r="B1020">
        <v>7</v>
      </c>
      <c r="C1020">
        <v>4</v>
      </c>
      <c r="D1020">
        <v>18</v>
      </c>
      <c r="E1020">
        <v>0</v>
      </c>
      <c r="F1020">
        <v>3</v>
      </c>
      <c r="G1020">
        <v>9</v>
      </c>
      <c r="H1020">
        <v>2</v>
      </c>
      <c r="I1020">
        <v>3</v>
      </c>
      <c r="J1020">
        <v>8</v>
      </c>
      <c r="K1020">
        <v>1</v>
      </c>
    </row>
    <row r="1021" spans="1:11">
      <c r="A1021">
        <v>16</v>
      </c>
      <c r="B1021">
        <v>7</v>
      </c>
      <c r="C1021">
        <v>5</v>
      </c>
      <c r="D1021">
        <v>15</v>
      </c>
      <c r="E1021">
        <v>0</v>
      </c>
      <c r="F1021">
        <v>4</v>
      </c>
      <c r="G1021">
        <v>12</v>
      </c>
      <c r="H1021">
        <v>14</v>
      </c>
      <c r="I1021">
        <v>4</v>
      </c>
      <c r="J1021">
        <v>6</v>
      </c>
      <c r="K1021">
        <v>2</v>
      </c>
    </row>
    <row r="1022" spans="1:11">
      <c r="A1022">
        <v>16</v>
      </c>
      <c r="B1022">
        <v>8</v>
      </c>
      <c r="C1022">
        <v>1</v>
      </c>
      <c r="D1022">
        <v>14</v>
      </c>
      <c r="E1022">
        <v>0</v>
      </c>
      <c r="F1022">
        <v>3</v>
      </c>
      <c r="G1022">
        <v>5</v>
      </c>
      <c r="H1022">
        <v>10</v>
      </c>
      <c r="I1022">
        <v>5</v>
      </c>
      <c r="J1022">
        <v>1</v>
      </c>
      <c r="K1022">
        <v>3</v>
      </c>
    </row>
    <row r="1023" spans="1:11">
      <c r="A1023">
        <v>16</v>
      </c>
      <c r="B1023">
        <v>8</v>
      </c>
      <c r="C1023">
        <v>2</v>
      </c>
      <c r="D1023">
        <v>0</v>
      </c>
      <c r="E1023">
        <v>22</v>
      </c>
      <c r="F1023">
        <v>2</v>
      </c>
      <c r="G1023">
        <v>11</v>
      </c>
      <c r="H1023">
        <v>11</v>
      </c>
      <c r="I1023">
        <v>3</v>
      </c>
      <c r="J1023">
        <v>0</v>
      </c>
      <c r="K1023">
        <v>2</v>
      </c>
    </row>
    <row r="1024" spans="1:11">
      <c r="A1024">
        <v>16</v>
      </c>
      <c r="B1024">
        <v>8</v>
      </c>
      <c r="C1024">
        <v>3</v>
      </c>
      <c r="D1024">
        <v>2</v>
      </c>
      <c r="E1024">
        <v>0</v>
      </c>
      <c r="F1024">
        <v>5</v>
      </c>
      <c r="G1024">
        <v>3</v>
      </c>
      <c r="H1024">
        <v>12</v>
      </c>
      <c r="I1024">
        <v>2</v>
      </c>
      <c r="J1024">
        <v>2</v>
      </c>
      <c r="K1024">
        <v>1</v>
      </c>
    </row>
    <row r="1025" spans="1:11">
      <c r="A1025">
        <v>16</v>
      </c>
      <c r="B1025">
        <v>8</v>
      </c>
      <c r="C1025">
        <v>4</v>
      </c>
      <c r="D1025">
        <v>10</v>
      </c>
      <c r="E1025">
        <v>0</v>
      </c>
      <c r="F1025">
        <v>7</v>
      </c>
      <c r="G1025">
        <v>8</v>
      </c>
      <c r="H1025">
        <v>17</v>
      </c>
      <c r="I1025">
        <v>4</v>
      </c>
      <c r="J1025">
        <v>3</v>
      </c>
      <c r="K1025">
        <v>3</v>
      </c>
    </row>
    <row r="1026" spans="1:11">
      <c r="A1026">
        <v>16</v>
      </c>
      <c r="B1026">
        <v>8</v>
      </c>
      <c r="C1026">
        <v>5</v>
      </c>
      <c r="D1026">
        <v>6</v>
      </c>
      <c r="E1026">
        <v>0</v>
      </c>
      <c r="F1026">
        <v>1</v>
      </c>
      <c r="G1026">
        <v>10</v>
      </c>
      <c r="H1026">
        <v>2</v>
      </c>
      <c r="I1026">
        <v>1</v>
      </c>
      <c r="J1026">
        <v>0</v>
      </c>
      <c r="K1026">
        <v>1</v>
      </c>
    </row>
    <row r="1027" spans="1:11">
      <c r="A1027">
        <v>16</v>
      </c>
      <c r="B1027">
        <v>9</v>
      </c>
      <c r="C1027">
        <v>1</v>
      </c>
      <c r="D1027">
        <v>0</v>
      </c>
      <c r="E1027">
        <v>13</v>
      </c>
      <c r="F1027">
        <v>2</v>
      </c>
      <c r="G1027">
        <v>10</v>
      </c>
      <c r="H1027">
        <v>1</v>
      </c>
      <c r="I1027">
        <v>5</v>
      </c>
      <c r="J1027">
        <v>0</v>
      </c>
      <c r="K1027">
        <v>1</v>
      </c>
    </row>
    <row r="1028" spans="1:11">
      <c r="A1028">
        <v>16</v>
      </c>
      <c r="B1028">
        <v>9</v>
      </c>
      <c r="C1028">
        <v>2</v>
      </c>
      <c r="D1028">
        <v>17</v>
      </c>
      <c r="E1028">
        <v>0</v>
      </c>
      <c r="F1028">
        <v>7</v>
      </c>
      <c r="G1028">
        <v>12</v>
      </c>
      <c r="H1028">
        <v>8</v>
      </c>
      <c r="I1028">
        <v>4</v>
      </c>
      <c r="J1028">
        <v>4</v>
      </c>
      <c r="K1028">
        <v>2</v>
      </c>
    </row>
    <row r="1029" spans="1:11">
      <c r="A1029">
        <v>16</v>
      </c>
      <c r="B1029">
        <v>9</v>
      </c>
      <c r="C1029">
        <v>3</v>
      </c>
      <c r="D1029">
        <v>11</v>
      </c>
      <c r="E1029">
        <v>0</v>
      </c>
      <c r="F1029">
        <v>6</v>
      </c>
      <c r="G1029">
        <v>7</v>
      </c>
      <c r="H1029">
        <v>9</v>
      </c>
      <c r="I1029">
        <v>3</v>
      </c>
      <c r="J1029">
        <v>8</v>
      </c>
      <c r="K1029">
        <v>1</v>
      </c>
    </row>
    <row r="1030" spans="1:11">
      <c r="A1030">
        <v>16</v>
      </c>
      <c r="B1030">
        <v>9</v>
      </c>
      <c r="C1030">
        <v>4</v>
      </c>
      <c r="D1030">
        <v>3</v>
      </c>
      <c r="E1030">
        <v>0</v>
      </c>
      <c r="F1030">
        <v>4</v>
      </c>
      <c r="G1030">
        <v>13</v>
      </c>
      <c r="H1030">
        <v>4</v>
      </c>
      <c r="I1030">
        <v>1</v>
      </c>
      <c r="J1030">
        <v>7</v>
      </c>
      <c r="K1030">
        <v>3</v>
      </c>
    </row>
    <row r="1031" spans="1:11">
      <c r="A1031">
        <v>16</v>
      </c>
      <c r="B1031">
        <v>9</v>
      </c>
      <c r="C1031">
        <v>5</v>
      </c>
      <c r="D1031">
        <v>20</v>
      </c>
      <c r="E1031">
        <v>0</v>
      </c>
      <c r="F1031">
        <v>5</v>
      </c>
      <c r="G1031">
        <v>6</v>
      </c>
      <c r="H1031">
        <v>16</v>
      </c>
      <c r="I1031">
        <v>2</v>
      </c>
      <c r="J1031">
        <v>5</v>
      </c>
      <c r="K1031">
        <v>2</v>
      </c>
    </row>
    <row r="1032" spans="1:11">
      <c r="A1032">
        <v>16</v>
      </c>
      <c r="B1032">
        <v>10</v>
      </c>
      <c r="C1032">
        <v>1</v>
      </c>
      <c r="D1032">
        <v>5</v>
      </c>
      <c r="E1032">
        <v>0</v>
      </c>
      <c r="F1032">
        <v>5</v>
      </c>
      <c r="G1032">
        <v>3</v>
      </c>
      <c r="H1032">
        <v>1</v>
      </c>
      <c r="I1032">
        <v>3</v>
      </c>
      <c r="J1032">
        <v>1</v>
      </c>
      <c r="K1032">
        <v>1</v>
      </c>
    </row>
    <row r="1033" spans="1:11">
      <c r="A1033">
        <v>16</v>
      </c>
      <c r="B1033">
        <v>10</v>
      </c>
      <c r="C1033">
        <v>2</v>
      </c>
      <c r="D1033">
        <v>1</v>
      </c>
      <c r="E1033">
        <v>0</v>
      </c>
      <c r="F1033">
        <v>7</v>
      </c>
      <c r="G1033">
        <v>1</v>
      </c>
      <c r="H1033">
        <v>5</v>
      </c>
      <c r="I1033">
        <v>4</v>
      </c>
      <c r="J1033">
        <v>7</v>
      </c>
      <c r="K1033">
        <v>2</v>
      </c>
    </row>
    <row r="1034" spans="1:11">
      <c r="A1034">
        <v>16</v>
      </c>
      <c r="B1034">
        <v>10</v>
      </c>
      <c r="C1034">
        <v>3</v>
      </c>
      <c r="D1034">
        <v>12</v>
      </c>
      <c r="E1034">
        <v>0</v>
      </c>
      <c r="F1034">
        <v>3</v>
      </c>
      <c r="G1034">
        <v>11</v>
      </c>
      <c r="H1034">
        <v>3</v>
      </c>
      <c r="I1034">
        <v>2</v>
      </c>
      <c r="J1034">
        <v>3</v>
      </c>
      <c r="K1034">
        <v>2</v>
      </c>
    </row>
    <row r="1035" spans="1:11">
      <c r="A1035">
        <v>16</v>
      </c>
      <c r="B1035">
        <v>10</v>
      </c>
      <c r="C1035">
        <v>4</v>
      </c>
      <c r="D1035">
        <v>4</v>
      </c>
      <c r="E1035">
        <v>0</v>
      </c>
      <c r="F1035">
        <v>6</v>
      </c>
      <c r="G1035">
        <v>5</v>
      </c>
      <c r="H1035">
        <v>14</v>
      </c>
      <c r="I1035">
        <v>5</v>
      </c>
      <c r="J1035">
        <v>4</v>
      </c>
      <c r="K1035">
        <v>1</v>
      </c>
    </row>
    <row r="1036" spans="1:11">
      <c r="A1036">
        <v>16</v>
      </c>
      <c r="B1036">
        <v>10</v>
      </c>
      <c r="C1036">
        <v>5</v>
      </c>
      <c r="D1036">
        <v>13</v>
      </c>
      <c r="E1036">
        <v>0</v>
      </c>
      <c r="F1036">
        <v>1</v>
      </c>
      <c r="G1036">
        <v>4</v>
      </c>
      <c r="H1036">
        <v>12</v>
      </c>
      <c r="I1036">
        <v>1</v>
      </c>
      <c r="J1036">
        <v>0</v>
      </c>
      <c r="K1036">
        <v>3</v>
      </c>
    </row>
    <row r="1037" spans="1:11">
      <c r="A1037">
        <v>16</v>
      </c>
      <c r="B1037">
        <v>11</v>
      </c>
      <c r="C1037">
        <v>1</v>
      </c>
      <c r="D1037">
        <v>8</v>
      </c>
      <c r="E1037">
        <v>0</v>
      </c>
      <c r="F1037">
        <v>3</v>
      </c>
      <c r="G1037">
        <v>2</v>
      </c>
      <c r="H1037">
        <v>3</v>
      </c>
      <c r="I1037">
        <v>3</v>
      </c>
      <c r="J1037">
        <v>2</v>
      </c>
      <c r="K1037">
        <v>2</v>
      </c>
    </row>
    <row r="1038" spans="1:11">
      <c r="A1038">
        <v>16</v>
      </c>
      <c r="B1038">
        <v>11</v>
      </c>
      <c r="C1038">
        <v>2</v>
      </c>
      <c r="D1038">
        <v>13</v>
      </c>
      <c r="E1038">
        <v>0</v>
      </c>
      <c r="F1038">
        <v>1</v>
      </c>
      <c r="G1038">
        <v>1</v>
      </c>
      <c r="H1038">
        <v>6</v>
      </c>
      <c r="I1038">
        <v>1</v>
      </c>
      <c r="J1038">
        <v>0</v>
      </c>
      <c r="K1038">
        <v>3</v>
      </c>
    </row>
    <row r="1039" spans="1:11">
      <c r="A1039">
        <v>16</v>
      </c>
      <c r="B1039">
        <v>11</v>
      </c>
      <c r="C1039">
        <v>3</v>
      </c>
      <c r="D1039">
        <v>3</v>
      </c>
      <c r="E1039">
        <v>0</v>
      </c>
      <c r="F1039">
        <v>7</v>
      </c>
      <c r="G1039">
        <v>8</v>
      </c>
      <c r="H1039">
        <v>9</v>
      </c>
      <c r="I1039">
        <v>2</v>
      </c>
      <c r="J1039">
        <v>6</v>
      </c>
      <c r="K1039">
        <v>2</v>
      </c>
    </row>
    <row r="1040" spans="1:11">
      <c r="A1040">
        <v>16</v>
      </c>
      <c r="B1040">
        <v>11</v>
      </c>
      <c r="C1040">
        <v>4</v>
      </c>
      <c r="D1040">
        <v>15</v>
      </c>
      <c r="E1040">
        <v>0</v>
      </c>
      <c r="F1040">
        <v>4</v>
      </c>
      <c r="G1040">
        <v>11</v>
      </c>
      <c r="H1040">
        <v>7</v>
      </c>
      <c r="I1040">
        <v>5</v>
      </c>
      <c r="J1040">
        <v>8</v>
      </c>
      <c r="K1040">
        <v>1</v>
      </c>
    </row>
    <row r="1041" spans="1:11">
      <c r="A1041">
        <v>16</v>
      </c>
      <c r="B1041">
        <v>11</v>
      </c>
      <c r="C1041">
        <v>5</v>
      </c>
      <c r="D1041">
        <v>0</v>
      </c>
      <c r="E1041">
        <v>4</v>
      </c>
      <c r="F1041">
        <v>2</v>
      </c>
      <c r="G1041">
        <v>9</v>
      </c>
      <c r="H1041">
        <v>13</v>
      </c>
      <c r="I1041">
        <v>4</v>
      </c>
      <c r="J1041">
        <v>0</v>
      </c>
      <c r="K1041">
        <v>3</v>
      </c>
    </row>
    <row r="1042" spans="1:11">
      <c r="A1042">
        <v>16</v>
      </c>
      <c r="B1042">
        <v>12</v>
      </c>
      <c r="C1042">
        <v>1</v>
      </c>
      <c r="D1042">
        <v>14</v>
      </c>
      <c r="E1042">
        <v>0</v>
      </c>
      <c r="F1042">
        <v>3</v>
      </c>
      <c r="G1042">
        <v>3</v>
      </c>
      <c r="H1042">
        <v>16</v>
      </c>
      <c r="I1042">
        <v>3</v>
      </c>
      <c r="J1042">
        <v>1</v>
      </c>
      <c r="K1042">
        <v>1</v>
      </c>
    </row>
    <row r="1043" spans="1:11">
      <c r="A1043">
        <v>16</v>
      </c>
      <c r="B1043">
        <v>12</v>
      </c>
      <c r="C1043">
        <v>2</v>
      </c>
      <c r="D1043">
        <v>0</v>
      </c>
      <c r="E1043">
        <v>19</v>
      </c>
      <c r="F1043">
        <v>2</v>
      </c>
      <c r="G1043">
        <v>5</v>
      </c>
      <c r="H1043">
        <v>15</v>
      </c>
      <c r="I1043">
        <v>3</v>
      </c>
      <c r="J1043">
        <v>0</v>
      </c>
      <c r="K1043">
        <v>1</v>
      </c>
    </row>
    <row r="1044" spans="1:11">
      <c r="A1044">
        <v>16</v>
      </c>
      <c r="B1044">
        <v>12</v>
      </c>
      <c r="C1044">
        <v>3</v>
      </c>
      <c r="D1044">
        <v>10</v>
      </c>
      <c r="E1044">
        <v>0</v>
      </c>
      <c r="F1044">
        <v>1</v>
      </c>
      <c r="G1044">
        <v>2</v>
      </c>
      <c r="H1044">
        <v>4</v>
      </c>
      <c r="I1044">
        <v>4</v>
      </c>
      <c r="J1044">
        <v>0</v>
      </c>
      <c r="K1044">
        <v>3</v>
      </c>
    </row>
    <row r="1045" spans="1:11">
      <c r="A1045">
        <v>16</v>
      </c>
      <c r="B1045">
        <v>12</v>
      </c>
      <c r="C1045">
        <v>4</v>
      </c>
      <c r="D1045">
        <v>17</v>
      </c>
      <c r="E1045">
        <v>0</v>
      </c>
      <c r="F1045">
        <v>6</v>
      </c>
      <c r="G1045">
        <v>13</v>
      </c>
      <c r="H1045">
        <v>10</v>
      </c>
      <c r="I1045">
        <v>2</v>
      </c>
      <c r="J1045">
        <v>8</v>
      </c>
      <c r="K1045">
        <v>3</v>
      </c>
    </row>
    <row r="1046" spans="1:11">
      <c r="A1046">
        <v>16</v>
      </c>
      <c r="B1046">
        <v>12</v>
      </c>
      <c r="C1046">
        <v>5</v>
      </c>
      <c r="D1046">
        <v>12</v>
      </c>
      <c r="E1046">
        <v>0</v>
      </c>
      <c r="F1046">
        <v>5</v>
      </c>
      <c r="G1046">
        <v>4</v>
      </c>
      <c r="H1046">
        <v>17</v>
      </c>
      <c r="I1046">
        <v>5</v>
      </c>
      <c r="J1046">
        <v>5</v>
      </c>
      <c r="K1046">
        <v>2</v>
      </c>
    </row>
    <row r="1047" spans="1:11">
      <c r="A1047">
        <v>16</v>
      </c>
      <c r="B1047">
        <v>13</v>
      </c>
      <c r="C1047">
        <v>1</v>
      </c>
      <c r="D1047">
        <v>16</v>
      </c>
      <c r="E1047">
        <v>0</v>
      </c>
      <c r="F1047">
        <v>6</v>
      </c>
      <c r="G1047">
        <v>7</v>
      </c>
      <c r="H1047">
        <v>1</v>
      </c>
      <c r="I1047">
        <v>5</v>
      </c>
      <c r="J1047">
        <v>2</v>
      </c>
      <c r="K1047">
        <v>3</v>
      </c>
    </row>
    <row r="1048" spans="1:11">
      <c r="A1048">
        <v>16</v>
      </c>
      <c r="B1048">
        <v>13</v>
      </c>
      <c r="C1048">
        <v>2</v>
      </c>
      <c r="D1048">
        <v>11</v>
      </c>
      <c r="E1048">
        <v>0</v>
      </c>
      <c r="F1048">
        <v>4</v>
      </c>
      <c r="G1048">
        <v>12</v>
      </c>
      <c r="H1048">
        <v>11</v>
      </c>
      <c r="I1048">
        <v>1</v>
      </c>
      <c r="J1048">
        <v>3</v>
      </c>
      <c r="K1048">
        <v>2</v>
      </c>
    </row>
    <row r="1049" spans="1:11">
      <c r="A1049">
        <v>16</v>
      </c>
      <c r="B1049">
        <v>13</v>
      </c>
      <c r="C1049">
        <v>3</v>
      </c>
      <c r="D1049">
        <v>8</v>
      </c>
      <c r="E1049">
        <v>0</v>
      </c>
      <c r="F1049">
        <v>5</v>
      </c>
      <c r="G1049">
        <v>10</v>
      </c>
      <c r="H1049">
        <v>15</v>
      </c>
      <c r="I1049">
        <v>2</v>
      </c>
      <c r="J1049">
        <v>7</v>
      </c>
      <c r="K1049">
        <v>2</v>
      </c>
    </row>
    <row r="1050" spans="1:11">
      <c r="A1050">
        <v>16</v>
      </c>
      <c r="B1050">
        <v>13</v>
      </c>
      <c r="C1050">
        <v>4</v>
      </c>
      <c r="D1050">
        <v>0</v>
      </c>
      <c r="E1050">
        <v>8</v>
      </c>
      <c r="F1050">
        <v>2</v>
      </c>
      <c r="G1050">
        <v>6</v>
      </c>
      <c r="H1050">
        <v>16</v>
      </c>
      <c r="I1050">
        <v>3</v>
      </c>
      <c r="J1050">
        <v>0</v>
      </c>
      <c r="K1050">
        <v>1</v>
      </c>
    </row>
    <row r="1051" spans="1:11">
      <c r="A1051">
        <v>16</v>
      </c>
      <c r="B1051">
        <v>13</v>
      </c>
      <c r="C1051">
        <v>5</v>
      </c>
      <c r="D1051">
        <v>4</v>
      </c>
      <c r="E1051">
        <v>0</v>
      </c>
      <c r="F1051">
        <v>1</v>
      </c>
      <c r="G1051">
        <v>9</v>
      </c>
      <c r="H1051">
        <v>8</v>
      </c>
      <c r="I1051">
        <v>4</v>
      </c>
      <c r="J1051">
        <v>0</v>
      </c>
      <c r="K1051">
        <v>1</v>
      </c>
    </row>
    <row r="1052" spans="1:11">
      <c r="A1052">
        <v>17</v>
      </c>
      <c r="B1052">
        <v>1</v>
      </c>
      <c r="C1052">
        <v>1</v>
      </c>
      <c r="D1052">
        <v>18</v>
      </c>
      <c r="E1052">
        <v>0</v>
      </c>
      <c r="F1052">
        <v>5</v>
      </c>
      <c r="G1052">
        <v>7</v>
      </c>
      <c r="H1052">
        <v>11</v>
      </c>
      <c r="I1052">
        <v>4</v>
      </c>
      <c r="J1052">
        <v>7</v>
      </c>
      <c r="K1052">
        <v>3</v>
      </c>
    </row>
    <row r="1053" spans="1:11">
      <c r="A1053">
        <v>17</v>
      </c>
      <c r="B1053">
        <v>1</v>
      </c>
      <c r="C1053">
        <v>2</v>
      </c>
      <c r="D1053">
        <v>20</v>
      </c>
      <c r="E1053">
        <v>0</v>
      </c>
      <c r="F1053">
        <v>7</v>
      </c>
      <c r="G1053">
        <v>8</v>
      </c>
      <c r="H1053">
        <v>9</v>
      </c>
      <c r="I1053">
        <v>1</v>
      </c>
      <c r="J1053">
        <v>6</v>
      </c>
      <c r="K1053">
        <v>3</v>
      </c>
    </row>
    <row r="1054" spans="1:11">
      <c r="A1054">
        <v>17</v>
      </c>
      <c r="B1054">
        <v>1</v>
      </c>
      <c r="C1054">
        <v>3</v>
      </c>
      <c r="D1054">
        <v>7</v>
      </c>
      <c r="E1054">
        <v>0</v>
      </c>
      <c r="F1054">
        <v>6</v>
      </c>
      <c r="G1054">
        <v>9</v>
      </c>
      <c r="H1054">
        <v>8</v>
      </c>
      <c r="I1054">
        <v>1</v>
      </c>
      <c r="J1054">
        <v>3</v>
      </c>
      <c r="K1054">
        <v>1</v>
      </c>
    </row>
    <row r="1055" spans="1:11">
      <c r="A1055">
        <v>17</v>
      </c>
      <c r="B1055">
        <v>1</v>
      </c>
      <c r="C1055">
        <v>4</v>
      </c>
      <c r="D1055">
        <v>19</v>
      </c>
      <c r="E1055">
        <v>0</v>
      </c>
      <c r="F1055">
        <v>4</v>
      </c>
      <c r="G1055">
        <v>5</v>
      </c>
      <c r="H1055">
        <v>17</v>
      </c>
      <c r="I1055">
        <v>2</v>
      </c>
      <c r="J1055">
        <v>5</v>
      </c>
      <c r="K1055">
        <v>2</v>
      </c>
    </row>
    <row r="1056" spans="1:11">
      <c r="A1056">
        <v>17</v>
      </c>
      <c r="B1056">
        <v>1</v>
      </c>
      <c r="C1056">
        <v>5</v>
      </c>
      <c r="D1056">
        <v>6</v>
      </c>
      <c r="E1056">
        <v>0</v>
      </c>
      <c r="F1056">
        <v>3</v>
      </c>
      <c r="G1056">
        <v>6</v>
      </c>
      <c r="H1056">
        <v>13</v>
      </c>
      <c r="I1056">
        <v>5</v>
      </c>
      <c r="J1056">
        <v>4</v>
      </c>
      <c r="K1056">
        <v>1</v>
      </c>
    </row>
    <row r="1057" spans="1:11">
      <c r="A1057">
        <v>17</v>
      </c>
      <c r="B1057">
        <v>2</v>
      </c>
      <c r="C1057">
        <v>1</v>
      </c>
      <c r="D1057">
        <v>0</v>
      </c>
      <c r="E1057">
        <v>6</v>
      </c>
      <c r="F1057">
        <v>2</v>
      </c>
      <c r="G1057">
        <v>10</v>
      </c>
      <c r="H1057">
        <v>14</v>
      </c>
      <c r="I1057">
        <v>4</v>
      </c>
      <c r="J1057">
        <v>0</v>
      </c>
      <c r="K1057">
        <v>2</v>
      </c>
    </row>
    <row r="1058" spans="1:11">
      <c r="A1058">
        <v>17</v>
      </c>
      <c r="B1058">
        <v>2</v>
      </c>
      <c r="C1058">
        <v>2</v>
      </c>
      <c r="D1058">
        <v>5</v>
      </c>
      <c r="E1058">
        <v>0</v>
      </c>
      <c r="F1058">
        <v>3</v>
      </c>
      <c r="G1058">
        <v>2</v>
      </c>
      <c r="H1058">
        <v>2</v>
      </c>
      <c r="I1058">
        <v>4</v>
      </c>
      <c r="J1058">
        <v>2</v>
      </c>
      <c r="K1058">
        <v>1</v>
      </c>
    </row>
    <row r="1059" spans="1:11">
      <c r="A1059">
        <v>17</v>
      </c>
      <c r="B1059">
        <v>2</v>
      </c>
      <c r="C1059">
        <v>3</v>
      </c>
      <c r="D1059">
        <v>1</v>
      </c>
      <c r="E1059">
        <v>0</v>
      </c>
      <c r="F1059">
        <v>1</v>
      </c>
      <c r="G1059">
        <v>4</v>
      </c>
      <c r="H1059">
        <v>3</v>
      </c>
      <c r="I1059">
        <v>2</v>
      </c>
      <c r="J1059">
        <v>0</v>
      </c>
      <c r="K1059">
        <v>3</v>
      </c>
    </row>
    <row r="1060" spans="1:11">
      <c r="A1060">
        <v>17</v>
      </c>
      <c r="B1060">
        <v>2</v>
      </c>
      <c r="C1060">
        <v>4</v>
      </c>
      <c r="D1060">
        <v>9</v>
      </c>
      <c r="E1060">
        <v>0</v>
      </c>
      <c r="F1060">
        <v>7</v>
      </c>
      <c r="G1060">
        <v>3</v>
      </c>
      <c r="H1060">
        <v>4</v>
      </c>
      <c r="I1060">
        <v>1</v>
      </c>
      <c r="J1060">
        <v>8</v>
      </c>
      <c r="K1060">
        <v>3</v>
      </c>
    </row>
    <row r="1061" spans="1:11">
      <c r="A1061">
        <v>17</v>
      </c>
      <c r="B1061">
        <v>2</v>
      </c>
      <c r="C1061">
        <v>5</v>
      </c>
      <c r="D1061">
        <v>2</v>
      </c>
      <c r="E1061">
        <v>0</v>
      </c>
      <c r="F1061">
        <v>4</v>
      </c>
      <c r="G1061">
        <v>13</v>
      </c>
      <c r="H1061">
        <v>12</v>
      </c>
      <c r="I1061">
        <v>3</v>
      </c>
      <c r="J1061">
        <v>6</v>
      </c>
      <c r="K1061">
        <v>2</v>
      </c>
    </row>
    <row r="1062" spans="1:11">
      <c r="A1062">
        <v>17</v>
      </c>
      <c r="B1062">
        <v>3</v>
      </c>
      <c r="C1062">
        <v>1</v>
      </c>
      <c r="D1062">
        <v>3</v>
      </c>
      <c r="E1062">
        <v>0</v>
      </c>
      <c r="F1062">
        <v>3</v>
      </c>
      <c r="G1062">
        <v>1</v>
      </c>
      <c r="H1062">
        <v>6</v>
      </c>
      <c r="I1062">
        <v>1</v>
      </c>
      <c r="J1062">
        <v>4</v>
      </c>
      <c r="K1062">
        <v>1</v>
      </c>
    </row>
    <row r="1063" spans="1:11">
      <c r="A1063">
        <v>17</v>
      </c>
      <c r="B1063">
        <v>3</v>
      </c>
      <c r="C1063">
        <v>2</v>
      </c>
      <c r="D1063">
        <v>12</v>
      </c>
      <c r="E1063">
        <v>0</v>
      </c>
      <c r="F1063">
        <v>4</v>
      </c>
      <c r="G1063">
        <v>2</v>
      </c>
      <c r="H1063">
        <v>8</v>
      </c>
      <c r="I1063">
        <v>5</v>
      </c>
      <c r="J1063">
        <v>6</v>
      </c>
      <c r="K1063">
        <v>1</v>
      </c>
    </row>
    <row r="1064" spans="1:11">
      <c r="A1064">
        <v>17</v>
      </c>
      <c r="B1064">
        <v>3</v>
      </c>
      <c r="C1064">
        <v>3</v>
      </c>
      <c r="D1064">
        <v>2</v>
      </c>
      <c r="E1064">
        <v>0</v>
      </c>
      <c r="F1064">
        <v>7</v>
      </c>
      <c r="G1064">
        <v>4</v>
      </c>
      <c r="H1064">
        <v>7</v>
      </c>
      <c r="I1064">
        <v>2</v>
      </c>
      <c r="J1064">
        <v>5</v>
      </c>
      <c r="K1064">
        <v>3</v>
      </c>
    </row>
    <row r="1065" spans="1:11">
      <c r="A1065">
        <v>17</v>
      </c>
      <c r="B1065">
        <v>3</v>
      </c>
      <c r="C1065">
        <v>4</v>
      </c>
      <c r="D1065">
        <v>0</v>
      </c>
      <c r="E1065">
        <v>9</v>
      </c>
      <c r="F1065">
        <v>2</v>
      </c>
      <c r="G1065">
        <v>11</v>
      </c>
      <c r="H1065">
        <v>5</v>
      </c>
      <c r="I1065">
        <v>5</v>
      </c>
      <c r="J1065">
        <v>0</v>
      </c>
      <c r="K1065">
        <v>3</v>
      </c>
    </row>
    <row r="1066" spans="1:11">
      <c r="A1066">
        <v>17</v>
      </c>
      <c r="B1066">
        <v>3</v>
      </c>
      <c r="C1066">
        <v>5</v>
      </c>
      <c r="D1066">
        <v>4</v>
      </c>
      <c r="E1066">
        <v>0</v>
      </c>
      <c r="F1066">
        <v>5</v>
      </c>
      <c r="G1066">
        <v>12</v>
      </c>
      <c r="H1066">
        <v>10</v>
      </c>
      <c r="I1066">
        <v>3</v>
      </c>
      <c r="J1066">
        <v>1</v>
      </c>
      <c r="K1066">
        <v>2</v>
      </c>
    </row>
    <row r="1067" spans="1:11">
      <c r="A1067">
        <v>17</v>
      </c>
      <c r="B1067">
        <v>4</v>
      </c>
      <c r="C1067">
        <v>1</v>
      </c>
      <c r="D1067">
        <v>17</v>
      </c>
      <c r="E1067">
        <v>0</v>
      </c>
      <c r="F1067">
        <v>1</v>
      </c>
      <c r="G1067">
        <v>7</v>
      </c>
      <c r="H1067">
        <v>17</v>
      </c>
      <c r="I1067">
        <v>2</v>
      </c>
      <c r="J1067">
        <v>0</v>
      </c>
      <c r="K1067">
        <v>2</v>
      </c>
    </row>
    <row r="1068" spans="1:11">
      <c r="A1068">
        <v>17</v>
      </c>
      <c r="B1068">
        <v>4</v>
      </c>
      <c r="C1068">
        <v>2</v>
      </c>
      <c r="D1068">
        <v>6</v>
      </c>
      <c r="E1068">
        <v>0</v>
      </c>
      <c r="F1068">
        <v>5</v>
      </c>
      <c r="G1068">
        <v>1</v>
      </c>
      <c r="H1068">
        <v>6</v>
      </c>
      <c r="I1068">
        <v>5</v>
      </c>
      <c r="J1068">
        <v>7</v>
      </c>
      <c r="K1068">
        <v>3</v>
      </c>
    </row>
    <row r="1069" spans="1:11">
      <c r="A1069">
        <v>17</v>
      </c>
      <c r="B1069">
        <v>4</v>
      </c>
      <c r="C1069">
        <v>3</v>
      </c>
      <c r="D1069">
        <v>9</v>
      </c>
      <c r="E1069">
        <v>0</v>
      </c>
      <c r="F1069">
        <v>6</v>
      </c>
      <c r="G1069">
        <v>9</v>
      </c>
      <c r="H1069">
        <v>5</v>
      </c>
      <c r="I1069">
        <v>3</v>
      </c>
      <c r="J1069">
        <v>3</v>
      </c>
      <c r="K1069">
        <v>1</v>
      </c>
    </row>
    <row r="1070" spans="1:11">
      <c r="A1070">
        <v>17</v>
      </c>
      <c r="B1070">
        <v>4</v>
      </c>
      <c r="C1070">
        <v>4</v>
      </c>
      <c r="D1070">
        <v>0</v>
      </c>
      <c r="E1070">
        <v>12</v>
      </c>
      <c r="F1070">
        <v>2</v>
      </c>
      <c r="G1070">
        <v>6</v>
      </c>
      <c r="H1070">
        <v>2</v>
      </c>
      <c r="I1070">
        <v>5</v>
      </c>
      <c r="J1070">
        <v>0</v>
      </c>
      <c r="K1070">
        <v>2</v>
      </c>
    </row>
    <row r="1071" spans="1:11">
      <c r="A1071">
        <v>17</v>
      </c>
      <c r="B1071">
        <v>4</v>
      </c>
      <c r="C1071">
        <v>5</v>
      </c>
      <c r="D1071">
        <v>18</v>
      </c>
      <c r="E1071">
        <v>0</v>
      </c>
      <c r="F1071">
        <v>3</v>
      </c>
      <c r="G1071">
        <v>12</v>
      </c>
      <c r="H1071">
        <v>14</v>
      </c>
      <c r="I1071">
        <v>1</v>
      </c>
      <c r="J1071">
        <v>8</v>
      </c>
      <c r="K1071">
        <v>3</v>
      </c>
    </row>
    <row r="1072" spans="1:11">
      <c r="A1072">
        <v>17</v>
      </c>
      <c r="B1072">
        <v>5</v>
      </c>
      <c r="C1072">
        <v>1</v>
      </c>
      <c r="D1072">
        <v>0</v>
      </c>
      <c r="E1072">
        <v>21</v>
      </c>
      <c r="F1072">
        <v>2</v>
      </c>
      <c r="G1072">
        <v>3</v>
      </c>
      <c r="H1072">
        <v>15</v>
      </c>
      <c r="I1072">
        <v>4</v>
      </c>
      <c r="J1072">
        <v>0</v>
      </c>
      <c r="K1072">
        <v>2</v>
      </c>
    </row>
    <row r="1073" spans="1:11">
      <c r="A1073">
        <v>17</v>
      </c>
      <c r="B1073">
        <v>5</v>
      </c>
      <c r="C1073">
        <v>2</v>
      </c>
      <c r="D1073">
        <v>11</v>
      </c>
      <c r="E1073">
        <v>0</v>
      </c>
      <c r="F1073">
        <v>1</v>
      </c>
      <c r="G1073">
        <v>8</v>
      </c>
      <c r="H1073">
        <v>1</v>
      </c>
      <c r="I1073">
        <v>2</v>
      </c>
      <c r="J1073">
        <v>0</v>
      </c>
      <c r="K1073">
        <v>1</v>
      </c>
    </row>
    <row r="1074" spans="1:11">
      <c r="A1074">
        <v>17</v>
      </c>
      <c r="B1074">
        <v>5</v>
      </c>
      <c r="C1074">
        <v>3</v>
      </c>
      <c r="D1074">
        <v>8</v>
      </c>
      <c r="E1074">
        <v>0</v>
      </c>
      <c r="F1074">
        <v>6</v>
      </c>
      <c r="G1074">
        <v>10</v>
      </c>
      <c r="H1074">
        <v>11</v>
      </c>
      <c r="I1074">
        <v>3</v>
      </c>
      <c r="J1074">
        <v>1</v>
      </c>
      <c r="K1074">
        <v>3</v>
      </c>
    </row>
    <row r="1075" spans="1:11">
      <c r="A1075">
        <v>17</v>
      </c>
      <c r="B1075">
        <v>5</v>
      </c>
      <c r="C1075">
        <v>4</v>
      </c>
      <c r="D1075">
        <v>10</v>
      </c>
      <c r="E1075">
        <v>0</v>
      </c>
      <c r="F1075">
        <v>7</v>
      </c>
      <c r="G1075">
        <v>13</v>
      </c>
      <c r="H1075">
        <v>12</v>
      </c>
      <c r="I1075">
        <v>1</v>
      </c>
      <c r="J1075">
        <v>2</v>
      </c>
      <c r="K1075">
        <v>2</v>
      </c>
    </row>
    <row r="1076" spans="1:11">
      <c r="A1076">
        <v>17</v>
      </c>
      <c r="B1076">
        <v>5</v>
      </c>
      <c r="C1076">
        <v>5</v>
      </c>
      <c r="D1076">
        <v>15</v>
      </c>
      <c r="E1076">
        <v>0</v>
      </c>
      <c r="F1076">
        <v>4</v>
      </c>
      <c r="G1076">
        <v>5</v>
      </c>
      <c r="H1076">
        <v>3</v>
      </c>
      <c r="I1076">
        <v>4</v>
      </c>
      <c r="J1076">
        <v>4</v>
      </c>
      <c r="K1076">
        <v>1</v>
      </c>
    </row>
    <row r="1077" spans="1:11">
      <c r="A1077">
        <v>17</v>
      </c>
      <c r="B1077">
        <v>6</v>
      </c>
      <c r="C1077">
        <v>1</v>
      </c>
      <c r="D1077">
        <v>13</v>
      </c>
      <c r="E1077">
        <v>0</v>
      </c>
      <c r="F1077">
        <v>7</v>
      </c>
      <c r="G1077">
        <v>12</v>
      </c>
      <c r="H1077">
        <v>9</v>
      </c>
      <c r="I1077">
        <v>2</v>
      </c>
      <c r="J1077">
        <v>6</v>
      </c>
      <c r="K1077">
        <v>2</v>
      </c>
    </row>
    <row r="1078" spans="1:11">
      <c r="A1078">
        <v>17</v>
      </c>
      <c r="B1078">
        <v>6</v>
      </c>
      <c r="C1078">
        <v>2</v>
      </c>
      <c r="D1078">
        <v>5</v>
      </c>
      <c r="E1078">
        <v>0</v>
      </c>
      <c r="F1078">
        <v>6</v>
      </c>
      <c r="G1078">
        <v>1</v>
      </c>
      <c r="H1078">
        <v>16</v>
      </c>
      <c r="I1078">
        <v>4</v>
      </c>
      <c r="J1078">
        <v>1</v>
      </c>
      <c r="K1078">
        <v>3</v>
      </c>
    </row>
    <row r="1079" spans="1:11">
      <c r="A1079">
        <v>17</v>
      </c>
      <c r="B1079">
        <v>6</v>
      </c>
      <c r="C1079">
        <v>3</v>
      </c>
      <c r="D1079">
        <v>19</v>
      </c>
      <c r="E1079">
        <v>0</v>
      </c>
      <c r="F1079">
        <v>1</v>
      </c>
      <c r="G1079">
        <v>11</v>
      </c>
      <c r="H1079">
        <v>13</v>
      </c>
      <c r="I1079">
        <v>1</v>
      </c>
      <c r="J1079">
        <v>0</v>
      </c>
      <c r="K1079">
        <v>3</v>
      </c>
    </row>
    <row r="1080" spans="1:11">
      <c r="A1080">
        <v>17</v>
      </c>
      <c r="B1080">
        <v>6</v>
      </c>
      <c r="C1080">
        <v>4</v>
      </c>
      <c r="D1080">
        <v>7</v>
      </c>
      <c r="E1080">
        <v>0</v>
      </c>
      <c r="F1080">
        <v>4</v>
      </c>
      <c r="G1080">
        <v>13</v>
      </c>
      <c r="H1080">
        <v>4</v>
      </c>
      <c r="I1080">
        <v>3</v>
      </c>
      <c r="J1080">
        <v>7</v>
      </c>
      <c r="K1080">
        <v>1</v>
      </c>
    </row>
    <row r="1081" spans="1:11">
      <c r="A1081">
        <v>17</v>
      </c>
      <c r="B1081">
        <v>6</v>
      </c>
      <c r="C1081">
        <v>5</v>
      </c>
      <c r="D1081">
        <v>16</v>
      </c>
      <c r="E1081">
        <v>0</v>
      </c>
      <c r="F1081">
        <v>5</v>
      </c>
      <c r="G1081">
        <v>6</v>
      </c>
      <c r="H1081">
        <v>10</v>
      </c>
      <c r="I1081">
        <v>5</v>
      </c>
      <c r="J1081">
        <v>2</v>
      </c>
      <c r="K1081">
        <v>1</v>
      </c>
    </row>
    <row r="1082" spans="1:11">
      <c r="A1082">
        <v>17</v>
      </c>
      <c r="B1082">
        <v>7</v>
      </c>
      <c r="C1082">
        <v>1</v>
      </c>
      <c r="D1082">
        <v>14</v>
      </c>
      <c r="E1082">
        <v>0</v>
      </c>
      <c r="F1082">
        <v>7</v>
      </c>
      <c r="G1082">
        <v>5</v>
      </c>
      <c r="H1082">
        <v>4</v>
      </c>
      <c r="I1082">
        <v>2</v>
      </c>
      <c r="J1082">
        <v>5</v>
      </c>
      <c r="K1082">
        <v>3</v>
      </c>
    </row>
    <row r="1083" spans="1:11">
      <c r="A1083">
        <v>17</v>
      </c>
      <c r="B1083">
        <v>7</v>
      </c>
      <c r="C1083">
        <v>2</v>
      </c>
      <c r="D1083">
        <v>1</v>
      </c>
      <c r="E1083">
        <v>0</v>
      </c>
      <c r="F1083">
        <v>1</v>
      </c>
      <c r="G1083">
        <v>7</v>
      </c>
      <c r="H1083">
        <v>13</v>
      </c>
      <c r="I1083">
        <v>1</v>
      </c>
      <c r="J1083">
        <v>0</v>
      </c>
      <c r="K1083">
        <v>2</v>
      </c>
    </row>
    <row r="1084" spans="1:11">
      <c r="A1084">
        <v>17</v>
      </c>
      <c r="B1084">
        <v>7</v>
      </c>
      <c r="C1084">
        <v>3</v>
      </c>
      <c r="D1084">
        <v>20</v>
      </c>
      <c r="E1084">
        <v>0</v>
      </c>
      <c r="F1084">
        <v>3</v>
      </c>
      <c r="G1084">
        <v>3</v>
      </c>
      <c r="H1084">
        <v>7</v>
      </c>
      <c r="I1084">
        <v>5</v>
      </c>
      <c r="J1084">
        <v>8</v>
      </c>
      <c r="K1084">
        <v>2</v>
      </c>
    </row>
    <row r="1085" spans="1:11">
      <c r="A1085">
        <v>17</v>
      </c>
      <c r="B1085">
        <v>7</v>
      </c>
      <c r="C1085">
        <v>4</v>
      </c>
      <c r="D1085">
        <v>0</v>
      </c>
      <c r="E1085">
        <v>5</v>
      </c>
      <c r="F1085">
        <v>2</v>
      </c>
      <c r="G1085">
        <v>8</v>
      </c>
      <c r="H1085">
        <v>5</v>
      </c>
      <c r="I1085">
        <v>4</v>
      </c>
      <c r="J1085">
        <v>0</v>
      </c>
      <c r="K1085">
        <v>1</v>
      </c>
    </row>
    <row r="1086" spans="1:11">
      <c r="A1086">
        <v>17</v>
      </c>
      <c r="B1086">
        <v>7</v>
      </c>
      <c r="C1086">
        <v>5</v>
      </c>
      <c r="D1086">
        <v>3</v>
      </c>
      <c r="E1086">
        <v>0</v>
      </c>
      <c r="F1086">
        <v>5</v>
      </c>
      <c r="G1086">
        <v>9</v>
      </c>
      <c r="H1086">
        <v>1</v>
      </c>
      <c r="I1086">
        <v>3</v>
      </c>
      <c r="J1086">
        <v>3</v>
      </c>
      <c r="K1086">
        <v>1</v>
      </c>
    </row>
    <row r="1087" spans="1:11">
      <c r="A1087">
        <v>17</v>
      </c>
      <c r="B1087">
        <v>8</v>
      </c>
      <c r="C1087">
        <v>1</v>
      </c>
      <c r="D1087">
        <v>4</v>
      </c>
      <c r="E1087">
        <v>0</v>
      </c>
      <c r="F1087">
        <v>6</v>
      </c>
      <c r="G1087">
        <v>2</v>
      </c>
      <c r="H1087">
        <v>16</v>
      </c>
      <c r="I1087">
        <v>3</v>
      </c>
      <c r="J1087">
        <v>1</v>
      </c>
      <c r="K1087">
        <v>2</v>
      </c>
    </row>
    <row r="1088" spans="1:11">
      <c r="A1088">
        <v>17</v>
      </c>
      <c r="B1088">
        <v>8</v>
      </c>
      <c r="C1088">
        <v>2</v>
      </c>
      <c r="D1088">
        <v>0</v>
      </c>
      <c r="E1088">
        <v>19</v>
      </c>
      <c r="F1088">
        <v>2</v>
      </c>
      <c r="G1088">
        <v>11</v>
      </c>
      <c r="H1088">
        <v>12</v>
      </c>
      <c r="I1088">
        <v>5</v>
      </c>
      <c r="J1088">
        <v>0</v>
      </c>
      <c r="K1088">
        <v>3</v>
      </c>
    </row>
    <row r="1089" spans="1:11">
      <c r="A1089">
        <v>17</v>
      </c>
      <c r="B1089">
        <v>8</v>
      </c>
      <c r="C1089">
        <v>3</v>
      </c>
      <c r="D1089">
        <v>7</v>
      </c>
      <c r="E1089">
        <v>0</v>
      </c>
      <c r="F1089">
        <v>3</v>
      </c>
      <c r="G1089">
        <v>4</v>
      </c>
      <c r="H1089">
        <v>2</v>
      </c>
      <c r="I1089">
        <v>5</v>
      </c>
      <c r="J1089">
        <v>2</v>
      </c>
      <c r="K1089">
        <v>1</v>
      </c>
    </row>
    <row r="1090" spans="1:11">
      <c r="A1090">
        <v>17</v>
      </c>
      <c r="B1090">
        <v>8</v>
      </c>
      <c r="C1090">
        <v>4</v>
      </c>
      <c r="D1090">
        <v>14</v>
      </c>
      <c r="E1090">
        <v>0</v>
      </c>
      <c r="F1090">
        <v>5</v>
      </c>
      <c r="G1090">
        <v>5</v>
      </c>
      <c r="H1090">
        <v>17</v>
      </c>
      <c r="I1090">
        <v>4</v>
      </c>
      <c r="J1090">
        <v>5</v>
      </c>
      <c r="K1090">
        <v>2</v>
      </c>
    </row>
    <row r="1091" spans="1:11">
      <c r="A1091">
        <v>17</v>
      </c>
      <c r="B1091">
        <v>8</v>
      </c>
      <c r="C1091">
        <v>5</v>
      </c>
      <c r="D1091">
        <v>1</v>
      </c>
      <c r="E1091">
        <v>0</v>
      </c>
      <c r="F1091">
        <v>4</v>
      </c>
      <c r="G1091">
        <v>10</v>
      </c>
      <c r="H1091">
        <v>11</v>
      </c>
      <c r="I1091">
        <v>2</v>
      </c>
      <c r="J1091">
        <v>4</v>
      </c>
      <c r="K1091">
        <v>3</v>
      </c>
    </row>
    <row r="1092" spans="1:11">
      <c r="A1092">
        <v>17</v>
      </c>
      <c r="B1092">
        <v>9</v>
      </c>
      <c r="C1092">
        <v>1</v>
      </c>
      <c r="D1092">
        <v>17</v>
      </c>
      <c r="E1092">
        <v>0</v>
      </c>
      <c r="F1092">
        <v>7</v>
      </c>
      <c r="G1092">
        <v>8</v>
      </c>
      <c r="H1092">
        <v>3</v>
      </c>
      <c r="I1092">
        <v>2</v>
      </c>
      <c r="J1092">
        <v>8</v>
      </c>
      <c r="K1092">
        <v>2</v>
      </c>
    </row>
    <row r="1093" spans="1:11">
      <c r="A1093">
        <v>17</v>
      </c>
      <c r="B1093">
        <v>9</v>
      </c>
      <c r="C1093">
        <v>2</v>
      </c>
      <c r="D1093">
        <v>6</v>
      </c>
      <c r="E1093">
        <v>0</v>
      </c>
      <c r="F1093">
        <v>1</v>
      </c>
      <c r="G1093">
        <v>11</v>
      </c>
      <c r="H1093">
        <v>15</v>
      </c>
      <c r="I1093">
        <v>1</v>
      </c>
      <c r="J1093">
        <v>0</v>
      </c>
      <c r="K1093">
        <v>2</v>
      </c>
    </row>
    <row r="1094" spans="1:11">
      <c r="A1094">
        <v>17</v>
      </c>
      <c r="B1094">
        <v>9</v>
      </c>
      <c r="C1094">
        <v>3</v>
      </c>
      <c r="D1094">
        <v>10</v>
      </c>
      <c r="E1094">
        <v>0</v>
      </c>
      <c r="F1094">
        <v>6</v>
      </c>
      <c r="G1094">
        <v>4</v>
      </c>
      <c r="H1094">
        <v>10</v>
      </c>
      <c r="I1094">
        <v>4</v>
      </c>
      <c r="J1094">
        <v>6</v>
      </c>
      <c r="K1094">
        <v>1</v>
      </c>
    </row>
    <row r="1095" spans="1:11">
      <c r="A1095">
        <v>17</v>
      </c>
      <c r="B1095">
        <v>9</v>
      </c>
      <c r="C1095">
        <v>4</v>
      </c>
      <c r="D1095">
        <v>13</v>
      </c>
      <c r="E1095">
        <v>0</v>
      </c>
      <c r="F1095">
        <v>3</v>
      </c>
      <c r="G1095">
        <v>2</v>
      </c>
      <c r="H1095">
        <v>14</v>
      </c>
      <c r="I1095">
        <v>3</v>
      </c>
      <c r="J1095">
        <v>7</v>
      </c>
      <c r="K1095">
        <v>3</v>
      </c>
    </row>
    <row r="1096" spans="1:11">
      <c r="A1096">
        <v>17</v>
      </c>
      <c r="B1096">
        <v>9</v>
      </c>
      <c r="C1096">
        <v>5</v>
      </c>
      <c r="D1096">
        <v>20</v>
      </c>
      <c r="E1096">
        <v>0</v>
      </c>
      <c r="F1096">
        <v>4</v>
      </c>
      <c r="G1096">
        <v>9</v>
      </c>
      <c r="H1096">
        <v>8</v>
      </c>
      <c r="I1096">
        <v>1</v>
      </c>
      <c r="J1096">
        <v>3</v>
      </c>
      <c r="K1096">
        <v>1</v>
      </c>
    </row>
    <row r="1097" spans="1:11">
      <c r="A1097">
        <v>17</v>
      </c>
      <c r="B1097">
        <v>10</v>
      </c>
      <c r="C1097">
        <v>1</v>
      </c>
      <c r="D1097">
        <v>18</v>
      </c>
      <c r="E1097">
        <v>0</v>
      </c>
      <c r="F1097">
        <v>1</v>
      </c>
      <c r="G1097">
        <v>3</v>
      </c>
      <c r="H1097">
        <v>11</v>
      </c>
      <c r="I1097">
        <v>5</v>
      </c>
      <c r="J1097">
        <v>0</v>
      </c>
      <c r="K1097">
        <v>3</v>
      </c>
    </row>
    <row r="1098" spans="1:11">
      <c r="A1098">
        <v>17</v>
      </c>
      <c r="B1098">
        <v>10</v>
      </c>
      <c r="C1098">
        <v>2</v>
      </c>
      <c r="D1098">
        <v>0</v>
      </c>
      <c r="E1098">
        <v>16</v>
      </c>
      <c r="F1098">
        <v>2</v>
      </c>
      <c r="G1098">
        <v>13</v>
      </c>
      <c r="H1098">
        <v>8</v>
      </c>
      <c r="I1098">
        <v>5</v>
      </c>
      <c r="J1098">
        <v>0</v>
      </c>
      <c r="K1098">
        <v>2</v>
      </c>
    </row>
    <row r="1099" spans="1:11">
      <c r="A1099">
        <v>17</v>
      </c>
      <c r="B1099">
        <v>10</v>
      </c>
      <c r="C1099">
        <v>3</v>
      </c>
      <c r="D1099">
        <v>16</v>
      </c>
      <c r="E1099">
        <v>0</v>
      </c>
      <c r="F1099">
        <v>7</v>
      </c>
      <c r="G1099">
        <v>12</v>
      </c>
      <c r="H1099">
        <v>9</v>
      </c>
      <c r="I1099">
        <v>4</v>
      </c>
      <c r="J1099">
        <v>6</v>
      </c>
      <c r="K1099">
        <v>1</v>
      </c>
    </row>
    <row r="1100" spans="1:11">
      <c r="A1100">
        <v>17</v>
      </c>
      <c r="B1100">
        <v>10</v>
      </c>
      <c r="C1100">
        <v>4</v>
      </c>
      <c r="D1100">
        <v>2</v>
      </c>
      <c r="E1100">
        <v>0</v>
      </c>
      <c r="F1100">
        <v>5</v>
      </c>
      <c r="G1100">
        <v>10</v>
      </c>
      <c r="H1100">
        <v>6</v>
      </c>
      <c r="I1100">
        <v>3</v>
      </c>
      <c r="J1100">
        <v>1</v>
      </c>
      <c r="K1100">
        <v>2</v>
      </c>
    </row>
    <row r="1101" spans="1:11">
      <c r="A1101">
        <v>17</v>
      </c>
      <c r="B1101">
        <v>10</v>
      </c>
      <c r="C1101">
        <v>5</v>
      </c>
      <c r="D1101">
        <v>8</v>
      </c>
      <c r="E1101">
        <v>0</v>
      </c>
      <c r="F1101">
        <v>6</v>
      </c>
      <c r="G1101">
        <v>6</v>
      </c>
      <c r="H1101">
        <v>7</v>
      </c>
      <c r="I1101">
        <v>2</v>
      </c>
      <c r="J1101">
        <v>4</v>
      </c>
      <c r="K1101">
        <v>3</v>
      </c>
    </row>
    <row r="1102" spans="1:11">
      <c r="A1102">
        <v>17</v>
      </c>
      <c r="B1102">
        <v>11</v>
      </c>
      <c r="C1102">
        <v>1</v>
      </c>
      <c r="D1102">
        <v>5</v>
      </c>
      <c r="E1102">
        <v>0</v>
      </c>
      <c r="F1102">
        <v>1</v>
      </c>
      <c r="G1102">
        <v>8</v>
      </c>
      <c r="H1102">
        <v>7</v>
      </c>
      <c r="I1102">
        <v>2</v>
      </c>
      <c r="J1102">
        <v>0</v>
      </c>
      <c r="K1102">
        <v>3</v>
      </c>
    </row>
    <row r="1103" spans="1:11">
      <c r="A1103">
        <v>17</v>
      </c>
      <c r="B1103">
        <v>11</v>
      </c>
      <c r="C1103">
        <v>2</v>
      </c>
      <c r="D1103">
        <v>9</v>
      </c>
      <c r="E1103">
        <v>0</v>
      </c>
      <c r="F1103">
        <v>4</v>
      </c>
      <c r="G1103">
        <v>1</v>
      </c>
      <c r="H1103">
        <v>9</v>
      </c>
      <c r="I1103">
        <v>4</v>
      </c>
      <c r="J1103">
        <v>8</v>
      </c>
      <c r="K1103">
        <v>1</v>
      </c>
    </row>
    <row r="1104" spans="1:11">
      <c r="A1104">
        <v>17</v>
      </c>
      <c r="B1104">
        <v>11</v>
      </c>
      <c r="C1104">
        <v>3</v>
      </c>
      <c r="D1104">
        <v>12</v>
      </c>
      <c r="E1104">
        <v>0</v>
      </c>
      <c r="F1104">
        <v>3</v>
      </c>
      <c r="G1104">
        <v>7</v>
      </c>
      <c r="H1104">
        <v>4</v>
      </c>
      <c r="I1104">
        <v>1</v>
      </c>
      <c r="J1104">
        <v>3</v>
      </c>
      <c r="K1104">
        <v>3</v>
      </c>
    </row>
    <row r="1105" spans="1:11">
      <c r="A1105">
        <v>17</v>
      </c>
      <c r="B1105">
        <v>11</v>
      </c>
      <c r="C1105">
        <v>4</v>
      </c>
      <c r="D1105">
        <v>15</v>
      </c>
      <c r="E1105">
        <v>0</v>
      </c>
      <c r="F1105">
        <v>6</v>
      </c>
      <c r="G1105">
        <v>5</v>
      </c>
      <c r="H1105">
        <v>12</v>
      </c>
      <c r="I1105">
        <v>3</v>
      </c>
      <c r="J1105">
        <v>7</v>
      </c>
      <c r="K1105">
        <v>2</v>
      </c>
    </row>
    <row r="1106" spans="1:11">
      <c r="A1106">
        <v>17</v>
      </c>
      <c r="B1106">
        <v>11</v>
      </c>
      <c r="C1106">
        <v>5</v>
      </c>
      <c r="D1106">
        <v>0</v>
      </c>
      <c r="E1106">
        <v>2</v>
      </c>
      <c r="F1106">
        <v>2</v>
      </c>
      <c r="G1106">
        <v>4</v>
      </c>
      <c r="H1106">
        <v>14</v>
      </c>
      <c r="I1106">
        <v>5</v>
      </c>
      <c r="J1106">
        <v>0</v>
      </c>
      <c r="K1106">
        <v>1</v>
      </c>
    </row>
    <row r="1107" spans="1:11">
      <c r="A1107">
        <v>17</v>
      </c>
      <c r="B1107">
        <v>12</v>
      </c>
      <c r="C1107">
        <v>1</v>
      </c>
      <c r="D1107">
        <v>19</v>
      </c>
      <c r="E1107">
        <v>0</v>
      </c>
      <c r="F1107">
        <v>3</v>
      </c>
      <c r="G1107">
        <v>7</v>
      </c>
      <c r="H1107">
        <v>1</v>
      </c>
      <c r="I1107">
        <v>1</v>
      </c>
      <c r="J1107">
        <v>2</v>
      </c>
      <c r="K1107">
        <v>1</v>
      </c>
    </row>
    <row r="1108" spans="1:11">
      <c r="A1108">
        <v>17</v>
      </c>
      <c r="B1108">
        <v>12</v>
      </c>
      <c r="C1108">
        <v>2</v>
      </c>
      <c r="D1108">
        <v>9</v>
      </c>
      <c r="E1108">
        <v>0</v>
      </c>
      <c r="F1108">
        <v>4</v>
      </c>
      <c r="G1108">
        <v>2</v>
      </c>
      <c r="H1108">
        <v>15</v>
      </c>
      <c r="I1108">
        <v>3</v>
      </c>
      <c r="J1108">
        <v>8</v>
      </c>
      <c r="K1108">
        <v>1</v>
      </c>
    </row>
    <row r="1109" spans="1:11">
      <c r="A1109">
        <v>17</v>
      </c>
      <c r="B1109">
        <v>12</v>
      </c>
      <c r="C1109">
        <v>3</v>
      </c>
      <c r="D1109">
        <v>5</v>
      </c>
      <c r="E1109">
        <v>0</v>
      </c>
      <c r="F1109">
        <v>5</v>
      </c>
      <c r="G1109">
        <v>11</v>
      </c>
      <c r="H1109">
        <v>16</v>
      </c>
      <c r="I1109">
        <v>2</v>
      </c>
      <c r="J1109">
        <v>5</v>
      </c>
      <c r="K1109">
        <v>3</v>
      </c>
    </row>
    <row r="1110" spans="1:11">
      <c r="A1110">
        <v>17</v>
      </c>
      <c r="B1110">
        <v>12</v>
      </c>
      <c r="C1110">
        <v>4</v>
      </c>
      <c r="D1110">
        <v>11</v>
      </c>
      <c r="E1110">
        <v>0</v>
      </c>
      <c r="F1110">
        <v>7</v>
      </c>
      <c r="G1110">
        <v>10</v>
      </c>
      <c r="H1110">
        <v>17</v>
      </c>
      <c r="I1110">
        <v>4</v>
      </c>
      <c r="J1110">
        <v>4</v>
      </c>
      <c r="K1110">
        <v>2</v>
      </c>
    </row>
    <row r="1111" spans="1:11">
      <c r="A1111">
        <v>17</v>
      </c>
      <c r="B1111">
        <v>12</v>
      </c>
      <c r="C1111">
        <v>5</v>
      </c>
      <c r="D1111">
        <v>12</v>
      </c>
      <c r="E1111">
        <v>0</v>
      </c>
      <c r="F1111">
        <v>1</v>
      </c>
      <c r="G1111">
        <v>9</v>
      </c>
      <c r="H1111">
        <v>2</v>
      </c>
      <c r="I1111">
        <v>1</v>
      </c>
      <c r="J1111">
        <v>0</v>
      </c>
      <c r="K1111">
        <v>2</v>
      </c>
    </row>
    <row r="1112" spans="1:11">
      <c r="A1112">
        <v>17</v>
      </c>
      <c r="B1112">
        <v>13</v>
      </c>
      <c r="C1112">
        <v>1</v>
      </c>
      <c r="D1112">
        <v>10</v>
      </c>
      <c r="E1112">
        <v>0</v>
      </c>
      <c r="F1112">
        <v>7</v>
      </c>
      <c r="G1112">
        <v>12</v>
      </c>
      <c r="H1112">
        <v>10</v>
      </c>
      <c r="I1112">
        <v>1</v>
      </c>
      <c r="J1112">
        <v>7</v>
      </c>
      <c r="K1112">
        <v>1</v>
      </c>
    </row>
    <row r="1113" spans="1:11">
      <c r="A1113">
        <v>17</v>
      </c>
      <c r="B1113">
        <v>13</v>
      </c>
      <c r="C1113">
        <v>2</v>
      </c>
      <c r="D1113">
        <v>19</v>
      </c>
      <c r="E1113">
        <v>0</v>
      </c>
      <c r="F1113">
        <v>3</v>
      </c>
      <c r="G1113">
        <v>1</v>
      </c>
      <c r="H1113">
        <v>5</v>
      </c>
      <c r="I1113">
        <v>2</v>
      </c>
      <c r="J1113">
        <v>1</v>
      </c>
      <c r="K1113">
        <v>2</v>
      </c>
    </row>
    <row r="1114" spans="1:11">
      <c r="A1114">
        <v>17</v>
      </c>
      <c r="B1114">
        <v>13</v>
      </c>
      <c r="C1114">
        <v>3</v>
      </c>
      <c r="D1114">
        <v>18</v>
      </c>
      <c r="E1114">
        <v>0</v>
      </c>
      <c r="F1114">
        <v>4</v>
      </c>
      <c r="G1114">
        <v>3</v>
      </c>
      <c r="H1114">
        <v>13</v>
      </c>
      <c r="I1114">
        <v>3</v>
      </c>
      <c r="J1114">
        <v>5</v>
      </c>
      <c r="K1114">
        <v>3</v>
      </c>
    </row>
    <row r="1115" spans="1:11">
      <c r="A1115">
        <v>17</v>
      </c>
      <c r="B1115">
        <v>13</v>
      </c>
      <c r="C1115">
        <v>4</v>
      </c>
      <c r="D1115">
        <v>13</v>
      </c>
      <c r="E1115">
        <v>0</v>
      </c>
      <c r="F1115">
        <v>5</v>
      </c>
      <c r="G1115">
        <v>13</v>
      </c>
      <c r="H1115">
        <v>3</v>
      </c>
      <c r="I1115">
        <v>5</v>
      </c>
      <c r="J1115">
        <v>6</v>
      </c>
      <c r="K1115">
        <v>3</v>
      </c>
    </row>
    <row r="1116" spans="1:11">
      <c r="A1116">
        <v>17</v>
      </c>
      <c r="B1116">
        <v>13</v>
      </c>
      <c r="C1116">
        <v>5</v>
      </c>
      <c r="D1116">
        <v>0</v>
      </c>
      <c r="E1116">
        <v>14</v>
      </c>
      <c r="F1116">
        <v>2</v>
      </c>
      <c r="G1116">
        <v>6</v>
      </c>
      <c r="H1116">
        <v>6</v>
      </c>
      <c r="I1116">
        <v>4</v>
      </c>
      <c r="J1116">
        <v>0</v>
      </c>
      <c r="K1116">
        <v>2</v>
      </c>
    </row>
    <row r="1117" spans="1:11">
      <c r="A1117">
        <v>18</v>
      </c>
      <c r="B1117">
        <v>1</v>
      </c>
      <c r="C1117">
        <v>1</v>
      </c>
      <c r="D1117">
        <v>15</v>
      </c>
      <c r="E1117">
        <v>0</v>
      </c>
      <c r="F1117">
        <v>6</v>
      </c>
      <c r="G1117">
        <v>13</v>
      </c>
      <c r="H1117">
        <v>8</v>
      </c>
      <c r="I1117">
        <v>5</v>
      </c>
      <c r="J1117">
        <v>4</v>
      </c>
      <c r="K1117">
        <v>3</v>
      </c>
    </row>
    <row r="1118" spans="1:11">
      <c r="A1118">
        <v>18</v>
      </c>
      <c r="B1118">
        <v>1</v>
      </c>
      <c r="C1118">
        <v>2</v>
      </c>
      <c r="D1118">
        <v>3</v>
      </c>
      <c r="E1118">
        <v>0</v>
      </c>
      <c r="F1118">
        <v>5</v>
      </c>
      <c r="G1118">
        <v>2</v>
      </c>
      <c r="H1118">
        <v>14</v>
      </c>
      <c r="I1118">
        <v>1</v>
      </c>
      <c r="J1118">
        <v>2</v>
      </c>
      <c r="K1118">
        <v>2</v>
      </c>
    </row>
    <row r="1119" spans="1:11">
      <c r="A1119">
        <v>18</v>
      </c>
      <c r="B1119">
        <v>1</v>
      </c>
      <c r="C1119">
        <v>3</v>
      </c>
      <c r="D1119">
        <v>16</v>
      </c>
      <c r="E1119">
        <v>0</v>
      </c>
      <c r="F1119">
        <v>7</v>
      </c>
      <c r="G1119">
        <v>6</v>
      </c>
      <c r="H1119">
        <v>13</v>
      </c>
      <c r="I1119">
        <v>4</v>
      </c>
      <c r="J1119">
        <v>1</v>
      </c>
      <c r="K1119">
        <v>3</v>
      </c>
    </row>
    <row r="1120" spans="1:11">
      <c r="A1120">
        <v>18</v>
      </c>
      <c r="B1120">
        <v>1</v>
      </c>
      <c r="C1120">
        <v>4</v>
      </c>
      <c r="D1120">
        <v>7</v>
      </c>
      <c r="E1120">
        <v>0</v>
      </c>
      <c r="F1120">
        <v>3</v>
      </c>
      <c r="G1120">
        <v>4</v>
      </c>
      <c r="H1120">
        <v>12</v>
      </c>
      <c r="I1120">
        <v>3</v>
      </c>
      <c r="J1120">
        <v>6</v>
      </c>
      <c r="K1120">
        <v>1</v>
      </c>
    </row>
    <row r="1121" spans="1:11">
      <c r="A1121">
        <v>18</v>
      </c>
      <c r="B1121">
        <v>1</v>
      </c>
      <c r="C1121">
        <v>5</v>
      </c>
      <c r="D1121">
        <v>20</v>
      </c>
      <c r="E1121">
        <v>0</v>
      </c>
      <c r="F1121">
        <v>4</v>
      </c>
      <c r="G1121">
        <v>11</v>
      </c>
      <c r="H1121">
        <v>11</v>
      </c>
      <c r="I1121">
        <v>2</v>
      </c>
      <c r="J1121">
        <v>3</v>
      </c>
      <c r="K1121">
        <v>1</v>
      </c>
    </row>
    <row r="1122" spans="1:11">
      <c r="A1122">
        <v>18</v>
      </c>
      <c r="B1122">
        <v>2</v>
      </c>
      <c r="C1122">
        <v>1</v>
      </c>
      <c r="D1122">
        <v>2</v>
      </c>
      <c r="E1122">
        <v>0</v>
      </c>
      <c r="F1122">
        <v>1</v>
      </c>
      <c r="G1122">
        <v>8</v>
      </c>
      <c r="H1122">
        <v>17</v>
      </c>
      <c r="I1122">
        <v>1</v>
      </c>
      <c r="J1122">
        <v>0</v>
      </c>
      <c r="K1122">
        <v>3</v>
      </c>
    </row>
    <row r="1123" spans="1:11">
      <c r="A1123">
        <v>18</v>
      </c>
      <c r="B1123">
        <v>2</v>
      </c>
      <c r="C1123">
        <v>2</v>
      </c>
      <c r="D1123">
        <v>4</v>
      </c>
      <c r="E1123">
        <v>0</v>
      </c>
      <c r="F1123">
        <v>6</v>
      </c>
      <c r="G1123">
        <v>9</v>
      </c>
      <c r="H1123">
        <v>16</v>
      </c>
      <c r="I1123">
        <v>4</v>
      </c>
      <c r="J1123">
        <v>3</v>
      </c>
      <c r="K1123">
        <v>2</v>
      </c>
    </row>
    <row r="1124" spans="1:11">
      <c r="A1124">
        <v>18</v>
      </c>
      <c r="B1124">
        <v>2</v>
      </c>
      <c r="C1124">
        <v>3</v>
      </c>
      <c r="D1124">
        <v>11</v>
      </c>
      <c r="E1124">
        <v>0</v>
      </c>
      <c r="F1124">
        <v>3</v>
      </c>
      <c r="G1124">
        <v>1</v>
      </c>
      <c r="H1124">
        <v>3</v>
      </c>
      <c r="I1124">
        <v>5</v>
      </c>
      <c r="J1124">
        <v>7</v>
      </c>
      <c r="K1124">
        <v>1</v>
      </c>
    </row>
    <row r="1125" spans="1:11">
      <c r="A1125">
        <v>18</v>
      </c>
      <c r="B1125">
        <v>2</v>
      </c>
      <c r="C1125">
        <v>4</v>
      </c>
      <c r="D1125">
        <v>0</v>
      </c>
      <c r="E1125">
        <v>8</v>
      </c>
      <c r="F1125">
        <v>2</v>
      </c>
      <c r="G1125">
        <v>3</v>
      </c>
      <c r="H1125">
        <v>9</v>
      </c>
      <c r="I1125">
        <v>3</v>
      </c>
      <c r="J1125">
        <v>0</v>
      </c>
      <c r="K1125">
        <v>1</v>
      </c>
    </row>
    <row r="1126" spans="1:11">
      <c r="A1126">
        <v>18</v>
      </c>
      <c r="B1126">
        <v>2</v>
      </c>
      <c r="C1126">
        <v>5</v>
      </c>
      <c r="D1126">
        <v>17</v>
      </c>
      <c r="E1126">
        <v>0</v>
      </c>
      <c r="F1126">
        <v>5</v>
      </c>
      <c r="G1126">
        <v>10</v>
      </c>
      <c r="H1126">
        <v>17</v>
      </c>
      <c r="I1126">
        <v>2</v>
      </c>
      <c r="J1126">
        <v>8</v>
      </c>
      <c r="K1126">
        <v>3</v>
      </c>
    </row>
    <row r="1127" spans="1:11">
      <c r="A1127">
        <v>18</v>
      </c>
      <c r="B1127">
        <v>3</v>
      </c>
      <c r="C1127">
        <v>1</v>
      </c>
      <c r="D1127">
        <v>14</v>
      </c>
      <c r="E1127">
        <v>0</v>
      </c>
      <c r="F1127">
        <v>7</v>
      </c>
      <c r="G1127">
        <v>11</v>
      </c>
      <c r="H1127">
        <v>5</v>
      </c>
      <c r="I1127">
        <v>4</v>
      </c>
      <c r="J1127">
        <v>4</v>
      </c>
      <c r="K1127">
        <v>2</v>
      </c>
    </row>
    <row r="1128" spans="1:11">
      <c r="A1128">
        <v>18</v>
      </c>
      <c r="B1128">
        <v>3</v>
      </c>
      <c r="C1128">
        <v>2</v>
      </c>
      <c r="D1128">
        <v>0</v>
      </c>
      <c r="E1128">
        <v>15</v>
      </c>
      <c r="F1128">
        <v>2</v>
      </c>
      <c r="G1128">
        <v>12</v>
      </c>
      <c r="H1128">
        <v>2</v>
      </c>
      <c r="I1128">
        <v>5</v>
      </c>
      <c r="J1128">
        <v>0</v>
      </c>
      <c r="K1128">
        <v>3</v>
      </c>
    </row>
    <row r="1129" spans="1:11">
      <c r="A1129">
        <v>18</v>
      </c>
      <c r="B1129">
        <v>3</v>
      </c>
      <c r="C1129">
        <v>3</v>
      </c>
      <c r="D1129">
        <v>8</v>
      </c>
      <c r="E1129">
        <v>0</v>
      </c>
      <c r="F1129">
        <v>1</v>
      </c>
      <c r="G1129">
        <v>2</v>
      </c>
      <c r="H1129">
        <v>6</v>
      </c>
      <c r="I1129">
        <v>1</v>
      </c>
      <c r="J1129">
        <v>0</v>
      </c>
      <c r="K1129">
        <v>1</v>
      </c>
    </row>
    <row r="1130" spans="1:11">
      <c r="A1130">
        <v>18</v>
      </c>
      <c r="B1130">
        <v>3</v>
      </c>
      <c r="C1130">
        <v>4</v>
      </c>
      <c r="D1130">
        <v>1</v>
      </c>
      <c r="E1130">
        <v>0</v>
      </c>
      <c r="F1130">
        <v>4</v>
      </c>
      <c r="G1130">
        <v>5</v>
      </c>
      <c r="H1130">
        <v>7</v>
      </c>
      <c r="I1130">
        <v>2</v>
      </c>
      <c r="J1130">
        <v>5</v>
      </c>
      <c r="K1130">
        <v>1</v>
      </c>
    </row>
    <row r="1131" spans="1:11">
      <c r="A1131">
        <v>18</v>
      </c>
      <c r="B1131">
        <v>3</v>
      </c>
      <c r="C1131">
        <v>5</v>
      </c>
      <c r="D1131">
        <v>6</v>
      </c>
      <c r="E1131">
        <v>0</v>
      </c>
      <c r="F1131">
        <v>6</v>
      </c>
      <c r="G1131">
        <v>7</v>
      </c>
      <c r="H1131">
        <v>15</v>
      </c>
      <c r="I1131">
        <v>3</v>
      </c>
      <c r="J1131">
        <v>2</v>
      </c>
      <c r="K1131">
        <v>2</v>
      </c>
    </row>
    <row r="1132" spans="1:11">
      <c r="A1132">
        <v>18</v>
      </c>
      <c r="B1132">
        <v>4</v>
      </c>
      <c r="C1132">
        <v>1</v>
      </c>
      <c r="D1132">
        <v>0</v>
      </c>
      <c r="E1132">
        <v>13</v>
      </c>
      <c r="F1132">
        <v>2</v>
      </c>
      <c r="G1132">
        <v>5</v>
      </c>
      <c r="H1132">
        <v>16</v>
      </c>
      <c r="I1132">
        <v>4</v>
      </c>
      <c r="J1132">
        <v>0</v>
      </c>
      <c r="K1132">
        <v>3</v>
      </c>
    </row>
    <row r="1133" spans="1:11">
      <c r="A1133">
        <v>18</v>
      </c>
      <c r="B1133">
        <v>4</v>
      </c>
      <c r="C1133">
        <v>2</v>
      </c>
      <c r="D1133">
        <v>15</v>
      </c>
      <c r="E1133">
        <v>0</v>
      </c>
      <c r="F1133">
        <v>3</v>
      </c>
      <c r="G1133">
        <v>4</v>
      </c>
      <c r="H1133">
        <v>4</v>
      </c>
      <c r="I1133">
        <v>3</v>
      </c>
      <c r="J1133">
        <v>1</v>
      </c>
      <c r="K1133">
        <v>2</v>
      </c>
    </row>
    <row r="1134" spans="1:11">
      <c r="A1134">
        <v>18</v>
      </c>
      <c r="B1134">
        <v>4</v>
      </c>
      <c r="C1134">
        <v>3</v>
      </c>
      <c r="D1134">
        <v>1</v>
      </c>
      <c r="E1134">
        <v>0</v>
      </c>
      <c r="F1134">
        <v>1</v>
      </c>
      <c r="G1134">
        <v>7</v>
      </c>
      <c r="H1134">
        <v>6</v>
      </c>
      <c r="I1134">
        <v>5</v>
      </c>
      <c r="J1134">
        <v>0</v>
      </c>
      <c r="K1134">
        <v>2</v>
      </c>
    </row>
    <row r="1135" spans="1:11">
      <c r="A1135">
        <v>18</v>
      </c>
      <c r="B1135">
        <v>4</v>
      </c>
      <c r="C1135">
        <v>4</v>
      </c>
      <c r="D1135">
        <v>3</v>
      </c>
      <c r="E1135">
        <v>0</v>
      </c>
      <c r="F1135">
        <v>4</v>
      </c>
      <c r="G1135">
        <v>13</v>
      </c>
      <c r="H1135">
        <v>10</v>
      </c>
      <c r="I1135">
        <v>2</v>
      </c>
      <c r="J1135">
        <v>5</v>
      </c>
      <c r="K1135">
        <v>3</v>
      </c>
    </row>
    <row r="1136" spans="1:11">
      <c r="A1136">
        <v>18</v>
      </c>
      <c r="B1136">
        <v>4</v>
      </c>
      <c r="C1136">
        <v>5</v>
      </c>
      <c r="D1136">
        <v>10</v>
      </c>
      <c r="E1136">
        <v>0</v>
      </c>
      <c r="F1136">
        <v>7</v>
      </c>
      <c r="G1136">
        <v>9</v>
      </c>
      <c r="H1136">
        <v>1</v>
      </c>
      <c r="I1136">
        <v>1</v>
      </c>
      <c r="J1136">
        <v>4</v>
      </c>
      <c r="K1136">
        <v>1</v>
      </c>
    </row>
    <row r="1137" spans="1:11">
      <c r="A1137">
        <v>18</v>
      </c>
      <c r="B1137">
        <v>5</v>
      </c>
      <c r="C1137">
        <v>1</v>
      </c>
      <c r="D1137">
        <v>2</v>
      </c>
      <c r="E1137">
        <v>0</v>
      </c>
      <c r="F1137">
        <v>4</v>
      </c>
      <c r="G1137">
        <v>6</v>
      </c>
      <c r="H1137">
        <v>13</v>
      </c>
      <c r="I1137">
        <v>2</v>
      </c>
      <c r="J1137">
        <v>8</v>
      </c>
      <c r="K1137">
        <v>2</v>
      </c>
    </row>
    <row r="1138" spans="1:11">
      <c r="A1138">
        <v>18</v>
      </c>
      <c r="B1138">
        <v>5</v>
      </c>
      <c r="C1138">
        <v>2</v>
      </c>
      <c r="D1138">
        <v>20</v>
      </c>
      <c r="E1138">
        <v>0</v>
      </c>
      <c r="F1138">
        <v>5</v>
      </c>
      <c r="G1138">
        <v>8</v>
      </c>
      <c r="H1138">
        <v>15</v>
      </c>
      <c r="I1138">
        <v>3</v>
      </c>
      <c r="J1138">
        <v>2</v>
      </c>
      <c r="K1138">
        <v>1</v>
      </c>
    </row>
    <row r="1139" spans="1:11">
      <c r="A1139">
        <v>18</v>
      </c>
      <c r="B1139">
        <v>5</v>
      </c>
      <c r="C1139">
        <v>3</v>
      </c>
      <c r="D1139">
        <v>0</v>
      </c>
      <c r="E1139">
        <v>12</v>
      </c>
      <c r="F1139">
        <v>2</v>
      </c>
      <c r="G1139">
        <v>3</v>
      </c>
      <c r="H1139">
        <v>14</v>
      </c>
      <c r="I1139">
        <v>5</v>
      </c>
      <c r="J1139">
        <v>0</v>
      </c>
      <c r="K1139">
        <v>3</v>
      </c>
    </row>
    <row r="1140" spans="1:11">
      <c r="A1140">
        <v>18</v>
      </c>
      <c r="B1140">
        <v>5</v>
      </c>
      <c r="C1140">
        <v>4</v>
      </c>
      <c r="D1140">
        <v>16</v>
      </c>
      <c r="E1140">
        <v>0</v>
      </c>
      <c r="F1140">
        <v>6</v>
      </c>
      <c r="G1140">
        <v>1</v>
      </c>
      <c r="H1140">
        <v>8</v>
      </c>
      <c r="I1140">
        <v>4</v>
      </c>
      <c r="J1140">
        <v>3</v>
      </c>
      <c r="K1140">
        <v>3</v>
      </c>
    </row>
    <row r="1141" spans="1:11">
      <c r="A1141">
        <v>18</v>
      </c>
      <c r="B1141">
        <v>5</v>
      </c>
      <c r="C1141">
        <v>5</v>
      </c>
      <c r="D1141">
        <v>13</v>
      </c>
      <c r="E1141">
        <v>0</v>
      </c>
      <c r="F1141">
        <v>3</v>
      </c>
      <c r="G1141">
        <v>12</v>
      </c>
      <c r="H1141">
        <v>12</v>
      </c>
      <c r="I1141">
        <v>5</v>
      </c>
      <c r="J1141">
        <v>7</v>
      </c>
      <c r="K1141">
        <v>2</v>
      </c>
    </row>
    <row r="1142" spans="1:11">
      <c r="A1142">
        <v>18</v>
      </c>
      <c r="B1142">
        <v>6</v>
      </c>
      <c r="C1142">
        <v>1</v>
      </c>
      <c r="D1142">
        <v>18</v>
      </c>
      <c r="E1142">
        <v>0</v>
      </c>
      <c r="F1142">
        <v>5</v>
      </c>
      <c r="G1142">
        <v>10</v>
      </c>
      <c r="H1142">
        <v>17</v>
      </c>
      <c r="I1142">
        <v>1</v>
      </c>
      <c r="J1142">
        <v>6</v>
      </c>
      <c r="K1142">
        <v>1</v>
      </c>
    </row>
    <row r="1143" spans="1:11">
      <c r="A1143">
        <v>18</v>
      </c>
      <c r="B1143">
        <v>6</v>
      </c>
      <c r="C1143">
        <v>2</v>
      </c>
      <c r="D1143">
        <v>14</v>
      </c>
      <c r="E1143">
        <v>0</v>
      </c>
      <c r="F1143">
        <v>4</v>
      </c>
      <c r="G1143">
        <v>6</v>
      </c>
      <c r="H1143">
        <v>1</v>
      </c>
      <c r="I1143">
        <v>1</v>
      </c>
      <c r="J1143">
        <v>2</v>
      </c>
      <c r="K1143">
        <v>2</v>
      </c>
    </row>
    <row r="1144" spans="1:11">
      <c r="A1144">
        <v>18</v>
      </c>
      <c r="B1144">
        <v>6</v>
      </c>
      <c r="C1144">
        <v>3</v>
      </c>
      <c r="D1144">
        <v>12</v>
      </c>
      <c r="E1144">
        <v>0</v>
      </c>
      <c r="F1144">
        <v>6</v>
      </c>
      <c r="G1144">
        <v>13</v>
      </c>
      <c r="H1144">
        <v>9</v>
      </c>
      <c r="I1144">
        <v>4</v>
      </c>
      <c r="J1144">
        <v>4</v>
      </c>
      <c r="K1144">
        <v>3</v>
      </c>
    </row>
    <row r="1145" spans="1:11">
      <c r="A1145">
        <v>18</v>
      </c>
      <c r="B1145">
        <v>6</v>
      </c>
      <c r="C1145">
        <v>4</v>
      </c>
      <c r="D1145">
        <v>7</v>
      </c>
      <c r="E1145">
        <v>0</v>
      </c>
      <c r="F1145">
        <v>7</v>
      </c>
      <c r="G1145">
        <v>11</v>
      </c>
      <c r="H1145">
        <v>4</v>
      </c>
      <c r="I1145">
        <v>3</v>
      </c>
      <c r="J1145">
        <v>7</v>
      </c>
      <c r="K1145">
        <v>1</v>
      </c>
    </row>
    <row r="1146" spans="1:11">
      <c r="A1146">
        <v>18</v>
      </c>
      <c r="B1146">
        <v>6</v>
      </c>
      <c r="C1146">
        <v>5</v>
      </c>
      <c r="D1146">
        <v>6</v>
      </c>
      <c r="E1146">
        <v>0</v>
      </c>
      <c r="F1146">
        <v>1</v>
      </c>
      <c r="G1146">
        <v>12</v>
      </c>
      <c r="H1146">
        <v>7</v>
      </c>
      <c r="I1146">
        <v>2</v>
      </c>
      <c r="J1146">
        <v>0</v>
      </c>
      <c r="K1146">
        <v>2</v>
      </c>
    </row>
    <row r="1147" spans="1:11">
      <c r="A1147">
        <v>18</v>
      </c>
      <c r="B1147">
        <v>7</v>
      </c>
      <c r="C1147">
        <v>1</v>
      </c>
      <c r="D1147">
        <v>17</v>
      </c>
      <c r="E1147">
        <v>0</v>
      </c>
      <c r="F1147">
        <v>3</v>
      </c>
      <c r="G1147">
        <v>1</v>
      </c>
      <c r="H1147">
        <v>3</v>
      </c>
      <c r="I1147">
        <v>3</v>
      </c>
      <c r="J1147">
        <v>1</v>
      </c>
      <c r="K1147">
        <v>1</v>
      </c>
    </row>
    <row r="1148" spans="1:11">
      <c r="A1148">
        <v>18</v>
      </c>
      <c r="B1148">
        <v>7</v>
      </c>
      <c r="C1148">
        <v>2</v>
      </c>
      <c r="D1148">
        <v>0</v>
      </c>
      <c r="E1148">
        <v>7</v>
      </c>
      <c r="F1148">
        <v>2</v>
      </c>
      <c r="G1148">
        <v>3</v>
      </c>
      <c r="H1148">
        <v>11</v>
      </c>
      <c r="I1148">
        <v>5</v>
      </c>
      <c r="J1148">
        <v>0</v>
      </c>
      <c r="K1148">
        <v>2</v>
      </c>
    </row>
    <row r="1149" spans="1:11">
      <c r="A1149">
        <v>18</v>
      </c>
      <c r="B1149">
        <v>7</v>
      </c>
      <c r="C1149">
        <v>3</v>
      </c>
      <c r="D1149">
        <v>11</v>
      </c>
      <c r="E1149">
        <v>0</v>
      </c>
      <c r="F1149">
        <v>6</v>
      </c>
      <c r="G1149">
        <v>4</v>
      </c>
      <c r="H1149">
        <v>2</v>
      </c>
      <c r="I1149">
        <v>2</v>
      </c>
      <c r="J1149">
        <v>5</v>
      </c>
      <c r="K1149">
        <v>3</v>
      </c>
    </row>
    <row r="1150" spans="1:11">
      <c r="A1150">
        <v>18</v>
      </c>
      <c r="B1150">
        <v>7</v>
      </c>
      <c r="C1150">
        <v>4</v>
      </c>
      <c r="D1150">
        <v>8</v>
      </c>
      <c r="E1150">
        <v>0</v>
      </c>
      <c r="F1150">
        <v>1</v>
      </c>
      <c r="G1150">
        <v>7</v>
      </c>
      <c r="H1150">
        <v>10</v>
      </c>
      <c r="I1150">
        <v>4</v>
      </c>
      <c r="J1150">
        <v>0</v>
      </c>
      <c r="K1150">
        <v>1</v>
      </c>
    </row>
    <row r="1151" spans="1:11">
      <c r="A1151">
        <v>18</v>
      </c>
      <c r="B1151">
        <v>7</v>
      </c>
      <c r="C1151">
        <v>5</v>
      </c>
      <c r="D1151">
        <v>19</v>
      </c>
      <c r="E1151">
        <v>0</v>
      </c>
      <c r="F1151">
        <v>5</v>
      </c>
      <c r="G1151">
        <v>2</v>
      </c>
      <c r="H1151">
        <v>5</v>
      </c>
      <c r="I1151">
        <v>5</v>
      </c>
      <c r="J1151">
        <v>3</v>
      </c>
      <c r="K1151">
        <v>3</v>
      </c>
    </row>
    <row r="1152" spans="1:11">
      <c r="A1152">
        <v>18</v>
      </c>
      <c r="B1152">
        <v>8</v>
      </c>
      <c r="C1152">
        <v>1</v>
      </c>
      <c r="D1152">
        <v>5</v>
      </c>
      <c r="E1152">
        <v>0</v>
      </c>
      <c r="F1152">
        <v>3</v>
      </c>
      <c r="G1152">
        <v>8</v>
      </c>
      <c r="H1152">
        <v>10</v>
      </c>
      <c r="I1152">
        <v>2</v>
      </c>
      <c r="J1152">
        <v>6</v>
      </c>
      <c r="K1152">
        <v>2</v>
      </c>
    </row>
    <row r="1153" spans="1:11">
      <c r="A1153">
        <v>18</v>
      </c>
      <c r="B1153">
        <v>8</v>
      </c>
      <c r="C1153">
        <v>2</v>
      </c>
      <c r="D1153">
        <v>0</v>
      </c>
      <c r="E1153">
        <v>22</v>
      </c>
      <c r="F1153">
        <v>2</v>
      </c>
      <c r="G1153">
        <v>9</v>
      </c>
      <c r="H1153">
        <v>16</v>
      </c>
      <c r="I1153">
        <v>3</v>
      </c>
      <c r="J1153">
        <v>0</v>
      </c>
      <c r="K1153">
        <v>3</v>
      </c>
    </row>
    <row r="1154" spans="1:11">
      <c r="A1154">
        <v>18</v>
      </c>
      <c r="B1154">
        <v>8</v>
      </c>
      <c r="C1154">
        <v>3</v>
      </c>
      <c r="D1154">
        <v>4</v>
      </c>
      <c r="E1154">
        <v>0</v>
      </c>
      <c r="F1154">
        <v>1</v>
      </c>
      <c r="G1154">
        <v>10</v>
      </c>
      <c r="H1154">
        <v>5</v>
      </c>
      <c r="I1154">
        <v>4</v>
      </c>
      <c r="J1154">
        <v>0</v>
      </c>
      <c r="K1154">
        <v>3</v>
      </c>
    </row>
    <row r="1155" spans="1:11">
      <c r="A1155">
        <v>18</v>
      </c>
      <c r="B1155">
        <v>8</v>
      </c>
      <c r="C1155">
        <v>4</v>
      </c>
      <c r="D1155">
        <v>16</v>
      </c>
      <c r="E1155">
        <v>0</v>
      </c>
      <c r="F1155">
        <v>5</v>
      </c>
      <c r="G1155">
        <v>7</v>
      </c>
      <c r="H1155">
        <v>8</v>
      </c>
      <c r="I1155">
        <v>1</v>
      </c>
      <c r="J1155">
        <v>1</v>
      </c>
      <c r="K1155">
        <v>1</v>
      </c>
    </row>
    <row r="1156" spans="1:11">
      <c r="A1156">
        <v>18</v>
      </c>
      <c r="B1156">
        <v>8</v>
      </c>
      <c r="C1156">
        <v>5</v>
      </c>
      <c r="D1156">
        <v>9</v>
      </c>
      <c r="E1156">
        <v>0</v>
      </c>
      <c r="F1156">
        <v>7</v>
      </c>
      <c r="G1156">
        <v>5</v>
      </c>
      <c r="H1156">
        <v>4</v>
      </c>
      <c r="I1156">
        <v>1</v>
      </c>
      <c r="J1156">
        <v>8</v>
      </c>
      <c r="K1156">
        <v>1</v>
      </c>
    </row>
    <row r="1157" spans="1:11">
      <c r="A1157">
        <v>18</v>
      </c>
      <c r="B1157">
        <v>9</v>
      </c>
      <c r="C1157">
        <v>1</v>
      </c>
      <c r="D1157">
        <v>9</v>
      </c>
      <c r="E1157">
        <v>0</v>
      </c>
      <c r="F1157">
        <v>1</v>
      </c>
      <c r="G1157">
        <v>9</v>
      </c>
      <c r="H1157">
        <v>7</v>
      </c>
      <c r="I1157">
        <v>5</v>
      </c>
      <c r="J1157">
        <v>0</v>
      </c>
      <c r="K1157">
        <v>2</v>
      </c>
    </row>
    <row r="1158" spans="1:11">
      <c r="A1158">
        <v>18</v>
      </c>
      <c r="B1158">
        <v>9</v>
      </c>
      <c r="C1158">
        <v>2</v>
      </c>
      <c r="D1158">
        <v>0</v>
      </c>
      <c r="E1158">
        <v>17</v>
      </c>
      <c r="F1158">
        <v>2</v>
      </c>
      <c r="G1158">
        <v>1</v>
      </c>
      <c r="H1158">
        <v>11</v>
      </c>
      <c r="I1158">
        <v>3</v>
      </c>
      <c r="J1158">
        <v>0</v>
      </c>
      <c r="K1158">
        <v>3</v>
      </c>
    </row>
    <row r="1159" spans="1:11">
      <c r="A1159">
        <v>18</v>
      </c>
      <c r="B1159">
        <v>9</v>
      </c>
      <c r="C1159">
        <v>3</v>
      </c>
      <c r="D1159">
        <v>18</v>
      </c>
      <c r="E1159">
        <v>0</v>
      </c>
      <c r="F1159">
        <v>4</v>
      </c>
      <c r="G1159">
        <v>13</v>
      </c>
      <c r="H1159">
        <v>15</v>
      </c>
      <c r="I1159">
        <v>4</v>
      </c>
      <c r="J1159">
        <v>2</v>
      </c>
      <c r="K1159">
        <v>1</v>
      </c>
    </row>
    <row r="1160" spans="1:11">
      <c r="A1160">
        <v>18</v>
      </c>
      <c r="B1160">
        <v>9</v>
      </c>
      <c r="C1160">
        <v>4</v>
      </c>
      <c r="D1160">
        <v>15</v>
      </c>
      <c r="E1160">
        <v>0</v>
      </c>
      <c r="F1160">
        <v>7</v>
      </c>
      <c r="G1160">
        <v>6</v>
      </c>
      <c r="H1160">
        <v>3</v>
      </c>
      <c r="I1160">
        <v>2</v>
      </c>
      <c r="J1160">
        <v>6</v>
      </c>
      <c r="K1160">
        <v>3</v>
      </c>
    </row>
    <row r="1161" spans="1:11">
      <c r="A1161">
        <v>18</v>
      </c>
      <c r="B1161">
        <v>9</v>
      </c>
      <c r="C1161">
        <v>5</v>
      </c>
      <c r="D1161">
        <v>17</v>
      </c>
      <c r="E1161">
        <v>0</v>
      </c>
      <c r="F1161">
        <v>6</v>
      </c>
      <c r="G1161">
        <v>4</v>
      </c>
      <c r="H1161">
        <v>13</v>
      </c>
      <c r="I1161">
        <v>1</v>
      </c>
      <c r="J1161">
        <v>5</v>
      </c>
      <c r="K1161">
        <v>2</v>
      </c>
    </row>
    <row r="1162" spans="1:11">
      <c r="A1162">
        <v>18</v>
      </c>
      <c r="B1162">
        <v>10</v>
      </c>
      <c r="C1162">
        <v>1</v>
      </c>
      <c r="D1162">
        <v>4</v>
      </c>
      <c r="E1162">
        <v>0</v>
      </c>
      <c r="F1162">
        <v>5</v>
      </c>
      <c r="G1162">
        <v>12</v>
      </c>
      <c r="H1162">
        <v>9</v>
      </c>
      <c r="I1162">
        <v>4</v>
      </c>
      <c r="J1162">
        <v>8</v>
      </c>
      <c r="K1162">
        <v>1</v>
      </c>
    </row>
    <row r="1163" spans="1:11">
      <c r="A1163">
        <v>18</v>
      </c>
      <c r="B1163">
        <v>10</v>
      </c>
      <c r="C1163">
        <v>2</v>
      </c>
      <c r="D1163">
        <v>3</v>
      </c>
      <c r="E1163">
        <v>0</v>
      </c>
      <c r="F1163">
        <v>7</v>
      </c>
      <c r="G1163">
        <v>11</v>
      </c>
      <c r="H1163">
        <v>6</v>
      </c>
      <c r="I1163">
        <v>2</v>
      </c>
      <c r="J1163">
        <v>5</v>
      </c>
      <c r="K1163">
        <v>2</v>
      </c>
    </row>
    <row r="1164" spans="1:11">
      <c r="A1164">
        <v>18</v>
      </c>
      <c r="B1164">
        <v>10</v>
      </c>
      <c r="C1164">
        <v>3</v>
      </c>
      <c r="D1164">
        <v>19</v>
      </c>
      <c r="E1164">
        <v>0</v>
      </c>
      <c r="F1164">
        <v>6</v>
      </c>
      <c r="G1164">
        <v>8</v>
      </c>
      <c r="H1164">
        <v>1</v>
      </c>
      <c r="I1164">
        <v>1</v>
      </c>
      <c r="J1164">
        <v>4</v>
      </c>
      <c r="K1164">
        <v>3</v>
      </c>
    </row>
    <row r="1165" spans="1:11">
      <c r="A1165">
        <v>18</v>
      </c>
      <c r="B1165">
        <v>10</v>
      </c>
      <c r="C1165">
        <v>4</v>
      </c>
      <c r="D1165">
        <v>11</v>
      </c>
      <c r="E1165">
        <v>0</v>
      </c>
      <c r="F1165">
        <v>4</v>
      </c>
      <c r="G1165">
        <v>5</v>
      </c>
      <c r="H1165">
        <v>2</v>
      </c>
      <c r="I1165">
        <v>3</v>
      </c>
      <c r="J1165">
        <v>7</v>
      </c>
      <c r="K1165">
        <v>2</v>
      </c>
    </row>
    <row r="1166" spans="1:11">
      <c r="A1166">
        <v>18</v>
      </c>
      <c r="B1166">
        <v>10</v>
      </c>
      <c r="C1166">
        <v>5</v>
      </c>
      <c r="D1166">
        <v>13</v>
      </c>
      <c r="E1166">
        <v>0</v>
      </c>
      <c r="F1166">
        <v>3</v>
      </c>
      <c r="G1166">
        <v>2</v>
      </c>
      <c r="H1166">
        <v>12</v>
      </c>
      <c r="I1166">
        <v>5</v>
      </c>
      <c r="J1166">
        <v>3</v>
      </c>
      <c r="K1166">
        <v>1</v>
      </c>
    </row>
    <row r="1167" spans="1:11">
      <c r="A1167">
        <v>18</v>
      </c>
      <c r="B1167">
        <v>11</v>
      </c>
      <c r="C1167">
        <v>1</v>
      </c>
      <c r="D1167">
        <v>0</v>
      </c>
      <c r="E1167">
        <v>3</v>
      </c>
      <c r="F1167">
        <v>2</v>
      </c>
      <c r="G1167">
        <v>12</v>
      </c>
      <c r="H1167">
        <v>13</v>
      </c>
      <c r="I1167">
        <v>5</v>
      </c>
      <c r="J1167">
        <v>0</v>
      </c>
      <c r="K1167">
        <v>1</v>
      </c>
    </row>
    <row r="1168" spans="1:11">
      <c r="A1168">
        <v>18</v>
      </c>
      <c r="B1168">
        <v>11</v>
      </c>
      <c r="C1168">
        <v>2</v>
      </c>
      <c r="D1168">
        <v>8</v>
      </c>
      <c r="E1168">
        <v>0</v>
      </c>
      <c r="F1168">
        <v>4</v>
      </c>
      <c r="G1168">
        <v>10</v>
      </c>
      <c r="H1168">
        <v>14</v>
      </c>
      <c r="I1168">
        <v>1</v>
      </c>
      <c r="J1168">
        <v>4</v>
      </c>
      <c r="K1168">
        <v>2</v>
      </c>
    </row>
    <row r="1169" spans="1:11">
      <c r="A1169">
        <v>18</v>
      </c>
      <c r="B1169">
        <v>11</v>
      </c>
      <c r="C1169">
        <v>3</v>
      </c>
      <c r="D1169">
        <v>14</v>
      </c>
      <c r="E1169">
        <v>0</v>
      </c>
      <c r="F1169">
        <v>7</v>
      </c>
      <c r="G1169">
        <v>13</v>
      </c>
      <c r="H1169">
        <v>5</v>
      </c>
      <c r="I1169">
        <v>3</v>
      </c>
      <c r="J1169">
        <v>2</v>
      </c>
      <c r="K1169">
        <v>3</v>
      </c>
    </row>
    <row r="1170" spans="1:11">
      <c r="A1170">
        <v>18</v>
      </c>
      <c r="B1170">
        <v>11</v>
      </c>
      <c r="C1170">
        <v>4</v>
      </c>
      <c r="D1170">
        <v>20</v>
      </c>
      <c r="E1170">
        <v>0</v>
      </c>
      <c r="F1170">
        <v>6</v>
      </c>
      <c r="G1170">
        <v>3</v>
      </c>
      <c r="H1170">
        <v>17</v>
      </c>
      <c r="I1170">
        <v>4</v>
      </c>
      <c r="J1170">
        <v>7</v>
      </c>
      <c r="K1170">
        <v>1</v>
      </c>
    </row>
    <row r="1171" spans="1:11">
      <c r="A1171">
        <v>18</v>
      </c>
      <c r="B1171">
        <v>11</v>
      </c>
      <c r="C1171">
        <v>5</v>
      </c>
      <c r="D1171">
        <v>12</v>
      </c>
      <c r="E1171">
        <v>0</v>
      </c>
      <c r="F1171">
        <v>3</v>
      </c>
      <c r="G1171">
        <v>9</v>
      </c>
      <c r="H1171">
        <v>12</v>
      </c>
      <c r="I1171">
        <v>2</v>
      </c>
      <c r="J1171">
        <v>1</v>
      </c>
      <c r="K1171">
        <v>3</v>
      </c>
    </row>
    <row r="1172" spans="1:11">
      <c r="A1172">
        <v>18</v>
      </c>
      <c r="B1172">
        <v>12</v>
      </c>
      <c r="C1172">
        <v>1</v>
      </c>
      <c r="D1172">
        <v>6</v>
      </c>
      <c r="E1172">
        <v>0</v>
      </c>
      <c r="F1172">
        <v>5</v>
      </c>
      <c r="G1172">
        <v>11</v>
      </c>
      <c r="H1172">
        <v>4</v>
      </c>
      <c r="I1172">
        <v>5</v>
      </c>
      <c r="J1172">
        <v>3</v>
      </c>
      <c r="K1172">
        <v>3</v>
      </c>
    </row>
    <row r="1173" spans="1:11">
      <c r="A1173">
        <v>18</v>
      </c>
      <c r="B1173">
        <v>12</v>
      </c>
      <c r="C1173">
        <v>2</v>
      </c>
      <c r="D1173">
        <v>10</v>
      </c>
      <c r="E1173">
        <v>0</v>
      </c>
      <c r="F1173">
        <v>4</v>
      </c>
      <c r="G1173">
        <v>1</v>
      </c>
      <c r="H1173">
        <v>14</v>
      </c>
      <c r="I1173">
        <v>2</v>
      </c>
      <c r="J1173">
        <v>6</v>
      </c>
      <c r="K1173">
        <v>1</v>
      </c>
    </row>
    <row r="1174" spans="1:11">
      <c r="A1174">
        <v>18</v>
      </c>
      <c r="B1174">
        <v>12</v>
      </c>
      <c r="C1174">
        <v>3</v>
      </c>
      <c r="D1174">
        <v>1</v>
      </c>
      <c r="E1174">
        <v>0</v>
      </c>
      <c r="F1174">
        <v>1</v>
      </c>
      <c r="G1174">
        <v>2</v>
      </c>
      <c r="H1174">
        <v>10</v>
      </c>
      <c r="I1174">
        <v>1</v>
      </c>
      <c r="J1174">
        <v>0</v>
      </c>
      <c r="K1174">
        <v>2</v>
      </c>
    </row>
    <row r="1175" spans="1:11">
      <c r="A1175">
        <v>18</v>
      </c>
      <c r="B1175">
        <v>12</v>
      </c>
      <c r="C1175">
        <v>4</v>
      </c>
      <c r="D1175">
        <v>7</v>
      </c>
      <c r="E1175">
        <v>0</v>
      </c>
      <c r="F1175">
        <v>6</v>
      </c>
      <c r="G1175">
        <v>8</v>
      </c>
      <c r="H1175">
        <v>7</v>
      </c>
      <c r="I1175">
        <v>4</v>
      </c>
      <c r="J1175">
        <v>5</v>
      </c>
      <c r="K1175">
        <v>3</v>
      </c>
    </row>
    <row r="1176" spans="1:11">
      <c r="A1176">
        <v>18</v>
      </c>
      <c r="B1176">
        <v>12</v>
      </c>
      <c r="C1176">
        <v>5</v>
      </c>
      <c r="D1176">
        <v>2</v>
      </c>
      <c r="E1176">
        <v>0</v>
      </c>
      <c r="F1176">
        <v>7</v>
      </c>
      <c r="G1176">
        <v>5</v>
      </c>
      <c r="H1176">
        <v>8</v>
      </c>
      <c r="I1176">
        <v>3</v>
      </c>
      <c r="J1176">
        <v>8</v>
      </c>
      <c r="K1176">
        <v>2</v>
      </c>
    </row>
    <row r="1177" spans="1:11">
      <c r="A1177">
        <v>18</v>
      </c>
      <c r="B1177">
        <v>13</v>
      </c>
      <c r="C1177">
        <v>1</v>
      </c>
      <c r="D1177">
        <v>0</v>
      </c>
      <c r="E1177">
        <v>11</v>
      </c>
      <c r="F1177">
        <v>2</v>
      </c>
      <c r="G1177">
        <v>3</v>
      </c>
      <c r="H1177">
        <v>1</v>
      </c>
      <c r="I1177">
        <v>3</v>
      </c>
      <c r="J1177">
        <v>0</v>
      </c>
      <c r="K1177">
        <v>3</v>
      </c>
    </row>
    <row r="1178" spans="1:11">
      <c r="A1178">
        <v>18</v>
      </c>
      <c r="B1178">
        <v>13</v>
      </c>
      <c r="C1178">
        <v>2</v>
      </c>
      <c r="D1178">
        <v>9</v>
      </c>
      <c r="E1178">
        <v>0</v>
      </c>
      <c r="F1178">
        <v>3</v>
      </c>
      <c r="G1178">
        <v>7</v>
      </c>
      <c r="H1178">
        <v>6</v>
      </c>
      <c r="I1178">
        <v>4</v>
      </c>
      <c r="J1178">
        <v>1</v>
      </c>
      <c r="K1178">
        <v>2</v>
      </c>
    </row>
    <row r="1179" spans="1:11">
      <c r="A1179">
        <v>18</v>
      </c>
      <c r="B1179">
        <v>13</v>
      </c>
      <c r="C1179">
        <v>3</v>
      </c>
      <c r="D1179">
        <v>5</v>
      </c>
      <c r="E1179">
        <v>0</v>
      </c>
      <c r="F1179">
        <v>1</v>
      </c>
      <c r="G1179">
        <v>4</v>
      </c>
      <c r="H1179">
        <v>2</v>
      </c>
      <c r="I1179">
        <v>1</v>
      </c>
      <c r="J1179">
        <v>0</v>
      </c>
      <c r="K1179">
        <v>1</v>
      </c>
    </row>
    <row r="1180" spans="1:11">
      <c r="A1180">
        <v>18</v>
      </c>
      <c r="B1180">
        <v>13</v>
      </c>
      <c r="C1180">
        <v>4</v>
      </c>
      <c r="D1180">
        <v>3</v>
      </c>
      <c r="E1180">
        <v>0</v>
      </c>
      <c r="F1180">
        <v>4</v>
      </c>
      <c r="G1180">
        <v>6</v>
      </c>
      <c r="H1180">
        <v>16</v>
      </c>
      <c r="I1180">
        <v>5</v>
      </c>
      <c r="J1180">
        <v>3</v>
      </c>
      <c r="K1180">
        <v>1</v>
      </c>
    </row>
    <row r="1181" spans="1:11">
      <c r="A1181">
        <v>18</v>
      </c>
      <c r="B1181">
        <v>13</v>
      </c>
      <c r="C1181">
        <v>5</v>
      </c>
      <c r="D1181">
        <v>13</v>
      </c>
      <c r="E1181">
        <v>0</v>
      </c>
      <c r="F1181">
        <v>5</v>
      </c>
      <c r="G1181">
        <v>10</v>
      </c>
      <c r="H1181">
        <v>3</v>
      </c>
      <c r="I1181">
        <v>2</v>
      </c>
      <c r="J1181">
        <v>7</v>
      </c>
      <c r="K1181">
        <v>2</v>
      </c>
    </row>
    <row r="1182" spans="1:11">
      <c r="A1182">
        <v>19</v>
      </c>
      <c r="B1182">
        <v>1</v>
      </c>
      <c r="C1182">
        <v>1</v>
      </c>
      <c r="D1182">
        <v>1</v>
      </c>
      <c r="E1182">
        <v>0</v>
      </c>
      <c r="F1182">
        <v>3</v>
      </c>
      <c r="G1182">
        <v>10</v>
      </c>
      <c r="H1182">
        <v>11</v>
      </c>
      <c r="I1182">
        <v>2</v>
      </c>
      <c r="J1182">
        <v>2</v>
      </c>
      <c r="K1182">
        <v>2</v>
      </c>
    </row>
    <row r="1183" spans="1:11">
      <c r="A1183">
        <v>19</v>
      </c>
      <c r="B1183">
        <v>1</v>
      </c>
      <c r="C1183">
        <v>2</v>
      </c>
      <c r="D1183">
        <v>10</v>
      </c>
      <c r="E1183">
        <v>0</v>
      </c>
      <c r="F1183">
        <v>6</v>
      </c>
      <c r="G1183">
        <v>7</v>
      </c>
      <c r="H1183">
        <v>10</v>
      </c>
      <c r="I1183">
        <v>3</v>
      </c>
      <c r="J1183">
        <v>6</v>
      </c>
      <c r="K1183">
        <v>1</v>
      </c>
    </row>
    <row r="1184" spans="1:11">
      <c r="A1184">
        <v>19</v>
      </c>
      <c r="B1184">
        <v>1</v>
      </c>
      <c r="C1184">
        <v>3</v>
      </c>
      <c r="D1184">
        <v>0</v>
      </c>
      <c r="E1184">
        <v>9</v>
      </c>
      <c r="F1184">
        <v>2</v>
      </c>
      <c r="G1184">
        <v>13</v>
      </c>
      <c r="H1184">
        <v>9</v>
      </c>
      <c r="I1184">
        <v>5</v>
      </c>
      <c r="J1184">
        <v>0</v>
      </c>
      <c r="K1184">
        <v>1</v>
      </c>
    </row>
    <row r="1185" spans="1:11">
      <c r="A1185">
        <v>19</v>
      </c>
      <c r="B1185">
        <v>1</v>
      </c>
      <c r="C1185">
        <v>4</v>
      </c>
      <c r="D1185">
        <v>19</v>
      </c>
      <c r="E1185">
        <v>0</v>
      </c>
      <c r="F1185">
        <v>1</v>
      </c>
      <c r="G1185">
        <v>4</v>
      </c>
      <c r="H1185">
        <v>15</v>
      </c>
      <c r="I1185">
        <v>4</v>
      </c>
      <c r="J1185">
        <v>0</v>
      </c>
      <c r="K1185">
        <v>3</v>
      </c>
    </row>
    <row r="1186" spans="1:11">
      <c r="A1186">
        <v>19</v>
      </c>
      <c r="B1186">
        <v>1</v>
      </c>
      <c r="C1186">
        <v>5</v>
      </c>
      <c r="D1186">
        <v>4</v>
      </c>
      <c r="E1186">
        <v>0</v>
      </c>
      <c r="F1186">
        <v>7</v>
      </c>
      <c r="G1186">
        <v>9</v>
      </c>
      <c r="H1186">
        <v>17</v>
      </c>
      <c r="I1186">
        <v>1</v>
      </c>
      <c r="J1186">
        <v>4</v>
      </c>
      <c r="K1186">
        <v>3</v>
      </c>
    </row>
    <row r="1187" spans="1:11">
      <c r="A1187">
        <v>19</v>
      </c>
      <c r="B1187">
        <v>2</v>
      </c>
      <c r="C1187">
        <v>1</v>
      </c>
      <c r="D1187">
        <v>20</v>
      </c>
      <c r="E1187">
        <v>0</v>
      </c>
      <c r="F1187">
        <v>3</v>
      </c>
      <c r="G1187">
        <v>3</v>
      </c>
      <c r="H1187">
        <v>16</v>
      </c>
      <c r="I1187">
        <v>2</v>
      </c>
      <c r="J1187">
        <v>7</v>
      </c>
      <c r="K1187">
        <v>1</v>
      </c>
    </row>
    <row r="1188" spans="1:11">
      <c r="A1188">
        <v>19</v>
      </c>
      <c r="B1188">
        <v>2</v>
      </c>
      <c r="C1188">
        <v>2</v>
      </c>
      <c r="D1188">
        <v>0</v>
      </c>
      <c r="E1188">
        <v>4</v>
      </c>
      <c r="F1188">
        <v>2</v>
      </c>
      <c r="G1188">
        <v>5</v>
      </c>
      <c r="H1188">
        <v>4</v>
      </c>
      <c r="I1188">
        <v>5</v>
      </c>
      <c r="J1188">
        <v>0</v>
      </c>
      <c r="K1188">
        <v>3</v>
      </c>
    </row>
    <row r="1189" spans="1:11">
      <c r="A1189">
        <v>19</v>
      </c>
      <c r="B1189">
        <v>2</v>
      </c>
      <c r="C1189">
        <v>3</v>
      </c>
      <c r="D1189">
        <v>11</v>
      </c>
      <c r="E1189">
        <v>0</v>
      </c>
      <c r="F1189">
        <v>6</v>
      </c>
      <c r="G1189">
        <v>8</v>
      </c>
      <c r="H1189">
        <v>8</v>
      </c>
      <c r="I1189">
        <v>4</v>
      </c>
      <c r="J1189">
        <v>3</v>
      </c>
      <c r="K1189">
        <v>2</v>
      </c>
    </row>
    <row r="1190" spans="1:11">
      <c r="A1190">
        <v>19</v>
      </c>
      <c r="B1190">
        <v>2</v>
      </c>
      <c r="C1190">
        <v>4</v>
      </c>
      <c r="D1190">
        <v>6</v>
      </c>
      <c r="E1190">
        <v>0</v>
      </c>
      <c r="F1190">
        <v>7</v>
      </c>
      <c r="G1190">
        <v>1</v>
      </c>
      <c r="H1190">
        <v>2</v>
      </c>
      <c r="I1190">
        <v>3</v>
      </c>
      <c r="J1190">
        <v>5</v>
      </c>
      <c r="K1190">
        <v>3</v>
      </c>
    </row>
    <row r="1191" spans="1:11">
      <c r="A1191">
        <v>19</v>
      </c>
      <c r="B1191">
        <v>2</v>
      </c>
      <c r="C1191">
        <v>5</v>
      </c>
      <c r="D1191">
        <v>15</v>
      </c>
      <c r="E1191">
        <v>0</v>
      </c>
      <c r="F1191">
        <v>5</v>
      </c>
      <c r="G1191">
        <v>12</v>
      </c>
      <c r="H1191">
        <v>7</v>
      </c>
      <c r="I1191">
        <v>5</v>
      </c>
      <c r="J1191">
        <v>8</v>
      </c>
      <c r="K1191">
        <v>2</v>
      </c>
    </row>
    <row r="1192" spans="1:11">
      <c r="A1192">
        <v>19</v>
      </c>
      <c r="B1192">
        <v>3</v>
      </c>
      <c r="C1192">
        <v>1</v>
      </c>
      <c r="D1192">
        <v>16</v>
      </c>
      <c r="E1192">
        <v>0</v>
      </c>
      <c r="F1192">
        <v>1</v>
      </c>
      <c r="G1192">
        <v>6</v>
      </c>
      <c r="H1192">
        <v>1</v>
      </c>
      <c r="I1192">
        <v>3</v>
      </c>
      <c r="J1192">
        <v>0</v>
      </c>
      <c r="K1192">
        <v>1</v>
      </c>
    </row>
    <row r="1193" spans="1:11">
      <c r="A1193">
        <v>19</v>
      </c>
      <c r="B1193">
        <v>3</v>
      </c>
      <c r="C1193">
        <v>2</v>
      </c>
      <c r="D1193">
        <v>17</v>
      </c>
      <c r="E1193">
        <v>0</v>
      </c>
      <c r="F1193">
        <v>5</v>
      </c>
      <c r="G1193">
        <v>11</v>
      </c>
      <c r="H1193">
        <v>3</v>
      </c>
      <c r="I1193">
        <v>2</v>
      </c>
      <c r="J1193">
        <v>2</v>
      </c>
      <c r="K1193">
        <v>3</v>
      </c>
    </row>
    <row r="1194" spans="1:11">
      <c r="A1194">
        <v>19</v>
      </c>
      <c r="B1194">
        <v>3</v>
      </c>
      <c r="C1194">
        <v>3</v>
      </c>
      <c r="D1194">
        <v>8</v>
      </c>
      <c r="E1194">
        <v>0</v>
      </c>
      <c r="F1194">
        <v>6</v>
      </c>
      <c r="G1194">
        <v>3</v>
      </c>
      <c r="H1194">
        <v>14</v>
      </c>
      <c r="I1194">
        <v>1</v>
      </c>
      <c r="J1194">
        <v>4</v>
      </c>
      <c r="K1194">
        <v>2</v>
      </c>
    </row>
    <row r="1195" spans="1:11">
      <c r="A1195">
        <v>19</v>
      </c>
      <c r="B1195">
        <v>3</v>
      </c>
      <c r="C1195">
        <v>4</v>
      </c>
      <c r="D1195">
        <v>5</v>
      </c>
      <c r="E1195">
        <v>0</v>
      </c>
      <c r="F1195">
        <v>3</v>
      </c>
      <c r="G1195">
        <v>13</v>
      </c>
      <c r="H1195">
        <v>13</v>
      </c>
      <c r="I1195">
        <v>4</v>
      </c>
      <c r="J1195">
        <v>6</v>
      </c>
      <c r="K1195">
        <v>1</v>
      </c>
    </row>
    <row r="1196" spans="1:11">
      <c r="A1196">
        <v>19</v>
      </c>
      <c r="B1196">
        <v>3</v>
      </c>
      <c r="C1196">
        <v>5</v>
      </c>
      <c r="D1196">
        <v>18</v>
      </c>
      <c r="E1196">
        <v>0</v>
      </c>
      <c r="F1196">
        <v>4</v>
      </c>
      <c r="G1196">
        <v>2</v>
      </c>
      <c r="H1196">
        <v>5</v>
      </c>
      <c r="I1196">
        <v>1</v>
      </c>
      <c r="J1196">
        <v>8</v>
      </c>
      <c r="K1196">
        <v>2</v>
      </c>
    </row>
    <row r="1197" spans="1:11">
      <c r="A1197">
        <v>19</v>
      </c>
      <c r="B1197">
        <v>4</v>
      </c>
      <c r="C1197">
        <v>1</v>
      </c>
      <c r="D1197">
        <v>14</v>
      </c>
      <c r="E1197">
        <v>0</v>
      </c>
      <c r="F1197">
        <v>1</v>
      </c>
      <c r="G1197">
        <v>12</v>
      </c>
      <c r="H1197">
        <v>15</v>
      </c>
      <c r="I1197">
        <v>4</v>
      </c>
      <c r="J1197">
        <v>0</v>
      </c>
      <c r="K1197">
        <v>2</v>
      </c>
    </row>
    <row r="1198" spans="1:11">
      <c r="A1198">
        <v>19</v>
      </c>
      <c r="B1198">
        <v>4</v>
      </c>
      <c r="C1198">
        <v>2</v>
      </c>
      <c r="D1198">
        <v>0</v>
      </c>
      <c r="E1198">
        <v>18</v>
      </c>
      <c r="F1198">
        <v>2</v>
      </c>
      <c r="G1198">
        <v>5</v>
      </c>
      <c r="H1198">
        <v>9</v>
      </c>
      <c r="I1198">
        <v>5</v>
      </c>
      <c r="J1198">
        <v>0</v>
      </c>
      <c r="K1198">
        <v>3</v>
      </c>
    </row>
    <row r="1199" spans="1:11">
      <c r="A1199">
        <v>19</v>
      </c>
      <c r="B1199">
        <v>4</v>
      </c>
      <c r="C1199">
        <v>3</v>
      </c>
      <c r="D1199">
        <v>12</v>
      </c>
      <c r="E1199">
        <v>0</v>
      </c>
      <c r="F1199">
        <v>5</v>
      </c>
      <c r="G1199">
        <v>7</v>
      </c>
      <c r="H1199">
        <v>12</v>
      </c>
      <c r="I1199">
        <v>3</v>
      </c>
      <c r="J1199">
        <v>1</v>
      </c>
      <c r="K1199">
        <v>1</v>
      </c>
    </row>
    <row r="1200" spans="1:11">
      <c r="A1200">
        <v>19</v>
      </c>
      <c r="B1200">
        <v>4</v>
      </c>
      <c r="C1200">
        <v>4</v>
      </c>
      <c r="D1200">
        <v>2</v>
      </c>
      <c r="E1200">
        <v>0</v>
      </c>
      <c r="F1200">
        <v>7</v>
      </c>
      <c r="G1200">
        <v>1</v>
      </c>
      <c r="H1200">
        <v>6</v>
      </c>
      <c r="I1200">
        <v>1</v>
      </c>
      <c r="J1200">
        <v>6</v>
      </c>
      <c r="K1200">
        <v>2</v>
      </c>
    </row>
    <row r="1201" spans="1:11">
      <c r="A1201">
        <v>19</v>
      </c>
      <c r="B1201">
        <v>4</v>
      </c>
      <c r="C1201">
        <v>5</v>
      </c>
      <c r="D1201">
        <v>7</v>
      </c>
      <c r="E1201">
        <v>0</v>
      </c>
      <c r="F1201">
        <v>4</v>
      </c>
      <c r="G1201">
        <v>4</v>
      </c>
      <c r="H1201">
        <v>16</v>
      </c>
      <c r="I1201">
        <v>2</v>
      </c>
      <c r="J1201">
        <v>2</v>
      </c>
      <c r="K1201">
        <v>3</v>
      </c>
    </row>
    <row r="1202" spans="1:11">
      <c r="A1202">
        <v>19</v>
      </c>
      <c r="B1202">
        <v>5</v>
      </c>
      <c r="C1202">
        <v>1</v>
      </c>
      <c r="D1202">
        <v>0</v>
      </c>
      <c r="E1202">
        <v>20</v>
      </c>
      <c r="F1202">
        <v>2</v>
      </c>
      <c r="G1202">
        <v>10</v>
      </c>
      <c r="H1202">
        <v>17</v>
      </c>
      <c r="I1202">
        <v>3</v>
      </c>
      <c r="J1202">
        <v>0</v>
      </c>
      <c r="K1202">
        <v>3</v>
      </c>
    </row>
    <row r="1203" spans="1:11">
      <c r="A1203">
        <v>19</v>
      </c>
      <c r="B1203">
        <v>5</v>
      </c>
      <c r="C1203">
        <v>2</v>
      </c>
      <c r="D1203">
        <v>18</v>
      </c>
      <c r="E1203">
        <v>0</v>
      </c>
      <c r="F1203">
        <v>1</v>
      </c>
      <c r="G1203">
        <v>6</v>
      </c>
      <c r="H1203">
        <v>1</v>
      </c>
      <c r="I1203">
        <v>2</v>
      </c>
      <c r="J1203">
        <v>0</v>
      </c>
      <c r="K1203">
        <v>3</v>
      </c>
    </row>
    <row r="1204" spans="1:11">
      <c r="A1204">
        <v>19</v>
      </c>
      <c r="B1204">
        <v>5</v>
      </c>
      <c r="C1204">
        <v>3</v>
      </c>
      <c r="D1204">
        <v>20</v>
      </c>
      <c r="E1204">
        <v>0</v>
      </c>
      <c r="F1204">
        <v>3</v>
      </c>
      <c r="G1204">
        <v>11</v>
      </c>
      <c r="H1204">
        <v>11</v>
      </c>
      <c r="I1204">
        <v>5</v>
      </c>
      <c r="J1204">
        <v>1</v>
      </c>
      <c r="K1204">
        <v>1</v>
      </c>
    </row>
    <row r="1205" spans="1:11">
      <c r="A1205">
        <v>19</v>
      </c>
      <c r="B1205">
        <v>5</v>
      </c>
      <c r="C1205">
        <v>4</v>
      </c>
      <c r="D1205">
        <v>2</v>
      </c>
      <c r="E1205">
        <v>0</v>
      </c>
      <c r="F1205">
        <v>7</v>
      </c>
      <c r="G1205">
        <v>9</v>
      </c>
      <c r="H1205">
        <v>14</v>
      </c>
      <c r="I1205">
        <v>4</v>
      </c>
      <c r="J1205">
        <v>5</v>
      </c>
      <c r="K1205">
        <v>1</v>
      </c>
    </row>
    <row r="1206" spans="1:11">
      <c r="A1206">
        <v>19</v>
      </c>
      <c r="B1206">
        <v>5</v>
      </c>
      <c r="C1206">
        <v>5</v>
      </c>
      <c r="D1206">
        <v>9</v>
      </c>
      <c r="E1206">
        <v>0</v>
      </c>
      <c r="F1206">
        <v>5</v>
      </c>
      <c r="G1206">
        <v>2</v>
      </c>
      <c r="H1206">
        <v>6</v>
      </c>
      <c r="I1206">
        <v>1</v>
      </c>
      <c r="J1206">
        <v>3</v>
      </c>
      <c r="K1206">
        <v>2</v>
      </c>
    </row>
    <row r="1207" spans="1:11">
      <c r="A1207">
        <v>19</v>
      </c>
      <c r="B1207">
        <v>6</v>
      </c>
      <c r="C1207">
        <v>1</v>
      </c>
      <c r="D1207">
        <v>4</v>
      </c>
      <c r="E1207">
        <v>0</v>
      </c>
      <c r="F1207">
        <v>5</v>
      </c>
      <c r="G1207">
        <v>7</v>
      </c>
      <c r="H1207">
        <v>4</v>
      </c>
      <c r="I1207">
        <v>4</v>
      </c>
      <c r="J1207">
        <v>7</v>
      </c>
      <c r="K1207">
        <v>2</v>
      </c>
    </row>
    <row r="1208" spans="1:11">
      <c r="A1208">
        <v>19</v>
      </c>
      <c r="B1208">
        <v>6</v>
      </c>
      <c r="C1208">
        <v>2</v>
      </c>
      <c r="D1208">
        <v>0</v>
      </c>
      <c r="E1208">
        <v>10</v>
      </c>
      <c r="F1208">
        <v>2</v>
      </c>
      <c r="G1208">
        <v>13</v>
      </c>
      <c r="H1208">
        <v>10</v>
      </c>
      <c r="I1208">
        <v>3</v>
      </c>
      <c r="J1208">
        <v>0</v>
      </c>
      <c r="K1208">
        <v>3</v>
      </c>
    </row>
    <row r="1209" spans="1:11">
      <c r="A1209">
        <v>19</v>
      </c>
      <c r="B1209">
        <v>6</v>
      </c>
      <c r="C1209">
        <v>3</v>
      </c>
      <c r="D1209">
        <v>3</v>
      </c>
      <c r="E1209">
        <v>0</v>
      </c>
      <c r="F1209">
        <v>1</v>
      </c>
      <c r="G1209">
        <v>12</v>
      </c>
      <c r="H1209">
        <v>5</v>
      </c>
      <c r="I1209">
        <v>2</v>
      </c>
      <c r="J1209">
        <v>0</v>
      </c>
      <c r="K1209">
        <v>1</v>
      </c>
    </row>
    <row r="1210" spans="1:11">
      <c r="A1210">
        <v>19</v>
      </c>
      <c r="B1210">
        <v>6</v>
      </c>
      <c r="C1210">
        <v>4</v>
      </c>
      <c r="D1210">
        <v>11</v>
      </c>
      <c r="E1210">
        <v>0</v>
      </c>
      <c r="F1210">
        <v>4</v>
      </c>
      <c r="G1210">
        <v>11</v>
      </c>
      <c r="H1210">
        <v>15</v>
      </c>
      <c r="I1210">
        <v>1</v>
      </c>
      <c r="J1210">
        <v>4</v>
      </c>
      <c r="K1210">
        <v>2</v>
      </c>
    </row>
    <row r="1211" spans="1:11">
      <c r="A1211">
        <v>19</v>
      </c>
      <c r="B1211">
        <v>6</v>
      </c>
      <c r="C1211">
        <v>5</v>
      </c>
      <c r="D1211">
        <v>10</v>
      </c>
      <c r="E1211">
        <v>0</v>
      </c>
      <c r="F1211">
        <v>6</v>
      </c>
      <c r="G1211">
        <v>8</v>
      </c>
      <c r="H1211">
        <v>13</v>
      </c>
      <c r="I1211">
        <v>5</v>
      </c>
      <c r="J1211">
        <v>8</v>
      </c>
      <c r="K1211">
        <v>1</v>
      </c>
    </row>
    <row r="1212" spans="1:11">
      <c r="A1212">
        <v>19</v>
      </c>
      <c r="B1212">
        <v>7</v>
      </c>
      <c r="C1212">
        <v>1</v>
      </c>
      <c r="D1212">
        <v>0</v>
      </c>
      <c r="E1212">
        <v>6</v>
      </c>
      <c r="F1212">
        <v>2</v>
      </c>
      <c r="G1212">
        <v>2</v>
      </c>
      <c r="H1212">
        <v>8</v>
      </c>
      <c r="I1212">
        <v>3</v>
      </c>
      <c r="J1212">
        <v>0</v>
      </c>
      <c r="K1212">
        <v>2</v>
      </c>
    </row>
    <row r="1213" spans="1:11">
      <c r="A1213">
        <v>19</v>
      </c>
      <c r="B1213">
        <v>7</v>
      </c>
      <c r="C1213">
        <v>2</v>
      </c>
      <c r="D1213">
        <v>13</v>
      </c>
      <c r="E1213">
        <v>0</v>
      </c>
      <c r="F1213">
        <v>7</v>
      </c>
      <c r="G1213">
        <v>5</v>
      </c>
      <c r="H1213">
        <v>2</v>
      </c>
      <c r="I1213">
        <v>1</v>
      </c>
      <c r="J1213">
        <v>7</v>
      </c>
      <c r="K1213">
        <v>2</v>
      </c>
    </row>
    <row r="1214" spans="1:11">
      <c r="A1214">
        <v>19</v>
      </c>
      <c r="B1214">
        <v>7</v>
      </c>
      <c r="C1214">
        <v>3</v>
      </c>
      <c r="D1214">
        <v>1</v>
      </c>
      <c r="E1214">
        <v>0</v>
      </c>
      <c r="F1214">
        <v>3</v>
      </c>
      <c r="G1214">
        <v>8</v>
      </c>
      <c r="H1214">
        <v>7</v>
      </c>
      <c r="I1214">
        <v>4</v>
      </c>
      <c r="J1214">
        <v>3</v>
      </c>
      <c r="K1214">
        <v>3</v>
      </c>
    </row>
    <row r="1215" spans="1:11">
      <c r="A1215">
        <v>19</v>
      </c>
      <c r="B1215">
        <v>7</v>
      </c>
      <c r="C1215">
        <v>4</v>
      </c>
      <c r="D1215">
        <v>19</v>
      </c>
      <c r="E1215">
        <v>0</v>
      </c>
      <c r="F1215">
        <v>6</v>
      </c>
      <c r="G1215">
        <v>9</v>
      </c>
      <c r="H1215">
        <v>11</v>
      </c>
      <c r="I1215">
        <v>3</v>
      </c>
      <c r="J1215">
        <v>4</v>
      </c>
      <c r="K1215">
        <v>1</v>
      </c>
    </row>
    <row r="1216" spans="1:11">
      <c r="A1216">
        <v>19</v>
      </c>
      <c r="B1216">
        <v>7</v>
      </c>
      <c r="C1216">
        <v>5</v>
      </c>
      <c r="D1216">
        <v>6</v>
      </c>
      <c r="E1216">
        <v>0</v>
      </c>
      <c r="F1216">
        <v>4</v>
      </c>
      <c r="G1216">
        <v>4</v>
      </c>
      <c r="H1216">
        <v>16</v>
      </c>
      <c r="I1216">
        <v>5</v>
      </c>
      <c r="J1216">
        <v>1</v>
      </c>
      <c r="K1216">
        <v>1</v>
      </c>
    </row>
    <row r="1217" spans="1:11">
      <c r="A1217">
        <v>19</v>
      </c>
      <c r="B1217">
        <v>8</v>
      </c>
      <c r="C1217">
        <v>1</v>
      </c>
      <c r="D1217">
        <v>17</v>
      </c>
      <c r="E1217">
        <v>0</v>
      </c>
      <c r="F1217">
        <v>7</v>
      </c>
      <c r="G1217">
        <v>5</v>
      </c>
      <c r="H1217">
        <v>1</v>
      </c>
      <c r="I1217">
        <v>2</v>
      </c>
      <c r="J1217">
        <v>2</v>
      </c>
      <c r="K1217">
        <v>2</v>
      </c>
    </row>
    <row r="1218" spans="1:11">
      <c r="A1218">
        <v>19</v>
      </c>
      <c r="B1218">
        <v>8</v>
      </c>
      <c r="C1218">
        <v>2</v>
      </c>
      <c r="D1218">
        <v>12</v>
      </c>
      <c r="E1218">
        <v>0</v>
      </c>
      <c r="F1218">
        <v>4</v>
      </c>
      <c r="G1218">
        <v>1</v>
      </c>
      <c r="H1218">
        <v>3</v>
      </c>
      <c r="I1218">
        <v>2</v>
      </c>
      <c r="J1218">
        <v>6</v>
      </c>
      <c r="K1218">
        <v>3</v>
      </c>
    </row>
    <row r="1219" spans="1:11">
      <c r="A1219">
        <v>19</v>
      </c>
      <c r="B1219">
        <v>8</v>
      </c>
      <c r="C1219">
        <v>3</v>
      </c>
      <c r="D1219">
        <v>8</v>
      </c>
      <c r="E1219">
        <v>0</v>
      </c>
      <c r="F1219">
        <v>3</v>
      </c>
      <c r="G1219">
        <v>6</v>
      </c>
      <c r="H1219">
        <v>12</v>
      </c>
      <c r="I1219">
        <v>5</v>
      </c>
      <c r="J1219">
        <v>8</v>
      </c>
      <c r="K1219">
        <v>2</v>
      </c>
    </row>
    <row r="1220" spans="1:11">
      <c r="A1220">
        <v>19</v>
      </c>
      <c r="B1220">
        <v>8</v>
      </c>
      <c r="C1220">
        <v>4</v>
      </c>
      <c r="D1220">
        <v>7</v>
      </c>
      <c r="E1220">
        <v>0</v>
      </c>
      <c r="F1220">
        <v>6</v>
      </c>
      <c r="G1220">
        <v>3</v>
      </c>
      <c r="H1220">
        <v>15</v>
      </c>
      <c r="I1220">
        <v>1</v>
      </c>
      <c r="J1220">
        <v>5</v>
      </c>
      <c r="K1220">
        <v>3</v>
      </c>
    </row>
    <row r="1221" spans="1:11">
      <c r="A1221">
        <v>19</v>
      </c>
      <c r="B1221">
        <v>8</v>
      </c>
      <c r="C1221">
        <v>5</v>
      </c>
      <c r="D1221">
        <v>15</v>
      </c>
      <c r="E1221">
        <v>0</v>
      </c>
      <c r="F1221">
        <v>1</v>
      </c>
      <c r="G1221">
        <v>10</v>
      </c>
      <c r="H1221">
        <v>9</v>
      </c>
      <c r="I1221">
        <v>4</v>
      </c>
      <c r="J1221">
        <v>0</v>
      </c>
      <c r="K1221">
        <v>1</v>
      </c>
    </row>
    <row r="1222" spans="1:11">
      <c r="A1222">
        <v>19</v>
      </c>
      <c r="B1222">
        <v>9</v>
      </c>
      <c r="C1222">
        <v>1</v>
      </c>
      <c r="D1222">
        <v>16</v>
      </c>
      <c r="E1222">
        <v>0</v>
      </c>
      <c r="F1222">
        <v>1</v>
      </c>
      <c r="G1222">
        <v>10</v>
      </c>
      <c r="H1222">
        <v>3</v>
      </c>
      <c r="I1222">
        <v>2</v>
      </c>
      <c r="J1222">
        <v>0</v>
      </c>
      <c r="K1222">
        <v>1</v>
      </c>
    </row>
    <row r="1223" spans="1:11">
      <c r="A1223">
        <v>19</v>
      </c>
      <c r="B1223">
        <v>9</v>
      </c>
      <c r="C1223">
        <v>2</v>
      </c>
      <c r="D1223">
        <v>6</v>
      </c>
      <c r="E1223">
        <v>0</v>
      </c>
      <c r="F1223">
        <v>3</v>
      </c>
      <c r="G1223">
        <v>1</v>
      </c>
      <c r="H1223">
        <v>13</v>
      </c>
      <c r="I1223">
        <v>4</v>
      </c>
      <c r="J1223">
        <v>1</v>
      </c>
      <c r="K1223">
        <v>3</v>
      </c>
    </row>
    <row r="1224" spans="1:11">
      <c r="A1224">
        <v>19</v>
      </c>
      <c r="B1224">
        <v>9</v>
      </c>
      <c r="C1224">
        <v>3</v>
      </c>
      <c r="D1224">
        <v>5</v>
      </c>
      <c r="E1224">
        <v>0</v>
      </c>
      <c r="F1224">
        <v>5</v>
      </c>
      <c r="G1224">
        <v>13</v>
      </c>
      <c r="H1224">
        <v>7</v>
      </c>
      <c r="I1224">
        <v>1</v>
      </c>
      <c r="J1224">
        <v>8</v>
      </c>
      <c r="K1224">
        <v>1</v>
      </c>
    </row>
    <row r="1225" spans="1:11">
      <c r="A1225">
        <v>19</v>
      </c>
      <c r="B1225">
        <v>9</v>
      </c>
      <c r="C1225">
        <v>4</v>
      </c>
      <c r="D1225">
        <v>0</v>
      </c>
      <c r="E1225">
        <v>21</v>
      </c>
      <c r="F1225">
        <v>2</v>
      </c>
      <c r="G1225">
        <v>2</v>
      </c>
      <c r="H1225">
        <v>4</v>
      </c>
      <c r="I1225">
        <v>5</v>
      </c>
      <c r="J1225">
        <v>0</v>
      </c>
      <c r="K1225">
        <v>3</v>
      </c>
    </row>
    <row r="1226" spans="1:11">
      <c r="A1226">
        <v>19</v>
      </c>
      <c r="B1226">
        <v>9</v>
      </c>
      <c r="C1226">
        <v>5</v>
      </c>
      <c r="D1226">
        <v>14</v>
      </c>
      <c r="E1226">
        <v>0</v>
      </c>
      <c r="F1226">
        <v>6</v>
      </c>
      <c r="G1226">
        <v>4</v>
      </c>
      <c r="H1226">
        <v>9</v>
      </c>
      <c r="I1226">
        <v>3</v>
      </c>
      <c r="J1226">
        <v>2</v>
      </c>
      <c r="K1226">
        <v>2</v>
      </c>
    </row>
    <row r="1227" spans="1:11">
      <c r="A1227">
        <v>19</v>
      </c>
      <c r="B1227">
        <v>10</v>
      </c>
      <c r="C1227">
        <v>1</v>
      </c>
      <c r="D1227">
        <v>9</v>
      </c>
      <c r="E1227">
        <v>0</v>
      </c>
      <c r="F1227">
        <v>3</v>
      </c>
      <c r="G1227">
        <v>7</v>
      </c>
      <c r="H1227">
        <v>11</v>
      </c>
      <c r="I1227">
        <v>2</v>
      </c>
      <c r="J1227">
        <v>7</v>
      </c>
      <c r="K1227">
        <v>3</v>
      </c>
    </row>
    <row r="1228" spans="1:11">
      <c r="A1228">
        <v>19</v>
      </c>
      <c r="B1228">
        <v>10</v>
      </c>
      <c r="C1228">
        <v>2</v>
      </c>
      <c r="D1228">
        <v>12</v>
      </c>
      <c r="E1228">
        <v>0</v>
      </c>
      <c r="F1228">
        <v>7</v>
      </c>
      <c r="G1228">
        <v>6</v>
      </c>
      <c r="H1228">
        <v>10</v>
      </c>
      <c r="I1228">
        <v>3</v>
      </c>
      <c r="J1228">
        <v>4</v>
      </c>
      <c r="K1228">
        <v>2</v>
      </c>
    </row>
    <row r="1229" spans="1:11">
      <c r="A1229">
        <v>19</v>
      </c>
      <c r="B1229">
        <v>10</v>
      </c>
      <c r="C1229">
        <v>3</v>
      </c>
      <c r="D1229">
        <v>13</v>
      </c>
      <c r="E1229">
        <v>0</v>
      </c>
      <c r="F1229">
        <v>5</v>
      </c>
      <c r="G1229">
        <v>3</v>
      </c>
      <c r="H1229">
        <v>8</v>
      </c>
      <c r="I1229">
        <v>1</v>
      </c>
      <c r="J1229">
        <v>5</v>
      </c>
      <c r="K1229">
        <v>1</v>
      </c>
    </row>
    <row r="1230" spans="1:11">
      <c r="A1230">
        <v>19</v>
      </c>
      <c r="B1230">
        <v>10</v>
      </c>
      <c r="C1230">
        <v>4</v>
      </c>
      <c r="D1230">
        <v>2</v>
      </c>
      <c r="E1230">
        <v>0</v>
      </c>
      <c r="F1230">
        <v>4</v>
      </c>
      <c r="G1230">
        <v>8</v>
      </c>
      <c r="H1230">
        <v>2</v>
      </c>
      <c r="I1230">
        <v>5</v>
      </c>
      <c r="J1230">
        <v>6</v>
      </c>
      <c r="K1230">
        <v>3</v>
      </c>
    </row>
    <row r="1231" spans="1:11">
      <c r="A1231">
        <v>19</v>
      </c>
      <c r="B1231">
        <v>10</v>
      </c>
      <c r="C1231">
        <v>5</v>
      </c>
      <c r="D1231">
        <v>19</v>
      </c>
      <c r="E1231">
        <v>0</v>
      </c>
      <c r="F1231">
        <v>1</v>
      </c>
      <c r="G1231">
        <v>11</v>
      </c>
      <c r="H1231">
        <v>6</v>
      </c>
      <c r="I1231">
        <v>4</v>
      </c>
      <c r="J1231">
        <v>0</v>
      </c>
      <c r="K1231">
        <v>2</v>
      </c>
    </row>
    <row r="1232" spans="1:11">
      <c r="A1232">
        <v>19</v>
      </c>
      <c r="B1232">
        <v>11</v>
      </c>
      <c r="C1232">
        <v>1</v>
      </c>
      <c r="D1232">
        <v>10</v>
      </c>
      <c r="E1232">
        <v>0</v>
      </c>
      <c r="F1232">
        <v>5</v>
      </c>
      <c r="G1232">
        <v>3</v>
      </c>
      <c r="H1232">
        <v>13</v>
      </c>
      <c r="I1232">
        <v>4</v>
      </c>
      <c r="J1232">
        <v>7</v>
      </c>
      <c r="K1232">
        <v>2</v>
      </c>
    </row>
    <row r="1233" spans="1:11">
      <c r="A1233">
        <v>19</v>
      </c>
      <c r="B1233">
        <v>11</v>
      </c>
      <c r="C1233">
        <v>2</v>
      </c>
      <c r="D1233">
        <v>0</v>
      </c>
      <c r="E1233">
        <v>1</v>
      </c>
      <c r="F1233">
        <v>2</v>
      </c>
      <c r="G1233">
        <v>5</v>
      </c>
      <c r="H1233">
        <v>14</v>
      </c>
      <c r="I1233">
        <v>3</v>
      </c>
      <c r="J1233">
        <v>0</v>
      </c>
      <c r="K1233">
        <v>1</v>
      </c>
    </row>
    <row r="1234" spans="1:11">
      <c r="A1234">
        <v>19</v>
      </c>
      <c r="B1234">
        <v>11</v>
      </c>
      <c r="C1234">
        <v>3</v>
      </c>
      <c r="D1234">
        <v>7</v>
      </c>
      <c r="E1234">
        <v>0</v>
      </c>
      <c r="F1234">
        <v>6</v>
      </c>
      <c r="G1234">
        <v>12</v>
      </c>
      <c r="H1234">
        <v>5</v>
      </c>
      <c r="I1234">
        <v>5</v>
      </c>
      <c r="J1234">
        <v>5</v>
      </c>
      <c r="K1234">
        <v>3</v>
      </c>
    </row>
    <row r="1235" spans="1:11">
      <c r="A1235">
        <v>19</v>
      </c>
      <c r="B1235">
        <v>11</v>
      </c>
      <c r="C1235">
        <v>4</v>
      </c>
      <c r="D1235">
        <v>1</v>
      </c>
      <c r="E1235">
        <v>0</v>
      </c>
      <c r="F1235">
        <v>4</v>
      </c>
      <c r="G1235">
        <v>9</v>
      </c>
      <c r="H1235">
        <v>12</v>
      </c>
      <c r="I1235">
        <v>2</v>
      </c>
      <c r="J1235">
        <v>3</v>
      </c>
      <c r="K1235">
        <v>1</v>
      </c>
    </row>
    <row r="1236" spans="1:11">
      <c r="A1236">
        <v>19</v>
      </c>
      <c r="B1236">
        <v>11</v>
      </c>
      <c r="C1236">
        <v>5</v>
      </c>
      <c r="D1236">
        <v>17</v>
      </c>
      <c r="E1236">
        <v>0</v>
      </c>
      <c r="F1236">
        <v>7</v>
      </c>
      <c r="G1236">
        <v>10</v>
      </c>
      <c r="H1236">
        <v>17</v>
      </c>
      <c r="I1236">
        <v>1</v>
      </c>
      <c r="J1236">
        <v>6</v>
      </c>
      <c r="K1236">
        <v>2</v>
      </c>
    </row>
    <row r="1237" spans="1:11">
      <c r="A1237">
        <v>19</v>
      </c>
      <c r="B1237">
        <v>12</v>
      </c>
      <c r="C1237">
        <v>1</v>
      </c>
      <c r="D1237">
        <v>0</v>
      </c>
      <c r="E1237">
        <v>5</v>
      </c>
      <c r="F1237">
        <v>2</v>
      </c>
      <c r="G1237">
        <v>11</v>
      </c>
      <c r="H1237">
        <v>3</v>
      </c>
      <c r="I1237">
        <v>5</v>
      </c>
      <c r="J1237">
        <v>0</v>
      </c>
      <c r="K1237">
        <v>3</v>
      </c>
    </row>
    <row r="1238" spans="1:11">
      <c r="A1238">
        <v>19</v>
      </c>
      <c r="B1238">
        <v>12</v>
      </c>
      <c r="C1238">
        <v>2</v>
      </c>
      <c r="D1238">
        <v>11</v>
      </c>
      <c r="E1238">
        <v>0</v>
      </c>
      <c r="F1238">
        <v>5</v>
      </c>
      <c r="G1238">
        <v>7</v>
      </c>
      <c r="H1238">
        <v>7</v>
      </c>
      <c r="I1238">
        <v>4</v>
      </c>
      <c r="J1238">
        <v>1</v>
      </c>
      <c r="K1238">
        <v>3</v>
      </c>
    </row>
    <row r="1239" spans="1:11">
      <c r="A1239">
        <v>19</v>
      </c>
      <c r="B1239">
        <v>12</v>
      </c>
      <c r="C1239">
        <v>3</v>
      </c>
      <c r="D1239">
        <v>15</v>
      </c>
      <c r="E1239">
        <v>0</v>
      </c>
      <c r="F1239">
        <v>6</v>
      </c>
      <c r="G1239">
        <v>13</v>
      </c>
      <c r="H1239">
        <v>5</v>
      </c>
      <c r="I1239">
        <v>5</v>
      </c>
      <c r="J1239">
        <v>8</v>
      </c>
      <c r="K1239">
        <v>1</v>
      </c>
    </row>
    <row r="1240" spans="1:11">
      <c r="A1240">
        <v>19</v>
      </c>
      <c r="B1240">
        <v>12</v>
      </c>
      <c r="C1240">
        <v>4</v>
      </c>
      <c r="D1240">
        <v>4</v>
      </c>
      <c r="E1240">
        <v>0</v>
      </c>
      <c r="F1240">
        <v>7</v>
      </c>
      <c r="G1240">
        <v>6</v>
      </c>
      <c r="H1240">
        <v>11</v>
      </c>
      <c r="I1240">
        <v>1</v>
      </c>
      <c r="J1240">
        <v>2</v>
      </c>
      <c r="K1240">
        <v>2</v>
      </c>
    </row>
    <row r="1241" spans="1:11">
      <c r="A1241">
        <v>19</v>
      </c>
      <c r="B1241">
        <v>12</v>
      </c>
      <c r="C1241">
        <v>5</v>
      </c>
      <c r="D1241">
        <v>14</v>
      </c>
      <c r="E1241">
        <v>0</v>
      </c>
      <c r="F1241">
        <v>1</v>
      </c>
      <c r="G1241">
        <v>1</v>
      </c>
      <c r="H1241">
        <v>15</v>
      </c>
      <c r="I1241">
        <v>2</v>
      </c>
      <c r="J1241">
        <v>0</v>
      </c>
      <c r="K1241">
        <v>1</v>
      </c>
    </row>
    <row r="1242" spans="1:11">
      <c r="A1242">
        <v>19</v>
      </c>
      <c r="B1242">
        <v>13</v>
      </c>
      <c r="C1242">
        <v>1</v>
      </c>
      <c r="D1242">
        <v>16</v>
      </c>
      <c r="E1242">
        <v>0</v>
      </c>
      <c r="F1242">
        <v>5</v>
      </c>
      <c r="G1242">
        <v>2</v>
      </c>
      <c r="H1242">
        <v>6</v>
      </c>
      <c r="I1242">
        <v>2</v>
      </c>
      <c r="J1242">
        <v>8</v>
      </c>
      <c r="K1242">
        <v>3</v>
      </c>
    </row>
    <row r="1243" spans="1:11">
      <c r="A1243">
        <v>19</v>
      </c>
      <c r="B1243">
        <v>13</v>
      </c>
      <c r="C1243">
        <v>2</v>
      </c>
      <c r="D1243">
        <v>0</v>
      </c>
      <c r="E1243">
        <v>7</v>
      </c>
      <c r="F1243">
        <v>2</v>
      </c>
      <c r="G1243">
        <v>8</v>
      </c>
      <c r="H1243">
        <v>10</v>
      </c>
      <c r="I1243">
        <v>5</v>
      </c>
      <c r="J1243">
        <v>0</v>
      </c>
      <c r="K1243">
        <v>2</v>
      </c>
    </row>
    <row r="1244" spans="1:11">
      <c r="A1244">
        <v>19</v>
      </c>
      <c r="B1244">
        <v>13</v>
      </c>
      <c r="C1244">
        <v>3</v>
      </c>
      <c r="D1244">
        <v>5</v>
      </c>
      <c r="E1244">
        <v>0</v>
      </c>
      <c r="F1244">
        <v>7</v>
      </c>
      <c r="G1244">
        <v>4</v>
      </c>
      <c r="H1244">
        <v>16</v>
      </c>
      <c r="I1244">
        <v>1</v>
      </c>
      <c r="J1244">
        <v>5</v>
      </c>
      <c r="K1244">
        <v>2</v>
      </c>
    </row>
    <row r="1245" spans="1:11">
      <c r="A1245">
        <v>19</v>
      </c>
      <c r="B1245">
        <v>13</v>
      </c>
      <c r="C1245">
        <v>4</v>
      </c>
      <c r="D1245">
        <v>3</v>
      </c>
      <c r="E1245">
        <v>0</v>
      </c>
      <c r="F1245">
        <v>3</v>
      </c>
      <c r="G1245">
        <v>9</v>
      </c>
      <c r="H1245">
        <v>17</v>
      </c>
      <c r="I1245">
        <v>4</v>
      </c>
      <c r="J1245">
        <v>3</v>
      </c>
      <c r="K1245">
        <v>3</v>
      </c>
    </row>
    <row r="1246" spans="1:11">
      <c r="A1246">
        <v>19</v>
      </c>
      <c r="B1246">
        <v>13</v>
      </c>
      <c r="C1246">
        <v>5</v>
      </c>
      <c r="D1246">
        <v>8</v>
      </c>
      <c r="E1246">
        <v>0</v>
      </c>
      <c r="F1246">
        <v>4</v>
      </c>
      <c r="G1246">
        <v>12</v>
      </c>
      <c r="H1246">
        <v>2</v>
      </c>
      <c r="I1246">
        <v>3</v>
      </c>
      <c r="J1246">
        <v>4</v>
      </c>
      <c r="K1246">
        <v>1</v>
      </c>
    </row>
    <row r="1247" spans="1:11">
      <c r="A1247">
        <v>20</v>
      </c>
      <c r="B1247">
        <v>1</v>
      </c>
      <c r="C1247">
        <v>1</v>
      </c>
      <c r="D1247">
        <v>20</v>
      </c>
      <c r="E1247">
        <v>0</v>
      </c>
      <c r="F1247">
        <v>4</v>
      </c>
      <c r="G1247">
        <v>11</v>
      </c>
      <c r="H1247">
        <v>9</v>
      </c>
      <c r="I1247">
        <v>3</v>
      </c>
      <c r="J1247">
        <v>3</v>
      </c>
      <c r="K1247">
        <v>1</v>
      </c>
    </row>
    <row r="1248" spans="1:11">
      <c r="A1248">
        <v>20</v>
      </c>
      <c r="B1248">
        <v>1</v>
      </c>
      <c r="C1248">
        <v>2</v>
      </c>
      <c r="D1248">
        <v>16</v>
      </c>
      <c r="E1248">
        <v>0</v>
      </c>
      <c r="F1248">
        <v>3</v>
      </c>
      <c r="G1248">
        <v>12</v>
      </c>
      <c r="H1248">
        <v>1</v>
      </c>
      <c r="I1248">
        <v>2</v>
      </c>
      <c r="J1248">
        <v>7</v>
      </c>
      <c r="K1248">
        <v>1</v>
      </c>
    </row>
    <row r="1249" spans="1:11">
      <c r="A1249">
        <v>20</v>
      </c>
      <c r="B1249">
        <v>1</v>
      </c>
      <c r="C1249">
        <v>3</v>
      </c>
      <c r="D1249">
        <v>19</v>
      </c>
      <c r="E1249">
        <v>0</v>
      </c>
      <c r="F1249">
        <v>7</v>
      </c>
      <c r="G1249">
        <v>10</v>
      </c>
      <c r="H1249">
        <v>12</v>
      </c>
      <c r="I1249">
        <v>3</v>
      </c>
      <c r="J1249">
        <v>2</v>
      </c>
      <c r="K1249">
        <v>3</v>
      </c>
    </row>
    <row r="1250" spans="1:11">
      <c r="A1250">
        <v>20</v>
      </c>
      <c r="B1250">
        <v>1</v>
      </c>
      <c r="C1250">
        <v>4</v>
      </c>
      <c r="D1250">
        <v>13</v>
      </c>
      <c r="E1250">
        <v>0</v>
      </c>
      <c r="F1250">
        <v>6</v>
      </c>
      <c r="G1250">
        <v>2</v>
      </c>
      <c r="H1250">
        <v>4</v>
      </c>
      <c r="I1250">
        <v>4</v>
      </c>
      <c r="J1250">
        <v>6</v>
      </c>
      <c r="K1250">
        <v>3</v>
      </c>
    </row>
    <row r="1251" spans="1:11">
      <c r="A1251">
        <v>20</v>
      </c>
      <c r="B1251">
        <v>1</v>
      </c>
      <c r="C1251">
        <v>5</v>
      </c>
      <c r="D1251">
        <v>18</v>
      </c>
      <c r="E1251">
        <v>0</v>
      </c>
      <c r="F1251">
        <v>1</v>
      </c>
      <c r="G1251">
        <v>6</v>
      </c>
      <c r="H1251">
        <v>8</v>
      </c>
      <c r="I1251">
        <v>1</v>
      </c>
      <c r="J1251">
        <v>0</v>
      </c>
      <c r="K1251">
        <v>2</v>
      </c>
    </row>
    <row r="1252" spans="1:11">
      <c r="A1252">
        <v>20</v>
      </c>
      <c r="B1252">
        <v>2</v>
      </c>
      <c r="C1252">
        <v>1</v>
      </c>
      <c r="D1252">
        <v>17</v>
      </c>
      <c r="E1252">
        <v>0</v>
      </c>
      <c r="F1252">
        <v>5</v>
      </c>
      <c r="G1252">
        <v>13</v>
      </c>
      <c r="H1252">
        <v>10</v>
      </c>
      <c r="I1252">
        <v>5</v>
      </c>
      <c r="J1252">
        <v>3</v>
      </c>
      <c r="K1252">
        <v>2</v>
      </c>
    </row>
    <row r="1253" spans="1:11">
      <c r="A1253">
        <v>20</v>
      </c>
      <c r="B1253">
        <v>2</v>
      </c>
      <c r="C1253">
        <v>2</v>
      </c>
      <c r="D1253">
        <v>2</v>
      </c>
      <c r="E1253">
        <v>0</v>
      </c>
      <c r="F1253">
        <v>3</v>
      </c>
      <c r="G1253">
        <v>4</v>
      </c>
      <c r="H1253">
        <v>1</v>
      </c>
      <c r="I1253">
        <v>2</v>
      </c>
      <c r="J1253">
        <v>1</v>
      </c>
      <c r="K1253">
        <v>2</v>
      </c>
    </row>
    <row r="1254" spans="1:11">
      <c r="A1254">
        <v>20</v>
      </c>
      <c r="B1254">
        <v>2</v>
      </c>
      <c r="C1254">
        <v>3</v>
      </c>
      <c r="D1254">
        <v>7</v>
      </c>
      <c r="E1254">
        <v>0</v>
      </c>
      <c r="F1254">
        <v>1</v>
      </c>
      <c r="G1254">
        <v>3</v>
      </c>
      <c r="H1254">
        <v>8</v>
      </c>
      <c r="I1254">
        <v>1</v>
      </c>
      <c r="J1254">
        <v>0</v>
      </c>
      <c r="K1254">
        <v>1</v>
      </c>
    </row>
    <row r="1255" spans="1:11">
      <c r="A1255">
        <v>20</v>
      </c>
      <c r="B1255">
        <v>2</v>
      </c>
      <c r="C1255">
        <v>4</v>
      </c>
      <c r="D1255">
        <v>11</v>
      </c>
      <c r="E1255">
        <v>0</v>
      </c>
      <c r="F1255">
        <v>6</v>
      </c>
      <c r="G1255">
        <v>9</v>
      </c>
      <c r="H1255">
        <v>14</v>
      </c>
      <c r="I1255">
        <v>4</v>
      </c>
      <c r="J1255">
        <v>4</v>
      </c>
      <c r="K1255">
        <v>1</v>
      </c>
    </row>
    <row r="1256" spans="1:11">
      <c r="A1256">
        <v>20</v>
      </c>
      <c r="B1256">
        <v>2</v>
      </c>
      <c r="C1256">
        <v>5</v>
      </c>
      <c r="D1256">
        <v>12</v>
      </c>
      <c r="E1256">
        <v>0</v>
      </c>
      <c r="F1256">
        <v>4</v>
      </c>
      <c r="G1256">
        <v>8</v>
      </c>
      <c r="H1256">
        <v>2</v>
      </c>
      <c r="I1256">
        <v>3</v>
      </c>
      <c r="J1256">
        <v>8</v>
      </c>
      <c r="K1256">
        <v>3</v>
      </c>
    </row>
    <row r="1257" spans="1:11">
      <c r="A1257">
        <v>20</v>
      </c>
      <c r="B1257">
        <v>3</v>
      </c>
      <c r="C1257">
        <v>1</v>
      </c>
      <c r="D1257">
        <v>9</v>
      </c>
      <c r="E1257">
        <v>0</v>
      </c>
      <c r="F1257">
        <v>7</v>
      </c>
      <c r="G1257">
        <v>1</v>
      </c>
      <c r="H1257">
        <v>7</v>
      </c>
      <c r="I1257">
        <v>1</v>
      </c>
      <c r="J1257">
        <v>6</v>
      </c>
      <c r="K1257">
        <v>2</v>
      </c>
    </row>
    <row r="1258" spans="1:11">
      <c r="A1258">
        <v>20</v>
      </c>
      <c r="B1258">
        <v>3</v>
      </c>
      <c r="C1258">
        <v>2</v>
      </c>
      <c r="D1258">
        <v>5</v>
      </c>
      <c r="E1258">
        <v>0</v>
      </c>
      <c r="F1258">
        <v>6</v>
      </c>
      <c r="G1258">
        <v>7</v>
      </c>
      <c r="H1258">
        <v>17</v>
      </c>
      <c r="I1258">
        <v>2</v>
      </c>
      <c r="J1258">
        <v>1</v>
      </c>
      <c r="K1258">
        <v>1</v>
      </c>
    </row>
    <row r="1259" spans="1:11">
      <c r="A1259">
        <v>20</v>
      </c>
      <c r="B1259">
        <v>3</v>
      </c>
      <c r="C1259">
        <v>3</v>
      </c>
      <c r="D1259">
        <v>0</v>
      </c>
      <c r="E1259">
        <v>21</v>
      </c>
      <c r="F1259">
        <v>2</v>
      </c>
      <c r="G1259">
        <v>5</v>
      </c>
      <c r="H1259">
        <v>6</v>
      </c>
      <c r="I1259">
        <v>4</v>
      </c>
      <c r="J1259">
        <v>0</v>
      </c>
      <c r="K1259">
        <v>3</v>
      </c>
    </row>
    <row r="1260" spans="1:11">
      <c r="A1260">
        <v>20</v>
      </c>
      <c r="B1260">
        <v>3</v>
      </c>
      <c r="C1260">
        <v>4</v>
      </c>
      <c r="D1260">
        <v>15</v>
      </c>
      <c r="E1260">
        <v>0</v>
      </c>
      <c r="F1260">
        <v>3</v>
      </c>
      <c r="G1260">
        <v>8</v>
      </c>
      <c r="H1260">
        <v>14</v>
      </c>
      <c r="I1260">
        <v>5</v>
      </c>
      <c r="J1260">
        <v>4</v>
      </c>
      <c r="K1260">
        <v>2</v>
      </c>
    </row>
    <row r="1261" spans="1:11">
      <c r="A1261">
        <v>20</v>
      </c>
      <c r="B1261">
        <v>3</v>
      </c>
      <c r="C1261">
        <v>5</v>
      </c>
      <c r="D1261">
        <v>18</v>
      </c>
      <c r="E1261">
        <v>0</v>
      </c>
      <c r="F1261">
        <v>4</v>
      </c>
      <c r="G1261">
        <v>13</v>
      </c>
      <c r="H1261">
        <v>11</v>
      </c>
      <c r="I1261">
        <v>3</v>
      </c>
      <c r="J1261">
        <v>2</v>
      </c>
      <c r="K1261">
        <v>3</v>
      </c>
    </row>
    <row r="1262" spans="1:11">
      <c r="A1262">
        <v>20</v>
      </c>
      <c r="B1262">
        <v>4</v>
      </c>
      <c r="C1262">
        <v>1</v>
      </c>
      <c r="D1262">
        <v>1</v>
      </c>
      <c r="E1262">
        <v>0</v>
      </c>
      <c r="F1262">
        <v>3</v>
      </c>
      <c r="G1262">
        <v>1</v>
      </c>
      <c r="H1262">
        <v>15</v>
      </c>
      <c r="I1262">
        <v>2</v>
      </c>
      <c r="J1262">
        <v>5</v>
      </c>
      <c r="K1262">
        <v>1</v>
      </c>
    </row>
    <row r="1263" spans="1:11">
      <c r="A1263">
        <v>20</v>
      </c>
      <c r="B1263">
        <v>4</v>
      </c>
      <c r="C1263">
        <v>2</v>
      </c>
      <c r="D1263">
        <v>8</v>
      </c>
      <c r="E1263">
        <v>0</v>
      </c>
      <c r="F1263">
        <v>6</v>
      </c>
      <c r="G1263">
        <v>3</v>
      </c>
      <c r="H1263">
        <v>5</v>
      </c>
      <c r="I1263">
        <v>3</v>
      </c>
      <c r="J1263">
        <v>8</v>
      </c>
      <c r="K1263">
        <v>3</v>
      </c>
    </row>
    <row r="1264" spans="1:11">
      <c r="A1264">
        <v>20</v>
      </c>
      <c r="B1264">
        <v>4</v>
      </c>
      <c r="C1264">
        <v>3</v>
      </c>
      <c r="D1264">
        <v>0</v>
      </c>
      <c r="E1264">
        <v>2</v>
      </c>
      <c r="F1264">
        <v>2</v>
      </c>
      <c r="G1264">
        <v>5</v>
      </c>
      <c r="H1264">
        <v>13</v>
      </c>
      <c r="I1264">
        <v>5</v>
      </c>
      <c r="J1264">
        <v>0</v>
      </c>
      <c r="K1264">
        <v>2</v>
      </c>
    </row>
    <row r="1265" spans="1:11">
      <c r="A1265">
        <v>20</v>
      </c>
      <c r="B1265">
        <v>4</v>
      </c>
      <c r="C1265">
        <v>4</v>
      </c>
      <c r="D1265">
        <v>14</v>
      </c>
      <c r="E1265">
        <v>0</v>
      </c>
      <c r="F1265">
        <v>5</v>
      </c>
      <c r="G1265">
        <v>9</v>
      </c>
      <c r="H1265">
        <v>12</v>
      </c>
      <c r="I1265">
        <v>4</v>
      </c>
      <c r="J1265">
        <v>7</v>
      </c>
      <c r="K1265">
        <v>3</v>
      </c>
    </row>
    <row r="1266" spans="1:11">
      <c r="A1266">
        <v>20</v>
      </c>
      <c r="B1266">
        <v>4</v>
      </c>
      <c r="C1266">
        <v>5</v>
      </c>
      <c r="D1266">
        <v>10</v>
      </c>
      <c r="E1266">
        <v>0</v>
      </c>
      <c r="F1266">
        <v>1</v>
      </c>
      <c r="G1266">
        <v>6</v>
      </c>
      <c r="H1266">
        <v>4</v>
      </c>
      <c r="I1266">
        <v>1</v>
      </c>
      <c r="J1266">
        <v>0</v>
      </c>
      <c r="K1266">
        <v>1</v>
      </c>
    </row>
    <row r="1267" spans="1:11">
      <c r="A1267">
        <v>20</v>
      </c>
      <c r="B1267">
        <v>5</v>
      </c>
      <c r="C1267">
        <v>1</v>
      </c>
      <c r="D1267">
        <v>0</v>
      </c>
      <c r="E1267">
        <v>1</v>
      </c>
      <c r="F1267">
        <v>2</v>
      </c>
      <c r="G1267">
        <v>7</v>
      </c>
      <c r="H1267">
        <v>1</v>
      </c>
      <c r="I1267">
        <v>5</v>
      </c>
      <c r="J1267">
        <v>0</v>
      </c>
      <c r="K1267">
        <v>1</v>
      </c>
    </row>
    <row r="1268" spans="1:11">
      <c r="A1268">
        <v>20</v>
      </c>
      <c r="B1268">
        <v>5</v>
      </c>
      <c r="C1268">
        <v>2</v>
      </c>
      <c r="D1268">
        <v>6</v>
      </c>
      <c r="E1268">
        <v>0</v>
      </c>
      <c r="F1268">
        <v>5</v>
      </c>
      <c r="G1268">
        <v>4</v>
      </c>
      <c r="H1268">
        <v>3</v>
      </c>
      <c r="I1268">
        <v>1</v>
      </c>
      <c r="J1268">
        <v>5</v>
      </c>
      <c r="K1268">
        <v>2</v>
      </c>
    </row>
    <row r="1269" spans="1:11">
      <c r="A1269">
        <v>20</v>
      </c>
      <c r="B1269">
        <v>5</v>
      </c>
      <c r="C1269">
        <v>3</v>
      </c>
      <c r="D1269">
        <v>4</v>
      </c>
      <c r="E1269">
        <v>0</v>
      </c>
      <c r="F1269">
        <v>1</v>
      </c>
      <c r="G1269">
        <v>10</v>
      </c>
      <c r="H1269">
        <v>7</v>
      </c>
      <c r="I1269">
        <v>2</v>
      </c>
      <c r="J1269">
        <v>0</v>
      </c>
      <c r="K1269">
        <v>2</v>
      </c>
    </row>
    <row r="1270" spans="1:11">
      <c r="A1270">
        <v>20</v>
      </c>
      <c r="B1270">
        <v>5</v>
      </c>
      <c r="C1270">
        <v>4</v>
      </c>
      <c r="D1270">
        <v>3</v>
      </c>
      <c r="E1270">
        <v>0</v>
      </c>
      <c r="F1270">
        <v>7</v>
      </c>
      <c r="G1270">
        <v>2</v>
      </c>
      <c r="H1270">
        <v>16</v>
      </c>
      <c r="I1270">
        <v>3</v>
      </c>
      <c r="J1270">
        <v>3</v>
      </c>
      <c r="K1270">
        <v>3</v>
      </c>
    </row>
    <row r="1271" spans="1:11">
      <c r="A1271">
        <v>20</v>
      </c>
      <c r="B1271">
        <v>5</v>
      </c>
      <c r="C1271">
        <v>5</v>
      </c>
      <c r="D1271">
        <v>20</v>
      </c>
      <c r="E1271">
        <v>0</v>
      </c>
      <c r="F1271">
        <v>4</v>
      </c>
      <c r="G1271">
        <v>12</v>
      </c>
      <c r="H1271">
        <v>9</v>
      </c>
      <c r="I1271">
        <v>4</v>
      </c>
      <c r="J1271">
        <v>1</v>
      </c>
      <c r="K1271">
        <v>1</v>
      </c>
    </row>
    <row r="1272" spans="1:11">
      <c r="A1272">
        <v>20</v>
      </c>
      <c r="B1272">
        <v>6</v>
      </c>
      <c r="C1272">
        <v>1</v>
      </c>
      <c r="D1272">
        <v>1</v>
      </c>
      <c r="E1272">
        <v>0</v>
      </c>
      <c r="F1272">
        <v>7</v>
      </c>
      <c r="G1272">
        <v>7</v>
      </c>
      <c r="H1272">
        <v>16</v>
      </c>
      <c r="I1272">
        <v>2</v>
      </c>
      <c r="J1272">
        <v>6</v>
      </c>
      <c r="K1272">
        <v>2</v>
      </c>
    </row>
    <row r="1273" spans="1:11">
      <c r="A1273">
        <v>20</v>
      </c>
      <c r="B1273">
        <v>6</v>
      </c>
      <c r="C1273">
        <v>2</v>
      </c>
      <c r="D1273">
        <v>0</v>
      </c>
      <c r="E1273">
        <v>10</v>
      </c>
      <c r="F1273">
        <v>2</v>
      </c>
      <c r="G1273">
        <v>11</v>
      </c>
      <c r="H1273">
        <v>14</v>
      </c>
      <c r="I1273">
        <v>5</v>
      </c>
      <c r="J1273">
        <v>0</v>
      </c>
      <c r="K1273">
        <v>3</v>
      </c>
    </row>
    <row r="1274" spans="1:11">
      <c r="A1274">
        <v>20</v>
      </c>
      <c r="B1274">
        <v>6</v>
      </c>
      <c r="C1274">
        <v>3</v>
      </c>
      <c r="D1274">
        <v>17</v>
      </c>
      <c r="E1274">
        <v>0</v>
      </c>
      <c r="F1274">
        <v>3</v>
      </c>
      <c r="G1274">
        <v>9</v>
      </c>
      <c r="H1274">
        <v>2</v>
      </c>
      <c r="I1274">
        <v>4</v>
      </c>
      <c r="J1274">
        <v>2</v>
      </c>
      <c r="K1274">
        <v>1</v>
      </c>
    </row>
    <row r="1275" spans="1:11">
      <c r="A1275">
        <v>20</v>
      </c>
      <c r="B1275">
        <v>6</v>
      </c>
      <c r="C1275">
        <v>4</v>
      </c>
      <c r="D1275">
        <v>6</v>
      </c>
      <c r="E1275">
        <v>0</v>
      </c>
      <c r="F1275">
        <v>4</v>
      </c>
      <c r="G1275">
        <v>13</v>
      </c>
      <c r="H1275">
        <v>10</v>
      </c>
      <c r="I1275">
        <v>3</v>
      </c>
      <c r="J1275">
        <v>7</v>
      </c>
      <c r="K1275">
        <v>3</v>
      </c>
    </row>
    <row r="1276" spans="1:11">
      <c r="A1276">
        <v>20</v>
      </c>
      <c r="B1276">
        <v>6</v>
      </c>
      <c r="C1276">
        <v>5</v>
      </c>
      <c r="D1276">
        <v>10</v>
      </c>
      <c r="E1276">
        <v>0</v>
      </c>
      <c r="F1276">
        <v>1</v>
      </c>
      <c r="G1276">
        <v>8</v>
      </c>
      <c r="H1276">
        <v>9</v>
      </c>
      <c r="I1276">
        <v>1</v>
      </c>
      <c r="J1276">
        <v>0</v>
      </c>
      <c r="K1276">
        <v>2</v>
      </c>
    </row>
    <row r="1277" spans="1:11">
      <c r="A1277">
        <v>20</v>
      </c>
      <c r="B1277">
        <v>7</v>
      </c>
      <c r="C1277">
        <v>1</v>
      </c>
      <c r="D1277">
        <v>0</v>
      </c>
      <c r="E1277">
        <v>22</v>
      </c>
      <c r="F1277">
        <v>2</v>
      </c>
      <c r="G1277">
        <v>1</v>
      </c>
      <c r="H1277">
        <v>17</v>
      </c>
      <c r="I1277">
        <v>3</v>
      </c>
      <c r="J1277">
        <v>0</v>
      </c>
      <c r="K1277">
        <v>1</v>
      </c>
    </row>
    <row r="1278" spans="1:11">
      <c r="A1278">
        <v>20</v>
      </c>
      <c r="B1278">
        <v>7</v>
      </c>
      <c r="C1278">
        <v>2</v>
      </c>
      <c r="D1278">
        <v>7</v>
      </c>
      <c r="E1278">
        <v>0</v>
      </c>
      <c r="F1278">
        <v>4</v>
      </c>
      <c r="G1278">
        <v>2</v>
      </c>
      <c r="H1278">
        <v>13</v>
      </c>
      <c r="I1278">
        <v>2</v>
      </c>
      <c r="J1278">
        <v>2</v>
      </c>
      <c r="K1278">
        <v>3</v>
      </c>
    </row>
    <row r="1279" spans="1:11">
      <c r="A1279">
        <v>20</v>
      </c>
      <c r="B1279">
        <v>7</v>
      </c>
      <c r="C1279">
        <v>3</v>
      </c>
      <c r="D1279">
        <v>5</v>
      </c>
      <c r="E1279">
        <v>0</v>
      </c>
      <c r="F1279">
        <v>5</v>
      </c>
      <c r="G1279">
        <v>5</v>
      </c>
      <c r="H1279">
        <v>15</v>
      </c>
      <c r="I1279">
        <v>5</v>
      </c>
      <c r="J1279">
        <v>4</v>
      </c>
      <c r="K1279">
        <v>1</v>
      </c>
    </row>
    <row r="1280" spans="1:11">
      <c r="A1280">
        <v>20</v>
      </c>
      <c r="B1280">
        <v>7</v>
      </c>
      <c r="C1280">
        <v>4</v>
      </c>
      <c r="D1280">
        <v>12</v>
      </c>
      <c r="E1280">
        <v>0</v>
      </c>
      <c r="F1280">
        <v>6</v>
      </c>
      <c r="G1280">
        <v>11</v>
      </c>
      <c r="H1280">
        <v>4</v>
      </c>
      <c r="I1280">
        <v>4</v>
      </c>
      <c r="J1280">
        <v>7</v>
      </c>
      <c r="K1280">
        <v>2</v>
      </c>
    </row>
    <row r="1281" spans="1:11">
      <c r="A1281">
        <v>20</v>
      </c>
      <c r="B1281">
        <v>7</v>
      </c>
      <c r="C1281">
        <v>5</v>
      </c>
      <c r="D1281">
        <v>13</v>
      </c>
      <c r="E1281">
        <v>0</v>
      </c>
      <c r="F1281">
        <v>3</v>
      </c>
      <c r="G1281">
        <v>6</v>
      </c>
      <c r="H1281">
        <v>8</v>
      </c>
      <c r="I1281">
        <v>1</v>
      </c>
      <c r="J1281">
        <v>1</v>
      </c>
      <c r="K1281">
        <v>3</v>
      </c>
    </row>
    <row r="1282" spans="1:11">
      <c r="A1282">
        <v>20</v>
      </c>
      <c r="B1282">
        <v>8</v>
      </c>
      <c r="C1282">
        <v>1</v>
      </c>
      <c r="D1282">
        <v>3</v>
      </c>
      <c r="E1282">
        <v>0</v>
      </c>
      <c r="F1282">
        <v>6</v>
      </c>
      <c r="G1282">
        <v>3</v>
      </c>
      <c r="H1282">
        <v>12</v>
      </c>
      <c r="I1282">
        <v>4</v>
      </c>
      <c r="J1282">
        <v>4</v>
      </c>
      <c r="K1282">
        <v>1</v>
      </c>
    </row>
    <row r="1283" spans="1:11">
      <c r="A1283">
        <v>20</v>
      </c>
      <c r="B1283">
        <v>8</v>
      </c>
      <c r="C1283">
        <v>2</v>
      </c>
      <c r="D1283">
        <v>19</v>
      </c>
      <c r="E1283">
        <v>0</v>
      </c>
      <c r="F1283">
        <v>7</v>
      </c>
      <c r="G1283">
        <v>10</v>
      </c>
      <c r="H1283">
        <v>3</v>
      </c>
      <c r="I1283">
        <v>1</v>
      </c>
      <c r="J1283">
        <v>6</v>
      </c>
      <c r="K1283">
        <v>3</v>
      </c>
    </row>
    <row r="1284" spans="1:11">
      <c r="A1284">
        <v>20</v>
      </c>
      <c r="B1284">
        <v>8</v>
      </c>
      <c r="C1284">
        <v>3</v>
      </c>
      <c r="D1284">
        <v>18</v>
      </c>
      <c r="E1284">
        <v>0</v>
      </c>
      <c r="F1284">
        <v>1</v>
      </c>
      <c r="G1284">
        <v>12</v>
      </c>
      <c r="H1284">
        <v>11</v>
      </c>
      <c r="I1284">
        <v>3</v>
      </c>
      <c r="J1284">
        <v>0</v>
      </c>
      <c r="K1284">
        <v>2</v>
      </c>
    </row>
    <row r="1285" spans="1:11">
      <c r="A1285">
        <v>20</v>
      </c>
      <c r="B1285">
        <v>8</v>
      </c>
      <c r="C1285">
        <v>4</v>
      </c>
      <c r="D1285">
        <v>20</v>
      </c>
      <c r="E1285">
        <v>0</v>
      </c>
      <c r="F1285">
        <v>3</v>
      </c>
      <c r="G1285">
        <v>5</v>
      </c>
      <c r="H1285">
        <v>6</v>
      </c>
      <c r="I1285">
        <v>5</v>
      </c>
      <c r="J1285">
        <v>5</v>
      </c>
      <c r="K1285">
        <v>1</v>
      </c>
    </row>
    <row r="1286" spans="1:11">
      <c r="A1286">
        <v>20</v>
      </c>
      <c r="B1286">
        <v>8</v>
      </c>
      <c r="C1286">
        <v>5</v>
      </c>
      <c r="D1286">
        <v>2</v>
      </c>
      <c r="E1286">
        <v>0</v>
      </c>
      <c r="F1286">
        <v>5</v>
      </c>
      <c r="G1286">
        <v>4</v>
      </c>
      <c r="H1286">
        <v>5</v>
      </c>
      <c r="I1286">
        <v>2</v>
      </c>
      <c r="J1286">
        <v>3</v>
      </c>
      <c r="K1286">
        <v>2</v>
      </c>
    </row>
    <row r="1287" spans="1:11">
      <c r="A1287">
        <v>20</v>
      </c>
      <c r="B1287">
        <v>9</v>
      </c>
      <c r="C1287">
        <v>1</v>
      </c>
      <c r="D1287">
        <v>4</v>
      </c>
      <c r="E1287">
        <v>0</v>
      </c>
      <c r="F1287">
        <v>1</v>
      </c>
      <c r="G1287">
        <v>2</v>
      </c>
      <c r="H1287">
        <v>1</v>
      </c>
      <c r="I1287">
        <v>2</v>
      </c>
      <c r="J1287">
        <v>0</v>
      </c>
      <c r="K1287">
        <v>3</v>
      </c>
    </row>
    <row r="1288" spans="1:11">
      <c r="A1288">
        <v>20</v>
      </c>
      <c r="B1288">
        <v>9</v>
      </c>
      <c r="C1288">
        <v>2</v>
      </c>
      <c r="D1288">
        <v>0</v>
      </c>
      <c r="E1288">
        <v>5</v>
      </c>
      <c r="F1288">
        <v>2</v>
      </c>
      <c r="G1288">
        <v>11</v>
      </c>
      <c r="H1288">
        <v>6</v>
      </c>
      <c r="I1288">
        <v>5</v>
      </c>
      <c r="J1288">
        <v>0</v>
      </c>
      <c r="K1288">
        <v>1</v>
      </c>
    </row>
    <row r="1289" spans="1:11">
      <c r="A1289">
        <v>20</v>
      </c>
      <c r="B1289">
        <v>9</v>
      </c>
      <c r="C1289">
        <v>3</v>
      </c>
      <c r="D1289">
        <v>14</v>
      </c>
      <c r="E1289">
        <v>0</v>
      </c>
      <c r="F1289">
        <v>4</v>
      </c>
      <c r="G1289">
        <v>7</v>
      </c>
      <c r="H1289">
        <v>8</v>
      </c>
      <c r="I1289">
        <v>1</v>
      </c>
      <c r="J1289">
        <v>5</v>
      </c>
      <c r="K1289">
        <v>2</v>
      </c>
    </row>
    <row r="1290" spans="1:11">
      <c r="A1290">
        <v>20</v>
      </c>
      <c r="B1290">
        <v>9</v>
      </c>
      <c r="C1290">
        <v>4</v>
      </c>
      <c r="D1290">
        <v>8</v>
      </c>
      <c r="E1290">
        <v>0</v>
      </c>
      <c r="F1290">
        <v>5</v>
      </c>
      <c r="G1290">
        <v>6</v>
      </c>
      <c r="H1290">
        <v>15</v>
      </c>
      <c r="I1290">
        <v>4</v>
      </c>
      <c r="J1290">
        <v>8</v>
      </c>
      <c r="K1290">
        <v>2</v>
      </c>
    </row>
    <row r="1291" spans="1:11">
      <c r="A1291">
        <v>20</v>
      </c>
      <c r="B1291">
        <v>9</v>
      </c>
      <c r="C1291">
        <v>5</v>
      </c>
      <c r="D1291">
        <v>9</v>
      </c>
      <c r="E1291">
        <v>0</v>
      </c>
      <c r="F1291">
        <v>7</v>
      </c>
      <c r="G1291">
        <v>8</v>
      </c>
      <c r="H1291">
        <v>17</v>
      </c>
      <c r="I1291">
        <v>3</v>
      </c>
      <c r="J1291">
        <v>4</v>
      </c>
      <c r="K1291">
        <v>3</v>
      </c>
    </row>
    <row r="1292" spans="1:11">
      <c r="A1292">
        <v>20</v>
      </c>
      <c r="B1292">
        <v>10</v>
      </c>
      <c r="C1292">
        <v>1</v>
      </c>
      <c r="D1292">
        <v>0</v>
      </c>
      <c r="E1292">
        <v>18</v>
      </c>
      <c r="F1292">
        <v>2</v>
      </c>
      <c r="G1292">
        <v>4</v>
      </c>
      <c r="H1292">
        <v>16</v>
      </c>
      <c r="I1292">
        <v>4</v>
      </c>
      <c r="J1292">
        <v>0</v>
      </c>
      <c r="K1292">
        <v>3</v>
      </c>
    </row>
    <row r="1293" spans="1:11">
      <c r="A1293">
        <v>20</v>
      </c>
      <c r="B1293">
        <v>10</v>
      </c>
      <c r="C1293">
        <v>2</v>
      </c>
      <c r="D1293">
        <v>15</v>
      </c>
      <c r="E1293">
        <v>0</v>
      </c>
      <c r="F1293">
        <v>1</v>
      </c>
      <c r="G1293">
        <v>10</v>
      </c>
      <c r="H1293">
        <v>7</v>
      </c>
      <c r="I1293">
        <v>5</v>
      </c>
      <c r="J1293">
        <v>0</v>
      </c>
      <c r="K1293">
        <v>3</v>
      </c>
    </row>
    <row r="1294" spans="1:11">
      <c r="A1294">
        <v>20</v>
      </c>
      <c r="B1294">
        <v>10</v>
      </c>
      <c r="C1294">
        <v>3</v>
      </c>
      <c r="D1294">
        <v>19</v>
      </c>
      <c r="E1294">
        <v>0</v>
      </c>
      <c r="F1294">
        <v>7</v>
      </c>
      <c r="G1294">
        <v>1</v>
      </c>
      <c r="H1294">
        <v>5</v>
      </c>
      <c r="I1294">
        <v>3</v>
      </c>
      <c r="J1294">
        <v>1</v>
      </c>
      <c r="K1294">
        <v>1</v>
      </c>
    </row>
    <row r="1295" spans="1:11">
      <c r="A1295">
        <v>20</v>
      </c>
      <c r="B1295">
        <v>10</v>
      </c>
      <c r="C1295">
        <v>4</v>
      </c>
      <c r="D1295">
        <v>16</v>
      </c>
      <c r="E1295">
        <v>0</v>
      </c>
      <c r="F1295">
        <v>6</v>
      </c>
      <c r="G1295">
        <v>12</v>
      </c>
      <c r="H1295">
        <v>11</v>
      </c>
      <c r="I1295">
        <v>1</v>
      </c>
      <c r="J1295">
        <v>3</v>
      </c>
      <c r="K1295">
        <v>1</v>
      </c>
    </row>
    <row r="1296" spans="1:11">
      <c r="A1296">
        <v>20</v>
      </c>
      <c r="B1296">
        <v>10</v>
      </c>
      <c r="C1296">
        <v>5</v>
      </c>
      <c r="D1296">
        <v>11</v>
      </c>
      <c r="E1296">
        <v>0</v>
      </c>
      <c r="F1296">
        <v>3</v>
      </c>
      <c r="G1296">
        <v>9</v>
      </c>
      <c r="H1296">
        <v>2</v>
      </c>
      <c r="I1296">
        <v>2</v>
      </c>
      <c r="J1296">
        <v>7</v>
      </c>
      <c r="K1296">
        <v>2</v>
      </c>
    </row>
    <row r="1297" spans="1:11">
      <c r="A1297">
        <v>20</v>
      </c>
      <c r="B1297">
        <v>11</v>
      </c>
      <c r="C1297">
        <v>1</v>
      </c>
      <c r="D1297">
        <v>9</v>
      </c>
      <c r="E1297">
        <v>0</v>
      </c>
      <c r="F1297">
        <v>6</v>
      </c>
      <c r="G1297">
        <v>3</v>
      </c>
      <c r="H1297">
        <v>14</v>
      </c>
      <c r="I1297">
        <v>1</v>
      </c>
      <c r="J1297">
        <v>8</v>
      </c>
      <c r="K1297">
        <v>2</v>
      </c>
    </row>
    <row r="1298" spans="1:11">
      <c r="A1298">
        <v>20</v>
      </c>
      <c r="B1298">
        <v>11</v>
      </c>
      <c r="C1298">
        <v>2</v>
      </c>
      <c r="D1298">
        <v>0</v>
      </c>
      <c r="E1298">
        <v>9</v>
      </c>
      <c r="F1298">
        <v>2</v>
      </c>
      <c r="G1298">
        <v>11</v>
      </c>
      <c r="H1298">
        <v>3</v>
      </c>
      <c r="I1298">
        <v>5</v>
      </c>
      <c r="J1298">
        <v>0</v>
      </c>
      <c r="K1298">
        <v>1</v>
      </c>
    </row>
    <row r="1299" spans="1:11">
      <c r="A1299">
        <v>20</v>
      </c>
      <c r="B1299">
        <v>11</v>
      </c>
      <c r="C1299">
        <v>3</v>
      </c>
      <c r="D1299">
        <v>14</v>
      </c>
      <c r="E1299">
        <v>0</v>
      </c>
      <c r="F1299">
        <v>3</v>
      </c>
      <c r="G1299">
        <v>6</v>
      </c>
      <c r="H1299">
        <v>4</v>
      </c>
      <c r="I1299">
        <v>4</v>
      </c>
      <c r="J1299">
        <v>4</v>
      </c>
      <c r="K1299">
        <v>2</v>
      </c>
    </row>
    <row r="1300" spans="1:11">
      <c r="A1300">
        <v>20</v>
      </c>
      <c r="B1300">
        <v>11</v>
      </c>
      <c r="C1300">
        <v>4</v>
      </c>
      <c r="D1300">
        <v>11</v>
      </c>
      <c r="E1300">
        <v>0</v>
      </c>
      <c r="F1300">
        <v>4</v>
      </c>
      <c r="G1300">
        <v>5</v>
      </c>
      <c r="H1300">
        <v>9</v>
      </c>
      <c r="I1300">
        <v>3</v>
      </c>
      <c r="J1300">
        <v>2</v>
      </c>
      <c r="K1300">
        <v>3</v>
      </c>
    </row>
    <row r="1301" spans="1:11">
      <c r="A1301">
        <v>20</v>
      </c>
      <c r="B1301">
        <v>11</v>
      </c>
      <c r="C1301">
        <v>5</v>
      </c>
      <c r="D1301">
        <v>20</v>
      </c>
      <c r="E1301">
        <v>0</v>
      </c>
      <c r="F1301">
        <v>5</v>
      </c>
      <c r="G1301">
        <v>13</v>
      </c>
      <c r="H1301">
        <v>13</v>
      </c>
      <c r="I1301">
        <v>5</v>
      </c>
      <c r="J1301">
        <v>6</v>
      </c>
      <c r="K1301">
        <v>1</v>
      </c>
    </row>
    <row r="1302" spans="1:11">
      <c r="A1302">
        <v>20</v>
      </c>
      <c r="B1302">
        <v>12</v>
      </c>
      <c r="C1302">
        <v>1</v>
      </c>
      <c r="D1302">
        <v>7</v>
      </c>
      <c r="E1302">
        <v>0</v>
      </c>
      <c r="F1302">
        <v>7</v>
      </c>
      <c r="G1302">
        <v>4</v>
      </c>
      <c r="H1302">
        <v>12</v>
      </c>
      <c r="I1302">
        <v>3</v>
      </c>
      <c r="J1302">
        <v>7</v>
      </c>
      <c r="K1302">
        <v>1</v>
      </c>
    </row>
    <row r="1303" spans="1:11">
      <c r="A1303">
        <v>20</v>
      </c>
      <c r="B1303">
        <v>12</v>
      </c>
      <c r="C1303">
        <v>2</v>
      </c>
      <c r="D1303">
        <v>12</v>
      </c>
      <c r="E1303">
        <v>0</v>
      </c>
      <c r="F1303">
        <v>1</v>
      </c>
      <c r="G1303">
        <v>3</v>
      </c>
      <c r="H1303">
        <v>10</v>
      </c>
      <c r="I1303">
        <v>2</v>
      </c>
      <c r="J1303">
        <v>0</v>
      </c>
      <c r="K1303">
        <v>2</v>
      </c>
    </row>
    <row r="1304" spans="1:11">
      <c r="A1304">
        <v>20</v>
      </c>
      <c r="B1304">
        <v>12</v>
      </c>
      <c r="C1304">
        <v>3</v>
      </c>
      <c r="D1304">
        <v>2</v>
      </c>
      <c r="E1304">
        <v>0</v>
      </c>
      <c r="F1304">
        <v>5</v>
      </c>
      <c r="G1304">
        <v>7</v>
      </c>
      <c r="H1304">
        <v>4</v>
      </c>
      <c r="I1304">
        <v>1</v>
      </c>
      <c r="J1304">
        <v>1</v>
      </c>
      <c r="K1304">
        <v>3</v>
      </c>
    </row>
    <row r="1305" spans="1:11">
      <c r="A1305">
        <v>20</v>
      </c>
      <c r="B1305">
        <v>12</v>
      </c>
      <c r="C1305">
        <v>4</v>
      </c>
      <c r="D1305">
        <v>3</v>
      </c>
      <c r="E1305">
        <v>0</v>
      </c>
      <c r="F1305">
        <v>6</v>
      </c>
      <c r="G1305">
        <v>2</v>
      </c>
      <c r="H1305">
        <v>14</v>
      </c>
      <c r="I1305">
        <v>4</v>
      </c>
      <c r="J1305">
        <v>8</v>
      </c>
      <c r="K1305">
        <v>2</v>
      </c>
    </row>
    <row r="1306" spans="1:11">
      <c r="A1306">
        <v>20</v>
      </c>
      <c r="B1306">
        <v>12</v>
      </c>
      <c r="C1306">
        <v>5</v>
      </c>
      <c r="D1306">
        <v>8</v>
      </c>
      <c r="E1306">
        <v>0</v>
      </c>
      <c r="F1306">
        <v>4</v>
      </c>
      <c r="G1306">
        <v>12</v>
      </c>
      <c r="H1306">
        <v>8</v>
      </c>
      <c r="I1306">
        <v>2</v>
      </c>
      <c r="J1306">
        <v>5</v>
      </c>
      <c r="K1306">
        <v>3</v>
      </c>
    </row>
    <row r="1307" spans="1:11">
      <c r="A1307">
        <v>20</v>
      </c>
      <c r="B1307">
        <v>13</v>
      </c>
      <c r="C1307">
        <v>1</v>
      </c>
      <c r="D1307">
        <v>6</v>
      </c>
      <c r="E1307">
        <v>0</v>
      </c>
      <c r="F1307">
        <v>6</v>
      </c>
      <c r="G1307">
        <v>13</v>
      </c>
      <c r="H1307">
        <v>6</v>
      </c>
      <c r="I1307">
        <v>2</v>
      </c>
      <c r="J1307">
        <v>2</v>
      </c>
      <c r="K1307">
        <v>2</v>
      </c>
    </row>
    <row r="1308" spans="1:11">
      <c r="A1308">
        <v>20</v>
      </c>
      <c r="B1308">
        <v>13</v>
      </c>
      <c r="C1308">
        <v>2</v>
      </c>
      <c r="D1308">
        <v>5</v>
      </c>
      <c r="E1308">
        <v>0</v>
      </c>
      <c r="F1308">
        <v>5</v>
      </c>
      <c r="G1308">
        <v>1</v>
      </c>
      <c r="H1308">
        <v>12</v>
      </c>
      <c r="I1308">
        <v>4</v>
      </c>
      <c r="J1308">
        <v>3</v>
      </c>
      <c r="K1308">
        <v>1</v>
      </c>
    </row>
    <row r="1309" spans="1:11">
      <c r="A1309">
        <v>20</v>
      </c>
      <c r="B1309">
        <v>13</v>
      </c>
      <c r="C1309">
        <v>3</v>
      </c>
      <c r="D1309">
        <v>1</v>
      </c>
      <c r="E1309">
        <v>0</v>
      </c>
      <c r="F1309">
        <v>1</v>
      </c>
      <c r="G1309">
        <v>8</v>
      </c>
      <c r="H1309">
        <v>7</v>
      </c>
      <c r="I1309">
        <v>1</v>
      </c>
      <c r="J1309">
        <v>0</v>
      </c>
      <c r="K1309">
        <v>1</v>
      </c>
    </row>
    <row r="1310" spans="1:11">
      <c r="A1310">
        <v>20</v>
      </c>
      <c r="B1310">
        <v>13</v>
      </c>
      <c r="C1310">
        <v>4</v>
      </c>
      <c r="D1310">
        <v>0</v>
      </c>
      <c r="E1310">
        <v>15</v>
      </c>
      <c r="F1310">
        <v>2</v>
      </c>
      <c r="G1310">
        <v>10</v>
      </c>
      <c r="H1310">
        <v>5</v>
      </c>
      <c r="I1310">
        <v>5</v>
      </c>
      <c r="J1310">
        <v>0</v>
      </c>
      <c r="K1310">
        <v>3</v>
      </c>
    </row>
    <row r="1311" spans="1:11">
      <c r="A1311">
        <v>20</v>
      </c>
      <c r="B1311">
        <v>13</v>
      </c>
      <c r="C1311">
        <v>5</v>
      </c>
      <c r="D1311">
        <v>17</v>
      </c>
      <c r="E1311">
        <v>0</v>
      </c>
      <c r="F1311">
        <v>7</v>
      </c>
      <c r="G1311">
        <v>9</v>
      </c>
      <c r="H1311">
        <v>9</v>
      </c>
      <c r="I1311">
        <v>3</v>
      </c>
      <c r="J1311">
        <v>6</v>
      </c>
      <c r="K1311">
        <v>3</v>
      </c>
    </row>
  </sheetData>
  <sortState xmlns:xlrd2="http://schemas.microsoft.com/office/spreadsheetml/2017/richdata2" ref="A2:W901">
    <sortCondition ref="A2:A901"/>
    <sortCondition ref="B2:B901"/>
    <sortCondition ref="C2:C901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417D5-0A98-8D4A-943F-A06DA524B23F}">
  <sheetPr codeName="Sheet3"/>
  <dimension ref="A1:K1501"/>
  <sheetViews>
    <sheetView zoomScale="85" zoomScaleNormal="85" workbookViewId="0"/>
  </sheetViews>
  <sheetFormatPr defaultColWidth="8.85546875" defaultRowHeight="15"/>
  <sheetData>
    <row r="1" spans="1:11" ht="75">
      <c r="A1" s="3" t="s">
        <v>0</v>
      </c>
      <c r="B1" s="3" t="s">
        <v>1</v>
      </c>
      <c r="C1" s="3" t="s">
        <v>2</v>
      </c>
      <c r="D1" s="3" t="s">
        <v>49</v>
      </c>
      <c r="E1" s="3" t="s">
        <v>50</v>
      </c>
      <c r="F1" s="3" t="s">
        <v>51</v>
      </c>
      <c r="G1" s="3" t="s">
        <v>52</v>
      </c>
      <c r="H1" s="3" t="s">
        <v>53</v>
      </c>
      <c r="I1" s="3" t="s">
        <v>86</v>
      </c>
      <c r="J1" s="3" t="s">
        <v>54</v>
      </c>
      <c r="K1" s="3" t="s">
        <v>55</v>
      </c>
    </row>
    <row r="2" spans="1:11">
      <c r="A2">
        <v>1</v>
      </c>
      <c r="B2">
        <v>1</v>
      </c>
      <c r="C2">
        <v>1</v>
      </c>
      <c r="D2">
        <v>18</v>
      </c>
      <c r="E2">
        <v>0</v>
      </c>
      <c r="F2">
        <v>4</v>
      </c>
      <c r="G2">
        <v>10</v>
      </c>
      <c r="H2">
        <v>11</v>
      </c>
      <c r="I2">
        <v>1</v>
      </c>
      <c r="J2">
        <v>7</v>
      </c>
      <c r="K2">
        <v>3</v>
      </c>
    </row>
    <row r="3" spans="1:11">
      <c r="A3">
        <v>1</v>
      </c>
      <c r="B3">
        <v>1</v>
      </c>
      <c r="C3">
        <v>2</v>
      </c>
      <c r="D3">
        <v>5</v>
      </c>
      <c r="E3">
        <v>0</v>
      </c>
      <c r="F3">
        <v>6</v>
      </c>
      <c r="G3">
        <v>8</v>
      </c>
      <c r="H3">
        <v>8</v>
      </c>
      <c r="I3">
        <v>2</v>
      </c>
      <c r="J3">
        <v>3</v>
      </c>
      <c r="K3">
        <v>1</v>
      </c>
    </row>
    <row r="4" spans="1:11">
      <c r="A4">
        <v>1</v>
      </c>
      <c r="B4">
        <v>1</v>
      </c>
      <c r="C4">
        <v>3</v>
      </c>
      <c r="D4">
        <v>9</v>
      </c>
      <c r="E4">
        <v>0</v>
      </c>
      <c r="F4">
        <v>1</v>
      </c>
      <c r="G4">
        <v>2</v>
      </c>
      <c r="H4">
        <v>4</v>
      </c>
      <c r="I4">
        <v>3</v>
      </c>
      <c r="J4">
        <v>0</v>
      </c>
      <c r="K4">
        <v>2</v>
      </c>
    </row>
    <row r="5" spans="1:11">
      <c r="A5">
        <v>1</v>
      </c>
      <c r="B5">
        <v>1</v>
      </c>
      <c r="C5">
        <v>4</v>
      </c>
      <c r="D5">
        <v>0</v>
      </c>
      <c r="E5">
        <v>22</v>
      </c>
      <c r="F5">
        <v>2</v>
      </c>
      <c r="G5">
        <v>6</v>
      </c>
      <c r="H5">
        <v>1</v>
      </c>
      <c r="I5">
        <v>4</v>
      </c>
      <c r="J5">
        <v>0</v>
      </c>
      <c r="K5">
        <v>2</v>
      </c>
    </row>
    <row r="6" spans="1:11">
      <c r="A6">
        <v>1</v>
      </c>
      <c r="B6">
        <v>1</v>
      </c>
      <c r="C6">
        <v>5</v>
      </c>
      <c r="D6">
        <v>20</v>
      </c>
      <c r="E6">
        <v>0</v>
      </c>
      <c r="F6">
        <v>5</v>
      </c>
      <c r="G6">
        <v>1</v>
      </c>
      <c r="H6">
        <v>5</v>
      </c>
      <c r="I6">
        <v>4</v>
      </c>
      <c r="J6">
        <v>6</v>
      </c>
      <c r="K6">
        <v>1</v>
      </c>
    </row>
    <row r="7" spans="1:11">
      <c r="A7">
        <v>1</v>
      </c>
      <c r="B7">
        <f>IF(B2=15,1,B2+1)</f>
        <v>2</v>
      </c>
      <c r="C7">
        <v>1</v>
      </c>
      <c r="D7">
        <v>15</v>
      </c>
      <c r="E7">
        <v>0</v>
      </c>
      <c r="F7">
        <v>5</v>
      </c>
      <c r="G7">
        <v>11</v>
      </c>
      <c r="H7">
        <v>3</v>
      </c>
      <c r="I7">
        <v>1</v>
      </c>
      <c r="J7">
        <v>1</v>
      </c>
      <c r="K7">
        <v>3</v>
      </c>
    </row>
    <row r="8" spans="1:11">
      <c r="A8">
        <v>1</v>
      </c>
      <c r="B8">
        <f t="shared" ref="B8:B71" si="0">IF(B3=15,1,B3+1)</f>
        <v>2</v>
      </c>
      <c r="C8">
        <v>2</v>
      </c>
      <c r="D8">
        <v>12</v>
      </c>
      <c r="E8">
        <v>0</v>
      </c>
      <c r="F8">
        <v>1</v>
      </c>
      <c r="G8">
        <v>5</v>
      </c>
      <c r="H8">
        <v>14</v>
      </c>
      <c r="I8">
        <v>5</v>
      </c>
      <c r="J8">
        <v>0</v>
      </c>
      <c r="K8">
        <v>1</v>
      </c>
    </row>
    <row r="9" spans="1:11">
      <c r="A9">
        <v>1</v>
      </c>
      <c r="B9">
        <f t="shared" si="0"/>
        <v>2</v>
      </c>
      <c r="C9">
        <v>3</v>
      </c>
      <c r="D9">
        <v>6</v>
      </c>
      <c r="E9">
        <v>0</v>
      </c>
      <c r="F9">
        <v>7</v>
      </c>
      <c r="G9">
        <v>9</v>
      </c>
      <c r="H9">
        <v>13</v>
      </c>
      <c r="I9">
        <v>5</v>
      </c>
      <c r="J9">
        <v>4</v>
      </c>
      <c r="K9">
        <v>3</v>
      </c>
    </row>
    <row r="10" spans="1:11">
      <c r="A10">
        <v>1</v>
      </c>
      <c r="B10">
        <f t="shared" si="0"/>
        <v>2</v>
      </c>
      <c r="C10">
        <v>4</v>
      </c>
      <c r="D10">
        <v>13</v>
      </c>
      <c r="E10">
        <v>0</v>
      </c>
      <c r="F10">
        <v>4</v>
      </c>
      <c r="G10">
        <v>12</v>
      </c>
      <c r="H10">
        <v>7</v>
      </c>
      <c r="I10">
        <v>2</v>
      </c>
      <c r="J10">
        <v>8</v>
      </c>
      <c r="K10">
        <v>1</v>
      </c>
    </row>
    <row r="11" spans="1:11">
      <c r="A11">
        <v>1</v>
      </c>
      <c r="B11">
        <f t="shared" si="0"/>
        <v>2</v>
      </c>
      <c r="C11">
        <v>5</v>
      </c>
      <c r="D11">
        <v>11</v>
      </c>
      <c r="E11">
        <v>0</v>
      </c>
      <c r="F11">
        <v>3</v>
      </c>
      <c r="G11">
        <v>3</v>
      </c>
      <c r="H11">
        <v>10</v>
      </c>
      <c r="I11">
        <v>3</v>
      </c>
      <c r="J11">
        <v>2</v>
      </c>
      <c r="K11">
        <v>2</v>
      </c>
    </row>
    <row r="12" spans="1:11">
      <c r="A12">
        <v>1</v>
      </c>
      <c r="B12">
        <f t="shared" si="0"/>
        <v>3</v>
      </c>
      <c r="C12">
        <v>1</v>
      </c>
      <c r="D12">
        <v>19</v>
      </c>
      <c r="E12">
        <v>0</v>
      </c>
      <c r="F12">
        <v>6</v>
      </c>
      <c r="G12">
        <v>13</v>
      </c>
      <c r="H12">
        <v>15</v>
      </c>
      <c r="I12">
        <v>1</v>
      </c>
      <c r="J12">
        <v>5</v>
      </c>
      <c r="K12">
        <v>2</v>
      </c>
    </row>
    <row r="13" spans="1:11">
      <c r="A13">
        <v>1</v>
      </c>
      <c r="B13">
        <f t="shared" si="0"/>
        <v>3</v>
      </c>
      <c r="C13">
        <v>2</v>
      </c>
      <c r="D13">
        <v>7</v>
      </c>
      <c r="E13">
        <v>0</v>
      </c>
      <c r="F13">
        <v>7</v>
      </c>
      <c r="G13">
        <v>2</v>
      </c>
      <c r="H13">
        <v>9</v>
      </c>
      <c r="I13">
        <v>3</v>
      </c>
      <c r="J13">
        <v>1</v>
      </c>
      <c r="K13">
        <v>2</v>
      </c>
    </row>
    <row r="14" spans="1:11">
      <c r="A14">
        <v>1</v>
      </c>
      <c r="B14">
        <f t="shared" si="0"/>
        <v>3</v>
      </c>
      <c r="C14">
        <v>3</v>
      </c>
      <c r="D14">
        <v>0</v>
      </c>
      <c r="E14">
        <v>12</v>
      </c>
      <c r="F14">
        <v>2</v>
      </c>
      <c r="G14">
        <v>7</v>
      </c>
      <c r="H14">
        <v>6</v>
      </c>
      <c r="I14">
        <v>4</v>
      </c>
      <c r="J14">
        <v>0</v>
      </c>
      <c r="K14">
        <v>3</v>
      </c>
    </row>
    <row r="15" spans="1:11">
      <c r="A15">
        <v>1</v>
      </c>
      <c r="B15">
        <f t="shared" si="0"/>
        <v>3</v>
      </c>
      <c r="C15">
        <v>4</v>
      </c>
      <c r="D15">
        <v>4</v>
      </c>
      <c r="E15">
        <v>0</v>
      </c>
      <c r="F15">
        <v>1</v>
      </c>
      <c r="G15">
        <v>1</v>
      </c>
      <c r="H15">
        <v>17</v>
      </c>
      <c r="I15">
        <v>2</v>
      </c>
      <c r="J15">
        <v>0</v>
      </c>
      <c r="K15">
        <v>3</v>
      </c>
    </row>
    <row r="16" spans="1:11">
      <c r="A16">
        <v>1</v>
      </c>
      <c r="B16">
        <f t="shared" si="0"/>
        <v>3</v>
      </c>
      <c r="C16">
        <v>5</v>
      </c>
      <c r="D16">
        <v>3</v>
      </c>
      <c r="E16">
        <v>0</v>
      </c>
      <c r="F16">
        <v>3</v>
      </c>
      <c r="G16">
        <v>4</v>
      </c>
      <c r="H16">
        <v>2</v>
      </c>
      <c r="I16">
        <v>5</v>
      </c>
      <c r="J16">
        <v>7</v>
      </c>
      <c r="K16">
        <v>1</v>
      </c>
    </row>
    <row r="17" spans="1:11">
      <c r="A17">
        <v>1</v>
      </c>
      <c r="B17">
        <f t="shared" si="0"/>
        <v>4</v>
      </c>
      <c r="C17">
        <v>1</v>
      </c>
      <c r="D17">
        <v>10</v>
      </c>
      <c r="E17">
        <v>0</v>
      </c>
      <c r="F17">
        <v>3</v>
      </c>
      <c r="G17">
        <v>9</v>
      </c>
      <c r="H17">
        <v>6</v>
      </c>
      <c r="I17">
        <v>2</v>
      </c>
      <c r="J17">
        <v>2</v>
      </c>
      <c r="K17">
        <v>1</v>
      </c>
    </row>
    <row r="18" spans="1:11">
      <c r="A18">
        <v>1</v>
      </c>
      <c r="B18">
        <f t="shared" si="0"/>
        <v>4</v>
      </c>
      <c r="C18">
        <v>2</v>
      </c>
      <c r="D18">
        <v>17</v>
      </c>
      <c r="E18">
        <v>0</v>
      </c>
      <c r="F18">
        <v>6</v>
      </c>
      <c r="G18">
        <v>11</v>
      </c>
      <c r="H18">
        <v>17</v>
      </c>
      <c r="I18">
        <v>5</v>
      </c>
      <c r="J18">
        <v>4</v>
      </c>
      <c r="K18">
        <v>3</v>
      </c>
    </row>
    <row r="19" spans="1:11">
      <c r="A19">
        <v>1</v>
      </c>
      <c r="B19">
        <f t="shared" si="0"/>
        <v>4</v>
      </c>
      <c r="C19">
        <v>3</v>
      </c>
      <c r="D19">
        <v>2</v>
      </c>
      <c r="E19">
        <v>0</v>
      </c>
      <c r="F19">
        <v>5</v>
      </c>
      <c r="G19">
        <v>5</v>
      </c>
      <c r="H19">
        <v>11</v>
      </c>
      <c r="I19">
        <v>3</v>
      </c>
      <c r="J19">
        <v>5</v>
      </c>
      <c r="K19">
        <v>3</v>
      </c>
    </row>
    <row r="20" spans="1:11">
      <c r="A20">
        <v>1</v>
      </c>
      <c r="B20">
        <f t="shared" si="0"/>
        <v>4</v>
      </c>
      <c r="C20">
        <v>4</v>
      </c>
      <c r="D20">
        <v>16</v>
      </c>
      <c r="E20">
        <v>0</v>
      </c>
      <c r="F20">
        <v>4</v>
      </c>
      <c r="G20">
        <v>6</v>
      </c>
      <c r="H20">
        <v>16</v>
      </c>
      <c r="I20">
        <v>1</v>
      </c>
      <c r="J20">
        <v>3</v>
      </c>
      <c r="K20">
        <v>2</v>
      </c>
    </row>
    <row r="21" spans="1:11">
      <c r="A21">
        <v>1</v>
      </c>
      <c r="B21">
        <f t="shared" si="0"/>
        <v>4</v>
      </c>
      <c r="C21">
        <v>5</v>
      </c>
      <c r="D21">
        <v>0</v>
      </c>
      <c r="E21">
        <v>1</v>
      </c>
      <c r="F21">
        <v>2</v>
      </c>
      <c r="G21">
        <v>8</v>
      </c>
      <c r="H21">
        <v>12</v>
      </c>
      <c r="I21">
        <v>4</v>
      </c>
      <c r="J21">
        <v>0</v>
      </c>
      <c r="K21">
        <v>1</v>
      </c>
    </row>
    <row r="22" spans="1:11">
      <c r="A22">
        <v>1</v>
      </c>
      <c r="B22">
        <f t="shared" si="0"/>
        <v>5</v>
      </c>
      <c r="C22">
        <v>1</v>
      </c>
      <c r="D22">
        <v>14</v>
      </c>
      <c r="E22">
        <v>0</v>
      </c>
      <c r="F22">
        <v>7</v>
      </c>
      <c r="G22">
        <v>4</v>
      </c>
      <c r="H22">
        <v>4</v>
      </c>
      <c r="I22">
        <v>2</v>
      </c>
      <c r="J22">
        <v>8</v>
      </c>
      <c r="K22">
        <v>2</v>
      </c>
    </row>
    <row r="23" spans="1:11">
      <c r="A23">
        <v>1</v>
      </c>
      <c r="B23">
        <f t="shared" si="0"/>
        <v>5</v>
      </c>
      <c r="C23">
        <v>2</v>
      </c>
      <c r="D23">
        <v>0</v>
      </c>
      <c r="E23">
        <v>11</v>
      </c>
      <c r="F23">
        <v>2</v>
      </c>
      <c r="G23">
        <v>12</v>
      </c>
      <c r="H23">
        <v>8</v>
      </c>
      <c r="I23">
        <v>3</v>
      </c>
      <c r="J23">
        <v>0</v>
      </c>
      <c r="K23">
        <v>1</v>
      </c>
    </row>
    <row r="24" spans="1:11">
      <c r="A24">
        <v>1</v>
      </c>
      <c r="B24">
        <f t="shared" si="0"/>
        <v>5</v>
      </c>
      <c r="C24">
        <v>3</v>
      </c>
      <c r="D24">
        <v>8</v>
      </c>
      <c r="E24">
        <v>0</v>
      </c>
      <c r="F24">
        <v>4</v>
      </c>
      <c r="G24">
        <v>3</v>
      </c>
      <c r="H24">
        <v>9</v>
      </c>
      <c r="I24">
        <v>1</v>
      </c>
      <c r="J24">
        <v>5</v>
      </c>
      <c r="K24">
        <v>1</v>
      </c>
    </row>
    <row r="25" spans="1:11">
      <c r="A25">
        <v>1</v>
      </c>
      <c r="B25">
        <f t="shared" si="0"/>
        <v>5</v>
      </c>
      <c r="C25">
        <v>4</v>
      </c>
      <c r="D25">
        <v>1</v>
      </c>
      <c r="E25">
        <v>0</v>
      </c>
      <c r="F25">
        <v>6</v>
      </c>
      <c r="G25">
        <v>7</v>
      </c>
      <c r="H25">
        <v>3</v>
      </c>
      <c r="I25">
        <v>4</v>
      </c>
      <c r="J25">
        <v>6</v>
      </c>
      <c r="K25">
        <v>3</v>
      </c>
    </row>
    <row r="26" spans="1:11">
      <c r="A26">
        <v>1</v>
      </c>
      <c r="B26">
        <f t="shared" si="0"/>
        <v>5</v>
      </c>
      <c r="C26">
        <v>5</v>
      </c>
      <c r="D26">
        <v>15</v>
      </c>
      <c r="E26">
        <v>0</v>
      </c>
      <c r="F26">
        <v>3</v>
      </c>
      <c r="G26">
        <v>10</v>
      </c>
      <c r="H26">
        <v>15</v>
      </c>
      <c r="I26">
        <v>5</v>
      </c>
      <c r="J26">
        <v>7</v>
      </c>
      <c r="K26">
        <v>2</v>
      </c>
    </row>
    <row r="27" spans="1:11">
      <c r="A27">
        <v>1</v>
      </c>
      <c r="B27">
        <f t="shared" si="0"/>
        <v>6</v>
      </c>
      <c r="C27">
        <v>1</v>
      </c>
      <c r="D27">
        <v>0</v>
      </c>
      <c r="E27">
        <v>21</v>
      </c>
      <c r="F27">
        <v>2</v>
      </c>
      <c r="G27">
        <v>3</v>
      </c>
      <c r="H27">
        <v>6</v>
      </c>
      <c r="I27">
        <v>4</v>
      </c>
      <c r="J27">
        <v>0</v>
      </c>
      <c r="K27">
        <v>2</v>
      </c>
    </row>
    <row r="28" spans="1:11">
      <c r="A28">
        <v>1</v>
      </c>
      <c r="B28">
        <f t="shared" si="0"/>
        <v>6</v>
      </c>
      <c r="C28">
        <v>2</v>
      </c>
      <c r="D28">
        <v>7</v>
      </c>
      <c r="E28">
        <v>0</v>
      </c>
      <c r="F28">
        <v>4</v>
      </c>
      <c r="G28">
        <v>11</v>
      </c>
      <c r="H28">
        <v>5</v>
      </c>
      <c r="I28">
        <v>3</v>
      </c>
      <c r="J28">
        <v>2</v>
      </c>
      <c r="K28">
        <v>3</v>
      </c>
    </row>
    <row r="29" spans="1:11">
      <c r="A29">
        <v>1</v>
      </c>
      <c r="B29">
        <f t="shared" si="0"/>
        <v>6</v>
      </c>
      <c r="C29">
        <v>3</v>
      </c>
      <c r="D29">
        <v>3</v>
      </c>
      <c r="E29">
        <v>0</v>
      </c>
      <c r="F29">
        <v>5</v>
      </c>
      <c r="G29">
        <v>8</v>
      </c>
      <c r="H29">
        <v>3</v>
      </c>
      <c r="I29">
        <v>1</v>
      </c>
      <c r="J29">
        <v>6</v>
      </c>
      <c r="K29">
        <v>2</v>
      </c>
    </row>
    <row r="30" spans="1:11">
      <c r="A30">
        <v>1</v>
      </c>
      <c r="B30">
        <f t="shared" si="0"/>
        <v>6</v>
      </c>
      <c r="C30">
        <v>4</v>
      </c>
      <c r="D30">
        <v>6</v>
      </c>
      <c r="E30">
        <v>0</v>
      </c>
      <c r="F30">
        <v>6</v>
      </c>
      <c r="G30">
        <v>9</v>
      </c>
      <c r="H30">
        <v>3</v>
      </c>
      <c r="I30">
        <v>2</v>
      </c>
      <c r="J30">
        <v>7</v>
      </c>
      <c r="K30">
        <v>1</v>
      </c>
    </row>
    <row r="31" spans="1:11">
      <c r="A31">
        <v>1</v>
      </c>
      <c r="B31">
        <f t="shared" si="0"/>
        <v>6</v>
      </c>
      <c r="C31">
        <v>5</v>
      </c>
      <c r="D31">
        <v>5</v>
      </c>
      <c r="E31">
        <v>0</v>
      </c>
      <c r="F31">
        <v>1</v>
      </c>
      <c r="G31">
        <v>10</v>
      </c>
      <c r="H31">
        <v>7</v>
      </c>
      <c r="I31">
        <v>2</v>
      </c>
      <c r="J31">
        <v>0</v>
      </c>
      <c r="K31">
        <v>3</v>
      </c>
    </row>
    <row r="32" spans="1:11">
      <c r="A32">
        <v>1</v>
      </c>
      <c r="B32">
        <f t="shared" si="0"/>
        <v>7</v>
      </c>
      <c r="C32">
        <v>1</v>
      </c>
      <c r="D32">
        <v>4</v>
      </c>
      <c r="E32">
        <v>0</v>
      </c>
      <c r="F32">
        <v>3</v>
      </c>
      <c r="G32">
        <v>7</v>
      </c>
      <c r="H32">
        <v>7</v>
      </c>
      <c r="I32">
        <v>4</v>
      </c>
      <c r="J32">
        <v>2</v>
      </c>
      <c r="K32">
        <v>3</v>
      </c>
    </row>
    <row r="33" spans="1:11">
      <c r="A33">
        <v>1</v>
      </c>
      <c r="B33">
        <f t="shared" si="0"/>
        <v>7</v>
      </c>
      <c r="C33">
        <v>2</v>
      </c>
      <c r="D33">
        <v>11</v>
      </c>
      <c r="E33">
        <v>0</v>
      </c>
      <c r="F33">
        <v>4</v>
      </c>
      <c r="G33">
        <v>11</v>
      </c>
      <c r="H33">
        <v>5</v>
      </c>
      <c r="I33">
        <v>5</v>
      </c>
      <c r="J33">
        <v>4</v>
      </c>
      <c r="K33">
        <v>2</v>
      </c>
    </row>
    <row r="34" spans="1:11">
      <c r="A34">
        <v>1</v>
      </c>
      <c r="B34">
        <f t="shared" si="0"/>
        <v>7</v>
      </c>
      <c r="C34">
        <v>3</v>
      </c>
      <c r="D34">
        <v>14</v>
      </c>
      <c r="E34">
        <v>0</v>
      </c>
      <c r="F34">
        <v>1</v>
      </c>
      <c r="G34">
        <v>10</v>
      </c>
      <c r="H34">
        <v>2</v>
      </c>
      <c r="I34">
        <v>3</v>
      </c>
      <c r="J34">
        <v>0</v>
      </c>
      <c r="K34">
        <v>1</v>
      </c>
    </row>
    <row r="35" spans="1:11">
      <c r="A35">
        <v>1</v>
      </c>
      <c r="B35">
        <f t="shared" si="0"/>
        <v>7</v>
      </c>
      <c r="C35">
        <v>4</v>
      </c>
      <c r="D35">
        <v>13</v>
      </c>
      <c r="E35">
        <v>0</v>
      </c>
      <c r="F35">
        <v>7</v>
      </c>
      <c r="G35">
        <v>9</v>
      </c>
      <c r="H35">
        <v>14</v>
      </c>
      <c r="I35">
        <v>2</v>
      </c>
      <c r="J35">
        <v>1</v>
      </c>
      <c r="K35">
        <v>3</v>
      </c>
    </row>
    <row r="36" spans="1:11">
      <c r="A36">
        <v>1</v>
      </c>
      <c r="B36">
        <f t="shared" si="0"/>
        <v>7</v>
      </c>
      <c r="C36">
        <v>5</v>
      </c>
      <c r="D36">
        <v>7</v>
      </c>
      <c r="E36">
        <v>0</v>
      </c>
      <c r="F36">
        <v>5</v>
      </c>
      <c r="G36">
        <v>13</v>
      </c>
      <c r="H36">
        <v>10</v>
      </c>
      <c r="I36">
        <v>1</v>
      </c>
      <c r="J36">
        <v>8</v>
      </c>
      <c r="K36">
        <v>2</v>
      </c>
    </row>
    <row r="37" spans="1:11">
      <c r="A37">
        <v>1</v>
      </c>
      <c r="B37">
        <f t="shared" si="0"/>
        <v>8</v>
      </c>
      <c r="C37">
        <v>1</v>
      </c>
      <c r="D37">
        <v>0</v>
      </c>
      <c r="E37">
        <v>7</v>
      </c>
      <c r="F37">
        <v>2</v>
      </c>
      <c r="G37">
        <v>5</v>
      </c>
      <c r="H37">
        <v>1</v>
      </c>
      <c r="I37">
        <v>4</v>
      </c>
      <c r="J37">
        <v>0</v>
      </c>
      <c r="K37">
        <v>1</v>
      </c>
    </row>
    <row r="38" spans="1:11">
      <c r="A38">
        <v>1</v>
      </c>
      <c r="B38">
        <f t="shared" si="0"/>
        <v>8</v>
      </c>
      <c r="C38">
        <v>2</v>
      </c>
      <c r="D38">
        <v>5</v>
      </c>
      <c r="E38">
        <v>0</v>
      </c>
      <c r="F38">
        <v>7</v>
      </c>
      <c r="G38">
        <v>1</v>
      </c>
      <c r="H38">
        <v>12</v>
      </c>
      <c r="I38">
        <v>5</v>
      </c>
      <c r="J38">
        <v>3</v>
      </c>
      <c r="K38">
        <v>2</v>
      </c>
    </row>
    <row r="39" spans="1:11">
      <c r="A39">
        <v>1</v>
      </c>
      <c r="B39">
        <f t="shared" si="0"/>
        <v>8</v>
      </c>
      <c r="C39">
        <v>3</v>
      </c>
      <c r="D39">
        <v>1</v>
      </c>
      <c r="E39">
        <v>0</v>
      </c>
      <c r="F39">
        <v>5</v>
      </c>
      <c r="G39">
        <v>13</v>
      </c>
      <c r="H39">
        <v>13</v>
      </c>
      <c r="I39">
        <v>1</v>
      </c>
      <c r="J39">
        <v>6</v>
      </c>
      <c r="K39">
        <v>3</v>
      </c>
    </row>
    <row r="40" spans="1:11">
      <c r="A40">
        <v>1</v>
      </c>
      <c r="B40">
        <f t="shared" si="0"/>
        <v>8</v>
      </c>
      <c r="C40">
        <v>4</v>
      </c>
      <c r="D40">
        <v>8</v>
      </c>
      <c r="E40">
        <v>0</v>
      </c>
      <c r="F40">
        <v>6</v>
      </c>
      <c r="G40">
        <v>6</v>
      </c>
      <c r="H40">
        <v>5</v>
      </c>
      <c r="I40">
        <v>2</v>
      </c>
      <c r="J40">
        <v>1</v>
      </c>
      <c r="K40">
        <v>2</v>
      </c>
    </row>
    <row r="41" spans="1:11">
      <c r="A41">
        <v>1</v>
      </c>
      <c r="B41">
        <f t="shared" si="0"/>
        <v>8</v>
      </c>
      <c r="C41">
        <v>5</v>
      </c>
      <c r="D41">
        <v>20</v>
      </c>
      <c r="E41">
        <v>0</v>
      </c>
      <c r="F41">
        <v>1</v>
      </c>
      <c r="G41">
        <v>12</v>
      </c>
      <c r="H41">
        <v>16</v>
      </c>
      <c r="I41">
        <v>3</v>
      </c>
      <c r="J41">
        <v>0</v>
      </c>
      <c r="K41">
        <v>3</v>
      </c>
    </row>
    <row r="42" spans="1:11">
      <c r="A42">
        <v>1</v>
      </c>
      <c r="B42">
        <f t="shared" si="0"/>
        <v>9</v>
      </c>
      <c r="C42">
        <v>1</v>
      </c>
      <c r="D42">
        <v>18</v>
      </c>
      <c r="E42">
        <v>0</v>
      </c>
      <c r="F42">
        <v>1</v>
      </c>
      <c r="G42">
        <v>13</v>
      </c>
      <c r="H42">
        <v>9</v>
      </c>
      <c r="I42">
        <v>5</v>
      </c>
      <c r="J42">
        <v>0</v>
      </c>
      <c r="K42">
        <v>2</v>
      </c>
    </row>
    <row r="43" spans="1:11">
      <c r="A43">
        <v>1</v>
      </c>
      <c r="B43">
        <f t="shared" si="0"/>
        <v>9</v>
      </c>
      <c r="C43">
        <v>2</v>
      </c>
      <c r="D43">
        <v>3</v>
      </c>
      <c r="E43">
        <v>0</v>
      </c>
      <c r="F43">
        <v>5</v>
      </c>
      <c r="G43">
        <v>8</v>
      </c>
      <c r="H43">
        <v>3</v>
      </c>
      <c r="I43">
        <v>2</v>
      </c>
      <c r="J43">
        <v>3</v>
      </c>
      <c r="K43">
        <v>1</v>
      </c>
    </row>
    <row r="44" spans="1:11">
      <c r="A44">
        <v>1</v>
      </c>
      <c r="B44">
        <f t="shared" si="0"/>
        <v>9</v>
      </c>
      <c r="C44">
        <v>3</v>
      </c>
      <c r="D44">
        <v>10</v>
      </c>
      <c r="E44">
        <v>0</v>
      </c>
      <c r="F44">
        <v>6</v>
      </c>
      <c r="G44">
        <v>3</v>
      </c>
      <c r="H44">
        <v>11</v>
      </c>
      <c r="I44">
        <v>3</v>
      </c>
      <c r="J44">
        <v>2</v>
      </c>
      <c r="K44">
        <v>2</v>
      </c>
    </row>
    <row r="45" spans="1:11">
      <c r="A45">
        <v>1</v>
      </c>
      <c r="B45">
        <f t="shared" si="0"/>
        <v>9</v>
      </c>
      <c r="C45">
        <v>4</v>
      </c>
      <c r="D45">
        <v>0</v>
      </c>
      <c r="E45">
        <v>18</v>
      </c>
      <c r="F45">
        <v>2</v>
      </c>
      <c r="G45">
        <v>2</v>
      </c>
      <c r="H45">
        <v>17</v>
      </c>
      <c r="I45">
        <v>4</v>
      </c>
      <c r="J45">
        <v>0</v>
      </c>
      <c r="K45">
        <v>1</v>
      </c>
    </row>
    <row r="46" spans="1:11">
      <c r="A46">
        <v>1</v>
      </c>
      <c r="B46">
        <f t="shared" si="0"/>
        <v>9</v>
      </c>
      <c r="C46">
        <v>5</v>
      </c>
      <c r="D46">
        <v>19</v>
      </c>
      <c r="E46">
        <v>0</v>
      </c>
      <c r="F46">
        <v>4</v>
      </c>
      <c r="G46">
        <v>4</v>
      </c>
      <c r="H46">
        <v>6</v>
      </c>
      <c r="I46">
        <v>1</v>
      </c>
      <c r="J46">
        <v>6</v>
      </c>
      <c r="K46">
        <v>3</v>
      </c>
    </row>
    <row r="47" spans="1:11">
      <c r="A47">
        <v>1</v>
      </c>
      <c r="B47">
        <f t="shared" si="0"/>
        <v>10</v>
      </c>
      <c r="C47">
        <v>1</v>
      </c>
      <c r="D47">
        <v>12</v>
      </c>
      <c r="E47">
        <v>0</v>
      </c>
      <c r="F47">
        <v>5</v>
      </c>
      <c r="G47">
        <v>9</v>
      </c>
      <c r="H47">
        <v>15</v>
      </c>
      <c r="I47">
        <v>4</v>
      </c>
      <c r="J47">
        <v>4</v>
      </c>
      <c r="K47">
        <v>2</v>
      </c>
    </row>
    <row r="48" spans="1:11">
      <c r="A48">
        <v>1</v>
      </c>
      <c r="B48">
        <f t="shared" si="0"/>
        <v>10</v>
      </c>
      <c r="C48">
        <v>2</v>
      </c>
      <c r="D48">
        <v>0</v>
      </c>
      <c r="E48">
        <v>6</v>
      </c>
      <c r="F48">
        <v>2</v>
      </c>
      <c r="G48">
        <v>4</v>
      </c>
      <c r="H48">
        <v>10</v>
      </c>
      <c r="I48">
        <v>4</v>
      </c>
      <c r="J48">
        <v>0</v>
      </c>
      <c r="K48">
        <v>3</v>
      </c>
    </row>
    <row r="49" spans="1:11">
      <c r="A49">
        <v>1</v>
      </c>
      <c r="B49">
        <f t="shared" si="0"/>
        <v>10</v>
      </c>
      <c r="C49">
        <v>3</v>
      </c>
      <c r="D49">
        <v>16</v>
      </c>
      <c r="E49">
        <v>0</v>
      </c>
      <c r="F49">
        <v>7</v>
      </c>
      <c r="G49">
        <v>7</v>
      </c>
      <c r="H49">
        <v>12</v>
      </c>
      <c r="I49">
        <v>1</v>
      </c>
      <c r="J49">
        <v>7</v>
      </c>
      <c r="K49">
        <v>3</v>
      </c>
    </row>
    <row r="50" spans="1:11">
      <c r="A50">
        <v>1</v>
      </c>
      <c r="B50">
        <f t="shared" si="0"/>
        <v>10</v>
      </c>
      <c r="C50">
        <v>4</v>
      </c>
      <c r="D50">
        <v>9</v>
      </c>
      <c r="E50">
        <v>0</v>
      </c>
      <c r="F50">
        <v>3</v>
      </c>
      <c r="G50">
        <v>8</v>
      </c>
      <c r="H50">
        <v>1</v>
      </c>
      <c r="I50">
        <v>5</v>
      </c>
      <c r="J50">
        <v>8</v>
      </c>
      <c r="K50">
        <v>1</v>
      </c>
    </row>
    <row r="51" spans="1:11">
      <c r="A51">
        <v>1</v>
      </c>
      <c r="B51">
        <f t="shared" si="0"/>
        <v>10</v>
      </c>
      <c r="C51">
        <v>5</v>
      </c>
      <c r="D51">
        <v>6</v>
      </c>
      <c r="E51">
        <v>0</v>
      </c>
      <c r="F51">
        <v>1</v>
      </c>
      <c r="G51">
        <v>5</v>
      </c>
      <c r="H51">
        <v>13</v>
      </c>
      <c r="I51">
        <v>3</v>
      </c>
      <c r="J51">
        <v>0</v>
      </c>
      <c r="K51">
        <v>1</v>
      </c>
    </row>
    <row r="52" spans="1:11">
      <c r="A52">
        <v>1</v>
      </c>
      <c r="B52">
        <f t="shared" si="0"/>
        <v>11</v>
      </c>
      <c r="C52">
        <v>1</v>
      </c>
      <c r="D52">
        <v>5</v>
      </c>
      <c r="E52">
        <v>0</v>
      </c>
      <c r="F52">
        <v>4</v>
      </c>
      <c r="G52">
        <v>5</v>
      </c>
      <c r="H52">
        <v>5</v>
      </c>
      <c r="I52">
        <v>2</v>
      </c>
      <c r="J52">
        <v>6</v>
      </c>
      <c r="K52">
        <v>2</v>
      </c>
    </row>
    <row r="53" spans="1:11">
      <c r="A53">
        <v>1</v>
      </c>
      <c r="B53">
        <f t="shared" si="0"/>
        <v>11</v>
      </c>
      <c r="C53">
        <v>2</v>
      </c>
      <c r="D53">
        <v>17</v>
      </c>
      <c r="E53">
        <v>0</v>
      </c>
      <c r="F53">
        <v>1</v>
      </c>
      <c r="G53">
        <v>11</v>
      </c>
      <c r="H53">
        <v>5</v>
      </c>
      <c r="I53">
        <v>4</v>
      </c>
      <c r="J53">
        <v>0</v>
      </c>
      <c r="K53">
        <v>3</v>
      </c>
    </row>
    <row r="54" spans="1:11">
      <c r="A54">
        <v>1</v>
      </c>
      <c r="B54">
        <f t="shared" si="0"/>
        <v>11</v>
      </c>
      <c r="C54">
        <v>3</v>
      </c>
      <c r="D54">
        <v>18</v>
      </c>
      <c r="E54">
        <v>0</v>
      </c>
      <c r="F54">
        <v>6</v>
      </c>
      <c r="G54">
        <v>6</v>
      </c>
      <c r="H54">
        <v>2</v>
      </c>
      <c r="I54">
        <v>2</v>
      </c>
      <c r="J54">
        <v>5</v>
      </c>
      <c r="K54">
        <v>2</v>
      </c>
    </row>
    <row r="55" spans="1:11">
      <c r="A55">
        <v>1</v>
      </c>
      <c r="B55">
        <f t="shared" si="0"/>
        <v>11</v>
      </c>
      <c r="C55">
        <v>4</v>
      </c>
      <c r="D55">
        <v>4</v>
      </c>
      <c r="E55">
        <v>0</v>
      </c>
      <c r="F55">
        <v>5</v>
      </c>
      <c r="G55">
        <v>5</v>
      </c>
      <c r="H55">
        <v>3</v>
      </c>
      <c r="I55">
        <v>4</v>
      </c>
      <c r="J55">
        <v>2</v>
      </c>
      <c r="K55">
        <v>1</v>
      </c>
    </row>
    <row r="56" spans="1:11">
      <c r="A56">
        <v>1</v>
      </c>
      <c r="B56">
        <f t="shared" si="0"/>
        <v>11</v>
      </c>
      <c r="C56">
        <v>5</v>
      </c>
      <c r="D56">
        <v>15</v>
      </c>
      <c r="E56">
        <v>0</v>
      </c>
      <c r="F56">
        <v>7</v>
      </c>
      <c r="G56">
        <v>12</v>
      </c>
      <c r="H56">
        <v>13</v>
      </c>
      <c r="I56">
        <v>3</v>
      </c>
      <c r="J56">
        <v>8</v>
      </c>
      <c r="K56">
        <v>1</v>
      </c>
    </row>
    <row r="57" spans="1:11">
      <c r="A57">
        <v>1</v>
      </c>
      <c r="B57">
        <f t="shared" si="0"/>
        <v>12</v>
      </c>
      <c r="C57">
        <v>1</v>
      </c>
      <c r="D57">
        <v>12</v>
      </c>
      <c r="E57">
        <v>0</v>
      </c>
      <c r="F57">
        <v>7</v>
      </c>
      <c r="G57">
        <v>1</v>
      </c>
      <c r="H57">
        <v>4</v>
      </c>
      <c r="I57">
        <v>1</v>
      </c>
      <c r="J57">
        <v>7</v>
      </c>
      <c r="K57">
        <v>3</v>
      </c>
    </row>
    <row r="58" spans="1:11">
      <c r="A58">
        <v>1</v>
      </c>
      <c r="B58">
        <f t="shared" si="0"/>
        <v>12</v>
      </c>
      <c r="C58">
        <v>2</v>
      </c>
      <c r="D58">
        <v>17</v>
      </c>
      <c r="E58">
        <v>0</v>
      </c>
      <c r="F58">
        <v>3</v>
      </c>
      <c r="G58">
        <v>2</v>
      </c>
      <c r="H58">
        <v>2</v>
      </c>
      <c r="I58">
        <v>3</v>
      </c>
      <c r="J58">
        <v>2</v>
      </c>
      <c r="K58">
        <v>2</v>
      </c>
    </row>
    <row r="59" spans="1:11">
      <c r="A59">
        <v>1</v>
      </c>
      <c r="B59">
        <f t="shared" si="0"/>
        <v>12</v>
      </c>
      <c r="C59">
        <v>3</v>
      </c>
      <c r="D59">
        <v>8</v>
      </c>
      <c r="E59">
        <v>0</v>
      </c>
      <c r="F59">
        <v>5</v>
      </c>
      <c r="G59">
        <v>12</v>
      </c>
      <c r="H59">
        <v>16</v>
      </c>
      <c r="I59">
        <v>2</v>
      </c>
      <c r="J59">
        <v>3</v>
      </c>
      <c r="K59">
        <v>2</v>
      </c>
    </row>
    <row r="60" spans="1:11">
      <c r="A60">
        <v>1</v>
      </c>
      <c r="B60">
        <f t="shared" si="0"/>
        <v>12</v>
      </c>
      <c r="C60">
        <v>4</v>
      </c>
      <c r="D60">
        <v>2</v>
      </c>
      <c r="E60">
        <v>0</v>
      </c>
      <c r="F60">
        <v>6</v>
      </c>
      <c r="G60">
        <v>10</v>
      </c>
      <c r="H60">
        <v>8</v>
      </c>
      <c r="I60">
        <v>2</v>
      </c>
      <c r="J60">
        <v>5</v>
      </c>
      <c r="K60">
        <v>1</v>
      </c>
    </row>
    <row r="61" spans="1:11">
      <c r="A61">
        <v>1</v>
      </c>
      <c r="B61">
        <f t="shared" si="0"/>
        <v>12</v>
      </c>
      <c r="C61">
        <v>5</v>
      </c>
      <c r="D61">
        <v>7</v>
      </c>
      <c r="E61">
        <v>0</v>
      </c>
      <c r="F61">
        <v>4</v>
      </c>
      <c r="G61">
        <v>6</v>
      </c>
      <c r="H61">
        <v>14</v>
      </c>
      <c r="I61">
        <v>5</v>
      </c>
      <c r="J61">
        <v>8</v>
      </c>
      <c r="K61">
        <v>3</v>
      </c>
    </row>
    <row r="62" spans="1:11">
      <c r="A62">
        <v>1</v>
      </c>
      <c r="B62">
        <f t="shared" si="0"/>
        <v>13</v>
      </c>
      <c r="C62">
        <v>1</v>
      </c>
      <c r="D62">
        <v>0</v>
      </c>
      <c r="E62">
        <v>17</v>
      </c>
      <c r="F62">
        <v>2</v>
      </c>
      <c r="G62">
        <v>3</v>
      </c>
      <c r="H62">
        <v>1</v>
      </c>
      <c r="I62">
        <v>4</v>
      </c>
      <c r="J62">
        <v>0</v>
      </c>
      <c r="K62">
        <v>2</v>
      </c>
    </row>
    <row r="63" spans="1:11">
      <c r="A63">
        <v>1</v>
      </c>
      <c r="B63">
        <f t="shared" si="0"/>
        <v>13</v>
      </c>
      <c r="C63">
        <v>2</v>
      </c>
      <c r="D63">
        <v>10</v>
      </c>
      <c r="E63">
        <v>0</v>
      </c>
      <c r="F63">
        <v>1</v>
      </c>
      <c r="G63">
        <v>9</v>
      </c>
      <c r="H63">
        <v>3</v>
      </c>
      <c r="I63">
        <v>1</v>
      </c>
      <c r="J63">
        <v>0</v>
      </c>
      <c r="K63">
        <v>1</v>
      </c>
    </row>
    <row r="64" spans="1:11">
      <c r="A64">
        <v>1</v>
      </c>
      <c r="B64">
        <f t="shared" si="0"/>
        <v>13</v>
      </c>
      <c r="C64">
        <v>3</v>
      </c>
      <c r="D64">
        <v>20</v>
      </c>
      <c r="E64">
        <v>0</v>
      </c>
      <c r="F64">
        <v>4</v>
      </c>
      <c r="G64">
        <v>8</v>
      </c>
      <c r="H64">
        <v>12</v>
      </c>
      <c r="I64">
        <v>2</v>
      </c>
      <c r="J64">
        <v>1</v>
      </c>
      <c r="K64">
        <v>3</v>
      </c>
    </row>
    <row r="65" spans="1:11">
      <c r="A65">
        <v>1</v>
      </c>
      <c r="B65">
        <f t="shared" si="0"/>
        <v>13</v>
      </c>
      <c r="C65">
        <v>4</v>
      </c>
      <c r="D65">
        <v>11</v>
      </c>
      <c r="E65">
        <v>0</v>
      </c>
      <c r="F65">
        <v>7</v>
      </c>
      <c r="G65">
        <v>11</v>
      </c>
      <c r="H65">
        <v>7</v>
      </c>
      <c r="I65">
        <v>3</v>
      </c>
      <c r="J65">
        <v>6</v>
      </c>
      <c r="K65">
        <v>1</v>
      </c>
    </row>
    <row r="66" spans="1:11">
      <c r="A66">
        <v>1</v>
      </c>
      <c r="B66">
        <f t="shared" si="0"/>
        <v>13</v>
      </c>
      <c r="C66">
        <v>5</v>
      </c>
      <c r="D66">
        <v>4</v>
      </c>
      <c r="E66">
        <v>0</v>
      </c>
      <c r="F66">
        <v>3</v>
      </c>
      <c r="G66">
        <v>4</v>
      </c>
      <c r="H66">
        <v>16</v>
      </c>
      <c r="I66">
        <v>5</v>
      </c>
      <c r="J66">
        <v>4</v>
      </c>
      <c r="K66">
        <v>3</v>
      </c>
    </row>
    <row r="67" spans="1:11">
      <c r="A67">
        <v>1</v>
      </c>
      <c r="B67">
        <f t="shared" si="0"/>
        <v>14</v>
      </c>
      <c r="C67">
        <v>1</v>
      </c>
      <c r="D67">
        <v>6</v>
      </c>
      <c r="E67">
        <v>0</v>
      </c>
      <c r="F67">
        <v>7</v>
      </c>
      <c r="G67">
        <v>12</v>
      </c>
      <c r="H67">
        <v>14</v>
      </c>
      <c r="I67">
        <v>4</v>
      </c>
      <c r="J67">
        <v>3</v>
      </c>
      <c r="K67">
        <v>1</v>
      </c>
    </row>
    <row r="68" spans="1:11">
      <c r="A68">
        <v>1</v>
      </c>
      <c r="B68">
        <f t="shared" si="0"/>
        <v>14</v>
      </c>
      <c r="C68">
        <v>2</v>
      </c>
      <c r="D68">
        <v>13</v>
      </c>
      <c r="E68">
        <v>0</v>
      </c>
      <c r="F68">
        <v>3</v>
      </c>
      <c r="G68">
        <v>5</v>
      </c>
      <c r="H68">
        <v>14</v>
      </c>
      <c r="I68">
        <v>2</v>
      </c>
      <c r="J68">
        <v>2</v>
      </c>
      <c r="K68">
        <v>1</v>
      </c>
    </row>
    <row r="69" spans="1:11">
      <c r="A69">
        <v>1</v>
      </c>
      <c r="B69">
        <f t="shared" si="0"/>
        <v>14</v>
      </c>
      <c r="C69">
        <v>3</v>
      </c>
      <c r="D69">
        <v>1</v>
      </c>
      <c r="E69">
        <v>0</v>
      </c>
      <c r="F69">
        <v>1</v>
      </c>
      <c r="G69">
        <v>10</v>
      </c>
      <c r="H69">
        <v>3</v>
      </c>
      <c r="I69">
        <v>5</v>
      </c>
      <c r="J69">
        <v>0</v>
      </c>
      <c r="K69">
        <v>3</v>
      </c>
    </row>
    <row r="70" spans="1:11">
      <c r="A70">
        <v>1</v>
      </c>
      <c r="B70">
        <f t="shared" si="0"/>
        <v>14</v>
      </c>
      <c r="C70">
        <v>4</v>
      </c>
      <c r="D70">
        <v>15</v>
      </c>
      <c r="E70">
        <v>0</v>
      </c>
      <c r="F70">
        <v>4</v>
      </c>
      <c r="G70">
        <v>1</v>
      </c>
      <c r="H70">
        <v>11</v>
      </c>
      <c r="I70">
        <v>3</v>
      </c>
      <c r="J70">
        <v>8</v>
      </c>
      <c r="K70">
        <v>2</v>
      </c>
    </row>
    <row r="71" spans="1:11">
      <c r="A71">
        <v>1</v>
      </c>
      <c r="B71">
        <f t="shared" si="0"/>
        <v>14</v>
      </c>
      <c r="C71">
        <v>5</v>
      </c>
      <c r="D71">
        <v>3</v>
      </c>
      <c r="E71">
        <v>0</v>
      </c>
      <c r="F71">
        <v>6</v>
      </c>
      <c r="G71">
        <v>3</v>
      </c>
      <c r="H71">
        <v>2</v>
      </c>
      <c r="I71">
        <v>1</v>
      </c>
      <c r="J71">
        <v>5</v>
      </c>
      <c r="K71">
        <v>2</v>
      </c>
    </row>
    <row r="72" spans="1:11">
      <c r="A72">
        <v>1</v>
      </c>
      <c r="B72">
        <f t="shared" ref="B72:B135" si="1">IF(B67=15,1,B67+1)</f>
        <v>15</v>
      </c>
      <c r="C72">
        <v>1</v>
      </c>
      <c r="D72">
        <v>19</v>
      </c>
      <c r="E72">
        <v>0</v>
      </c>
      <c r="F72">
        <v>6</v>
      </c>
      <c r="G72">
        <v>2</v>
      </c>
      <c r="H72">
        <v>15</v>
      </c>
      <c r="I72">
        <v>3</v>
      </c>
      <c r="J72">
        <v>7</v>
      </c>
      <c r="K72">
        <v>1</v>
      </c>
    </row>
    <row r="73" spans="1:11">
      <c r="A73">
        <v>1</v>
      </c>
      <c r="B73">
        <f t="shared" si="1"/>
        <v>15</v>
      </c>
      <c r="C73">
        <v>2</v>
      </c>
      <c r="D73">
        <v>18</v>
      </c>
      <c r="E73">
        <v>0</v>
      </c>
      <c r="F73">
        <v>3</v>
      </c>
      <c r="G73">
        <v>7</v>
      </c>
      <c r="H73">
        <v>7</v>
      </c>
      <c r="I73">
        <v>1</v>
      </c>
      <c r="J73">
        <v>1</v>
      </c>
      <c r="K73">
        <v>1</v>
      </c>
    </row>
    <row r="74" spans="1:11">
      <c r="A74">
        <v>1</v>
      </c>
      <c r="B74">
        <f t="shared" si="1"/>
        <v>15</v>
      </c>
      <c r="C74">
        <v>3</v>
      </c>
      <c r="D74">
        <v>9</v>
      </c>
      <c r="E74">
        <v>0</v>
      </c>
      <c r="F74">
        <v>4</v>
      </c>
      <c r="G74">
        <v>11</v>
      </c>
      <c r="H74">
        <v>17</v>
      </c>
      <c r="I74">
        <v>5</v>
      </c>
      <c r="J74">
        <v>5</v>
      </c>
      <c r="K74">
        <v>2</v>
      </c>
    </row>
    <row r="75" spans="1:11">
      <c r="A75">
        <v>1</v>
      </c>
      <c r="B75">
        <f t="shared" si="1"/>
        <v>15</v>
      </c>
      <c r="C75">
        <v>4</v>
      </c>
      <c r="D75">
        <v>14</v>
      </c>
      <c r="E75">
        <v>0</v>
      </c>
      <c r="F75">
        <v>5</v>
      </c>
      <c r="G75">
        <v>6</v>
      </c>
      <c r="H75">
        <v>13</v>
      </c>
      <c r="I75">
        <v>2</v>
      </c>
      <c r="J75">
        <v>4</v>
      </c>
      <c r="K75">
        <v>3</v>
      </c>
    </row>
    <row r="76" spans="1:11">
      <c r="A76">
        <v>1</v>
      </c>
      <c r="B76">
        <f t="shared" si="1"/>
        <v>15</v>
      </c>
      <c r="C76">
        <v>5</v>
      </c>
      <c r="D76">
        <v>0</v>
      </c>
      <c r="E76">
        <v>13</v>
      </c>
      <c r="F76">
        <v>2</v>
      </c>
      <c r="G76">
        <v>13</v>
      </c>
      <c r="H76">
        <v>4</v>
      </c>
      <c r="I76">
        <v>4</v>
      </c>
      <c r="J76">
        <v>0</v>
      </c>
      <c r="K76">
        <v>2</v>
      </c>
    </row>
    <row r="77" spans="1:11">
      <c r="A77">
        <v>2</v>
      </c>
      <c r="B77">
        <f t="shared" si="1"/>
        <v>1</v>
      </c>
      <c r="C77">
        <v>1</v>
      </c>
      <c r="D77">
        <v>17</v>
      </c>
      <c r="E77">
        <v>0</v>
      </c>
      <c r="F77">
        <v>7</v>
      </c>
      <c r="G77">
        <v>10</v>
      </c>
      <c r="H77">
        <v>5</v>
      </c>
      <c r="I77">
        <v>1</v>
      </c>
      <c r="J77">
        <v>1</v>
      </c>
      <c r="K77">
        <v>3</v>
      </c>
    </row>
    <row r="78" spans="1:11">
      <c r="A78">
        <v>2</v>
      </c>
      <c r="B78">
        <f t="shared" si="1"/>
        <v>1</v>
      </c>
      <c r="C78">
        <v>2</v>
      </c>
      <c r="D78">
        <v>16</v>
      </c>
      <c r="E78">
        <v>0</v>
      </c>
      <c r="F78">
        <v>1</v>
      </c>
      <c r="G78">
        <v>11</v>
      </c>
      <c r="H78">
        <v>10</v>
      </c>
      <c r="I78">
        <v>2</v>
      </c>
      <c r="J78">
        <v>0</v>
      </c>
      <c r="K78">
        <v>2</v>
      </c>
    </row>
    <row r="79" spans="1:11">
      <c r="A79">
        <v>2</v>
      </c>
      <c r="B79">
        <f t="shared" si="1"/>
        <v>1</v>
      </c>
      <c r="C79">
        <v>3</v>
      </c>
      <c r="D79">
        <v>2</v>
      </c>
      <c r="E79">
        <v>0</v>
      </c>
      <c r="F79">
        <v>5</v>
      </c>
      <c r="G79">
        <v>7</v>
      </c>
      <c r="H79">
        <v>8</v>
      </c>
      <c r="I79">
        <v>3</v>
      </c>
      <c r="J79">
        <v>6</v>
      </c>
      <c r="K79">
        <v>3</v>
      </c>
    </row>
    <row r="80" spans="1:11">
      <c r="A80">
        <v>2</v>
      </c>
      <c r="B80">
        <f t="shared" si="1"/>
        <v>1</v>
      </c>
      <c r="C80">
        <v>4</v>
      </c>
      <c r="D80">
        <v>0</v>
      </c>
      <c r="E80">
        <v>5</v>
      </c>
      <c r="F80">
        <v>2</v>
      </c>
      <c r="G80">
        <v>13</v>
      </c>
      <c r="H80">
        <v>6</v>
      </c>
      <c r="I80">
        <v>4</v>
      </c>
      <c r="J80">
        <v>0</v>
      </c>
      <c r="K80">
        <v>1</v>
      </c>
    </row>
    <row r="81" spans="1:11">
      <c r="A81">
        <v>2</v>
      </c>
      <c r="B81">
        <f t="shared" si="1"/>
        <v>1</v>
      </c>
      <c r="C81">
        <v>5</v>
      </c>
      <c r="D81">
        <v>5</v>
      </c>
      <c r="E81">
        <v>0</v>
      </c>
      <c r="F81">
        <v>6</v>
      </c>
      <c r="G81">
        <v>5</v>
      </c>
      <c r="H81">
        <v>9</v>
      </c>
      <c r="I81">
        <v>5</v>
      </c>
      <c r="J81">
        <v>3</v>
      </c>
      <c r="K81">
        <v>2</v>
      </c>
    </row>
    <row r="82" spans="1:11">
      <c r="A82">
        <v>2</v>
      </c>
      <c r="B82">
        <f t="shared" si="1"/>
        <v>2</v>
      </c>
      <c r="C82">
        <v>1</v>
      </c>
      <c r="D82">
        <v>19</v>
      </c>
      <c r="E82">
        <v>0</v>
      </c>
      <c r="F82">
        <v>6</v>
      </c>
      <c r="G82">
        <v>2</v>
      </c>
      <c r="H82">
        <v>16</v>
      </c>
      <c r="I82">
        <v>3</v>
      </c>
      <c r="J82">
        <v>8</v>
      </c>
      <c r="K82">
        <v>3</v>
      </c>
    </row>
    <row r="83" spans="1:11">
      <c r="A83">
        <v>2</v>
      </c>
      <c r="B83">
        <f t="shared" si="1"/>
        <v>2</v>
      </c>
      <c r="C83">
        <v>2</v>
      </c>
      <c r="D83">
        <v>4</v>
      </c>
      <c r="E83">
        <v>0</v>
      </c>
      <c r="F83">
        <v>1</v>
      </c>
      <c r="G83">
        <v>12</v>
      </c>
      <c r="H83">
        <v>9</v>
      </c>
      <c r="I83">
        <v>2</v>
      </c>
      <c r="J83">
        <v>0</v>
      </c>
      <c r="K83">
        <v>1</v>
      </c>
    </row>
    <row r="84" spans="1:11">
      <c r="A84">
        <v>2</v>
      </c>
      <c r="B84">
        <f t="shared" si="1"/>
        <v>2</v>
      </c>
      <c r="C84">
        <v>3</v>
      </c>
      <c r="D84">
        <v>12</v>
      </c>
      <c r="E84">
        <v>0</v>
      </c>
      <c r="F84">
        <v>7</v>
      </c>
      <c r="G84">
        <v>3</v>
      </c>
      <c r="H84">
        <v>13</v>
      </c>
      <c r="I84">
        <v>4</v>
      </c>
      <c r="J84">
        <v>5</v>
      </c>
      <c r="K84">
        <v>3</v>
      </c>
    </row>
    <row r="85" spans="1:11">
      <c r="A85">
        <v>2</v>
      </c>
      <c r="B85">
        <f t="shared" si="1"/>
        <v>2</v>
      </c>
      <c r="C85">
        <v>4</v>
      </c>
      <c r="D85">
        <v>10</v>
      </c>
      <c r="E85">
        <v>0</v>
      </c>
      <c r="F85">
        <v>4</v>
      </c>
      <c r="G85">
        <v>6</v>
      </c>
      <c r="H85">
        <v>1</v>
      </c>
      <c r="I85">
        <v>1</v>
      </c>
      <c r="J85">
        <v>4</v>
      </c>
      <c r="K85">
        <v>1</v>
      </c>
    </row>
    <row r="86" spans="1:11">
      <c r="A86">
        <v>2</v>
      </c>
      <c r="B86">
        <f t="shared" si="1"/>
        <v>2</v>
      </c>
      <c r="C86">
        <v>5</v>
      </c>
      <c r="D86">
        <v>17</v>
      </c>
      <c r="E86">
        <v>0</v>
      </c>
      <c r="F86">
        <v>3</v>
      </c>
      <c r="G86">
        <v>8</v>
      </c>
      <c r="H86">
        <v>7</v>
      </c>
      <c r="I86">
        <v>5</v>
      </c>
      <c r="J86">
        <v>2</v>
      </c>
      <c r="K86">
        <v>2</v>
      </c>
    </row>
    <row r="87" spans="1:11">
      <c r="A87">
        <v>2</v>
      </c>
      <c r="B87">
        <f t="shared" si="1"/>
        <v>3</v>
      </c>
      <c r="C87">
        <v>1</v>
      </c>
      <c r="D87">
        <v>7</v>
      </c>
      <c r="E87">
        <v>0</v>
      </c>
      <c r="F87">
        <v>6</v>
      </c>
      <c r="G87">
        <v>11</v>
      </c>
      <c r="H87">
        <v>12</v>
      </c>
      <c r="I87">
        <v>1</v>
      </c>
      <c r="J87">
        <v>4</v>
      </c>
      <c r="K87">
        <v>2</v>
      </c>
    </row>
    <row r="88" spans="1:11">
      <c r="A88">
        <v>2</v>
      </c>
      <c r="B88">
        <f t="shared" si="1"/>
        <v>3</v>
      </c>
      <c r="C88">
        <v>2</v>
      </c>
      <c r="D88">
        <v>2</v>
      </c>
      <c r="E88">
        <v>0</v>
      </c>
      <c r="F88">
        <v>5</v>
      </c>
      <c r="G88">
        <v>4</v>
      </c>
      <c r="H88">
        <v>6</v>
      </c>
      <c r="I88">
        <v>2</v>
      </c>
      <c r="J88">
        <v>7</v>
      </c>
      <c r="K88">
        <v>2</v>
      </c>
    </row>
    <row r="89" spans="1:11">
      <c r="A89">
        <v>2</v>
      </c>
      <c r="B89">
        <f t="shared" si="1"/>
        <v>3</v>
      </c>
      <c r="C89">
        <v>3</v>
      </c>
      <c r="D89">
        <v>13</v>
      </c>
      <c r="E89">
        <v>0</v>
      </c>
      <c r="F89">
        <v>3</v>
      </c>
      <c r="G89">
        <v>2</v>
      </c>
      <c r="H89">
        <v>11</v>
      </c>
      <c r="I89">
        <v>4</v>
      </c>
      <c r="J89">
        <v>3</v>
      </c>
      <c r="K89">
        <v>1</v>
      </c>
    </row>
    <row r="90" spans="1:11">
      <c r="A90">
        <v>2</v>
      </c>
      <c r="B90">
        <f t="shared" si="1"/>
        <v>3</v>
      </c>
      <c r="C90">
        <v>4</v>
      </c>
      <c r="D90">
        <v>20</v>
      </c>
      <c r="E90">
        <v>0</v>
      </c>
      <c r="F90">
        <v>4</v>
      </c>
      <c r="G90">
        <v>9</v>
      </c>
      <c r="H90">
        <v>10</v>
      </c>
      <c r="I90">
        <v>3</v>
      </c>
      <c r="J90">
        <v>6</v>
      </c>
      <c r="K90">
        <v>3</v>
      </c>
    </row>
    <row r="91" spans="1:11">
      <c r="A91">
        <v>2</v>
      </c>
      <c r="B91">
        <f t="shared" si="1"/>
        <v>3</v>
      </c>
      <c r="C91">
        <v>5</v>
      </c>
      <c r="D91">
        <v>0</v>
      </c>
      <c r="E91">
        <v>16</v>
      </c>
      <c r="F91">
        <v>2</v>
      </c>
      <c r="G91">
        <v>1</v>
      </c>
      <c r="H91">
        <v>5</v>
      </c>
      <c r="I91">
        <v>5</v>
      </c>
      <c r="J91">
        <v>0</v>
      </c>
      <c r="K91">
        <v>1</v>
      </c>
    </row>
    <row r="92" spans="1:11">
      <c r="A92">
        <v>2</v>
      </c>
      <c r="B92">
        <f t="shared" si="1"/>
        <v>4</v>
      </c>
      <c r="C92">
        <v>1</v>
      </c>
      <c r="D92">
        <v>3</v>
      </c>
      <c r="E92">
        <v>0</v>
      </c>
      <c r="F92">
        <v>5</v>
      </c>
      <c r="G92">
        <v>10</v>
      </c>
      <c r="H92">
        <v>17</v>
      </c>
      <c r="I92">
        <v>2</v>
      </c>
      <c r="J92">
        <v>5</v>
      </c>
      <c r="K92">
        <v>3</v>
      </c>
    </row>
    <row r="93" spans="1:11">
      <c r="A93">
        <v>2</v>
      </c>
      <c r="B93">
        <f t="shared" si="1"/>
        <v>4</v>
      </c>
      <c r="C93">
        <v>2</v>
      </c>
      <c r="D93">
        <v>0</v>
      </c>
      <c r="E93">
        <v>21</v>
      </c>
      <c r="F93">
        <v>2</v>
      </c>
      <c r="G93">
        <v>1</v>
      </c>
      <c r="H93">
        <v>4</v>
      </c>
      <c r="I93">
        <v>4</v>
      </c>
      <c r="J93">
        <v>0</v>
      </c>
      <c r="K93">
        <v>2</v>
      </c>
    </row>
    <row r="94" spans="1:11">
      <c r="A94">
        <v>2</v>
      </c>
      <c r="B94">
        <f t="shared" si="1"/>
        <v>4</v>
      </c>
      <c r="C94">
        <v>3</v>
      </c>
      <c r="D94">
        <v>11</v>
      </c>
      <c r="E94">
        <v>0</v>
      </c>
      <c r="F94">
        <v>7</v>
      </c>
      <c r="G94">
        <v>5</v>
      </c>
      <c r="H94">
        <v>8</v>
      </c>
      <c r="I94">
        <v>3</v>
      </c>
      <c r="J94">
        <v>6</v>
      </c>
      <c r="K94">
        <v>1</v>
      </c>
    </row>
    <row r="95" spans="1:11">
      <c r="A95">
        <v>2</v>
      </c>
      <c r="B95">
        <f t="shared" si="1"/>
        <v>4</v>
      </c>
      <c r="C95">
        <v>4</v>
      </c>
      <c r="D95">
        <v>18</v>
      </c>
      <c r="E95">
        <v>0</v>
      </c>
      <c r="F95">
        <v>1</v>
      </c>
      <c r="G95">
        <v>9</v>
      </c>
      <c r="H95">
        <v>15</v>
      </c>
      <c r="I95">
        <v>5</v>
      </c>
      <c r="J95">
        <v>0</v>
      </c>
      <c r="K95">
        <v>3</v>
      </c>
    </row>
    <row r="96" spans="1:11">
      <c r="A96">
        <v>2</v>
      </c>
      <c r="B96">
        <f t="shared" si="1"/>
        <v>4</v>
      </c>
      <c r="C96">
        <v>5</v>
      </c>
      <c r="D96">
        <v>15</v>
      </c>
      <c r="E96">
        <v>0</v>
      </c>
      <c r="F96">
        <v>4</v>
      </c>
      <c r="G96">
        <v>6</v>
      </c>
      <c r="H96">
        <v>2</v>
      </c>
      <c r="I96">
        <v>1</v>
      </c>
      <c r="J96">
        <v>8</v>
      </c>
      <c r="K96">
        <v>2</v>
      </c>
    </row>
    <row r="97" spans="1:11">
      <c r="A97">
        <v>2</v>
      </c>
      <c r="B97">
        <f t="shared" si="1"/>
        <v>5</v>
      </c>
      <c r="C97">
        <v>1</v>
      </c>
      <c r="D97">
        <v>9</v>
      </c>
      <c r="E97">
        <v>0</v>
      </c>
      <c r="F97">
        <v>1</v>
      </c>
      <c r="G97">
        <v>13</v>
      </c>
      <c r="H97">
        <v>1</v>
      </c>
      <c r="I97">
        <v>5</v>
      </c>
      <c r="J97">
        <v>0</v>
      </c>
      <c r="K97">
        <v>3</v>
      </c>
    </row>
    <row r="98" spans="1:11">
      <c r="A98">
        <v>2</v>
      </c>
      <c r="B98">
        <f t="shared" si="1"/>
        <v>5</v>
      </c>
      <c r="C98">
        <v>2</v>
      </c>
      <c r="D98">
        <v>14</v>
      </c>
      <c r="E98">
        <v>0</v>
      </c>
      <c r="F98">
        <v>6</v>
      </c>
      <c r="G98">
        <v>8</v>
      </c>
      <c r="H98">
        <v>5</v>
      </c>
      <c r="I98">
        <v>1</v>
      </c>
      <c r="J98">
        <v>2</v>
      </c>
      <c r="K98">
        <v>1</v>
      </c>
    </row>
    <row r="99" spans="1:11">
      <c r="A99">
        <v>2</v>
      </c>
      <c r="B99">
        <f t="shared" si="1"/>
        <v>5</v>
      </c>
      <c r="C99">
        <v>3</v>
      </c>
      <c r="D99">
        <v>16</v>
      </c>
      <c r="E99">
        <v>0</v>
      </c>
      <c r="F99">
        <v>7</v>
      </c>
      <c r="G99">
        <v>4</v>
      </c>
      <c r="H99">
        <v>15</v>
      </c>
      <c r="I99">
        <v>2</v>
      </c>
      <c r="J99">
        <v>7</v>
      </c>
      <c r="K99">
        <v>2</v>
      </c>
    </row>
    <row r="100" spans="1:11">
      <c r="A100">
        <v>2</v>
      </c>
      <c r="B100">
        <f t="shared" si="1"/>
        <v>5</v>
      </c>
      <c r="C100">
        <v>4</v>
      </c>
      <c r="D100">
        <v>0</v>
      </c>
      <c r="E100">
        <v>9</v>
      </c>
      <c r="F100">
        <v>2</v>
      </c>
      <c r="G100">
        <v>3</v>
      </c>
      <c r="H100">
        <v>12</v>
      </c>
      <c r="I100">
        <v>4</v>
      </c>
      <c r="J100">
        <v>0</v>
      </c>
      <c r="K100">
        <v>3</v>
      </c>
    </row>
    <row r="101" spans="1:11">
      <c r="A101">
        <v>2</v>
      </c>
      <c r="B101">
        <f t="shared" si="1"/>
        <v>5</v>
      </c>
      <c r="C101">
        <v>5</v>
      </c>
      <c r="D101">
        <v>1</v>
      </c>
      <c r="E101">
        <v>0</v>
      </c>
      <c r="F101">
        <v>3</v>
      </c>
      <c r="G101">
        <v>12</v>
      </c>
      <c r="H101">
        <v>17</v>
      </c>
      <c r="I101">
        <v>3</v>
      </c>
      <c r="J101">
        <v>1</v>
      </c>
      <c r="K101">
        <v>1</v>
      </c>
    </row>
    <row r="102" spans="1:11">
      <c r="A102">
        <v>2</v>
      </c>
      <c r="B102">
        <f t="shared" si="1"/>
        <v>6</v>
      </c>
      <c r="C102">
        <v>1</v>
      </c>
      <c r="D102">
        <v>0</v>
      </c>
      <c r="E102">
        <v>21</v>
      </c>
      <c r="F102">
        <v>2</v>
      </c>
      <c r="G102">
        <v>3</v>
      </c>
      <c r="H102">
        <v>6</v>
      </c>
      <c r="I102">
        <v>4</v>
      </c>
      <c r="J102">
        <v>0</v>
      </c>
      <c r="K102">
        <v>2</v>
      </c>
    </row>
    <row r="103" spans="1:11">
      <c r="A103">
        <v>2</v>
      </c>
      <c r="B103">
        <f t="shared" si="1"/>
        <v>6</v>
      </c>
      <c r="C103">
        <v>2</v>
      </c>
      <c r="D103">
        <v>7</v>
      </c>
      <c r="E103">
        <v>0</v>
      </c>
      <c r="F103">
        <v>4</v>
      </c>
      <c r="G103">
        <v>11</v>
      </c>
      <c r="H103">
        <v>5</v>
      </c>
      <c r="I103">
        <v>3</v>
      </c>
      <c r="J103">
        <v>2</v>
      </c>
      <c r="K103">
        <v>3</v>
      </c>
    </row>
    <row r="104" spans="1:11">
      <c r="A104">
        <v>2</v>
      </c>
      <c r="B104">
        <f t="shared" si="1"/>
        <v>6</v>
      </c>
      <c r="C104">
        <v>3</v>
      </c>
      <c r="D104">
        <v>3</v>
      </c>
      <c r="E104">
        <v>0</v>
      </c>
      <c r="F104">
        <v>5</v>
      </c>
      <c r="G104">
        <v>8</v>
      </c>
      <c r="H104">
        <v>3</v>
      </c>
      <c r="I104">
        <v>1</v>
      </c>
      <c r="J104">
        <v>6</v>
      </c>
      <c r="K104">
        <v>2</v>
      </c>
    </row>
    <row r="105" spans="1:11">
      <c r="A105">
        <v>2</v>
      </c>
      <c r="B105">
        <f t="shared" si="1"/>
        <v>6</v>
      </c>
      <c r="C105">
        <v>4</v>
      </c>
      <c r="D105">
        <v>6</v>
      </c>
      <c r="E105">
        <v>0</v>
      </c>
      <c r="F105">
        <v>6</v>
      </c>
      <c r="G105">
        <v>9</v>
      </c>
      <c r="H105">
        <v>3</v>
      </c>
      <c r="I105">
        <v>2</v>
      </c>
      <c r="J105">
        <v>7</v>
      </c>
      <c r="K105">
        <v>1</v>
      </c>
    </row>
    <row r="106" spans="1:11">
      <c r="A106">
        <v>2</v>
      </c>
      <c r="B106">
        <f t="shared" si="1"/>
        <v>6</v>
      </c>
      <c r="C106">
        <v>5</v>
      </c>
      <c r="D106">
        <v>5</v>
      </c>
      <c r="E106">
        <v>0</v>
      </c>
      <c r="F106">
        <v>1</v>
      </c>
      <c r="G106">
        <v>10</v>
      </c>
      <c r="H106">
        <v>7</v>
      </c>
      <c r="I106">
        <v>2</v>
      </c>
      <c r="J106">
        <v>0</v>
      </c>
      <c r="K106">
        <v>3</v>
      </c>
    </row>
    <row r="107" spans="1:11">
      <c r="A107">
        <v>2</v>
      </c>
      <c r="B107">
        <f t="shared" si="1"/>
        <v>7</v>
      </c>
      <c r="C107">
        <v>1</v>
      </c>
      <c r="D107">
        <v>6</v>
      </c>
      <c r="E107">
        <v>0</v>
      </c>
      <c r="F107">
        <v>1</v>
      </c>
      <c r="G107">
        <v>8</v>
      </c>
      <c r="H107">
        <v>6</v>
      </c>
      <c r="I107">
        <v>2</v>
      </c>
      <c r="J107">
        <v>0</v>
      </c>
      <c r="K107">
        <v>2</v>
      </c>
    </row>
    <row r="108" spans="1:11">
      <c r="A108">
        <v>2</v>
      </c>
      <c r="B108">
        <f t="shared" si="1"/>
        <v>7</v>
      </c>
      <c r="C108">
        <v>2</v>
      </c>
      <c r="D108">
        <v>18</v>
      </c>
      <c r="E108">
        <v>0</v>
      </c>
      <c r="F108">
        <v>4</v>
      </c>
      <c r="G108">
        <v>4</v>
      </c>
      <c r="H108">
        <v>4</v>
      </c>
      <c r="I108">
        <v>1</v>
      </c>
      <c r="J108">
        <v>2</v>
      </c>
      <c r="K108">
        <v>2</v>
      </c>
    </row>
    <row r="109" spans="1:11">
      <c r="A109">
        <v>2</v>
      </c>
      <c r="B109">
        <f t="shared" si="1"/>
        <v>7</v>
      </c>
      <c r="C109">
        <v>3</v>
      </c>
      <c r="D109">
        <v>0</v>
      </c>
      <c r="E109">
        <v>2</v>
      </c>
      <c r="F109">
        <v>2</v>
      </c>
      <c r="G109">
        <v>11</v>
      </c>
      <c r="H109">
        <v>2</v>
      </c>
      <c r="I109">
        <v>3</v>
      </c>
      <c r="J109">
        <v>0</v>
      </c>
      <c r="K109">
        <v>1</v>
      </c>
    </row>
    <row r="110" spans="1:11">
      <c r="A110">
        <v>2</v>
      </c>
      <c r="B110">
        <f t="shared" si="1"/>
        <v>7</v>
      </c>
      <c r="C110">
        <v>4</v>
      </c>
      <c r="D110">
        <v>8</v>
      </c>
      <c r="E110">
        <v>0</v>
      </c>
      <c r="F110">
        <v>5</v>
      </c>
      <c r="G110">
        <v>7</v>
      </c>
      <c r="H110">
        <v>13</v>
      </c>
      <c r="I110">
        <v>5</v>
      </c>
      <c r="J110">
        <v>1</v>
      </c>
      <c r="K110">
        <v>3</v>
      </c>
    </row>
    <row r="111" spans="1:11">
      <c r="A111">
        <v>2</v>
      </c>
      <c r="B111">
        <f t="shared" si="1"/>
        <v>7</v>
      </c>
      <c r="C111">
        <v>5</v>
      </c>
      <c r="D111">
        <v>5</v>
      </c>
      <c r="E111">
        <v>0</v>
      </c>
      <c r="F111">
        <v>7</v>
      </c>
      <c r="G111">
        <v>9</v>
      </c>
      <c r="H111">
        <v>8</v>
      </c>
      <c r="I111">
        <v>4</v>
      </c>
      <c r="J111">
        <v>7</v>
      </c>
      <c r="K111">
        <v>3</v>
      </c>
    </row>
    <row r="112" spans="1:11">
      <c r="A112">
        <v>2</v>
      </c>
      <c r="B112">
        <f t="shared" si="1"/>
        <v>8</v>
      </c>
      <c r="C112">
        <v>1</v>
      </c>
      <c r="D112">
        <v>17</v>
      </c>
      <c r="E112">
        <v>0</v>
      </c>
      <c r="F112">
        <v>3</v>
      </c>
      <c r="G112">
        <v>13</v>
      </c>
      <c r="H112">
        <v>7</v>
      </c>
      <c r="I112">
        <v>2</v>
      </c>
      <c r="J112">
        <v>4</v>
      </c>
      <c r="K112">
        <v>2</v>
      </c>
    </row>
    <row r="113" spans="1:11">
      <c r="A113">
        <v>2</v>
      </c>
      <c r="B113">
        <f t="shared" si="1"/>
        <v>8</v>
      </c>
      <c r="C113">
        <v>2</v>
      </c>
      <c r="D113">
        <v>0</v>
      </c>
      <c r="E113">
        <v>14</v>
      </c>
      <c r="F113">
        <v>2</v>
      </c>
      <c r="G113">
        <v>6</v>
      </c>
      <c r="H113">
        <v>10</v>
      </c>
      <c r="I113">
        <v>5</v>
      </c>
      <c r="J113">
        <v>0</v>
      </c>
      <c r="K113">
        <v>1</v>
      </c>
    </row>
    <row r="114" spans="1:11">
      <c r="A114">
        <v>2</v>
      </c>
      <c r="B114">
        <f t="shared" si="1"/>
        <v>8</v>
      </c>
      <c r="C114">
        <v>3</v>
      </c>
      <c r="D114">
        <v>8</v>
      </c>
      <c r="E114">
        <v>0</v>
      </c>
      <c r="F114">
        <v>5</v>
      </c>
      <c r="G114">
        <v>2</v>
      </c>
      <c r="H114">
        <v>9</v>
      </c>
      <c r="I114">
        <v>4</v>
      </c>
      <c r="J114">
        <v>8</v>
      </c>
      <c r="K114">
        <v>3</v>
      </c>
    </row>
    <row r="115" spans="1:11">
      <c r="A115">
        <v>2</v>
      </c>
      <c r="B115">
        <f t="shared" si="1"/>
        <v>8</v>
      </c>
      <c r="C115">
        <v>4</v>
      </c>
      <c r="D115">
        <v>7</v>
      </c>
      <c r="E115">
        <v>0</v>
      </c>
      <c r="F115">
        <v>6</v>
      </c>
      <c r="G115">
        <v>1</v>
      </c>
      <c r="H115">
        <v>16</v>
      </c>
      <c r="I115">
        <v>3</v>
      </c>
      <c r="J115">
        <v>3</v>
      </c>
      <c r="K115">
        <v>1</v>
      </c>
    </row>
    <row r="116" spans="1:11">
      <c r="A116">
        <v>2</v>
      </c>
      <c r="B116">
        <f t="shared" si="1"/>
        <v>8</v>
      </c>
      <c r="C116">
        <v>5</v>
      </c>
      <c r="D116">
        <v>3</v>
      </c>
      <c r="E116">
        <v>0</v>
      </c>
      <c r="F116">
        <v>1</v>
      </c>
      <c r="G116">
        <v>12</v>
      </c>
      <c r="H116">
        <v>3</v>
      </c>
      <c r="I116">
        <v>1</v>
      </c>
      <c r="J116">
        <v>0</v>
      </c>
      <c r="K116">
        <v>3</v>
      </c>
    </row>
    <row r="117" spans="1:11">
      <c r="A117">
        <v>2</v>
      </c>
      <c r="B117">
        <f t="shared" si="1"/>
        <v>9</v>
      </c>
      <c r="C117">
        <v>1</v>
      </c>
      <c r="D117">
        <v>20</v>
      </c>
      <c r="E117">
        <v>0</v>
      </c>
      <c r="F117">
        <v>6</v>
      </c>
      <c r="G117">
        <v>10</v>
      </c>
      <c r="H117">
        <v>8</v>
      </c>
      <c r="I117">
        <v>5</v>
      </c>
      <c r="J117">
        <v>1</v>
      </c>
      <c r="K117">
        <v>1</v>
      </c>
    </row>
    <row r="118" spans="1:11">
      <c r="A118">
        <v>2</v>
      </c>
      <c r="B118">
        <f t="shared" si="1"/>
        <v>9</v>
      </c>
      <c r="C118">
        <v>2</v>
      </c>
      <c r="D118">
        <v>9</v>
      </c>
      <c r="E118">
        <v>0</v>
      </c>
      <c r="F118">
        <v>5</v>
      </c>
      <c r="G118">
        <v>3</v>
      </c>
      <c r="H118">
        <v>9</v>
      </c>
      <c r="I118">
        <v>3</v>
      </c>
      <c r="J118">
        <v>3</v>
      </c>
      <c r="K118">
        <v>3</v>
      </c>
    </row>
    <row r="119" spans="1:11">
      <c r="A119">
        <v>2</v>
      </c>
      <c r="B119">
        <f t="shared" si="1"/>
        <v>9</v>
      </c>
      <c r="C119">
        <v>3</v>
      </c>
      <c r="D119">
        <v>5</v>
      </c>
      <c r="E119">
        <v>0</v>
      </c>
      <c r="F119">
        <v>7</v>
      </c>
      <c r="G119">
        <v>7</v>
      </c>
      <c r="H119">
        <v>11</v>
      </c>
      <c r="I119">
        <v>1</v>
      </c>
      <c r="J119">
        <v>5</v>
      </c>
      <c r="K119">
        <v>1</v>
      </c>
    </row>
    <row r="120" spans="1:11">
      <c r="A120">
        <v>2</v>
      </c>
      <c r="B120">
        <f t="shared" si="1"/>
        <v>9</v>
      </c>
      <c r="C120">
        <v>4</v>
      </c>
      <c r="D120">
        <v>19</v>
      </c>
      <c r="E120">
        <v>0</v>
      </c>
      <c r="F120">
        <v>4</v>
      </c>
      <c r="G120">
        <v>4</v>
      </c>
      <c r="H120">
        <v>7</v>
      </c>
      <c r="I120">
        <v>4</v>
      </c>
      <c r="J120">
        <v>2</v>
      </c>
      <c r="K120">
        <v>2</v>
      </c>
    </row>
    <row r="121" spans="1:11">
      <c r="A121">
        <v>2</v>
      </c>
      <c r="B121">
        <f t="shared" si="1"/>
        <v>9</v>
      </c>
      <c r="C121">
        <v>5</v>
      </c>
      <c r="D121">
        <v>13</v>
      </c>
      <c r="E121">
        <v>0</v>
      </c>
      <c r="F121">
        <v>3</v>
      </c>
      <c r="G121">
        <v>5</v>
      </c>
      <c r="H121">
        <v>14</v>
      </c>
      <c r="I121">
        <v>2</v>
      </c>
      <c r="J121">
        <v>6</v>
      </c>
      <c r="K121">
        <v>2</v>
      </c>
    </row>
    <row r="122" spans="1:11">
      <c r="A122">
        <v>2</v>
      </c>
      <c r="B122">
        <f t="shared" si="1"/>
        <v>10</v>
      </c>
      <c r="C122">
        <v>1</v>
      </c>
      <c r="D122">
        <v>15</v>
      </c>
      <c r="E122">
        <v>0</v>
      </c>
      <c r="F122">
        <v>4</v>
      </c>
      <c r="G122">
        <v>13</v>
      </c>
      <c r="H122">
        <v>1</v>
      </c>
      <c r="I122">
        <v>3</v>
      </c>
      <c r="J122">
        <v>8</v>
      </c>
      <c r="K122">
        <v>3</v>
      </c>
    </row>
    <row r="123" spans="1:11">
      <c r="A123">
        <v>2</v>
      </c>
      <c r="B123">
        <f t="shared" si="1"/>
        <v>10</v>
      </c>
      <c r="C123">
        <v>2</v>
      </c>
      <c r="D123">
        <v>2</v>
      </c>
      <c r="E123">
        <v>0</v>
      </c>
      <c r="F123">
        <v>6</v>
      </c>
      <c r="G123">
        <v>1</v>
      </c>
      <c r="H123">
        <v>11</v>
      </c>
      <c r="I123">
        <v>2</v>
      </c>
      <c r="J123">
        <v>5</v>
      </c>
      <c r="K123">
        <v>3</v>
      </c>
    </row>
    <row r="124" spans="1:11">
      <c r="A124">
        <v>2</v>
      </c>
      <c r="B124">
        <f t="shared" si="1"/>
        <v>10</v>
      </c>
      <c r="C124">
        <v>3</v>
      </c>
      <c r="D124">
        <v>4</v>
      </c>
      <c r="E124">
        <v>0</v>
      </c>
      <c r="F124">
        <v>3</v>
      </c>
      <c r="G124">
        <v>12</v>
      </c>
      <c r="H124">
        <v>17</v>
      </c>
      <c r="I124">
        <v>5</v>
      </c>
      <c r="J124">
        <v>7</v>
      </c>
      <c r="K124">
        <v>1</v>
      </c>
    </row>
    <row r="125" spans="1:11">
      <c r="A125">
        <v>2</v>
      </c>
      <c r="B125">
        <f t="shared" si="1"/>
        <v>10</v>
      </c>
      <c r="C125">
        <v>4</v>
      </c>
      <c r="D125">
        <v>1</v>
      </c>
      <c r="E125">
        <v>0</v>
      </c>
      <c r="F125">
        <v>5</v>
      </c>
      <c r="G125">
        <v>9</v>
      </c>
      <c r="H125">
        <v>5</v>
      </c>
      <c r="I125">
        <v>1</v>
      </c>
      <c r="J125">
        <v>6</v>
      </c>
      <c r="K125">
        <v>2</v>
      </c>
    </row>
    <row r="126" spans="1:11">
      <c r="A126">
        <v>2</v>
      </c>
      <c r="B126">
        <f t="shared" si="1"/>
        <v>10</v>
      </c>
      <c r="C126">
        <v>5</v>
      </c>
      <c r="D126">
        <v>0</v>
      </c>
      <c r="E126">
        <v>8</v>
      </c>
      <c r="F126">
        <v>2</v>
      </c>
      <c r="G126">
        <v>5</v>
      </c>
      <c r="H126">
        <v>14</v>
      </c>
      <c r="I126">
        <v>4</v>
      </c>
      <c r="J126">
        <v>0</v>
      </c>
      <c r="K126">
        <v>1</v>
      </c>
    </row>
    <row r="127" spans="1:11">
      <c r="A127">
        <v>2</v>
      </c>
      <c r="B127">
        <f t="shared" si="1"/>
        <v>11</v>
      </c>
      <c r="C127">
        <v>1</v>
      </c>
      <c r="D127">
        <v>5</v>
      </c>
      <c r="E127">
        <v>0</v>
      </c>
      <c r="F127">
        <v>4</v>
      </c>
      <c r="G127">
        <v>5</v>
      </c>
      <c r="H127">
        <v>5</v>
      </c>
      <c r="I127">
        <v>2</v>
      </c>
      <c r="J127">
        <v>6</v>
      </c>
      <c r="K127">
        <v>2</v>
      </c>
    </row>
    <row r="128" spans="1:11">
      <c r="A128">
        <v>2</v>
      </c>
      <c r="B128">
        <f t="shared" si="1"/>
        <v>11</v>
      </c>
      <c r="C128">
        <v>2</v>
      </c>
      <c r="D128">
        <v>17</v>
      </c>
      <c r="E128">
        <v>0</v>
      </c>
      <c r="F128">
        <v>1</v>
      </c>
      <c r="G128">
        <v>11</v>
      </c>
      <c r="H128">
        <v>5</v>
      </c>
      <c r="I128">
        <v>4</v>
      </c>
      <c r="J128">
        <v>0</v>
      </c>
      <c r="K128">
        <v>3</v>
      </c>
    </row>
    <row r="129" spans="1:11">
      <c r="A129">
        <v>2</v>
      </c>
      <c r="B129">
        <f t="shared" si="1"/>
        <v>11</v>
      </c>
      <c r="C129">
        <v>3</v>
      </c>
      <c r="D129">
        <v>18</v>
      </c>
      <c r="E129">
        <v>0</v>
      </c>
      <c r="F129">
        <v>6</v>
      </c>
      <c r="G129">
        <v>6</v>
      </c>
      <c r="H129">
        <v>2</v>
      </c>
      <c r="I129">
        <v>2</v>
      </c>
      <c r="J129">
        <v>5</v>
      </c>
      <c r="K129">
        <v>2</v>
      </c>
    </row>
    <row r="130" spans="1:11">
      <c r="A130">
        <v>2</v>
      </c>
      <c r="B130">
        <f t="shared" si="1"/>
        <v>11</v>
      </c>
      <c r="C130">
        <v>4</v>
      </c>
      <c r="D130">
        <v>4</v>
      </c>
      <c r="E130">
        <v>0</v>
      </c>
      <c r="F130">
        <v>5</v>
      </c>
      <c r="G130">
        <v>5</v>
      </c>
      <c r="H130">
        <v>3</v>
      </c>
      <c r="I130">
        <v>4</v>
      </c>
      <c r="J130">
        <v>2</v>
      </c>
      <c r="K130">
        <v>1</v>
      </c>
    </row>
    <row r="131" spans="1:11">
      <c r="A131">
        <v>2</v>
      </c>
      <c r="B131">
        <f t="shared" si="1"/>
        <v>11</v>
      </c>
      <c r="C131">
        <v>5</v>
      </c>
      <c r="D131">
        <v>15</v>
      </c>
      <c r="E131">
        <v>0</v>
      </c>
      <c r="F131">
        <v>7</v>
      </c>
      <c r="G131">
        <v>12</v>
      </c>
      <c r="H131">
        <v>13</v>
      </c>
      <c r="I131">
        <v>3</v>
      </c>
      <c r="J131">
        <v>8</v>
      </c>
      <c r="K131">
        <v>1</v>
      </c>
    </row>
    <row r="132" spans="1:11">
      <c r="A132">
        <v>2</v>
      </c>
      <c r="B132">
        <f t="shared" si="1"/>
        <v>12</v>
      </c>
      <c r="C132">
        <v>1</v>
      </c>
      <c r="D132">
        <v>12</v>
      </c>
      <c r="E132">
        <v>0</v>
      </c>
      <c r="F132">
        <v>4</v>
      </c>
      <c r="G132">
        <v>10</v>
      </c>
      <c r="H132">
        <v>16</v>
      </c>
      <c r="I132">
        <v>1</v>
      </c>
      <c r="J132">
        <v>1</v>
      </c>
      <c r="K132">
        <v>3</v>
      </c>
    </row>
    <row r="133" spans="1:11">
      <c r="A133">
        <v>2</v>
      </c>
      <c r="B133">
        <f t="shared" si="1"/>
        <v>12</v>
      </c>
      <c r="C133">
        <v>2</v>
      </c>
      <c r="D133">
        <v>14</v>
      </c>
      <c r="E133">
        <v>0</v>
      </c>
      <c r="F133">
        <v>7</v>
      </c>
      <c r="G133">
        <v>8</v>
      </c>
      <c r="H133">
        <v>10</v>
      </c>
      <c r="I133">
        <v>4</v>
      </c>
      <c r="J133">
        <v>4</v>
      </c>
      <c r="K133">
        <v>2</v>
      </c>
    </row>
    <row r="134" spans="1:11">
      <c r="A134">
        <v>2</v>
      </c>
      <c r="B134">
        <f t="shared" si="1"/>
        <v>12</v>
      </c>
      <c r="C134">
        <v>3</v>
      </c>
      <c r="D134">
        <v>6</v>
      </c>
      <c r="E134">
        <v>0</v>
      </c>
      <c r="F134">
        <v>5</v>
      </c>
      <c r="G134">
        <v>2</v>
      </c>
      <c r="H134">
        <v>3</v>
      </c>
      <c r="I134">
        <v>5</v>
      </c>
      <c r="J134">
        <v>2</v>
      </c>
      <c r="K134">
        <v>2</v>
      </c>
    </row>
    <row r="135" spans="1:11">
      <c r="A135">
        <v>2</v>
      </c>
      <c r="B135">
        <f t="shared" si="1"/>
        <v>12</v>
      </c>
      <c r="C135">
        <v>4</v>
      </c>
      <c r="D135">
        <v>16</v>
      </c>
      <c r="E135">
        <v>0</v>
      </c>
      <c r="F135">
        <v>1</v>
      </c>
      <c r="G135">
        <v>11</v>
      </c>
      <c r="H135">
        <v>15</v>
      </c>
      <c r="I135">
        <v>2</v>
      </c>
      <c r="J135">
        <v>0</v>
      </c>
      <c r="K135">
        <v>1</v>
      </c>
    </row>
    <row r="136" spans="1:11">
      <c r="A136">
        <v>2</v>
      </c>
      <c r="B136">
        <f t="shared" ref="B136:B199" si="2">IF(B131=15,1,B131+1)</f>
        <v>12</v>
      </c>
      <c r="C136">
        <v>5</v>
      </c>
      <c r="D136">
        <v>10</v>
      </c>
      <c r="E136">
        <v>0</v>
      </c>
      <c r="F136">
        <v>3</v>
      </c>
      <c r="G136">
        <v>6</v>
      </c>
      <c r="H136">
        <v>13</v>
      </c>
      <c r="I136">
        <v>3</v>
      </c>
      <c r="J136">
        <v>8</v>
      </c>
      <c r="K136">
        <v>3</v>
      </c>
    </row>
    <row r="137" spans="1:11">
      <c r="A137">
        <v>2</v>
      </c>
      <c r="B137">
        <f t="shared" si="2"/>
        <v>13</v>
      </c>
      <c r="C137">
        <v>1</v>
      </c>
      <c r="D137">
        <v>0</v>
      </c>
      <c r="E137">
        <v>4</v>
      </c>
      <c r="F137">
        <v>2</v>
      </c>
      <c r="G137">
        <v>7</v>
      </c>
      <c r="H137">
        <v>6</v>
      </c>
      <c r="I137">
        <v>3</v>
      </c>
      <c r="J137">
        <v>0</v>
      </c>
      <c r="K137">
        <v>2</v>
      </c>
    </row>
    <row r="138" spans="1:11">
      <c r="A138">
        <v>2</v>
      </c>
      <c r="B138">
        <f t="shared" si="2"/>
        <v>13</v>
      </c>
      <c r="C138">
        <v>2</v>
      </c>
      <c r="D138">
        <v>11</v>
      </c>
      <c r="E138">
        <v>0</v>
      </c>
      <c r="F138">
        <v>1</v>
      </c>
      <c r="G138">
        <v>3</v>
      </c>
      <c r="H138">
        <v>4</v>
      </c>
      <c r="I138">
        <v>4</v>
      </c>
      <c r="J138">
        <v>0</v>
      </c>
      <c r="K138">
        <v>1</v>
      </c>
    </row>
    <row r="139" spans="1:11">
      <c r="A139">
        <v>2</v>
      </c>
      <c r="B139">
        <f t="shared" si="2"/>
        <v>13</v>
      </c>
      <c r="C139">
        <v>3</v>
      </c>
      <c r="D139">
        <v>2</v>
      </c>
      <c r="E139">
        <v>0</v>
      </c>
      <c r="F139">
        <v>3</v>
      </c>
      <c r="G139">
        <v>11</v>
      </c>
      <c r="H139">
        <v>10</v>
      </c>
      <c r="I139">
        <v>1</v>
      </c>
      <c r="J139">
        <v>4</v>
      </c>
      <c r="K139">
        <v>1</v>
      </c>
    </row>
    <row r="140" spans="1:11">
      <c r="A140">
        <v>2</v>
      </c>
      <c r="B140">
        <f t="shared" si="2"/>
        <v>13</v>
      </c>
      <c r="C140">
        <v>4</v>
      </c>
      <c r="D140">
        <v>15</v>
      </c>
      <c r="E140">
        <v>0</v>
      </c>
      <c r="F140">
        <v>6</v>
      </c>
      <c r="G140">
        <v>10</v>
      </c>
      <c r="H140">
        <v>2</v>
      </c>
      <c r="I140">
        <v>5</v>
      </c>
      <c r="J140">
        <v>5</v>
      </c>
      <c r="K140">
        <v>2</v>
      </c>
    </row>
    <row r="141" spans="1:11">
      <c r="A141">
        <v>2</v>
      </c>
      <c r="B141">
        <f t="shared" si="2"/>
        <v>13</v>
      </c>
      <c r="C141">
        <v>5</v>
      </c>
      <c r="D141">
        <v>1</v>
      </c>
      <c r="E141">
        <v>0</v>
      </c>
      <c r="F141">
        <v>7</v>
      </c>
      <c r="G141">
        <v>5</v>
      </c>
      <c r="H141">
        <v>12</v>
      </c>
      <c r="I141">
        <v>2</v>
      </c>
      <c r="J141">
        <v>3</v>
      </c>
      <c r="K141">
        <v>3</v>
      </c>
    </row>
    <row r="142" spans="1:11">
      <c r="A142">
        <v>2</v>
      </c>
      <c r="B142">
        <f t="shared" si="2"/>
        <v>14</v>
      </c>
      <c r="C142">
        <v>1</v>
      </c>
      <c r="D142">
        <v>20</v>
      </c>
      <c r="E142">
        <v>0</v>
      </c>
      <c r="F142">
        <v>5</v>
      </c>
      <c r="G142">
        <v>6</v>
      </c>
      <c r="H142">
        <v>14</v>
      </c>
      <c r="I142">
        <v>3</v>
      </c>
      <c r="J142">
        <v>6</v>
      </c>
      <c r="K142">
        <v>1</v>
      </c>
    </row>
    <row r="143" spans="1:11">
      <c r="A143">
        <v>2</v>
      </c>
      <c r="B143">
        <f t="shared" si="2"/>
        <v>14</v>
      </c>
      <c r="C143">
        <v>2</v>
      </c>
      <c r="D143">
        <v>6</v>
      </c>
      <c r="E143">
        <v>0</v>
      </c>
      <c r="F143">
        <v>4</v>
      </c>
      <c r="G143">
        <v>1</v>
      </c>
      <c r="H143">
        <v>15</v>
      </c>
      <c r="I143">
        <v>1</v>
      </c>
      <c r="J143">
        <v>3</v>
      </c>
      <c r="K143">
        <v>3</v>
      </c>
    </row>
    <row r="144" spans="1:11">
      <c r="A144">
        <v>2</v>
      </c>
      <c r="B144">
        <f t="shared" si="2"/>
        <v>14</v>
      </c>
      <c r="C144">
        <v>3</v>
      </c>
      <c r="D144">
        <v>8</v>
      </c>
      <c r="E144">
        <v>0</v>
      </c>
      <c r="F144">
        <v>7</v>
      </c>
      <c r="G144">
        <v>4</v>
      </c>
      <c r="H144">
        <v>1</v>
      </c>
      <c r="I144">
        <v>2</v>
      </c>
      <c r="J144">
        <v>1</v>
      </c>
      <c r="K144">
        <v>2</v>
      </c>
    </row>
    <row r="145" spans="1:11">
      <c r="A145">
        <v>2</v>
      </c>
      <c r="B145">
        <f t="shared" si="2"/>
        <v>14</v>
      </c>
      <c r="C145">
        <v>4</v>
      </c>
      <c r="D145">
        <v>13</v>
      </c>
      <c r="E145">
        <v>0</v>
      </c>
      <c r="F145">
        <v>1</v>
      </c>
      <c r="G145">
        <v>12</v>
      </c>
      <c r="H145">
        <v>13</v>
      </c>
      <c r="I145">
        <v>4</v>
      </c>
      <c r="J145">
        <v>0</v>
      </c>
      <c r="K145">
        <v>3</v>
      </c>
    </row>
    <row r="146" spans="1:11">
      <c r="A146">
        <v>2</v>
      </c>
      <c r="B146">
        <f t="shared" si="2"/>
        <v>14</v>
      </c>
      <c r="C146">
        <v>5</v>
      </c>
      <c r="D146">
        <v>9</v>
      </c>
      <c r="E146">
        <v>0</v>
      </c>
      <c r="F146">
        <v>6</v>
      </c>
      <c r="G146">
        <v>2</v>
      </c>
      <c r="H146">
        <v>11</v>
      </c>
      <c r="I146">
        <v>5</v>
      </c>
      <c r="J146">
        <v>7</v>
      </c>
      <c r="K146">
        <v>2</v>
      </c>
    </row>
    <row r="147" spans="1:11">
      <c r="A147">
        <v>2</v>
      </c>
      <c r="B147">
        <f t="shared" si="2"/>
        <v>15</v>
      </c>
      <c r="C147">
        <v>1</v>
      </c>
      <c r="D147">
        <v>7</v>
      </c>
      <c r="E147">
        <v>0</v>
      </c>
      <c r="F147">
        <v>3</v>
      </c>
      <c r="G147">
        <v>13</v>
      </c>
      <c r="H147">
        <v>3</v>
      </c>
      <c r="I147">
        <v>4</v>
      </c>
      <c r="J147">
        <v>4</v>
      </c>
      <c r="K147">
        <v>3</v>
      </c>
    </row>
    <row r="148" spans="1:11">
      <c r="A148">
        <v>2</v>
      </c>
      <c r="B148">
        <f t="shared" si="2"/>
        <v>15</v>
      </c>
      <c r="C148">
        <v>2</v>
      </c>
      <c r="D148">
        <v>0</v>
      </c>
      <c r="E148">
        <v>15</v>
      </c>
      <c r="F148">
        <v>2</v>
      </c>
      <c r="G148">
        <v>8</v>
      </c>
      <c r="H148">
        <v>16</v>
      </c>
      <c r="I148">
        <v>3</v>
      </c>
      <c r="J148">
        <v>0</v>
      </c>
      <c r="K148">
        <v>1</v>
      </c>
    </row>
    <row r="149" spans="1:11">
      <c r="A149">
        <v>2</v>
      </c>
      <c r="B149">
        <f t="shared" si="2"/>
        <v>15</v>
      </c>
      <c r="C149">
        <v>3</v>
      </c>
      <c r="D149">
        <v>10</v>
      </c>
      <c r="E149">
        <v>0</v>
      </c>
      <c r="F149">
        <v>5</v>
      </c>
      <c r="G149">
        <v>9</v>
      </c>
      <c r="H149">
        <v>7</v>
      </c>
      <c r="I149">
        <v>2</v>
      </c>
      <c r="J149">
        <v>7</v>
      </c>
      <c r="K149">
        <v>2</v>
      </c>
    </row>
    <row r="150" spans="1:11">
      <c r="A150">
        <v>2</v>
      </c>
      <c r="B150">
        <f t="shared" si="2"/>
        <v>15</v>
      </c>
      <c r="C150">
        <v>4</v>
      </c>
      <c r="D150">
        <v>11</v>
      </c>
      <c r="E150">
        <v>0</v>
      </c>
      <c r="F150">
        <v>1</v>
      </c>
      <c r="G150">
        <v>3</v>
      </c>
      <c r="H150">
        <v>6</v>
      </c>
      <c r="I150">
        <v>5</v>
      </c>
      <c r="J150">
        <v>0</v>
      </c>
      <c r="K150">
        <v>1</v>
      </c>
    </row>
    <row r="151" spans="1:11">
      <c r="A151">
        <v>2</v>
      </c>
      <c r="B151">
        <f t="shared" si="2"/>
        <v>15</v>
      </c>
      <c r="C151">
        <v>5</v>
      </c>
      <c r="D151">
        <v>17</v>
      </c>
      <c r="E151">
        <v>0</v>
      </c>
      <c r="F151">
        <v>6</v>
      </c>
      <c r="G151">
        <v>7</v>
      </c>
      <c r="H151">
        <v>9</v>
      </c>
      <c r="I151">
        <v>1</v>
      </c>
      <c r="J151">
        <v>2</v>
      </c>
      <c r="K151">
        <v>2</v>
      </c>
    </row>
    <row r="152" spans="1:11">
      <c r="A152">
        <v>3</v>
      </c>
      <c r="B152">
        <f t="shared" si="2"/>
        <v>1</v>
      </c>
      <c r="C152">
        <v>1</v>
      </c>
      <c r="D152">
        <v>18</v>
      </c>
      <c r="E152">
        <v>0</v>
      </c>
      <c r="F152">
        <v>4</v>
      </c>
      <c r="G152">
        <v>11</v>
      </c>
      <c r="H152">
        <v>12</v>
      </c>
      <c r="I152">
        <v>1</v>
      </c>
      <c r="J152">
        <v>6</v>
      </c>
      <c r="K152">
        <v>2</v>
      </c>
    </row>
    <row r="153" spans="1:11">
      <c r="A153">
        <v>3</v>
      </c>
      <c r="B153">
        <f t="shared" si="2"/>
        <v>1</v>
      </c>
      <c r="C153">
        <v>2</v>
      </c>
      <c r="D153">
        <v>0</v>
      </c>
      <c r="E153">
        <v>10</v>
      </c>
      <c r="F153">
        <v>2</v>
      </c>
      <c r="G153">
        <v>2</v>
      </c>
      <c r="H153">
        <v>5</v>
      </c>
      <c r="I153">
        <v>4</v>
      </c>
      <c r="J153">
        <v>0</v>
      </c>
      <c r="K153">
        <v>3</v>
      </c>
    </row>
    <row r="154" spans="1:11">
      <c r="A154">
        <v>3</v>
      </c>
      <c r="B154">
        <f t="shared" si="2"/>
        <v>1</v>
      </c>
      <c r="C154">
        <v>3</v>
      </c>
      <c r="D154">
        <v>14</v>
      </c>
      <c r="E154">
        <v>0</v>
      </c>
      <c r="F154">
        <v>6</v>
      </c>
      <c r="G154">
        <v>12</v>
      </c>
      <c r="H154">
        <v>2</v>
      </c>
      <c r="I154">
        <v>5</v>
      </c>
      <c r="J154">
        <v>5</v>
      </c>
      <c r="K154">
        <v>3</v>
      </c>
    </row>
    <row r="155" spans="1:11">
      <c r="A155">
        <v>3</v>
      </c>
      <c r="B155">
        <f t="shared" si="2"/>
        <v>1</v>
      </c>
      <c r="C155">
        <v>4</v>
      </c>
      <c r="D155">
        <v>12</v>
      </c>
      <c r="E155">
        <v>0</v>
      </c>
      <c r="F155">
        <v>7</v>
      </c>
      <c r="G155">
        <v>5</v>
      </c>
      <c r="H155">
        <v>8</v>
      </c>
      <c r="I155">
        <v>3</v>
      </c>
      <c r="J155">
        <v>8</v>
      </c>
      <c r="K155">
        <v>1</v>
      </c>
    </row>
    <row r="156" spans="1:11">
      <c r="A156">
        <v>3</v>
      </c>
      <c r="B156">
        <f t="shared" si="2"/>
        <v>1</v>
      </c>
      <c r="C156">
        <v>5</v>
      </c>
      <c r="D156">
        <v>5</v>
      </c>
      <c r="E156">
        <v>0</v>
      </c>
      <c r="F156">
        <v>1</v>
      </c>
      <c r="G156">
        <v>1</v>
      </c>
      <c r="H156">
        <v>17</v>
      </c>
      <c r="I156">
        <v>2</v>
      </c>
      <c r="J156">
        <v>0</v>
      </c>
      <c r="K156">
        <v>1</v>
      </c>
    </row>
    <row r="157" spans="1:11">
      <c r="A157">
        <v>3</v>
      </c>
      <c r="B157">
        <f t="shared" si="2"/>
        <v>2</v>
      </c>
      <c r="C157">
        <v>1</v>
      </c>
      <c r="D157">
        <v>0</v>
      </c>
      <c r="E157">
        <v>3</v>
      </c>
      <c r="F157">
        <v>2</v>
      </c>
      <c r="G157">
        <v>6</v>
      </c>
      <c r="H157">
        <v>1</v>
      </c>
      <c r="I157">
        <v>3</v>
      </c>
      <c r="J157">
        <v>0</v>
      </c>
      <c r="K157">
        <v>2</v>
      </c>
    </row>
    <row r="158" spans="1:11">
      <c r="A158">
        <v>3</v>
      </c>
      <c r="B158">
        <f t="shared" si="2"/>
        <v>2</v>
      </c>
      <c r="C158">
        <v>2</v>
      </c>
      <c r="D158">
        <v>4</v>
      </c>
      <c r="E158">
        <v>0</v>
      </c>
      <c r="F158">
        <v>4</v>
      </c>
      <c r="G158">
        <v>10</v>
      </c>
      <c r="H158">
        <v>8</v>
      </c>
      <c r="I158">
        <v>5</v>
      </c>
      <c r="J158">
        <v>1</v>
      </c>
      <c r="K158">
        <v>3</v>
      </c>
    </row>
    <row r="159" spans="1:11">
      <c r="A159">
        <v>3</v>
      </c>
      <c r="B159">
        <f t="shared" si="2"/>
        <v>2</v>
      </c>
      <c r="C159">
        <v>3</v>
      </c>
      <c r="D159">
        <v>3</v>
      </c>
      <c r="E159">
        <v>0</v>
      </c>
      <c r="F159">
        <v>7</v>
      </c>
      <c r="G159">
        <v>7</v>
      </c>
      <c r="H159">
        <v>4</v>
      </c>
      <c r="I159">
        <v>4</v>
      </c>
      <c r="J159">
        <v>8</v>
      </c>
      <c r="K159">
        <v>3</v>
      </c>
    </row>
    <row r="160" spans="1:11">
      <c r="A160">
        <v>3</v>
      </c>
      <c r="B160">
        <f t="shared" si="2"/>
        <v>2</v>
      </c>
      <c r="C160">
        <v>4</v>
      </c>
      <c r="D160">
        <v>16</v>
      </c>
      <c r="E160">
        <v>0</v>
      </c>
      <c r="F160">
        <v>5</v>
      </c>
      <c r="G160">
        <v>3</v>
      </c>
      <c r="H160">
        <v>10</v>
      </c>
      <c r="I160">
        <v>2</v>
      </c>
      <c r="J160">
        <v>2</v>
      </c>
      <c r="K160">
        <v>1</v>
      </c>
    </row>
    <row r="161" spans="1:11">
      <c r="A161">
        <v>3</v>
      </c>
      <c r="B161">
        <f t="shared" si="2"/>
        <v>2</v>
      </c>
      <c r="C161">
        <v>5</v>
      </c>
      <c r="D161">
        <v>19</v>
      </c>
      <c r="E161">
        <v>0</v>
      </c>
      <c r="F161">
        <v>3</v>
      </c>
      <c r="G161">
        <v>8</v>
      </c>
      <c r="H161">
        <v>15</v>
      </c>
      <c r="I161">
        <v>1</v>
      </c>
      <c r="J161">
        <v>5</v>
      </c>
      <c r="K161">
        <v>1</v>
      </c>
    </row>
    <row r="162" spans="1:11">
      <c r="A162">
        <v>3</v>
      </c>
      <c r="B162">
        <f t="shared" si="2"/>
        <v>3</v>
      </c>
      <c r="C162">
        <v>1</v>
      </c>
      <c r="D162">
        <v>11</v>
      </c>
      <c r="E162">
        <v>0</v>
      </c>
      <c r="F162">
        <v>3</v>
      </c>
      <c r="G162">
        <v>2</v>
      </c>
      <c r="H162">
        <v>4</v>
      </c>
      <c r="I162">
        <v>4</v>
      </c>
      <c r="J162">
        <v>4</v>
      </c>
      <c r="K162">
        <v>2</v>
      </c>
    </row>
    <row r="163" spans="1:11">
      <c r="A163">
        <v>3</v>
      </c>
      <c r="B163">
        <f t="shared" si="2"/>
        <v>3</v>
      </c>
      <c r="C163">
        <v>2</v>
      </c>
      <c r="D163">
        <v>14</v>
      </c>
      <c r="E163">
        <v>0</v>
      </c>
      <c r="F163">
        <v>6</v>
      </c>
      <c r="G163">
        <v>9</v>
      </c>
      <c r="H163">
        <v>13</v>
      </c>
      <c r="I163">
        <v>3</v>
      </c>
      <c r="J163">
        <v>7</v>
      </c>
      <c r="K163">
        <v>3</v>
      </c>
    </row>
    <row r="164" spans="1:11">
      <c r="A164">
        <v>3</v>
      </c>
      <c r="B164">
        <f t="shared" si="2"/>
        <v>3</v>
      </c>
      <c r="C164">
        <v>3</v>
      </c>
      <c r="D164">
        <v>7</v>
      </c>
      <c r="E164">
        <v>0</v>
      </c>
      <c r="F164">
        <v>5</v>
      </c>
      <c r="G164">
        <v>7</v>
      </c>
      <c r="H164">
        <v>3</v>
      </c>
      <c r="I164">
        <v>2</v>
      </c>
      <c r="J164">
        <v>6</v>
      </c>
      <c r="K164">
        <v>3</v>
      </c>
    </row>
    <row r="165" spans="1:11">
      <c r="A165">
        <v>3</v>
      </c>
      <c r="B165">
        <f t="shared" si="2"/>
        <v>3</v>
      </c>
      <c r="C165">
        <v>4</v>
      </c>
      <c r="D165">
        <v>10</v>
      </c>
      <c r="E165">
        <v>0</v>
      </c>
      <c r="F165">
        <v>1</v>
      </c>
      <c r="G165">
        <v>13</v>
      </c>
      <c r="H165">
        <v>2</v>
      </c>
      <c r="I165">
        <v>5</v>
      </c>
      <c r="J165">
        <v>0</v>
      </c>
      <c r="K165">
        <v>1</v>
      </c>
    </row>
    <row r="166" spans="1:11">
      <c r="A166">
        <v>3</v>
      </c>
      <c r="B166">
        <f t="shared" si="2"/>
        <v>3</v>
      </c>
      <c r="C166">
        <v>5</v>
      </c>
      <c r="D166">
        <v>20</v>
      </c>
      <c r="E166">
        <v>0</v>
      </c>
      <c r="F166">
        <v>4</v>
      </c>
      <c r="G166">
        <v>4</v>
      </c>
      <c r="H166">
        <v>7</v>
      </c>
      <c r="I166">
        <v>1</v>
      </c>
      <c r="J166">
        <v>3</v>
      </c>
      <c r="K166">
        <v>2</v>
      </c>
    </row>
    <row r="167" spans="1:11">
      <c r="A167">
        <v>3</v>
      </c>
      <c r="B167">
        <f t="shared" si="2"/>
        <v>4</v>
      </c>
      <c r="C167">
        <v>1</v>
      </c>
      <c r="D167">
        <v>0</v>
      </c>
      <c r="E167">
        <v>20</v>
      </c>
      <c r="F167">
        <v>2</v>
      </c>
      <c r="G167">
        <v>9</v>
      </c>
      <c r="H167">
        <v>14</v>
      </c>
      <c r="I167">
        <v>3</v>
      </c>
      <c r="J167">
        <v>0</v>
      </c>
      <c r="K167">
        <v>1</v>
      </c>
    </row>
    <row r="168" spans="1:11">
      <c r="A168">
        <v>3</v>
      </c>
      <c r="B168">
        <f t="shared" si="2"/>
        <v>4</v>
      </c>
      <c r="C168">
        <v>2</v>
      </c>
      <c r="D168">
        <v>19</v>
      </c>
      <c r="E168">
        <v>0</v>
      </c>
      <c r="F168">
        <v>3</v>
      </c>
      <c r="G168">
        <v>13</v>
      </c>
      <c r="H168">
        <v>11</v>
      </c>
      <c r="I168">
        <v>5</v>
      </c>
      <c r="J168">
        <v>3</v>
      </c>
      <c r="K168">
        <v>1</v>
      </c>
    </row>
    <row r="169" spans="1:11">
      <c r="A169">
        <v>3</v>
      </c>
      <c r="B169">
        <f t="shared" si="2"/>
        <v>4</v>
      </c>
      <c r="C169">
        <v>3</v>
      </c>
      <c r="D169">
        <v>9</v>
      </c>
      <c r="E169">
        <v>0</v>
      </c>
      <c r="F169">
        <v>7</v>
      </c>
      <c r="G169">
        <v>4</v>
      </c>
      <c r="H169">
        <v>12</v>
      </c>
      <c r="I169">
        <v>2</v>
      </c>
      <c r="J169">
        <v>7</v>
      </c>
      <c r="K169">
        <v>2</v>
      </c>
    </row>
    <row r="170" spans="1:11">
      <c r="A170">
        <v>3</v>
      </c>
      <c r="B170">
        <f t="shared" si="2"/>
        <v>4</v>
      </c>
      <c r="C170">
        <v>4</v>
      </c>
      <c r="D170">
        <v>8</v>
      </c>
      <c r="E170">
        <v>0</v>
      </c>
      <c r="F170">
        <v>1</v>
      </c>
      <c r="G170">
        <v>10</v>
      </c>
      <c r="H170">
        <v>6</v>
      </c>
      <c r="I170">
        <v>4</v>
      </c>
      <c r="J170">
        <v>0</v>
      </c>
      <c r="K170">
        <v>2</v>
      </c>
    </row>
    <row r="171" spans="1:11">
      <c r="A171">
        <v>3</v>
      </c>
      <c r="B171">
        <f t="shared" si="2"/>
        <v>4</v>
      </c>
      <c r="C171">
        <v>5</v>
      </c>
      <c r="D171">
        <v>18</v>
      </c>
      <c r="E171">
        <v>0</v>
      </c>
      <c r="F171">
        <v>6</v>
      </c>
      <c r="G171">
        <v>8</v>
      </c>
      <c r="H171">
        <v>16</v>
      </c>
      <c r="I171">
        <v>1</v>
      </c>
      <c r="J171">
        <v>2</v>
      </c>
      <c r="K171">
        <v>3</v>
      </c>
    </row>
    <row r="172" spans="1:11">
      <c r="A172">
        <v>3</v>
      </c>
      <c r="B172">
        <f t="shared" si="2"/>
        <v>5</v>
      </c>
      <c r="C172">
        <v>1</v>
      </c>
      <c r="D172">
        <v>2</v>
      </c>
      <c r="E172">
        <v>0</v>
      </c>
      <c r="F172">
        <v>4</v>
      </c>
      <c r="G172">
        <v>5</v>
      </c>
      <c r="H172">
        <v>9</v>
      </c>
      <c r="I172">
        <v>1</v>
      </c>
      <c r="J172">
        <v>4</v>
      </c>
      <c r="K172">
        <v>2</v>
      </c>
    </row>
    <row r="173" spans="1:11">
      <c r="A173">
        <v>3</v>
      </c>
      <c r="B173">
        <f t="shared" si="2"/>
        <v>5</v>
      </c>
      <c r="C173">
        <v>2</v>
      </c>
      <c r="D173">
        <v>0</v>
      </c>
      <c r="E173">
        <v>19</v>
      </c>
      <c r="F173">
        <v>2</v>
      </c>
      <c r="G173">
        <v>6</v>
      </c>
      <c r="H173">
        <v>17</v>
      </c>
      <c r="I173">
        <v>4</v>
      </c>
      <c r="J173">
        <v>0</v>
      </c>
      <c r="K173">
        <v>1</v>
      </c>
    </row>
    <row r="174" spans="1:11">
      <c r="A174">
        <v>3</v>
      </c>
      <c r="B174">
        <f t="shared" si="2"/>
        <v>5</v>
      </c>
      <c r="C174">
        <v>3</v>
      </c>
      <c r="D174">
        <v>6</v>
      </c>
      <c r="E174">
        <v>0</v>
      </c>
      <c r="F174">
        <v>7</v>
      </c>
      <c r="G174">
        <v>11</v>
      </c>
      <c r="H174">
        <v>4</v>
      </c>
      <c r="I174">
        <v>2</v>
      </c>
      <c r="J174">
        <v>8</v>
      </c>
      <c r="K174">
        <v>3</v>
      </c>
    </row>
    <row r="175" spans="1:11">
      <c r="A175">
        <v>3</v>
      </c>
      <c r="B175">
        <f t="shared" si="2"/>
        <v>5</v>
      </c>
      <c r="C175">
        <v>4</v>
      </c>
      <c r="D175">
        <v>12</v>
      </c>
      <c r="E175">
        <v>0</v>
      </c>
      <c r="F175">
        <v>5</v>
      </c>
      <c r="G175">
        <v>3</v>
      </c>
      <c r="H175">
        <v>5</v>
      </c>
      <c r="I175">
        <v>5</v>
      </c>
      <c r="J175">
        <v>5</v>
      </c>
      <c r="K175">
        <v>3</v>
      </c>
    </row>
    <row r="176" spans="1:11">
      <c r="A176">
        <v>3</v>
      </c>
      <c r="B176">
        <f t="shared" si="2"/>
        <v>5</v>
      </c>
      <c r="C176">
        <v>5</v>
      </c>
      <c r="D176">
        <v>15</v>
      </c>
      <c r="E176">
        <v>0</v>
      </c>
      <c r="F176">
        <v>3</v>
      </c>
      <c r="G176">
        <v>12</v>
      </c>
      <c r="H176">
        <v>14</v>
      </c>
      <c r="I176">
        <v>3</v>
      </c>
      <c r="J176">
        <v>1</v>
      </c>
      <c r="K176">
        <v>2</v>
      </c>
    </row>
    <row r="177" spans="1:11">
      <c r="A177">
        <v>3</v>
      </c>
      <c r="B177">
        <f t="shared" si="2"/>
        <v>6</v>
      </c>
      <c r="C177">
        <v>1</v>
      </c>
      <c r="D177">
        <v>0</v>
      </c>
      <c r="E177">
        <v>21</v>
      </c>
      <c r="F177">
        <v>2</v>
      </c>
      <c r="G177">
        <v>3</v>
      </c>
      <c r="H177">
        <v>6</v>
      </c>
      <c r="I177">
        <v>4</v>
      </c>
      <c r="J177">
        <v>0</v>
      </c>
      <c r="K177">
        <v>2</v>
      </c>
    </row>
    <row r="178" spans="1:11">
      <c r="A178">
        <v>3</v>
      </c>
      <c r="B178">
        <f t="shared" si="2"/>
        <v>6</v>
      </c>
      <c r="C178">
        <v>2</v>
      </c>
      <c r="D178">
        <v>7</v>
      </c>
      <c r="E178">
        <v>0</v>
      </c>
      <c r="F178">
        <v>4</v>
      </c>
      <c r="G178">
        <v>11</v>
      </c>
      <c r="H178">
        <v>5</v>
      </c>
      <c r="I178">
        <v>3</v>
      </c>
      <c r="J178">
        <v>2</v>
      </c>
      <c r="K178">
        <v>3</v>
      </c>
    </row>
    <row r="179" spans="1:11">
      <c r="A179">
        <v>3</v>
      </c>
      <c r="B179">
        <f t="shared" si="2"/>
        <v>6</v>
      </c>
      <c r="C179">
        <v>3</v>
      </c>
      <c r="D179">
        <v>3</v>
      </c>
      <c r="E179">
        <v>0</v>
      </c>
      <c r="F179">
        <v>5</v>
      </c>
      <c r="G179">
        <v>8</v>
      </c>
      <c r="H179">
        <v>3</v>
      </c>
      <c r="I179">
        <v>1</v>
      </c>
      <c r="J179">
        <v>6</v>
      </c>
      <c r="K179">
        <v>2</v>
      </c>
    </row>
    <row r="180" spans="1:11">
      <c r="A180">
        <v>3</v>
      </c>
      <c r="B180">
        <f t="shared" si="2"/>
        <v>6</v>
      </c>
      <c r="C180">
        <v>4</v>
      </c>
      <c r="D180">
        <v>6</v>
      </c>
      <c r="E180">
        <v>0</v>
      </c>
      <c r="F180">
        <v>6</v>
      </c>
      <c r="G180">
        <v>9</v>
      </c>
      <c r="H180">
        <v>3</v>
      </c>
      <c r="I180">
        <v>2</v>
      </c>
      <c r="J180">
        <v>7</v>
      </c>
      <c r="K180">
        <v>1</v>
      </c>
    </row>
    <row r="181" spans="1:11">
      <c r="A181">
        <v>3</v>
      </c>
      <c r="B181">
        <f t="shared" si="2"/>
        <v>6</v>
      </c>
      <c r="C181">
        <v>5</v>
      </c>
      <c r="D181">
        <v>5</v>
      </c>
      <c r="E181">
        <v>0</v>
      </c>
      <c r="F181">
        <v>1</v>
      </c>
      <c r="G181">
        <v>10</v>
      </c>
      <c r="H181">
        <v>7</v>
      </c>
      <c r="I181">
        <v>2</v>
      </c>
      <c r="J181">
        <v>0</v>
      </c>
      <c r="K181">
        <v>3</v>
      </c>
    </row>
    <row r="182" spans="1:11">
      <c r="A182">
        <v>3</v>
      </c>
      <c r="B182">
        <f t="shared" si="2"/>
        <v>7</v>
      </c>
      <c r="C182">
        <v>1</v>
      </c>
      <c r="D182">
        <v>16</v>
      </c>
      <c r="E182">
        <v>0</v>
      </c>
      <c r="F182">
        <v>1</v>
      </c>
      <c r="G182">
        <v>6</v>
      </c>
      <c r="H182">
        <v>5</v>
      </c>
      <c r="I182">
        <v>2</v>
      </c>
      <c r="J182">
        <v>0</v>
      </c>
      <c r="K182">
        <v>3</v>
      </c>
    </row>
    <row r="183" spans="1:11">
      <c r="A183">
        <v>3</v>
      </c>
      <c r="B183">
        <f t="shared" si="2"/>
        <v>7</v>
      </c>
      <c r="C183">
        <v>2</v>
      </c>
      <c r="D183">
        <v>13</v>
      </c>
      <c r="E183">
        <v>0</v>
      </c>
      <c r="F183">
        <v>4</v>
      </c>
      <c r="G183">
        <v>10</v>
      </c>
      <c r="H183">
        <v>17</v>
      </c>
      <c r="I183">
        <v>3</v>
      </c>
      <c r="J183">
        <v>4</v>
      </c>
      <c r="K183">
        <v>2</v>
      </c>
    </row>
    <row r="184" spans="1:11">
      <c r="A184">
        <v>3</v>
      </c>
      <c r="B184">
        <f t="shared" si="2"/>
        <v>7</v>
      </c>
      <c r="C184">
        <v>3</v>
      </c>
      <c r="D184">
        <v>0</v>
      </c>
      <c r="E184">
        <v>2</v>
      </c>
      <c r="F184">
        <v>2</v>
      </c>
      <c r="G184">
        <v>8</v>
      </c>
      <c r="H184">
        <v>1</v>
      </c>
      <c r="I184">
        <v>3</v>
      </c>
      <c r="J184">
        <v>0</v>
      </c>
      <c r="K184">
        <v>2</v>
      </c>
    </row>
    <row r="185" spans="1:11">
      <c r="A185">
        <v>3</v>
      </c>
      <c r="B185">
        <f t="shared" si="2"/>
        <v>7</v>
      </c>
      <c r="C185">
        <v>4</v>
      </c>
      <c r="D185">
        <v>5</v>
      </c>
      <c r="E185">
        <v>0</v>
      </c>
      <c r="F185">
        <v>5</v>
      </c>
      <c r="G185">
        <v>1</v>
      </c>
      <c r="H185">
        <v>7</v>
      </c>
      <c r="I185">
        <v>5</v>
      </c>
      <c r="J185">
        <v>6</v>
      </c>
      <c r="K185">
        <v>1</v>
      </c>
    </row>
    <row r="186" spans="1:11">
      <c r="A186">
        <v>3</v>
      </c>
      <c r="B186">
        <f t="shared" si="2"/>
        <v>7</v>
      </c>
      <c r="C186">
        <v>5</v>
      </c>
      <c r="D186">
        <v>17</v>
      </c>
      <c r="E186">
        <v>0</v>
      </c>
      <c r="F186">
        <v>6</v>
      </c>
      <c r="G186">
        <v>3</v>
      </c>
      <c r="H186">
        <v>16</v>
      </c>
      <c r="I186">
        <v>4</v>
      </c>
      <c r="J186">
        <v>7</v>
      </c>
      <c r="K186">
        <v>1</v>
      </c>
    </row>
    <row r="187" spans="1:11">
      <c r="A187">
        <v>3</v>
      </c>
      <c r="B187">
        <f t="shared" si="2"/>
        <v>8</v>
      </c>
      <c r="C187">
        <v>1</v>
      </c>
      <c r="D187">
        <v>4</v>
      </c>
      <c r="E187">
        <v>0</v>
      </c>
      <c r="F187">
        <v>6</v>
      </c>
      <c r="G187">
        <v>13</v>
      </c>
      <c r="H187">
        <v>8</v>
      </c>
      <c r="I187">
        <v>5</v>
      </c>
      <c r="J187">
        <v>6</v>
      </c>
      <c r="K187">
        <v>2</v>
      </c>
    </row>
    <row r="188" spans="1:11">
      <c r="A188">
        <v>3</v>
      </c>
      <c r="B188">
        <f t="shared" si="2"/>
        <v>8</v>
      </c>
      <c r="C188">
        <v>2</v>
      </c>
      <c r="D188">
        <v>1</v>
      </c>
      <c r="E188">
        <v>0</v>
      </c>
      <c r="F188">
        <v>5</v>
      </c>
      <c r="G188">
        <v>1</v>
      </c>
      <c r="H188">
        <v>12</v>
      </c>
      <c r="I188">
        <v>2</v>
      </c>
      <c r="J188">
        <v>2</v>
      </c>
      <c r="K188">
        <v>3</v>
      </c>
    </row>
    <row r="189" spans="1:11">
      <c r="A189">
        <v>3</v>
      </c>
      <c r="B189">
        <f t="shared" si="2"/>
        <v>8</v>
      </c>
      <c r="C189">
        <v>3</v>
      </c>
      <c r="D189">
        <v>3</v>
      </c>
      <c r="E189">
        <v>0</v>
      </c>
      <c r="F189">
        <v>7</v>
      </c>
      <c r="G189">
        <v>4</v>
      </c>
      <c r="H189">
        <v>9</v>
      </c>
      <c r="I189">
        <v>1</v>
      </c>
      <c r="J189">
        <v>8</v>
      </c>
      <c r="K189">
        <v>1</v>
      </c>
    </row>
    <row r="190" spans="1:11">
      <c r="A190">
        <v>3</v>
      </c>
      <c r="B190">
        <f t="shared" si="2"/>
        <v>8</v>
      </c>
      <c r="C190">
        <v>4</v>
      </c>
      <c r="D190">
        <v>8</v>
      </c>
      <c r="E190">
        <v>0</v>
      </c>
      <c r="F190">
        <v>1</v>
      </c>
      <c r="G190">
        <v>12</v>
      </c>
      <c r="H190">
        <v>10</v>
      </c>
      <c r="I190">
        <v>1</v>
      </c>
      <c r="J190">
        <v>0</v>
      </c>
      <c r="K190">
        <v>3</v>
      </c>
    </row>
    <row r="191" spans="1:11">
      <c r="A191">
        <v>3</v>
      </c>
      <c r="B191">
        <f t="shared" si="2"/>
        <v>8</v>
      </c>
      <c r="C191">
        <v>5</v>
      </c>
      <c r="D191">
        <v>0</v>
      </c>
      <c r="E191">
        <v>19</v>
      </c>
      <c r="F191">
        <v>2</v>
      </c>
      <c r="G191">
        <v>2</v>
      </c>
      <c r="H191">
        <v>2</v>
      </c>
      <c r="I191">
        <v>4</v>
      </c>
      <c r="J191">
        <v>0</v>
      </c>
      <c r="K191">
        <v>1</v>
      </c>
    </row>
    <row r="192" spans="1:11">
      <c r="A192">
        <v>3</v>
      </c>
      <c r="B192">
        <f t="shared" si="2"/>
        <v>9</v>
      </c>
      <c r="C192">
        <v>1</v>
      </c>
      <c r="D192">
        <v>5</v>
      </c>
      <c r="E192">
        <v>0</v>
      </c>
      <c r="F192">
        <v>3</v>
      </c>
      <c r="G192">
        <v>11</v>
      </c>
      <c r="H192">
        <v>15</v>
      </c>
      <c r="I192">
        <v>4</v>
      </c>
      <c r="J192">
        <v>5</v>
      </c>
      <c r="K192">
        <v>2</v>
      </c>
    </row>
    <row r="193" spans="1:11">
      <c r="A193">
        <v>3</v>
      </c>
      <c r="B193">
        <f t="shared" si="2"/>
        <v>9</v>
      </c>
      <c r="C193">
        <v>2</v>
      </c>
      <c r="D193">
        <v>0</v>
      </c>
      <c r="E193">
        <v>21</v>
      </c>
      <c r="F193">
        <v>2</v>
      </c>
      <c r="G193">
        <v>5</v>
      </c>
      <c r="H193">
        <v>11</v>
      </c>
      <c r="I193">
        <v>3</v>
      </c>
      <c r="J193">
        <v>0</v>
      </c>
      <c r="K193">
        <v>3</v>
      </c>
    </row>
    <row r="194" spans="1:11">
      <c r="A194">
        <v>3</v>
      </c>
      <c r="B194">
        <f t="shared" si="2"/>
        <v>9</v>
      </c>
      <c r="C194">
        <v>3</v>
      </c>
      <c r="D194">
        <v>14</v>
      </c>
      <c r="E194">
        <v>0</v>
      </c>
      <c r="F194">
        <v>7</v>
      </c>
      <c r="G194">
        <v>9</v>
      </c>
      <c r="H194">
        <v>13</v>
      </c>
      <c r="I194">
        <v>5</v>
      </c>
      <c r="J194">
        <v>3</v>
      </c>
      <c r="K194">
        <v>3</v>
      </c>
    </row>
    <row r="195" spans="1:11">
      <c r="A195">
        <v>3</v>
      </c>
      <c r="B195">
        <f t="shared" si="2"/>
        <v>9</v>
      </c>
      <c r="C195">
        <v>4</v>
      </c>
      <c r="D195">
        <v>11</v>
      </c>
      <c r="E195">
        <v>0</v>
      </c>
      <c r="F195">
        <v>6</v>
      </c>
      <c r="G195">
        <v>1</v>
      </c>
      <c r="H195">
        <v>3</v>
      </c>
      <c r="I195">
        <v>2</v>
      </c>
      <c r="J195">
        <v>4</v>
      </c>
      <c r="K195">
        <v>2</v>
      </c>
    </row>
    <row r="196" spans="1:11">
      <c r="A196">
        <v>3</v>
      </c>
      <c r="B196">
        <f t="shared" si="2"/>
        <v>9</v>
      </c>
      <c r="C196">
        <v>5</v>
      </c>
      <c r="D196">
        <v>18</v>
      </c>
      <c r="E196">
        <v>0</v>
      </c>
      <c r="F196">
        <v>4</v>
      </c>
      <c r="G196">
        <v>7</v>
      </c>
      <c r="H196">
        <v>6</v>
      </c>
      <c r="I196">
        <v>1</v>
      </c>
      <c r="J196">
        <v>1</v>
      </c>
      <c r="K196">
        <v>1</v>
      </c>
    </row>
    <row r="197" spans="1:11">
      <c r="A197">
        <v>3</v>
      </c>
      <c r="B197">
        <f t="shared" si="2"/>
        <v>10</v>
      </c>
      <c r="C197">
        <v>1</v>
      </c>
      <c r="D197">
        <v>2</v>
      </c>
      <c r="E197">
        <v>0</v>
      </c>
      <c r="F197">
        <v>4</v>
      </c>
      <c r="G197">
        <v>9</v>
      </c>
      <c r="H197">
        <v>3</v>
      </c>
      <c r="I197">
        <v>2</v>
      </c>
      <c r="J197">
        <v>6</v>
      </c>
      <c r="K197">
        <v>1</v>
      </c>
    </row>
    <row r="198" spans="1:11">
      <c r="A198">
        <v>3</v>
      </c>
      <c r="B198">
        <f t="shared" si="2"/>
        <v>10</v>
      </c>
      <c r="C198">
        <v>2</v>
      </c>
      <c r="D198">
        <v>3</v>
      </c>
      <c r="E198">
        <v>0</v>
      </c>
      <c r="F198">
        <v>5</v>
      </c>
      <c r="G198">
        <v>8</v>
      </c>
      <c r="H198">
        <v>17</v>
      </c>
      <c r="I198">
        <v>3</v>
      </c>
      <c r="J198">
        <v>5</v>
      </c>
      <c r="K198">
        <v>1</v>
      </c>
    </row>
    <row r="199" spans="1:11">
      <c r="A199">
        <v>3</v>
      </c>
      <c r="B199">
        <f t="shared" si="2"/>
        <v>10</v>
      </c>
      <c r="C199">
        <v>3</v>
      </c>
      <c r="D199">
        <v>13</v>
      </c>
      <c r="E199">
        <v>0</v>
      </c>
      <c r="F199">
        <v>3</v>
      </c>
      <c r="G199">
        <v>7</v>
      </c>
      <c r="H199">
        <v>2</v>
      </c>
      <c r="I199">
        <v>4</v>
      </c>
      <c r="J199">
        <v>3</v>
      </c>
      <c r="K199">
        <v>2</v>
      </c>
    </row>
    <row r="200" spans="1:11">
      <c r="A200">
        <v>3</v>
      </c>
      <c r="B200">
        <f t="shared" ref="B200:B263" si="3">IF(B195=15,1,B195+1)</f>
        <v>10</v>
      </c>
      <c r="C200">
        <v>4</v>
      </c>
      <c r="D200">
        <v>20</v>
      </c>
      <c r="E200">
        <v>0</v>
      </c>
      <c r="F200">
        <v>1</v>
      </c>
      <c r="G200">
        <v>2</v>
      </c>
      <c r="H200">
        <v>9</v>
      </c>
      <c r="I200">
        <v>5</v>
      </c>
      <c r="J200">
        <v>0</v>
      </c>
      <c r="K200">
        <v>3</v>
      </c>
    </row>
    <row r="201" spans="1:11">
      <c r="A201">
        <v>3</v>
      </c>
      <c r="B201">
        <f t="shared" si="3"/>
        <v>10</v>
      </c>
      <c r="C201">
        <v>5</v>
      </c>
      <c r="D201">
        <v>16</v>
      </c>
      <c r="E201">
        <v>0</v>
      </c>
      <c r="F201">
        <v>7</v>
      </c>
      <c r="G201">
        <v>13</v>
      </c>
      <c r="H201">
        <v>7</v>
      </c>
      <c r="I201">
        <v>1</v>
      </c>
      <c r="J201">
        <v>8</v>
      </c>
      <c r="K201">
        <v>3</v>
      </c>
    </row>
    <row r="202" spans="1:11">
      <c r="A202">
        <v>3</v>
      </c>
      <c r="B202">
        <f t="shared" si="3"/>
        <v>11</v>
      </c>
      <c r="C202">
        <v>1</v>
      </c>
      <c r="D202">
        <v>5</v>
      </c>
      <c r="E202">
        <v>0</v>
      </c>
      <c r="F202">
        <v>4</v>
      </c>
      <c r="G202">
        <v>5</v>
      </c>
      <c r="H202">
        <v>5</v>
      </c>
      <c r="I202">
        <v>2</v>
      </c>
      <c r="J202">
        <v>6</v>
      </c>
      <c r="K202">
        <v>2</v>
      </c>
    </row>
    <row r="203" spans="1:11">
      <c r="A203">
        <v>3</v>
      </c>
      <c r="B203">
        <f t="shared" si="3"/>
        <v>11</v>
      </c>
      <c r="C203">
        <v>2</v>
      </c>
      <c r="D203">
        <v>17</v>
      </c>
      <c r="E203">
        <v>0</v>
      </c>
      <c r="F203">
        <v>1</v>
      </c>
      <c r="G203">
        <v>11</v>
      </c>
      <c r="H203">
        <v>5</v>
      </c>
      <c r="I203">
        <v>4</v>
      </c>
      <c r="J203">
        <v>0</v>
      </c>
      <c r="K203">
        <v>3</v>
      </c>
    </row>
    <row r="204" spans="1:11">
      <c r="A204">
        <v>3</v>
      </c>
      <c r="B204">
        <f t="shared" si="3"/>
        <v>11</v>
      </c>
      <c r="C204">
        <v>3</v>
      </c>
      <c r="D204">
        <v>18</v>
      </c>
      <c r="E204">
        <v>0</v>
      </c>
      <c r="F204">
        <v>6</v>
      </c>
      <c r="G204">
        <v>6</v>
      </c>
      <c r="H204">
        <v>2</v>
      </c>
      <c r="I204">
        <v>2</v>
      </c>
      <c r="J204">
        <v>5</v>
      </c>
      <c r="K204">
        <v>2</v>
      </c>
    </row>
    <row r="205" spans="1:11">
      <c r="A205">
        <v>3</v>
      </c>
      <c r="B205">
        <f t="shared" si="3"/>
        <v>11</v>
      </c>
      <c r="C205">
        <v>4</v>
      </c>
      <c r="D205">
        <v>4</v>
      </c>
      <c r="E205">
        <v>0</v>
      </c>
      <c r="F205">
        <v>5</v>
      </c>
      <c r="G205">
        <v>5</v>
      </c>
      <c r="H205">
        <v>3</v>
      </c>
      <c r="I205">
        <v>4</v>
      </c>
      <c r="J205">
        <v>2</v>
      </c>
      <c r="K205">
        <v>1</v>
      </c>
    </row>
    <row r="206" spans="1:11">
      <c r="A206">
        <v>3</v>
      </c>
      <c r="B206">
        <f t="shared" si="3"/>
        <v>11</v>
      </c>
      <c r="C206">
        <v>5</v>
      </c>
      <c r="D206">
        <v>15</v>
      </c>
      <c r="E206">
        <v>0</v>
      </c>
      <c r="F206">
        <v>7</v>
      </c>
      <c r="G206">
        <v>12</v>
      </c>
      <c r="H206">
        <v>13</v>
      </c>
      <c r="I206">
        <v>3</v>
      </c>
      <c r="J206">
        <v>8</v>
      </c>
      <c r="K206">
        <v>1</v>
      </c>
    </row>
    <row r="207" spans="1:11">
      <c r="A207">
        <v>3</v>
      </c>
      <c r="B207">
        <f t="shared" si="3"/>
        <v>12</v>
      </c>
      <c r="C207">
        <v>1</v>
      </c>
      <c r="D207">
        <v>9</v>
      </c>
      <c r="E207">
        <v>0</v>
      </c>
      <c r="F207">
        <v>7</v>
      </c>
      <c r="G207">
        <v>3</v>
      </c>
      <c r="H207">
        <v>11</v>
      </c>
      <c r="I207">
        <v>2</v>
      </c>
      <c r="J207">
        <v>7</v>
      </c>
      <c r="K207">
        <v>3</v>
      </c>
    </row>
    <row r="208" spans="1:11">
      <c r="A208">
        <v>3</v>
      </c>
      <c r="B208">
        <f t="shared" si="3"/>
        <v>12</v>
      </c>
      <c r="C208">
        <v>2</v>
      </c>
      <c r="D208">
        <v>4</v>
      </c>
      <c r="E208">
        <v>0</v>
      </c>
      <c r="F208">
        <v>6</v>
      </c>
      <c r="G208">
        <v>5</v>
      </c>
      <c r="H208">
        <v>8</v>
      </c>
      <c r="I208">
        <v>4</v>
      </c>
      <c r="J208">
        <v>1</v>
      </c>
      <c r="K208">
        <v>1</v>
      </c>
    </row>
    <row r="209" spans="1:11">
      <c r="A209">
        <v>3</v>
      </c>
      <c r="B209">
        <f t="shared" si="3"/>
        <v>12</v>
      </c>
      <c r="C209">
        <v>3</v>
      </c>
      <c r="D209">
        <v>0</v>
      </c>
      <c r="E209">
        <v>11</v>
      </c>
      <c r="F209">
        <v>2</v>
      </c>
      <c r="G209">
        <v>11</v>
      </c>
      <c r="H209">
        <v>16</v>
      </c>
      <c r="I209">
        <v>5</v>
      </c>
      <c r="J209">
        <v>0</v>
      </c>
      <c r="K209">
        <v>2</v>
      </c>
    </row>
    <row r="210" spans="1:11">
      <c r="A210">
        <v>3</v>
      </c>
      <c r="B210">
        <f t="shared" si="3"/>
        <v>12</v>
      </c>
      <c r="C210">
        <v>4</v>
      </c>
      <c r="D210">
        <v>19</v>
      </c>
      <c r="E210">
        <v>0</v>
      </c>
      <c r="F210">
        <v>4</v>
      </c>
      <c r="G210">
        <v>12</v>
      </c>
      <c r="H210">
        <v>5</v>
      </c>
      <c r="I210">
        <v>1</v>
      </c>
      <c r="J210">
        <v>2</v>
      </c>
      <c r="K210">
        <v>1</v>
      </c>
    </row>
    <row r="211" spans="1:11">
      <c r="A211">
        <v>3</v>
      </c>
      <c r="B211">
        <f t="shared" si="3"/>
        <v>12</v>
      </c>
      <c r="C211">
        <v>5</v>
      </c>
      <c r="D211">
        <v>15</v>
      </c>
      <c r="E211">
        <v>0</v>
      </c>
      <c r="F211">
        <v>1</v>
      </c>
      <c r="G211">
        <v>6</v>
      </c>
      <c r="H211">
        <v>6</v>
      </c>
      <c r="I211">
        <v>3</v>
      </c>
      <c r="J211">
        <v>0</v>
      </c>
      <c r="K211">
        <v>2</v>
      </c>
    </row>
    <row r="212" spans="1:11">
      <c r="A212">
        <v>3</v>
      </c>
      <c r="B212">
        <f t="shared" si="3"/>
        <v>13</v>
      </c>
      <c r="C212">
        <v>1</v>
      </c>
      <c r="D212">
        <v>7</v>
      </c>
      <c r="E212">
        <v>0</v>
      </c>
      <c r="F212">
        <v>7</v>
      </c>
      <c r="G212">
        <v>11</v>
      </c>
      <c r="H212">
        <v>12</v>
      </c>
      <c r="I212">
        <v>3</v>
      </c>
      <c r="J212">
        <v>2</v>
      </c>
      <c r="K212">
        <v>3</v>
      </c>
    </row>
    <row r="213" spans="1:11">
      <c r="A213">
        <v>3</v>
      </c>
      <c r="B213">
        <f t="shared" si="3"/>
        <v>13</v>
      </c>
      <c r="C213">
        <v>2</v>
      </c>
      <c r="D213">
        <v>0</v>
      </c>
      <c r="E213">
        <v>22</v>
      </c>
      <c r="F213">
        <v>2</v>
      </c>
      <c r="G213">
        <v>9</v>
      </c>
      <c r="H213">
        <v>10</v>
      </c>
      <c r="I213">
        <v>3</v>
      </c>
      <c r="J213">
        <v>0</v>
      </c>
      <c r="K213">
        <v>1</v>
      </c>
    </row>
    <row r="214" spans="1:11">
      <c r="A214">
        <v>3</v>
      </c>
      <c r="B214">
        <f t="shared" si="3"/>
        <v>13</v>
      </c>
      <c r="C214">
        <v>3</v>
      </c>
      <c r="D214">
        <v>12</v>
      </c>
      <c r="E214">
        <v>0</v>
      </c>
      <c r="F214">
        <v>5</v>
      </c>
      <c r="G214">
        <v>4</v>
      </c>
      <c r="H214">
        <v>14</v>
      </c>
      <c r="I214">
        <v>4</v>
      </c>
      <c r="J214">
        <v>4</v>
      </c>
      <c r="K214">
        <v>3</v>
      </c>
    </row>
    <row r="215" spans="1:11">
      <c r="A215">
        <v>3</v>
      </c>
      <c r="B215">
        <f t="shared" si="3"/>
        <v>13</v>
      </c>
      <c r="C215">
        <v>4</v>
      </c>
      <c r="D215">
        <v>6</v>
      </c>
      <c r="E215">
        <v>0</v>
      </c>
      <c r="F215">
        <v>3</v>
      </c>
      <c r="G215">
        <v>10</v>
      </c>
      <c r="H215">
        <v>9</v>
      </c>
      <c r="I215">
        <v>2</v>
      </c>
      <c r="J215">
        <v>8</v>
      </c>
      <c r="K215">
        <v>2</v>
      </c>
    </row>
    <row r="216" spans="1:11">
      <c r="A216">
        <v>3</v>
      </c>
      <c r="B216">
        <f t="shared" si="3"/>
        <v>13</v>
      </c>
      <c r="C216">
        <v>5</v>
      </c>
      <c r="D216">
        <v>10</v>
      </c>
      <c r="E216">
        <v>0</v>
      </c>
      <c r="F216">
        <v>4</v>
      </c>
      <c r="G216">
        <v>1</v>
      </c>
      <c r="H216">
        <v>1</v>
      </c>
      <c r="I216">
        <v>5</v>
      </c>
      <c r="J216">
        <v>6</v>
      </c>
      <c r="K216">
        <v>1</v>
      </c>
    </row>
    <row r="217" spans="1:11">
      <c r="A217">
        <v>3</v>
      </c>
      <c r="B217">
        <f t="shared" si="3"/>
        <v>14</v>
      </c>
      <c r="C217">
        <v>1</v>
      </c>
      <c r="D217">
        <v>6</v>
      </c>
      <c r="E217">
        <v>0</v>
      </c>
      <c r="F217">
        <v>1</v>
      </c>
      <c r="G217">
        <v>5</v>
      </c>
      <c r="H217">
        <v>11</v>
      </c>
      <c r="I217">
        <v>5</v>
      </c>
      <c r="J217">
        <v>0</v>
      </c>
      <c r="K217">
        <v>2</v>
      </c>
    </row>
    <row r="218" spans="1:11">
      <c r="A218">
        <v>3</v>
      </c>
      <c r="B218">
        <f t="shared" si="3"/>
        <v>14</v>
      </c>
      <c r="C218">
        <v>2</v>
      </c>
      <c r="D218">
        <v>3</v>
      </c>
      <c r="E218">
        <v>0</v>
      </c>
      <c r="F218">
        <v>5</v>
      </c>
      <c r="G218">
        <v>12</v>
      </c>
      <c r="H218">
        <v>4</v>
      </c>
      <c r="I218">
        <v>2</v>
      </c>
      <c r="J218">
        <v>1</v>
      </c>
      <c r="K218">
        <v>3</v>
      </c>
    </row>
    <row r="219" spans="1:11">
      <c r="A219">
        <v>3</v>
      </c>
      <c r="B219">
        <f t="shared" si="3"/>
        <v>14</v>
      </c>
      <c r="C219">
        <v>3</v>
      </c>
      <c r="D219">
        <v>19</v>
      </c>
      <c r="E219">
        <v>0</v>
      </c>
      <c r="F219">
        <v>4</v>
      </c>
      <c r="G219">
        <v>3</v>
      </c>
      <c r="H219">
        <v>8</v>
      </c>
      <c r="I219">
        <v>1</v>
      </c>
      <c r="J219">
        <v>7</v>
      </c>
      <c r="K219">
        <v>3</v>
      </c>
    </row>
    <row r="220" spans="1:11">
      <c r="A220">
        <v>3</v>
      </c>
      <c r="B220">
        <f t="shared" si="3"/>
        <v>14</v>
      </c>
      <c r="C220">
        <v>4</v>
      </c>
      <c r="D220">
        <v>17</v>
      </c>
      <c r="E220">
        <v>0</v>
      </c>
      <c r="F220">
        <v>3</v>
      </c>
      <c r="G220">
        <v>10</v>
      </c>
      <c r="H220">
        <v>13</v>
      </c>
      <c r="I220">
        <v>1</v>
      </c>
      <c r="J220">
        <v>3</v>
      </c>
      <c r="K220">
        <v>2</v>
      </c>
    </row>
    <row r="221" spans="1:11">
      <c r="A221">
        <v>3</v>
      </c>
      <c r="B221">
        <f t="shared" si="3"/>
        <v>14</v>
      </c>
      <c r="C221">
        <v>5</v>
      </c>
      <c r="D221">
        <v>1</v>
      </c>
      <c r="E221">
        <v>0</v>
      </c>
      <c r="F221">
        <v>6</v>
      </c>
      <c r="G221">
        <v>6</v>
      </c>
      <c r="H221">
        <v>15</v>
      </c>
      <c r="I221">
        <v>4</v>
      </c>
      <c r="J221">
        <v>5</v>
      </c>
      <c r="K221">
        <v>1</v>
      </c>
    </row>
    <row r="222" spans="1:11">
      <c r="A222">
        <v>3</v>
      </c>
      <c r="B222">
        <f t="shared" si="3"/>
        <v>15</v>
      </c>
      <c r="C222">
        <v>1</v>
      </c>
      <c r="D222">
        <v>0</v>
      </c>
      <c r="E222">
        <v>4</v>
      </c>
      <c r="F222">
        <v>2</v>
      </c>
      <c r="G222">
        <v>7</v>
      </c>
      <c r="H222">
        <v>17</v>
      </c>
      <c r="I222">
        <v>4</v>
      </c>
      <c r="J222">
        <v>0</v>
      </c>
      <c r="K222">
        <v>1</v>
      </c>
    </row>
    <row r="223" spans="1:11">
      <c r="A223">
        <v>3</v>
      </c>
      <c r="B223">
        <f t="shared" si="3"/>
        <v>15</v>
      </c>
      <c r="C223">
        <v>2</v>
      </c>
      <c r="D223">
        <v>12</v>
      </c>
      <c r="E223">
        <v>0</v>
      </c>
      <c r="F223">
        <v>6</v>
      </c>
      <c r="G223">
        <v>13</v>
      </c>
      <c r="H223">
        <v>10</v>
      </c>
      <c r="I223">
        <v>1</v>
      </c>
      <c r="J223">
        <v>6</v>
      </c>
      <c r="K223">
        <v>2</v>
      </c>
    </row>
    <row r="224" spans="1:11">
      <c r="A224">
        <v>3</v>
      </c>
      <c r="B224">
        <f t="shared" si="3"/>
        <v>15</v>
      </c>
      <c r="C224">
        <v>3</v>
      </c>
      <c r="D224">
        <v>10</v>
      </c>
      <c r="E224">
        <v>0</v>
      </c>
      <c r="F224">
        <v>5</v>
      </c>
      <c r="G224">
        <v>4</v>
      </c>
      <c r="H224">
        <v>6</v>
      </c>
      <c r="I224">
        <v>5</v>
      </c>
      <c r="J224">
        <v>4</v>
      </c>
      <c r="K224">
        <v>1</v>
      </c>
    </row>
    <row r="225" spans="1:11">
      <c r="A225">
        <v>3</v>
      </c>
      <c r="B225">
        <f t="shared" si="3"/>
        <v>15</v>
      </c>
      <c r="C225">
        <v>4</v>
      </c>
      <c r="D225">
        <v>7</v>
      </c>
      <c r="E225">
        <v>0</v>
      </c>
      <c r="F225">
        <v>7</v>
      </c>
      <c r="G225">
        <v>8</v>
      </c>
      <c r="H225">
        <v>5</v>
      </c>
      <c r="I225">
        <v>2</v>
      </c>
      <c r="J225">
        <v>7</v>
      </c>
      <c r="K225">
        <v>3</v>
      </c>
    </row>
    <row r="226" spans="1:11">
      <c r="A226">
        <v>3</v>
      </c>
      <c r="B226">
        <f t="shared" si="3"/>
        <v>15</v>
      </c>
      <c r="C226">
        <v>5</v>
      </c>
      <c r="D226">
        <v>16</v>
      </c>
      <c r="E226">
        <v>0</v>
      </c>
      <c r="F226">
        <v>1</v>
      </c>
      <c r="G226">
        <v>2</v>
      </c>
      <c r="H226">
        <v>16</v>
      </c>
      <c r="I226">
        <v>3</v>
      </c>
      <c r="J226">
        <v>0</v>
      </c>
      <c r="K226">
        <v>2</v>
      </c>
    </row>
    <row r="227" spans="1:11">
      <c r="A227">
        <v>4</v>
      </c>
      <c r="B227">
        <f t="shared" si="3"/>
        <v>1</v>
      </c>
      <c r="C227">
        <v>1</v>
      </c>
      <c r="D227">
        <v>13</v>
      </c>
      <c r="E227">
        <v>0</v>
      </c>
      <c r="F227">
        <v>6</v>
      </c>
      <c r="G227">
        <v>5</v>
      </c>
      <c r="H227">
        <v>15</v>
      </c>
      <c r="I227">
        <v>5</v>
      </c>
      <c r="J227">
        <v>1</v>
      </c>
      <c r="K227">
        <v>2</v>
      </c>
    </row>
    <row r="228" spans="1:11">
      <c r="A228">
        <v>4</v>
      </c>
      <c r="B228">
        <f t="shared" si="3"/>
        <v>1</v>
      </c>
      <c r="C228">
        <v>2</v>
      </c>
      <c r="D228">
        <v>11</v>
      </c>
      <c r="E228">
        <v>0</v>
      </c>
      <c r="F228">
        <v>7</v>
      </c>
      <c r="G228">
        <v>8</v>
      </c>
      <c r="H228">
        <v>14</v>
      </c>
      <c r="I228">
        <v>2</v>
      </c>
      <c r="J228">
        <v>3</v>
      </c>
      <c r="K228">
        <v>2</v>
      </c>
    </row>
    <row r="229" spans="1:11">
      <c r="A229">
        <v>4</v>
      </c>
      <c r="B229">
        <f t="shared" si="3"/>
        <v>1</v>
      </c>
      <c r="C229">
        <v>3</v>
      </c>
      <c r="D229">
        <v>14</v>
      </c>
      <c r="E229">
        <v>0</v>
      </c>
      <c r="F229">
        <v>5</v>
      </c>
      <c r="G229">
        <v>9</v>
      </c>
      <c r="H229">
        <v>3</v>
      </c>
      <c r="I229">
        <v>1</v>
      </c>
      <c r="J229">
        <v>8</v>
      </c>
      <c r="K229">
        <v>3</v>
      </c>
    </row>
    <row r="230" spans="1:11">
      <c r="A230">
        <v>4</v>
      </c>
      <c r="B230">
        <f t="shared" si="3"/>
        <v>1</v>
      </c>
      <c r="C230">
        <v>4</v>
      </c>
      <c r="D230">
        <v>15</v>
      </c>
      <c r="E230">
        <v>0</v>
      </c>
      <c r="F230">
        <v>4</v>
      </c>
      <c r="G230">
        <v>7</v>
      </c>
      <c r="H230">
        <v>2</v>
      </c>
      <c r="I230">
        <v>4</v>
      </c>
      <c r="J230">
        <v>5</v>
      </c>
      <c r="K230">
        <v>3</v>
      </c>
    </row>
    <row r="231" spans="1:11">
      <c r="A231">
        <v>4</v>
      </c>
      <c r="B231">
        <f t="shared" si="3"/>
        <v>1</v>
      </c>
      <c r="C231">
        <v>5</v>
      </c>
      <c r="D231">
        <v>2</v>
      </c>
      <c r="E231">
        <v>0</v>
      </c>
      <c r="F231">
        <v>3</v>
      </c>
      <c r="G231">
        <v>6</v>
      </c>
      <c r="H231">
        <v>13</v>
      </c>
      <c r="I231">
        <v>3</v>
      </c>
      <c r="J231">
        <v>2</v>
      </c>
      <c r="K231">
        <v>1</v>
      </c>
    </row>
    <row r="232" spans="1:11">
      <c r="A232">
        <v>4</v>
      </c>
      <c r="B232">
        <f t="shared" si="3"/>
        <v>2</v>
      </c>
      <c r="C232">
        <v>1</v>
      </c>
      <c r="D232">
        <v>8</v>
      </c>
      <c r="E232">
        <v>0</v>
      </c>
      <c r="F232">
        <v>1</v>
      </c>
      <c r="G232">
        <v>10</v>
      </c>
      <c r="H232">
        <v>12</v>
      </c>
      <c r="I232">
        <v>5</v>
      </c>
      <c r="J232">
        <v>0</v>
      </c>
      <c r="K232">
        <v>2</v>
      </c>
    </row>
    <row r="233" spans="1:11">
      <c r="A233">
        <v>4</v>
      </c>
      <c r="B233">
        <f t="shared" si="3"/>
        <v>2</v>
      </c>
      <c r="C233">
        <v>2</v>
      </c>
      <c r="D233">
        <v>1</v>
      </c>
      <c r="E233">
        <v>0</v>
      </c>
      <c r="F233">
        <v>6</v>
      </c>
      <c r="G233">
        <v>2</v>
      </c>
      <c r="H233">
        <v>14</v>
      </c>
      <c r="I233">
        <v>1</v>
      </c>
      <c r="J233">
        <v>8</v>
      </c>
      <c r="K233">
        <v>2</v>
      </c>
    </row>
    <row r="234" spans="1:11">
      <c r="A234">
        <v>4</v>
      </c>
      <c r="B234">
        <f t="shared" si="3"/>
        <v>2</v>
      </c>
      <c r="C234">
        <v>3</v>
      </c>
      <c r="D234">
        <v>0</v>
      </c>
      <c r="E234">
        <v>3</v>
      </c>
      <c r="F234">
        <v>2</v>
      </c>
      <c r="G234">
        <v>1</v>
      </c>
      <c r="H234">
        <v>4</v>
      </c>
      <c r="I234">
        <v>5</v>
      </c>
      <c r="J234">
        <v>0</v>
      </c>
      <c r="K234">
        <v>3</v>
      </c>
    </row>
    <row r="235" spans="1:11">
      <c r="A235">
        <v>4</v>
      </c>
      <c r="B235">
        <f t="shared" si="3"/>
        <v>2</v>
      </c>
      <c r="C235">
        <v>4</v>
      </c>
      <c r="D235">
        <v>4</v>
      </c>
      <c r="E235">
        <v>0</v>
      </c>
      <c r="F235">
        <v>5</v>
      </c>
      <c r="G235">
        <v>4</v>
      </c>
      <c r="H235">
        <v>7</v>
      </c>
      <c r="I235">
        <v>2</v>
      </c>
      <c r="J235">
        <v>2</v>
      </c>
      <c r="K235">
        <v>1</v>
      </c>
    </row>
    <row r="236" spans="1:11">
      <c r="A236">
        <v>4</v>
      </c>
      <c r="B236">
        <f t="shared" si="3"/>
        <v>2</v>
      </c>
      <c r="C236">
        <v>5</v>
      </c>
      <c r="D236">
        <v>18</v>
      </c>
      <c r="E236">
        <v>0</v>
      </c>
      <c r="F236">
        <v>3</v>
      </c>
      <c r="G236">
        <v>12</v>
      </c>
      <c r="H236">
        <v>1</v>
      </c>
      <c r="I236">
        <v>3</v>
      </c>
      <c r="J236">
        <v>7</v>
      </c>
      <c r="K236">
        <v>1</v>
      </c>
    </row>
    <row r="237" spans="1:11">
      <c r="A237">
        <v>4</v>
      </c>
      <c r="B237">
        <f t="shared" si="3"/>
        <v>3</v>
      </c>
      <c r="C237">
        <v>1</v>
      </c>
      <c r="D237">
        <v>17</v>
      </c>
      <c r="E237">
        <v>0</v>
      </c>
      <c r="F237">
        <v>4</v>
      </c>
      <c r="G237">
        <v>3</v>
      </c>
      <c r="H237">
        <v>3</v>
      </c>
      <c r="I237">
        <v>1</v>
      </c>
      <c r="J237">
        <v>6</v>
      </c>
      <c r="K237">
        <v>2</v>
      </c>
    </row>
    <row r="238" spans="1:11">
      <c r="A238">
        <v>4</v>
      </c>
      <c r="B238">
        <f t="shared" si="3"/>
        <v>3</v>
      </c>
      <c r="C238">
        <v>2</v>
      </c>
      <c r="D238">
        <v>9</v>
      </c>
      <c r="E238">
        <v>0</v>
      </c>
      <c r="F238">
        <v>3</v>
      </c>
      <c r="G238">
        <v>2</v>
      </c>
      <c r="H238">
        <v>10</v>
      </c>
      <c r="I238">
        <v>3</v>
      </c>
      <c r="J238">
        <v>3</v>
      </c>
      <c r="K238">
        <v>3</v>
      </c>
    </row>
    <row r="239" spans="1:11">
      <c r="A239">
        <v>4</v>
      </c>
      <c r="B239">
        <f t="shared" si="3"/>
        <v>3</v>
      </c>
      <c r="C239">
        <v>3</v>
      </c>
      <c r="D239">
        <v>0</v>
      </c>
      <c r="E239">
        <v>5</v>
      </c>
      <c r="F239">
        <v>2</v>
      </c>
      <c r="G239">
        <v>11</v>
      </c>
      <c r="H239">
        <v>12</v>
      </c>
      <c r="I239">
        <v>5</v>
      </c>
      <c r="J239">
        <v>0</v>
      </c>
      <c r="K239">
        <v>3</v>
      </c>
    </row>
    <row r="240" spans="1:11">
      <c r="A240">
        <v>4</v>
      </c>
      <c r="B240">
        <f t="shared" si="3"/>
        <v>3</v>
      </c>
      <c r="C240">
        <v>4</v>
      </c>
      <c r="D240">
        <v>20</v>
      </c>
      <c r="E240">
        <v>0</v>
      </c>
      <c r="F240">
        <v>7</v>
      </c>
      <c r="G240">
        <v>9</v>
      </c>
      <c r="H240">
        <v>7</v>
      </c>
      <c r="I240">
        <v>2</v>
      </c>
      <c r="J240">
        <v>1</v>
      </c>
      <c r="K240">
        <v>1</v>
      </c>
    </row>
    <row r="241" spans="1:11">
      <c r="A241">
        <v>4</v>
      </c>
      <c r="B241">
        <f t="shared" si="3"/>
        <v>3</v>
      </c>
      <c r="C241">
        <v>5</v>
      </c>
      <c r="D241">
        <v>5</v>
      </c>
      <c r="E241">
        <v>0</v>
      </c>
      <c r="F241">
        <v>1</v>
      </c>
      <c r="G241">
        <v>13</v>
      </c>
      <c r="H241">
        <v>15</v>
      </c>
      <c r="I241">
        <v>4</v>
      </c>
      <c r="J241">
        <v>0</v>
      </c>
      <c r="K241">
        <v>1</v>
      </c>
    </row>
    <row r="242" spans="1:11">
      <c r="A242">
        <v>4</v>
      </c>
      <c r="B242">
        <f t="shared" si="3"/>
        <v>4</v>
      </c>
      <c r="C242">
        <v>1</v>
      </c>
      <c r="D242">
        <v>11</v>
      </c>
      <c r="E242">
        <v>0</v>
      </c>
      <c r="F242">
        <v>5</v>
      </c>
      <c r="G242">
        <v>4</v>
      </c>
      <c r="H242">
        <v>1</v>
      </c>
      <c r="I242">
        <v>3</v>
      </c>
      <c r="J242">
        <v>7</v>
      </c>
      <c r="K242">
        <v>3</v>
      </c>
    </row>
    <row r="243" spans="1:11">
      <c r="A243">
        <v>4</v>
      </c>
      <c r="B243">
        <f t="shared" si="3"/>
        <v>4</v>
      </c>
      <c r="C243">
        <v>2</v>
      </c>
      <c r="D243">
        <v>19</v>
      </c>
      <c r="E243">
        <v>0</v>
      </c>
      <c r="F243">
        <v>1</v>
      </c>
      <c r="G243">
        <v>12</v>
      </c>
      <c r="H243">
        <v>9</v>
      </c>
      <c r="I243">
        <v>4</v>
      </c>
      <c r="J243">
        <v>0</v>
      </c>
      <c r="K243">
        <v>2</v>
      </c>
    </row>
    <row r="244" spans="1:11">
      <c r="A244">
        <v>4</v>
      </c>
      <c r="B244">
        <f t="shared" si="3"/>
        <v>4</v>
      </c>
      <c r="C244">
        <v>3</v>
      </c>
      <c r="D244">
        <v>0</v>
      </c>
      <c r="E244">
        <v>12</v>
      </c>
      <c r="F244">
        <v>2</v>
      </c>
      <c r="G244">
        <v>13</v>
      </c>
      <c r="H244">
        <v>8</v>
      </c>
      <c r="I244">
        <v>4</v>
      </c>
      <c r="J244">
        <v>0</v>
      </c>
      <c r="K244">
        <v>3</v>
      </c>
    </row>
    <row r="245" spans="1:11">
      <c r="A245">
        <v>4</v>
      </c>
      <c r="B245">
        <f t="shared" si="3"/>
        <v>4</v>
      </c>
      <c r="C245">
        <v>4</v>
      </c>
      <c r="D245">
        <v>12</v>
      </c>
      <c r="E245">
        <v>0</v>
      </c>
      <c r="F245">
        <v>4</v>
      </c>
      <c r="G245">
        <v>11</v>
      </c>
      <c r="H245">
        <v>17</v>
      </c>
      <c r="I245">
        <v>1</v>
      </c>
      <c r="J245">
        <v>5</v>
      </c>
      <c r="K245">
        <v>1</v>
      </c>
    </row>
    <row r="246" spans="1:11">
      <c r="A246">
        <v>4</v>
      </c>
      <c r="B246">
        <f t="shared" si="3"/>
        <v>4</v>
      </c>
      <c r="C246">
        <v>5</v>
      </c>
      <c r="D246">
        <v>9</v>
      </c>
      <c r="E246">
        <v>0</v>
      </c>
      <c r="F246">
        <v>7</v>
      </c>
      <c r="G246">
        <v>10</v>
      </c>
      <c r="H246">
        <v>13</v>
      </c>
      <c r="I246">
        <v>2</v>
      </c>
      <c r="J246">
        <v>4</v>
      </c>
      <c r="K246">
        <v>2</v>
      </c>
    </row>
    <row r="247" spans="1:11">
      <c r="A247">
        <v>4</v>
      </c>
      <c r="B247">
        <f t="shared" si="3"/>
        <v>5</v>
      </c>
      <c r="C247">
        <v>1</v>
      </c>
      <c r="D247">
        <v>10</v>
      </c>
      <c r="E247">
        <v>0</v>
      </c>
      <c r="F247">
        <v>5</v>
      </c>
      <c r="G247">
        <v>5</v>
      </c>
      <c r="H247">
        <v>16</v>
      </c>
      <c r="I247">
        <v>2</v>
      </c>
      <c r="J247">
        <v>3</v>
      </c>
      <c r="K247">
        <v>1</v>
      </c>
    </row>
    <row r="248" spans="1:11">
      <c r="A248">
        <v>4</v>
      </c>
      <c r="B248">
        <f t="shared" si="3"/>
        <v>5</v>
      </c>
      <c r="C248">
        <v>2</v>
      </c>
      <c r="D248">
        <v>2</v>
      </c>
      <c r="E248">
        <v>0</v>
      </c>
      <c r="F248">
        <v>6</v>
      </c>
      <c r="G248">
        <v>3</v>
      </c>
      <c r="H248">
        <v>11</v>
      </c>
      <c r="I248">
        <v>1</v>
      </c>
      <c r="J248">
        <v>6</v>
      </c>
      <c r="K248">
        <v>2</v>
      </c>
    </row>
    <row r="249" spans="1:11">
      <c r="A249">
        <v>4</v>
      </c>
      <c r="B249">
        <f t="shared" si="3"/>
        <v>5</v>
      </c>
      <c r="C249">
        <v>3</v>
      </c>
      <c r="D249">
        <v>0</v>
      </c>
      <c r="E249">
        <v>14</v>
      </c>
      <c r="F249">
        <v>2</v>
      </c>
      <c r="G249">
        <v>8</v>
      </c>
      <c r="H249">
        <v>5</v>
      </c>
      <c r="I249">
        <v>5</v>
      </c>
      <c r="J249">
        <v>0</v>
      </c>
      <c r="K249">
        <v>3</v>
      </c>
    </row>
    <row r="250" spans="1:11">
      <c r="A250">
        <v>4</v>
      </c>
      <c r="B250">
        <f t="shared" si="3"/>
        <v>5</v>
      </c>
      <c r="C250">
        <v>4</v>
      </c>
      <c r="D250">
        <v>13</v>
      </c>
      <c r="E250">
        <v>0</v>
      </c>
      <c r="F250">
        <v>4</v>
      </c>
      <c r="G250">
        <v>6</v>
      </c>
      <c r="H250">
        <v>2</v>
      </c>
      <c r="I250">
        <v>3</v>
      </c>
      <c r="J250">
        <v>1</v>
      </c>
      <c r="K250">
        <v>3</v>
      </c>
    </row>
    <row r="251" spans="1:11">
      <c r="A251">
        <v>4</v>
      </c>
      <c r="B251">
        <f t="shared" si="3"/>
        <v>5</v>
      </c>
      <c r="C251">
        <v>5</v>
      </c>
      <c r="D251">
        <v>17</v>
      </c>
      <c r="E251">
        <v>0</v>
      </c>
      <c r="F251">
        <v>3</v>
      </c>
      <c r="G251">
        <v>7</v>
      </c>
      <c r="H251">
        <v>6</v>
      </c>
      <c r="I251">
        <v>4</v>
      </c>
      <c r="J251">
        <v>5</v>
      </c>
      <c r="K251">
        <v>1</v>
      </c>
    </row>
    <row r="252" spans="1:11">
      <c r="A252">
        <v>4</v>
      </c>
      <c r="B252">
        <f t="shared" si="3"/>
        <v>6</v>
      </c>
      <c r="C252">
        <v>1</v>
      </c>
      <c r="D252">
        <v>0</v>
      </c>
      <c r="E252">
        <v>21</v>
      </c>
      <c r="F252">
        <v>2</v>
      </c>
      <c r="G252">
        <v>3</v>
      </c>
      <c r="H252">
        <v>6</v>
      </c>
      <c r="I252">
        <v>4</v>
      </c>
      <c r="J252">
        <v>0</v>
      </c>
      <c r="K252">
        <v>2</v>
      </c>
    </row>
    <row r="253" spans="1:11">
      <c r="A253">
        <v>4</v>
      </c>
      <c r="B253">
        <f t="shared" si="3"/>
        <v>6</v>
      </c>
      <c r="C253">
        <v>2</v>
      </c>
      <c r="D253">
        <v>7</v>
      </c>
      <c r="E253">
        <v>0</v>
      </c>
      <c r="F253">
        <v>4</v>
      </c>
      <c r="G253">
        <v>11</v>
      </c>
      <c r="H253">
        <v>5</v>
      </c>
      <c r="I253">
        <v>3</v>
      </c>
      <c r="J253">
        <v>2</v>
      </c>
      <c r="K253">
        <v>3</v>
      </c>
    </row>
    <row r="254" spans="1:11">
      <c r="A254">
        <v>4</v>
      </c>
      <c r="B254">
        <f t="shared" si="3"/>
        <v>6</v>
      </c>
      <c r="C254">
        <v>3</v>
      </c>
      <c r="D254">
        <v>3</v>
      </c>
      <c r="E254">
        <v>0</v>
      </c>
      <c r="F254">
        <v>5</v>
      </c>
      <c r="G254">
        <v>8</v>
      </c>
      <c r="H254">
        <v>3</v>
      </c>
      <c r="I254">
        <v>1</v>
      </c>
      <c r="J254">
        <v>6</v>
      </c>
      <c r="K254">
        <v>2</v>
      </c>
    </row>
    <row r="255" spans="1:11">
      <c r="A255">
        <v>4</v>
      </c>
      <c r="B255">
        <f t="shared" si="3"/>
        <v>6</v>
      </c>
      <c r="C255">
        <v>4</v>
      </c>
      <c r="D255">
        <v>6</v>
      </c>
      <c r="E255">
        <v>0</v>
      </c>
      <c r="F255">
        <v>6</v>
      </c>
      <c r="G255">
        <v>9</v>
      </c>
      <c r="H255">
        <v>3</v>
      </c>
      <c r="I255">
        <v>2</v>
      </c>
      <c r="J255">
        <v>7</v>
      </c>
      <c r="K255">
        <v>1</v>
      </c>
    </row>
    <row r="256" spans="1:11">
      <c r="A256">
        <v>4</v>
      </c>
      <c r="B256">
        <f t="shared" si="3"/>
        <v>6</v>
      </c>
      <c r="C256">
        <v>5</v>
      </c>
      <c r="D256">
        <v>5</v>
      </c>
      <c r="E256">
        <v>0</v>
      </c>
      <c r="F256">
        <v>1</v>
      </c>
      <c r="G256">
        <v>10</v>
      </c>
      <c r="H256">
        <v>7</v>
      </c>
      <c r="I256">
        <v>2</v>
      </c>
      <c r="J256">
        <v>0</v>
      </c>
      <c r="K256">
        <v>3</v>
      </c>
    </row>
    <row r="257" spans="1:11">
      <c r="A257">
        <v>4</v>
      </c>
      <c r="B257">
        <f t="shared" si="3"/>
        <v>7</v>
      </c>
      <c r="C257">
        <v>1</v>
      </c>
      <c r="D257">
        <v>0</v>
      </c>
      <c r="E257">
        <v>10</v>
      </c>
      <c r="F257">
        <v>2</v>
      </c>
      <c r="G257">
        <v>13</v>
      </c>
      <c r="H257">
        <v>15</v>
      </c>
      <c r="I257">
        <v>3</v>
      </c>
      <c r="J257">
        <v>0</v>
      </c>
      <c r="K257">
        <v>1</v>
      </c>
    </row>
    <row r="258" spans="1:11">
      <c r="A258">
        <v>4</v>
      </c>
      <c r="B258">
        <f t="shared" si="3"/>
        <v>7</v>
      </c>
      <c r="C258">
        <v>2</v>
      </c>
      <c r="D258">
        <v>8</v>
      </c>
      <c r="E258">
        <v>0</v>
      </c>
      <c r="F258">
        <v>7</v>
      </c>
      <c r="G258">
        <v>5</v>
      </c>
      <c r="H258">
        <v>9</v>
      </c>
      <c r="I258">
        <v>1</v>
      </c>
      <c r="J258">
        <v>8</v>
      </c>
      <c r="K258">
        <v>2</v>
      </c>
    </row>
    <row r="259" spans="1:11">
      <c r="A259">
        <v>4</v>
      </c>
      <c r="B259">
        <f t="shared" si="3"/>
        <v>7</v>
      </c>
      <c r="C259">
        <v>3</v>
      </c>
      <c r="D259">
        <v>5</v>
      </c>
      <c r="E259">
        <v>0</v>
      </c>
      <c r="F259">
        <v>3</v>
      </c>
      <c r="G259">
        <v>10</v>
      </c>
      <c r="H259">
        <v>16</v>
      </c>
      <c r="I259">
        <v>4</v>
      </c>
      <c r="J259">
        <v>2</v>
      </c>
      <c r="K259">
        <v>1</v>
      </c>
    </row>
    <row r="260" spans="1:11">
      <c r="A260">
        <v>4</v>
      </c>
      <c r="B260">
        <f t="shared" si="3"/>
        <v>7</v>
      </c>
      <c r="C260">
        <v>4</v>
      </c>
      <c r="D260">
        <v>7</v>
      </c>
      <c r="E260">
        <v>0</v>
      </c>
      <c r="F260">
        <v>6</v>
      </c>
      <c r="G260">
        <v>1</v>
      </c>
      <c r="H260">
        <v>4</v>
      </c>
      <c r="I260">
        <v>5</v>
      </c>
      <c r="J260">
        <v>4</v>
      </c>
      <c r="K260">
        <v>2</v>
      </c>
    </row>
    <row r="261" spans="1:11">
      <c r="A261">
        <v>4</v>
      </c>
      <c r="B261">
        <f t="shared" si="3"/>
        <v>7</v>
      </c>
      <c r="C261">
        <v>5</v>
      </c>
      <c r="D261">
        <v>16</v>
      </c>
      <c r="E261">
        <v>0</v>
      </c>
      <c r="F261">
        <v>1</v>
      </c>
      <c r="G261">
        <v>8</v>
      </c>
      <c r="H261">
        <v>11</v>
      </c>
      <c r="I261">
        <v>2</v>
      </c>
      <c r="J261">
        <v>0</v>
      </c>
      <c r="K261">
        <v>3</v>
      </c>
    </row>
    <row r="262" spans="1:11">
      <c r="A262">
        <v>4</v>
      </c>
      <c r="B262">
        <f t="shared" si="3"/>
        <v>8</v>
      </c>
      <c r="C262">
        <v>1</v>
      </c>
      <c r="D262">
        <v>1</v>
      </c>
      <c r="E262">
        <v>0</v>
      </c>
      <c r="F262">
        <v>7</v>
      </c>
      <c r="G262">
        <v>1</v>
      </c>
      <c r="H262">
        <v>12</v>
      </c>
      <c r="I262">
        <v>4</v>
      </c>
      <c r="J262">
        <v>5</v>
      </c>
      <c r="K262">
        <v>3</v>
      </c>
    </row>
    <row r="263" spans="1:11">
      <c r="A263">
        <v>4</v>
      </c>
      <c r="B263">
        <f t="shared" si="3"/>
        <v>8</v>
      </c>
      <c r="C263">
        <v>2</v>
      </c>
      <c r="D263">
        <v>20</v>
      </c>
      <c r="E263">
        <v>0</v>
      </c>
      <c r="F263">
        <v>4</v>
      </c>
      <c r="G263">
        <v>7</v>
      </c>
      <c r="H263">
        <v>3</v>
      </c>
      <c r="I263">
        <v>5</v>
      </c>
      <c r="J263">
        <v>8</v>
      </c>
      <c r="K263">
        <v>1</v>
      </c>
    </row>
    <row r="264" spans="1:11">
      <c r="A264">
        <v>4</v>
      </c>
      <c r="B264">
        <f t="shared" ref="B264:B327" si="4">IF(B259=15,1,B259+1)</f>
        <v>8</v>
      </c>
      <c r="C264">
        <v>3</v>
      </c>
      <c r="D264">
        <v>4</v>
      </c>
      <c r="E264">
        <v>0</v>
      </c>
      <c r="F264">
        <v>6</v>
      </c>
      <c r="G264">
        <v>12</v>
      </c>
      <c r="H264">
        <v>13</v>
      </c>
      <c r="I264">
        <v>2</v>
      </c>
      <c r="J264">
        <v>4</v>
      </c>
      <c r="K264">
        <v>2</v>
      </c>
    </row>
    <row r="265" spans="1:11">
      <c r="A265">
        <v>4</v>
      </c>
      <c r="B265">
        <f t="shared" si="4"/>
        <v>8</v>
      </c>
      <c r="C265">
        <v>4</v>
      </c>
      <c r="D265">
        <v>3</v>
      </c>
      <c r="E265">
        <v>0</v>
      </c>
      <c r="F265">
        <v>1</v>
      </c>
      <c r="G265">
        <v>3</v>
      </c>
      <c r="H265">
        <v>8</v>
      </c>
      <c r="I265">
        <v>1</v>
      </c>
      <c r="J265">
        <v>0</v>
      </c>
      <c r="K265">
        <v>3</v>
      </c>
    </row>
    <row r="266" spans="1:11">
      <c r="A266">
        <v>4</v>
      </c>
      <c r="B266">
        <f t="shared" si="4"/>
        <v>8</v>
      </c>
      <c r="C266">
        <v>5</v>
      </c>
      <c r="D266">
        <v>14</v>
      </c>
      <c r="E266">
        <v>0</v>
      </c>
      <c r="F266">
        <v>3</v>
      </c>
      <c r="G266">
        <v>4</v>
      </c>
      <c r="H266">
        <v>6</v>
      </c>
      <c r="I266">
        <v>3</v>
      </c>
      <c r="J266">
        <v>2</v>
      </c>
      <c r="K266">
        <v>2</v>
      </c>
    </row>
    <row r="267" spans="1:11">
      <c r="A267">
        <v>4</v>
      </c>
      <c r="B267">
        <f t="shared" si="4"/>
        <v>9</v>
      </c>
      <c r="C267">
        <v>1</v>
      </c>
      <c r="D267">
        <v>15</v>
      </c>
      <c r="E267">
        <v>0</v>
      </c>
      <c r="F267">
        <v>5</v>
      </c>
      <c r="G267">
        <v>9</v>
      </c>
      <c r="H267">
        <v>14</v>
      </c>
      <c r="I267">
        <v>3</v>
      </c>
      <c r="J267">
        <v>6</v>
      </c>
      <c r="K267">
        <v>1</v>
      </c>
    </row>
    <row r="268" spans="1:11">
      <c r="A268">
        <v>4</v>
      </c>
      <c r="B268">
        <f t="shared" si="4"/>
        <v>9</v>
      </c>
      <c r="C268">
        <v>2</v>
      </c>
      <c r="D268">
        <v>17</v>
      </c>
      <c r="E268">
        <v>0</v>
      </c>
      <c r="F268">
        <v>7</v>
      </c>
      <c r="G268">
        <v>8</v>
      </c>
      <c r="H268">
        <v>1</v>
      </c>
      <c r="I268">
        <v>2</v>
      </c>
      <c r="J268">
        <v>8</v>
      </c>
      <c r="K268">
        <v>3</v>
      </c>
    </row>
    <row r="269" spans="1:11">
      <c r="A269">
        <v>4</v>
      </c>
      <c r="B269">
        <f t="shared" si="4"/>
        <v>9</v>
      </c>
      <c r="C269">
        <v>3</v>
      </c>
      <c r="D269">
        <v>18</v>
      </c>
      <c r="E269">
        <v>0</v>
      </c>
      <c r="F269">
        <v>6</v>
      </c>
      <c r="G269">
        <v>11</v>
      </c>
      <c r="H269">
        <v>17</v>
      </c>
      <c r="I269">
        <v>5</v>
      </c>
      <c r="J269">
        <v>1</v>
      </c>
      <c r="K269">
        <v>2</v>
      </c>
    </row>
    <row r="270" spans="1:11">
      <c r="A270">
        <v>4</v>
      </c>
      <c r="B270">
        <f t="shared" si="4"/>
        <v>9</v>
      </c>
      <c r="C270">
        <v>4</v>
      </c>
      <c r="D270">
        <v>12</v>
      </c>
      <c r="E270">
        <v>0</v>
      </c>
      <c r="F270">
        <v>4</v>
      </c>
      <c r="G270">
        <v>6</v>
      </c>
      <c r="H270">
        <v>2</v>
      </c>
      <c r="I270">
        <v>4</v>
      </c>
      <c r="J270">
        <v>3</v>
      </c>
      <c r="K270">
        <v>1</v>
      </c>
    </row>
    <row r="271" spans="1:11">
      <c r="A271">
        <v>4</v>
      </c>
      <c r="B271">
        <f t="shared" si="4"/>
        <v>9</v>
      </c>
      <c r="C271">
        <v>5</v>
      </c>
      <c r="D271">
        <v>6</v>
      </c>
      <c r="E271">
        <v>0</v>
      </c>
      <c r="F271">
        <v>3</v>
      </c>
      <c r="G271">
        <v>2</v>
      </c>
      <c r="H271">
        <v>10</v>
      </c>
      <c r="I271">
        <v>1</v>
      </c>
      <c r="J271">
        <v>7</v>
      </c>
      <c r="K271">
        <v>3</v>
      </c>
    </row>
    <row r="272" spans="1:11">
      <c r="A272">
        <v>4</v>
      </c>
      <c r="B272">
        <f t="shared" si="4"/>
        <v>10</v>
      </c>
      <c r="C272">
        <v>1</v>
      </c>
      <c r="D272">
        <v>19</v>
      </c>
      <c r="E272">
        <v>0</v>
      </c>
      <c r="F272">
        <v>3</v>
      </c>
      <c r="G272">
        <v>7</v>
      </c>
      <c r="H272">
        <v>3</v>
      </c>
      <c r="I272">
        <v>2</v>
      </c>
      <c r="J272">
        <v>7</v>
      </c>
      <c r="K272">
        <v>2</v>
      </c>
    </row>
    <row r="273" spans="1:11">
      <c r="A273">
        <v>4</v>
      </c>
      <c r="B273">
        <f t="shared" si="4"/>
        <v>10</v>
      </c>
      <c r="C273">
        <v>2</v>
      </c>
      <c r="D273">
        <v>3</v>
      </c>
      <c r="E273">
        <v>0</v>
      </c>
      <c r="F273">
        <v>1</v>
      </c>
      <c r="G273">
        <v>4</v>
      </c>
      <c r="H273">
        <v>4</v>
      </c>
      <c r="I273">
        <v>5</v>
      </c>
      <c r="J273">
        <v>0</v>
      </c>
      <c r="K273">
        <v>2</v>
      </c>
    </row>
    <row r="274" spans="1:11">
      <c r="A274">
        <v>4</v>
      </c>
      <c r="B274">
        <f t="shared" si="4"/>
        <v>10</v>
      </c>
      <c r="C274">
        <v>3</v>
      </c>
      <c r="D274">
        <v>5</v>
      </c>
      <c r="E274">
        <v>0</v>
      </c>
      <c r="F274">
        <v>6</v>
      </c>
      <c r="G274">
        <v>13</v>
      </c>
      <c r="H274">
        <v>6</v>
      </c>
      <c r="I274">
        <v>1</v>
      </c>
      <c r="J274">
        <v>1</v>
      </c>
      <c r="K274">
        <v>1</v>
      </c>
    </row>
    <row r="275" spans="1:11">
      <c r="A275">
        <v>4</v>
      </c>
      <c r="B275">
        <f t="shared" si="4"/>
        <v>10</v>
      </c>
      <c r="C275">
        <v>4</v>
      </c>
      <c r="D275">
        <v>0</v>
      </c>
      <c r="E275">
        <v>15</v>
      </c>
      <c r="F275">
        <v>2</v>
      </c>
      <c r="G275">
        <v>3</v>
      </c>
      <c r="H275">
        <v>5</v>
      </c>
      <c r="I275">
        <v>4</v>
      </c>
      <c r="J275">
        <v>0</v>
      </c>
      <c r="K275">
        <v>3</v>
      </c>
    </row>
    <row r="276" spans="1:11">
      <c r="A276">
        <v>4</v>
      </c>
      <c r="B276">
        <f t="shared" si="4"/>
        <v>10</v>
      </c>
      <c r="C276">
        <v>5</v>
      </c>
      <c r="D276">
        <v>13</v>
      </c>
      <c r="E276">
        <v>0</v>
      </c>
      <c r="F276">
        <v>5</v>
      </c>
      <c r="G276">
        <v>11</v>
      </c>
      <c r="H276">
        <v>7</v>
      </c>
      <c r="I276">
        <v>3</v>
      </c>
      <c r="J276">
        <v>5</v>
      </c>
      <c r="K276">
        <v>1</v>
      </c>
    </row>
    <row r="277" spans="1:11">
      <c r="A277">
        <v>4</v>
      </c>
      <c r="B277">
        <f t="shared" si="4"/>
        <v>11</v>
      </c>
      <c r="C277">
        <v>1</v>
      </c>
      <c r="D277">
        <v>5</v>
      </c>
      <c r="E277">
        <v>0</v>
      </c>
      <c r="F277">
        <v>4</v>
      </c>
      <c r="G277">
        <v>5</v>
      </c>
      <c r="H277">
        <v>5</v>
      </c>
      <c r="I277">
        <v>2</v>
      </c>
      <c r="J277">
        <v>6</v>
      </c>
      <c r="K277">
        <v>2</v>
      </c>
    </row>
    <row r="278" spans="1:11">
      <c r="A278">
        <v>4</v>
      </c>
      <c r="B278">
        <f t="shared" si="4"/>
        <v>11</v>
      </c>
      <c r="C278">
        <v>2</v>
      </c>
      <c r="D278">
        <v>17</v>
      </c>
      <c r="E278">
        <v>0</v>
      </c>
      <c r="F278">
        <v>1</v>
      </c>
      <c r="G278">
        <v>11</v>
      </c>
      <c r="H278">
        <v>5</v>
      </c>
      <c r="I278">
        <v>4</v>
      </c>
      <c r="J278">
        <v>0</v>
      </c>
      <c r="K278">
        <v>3</v>
      </c>
    </row>
    <row r="279" spans="1:11">
      <c r="A279">
        <v>4</v>
      </c>
      <c r="B279">
        <f t="shared" si="4"/>
        <v>11</v>
      </c>
      <c r="C279">
        <v>3</v>
      </c>
      <c r="D279">
        <v>18</v>
      </c>
      <c r="E279">
        <v>0</v>
      </c>
      <c r="F279">
        <v>6</v>
      </c>
      <c r="G279">
        <v>6</v>
      </c>
      <c r="H279">
        <v>2</v>
      </c>
      <c r="I279">
        <v>2</v>
      </c>
      <c r="J279">
        <v>5</v>
      </c>
      <c r="K279">
        <v>2</v>
      </c>
    </row>
    <row r="280" spans="1:11">
      <c r="A280">
        <v>4</v>
      </c>
      <c r="B280">
        <f t="shared" si="4"/>
        <v>11</v>
      </c>
      <c r="C280">
        <v>4</v>
      </c>
      <c r="D280">
        <v>4</v>
      </c>
      <c r="E280">
        <v>0</v>
      </c>
      <c r="F280">
        <v>5</v>
      </c>
      <c r="G280">
        <v>5</v>
      </c>
      <c r="H280">
        <v>3</v>
      </c>
      <c r="I280">
        <v>4</v>
      </c>
      <c r="J280">
        <v>2</v>
      </c>
      <c r="K280">
        <v>1</v>
      </c>
    </row>
    <row r="281" spans="1:11">
      <c r="A281">
        <v>4</v>
      </c>
      <c r="B281">
        <f t="shared" si="4"/>
        <v>11</v>
      </c>
      <c r="C281">
        <v>5</v>
      </c>
      <c r="D281">
        <v>15</v>
      </c>
      <c r="E281">
        <v>0</v>
      </c>
      <c r="F281">
        <v>7</v>
      </c>
      <c r="G281">
        <v>12</v>
      </c>
      <c r="H281">
        <v>13</v>
      </c>
      <c r="I281">
        <v>3</v>
      </c>
      <c r="J281">
        <v>8</v>
      </c>
      <c r="K281">
        <v>1</v>
      </c>
    </row>
    <row r="282" spans="1:11">
      <c r="A282">
        <v>4</v>
      </c>
      <c r="B282">
        <f t="shared" si="4"/>
        <v>12</v>
      </c>
      <c r="C282">
        <v>1</v>
      </c>
      <c r="D282">
        <v>16</v>
      </c>
      <c r="E282">
        <v>0</v>
      </c>
      <c r="F282">
        <v>7</v>
      </c>
      <c r="G282">
        <v>9</v>
      </c>
      <c r="H282">
        <v>7</v>
      </c>
      <c r="I282">
        <v>4</v>
      </c>
      <c r="J282">
        <v>3</v>
      </c>
      <c r="K282">
        <v>1</v>
      </c>
    </row>
    <row r="283" spans="1:11">
      <c r="A283">
        <v>4</v>
      </c>
      <c r="B283">
        <f t="shared" si="4"/>
        <v>12</v>
      </c>
      <c r="C283">
        <v>2</v>
      </c>
      <c r="D283">
        <v>20</v>
      </c>
      <c r="E283">
        <v>0</v>
      </c>
      <c r="F283">
        <v>4</v>
      </c>
      <c r="G283">
        <v>10</v>
      </c>
      <c r="H283">
        <v>15</v>
      </c>
      <c r="I283">
        <v>2</v>
      </c>
      <c r="J283">
        <v>4</v>
      </c>
      <c r="K283">
        <v>2</v>
      </c>
    </row>
    <row r="284" spans="1:11">
      <c r="A284">
        <v>4</v>
      </c>
      <c r="B284">
        <f t="shared" si="4"/>
        <v>12</v>
      </c>
      <c r="C284">
        <v>3</v>
      </c>
      <c r="D284">
        <v>8</v>
      </c>
      <c r="E284">
        <v>0</v>
      </c>
      <c r="F284">
        <v>5</v>
      </c>
      <c r="G284">
        <v>12</v>
      </c>
      <c r="H284">
        <v>2</v>
      </c>
      <c r="I284">
        <v>5</v>
      </c>
      <c r="J284">
        <v>2</v>
      </c>
      <c r="K284">
        <v>3</v>
      </c>
    </row>
    <row r="285" spans="1:11">
      <c r="A285">
        <v>4</v>
      </c>
      <c r="B285">
        <f t="shared" si="4"/>
        <v>12</v>
      </c>
      <c r="C285">
        <v>4</v>
      </c>
      <c r="D285">
        <v>0</v>
      </c>
      <c r="E285">
        <v>16</v>
      </c>
      <c r="F285">
        <v>2</v>
      </c>
      <c r="G285">
        <v>1</v>
      </c>
      <c r="H285">
        <v>5</v>
      </c>
      <c r="I285">
        <v>3</v>
      </c>
      <c r="J285">
        <v>0</v>
      </c>
      <c r="K285">
        <v>3</v>
      </c>
    </row>
    <row r="286" spans="1:11">
      <c r="A286">
        <v>4</v>
      </c>
      <c r="B286">
        <f t="shared" si="4"/>
        <v>12</v>
      </c>
      <c r="C286">
        <v>5</v>
      </c>
      <c r="D286">
        <v>18</v>
      </c>
      <c r="E286">
        <v>0</v>
      </c>
      <c r="F286">
        <v>1</v>
      </c>
      <c r="G286">
        <v>5</v>
      </c>
      <c r="H286">
        <v>12</v>
      </c>
      <c r="I286">
        <v>1</v>
      </c>
      <c r="J286">
        <v>0</v>
      </c>
      <c r="K286">
        <v>1</v>
      </c>
    </row>
    <row r="287" spans="1:11">
      <c r="A287">
        <v>4</v>
      </c>
      <c r="B287">
        <f t="shared" si="4"/>
        <v>13</v>
      </c>
      <c r="C287">
        <v>1</v>
      </c>
      <c r="D287">
        <v>15</v>
      </c>
      <c r="E287">
        <v>0</v>
      </c>
      <c r="F287">
        <v>1</v>
      </c>
      <c r="G287">
        <v>9</v>
      </c>
      <c r="H287">
        <v>11</v>
      </c>
      <c r="I287">
        <v>3</v>
      </c>
      <c r="J287">
        <v>0</v>
      </c>
      <c r="K287">
        <v>3</v>
      </c>
    </row>
    <row r="288" spans="1:11">
      <c r="A288">
        <v>4</v>
      </c>
      <c r="B288">
        <f t="shared" si="4"/>
        <v>13</v>
      </c>
      <c r="C288">
        <v>2</v>
      </c>
      <c r="D288">
        <v>9</v>
      </c>
      <c r="E288">
        <v>0</v>
      </c>
      <c r="F288">
        <v>3</v>
      </c>
      <c r="G288">
        <v>8</v>
      </c>
      <c r="H288">
        <v>13</v>
      </c>
      <c r="I288">
        <v>4</v>
      </c>
      <c r="J288">
        <v>1</v>
      </c>
      <c r="K288">
        <v>3</v>
      </c>
    </row>
    <row r="289" spans="1:11">
      <c r="A289">
        <v>4</v>
      </c>
      <c r="B289">
        <f t="shared" si="4"/>
        <v>13</v>
      </c>
      <c r="C289">
        <v>3</v>
      </c>
      <c r="D289">
        <v>7</v>
      </c>
      <c r="E289">
        <v>0</v>
      </c>
      <c r="F289">
        <v>5</v>
      </c>
      <c r="G289">
        <v>7</v>
      </c>
      <c r="H289">
        <v>9</v>
      </c>
      <c r="I289">
        <v>5</v>
      </c>
      <c r="J289">
        <v>3</v>
      </c>
      <c r="K289">
        <v>2</v>
      </c>
    </row>
    <row r="290" spans="1:11">
      <c r="A290">
        <v>4</v>
      </c>
      <c r="B290">
        <f t="shared" si="4"/>
        <v>13</v>
      </c>
      <c r="C290">
        <v>4</v>
      </c>
      <c r="D290">
        <v>11</v>
      </c>
      <c r="E290">
        <v>0</v>
      </c>
      <c r="F290">
        <v>7</v>
      </c>
      <c r="G290">
        <v>2</v>
      </c>
      <c r="H290">
        <v>17</v>
      </c>
      <c r="I290">
        <v>2</v>
      </c>
      <c r="J290">
        <v>4</v>
      </c>
      <c r="K290">
        <v>1</v>
      </c>
    </row>
    <row r="291" spans="1:11">
      <c r="A291">
        <v>4</v>
      </c>
      <c r="B291">
        <f t="shared" si="4"/>
        <v>13</v>
      </c>
      <c r="C291">
        <v>5</v>
      </c>
      <c r="D291">
        <v>4</v>
      </c>
      <c r="E291">
        <v>0</v>
      </c>
      <c r="F291">
        <v>6</v>
      </c>
      <c r="G291">
        <v>6</v>
      </c>
      <c r="H291">
        <v>10</v>
      </c>
      <c r="I291">
        <v>1</v>
      </c>
      <c r="J291">
        <v>6</v>
      </c>
      <c r="K291">
        <v>2</v>
      </c>
    </row>
    <row r="292" spans="1:11">
      <c r="A292">
        <v>4</v>
      </c>
      <c r="B292">
        <f t="shared" si="4"/>
        <v>14</v>
      </c>
      <c r="C292">
        <v>1</v>
      </c>
      <c r="D292">
        <v>1</v>
      </c>
      <c r="E292">
        <v>0</v>
      </c>
      <c r="F292">
        <v>7</v>
      </c>
      <c r="G292">
        <v>2</v>
      </c>
      <c r="H292">
        <v>8</v>
      </c>
      <c r="I292">
        <v>2</v>
      </c>
      <c r="J292">
        <v>8</v>
      </c>
      <c r="K292">
        <v>1</v>
      </c>
    </row>
    <row r="293" spans="1:11">
      <c r="A293">
        <v>4</v>
      </c>
      <c r="B293">
        <f t="shared" si="4"/>
        <v>14</v>
      </c>
      <c r="C293">
        <v>2</v>
      </c>
      <c r="D293">
        <v>0</v>
      </c>
      <c r="E293">
        <v>17</v>
      </c>
      <c r="F293">
        <v>2</v>
      </c>
      <c r="G293">
        <v>5</v>
      </c>
      <c r="H293">
        <v>16</v>
      </c>
      <c r="I293">
        <v>5</v>
      </c>
      <c r="J293">
        <v>0</v>
      </c>
      <c r="K293">
        <v>2</v>
      </c>
    </row>
    <row r="294" spans="1:11">
      <c r="A294">
        <v>4</v>
      </c>
      <c r="B294">
        <f t="shared" si="4"/>
        <v>14</v>
      </c>
      <c r="C294">
        <v>3</v>
      </c>
      <c r="D294">
        <v>14</v>
      </c>
      <c r="E294">
        <v>0</v>
      </c>
      <c r="F294">
        <v>6</v>
      </c>
      <c r="G294">
        <v>11</v>
      </c>
      <c r="H294">
        <v>1</v>
      </c>
      <c r="I294">
        <v>1</v>
      </c>
      <c r="J294">
        <v>2</v>
      </c>
      <c r="K294">
        <v>2</v>
      </c>
    </row>
    <row r="295" spans="1:11">
      <c r="A295">
        <v>4</v>
      </c>
      <c r="B295">
        <f t="shared" si="4"/>
        <v>14</v>
      </c>
      <c r="C295">
        <v>4</v>
      </c>
      <c r="D295">
        <v>10</v>
      </c>
      <c r="E295">
        <v>0</v>
      </c>
      <c r="F295">
        <v>4</v>
      </c>
      <c r="G295">
        <v>3</v>
      </c>
      <c r="H295">
        <v>4</v>
      </c>
      <c r="I295">
        <v>4</v>
      </c>
      <c r="J295">
        <v>7</v>
      </c>
      <c r="K295">
        <v>1</v>
      </c>
    </row>
    <row r="296" spans="1:11">
      <c r="A296">
        <v>4</v>
      </c>
      <c r="B296">
        <f t="shared" si="4"/>
        <v>14</v>
      </c>
      <c r="C296">
        <v>5</v>
      </c>
      <c r="D296">
        <v>2</v>
      </c>
      <c r="E296">
        <v>0</v>
      </c>
      <c r="F296">
        <v>1</v>
      </c>
      <c r="G296">
        <v>13</v>
      </c>
      <c r="H296">
        <v>14</v>
      </c>
      <c r="I296">
        <v>3</v>
      </c>
      <c r="J296">
        <v>0</v>
      </c>
      <c r="K296">
        <v>3</v>
      </c>
    </row>
    <row r="297" spans="1:11">
      <c r="A297">
        <v>4</v>
      </c>
      <c r="B297">
        <f t="shared" si="4"/>
        <v>15</v>
      </c>
      <c r="C297">
        <v>1</v>
      </c>
      <c r="D297">
        <v>1</v>
      </c>
      <c r="E297">
        <v>0</v>
      </c>
      <c r="F297">
        <v>6</v>
      </c>
      <c r="G297">
        <v>1</v>
      </c>
      <c r="H297">
        <v>7</v>
      </c>
      <c r="I297">
        <v>5</v>
      </c>
      <c r="J297">
        <v>1</v>
      </c>
      <c r="K297">
        <v>3</v>
      </c>
    </row>
    <row r="298" spans="1:11">
      <c r="A298">
        <v>4</v>
      </c>
      <c r="B298">
        <f t="shared" si="4"/>
        <v>15</v>
      </c>
      <c r="C298">
        <v>2</v>
      </c>
      <c r="D298">
        <v>6</v>
      </c>
      <c r="E298">
        <v>0</v>
      </c>
      <c r="F298">
        <v>5</v>
      </c>
      <c r="G298">
        <v>6</v>
      </c>
      <c r="H298">
        <v>9</v>
      </c>
      <c r="I298">
        <v>2</v>
      </c>
      <c r="J298">
        <v>5</v>
      </c>
      <c r="K298">
        <v>2</v>
      </c>
    </row>
    <row r="299" spans="1:11">
      <c r="A299">
        <v>4</v>
      </c>
      <c r="B299">
        <f t="shared" si="4"/>
        <v>15</v>
      </c>
      <c r="C299">
        <v>3</v>
      </c>
      <c r="D299">
        <v>19</v>
      </c>
      <c r="E299">
        <v>0</v>
      </c>
      <c r="F299">
        <v>3</v>
      </c>
      <c r="G299">
        <v>12</v>
      </c>
      <c r="H299">
        <v>2</v>
      </c>
      <c r="I299">
        <v>4</v>
      </c>
      <c r="J299">
        <v>8</v>
      </c>
      <c r="K299">
        <v>2</v>
      </c>
    </row>
    <row r="300" spans="1:11">
      <c r="A300">
        <v>4</v>
      </c>
      <c r="B300">
        <f t="shared" si="4"/>
        <v>15</v>
      </c>
      <c r="C300">
        <v>4</v>
      </c>
      <c r="D300">
        <v>5</v>
      </c>
      <c r="E300">
        <v>0</v>
      </c>
      <c r="F300">
        <v>4</v>
      </c>
      <c r="G300">
        <v>4</v>
      </c>
      <c r="H300">
        <v>13</v>
      </c>
      <c r="I300">
        <v>1</v>
      </c>
      <c r="J300">
        <v>6</v>
      </c>
      <c r="K300">
        <v>1</v>
      </c>
    </row>
    <row r="301" spans="1:11">
      <c r="A301">
        <v>4</v>
      </c>
      <c r="B301">
        <f t="shared" si="4"/>
        <v>15</v>
      </c>
      <c r="C301">
        <v>5</v>
      </c>
      <c r="D301">
        <v>0</v>
      </c>
      <c r="E301">
        <v>6</v>
      </c>
      <c r="F301">
        <v>2</v>
      </c>
      <c r="G301">
        <v>10</v>
      </c>
      <c r="H301">
        <v>11</v>
      </c>
      <c r="I301">
        <v>3</v>
      </c>
      <c r="J301">
        <v>0</v>
      </c>
      <c r="K301">
        <v>3</v>
      </c>
    </row>
    <row r="302" spans="1:11">
      <c r="A302">
        <v>5</v>
      </c>
      <c r="B302">
        <f t="shared" si="4"/>
        <v>1</v>
      </c>
      <c r="C302">
        <v>1</v>
      </c>
      <c r="D302">
        <v>0</v>
      </c>
      <c r="E302">
        <v>8</v>
      </c>
      <c r="F302">
        <v>2</v>
      </c>
      <c r="G302">
        <v>10</v>
      </c>
      <c r="H302">
        <v>16</v>
      </c>
      <c r="I302">
        <v>3</v>
      </c>
      <c r="J302">
        <v>0</v>
      </c>
      <c r="K302">
        <v>3</v>
      </c>
    </row>
    <row r="303" spans="1:11">
      <c r="A303">
        <v>5</v>
      </c>
      <c r="B303">
        <f t="shared" si="4"/>
        <v>1</v>
      </c>
      <c r="C303">
        <v>2</v>
      </c>
      <c r="D303">
        <v>7</v>
      </c>
      <c r="E303">
        <v>0</v>
      </c>
      <c r="F303">
        <v>4</v>
      </c>
      <c r="G303">
        <v>6</v>
      </c>
      <c r="H303">
        <v>5</v>
      </c>
      <c r="I303">
        <v>4</v>
      </c>
      <c r="J303">
        <v>3</v>
      </c>
      <c r="K303">
        <v>2</v>
      </c>
    </row>
    <row r="304" spans="1:11">
      <c r="A304">
        <v>5</v>
      </c>
      <c r="B304">
        <f t="shared" si="4"/>
        <v>1</v>
      </c>
      <c r="C304">
        <v>3</v>
      </c>
      <c r="D304">
        <v>4</v>
      </c>
      <c r="E304">
        <v>0</v>
      </c>
      <c r="F304">
        <v>5</v>
      </c>
      <c r="G304">
        <v>1</v>
      </c>
      <c r="H304">
        <v>17</v>
      </c>
      <c r="I304">
        <v>2</v>
      </c>
      <c r="J304">
        <v>2</v>
      </c>
      <c r="K304">
        <v>3</v>
      </c>
    </row>
    <row r="305" spans="1:11">
      <c r="A305">
        <v>5</v>
      </c>
      <c r="B305">
        <f t="shared" si="4"/>
        <v>1</v>
      </c>
      <c r="C305">
        <v>4</v>
      </c>
      <c r="D305">
        <v>10</v>
      </c>
      <c r="E305">
        <v>0</v>
      </c>
      <c r="F305">
        <v>7</v>
      </c>
      <c r="G305">
        <v>5</v>
      </c>
      <c r="H305">
        <v>3</v>
      </c>
      <c r="I305">
        <v>5</v>
      </c>
      <c r="J305">
        <v>4</v>
      </c>
      <c r="K305">
        <v>1</v>
      </c>
    </row>
    <row r="306" spans="1:11">
      <c r="A306">
        <v>5</v>
      </c>
      <c r="B306">
        <f t="shared" si="4"/>
        <v>1</v>
      </c>
      <c r="C306">
        <v>5</v>
      </c>
      <c r="D306">
        <v>9</v>
      </c>
      <c r="E306">
        <v>0</v>
      </c>
      <c r="F306">
        <v>1</v>
      </c>
      <c r="G306">
        <v>2</v>
      </c>
      <c r="H306">
        <v>14</v>
      </c>
      <c r="I306">
        <v>3</v>
      </c>
      <c r="J306">
        <v>0</v>
      </c>
      <c r="K306">
        <v>1</v>
      </c>
    </row>
    <row r="307" spans="1:11">
      <c r="A307">
        <v>5</v>
      </c>
      <c r="B307">
        <f t="shared" si="4"/>
        <v>2</v>
      </c>
      <c r="C307">
        <v>1</v>
      </c>
      <c r="D307">
        <v>12</v>
      </c>
      <c r="E307">
        <v>0</v>
      </c>
      <c r="F307">
        <v>7</v>
      </c>
      <c r="G307">
        <v>11</v>
      </c>
      <c r="H307">
        <v>1</v>
      </c>
      <c r="I307">
        <v>4</v>
      </c>
      <c r="J307">
        <v>7</v>
      </c>
      <c r="K307">
        <v>1</v>
      </c>
    </row>
    <row r="308" spans="1:11">
      <c r="A308">
        <v>5</v>
      </c>
      <c r="B308">
        <f t="shared" si="4"/>
        <v>2</v>
      </c>
      <c r="C308">
        <v>2</v>
      </c>
      <c r="D308">
        <v>20</v>
      </c>
      <c r="E308">
        <v>0</v>
      </c>
      <c r="F308">
        <v>4</v>
      </c>
      <c r="G308">
        <v>8</v>
      </c>
      <c r="H308">
        <v>10</v>
      </c>
      <c r="I308">
        <v>1</v>
      </c>
      <c r="J308">
        <v>2</v>
      </c>
      <c r="K308">
        <v>2</v>
      </c>
    </row>
    <row r="309" spans="1:11">
      <c r="A309">
        <v>5</v>
      </c>
      <c r="B309">
        <f t="shared" si="4"/>
        <v>2</v>
      </c>
      <c r="C309">
        <v>3</v>
      </c>
      <c r="D309">
        <v>0</v>
      </c>
      <c r="E309">
        <v>9</v>
      </c>
      <c r="F309">
        <v>2</v>
      </c>
      <c r="G309">
        <v>3</v>
      </c>
      <c r="H309">
        <v>12</v>
      </c>
      <c r="I309">
        <v>5</v>
      </c>
      <c r="J309">
        <v>0</v>
      </c>
      <c r="K309">
        <v>3</v>
      </c>
    </row>
    <row r="310" spans="1:11">
      <c r="A310">
        <v>5</v>
      </c>
      <c r="B310">
        <f t="shared" si="4"/>
        <v>2</v>
      </c>
      <c r="C310">
        <v>4</v>
      </c>
      <c r="D310">
        <v>17</v>
      </c>
      <c r="E310">
        <v>0</v>
      </c>
      <c r="F310">
        <v>3</v>
      </c>
      <c r="G310">
        <v>7</v>
      </c>
      <c r="H310">
        <v>8</v>
      </c>
      <c r="I310">
        <v>1</v>
      </c>
      <c r="J310">
        <v>6</v>
      </c>
      <c r="K310">
        <v>1</v>
      </c>
    </row>
    <row r="311" spans="1:11">
      <c r="A311">
        <v>5</v>
      </c>
      <c r="B311">
        <f t="shared" si="4"/>
        <v>2</v>
      </c>
      <c r="C311">
        <v>5</v>
      </c>
      <c r="D311">
        <v>16</v>
      </c>
      <c r="E311">
        <v>0</v>
      </c>
      <c r="F311">
        <v>6</v>
      </c>
      <c r="G311">
        <v>13</v>
      </c>
      <c r="H311">
        <v>15</v>
      </c>
      <c r="I311">
        <v>2</v>
      </c>
      <c r="J311">
        <v>5</v>
      </c>
      <c r="K311">
        <v>2</v>
      </c>
    </row>
    <row r="312" spans="1:11">
      <c r="A312">
        <v>5</v>
      </c>
      <c r="B312">
        <f t="shared" si="4"/>
        <v>3</v>
      </c>
      <c r="C312">
        <v>1</v>
      </c>
      <c r="D312">
        <v>0</v>
      </c>
      <c r="E312">
        <v>1</v>
      </c>
      <c r="F312">
        <v>2</v>
      </c>
      <c r="G312">
        <v>11</v>
      </c>
      <c r="H312">
        <v>13</v>
      </c>
      <c r="I312">
        <v>3</v>
      </c>
      <c r="J312">
        <v>0</v>
      </c>
      <c r="K312">
        <v>3</v>
      </c>
    </row>
    <row r="313" spans="1:11">
      <c r="A313">
        <v>5</v>
      </c>
      <c r="B313">
        <f t="shared" si="4"/>
        <v>3</v>
      </c>
      <c r="C313">
        <v>2</v>
      </c>
      <c r="D313">
        <v>8</v>
      </c>
      <c r="E313">
        <v>0</v>
      </c>
      <c r="F313">
        <v>7</v>
      </c>
      <c r="G313">
        <v>5</v>
      </c>
      <c r="H313">
        <v>2</v>
      </c>
      <c r="I313">
        <v>5</v>
      </c>
      <c r="J313">
        <v>7</v>
      </c>
      <c r="K313">
        <v>1</v>
      </c>
    </row>
    <row r="314" spans="1:11">
      <c r="A314">
        <v>5</v>
      </c>
      <c r="B314">
        <f t="shared" si="4"/>
        <v>3</v>
      </c>
      <c r="C314">
        <v>3</v>
      </c>
      <c r="D314">
        <v>15</v>
      </c>
      <c r="E314">
        <v>0</v>
      </c>
      <c r="F314">
        <v>3</v>
      </c>
      <c r="G314">
        <v>4</v>
      </c>
      <c r="H314">
        <v>6</v>
      </c>
      <c r="I314">
        <v>3</v>
      </c>
      <c r="J314">
        <v>1</v>
      </c>
      <c r="K314">
        <v>2</v>
      </c>
    </row>
    <row r="315" spans="1:11">
      <c r="A315">
        <v>5</v>
      </c>
      <c r="B315">
        <f t="shared" si="4"/>
        <v>3</v>
      </c>
      <c r="C315">
        <v>4</v>
      </c>
      <c r="D315">
        <v>14</v>
      </c>
      <c r="E315">
        <v>0</v>
      </c>
      <c r="F315">
        <v>5</v>
      </c>
      <c r="G315">
        <v>12</v>
      </c>
      <c r="H315">
        <v>1</v>
      </c>
      <c r="I315">
        <v>2</v>
      </c>
      <c r="J315">
        <v>4</v>
      </c>
      <c r="K315">
        <v>1</v>
      </c>
    </row>
    <row r="316" spans="1:11">
      <c r="A316">
        <v>5</v>
      </c>
      <c r="B316">
        <f t="shared" si="4"/>
        <v>3</v>
      </c>
      <c r="C316">
        <v>5</v>
      </c>
      <c r="D316">
        <v>6</v>
      </c>
      <c r="E316">
        <v>0</v>
      </c>
      <c r="F316">
        <v>1</v>
      </c>
      <c r="G316">
        <v>9</v>
      </c>
      <c r="H316">
        <v>4</v>
      </c>
      <c r="I316">
        <v>4</v>
      </c>
      <c r="J316">
        <v>0</v>
      </c>
      <c r="K316">
        <v>3</v>
      </c>
    </row>
    <row r="317" spans="1:11">
      <c r="A317">
        <v>5</v>
      </c>
      <c r="B317">
        <f t="shared" si="4"/>
        <v>4</v>
      </c>
      <c r="C317">
        <v>1</v>
      </c>
      <c r="D317">
        <v>18</v>
      </c>
      <c r="E317">
        <v>0</v>
      </c>
      <c r="F317">
        <v>3</v>
      </c>
      <c r="G317">
        <v>4</v>
      </c>
      <c r="H317">
        <v>3</v>
      </c>
      <c r="I317">
        <v>1</v>
      </c>
      <c r="J317">
        <v>6</v>
      </c>
      <c r="K317">
        <v>2</v>
      </c>
    </row>
    <row r="318" spans="1:11">
      <c r="A318">
        <v>5</v>
      </c>
      <c r="B318">
        <f t="shared" si="4"/>
        <v>4</v>
      </c>
      <c r="C318">
        <v>2</v>
      </c>
      <c r="D318">
        <v>2</v>
      </c>
      <c r="E318">
        <v>0</v>
      </c>
      <c r="F318">
        <v>5</v>
      </c>
      <c r="G318">
        <v>12</v>
      </c>
      <c r="H318">
        <v>5</v>
      </c>
      <c r="I318">
        <v>4</v>
      </c>
      <c r="J318">
        <v>3</v>
      </c>
      <c r="K318">
        <v>1</v>
      </c>
    </row>
    <row r="319" spans="1:11">
      <c r="A319">
        <v>5</v>
      </c>
      <c r="B319">
        <f t="shared" si="4"/>
        <v>4</v>
      </c>
      <c r="C319">
        <v>3</v>
      </c>
      <c r="D319">
        <v>13</v>
      </c>
      <c r="E319">
        <v>0</v>
      </c>
      <c r="F319">
        <v>6</v>
      </c>
      <c r="G319">
        <v>8</v>
      </c>
      <c r="H319">
        <v>7</v>
      </c>
      <c r="I319">
        <v>1</v>
      </c>
      <c r="J319">
        <v>8</v>
      </c>
      <c r="K319">
        <v>3</v>
      </c>
    </row>
    <row r="320" spans="1:11">
      <c r="A320">
        <v>5</v>
      </c>
      <c r="B320">
        <f t="shared" si="4"/>
        <v>4</v>
      </c>
      <c r="C320">
        <v>4</v>
      </c>
      <c r="D320">
        <v>3</v>
      </c>
      <c r="E320">
        <v>0</v>
      </c>
      <c r="F320">
        <v>4</v>
      </c>
      <c r="G320">
        <v>13</v>
      </c>
      <c r="H320">
        <v>8</v>
      </c>
      <c r="I320">
        <v>5</v>
      </c>
      <c r="J320">
        <v>5</v>
      </c>
      <c r="K320">
        <v>3</v>
      </c>
    </row>
    <row r="321" spans="1:11">
      <c r="A321">
        <v>5</v>
      </c>
      <c r="B321">
        <f t="shared" si="4"/>
        <v>4</v>
      </c>
      <c r="C321">
        <v>5</v>
      </c>
      <c r="D321">
        <v>11</v>
      </c>
      <c r="E321">
        <v>0</v>
      </c>
      <c r="F321">
        <v>1</v>
      </c>
      <c r="G321">
        <v>7</v>
      </c>
      <c r="H321">
        <v>9</v>
      </c>
      <c r="I321">
        <v>2</v>
      </c>
      <c r="J321">
        <v>0</v>
      </c>
      <c r="K321">
        <v>2</v>
      </c>
    </row>
    <row r="322" spans="1:11">
      <c r="A322">
        <v>5</v>
      </c>
      <c r="B322">
        <f t="shared" si="4"/>
        <v>5</v>
      </c>
      <c r="C322">
        <v>1</v>
      </c>
      <c r="D322">
        <v>0</v>
      </c>
      <c r="E322">
        <v>18</v>
      </c>
      <c r="F322">
        <v>2</v>
      </c>
      <c r="G322">
        <v>1</v>
      </c>
      <c r="H322">
        <v>14</v>
      </c>
      <c r="I322">
        <v>3</v>
      </c>
      <c r="J322">
        <v>0</v>
      </c>
      <c r="K322">
        <v>3</v>
      </c>
    </row>
    <row r="323" spans="1:11">
      <c r="A323">
        <v>5</v>
      </c>
      <c r="B323">
        <f t="shared" si="4"/>
        <v>5</v>
      </c>
      <c r="C323">
        <v>2</v>
      </c>
      <c r="D323">
        <v>10</v>
      </c>
      <c r="E323">
        <v>0</v>
      </c>
      <c r="F323">
        <v>1</v>
      </c>
      <c r="G323">
        <v>9</v>
      </c>
      <c r="H323">
        <v>16</v>
      </c>
      <c r="I323">
        <v>1</v>
      </c>
      <c r="J323">
        <v>0</v>
      </c>
      <c r="K323">
        <v>2</v>
      </c>
    </row>
    <row r="324" spans="1:11">
      <c r="A324">
        <v>5</v>
      </c>
      <c r="B324">
        <f t="shared" si="4"/>
        <v>5</v>
      </c>
      <c r="C324">
        <v>3</v>
      </c>
      <c r="D324">
        <v>14</v>
      </c>
      <c r="E324">
        <v>0</v>
      </c>
      <c r="F324">
        <v>6</v>
      </c>
      <c r="G324">
        <v>2</v>
      </c>
      <c r="H324">
        <v>17</v>
      </c>
      <c r="I324">
        <v>3</v>
      </c>
      <c r="J324">
        <v>8</v>
      </c>
      <c r="K324">
        <v>2</v>
      </c>
    </row>
    <row r="325" spans="1:11">
      <c r="A325">
        <v>5</v>
      </c>
      <c r="B325">
        <f t="shared" si="4"/>
        <v>5</v>
      </c>
      <c r="C325">
        <v>4</v>
      </c>
      <c r="D325">
        <v>2</v>
      </c>
      <c r="E325">
        <v>0</v>
      </c>
      <c r="F325">
        <v>5</v>
      </c>
      <c r="G325">
        <v>6</v>
      </c>
      <c r="H325">
        <v>4</v>
      </c>
      <c r="I325">
        <v>2</v>
      </c>
      <c r="J325">
        <v>4</v>
      </c>
      <c r="K325">
        <v>1</v>
      </c>
    </row>
    <row r="326" spans="1:11">
      <c r="A326">
        <v>5</v>
      </c>
      <c r="B326">
        <f t="shared" si="4"/>
        <v>5</v>
      </c>
      <c r="C326">
        <v>5</v>
      </c>
      <c r="D326">
        <v>20</v>
      </c>
      <c r="E326">
        <v>0</v>
      </c>
      <c r="F326">
        <v>3</v>
      </c>
      <c r="G326">
        <v>10</v>
      </c>
      <c r="H326">
        <v>11</v>
      </c>
      <c r="I326">
        <v>4</v>
      </c>
      <c r="J326">
        <v>7</v>
      </c>
      <c r="K326">
        <v>1</v>
      </c>
    </row>
    <row r="327" spans="1:11">
      <c r="A327">
        <v>5</v>
      </c>
      <c r="B327">
        <f t="shared" si="4"/>
        <v>6</v>
      </c>
      <c r="C327">
        <v>1</v>
      </c>
      <c r="D327">
        <v>0</v>
      </c>
      <c r="E327">
        <v>21</v>
      </c>
      <c r="F327">
        <v>2</v>
      </c>
      <c r="G327">
        <v>3</v>
      </c>
      <c r="H327">
        <v>6</v>
      </c>
      <c r="I327">
        <v>4</v>
      </c>
      <c r="J327">
        <v>0</v>
      </c>
      <c r="K327">
        <v>2</v>
      </c>
    </row>
    <row r="328" spans="1:11">
      <c r="A328">
        <v>5</v>
      </c>
      <c r="B328">
        <f t="shared" ref="B328:B391" si="5">IF(B323=15,1,B323+1)</f>
        <v>6</v>
      </c>
      <c r="C328">
        <v>2</v>
      </c>
      <c r="D328">
        <v>7</v>
      </c>
      <c r="E328">
        <v>0</v>
      </c>
      <c r="F328">
        <v>4</v>
      </c>
      <c r="G328">
        <v>11</v>
      </c>
      <c r="H328">
        <v>5</v>
      </c>
      <c r="I328">
        <v>3</v>
      </c>
      <c r="J328">
        <v>2</v>
      </c>
      <c r="K328">
        <v>3</v>
      </c>
    </row>
    <row r="329" spans="1:11">
      <c r="A329">
        <v>5</v>
      </c>
      <c r="B329">
        <f t="shared" si="5"/>
        <v>6</v>
      </c>
      <c r="C329">
        <v>3</v>
      </c>
      <c r="D329">
        <v>3</v>
      </c>
      <c r="E329">
        <v>0</v>
      </c>
      <c r="F329">
        <v>5</v>
      </c>
      <c r="G329">
        <v>8</v>
      </c>
      <c r="H329">
        <v>3</v>
      </c>
      <c r="I329">
        <v>1</v>
      </c>
      <c r="J329">
        <v>6</v>
      </c>
      <c r="K329">
        <v>2</v>
      </c>
    </row>
    <row r="330" spans="1:11">
      <c r="A330">
        <v>5</v>
      </c>
      <c r="B330">
        <f t="shared" si="5"/>
        <v>6</v>
      </c>
      <c r="C330">
        <v>4</v>
      </c>
      <c r="D330">
        <v>6</v>
      </c>
      <c r="E330">
        <v>0</v>
      </c>
      <c r="F330">
        <v>6</v>
      </c>
      <c r="G330">
        <v>9</v>
      </c>
      <c r="H330">
        <v>3</v>
      </c>
      <c r="I330">
        <v>2</v>
      </c>
      <c r="J330">
        <v>7</v>
      </c>
      <c r="K330">
        <v>1</v>
      </c>
    </row>
    <row r="331" spans="1:11">
      <c r="A331">
        <v>5</v>
      </c>
      <c r="B331">
        <f t="shared" si="5"/>
        <v>6</v>
      </c>
      <c r="C331">
        <v>5</v>
      </c>
      <c r="D331">
        <v>5</v>
      </c>
      <c r="E331">
        <v>0</v>
      </c>
      <c r="F331">
        <v>1</v>
      </c>
      <c r="G331">
        <v>10</v>
      </c>
      <c r="H331">
        <v>7</v>
      </c>
      <c r="I331">
        <v>2</v>
      </c>
      <c r="J331">
        <v>0</v>
      </c>
      <c r="K331">
        <v>3</v>
      </c>
    </row>
    <row r="332" spans="1:11">
      <c r="A332">
        <v>5</v>
      </c>
      <c r="B332">
        <f t="shared" si="5"/>
        <v>7</v>
      </c>
      <c r="C332">
        <v>1</v>
      </c>
      <c r="D332">
        <v>0</v>
      </c>
      <c r="E332">
        <v>20</v>
      </c>
      <c r="F332">
        <v>2</v>
      </c>
      <c r="G332">
        <v>6</v>
      </c>
      <c r="H332">
        <v>12</v>
      </c>
      <c r="I332">
        <v>4</v>
      </c>
      <c r="J332">
        <v>0</v>
      </c>
      <c r="K332">
        <v>2</v>
      </c>
    </row>
    <row r="333" spans="1:11">
      <c r="A333">
        <v>5</v>
      </c>
      <c r="B333">
        <f t="shared" si="5"/>
        <v>7</v>
      </c>
      <c r="C333">
        <v>2</v>
      </c>
      <c r="D333">
        <v>12</v>
      </c>
      <c r="E333">
        <v>0</v>
      </c>
      <c r="F333">
        <v>7</v>
      </c>
      <c r="G333">
        <v>4</v>
      </c>
      <c r="H333">
        <v>10</v>
      </c>
      <c r="I333">
        <v>1</v>
      </c>
      <c r="J333">
        <v>3</v>
      </c>
      <c r="K333">
        <v>3</v>
      </c>
    </row>
    <row r="334" spans="1:11">
      <c r="A334">
        <v>5</v>
      </c>
      <c r="B334">
        <f t="shared" si="5"/>
        <v>7</v>
      </c>
      <c r="C334">
        <v>3</v>
      </c>
      <c r="D334">
        <v>6</v>
      </c>
      <c r="E334">
        <v>0</v>
      </c>
      <c r="F334">
        <v>4</v>
      </c>
      <c r="G334">
        <v>3</v>
      </c>
      <c r="H334">
        <v>15</v>
      </c>
      <c r="I334">
        <v>5</v>
      </c>
      <c r="J334">
        <v>6</v>
      </c>
      <c r="K334">
        <v>2</v>
      </c>
    </row>
    <row r="335" spans="1:11">
      <c r="A335">
        <v>5</v>
      </c>
      <c r="B335">
        <f t="shared" si="5"/>
        <v>7</v>
      </c>
      <c r="C335">
        <v>4</v>
      </c>
      <c r="D335">
        <v>18</v>
      </c>
      <c r="E335">
        <v>0</v>
      </c>
      <c r="F335">
        <v>5</v>
      </c>
      <c r="G335">
        <v>9</v>
      </c>
      <c r="H335">
        <v>14</v>
      </c>
      <c r="I335">
        <v>5</v>
      </c>
      <c r="J335">
        <v>2</v>
      </c>
      <c r="K335">
        <v>1</v>
      </c>
    </row>
    <row r="336" spans="1:11">
      <c r="A336">
        <v>5</v>
      </c>
      <c r="B336">
        <f t="shared" si="5"/>
        <v>7</v>
      </c>
      <c r="C336">
        <v>5</v>
      </c>
      <c r="D336">
        <v>17</v>
      </c>
      <c r="E336">
        <v>0</v>
      </c>
      <c r="F336">
        <v>6</v>
      </c>
      <c r="G336">
        <v>5</v>
      </c>
      <c r="H336">
        <v>6</v>
      </c>
      <c r="I336">
        <v>2</v>
      </c>
      <c r="J336">
        <v>1</v>
      </c>
      <c r="K336">
        <v>1</v>
      </c>
    </row>
    <row r="337" spans="1:11">
      <c r="A337">
        <v>5</v>
      </c>
      <c r="B337">
        <f t="shared" si="5"/>
        <v>8</v>
      </c>
      <c r="C337">
        <v>1</v>
      </c>
      <c r="D337">
        <v>16</v>
      </c>
      <c r="E337">
        <v>0</v>
      </c>
      <c r="F337">
        <v>1</v>
      </c>
      <c r="G337">
        <v>13</v>
      </c>
      <c r="H337">
        <v>3</v>
      </c>
      <c r="I337">
        <v>4</v>
      </c>
      <c r="J337">
        <v>0</v>
      </c>
      <c r="K337">
        <v>1</v>
      </c>
    </row>
    <row r="338" spans="1:11">
      <c r="A338">
        <v>5</v>
      </c>
      <c r="B338">
        <f t="shared" si="5"/>
        <v>8</v>
      </c>
      <c r="C338">
        <v>2</v>
      </c>
      <c r="D338">
        <v>19</v>
      </c>
      <c r="E338">
        <v>0</v>
      </c>
      <c r="F338">
        <v>6</v>
      </c>
      <c r="G338">
        <v>3</v>
      </c>
      <c r="H338">
        <v>16</v>
      </c>
      <c r="I338">
        <v>5</v>
      </c>
      <c r="J338">
        <v>2</v>
      </c>
      <c r="K338">
        <v>1</v>
      </c>
    </row>
    <row r="339" spans="1:11">
      <c r="A339">
        <v>5</v>
      </c>
      <c r="B339">
        <f t="shared" si="5"/>
        <v>8</v>
      </c>
      <c r="C339">
        <v>3</v>
      </c>
      <c r="D339">
        <v>11</v>
      </c>
      <c r="E339">
        <v>0</v>
      </c>
      <c r="F339">
        <v>7</v>
      </c>
      <c r="G339">
        <v>12</v>
      </c>
      <c r="H339">
        <v>1</v>
      </c>
      <c r="I339">
        <v>2</v>
      </c>
      <c r="J339">
        <v>8</v>
      </c>
      <c r="K339">
        <v>2</v>
      </c>
    </row>
    <row r="340" spans="1:11">
      <c r="A340">
        <v>5</v>
      </c>
      <c r="B340">
        <f t="shared" si="5"/>
        <v>8</v>
      </c>
      <c r="C340">
        <v>4</v>
      </c>
      <c r="D340">
        <v>1</v>
      </c>
      <c r="E340">
        <v>0</v>
      </c>
      <c r="F340">
        <v>3</v>
      </c>
      <c r="G340">
        <v>7</v>
      </c>
      <c r="H340">
        <v>8</v>
      </c>
      <c r="I340">
        <v>1</v>
      </c>
      <c r="J340">
        <v>6</v>
      </c>
      <c r="K340">
        <v>3</v>
      </c>
    </row>
    <row r="341" spans="1:11">
      <c r="A341">
        <v>5</v>
      </c>
      <c r="B341">
        <f t="shared" si="5"/>
        <v>8</v>
      </c>
      <c r="C341">
        <v>5</v>
      </c>
      <c r="D341">
        <v>4</v>
      </c>
      <c r="E341">
        <v>0</v>
      </c>
      <c r="F341">
        <v>4</v>
      </c>
      <c r="G341">
        <v>2</v>
      </c>
      <c r="H341">
        <v>13</v>
      </c>
      <c r="I341">
        <v>3</v>
      </c>
      <c r="J341">
        <v>5</v>
      </c>
      <c r="K341">
        <v>3</v>
      </c>
    </row>
    <row r="342" spans="1:11">
      <c r="A342">
        <v>5</v>
      </c>
      <c r="B342">
        <f t="shared" si="5"/>
        <v>9</v>
      </c>
      <c r="C342">
        <v>1</v>
      </c>
      <c r="D342">
        <v>13</v>
      </c>
      <c r="E342">
        <v>0</v>
      </c>
      <c r="F342">
        <v>3</v>
      </c>
      <c r="G342">
        <v>1</v>
      </c>
      <c r="H342">
        <v>17</v>
      </c>
      <c r="I342">
        <v>3</v>
      </c>
      <c r="J342">
        <v>3</v>
      </c>
      <c r="K342">
        <v>1</v>
      </c>
    </row>
    <row r="343" spans="1:11">
      <c r="A343">
        <v>5</v>
      </c>
      <c r="B343">
        <f t="shared" si="5"/>
        <v>9</v>
      </c>
      <c r="C343">
        <v>2</v>
      </c>
      <c r="D343">
        <v>0</v>
      </c>
      <c r="E343">
        <v>13</v>
      </c>
      <c r="F343">
        <v>2</v>
      </c>
      <c r="G343">
        <v>9</v>
      </c>
      <c r="H343">
        <v>10</v>
      </c>
      <c r="I343">
        <v>5</v>
      </c>
      <c r="J343">
        <v>0</v>
      </c>
      <c r="K343">
        <v>2</v>
      </c>
    </row>
    <row r="344" spans="1:11">
      <c r="A344">
        <v>5</v>
      </c>
      <c r="B344">
        <f t="shared" si="5"/>
        <v>9</v>
      </c>
      <c r="C344">
        <v>3</v>
      </c>
      <c r="D344">
        <v>8</v>
      </c>
      <c r="E344">
        <v>0</v>
      </c>
      <c r="F344">
        <v>5</v>
      </c>
      <c r="G344">
        <v>8</v>
      </c>
      <c r="H344">
        <v>4</v>
      </c>
      <c r="I344">
        <v>1</v>
      </c>
      <c r="J344">
        <v>5</v>
      </c>
      <c r="K344">
        <v>3</v>
      </c>
    </row>
    <row r="345" spans="1:11">
      <c r="A345">
        <v>5</v>
      </c>
      <c r="B345">
        <f t="shared" si="5"/>
        <v>9</v>
      </c>
      <c r="C345">
        <v>4</v>
      </c>
      <c r="D345">
        <v>9</v>
      </c>
      <c r="E345">
        <v>0</v>
      </c>
      <c r="F345">
        <v>4</v>
      </c>
      <c r="G345">
        <v>11</v>
      </c>
      <c r="H345">
        <v>2</v>
      </c>
      <c r="I345">
        <v>2</v>
      </c>
      <c r="J345">
        <v>7</v>
      </c>
      <c r="K345">
        <v>3</v>
      </c>
    </row>
    <row r="346" spans="1:11">
      <c r="A346">
        <v>5</v>
      </c>
      <c r="B346">
        <f t="shared" si="5"/>
        <v>9</v>
      </c>
      <c r="C346">
        <v>5</v>
      </c>
      <c r="D346">
        <v>7</v>
      </c>
      <c r="E346">
        <v>0</v>
      </c>
      <c r="F346">
        <v>1</v>
      </c>
      <c r="G346">
        <v>10</v>
      </c>
      <c r="H346">
        <v>7</v>
      </c>
      <c r="I346">
        <v>4</v>
      </c>
      <c r="J346">
        <v>0</v>
      </c>
      <c r="K346">
        <v>2</v>
      </c>
    </row>
    <row r="347" spans="1:11">
      <c r="A347">
        <v>5</v>
      </c>
      <c r="B347">
        <f t="shared" si="5"/>
        <v>10</v>
      </c>
      <c r="C347">
        <v>1</v>
      </c>
      <c r="D347">
        <v>15</v>
      </c>
      <c r="E347">
        <v>0</v>
      </c>
      <c r="F347">
        <v>7</v>
      </c>
      <c r="G347">
        <v>12</v>
      </c>
      <c r="H347">
        <v>6</v>
      </c>
      <c r="I347">
        <v>5</v>
      </c>
      <c r="J347">
        <v>4</v>
      </c>
      <c r="K347">
        <v>2</v>
      </c>
    </row>
    <row r="348" spans="1:11">
      <c r="A348">
        <v>5</v>
      </c>
      <c r="B348">
        <f t="shared" si="5"/>
        <v>10</v>
      </c>
      <c r="C348">
        <v>2</v>
      </c>
      <c r="D348">
        <v>9</v>
      </c>
      <c r="E348">
        <v>0</v>
      </c>
      <c r="F348">
        <v>5</v>
      </c>
      <c r="G348">
        <v>2</v>
      </c>
      <c r="H348">
        <v>11</v>
      </c>
      <c r="I348">
        <v>3</v>
      </c>
      <c r="J348">
        <v>7</v>
      </c>
      <c r="K348">
        <v>3</v>
      </c>
    </row>
    <row r="349" spans="1:11">
      <c r="A349">
        <v>5</v>
      </c>
      <c r="B349">
        <f t="shared" si="5"/>
        <v>10</v>
      </c>
      <c r="C349">
        <v>3</v>
      </c>
      <c r="D349">
        <v>5</v>
      </c>
      <c r="E349">
        <v>0</v>
      </c>
      <c r="F349">
        <v>4</v>
      </c>
      <c r="G349">
        <v>10</v>
      </c>
      <c r="H349">
        <v>12</v>
      </c>
      <c r="I349">
        <v>1</v>
      </c>
      <c r="J349">
        <v>1</v>
      </c>
      <c r="K349">
        <v>1</v>
      </c>
    </row>
    <row r="350" spans="1:11">
      <c r="A350">
        <v>5</v>
      </c>
      <c r="B350">
        <f t="shared" si="5"/>
        <v>10</v>
      </c>
      <c r="C350">
        <v>4</v>
      </c>
      <c r="D350">
        <v>0</v>
      </c>
      <c r="E350">
        <v>7</v>
      </c>
      <c r="F350">
        <v>2</v>
      </c>
      <c r="G350">
        <v>8</v>
      </c>
      <c r="H350">
        <v>5</v>
      </c>
      <c r="I350">
        <v>4</v>
      </c>
      <c r="J350">
        <v>0</v>
      </c>
      <c r="K350">
        <v>3</v>
      </c>
    </row>
    <row r="351" spans="1:11">
      <c r="A351">
        <v>5</v>
      </c>
      <c r="B351">
        <f t="shared" si="5"/>
        <v>10</v>
      </c>
      <c r="C351">
        <v>5</v>
      </c>
      <c r="D351">
        <v>3</v>
      </c>
      <c r="E351">
        <v>0</v>
      </c>
      <c r="F351">
        <v>6</v>
      </c>
      <c r="G351">
        <v>7</v>
      </c>
      <c r="H351">
        <v>15</v>
      </c>
      <c r="I351">
        <v>2</v>
      </c>
      <c r="J351">
        <v>6</v>
      </c>
      <c r="K351">
        <v>1</v>
      </c>
    </row>
    <row r="352" spans="1:11">
      <c r="A352">
        <v>5</v>
      </c>
      <c r="B352">
        <f t="shared" si="5"/>
        <v>11</v>
      </c>
      <c r="C352">
        <v>1</v>
      </c>
      <c r="D352">
        <v>5</v>
      </c>
      <c r="E352">
        <v>0</v>
      </c>
      <c r="F352">
        <v>4</v>
      </c>
      <c r="G352">
        <v>5</v>
      </c>
      <c r="H352">
        <v>5</v>
      </c>
      <c r="I352">
        <v>2</v>
      </c>
      <c r="J352">
        <v>6</v>
      </c>
      <c r="K352">
        <v>2</v>
      </c>
    </row>
    <row r="353" spans="1:11">
      <c r="A353">
        <v>5</v>
      </c>
      <c r="B353">
        <f t="shared" si="5"/>
        <v>11</v>
      </c>
      <c r="C353">
        <v>2</v>
      </c>
      <c r="D353">
        <v>17</v>
      </c>
      <c r="E353">
        <v>0</v>
      </c>
      <c r="F353">
        <v>1</v>
      </c>
      <c r="G353">
        <v>11</v>
      </c>
      <c r="H353">
        <v>5</v>
      </c>
      <c r="I353">
        <v>4</v>
      </c>
      <c r="J353">
        <v>0</v>
      </c>
      <c r="K353">
        <v>3</v>
      </c>
    </row>
    <row r="354" spans="1:11">
      <c r="A354">
        <v>5</v>
      </c>
      <c r="B354">
        <f t="shared" si="5"/>
        <v>11</v>
      </c>
      <c r="C354">
        <v>3</v>
      </c>
      <c r="D354">
        <v>18</v>
      </c>
      <c r="E354">
        <v>0</v>
      </c>
      <c r="F354">
        <v>6</v>
      </c>
      <c r="G354">
        <v>6</v>
      </c>
      <c r="H354">
        <v>2</v>
      </c>
      <c r="I354">
        <v>2</v>
      </c>
      <c r="J354">
        <v>5</v>
      </c>
      <c r="K354">
        <v>2</v>
      </c>
    </row>
    <row r="355" spans="1:11">
      <c r="A355">
        <v>5</v>
      </c>
      <c r="B355">
        <f t="shared" si="5"/>
        <v>11</v>
      </c>
      <c r="C355">
        <v>4</v>
      </c>
      <c r="D355">
        <v>4</v>
      </c>
      <c r="E355">
        <v>0</v>
      </c>
      <c r="F355">
        <v>5</v>
      </c>
      <c r="G355">
        <v>5</v>
      </c>
      <c r="H355">
        <v>3</v>
      </c>
      <c r="I355">
        <v>4</v>
      </c>
      <c r="J355">
        <v>2</v>
      </c>
      <c r="K355">
        <v>1</v>
      </c>
    </row>
    <row r="356" spans="1:11">
      <c r="A356">
        <v>5</v>
      </c>
      <c r="B356">
        <f t="shared" si="5"/>
        <v>11</v>
      </c>
      <c r="C356">
        <v>5</v>
      </c>
      <c r="D356">
        <v>15</v>
      </c>
      <c r="E356">
        <v>0</v>
      </c>
      <c r="F356">
        <v>7</v>
      </c>
      <c r="G356">
        <v>12</v>
      </c>
      <c r="H356">
        <v>13</v>
      </c>
      <c r="I356">
        <v>3</v>
      </c>
      <c r="J356">
        <v>8</v>
      </c>
      <c r="K356">
        <v>1</v>
      </c>
    </row>
    <row r="357" spans="1:11">
      <c r="A357">
        <v>5</v>
      </c>
      <c r="B357">
        <f t="shared" si="5"/>
        <v>12</v>
      </c>
      <c r="C357">
        <v>1</v>
      </c>
      <c r="D357">
        <v>10</v>
      </c>
      <c r="E357">
        <v>0</v>
      </c>
      <c r="F357">
        <v>4</v>
      </c>
      <c r="G357">
        <v>6</v>
      </c>
      <c r="H357">
        <v>7</v>
      </c>
      <c r="I357">
        <v>1</v>
      </c>
      <c r="J357">
        <v>2</v>
      </c>
      <c r="K357">
        <v>2</v>
      </c>
    </row>
    <row r="358" spans="1:11">
      <c r="A358">
        <v>5</v>
      </c>
      <c r="B358">
        <f t="shared" si="5"/>
        <v>12</v>
      </c>
      <c r="C358">
        <v>2</v>
      </c>
      <c r="D358">
        <v>16</v>
      </c>
      <c r="E358">
        <v>0</v>
      </c>
      <c r="F358">
        <v>7</v>
      </c>
      <c r="G358">
        <v>11</v>
      </c>
      <c r="H358">
        <v>14</v>
      </c>
      <c r="I358">
        <v>2</v>
      </c>
      <c r="J358">
        <v>4</v>
      </c>
      <c r="K358">
        <v>1</v>
      </c>
    </row>
    <row r="359" spans="1:11">
      <c r="A359">
        <v>5</v>
      </c>
      <c r="B359">
        <f t="shared" si="5"/>
        <v>12</v>
      </c>
      <c r="C359">
        <v>3</v>
      </c>
      <c r="D359">
        <v>4</v>
      </c>
      <c r="E359">
        <v>0</v>
      </c>
      <c r="F359">
        <v>3</v>
      </c>
      <c r="G359">
        <v>13</v>
      </c>
      <c r="H359">
        <v>6</v>
      </c>
      <c r="I359">
        <v>5</v>
      </c>
      <c r="J359">
        <v>5</v>
      </c>
      <c r="K359">
        <v>3</v>
      </c>
    </row>
    <row r="360" spans="1:11">
      <c r="A360">
        <v>5</v>
      </c>
      <c r="B360">
        <f t="shared" si="5"/>
        <v>12</v>
      </c>
      <c r="C360">
        <v>4</v>
      </c>
      <c r="D360">
        <v>3</v>
      </c>
      <c r="E360">
        <v>0</v>
      </c>
      <c r="F360">
        <v>1</v>
      </c>
      <c r="G360">
        <v>5</v>
      </c>
      <c r="H360">
        <v>9</v>
      </c>
      <c r="I360">
        <v>3</v>
      </c>
      <c r="J360">
        <v>0</v>
      </c>
      <c r="K360">
        <v>2</v>
      </c>
    </row>
    <row r="361" spans="1:11">
      <c r="A361">
        <v>5</v>
      </c>
      <c r="B361">
        <f t="shared" si="5"/>
        <v>12</v>
      </c>
      <c r="C361">
        <v>5</v>
      </c>
      <c r="D361">
        <v>0</v>
      </c>
      <c r="E361">
        <v>8</v>
      </c>
      <c r="F361">
        <v>2</v>
      </c>
      <c r="G361">
        <v>3</v>
      </c>
      <c r="H361">
        <v>8</v>
      </c>
      <c r="I361">
        <v>4</v>
      </c>
      <c r="J361">
        <v>0</v>
      </c>
      <c r="K361">
        <v>1</v>
      </c>
    </row>
    <row r="362" spans="1:11">
      <c r="A362">
        <v>5</v>
      </c>
      <c r="B362">
        <f t="shared" si="5"/>
        <v>13</v>
      </c>
      <c r="C362">
        <v>1</v>
      </c>
      <c r="D362">
        <v>17</v>
      </c>
      <c r="E362">
        <v>0</v>
      </c>
      <c r="F362">
        <v>5</v>
      </c>
      <c r="G362">
        <v>4</v>
      </c>
      <c r="H362">
        <v>16</v>
      </c>
      <c r="I362">
        <v>1</v>
      </c>
      <c r="J362">
        <v>1</v>
      </c>
      <c r="K362">
        <v>3</v>
      </c>
    </row>
    <row r="363" spans="1:11">
      <c r="A363">
        <v>5</v>
      </c>
      <c r="B363">
        <f t="shared" si="5"/>
        <v>13</v>
      </c>
      <c r="C363">
        <v>2</v>
      </c>
      <c r="D363">
        <v>20</v>
      </c>
      <c r="E363">
        <v>0</v>
      </c>
      <c r="F363">
        <v>6</v>
      </c>
      <c r="G363">
        <v>7</v>
      </c>
      <c r="H363">
        <v>4</v>
      </c>
      <c r="I363">
        <v>4</v>
      </c>
      <c r="J363">
        <v>2</v>
      </c>
      <c r="K363">
        <v>3</v>
      </c>
    </row>
    <row r="364" spans="1:11">
      <c r="A364">
        <v>5</v>
      </c>
      <c r="B364">
        <f t="shared" si="5"/>
        <v>13</v>
      </c>
      <c r="C364">
        <v>3</v>
      </c>
      <c r="D364">
        <v>1</v>
      </c>
      <c r="E364">
        <v>0</v>
      </c>
      <c r="F364">
        <v>1</v>
      </c>
      <c r="G364">
        <v>1</v>
      </c>
      <c r="H364">
        <v>12</v>
      </c>
      <c r="I364">
        <v>3</v>
      </c>
      <c r="J364">
        <v>0</v>
      </c>
      <c r="K364">
        <v>2</v>
      </c>
    </row>
    <row r="365" spans="1:11">
      <c r="A365">
        <v>5</v>
      </c>
      <c r="B365">
        <f t="shared" si="5"/>
        <v>13</v>
      </c>
      <c r="C365">
        <v>4</v>
      </c>
      <c r="D365">
        <v>12</v>
      </c>
      <c r="E365">
        <v>0</v>
      </c>
      <c r="F365">
        <v>7</v>
      </c>
      <c r="G365">
        <v>9</v>
      </c>
      <c r="H365">
        <v>15</v>
      </c>
      <c r="I365">
        <v>5</v>
      </c>
      <c r="J365">
        <v>3</v>
      </c>
      <c r="K365">
        <v>2</v>
      </c>
    </row>
    <row r="366" spans="1:11">
      <c r="A366">
        <v>5</v>
      </c>
      <c r="B366">
        <f t="shared" si="5"/>
        <v>13</v>
      </c>
      <c r="C366">
        <v>5</v>
      </c>
      <c r="D366">
        <v>2</v>
      </c>
      <c r="E366">
        <v>0</v>
      </c>
      <c r="F366">
        <v>3</v>
      </c>
      <c r="G366">
        <v>2</v>
      </c>
      <c r="H366">
        <v>2</v>
      </c>
      <c r="I366">
        <v>2</v>
      </c>
      <c r="J366">
        <v>8</v>
      </c>
      <c r="K366">
        <v>1</v>
      </c>
    </row>
    <row r="367" spans="1:11">
      <c r="A367">
        <v>5</v>
      </c>
      <c r="B367">
        <f t="shared" si="5"/>
        <v>14</v>
      </c>
      <c r="C367">
        <v>1</v>
      </c>
      <c r="D367">
        <v>14</v>
      </c>
      <c r="E367">
        <v>0</v>
      </c>
      <c r="F367">
        <v>7</v>
      </c>
      <c r="G367">
        <v>5</v>
      </c>
      <c r="H367">
        <v>10</v>
      </c>
      <c r="I367">
        <v>4</v>
      </c>
      <c r="J367">
        <v>6</v>
      </c>
      <c r="K367">
        <v>1</v>
      </c>
    </row>
    <row r="368" spans="1:11">
      <c r="A368">
        <v>5</v>
      </c>
      <c r="B368">
        <f t="shared" si="5"/>
        <v>14</v>
      </c>
      <c r="C368">
        <v>2</v>
      </c>
      <c r="D368">
        <v>13</v>
      </c>
      <c r="E368">
        <v>0</v>
      </c>
      <c r="F368">
        <v>1</v>
      </c>
      <c r="G368">
        <v>11</v>
      </c>
      <c r="H368">
        <v>3</v>
      </c>
      <c r="I368">
        <v>5</v>
      </c>
      <c r="J368">
        <v>0</v>
      </c>
      <c r="K368">
        <v>2</v>
      </c>
    </row>
    <row r="369" spans="1:11">
      <c r="A369">
        <v>5</v>
      </c>
      <c r="B369">
        <f t="shared" si="5"/>
        <v>14</v>
      </c>
      <c r="C369">
        <v>3</v>
      </c>
      <c r="D369">
        <v>19</v>
      </c>
      <c r="E369">
        <v>0</v>
      </c>
      <c r="F369">
        <v>4</v>
      </c>
      <c r="G369">
        <v>13</v>
      </c>
      <c r="H369">
        <v>17</v>
      </c>
      <c r="I369">
        <v>2</v>
      </c>
      <c r="J369">
        <v>7</v>
      </c>
      <c r="K369">
        <v>3</v>
      </c>
    </row>
    <row r="370" spans="1:11">
      <c r="A370">
        <v>5</v>
      </c>
      <c r="B370">
        <f t="shared" si="5"/>
        <v>14</v>
      </c>
      <c r="C370">
        <v>4</v>
      </c>
      <c r="D370">
        <v>0</v>
      </c>
      <c r="E370">
        <v>17</v>
      </c>
      <c r="F370">
        <v>2</v>
      </c>
      <c r="G370">
        <v>1</v>
      </c>
      <c r="H370">
        <v>1</v>
      </c>
      <c r="I370">
        <v>3</v>
      </c>
      <c r="J370">
        <v>0</v>
      </c>
      <c r="K370">
        <v>3</v>
      </c>
    </row>
    <row r="371" spans="1:11">
      <c r="A371">
        <v>5</v>
      </c>
      <c r="B371">
        <f t="shared" si="5"/>
        <v>14</v>
      </c>
      <c r="C371">
        <v>5</v>
      </c>
      <c r="D371">
        <v>11</v>
      </c>
      <c r="E371">
        <v>0</v>
      </c>
      <c r="F371">
        <v>3</v>
      </c>
      <c r="G371">
        <v>12</v>
      </c>
      <c r="H371">
        <v>9</v>
      </c>
      <c r="I371">
        <v>3</v>
      </c>
      <c r="J371">
        <v>3</v>
      </c>
      <c r="K371">
        <v>2</v>
      </c>
    </row>
    <row r="372" spans="1:11">
      <c r="A372">
        <v>5</v>
      </c>
      <c r="B372">
        <f t="shared" si="5"/>
        <v>15</v>
      </c>
      <c r="C372">
        <v>1</v>
      </c>
      <c r="D372">
        <v>6</v>
      </c>
      <c r="E372">
        <v>0</v>
      </c>
      <c r="F372">
        <v>3</v>
      </c>
      <c r="G372">
        <v>3</v>
      </c>
      <c r="H372">
        <v>14</v>
      </c>
      <c r="I372">
        <v>1</v>
      </c>
      <c r="J372">
        <v>3</v>
      </c>
      <c r="K372">
        <v>2</v>
      </c>
    </row>
    <row r="373" spans="1:11">
      <c r="A373">
        <v>5</v>
      </c>
      <c r="B373">
        <f t="shared" si="5"/>
        <v>15</v>
      </c>
      <c r="C373">
        <v>2</v>
      </c>
      <c r="D373">
        <v>15</v>
      </c>
      <c r="E373">
        <v>0</v>
      </c>
      <c r="F373">
        <v>5</v>
      </c>
      <c r="G373">
        <v>10</v>
      </c>
      <c r="H373">
        <v>13</v>
      </c>
      <c r="I373">
        <v>2</v>
      </c>
      <c r="J373">
        <v>8</v>
      </c>
      <c r="K373">
        <v>2</v>
      </c>
    </row>
    <row r="374" spans="1:11">
      <c r="A374">
        <v>5</v>
      </c>
      <c r="B374">
        <f t="shared" si="5"/>
        <v>15</v>
      </c>
      <c r="C374">
        <v>3</v>
      </c>
      <c r="D374">
        <v>7</v>
      </c>
      <c r="E374">
        <v>0</v>
      </c>
      <c r="F374">
        <v>7</v>
      </c>
      <c r="G374">
        <v>4</v>
      </c>
      <c r="H374">
        <v>5</v>
      </c>
      <c r="I374">
        <v>5</v>
      </c>
      <c r="J374">
        <v>1</v>
      </c>
      <c r="K374">
        <v>3</v>
      </c>
    </row>
    <row r="375" spans="1:11">
      <c r="A375">
        <v>5</v>
      </c>
      <c r="B375">
        <f t="shared" si="5"/>
        <v>15</v>
      </c>
      <c r="C375">
        <v>4</v>
      </c>
      <c r="D375">
        <v>5</v>
      </c>
      <c r="E375">
        <v>0</v>
      </c>
      <c r="F375">
        <v>4</v>
      </c>
      <c r="G375">
        <v>8</v>
      </c>
      <c r="H375">
        <v>14</v>
      </c>
      <c r="I375">
        <v>4</v>
      </c>
      <c r="J375">
        <v>5</v>
      </c>
      <c r="K375">
        <v>1</v>
      </c>
    </row>
    <row r="376" spans="1:11">
      <c r="A376">
        <v>5</v>
      </c>
      <c r="B376">
        <f t="shared" si="5"/>
        <v>15</v>
      </c>
      <c r="C376">
        <v>5</v>
      </c>
      <c r="D376">
        <v>18</v>
      </c>
      <c r="E376">
        <v>0</v>
      </c>
      <c r="F376">
        <v>6</v>
      </c>
      <c r="G376">
        <v>6</v>
      </c>
      <c r="H376">
        <v>11</v>
      </c>
      <c r="I376">
        <v>1</v>
      </c>
      <c r="J376">
        <v>4</v>
      </c>
      <c r="K376">
        <v>1</v>
      </c>
    </row>
    <row r="377" spans="1:11">
      <c r="A377">
        <v>6</v>
      </c>
      <c r="B377">
        <f t="shared" si="5"/>
        <v>1</v>
      </c>
      <c r="C377">
        <v>1</v>
      </c>
      <c r="D377">
        <v>19</v>
      </c>
      <c r="E377">
        <v>0</v>
      </c>
      <c r="F377">
        <v>7</v>
      </c>
      <c r="G377">
        <v>9</v>
      </c>
      <c r="H377">
        <v>9</v>
      </c>
      <c r="I377">
        <v>2</v>
      </c>
      <c r="J377">
        <v>7</v>
      </c>
      <c r="K377">
        <v>3</v>
      </c>
    </row>
    <row r="378" spans="1:11">
      <c r="A378">
        <v>6</v>
      </c>
      <c r="B378">
        <f t="shared" si="5"/>
        <v>1</v>
      </c>
      <c r="C378">
        <v>2</v>
      </c>
      <c r="D378">
        <v>15</v>
      </c>
      <c r="E378">
        <v>0</v>
      </c>
      <c r="F378">
        <v>1</v>
      </c>
      <c r="G378">
        <v>7</v>
      </c>
      <c r="H378">
        <v>4</v>
      </c>
      <c r="I378">
        <v>1</v>
      </c>
      <c r="J378">
        <v>0</v>
      </c>
      <c r="K378">
        <v>1</v>
      </c>
    </row>
    <row r="379" spans="1:11">
      <c r="A379">
        <v>6</v>
      </c>
      <c r="B379">
        <f t="shared" si="5"/>
        <v>1</v>
      </c>
      <c r="C379">
        <v>3</v>
      </c>
      <c r="D379">
        <v>2</v>
      </c>
      <c r="E379">
        <v>0</v>
      </c>
      <c r="F379">
        <v>6</v>
      </c>
      <c r="G379">
        <v>5</v>
      </c>
      <c r="H379">
        <v>6</v>
      </c>
      <c r="I379">
        <v>3</v>
      </c>
      <c r="J379">
        <v>5</v>
      </c>
      <c r="K379">
        <v>1</v>
      </c>
    </row>
    <row r="380" spans="1:11">
      <c r="A380">
        <v>6</v>
      </c>
      <c r="B380">
        <f t="shared" si="5"/>
        <v>1</v>
      </c>
      <c r="C380">
        <v>4</v>
      </c>
      <c r="D380">
        <v>8</v>
      </c>
      <c r="E380">
        <v>0</v>
      </c>
      <c r="F380">
        <v>5</v>
      </c>
      <c r="G380">
        <v>13</v>
      </c>
      <c r="H380">
        <v>10</v>
      </c>
      <c r="I380">
        <v>5</v>
      </c>
      <c r="J380">
        <v>1</v>
      </c>
      <c r="K380">
        <v>3</v>
      </c>
    </row>
    <row r="381" spans="1:11">
      <c r="A381">
        <v>6</v>
      </c>
      <c r="B381">
        <f t="shared" si="5"/>
        <v>1</v>
      </c>
      <c r="C381">
        <v>5</v>
      </c>
      <c r="D381">
        <v>0</v>
      </c>
      <c r="E381">
        <v>19</v>
      </c>
      <c r="F381">
        <v>2</v>
      </c>
      <c r="G381">
        <v>11</v>
      </c>
      <c r="H381">
        <v>17</v>
      </c>
      <c r="I381">
        <v>5</v>
      </c>
      <c r="J381">
        <v>0</v>
      </c>
      <c r="K381">
        <v>2</v>
      </c>
    </row>
    <row r="382" spans="1:11">
      <c r="A382">
        <v>6</v>
      </c>
      <c r="B382">
        <f t="shared" si="5"/>
        <v>2</v>
      </c>
      <c r="C382">
        <v>1</v>
      </c>
      <c r="D382">
        <v>13</v>
      </c>
      <c r="E382">
        <v>0</v>
      </c>
      <c r="F382">
        <v>5</v>
      </c>
      <c r="G382">
        <v>6</v>
      </c>
      <c r="H382">
        <v>5</v>
      </c>
      <c r="I382">
        <v>4</v>
      </c>
      <c r="J382">
        <v>4</v>
      </c>
      <c r="K382">
        <v>3</v>
      </c>
    </row>
    <row r="383" spans="1:11">
      <c r="A383">
        <v>6</v>
      </c>
      <c r="B383">
        <f t="shared" si="5"/>
        <v>2</v>
      </c>
      <c r="C383">
        <v>2</v>
      </c>
      <c r="D383">
        <v>0</v>
      </c>
      <c r="E383">
        <v>6</v>
      </c>
      <c r="F383">
        <v>2</v>
      </c>
      <c r="G383">
        <v>3</v>
      </c>
      <c r="H383">
        <v>12</v>
      </c>
      <c r="I383">
        <v>4</v>
      </c>
      <c r="J383">
        <v>0</v>
      </c>
      <c r="K383">
        <v>2</v>
      </c>
    </row>
    <row r="384" spans="1:11">
      <c r="A384">
        <v>6</v>
      </c>
      <c r="B384">
        <f t="shared" si="5"/>
        <v>2</v>
      </c>
      <c r="C384">
        <v>3</v>
      </c>
      <c r="D384">
        <v>16</v>
      </c>
      <c r="E384">
        <v>0</v>
      </c>
      <c r="F384">
        <v>4</v>
      </c>
      <c r="G384">
        <v>1</v>
      </c>
      <c r="H384">
        <v>15</v>
      </c>
      <c r="I384">
        <v>1</v>
      </c>
      <c r="J384">
        <v>8</v>
      </c>
      <c r="K384">
        <v>1</v>
      </c>
    </row>
    <row r="385" spans="1:11">
      <c r="A385">
        <v>6</v>
      </c>
      <c r="B385">
        <f t="shared" si="5"/>
        <v>2</v>
      </c>
      <c r="C385">
        <v>4</v>
      </c>
      <c r="D385">
        <v>1</v>
      </c>
      <c r="E385">
        <v>0</v>
      </c>
      <c r="F385">
        <v>1</v>
      </c>
      <c r="G385">
        <v>10</v>
      </c>
      <c r="H385">
        <v>11</v>
      </c>
      <c r="I385">
        <v>2</v>
      </c>
      <c r="J385">
        <v>0</v>
      </c>
      <c r="K385">
        <v>2</v>
      </c>
    </row>
    <row r="386" spans="1:11">
      <c r="A386">
        <v>6</v>
      </c>
      <c r="B386">
        <f t="shared" si="5"/>
        <v>2</v>
      </c>
      <c r="C386">
        <v>5</v>
      </c>
      <c r="D386">
        <v>3</v>
      </c>
      <c r="E386">
        <v>0</v>
      </c>
      <c r="F386">
        <v>6</v>
      </c>
      <c r="G386">
        <v>2</v>
      </c>
      <c r="H386">
        <v>16</v>
      </c>
      <c r="I386">
        <v>3</v>
      </c>
      <c r="J386">
        <v>6</v>
      </c>
      <c r="K386">
        <v>1</v>
      </c>
    </row>
    <row r="387" spans="1:11">
      <c r="A387">
        <v>6</v>
      </c>
      <c r="B387">
        <f t="shared" si="5"/>
        <v>3</v>
      </c>
      <c r="C387">
        <v>1</v>
      </c>
      <c r="D387">
        <v>6</v>
      </c>
      <c r="E387">
        <v>0</v>
      </c>
      <c r="F387">
        <v>3</v>
      </c>
      <c r="G387">
        <v>4</v>
      </c>
      <c r="H387">
        <v>7</v>
      </c>
      <c r="I387">
        <v>2</v>
      </c>
      <c r="J387">
        <v>2</v>
      </c>
      <c r="K387">
        <v>3</v>
      </c>
    </row>
    <row r="388" spans="1:11">
      <c r="A388">
        <v>6</v>
      </c>
      <c r="B388">
        <f t="shared" si="5"/>
        <v>3</v>
      </c>
      <c r="C388">
        <v>2</v>
      </c>
      <c r="D388">
        <v>9</v>
      </c>
      <c r="E388">
        <v>0</v>
      </c>
      <c r="F388">
        <v>5</v>
      </c>
      <c r="G388">
        <v>3</v>
      </c>
      <c r="H388">
        <v>17</v>
      </c>
      <c r="I388">
        <v>4</v>
      </c>
      <c r="J388">
        <v>1</v>
      </c>
      <c r="K388">
        <v>3</v>
      </c>
    </row>
    <row r="389" spans="1:11">
      <c r="A389">
        <v>6</v>
      </c>
      <c r="B389">
        <f t="shared" si="5"/>
        <v>3</v>
      </c>
      <c r="C389">
        <v>3</v>
      </c>
      <c r="D389">
        <v>20</v>
      </c>
      <c r="E389">
        <v>0</v>
      </c>
      <c r="F389">
        <v>4</v>
      </c>
      <c r="G389">
        <v>8</v>
      </c>
      <c r="H389">
        <v>2</v>
      </c>
      <c r="I389">
        <v>1</v>
      </c>
      <c r="J389">
        <v>8</v>
      </c>
      <c r="K389">
        <v>2</v>
      </c>
    </row>
    <row r="390" spans="1:11">
      <c r="A390">
        <v>6</v>
      </c>
      <c r="B390">
        <f t="shared" si="5"/>
        <v>3</v>
      </c>
      <c r="C390">
        <v>4</v>
      </c>
      <c r="D390">
        <v>0</v>
      </c>
      <c r="E390">
        <v>16</v>
      </c>
      <c r="F390">
        <v>2</v>
      </c>
      <c r="G390">
        <v>5</v>
      </c>
      <c r="H390">
        <v>1</v>
      </c>
      <c r="I390">
        <v>3</v>
      </c>
      <c r="J390">
        <v>0</v>
      </c>
      <c r="K390">
        <v>2</v>
      </c>
    </row>
    <row r="391" spans="1:11">
      <c r="A391">
        <v>6</v>
      </c>
      <c r="B391">
        <f t="shared" si="5"/>
        <v>3</v>
      </c>
      <c r="C391">
        <v>5</v>
      </c>
      <c r="D391">
        <v>11</v>
      </c>
      <c r="E391">
        <v>0</v>
      </c>
      <c r="F391">
        <v>7</v>
      </c>
      <c r="G391">
        <v>12</v>
      </c>
      <c r="H391">
        <v>13</v>
      </c>
      <c r="I391">
        <v>5</v>
      </c>
      <c r="J391">
        <v>7</v>
      </c>
      <c r="K391">
        <v>1</v>
      </c>
    </row>
    <row r="392" spans="1:11">
      <c r="A392">
        <v>6</v>
      </c>
      <c r="B392">
        <f t="shared" ref="B392:B455" si="6">IF(B387=15,1,B387+1)</f>
        <v>4</v>
      </c>
      <c r="C392">
        <v>1</v>
      </c>
      <c r="D392">
        <v>0</v>
      </c>
      <c r="E392">
        <v>11</v>
      </c>
      <c r="F392">
        <v>2</v>
      </c>
      <c r="G392">
        <v>4</v>
      </c>
      <c r="H392">
        <v>9</v>
      </c>
      <c r="I392">
        <v>5</v>
      </c>
      <c r="J392">
        <v>0</v>
      </c>
      <c r="K392">
        <v>1</v>
      </c>
    </row>
    <row r="393" spans="1:11">
      <c r="A393">
        <v>6</v>
      </c>
      <c r="B393">
        <f t="shared" si="6"/>
        <v>4</v>
      </c>
      <c r="C393">
        <v>2</v>
      </c>
      <c r="D393">
        <v>10</v>
      </c>
      <c r="E393">
        <v>0</v>
      </c>
      <c r="F393">
        <v>3</v>
      </c>
      <c r="G393">
        <v>1</v>
      </c>
      <c r="H393">
        <v>3</v>
      </c>
      <c r="I393">
        <v>4</v>
      </c>
      <c r="J393">
        <v>5</v>
      </c>
      <c r="K393">
        <v>1</v>
      </c>
    </row>
    <row r="394" spans="1:11">
      <c r="A394">
        <v>6</v>
      </c>
      <c r="B394">
        <f t="shared" si="6"/>
        <v>4</v>
      </c>
      <c r="C394">
        <v>3</v>
      </c>
      <c r="D394">
        <v>7</v>
      </c>
      <c r="E394">
        <v>0</v>
      </c>
      <c r="F394">
        <v>1</v>
      </c>
      <c r="G394">
        <v>7</v>
      </c>
      <c r="H394">
        <v>8</v>
      </c>
      <c r="I394">
        <v>1</v>
      </c>
      <c r="J394">
        <v>0</v>
      </c>
      <c r="K394">
        <v>3</v>
      </c>
    </row>
    <row r="395" spans="1:11">
      <c r="A395">
        <v>6</v>
      </c>
      <c r="B395">
        <f t="shared" si="6"/>
        <v>4</v>
      </c>
      <c r="C395">
        <v>4</v>
      </c>
      <c r="D395">
        <v>8</v>
      </c>
      <c r="E395">
        <v>0</v>
      </c>
      <c r="F395">
        <v>6</v>
      </c>
      <c r="G395">
        <v>6</v>
      </c>
      <c r="H395">
        <v>1</v>
      </c>
      <c r="I395">
        <v>3</v>
      </c>
      <c r="J395">
        <v>2</v>
      </c>
      <c r="K395">
        <v>2</v>
      </c>
    </row>
    <row r="396" spans="1:11">
      <c r="A396">
        <v>6</v>
      </c>
      <c r="B396">
        <f t="shared" si="6"/>
        <v>4</v>
      </c>
      <c r="C396">
        <v>5</v>
      </c>
      <c r="D396">
        <v>5</v>
      </c>
      <c r="E396">
        <v>0</v>
      </c>
      <c r="F396">
        <v>7</v>
      </c>
      <c r="G396">
        <v>8</v>
      </c>
      <c r="H396">
        <v>10</v>
      </c>
      <c r="I396">
        <v>2</v>
      </c>
      <c r="J396">
        <v>3</v>
      </c>
      <c r="K396">
        <v>3</v>
      </c>
    </row>
    <row r="397" spans="1:11">
      <c r="A397">
        <v>6</v>
      </c>
      <c r="B397">
        <f t="shared" si="6"/>
        <v>5</v>
      </c>
      <c r="C397">
        <v>1</v>
      </c>
      <c r="D397">
        <v>18</v>
      </c>
      <c r="E397">
        <v>0</v>
      </c>
      <c r="F397">
        <v>3</v>
      </c>
      <c r="G397">
        <v>2</v>
      </c>
      <c r="H397">
        <v>12</v>
      </c>
      <c r="I397">
        <v>2</v>
      </c>
      <c r="J397">
        <v>4</v>
      </c>
      <c r="K397">
        <v>2</v>
      </c>
    </row>
    <row r="398" spans="1:11">
      <c r="A398">
        <v>6</v>
      </c>
      <c r="B398">
        <f t="shared" si="6"/>
        <v>5</v>
      </c>
      <c r="C398">
        <v>2</v>
      </c>
      <c r="D398">
        <v>4</v>
      </c>
      <c r="E398">
        <v>0</v>
      </c>
      <c r="F398">
        <v>4</v>
      </c>
      <c r="G398">
        <v>13</v>
      </c>
      <c r="H398">
        <v>7</v>
      </c>
      <c r="I398">
        <v>5</v>
      </c>
      <c r="J398">
        <v>1</v>
      </c>
      <c r="K398">
        <v>1</v>
      </c>
    </row>
    <row r="399" spans="1:11">
      <c r="A399">
        <v>6</v>
      </c>
      <c r="B399">
        <f t="shared" si="6"/>
        <v>5</v>
      </c>
      <c r="C399">
        <v>3</v>
      </c>
      <c r="D399">
        <v>12</v>
      </c>
      <c r="E399">
        <v>0</v>
      </c>
      <c r="F399">
        <v>6</v>
      </c>
      <c r="G399">
        <v>11</v>
      </c>
      <c r="H399">
        <v>15</v>
      </c>
      <c r="I399">
        <v>1</v>
      </c>
      <c r="J399">
        <v>6</v>
      </c>
      <c r="K399">
        <v>3</v>
      </c>
    </row>
    <row r="400" spans="1:11">
      <c r="A400">
        <v>6</v>
      </c>
      <c r="B400">
        <f t="shared" si="6"/>
        <v>5</v>
      </c>
      <c r="C400">
        <v>4</v>
      </c>
      <c r="D400">
        <v>14</v>
      </c>
      <c r="E400">
        <v>0</v>
      </c>
      <c r="F400">
        <v>5</v>
      </c>
      <c r="G400">
        <v>9</v>
      </c>
      <c r="H400">
        <v>11</v>
      </c>
      <c r="I400">
        <v>3</v>
      </c>
      <c r="J400">
        <v>3</v>
      </c>
      <c r="K400">
        <v>2</v>
      </c>
    </row>
    <row r="401" spans="1:11">
      <c r="A401">
        <v>6</v>
      </c>
      <c r="B401">
        <f t="shared" si="6"/>
        <v>5</v>
      </c>
      <c r="C401">
        <v>5</v>
      </c>
      <c r="D401">
        <v>17</v>
      </c>
      <c r="E401">
        <v>0</v>
      </c>
      <c r="F401">
        <v>1</v>
      </c>
      <c r="G401">
        <v>10</v>
      </c>
      <c r="H401">
        <v>16</v>
      </c>
      <c r="I401">
        <v>4</v>
      </c>
      <c r="J401">
        <v>0</v>
      </c>
      <c r="K401">
        <v>3</v>
      </c>
    </row>
    <row r="402" spans="1:11">
      <c r="A402">
        <v>6</v>
      </c>
      <c r="B402">
        <f t="shared" si="6"/>
        <v>6</v>
      </c>
      <c r="C402">
        <v>1</v>
      </c>
      <c r="D402">
        <v>0</v>
      </c>
      <c r="E402">
        <v>21</v>
      </c>
      <c r="F402">
        <v>2</v>
      </c>
      <c r="G402">
        <v>3</v>
      </c>
      <c r="H402">
        <v>6</v>
      </c>
      <c r="I402">
        <v>4</v>
      </c>
      <c r="J402">
        <v>0</v>
      </c>
      <c r="K402">
        <v>2</v>
      </c>
    </row>
    <row r="403" spans="1:11">
      <c r="A403">
        <v>6</v>
      </c>
      <c r="B403">
        <f t="shared" si="6"/>
        <v>6</v>
      </c>
      <c r="C403">
        <v>2</v>
      </c>
      <c r="D403">
        <v>7</v>
      </c>
      <c r="E403">
        <v>0</v>
      </c>
      <c r="F403">
        <v>4</v>
      </c>
      <c r="G403">
        <v>11</v>
      </c>
      <c r="H403">
        <v>5</v>
      </c>
      <c r="I403">
        <v>3</v>
      </c>
      <c r="J403">
        <v>2</v>
      </c>
      <c r="K403">
        <v>3</v>
      </c>
    </row>
    <row r="404" spans="1:11">
      <c r="A404">
        <v>6</v>
      </c>
      <c r="B404">
        <f t="shared" si="6"/>
        <v>6</v>
      </c>
      <c r="C404">
        <v>3</v>
      </c>
      <c r="D404">
        <v>3</v>
      </c>
      <c r="E404">
        <v>0</v>
      </c>
      <c r="F404">
        <v>5</v>
      </c>
      <c r="G404">
        <v>8</v>
      </c>
      <c r="H404">
        <v>3</v>
      </c>
      <c r="I404">
        <v>1</v>
      </c>
      <c r="J404">
        <v>6</v>
      </c>
      <c r="K404">
        <v>2</v>
      </c>
    </row>
    <row r="405" spans="1:11">
      <c r="A405">
        <v>6</v>
      </c>
      <c r="B405">
        <f t="shared" si="6"/>
        <v>6</v>
      </c>
      <c r="C405">
        <v>4</v>
      </c>
      <c r="D405">
        <v>6</v>
      </c>
      <c r="E405">
        <v>0</v>
      </c>
      <c r="F405">
        <v>6</v>
      </c>
      <c r="G405">
        <v>9</v>
      </c>
      <c r="H405">
        <v>3</v>
      </c>
      <c r="I405">
        <v>2</v>
      </c>
      <c r="J405">
        <v>7</v>
      </c>
      <c r="K405">
        <v>1</v>
      </c>
    </row>
    <row r="406" spans="1:11">
      <c r="A406">
        <v>6</v>
      </c>
      <c r="B406">
        <f t="shared" si="6"/>
        <v>6</v>
      </c>
      <c r="C406">
        <v>5</v>
      </c>
      <c r="D406">
        <v>5</v>
      </c>
      <c r="E406">
        <v>0</v>
      </c>
      <c r="F406">
        <v>1</v>
      </c>
      <c r="G406">
        <v>10</v>
      </c>
      <c r="H406">
        <v>7</v>
      </c>
      <c r="I406">
        <v>2</v>
      </c>
      <c r="J406">
        <v>0</v>
      </c>
      <c r="K406">
        <v>3</v>
      </c>
    </row>
    <row r="407" spans="1:11">
      <c r="A407">
        <v>6</v>
      </c>
      <c r="B407">
        <f t="shared" si="6"/>
        <v>7</v>
      </c>
      <c r="C407">
        <v>1</v>
      </c>
      <c r="D407">
        <v>15</v>
      </c>
      <c r="E407">
        <v>0</v>
      </c>
      <c r="F407">
        <v>1</v>
      </c>
      <c r="G407">
        <v>10</v>
      </c>
      <c r="H407">
        <v>6</v>
      </c>
      <c r="I407">
        <v>2</v>
      </c>
      <c r="J407">
        <v>0</v>
      </c>
      <c r="K407">
        <v>3</v>
      </c>
    </row>
    <row r="408" spans="1:11">
      <c r="A408">
        <v>6</v>
      </c>
      <c r="B408">
        <f t="shared" si="6"/>
        <v>7</v>
      </c>
      <c r="C408">
        <v>2</v>
      </c>
      <c r="D408">
        <v>19</v>
      </c>
      <c r="E408">
        <v>0</v>
      </c>
      <c r="F408">
        <v>4</v>
      </c>
      <c r="G408">
        <v>11</v>
      </c>
      <c r="H408">
        <v>5</v>
      </c>
      <c r="I408">
        <v>5</v>
      </c>
      <c r="J408">
        <v>5</v>
      </c>
      <c r="K408">
        <v>1</v>
      </c>
    </row>
    <row r="409" spans="1:11">
      <c r="A409">
        <v>6</v>
      </c>
      <c r="B409">
        <f t="shared" si="6"/>
        <v>7</v>
      </c>
      <c r="C409">
        <v>3</v>
      </c>
      <c r="D409">
        <v>5</v>
      </c>
      <c r="E409">
        <v>0</v>
      </c>
      <c r="F409">
        <v>6</v>
      </c>
      <c r="G409">
        <v>9</v>
      </c>
      <c r="H409">
        <v>4</v>
      </c>
      <c r="I409">
        <v>1</v>
      </c>
      <c r="J409">
        <v>4</v>
      </c>
      <c r="K409">
        <v>2</v>
      </c>
    </row>
    <row r="410" spans="1:11">
      <c r="A410">
        <v>6</v>
      </c>
      <c r="B410">
        <f t="shared" si="6"/>
        <v>7</v>
      </c>
      <c r="C410">
        <v>4</v>
      </c>
      <c r="D410">
        <v>18</v>
      </c>
      <c r="E410">
        <v>0</v>
      </c>
      <c r="F410">
        <v>3</v>
      </c>
      <c r="G410">
        <v>12</v>
      </c>
      <c r="H410">
        <v>8</v>
      </c>
      <c r="I410">
        <v>4</v>
      </c>
      <c r="J410">
        <v>7</v>
      </c>
      <c r="K410">
        <v>1</v>
      </c>
    </row>
    <row r="411" spans="1:11">
      <c r="A411">
        <v>6</v>
      </c>
      <c r="B411">
        <f t="shared" si="6"/>
        <v>7</v>
      </c>
      <c r="C411">
        <v>5</v>
      </c>
      <c r="D411">
        <v>8</v>
      </c>
      <c r="E411">
        <v>0</v>
      </c>
      <c r="F411">
        <v>5</v>
      </c>
      <c r="G411">
        <v>3</v>
      </c>
      <c r="H411">
        <v>3</v>
      </c>
      <c r="I411">
        <v>3</v>
      </c>
      <c r="J411">
        <v>2</v>
      </c>
      <c r="K411">
        <v>3</v>
      </c>
    </row>
    <row r="412" spans="1:11">
      <c r="A412">
        <v>6</v>
      </c>
      <c r="B412">
        <f t="shared" si="6"/>
        <v>8</v>
      </c>
      <c r="C412">
        <v>1</v>
      </c>
      <c r="D412">
        <v>14</v>
      </c>
      <c r="E412">
        <v>0</v>
      </c>
      <c r="F412">
        <v>1</v>
      </c>
      <c r="G412">
        <v>2</v>
      </c>
      <c r="H412">
        <v>10</v>
      </c>
      <c r="I412">
        <v>3</v>
      </c>
      <c r="J412">
        <v>0</v>
      </c>
      <c r="K412">
        <v>2</v>
      </c>
    </row>
    <row r="413" spans="1:11">
      <c r="A413">
        <v>6</v>
      </c>
      <c r="B413">
        <f t="shared" si="6"/>
        <v>8</v>
      </c>
      <c r="C413">
        <v>2</v>
      </c>
      <c r="D413">
        <v>0</v>
      </c>
      <c r="E413">
        <v>22</v>
      </c>
      <c r="F413">
        <v>2</v>
      </c>
      <c r="G413">
        <v>5</v>
      </c>
      <c r="H413">
        <v>2</v>
      </c>
      <c r="I413">
        <v>5</v>
      </c>
      <c r="J413">
        <v>0</v>
      </c>
      <c r="K413">
        <v>1</v>
      </c>
    </row>
    <row r="414" spans="1:11">
      <c r="A414">
        <v>6</v>
      </c>
      <c r="B414">
        <f t="shared" si="6"/>
        <v>8</v>
      </c>
      <c r="C414">
        <v>3</v>
      </c>
      <c r="D414">
        <v>1</v>
      </c>
      <c r="E414">
        <v>0</v>
      </c>
      <c r="F414">
        <v>6</v>
      </c>
      <c r="G414">
        <v>8</v>
      </c>
      <c r="H414">
        <v>6</v>
      </c>
      <c r="I414">
        <v>2</v>
      </c>
      <c r="J414">
        <v>7</v>
      </c>
      <c r="K414">
        <v>1</v>
      </c>
    </row>
    <row r="415" spans="1:11">
      <c r="A415">
        <v>6</v>
      </c>
      <c r="B415">
        <f t="shared" si="6"/>
        <v>8</v>
      </c>
      <c r="C415">
        <v>4</v>
      </c>
      <c r="D415">
        <v>13</v>
      </c>
      <c r="E415">
        <v>0</v>
      </c>
      <c r="F415">
        <v>3</v>
      </c>
      <c r="G415">
        <v>6</v>
      </c>
      <c r="H415">
        <v>8</v>
      </c>
      <c r="I415">
        <v>1</v>
      </c>
      <c r="J415">
        <v>6</v>
      </c>
      <c r="K415">
        <v>3</v>
      </c>
    </row>
    <row r="416" spans="1:11">
      <c r="A416">
        <v>6</v>
      </c>
      <c r="B416">
        <f t="shared" si="6"/>
        <v>8</v>
      </c>
      <c r="C416">
        <v>5</v>
      </c>
      <c r="D416">
        <v>4</v>
      </c>
      <c r="E416">
        <v>0</v>
      </c>
      <c r="F416">
        <v>7</v>
      </c>
      <c r="G416">
        <v>7</v>
      </c>
      <c r="H416">
        <v>13</v>
      </c>
      <c r="I416">
        <v>4</v>
      </c>
      <c r="J416">
        <v>8</v>
      </c>
      <c r="K416">
        <v>2</v>
      </c>
    </row>
    <row r="417" spans="1:11">
      <c r="A417">
        <v>6</v>
      </c>
      <c r="B417">
        <f t="shared" si="6"/>
        <v>9</v>
      </c>
      <c r="C417">
        <v>1</v>
      </c>
      <c r="D417">
        <v>10</v>
      </c>
      <c r="E417">
        <v>0</v>
      </c>
      <c r="F417">
        <v>5</v>
      </c>
      <c r="G417">
        <v>1</v>
      </c>
      <c r="H417">
        <v>16</v>
      </c>
      <c r="I417">
        <v>5</v>
      </c>
      <c r="J417">
        <v>8</v>
      </c>
      <c r="K417">
        <v>3</v>
      </c>
    </row>
    <row r="418" spans="1:11">
      <c r="A418">
        <v>6</v>
      </c>
      <c r="B418">
        <f t="shared" si="6"/>
        <v>9</v>
      </c>
      <c r="C418">
        <v>2</v>
      </c>
      <c r="D418">
        <v>11</v>
      </c>
      <c r="E418">
        <v>0</v>
      </c>
      <c r="F418">
        <v>1</v>
      </c>
      <c r="G418">
        <v>7</v>
      </c>
      <c r="H418">
        <v>9</v>
      </c>
      <c r="I418">
        <v>2</v>
      </c>
      <c r="J418">
        <v>0</v>
      </c>
      <c r="K418">
        <v>2</v>
      </c>
    </row>
    <row r="419" spans="1:11">
      <c r="A419">
        <v>6</v>
      </c>
      <c r="B419">
        <f t="shared" si="6"/>
        <v>9</v>
      </c>
      <c r="C419">
        <v>3</v>
      </c>
      <c r="D419">
        <v>0</v>
      </c>
      <c r="E419">
        <v>1</v>
      </c>
      <c r="F419">
        <v>2</v>
      </c>
      <c r="G419">
        <v>13</v>
      </c>
      <c r="H419">
        <v>13</v>
      </c>
      <c r="I419">
        <v>3</v>
      </c>
      <c r="J419">
        <v>0</v>
      </c>
      <c r="K419">
        <v>2</v>
      </c>
    </row>
    <row r="420" spans="1:11">
      <c r="A420">
        <v>6</v>
      </c>
      <c r="B420">
        <f t="shared" si="6"/>
        <v>9</v>
      </c>
      <c r="C420">
        <v>4</v>
      </c>
      <c r="D420">
        <v>3</v>
      </c>
      <c r="E420">
        <v>0</v>
      </c>
      <c r="F420">
        <v>7</v>
      </c>
      <c r="G420">
        <v>12</v>
      </c>
      <c r="H420">
        <v>7</v>
      </c>
      <c r="I420">
        <v>4</v>
      </c>
      <c r="J420">
        <v>4</v>
      </c>
      <c r="K420">
        <v>1</v>
      </c>
    </row>
    <row r="421" spans="1:11">
      <c r="A421">
        <v>6</v>
      </c>
      <c r="B421">
        <f t="shared" si="6"/>
        <v>9</v>
      </c>
      <c r="C421">
        <v>5</v>
      </c>
      <c r="D421">
        <v>9</v>
      </c>
      <c r="E421">
        <v>0</v>
      </c>
      <c r="F421">
        <v>4</v>
      </c>
      <c r="G421">
        <v>4</v>
      </c>
      <c r="H421">
        <v>1</v>
      </c>
      <c r="I421">
        <v>1</v>
      </c>
      <c r="J421">
        <v>5</v>
      </c>
      <c r="K421">
        <v>1</v>
      </c>
    </row>
    <row r="422" spans="1:11">
      <c r="A422">
        <v>6</v>
      </c>
      <c r="B422">
        <f t="shared" si="6"/>
        <v>10</v>
      </c>
      <c r="C422">
        <v>1</v>
      </c>
      <c r="D422">
        <v>7</v>
      </c>
      <c r="E422">
        <v>0</v>
      </c>
      <c r="F422">
        <v>4</v>
      </c>
      <c r="G422">
        <v>4</v>
      </c>
      <c r="H422">
        <v>14</v>
      </c>
      <c r="I422">
        <v>3</v>
      </c>
      <c r="J422">
        <v>1</v>
      </c>
      <c r="K422">
        <v>1</v>
      </c>
    </row>
    <row r="423" spans="1:11">
      <c r="A423">
        <v>6</v>
      </c>
      <c r="B423">
        <f t="shared" si="6"/>
        <v>10</v>
      </c>
      <c r="C423">
        <v>2</v>
      </c>
      <c r="D423">
        <v>16</v>
      </c>
      <c r="E423">
        <v>0</v>
      </c>
      <c r="F423">
        <v>6</v>
      </c>
      <c r="G423">
        <v>1</v>
      </c>
      <c r="H423">
        <v>3</v>
      </c>
      <c r="I423">
        <v>1</v>
      </c>
      <c r="J423">
        <v>3</v>
      </c>
      <c r="K423">
        <v>3</v>
      </c>
    </row>
    <row r="424" spans="1:11">
      <c r="A424">
        <v>6</v>
      </c>
      <c r="B424">
        <f t="shared" si="6"/>
        <v>10</v>
      </c>
      <c r="C424">
        <v>3</v>
      </c>
      <c r="D424">
        <v>0</v>
      </c>
      <c r="E424">
        <v>10</v>
      </c>
      <c r="F424">
        <v>2</v>
      </c>
      <c r="G424">
        <v>8</v>
      </c>
      <c r="H424">
        <v>17</v>
      </c>
      <c r="I424">
        <v>5</v>
      </c>
      <c r="J424">
        <v>0</v>
      </c>
      <c r="K424">
        <v>2</v>
      </c>
    </row>
    <row r="425" spans="1:11">
      <c r="A425">
        <v>6</v>
      </c>
      <c r="B425">
        <f t="shared" si="6"/>
        <v>10</v>
      </c>
      <c r="C425">
        <v>4</v>
      </c>
      <c r="D425">
        <v>6</v>
      </c>
      <c r="E425">
        <v>0</v>
      </c>
      <c r="F425">
        <v>3</v>
      </c>
      <c r="G425">
        <v>11</v>
      </c>
      <c r="H425">
        <v>11</v>
      </c>
      <c r="I425">
        <v>2</v>
      </c>
      <c r="J425">
        <v>2</v>
      </c>
      <c r="K425">
        <v>1</v>
      </c>
    </row>
    <row r="426" spans="1:11">
      <c r="A426">
        <v>6</v>
      </c>
      <c r="B426">
        <f t="shared" si="6"/>
        <v>10</v>
      </c>
      <c r="C426">
        <v>5</v>
      </c>
      <c r="D426">
        <v>12</v>
      </c>
      <c r="E426">
        <v>0</v>
      </c>
      <c r="F426">
        <v>5</v>
      </c>
      <c r="G426">
        <v>6</v>
      </c>
      <c r="H426">
        <v>2</v>
      </c>
      <c r="I426">
        <v>4</v>
      </c>
      <c r="J426">
        <v>6</v>
      </c>
      <c r="K426">
        <v>3</v>
      </c>
    </row>
    <row r="427" spans="1:11">
      <c r="A427">
        <v>6</v>
      </c>
      <c r="B427">
        <f t="shared" si="6"/>
        <v>11</v>
      </c>
      <c r="C427">
        <v>1</v>
      </c>
      <c r="D427">
        <v>5</v>
      </c>
      <c r="E427">
        <v>0</v>
      </c>
      <c r="F427">
        <v>4</v>
      </c>
      <c r="G427">
        <v>5</v>
      </c>
      <c r="H427">
        <v>5</v>
      </c>
      <c r="I427">
        <v>2</v>
      </c>
      <c r="J427">
        <v>6</v>
      </c>
      <c r="K427">
        <v>2</v>
      </c>
    </row>
    <row r="428" spans="1:11">
      <c r="A428">
        <v>6</v>
      </c>
      <c r="B428">
        <f t="shared" si="6"/>
        <v>11</v>
      </c>
      <c r="C428">
        <v>2</v>
      </c>
      <c r="D428">
        <v>17</v>
      </c>
      <c r="E428">
        <v>0</v>
      </c>
      <c r="F428">
        <v>1</v>
      </c>
      <c r="G428">
        <v>11</v>
      </c>
      <c r="H428">
        <v>5</v>
      </c>
      <c r="I428">
        <v>4</v>
      </c>
      <c r="J428">
        <v>0</v>
      </c>
      <c r="K428">
        <v>3</v>
      </c>
    </row>
    <row r="429" spans="1:11">
      <c r="A429">
        <v>6</v>
      </c>
      <c r="B429">
        <f t="shared" si="6"/>
        <v>11</v>
      </c>
      <c r="C429">
        <v>3</v>
      </c>
      <c r="D429">
        <v>18</v>
      </c>
      <c r="E429">
        <v>0</v>
      </c>
      <c r="F429">
        <v>6</v>
      </c>
      <c r="G429">
        <v>6</v>
      </c>
      <c r="H429">
        <v>2</v>
      </c>
      <c r="I429">
        <v>2</v>
      </c>
      <c r="J429">
        <v>5</v>
      </c>
      <c r="K429">
        <v>2</v>
      </c>
    </row>
    <row r="430" spans="1:11">
      <c r="A430">
        <v>6</v>
      </c>
      <c r="B430">
        <f t="shared" si="6"/>
        <v>11</v>
      </c>
      <c r="C430">
        <v>4</v>
      </c>
      <c r="D430">
        <v>4</v>
      </c>
      <c r="E430">
        <v>0</v>
      </c>
      <c r="F430">
        <v>5</v>
      </c>
      <c r="G430">
        <v>5</v>
      </c>
      <c r="H430">
        <v>3</v>
      </c>
      <c r="I430">
        <v>4</v>
      </c>
      <c r="J430">
        <v>2</v>
      </c>
      <c r="K430">
        <v>1</v>
      </c>
    </row>
    <row r="431" spans="1:11">
      <c r="A431">
        <v>6</v>
      </c>
      <c r="B431">
        <f t="shared" si="6"/>
        <v>11</v>
      </c>
      <c r="C431">
        <v>5</v>
      </c>
      <c r="D431">
        <v>15</v>
      </c>
      <c r="E431">
        <v>0</v>
      </c>
      <c r="F431">
        <v>7</v>
      </c>
      <c r="G431">
        <v>12</v>
      </c>
      <c r="H431">
        <v>13</v>
      </c>
      <c r="I431">
        <v>3</v>
      </c>
      <c r="J431">
        <v>8</v>
      </c>
      <c r="K431">
        <v>1</v>
      </c>
    </row>
    <row r="432" spans="1:11">
      <c r="A432">
        <v>6</v>
      </c>
      <c r="B432">
        <f t="shared" si="6"/>
        <v>12</v>
      </c>
      <c r="C432">
        <v>1</v>
      </c>
      <c r="D432">
        <v>2</v>
      </c>
      <c r="E432">
        <v>0</v>
      </c>
      <c r="F432">
        <v>5</v>
      </c>
      <c r="G432">
        <v>12</v>
      </c>
      <c r="H432">
        <v>5</v>
      </c>
      <c r="I432">
        <v>4</v>
      </c>
      <c r="J432">
        <v>6</v>
      </c>
      <c r="K432">
        <v>1</v>
      </c>
    </row>
    <row r="433" spans="1:11">
      <c r="A433">
        <v>6</v>
      </c>
      <c r="B433">
        <f t="shared" si="6"/>
        <v>12</v>
      </c>
      <c r="C433">
        <v>2</v>
      </c>
      <c r="D433">
        <v>20</v>
      </c>
      <c r="E433">
        <v>0</v>
      </c>
      <c r="F433">
        <v>7</v>
      </c>
      <c r="G433">
        <v>2</v>
      </c>
      <c r="H433">
        <v>4</v>
      </c>
      <c r="I433">
        <v>2</v>
      </c>
      <c r="J433">
        <v>5</v>
      </c>
      <c r="K433">
        <v>3</v>
      </c>
    </row>
    <row r="434" spans="1:11">
      <c r="A434">
        <v>6</v>
      </c>
      <c r="B434">
        <f t="shared" si="6"/>
        <v>12</v>
      </c>
      <c r="C434">
        <v>3</v>
      </c>
      <c r="D434">
        <v>7</v>
      </c>
      <c r="E434">
        <v>0</v>
      </c>
      <c r="F434">
        <v>3</v>
      </c>
      <c r="G434">
        <v>13</v>
      </c>
      <c r="H434">
        <v>7</v>
      </c>
      <c r="I434">
        <v>1</v>
      </c>
      <c r="J434">
        <v>4</v>
      </c>
      <c r="K434">
        <v>3</v>
      </c>
    </row>
    <row r="435" spans="1:11">
      <c r="A435">
        <v>6</v>
      </c>
      <c r="B435">
        <f t="shared" si="6"/>
        <v>12</v>
      </c>
      <c r="C435">
        <v>4</v>
      </c>
      <c r="D435">
        <v>17</v>
      </c>
      <c r="E435">
        <v>0</v>
      </c>
      <c r="F435">
        <v>4</v>
      </c>
      <c r="G435">
        <v>5</v>
      </c>
      <c r="H435">
        <v>15</v>
      </c>
      <c r="I435">
        <v>3</v>
      </c>
      <c r="J435">
        <v>1</v>
      </c>
      <c r="K435">
        <v>2</v>
      </c>
    </row>
    <row r="436" spans="1:11">
      <c r="A436">
        <v>6</v>
      </c>
      <c r="B436">
        <f t="shared" si="6"/>
        <v>12</v>
      </c>
      <c r="C436">
        <v>5</v>
      </c>
      <c r="D436">
        <v>14</v>
      </c>
      <c r="E436">
        <v>0</v>
      </c>
      <c r="F436">
        <v>6</v>
      </c>
      <c r="G436">
        <v>3</v>
      </c>
      <c r="H436">
        <v>12</v>
      </c>
      <c r="I436">
        <v>5</v>
      </c>
      <c r="J436">
        <v>7</v>
      </c>
      <c r="K436">
        <v>2</v>
      </c>
    </row>
    <row r="437" spans="1:11">
      <c r="A437">
        <v>6</v>
      </c>
      <c r="B437">
        <f t="shared" si="6"/>
        <v>13</v>
      </c>
      <c r="C437">
        <v>1</v>
      </c>
      <c r="D437">
        <v>11</v>
      </c>
      <c r="E437">
        <v>0</v>
      </c>
      <c r="F437">
        <v>7</v>
      </c>
      <c r="G437">
        <v>6</v>
      </c>
      <c r="H437">
        <v>13</v>
      </c>
      <c r="I437">
        <v>1</v>
      </c>
      <c r="J437">
        <v>2</v>
      </c>
      <c r="K437">
        <v>1</v>
      </c>
    </row>
    <row r="438" spans="1:11">
      <c r="A438">
        <v>6</v>
      </c>
      <c r="B438">
        <f t="shared" si="6"/>
        <v>13</v>
      </c>
      <c r="C438">
        <v>2</v>
      </c>
      <c r="D438">
        <v>0</v>
      </c>
      <c r="E438">
        <v>15</v>
      </c>
      <c r="F438">
        <v>2</v>
      </c>
      <c r="G438">
        <v>10</v>
      </c>
      <c r="H438">
        <v>11</v>
      </c>
      <c r="I438">
        <v>5</v>
      </c>
      <c r="J438">
        <v>0</v>
      </c>
      <c r="K438">
        <v>2</v>
      </c>
    </row>
    <row r="439" spans="1:11">
      <c r="A439">
        <v>6</v>
      </c>
      <c r="B439">
        <f t="shared" si="6"/>
        <v>13</v>
      </c>
      <c r="C439">
        <v>3</v>
      </c>
      <c r="D439">
        <v>19</v>
      </c>
      <c r="E439">
        <v>0</v>
      </c>
      <c r="F439">
        <v>4</v>
      </c>
      <c r="G439">
        <v>1</v>
      </c>
      <c r="H439">
        <v>1</v>
      </c>
      <c r="I439">
        <v>3</v>
      </c>
      <c r="J439">
        <v>3</v>
      </c>
      <c r="K439">
        <v>1</v>
      </c>
    </row>
    <row r="440" spans="1:11">
      <c r="A440">
        <v>6</v>
      </c>
      <c r="B440">
        <f t="shared" si="6"/>
        <v>13</v>
      </c>
      <c r="C440">
        <v>4</v>
      </c>
      <c r="D440">
        <v>13</v>
      </c>
      <c r="E440">
        <v>0</v>
      </c>
      <c r="F440">
        <v>3</v>
      </c>
      <c r="G440">
        <v>8</v>
      </c>
      <c r="H440">
        <v>5</v>
      </c>
      <c r="I440">
        <v>4</v>
      </c>
      <c r="J440">
        <v>8</v>
      </c>
      <c r="K440">
        <v>3</v>
      </c>
    </row>
    <row r="441" spans="1:11">
      <c r="A441">
        <v>6</v>
      </c>
      <c r="B441">
        <f t="shared" si="6"/>
        <v>13</v>
      </c>
      <c r="C441">
        <v>5</v>
      </c>
      <c r="D441">
        <v>1</v>
      </c>
      <c r="E441">
        <v>0</v>
      </c>
      <c r="F441">
        <v>1</v>
      </c>
      <c r="G441">
        <v>9</v>
      </c>
      <c r="H441">
        <v>6</v>
      </c>
      <c r="I441">
        <v>2</v>
      </c>
      <c r="J441">
        <v>0</v>
      </c>
      <c r="K441">
        <v>3</v>
      </c>
    </row>
    <row r="442" spans="1:11">
      <c r="A442">
        <v>6</v>
      </c>
      <c r="B442">
        <f t="shared" si="6"/>
        <v>14</v>
      </c>
      <c r="C442">
        <v>1</v>
      </c>
      <c r="D442">
        <v>5</v>
      </c>
      <c r="E442">
        <v>0</v>
      </c>
      <c r="F442">
        <v>7</v>
      </c>
      <c r="G442">
        <v>13</v>
      </c>
      <c r="H442">
        <v>10</v>
      </c>
      <c r="I442">
        <v>2</v>
      </c>
      <c r="J442">
        <v>2</v>
      </c>
      <c r="K442">
        <v>3</v>
      </c>
    </row>
    <row r="443" spans="1:11">
      <c r="A443">
        <v>6</v>
      </c>
      <c r="B443">
        <f t="shared" si="6"/>
        <v>14</v>
      </c>
      <c r="C443">
        <v>2</v>
      </c>
      <c r="D443">
        <v>9</v>
      </c>
      <c r="E443">
        <v>0</v>
      </c>
      <c r="F443">
        <v>6</v>
      </c>
      <c r="G443">
        <v>7</v>
      </c>
      <c r="H443">
        <v>9</v>
      </c>
      <c r="I443">
        <v>3</v>
      </c>
      <c r="J443">
        <v>5</v>
      </c>
      <c r="K443">
        <v>3</v>
      </c>
    </row>
    <row r="444" spans="1:11">
      <c r="A444">
        <v>6</v>
      </c>
      <c r="B444">
        <f t="shared" si="6"/>
        <v>14</v>
      </c>
      <c r="C444">
        <v>3</v>
      </c>
      <c r="D444">
        <v>0</v>
      </c>
      <c r="E444">
        <v>12</v>
      </c>
      <c r="F444">
        <v>2</v>
      </c>
      <c r="G444">
        <v>9</v>
      </c>
      <c r="H444">
        <v>2</v>
      </c>
      <c r="I444">
        <v>4</v>
      </c>
      <c r="J444">
        <v>0</v>
      </c>
      <c r="K444">
        <v>2</v>
      </c>
    </row>
    <row r="445" spans="1:11">
      <c r="A445">
        <v>6</v>
      </c>
      <c r="B445">
        <f t="shared" si="6"/>
        <v>14</v>
      </c>
      <c r="C445">
        <v>4</v>
      </c>
      <c r="D445">
        <v>2</v>
      </c>
      <c r="E445">
        <v>0</v>
      </c>
      <c r="F445">
        <v>5</v>
      </c>
      <c r="G445">
        <v>2</v>
      </c>
      <c r="H445">
        <v>14</v>
      </c>
      <c r="I445">
        <v>5</v>
      </c>
      <c r="J445">
        <v>4</v>
      </c>
      <c r="K445">
        <v>1</v>
      </c>
    </row>
    <row r="446" spans="1:11">
      <c r="A446">
        <v>6</v>
      </c>
      <c r="B446">
        <f t="shared" si="6"/>
        <v>14</v>
      </c>
      <c r="C446">
        <v>5</v>
      </c>
      <c r="D446">
        <v>4</v>
      </c>
      <c r="E446">
        <v>0</v>
      </c>
      <c r="F446">
        <v>1</v>
      </c>
      <c r="G446">
        <v>11</v>
      </c>
      <c r="H446">
        <v>8</v>
      </c>
      <c r="I446">
        <v>1</v>
      </c>
      <c r="J446">
        <v>0</v>
      </c>
      <c r="K446">
        <v>2</v>
      </c>
    </row>
    <row r="447" spans="1:11">
      <c r="A447">
        <v>6</v>
      </c>
      <c r="B447">
        <f t="shared" si="6"/>
        <v>15</v>
      </c>
      <c r="C447">
        <v>1</v>
      </c>
      <c r="D447">
        <v>3</v>
      </c>
      <c r="E447">
        <v>0</v>
      </c>
      <c r="F447">
        <v>7</v>
      </c>
      <c r="G447">
        <v>4</v>
      </c>
      <c r="H447">
        <v>15</v>
      </c>
      <c r="I447">
        <v>4</v>
      </c>
      <c r="J447">
        <v>8</v>
      </c>
      <c r="K447">
        <v>1</v>
      </c>
    </row>
    <row r="448" spans="1:11">
      <c r="A448">
        <v>6</v>
      </c>
      <c r="B448">
        <f t="shared" si="6"/>
        <v>15</v>
      </c>
      <c r="C448">
        <v>2</v>
      </c>
      <c r="D448">
        <v>8</v>
      </c>
      <c r="E448">
        <v>0</v>
      </c>
      <c r="F448">
        <v>5</v>
      </c>
      <c r="G448">
        <v>12</v>
      </c>
      <c r="H448">
        <v>4</v>
      </c>
      <c r="I448">
        <v>3</v>
      </c>
      <c r="J448">
        <v>1</v>
      </c>
      <c r="K448">
        <v>1</v>
      </c>
    </row>
    <row r="449" spans="1:11">
      <c r="A449">
        <v>6</v>
      </c>
      <c r="B449">
        <f t="shared" si="6"/>
        <v>15</v>
      </c>
      <c r="C449">
        <v>3</v>
      </c>
      <c r="D449">
        <v>15</v>
      </c>
      <c r="E449">
        <v>0</v>
      </c>
      <c r="F449">
        <v>1</v>
      </c>
      <c r="G449">
        <v>3</v>
      </c>
      <c r="H449">
        <v>16</v>
      </c>
      <c r="I449">
        <v>1</v>
      </c>
      <c r="J449">
        <v>0</v>
      </c>
      <c r="K449">
        <v>2</v>
      </c>
    </row>
    <row r="450" spans="1:11">
      <c r="A450">
        <v>6</v>
      </c>
      <c r="B450">
        <f t="shared" si="6"/>
        <v>15</v>
      </c>
      <c r="C450">
        <v>4</v>
      </c>
      <c r="D450">
        <v>17</v>
      </c>
      <c r="E450">
        <v>0</v>
      </c>
      <c r="F450">
        <v>6</v>
      </c>
      <c r="G450">
        <v>10</v>
      </c>
      <c r="H450">
        <v>12</v>
      </c>
      <c r="I450">
        <v>2</v>
      </c>
      <c r="J450">
        <v>3</v>
      </c>
      <c r="K450">
        <v>3</v>
      </c>
    </row>
    <row r="451" spans="1:11">
      <c r="A451">
        <v>6</v>
      </c>
      <c r="B451">
        <f t="shared" si="6"/>
        <v>15</v>
      </c>
      <c r="C451">
        <v>5</v>
      </c>
      <c r="D451">
        <v>16</v>
      </c>
      <c r="E451">
        <v>0</v>
      </c>
      <c r="F451">
        <v>3</v>
      </c>
      <c r="G451">
        <v>5</v>
      </c>
      <c r="H451">
        <v>17</v>
      </c>
      <c r="I451">
        <v>5</v>
      </c>
      <c r="J451">
        <v>7</v>
      </c>
      <c r="K451">
        <v>2</v>
      </c>
    </row>
    <row r="452" spans="1:11">
      <c r="A452">
        <v>7</v>
      </c>
      <c r="B452">
        <f t="shared" si="6"/>
        <v>1</v>
      </c>
      <c r="C452">
        <v>1</v>
      </c>
      <c r="D452">
        <v>18</v>
      </c>
      <c r="E452">
        <v>0</v>
      </c>
      <c r="F452">
        <v>3</v>
      </c>
      <c r="G452">
        <v>9</v>
      </c>
      <c r="H452">
        <v>2</v>
      </c>
      <c r="I452">
        <v>3</v>
      </c>
      <c r="J452">
        <v>1</v>
      </c>
      <c r="K452">
        <v>2</v>
      </c>
    </row>
    <row r="453" spans="1:11">
      <c r="A453">
        <v>7</v>
      </c>
      <c r="B453">
        <f t="shared" si="6"/>
        <v>1</v>
      </c>
      <c r="C453">
        <v>2</v>
      </c>
      <c r="D453">
        <v>10</v>
      </c>
      <c r="E453">
        <v>0</v>
      </c>
      <c r="F453">
        <v>1</v>
      </c>
      <c r="G453">
        <v>11</v>
      </c>
      <c r="H453">
        <v>8</v>
      </c>
      <c r="I453">
        <v>2</v>
      </c>
      <c r="J453">
        <v>0</v>
      </c>
      <c r="K453">
        <v>2</v>
      </c>
    </row>
    <row r="454" spans="1:11">
      <c r="A454">
        <v>7</v>
      </c>
      <c r="B454">
        <f t="shared" si="6"/>
        <v>1</v>
      </c>
      <c r="C454">
        <v>3</v>
      </c>
      <c r="D454">
        <v>0</v>
      </c>
      <c r="E454">
        <v>5</v>
      </c>
      <c r="F454">
        <v>2</v>
      </c>
      <c r="G454">
        <v>12</v>
      </c>
      <c r="H454">
        <v>3</v>
      </c>
      <c r="I454">
        <v>4</v>
      </c>
      <c r="J454">
        <v>0</v>
      </c>
      <c r="K454">
        <v>1</v>
      </c>
    </row>
    <row r="455" spans="1:11">
      <c r="A455">
        <v>7</v>
      </c>
      <c r="B455">
        <f t="shared" si="6"/>
        <v>1</v>
      </c>
      <c r="C455">
        <v>4</v>
      </c>
      <c r="D455">
        <v>6</v>
      </c>
      <c r="E455">
        <v>0</v>
      </c>
      <c r="F455">
        <v>4</v>
      </c>
      <c r="G455">
        <v>10</v>
      </c>
      <c r="H455">
        <v>7</v>
      </c>
      <c r="I455">
        <v>1</v>
      </c>
      <c r="J455">
        <v>6</v>
      </c>
      <c r="K455">
        <v>3</v>
      </c>
    </row>
    <row r="456" spans="1:11">
      <c r="A456">
        <v>7</v>
      </c>
      <c r="B456">
        <f t="shared" ref="B456:B519" si="7">IF(B451=15,1,B451+1)</f>
        <v>1</v>
      </c>
      <c r="C456">
        <v>5</v>
      </c>
      <c r="D456">
        <v>20</v>
      </c>
      <c r="E456">
        <v>0</v>
      </c>
      <c r="F456">
        <v>5</v>
      </c>
      <c r="G456">
        <v>13</v>
      </c>
      <c r="H456">
        <v>12</v>
      </c>
      <c r="I456">
        <v>5</v>
      </c>
      <c r="J456">
        <v>2</v>
      </c>
      <c r="K456">
        <v>3</v>
      </c>
    </row>
    <row r="457" spans="1:11">
      <c r="A457">
        <v>7</v>
      </c>
      <c r="B457">
        <f t="shared" si="7"/>
        <v>2</v>
      </c>
      <c r="C457">
        <v>1</v>
      </c>
      <c r="D457">
        <v>3</v>
      </c>
      <c r="E457">
        <v>0</v>
      </c>
      <c r="F457">
        <v>4</v>
      </c>
      <c r="G457">
        <v>1</v>
      </c>
      <c r="H457">
        <v>13</v>
      </c>
      <c r="I457">
        <v>3</v>
      </c>
      <c r="J457">
        <v>8</v>
      </c>
      <c r="K457">
        <v>2</v>
      </c>
    </row>
    <row r="458" spans="1:11">
      <c r="A458">
        <v>7</v>
      </c>
      <c r="B458">
        <f t="shared" si="7"/>
        <v>2</v>
      </c>
      <c r="C458">
        <v>2</v>
      </c>
      <c r="D458">
        <v>11</v>
      </c>
      <c r="E458">
        <v>0</v>
      </c>
      <c r="F458">
        <v>7</v>
      </c>
      <c r="G458">
        <v>5</v>
      </c>
      <c r="H458">
        <v>11</v>
      </c>
      <c r="I458">
        <v>1</v>
      </c>
      <c r="J458">
        <v>3</v>
      </c>
      <c r="K458">
        <v>3</v>
      </c>
    </row>
    <row r="459" spans="1:11">
      <c r="A459">
        <v>7</v>
      </c>
      <c r="B459">
        <f t="shared" si="7"/>
        <v>2</v>
      </c>
      <c r="C459">
        <v>3</v>
      </c>
      <c r="D459">
        <v>10</v>
      </c>
      <c r="E459">
        <v>0</v>
      </c>
      <c r="F459">
        <v>1</v>
      </c>
      <c r="G459">
        <v>6</v>
      </c>
      <c r="H459">
        <v>14</v>
      </c>
      <c r="I459">
        <v>2</v>
      </c>
      <c r="J459">
        <v>0</v>
      </c>
      <c r="K459">
        <v>3</v>
      </c>
    </row>
    <row r="460" spans="1:11">
      <c r="A460">
        <v>7</v>
      </c>
      <c r="B460">
        <f t="shared" si="7"/>
        <v>2</v>
      </c>
      <c r="C460">
        <v>4</v>
      </c>
      <c r="D460">
        <v>12</v>
      </c>
      <c r="E460">
        <v>0</v>
      </c>
      <c r="F460">
        <v>6</v>
      </c>
      <c r="G460">
        <v>2</v>
      </c>
      <c r="H460">
        <v>15</v>
      </c>
      <c r="I460">
        <v>4</v>
      </c>
      <c r="J460">
        <v>5</v>
      </c>
      <c r="K460">
        <v>1</v>
      </c>
    </row>
    <row r="461" spans="1:11">
      <c r="A461">
        <v>7</v>
      </c>
      <c r="B461">
        <f t="shared" si="7"/>
        <v>2</v>
      </c>
      <c r="C461">
        <v>5</v>
      </c>
      <c r="D461">
        <v>0</v>
      </c>
      <c r="E461">
        <v>13</v>
      </c>
      <c r="F461">
        <v>2</v>
      </c>
      <c r="G461">
        <v>8</v>
      </c>
      <c r="H461">
        <v>4</v>
      </c>
      <c r="I461">
        <v>5</v>
      </c>
      <c r="J461">
        <v>0</v>
      </c>
      <c r="K461">
        <v>1</v>
      </c>
    </row>
    <row r="462" spans="1:11">
      <c r="A462">
        <v>7</v>
      </c>
      <c r="B462">
        <f t="shared" si="7"/>
        <v>3</v>
      </c>
      <c r="C462">
        <v>1</v>
      </c>
      <c r="D462">
        <v>13</v>
      </c>
      <c r="E462">
        <v>0</v>
      </c>
      <c r="F462">
        <v>5</v>
      </c>
      <c r="G462">
        <v>3</v>
      </c>
      <c r="H462">
        <v>17</v>
      </c>
      <c r="I462">
        <v>4</v>
      </c>
      <c r="J462">
        <v>7</v>
      </c>
      <c r="K462">
        <v>2</v>
      </c>
    </row>
    <row r="463" spans="1:11">
      <c r="A463">
        <v>7</v>
      </c>
      <c r="B463">
        <f t="shared" si="7"/>
        <v>3</v>
      </c>
      <c r="C463">
        <v>2</v>
      </c>
      <c r="D463">
        <v>16</v>
      </c>
      <c r="E463">
        <v>0</v>
      </c>
      <c r="F463">
        <v>7</v>
      </c>
      <c r="G463">
        <v>4</v>
      </c>
      <c r="H463">
        <v>6</v>
      </c>
      <c r="I463">
        <v>1</v>
      </c>
      <c r="J463">
        <v>6</v>
      </c>
      <c r="K463">
        <v>1</v>
      </c>
    </row>
    <row r="464" spans="1:11">
      <c r="A464">
        <v>7</v>
      </c>
      <c r="B464">
        <f t="shared" si="7"/>
        <v>3</v>
      </c>
      <c r="C464">
        <v>3</v>
      </c>
      <c r="D464">
        <v>4</v>
      </c>
      <c r="E464">
        <v>0</v>
      </c>
      <c r="F464">
        <v>4</v>
      </c>
      <c r="G464">
        <v>10</v>
      </c>
      <c r="H464">
        <v>1</v>
      </c>
      <c r="I464">
        <v>2</v>
      </c>
      <c r="J464">
        <v>4</v>
      </c>
      <c r="K464">
        <v>1</v>
      </c>
    </row>
    <row r="465" spans="1:11">
      <c r="A465">
        <v>7</v>
      </c>
      <c r="B465">
        <f t="shared" si="7"/>
        <v>3</v>
      </c>
      <c r="C465">
        <v>4</v>
      </c>
      <c r="D465">
        <v>0</v>
      </c>
      <c r="E465">
        <v>14</v>
      </c>
      <c r="F465">
        <v>2</v>
      </c>
      <c r="G465">
        <v>7</v>
      </c>
      <c r="H465">
        <v>3</v>
      </c>
      <c r="I465">
        <v>3</v>
      </c>
      <c r="J465">
        <v>0</v>
      </c>
      <c r="K465">
        <v>3</v>
      </c>
    </row>
    <row r="466" spans="1:11">
      <c r="A466">
        <v>7</v>
      </c>
      <c r="B466">
        <f t="shared" si="7"/>
        <v>3</v>
      </c>
      <c r="C466">
        <v>5</v>
      </c>
      <c r="D466">
        <v>20</v>
      </c>
      <c r="E466">
        <v>0</v>
      </c>
      <c r="F466">
        <v>6</v>
      </c>
      <c r="G466">
        <v>5</v>
      </c>
      <c r="H466">
        <v>16</v>
      </c>
      <c r="I466">
        <v>5</v>
      </c>
      <c r="J466">
        <v>8</v>
      </c>
      <c r="K466">
        <v>2</v>
      </c>
    </row>
    <row r="467" spans="1:11">
      <c r="A467">
        <v>7</v>
      </c>
      <c r="B467">
        <f t="shared" si="7"/>
        <v>4</v>
      </c>
      <c r="C467">
        <v>1</v>
      </c>
      <c r="D467">
        <v>19</v>
      </c>
      <c r="E467">
        <v>0</v>
      </c>
      <c r="F467">
        <v>5</v>
      </c>
      <c r="G467">
        <v>8</v>
      </c>
      <c r="H467">
        <v>8</v>
      </c>
      <c r="I467">
        <v>4</v>
      </c>
      <c r="J467">
        <v>3</v>
      </c>
      <c r="K467">
        <v>2</v>
      </c>
    </row>
    <row r="468" spans="1:11">
      <c r="A468">
        <v>7</v>
      </c>
      <c r="B468">
        <f t="shared" si="7"/>
        <v>4</v>
      </c>
      <c r="C468">
        <v>2</v>
      </c>
      <c r="D468">
        <v>18</v>
      </c>
      <c r="E468">
        <v>0</v>
      </c>
      <c r="F468">
        <v>6</v>
      </c>
      <c r="G468">
        <v>4</v>
      </c>
      <c r="H468">
        <v>15</v>
      </c>
      <c r="I468">
        <v>2</v>
      </c>
      <c r="J468">
        <v>6</v>
      </c>
      <c r="K468">
        <v>3</v>
      </c>
    </row>
    <row r="469" spans="1:11">
      <c r="A469">
        <v>7</v>
      </c>
      <c r="B469">
        <f t="shared" si="7"/>
        <v>4</v>
      </c>
      <c r="C469">
        <v>3</v>
      </c>
      <c r="D469">
        <v>6</v>
      </c>
      <c r="E469">
        <v>0</v>
      </c>
      <c r="F469">
        <v>1</v>
      </c>
      <c r="G469">
        <v>6</v>
      </c>
      <c r="H469">
        <v>5</v>
      </c>
      <c r="I469">
        <v>1</v>
      </c>
      <c r="J469">
        <v>0</v>
      </c>
      <c r="K469">
        <v>3</v>
      </c>
    </row>
    <row r="470" spans="1:11">
      <c r="A470">
        <v>7</v>
      </c>
      <c r="B470">
        <f t="shared" si="7"/>
        <v>4</v>
      </c>
      <c r="C470">
        <v>4</v>
      </c>
      <c r="D470">
        <v>5</v>
      </c>
      <c r="E470">
        <v>0</v>
      </c>
      <c r="F470">
        <v>3</v>
      </c>
      <c r="G470">
        <v>11</v>
      </c>
      <c r="H470">
        <v>10</v>
      </c>
      <c r="I470">
        <v>5</v>
      </c>
      <c r="J470">
        <v>4</v>
      </c>
      <c r="K470">
        <v>2</v>
      </c>
    </row>
    <row r="471" spans="1:11">
      <c r="A471">
        <v>7</v>
      </c>
      <c r="B471">
        <f t="shared" si="7"/>
        <v>4</v>
      </c>
      <c r="C471">
        <v>5</v>
      </c>
      <c r="D471">
        <v>14</v>
      </c>
      <c r="E471">
        <v>0</v>
      </c>
      <c r="F471">
        <v>4</v>
      </c>
      <c r="G471">
        <v>3</v>
      </c>
      <c r="H471">
        <v>9</v>
      </c>
      <c r="I471">
        <v>3</v>
      </c>
      <c r="J471">
        <v>5</v>
      </c>
      <c r="K471">
        <v>1</v>
      </c>
    </row>
    <row r="472" spans="1:11">
      <c r="A472">
        <v>7</v>
      </c>
      <c r="B472">
        <f t="shared" si="7"/>
        <v>5</v>
      </c>
      <c r="C472">
        <v>1</v>
      </c>
      <c r="D472">
        <v>0</v>
      </c>
      <c r="E472">
        <v>3</v>
      </c>
      <c r="F472">
        <v>2</v>
      </c>
      <c r="G472">
        <v>12</v>
      </c>
      <c r="H472">
        <v>17</v>
      </c>
      <c r="I472">
        <v>5</v>
      </c>
      <c r="J472">
        <v>0</v>
      </c>
      <c r="K472">
        <v>3</v>
      </c>
    </row>
    <row r="473" spans="1:11">
      <c r="A473">
        <v>7</v>
      </c>
      <c r="B473">
        <f t="shared" si="7"/>
        <v>5</v>
      </c>
      <c r="C473">
        <v>2</v>
      </c>
      <c r="D473">
        <v>2</v>
      </c>
      <c r="E473">
        <v>0</v>
      </c>
      <c r="F473">
        <v>3</v>
      </c>
      <c r="G473">
        <v>9</v>
      </c>
      <c r="H473">
        <v>11</v>
      </c>
      <c r="I473">
        <v>2</v>
      </c>
      <c r="J473">
        <v>1</v>
      </c>
      <c r="K473">
        <v>1</v>
      </c>
    </row>
    <row r="474" spans="1:11">
      <c r="A474">
        <v>7</v>
      </c>
      <c r="B474">
        <f t="shared" si="7"/>
        <v>5</v>
      </c>
      <c r="C474">
        <v>3</v>
      </c>
      <c r="D474">
        <v>12</v>
      </c>
      <c r="E474">
        <v>0</v>
      </c>
      <c r="F474">
        <v>4</v>
      </c>
      <c r="G474">
        <v>1</v>
      </c>
      <c r="H474">
        <v>7</v>
      </c>
      <c r="I474">
        <v>4</v>
      </c>
      <c r="J474">
        <v>2</v>
      </c>
      <c r="K474">
        <v>1</v>
      </c>
    </row>
    <row r="475" spans="1:11">
      <c r="A475">
        <v>7</v>
      </c>
      <c r="B475">
        <f t="shared" si="7"/>
        <v>5</v>
      </c>
      <c r="C475">
        <v>4</v>
      </c>
      <c r="D475">
        <v>9</v>
      </c>
      <c r="E475">
        <v>0</v>
      </c>
      <c r="F475">
        <v>1</v>
      </c>
      <c r="G475">
        <v>2</v>
      </c>
      <c r="H475">
        <v>10</v>
      </c>
      <c r="I475">
        <v>1</v>
      </c>
      <c r="J475">
        <v>0</v>
      </c>
      <c r="K475">
        <v>2</v>
      </c>
    </row>
    <row r="476" spans="1:11">
      <c r="A476">
        <v>7</v>
      </c>
      <c r="B476">
        <f t="shared" si="7"/>
        <v>5</v>
      </c>
      <c r="C476">
        <v>5</v>
      </c>
      <c r="D476">
        <v>7</v>
      </c>
      <c r="E476">
        <v>0</v>
      </c>
      <c r="F476">
        <v>7</v>
      </c>
      <c r="G476">
        <v>7</v>
      </c>
      <c r="H476">
        <v>3</v>
      </c>
      <c r="I476">
        <v>3</v>
      </c>
      <c r="J476">
        <v>7</v>
      </c>
      <c r="K476">
        <v>2</v>
      </c>
    </row>
    <row r="477" spans="1:11">
      <c r="A477">
        <v>7</v>
      </c>
      <c r="B477">
        <f t="shared" si="7"/>
        <v>6</v>
      </c>
      <c r="C477">
        <v>1</v>
      </c>
      <c r="D477">
        <v>0</v>
      </c>
      <c r="E477">
        <v>21</v>
      </c>
      <c r="F477">
        <v>2</v>
      </c>
      <c r="G477">
        <v>3</v>
      </c>
      <c r="H477">
        <v>6</v>
      </c>
      <c r="I477">
        <v>4</v>
      </c>
      <c r="J477">
        <v>0</v>
      </c>
      <c r="K477">
        <v>2</v>
      </c>
    </row>
    <row r="478" spans="1:11">
      <c r="A478">
        <v>7</v>
      </c>
      <c r="B478">
        <f t="shared" si="7"/>
        <v>6</v>
      </c>
      <c r="C478">
        <v>2</v>
      </c>
      <c r="D478">
        <v>7</v>
      </c>
      <c r="E478">
        <v>0</v>
      </c>
      <c r="F478">
        <v>4</v>
      </c>
      <c r="G478">
        <v>11</v>
      </c>
      <c r="H478">
        <v>5</v>
      </c>
      <c r="I478">
        <v>3</v>
      </c>
      <c r="J478">
        <v>2</v>
      </c>
      <c r="K478">
        <v>3</v>
      </c>
    </row>
    <row r="479" spans="1:11">
      <c r="A479">
        <v>7</v>
      </c>
      <c r="B479">
        <f t="shared" si="7"/>
        <v>6</v>
      </c>
      <c r="C479">
        <v>3</v>
      </c>
      <c r="D479">
        <v>3</v>
      </c>
      <c r="E479">
        <v>0</v>
      </c>
      <c r="F479">
        <v>5</v>
      </c>
      <c r="G479">
        <v>8</v>
      </c>
      <c r="H479">
        <v>3</v>
      </c>
      <c r="I479">
        <v>1</v>
      </c>
      <c r="J479">
        <v>6</v>
      </c>
      <c r="K479">
        <v>2</v>
      </c>
    </row>
    <row r="480" spans="1:11">
      <c r="A480">
        <v>7</v>
      </c>
      <c r="B480">
        <f t="shared" si="7"/>
        <v>6</v>
      </c>
      <c r="C480">
        <v>4</v>
      </c>
      <c r="D480">
        <v>6</v>
      </c>
      <c r="E480">
        <v>0</v>
      </c>
      <c r="F480">
        <v>6</v>
      </c>
      <c r="G480">
        <v>9</v>
      </c>
      <c r="H480">
        <v>3</v>
      </c>
      <c r="I480">
        <v>2</v>
      </c>
      <c r="J480">
        <v>7</v>
      </c>
      <c r="K480">
        <v>1</v>
      </c>
    </row>
    <row r="481" spans="1:11">
      <c r="A481">
        <v>7</v>
      </c>
      <c r="B481">
        <f t="shared" si="7"/>
        <v>6</v>
      </c>
      <c r="C481">
        <v>5</v>
      </c>
      <c r="D481">
        <v>5</v>
      </c>
      <c r="E481">
        <v>0</v>
      </c>
      <c r="F481">
        <v>1</v>
      </c>
      <c r="G481">
        <v>10</v>
      </c>
      <c r="H481">
        <v>7</v>
      </c>
      <c r="I481">
        <v>2</v>
      </c>
      <c r="J481">
        <v>0</v>
      </c>
      <c r="K481">
        <v>3</v>
      </c>
    </row>
    <row r="482" spans="1:11">
      <c r="A482">
        <v>7</v>
      </c>
      <c r="B482">
        <f t="shared" si="7"/>
        <v>7</v>
      </c>
      <c r="C482">
        <v>1</v>
      </c>
      <c r="D482">
        <v>1</v>
      </c>
      <c r="E482">
        <v>0</v>
      </c>
      <c r="F482">
        <v>6</v>
      </c>
      <c r="G482">
        <v>12</v>
      </c>
      <c r="H482">
        <v>1</v>
      </c>
      <c r="I482">
        <v>4</v>
      </c>
      <c r="J482">
        <v>3</v>
      </c>
      <c r="K482">
        <v>2</v>
      </c>
    </row>
    <row r="483" spans="1:11">
      <c r="A483">
        <v>7</v>
      </c>
      <c r="B483">
        <f t="shared" si="7"/>
        <v>7</v>
      </c>
      <c r="C483">
        <v>2</v>
      </c>
      <c r="D483">
        <v>8</v>
      </c>
      <c r="E483">
        <v>0</v>
      </c>
      <c r="F483">
        <v>5</v>
      </c>
      <c r="G483">
        <v>13</v>
      </c>
      <c r="H483">
        <v>13</v>
      </c>
      <c r="I483">
        <v>2</v>
      </c>
      <c r="J483">
        <v>8</v>
      </c>
      <c r="K483">
        <v>1</v>
      </c>
    </row>
    <row r="484" spans="1:11">
      <c r="A484">
        <v>7</v>
      </c>
      <c r="B484">
        <f t="shared" si="7"/>
        <v>7</v>
      </c>
      <c r="C484">
        <v>3</v>
      </c>
      <c r="D484">
        <v>0</v>
      </c>
      <c r="E484">
        <v>20</v>
      </c>
      <c r="F484">
        <v>2</v>
      </c>
      <c r="G484">
        <v>4</v>
      </c>
      <c r="H484">
        <v>16</v>
      </c>
      <c r="I484">
        <v>5</v>
      </c>
      <c r="J484">
        <v>0</v>
      </c>
      <c r="K484">
        <v>1</v>
      </c>
    </row>
    <row r="485" spans="1:11">
      <c r="A485">
        <v>7</v>
      </c>
      <c r="B485">
        <f t="shared" si="7"/>
        <v>7</v>
      </c>
      <c r="C485">
        <v>4</v>
      </c>
      <c r="D485">
        <v>15</v>
      </c>
      <c r="E485">
        <v>0</v>
      </c>
      <c r="F485">
        <v>7</v>
      </c>
      <c r="G485">
        <v>6</v>
      </c>
      <c r="H485">
        <v>5</v>
      </c>
      <c r="I485">
        <v>5</v>
      </c>
      <c r="J485">
        <v>6</v>
      </c>
      <c r="K485">
        <v>3</v>
      </c>
    </row>
    <row r="486" spans="1:11">
      <c r="A486">
        <v>7</v>
      </c>
      <c r="B486">
        <f t="shared" si="7"/>
        <v>7</v>
      </c>
      <c r="C486">
        <v>5</v>
      </c>
      <c r="D486">
        <v>17</v>
      </c>
      <c r="E486">
        <v>0</v>
      </c>
      <c r="F486">
        <v>3</v>
      </c>
      <c r="G486">
        <v>7</v>
      </c>
      <c r="H486">
        <v>4</v>
      </c>
      <c r="I486">
        <v>1</v>
      </c>
      <c r="J486">
        <v>4</v>
      </c>
      <c r="K486">
        <v>3</v>
      </c>
    </row>
    <row r="487" spans="1:11">
      <c r="A487">
        <v>7</v>
      </c>
      <c r="B487">
        <f t="shared" si="7"/>
        <v>8</v>
      </c>
      <c r="C487">
        <v>1</v>
      </c>
      <c r="D487">
        <v>8</v>
      </c>
      <c r="E487">
        <v>0</v>
      </c>
      <c r="F487">
        <v>4</v>
      </c>
      <c r="G487">
        <v>1</v>
      </c>
      <c r="H487">
        <v>2</v>
      </c>
      <c r="I487">
        <v>2</v>
      </c>
      <c r="J487">
        <v>7</v>
      </c>
      <c r="K487">
        <v>1</v>
      </c>
    </row>
    <row r="488" spans="1:11">
      <c r="A488">
        <v>7</v>
      </c>
      <c r="B488">
        <f t="shared" si="7"/>
        <v>8</v>
      </c>
      <c r="C488">
        <v>2</v>
      </c>
      <c r="D488">
        <v>17</v>
      </c>
      <c r="E488">
        <v>0</v>
      </c>
      <c r="F488">
        <v>1</v>
      </c>
      <c r="G488">
        <v>13</v>
      </c>
      <c r="H488">
        <v>6</v>
      </c>
      <c r="I488">
        <v>4</v>
      </c>
      <c r="J488">
        <v>0</v>
      </c>
      <c r="K488">
        <v>3</v>
      </c>
    </row>
    <row r="489" spans="1:11">
      <c r="A489">
        <v>7</v>
      </c>
      <c r="B489">
        <f t="shared" si="7"/>
        <v>8</v>
      </c>
      <c r="C489">
        <v>3</v>
      </c>
      <c r="D489">
        <v>15</v>
      </c>
      <c r="E489">
        <v>0</v>
      </c>
      <c r="F489">
        <v>3</v>
      </c>
      <c r="G489">
        <v>10</v>
      </c>
      <c r="H489">
        <v>9</v>
      </c>
      <c r="I489">
        <v>1</v>
      </c>
      <c r="J489">
        <v>2</v>
      </c>
      <c r="K489">
        <v>2</v>
      </c>
    </row>
    <row r="490" spans="1:11">
      <c r="A490">
        <v>7</v>
      </c>
      <c r="B490">
        <f t="shared" si="7"/>
        <v>8</v>
      </c>
      <c r="C490">
        <v>4</v>
      </c>
      <c r="D490">
        <v>0</v>
      </c>
      <c r="E490">
        <v>18</v>
      </c>
      <c r="F490">
        <v>2</v>
      </c>
      <c r="G490">
        <v>11</v>
      </c>
      <c r="H490">
        <v>14</v>
      </c>
      <c r="I490">
        <v>5</v>
      </c>
      <c r="J490">
        <v>0</v>
      </c>
      <c r="K490">
        <v>3</v>
      </c>
    </row>
    <row r="491" spans="1:11">
      <c r="A491">
        <v>7</v>
      </c>
      <c r="B491">
        <f t="shared" si="7"/>
        <v>8</v>
      </c>
      <c r="C491">
        <v>5</v>
      </c>
      <c r="D491">
        <v>4</v>
      </c>
      <c r="E491">
        <v>0</v>
      </c>
      <c r="F491">
        <v>7</v>
      </c>
      <c r="G491">
        <v>8</v>
      </c>
      <c r="H491">
        <v>12</v>
      </c>
      <c r="I491">
        <v>3</v>
      </c>
      <c r="J491">
        <v>5</v>
      </c>
      <c r="K491">
        <v>2</v>
      </c>
    </row>
    <row r="492" spans="1:11">
      <c r="A492">
        <v>7</v>
      </c>
      <c r="B492">
        <f t="shared" si="7"/>
        <v>9</v>
      </c>
      <c r="C492">
        <v>1</v>
      </c>
      <c r="D492">
        <v>10</v>
      </c>
      <c r="E492">
        <v>0</v>
      </c>
      <c r="F492">
        <v>1</v>
      </c>
      <c r="G492">
        <v>9</v>
      </c>
      <c r="H492">
        <v>12</v>
      </c>
      <c r="I492">
        <v>4</v>
      </c>
      <c r="J492">
        <v>0</v>
      </c>
      <c r="K492">
        <v>2</v>
      </c>
    </row>
    <row r="493" spans="1:11">
      <c r="A493">
        <v>7</v>
      </c>
      <c r="B493">
        <f t="shared" si="7"/>
        <v>9</v>
      </c>
      <c r="C493">
        <v>2</v>
      </c>
      <c r="D493">
        <v>0</v>
      </c>
      <c r="E493">
        <v>2</v>
      </c>
      <c r="F493">
        <v>2</v>
      </c>
      <c r="G493">
        <v>4</v>
      </c>
      <c r="H493">
        <v>1</v>
      </c>
      <c r="I493">
        <v>3</v>
      </c>
      <c r="J493">
        <v>0</v>
      </c>
      <c r="K493">
        <v>2</v>
      </c>
    </row>
    <row r="494" spans="1:11">
      <c r="A494">
        <v>7</v>
      </c>
      <c r="B494">
        <f t="shared" si="7"/>
        <v>9</v>
      </c>
      <c r="C494">
        <v>3</v>
      </c>
      <c r="D494">
        <v>1</v>
      </c>
      <c r="E494">
        <v>0</v>
      </c>
      <c r="F494">
        <v>5</v>
      </c>
      <c r="G494">
        <v>5</v>
      </c>
      <c r="H494">
        <v>16</v>
      </c>
      <c r="I494">
        <v>3</v>
      </c>
      <c r="J494">
        <v>1</v>
      </c>
      <c r="K494">
        <v>1</v>
      </c>
    </row>
    <row r="495" spans="1:11">
      <c r="A495">
        <v>7</v>
      </c>
      <c r="B495">
        <f t="shared" si="7"/>
        <v>9</v>
      </c>
      <c r="C495">
        <v>4</v>
      </c>
      <c r="D495">
        <v>13</v>
      </c>
      <c r="E495">
        <v>0</v>
      </c>
      <c r="F495">
        <v>6</v>
      </c>
      <c r="G495">
        <v>3</v>
      </c>
      <c r="H495">
        <v>6</v>
      </c>
      <c r="I495">
        <v>2</v>
      </c>
      <c r="J495">
        <v>8</v>
      </c>
      <c r="K495">
        <v>3</v>
      </c>
    </row>
    <row r="496" spans="1:11">
      <c r="A496">
        <v>7</v>
      </c>
      <c r="B496">
        <f t="shared" si="7"/>
        <v>9</v>
      </c>
      <c r="C496">
        <v>5</v>
      </c>
      <c r="D496">
        <v>3</v>
      </c>
      <c r="E496">
        <v>0</v>
      </c>
      <c r="F496">
        <v>4</v>
      </c>
      <c r="G496">
        <v>2</v>
      </c>
      <c r="H496">
        <v>15</v>
      </c>
      <c r="I496">
        <v>1</v>
      </c>
      <c r="J496">
        <v>2</v>
      </c>
      <c r="K496">
        <v>1</v>
      </c>
    </row>
    <row r="497" spans="1:11">
      <c r="A497">
        <v>7</v>
      </c>
      <c r="B497">
        <f t="shared" si="7"/>
        <v>10</v>
      </c>
      <c r="C497">
        <v>1</v>
      </c>
      <c r="D497">
        <v>5</v>
      </c>
      <c r="E497">
        <v>0</v>
      </c>
      <c r="F497">
        <v>5</v>
      </c>
      <c r="G497">
        <v>13</v>
      </c>
      <c r="H497">
        <v>5</v>
      </c>
      <c r="I497">
        <v>1</v>
      </c>
      <c r="J497">
        <v>5</v>
      </c>
      <c r="K497">
        <v>2</v>
      </c>
    </row>
    <row r="498" spans="1:11">
      <c r="A498">
        <v>7</v>
      </c>
      <c r="B498">
        <f t="shared" si="7"/>
        <v>10</v>
      </c>
      <c r="C498">
        <v>2</v>
      </c>
      <c r="D498">
        <v>7</v>
      </c>
      <c r="E498">
        <v>0</v>
      </c>
      <c r="F498">
        <v>3</v>
      </c>
      <c r="G498">
        <v>12</v>
      </c>
      <c r="H498">
        <v>7</v>
      </c>
      <c r="I498">
        <v>4</v>
      </c>
      <c r="J498">
        <v>4</v>
      </c>
      <c r="K498">
        <v>1</v>
      </c>
    </row>
    <row r="499" spans="1:11">
      <c r="A499">
        <v>7</v>
      </c>
      <c r="B499">
        <f t="shared" si="7"/>
        <v>10</v>
      </c>
      <c r="C499">
        <v>3</v>
      </c>
      <c r="D499">
        <v>12</v>
      </c>
      <c r="E499">
        <v>0</v>
      </c>
      <c r="F499">
        <v>7</v>
      </c>
      <c r="G499">
        <v>6</v>
      </c>
      <c r="H499">
        <v>14</v>
      </c>
      <c r="I499">
        <v>5</v>
      </c>
      <c r="J499">
        <v>6</v>
      </c>
      <c r="K499">
        <v>3</v>
      </c>
    </row>
    <row r="500" spans="1:11">
      <c r="A500">
        <v>7</v>
      </c>
      <c r="B500">
        <f t="shared" si="7"/>
        <v>10</v>
      </c>
      <c r="C500">
        <v>4</v>
      </c>
      <c r="D500">
        <v>0</v>
      </c>
      <c r="E500">
        <v>7</v>
      </c>
      <c r="F500">
        <v>2</v>
      </c>
      <c r="G500">
        <v>5</v>
      </c>
      <c r="H500">
        <v>17</v>
      </c>
      <c r="I500">
        <v>3</v>
      </c>
      <c r="J500">
        <v>0</v>
      </c>
      <c r="K500">
        <v>1</v>
      </c>
    </row>
    <row r="501" spans="1:11">
      <c r="A501">
        <v>7</v>
      </c>
      <c r="B501">
        <f t="shared" si="7"/>
        <v>10</v>
      </c>
      <c r="C501">
        <v>5</v>
      </c>
      <c r="D501">
        <v>19</v>
      </c>
      <c r="E501">
        <v>0</v>
      </c>
      <c r="F501">
        <v>6</v>
      </c>
      <c r="G501">
        <v>2</v>
      </c>
      <c r="H501">
        <v>11</v>
      </c>
      <c r="I501">
        <v>3</v>
      </c>
      <c r="J501">
        <v>7</v>
      </c>
      <c r="K501">
        <v>3</v>
      </c>
    </row>
    <row r="502" spans="1:11">
      <c r="A502">
        <v>7</v>
      </c>
      <c r="B502">
        <f t="shared" si="7"/>
        <v>11</v>
      </c>
      <c r="C502">
        <v>1</v>
      </c>
      <c r="D502">
        <v>5</v>
      </c>
      <c r="E502">
        <v>0</v>
      </c>
      <c r="F502">
        <v>4</v>
      </c>
      <c r="G502">
        <v>5</v>
      </c>
      <c r="H502">
        <v>5</v>
      </c>
      <c r="I502">
        <v>2</v>
      </c>
      <c r="J502">
        <v>6</v>
      </c>
      <c r="K502">
        <v>2</v>
      </c>
    </row>
    <row r="503" spans="1:11">
      <c r="A503">
        <v>7</v>
      </c>
      <c r="B503">
        <f t="shared" si="7"/>
        <v>11</v>
      </c>
      <c r="C503">
        <v>2</v>
      </c>
      <c r="D503">
        <v>17</v>
      </c>
      <c r="E503">
        <v>0</v>
      </c>
      <c r="F503">
        <v>1</v>
      </c>
      <c r="G503">
        <v>11</v>
      </c>
      <c r="H503">
        <v>5</v>
      </c>
      <c r="I503">
        <v>4</v>
      </c>
      <c r="J503">
        <v>0</v>
      </c>
      <c r="K503">
        <v>3</v>
      </c>
    </row>
    <row r="504" spans="1:11">
      <c r="A504">
        <v>7</v>
      </c>
      <c r="B504">
        <f t="shared" si="7"/>
        <v>11</v>
      </c>
      <c r="C504">
        <v>3</v>
      </c>
      <c r="D504">
        <v>18</v>
      </c>
      <c r="E504">
        <v>0</v>
      </c>
      <c r="F504">
        <v>6</v>
      </c>
      <c r="G504">
        <v>6</v>
      </c>
      <c r="H504">
        <v>2</v>
      </c>
      <c r="I504">
        <v>2</v>
      </c>
      <c r="J504">
        <v>5</v>
      </c>
      <c r="K504">
        <v>2</v>
      </c>
    </row>
    <row r="505" spans="1:11">
      <c r="A505">
        <v>7</v>
      </c>
      <c r="B505">
        <f t="shared" si="7"/>
        <v>11</v>
      </c>
      <c r="C505">
        <v>4</v>
      </c>
      <c r="D505">
        <v>4</v>
      </c>
      <c r="E505">
        <v>0</v>
      </c>
      <c r="F505">
        <v>5</v>
      </c>
      <c r="G505">
        <v>5</v>
      </c>
      <c r="H505">
        <v>3</v>
      </c>
      <c r="I505">
        <v>4</v>
      </c>
      <c r="J505">
        <v>2</v>
      </c>
      <c r="K505">
        <v>1</v>
      </c>
    </row>
    <row r="506" spans="1:11">
      <c r="A506">
        <v>7</v>
      </c>
      <c r="B506">
        <f t="shared" si="7"/>
        <v>11</v>
      </c>
      <c r="C506">
        <v>5</v>
      </c>
      <c r="D506">
        <v>15</v>
      </c>
      <c r="E506">
        <v>0</v>
      </c>
      <c r="F506">
        <v>7</v>
      </c>
      <c r="G506">
        <v>12</v>
      </c>
      <c r="H506">
        <v>13</v>
      </c>
      <c r="I506">
        <v>3</v>
      </c>
      <c r="J506">
        <v>8</v>
      </c>
      <c r="K506">
        <v>1</v>
      </c>
    </row>
    <row r="507" spans="1:11">
      <c r="A507">
        <v>7</v>
      </c>
      <c r="B507">
        <f t="shared" si="7"/>
        <v>12</v>
      </c>
      <c r="C507">
        <v>1</v>
      </c>
      <c r="D507">
        <v>6</v>
      </c>
      <c r="E507">
        <v>0</v>
      </c>
      <c r="F507">
        <v>5</v>
      </c>
      <c r="G507">
        <v>10</v>
      </c>
      <c r="H507">
        <v>2</v>
      </c>
      <c r="I507">
        <v>1</v>
      </c>
      <c r="J507">
        <v>1</v>
      </c>
      <c r="K507">
        <v>3</v>
      </c>
    </row>
    <row r="508" spans="1:11">
      <c r="A508">
        <v>7</v>
      </c>
      <c r="B508">
        <f t="shared" si="7"/>
        <v>12</v>
      </c>
      <c r="C508">
        <v>2</v>
      </c>
      <c r="D508">
        <v>18</v>
      </c>
      <c r="E508">
        <v>0</v>
      </c>
      <c r="F508">
        <v>3</v>
      </c>
      <c r="G508">
        <v>3</v>
      </c>
      <c r="H508">
        <v>13</v>
      </c>
      <c r="I508">
        <v>4</v>
      </c>
      <c r="J508">
        <v>2</v>
      </c>
      <c r="K508">
        <v>2</v>
      </c>
    </row>
    <row r="509" spans="1:11">
      <c r="A509">
        <v>7</v>
      </c>
      <c r="B509">
        <f t="shared" si="7"/>
        <v>12</v>
      </c>
      <c r="C509">
        <v>3</v>
      </c>
      <c r="D509">
        <v>14</v>
      </c>
      <c r="E509">
        <v>0</v>
      </c>
      <c r="F509">
        <v>6</v>
      </c>
      <c r="G509">
        <v>11</v>
      </c>
      <c r="H509">
        <v>10</v>
      </c>
      <c r="I509">
        <v>2</v>
      </c>
      <c r="J509">
        <v>3</v>
      </c>
      <c r="K509">
        <v>1</v>
      </c>
    </row>
    <row r="510" spans="1:11">
      <c r="A510">
        <v>7</v>
      </c>
      <c r="B510">
        <f t="shared" si="7"/>
        <v>12</v>
      </c>
      <c r="C510">
        <v>4</v>
      </c>
      <c r="D510">
        <v>2</v>
      </c>
      <c r="E510">
        <v>0</v>
      </c>
      <c r="F510">
        <v>4</v>
      </c>
      <c r="G510">
        <v>7</v>
      </c>
      <c r="H510">
        <v>8</v>
      </c>
      <c r="I510">
        <v>2</v>
      </c>
      <c r="J510">
        <v>8</v>
      </c>
      <c r="K510">
        <v>3</v>
      </c>
    </row>
    <row r="511" spans="1:11">
      <c r="A511">
        <v>7</v>
      </c>
      <c r="B511">
        <f t="shared" si="7"/>
        <v>12</v>
      </c>
      <c r="C511">
        <v>5</v>
      </c>
      <c r="D511">
        <v>16</v>
      </c>
      <c r="E511">
        <v>0</v>
      </c>
      <c r="F511">
        <v>7</v>
      </c>
      <c r="G511">
        <v>9</v>
      </c>
      <c r="H511">
        <v>3</v>
      </c>
      <c r="I511">
        <v>5</v>
      </c>
      <c r="J511">
        <v>4</v>
      </c>
      <c r="K511">
        <v>1</v>
      </c>
    </row>
    <row r="512" spans="1:11">
      <c r="A512">
        <v>7</v>
      </c>
      <c r="B512">
        <f t="shared" si="7"/>
        <v>13</v>
      </c>
      <c r="C512">
        <v>1</v>
      </c>
      <c r="D512">
        <v>9</v>
      </c>
      <c r="E512">
        <v>0</v>
      </c>
      <c r="F512">
        <v>6</v>
      </c>
      <c r="G512">
        <v>8</v>
      </c>
      <c r="H512">
        <v>4</v>
      </c>
      <c r="I512">
        <v>3</v>
      </c>
      <c r="J512">
        <v>6</v>
      </c>
      <c r="K512">
        <v>3</v>
      </c>
    </row>
    <row r="513" spans="1:11">
      <c r="A513">
        <v>7</v>
      </c>
      <c r="B513">
        <f t="shared" si="7"/>
        <v>13</v>
      </c>
      <c r="C513">
        <v>2</v>
      </c>
      <c r="D513">
        <v>11</v>
      </c>
      <c r="E513">
        <v>0</v>
      </c>
      <c r="F513">
        <v>1</v>
      </c>
      <c r="G513">
        <v>1</v>
      </c>
      <c r="H513">
        <v>9</v>
      </c>
      <c r="I513">
        <v>2</v>
      </c>
      <c r="J513">
        <v>0</v>
      </c>
      <c r="K513">
        <v>2</v>
      </c>
    </row>
    <row r="514" spans="1:11">
      <c r="A514">
        <v>7</v>
      </c>
      <c r="B514">
        <f t="shared" si="7"/>
        <v>13</v>
      </c>
      <c r="C514">
        <v>3</v>
      </c>
      <c r="D514">
        <v>12</v>
      </c>
      <c r="E514">
        <v>0</v>
      </c>
      <c r="F514">
        <v>5</v>
      </c>
      <c r="G514">
        <v>13</v>
      </c>
      <c r="H514">
        <v>14</v>
      </c>
      <c r="I514">
        <v>1</v>
      </c>
      <c r="J514">
        <v>5</v>
      </c>
      <c r="K514">
        <v>2</v>
      </c>
    </row>
    <row r="515" spans="1:11">
      <c r="A515">
        <v>7</v>
      </c>
      <c r="B515">
        <f t="shared" si="7"/>
        <v>13</v>
      </c>
      <c r="C515">
        <v>4</v>
      </c>
      <c r="D515">
        <v>3</v>
      </c>
      <c r="E515">
        <v>0</v>
      </c>
      <c r="F515">
        <v>7</v>
      </c>
      <c r="G515">
        <v>7</v>
      </c>
      <c r="H515">
        <v>11</v>
      </c>
      <c r="I515">
        <v>4</v>
      </c>
      <c r="J515">
        <v>3</v>
      </c>
      <c r="K515">
        <v>1</v>
      </c>
    </row>
    <row r="516" spans="1:11">
      <c r="A516">
        <v>7</v>
      </c>
      <c r="B516">
        <f t="shared" si="7"/>
        <v>13</v>
      </c>
      <c r="C516">
        <v>5</v>
      </c>
      <c r="D516">
        <v>20</v>
      </c>
      <c r="E516">
        <v>0</v>
      </c>
      <c r="F516">
        <v>4</v>
      </c>
      <c r="G516">
        <v>6</v>
      </c>
      <c r="H516">
        <v>13</v>
      </c>
      <c r="I516">
        <v>5</v>
      </c>
      <c r="J516">
        <v>1</v>
      </c>
      <c r="K516">
        <v>1</v>
      </c>
    </row>
    <row r="517" spans="1:11">
      <c r="A517">
        <v>7</v>
      </c>
      <c r="B517">
        <f t="shared" si="7"/>
        <v>14</v>
      </c>
      <c r="C517">
        <v>1</v>
      </c>
      <c r="D517">
        <v>9</v>
      </c>
      <c r="E517">
        <v>0</v>
      </c>
      <c r="F517">
        <v>1</v>
      </c>
      <c r="G517">
        <v>11</v>
      </c>
      <c r="H517">
        <v>17</v>
      </c>
      <c r="I517">
        <v>1</v>
      </c>
      <c r="J517">
        <v>0</v>
      </c>
      <c r="K517">
        <v>2</v>
      </c>
    </row>
    <row r="518" spans="1:11">
      <c r="A518">
        <v>7</v>
      </c>
      <c r="B518">
        <f t="shared" si="7"/>
        <v>14</v>
      </c>
      <c r="C518">
        <v>2</v>
      </c>
      <c r="D518">
        <v>7</v>
      </c>
      <c r="E518">
        <v>0</v>
      </c>
      <c r="F518">
        <v>7</v>
      </c>
      <c r="G518">
        <v>2</v>
      </c>
      <c r="H518">
        <v>9</v>
      </c>
      <c r="I518">
        <v>2</v>
      </c>
      <c r="J518">
        <v>8</v>
      </c>
      <c r="K518">
        <v>3</v>
      </c>
    </row>
    <row r="519" spans="1:11">
      <c r="A519">
        <v>7</v>
      </c>
      <c r="B519">
        <f t="shared" si="7"/>
        <v>14</v>
      </c>
      <c r="C519">
        <v>3</v>
      </c>
      <c r="D519">
        <v>8</v>
      </c>
      <c r="E519">
        <v>0</v>
      </c>
      <c r="F519">
        <v>3</v>
      </c>
      <c r="G519">
        <v>3</v>
      </c>
      <c r="H519">
        <v>16</v>
      </c>
      <c r="I519">
        <v>3</v>
      </c>
      <c r="J519">
        <v>7</v>
      </c>
      <c r="K519">
        <v>1</v>
      </c>
    </row>
    <row r="520" spans="1:11">
      <c r="A520">
        <v>7</v>
      </c>
      <c r="B520">
        <f t="shared" ref="B520:B583" si="8">IF(B515=15,1,B515+1)</f>
        <v>14</v>
      </c>
      <c r="C520">
        <v>4</v>
      </c>
      <c r="D520">
        <v>0</v>
      </c>
      <c r="E520">
        <v>21</v>
      </c>
      <c r="F520">
        <v>2</v>
      </c>
      <c r="G520">
        <v>5</v>
      </c>
      <c r="H520">
        <v>7</v>
      </c>
      <c r="I520">
        <v>5</v>
      </c>
      <c r="J520">
        <v>0</v>
      </c>
      <c r="K520">
        <v>3</v>
      </c>
    </row>
    <row r="521" spans="1:11">
      <c r="A521">
        <v>7</v>
      </c>
      <c r="B521">
        <f t="shared" si="8"/>
        <v>14</v>
      </c>
      <c r="C521">
        <v>5</v>
      </c>
      <c r="D521">
        <v>14</v>
      </c>
      <c r="E521">
        <v>0</v>
      </c>
      <c r="F521">
        <v>4</v>
      </c>
      <c r="G521">
        <v>4</v>
      </c>
      <c r="H521">
        <v>8</v>
      </c>
      <c r="I521">
        <v>4</v>
      </c>
      <c r="J521">
        <v>6</v>
      </c>
      <c r="K521">
        <v>2</v>
      </c>
    </row>
    <row r="522" spans="1:11">
      <c r="A522">
        <v>7</v>
      </c>
      <c r="B522">
        <f t="shared" si="8"/>
        <v>15</v>
      </c>
      <c r="C522">
        <v>1</v>
      </c>
      <c r="D522">
        <v>0</v>
      </c>
      <c r="E522">
        <v>9</v>
      </c>
      <c r="F522">
        <v>2</v>
      </c>
      <c r="G522">
        <v>12</v>
      </c>
      <c r="H522">
        <v>2</v>
      </c>
      <c r="I522">
        <v>4</v>
      </c>
      <c r="J522">
        <v>0</v>
      </c>
      <c r="K522">
        <v>3</v>
      </c>
    </row>
    <row r="523" spans="1:11">
      <c r="A523">
        <v>7</v>
      </c>
      <c r="B523">
        <f t="shared" si="8"/>
        <v>15</v>
      </c>
      <c r="C523">
        <v>2</v>
      </c>
      <c r="D523">
        <v>6</v>
      </c>
      <c r="E523">
        <v>0</v>
      </c>
      <c r="F523">
        <v>1</v>
      </c>
      <c r="G523">
        <v>8</v>
      </c>
      <c r="H523">
        <v>8</v>
      </c>
      <c r="I523">
        <v>1</v>
      </c>
      <c r="J523">
        <v>0</v>
      </c>
      <c r="K523">
        <v>1</v>
      </c>
    </row>
    <row r="524" spans="1:11">
      <c r="A524">
        <v>7</v>
      </c>
      <c r="B524">
        <f t="shared" si="8"/>
        <v>15</v>
      </c>
      <c r="C524">
        <v>3</v>
      </c>
      <c r="D524">
        <v>4</v>
      </c>
      <c r="E524">
        <v>0</v>
      </c>
      <c r="F524">
        <v>6</v>
      </c>
      <c r="G524">
        <v>10</v>
      </c>
      <c r="H524">
        <v>6</v>
      </c>
      <c r="I524">
        <v>3</v>
      </c>
      <c r="J524">
        <v>3</v>
      </c>
      <c r="K524">
        <v>2</v>
      </c>
    </row>
    <row r="525" spans="1:11">
      <c r="A525">
        <v>7</v>
      </c>
      <c r="B525">
        <f t="shared" si="8"/>
        <v>15</v>
      </c>
      <c r="C525">
        <v>4</v>
      </c>
      <c r="D525">
        <v>20</v>
      </c>
      <c r="E525">
        <v>0</v>
      </c>
      <c r="F525">
        <v>5</v>
      </c>
      <c r="G525">
        <v>1</v>
      </c>
      <c r="H525">
        <v>15</v>
      </c>
      <c r="I525">
        <v>2</v>
      </c>
      <c r="J525">
        <v>1</v>
      </c>
      <c r="K525">
        <v>2</v>
      </c>
    </row>
    <row r="526" spans="1:11">
      <c r="A526">
        <v>7</v>
      </c>
      <c r="B526">
        <f t="shared" si="8"/>
        <v>15</v>
      </c>
      <c r="C526">
        <v>5</v>
      </c>
      <c r="D526">
        <v>15</v>
      </c>
      <c r="E526">
        <v>0</v>
      </c>
      <c r="F526">
        <v>3</v>
      </c>
      <c r="G526">
        <v>9</v>
      </c>
      <c r="H526">
        <v>5</v>
      </c>
      <c r="I526">
        <v>5</v>
      </c>
      <c r="J526">
        <v>4</v>
      </c>
      <c r="K526">
        <v>1</v>
      </c>
    </row>
    <row r="527" spans="1:11">
      <c r="A527">
        <v>8</v>
      </c>
      <c r="B527">
        <f t="shared" si="8"/>
        <v>1</v>
      </c>
      <c r="C527">
        <v>1</v>
      </c>
      <c r="D527">
        <v>18</v>
      </c>
      <c r="E527">
        <v>0</v>
      </c>
      <c r="F527">
        <v>5</v>
      </c>
      <c r="G527">
        <v>4</v>
      </c>
      <c r="H527">
        <v>10</v>
      </c>
      <c r="I527">
        <v>4</v>
      </c>
      <c r="J527">
        <v>7</v>
      </c>
      <c r="K527">
        <v>1</v>
      </c>
    </row>
    <row r="528" spans="1:11">
      <c r="A528">
        <v>8</v>
      </c>
      <c r="B528">
        <f t="shared" si="8"/>
        <v>1</v>
      </c>
      <c r="C528">
        <v>2</v>
      </c>
      <c r="D528">
        <v>10</v>
      </c>
      <c r="E528">
        <v>0</v>
      </c>
      <c r="F528">
        <v>7</v>
      </c>
      <c r="G528">
        <v>10</v>
      </c>
      <c r="H528">
        <v>12</v>
      </c>
      <c r="I528">
        <v>1</v>
      </c>
      <c r="J528">
        <v>2</v>
      </c>
      <c r="K528">
        <v>2</v>
      </c>
    </row>
    <row r="529" spans="1:11">
      <c r="A529">
        <v>8</v>
      </c>
      <c r="B529">
        <f t="shared" si="8"/>
        <v>1</v>
      </c>
      <c r="C529">
        <v>3</v>
      </c>
      <c r="D529">
        <v>1</v>
      </c>
      <c r="E529">
        <v>0</v>
      </c>
      <c r="F529">
        <v>3</v>
      </c>
      <c r="G529">
        <v>8</v>
      </c>
      <c r="H529">
        <v>3</v>
      </c>
      <c r="I529">
        <v>3</v>
      </c>
      <c r="J529">
        <v>5</v>
      </c>
      <c r="K529">
        <v>3</v>
      </c>
    </row>
    <row r="530" spans="1:11">
      <c r="A530">
        <v>8</v>
      </c>
      <c r="B530">
        <f t="shared" si="8"/>
        <v>1</v>
      </c>
      <c r="C530">
        <v>4</v>
      </c>
      <c r="D530">
        <v>0</v>
      </c>
      <c r="E530">
        <v>4</v>
      </c>
      <c r="F530">
        <v>2</v>
      </c>
      <c r="G530">
        <v>3</v>
      </c>
      <c r="H530">
        <v>4</v>
      </c>
      <c r="I530">
        <v>5</v>
      </c>
      <c r="J530">
        <v>0</v>
      </c>
      <c r="K530">
        <v>2</v>
      </c>
    </row>
    <row r="531" spans="1:11">
      <c r="A531">
        <v>8</v>
      </c>
      <c r="B531">
        <f t="shared" si="8"/>
        <v>1</v>
      </c>
      <c r="C531">
        <v>5</v>
      </c>
      <c r="D531">
        <v>13</v>
      </c>
      <c r="E531">
        <v>0</v>
      </c>
      <c r="F531">
        <v>1</v>
      </c>
      <c r="G531">
        <v>13</v>
      </c>
      <c r="H531">
        <v>1</v>
      </c>
      <c r="I531">
        <v>5</v>
      </c>
      <c r="J531">
        <v>0</v>
      </c>
      <c r="K531">
        <v>3</v>
      </c>
    </row>
    <row r="532" spans="1:11">
      <c r="A532">
        <v>8</v>
      </c>
      <c r="B532">
        <f t="shared" si="8"/>
        <v>2</v>
      </c>
      <c r="C532">
        <v>1</v>
      </c>
      <c r="D532">
        <v>2</v>
      </c>
      <c r="E532">
        <v>0</v>
      </c>
      <c r="F532">
        <v>5</v>
      </c>
      <c r="G532">
        <v>9</v>
      </c>
      <c r="H532">
        <v>1</v>
      </c>
      <c r="I532">
        <v>3</v>
      </c>
      <c r="J532">
        <v>4</v>
      </c>
      <c r="K532">
        <v>2</v>
      </c>
    </row>
    <row r="533" spans="1:11">
      <c r="A533">
        <v>8</v>
      </c>
      <c r="B533">
        <f t="shared" si="8"/>
        <v>2</v>
      </c>
      <c r="C533">
        <v>2</v>
      </c>
      <c r="D533">
        <v>19</v>
      </c>
      <c r="E533">
        <v>0</v>
      </c>
      <c r="F533">
        <v>3</v>
      </c>
      <c r="G533">
        <v>5</v>
      </c>
      <c r="H533">
        <v>3</v>
      </c>
      <c r="I533">
        <v>2</v>
      </c>
      <c r="J533">
        <v>3</v>
      </c>
      <c r="K533">
        <v>3</v>
      </c>
    </row>
    <row r="534" spans="1:11">
      <c r="A534">
        <v>8</v>
      </c>
      <c r="B534">
        <f t="shared" si="8"/>
        <v>2</v>
      </c>
      <c r="C534">
        <v>3</v>
      </c>
      <c r="D534">
        <v>16</v>
      </c>
      <c r="E534">
        <v>0</v>
      </c>
      <c r="F534">
        <v>1</v>
      </c>
      <c r="G534">
        <v>12</v>
      </c>
      <c r="H534">
        <v>4</v>
      </c>
      <c r="I534">
        <v>1</v>
      </c>
      <c r="J534">
        <v>0</v>
      </c>
      <c r="K534">
        <v>1</v>
      </c>
    </row>
    <row r="535" spans="1:11">
      <c r="A535">
        <v>8</v>
      </c>
      <c r="B535">
        <f t="shared" si="8"/>
        <v>2</v>
      </c>
      <c r="C535">
        <v>4</v>
      </c>
      <c r="D535">
        <v>11</v>
      </c>
      <c r="E535">
        <v>0</v>
      </c>
      <c r="F535">
        <v>6</v>
      </c>
      <c r="G535">
        <v>1</v>
      </c>
      <c r="H535">
        <v>14</v>
      </c>
      <c r="I535">
        <v>2</v>
      </c>
      <c r="J535">
        <v>7</v>
      </c>
      <c r="K535">
        <v>3</v>
      </c>
    </row>
    <row r="536" spans="1:11">
      <c r="A536">
        <v>8</v>
      </c>
      <c r="B536">
        <f t="shared" si="8"/>
        <v>2</v>
      </c>
      <c r="C536">
        <v>5</v>
      </c>
      <c r="D536">
        <v>17</v>
      </c>
      <c r="E536">
        <v>0</v>
      </c>
      <c r="F536">
        <v>4</v>
      </c>
      <c r="G536">
        <v>11</v>
      </c>
      <c r="H536">
        <v>6</v>
      </c>
      <c r="I536">
        <v>4</v>
      </c>
      <c r="J536">
        <v>2</v>
      </c>
      <c r="K536">
        <v>1</v>
      </c>
    </row>
    <row r="537" spans="1:11">
      <c r="A537">
        <v>8</v>
      </c>
      <c r="B537">
        <f t="shared" si="8"/>
        <v>3</v>
      </c>
      <c r="C537">
        <v>1</v>
      </c>
      <c r="D537">
        <v>0</v>
      </c>
      <c r="E537">
        <v>4</v>
      </c>
      <c r="F537">
        <v>2</v>
      </c>
      <c r="G537">
        <v>6</v>
      </c>
      <c r="H537">
        <v>16</v>
      </c>
      <c r="I537">
        <v>5</v>
      </c>
      <c r="J537">
        <v>0</v>
      </c>
      <c r="K537">
        <v>1</v>
      </c>
    </row>
    <row r="538" spans="1:11">
      <c r="A538">
        <v>8</v>
      </c>
      <c r="B538">
        <f t="shared" si="8"/>
        <v>3</v>
      </c>
      <c r="C538">
        <v>2</v>
      </c>
      <c r="D538">
        <v>2</v>
      </c>
      <c r="E538">
        <v>0</v>
      </c>
      <c r="F538">
        <v>4</v>
      </c>
      <c r="G538">
        <v>3</v>
      </c>
      <c r="H538">
        <v>7</v>
      </c>
      <c r="I538">
        <v>1</v>
      </c>
      <c r="J538">
        <v>8</v>
      </c>
      <c r="K538">
        <v>2</v>
      </c>
    </row>
    <row r="539" spans="1:11">
      <c r="A539">
        <v>8</v>
      </c>
      <c r="B539">
        <f t="shared" si="8"/>
        <v>3</v>
      </c>
      <c r="C539">
        <v>3</v>
      </c>
      <c r="D539">
        <v>5</v>
      </c>
      <c r="E539">
        <v>0</v>
      </c>
      <c r="F539">
        <v>7</v>
      </c>
      <c r="G539">
        <v>2</v>
      </c>
      <c r="H539">
        <v>10</v>
      </c>
      <c r="I539">
        <v>2</v>
      </c>
      <c r="J539">
        <v>6</v>
      </c>
      <c r="K539">
        <v>2</v>
      </c>
    </row>
    <row r="540" spans="1:11">
      <c r="A540">
        <v>8</v>
      </c>
      <c r="B540">
        <f t="shared" si="8"/>
        <v>3</v>
      </c>
      <c r="C540">
        <v>4</v>
      </c>
      <c r="D540">
        <v>3</v>
      </c>
      <c r="E540">
        <v>0</v>
      </c>
      <c r="F540">
        <v>1</v>
      </c>
      <c r="G540">
        <v>12</v>
      </c>
      <c r="H540">
        <v>17</v>
      </c>
      <c r="I540">
        <v>3</v>
      </c>
      <c r="J540">
        <v>0</v>
      </c>
      <c r="K540">
        <v>1</v>
      </c>
    </row>
    <row r="541" spans="1:11">
      <c r="A541">
        <v>8</v>
      </c>
      <c r="B541">
        <f t="shared" si="8"/>
        <v>3</v>
      </c>
      <c r="C541">
        <v>5</v>
      </c>
      <c r="D541">
        <v>9</v>
      </c>
      <c r="E541">
        <v>0</v>
      </c>
      <c r="F541">
        <v>6</v>
      </c>
      <c r="G541">
        <v>7</v>
      </c>
      <c r="H541">
        <v>12</v>
      </c>
      <c r="I541">
        <v>4</v>
      </c>
      <c r="J541">
        <v>5</v>
      </c>
      <c r="K541">
        <v>3</v>
      </c>
    </row>
    <row r="542" spans="1:11">
      <c r="A542">
        <v>8</v>
      </c>
      <c r="B542">
        <f t="shared" si="8"/>
        <v>4</v>
      </c>
      <c r="C542">
        <v>1</v>
      </c>
      <c r="D542">
        <v>0</v>
      </c>
      <c r="E542">
        <v>22</v>
      </c>
      <c r="F542">
        <v>2</v>
      </c>
      <c r="G542">
        <v>5</v>
      </c>
      <c r="H542">
        <v>11</v>
      </c>
      <c r="I542">
        <v>3</v>
      </c>
      <c r="J542">
        <v>0</v>
      </c>
      <c r="K542">
        <v>1</v>
      </c>
    </row>
    <row r="543" spans="1:11">
      <c r="A543">
        <v>8</v>
      </c>
      <c r="B543">
        <f t="shared" si="8"/>
        <v>4</v>
      </c>
      <c r="C543">
        <v>2</v>
      </c>
      <c r="D543">
        <v>14</v>
      </c>
      <c r="E543">
        <v>0</v>
      </c>
      <c r="F543">
        <v>5</v>
      </c>
      <c r="G543">
        <v>4</v>
      </c>
      <c r="H543">
        <v>9</v>
      </c>
      <c r="I543">
        <v>5</v>
      </c>
      <c r="J543">
        <v>2</v>
      </c>
      <c r="K543">
        <v>1</v>
      </c>
    </row>
    <row r="544" spans="1:11">
      <c r="A544">
        <v>8</v>
      </c>
      <c r="B544">
        <f t="shared" si="8"/>
        <v>4</v>
      </c>
      <c r="C544">
        <v>3</v>
      </c>
      <c r="D544">
        <v>13</v>
      </c>
      <c r="E544">
        <v>0</v>
      </c>
      <c r="F544">
        <v>3</v>
      </c>
      <c r="G544">
        <v>1</v>
      </c>
      <c r="H544">
        <v>2</v>
      </c>
      <c r="I544">
        <v>1</v>
      </c>
      <c r="J544">
        <v>5</v>
      </c>
      <c r="K544">
        <v>3</v>
      </c>
    </row>
    <row r="545" spans="1:11">
      <c r="A545">
        <v>8</v>
      </c>
      <c r="B545">
        <f t="shared" si="8"/>
        <v>4</v>
      </c>
      <c r="C545">
        <v>4</v>
      </c>
      <c r="D545">
        <v>20</v>
      </c>
      <c r="E545">
        <v>0</v>
      </c>
      <c r="F545">
        <v>6</v>
      </c>
      <c r="G545">
        <v>9</v>
      </c>
      <c r="H545">
        <v>15</v>
      </c>
      <c r="I545">
        <v>4</v>
      </c>
      <c r="J545">
        <v>1</v>
      </c>
      <c r="K545">
        <v>3</v>
      </c>
    </row>
    <row r="546" spans="1:11">
      <c r="A546">
        <v>8</v>
      </c>
      <c r="B546">
        <f t="shared" si="8"/>
        <v>4</v>
      </c>
      <c r="C546">
        <v>5</v>
      </c>
      <c r="D546">
        <v>8</v>
      </c>
      <c r="E546">
        <v>0</v>
      </c>
      <c r="F546">
        <v>7</v>
      </c>
      <c r="G546">
        <v>7</v>
      </c>
      <c r="H546">
        <v>5</v>
      </c>
      <c r="I546">
        <v>2</v>
      </c>
      <c r="J546">
        <v>4</v>
      </c>
      <c r="K546">
        <v>2</v>
      </c>
    </row>
    <row r="547" spans="1:11">
      <c r="A547">
        <v>8</v>
      </c>
      <c r="B547">
        <f t="shared" si="8"/>
        <v>5</v>
      </c>
      <c r="C547">
        <v>1</v>
      </c>
      <c r="D547">
        <v>19</v>
      </c>
      <c r="E547">
        <v>0</v>
      </c>
      <c r="F547">
        <v>6</v>
      </c>
      <c r="G547">
        <v>8</v>
      </c>
      <c r="H547">
        <v>6</v>
      </c>
      <c r="I547">
        <v>1</v>
      </c>
      <c r="J547">
        <v>6</v>
      </c>
      <c r="K547">
        <v>2</v>
      </c>
    </row>
    <row r="548" spans="1:11">
      <c r="A548">
        <v>8</v>
      </c>
      <c r="B548">
        <f t="shared" si="8"/>
        <v>5</v>
      </c>
      <c r="C548">
        <v>2</v>
      </c>
      <c r="D548">
        <v>15</v>
      </c>
      <c r="E548">
        <v>0</v>
      </c>
      <c r="F548">
        <v>5</v>
      </c>
      <c r="G548">
        <v>11</v>
      </c>
      <c r="H548">
        <v>7</v>
      </c>
      <c r="I548">
        <v>2</v>
      </c>
      <c r="J548">
        <v>3</v>
      </c>
      <c r="K548">
        <v>3</v>
      </c>
    </row>
    <row r="549" spans="1:11">
      <c r="A549">
        <v>8</v>
      </c>
      <c r="B549">
        <f t="shared" si="8"/>
        <v>5</v>
      </c>
      <c r="C549">
        <v>3</v>
      </c>
      <c r="D549">
        <v>6</v>
      </c>
      <c r="E549">
        <v>0</v>
      </c>
      <c r="F549">
        <v>3</v>
      </c>
      <c r="G549">
        <v>6</v>
      </c>
      <c r="H549">
        <v>15</v>
      </c>
      <c r="I549">
        <v>4</v>
      </c>
      <c r="J549">
        <v>8</v>
      </c>
      <c r="K549">
        <v>2</v>
      </c>
    </row>
    <row r="550" spans="1:11">
      <c r="A550">
        <v>8</v>
      </c>
      <c r="B550">
        <f t="shared" si="8"/>
        <v>5</v>
      </c>
      <c r="C550">
        <v>4</v>
      </c>
      <c r="D550">
        <v>11</v>
      </c>
      <c r="E550">
        <v>0</v>
      </c>
      <c r="F550">
        <v>4</v>
      </c>
      <c r="G550">
        <v>13</v>
      </c>
      <c r="H550">
        <v>13</v>
      </c>
      <c r="I550">
        <v>3</v>
      </c>
      <c r="J550">
        <v>1</v>
      </c>
      <c r="K550">
        <v>3</v>
      </c>
    </row>
    <row r="551" spans="1:11">
      <c r="A551">
        <v>8</v>
      </c>
      <c r="B551">
        <f t="shared" si="8"/>
        <v>5</v>
      </c>
      <c r="C551">
        <v>5</v>
      </c>
      <c r="D551">
        <v>16</v>
      </c>
      <c r="E551">
        <v>0</v>
      </c>
      <c r="F551">
        <v>7</v>
      </c>
      <c r="G551">
        <v>10</v>
      </c>
      <c r="H551">
        <v>16</v>
      </c>
      <c r="I551">
        <v>5</v>
      </c>
      <c r="J551">
        <v>7</v>
      </c>
      <c r="K551">
        <v>1</v>
      </c>
    </row>
    <row r="552" spans="1:11">
      <c r="A552">
        <v>8</v>
      </c>
      <c r="B552">
        <f t="shared" si="8"/>
        <v>6</v>
      </c>
      <c r="C552">
        <v>1</v>
      </c>
      <c r="D552">
        <v>0</v>
      </c>
      <c r="E552">
        <v>21</v>
      </c>
      <c r="F552">
        <v>2</v>
      </c>
      <c r="G552">
        <v>3</v>
      </c>
      <c r="H552">
        <v>6</v>
      </c>
      <c r="I552">
        <v>4</v>
      </c>
      <c r="J552">
        <v>0</v>
      </c>
      <c r="K552">
        <v>2</v>
      </c>
    </row>
    <row r="553" spans="1:11">
      <c r="A553">
        <v>8</v>
      </c>
      <c r="B553">
        <f t="shared" si="8"/>
        <v>6</v>
      </c>
      <c r="C553">
        <v>2</v>
      </c>
      <c r="D553">
        <v>7</v>
      </c>
      <c r="E553">
        <v>0</v>
      </c>
      <c r="F553">
        <v>4</v>
      </c>
      <c r="G553">
        <v>11</v>
      </c>
      <c r="H553">
        <v>5</v>
      </c>
      <c r="I553">
        <v>3</v>
      </c>
      <c r="J553">
        <v>2</v>
      </c>
      <c r="K553">
        <v>3</v>
      </c>
    </row>
    <row r="554" spans="1:11">
      <c r="A554">
        <v>8</v>
      </c>
      <c r="B554">
        <f t="shared" si="8"/>
        <v>6</v>
      </c>
      <c r="C554">
        <v>3</v>
      </c>
      <c r="D554">
        <v>3</v>
      </c>
      <c r="E554">
        <v>0</v>
      </c>
      <c r="F554">
        <v>5</v>
      </c>
      <c r="G554">
        <v>8</v>
      </c>
      <c r="H554">
        <v>3</v>
      </c>
      <c r="I554">
        <v>1</v>
      </c>
      <c r="J554">
        <v>6</v>
      </c>
      <c r="K554">
        <v>2</v>
      </c>
    </row>
    <row r="555" spans="1:11">
      <c r="A555">
        <v>8</v>
      </c>
      <c r="B555">
        <f t="shared" si="8"/>
        <v>6</v>
      </c>
      <c r="C555">
        <v>4</v>
      </c>
      <c r="D555">
        <v>6</v>
      </c>
      <c r="E555">
        <v>0</v>
      </c>
      <c r="F555">
        <v>6</v>
      </c>
      <c r="G555">
        <v>9</v>
      </c>
      <c r="H555">
        <v>3</v>
      </c>
      <c r="I555">
        <v>2</v>
      </c>
      <c r="J555">
        <v>7</v>
      </c>
      <c r="K555">
        <v>1</v>
      </c>
    </row>
    <row r="556" spans="1:11">
      <c r="A556">
        <v>8</v>
      </c>
      <c r="B556">
        <f t="shared" si="8"/>
        <v>6</v>
      </c>
      <c r="C556">
        <v>5</v>
      </c>
      <c r="D556">
        <v>5</v>
      </c>
      <c r="E556">
        <v>0</v>
      </c>
      <c r="F556">
        <v>1</v>
      </c>
      <c r="G556">
        <v>10</v>
      </c>
      <c r="H556">
        <v>7</v>
      </c>
      <c r="I556">
        <v>2</v>
      </c>
      <c r="J556">
        <v>0</v>
      </c>
      <c r="K556">
        <v>3</v>
      </c>
    </row>
    <row r="557" spans="1:11">
      <c r="A557">
        <v>8</v>
      </c>
      <c r="B557">
        <f t="shared" si="8"/>
        <v>7</v>
      </c>
      <c r="C557">
        <v>1</v>
      </c>
      <c r="D557">
        <v>0</v>
      </c>
      <c r="E557">
        <v>10</v>
      </c>
      <c r="F557">
        <v>2</v>
      </c>
      <c r="G557">
        <v>12</v>
      </c>
      <c r="H557">
        <v>10</v>
      </c>
      <c r="I557">
        <v>4</v>
      </c>
      <c r="J557">
        <v>0</v>
      </c>
      <c r="K557">
        <v>1</v>
      </c>
    </row>
    <row r="558" spans="1:11">
      <c r="A558">
        <v>8</v>
      </c>
      <c r="B558">
        <f t="shared" si="8"/>
        <v>7</v>
      </c>
      <c r="C558">
        <v>2</v>
      </c>
      <c r="D558">
        <v>17</v>
      </c>
      <c r="E558">
        <v>0</v>
      </c>
      <c r="F558">
        <v>1</v>
      </c>
      <c r="G558">
        <v>11</v>
      </c>
      <c r="H558">
        <v>11</v>
      </c>
      <c r="I558">
        <v>1</v>
      </c>
      <c r="J558">
        <v>0</v>
      </c>
      <c r="K558">
        <v>3</v>
      </c>
    </row>
    <row r="559" spans="1:11">
      <c r="A559">
        <v>8</v>
      </c>
      <c r="B559">
        <f t="shared" si="8"/>
        <v>7</v>
      </c>
      <c r="C559">
        <v>3</v>
      </c>
      <c r="D559">
        <v>7</v>
      </c>
      <c r="E559">
        <v>0</v>
      </c>
      <c r="F559">
        <v>3</v>
      </c>
      <c r="G559">
        <v>13</v>
      </c>
      <c r="H559">
        <v>5</v>
      </c>
      <c r="I559">
        <v>3</v>
      </c>
      <c r="J559">
        <v>8</v>
      </c>
      <c r="K559">
        <v>3</v>
      </c>
    </row>
    <row r="560" spans="1:11">
      <c r="A560">
        <v>8</v>
      </c>
      <c r="B560">
        <f t="shared" si="8"/>
        <v>7</v>
      </c>
      <c r="C560">
        <v>4</v>
      </c>
      <c r="D560">
        <v>10</v>
      </c>
      <c r="E560">
        <v>0</v>
      </c>
      <c r="F560">
        <v>6</v>
      </c>
      <c r="G560">
        <v>8</v>
      </c>
      <c r="H560">
        <v>14</v>
      </c>
      <c r="I560">
        <v>2</v>
      </c>
      <c r="J560">
        <v>2</v>
      </c>
      <c r="K560">
        <v>1</v>
      </c>
    </row>
    <row r="561" spans="1:11">
      <c r="A561">
        <v>8</v>
      </c>
      <c r="B561">
        <f t="shared" si="8"/>
        <v>7</v>
      </c>
      <c r="C561">
        <v>5</v>
      </c>
      <c r="D561">
        <v>1</v>
      </c>
      <c r="E561">
        <v>0</v>
      </c>
      <c r="F561">
        <v>4</v>
      </c>
      <c r="G561">
        <v>2</v>
      </c>
      <c r="H561">
        <v>2</v>
      </c>
      <c r="I561">
        <v>5</v>
      </c>
      <c r="J561">
        <v>5</v>
      </c>
      <c r="K561">
        <v>2</v>
      </c>
    </row>
    <row r="562" spans="1:11">
      <c r="A562">
        <v>8</v>
      </c>
      <c r="B562">
        <f t="shared" si="8"/>
        <v>8</v>
      </c>
      <c r="C562">
        <v>1</v>
      </c>
      <c r="D562">
        <v>0</v>
      </c>
      <c r="E562">
        <v>13</v>
      </c>
      <c r="F562">
        <v>2</v>
      </c>
      <c r="G562">
        <v>7</v>
      </c>
      <c r="H562">
        <v>17</v>
      </c>
      <c r="I562">
        <v>3</v>
      </c>
      <c r="J562">
        <v>0</v>
      </c>
      <c r="K562">
        <v>1</v>
      </c>
    </row>
    <row r="563" spans="1:11">
      <c r="A563">
        <v>8</v>
      </c>
      <c r="B563">
        <f t="shared" si="8"/>
        <v>8</v>
      </c>
      <c r="C563">
        <v>2</v>
      </c>
      <c r="D563">
        <v>12</v>
      </c>
      <c r="E563">
        <v>0</v>
      </c>
      <c r="F563">
        <v>1</v>
      </c>
      <c r="G563">
        <v>9</v>
      </c>
      <c r="H563">
        <v>4</v>
      </c>
      <c r="I563">
        <v>1</v>
      </c>
      <c r="J563">
        <v>0</v>
      </c>
      <c r="K563">
        <v>2</v>
      </c>
    </row>
    <row r="564" spans="1:11">
      <c r="A564">
        <v>8</v>
      </c>
      <c r="B564">
        <f t="shared" si="8"/>
        <v>8</v>
      </c>
      <c r="C564">
        <v>3</v>
      </c>
      <c r="D564">
        <v>5</v>
      </c>
      <c r="E564">
        <v>0</v>
      </c>
      <c r="F564">
        <v>7</v>
      </c>
      <c r="G564">
        <v>1</v>
      </c>
      <c r="H564">
        <v>1</v>
      </c>
      <c r="I564">
        <v>2</v>
      </c>
      <c r="J564">
        <v>1</v>
      </c>
      <c r="K564">
        <v>1</v>
      </c>
    </row>
    <row r="565" spans="1:11">
      <c r="A565">
        <v>8</v>
      </c>
      <c r="B565">
        <f t="shared" si="8"/>
        <v>8</v>
      </c>
      <c r="C565">
        <v>4</v>
      </c>
      <c r="D565">
        <v>18</v>
      </c>
      <c r="E565">
        <v>0</v>
      </c>
      <c r="F565">
        <v>5</v>
      </c>
      <c r="G565">
        <v>3</v>
      </c>
      <c r="H565">
        <v>12</v>
      </c>
      <c r="I565">
        <v>4</v>
      </c>
      <c r="J565">
        <v>7</v>
      </c>
      <c r="K565">
        <v>2</v>
      </c>
    </row>
    <row r="566" spans="1:11">
      <c r="A566">
        <v>8</v>
      </c>
      <c r="B566">
        <f t="shared" si="8"/>
        <v>8</v>
      </c>
      <c r="C566">
        <v>5</v>
      </c>
      <c r="D566">
        <v>4</v>
      </c>
      <c r="E566">
        <v>0</v>
      </c>
      <c r="F566">
        <v>4</v>
      </c>
      <c r="G566">
        <v>6</v>
      </c>
      <c r="H566">
        <v>13</v>
      </c>
      <c r="I566">
        <v>5</v>
      </c>
      <c r="J566">
        <v>6</v>
      </c>
      <c r="K566">
        <v>3</v>
      </c>
    </row>
    <row r="567" spans="1:11">
      <c r="A567">
        <v>8</v>
      </c>
      <c r="B567">
        <f t="shared" si="8"/>
        <v>9</v>
      </c>
      <c r="C567">
        <v>1</v>
      </c>
      <c r="D567">
        <v>8</v>
      </c>
      <c r="E567">
        <v>0</v>
      </c>
      <c r="F567">
        <v>7</v>
      </c>
      <c r="G567">
        <v>4</v>
      </c>
      <c r="H567">
        <v>8</v>
      </c>
      <c r="I567">
        <v>3</v>
      </c>
      <c r="J567">
        <v>2</v>
      </c>
      <c r="K567">
        <v>1</v>
      </c>
    </row>
    <row r="568" spans="1:11">
      <c r="A568">
        <v>8</v>
      </c>
      <c r="B568">
        <f t="shared" si="8"/>
        <v>9</v>
      </c>
      <c r="C568">
        <v>2</v>
      </c>
      <c r="D568">
        <v>18</v>
      </c>
      <c r="E568">
        <v>0</v>
      </c>
      <c r="F568">
        <v>4</v>
      </c>
      <c r="G568">
        <v>10</v>
      </c>
      <c r="H568">
        <v>9</v>
      </c>
      <c r="I568">
        <v>5</v>
      </c>
      <c r="J568">
        <v>3</v>
      </c>
      <c r="K568">
        <v>2</v>
      </c>
    </row>
    <row r="569" spans="1:11">
      <c r="A569">
        <v>8</v>
      </c>
      <c r="B569">
        <f t="shared" si="8"/>
        <v>9</v>
      </c>
      <c r="C569">
        <v>3</v>
      </c>
      <c r="D569">
        <v>6</v>
      </c>
      <c r="E569">
        <v>0</v>
      </c>
      <c r="F569">
        <v>6</v>
      </c>
      <c r="G569">
        <v>5</v>
      </c>
      <c r="H569">
        <v>3</v>
      </c>
      <c r="I569">
        <v>1</v>
      </c>
      <c r="J569">
        <v>4</v>
      </c>
      <c r="K569">
        <v>3</v>
      </c>
    </row>
    <row r="570" spans="1:11">
      <c r="A570">
        <v>8</v>
      </c>
      <c r="B570">
        <f t="shared" si="8"/>
        <v>9</v>
      </c>
      <c r="C570">
        <v>4</v>
      </c>
      <c r="D570">
        <v>0</v>
      </c>
      <c r="E570">
        <v>19</v>
      </c>
      <c r="F570">
        <v>2</v>
      </c>
      <c r="G570">
        <v>12</v>
      </c>
      <c r="H570">
        <v>14</v>
      </c>
      <c r="I570">
        <v>4</v>
      </c>
      <c r="J570">
        <v>0</v>
      </c>
      <c r="K570">
        <v>2</v>
      </c>
    </row>
    <row r="571" spans="1:11">
      <c r="A571">
        <v>8</v>
      </c>
      <c r="B571">
        <f t="shared" si="8"/>
        <v>9</v>
      </c>
      <c r="C571">
        <v>5</v>
      </c>
      <c r="D571">
        <v>15</v>
      </c>
      <c r="E571">
        <v>0</v>
      </c>
      <c r="F571">
        <v>1</v>
      </c>
      <c r="G571">
        <v>2</v>
      </c>
      <c r="H571">
        <v>2</v>
      </c>
      <c r="I571">
        <v>2</v>
      </c>
      <c r="J571">
        <v>0</v>
      </c>
      <c r="K571">
        <v>3</v>
      </c>
    </row>
    <row r="572" spans="1:11">
      <c r="A572">
        <v>8</v>
      </c>
      <c r="B572">
        <f t="shared" si="8"/>
        <v>10</v>
      </c>
      <c r="C572">
        <v>1</v>
      </c>
      <c r="D572">
        <v>7</v>
      </c>
      <c r="E572">
        <v>0</v>
      </c>
      <c r="F572">
        <v>6</v>
      </c>
      <c r="G572">
        <v>1</v>
      </c>
      <c r="H572">
        <v>10</v>
      </c>
      <c r="I572">
        <v>4</v>
      </c>
      <c r="J572">
        <v>7</v>
      </c>
      <c r="K572">
        <v>1</v>
      </c>
    </row>
    <row r="573" spans="1:11">
      <c r="A573">
        <v>8</v>
      </c>
      <c r="B573">
        <f t="shared" si="8"/>
        <v>10</v>
      </c>
      <c r="C573">
        <v>2</v>
      </c>
      <c r="D573">
        <v>3</v>
      </c>
      <c r="E573">
        <v>0</v>
      </c>
      <c r="F573">
        <v>5</v>
      </c>
      <c r="G573">
        <v>11</v>
      </c>
      <c r="H573">
        <v>3</v>
      </c>
      <c r="I573">
        <v>2</v>
      </c>
      <c r="J573">
        <v>8</v>
      </c>
      <c r="K573">
        <v>2</v>
      </c>
    </row>
    <row r="574" spans="1:11">
      <c r="A574">
        <v>8</v>
      </c>
      <c r="B574">
        <f t="shared" si="8"/>
        <v>10</v>
      </c>
      <c r="C574">
        <v>3</v>
      </c>
      <c r="D574">
        <v>4</v>
      </c>
      <c r="E574">
        <v>0</v>
      </c>
      <c r="F574">
        <v>1</v>
      </c>
      <c r="G574">
        <v>13</v>
      </c>
      <c r="H574">
        <v>4</v>
      </c>
      <c r="I574">
        <v>5</v>
      </c>
      <c r="J574">
        <v>0</v>
      </c>
      <c r="K574">
        <v>1</v>
      </c>
    </row>
    <row r="575" spans="1:11">
      <c r="A575">
        <v>8</v>
      </c>
      <c r="B575">
        <f t="shared" si="8"/>
        <v>10</v>
      </c>
      <c r="C575">
        <v>4</v>
      </c>
      <c r="D575">
        <v>10</v>
      </c>
      <c r="E575">
        <v>0</v>
      </c>
      <c r="F575">
        <v>4</v>
      </c>
      <c r="G575">
        <v>10</v>
      </c>
      <c r="H575">
        <v>12</v>
      </c>
      <c r="I575">
        <v>1</v>
      </c>
      <c r="J575">
        <v>5</v>
      </c>
      <c r="K575">
        <v>2</v>
      </c>
    </row>
    <row r="576" spans="1:11">
      <c r="A576">
        <v>8</v>
      </c>
      <c r="B576">
        <f t="shared" si="8"/>
        <v>10</v>
      </c>
      <c r="C576">
        <v>5</v>
      </c>
      <c r="D576">
        <v>20</v>
      </c>
      <c r="E576">
        <v>0</v>
      </c>
      <c r="F576">
        <v>3</v>
      </c>
      <c r="G576">
        <v>5</v>
      </c>
      <c r="H576">
        <v>9</v>
      </c>
      <c r="I576">
        <v>3</v>
      </c>
      <c r="J576">
        <v>1</v>
      </c>
      <c r="K576">
        <v>3</v>
      </c>
    </row>
    <row r="577" spans="1:11">
      <c r="A577">
        <v>8</v>
      </c>
      <c r="B577">
        <f t="shared" si="8"/>
        <v>11</v>
      </c>
      <c r="C577">
        <v>1</v>
      </c>
      <c r="D577">
        <v>5</v>
      </c>
      <c r="E577">
        <v>0</v>
      </c>
      <c r="F577">
        <v>4</v>
      </c>
      <c r="G577">
        <v>5</v>
      </c>
      <c r="H577">
        <v>5</v>
      </c>
      <c r="I577">
        <v>2</v>
      </c>
      <c r="J577">
        <v>6</v>
      </c>
      <c r="K577">
        <v>2</v>
      </c>
    </row>
    <row r="578" spans="1:11">
      <c r="A578">
        <v>8</v>
      </c>
      <c r="B578">
        <f t="shared" si="8"/>
        <v>11</v>
      </c>
      <c r="C578">
        <v>2</v>
      </c>
      <c r="D578">
        <v>17</v>
      </c>
      <c r="E578">
        <v>0</v>
      </c>
      <c r="F578">
        <v>1</v>
      </c>
      <c r="G578">
        <v>11</v>
      </c>
      <c r="H578">
        <v>5</v>
      </c>
      <c r="I578">
        <v>4</v>
      </c>
      <c r="J578">
        <v>0</v>
      </c>
      <c r="K578">
        <v>3</v>
      </c>
    </row>
    <row r="579" spans="1:11">
      <c r="A579">
        <v>8</v>
      </c>
      <c r="B579">
        <f t="shared" si="8"/>
        <v>11</v>
      </c>
      <c r="C579">
        <v>3</v>
      </c>
      <c r="D579">
        <v>18</v>
      </c>
      <c r="E579">
        <v>0</v>
      </c>
      <c r="F579">
        <v>6</v>
      </c>
      <c r="G579">
        <v>6</v>
      </c>
      <c r="H579">
        <v>2</v>
      </c>
      <c r="I579">
        <v>2</v>
      </c>
      <c r="J579">
        <v>5</v>
      </c>
      <c r="K579">
        <v>2</v>
      </c>
    </row>
    <row r="580" spans="1:11">
      <c r="A580">
        <v>8</v>
      </c>
      <c r="B580">
        <f t="shared" si="8"/>
        <v>11</v>
      </c>
      <c r="C580">
        <v>4</v>
      </c>
      <c r="D580">
        <v>4</v>
      </c>
      <c r="E580">
        <v>0</v>
      </c>
      <c r="F580">
        <v>5</v>
      </c>
      <c r="G580">
        <v>5</v>
      </c>
      <c r="H580">
        <v>3</v>
      </c>
      <c r="I580">
        <v>4</v>
      </c>
      <c r="J580">
        <v>2</v>
      </c>
      <c r="K580">
        <v>1</v>
      </c>
    </row>
    <row r="581" spans="1:11">
      <c r="A581">
        <v>8</v>
      </c>
      <c r="B581">
        <f t="shared" si="8"/>
        <v>11</v>
      </c>
      <c r="C581">
        <v>5</v>
      </c>
      <c r="D581">
        <v>15</v>
      </c>
      <c r="E581">
        <v>0</v>
      </c>
      <c r="F581">
        <v>7</v>
      </c>
      <c r="G581">
        <v>12</v>
      </c>
      <c r="H581">
        <v>13</v>
      </c>
      <c r="I581">
        <v>3</v>
      </c>
      <c r="J581">
        <v>8</v>
      </c>
      <c r="K581">
        <v>1</v>
      </c>
    </row>
    <row r="582" spans="1:11">
      <c r="A582">
        <v>8</v>
      </c>
      <c r="B582">
        <f t="shared" si="8"/>
        <v>12</v>
      </c>
      <c r="C582">
        <v>1</v>
      </c>
      <c r="D582">
        <v>0</v>
      </c>
      <c r="E582">
        <v>2</v>
      </c>
      <c r="F582">
        <v>2</v>
      </c>
      <c r="G582">
        <v>6</v>
      </c>
      <c r="H582">
        <v>13</v>
      </c>
      <c r="I582">
        <v>5</v>
      </c>
      <c r="J582">
        <v>0</v>
      </c>
      <c r="K582">
        <v>3</v>
      </c>
    </row>
    <row r="583" spans="1:11">
      <c r="A583">
        <v>8</v>
      </c>
      <c r="B583">
        <f t="shared" si="8"/>
        <v>12</v>
      </c>
      <c r="C583">
        <v>2</v>
      </c>
      <c r="D583">
        <v>12</v>
      </c>
      <c r="E583">
        <v>0</v>
      </c>
      <c r="F583">
        <v>5</v>
      </c>
      <c r="G583">
        <v>4</v>
      </c>
      <c r="H583">
        <v>6</v>
      </c>
      <c r="I583">
        <v>2</v>
      </c>
      <c r="J583">
        <v>4</v>
      </c>
      <c r="K583">
        <v>1</v>
      </c>
    </row>
    <row r="584" spans="1:11">
      <c r="A584">
        <v>8</v>
      </c>
      <c r="B584">
        <f t="shared" ref="B584:B647" si="9">IF(B579=15,1,B579+1)</f>
        <v>12</v>
      </c>
      <c r="C584">
        <v>3</v>
      </c>
      <c r="D584">
        <v>5</v>
      </c>
      <c r="E584">
        <v>0</v>
      </c>
      <c r="F584">
        <v>4</v>
      </c>
      <c r="G584">
        <v>9</v>
      </c>
      <c r="H584">
        <v>7</v>
      </c>
      <c r="I584">
        <v>4</v>
      </c>
      <c r="J584">
        <v>8</v>
      </c>
      <c r="K584">
        <v>2</v>
      </c>
    </row>
    <row r="585" spans="1:11">
      <c r="A585">
        <v>8</v>
      </c>
      <c r="B585">
        <f t="shared" si="9"/>
        <v>12</v>
      </c>
      <c r="C585">
        <v>4</v>
      </c>
      <c r="D585">
        <v>9</v>
      </c>
      <c r="E585">
        <v>0</v>
      </c>
      <c r="F585">
        <v>3</v>
      </c>
      <c r="G585">
        <v>7</v>
      </c>
      <c r="H585">
        <v>15</v>
      </c>
      <c r="I585">
        <v>1</v>
      </c>
      <c r="J585">
        <v>3</v>
      </c>
      <c r="K585">
        <v>2</v>
      </c>
    </row>
    <row r="586" spans="1:11">
      <c r="A586">
        <v>8</v>
      </c>
      <c r="B586">
        <f t="shared" si="9"/>
        <v>12</v>
      </c>
      <c r="C586">
        <v>5</v>
      </c>
      <c r="D586">
        <v>17</v>
      </c>
      <c r="E586">
        <v>0</v>
      </c>
      <c r="F586">
        <v>7</v>
      </c>
      <c r="G586">
        <v>8</v>
      </c>
      <c r="H586">
        <v>8</v>
      </c>
      <c r="I586">
        <v>3</v>
      </c>
      <c r="J586">
        <v>6</v>
      </c>
      <c r="K586">
        <v>3</v>
      </c>
    </row>
    <row r="587" spans="1:11">
      <c r="A587">
        <v>8</v>
      </c>
      <c r="B587">
        <f t="shared" si="9"/>
        <v>13</v>
      </c>
      <c r="C587">
        <v>1</v>
      </c>
      <c r="D587">
        <v>19</v>
      </c>
      <c r="E587">
        <v>0</v>
      </c>
      <c r="F587">
        <v>6</v>
      </c>
      <c r="G587">
        <v>9</v>
      </c>
      <c r="H587">
        <v>16</v>
      </c>
      <c r="I587">
        <v>1</v>
      </c>
      <c r="J587">
        <v>6</v>
      </c>
      <c r="K587">
        <v>2</v>
      </c>
    </row>
    <row r="588" spans="1:11">
      <c r="A588">
        <v>8</v>
      </c>
      <c r="B588">
        <f t="shared" si="9"/>
        <v>13</v>
      </c>
      <c r="C588">
        <v>2</v>
      </c>
      <c r="D588">
        <v>11</v>
      </c>
      <c r="E588">
        <v>0</v>
      </c>
      <c r="F588">
        <v>5</v>
      </c>
      <c r="G588">
        <v>4</v>
      </c>
      <c r="H588">
        <v>5</v>
      </c>
      <c r="I588">
        <v>2</v>
      </c>
      <c r="J588">
        <v>1</v>
      </c>
      <c r="K588">
        <v>3</v>
      </c>
    </row>
    <row r="589" spans="1:11">
      <c r="A589">
        <v>8</v>
      </c>
      <c r="B589">
        <f t="shared" si="9"/>
        <v>13</v>
      </c>
      <c r="C589">
        <v>3</v>
      </c>
      <c r="D589">
        <v>1</v>
      </c>
      <c r="E589">
        <v>0</v>
      </c>
      <c r="F589">
        <v>7</v>
      </c>
      <c r="G589">
        <v>2</v>
      </c>
      <c r="H589">
        <v>11</v>
      </c>
      <c r="I589">
        <v>3</v>
      </c>
      <c r="J589">
        <v>4</v>
      </c>
      <c r="K589">
        <v>1</v>
      </c>
    </row>
    <row r="590" spans="1:11">
      <c r="A590">
        <v>8</v>
      </c>
      <c r="B590">
        <f t="shared" si="9"/>
        <v>13</v>
      </c>
      <c r="C590">
        <v>4</v>
      </c>
      <c r="D590">
        <v>14</v>
      </c>
      <c r="E590">
        <v>0</v>
      </c>
      <c r="F590">
        <v>1</v>
      </c>
      <c r="G590">
        <v>12</v>
      </c>
      <c r="H590">
        <v>17</v>
      </c>
      <c r="I590">
        <v>4</v>
      </c>
      <c r="J590">
        <v>0</v>
      </c>
      <c r="K590">
        <v>1</v>
      </c>
    </row>
    <row r="591" spans="1:11">
      <c r="A591">
        <v>8</v>
      </c>
      <c r="B591">
        <f t="shared" si="9"/>
        <v>13</v>
      </c>
      <c r="C591">
        <v>5</v>
      </c>
      <c r="D591">
        <v>0</v>
      </c>
      <c r="E591">
        <v>15</v>
      </c>
      <c r="F591">
        <v>2</v>
      </c>
      <c r="G591">
        <v>3</v>
      </c>
      <c r="H591">
        <v>1</v>
      </c>
      <c r="I591">
        <v>5</v>
      </c>
      <c r="J591">
        <v>0</v>
      </c>
      <c r="K591">
        <v>3</v>
      </c>
    </row>
    <row r="592" spans="1:11">
      <c r="A592">
        <v>8</v>
      </c>
      <c r="B592">
        <f t="shared" si="9"/>
        <v>14</v>
      </c>
      <c r="C592">
        <v>1</v>
      </c>
      <c r="D592">
        <v>13</v>
      </c>
      <c r="E592">
        <v>0</v>
      </c>
      <c r="F592">
        <v>3</v>
      </c>
      <c r="G592">
        <v>2</v>
      </c>
      <c r="H592">
        <v>15</v>
      </c>
      <c r="I592">
        <v>3</v>
      </c>
      <c r="J592">
        <v>3</v>
      </c>
      <c r="K592">
        <v>2</v>
      </c>
    </row>
    <row r="593" spans="1:11">
      <c r="A593">
        <v>8</v>
      </c>
      <c r="B593">
        <f t="shared" si="9"/>
        <v>14</v>
      </c>
      <c r="C593">
        <v>2</v>
      </c>
      <c r="D593">
        <v>0</v>
      </c>
      <c r="E593">
        <v>7</v>
      </c>
      <c r="F593">
        <v>2</v>
      </c>
      <c r="G593">
        <v>6</v>
      </c>
      <c r="H593">
        <v>6</v>
      </c>
      <c r="I593">
        <v>5</v>
      </c>
      <c r="J593">
        <v>0</v>
      </c>
      <c r="K593">
        <v>1</v>
      </c>
    </row>
    <row r="594" spans="1:11">
      <c r="A594">
        <v>8</v>
      </c>
      <c r="B594">
        <f t="shared" si="9"/>
        <v>14</v>
      </c>
      <c r="C594">
        <v>3</v>
      </c>
      <c r="D594">
        <v>20</v>
      </c>
      <c r="E594">
        <v>0</v>
      </c>
      <c r="F594">
        <v>6</v>
      </c>
      <c r="G594">
        <v>8</v>
      </c>
      <c r="H594">
        <v>11</v>
      </c>
      <c r="I594">
        <v>4</v>
      </c>
      <c r="J594">
        <v>5</v>
      </c>
      <c r="K594">
        <v>3</v>
      </c>
    </row>
    <row r="595" spans="1:11">
      <c r="A595">
        <v>8</v>
      </c>
      <c r="B595">
        <f t="shared" si="9"/>
        <v>14</v>
      </c>
      <c r="C595">
        <v>4</v>
      </c>
      <c r="D595">
        <v>2</v>
      </c>
      <c r="E595">
        <v>0</v>
      </c>
      <c r="F595">
        <v>7</v>
      </c>
      <c r="G595">
        <v>3</v>
      </c>
      <c r="H595">
        <v>1</v>
      </c>
      <c r="I595">
        <v>2</v>
      </c>
      <c r="J595">
        <v>7</v>
      </c>
      <c r="K595">
        <v>3</v>
      </c>
    </row>
    <row r="596" spans="1:11">
      <c r="A596">
        <v>8</v>
      </c>
      <c r="B596">
        <f t="shared" si="9"/>
        <v>14</v>
      </c>
      <c r="C596">
        <v>5</v>
      </c>
      <c r="D596">
        <v>16</v>
      </c>
      <c r="E596">
        <v>0</v>
      </c>
      <c r="F596">
        <v>5</v>
      </c>
      <c r="G596">
        <v>5</v>
      </c>
      <c r="H596">
        <v>4</v>
      </c>
      <c r="I596">
        <v>1</v>
      </c>
      <c r="J596">
        <v>2</v>
      </c>
      <c r="K596">
        <v>2</v>
      </c>
    </row>
    <row r="597" spans="1:11">
      <c r="A597">
        <v>8</v>
      </c>
      <c r="B597">
        <f t="shared" si="9"/>
        <v>15</v>
      </c>
      <c r="C597">
        <v>1</v>
      </c>
      <c r="D597">
        <v>0</v>
      </c>
      <c r="E597">
        <v>11</v>
      </c>
      <c r="F597">
        <v>2</v>
      </c>
      <c r="G597">
        <v>1</v>
      </c>
      <c r="H597">
        <v>9</v>
      </c>
      <c r="I597">
        <v>5</v>
      </c>
      <c r="J597">
        <v>0</v>
      </c>
      <c r="K597">
        <v>2</v>
      </c>
    </row>
    <row r="598" spans="1:11">
      <c r="A598">
        <v>8</v>
      </c>
      <c r="B598">
        <f t="shared" si="9"/>
        <v>15</v>
      </c>
      <c r="C598">
        <v>2</v>
      </c>
      <c r="D598">
        <v>14</v>
      </c>
      <c r="E598">
        <v>0</v>
      </c>
      <c r="F598">
        <v>3</v>
      </c>
      <c r="G598">
        <v>11</v>
      </c>
      <c r="H598">
        <v>13</v>
      </c>
      <c r="I598">
        <v>4</v>
      </c>
      <c r="J598">
        <v>7</v>
      </c>
      <c r="K598">
        <v>2</v>
      </c>
    </row>
    <row r="599" spans="1:11">
      <c r="A599">
        <v>8</v>
      </c>
      <c r="B599">
        <f t="shared" si="9"/>
        <v>15</v>
      </c>
      <c r="C599">
        <v>3</v>
      </c>
      <c r="D599">
        <v>9</v>
      </c>
      <c r="E599">
        <v>0</v>
      </c>
      <c r="F599">
        <v>7</v>
      </c>
      <c r="G599">
        <v>7</v>
      </c>
      <c r="H599">
        <v>3</v>
      </c>
      <c r="I599">
        <v>3</v>
      </c>
      <c r="J599">
        <v>2</v>
      </c>
      <c r="K599">
        <v>1</v>
      </c>
    </row>
    <row r="600" spans="1:11">
      <c r="A600">
        <v>8</v>
      </c>
      <c r="B600">
        <f t="shared" si="9"/>
        <v>15</v>
      </c>
      <c r="C600">
        <v>4</v>
      </c>
      <c r="D600">
        <v>19</v>
      </c>
      <c r="E600">
        <v>0</v>
      </c>
      <c r="F600">
        <v>4</v>
      </c>
      <c r="G600">
        <v>10</v>
      </c>
      <c r="H600">
        <v>7</v>
      </c>
      <c r="I600">
        <v>1</v>
      </c>
      <c r="J600">
        <v>5</v>
      </c>
      <c r="K600">
        <v>1</v>
      </c>
    </row>
    <row r="601" spans="1:11">
      <c r="A601">
        <v>8</v>
      </c>
      <c r="B601">
        <f t="shared" si="9"/>
        <v>15</v>
      </c>
      <c r="C601">
        <v>5</v>
      </c>
      <c r="D601">
        <v>1</v>
      </c>
      <c r="E601">
        <v>0</v>
      </c>
      <c r="F601">
        <v>1</v>
      </c>
      <c r="G601">
        <v>13</v>
      </c>
      <c r="H601">
        <v>17</v>
      </c>
      <c r="I601">
        <v>2</v>
      </c>
      <c r="J601">
        <v>0</v>
      </c>
      <c r="K601">
        <v>3</v>
      </c>
    </row>
    <row r="602" spans="1:11">
      <c r="A602">
        <v>9</v>
      </c>
      <c r="B602">
        <f t="shared" si="9"/>
        <v>1</v>
      </c>
      <c r="C602">
        <v>1</v>
      </c>
      <c r="D602">
        <v>3</v>
      </c>
      <c r="E602">
        <v>0</v>
      </c>
      <c r="F602">
        <v>3</v>
      </c>
      <c r="G602">
        <v>6</v>
      </c>
      <c r="H602">
        <v>14</v>
      </c>
      <c r="I602">
        <v>1</v>
      </c>
      <c r="J602">
        <v>8</v>
      </c>
      <c r="K602">
        <v>2</v>
      </c>
    </row>
    <row r="603" spans="1:11">
      <c r="A603">
        <v>9</v>
      </c>
      <c r="B603">
        <f t="shared" si="9"/>
        <v>1</v>
      </c>
      <c r="C603">
        <v>2</v>
      </c>
      <c r="D603">
        <v>5</v>
      </c>
      <c r="E603">
        <v>0</v>
      </c>
      <c r="F603">
        <v>4</v>
      </c>
      <c r="G603">
        <v>5</v>
      </c>
      <c r="H603">
        <v>10</v>
      </c>
      <c r="I603">
        <v>5</v>
      </c>
      <c r="J603">
        <v>6</v>
      </c>
      <c r="K603">
        <v>1</v>
      </c>
    </row>
    <row r="604" spans="1:11">
      <c r="A604">
        <v>9</v>
      </c>
      <c r="B604">
        <f t="shared" si="9"/>
        <v>1</v>
      </c>
      <c r="C604">
        <v>3</v>
      </c>
      <c r="D604">
        <v>12</v>
      </c>
      <c r="E604">
        <v>0</v>
      </c>
      <c r="F604">
        <v>6</v>
      </c>
      <c r="G604">
        <v>7</v>
      </c>
      <c r="H604">
        <v>12</v>
      </c>
      <c r="I604">
        <v>4</v>
      </c>
      <c r="J604">
        <v>1</v>
      </c>
      <c r="K604">
        <v>3</v>
      </c>
    </row>
    <row r="605" spans="1:11">
      <c r="A605">
        <v>9</v>
      </c>
      <c r="B605">
        <f t="shared" si="9"/>
        <v>1</v>
      </c>
      <c r="C605">
        <v>4</v>
      </c>
      <c r="D605">
        <v>2</v>
      </c>
      <c r="E605">
        <v>0</v>
      </c>
      <c r="F605">
        <v>1</v>
      </c>
      <c r="G605">
        <v>3</v>
      </c>
      <c r="H605">
        <v>16</v>
      </c>
      <c r="I605">
        <v>2</v>
      </c>
      <c r="J605">
        <v>0</v>
      </c>
      <c r="K605">
        <v>1</v>
      </c>
    </row>
    <row r="606" spans="1:11">
      <c r="A606">
        <v>9</v>
      </c>
      <c r="B606">
        <f t="shared" si="9"/>
        <v>1</v>
      </c>
      <c r="C606">
        <v>5</v>
      </c>
      <c r="D606">
        <v>17</v>
      </c>
      <c r="E606">
        <v>0</v>
      </c>
      <c r="F606">
        <v>5</v>
      </c>
      <c r="G606">
        <v>13</v>
      </c>
      <c r="H606">
        <v>2</v>
      </c>
      <c r="I606">
        <v>3</v>
      </c>
      <c r="J606">
        <v>3</v>
      </c>
      <c r="K606">
        <v>3</v>
      </c>
    </row>
    <row r="607" spans="1:11">
      <c r="A607">
        <v>9</v>
      </c>
      <c r="B607">
        <f t="shared" si="9"/>
        <v>2</v>
      </c>
      <c r="C607">
        <v>1</v>
      </c>
      <c r="D607">
        <v>0</v>
      </c>
      <c r="E607">
        <v>16</v>
      </c>
      <c r="F607">
        <v>2</v>
      </c>
      <c r="G607">
        <v>9</v>
      </c>
      <c r="H607">
        <v>5</v>
      </c>
      <c r="I607">
        <v>4</v>
      </c>
      <c r="J607">
        <v>0</v>
      </c>
      <c r="K607">
        <v>3</v>
      </c>
    </row>
    <row r="608" spans="1:11">
      <c r="A608">
        <v>9</v>
      </c>
      <c r="B608">
        <f t="shared" si="9"/>
        <v>2</v>
      </c>
      <c r="C608">
        <v>2</v>
      </c>
      <c r="D608">
        <v>4</v>
      </c>
      <c r="E608">
        <v>0</v>
      </c>
      <c r="F608">
        <v>1</v>
      </c>
      <c r="G608">
        <v>2</v>
      </c>
      <c r="H608">
        <v>10</v>
      </c>
      <c r="I608">
        <v>5</v>
      </c>
      <c r="J608">
        <v>0</v>
      </c>
      <c r="K608">
        <v>2</v>
      </c>
    </row>
    <row r="609" spans="1:11">
      <c r="A609">
        <v>9</v>
      </c>
      <c r="B609">
        <f t="shared" si="9"/>
        <v>2</v>
      </c>
      <c r="C609">
        <v>3</v>
      </c>
      <c r="D609">
        <v>8</v>
      </c>
      <c r="E609">
        <v>0</v>
      </c>
      <c r="F609">
        <v>3</v>
      </c>
      <c r="G609">
        <v>12</v>
      </c>
      <c r="H609">
        <v>8</v>
      </c>
      <c r="I609">
        <v>1</v>
      </c>
      <c r="J609">
        <v>4</v>
      </c>
      <c r="K609">
        <v>2</v>
      </c>
    </row>
    <row r="610" spans="1:11">
      <c r="A610">
        <v>9</v>
      </c>
      <c r="B610">
        <f t="shared" si="9"/>
        <v>2</v>
      </c>
      <c r="C610">
        <v>4</v>
      </c>
      <c r="D610">
        <v>11</v>
      </c>
      <c r="E610">
        <v>0</v>
      </c>
      <c r="F610">
        <v>7</v>
      </c>
      <c r="G610">
        <v>10</v>
      </c>
      <c r="H610">
        <v>14</v>
      </c>
      <c r="I610">
        <v>3</v>
      </c>
      <c r="J610">
        <v>2</v>
      </c>
      <c r="K610">
        <v>1</v>
      </c>
    </row>
    <row r="611" spans="1:11">
      <c r="A611">
        <v>9</v>
      </c>
      <c r="B611">
        <f t="shared" si="9"/>
        <v>2</v>
      </c>
      <c r="C611">
        <v>5</v>
      </c>
      <c r="D611">
        <v>6</v>
      </c>
      <c r="E611">
        <v>0</v>
      </c>
      <c r="F611">
        <v>4</v>
      </c>
      <c r="G611">
        <v>1</v>
      </c>
      <c r="H611">
        <v>11</v>
      </c>
      <c r="I611">
        <v>2</v>
      </c>
      <c r="J611">
        <v>1</v>
      </c>
      <c r="K611">
        <v>1</v>
      </c>
    </row>
    <row r="612" spans="1:11">
      <c r="A612">
        <v>9</v>
      </c>
      <c r="B612">
        <f t="shared" si="9"/>
        <v>3</v>
      </c>
      <c r="C612">
        <v>1</v>
      </c>
      <c r="D612">
        <v>10</v>
      </c>
      <c r="E612">
        <v>0</v>
      </c>
      <c r="F612">
        <v>5</v>
      </c>
      <c r="G612">
        <v>11</v>
      </c>
      <c r="H612">
        <v>4</v>
      </c>
      <c r="I612">
        <v>2</v>
      </c>
      <c r="J612">
        <v>8</v>
      </c>
      <c r="K612">
        <v>2</v>
      </c>
    </row>
    <row r="613" spans="1:11">
      <c r="A613">
        <v>9</v>
      </c>
      <c r="B613">
        <f t="shared" si="9"/>
        <v>3</v>
      </c>
      <c r="C613">
        <v>2</v>
      </c>
      <c r="D613">
        <v>16</v>
      </c>
      <c r="E613">
        <v>0</v>
      </c>
      <c r="F613">
        <v>6</v>
      </c>
      <c r="G613">
        <v>8</v>
      </c>
      <c r="H613">
        <v>16</v>
      </c>
      <c r="I613">
        <v>1</v>
      </c>
      <c r="J613">
        <v>3</v>
      </c>
      <c r="K613">
        <v>3</v>
      </c>
    </row>
    <row r="614" spans="1:11">
      <c r="A614">
        <v>9</v>
      </c>
      <c r="B614">
        <f t="shared" si="9"/>
        <v>3</v>
      </c>
      <c r="C614">
        <v>3</v>
      </c>
      <c r="D614">
        <v>15</v>
      </c>
      <c r="E614">
        <v>0</v>
      </c>
      <c r="F614">
        <v>4</v>
      </c>
      <c r="G614">
        <v>4</v>
      </c>
      <c r="H614">
        <v>17</v>
      </c>
      <c r="I614">
        <v>5</v>
      </c>
      <c r="J614">
        <v>5</v>
      </c>
      <c r="K614">
        <v>1</v>
      </c>
    </row>
    <row r="615" spans="1:11">
      <c r="A615">
        <v>9</v>
      </c>
      <c r="B615">
        <f t="shared" si="9"/>
        <v>3</v>
      </c>
      <c r="C615">
        <v>4</v>
      </c>
      <c r="D615">
        <v>0</v>
      </c>
      <c r="E615">
        <v>8</v>
      </c>
      <c r="F615">
        <v>2</v>
      </c>
      <c r="G615">
        <v>10</v>
      </c>
      <c r="H615">
        <v>8</v>
      </c>
      <c r="I615">
        <v>4</v>
      </c>
      <c r="J615">
        <v>0</v>
      </c>
      <c r="K615">
        <v>2</v>
      </c>
    </row>
    <row r="616" spans="1:11">
      <c r="A616">
        <v>9</v>
      </c>
      <c r="B616">
        <f t="shared" si="9"/>
        <v>3</v>
      </c>
      <c r="C616">
        <v>5</v>
      </c>
      <c r="D616">
        <v>18</v>
      </c>
      <c r="E616">
        <v>0</v>
      </c>
      <c r="F616">
        <v>7</v>
      </c>
      <c r="G616">
        <v>13</v>
      </c>
      <c r="H616">
        <v>7</v>
      </c>
      <c r="I616">
        <v>3</v>
      </c>
      <c r="J616">
        <v>7</v>
      </c>
      <c r="K616">
        <v>3</v>
      </c>
    </row>
    <row r="617" spans="1:11">
      <c r="A617">
        <v>9</v>
      </c>
      <c r="B617">
        <f t="shared" si="9"/>
        <v>4</v>
      </c>
      <c r="C617">
        <v>1</v>
      </c>
      <c r="D617">
        <v>7</v>
      </c>
      <c r="E617">
        <v>0</v>
      </c>
      <c r="F617">
        <v>1</v>
      </c>
      <c r="G617">
        <v>2</v>
      </c>
      <c r="H617">
        <v>9</v>
      </c>
      <c r="I617">
        <v>5</v>
      </c>
      <c r="J617">
        <v>0</v>
      </c>
      <c r="K617">
        <v>1</v>
      </c>
    </row>
    <row r="618" spans="1:11">
      <c r="A618">
        <v>9</v>
      </c>
      <c r="B618">
        <f t="shared" si="9"/>
        <v>4</v>
      </c>
      <c r="C618">
        <v>2</v>
      </c>
      <c r="D618">
        <v>11</v>
      </c>
      <c r="E618">
        <v>0</v>
      </c>
      <c r="F618">
        <v>5</v>
      </c>
      <c r="G618">
        <v>4</v>
      </c>
      <c r="H618">
        <v>13</v>
      </c>
      <c r="I618">
        <v>4</v>
      </c>
      <c r="J618">
        <v>6</v>
      </c>
      <c r="K618">
        <v>2</v>
      </c>
    </row>
    <row r="619" spans="1:11">
      <c r="A619">
        <v>9</v>
      </c>
      <c r="B619">
        <f t="shared" si="9"/>
        <v>4</v>
      </c>
      <c r="C619">
        <v>3</v>
      </c>
      <c r="D619">
        <v>17</v>
      </c>
      <c r="E619">
        <v>0</v>
      </c>
      <c r="F619">
        <v>6</v>
      </c>
      <c r="G619">
        <v>5</v>
      </c>
      <c r="H619">
        <v>6</v>
      </c>
      <c r="I619">
        <v>2</v>
      </c>
      <c r="J619">
        <v>5</v>
      </c>
      <c r="K619">
        <v>1</v>
      </c>
    </row>
    <row r="620" spans="1:11">
      <c r="A620">
        <v>9</v>
      </c>
      <c r="B620">
        <f t="shared" si="9"/>
        <v>4</v>
      </c>
      <c r="C620">
        <v>4</v>
      </c>
      <c r="D620">
        <v>6</v>
      </c>
      <c r="E620">
        <v>0</v>
      </c>
      <c r="F620">
        <v>7</v>
      </c>
      <c r="G620">
        <v>1</v>
      </c>
      <c r="H620">
        <v>12</v>
      </c>
      <c r="I620">
        <v>1</v>
      </c>
      <c r="J620">
        <v>1</v>
      </c>
      <c r="K620">
        <v>3</v>
      </c>
    </row>
    <row r="621" spans="1:11">
      <c r="A621">
        <v>9</v>
      </c>
      <c r="B621">
        <f t="shared" si="9"/>
        <v>4</v>
      </c>
      <c r="C621">
        <v>5</v>
      </c>
      <c r="D621">
        <v>13</v>
      </c>
      <c r="E621">
        <v>0</v>
      </c>
      <c r="F621">
        <v>3</v>
      </c>
      <c r="G621">
        <v>6</v>
      </c>
      <c r="H621">
        <v>1</v>
      </c>
      <c r="I621">
        <v>3</v>
      </c>
      <c r="J621">
        <v>4</v>
      </c>
      <c r="K621">
        <v>3</v>
      </c>
    </row>
    <row r="622" spans="1:11">
      <c r="A622">
        <v>9</v>
      </c>
      <c r="B622">
        <f t="shared" si="9"/>
        <v>5</v>
      </c>
      <c r="C622">
        <v>1</v>
      </c>
      <c r="D622">
        <v>1</v>
      </c>
      <c r="E622">
        <v>0</v>
      </c>
      <c r="F622">
        <v>6</v>
      </c>
      <c r="G622">
        <v>12</v>
      </c>
      <c r="H622">
        <v>17</v>
      </c>
      <c r="I622">
        <v>1</v>
      </c>
      <c r="J622">
        <v>3</v>
      </c>
      <c r="K622">
        <v>2</v>
      </c>
    </row>
    <row r="623" spans="1:11">
      <c r="A623">
        <v>9</v>
      </c>
      <c r="B623">
        <f t="shared" si="9"/>
        <v>5</v>
      </c>
      <c r="C623">
        <v>2</v>
      </c>
      <c r="D623">
        <v>4</v>
      </c>
      <c r="E623">
        <v>0</v>
      </c>
      <c r="F623">
        <v>1</v>
      </c>
      <c r="G623">
        <v>3</v>
      </c>
      <c r="H623">
        <v>2</v>
      </c>
      <c r="I623">
        <v>4</v>
      </c>
      <c r="J623">
        <v>0</v>
      </c>
      <c r="K623">
        <v>3</v>
      </c>
    </row>
    <row r="624" spans="1:11">
      <c r="A624">
        <v>9</v>
      </c>
      <c r="B624">
        <f t="shared" si="9"/>
        <v>5</v>
      </c>
      <c r="C624">
        <v>3</v>
      </c>
      <c r="D624">
        <v>14</v>
      </c>
      <c r="E624">
        <v>0</v>
      </c>
      <c r="F624">
        <v>4</v>
      </c>
      <c r="G624">
        <v>7</v>
      </c>
      <c r="H624">
        <v>5</v>
      </c>
      <c r="I624">
        <v>5</v>
      </c>
      <c r="J624">
        <v>2</v>
      </c>
      <c r="K624">
        <v>3</v>
      </c>
    </row>
    <row r="625" spans="1:11">
      <c r="A625">
        <v>9</v>
      </c>
      <c r="B625">
        <f t="shared" si="9"/>
        <v>5</v>
      </c>
      <c r="C625">
        <v>4</v>
      </c>
      <c r="D625">
        <v>20</v>
      </c>
      <c r="E625">
        <v>0</v>
      </c>
      <c r="F625">
        <v>3</v>
      </c>
      <c r="G625">
        <v>8</v>
      </c>
      <c r="H625">
        <v>3</v>
      </c>
      <c r="I625">
        <v>2</v>
      </c>
      <c r="J625">
        <v>6</v>
      </c>
      <c r="K625">
        <v>2</v>
      </c>
    </row>
    <row r="626" spans="1:11">
      <c r="A626">
        <v>9</v>
      </c>
      <c r="B626">
        <f t="shared" si="9"/>
        <v>5</v>
      </c>
      <c r="C626">
        <v>5</v>
      </c>
      <c r="D626">
        <v>0</v>
      </c>
      <c r="E626">
        <v>18</v>
      </c>
      <c r="F626">
        <v>2</v>
      </c>
      <c r="G626">
        <v>9</v>
      </c>
      <c r="H626">
        <v>15</v>
      </c>
      <c r="I626">
        <v>3</v>
      </c>
      <c r="J626">
        <v>0</v>
      </c>
      <c r="K626">
        <v>1</v>
      </c>
    </row>
    <row r="627" spans="1:11">
      <c r="A627">
        <v>9</v>
      </c>
      <c r="B627">
        <f t="shared" si="9"/>
        <v>6</v>
      </c>
      <c r="C627">
        <v>1</v>
      </c>
      <c r="D627">
        <v>0</v>
      </c>
      <c r="E627">
        <v>21</v>
      </c>
      <c r="F627">
        <v>2</v>
      </c>
      <c r="G627">
        <v>3</v>
      </c>
      <c r="H627">
        <v>6</v>
      </c>
      <c r="I627">
        <v>4</v>
      </c>
      <c r="J627">
        <v>0</v>
      </c>
      <c r="K627">
        <v>2</v>
      </c>
    </row>
    <row r="628" spans="1:11">
      <c r="A628">
        <v>9</v>
      </c>
      <c r="B628">
        <f t="shared" si="9"/>
        <v>6</v>
      </c>
      <c r="C628">
        <v>2</v>
      </c>
      <c r="D628">
        <v>7</v>
      </c>
      <c r="E628">
        <v>0</v>
      </c>
      <c r="F628">
        <v>4</v>
      </c>
      <c r="G628">
        <v>11</v>
      </c>
      <c r="H628">
        <v>5</v>
      </c>
      <c r="I628">
        <v>3</v>
      </c>
      <c r="J628">
        <v>2</v>
      </c>
      <c r="K628">
        <v>3</v>
      </c>
    </row>
    <row r="629" spans="1:11">
      <c r="A629">
        <v>9</v>
      </c>
      <c r="B629">
        <f t="shared" si="9"/>
        <v>6</v>
      </c>
      <c r="C629">
        <v>3</v>
      </c>
      <c r="D629">
        <v>3</v>
      </c>
      <c r="E629">
        <v>0</v>
      </c>
      <c r="F629">
        <v>5</v>
      </c>
      <c r="G629">
        <v>8</v>
      </c>
      <c r="H629">
        <v>3</v>
      </c>
      <c r="I629">
        <v>1</v>
      </c>
      <c r="J629">
        <v>6</v>
      </c>
      <c r="K629">
        <v>2</v>
      </c>
    </row>
    <row r="630" spans="1:11">
      <c r="A630">
        <v>9</v>
      </c>
      <c r="B630">
        <f t="shared" si="9"/>
        <v>6</v>
      </c>
      <c r="C630">
        <v>4</v>
      </c>
      <c r="D630">
        <v>6</v>
      </c>
      <c r="E630">
        <v>0</v>
      </c>
      <c r="F630">
        <v>6</v>
      </c>
      <c r="G630">
        <v>9</v>
      </c>
      <c r="H630">
        <v>3</v>
      </c>
      <c r="I630">
        <v>2</v>
      </c>
      <c r="J630">
        <v>7</v>
      </c>
      <c r="K630">
        <v>1</v>
      </c>
    </row>
    <row r="631" spans="1:11">
      <c r="A631">
        <v>9</v>
      </c>
      <c r="B631">
        <f t="shared" si="9"/>
        <v>6</v>
      </c>
      <c r="C631">
        <v>5</v>
      </c>
      <c r="D631">
        <v>5</v>
      </c>
      <c r="E631">
        <v>0</v>
      </c>
      <c r="F631">
        <v>1</v>
      </c>
      <c r="G631">
        <v>10</v>
      </c>
      <c r="H631">
        <v>7</v>
      </c>
      <c r="I631">
        <v>2</v>
      </c>
      <c r="J631">
        <v>0</v>
      </c>
      <c r="K631">
        <v>3</v>
      </c>
    </row>
    <row r="632" spans="1:11">
      <c r="A632">
        <v>9</v>
      </c>
      <c r="B632">
        <f t="shared" si="9"/>
        <v>7</v>
      </c>
      <c r="C632">
        <v>1</v>
      </c>
      <c r="D632">
        <v>12</v>
      </c>
      <c r="E632">
        <v>0</v>
      </c>
      <c r="F632">
        <v>7</v>
      </c>
      <c r="G632">
        <v>7</v>
      </c>
      <c r="H632">
        <v>13</v>
      </c>
      <c r="I632">
        <v>3</v>
      </c>
      <c r="J632">
        <v>4</v>
      </c>
      <c r="K632">
        <v>3</v>
      </c>
    </row>
    <row r="633" spans="1:11">
      <c r="A633">
        <v>9</v>
      </c>
      <c r="B633">
        <f t="shared" si="9"/>
        <v>7</v>
      </c>
      <c r="C633">
        <v>2</v>
      </c>
      <c r="D633">
        <v>15</v>
      </c>
      <c r="E633">
        <v>0</v>
      </c>
      <c r="F633">
        <v>5</v>
      </c>
      <c r="G633">
        <v>11</v>
      </c>
      <c r="H633">
        <v>1</v>
      </c>
      <c r="I633">
        <v>5</v>
      </c>
      <c r="J633">
        <v>7</v>
      </c>
      <c r="K633">
        <v>1</v>
      </c>
    </row>
    <row r="634" spans="1:11">
      <c r="A634">
        <v>9</v>
      </c>
      <c r="B634">
        <f t="shared" si="9"/>
        <v>7</v>
      </c>
      <c r="C634">
        <v>3</v>
      </c>
      <c r="D634">
        <v>0</v>
      </c>
      <c r="E634">
        <v>5</v>
      </c>
      <c r="F634">
        <v>2</v>
      </c>
      <c r="G634">
        <v>5</v>
      </c>
      <c r="H634">
        <v>5</v>
      </c>
      <c r="I634">
        <v>4</v>
      </c>
      <c r="J634">
        <v>0</v>
      </c>
      <c r="K634">
        <v>1</v>
      </c>
    </row>
    <row r="635" spans="1:11">
      <c r="A635">
        <v>9</v>
      </c>
      <c r="B635">
        <f t="shared" si="9"/>
        <v>7</v>
      </c>
      <c r="C635">
        <v>4</v>
      </c>
      <c r="D635">
        <v>2</v>
      </c>
      <c r="E635">
        <v>0</v>
      </c>
      <c r="F635">
        <v>6</v>
      </c>
      <c r="G635">
        <v>10</v>
      </c>
      <c r="H635">
        <v>3</v>
      </c>
      <c r="I635">
        <v>2</v>
      </c>
      <c r="J635">
        <v>8</v>
      </c>
      <c r="K635">
        <v>2</v>
      </c>
    </row>
    <row r="636" spans="1:11">
      <c r="A636">
        <v>9</v>
      </c>
      <c r="B636">
        <f t="shared" si="9"/>
        <v>7</v>
      </c>
      <c r="C636">
        <v>5</v>
      </c>
      <c r="D636">
        <v>7</v>
      </c>
      <c r="E636">
        <v>0</v>
      </c>
      <c r="F636">
        <v>1</v>
      </c>
      <c r="G636">
        <v>13</v>
      </c>
      <c r="H636">
        <v>9</v>
      </c>
      <c r="I636">
        <v>1</v>
      </c>
      <c r="J636">
        <v>0</v>
      </c>
      <c r="K636">
        <v>2</v>
      </c>
    </row>
    <row r="637" spans="1:11">
      <c r="A637">
        <v>9</v>
      </c>
      <c r="B637">
        <f t="shared" si="9"/>
        <v>8</v>
      </c>
      <c r="C637">
        <v>1</v>
      </c>
      <c r="D637">
        <v>19</v>
      </c>
      <c r="E637">
        <v>0</v>
      </c>
      <c r="F637">
        <v>4</v>
      </c>
      <c r="G637">
        <v>1</v>
      </c>
      <c r="H637">
        <v>15</v>
      </c>
      <c r="I637">
        <v>2</v>
      </c>
      <c r="J637">
        <v>6</v>
      </c>
      <c r="K637">
        <v>3</v>
      </c>
    </row>
    <row r="638" spans="1:11">
      <c r="A638">
        <v>9</v>
      </c>
      <c r="B638">
        <f t="shared" si="9"/>
        <v>8</v>
      </c>
      <c r="C638">
        <v>2</v>
      </c>
      <c r="D638">
        <v>18</v>
      </c>
      <c r="E638">
        <v>0</v>
      </c>
      <c r="F638">
        <v>1</v>
      </c>
      <c r="G638">
        <v>9</v>
      </c>
      <c r="H638">
        <v>16</v>
      </c>
      <c r="I638">
        <v>5</v>
      </c>
      <c r="J638">
        <v>0</v>
      </c>
      <c r="K638">
        <v>1</v>
      </c>
    </row>
    <row r="639" spans="1:11">
      <c r="A639">
        <v>9</v>
      </c>
      <c r="B639">
        <f t="shared" si="9"/>
        <v>8</v>
      </c>
      <c r="C639">
        <v>3</v>
      </c>
      <c r="D639">
        <v>13</v>
      </c>
      <c r="E639">
        <v>0</v>
      </c>
      <c r="F639">
        <v>5</v>
      </c>
      <c r="G639">
        <v>6</v>
      </c>
      <c r="H639">
        <v>4</v>
      </c>
      <c r="I639">
        <v>1</v>
      </c>
      <c r="J639">
        <v>4</v>
      </c>
      <c r="K639">
        <v>1</v>
      </c>
    </row>
    <row r="640" spans="1:11">
      <c r="A640">
        <v>9</v>
      </c>
      <c r="B640">
        <f t="shared" si="9"/>
        <v>8</v>
      </c>
      <c r="C640">
        <v>4</v>
      </c>
      <c r="D640">
        <v>0</v>
      </c>
      <c r="E640">
        <v>14</v>
      </c>
      <c r="F640">
        <v>2</v>
      </c>
      <c r="G640">
        <v>4</v>
      </c>
      <c r="H640">
        <v>12</v>
      </c>
      <c r="I640">
        <v>3</v>
      </c>
      <c r="J640">
        <v>0</v>
      </c>
      <c r="K640">
        <v>3</v>
      </c>
    </row>
    <row r="641" spans="1:11">
      <c r="A641">
        <v>9</v>
      </c>
      <c r="B641">
        <f t="shared" si="9"/>
        <v>8</v>
      </c>
      <c r="C641">
        <v>5</v>
      </c>
      <c r="D641">
        <v>3</v>
      </c>
      <c r="E641">
        <v>0</v>
      </c>
      <c r="F641">
        <v>3</v>
      </c>
      <c r="G641">
        <v>12</v>
      </c>
      <c r="H641">
        <v>2</v>
      </c>
      <c r="I641">
        <v>4</v>
      </c>
      <c r="J641">
        <v>7</v>
      </c>
      <c r="K641">
        <v>2</v>
      </c>
    </row>
    <row r="642" spans="1:11">
      <c r="A642">
        <v>9</v>
      </c>
      <c r="B642">
        <f t="shared" si="9"/>
        <v>9</v>
      </c>
      <c r="C642">
        <v>1</v>
      </c>
      <c r="D642">
        <v>5</v>
      </c>
      <c r="E642">
        <v>0</v>
      </c>
      <c r="F642">
        <v>6</v>
      </c>
      <c r="G642">
        <v>8</v>
      </c>
      <c r="H642">
        <v>11</v>
      </c>
      <c r="I642">
        <v>1</v>
      </c>
      <c r="J642">
        <v>8</v>
      </c>
      <c r="K642">
        <v>2</v>
      </c>
    </row>
    <row r="643" spans="1:11">
      <c r="A643">
        <v>9</v>
      </c>
      <c r="B643">
        <f t="shared" si="9"/>
        <v>9</v>
      </c>
      <c r="C643">
        <v>2</v>
      </c>
      <c r="D643">
        <v>8</v>
      </c>
      <c r="E643">
        <v>0</v>
      </c>
      <c r="F643">
        <v>3</v>
      </c>
      <c r="G643">
        <v>3</v>
      </c>
      <c r="H643">
        <v>10</v>
      </c>
      <c r="I643">
        <v>5</v>
      </c>
      <c r="J643">
        <v>2</v>
      </c>
      <c r="K643">
        <v>1</v>
      </c>
    </row>
    <row r="644" spans="1:11">
      <c r="A644">
        <v>9</v>
      </c>
      <c r="B644">
        <f t="shared" si="9"/>
        <v>9</v>
      </c>
      <c r="C644">
        <v>3</v>
      </c>
      <c r="D644">
        <v>9</v>
      </c>
      <c r="E644">
        <v>0</v>
      </c>
      <c r="F644">
        <v>7</v>
      </c>
      <c r="G644">
        <v>11</v>
      </c>
      <c r="H644">
        <v>14</v>
      </c>
      <c r="I644">
        <v>3</v>
      </c>
      <c r="J644">
        <v>3</v>
      </c>
      <c r="K644">
        <v>3</v>
      </c>
    </row>
    <row r="645" spans="1:11">
      <c r="A645">
        <v>9</v>
      </c>
      <c r="B645">
        <f t="shared" si="9"/>
        <v>9</v>
      </c>
      <c r="C645">
        <v>4</v>
      </c>
      <c r="D645">
        <v>10</v>
      </c>
      <c r="E645">
        <v>0</v>
      </c>
      <c r="F645">
        <v>4</v>
      </c>
      <c r="G645">
        <v>2</v>
      </c>
      <c r="H645">
        <v>8</v>
      </c>
      <c r="I645">
        <v>4</v>
      </c>
      <c r="J645">
        <v>1</v>
      </c>
      <c r="K645">
        <v>3</v>
      </c>
    </row>
    <row r="646" spans="1:11">
      <c r="A646">
        <v>9</v>
      </c>
      <c r="B646">
        <f t="shared" si="9"/>
        <v>9</v>
      </c>
      <c r="C646">
        <v>5</v>
      </c>
      <c r="D646">
        <v>16</v>
      </c>
      <c r="E646">
        <v>0</v>
      </c>
      <c r="F646">
        <v>5</v>
      </c>
      <c r="G646">
        <v>12</v>
      </c>
      <c r="H646">
        <v>6</v>
      </c>
      <c r="I646">
        <v>2</v>
      </c>
      <c r="J646">
        <v>5</v>
      </c>
      <c r="K646">
        <v>1</v>
      </c>
    </row>
    <row r="647" spans="1:11">
      <c r="A647">
        <v>9</v>
      </c>
      <c r="B647">
        <f t="shared" si="9"/>
        <v>10</v>
      </c>
      <c r="C647">
        <v>1</v>
      </c>
      <c r="D647">
        <v>0</v>
      </c>
      <c r="E647">
        <v>21</v>
      </c>
      <c r="F647">
        <v>2</v>
      </c>
      <c r="G647">
        <v>11</v>
      </c>
      <c r="H647">
        <v>1</v>
      </c>
      <c r="I647">
        <v>3</v>
      </c>
      <c r="J647">
        <v>0</v>
      </c>
      <c r="K647">
        <v>1</v>
      </c>
    </row>
    <row r="648" spans="1:11">
      <c r="A648">
        <v>9</v>
      </c>
      <c r="B648">
        <f t="shared" ref="B648:B711" si="10">IF(B643=15,1,B643+1)</f>
        <v>10</v>
      </c>
      <c r="C648">
        <v>2</v>
      </c>
      <c r="D648">
        <v>8</v>
      </c>
      <c r="E648">
        <v>0</v>
      </c>
      <c r="F648">
        <v>4</v>
      </c>
      <c r="G648">
        <v>13</v>
      </c>
      <c r="H648">
        <v>5</v>
      </c>
      <c r="I648">
        <v>4</v>
      </c>
      <c r="J648">
        <v>8</v>
      </c>
      <c r="K648">
        <v>2</v>
      </c>
    </row>
    <row r="649" spans="1:11">
      <c r="A649">
        <v>9</v>
      </c>
      <c r="B649">
        <f t="shared" si="10"/>
        <v>10</v>
      </c>
      <c r="C649">
        <v>3</v>
      </c>
      <c r="D649">
        <v>18</v>
      </c>
      <c r="E649">
        <v>0</v>
      </c>
      <c r="F649">
        <v>7</v>
      </c>
      <c r="G649">
        <v>3</v>
      </c>
      <c r="H649">
        <v>13</v>
      </c>
      <c r="I649">
        <v>1</v>
      </c>
      <c r="J649">
        <v>4</v>
      </c>
      <c r="K649">
        <v>1</v>
      </c>
    </row>
    <row r="650" spans="1:11">
      <c r="A650">
        <v>9</v>
      </c>
      <c r="B650">
        <f t="shared" si="10"/>
        <v>10</v>
      </c>
      <c r="C650">
        <v>4</v>
      </c>
      <c r="D650">
        <v>11</v>
      </c>
      <c r="E650">
        <v>0</v>
      </c>
      <c r="F650">
        <v>3</v>
      </c>
      <c r="G650">
        <v>4</v>
      </c>
      <c r="H650">
        <v>16</v>
      </c>
      <c r="I650">
        <v>5</v>
      </c>
      <c r="J650">
        <v>3</v>
      </c>
      <c r="K650">
        <v>3</v>
      </c>
    </row>
    <row r="651" spans="1:11">
      <c r="A651">
        <v>9</v>
      </c>
      <c r="B651">
        <f t="shared" si="10"/>
        <v>10</v>
      </c>
      <c r="C651">
        <v>5</v>
      </c>
      <c r="D651">
        <v>10</v>
      </c>
      <c r="E651">
        <v>0</v>
      </c>
      <c r="F651">
        <v>5</v>
      </c>
      <c r="G651">
        <v>8</v>
      </c>
      <c r="H651">
        <v>7</v>
      </c>
      <c r="I651">
        <v>2</v>
      </c>
      <c r="J651">
        <v>5</v>
      </c>
      <c r="K651">
        <v>2</v>
      </c>
    </row>
    <row r="652" spans="1:11">
      <c r="A652">
        <v>9</v>
      </c>
      <c r="B652">
        <f t="shared" si="10"/>
        <v>11</v>
      </c>
      <c r="C652">
        <v>1</v>
      </c>
      <c r="D652">
        <v>5</v>
      </c>
      <c r="E652">
        <v>0</v>
      </c>
      <c r="F652">
        <v>4</v>
      </c>
      <c r="G652">
        <v>5</v>
      </c>
      <c r="H652">
        <v>5</v>
      </c>
      <c r="I652">
        <v>2</v>
      </c>
      <c r="J652">
        <v>6</v>
      </c>
      <c r="K652">
        <v>2</v>
      </c>
    </row>
    <row r="653" spans="1:11">
      <c r="A653">
        <v>9</v>
      </c>
      <c r="B653">
        <f t="shared" si="10"/>
        <v>11</v>
      </c>
      <c r="C653">
        <v>2</v>
      </c>
      <c r="D653">
        <v>17</v>
      </c>
      <c r="E653">
        <v>0</v>
      </c>
      <c r="F653">
        <v>1</v>
      </c>
      <c r="G653">
        <v>11</v>
      </c>
      <c r="H653">
        <v>5</v>
      </c>
      <c r="I653">
        <v>4</v>
      </c>
      <c r="J653">
        <v>0</v>
      </c>
      <c r="K653">
        <v>3</v>
      </c>
    </row>
    <row r="654" spans="1:11">
      <c r="A654">
        <v>9</v>
      </c>
      <c r="B654">
        <f t="shared" si="10"/>
        <v>11</v>
      </c>
      <c r="C654">
        <v>3</v>
      </c>
      <c r="D654">
        <v>18</v>
      </c>
      <c r="E654">
        <v>0</v>
      </c>
      <c r="F654">
        <v>6</v>
      </c>
      <c r="G654">
        <v>6</v>
      </c>
      <c r="H654">
        <v>2</v>
      </c>
      <c r="I654">
        <v>2</v>
      </c>
      <c r="J654">
        <v>5</v>
      </c>
      <c r="K654">
        <v>2</v>
      </c>
    </row>
    <row r="655" spans="1:11">
      <c r="A655">
        <v>9</v>
      </c>
      <c r="B655">
        <f t="shared" si="10"/>
        <v>11</v>
      </c>
      <c r="C655">
        <v>4</v>
      </c>
      <c r="D655">
        <v>4</v>
      </c>
      <c r="E655">
        <v>0</v>
      </c>
      <c r="F655">
        <v>5</v>
      </c>
      <c r="G655">
        <v>5</v>
      </c>
      <c r="H655">
        <v>3</v>
      </c>
      <c r="I655">
        <v>4</v>
      </c>
      <c r="J655">
        <v>2</v>
      </c>
      <c r="K655">
        <v>1</v>
      </c>
    </row>
    <row r="656" spans="1:11">
      <c r="A656">
        <v>9</v>
      </c>
      <c r="B656">
        <f t="shared" si="10"/>
        <v>11</v>
      </c>
      <c r="C656">
        <v>5</v>
      </c>
      <c r="D656">
        <v>15</v>
      </c>
      <c r="E656">
        <v>0</v>
      </c>
      <c r="F656">
        <v>7</v>
      </c>
      <c r="G656">
        <v>12</v>
      </c>
      <c r="H656">
        <v>13</v>
      </c>
      <c r="I656">
        <v>3</v>
      </c>
      <c r="J656">
        <v>8</v>
      </c>
      <c r="K656">
        <v>1</v>
      </c>
    </row>
    <row r="657" spans="1:11">
      <c r="A657">
        <v>9</v>
      </c>
      <c r="B657">
        <f t="shared" si="10"/>
        <v>12</v>
      </c>
      <c r="C657">
        <v>1</v>
      </c>
      <c r="D657">
        <v>1</v>
      </c>
      <c r="E657">
        <v>0</v>
      </c>
      <c r="F657">
        <v>1</v>
      </c>
      <c r="G657">
        <v>6</v>
      </c>
      <c r="H657">
        <v>3</v>
      </c>
      <c r="I657">
        <v>5</v>
      </c>
      <c r="J657">
        <v>0</v>
      </c>
      <c r="K657">
        <v>3</v>
      </c>
    </row>
    <row r="658" spans="1:11">
      <c r="A658">
        <v>9</v>
      </c>
      <c r="B658">
        <f t="shared" si="10"/>
        <v>12</v>
      </c>
      <c r="C658">
        <v>2</v>
      </c>
      <c r="D658">
        <v>0</v>
      </c>
      <c r="E658">
        <v>6</v>
      </c>
      <c r="F658">
        <v>2</v>
      </c>
      <c r="G658">
        <v>5</v>
      </c>
      <c r="H658">
        <v>7</v>
      </c>
      <c r="I658">
        <v>4</v>
      </c>
      <c r="J658">
        <v>0</v>
      </c>
      <c r="K658">
        <v>3</v>
      </c>
    </row>
    <row r="659" spans="1:11">
      <c r="A659">
        <v>9</v>
      </c>
      <c r="B659">
        <f t="shared" si="10"/>
        <v>12</v>
      </c>
      <c r="C659">
        <v>3</v>
      </c>
      <c r="D659">
        <v>2</v>
      </c>
      <c r="E659">
        <v>0</v>
      </c>
      <c r="F659">
        <v>4</v>
      </c>
      <c r="G659">
        <v>7</v>
      </c>
      <c r="H659">
        <v>4</v>
      </c>
      <c r="I659">
        <v>2</v>
      </c>
      <c r="J659">
        <v>6</v>
      </c>
      <c r="K659">
        <v>1</v>
      </c>
    </row>
    <row r="660" spans="1:11">
      <c r="A660">
        <v>9</v>
      </c>
      <c r="B660">
        <f t="shared" si="10"/>
        <v>12</v>
      </c>
      <c r="C660">
        <v>4</v>
      </c>
      <c r="D660">
        <v>19</v>
      </c>
      <c r="E660">
        <v>0</v>
      </c>
      <c r="F660">
        <v>6</v>
      </c>
      <c r="G660">
        <v>10</v>
      </c>
      <c r="H660">
        <v>15</v>
      </c>
      <c r="I660">
        <v>3</v>
      </c>
      <c r="J660">
        <v>1</v>
      </c>
      <c r="K660">
        <v>2</v>
      </c>
    </row>
    <row r="661" spans="1:11">
      <c r="A661">
        <v>9</v>
      </c>
      <c r="B661">
        <f t="shared" si="10"/>
        <v>12</v>
      </c>
      <c r="C661">
        <v>5</v>
      </c>
      <c r="D661">
        <v>6</v>
      </c>
      <c r="E661">
        <v>0</v>
      </c>
      <c r="F661">
        <v>3</v>
      </c>
      <c r="G661">
        <v>1</v>
      </c>
      <c r="H661">
        <v>11</v>
      </c>
      <c r="I661">
        <v>1</v>
      </c>
      <c r="J661">
        <v>2</v>
      </c>
      <c r="K661">
        <v>2</v>
      </c>
    </row>
    <row r="662" spans="1:11">
      <c r="A662">
        <v>9</v>
      </c>
      <c r="B662">
        <f t="shared" si="10"/>
        <v>13</v>
      </c>
      <c r="C662">
        <v>1</v>
      </c>
      <c r="D662">
        <v>16</v>
      </c>
      <c r="E662">
        <v>0</v>
      </c>
      <c r="F662">
        <v>6</v>
      </c>
      <c r="G662">
        <v>12</v>
      </c>
      <c r="H662">
        <v>2</v>
      </c>
      <c r="I662">
        <v>5</v>
      </c>
      <c r="J662">
        <v>8</v>
      </c>
      <c r="K662">
        <v>2</v>
      </c>
    </row>
    <row r="663" spans="1:11">
      <c r="A663">
        <v>9</v>
      </c>
      <c r="B663">
        <f t="shared" si="10"/>
        <v>13</v>
      </c>
      <c r="C663">
        <v>2</v>
      </c>
      <c r="D663">
        <v>17</v>
      </c>
      <c r="E663">
        <v>0</v>
      </c>
      <c r="F663">
        <v>1</v>
      </c>
      <c r="G663">
        <v>2</v>
      </c>
      <c r="H663">
        <v>6</v>
      </c>
      <c r="I663">
        <v>2</v>
      </c>
      <c r="J663">
        <v>0</v>
      </c>
      <c r="K663">
        <v>1</v>
      </c>
    </row>
    <row r="664" spans="1:11">
      <c r="A664">
        <v>9</v>
      </c>
      <c r="B664">
        <f t="shared" si="10"/>
        <v>13</v>
      </c>
      <c r="C664">
        <v>3</v>
      </c>
      <c r="D664">
        <v>20</v>
      </c>
      <c r="E664">
        <v>0</v>
      </c>
      <c r="F664">
        <v>7</v>
      </c>
      <c r="G664">
        <v>8</v>
      </c>
      <c r="H664">
        <v>17</v>
      </c>
      <c r="I664">
        <v>4</v>
      </c>
      <c r="J664">
        <v>6</v>
      </c>
      <c r="K664">
        <v>2</v>
      </c>
    </row>
    <row r="665" spans="1:11">
      <c r="A665">
        <v>9</v>
      </c>
      <c r="B665">
        <f t="shared" si="10"/>
        <v>13</v>
      </c>
      <c r="C665">
        <v>4</v>
      </c>
      <c r="D665">
        <v>15</v>
      </c>
      <c r="E665">
        <v>0</v>
      </c>
      <c r="F665">
        <v>5</v>
      </c>
      <c r="G665">
        <v>9</v>
      </c>
      <c r="H665">
        <v>12</v>
      </c>
      <c r="I665">
        <v>3</v>
      </c>
      <c r="J665">
        <v>7</v>
      </c>
      <c r="K665">
        <v>3</v>
      </c>
    </row>
    <row r="666" spans="1:11">
      <c r="A666">
        <v>9</v>
      </c>
      <c r="B666">
        <f t="shared" si="10"/>
        <v>13</v>
      </c>
      <c r="C666">
        <v>5</v>
      </c>
      <c r="D666">
        <v>12</v>
      </c>
      <c r="E666">
        <v>0</v>
      </c>
      <c r="F666">
        <v>3</v>
      </c>
      <c r="G666">
        <v>11</v>
      </c>
      <c r="H666">
        <v>14</v>
      </c>
      <c r="I666">
        <v>1</v>
      </c>
      <c r="J666">
        <v>1</v>
      </c>
      <c r="K666">
        <v>1</v>
      </c>
    </row>
    <row r="667" spans="1:11">
      <c r="A667">
        <v>9</v>
      </c>
      <c r="B667">
        <f t="shared" si="10"/>
        <v>14</v>
      </c>
      <c r="C667">
        <v>1</v>
      </c>
      <c r="D667">
        <v>0</v>
      </c>
      <c r="E667">
        <v>3</v>
      </c>
      <c r="F667">
        <v>2</v>
      </c>
      <c r="G667">
        <v>1</v>
      </c>
      <c r="H667">
        <v>13</v>
      </c>
      <c r="I667">
        <v>4</v>
      </c>
      <c r="J667">
        <v>0</v>
      </c>
      <c r="K667">
        <v>3</v>
      </c>
    </row>
    <row r="668" spans="1:11">
      <c r="A668">
        <v>9</v>
      </c>
      <c r="B668">
        <f t="shared" si="10"/>
        <v>14</v>
      </c>
      <c r="C668">
        <v>2</v>
      </c>
      <c r="D668">
        <v>14</v>
      </c>
      <c r="E668">
        <v>0</v>
      </c>
      <c r="F668">
        <v>6</v>
      </c>
      <c r="G668">
        <v>10</v>
      </c>
      <c r="H668">
        <v>8</v>
      </c>
      <c r="I668">
        <v>3</v>
      </c>
      <c r="J668">
        <v>5</v>
      </c>
      <c r="K668">
        <v>1</v>
      </c>
    </row>
    <row r="669" spans="1:11">
      <c r="A669">
        <v>9</v>
      </c>
      <c r="B669">
        <f t="shared" si="10"/>
        <v>14</v>
      </c>
      <c r="C669">
        <v>3</v>
      </c>
      <c r="D669">
        <v>4</v>
      </c>
      <c r="E669">
        <v>0</v>
      </c>
      <c r="F669">
        <v>4</v>
      </c>
      <c r="G669">
        <v>6</v>
      </c>
      <c r="H669">
        <v>3</v>
      </c>
      <c r="I669">
        <v>2</v>
      </c>
      <c r="J669">
        <v>2</v>
      </c>
      <c r="K669">
        <v>2</v>
      </c>
    </row>
    <row r="670" spans="1:11">
      <c r="A670">
        <v>9</v>
      </c>
      <c r="B670">
        <f t="shared" si="10"/>
        <v>14</v>
      </c>
      <c r="C670">
        <v>4</v>
      </c>
      <c r="D670">
        <v>3</v>
      </c>
      <c r="E670">
        <v>0</v>
      </c>
      <c r="F670">
        <v>7</v>
      </c>
      <c r="G670">
        <v>9</v>
      </c>
      <c r="H670">
        <v>9</v>
      </c>
      <c r="I670">
        <v>1</v>
      </c>
      <c r="J670">
        <v>4</v>
      </c>
      <c r="K670">
        <v>2</v>
      </c>
    </row>
    <row r="671" spans="1:11">
      <c r="A671">
        <v>9</v>
      </c>
      <c r="B671">
        <f t="shared" si="10"/>
        <v>14</v>
      </c>
      <c r="C671">
        <v>5</v>
      </c>
      <c r="D671">
        <v>5</v>
      </c>
      <c r="E671">
        <v>0</v>
      </c>
      <c r="F671">
        <v>5</v>
      </c>
      <c r="G671">
        <v>5</v>
      </c>
      <c r="H671">
        <v>10</v>
      </c>
      <c r="I671">
        <v>5</v>
      </c>
      <c r="J671">
        <v>3</v>
      </c>
      <c r="K671">
        <v>3</v>
      </c>
    </row>
    <row r="672" spans="1:11">
      <c r="A672">
        <v>9</v>
      </c>
      <c r="B672">
        <f t="shared" si="10"/>
        <v>15</v>
      </c>
      <c r="C672">
        <v>1</v>
      </c>
      <c r="D672">
        <v>7</v>
      </c>
      <c r="E672">
        <v>0</v>
      </c>
      <c r="F672">
        <v>3</v>
      </c>
      <c r="G672">
        <v>2</v>
      </c>
      <c r="H672">
        <v>6</v>
      </c>
      <c r="I672">
        <v>1</v>
      </c>
      <c r="J672">
        <v>7</v>
      </c>
      <c r="K672">
        <v>2</v>
      </c>
    </row>
    <row r="673" spans="1:11">
      <c r="A673">
        <v>9</v>
      </c>
      <c r="B673">
        <f t="shared" si="10"/>
        <v>15</v>
      </c>
      <c r="C673">
        <v>2</v>
      </c>
      <c r="D673">
        <v>0</v>
      </c>
      <c r="E673">
        <v>17</v>
      </c>
      <c r="F673">
        <v>2</v>
      </c>
      <c r="G673">
        <v>13</v>
      </c>
      <c r="H673">
        <v>15</v>
      </c>
      <c r="I673">
        <v>4</v>
      </c>
      <c r="J673">
        <v>0</v>
      </c>
      <c r="K673">
        <v>3</v>
      </c>
    </row>
    <row r="674" spans="1:11">
      <c r="A674">
        <v>9</v>
      </c>
      <c r="B674">
        <f t="shared" si="10"/>
        <v>15</v>
      </c>
      <c r="C674">
        <v>3</v>
      </c>
      <c r="D674">
        <v>3</v>
      </c>
      <c r="E674">
        <v>0</v>
      </c>
      <c r="F674">
        <v>7</v>
      </c>
      <c r="G674">
        <v>7</v>
      </c>
      <c r="H674">
        <v>1</v>
      </c>
      <c r="I674">
        <v>5</v>
      </c>
      <c r="J674">
        <v>5</v>
      </c>
      <c r="K674">
        <v>1</v>
      </c>
    </row>
    <row r="675" spans="1:11">
      <c r="A675">
        <v>9</v>
      </c>
      <c r="B675">
        <f t="shared" si="10"/>
        <v>15</v>
      </c>
      <c r="C675">
        <v>4</v>
      </c>
      <c r="D675">
        <v>9</v>
      </c>
      <c r="E675">
        <v>0</v>
      </c>
      <c r="F675">
        <v>1</v>
      </c>
      <c r="G675">
        <v>4</v>
      </c>
      <c r="H675">
        <v>9</v>
      </c>
      <c r="I675">
        <v>4</v>
      </c>
      <c r="J675">
        <v>0</v>
      </c>
      <c r="K675">
        <v>1</v>
      </c>
    </row>
    <row r="676" spans="1:11">
      <c r="A676">
        <v>9</v>
      </c>
      <c r="B676">
        <f t="shared" si="10"/>
        <v>15</v>
      </c>
      <c r="C676">
        <v>5</v>
      </c>
      <c r="D676">
        <v>13</v>
      </c>
      <c r="E676">
        <v>0</v>
      </c>
      <c r="F676">
        <v>6</v>
      </c>
      <c r="G676">
        <v>3</v>
      </c>
      <c r="H676">
        <v>10</v>
      </c>
      <c r="I676">
        <v>3</v>
      </c>
      <c r="J676">
        <v>6</v>
      </c>
      <c r="K676">
        <v>3</v>
      </c>
    </row>
    <row r="677" spans="1:11">
      <c r="A677">
        <v>10</v>
      </c>
      <c r="B677">
        <f t="shared" si="10"/>
        <v>1</v>
      </c>
      <c r="C677">
        <v>1</v>
      </c>
      <c r="D677">
        <v>20</v>
      </c>
      <c r="E677">
        <v>0</v>
      </c>
      <c r="F677">
        <v>4</v>
      </c>
      <c r="G677">
        <v>2</v>
      </c>
      <c r="H677">
        <v>11</v>
      </c>
      <c r="I677">
        <v>1</v>
      </c>
      <c r="J677">
        <v>1</v>
      </c>
      <c r="K677">
        <v>3</v>
      </c>
    </row>
    <row r="678" spans="1:11">
      <c r="A678">
        <v>10</v>
      </c>
      <c r="B678">
        <f t="shared" si="10"/>
        <v>1</v>
      </c>
      <c r="C678">
        <v>2</v>
      </c>
      <c r="D678">
        <v>2</v>
      </c>
      <c r="E678">
        <v>0</v>
      </c>
      <c r="F678">
        <v>5</v>
      </c>
      <c r="G678">
        <v>8</v>
      </c>
      <c r="H678">
        <v>4</v>
      </c>
      <c r="I678">
        <v>2</v>
      </c>
      <c r="J678">
        <v>7</v>
      </c>
      <c r="K678">
        <v>2</v>
      </c>
    </row>
    <row r="679" spans="1:11">
      <c r="A679">
        <v>10</v>
      </c>
      <c r="B679">
        <f t="shared" si="10"/>
        <v>1</v>
      </c>
      <c r="C679">
        <v>3</v>
      </c>
      <c r="D679">
        <v>1</v>
      </c>
      <c r="E679">
        <v>0</v>
      </c>
      <c r="F679">
        <v>7</v>
      </c>
      <c r="G679">
        <v>5</v>
      </c>
      <c r="H679">
        <v>7</v>
      </c>
      <c r="I679">
        <v>2</v>
      </c>
      <c r="J679">
        <v>2</v>
      </c>
      <c r="K679">
        <v>2</v>
      </c>
    </row>
    <row r="680" spans="1:11">
      <c r="A680">
        <v>10</v>
      </c>
      <c r="B680">
        <f t="shared" si="10"/>
        <v>1</v>
      </c>
      <c r="C680">
        <v>4</v>
      </c>
      <c r="D680">
        <v>12</v>
      </c>
      <c r="E680">
        <v>0</v>
      </c>
      <c r="F680">
        <v>3</v>
      </c>
      <c r="G680">
        <v>6</v>
      </c>
      <c r="H680">
        <v>17</v>
      </c>
      <c r="I680">
        <v>5</v>
      </c>
      <c r="J680">
        <v>8</v>
      </c>
      <c r="K680">
        <v>3</v>
      </c>
    </row>
    <row r="681" spans="1:11">
      <c r="A681">
        <v>10</v>
      </c>
      <c r="B681">
        <f t="shared" si="10"/>
        <v>1</v>
      </c>
      <c r="C681">
        <v>5</v>
      </c>
      <c r="D681">
        <v>19</v>
      </c>
      <c r="E681">
        <v>0</v>
      </c>
      <c r="F681">
        <v>1</v>
      </c>
      <c r="G681">
        <v>7</v>
      </c>
      <c r="H681">
        <v>16</v>
      </c>
      <c r="I681">
        <v>3</v>
      </c>
      <c r="J681">
        <v>0</v>
      </c>
      <c r="K681">
        <v>1</v>
      </c>
    </row>
    <row r="682" spans="1:11">
      <c r="A682">
        <v>10</v>
      </c>
      <c r="B682">
        <f t="shared" si="10"/>
        <v>2</v>
      </c>
      <c r="C682">
        <v>1</v>
      </c>
      <c r="D682">
        <v>7</v>
      </c>
      <c r="E682">
        <v>0</v>
      </c>
      <c r="F682">
        <v>1</v>
      </c>
      <c r="G682">
        <v>13</v>
      </c>
      <c r="H682">
        <v>5</v>
      </c>
      <c r="I682">
        <v>3</v>
      </c>
      <c r="J682">
        <v>0</v>
      </c>
      <c r="K682">
        <v>2</v>
      </c>
    </row>
    <row r="683" spans="1:11">
      <c r="A683">
        <v>10</v>
      </c>
      <c r="B683">
        <f t="shared" si="10"/>
        <v>2</v>
      </c>
      <c r="C683">
        <v>2</v>
      </c>
      <c r="D683">
        <v>13</v>
      </c>
      <c r="E683">
        <v>0</v>
      </c>
      <c r="F683">
        <v>5</v>
      </c>
      <c r="G683">
        <v>10</v>
      </c>
      <c r="H683">
        <v>8</v>
      </c>
      <c r="I683">
        <v>1</v>
      </c>
      <c r="J683">
        <v>4</v>
      </c>
      <c r="K683">
        <v>1</v>
      </c>
    </row>
    <row r="684" spans="1:11">
      <c r="A684">
        <v>10</v>
      </c>
      <c r="B684">
        <f t="shared" si="10"/>
        <v>2</v>
      </c>
      <c r="C684">
        <v>3</v>
      </c>
      <c r="D684">
        <v>4</v>
      </c>
      <c r="E684">
        <v>0</v>
      </c>
      <c r="F684">
        <v>4</v>
      </c>
      <c r="G684">
        <v>4</v>
      </c>
      <c r="H684">
        <v>14</v>
      </c>
      <c r="I684">
        <v>2</v>
      </c>
      <c r="J684">
        <v>1</v>
      </c>
      <c r="K684">
        <v>2</v>
      </c>
    </row>
    <row r="685" spans="1:11">
      <c r="A685">
        <v>10</v>
      </c>
      <c r="B685">
        <f t="shared" si="10"/>
        <v>2</v>
      </c>
      <c r="C685">
        <v>4</v>
      </c>
      <c r="D685">
        <v>0</v>
      </c>
      <c r="E685">
        <v>20</v>
      </c>
      <c r="F685">
        <v>2</v>
      </c>
      <c r="G685">
        <v>12</v>
      </c>
      <c r="H685">
        <v>2</v>
      </c>
      <c r="I685">
        <v>5</v>
      </c>
      <c r="J685">
        <v>0</v>
      </c>
      <c r="K685">
        <v>3</v>
      </c>
    </row>
    <row r="686" spans="1:11">
      <c r="A686">
        <v>10</v>
      </c>
      <c r="B686">
        <f t="shared" si="10"/>
        <v>2</v>
      </c>
      <c r="C686">
        <v>5</v>
      </c>
      <c r="D686">
        <v>6</v>
      </c>
      <c r="E686">
        <v>0</v>
      </c>
      <c r="F686">
        <v>6</v>
      </c>
      <c r="G686">
        <v>1</v>
      </c>
      <c r="H686">
        <v>12</v>
      </c>
      <c r="I686">
        <v>4</v>
      </c>
      <c r="J686">
        <v>3</v>
      </c>
      <c r="K686">
        <v>1</v>
      </c>
    </row>
    <row r="687" spans="1:11">
      <c r="A687">
        <v>10</v>
      </c>
      <c r="B687">
        <f t="shared" si="10"/>
        <v>3</v>
      </c>
      <c r="C687">
        <v>1</v>
      </c>
      <c r="D687">
        <v>0</v>
      </c>
      <c r="E687">
        <v>12</v>
      </c>
      <c r="F687">
        <v>2</v>
      </c>
      <c r="G687">
        <v>12</v>
      </c>
      <c r="H687">
        <v>13</v>
      </c>
      <c r="I687">
        <v>4</v>
      </c>
      <c r="J687">
        <v>0</v>
      </c>
      <c r="K687">
        <v>1</v>
      </c>
    </row>
    <row r="688" spans="1:11">
      <c r="A688">
        <v>10</v>
      </c>
      <c r="B688">
        <f t="shared" si="10"/>
        <v>3</v>
      </c>
      <c r="C688">
        <v>2</v>
      </c>
      <c r="D688">
        <v>9</v>
      </c>
      <c r="E688">
        <v>0</v>
      </c>
      <c r="F688">
        <v>4</v>
      </c>
      <c r="G688">
        <v>3</v>
      </c>
      <c r="H688">
        <v>1</v>
      </c>
      <c r="I688">
        <v>5</v>
      </c>
      <c r="J688">
        <v>3</v>
      </c>
      <c r="K688">
        <v>2</v>
      </c>
    </row>
    <row r="689" spans="1:11">
      <c r="A689">
        <v>10</v>
      </c>
      <c r="B689">
        <f t="shared" si="10"/>
        <v>3</v>
      </c>
      <c r="C689">
        <v>3</v>
      </c>
      <c r="D689">
        <v>8</v>
      </c>
      <c r="E689">
        <v>0</v>
      </c>
      <c r="F689">
        <v>1</v>
      </c>
      <c r="G689">
        <v>1</v>
      </c>
      <c r="H689">
        <v>15</v>
      </c>
      <c r="I689">
        <v>2</v>
      </c>
      <c r="J689">
        <v>0</v>
      </c>
      <c r="K689">
        <v>3</v>
      </c>
    </row>
    <row r="690" spans="1:11">
      <c r="A690">
        <v>10</v>
      </c>
      <c r="B690">
        <f t="shared" si="10"/>
        <v>3</v>
      </c>
      <c r="C690">
        <v>4</v>
      </c>
      <c r="D690">
        <v>18</v>
      </c>
      <c r="E690">
        <v>0</v>
      </c>
      <c r="F690">
        <v>6</v>
      </c>
      <c r="G690">
        <v>11</v>
      </c>
      <c r="H690">
        <v>1</v>
      </c>
      <c r="I690">
        <v>1</v>
      </c>
      <c r="J690">
        <v>4</v>
      </c>
      <c r="K690">
        <v>1</v>
      </c>
    </row>
    <row r="691" spans="1:11">
      <c r="A691">
        <v>10</v>
      </c>
      <c r="B691">
        <f t="shared" si="10"/>
        <v>3</v>
      </c>
      <c r="C691">
        <v>5</v>
      </c>
      <c r="D691">
        <v>5</v>
      </c>
      <c r="E691">
        <v>0</v>
      </c>
      <c r="F691">
        <v>5</v>
      </c>
      <c r="G691">
        <v>9</v>
      </c>
      <c r="H691">
        <v>11</v>
      </c>
      <c r="I691">
        <v>3</v>
      </c>
      <c r="J691">
        <v>8</v>
      </c>
      <c r="K691">
        <v>3</v>
      </c>
    </row>
    <row r="692" spans="1:11">
      <c r="A692">
        <v>10</v>
      </c>
      <c r="B692">
        <f t="shared" si="10"/>
        <v>4</v>
      </c>
      <c r="C692">
        <v>1</v>
      </c>
      <c r="D692">
        <v>10</v>
      </c>
      <c r="E692">
        <v>0</v>
      </c>
      <c r="F692">
        <v>6</v>
      </c>
      <c r="G692">
        <v>6</v>
      </c>
      <c r="H692">
        <v>6</v>
      </c>
      <c r="I692">
        <v>2</v>
      </c>
      <c r="J692">
        <v>5</v>
      </c>
      <c r="K692">
        <v>1</v>
      </c>
    </row>
    <row r="693" spans="1:11">
      <c r="A693">
        <v>10</v>
      </c>
      <c r="B693">
        <f t="shared" si="10"/>
        <v>4</v>
      </c>
      <c r="C693">
        <v>2</v>
      </c>
      <c r="D693">
        <v>14</v>
      </c>
      <c r="E693">
        <v>0</v>
      </c>
      <c r="F693">
        <v>1</v>
      </c>
      <c r="G693">
        <v>9</v>
      </c>
      <c r="H693">
        <v>16</v>
      </c>
      <c r="I693">
        <v>1</v>
      </c>
      <c r="J693">
        <v>0</v>
      </c>
      <c r="K693">
        <v>1</v>
      </c>
    </row>
    <row r="694" spans="1:11">
      <c r="A694">
        <v>10</v>
      </c>
      <c r="B694">
        <f t="shared" si="10"/>
        <v>4</v>
      </c>
      <c r="C694">
        <v>3</v>
      </c>
      <c r="D694">
        <v>17</v>
      </c>
      <c r="E694">
        <v>0</v>
      </c>
      <c r="F694">
        <v>3</v>
      </c>
      <c r="G694">
        <v>2</v>
      </c>
      <c r="H694">
        <v>4</v>
      </c>
      <c r="I694">
        <v>3</v>
      </c>
      <c r="J694">
        <v>6</v>
      </c>
      <c r="K694">
        <v>3</v>
      </c>
    </row>
    <row r="695" spans="1:11">
      <c r="A695">
        <v>10</v>
      </c>
      <c r="B695">
        <f t="shared" si="10"/>
        <v>4</v>
      </c>
      <c r="C695">
        <v>4</v>
      </c>
      <c r="D695">
        <v>16</v>
      </c>
      <c r="E695">
        <v>0</v>
      </c>
      <c r="F695">
        <v>7</v>
      </c>
      <c r="G695">
        <v>11</v>
      </c>
      <c r="H695">
        <v>17</v>
      </c>
      <c r="I695">
        <v>5</v>
      </c>
      <c r="J695">
        <v>2</v>
      </c>
      <c r="K695">
        <v>2</v>
      </c>
    </row>
    <row r="696" spans="1:11">
      <c r="A696">
        <v>10</v>
      </c>
      <c r="B696">
        <f t="shared" si="10"/>
        <v>4</v>
      </c>
      <c r="C696">
        <v>5</v>
      </c>
      <c r="D696">
        <v>15</v>
      </c>
      <c r="E696">
        <v>0</v>
      </c>
      <c r="F696">
        <v>4</v>
      </c>
      <c r="G696">
        <v>10</v>
      </c>
      <c r="H696">
        <v>12</v>
      </c>
      <c r="I696">
        <v>4</v>
      </c>
      <c r="J696">
        <v>7</v>
      </c>
      <c r="K696">
        <v>2</v>
      </c>
    </row>
    <row r="697" spans="1:11">
      <c r="A697">
        <v>10</v>
      </c>
      <c r="B697">
        <f t="shared" si="10"/>
        <v>5</v>
      </c>
      <c r="C697">
        <v>1</v>
      </c>
      <c r="D697">
        <v>11</v>
      </c>
      <c r="E697">
        <v>0</v>
      </c>
      <c r="F697">
        <v>5</v>
      </c>
      <c r="G697">
        <v>13</v>
      </c>
      <c r="H697">
        <v>8</v>
      </c>
      <c r="I697">
        <v>1</v>
      </c>
      <c r="J697">
        <v>5</v>
      </c>
      <c r="K697">
        <v>3</v>
      </c>
    </row>
    <row r="698" spans="1:11">
      <c r="A698">
        <v>10</v>
      </c>
      <c r="B698">
        <f t="shared" si="10"/>
        <v>5</v>
      </c>
      <c r="C698">
        <v>2</v>
      </c>
      <c r="D698">
        <v>14</v>
      </c>
      <c r="E698">
        <v>0</v>
      </c>
      <c r="F698">
        <v>3</v>
      </c>
      <c r="G698">
        <v>8</v>
      </c>
      <c r="H698">
        <v>3</v>
      </c>
      <c r="I698">
        <v>4</v>
      </c>
      <c r="J698">
        <v>1</v>
      </c>
      <c r="K698">
        <v>1</v>
      </c>
    </row>
    <row r="699" spans="1:11">
      <c r="A699">
        <v>10</v>
      </c>
      <c r="B699">
        <f t="shared" si="10"/>
        <v>5</v>
      </c>
      <c r="C699">
        <v>3</v>
      </c>
      <c r="D699">
        <v>5</v>
      </c>
      <c r="E699">
        <v>0</v>
      </c>
      <c r="F699">
        <v>7</v>
      </c>
      <c r="G699">
        <v>7</v>
      </c>
      <c r="H699">
        <v>5</v>
      </c>
      <c r="I699">
        <v>2</v>
      </c>
      <c r="J699">
        <v>6</v>
      </c>
      <c r="K699">
        <v>2</v>
      </c>
    </row>
    <row r="700" spans="1:11">
      <c r="A700">
        <v>10</v>
      </c>
      <c r="B700">
        <f t="shared" si="10"/>
        <v>5</v>
      </c>
      <c r="C700">
        <v>4</v>
      </c>
      <c r="D700">
        <v>18</v>
      </c>
      <c r="E700">
        <v>0</v>
      </c>
      <c r="F700">
        <v>6</v>
      </c>
      <c r="G700">
        <v>4</v>
      </c>
      <c r="H700">
        <v>9</v>
      </c>
      <c r="I700">
        <v>3</v>
      </c>
      <c r="J700">
        <v>3</v>
      </c>
      <c r="K700">
        <v>2</v>
      </c>
    </row>
    <row r="701" spans="1:11">
      <c r="A701">
        <v>10</v>
      </c>
      <c r="B701">
        <f t="shared" si="10"/>
        <v>5</v>
      </c>
      <c r="C701">
        <v>5</v>
      </c>
      <c r="D701">
        <v>0</v>
      </c>
      <c r="E701">
        <v>1</v>
      </c>
      <c r="F701">
        <v>2</v>
      </c>
      <c r="G701">
        <v>5</v>
      </c>
      <c r="H701">
        <v>7</v>
      </c>
      <c r="I701">
        <v>5</v>
      </c>
      <c r="J701">
        <v>0</v>
      </c>
      <c r="K701">
        <v>3</v>
      </c>
    </row>
    <row r="702" spans="1:11">
      <c r="A702">
        <v>10</v>
      </c>
      <c r="B702">
        <f t="shared" si="10"/>
        <v>6</v>
      </c>
      <c r="C702">
        <v>1</v>
      </c>
      <c r="D702">
        <v>0</v>
      </c>
      <c r="E702">
        <v>21</v>
      </c>
      <c r="F702">
        <v>2</v>
      </c>
      <c r="G702">
        <v>3</v>
      </c>
      <c r="H702">
        <v>6</v>
      </c>
      <c r="I702">
        <v>4</v>
      </c>
      <c r="J702">
        <v>0</v>
      </c>
      <c r="K702">
        <v>2</v>
      </c>
    </row>
    <row r="703" spans="1:11">
      <c r="A703">
        <v>10</v>
      </c>
      <c r="B703">
        <f t="shared" si="10"/>
        <v>6</v>
      </c>
      <c r="C703">
        <v>2</v>
      </c>
      <c r="D703">
        <v>7</v>
      </c>
      <c r="E703">
        <v>0</v>
      </c>
      <c r="F703">
        <v>4</v>
      </c>
      <c r="G703">
        <v>11</v>
      </c>
      <c r="H703">
        <v>5</v>
      </c>
      <c r="I703">
        <v>3</v>
      </c>
      <c r="J703">
        <v>2</v>
      </c>
      <c r="K703">
        <v>3</v>
      </c>
    </row>
    <row r="704" spans="1:11">
      <c r="A704">
        <v>10</v>
      </c>
      <c r="B704">
        <f t="shared" si="10"/>
        <v>6</v>
      </c>
      <c r="C704">
        <v>3</v>
      </c>
      <c r="D704">
        <v>3</v>
      </c>
      <c r="E704">
        <v>0</v>
      </c>
      <c r="F704">
        <v>5</v>
      </c>
      <c r="G704">
        <v>8</v>
      </c>
      <c r="H704">
        <v>3</v>
      </c>
      <c r="I704">
        <v>1</v>
      </c>
      <c r="J704">
        <v>6</v>
      </c>
      <c r="K704">
        <v>2</v>
      </c>
    </row>
    <row r="705" spans="1:11">
      <c r="A705">
        <v>10</v>
      </c>
      <c r="B705">
        <f t="shared" si="10"/>
        <v>6</v>
      </c>
      <c r="C705">
        <v>4</v>
      </c>
      <c r="D705">
        <v>6</v>
      </c>
      <c r="E705">
        <v>0</v>
      </c>
      <c r="F705">
        <v>6</v>
      </c>
      <c r="G705">
        <v>9</v>
      </c>
      <c r="H705">
        <v>3</v>
      </c>
      <c r="I705">
        <v>2</v>
      </c>
      <c r="J705">
        <v>7</v>
      </c>
      <c r="K705">
        <v>1</v>
      </c>
    </row>
    <row r="706" spans="1:11">
      <c r="A706">
        <v>10</v>
      </c>
      <c r="B706">
        <f t="shared" si="10"/>
        <v>6</v>
      </c>
      <c r="C706">
        <v>5</v>
      </c>
      <c r="D706">
        <v>5</v>
      </c>
      <c r="E706">
        <v>0</v>
      </c>
      <c r="F706">
        <v>1</v>
      </c>
      <c r="G706">
        <v>10</v>
      </c>
      <c r="H706">
        <v>7</v>
      </c>
      <c r="I706">
        <v>2</v>
      </c>
      <c r="J706">
        <v>0</v>
      </c>
      <c r="K706">
        <v>3</v>
      </c>
    </row>
    <row r="707" spans="1:11">
      <c r="A707">
        <v>10</v>
      </c>
      <c r="B707">
        <f t="shared" si="10"/>
        <v>7</v>
      </c>
      <c r="C707">
        <v>1</v>
      </c>
      <c r="D707">
        <v>16</v>
      </c>
      <c r="E707">
        <v>0</v>
      </c>
      <c r="F707">
        <v>4</v>
      </c>
      <c r="G707">
        <v>9</v>
      </c>
      <c r="H707">
        <v>10</v>
      </c>
      <c r="I707">
        <v>2</v>
      </c>
      <c r="J707">
        <v>8</v>
      </c>
      <c r="K707">
        <v>2</v>
      </c>
    </row>
    <row r="708" spans="1:11">
      <c r="A708">
        <v>10</v>
      </c>
      <c r="B708">
        <f t="shared" si="10"/>
        <v>7</v>
      </c>
      <c r="C708">
        <v>2</v>
      </c>
      <c r="D708">
        <v>7</v>
      </c>
      <c r="E708">
        <v>0</v>
      </c>
      <c r="F708">
        <v>7</v>
      </c>
      <c r="G708">
        <v>3</v>
      </c>
      <c r="H708">
        <v>2</v>
      </c>
      <c r="I708">
        <v>5</v>
      </c>
      <c r="J708">
        <v>4</v>
      </c>
      <c r="K708">
        <v>3</v>
      </c>
    </row>
    <row r="709" spans="1:11">
      <c r="A709">
        <v>10</v>
      </c>
      <c r="B709">
        <f t="shared" si="10"/>
        <v>7</v>
      </c>
      <c r="C709">
        <v>3</v>
      </c>
      <c r="D709">
        <v>3</v>
      </c>
      <c r="E709">
        <v>0</v>
      </c>
      <c r="F709">
        <v>3</v>
      </c>
      <c r="G709">
        <v>13</v>
      </c>
      <c r="H709">
        <v>15</v>
      </c>
      <c r="I709">
        <v>4</v>
      </c>
      <c r="J709">
        <v>7</v>
      </c>
      <c r="K709">
        <v>1</v>
      </c>
    </row>
    <row r="710" spans="1:11">
      <c r="A710">
        <v>10</v>
      </c>
      <c r="B710">
        <f t="shared" si="10"/>
        <v>7</v>
      </c>
      <c r="C710">
        <v>4</v>
      </c>
      <c r="D710">
        <v>10</v>
      </c>
      <c r="E710">
        <v>0</v>
      </c>
      <c r="F710">
        <v>1</v>
      </c>
      <c r="G710">
        <v>1</v>
      </c>
      <c r="H710">
        <v>11</v>
      </c>
      <c r="I710">
        <v>3</v>
      </c>
      <c r="J710">
        <v>0</v>
      </c>
      <c r="K710">
        <v>3</v>
      </c>
    </row>
    <row r="711" spans="1:11">
      <c r="A711">
        <v>10</v>
      </c>
      <c r="B711">
        <f t="shared" si="10"/>
        <v>7</v>
      </c>
      <c r="C711">
        <v>5</v>
      </c>
      <c r="D711">
        <v>1</v>
      </c>
      <c r="E711">
        <v>0</v>
      </c>
      <c r="F711">
        <v>5</v>
      </c>
      <c r="G711">
        <v>7</v>
      </c>
      <c r="H711">
        <v>14</v>
      </c>
      <c r="I711">
        <v>1</v>
      </c>
      <c r="J711">
        <v>2</v>
      </c>
      <c r="K711">
        <v>1</v>
      </c>
    </row>
    <row r="712" spans="1:11">
      <c r="A712">
        <v>10</v>
      </c>
      <c r="B712">
        <f t="shared" ref="B712:B775" si="11">IF(B707=15,1,B707+1)</f>
        <v>8</v>
      </c>
      <c r="C712">
        <v>1</v>
      </c>
      <c r="D712">
        <v>13</v>
      </c>
      <c r="E712">
        <v>0</v>
      </c>
      <c r="F712">
        <v>3</v>
      </c>
      <c r="G712">
        <v>3</v>
      </c>
      <c r="H712">
        <v>7</v>
      </c>
      <c r="I712">
        <v>3</v>
      </c>
      <c r="J712">
        <v>1</v>
      </c>
      <c r="K712">
        <v>2</v>
      </c>
    </row>
    <row r="713" spans="1:11">
      <c r="A713">
        <v>10</v>
      </c>
      <c r="B713">
        <f t="shared" si="11"/>
        <v>8</v>
      </c>
      <c r="C713">
        <v>2</v>
      </c>
      <c r="D713">
        <v>6</v>
      </c>
      <c r="E713">
        <v>0</v>
      </c>
      <c r="F713">
        <v>6</v>
      </c>
      <c r="G713">
        <v>4</v>
      </c>
      <c r="H713">
        <v>3</v>
      </c>
      <c r="I713">
        <v>2</v>
      </c>
      <c r="J713">
        <v>3</v>
      </c>
      <c r="K713">
        <v>3</v>
      </c>
    </row>
    <row r="714" spans="1:11">
      <c r="A714">
        <v>10</v>
      </c>
      <c r="B714">
        <f t="shared" si="11"/>
        <v>8</v>
      </c>
      <c r="C714">
        <v>3</v>
      </c>
      <c r="D714">
        <v>2</v>
      </c>
      <c r="E714">
        <v>0</v>
      </c>
      <c r="F714">
        <v>4</v>
      </c>
      <c r="G714">
        <v>5</v>
      </c>
      <c r="H714">
        <v>10</v>
      </c>
      <c r="I714">
        <v>5</v>
      </c>
      <c r="J714">
        <v>7</v>
      </c>
      <c r="K714">
        <v>2</v>
      </c>
    </row>
    <row r="715" spans="1:11">
      <c r="A715">
        <v>10</v>
      </c>
      <c r="B715">
        <f t="shared" si="11"/>
        <v>8</v>
      </c>
      <c r="C715">
        <v>4</v>
      </c>
      <c r="D715">
        <v>9</v>
      </c>
      <c r="E715">
        <v>0</v>
      </c>
      <c r="F715">
        <v>5</v>
      </c>
      <c r="G715">
        <v>8</v>
      </c>
      <c r="H715">
        <v>9</v>
      </c>
      <c r="I715">
        <v>1</v>
      </c>
      <c r="J715">
        <v>2</v>
      </c>
      <c r="K715">
        <v>1</v>
      </c>
    </row>
    <row r="716" spans="1:11">
      <c r="A716">
        <v>10</v>
      </c>
      <c r="B716">
        <f t="shared" si="11"/>
        <v>8</v>
      </c>
      <c r="C716">
        <v>5</v>
      </c>
      <c r="D716">
        <v>0</v>
      </c>
      <c r="E716">
        <v>9</v>
      </c>
      <c r="F716">
        <v>2</v>
      </c>
      <c r="G716">
        <v>2</v>
      </c>
      <c r="H716">
        <v>5</v>
      </c>
      <c r="I716">
        <v>4</v>
      </c>
      <c r="J716">
        <v>0</v>
      </c>
      <c r="K716">
        <v>1</v>
      </c>
    </row>
    <row r="717" spans="1:11">
      <c r="A717">
        <v>10</v>
      </c>
      <c r="B717">
        <f t="shared" si="11"/>
        <v>9</v>
      </c>
      <c r="C717">
        <v>1</v>
      </c>
      <c r="D717">
        <v>0</v>
      </c>
      <c r="E717">
        <v>8</v>
      </c>
      <c r="F717">
        <v>2</v>
      </c>
      <c r="G717">
        <v>11</v>
      </c>
      <c r="H717">
        <v>13</v>
      </c>
      <c r="I717">
        <v>5</v>
      </c>
      <c r="J717">
        <v>0</v>
      </c>
      <c r="K717">
        <v>1</v>
      </c>
    </row>
    <row r="718" spans="1:11">
      <c r="A718">
        <v>10</v>
      </c>
      <c r="B718">
        <f t="shared" si="11"/>
        <v>9</v>
      </c>
      <c r="C718">
        <v>2</v>
      </c>
      <c r="D718">
        <v>11</v>
      </c>
      <c r="E718">
        <v>0</v>
      </c>
      <c r="F718">
        <v>7</v>
      </c>
      <c r="G718">
        <v>12</v>
      </c>
      <c r="H718">
        <v>16</v>
      </c>
      <c r="I718">
        <v>1</v>
      </c>
      <c r="J718">
        <v>6</v>
      </c>
      <c r="K718">
        <v>2</v>
      </c>
    </row>
    <row r="719" spans="1:11">
      <c r="A719">
        <v>10</v>
      </c>
      <c r="B719">
        <f t="shared" si="11"/>
        <v>9</v>
      </c>
      <c r="C719">
        <v>3</v>
      </c>
      <c r="D719">
        <v>17</v>
      </c>
      <c r="E719">
        <v>0</v>
      </c>
      <c r="F719">
        <v>1</v>
      </c>
      <c r="G719">
        <v>10</v>
      </c>
      <c r="H719">
        <v>14</v>
      </c>
      <c r="I719">
        <v>3</v>
      </c>
      <c r="J719">
        <v>0</v>
      </c>
      <c r="K719">
        <v>3</v>
      </c>
    </row>
    <row r="720" spans="1:11">
      <c r="A720">
        <v>10</v>
      </c>
      <c r="B720">
        <f t="shared" si="11"/>
        <v>9</v>
      </c>
      <c r="C720">
        <v>4</v>
      </c>
      <c r="D720">
        <v>20</v>
      </c>
      <c r="E720">
        <v>0</v>
      </c>
      <c r="F720">
        <v>6</v>
      </c>
      <c r="G720">
        <v>13</v>
      </c>
      <c r="H720">
        <v>4</v>
      </c>
      <c r="I720">
        <v>4</v>
      </c>
      <c r="J720">
        <v>5</v>
      </c>
      <c r="K720">
        <v>2</v>
      </c>
    </row>
    <row r="721" spans="1:11">
      <c r="A721">
        <v>10</v>
      </c>
      <c r="B721">
        <f t="shared" si="11"/>
        <v>9</v>
      </c>
      <c r="C721">
        <v>5</v>
      </c>
      <c r="D721">
        <v>4</v>
      </c>
      <c r="E721">
        <v>0</v>
      </c>
      <c r="F721">
        <v>5</v>
      </c>
      <c r="G721">
        <v>6</v>
      </c>
      <c r="H721">
        <v>2</v>
      </c>
      <c r="I721">
        <v>2</v>
      </c>
      <c r="J721">
        <v>8</v>
      </c>
      <c r="K721">
        <v>3</v>
      </c>
    </row>
    <row r="722" spans="1:11">
      <c r="A722">
        <v>10</v>
      </c>
      <c r="B722">
        <f t="shared" si="11"/>
        <v>10</v>
      </c>
      <c r="C722">
        <v>1</v>
      </c>
      <c r="D722">
        <v>19</v>
      </c>
      <c r="E722">
        <v>0</v>
      </c>
      <c r="F722">
        <v>1</v>
      </c>
      <c r="G722">
        <v>5</v>
      </c>
      <c r="H722">
        <v>12</v>
      </c>
      <c r="I722">
        <v>1</v>
      </c>
      <c r="J722">
        <v>0</v>
      </c>
      <c r="K722">
        <v>1</v>
      </c>
    </row>
    <row r="723" spans="1:11">
      <c r="A723">
        <v>10</v>
      </c>
      <c r="B723">
        <f t="shared" si="11"/>
        <v>10</v>
      </c>
      <c r="C723">
        <v>2</v>
      </c>
      <c r="D723">
        <v>0</v>
      </c>
      <c r="E723">
        <v>1</v>
      </c>
      <c r="F723">
        <v>2</v>
      </c>
      <c r="G723">
        <v>3</v>
      </c>
      <c r="H723">
        <v>8</v>
      </c>
      <c r="I723">
        <v>3</v>
      </c>
      <c r="J723">
        <v>0</v>
      </c>
      <c r="K723">
        <v>3</v>
      </c>
    </row>
    <row r="724" spans="1:11">
      <c r="A724">
        <v>10</v>
      </c>
      <c r="B724">
        <f t="shared" si="11"/>
        <v>10</v>
      </c>
      <c r="C724">
        <v>3</v>
      </c>
      <c r="D724">
        <v>15</v>
      </c>
      <c r="E724">
        <v>0</v>
      </c>
      <c r="F724">
        <v>3</v>
      </c>
      <c r="G724">
        <v>6</v>
      </c>
      <c r="H724">
        <v>3</v>
      </c>
      <c r="I724">
        <v>5</v>
      </c>
      <c r="J724">
        <v>2</v>
      </c>
      <c r="K724">
        <v>1</v>
      </c>
    </row>
    <row r="725" spans="1:11">
      <c r="A725">
        <v>10</v>
      </c>
      <c r="B725">
        <f t="shared" si="11"/>
        <v>10</v>
      </c>
      <c r="C725">
        <v>4</v>
      </c>
      <c r="D725">
        <v>12</v>
      </c>
      <c r="E725">
        <v>0</v>
      </c>
      <c r="F725">
        <v>7</v>
      </c>
      <c r="G725">
        <v>8</v>
      </c>
      <c r="H725">
        <v>17</v>
      </c>
      <c r="I725">
        <v>2</v>
      </c>
      <c r="J725">
        <v>4</v>
      </c>
      <c r="K725">
        <v>2</v>
      </c>
    </row>
    <row r="726" spans="1:11">
      <c r="A726">
        <v>10</v>
      </c>
      <c r="B726">
        <f t="shared" si="11"/>
        <v>10</v>
      </c>
      <c r="C726">
        <v>5</v>
      </c>
      <c r="D726">
        <v>8</v>
      </c>
      <c r="E726">
        <v>0</v>
      </c>
      <c r="F726">
        <v>4</v>
      </c>
      <c r="G726">
        <v>1</v>
      </c>
      <c r="H726">
        <v>6</v>
      </c>
      <c r="I726">
        <v>4</v>
      </c>
      <c r="J726">
        <v>8</v>
      </c>
      <c r="K726">
        <v>3</v>
      </c>
    </row>
    <row r="727" spans="1:11">
      <c r="A727">
        <v>10</v>
      </c>
      <c r="B727">
        <f t="shared" si="11"/>
        <v>11</v>
      </c>
      <c r="C727">
        <v>1</v>
      </c>
      <c r="D727">
        <v>5</v>
      </c>
      <c r="E727">
        <v>0</v>
      </c>
      <c r="F727">
        <v>4</v>
      </c>
      <c r="G727">
        <v>5</v>
      </c>
      <c r="H727">
        <v>5</v>
      </c>
      <c r="I727">
        <v>2</v>
      </c>
      <c r="J727">
        <v>6</v>
      </c>
      <c r="K727">
        <v>2</v>
      </c>
    </row>
    <row r="728" spans="1:11">
      <c r="A728">
        <v>10</v>
      </c>
      <c r="B728">
        <f t="shared" si="11"/>
        <v>11</v>
      </c>
      <c r="C728">
        <v>2</v>
      </c>
      <c r="D728">
        <v>17</v>
      </c>
      <c r="E728">
        <v>0</v>
      </c>
      <c r="F728">
        <v>1</v>
      </c>
      <c r="G728">
        <v>11</v>
      </c>
      <c r="H728">
        <v>5</v>
      </c>
      <c r="I728">
        <v>4</v>
      </c>
      <c r="J728">
        <v>0</v>
      </c>
      <c r="K728">
        <v>3</v>
      </c>
    </row>
    <row r="729" spans="1:11">
      <c r="A729">
        <v>10</v>
      </c>
      <c r="B729">
        <f t="shared" si="11"/>
        <v>11</v>
      </c>
      <c r="C729">
        <v>3</v>
      </c>
      <c r="D729">
        <v>18</v>
      </c>
      <c r="E729">
        <v>0</v>
      </c>
      <c r="F729">
        <v>6</v>
      </c>
      <c r="G729">
        <v>6</v>
      </c>
      <c r="H729">
        <v>2</v>
      </c>
      <c r="I729">
        <v>2</v>
      </c>
      <c r="J729">
        <v>5</v>
      </c>
      <c r="K729">
        <v>2</v>
      </c>
    </row>
    <row r="730" spans="1:11">
      <c r="A730">
        <v>10</v>
      </c>
      <c r="B730">
        <f t="shared" si="11"/>
        <v>11</v>
      </c>
      <c r="C730">
        <v>4</v>
      </c>
      <c r="D730">
        <v>4</v>
      </c>
      <c r="E730">
        <v>0</v>
      </c>
      <c r="F730">
        <v>5</v>
      </c>
      <c r="G730">
        <v>5</v>
      </c>
      <c r="H730">
        <v>3</v>
      </c>
      <c r="I730">
        <v>4</v>
      </c>
      <c r="J730">
        <v>2</v>
      </c>
      <c r="K730">
        <v>1</v>
      </c>
    </row>
    <row r="731" spans="1:11">
      <c r="A731">
        <v>10</v>
      </c>
      <c r="B731">
        <f t="shared" si="11"/>
        <v>11</v>
      </c>
      <c r="C731">
        <v>5</v>
      </c>
      <c r="D731">
        <v>15</v>
      </c>
      <c r="E731">
        <v>0</v>
      </c>
      <c r="F731">
        <v>7</v>
      </c>
      <c r="G731">
        <v>12</v>
      </c>
      <c r="H731">
        <v>13</v>
      </c>
      <c r="I731">
        <v>3</v>
      </c>
      <c r="J731">
        <v>8</v>
      </c>
      <c r="K731">
        <v>1</v>
      </c>
    </row>
    <row r="732" spans="1:11">
      <c r="A732">
        <v>10</v>
      </c>
      <c r="B732">
        <f t="shared" si="11"/>
        <v>12</v>
      </c>
      <c r="C732">
        <v>1</v>
      </c>
      <c r="D732">
        <v>2</v>
      </c>
      <c r="E732">
        <v>0</v>
      </c>
      <c r="F732">
        <v>3</v>
      </c>
      <c r="G732">
        <v>11</v>
      </c>
      <c r="H732">
        <v>6</v>
      </c>
      <c r="I732">
        <v>2</v>
      </c>
      <c r="J732">
        <v>7</v>
      </c>
      <c r="K732">
        <v>1</v>
      </c>
    </row>
    <row r="733" spans="1:11">
      <c r="A733">
        <v>10</v>
      </c>
      <c r="B733">
        <f t="shared" si="11"/>
        <v>12</v>
      </c>
      <c r="C733">
        <v>2</v>
      </c>
      <c r="D733">
        <v>3</v>
      </c>
      <c r="E733">
        <v>0</v>
      </c>
      <c r="F733">
        <v>7</v>
      </c>
      <c r="G733">
        <v>2</v>
      </c>
      <c r="H733">
        <v>9</v>
      </c>
      <c r="I733">
        <v>5</v>
      </c>
      <c r="J733">
        <v>3</v>
      </c>
      <c r="K733">
        <v>2</v>
      </c>
    </row>
    <row r="734" spans="1:11">
      <c r="A734">
        <v>10</v>
      </c>
      <c r="B734">
        <f t="shared" si="11"/>
        <v>12</v>
      </c>
      <c r="C734">
        <v>3</v>
      </c>
      <c r="D734">
        <v>0</v>
      </c>
      <c r="E734">
        <v>16</v>
      </c>
      <c r="F734">
        <v>2</v>
      </c>
      <c r="G734">
        <v>9</v>
      </c>
      <c r="H734">
        <v>1</v>
      </c>
      <c r="I734">
        <v>3</v>
      </c>
      <c r="J734">
        <v>0</v>
      </c>
      <c r="K734">
        <v>3</v>
      </c>
    </row>
    <row r="735" spans="1:11">
      <c r="A735">
        <v>10</v>
      </c>
      <c r="B735">
        <f t="shared" si="11"/>
        <v>12</v>
      </c>
      <c r="C735">
        <v>4</v>
      </c>
      <c r="D735">
        <v>13</v>
      </c>
      <c r="E735">
        <v>0</v>
      </c>
      <c r="F735">
        <v>5</v>
      </c>
      <c r="G735">
        <v>12</v>
      </c>
      <c r="H735">
        <v>13</v>
      </c>
      <c r="I735">
        <v>4</v>
      </c>
      <c r="J735">
        <v>5</v>
      </c>
      <c r="K735">
        <v>3</v>
      </c>
    </row>
    <row r="736" spans="1:11">
      <c r="A736">
        <v>10</v>
      </c>
      <c r="B736">
        <f t="shared" si="11"/>
        <v>12</v>
      </c>
      <c r="C736">
        <v>5</v>
      </c>
      <c r="D736">
        <v>8</v>
      </c>
      <c r="E736">
        <v>0</v>
      </c>
      <c r="F736">
        <v>4</v>
      </c>
      <c r="G736">
        <v>10</v>
      </c>
      <c r="H736">
        <v>16</v>
      </c>
      <c r="I736">
        <v>1</v>
      </c>
      <c r="J736">
        <v>4</v>
      </c>
      <c r="K736">
        <v>2</v>
      </c>
    </row>
    <row r="737" spans="1:11">
      <c r="A737">
        <v>10</v>
      </c>
      <c r="B737">
        <f t="shared" si="11"/>
        <v>13</v>
      </c>
      <c r="C737">
        <v>1</v>
      </c>
      <c r="D737">
        <v>11</v>
      </c>
      <c r="E737">
        <v>0</v>
      </c>
      <c r="F737">
        <v>4</v>
      </c>
      <c r="G737">
        <v>1</v>
      </c>
      <c r="H737">
        <v>10</v>
      </c>
      <c r="I737">
        <v>2</v>
      </c>
      <c r="J737">
        <v>6</v>
      </c>
      <c r="K737">
        <v>2</v>
      </c>
    </row>
    <row r="738" spans="1:11">
      <c r="A738">
        <v>10</v>
      </c>
      <c r="B738">
        <f t="shared" si="11"/>
        <v>13</v>
      </c>
      <c r="C738">
        <v>2</v>
      </c>
      <c r="D738">
        <v>9</v>
      </c>
      <c r="E738">
        <v>0</v>
      </c>
      <c r="F738">
        <v>1</v>
      </c>
      <c r="G738">
        <v>7</v>
      </c>
      <c r="H738">
        <v>7</v>
      </c>
      <c r="I738">
        <v>1</v>
      </c>
      <c r="J738">
        <v>0</v>
      </c>
      <c r="K738">
        <v>1</v>
      </c>
    </row>
    <row r="739" spans="1:11">
      <c r="A739">
        <v>10</v>
      </c>
      <c r="B739">
        <f t="shared" si="11"/>
        <v>13</v>
      </c>
      <c r="C739">
        <v>3</v>
      </c>
      <c r="D739">
        <v>17</v>
      </c>
      <c r="E739">
        <v>0</v>
      </c>
      <c r="F739">
        <v>5</v>
      </c>
      <c r="G739">
        <v>10</v>
      </c>
      <c r="H739">
        <v>5</v>
      </c>
      <c r="I739">
        <v>4</v>
      </c>
      <c r="J739">
        <v>8</v>
      </c>
      <c r="K739">
        <v>2</v>
      </c>
    </row>
    <row r="740" spans="1:11">
      <c r="A740">
        <v>10</v>
      </c>
      <c r="B740">
        <f t="shared" si="11"/>
        <v>13</v>
      </c>
      <c r="C740">
        <v>4</v>
      </c>
      <c r="D740">
        <v>0</v>
      </c>
      <c r="E740">
        <v>20</v>
      </c>
      <c r="F740">
        <v>2</v>
      </c>
      <c r="G740">
        <v>12</v>
      </c>
      <c r="H740">
        <v>15</v>
      </c>
      <c r="I740">
        <v>3</v>
      </c>
      <c r="J740">
        <v>0</v>
      </c>
      <c r="K740">
        <v>1</v>
      </c>
    </row>
    <row r="741" spans="1:11">
      <c r="A741">
        <v>10</v>
      </c>
      <c r="B741">
        <f t="shared" si="11"/>
        <v>13</v>
      </c>
      <c r="C741">
        <v>5</v>
      </c>
      <c r="D741">
        <v>6</v>
      </c>
      <c r="E741">
        <v>0</v>
      </c>
      <c r="F741">
        <v>6</v>
      </c>
      <c r="G741">
        <v>4</v>
      </c>
      <c r="H741">
        <v>14</v>
      </c>
      <c r="I741">
        <v>5</v>
      </c>
      <c r="J741">
        <v>1</v>
      </c>
      <c r="K741">
        <v>3</v>
      </c>
    </row>
    <row r="742" spans="1:11">
      <c r="A742">
        <v>10</v>
      </c>
      <c r="B742">
        <f t="shared" si="11"/>
        <v>14</v>
      </c>
      <c r="C742">
        <v>1</v>
      </c>
      <c r="D742">
        <v>16</v>
      </c>
      <c r="E742">
        <v>0</v>
      </c>
      <c r="F742">
        <v>7</v>
      </c>
      <c r="G742">
        <v>6</v>
      </c>
      <c r="H742">
        <v>17</v>
      </c>
      <c r="I742">
        <v>3</v>
      </c>
      <c r="J742">
        <v>5</v>
      </c>
      <c r="K742">
        <v>3</v>
      </c>
    </row>
    <row r="743" spans="1:11">
      <c r="A743">
        <v>10</v>
      </c>
      <c r="B743">
        <f t="shared" si="11"/>
        <v>14</v>
      </c>
      <c r="C743">
        <v>2</v>
      </c>
      <c r="D743">
        <v>20</v>
      </c>
      <c r="E743">
        <v>0</v>
      </c>
      <c r="F743">
        <v>3</v>
      </c>
      <c r="G743">
        <v>2</v>
      </c>
      <c r="H743">
        <v>8</v>
      </c>
      <c r="I743">
        <v>5</v>
      </c>
      <c r="J743">
        <v>3</v>
      </c>
      <c r="K743">
        <v>1</v>
      </c>
    </row>
    <row r="744" spans="1:11">
      <c r="A744">
        <v>10</v>
      </c>
      <c r="B744">
        <f t="shared" si="11"/>
        <v>14</v>
      </c>
      <c r="C744">
        <v>3</v>
      </c>
      <c r="D744">
        <v>18</v>
      </c>
      <c r="E744">
        <v>0</v>
      </c>
      <c r="F744">
        <v>1</v>
      </c>
      <c r="G744">
        <v>4</v>
      </c>
      <c r="H744">
        <v>4</v>
      </c>
      <c r="I744">
        <v>1</v>
      </c>
      <c r="J744">
        <v>0</v>
      </c>
      <c r="K744">
        <v>2</v>
      </c>
    </row>
    <row r="745" spans="1:11">
      <c r="A745">
        <v>10</v>
      </c>
      <c r="B745">
        <f t="shared" si="11"/>
        <v>14</v>
      </c>
      <c r="C745">
        <v>4</v>
      </c>
      <c r="D745">
        <v>7</v>
      </c>
      <c r="E745">
        <v>0</v>
      </c>
      <c r="F745">
        <v>6</v>
      </c>
      <c r="G745">
        <v>5</v>
      </c>
      <c r="H745">
        <v>12</v>
      </c>
      <c r="I745">
        <v>4</v>
      </c>
      <c r="J745">
        <v>6</v>
      </c>
      <c r="K745">
        <v>3</v>
      </c>
    </row>
    <row r="746" spans="1:11">
      <c r="A746">
        <v>10</v>
      </c>
      <c r="B746">
        <f t="shared" si="11"/>
        <v>14</v>
      </c>
      <c r="C746">
        <v>5</v>
      </c>
      <c r="D746">
        <v>19</v>
      </c>
      <c r="E746">
        <v>0</v>
      </c>
      <c r="F746">
        <v>5</v>
      </c>
      <c r="G746">
        <v>8</v>
      </c>
      <c r="H746">
        <v>11</v>
      </c>
      <c r="I746">
        <v>2</v>
      </c>
      <c r="J746">
        <v>4</v>
      </c>
      <c r="K746">
        <v>1</v>
      </c>
    </row>
    <row r="747" spans="1:11">
      <c r="A747">
        <v>10</v>
      </c>
      <c r="B747">
        <f t="shared" si="11"/>
        <v>15</v>
      </c>
      <c r="C747">
        <v>1</v>
      </c>
      <c r="D747">
        <v>4</v>
      </c>
      <c r="E747">
        <v>0</v>
      </c>
      <c r="F747">
        <v>4</v>
      </c>
      <c r="G747">
        <v>11</v>
      </c>
      <c r="H747">
        <v>10</v>
      </c>
      <c r="I747">
        <v>5</v>
      </c>
      <c r="J747">
        <v>1</v>
      </c>
      <c r="K747">
        <v>3</v>
      </c>
    </row>
    <row r="748" spans="1:11">
      <c r="A748">
        <v>10</v>
      </c>
      <c r="B748">
        <f t="shared" si="11"/>
        <v>15</v>
      </c>
      <c r="C748">
        <v>2</v>
      </c>
      <c r="D748">
        <v>0</v>
      </c>
      <c r="E748">
        <v>13</v>
      </c>
      <c r="F748">
        <v>2</v>
      </c>
      <c r="G748">
        <v>9</v>
      </c>
      <c r="H748">
        <v>12</v>
      </c>
      <c r="I748">
        <v>5</v>
      </c>
      <c r="J748">
        <v>0</v>
      </c>
      <c r="K748">
        <v>2</v>
      </c>
    </row>
    <row r="749" spans="1:11">
      <c r="A749">
        <v>10</v>
      </c>
      <c r="B749">
        <f t="shared" si="11"/>
        <v>15</v>
      </c>
      <c r="C749">
        <v>3</v>
      </c>
      <c r="D749">
        <v>1</v>
      </c>
      <c r="E749">
        <v>0</v>
      </c>
      <c r="F749">
        <v>7</v>
      </c>
      <c r="G749">
        <v>13</v>
      </c>
      <c r="H749">
        <v>8</v>
      </c>
      <c r="I749">
        <v>1</v>
      </c>
      <c r="J749">
        <v>2</v>
      </c>
      <c r="K749">
        <v>1</v>
      </c>
    </row>
    <row r="750" spans="1:11">
      <c r="A750">
        <v>10</v>
      </c>
      <c r="B750">
        <f t="shared" si="11"/>
        <v>15</v>
      </c>
      <c r="C750">
        <v>4</v>
      </c>
      <c r="D750">
        <v>12</v>
      </c>
      <c r="E750">
        <v>0</v>
      </c>
      <c r="F750">
        <v>3</v>
      </c>
      <c r="G750">
        <v>3</v>
      </c>
      <c r="H750">
        <v>2</v>
      </c>
      <c r="I750">
        <v>3</v>
      </c>
      <c r="J750">
        <v>7</v>
      </c>
      <c r="K750">
        <v>2</v>
      </c>
    </row>
    <row r="751" spans="1:11">
      <c r="A751">
        <v>10</v>
      </c>
      <c r="B751">
        <f t="shared" si="11"/>
        <v>15</v>
      </c>
      <c r="C751">
        <v>5</v>
      </c>
      <c r="D751">
        <v>5</v>
      </c>
      <c r="E751">
        <v>0</v>
      </c>
      <c r="F751">
        <v>1</v>
      </c>
      <c r="G751">
        <v>7</v>
      </c>
      <c r="H751">
        <v>13</v>
      </c>
      <c r="I751">
        <v>4</v>
      </c>
      <c r="J751">
        <v>0</v>
      </c>
      <c r="K751">
        <v>3</v>
      </c>
    </row>
    <row r="752" spans="1:11">
      <c r="A752">
        <v>11</v>
      </c>
      <c r="B752">
        <f t="shared" si="11"/>
        <v>1</v>
      </c>
      <c r="C752">
        <v>1</v>
      </c>
      <c r="D752">
        <v>10</v>
      </c>
      <c r="E752">
        <v>0</v>
      </c>
      <c r="F752">
        <v>6</v>
      </c>
      <c r="G752">
        <v>12</v>
      </c>
      <c r="H752">
        <v>14</v>
      </c>
      <c r="I752">
        <v>2</v>
      </c>
      <c r="J752">
        <v>6</v>
      </c>
      <c r="K752">
        <v>1</v>
      </c>
    </row>
    <row r="753" spans="1:11">
      <c r="A753">
        <v>11</v>
      </c>
      <c r="B753">
        <f t="shared" si="11"/>
        <v>1</v>
      </c>
      <c r="C753">
        <v>2</v>
      </c>
      <c r="D753">
        <v>0</v>
      </c>
      <c r="E753">
        <v>7</v>
      </c>
      <c r="F753">
        <v>2</v>
      </c>
      <c r="G753">
        <v>8</v>
      </c>
      <c r="H753">
        <v>2</v>
      </c>
      <c r="I753">
        <v>3</v>
      </c>
      <c r="J753">
        <v>0</v>
      </c>
      <c r="K753">
        <v>3</v>
      </c>
    </row>
    <row r="754" spans="1:11">
      <c r="A754">
        <v>11</v>
      </c>
      <c r="B754">
        <f t="shared" si="11"/>
        <v>1</v>
      </c>
      <c r="C754">
        <v>3</v>
      </c>
      <c r="D754">
        <v>14</v>
      </c>
      <c r="E754">
        <v>0</v>
      </c>
      <c r="F754">
        <v>3</v>
      </c>
      <c r="G754">
        <v>7</v>
      </c>
      <c r="H754">
        <v>7</v>
      </c>
      <c r="I754">
        <v>3</v>
      </c>
      <c r="J754">
        <v>4</v>
      </c>
      <c r="K754">
        <v>2</v>
      </c>
    </row>
    <row r="755" spans="1:11">
      <c r="A755">
        <v>11</v>
      </c>
      <c r="B755">
        <f t="shared" si="11"/>
        <v>1</v>
      </c>
      <c r="C755">
        <v>4</v>
      </c>
      <c r="D755">
        <v>17</v>
      </c>
      <c r="E755">
        <v>0</v>
      </c>
      <c r="F755">
        <v>1</v>
      </c>
      <c r="G755">
        <v>3</v>
      </c>
      <c r="H755">
        <v>17</v>
      </c>
      <c r="I755">
        <v>4</v>
      </c>
      <c r="J755">
        <v>0</v>
      </c>
      <c r="K755">
        <v>1</v>
      </c>
    </row>
    <row r="756" spans="1:11">
      <c r="A756">
        <v>11</v>
      </c>
      <c r="B756">
        <f t="shared" si="11"/>
        <v>1</v>
      </c>
      <c r="C756">
        <v>5</v>
      </c>
      <c r="D756">
        <v>15</v>
      </c>
      <c r="E756">
        <v>0</v>
      </c>
      <c r="F756">
        <v>5</v>
      </c>
      <c r="G756">
        <v>13</v>
      </c>
      <c r="H756">
        <v>16</v>
      </c>
      <c r="I756">
        <v>1</v>
      </c>
      <c r="J756">
        <v>1</v>
      </c>
      <c r="K756">
        <v>3</v>
      </c>
    </row>
    <row r="757" spans="1:11">
      <c r="A757">
        <v>11</v>
      </c>
      <c r="B757">
        <f t="shared" si="11"/>
        <v>2</v>
      </c>
      <c r="C757">
        <v>1</v>
      </c>
      <c r="D757">
        <v>16</v>
      </c>
      <c r="E757">
        <v>0</v>
      </c>
      <c r="F757">
        <v>4</v>
      </c>
      <c r="G757">
        <v>11</v>
      </c>
      <c r="H757">
        <v>6</v>
      </c>
      <c r="I757">
        <v>2</v>
      </c>
      <c r="J757">
        <v>7</v>
      </c>
      <c r="K757">
        <v>2</v>
      </c>
    </row>
    <row r="758" spans="1:11">
      <c r="A758">
        <v>11</v>
      </c>
      <c r="B758">
        <f t="shared" si="11"/>
        <v>2</v>
      </c>
      <c r="C758">
        <v>2</v>
      </c>
      <c r="D758">
        <v>1</v>
      </c>
      <c r="E758">
        <v>0</v>
      </c>
      <c r="F758">
        <v>3</v>
      </c>
      <c r="G758">
        <v>4</v>
      </c>
      <c r="H758">
        <v>4</v>
      </c>
      <c r="I758">
        <v>2</v>
      </c>
      <c r="J758">
        <v>8</v>
      </c>
      <c r="K758">
        <v>2</v>
      </c>
    </row>
    <row r="759" spans="1:11">
      <c r="A759">
        <v>11</v>
      </c>
      <c r="B759">
        <f t="shared" si="11"/>
        <v>2</v>
      </c>
      <c r="C759">
        <v>3</v>
      </c>
      <c r="D759">
        <v>12</v>
      </c>
      <c r="E759">
        <v>0</v>
      </c>
      <c r="F759">
        <v>1</v>
      </c>
      <c r="G759">
        <v>9</v>
      </c>
      <c r="H759">
        <v>1</v>
      </c>
      <c r="I759">
        <v>1</v>
      </c>
      <c r="J759">
        <v>0</v>
      </c>
      <c r="K759">
        <v>1</v>
      </c>
    </row>
    <row r="760" spans="1:11">
      <c r="A760">
        <v>11</v>
      </c>
      <c r="B760">
        <f t="shared" si="11"/>
        <v>2</v>
      </c>
      <c r="C760">
        <v>4</v>
      </c>
      <c r="D760">
        <v>20</v>
      </c>
      <c r="E760">
        <v>0</v>
      </c>
      <c r="F760">
        <v>6</v>
      </c>
      <c r="G760">
        <v>5</v>
      </c>
      <c r="H760">
        <v>5</v>
      </c>
      <c r="I760">
        <v>5</v>
      </c>
      <c r="J760">
        <v>3</v>
      </c>
      <c r="K760">
        <v>3</v>
      </c>
    </row>
    <row r="761" spans="1:11">
      <c r="A761">
        <v>11</v>
      </c>
      <c r="B761">
        <f t="shared" si="11"/>
        <v>2</v>
      </c>
      <c r="C761">
        <v>5</v>
      </c>
      <c r="D761">
        <v>10</v>
      </c>
      <c r="E761">
        <v>0</v>
      </c>
      <c r="F761">
        <v>7</v>
      </c>
      <c r="G761">
        <v>2</v>
      </c>
      <c r="H761">
        <v>11</v>
      </c>
      <c r="I761">
        <v>4</v>
      </c>
      <c r="J761">
        <v>2</v>
      </c>
      <c r="K761">
        <v>1</v>
      </c>
    </row>
    <row r="762" spans="1:11">
      <c r="A762">
        <v>11</v>
      </c>
      <c r="B762">
        <f t="shared" si="11"/>
        <v>3</v>
      </c>
      <c r="C762">
        <v>1</v>
      </c>
      <c r="D762">
        <v>14</v>
      </c>
      <c r="E762">
        <v>0</v>
      </c>
      <c r="F762">
        <v>4</v>
      </c>
      <c r="G762">
        <v>1</v>
      </c>
      <c r="H762">
        <v>9</v>
      </c>
      <c r="I762">
        <v>5</v>
      </c>
      <c r="J762">
        <v>7</v>
      </c>
      <c r="K762">
        <v>3</v>
      </c>
    </row>
    <row r="763" spans="1:11">
      <c r="A763">
        <v>11</v>
      </c>
      <c r="B763">
        <f t="shared" si="11"/>
        <v>3</v>
      </c>
      <c r="C763">
        <v>2</v>
      </c>
      <c r="D763">
        <v>5</v>
      </c>
      <c r="E763">
        <v>0</v>
      </c>
      <c r="F763">
        <v>6</v>
      </c>
      <c r="G763">
        <v>6</v>
      </c>
      <c r="H763">
        <v>3</v>
      </c>
      <c r="I763">
        <v>2</v>
      </c>
      <c r="J763">
        <v>5</v>
      </c>
      <c r="K763">
        <v>1</v>
      </c>
    </row>
    <row r="764" spans="1:11">
      <c r="A764">
        <v>11</v>
      </c>
      <c r="B764">
        <f t="shared" si="11"/>
        <v>3</v>
      </c>
      <c r="C764">
        <v>3</v>
      </c>
      <c r="D764">
        <v>7</v>
      </c>
      <c r="E764">
        <v>0</v>
      </c>
      <c r="F764">
        <v>5</v>
      </c>
      <c r="G764">
        <v>13</v>
      </c>
      <c r="H764">
        <v>10</v>
      </c>
      <c r="I764">
        <v>3</v>
      </c>
      <c r="J764">
        <v>8</v>
      </c>
      <c r="K764">
        <v>2</v>
      </c>
    </row>
    <row r="765" spans="1:11">
      <c r="A765">
        <v>11</v>
      </c>
      <c r="B765">
        <f t="shared" si="11"/>
        <v>3</v>
      </c>
      <c r="C765">
        <v>4</v>
      </c>
      <c r="D765">
        <v>19</v>
      </c>
      <c r="E765">
        <v>0</v>
      </c>
      <c r="F765">
        <v>7</v>
      </c>
      <c r="G765">
        <v>9</v>
      </c>
      <c r="H765">
        <v>11</v>
      </c>
      <c r="I765">
        <v>1</v>
      </c>
      <c r="J765">
        <v>3</v>
      </c>
      <c r="K765">
        <v>1</v>
      </c>
    </row>
    <row r="766" spans="1:11">
      <c r="A766">
        <v>11</v>
      </c>
      <c r="B766">
        <f t="shared" si="11"/>
        <v>3</v>
      </c>
      <c r="C766">
        <v>5</v>
      </c>
      <c r="D766">
        <v>0</v>
      </c>
      <c r="E766">
        <v>4</v>
      </c>
      <c r="F766">
        <v>2</v>
      </c>
      <c r="G766">
        <v>10</v>
      </c>
      <c r="H766">
        <v>15</v>
      </c>
      <c r="I766">
        <v>4</v>
      </c>
      <c r="J766">
        <v>0</v>
      </c>
      <c r="K766">
        <v>2</v>
      </c>
    </row>
    <row r="767" spans="1:11">
      <c r="A767">
        <v>11</v>
      </c>
      <c r="B767">
        <f t="shared" si="11"/>
        <v>4</v>
      </c>
      <c r="C767">
        <v>1</v>
      </c>
      <c r="D767">
        <v>8</v>
      </c>
      <c r="E767">
        <v>0</v>
      </c>
      <c r="F767">
        <v>7</v>
      </c>
      <c r="G767">
        <v>11</v>
      </c>
      <c r="H767">
        <v>8</v>
      </c>
      <c r="I767">
        <v>4</v>
      </c>
      <c r="J767">
        <v>5</v>
      </c>
      <c r="K767">
        <v>2</v>
      </c>
    </row>
    <row r="768" spans="1:11">
      <c r="A768">
        <v>11</v>
      </c>
      <c r="B768">
        <f t="shared" si="11"/>
        <v>4</v>
      </c>
      <c r="C768">
        <v>2</v>
      </c>
      <c r="D768">
        <v>15</v>
      </c>
      <c r="E768">
        <v>0</v>
      </c>
      <c r="F768">
        <v>1</v>
      </c>
      <c r="G768">
        <v>1</v>
      </c>
      <c r="H768">
        <v>16</v>
      </c>
      <c r="I768">
        <v>5</v>
      </c>
      <c r="J768">
        <v>0</v>
      </c>
      <c r="K768">
        <v>2</v>
      </c>
    </row>
    <row r="769" spans="1:11">
      <c r="A769">
        <v>11</v>
      </c>
      <c r="B769">
        <f t="shared" si="11"/>
        <v>4</v>
      </c>
      <c r="C769">
        <v>3</v>
      </c>
      <c r="D769">
        <v>4</v>
      </c>
      <c r="E769">
        <v>0</v>
      </c>
      <c r="F769">
        <v>4</v>
      </c>
      <c r="G769">
        <v>5</v>
      </c>
      <c r="H769">
        <v>14</v>
      </c>
      <c r="I769">
        <v>1</v>
      </c>
      <c r="J769">
        <v>2</v>
      </c>
      <c r="K769">
        <v>3</v>
      </c>
    </row>
    <row r="770" spans="1:11">
      <c r="A770">
        <v>11</v>
      </c>
      <c r="B770">
        <f t="shared" si="11"/>
        <v>4</v>
      </c>
      <c r="C770">
        <v>4</v>
      </c>
      <c r="D770">
        <v>18</v>
      </c>
      <c r="E770">
        <v>0</v>
      </c>
      <c r="F770">
        <v>5</v>
      </c>
      <c r="G770">
        <v>6</v>
      </c>
      <c r="H770">
        <v>1</v>
      </c>
      <c r="I770">
        <v>2</v>
      </c>
      <c r="J770">
        <v>6</v>
      </c>
      <c r="K770">
        <v>3</v>
      </c>
    </row>
    <row r="771" spans="1:11">
      <c r="A771">
        <v>11</v>
      </c>
      <c r="B771">
        <f t="shared" si="11"/>
        <v>4</v>
      </c>
      <c r="C771">
        <v>5</v>
      </c>
      <c r="D771">
        <v>0</v>
      </c>
      <c r="E771">
        <v>14</v>
      </c>
      <c r="F771">
        <v>2</v>
      </c>
      <c r="G771">
        <v>4</v>
      </c>
      <c r="H771">
        <v>15</v>
      </c>
      <c r="I771">
        <v>3</v>
      </c>
      <c r="J771">
        <v>0</v>
      </c>
      <c r="K771">
        <v>1</v>
      </c>
    </row>
    <row r="772" spans="1:11">
      <c r="A772">
        <v>11</v>
      </c>
      <c r="B772">
        <f t="shared" si="11"/>
        <v>5</v>
      </c>
      <c r="C772">
        <v>1</v>
      </c>
      <c r="D772">
        <v>13</v>
      </c>
      <c r="E772">
        <v>0</v>
      </c>
      <c r="F772">
        <v>6</v>
      </c>
      <c r="G772">
        <v>7</v>
      </c>
      <c r="H772">
        <v>13</v>
      </c>
      <c r="I772">
        <v>2</v>
      </c>
      <c r="J772">
        <v>1</v>
      </c>
      <c r="K772">
        <v>1</v>
      </c>
    </row>
    <row r="773" spans="1:11">
      <c r="A773">
        <v>11</v>
      </c>
      <c r="B773">
        <f t="shared" si="11"/>
        <v>5</v>
      </c>
      <c r="C773">
        <v>2</v>
      </c>
      <c r="D773">
        <v>2</v>
      </c>
      <c r="E773">
        <v>0</v>
      </c>
      <c r="F773">
        <v>1</v>
      </c>
      <c r="G773">
        <v>8</v>
      </c>
      <c r="H773">
        <v>12</v>
      </c>
      <c r="I773">
        <v>4</v>
      </c>
      <c r="J773">
        <v>0</v>
      </c>
      <c r="K773">
        <v>1</v>
      </c>
    </row>
    <row r="774" spans="1:11">
      <c r="A774">
        <v>11</v>
      </c>
      <c r="B774">
        <f t="shared" si="11"/>
        <v>5</v>
      </c>
      <c r="C774">
        <v>3</v>
      </c>
      <c r="D774">
        <v>6</v>
      </c>
      <c r="E774">
        <v>0</v>
      </c>
      <c r="F774">
        <v>5</v>
      </c>
      <c r="G774">
        <v>3</v>
      </c>
      <c r="H774">
        <v>12</v>
      </c>
      <c r="I774">
        <v>3</v>
      </c>
      <c r="J774">
        <v>5</v>
      </c>
      <c r="K774">
        <v>3</v>
      </c>
    </row>
    <row r="775" spans="1:11">
      <c r="A775">
        <v>11</v>
      </c>
      <c r="B775">
        <f t="shared" si="11"/>
        <v>5</v>
      </c>
      <c r="C775">
        <v>4</v>
      </c>
      <c r="D775">
        <v>9</v>
      </c>
      <c r="E775">
        <v>0</v>
      </c>
      <c r="F775">
        <v>7</v>
      </c>
      <c r="G775">
        <v>2</v>
      </c>
      <c r="H775">
        <v>4</v>
      </c>
      <c r="I775">
        <v>1</v>
      </c>
      <c r="J775">
        <v>7</v>
      </c>
      <c r="K775">
        <v>2</v>
      </c>
    </row>
    <row r="776" spans="1:11">
      <c r="A776">
        <v>11</v>
      </c>
      <c r="B776">
        <f t="shared" ref="B776:B839" si="12">IF(B771=15,1,B771+1)</f>
        <v>5</v>
      </c>
      <c r="C776">
        <v>5</v>
      </c>
      <c r="D776">
        <v>3</v>
      </c>
      <c r="E776">
        <v>0</v>
      </c>
      <c r="F776">
        <v>3</v>
      </c>
      <c r="G776">
        <v>12</v>
      </c>
      <c r="H776">
        <v>7</v>
      </c>
      <c r="I776">
        <v>5</v>
      </c>
      <c r="J776">
        <v>4</v>
      </c>
      <c r="K776">
        <v>3</v>
      </c>
    </row>
    <row r="777" spans="1:11">
      <c r="A777">
        <v>11</v>
      </c>
      <c r="B777">
        <f t="shared" si="12"/>
        <v>6</v>
      </c>
      <c r="C777">
        <v>1</v>
      </c>
      <c r="D777">
        <v>0</v>
      </c>
      <c r="E777">
        <v>21</v>
      </c>
      <c r="F777">
        <v>2</v>
      </c>
      <c r="G777">
        <v>3</v>
      </c>
      <c r="H777">
        <v>6</v>
      </c>
      <c r="I777">
        <v>4</v>
      </c>
      <c r="J777">
        <v>0</v>
      </c>
      <c r="K777">
        <v>2</v>
      </c>
    </row>
    <row r="778" spans="1:11">
      <c r="A778">
        <v>11</v>
      </c>
      <c r="B778">
        <f t="shared" si="12"/>
        <v>6</v>
      </c>
      <c r="C778">
        <v>2</v>
      </c>
      <c r="D778">
        <v>7</v>
      </c>
      <c r="E778">
        <v>0</v>
      </c>
      <c r="F778">
        <v>4</v>
      </c>
      <c r="G778">
        <v>11</v>
      </c>
      <c r="H778">
        <v>5</v>
      </c>
      <c r="I778">
        <v>3</v>
      </c>
      <c r="J778">
        <v>2</v>
      </c>
      <c r="K778">
        <v>3</v>
      </c>
    </row>
    <row r="779" spans="1:11">
      <c r="A779">
        <v>11</v>
      </c>
      <c r="B779">
        <f t="shared" si="12"/>
        <v>6</v>
      </c>
      <c r="C779">
        <v>3</v>
      </c>
      <c r="D779">
        <v>3</v>
      </c>
      <c r="E779">
        <v>0</v>
      </c>
      <c r="F779">
        <v>5</v>
      </c>
      <c r="G779">
        <v>8</v>
      </c>
      <c r="H779">
        <v>3</v>
      </c>
      <c r="I779">
        <v>1</v>
      </c>
      <c r="J779">
        <v>6</v>
      </c>
      <c r="K779">
        <v>2</v>
      </c>
    </row>
    <row r="780" spans="1:11">
      <c r="A780">
        <v>11</v>
      </c>
      <c r="B780">
        <f t="shared" si="12"/>
        <v>6</v>
      </c>
      <c r="C780">
        <v>4</v>
      </c>
      <c r="D780">
        <v>6</v>
      </c>
      <c r="E780">
        <v>0</v>
      </c>
      <c r="F780">
        <v>6</v>
      </c>
      <c r="G780">
        <v>9</v>
      </c>
      <c r="H780">
        <v>3</v>
      </c>
      <c r="I780">
        <v>2</v>
      </c>
      <c r="J780">
        <v>7</v>
      </c>
      <c r="K780">
        <v>1</v>
      </c>
    </row>
    <row r="781" spans="1:11">
      <c r="A781">
        <v>11</v>
      </c>
      <c r="B781">
        <f t="shared" si="12"/>
        <v>6</v>
      </c>
      <c r="C781">
        <v>5</v>
      </c>
      <c r="D781">
        <v>5</v>
      </c>
      <c r="E781">
        <v>0</v>
      </c>
      <c r="F781">
        <v>1</v>
      </c>
      <c r="G781">
        <v>10</v>
      </c>
      <c r="H781">
        <v>7</v>
      </c>
      <c r="I781">
        <v>2</v>
      </c>
      <c r="J781">
        <v>0</v>
      </c>
      <c r="K781">
        <v>3</v>
      </c>
    </row>
    <row r="782" spans="1:11">
      <c r="A782">
        <v>11</v>
      </c>
      <c r="B782">
        <f t="shared" si="12"/>
        <v>7</v>
      </c>
      <c r="C782">
        <v>1</v>
      </c>
      <c r="D782">
        <v>0</v>
      </c>
      <c r="E782">
        <v>6</v>
      </c>
      <c r="F782">
        <v>2</v>
      </c>
      <c r="G782">
        <v>10</v>
      </c>
      <c r="H782">
        <v>6</v>
      </c>
      <c r="I782">
        <v>5</v>
      </c>
      <c r="J782">
        <v>0</v>
      </c>
      <c r="K782">
        <v>1</v>
      </c>
    </row>
    <row r="783" spans="1:11">
      <c r="A783">
        <v>11</v>
      </c>
      <c r="B783">
        <f t="shared" si="12"/>
        <v>7</v>
      </c>
      <c r="C783">
        <v>2</v>
      </c>
      <c r="D783">
        <v>4</v>
      </c>
      <c r="E783">
        <v>0</v>
      </c>
      <c r="F783">
        <v>1</v>
      </c>
      <c r="G783">
        <v>2</v>
      </c>
      <c r="H783">
        <v>3</v>
      </c>
      <c r="I783">
        <v>2</v>
      </c>
      <c r="J783">
        <v>0</v>
      </c>
      <c r="K783">
        <v>1</v>
      </c>
    </row>
    <row r="784" spans="1:11">
      <c r="A784">
        <v>11</v>
      </c>
      <c r="B784">
        <f t="shared" si="12"/>
        <v>7</v>
      </c>
      <c r="C784">
        <v>3</v>
      </c>
      <c r="D784">
        <v>12</v>
      </c>
      <c r="E784">
        <v>0</v>
      </c>
      <c r="F784">
        <v>4</v>
      </c>
      <c r="G784">
        <v>6</v>
      </c>
      <c r="H784">
        <v>17</v>
      </c>
      <c r="I784">
        <v>4</v>
      </c>
      <c r="J784">
        <v>3</v>
      </c>
      <c r="K784">
        <v>3</v>
      </c>
    </row>
    <row r="785" spans="1:11">
      <c r="A785">
        <v>11</v>
      </c>
      <c r="B785">
        <f t="shared" si="12"/>
        <v>7</v>
      </c>
      <c r="C785">
        <v>4</v>
      </c>
      <c r="D785">
        <v>11</v>
      </c>
      <c r="E785">
        <v>0</v>
      </c>
      <c r="F785">
        <v>3</v>
      </c>
      <c r="G785">
        <v>3</v>
      </c>
      <c r="H785">
        <v>5</v>
      </c>
      <c r="I785">
        <v>1</v>
      </c>
      <c r="J785">
        <v>2</v>
      </c>
      <c r="K785">
        <v>2</v>
      </c>
    </row>
    <row r="786" spans="1:11">
      <c r="A786">
        <v>11</v>
      </c>
      <c r="B786">
        <f t="shared" si="12"/>
        <v>7</v>
      </c>
      <c r="C786">
        <v>5</v>
      </c>
      <c r="D786">
        <v>7</v>
      </c>
      <c r="E786">
        <v>0</v>
      </c>
      <c r="F786">
        <v>6</v>
      </c>
      <c r="G786">
        <v>5</v>
      </c>
      <c r="H786">
        <v>2</v>
      </c>
      <c r="I786">
        <v>3</v>
      </c>
      <c r="J786">
        <v>1</v>
      </c>
      <c r="K786">
        <v>2</v>
      </c>
    </row>
    <row r="787" spans="1:11">
      <c r="A787">
        <v>11</v>
      </c>
      <c r="B787">
        <f t="shared" si="12"/>
        <v>8</v>
      </c>
      <c r="C787">
        <v>1</v>
      </c>
      <c r="D787">
        <v>16</v>
      </c>
      <c r="E787">
        <v>0</v>
      </c>
      <c r="F787">
        <v>6</v>
      </c>
      <c r="G787">
        <v>1</v>
      </c>
      <c r="H787">
        <v>7</v>
      </c>
      <c r="I787">
        <v>3</v>
      </c>
      <c r="J787">
        <v>1</v>
      </c>
      <c r="K787">
        <v>2</v>
      </c>
    </row>
    <row r="788" spans="1:11">
      <c r="A788">
        <v>11</v>
      </c>
      <c r="B788">
        <f t="shared" si="12"/>
        <v>8</v>
      </c>
      <c r="C788">
        <v>2</v>
      </c>
      <c r="D788">
        <v>0</v>
      </c>
      <c r="E788">
        <v>10</v>
      </c>
      <c r="F788">
        <v>2</v>
      </c>
      <c r="G788">
        <v>10</v>
      </c>
      <c r="H788">
        <v>3</v>
      </c>
      <c r="I788">
        <v>4</v>
      </c>
      <c r="J788">
        <v>0</v>
      </c>
      <c r="K788">
        <v>1</v>
      </c>
    </row>
    <row r="789" spans="1:11">
      <c r="A789">
        <v>11</v>
      </c>
      <c r="B789">
        <f t="shared" si="12"/>
        <v>8</v>
      </c>
      <c r="C789">
        <v>3</v>
      </c>
      <c r="D789">
        <v>9</v>
      </c>
      <c r="E789">
        <v>0</v>
      </c>
      <c r="F789">
        <v>4</v>
      </c>
      <c r="G789">
        <v>9</v>
      </c>
      <c r="H789">
        <v>9</v>
      </c>
      <c r="I789">
        <v>5</v>
      </c>
      <c r="J789">
        <v>4</v>
      </c>
      <c r="K789">
        <v>3</v>
      </c>
    </row>
    <row r="790" spans="1:11">
      <c r="A790">
        <v>11</v>
      </c>
      <c r="B790">
        <f t="shared" si="12"/>
        <v>8</v>
      </c>
      <c r="C790">
        <v>4</v>
      </c>
      <c r="D790">
        <v>6</v>
      </c>
      <c r="E790">
        <v>0</v>
      </c>
      <c r="F790">
        <v>3</v>
      </c>
      <c r="G790">
        <v>12</v>
      </c>
      <c r="H790">
        <v>8</v>
      </c>
      <c r="I790">
        <v>1</v>
      </c>
      <c r="J790">
        <v>8</v>
      </c>
      <c r="K790">
        <v>2</v>
      </c>
    </row>
    <row r="791" spans="1:11">
      <c r="A791">
        <v>11</v>
      </c>
      <c r="B791">
        <f t="shared" si="12"/>
        <v>8</v>
      </c>
      <c r="C791">
        <v>5</v>
      </c>
      <c r="D791">
        <v>5</v>
      </c>
      <c r="E791">
        <v>0</v>
      </c>
      <c r="F791">
        <v>5</v>
      </c>
      <c r="G791">
        <v>7</v>
      </c>
      <c r="H791">
        <v>2</v>
      </c>
      <c r="I791">
        <v>2</v>
      </c>
      <c r="J791">
        <v>6</v>
      </c>
      <c r="K791">
        <v>3</v>
      </c>
    </row>
    <row r="792" spans="1:11">
      <c r="A792">
        <v>11</v>
      </c>
      <c r="B792">
        <f t="shared" si="12"/>
        <v>9</v>
      </c>
      <c r="C792">
        <v>1</v>
      </c>
      <c r="D792">
        <v>0</v>
      </c>
      <c r="E792">
        <v>9</v>
      </c>
      <c r="F792">
        <v>2</v>
      </c>
      <c r="G792">
        <v>5</v>
      </c>
      <c r="H792">
        <v>4</v>
      </c>
      <c r="I792">
        <v>3</v>
      </c>
      <c r="J792">
        <v>0</v>
      </c>
      <c r="K792">
        <v>1</v>
      </c>
    </row>
    <row r="793" spans="1:11">
      <c r="A793">
        <v>11</v>
      </c>
      <c r="B793">
        <f t="shared" si="12"/>
        <v>9</v>
      </c>
      <c r="C793">
        <v>2</v>
      </c>
      <c r="D793">
        <v>15</v>
      </c>
      <c r="E793">
        <v>0</v>
      </c>
      <c r="F793">
        <v>6</v>
      </c>
      <c r="G793">
        <v>8</v>
      </c>
      <c r="H793">
        <v>16</v>
      </c>
      <c r="I793">
        <v>3</v>
      </c>
      <c r="J793">
        <v>6</v>
      </c>
      <c r="K793">
        <v>3</v>
      </c>
    </row>
    <row r="794" spans="1:11">
      <c r="A794">
        <v>11</v>
      </c>
      <c r="B794">
        <f t="shared" si="12"/>
        <v>9</v>
      </c>
      <c r="C794">
        <v>3</v>
      </c>
      <c r="D794">
        <v>17</v>
      </c>
      <c r="E794">
        <v>0</v>
      </c>
      <c r="F794">
        <v>4</v>
      </c>
      <c r="G794">
        <v>11</v>
      </c>
      <c r="H794">
        <v>15</v>
      </c>
      <c r="I794">
        <v>4</v>
      </c>
      <c r="J794">
        <v>8</v>
      </c>
      <c r="K794">
        <v>2</v>
      </c>
    </row>
    <row r="795" spans="1:11">
      <c r="A795">
        <v>11</v>
      </c>
      <c r="B795">
        <f t="shared" si="12"/>
        <v>9</v>
      </c>
      <c r="C795">
        <v>4</v>
      </c>
      <c r="D795">
        <v>18</v>
      </c>
      <c r="E795">
        <v>0</v>
      </c>
      <c r="F795">
        <v>3</v>
      </c>
      <c r="G795">
        <v>4</v>
      </c>
      <c r="H795">
        <v>13</v>
      </c>
      <c r="I795">
        <v>2</v>
      </c>
      <c r="J795">
        <v>7</v>
      </c>
      <c r="K795">
        <v>3</v>
      </c>
    </row>
    <row r="796" spans="1:11">
      <c r="A796">
        <v>11</v>
      </c>
      <c r="B796">
        <f t="shared" si="12"/>
        <v>9</v>
      </c>
      <c r="C796">
        <v>5</v>
      </c>
      <c r="D796">
        <v>1</v>
      </c>
      <c r="E796">
        <v>0</v>
      </c>
      <c r="F796">
        <v>7</v>
      </c>
      <c r="G796">
        <v>13</v>
      </c>
      <c r="H796">
        <v>17</v>
      </c>
      <c r="I796">
        <v>5</v>
      </c>
      <c r="J796">
        <v>4</v>
      </c>
      <c r="K796">
        <v>1</v>
      </c>
    </row>
    <row r="797" spans="1:11">
      <c r="A797">
        <v>11</v>
      </c>
      <c r="B797">
        <f t="shared" si="12"/>
        <v>10</v>
      </c>
      <c r="C797">
        <v>1</v>
      </c>
      <c r="D797">
        <v>13</v>
      </c>
      <c r="E797">
        <v>0</v>
      </c>
      <c r="F797">
        <v>4</v>
      </c>
      <c r="G797">
        <v>9</v>
      </c>
      <c r="H797">
        <v>10</v>
      </c>
      <c r="I797">
        <v>2</v>
      </c>
      <c r="J797">
        <v>5</v>
      </c>
      <c r="K797">
        <v>1</v>
      </c>
    </row>
    <row r="798" spans="1:11">
      <c r="A798">
        <v>11</v>
      </c>
      <c r="B798">
        <f t="shared" si="12"/>
        <v>10</v>
      </c>
      <c r="C798">
        <v>2</v>
      </c>
      <c r="D798">
        <v>20</v>
      </c>
      <c r="E798">
        <v>0</v>
      </c>
      <c r="F798">
        <v>7</v>
      </c>
      <c r="G798">
        <v>4</v>
      </c>
      <c r="H798">
        <v>5</v>
      </c>
      <c r="I798">
        <v>1</v>
      </c>
      <c r="J798">
        <v>2</v>
      </c>
      <c r="K798">
        <v>1</v>
      </c>
    </row>
    <row r="799" spans="1:11">
      <c r="A799">
        <v>11</v>
      </c>
      <c r="B799">
        <f t="shared" si="12"/>
        <v>10</v>
      </c>
      <c r="C799">
        <v>3</v>
      </c>
      <c r="D799">
        <v>0</v>
      </c>
      <c r="E799">
        <v>17</v>
      </c>
      <c r="F799">
        <v>2</v>
      </c>
      <c r="G799">
        <v>10</v>
      </c>
      <c r="H799">
        <v>6</v>
      </c>
      <c r="I799">
        <v>3</v>
      </c>
      <c r="J799">
        <v>0</v>
      </c>
      <c r="K799">
        <v>2</v>
      </c>
    </row>
    <row r="800" spans="1:11">
      <c r="A800">
        <v>11</v>
      </c>
      <c r="B800">
        <f t="shared" si="12"/>
        <v>10</v>
      </c>
      <c r="C800">
        <v>4</v>
      </c>
      <c r="D800">
        <v>11</v>
      </c>
      <c r="E800">
        <v>0</v>
      </c>
      <c r="F800">
        <v>5</v>
      </c>
      <c r="G800">
        <v>1</v>
      </c>
      <c r="H800">
        <v>9</v>
      </c>
      <c r="I800">
        <v>5</v>
      </c>
      <c r="J800">
        <v>3</v>
      </c>
      <c r="K800">
        <v>2</v>
      </c>
    </row>
    <row r="801" spans="1:11">
      <c r="A801">
        <v>11</v>
      </c>
      <c r="B801">
        <f t="shared" si="12"/>
        <v>10</v>
      </c>
      <c r="C801">
        <v>5</v>
      </c>
      <c r="D801">
        <v>14</v>
      </c>
      <c r="E801">
        <v>0</v>
      </c>
      <c r="F801">
        <v>1</v>
      </c>
      <c r="G801">
        <v>6</v>
      </c>
      <c r="H801">
        <v>11</v>
      </c>
      <c r="I801">
        <v>4</v>
      </c>
      <c r="J801">
        <v>0</v>
      </c>
      <c r="K801">
        <v>3</v>
      </c>
    </row>
    <row r="802" spans="1:11">
      <c r="A802">
        <v>11</v>
      </c>
      <c r="B802">
        <f t="shared" si="12"/>
        <v>11</v>
      </c>
      <c r="C802">
        <v>1</v>
      </c>
      <c r="D802">
        <v>5</v>
      </c>
      <c r="E802">
        <v>0</v>
      </c>
      <c r="F802">
        <v>4</v>
      </c>
      <c r="G802">
        <v>5</v>
      </c>
      <c r="H802">
        <v>5</v>
      </c>
      <c r="I802">
        <v>2</v>
      </c>
      <c r="J802">
        <v>6</v>
      </c>
      <c r="K802">
        <v>2</v>
      </c>
    </row>
    <row r="803" spans="1:11">
      <c r="A803">
        <v>11</v>
      </c>
      <c r="B803">
        <f t="shared" si="12"/>
        <v>11</v>
      </c>
      <c r="C803">
        <v>2</v>
      </c>
      <c r="D803">
        <v>17</v>
      </c>
      <c r="E803">
        <v>0</v>
      </c>
      <c r="F803">
        <v>1</v>
      </c>
      <c r="G803">
        <v>11</v>
      </c>
      <c r="H803">
        <v>5</v>
      </c>
      <c r="I803">
        <v>4</v>
      </c>
      <c r="J803">
        <v>0</v>
      </c>
      <c r="K803">
        <v>3</v>
      </c>
    </row>
    <row r="804" spans="1:11">
      <c r="A804">
        <v>11</v>
      </c>
      <c r="B804">
        <f t="shared" si="12"/>
        <v>11</v>
      </c>
      <c r="C804">
        <v>3</v>
      </c>
      <c r="D804">
        <v>18</v>
      </c>
      <c r="E804">
        <v>0</v>
      </c>
      <c r="F804">
        <v>6</v>
      </c>
      <c r="G804">
        <v>6</v>
      </c>
      <c r="H804">
        <v>2</v>
      </c>
      <c r="I804">
        <v>2</v>
      </c>
      <c r="J804">
        <v>5</v>
      </c>
      <c r="K804">
        <v>2</v>
      </c>
    </row>
    <row r="805" spans="1:11">
      <c r="A805">
        <v>11</v>
      </c>
      <c r="B805">
        <f t="shared" si="12"/>
        <v>11</v>
      </c>
      <c r="C805">
        <v>4</v>
      </c>
      <c r="D805">
        <v>4</v>
      </c>
      <c r="E805">
        <v>0</v>
      </c>
      <c r="F805">
        <v>5</v>
      </c>
      <c r="G805">
        <v>5</v>
      </c>
      <c r="H805">
        <v>3</v>
      </c>
      <c r="I805">
        <v>4</v>
      </c>
      <c r="J805">
        <v>2</v>
      </c>
      <c r="K805">
        <v>1</v>
      </c>
    </row>
    <row r="806" spans="1:11">
      <c r="A806">
        <v>11</v>
      </c>
      <c r="B806">
        <f t="shared" si="12"/>
        <v>11</v>
      </c>
      <c r="C806">
        <v>5</v>
      </c>
      <c r="D806">
        <v>15</v>
      </c>
      <c r="E806">
        <v>0</v>
      </c>
      <c r="F806">
        <v>7</v>
      </c>
      <c r="G806">
        <v>12</v>
      </c>
      <c r="H806">
        <v>13</v>
      </c>
      <c r="I806">
        <v>3</v>
      </c>
      <c r="J806">
        <v>8</v>
      </c>
      <c r="K806">
        <v>1</v>
      </c>
    </row>
    <row r="807" spans="1:11">
      <c r="A807">
        <v>11</v>
      </c>
      <c r="B807">
        <f t="shared" si="12"/>
        <v>12</v>
      </c>
      <c r="C807">
        <v>1</v>
      </c>
      <c r="D807">
        <v>2</v>
      </c>
      <c r="E807">
        <v>0</v>
      </c>
      <c r="F807">
        <v>1</v>
      </c>
      <c r="G807">
        <v>7</v>
      </c>
      <c r="H807">
        <v>14</v>
      </c>
      <c r="I807">
        <v>4</v>
      </c>
      <c r="J807">
        <v>0</v>
      </c>
      <c r="K807">
        <v>1</v>
      </c>
    </row>
    <row r="808" spans="1:11">
      <c r="A808">
        <v>11</v>
      </c>
      <c r="B808">
        <f t="shared" si="12"/>
        <v>12</v>
      </c>
      <c r="C808">
        <v>2</v>
      </c>
      <c r="D808">
        <v>19</v>
      </c>
      <c r="E808">
        <v>0</v>
      </c>
      <c r="F808">
        <v>5</v>
      </c>
      <c r="G808">
        <v>11</v>
      </c>
      <c r="H808">
        <v>13</v>
      </c>
      <c r="I808">
        <v>2</v>
      </c>
      <c r="J808">
        <v>2</v>
      </c>
      <c r="K808">
        <v>3</v>
      </c>
    </row>
    <row r="809" spans="1:11">
      <c r="A809">
        <v>11</v>
      </c>
      <c r="B809">
        <f t="shared" si="12"/>
        <v>12</v>
      </c>
      <c r="C809">
        <v>3</v>
      </c>
      <c r="D809">
        <v>8</v>
      </c>
      <c r="E809">
        <v>0</v>
      </c>
      <c r="F809">
        <v>3</v>
      </c>
      <c r="G809">
        <v>2</v>
      </c>
      <c r="H809">
        <v>1</v>
      </c>
      <c r="I809">
        <v>1</v>
      </c>
      <c r="J809">
        <v>6</v>
      </c>
      <c r="K809">
        <v>3</v>
      </c>
    </row>
    <row r="810" spans="1:11">
      <c r="A810">
        <v>11</v>
      </c>
      <c r="B810">
        <f t="shared" si="12"/>
        <v>12</v>
      </c>
      <c r="C810">
        <v>4</v>
      </c>
      <c r="D810">
        <v>3</v>
      </c>
      <c r="E810">
        <v>0</v>
      </c>
      <c r="F810">
        <v>6</v>
      </c>
      <c r="G810">
        <v>3</v>
      </c>
      <c r="H810">
        <v>12</v>
      </c>
      <c r="I810">
        <v>5</v>
      </c>
      <c r="J810">
        <v>8</v>
      </c>
      <c r="K810">
        <v>2</v>
      </c>
    </row>
    <row r="811" spans="1:11">
      <c r="A811">
        <v>11</v>
      </c>
      <c r="B811">
        <f t="shared" si="12"/>
        <v>12</v>
      </c>
      <c r="C811">
        <v>5</v>
      </c>
      <c r="D811">
        <v>10</v>
      </c>
      <c r="E811">
        <v>0</v>
      </c>
      <c r="F811">
        <v>7</v>
      </c>
      <c r="G811">
        <v>13</v>
      </c>
      <c r="H811">
        <v>9</v>
      </c>
      <c r="I811">
        <v>1</v>
      </c>
      <c r="J811">
        <v>4</v>
      </c>
      <c r="K811">
        <v>2</v>
      </c>
    </row>
    <row r="812" spans="1:11">
      <c r="A812">
        <v>11</v>
      </c>
      <c r="B812">
        <f t="shared" si="12"/>
        <v>13</v>
      </c>
      <c r="C812">
        <v>1</v>
      </c>
      <c r="D812">
        <v>4</v>
      </c>
      <c r="E812">
        <v>0</v>
      </c>
      <c r="F812">
        <v>6</v>
      </c>
      <c r="G812">
        <v>1</v>
      </c>
      <c r="H812">
        <v>15</v>
      </c>
      <c r="I812">
        <v>2</v>
      </c>
      <c r="J812">
        <v>5</v>
      </c>
      <c r="K812">
        <v>1</v>
      </c>
    </row>
    <row r="813" spans="1:11">
      <c r="A813">
        <v>11</v>
      </c>
      <c r="B813">
        <f t="shared" si="12"/>
        <v>13</v>
      </c>
      <c r="C813">
        <v>2</v>
      </c>
      <c r="D813">
        <v>1</v>
      </c>
      <c r="E813">
        <v>0</v>
      </c>
      <c r="F813">
        <v>7</v>
      </c>
      <c r="G813">
        <v>3</v>
      </c>
      <c r="H813">
        <v>2</v>
      </c>
      <c r="I813">
        <v>1</v>
      </c>
      <c r="J813">
        <v>1</v>
      </c>
      <c r="K813">
        <v>2</v>
      </c>
    </row>
    <row r="814" spans="1:11">
      <c r="A814">
        <v>11</v>
      </c>
      <c r="B814">
        <f t="shared" si="12"/>
        <v>13</v>
      </c>
      <c r="C814">
        <v>3</v>
      </c>
      <c r="D814">
        <v>3</v>
      </c>
      <c r="E814">
        <v>0</v>
      </c>
      <c r="F814">
        <v>4</v>
      </c>
      <c r="G814">
        <v>12</v>
      </c>
      <c r="H814">
        <v>5</v>
      </c>
      <c r="I814">
        <v>5</v>
      </c>
      <c r="J814">
        <v>3</v>
      </c>
      <c r="K814">
        <v>1</v>
      </c>
    </row>
    <row r="815" spans="1:11">
      <c r="A815">
        <v>11</v>
      </c>
      <c r="B815">
        <f t="shared" si="12"/>
        <v>13</v>
      </c>
      <c r="C815">
        <v>4</v>
      </c>
      <c r="D815">
        <v>0</v>
      </c>
      <c r="E815">
        <v>19</v>
      </c>
      <c r="F815">
        <v>2</v>
      </c>
      <c r="G815">
        <v>6</v>
      </c>
      <c r="H815">
        <v>8</v>
      </c>
      <c r="I815">
        <v>4</v>
      </c>
      <c r="J815">
        <v>0</v>
      </c>
      <c r="K815">
        <v>3</v>
      </c>
    </row>
    <row r="816" spans="1:11">
      <c r="A816">
        <v>11</v>
      </c>
      <c r="B816">
        <f t="shared" si="12"/>
        <v>13</v>
      </c>
      <c r="C816">
        <v>5</v>
      </c>
      <c r="D816">
        <v>12</v>
      </c>
      <c r="E816">
        <v>0</v>
      </c>
      <c r="F816">
        <v>5</v>
      </c>
      <c r="G816">
        <v>8</v>
      </c>
      <c r="H816">
        <v>3</v>
      </c>
      <c r="I816">
        <v>3</v>
      </c>
      <c r="J816">
        <v>7</v>
      </c>
      <c r="K816">
        <v>3</v>
      </c>
    </row>
    <row r="817" spans="1:11">
      <c r="A817">
        <v>11</v>
      </c>
      <c r="B817">
        <f t="shared" si="12"/>
        <v>14</v>
      </c>
      <c r="C817">
        <v>1</v>
      </c>
      <c r="D817">
        <v>0</v>
      </c>
      <c r="E817">
        <v>11</v>
      </c>
      <c r="F817">
        <v>2</v>
      </c>
      <c r="G817">
        <v>5</v>
      </c>
      <c r="H817">
        <v>7</v>
      </c>
      <c r="I817">
        <v>3</v>
      </c>
      <c r="J817">
        <v>0</v>
      </c>
      <c r="K817">
        <v>3</v>
      </c>
    </row>
    <row r="818" spans="1:11">
      <c r="A818">
        <v>11</v>
      </c>
      <c r="B818">
        <f t="shared" si="12"/>
        <v>14</v>
      </c>
      <c r="C818">
        <v>2</v>
      </c>
      <c r="D818">
        <v>6</v>
      </c>
      <c r="E818">
        <v>0</v>
      </c>
      <c r="F818">
        <v>7</v>
      </c>
      <c r="G818">
        <v>9</v>
      </c>
      <c r="H818">
        <v>4</v>
      </c>
      <c r="I818">
        <v>4</v>
      </c>
      <c r="J818">
        <v>6</v>
      </c>
      <c r="K818">
        <v>3</v>
      </c>
    </row>
    <row r="819" spans="1:11">
      <c r="A819">
        <v>11</v>
      </c>
      <c r="B819">
        <f t="shared" si="12"/>
        <v>14</v>
      </c>
      <c r="C819">
        <v>3</v>
      </c>
      <c r="D819">
        <v>13</v>
      </c>
      <c r="E819">
        <v>0</v>
      </c>
      <c r="F819">
        <v>3</v>
      </c>
      <c r="G819">
        <v>13</v>
      </c>
      <c r="H819">
        <v>14</v>
      </c>
      <c r="I819">
        <v>2</v>
      </c>
      <c r="J819">
        <v>3</v>
      </c>
      <c r="K819">
        <v>1</v>
      </c>
    </row>
    <row r="820" spans="1:11">
      <c r="A820">
        <v>11</v>
      </c>
      <c r="B820">
        <f t="shared" si="12"/>
        <v>14</v>
      </c>
      <c r="C820">
        <v>4</v>
      </c>
      <c r="D820">
        <v>17</v>
      </c>
      <c r="E820">
        <v>0</v>
      </c>
      <c r="F820">
        <v>6</v>
      </c>
      <c r="G820">
        <v>8</v>
      </c>
      <c r="H820">
        <v>1</v>
      </c>
      <c r="I820">
        <v>1</v>
      </c>
      <c r="J820">
        <v>8</v>
      </c>
      <c r="K820">
        <v>1</v>
      </c>
    </row>
    <row r="821" spans="1:11">
      <c r="A821">
        <v>11</v>
      </c>
      <c r="B821">
        <f t="shared" si="12"/>
        <v>14</v>
      </c>
      <c r="C821">
        <v>5</v>
      </c>
      <c r="D821">
        <v>11</v>
      </c>
      <c r="E821">
        <v>0</v>
      </c>
      <c r="F821">
        <v>1</v>
      </c>
      <c r="G821">
        <v>10</v>
      </c>
      <c r="H821">
        <v>6</v>
      </c>
      <c r="I821">
        <v>5</v>
      </c>
      <c r="J821">
        <v>0</v>
      </c>
      <c r="K821">
        <v>2</v>
      </c>
    </row>
    <row r="822" spans="1:11">
      <c r="A822">
        <v>11</v>
      </c>
      <c r="B822">
        <f t="shared" si="12"/>
        <v>15</v>
      </c>
      <c r="C822">
        <v>1</v>
      </c>
      <c r="D822">
        <v>9</v>
      </c>
      <c r="E822">
        <v>0</v>
      </c>
      <c r="F822">
        <v>1</v>
      </c>
      <c r="G822">
        <v>12</v>
      </c>
      <c r="H822">
        <v>11</v>
      </c>
      <c r="I822">
        <v>1</v>
      </c>
      <c r="J822">
        <v>0</v>
      </c>
      <c r="K822">
        <v>2</v>
      </c>
    </row>
    <row r="823" spans="1:11">
      <c r="A823">
        <v>11</v>
      </c>
      <c r="B823">
        <f t="shared" si="12"/>
        <v>15</v>
      </c>
      <c r="C823">
        <v>2</v>
      </c>
      <c r="D823">
        <v>14</v>
      </c>
      <c r="E823">
        <v>0</v>
      </c>
      <c r="F823">
        <v>4</v>
      </c>
      <c r="G823">
        <v>11</v>
      </c>
      <c r="H823">
        <v>10</v>
      </c>
      <c r="I823">
        <v>2</v>
      </c>
      <c r="J823">
        <v>4</v>
      </c>
      <c r="K823">
        <v>2</v>
      </c>
    </row>
    <row r="824" spans="1:11">
      <c r="A824">
        <v>11</v>
      </c>
      <c r="B824">
        <f t="shared" si="12"/>
        <v>15</v>
      </c>
      <c r="C824">
        <v>3</v>
      </c>
      <c r="D824">
        <v>20</v>
      </c>
      <c r="E824">
        <v>0</v>
      </c>
      <c r="F824">
        <v>6</v>
      </c>
      <c r="G824">
        <v>2</v>
      </c>
      <c r="H824">
        <v>5</v>
      </c>
      <c r="I824">
        <v>4</v>
      </c>
      <c r="J824">
        <v>7</v>
      </c>
      <c r="K824">
        <v>1</v>
      </c>
    </row>
    <row r="825" spans="1:11">
      <c r="A825">
        <v>11</v>
      </c>
      <c r="B825">
        <f t="shared" si="12"/>
        <v>15</v>
      </c>
      <c r="C825">
        <v>4</v>
      </c>
      <c r="D825">
        <v>8</v>
      </c>
      <c r="E825">
        <v>0</v>
      </c>
      <c r="F825">
        <v>5</v>
      </c>
      <c r="G825">
        <v>4</v>
      </c>
      <c r="H825">
        <v>16</v>
      </c>
      <c r="I825">
        <v>5</v>
      </c>
      <c r="J825">
        <v>1</v>
      </c>
      <c r="K825">
        <v>3</v>
      </c>
    </row>
    <row r="826" spans="1:11">
      <c r="A826">
        <v>11</v>
      </c>
      <c r="B826">
        <f t="shared" si="12"/>
        <v>15</v>
      </c>
      <c r="C826">
        <v>5</v>
      </c>
      <c r="D826">
        <v>15</v>
      </c>
      <c r="E826">
        <v>0</v>
      </c>
      <c r="F826">
        <v>3</v>
      </c>
      <c r="G826">
        <v>7</v>
      </c>
      <c r="H826">
        <v>17</v>
      </c>
      <c r="I826">
        <v>3</v>
      </c>
      <c r="J826">
        <v>2</v>
      </c>
      <c r="K826">
        <v>1</v>
      </c>
    </row>
    <row r="827" spans="1:11">
      <c r="A827">
        <v>12</v>
      </c>
      <c r="B827">
        <f t="shared" si="12"/>
        <v>1</v>
      </c>
      <c r="C827">
        <v>1</v>
      </c>
      <c r="D827">
        <v>18</v>
      </c>
      <c r="E827">
        <v>0</v>
      </c>
      <c r="F827">
        <v>7</v>
      </c>
      <c r="G827">
        <v>9</v>
      </c>
      <c r="H827">
        <v>11</v>
      </c>
      <c r="I827">
        <v>3</v>
      </c>
      <c r="J827">
        <v>7</v>
      </c>
      <c r="K827">
        <v>3</v>
      </c>
    </row>
    <row r="828" spans="1:11">
      <c r="A828">
        <v>12</v>
      </c>
      <c r="B828">
        <f t="shared" si="12"/>
        <v>1</v>
      </c>
      <c r="C828">
        <v>2</v>
      </c>
      <c r="D828">
        <v>7</v>
      </c>
      <c r="E828">
        <v>0</v>
      </c>
      <c r="F828">
        <v>3</v>
      </c>
      <c r="G828">
        <v>11</v>
      </c>
      <c r="H828">
        <v>7</v>
      </c>
      <c r="I828">
        <v>2</v>
      </c>
      <c r="J828">
        <v>4</v>
      </c>
      <c r="K828">
        <v>2</v>
      </c>
    </row>
    <row r="829" spans="1:11">
      <c r="A829">
        <v>12</v>
      </c>
      <c r="B829">
        <f t="shared" si="12"/>
        <v>1</v>
      </c>
      <c r="C829">
        <v>3</v>
      </c>
      <c r="D829">
        <v>10</v>
      </c>
      <c r="E829">
        <v>0</v>
      </c>
      <c r="F829">
        <v>4</v>
      </c>
      <c r="G829">
        <v>8</v>
      </c>
      <c r="H829">
        <v>3</v>
      </c>
      <c r="I829">
        <v>4</v>
      </c>
      <c r="J829">
        <v>5</v>
      </c>
      <c r="K829">
        <v>2</v>
      </c>
    </row>
    <row r="830" spans="1:11">
      <c r="A830">
        <v>12</v>
      </c>
      <c r="B830">
        <f t="shared" si="12"/>
        <v>1</v>
      </c>
      <c r="C830">
        <v>4</v>
      </c>
      <c r="D830">
        <v>2</v>
      </c>
      <c r="E830">
        <v>0</v>
      </c>
      <c r="F830">
        <v>5</v>
      </c>
      <c r="G830">
        <v>13</v>
      </c>
      <c r="H830">
        <v>2</v>
      </c>
      <c r="I830">
        <v>5</v>
      </c>
      <c r="J830">
        <v>1</v>
      </c>
      <c r="K830">
        <v>1</v>
      </c>
    </row>
    <row r="831" spans="1:11">
      <c r="A831">
        <v>12</v>
      </c>
      <c r="B831">
        <f t="shared" si="12"/>
        <v>1</v>
      </c>
      <c r="C831">
        <v>5</v>
      </c>
      <c r="D831">
        <v>16</v>
      </c>
      <c r="E831">
        <v>0</v>
      </c>
      <c r="F831">
        <v>1</v>
      </c>
      <c r="G831">
        <v>3</v>
      </c>
      <c r="H831">
        <v>14</v>
      </c>
      <c r="I831">
        <v>1</v>
      </c>
      <c r="J831">
        <v>0</v>
      </c>
      <c r="K831">
        <v>3</v>
      </c>
    </row>
    <row r="832" spans="1:11">
      <c r="A832">
        <v>12</v>
      </c>
      <c r="B832">
        <f t="shared" si="12"/>
        <v>2</v>
      </c>
      <c r="C832">
        <v>1</v>
      </c>
      <c r="D832">
        <v>19</v>
      </c>
      <c r="E832">
        <v>0</v>
      </c>
      <c r="F832">
        <v>4</v>
      </c>
      <c r="G832">
        <v>12</v>
      </c>
      <c r="H832">
        <v>12</v>
      </c>
      <c r="I832">
        <v>5</v>
      </c>
      <c r="J832">
        <v>6</v>
      </c>
      <c r="K832">
        <v>1</v>
      </c>
    </row>
    <row r="833" spans="1:11">
      <c r="A833">
        <v>12</v>
      </c>
      <c r="B833">
        <f t="shared" si="12"/>
        <v>2</v>
      </c>
      <c r="C833">
        <v>2</v>
      </c>
      <c r="D833">
        <v>15</v>
      </c>
      <c r="E833">
        <v>0</v>
      </c>
      <c r="F833">
        <v>5</v>
      </c>
      <c r="G833">
        <v>1</v>
      </c>
      <c r="H833">
        <v>17</v>
      </c>
      <c r="I833">
        <v>4</v>
      </c>
      <c r="J833">
        <v>2</v>
      </c>
      <c r="K833">
        <v>3</v>
      </c>
    </row>
    <row r="834" spans="1:11">
      <c r="A834">
        <v>12</v>
      </c>
      <c r="B834">
        <f t="shared" si="12"/>
        <v>2</v>
      </c>
      <c r="C834">
        <v>3</v>
      </c>
      <c r="D834">
        <v>5</v>
      </c>
      <c r="E834">
        <v>0</v>
      </c>
      <c r="F834">
        <v>3</v>
      </c>
      <c r="G834">
        <v>4</v>
      </c>
      <c r="H834">
        <v>13</v>
      </c>
      <c r="I834">
        <v>2</v>
      </c>
      <c r="J834">
        <v>8</v>
      </c>
      <c r="K834">
        <v>2</v>
      </c>
    </row>
    <row r="835" spans="1:11">
      <c r="A835">
        <v>12</v>
      </c>
      <c r="B835">
        <f t="shared" si="12"/>
        <v>2</v>
      </c>
      <c r="C835">
        <v>4</v>
      </c>
      <c r="D835">
        <v>0</v>
      </c>
      <c r="E835">
        <v>22</v>
      </c>
      <c r="F835">
        <v>2</v>
      </c>
      <c r="G835">
        <v>10</v>
      </c>
      <c r="H835">
        <v>6</v>
      </c>
      <c r="I835">
        <v>3</v>
      </c>
      <c r="J835">
        <v>0</v>
      </c>
      <c r="K835">
        <v>3</v>
      </c>
    </row>
    <row r="836" spans="1:11">
      <c r="A836">
        <v>12</v>
      </c>
      <c r="B836">
        <f t="shared" si="12"/>
        <v>2</v>
      </c>
      <c r="C836">
        <v>5</v>
      </c>
      <c r="D836">
        <v>18</v>
      </c>
      <c r="E836">
        <v>0</v>
      </c>
      <c r="F836">
        <v>6</v>
      </c>
      <c r="G836">
        <v>5</v>
      </c>
      <c r="H836">
        <v>16</v>
      </c>
      <c r="I836">
        <v>1</v>
      </c>
      <c r="J836">
        <v>3</v>
      </c>
      <c r="K836">
        <v>1</v>
      </c>
    </row>
    <row r="837" spans="1:11">
      <c r="A837">
        <v>12</v>
      </c>
      <c r="B837">
        <f t="shared" si="12"/>
        <v>3</v>
      </c>
      <c r="C837">
        <v>1</v>
      </c>
      <c r="D837">
        <v>0</v>
      </c>
      <c r="E837">
        <v>21</v>
      </c>
      <c r="F837">
        <v>2</v>
      </c>
      <c r="G837">
        <v>7</v>
      </c>
      <c r="H837">
        <v>8</v>
      </c>
      <c r="I837">
        <v>4</v>
      </c>
      <c r="J837">
        <v>0</v>
      </c>
      <c r="K837">
        <v>2</v>
      </c>
    </row>
    <row r="838" spans="1:11">
      <c r="A838">
        <v>12</v>
      </c>
      <c r="B838">
        <f t="shared" si="12"/>
        <v>3</v>
      </c>
      <c r="C838">
        <v>2</v>
      </c>
      <c r="D838">
        <v>1</v>
      </c>
      <c r="E838">
        <v>0</v>
      </c>
      <c r="F838">
        <v>7</v>
      </c>
      <c r="G838">
        <v>6</v>
      </c>
      <c r="H838">
        <v>10</v>
      </c>
      <c r="I838">
        <v>1</v>
      </c>
      <c r="J838">
        <v>5</v>
      </c>
      <c r="K838">
        <v>3</v>
      </c>
    </row>
    <row r="839" spans="1:11">
      <c r="A839">
        <v>12</v>
      </c>
      <c r="B839">
        <f t="shared" si="12"/>
        <v>3</v>
      </c>
      <c r="C839">
        <v>3</v>
      </c>
      <c r="D839">
        <v>11</v>
      </c>
      <c r="E839">
        <v>0</v>
      </c>
      <c r="F839">
        <v>6</v>
      </c>
      <c r="G839">
        <v>4</v>
      </c>
      <c r="H839">
        <v>1</v>
      </c>
      <c r="I839">
        <v>5</v>
      </c>
      <c r="J839">
        <v>1</v>
      </c>
      <c r="K839">
        <v>2</v>
      </c>
    </row>
    <row r="840" spans="1:11">
      <c r="A840">
        <v>12</v>
      </c>
      <c r="B840">
        <f t="shared" ref="B840:B903" si="13">IF(B835=15,1,B835+1)</f>
        <v>3</v>
      </c>
      <c r="C840">
        <v>4</v>
      </c>
      <c r="D840">
        <v>9</v>
      </c>
      <c r="E840">
        <v>0</v>
      </c>
      <c r="F840">
        <v>1</v>
      </c>
      <c r="G840">
        <v>2</v>
      </c>
      <c r="H840">
        <v>15</v>
      </c>
      <c r="I840">
        <v>2</v>
      </c>
      <c r="J840">
        <v>0</v>
      </c>
      <c r="K840">
        <v>1</v>
      </c>
    </row>
    <row r="841" spans="1:11">
      <c r="A841">
        <v>12</v>
      </c>
      <c r="B841">
        <f t="shared" si="13"/>
        <v>3</v>
      </c>
      <c r="C841">
        <v>5</v>
      </c>
      <c r="D841">
        <v>2</v>
      </c>
      <c r="E841">
        <v>0</v>
      </c>
      <c r="F841">
        <v>4</v>
      </c>
      <c r="G841">
        <v>10</v>
      </c>
      <c r="H841">
        <v>9</v>
      </c>
      <c r="I841">
        <v>3</v>
      </c>
      <c r="J841">
        <v>3</v>
      </c>
      <c r="K841">
        <v>1</v>
      </c>
    </row>
    <row r="842" spans="1:11">
      <c r="A842">
        <v>12</v>
      </c>
      <c r="B842">
        <f t="shared" si="13"/>
        <v>4</v>
      </c>
      <c r="C842">
        <v>1</v>
      </c>
      <c r="D842">
        <v>20</v>
      </c>
      <c r="E842">
        <v>0</v>
      </c>
      <c r="F842">
        <v>7</v>
      </c>
      <c r="G842">
        <v>7</v>
      </c>
      <c r="H842">
        <v>15</v>
      </c>
      <c r="I842">
        <v>1</v>
      </c>
      <c r="J842">
        <v>7</v>
      </c>
      <c r="K842">
        <v>1</v>
      </c>
    </row>
    <row r="843" spans="1:11">
      <c r="A843">
        <v>12</v>
      </c>
      <c r="B843">
        <f t="shared" si="13"/>
        <v>4</v>
      </c>
      <c r="C843">
        <v>2</v>
      </c>
      <c r="D843">
        <v>16</v>
      </c>
      <c r="E843">
        <v>0</v>
      </c>
      <c r="F843">
        <v>1</v>
      </c>
      <c r="G843">
        <v>8</v>
      </c>
      <c r="H843">
        <v>1</v>
      </c>
      <c r="I843">
        <v>4</v>
      </c>
      <c r="J843">
        <v>0</v>
      </c>
      <c r="K843">
        <v>2</v>
      </c>
    </row>
    <row r="844" spans="1:11">
      <c r="A844">
        <v>12</v>
      </c>
      <c r="B844">
        <f t="shared" si="13"/>
        <v>4</v>
      </c>
      <c r="C844">
        <v>3</v>
      </c>
      <c r="D844">
        <v>12</v>
      </c>
      <c r="E844">
        <v>0</v>
      </c>
      <c r="F844">
        <v>5</v>
      </c>
      <c r="G844">
        <v>9</v>
      </c>
      <c r="H844">
        <v>2</v>
      </c>
      <c r="I844">
        <v>3</v>
      </c>
      <c r="J844">
        <v>5</v>
      </c>
      <c r="K844">
        <v>3</v>
      </c>
    </row>
    <row r="845" spans="1:11">
      <c r="A845">
        <v>12</v>
      </c>
      <c r="B845">
        <f t="shared" si="13"/>
        <v>4</v>
      </c>
      <c r="C845">
        <v>4</v>
      </c>
      <c r="D845">
        <v>0</v>
      </c>
      <c r="E845">
        <v>5</v>
      </c>
      <c r="F845">
        <v>2</v>
      </c>
      <c r="G845">
        <v>11</v>
      </c>
      <c r="H845">
        <v>4</v>
      </c>
      <c r="I845">
        <v>5</v>
      </c>
      <c r="J845">
        <v>0</v>
      </c>
      <c r="K845">
        <v>2</v>
      </c>
    </row>
    <row r="846" spans="1:11">
      <c r="A846">
        <v>12</v>
      </c>
      <c r="B846">
        <f t="shared" si="13"/>
        <v>4</v>
      </c>
      <c r="C846">
        <v>5</v>
      </c>
      <c r="D846">
        <v>10</v>
      </c>
      <c r="E846">
        <v>0</v>
      </c>
      <c r="F846">
        <v>3</v>
      </c>
      <c r="G846">
        <v>12</v>
      </c>
      <c r="H846">
        <v>10</v>
      </c>
      <c r="I846">
        <v>2</v>
      </c>
      <c r="J846">
        <v>6</v>
      </c>
      <c r="K846">
        <v>3</v>
      </c>
    </row>
    <row r="847" spans="1:11">
      <c r="A847">
        <v>12</v>
      </c>
      <c r="B847">
        <f t="shared" si="13"/>
        <v>5</v>
      </c>
      <c r="C847">
        <v>1</v>
      </c>
      <c r="D847">
        <v>7</v>
      </c>
      <c r="E847">
        <v>0</v>
      </c>
      <c r="F847">
        <v>3</v>
      </c>
      <c r="G847">
        <v>6</v>
      </c>
      <c r="H847">
        <v>14</v>
      </c>
      <c r="I847">
        <v>1</v>
      </c>
      <c r="J847">
        <v>4</v>
      </c>
      <c r="K847">
        <v>3</v>
      </c>
    </row>
    <row r="848" spans="1:11">
      <c r="A848">
        <v>12</v>
      </c>
      <c r="B848">
        <f t="shared" si="13"/>
        <v>5</v>
      </c>
      <c r="C848">
        <v>2</v>
      </c>
      <c r="D848">
        <v>0</v>
      </c>
      <c r="E848">
        <v>2</v>
      </c>
      <c r="F848">
        <v>2</v>
      </c>
      <c r="G848">
        <v>2</v>
      </c>
      <c r="H848">
        <v>16</v>
      </c>
      <c r="I848">
        <v>5</v>
      </c>
      <c r="J848">
        <v>0</v>
      </c>
      <c r="K848">
        <v>1</v>
      </c>
    </row>
    <row r="849" spans="1:11">
      <c r="A849">
        <v>12</v>
      </c>
      <c r="B849">
        <f t="shared" si="13"/>
        <v>5</v>
      </c>
      <c r="C849">
        <v>3</v>
      </c>
      <c r="D849">
        <v>19</v>
      </c>
      <c r="E849">
        <v>0</v>
      </c>
      <c r="F849">
        <v>7</v>
      </c>
      <c r="G849">
        <v>5</v>
      </c>
      <c r="H849">
        <v>4</v>
      </c>
      <c r="I849">
        <v>3</v>
      </c>
      <c r="J849">
        <v>3</v>
      </c>
      <c r="K849">
        <v>2</v>
      </c>
    </row>
    <row r="850" spans="1:11">
      <c r="A850">
        <v>12</v>
      </c>
      <c r="B850">
        <f t="shared" si="13"/>
        <v>5</v>
      </c>
      <c r="C850">
        <v>4</v>
      </c>
      <c r="D850">
        <v>6</v>
      </c>
      <c r="E850">
        <v>0</v>
      </c>
      <c r="F850">
        <v>5</v>
      </c>
      <c r="G850">
        <v>3</v>
      </c>
      <c r="H850">
        <v>13</v>
      </c>
      <c r="I850">
        <v>2</v>
      </c>
      <c r="J850">
        <v>8</v>
      </c>
      <c r="K850">
        <v>3</v>
      </c>
    </row>
    <row r="851" spans="1:11">
      <c r="A851">
        <v>12</v>
      </c>
      <c r="B851">
        <f t="shared" si="13"/>
        <v>5</v>
      </c>
      <c r="C851">
        <v>5</v>
      </c>
      <c r="D851">
        <v>14</v>
      </c>
      <c r="E851">
        <v>0</v>
      </c>
      <c r="F851">
        <v>6</v>
      </c>
      <c r="G851">
        <v>1</v>
      </c>
      <c r="H851">
        <v>11</v>
      </c>
      <c r="I851">
        <v>4</v>
      </c>
      <c r="J851">
        <v>2</v>
      </c>
      <c r="K851">
        <v>2</v>
      </c>
    </row>
    <row r="852" spans="1:11">
      <c r="A852">
        <v>12</v>
      </c>
      <c r="B852">
        <f t="shared" si="13"/>
        <v>6</v>
      </c>
      <c r="C852">
        <v>1</v>
      </c>
      <c r="D852">
        <v>0</v>
      </c>
      <c r="E852">
        <v>21</v>
      </c>
      <c r="F852">
        <v>2</v>
      </c>
      <c r="G852">
        <v>3</v>
      </c>
      <c r="H852">
        <v>6</v>
      </c>
      <c r="I852">
        <v>4</v>
      </c>
      <c r="J852">
        <v>0</v>
      </c>
      <c r="K852">
        <v>2</v>
      </c>
    </row>
    <row r="853" spans="1:11">
      <c r="A853">
        <v>12</v>
      </c>
      <c r="B853">
        <f t="shared" si="13"/>
        <v>6</v>
      </c>
      <c r="C853">
        <v>2</v>
      </c>
      <c r="D853">
        <v>7</v>
      </c>
      <c r="E853">
        <v>0</v>
      </c>
      <c r="F853">
        <v>4</v>
      </c>
      <c r="G853">
        <v>11</v>
      </c>
      <c r="H853">
        <v>5</v>
      </c>
      <c r="I853">
        <v>3</v>
      </c>
      <c r="J853">
        <v>2</v>
      </c>
      <c r="K853">
        <v>3</v>
      </c>
    </row>
    <row r="854" spans="1:11">
      <c r="A854">
        <v>12</v>
      </c>
      <c r="B854">
        <f t="shared" si="13"/>
        <v>6</v>
      </c>
      <c r="C854">
        <v>3</v>
      </c>
      <c r="D854">
        <v>3</v>
      </c>
      <c r="E854">
        <v>0</v>
      </c>
      <c r="F854">
        <v>5</v>
      </c>
      <c r="G854">
        <v>8</v>
      </c>
      <c r="H854">
        <v>3</v>
      </c>
      <c r="I854">
        <v>1</v>
      </c>
      <c r="J854">
        <v>6</v>
      </c>
      <c r="K854">
        <v>2</v>
      </c>
    </row>
    <row r="855" spans="1:11">
      <c r="A855">
        <v>12</v>
      </c>
      <c r="B855">
        <f t="shared" si="13"/>
        <v>6</v>
      </c>
      <c r="C855">
        <v>4</v>
      </c>
      <c r="D855">
        <v>6</v>
      </c>
      <c r="E855">
        <v>0</v>
      </c>
      <c r="F855">
        <v>6</v>
      </c>
      <c r="G855">
        <v>9</v>
      </c>
      <c r="H855">
        <v>3</v>
      </c>
      <c r="I855">
        <v>2</v>
      </c>
      <c r="J855">
        <v>7</v>
      </c>
      <c r="K855">
        <v>1</v>
      </c>
    </row>
    <row r="856" spans="1:11">
      <c r="A856">
        <v>12</v>
      </c>
      <c r="B856">
        <f t="shared" si="13"/>
        <v>6</v>
      </c>
      <c r="C856">
        <v>5</v>
      </c>
      <c r="D856">
        <v>5</v>
      </c>
      <c r="E856">
        <v>0</v>
      </c>
      <c r="F856">
        <v>1</v>
      </c>
      <c r="G856">
        <v>10</v>
      </c>
      <c r="H856">
        <v>7</v>
      </c>
      <c r="I856">
        <v>2</v>
      </c>
      <c r="J856">
        <v>0</v>
      </c>
      <c r="K856">
        <v>3</v>
      </c>
    </row>
    <row r="857" spans="1:11">
      <c r="A857">
        <v>12</v>
      </c>
      <c r="B857">
        <f t="shared" si="13"/>
        <v>7</v>
      </c>
      <c r="C857">
        <v>1</v>
      </c>
      <c r="D857">
        <v>0</v>
      </c>
      <c r="E857">
        <v>15</v>
      </c>
      <c r="F857">
        <v>2</v>
      </c>
      <c r="G857">
        <v>2</v>
      </c>
      <c r="H857">
        <v>6</v>
      </c>
      <c r="I857">
        <v>4</v>
      </c>
      <c r="J857">
        <v>0</v>
      </c>
      <c r="K857">
        <v>3</v>
      </c>
    </row>
    <row r="858" spans="1:11">
      <c r="A858">
        <v>12</v>
      </c>
      <c r="B858">
        <f t="shared" si="13"/>
        <v>7</v>
      </c>
      <c r="C858">
        <v>2</v>
      </c>
      <c r="D858">
        <v>5</v>
      </c>
      <c r="E858">
        <v>0</v>
      </c>
      <c r="F858">
        <v>7</v>
      </c>
      <c r="G858">
        <v>9</v>
      </c>
      <c r="H858">
        <v>7</v>
      </c>
      <c r="I858">
        <v>5</v>
      </c>
      <c r="J858">
        <v>4</v>
      </c>
      <c r="K858">
        <v>3</v>
      </c>
    </row>
    <row r="859" spans="1:11">
      <c r="A859">
        <v>12</v>
      </c>
      <c r="B859">
        <f t="shared" si="13"/>
        <v>7</v>
      </c>
      <c r="C859">
        <v>3</v>
      </c>
      <c r="D859">
        <v>4</v>
      </c>
      <c r="E859">
        <v>0</v>
      </c>
      <c r="F859">
        <v>1</v>
      </c>
      <c r="G859">
        <v>13</v>
      </c>
      <c r="H859">
        <v>3</v>
      </c>
      <c r="I859">
        <v>1</v>
      </c>
      <c r="J859">
        <v>0</v>
      </c>
      <c r="K859">
        <v>1</v>
      </c>
    </row>
    <row r="860" spans="1:11">
      <c r="A860">
        <v>12</v>
      </c>
      <c r="B860">
        <f t="shared" si="13"/>
        <v>7</v>
      </c>
      <c r="C860">
        <v>4</v>
      </c>
      <c r="D860">
        <v>17</v>
      </c>
      <c r="E860">
        <v>0</v>
      </c>
      <c r="F860">
        <v>5</v>
      </c>
      <c r="G860">
        <v>8</v>
      </c>
      <c r="H860">
        <v>17</v>
      </c>
      <c r="I860">
        <v>2</v>
      </c>
      <c r="J860">
        <v>1</v>
      </c>
      <c r="K860">
        <v>1</v>
      </c>
    </row>
    <row r="861" spans="1:11">
      <c r="A861">
        <v>12</v>
      </c>
      <c r="B861">
        <f t="shared" si="13"/>
        <v>7</v>
      </c>
      <c r="C861">
        <v>5</v>
      </c>
      <c r="D861">
        <v>13</v>
      </c>
      <c r="E861">
        <v>0</v>
      </c>
      <c r="F861">
        <v>4</v>
      </c>
      <c r="G861">
        <v>3</v>
      </c>
      <c r="H861">
        <v>5</v>
      </c>
      <c r="I861">
        <v>3</v>
      </c>
      <c r="J861">
        <v>5</v>
      </c>
      <c r="K861">
        <v>2</v>
      </c>
    </row>
    <row r="862" spans="1:11">
      <c r="A862">
        <v>12</v>
      </c>
      <c r="B862">
        <f t="shared" si="13"/>
        <v>8</v>
      </c>
      <c r="C862">
        <v>1</v>
      </c>
      <c r="D862">
        <v>4</v>
      </c>
      <c r="E862">
        <v>0</v>
      </c>
      <c r="F862">
        <v>7</v>
      </c>
      <c r="G862">
        <v>4</v>
      </c>
      <c r="H862">
        <v>2</v>
      </c>
      <c r="I862">
        <v>1</v>
      </c>
      <c r="J862">
        <v>2</v>
      </c>
      <c r="K862">
        <v>2</v>
      </c>
    </row>
    <row r="863" spans="1:11">
      <c r="A863">
        <v>12</v>
      </c>
      <c r="B863">
        <f t="shared" si="13"/>
        <v>8</v>
      </c>
      <c r="C863">
        <v>2</v>
      </c>
      <c r="D863">
        <v>3</v>
      </c>
      <c r="E863">
        <v>0</v>
      </c>
      <c r="F863">
        <v>4</v>
      </c>
      <c r="G863">
        <v>11</v>
      </c>
      <c r="H863">
        <v>9</v>
      </c>
      <c r="I863">
        <v>2</v>
      </c>
      <c r="J863">
        <v>7</v>
      </c>
      <c r="K863">
        <v>1</v>
      </c>
    </row>
    <row r="864" spans="1:11">
      <c r="A864">
        <v>12</v>
      </c>
      <c r="B864">
        <f t="shared" si="13"/>
        <v>8</v>
      </c>
      <c r="C864">
        <v>3</v>
      </c>
      <c r="D864">
        <v>8</v>
      </c>
      <c r="E864">
        <v>0</v>
      </c>
      <c r="F864">
        <v>1</v>
      </c>
      <c r="G864">
        <v>6</v>
      </c>
      <c r="H864">
        <v>12</v>
      </c>
      <c r="I864">
        <v>3</v>
      </c>
      <c r="J864">
        <v>0</v>
      </c>
      <c r="K864">
        <v>2</v>
      </c>
    </row>
    <row r="865" spans="1:11">
      <c r="A865">
        <v>12</v>
      </c>
      <c r="B865">
        <f t="shared" si="13"/>
        <v>8</v>
      </c>
      <c r="C865">
        <v>4</v>
      </c>
      <c r="D865">
        <v>19</v>
      </c>
      <c r="E865">
        <v>0</v>
      </c>
      <c r="F865">
        <v>6</v>
      </c>
      <c r="G865">
        <v>7</v>
      </c>
      <c r="H865">
        <v>8</v>
      </c>
      <c r="I865">
        <v>5</v>
      </c>
      <c r="J865">
        <v>6</v>
      </c>
      <c r="K865">
        <v>3</v>
      </c>
    </row>
    <row r="866" spans="1:11">
      <c r="A866">
        <v>12</v>
      </c>
      <c r="B866">
        <f t="shared" si="13"/>
        <v>8</v>
      </c>
      <c r="C866">
        <v>5</v>
      </c>
      <c r="D866">
        <v>1</v>
      </c>
      <c r="E866">
        <v>0</v>
      </c>
      <c r="F866">
        <v>3</v>
      </c>
      <c r="G866">
        <v>12</v>
      </c>
      <c r="H866">
        <v>5</v>
      </c>
      <c r="I866">
        <v>4</v>
      </c>
      <c r="J866">
        <v>8</v>
      </c>
      <c r="K866">
        <v>1</v>
      </c>
    </row>
    <row r="867" spans="1:11">
      <c r="A867">
        <v>12</v>
      </c>
      <c r="B867">
        <f t="shared" si="13"/>
        <v>9</v>
      </c>
      <c r="C867">
        <v>1</v>
      </c>
      <c r="D867">
        <v>6</v>
      </c>
      <c r="E867">
        <v>0</v>
      </c>
      <c r="F867">
        <v>3</v>
      </c>
      <c r="G867">
        <v>1</v>
      </c>
      <c r="H867">
        <v>13</v>
      </c>
      <c r="I867">
        <v>2</v>
      </c>
      <c r="J867">
        <v>2</v>
      </c>
      <c r="K867">
        <v>1</v>
      </c>
    </row>
    <row r="868" spans="1:11">
      <c r="A868">
        <v>12</v>
      </c>
      <c r="B868">
        <f t="shared" si="13"/>
        <v>9</v>
      </c>
      <c r="C868">
        <v>2</v>
      </c>
      <c r="D868">
        <v>13</v>
      </c>
      <c r="E868">
        <v>0</v>
      </c>
      <c r="F868">
        <v>1</v>
      </c>
      <c r="G868">
        <v>4</v>
      </c>
      <c r="H868">
        <v>7</v>
      </c>
      <c r="I868">
        <v>5</v>
      </c>
      <c r="J868">
        <v>0</v>
      </c>
      <c r="K868">
        <v>3</v>
      </c>
    </row>
    <row r="869" spans="1:11">
      <c r="A869">
        <v>12</v>
      </c>
      <c r="B869">
        <f t="shared" si="13"/>
        <v>9</v>
      </c>
      <c r="C869">
        <v>3</v>
      </c>
      <c r="D869">
        <v>20</v>
      </c>
      <c r="E869">
        <v>0</v>
      </c>
      <c r="F869">
        <v>4</v>
      </c>
      <c r="G869">
        <v>10</v>
      </c>
      <c r="H869">
        <v>12</v>
      </c>
      <c r="I869">
        <v>1</v>
      </c>
      <c r="J869">
        <v>3</v>
      </c>
      <c r="K869">
        <v>1</v>
      </c>
    </row>
    <row r="870" spans="1:11">
      <c r="A870">
        <v>12</v>
      </c>
      <c r="B870">
        <f t="shared" si="13"/>
        <v>9</v>
      </c>
      <c r="C870">
        <v>4</v>
      </c>
      <c r="D870">
        <v>0</v>
      </c>
      <c r="E870">
        <v>3</v>
      </c>
      <c r="F870">
        <v>2</v>
      </c>
      <c r="G870">
        <v>13</v>
      </c>
      <c r="H870">
        <v>1</v>
      </c>
      <c r="I870">
        <v>3</v>
      </c>
      <c r="J870">
        <v>0</v>
      </c>
      <c r="K870">
        <v>2</v>
      </c>
    </row>
    <row r="871" spans="1:11">
      <c r="A871">
        <v>12</v>
      </c>
      <c r="B871">
        <f t="shared" si="13"/>
        <v>9</v>
      </c>
      <c r="C871">
        <v>5</v>
      </c>
      <c r="D871">
        <v>10</v>
      </c>
      <c r="E871">
        <v>0</v>
      </c>
      <c r="F871">
        <v>5</v>
      </c>
      <c r="G871">
        <v>5</v>
      </c>
      <c r="H871">
        <v>11</v>
      </c>
      <c r="I871">
        <v>4</v>
      </c>
      <c r="J871">
        <v>6</v>
      </c>
      <c r="K871">
        <v>3</v>
      </c>
    </row>
    <row r="872" spans="1:11">
      <c r="A872">
        <v>12</v>
      </c>
      <c r="B872">
        <f t="shared" si="13"/>
        <v>10</v>
      </c>
      <c r="C872">
        <v>1</v>
      </c>
      <c r="D872">
        <v>17</v>
      </c>
      <c r="E872">
        <v>0</v>
      </c>
      <c r="F872">
        <v>6</v>
      </c>
      <c r="G872">
        <v>7</v>
      </c>
      <c r="H872">
        <v>10</v>
      </c>
      <c r="I872">
        <v>1</v>
      </c>
      <c r="J872">
        <v>4</v>
      </c>
      <c r="K872">
        <v>2</v>
      </c>
    </row>
    <row r="873" spans="1:11">
      <c r="A873">
        <v>12</v>
      </c>
      <c r="B873">
        <f t="shared" si="13"/>
        <v>10</v>
      </c>
      <c r="C873">
        <v>2</v>
      </c>
      <c r="D873">
        <v>5</v>
      </c>
      <c r="E873">
        <v>0</v>
      </c>
      <c r="F873">
        <v>4</v>
      </c>
      <c r="G873">
        <v>11</v>
      </c>
      <c r="H873">
        <v>16</v>
      </c>
      <c r="I873">
        <v>5</v>
      </c>
      <c r="J873">
        <v>8</v>
      </c>
      <c r="K873">
        <v>1</v>
      </c>
    </row>
    <row r="874" spans="1:11">
      <c r="A874">
        <v>12</v>
      </c>
      <c r="B874">
        <f t="shared" si="13"/>
        <v>10</v>
      </c>
      <c r="C874">
        <v>3</v>
      </c>
      <c r="D874">
        <v>8</v>
      </c>
      <c r="E874">
        <v>0</v>
      </c>
      <c r="F874">
        <v>1</v>
      </c>
      <c r="G874">
        <v>6</v>
      </c>
      <c r="H874">
        <v>15</v>
      </c>
      <c r="I874">
        <v>4</v>
      </c>
      <c r="J874">
        <v>0</v>
      </c>
      <c r="K874">
        <v>3</v>
      </c>
    </row>
    <row r="875" spans="1:11">
      <c r="A875">
        <v>12</v>
      </c>
      <c r="B875">
        <f t="shared" si="13"/>
        <v>10</v>
      </c>
      <c r="C875">
        <v>4</v>
      </c>
      <c r="D875">
        <v>2</v>
      </c>
      <c r="E875">
        <v>0</v>
      </c>
      <c r="F875">
        <v>3</v>
      </c>
      <c r="G875">
        <v>13</v>
      </c>
      <c r="H875">
        <v>9</v>
      </c>
      <c r="I875">
        <v>2</v>
      </c>
      <c r="J875">
        <v>7</v>
      </c>
      <c r="K875">
        <v>1</v>
      </c>
    </row>
    <row r="876" spans="1:11">
      <c r="A876">
        <v>12</v>
      </c>
      <c r="B876">
        <f t="shared" si="13"/>
        <v>10</v>
      </c>
      <c r="C876">
        <v>5</v>
      </c>
      <c r="D876">
        <v>11</v>
      </c>
      <c r="E876">
        <v>0</v>
      </c>
      <c r="F876">
        <v>5</v>
      </c>
      <c r="G876">
        <v>5</v>
      </c>
      <c r="H876">
        <v>14</v>
      </c>
      <c r="I876">
        <v>3</v>
      </c>
      <c r="J876">
        <v>5</v>
      </c>
      <c r="K876">
        <v>2</v>
      </c>
    </row>
    <row r="877" spans="1:11">
      <c r="A877">
        <v>12</v>
      </c>
      <c r="B877">
        <f t="shared" si="13"/>
        <v>11</v>
      </c>
      <c r="C877">
        <v>1</v>
      </c>
      <c r="D877">
        <v>5</v>
      </c>
      <c r="E877">
        <v>0</v>
      </c>
      <c r="F877">
        <v>4</v>
      </c>
      <c r="G877">
        <v>5</v>
      </c>
      <c r="H877">
        <v>5</v>
      </c>
      <c r="I877">
        <v>2</v>
      </c>
      <c r="J877">
        <v>6</v>
      </c>
      <c r="K877">
        <v>2</v>
      </c>
    </row>
    <row r="878" spans="1:11">
      <c r="A878">
        <v>12</v>
      </c>
      <c r="B878">
        <f t="shared" si="13"/>
        <v>11</v>
      </c>
      <c r="C878">
        <v>2</v>
      </c>
      <c r="D878">
        <v>17</v>
      </c>
      <c r="E878">
        <v>0</v>
      </c>
      <c r="F878">
        <v>1</v>
      </c>
      <c r="G878">
        <v>11</v>
      </c>
      <c r="H878">
        <v>5</v>
      </c>
      <c r="I878">
        <v>4</v>
      </c>
      <c r="J878">
        <v>0</v>
      </c>
      <c r="K878">
        <v>3</v>
      </c>
    </row>
    <row r="879" spans="1:11">
      <c r="A879">
        <v>12</v>
      </c>
      <c r="B879">
        <f t="shared" si="13"/>
        <v>11</v>
      </c>
      <c r="C879">
        <v>3</v>
      </c>
      <c r="D879">
        <v>18</v>
      </c>
      <c r="E879">
        <v>0</v>
      </c>
      <c r="F879">
        <v>6</v>
      </c>
      <c r="G879">
        <v>6</v>
      </c>
      <c r="H879">
        <v>2</v>
      </c>
      <c r="I879">
        <v>2</v>
      </c>
      <c r="J879">
        <v>5</v>
      </c>
      <c r="K879">
        <v>2</v>
      </c>
    </row>
    <row r="880" spans="1:11">
      <c r="A880">
        <v>12</v>
      </c>
      <c r="B880">
        <f t="shared" si="13"/>
        <v>11</v>
      </c>
      <c r="C880">
        <v>4</v>
      </c>
      <c r="D880">
        <v>4</v>
      </c>
      <c r="E880">
        <v>0</v>
      </c>
      <c r="F880">
        <v>5</v>
      </c>
      <c r="G880">
        <v>5</v>
      </c>
      <c r="H880">
        <v>3</v>
      </c>
      <c r="I880">
        <v>4</v>
      </c>
      <c r="J880">
        <v>2</v>
      </c>
      <c r="K880">
        <v>1</v>
      </c>
    </row>
    <row r="881" spans="1:11">
      <c r="A881">
        <v>12</v>
      </c>
      <c r="B881">
        <f t="shared" si="13"/>
        <v>11</v>
      </c>
      <c r="C881">
        <v>5</v>
      </c>
      <c r="D881">
        <v>15</v>
      </c>
      <c r="E881">
        <v>0</v>
      </c>
      <c r="F881">
        <v>7</v>
      </c>
      <c r="G881">
        <v>12</v>
      </c>
      <c r="H881">
        <v>13</v>
      </c>
      <c r="I881">
        <v>3</v>
      </c>
      <c r="J881">
        <v>8</v>
      </c>
      <c r="K881">
        <v>1</v>
      </c>
    </row>
    <row r="882" spans="1:11">
      <c r="A882">
        <v>12</v>
      </c>
      <c r="B882">
        <f t="shared" si="13"/>
        <v>12</v>
      </c>
      <c r="C882">
        <v>1</v>
      </c>
      <c r="D882">
        <v>0</v>
      </c>
      <c r="E882">
        <v>18</v>
      </c>
      <c r="F882">
        <v>2</v>
      </c>
      <c r="G882">
        <v>1</v>
      </c>
      <c r="H882">
        <v>4</v>
      </c>
      <c r="I882">
        <v>5</v>
      </c>
      <c r="J882">
        <v>0</v>
      </c>
      <c r="K882">
        <v>2</v>
      </c>
    </row>
    <row r="883" spans="1:11">
      <c r="A883">
        <v>12</v>
      </c>
      <c r="B883">
        <f t="shared" si="13"/>
        <v>12</v>
      </c>
      <c r="C883">
        <v>2</v>
      </c>
      <c r="D883">
        <v>16</v>
      </c>
      <c r="E883">
        <v>0</v>
      </c>
      <c r="F883">
        <v>7</v>
      </c>
      <c r="G883">
        <v>12</v>
      </c>
      <c r="H883">
        <v>8</v>
      </c>
      <c r="I883">
        <v>1</v>
      </c>
      <c r="J883">
        <v>4</v>
      </c>
      <c r="K883">
        <v>1</v>
      </c>
    </row>
    <row r="884" spans="1:11">
      <c r="A884">
        <v>12</v>
      </c>
      <c r="B884">
        <f t="shared" si="13"/>
        <v>12</v>
      </c>
      <c r="C884">
        <v>3</v>
      </c>
      <c r="D884">
        <v>18</v>
      </c>
      <c r="E884">
        <v>0</v>
      </c>
      <c r="F884">
        <v>4</v>
      </c>
      <c r="G884">
        <v>3</v>
      </c>
      <c r="H884">
        <v>6</v>
      </c>
      <c r="I884">
        <v>4</v>
      </c>
      <c r="J884">
        <v>5</v>
      </c>
      <c r="K884">
        <v>2</v>
      </c>
    </row>
    <row r="885" spans="1:11">
      <c r="A885">
        <v>12</v>
      </c>
      <c r="B885">
        <f t="shared" si="13"/>
        <v>12</v>
      </c>
      <c r="C885">
        <v>4</v>
      </c>
      <c r="D885">
        <v>14</v>
      </c>
      <c r="E885">
        <v>0</v>
      </c>
      <c r="F885">
        <v>6</v>
      </c>
      <c r="G885">
        <v>8</v>
      </c>
      <c r="H885">
        <v>3</v>
      </c>
      <c r="I885">
        <v>3</v>
      </c>
      <c r="J885">
        <v>1</v>
      </c>
      <c r="K885">
        <v>3</v>
      </c>
    </row>
    <row r="886" spans="1:11">
      <c r="A886">
        <v>12</v>
      </c>
      <c r="B886">
        <f t="shared" si="13"/>
        <v>12</v>
      </c>
      <c r="C886">
        <v>5</v>
      </c>
      <c r="D886">
        <v>9</v>
      </c>
      <c r="E886">
        <v>0</v>
      </c>
      <c r="F886">
        <v>1</v>
      </c>
      <c r="G886">
        <v>9</v>
      </c>
      <c r="H886">
        <v>17</v>
      </c>
      <c r="I886">
        <v>2</v>
      </c>
      <c r="J886">
        <v>0</v>
      </c>
      <c r="K886">
        <v>3</v>
      </c>
    </row>
    <row r="887" spans="1:11">
      <c r="A887">
        <v>12</v>
      </c>
      <c r="B887">
        <f t="shared" si="13"/>
        <v>13</v>
      </c>
      <c r="C887">
        <v>1</v>
      </c>
      <c r="D887">
        <v>0</v>
      </c>
      <c r="E887">
        <v>12</v>
      </c>
      <c r="F887">
        <v>2</v>
      </c>
      <c r="G887">
        <v>9</v>
      </c>
      <c r="H887">
        <v>16</v>
      </c>
      <c r="I887">
        <v>3</v>
      </c>
      <c r="J887">
        <v>0</v>
      </c>
      <c r="K887">
        <v>3</v>
      </c>
    </row>
    <row r="888" spans="1:11">
      <c r="A888">
        <v>12</v>
      </c>
      <c r="B888">
        <f t="shared" si="13"/>
        <v>13</v>
      </c>
      <c r="C888">
        <v>2</v>
      </c>
      <c r="D888">
        <v>15</v>
      </c>
      <c r="E888">
        <v>0</v>
      </c>
      <c r="F888">
        <v>5</v>
      </c>
      <c r="G888">
        <v>3</v>
      </c>
      <c r="H888">
        <v>17</v>
      </c>
      <c r="I888">
        <v>5</v>
      </c>
      <c r="J888">
        <v>8</v>
      </c>
      <c r="K888">
        <v>3</v>
      </c>
    </row>
    <row r="889" spans="1:11">
      <c r="A889">
        <v>12</v>
      </c>
      <c r="B889">
        <f t="shared" si="13"/>
        <v>13</v>
      </c>
      <c r="C889">
        <v>3</v>
      </c>
      <c r="D889">
        <v>3</v>
      </c>
      <c r="E889">
        <v>0</v>
      </c>
      <c r="F889">
        <v>6</v>
      </c>
      <c r="G889">
        <v>2</v>
      </c>
      <c r="H889">
        <v>15</v>
      </c>
      <c r="I889">
        <v>2</v>
      </c>
      <c r="J889">
        <v>2</v>
      </c>
      <c r="K889">
        <v>2</v>
      </c>
    </row>
    <row r="890" spans="1:11">
      <c r="A890">
        <v>12</v>
      </c>
      <c r="B890">
        <f t="shared" si="13"/>
        <v>13</v>
      </c>
      <c r="C890">
        <v>4</v>
      </c>
      <c r="D890">
        <v>7</v>
      </c>
      <c r="E890">
        <v>0</v>
      </c>
      <c r="F890">
        <v>7</v>
      </c>
      <c r="G890">
        <v>10</v>
      </c>
      <c r="H890">
        <v>6</v>
      </c>
      <c r="I890">
        <v>4</v>
      </c>
      <c r="J890">
        <v>7</v>
      </c>
      <c r="K890">
        <v>1</v>
      </c>
    </row>
    <row r="891" spans="1:11">
      <c r="A891">
        <v>12</v>
      </c>
      <c r="B891">
        <f t="shared" si="13"/>
        <v>13</v>
      </c>
      <c r="C891">
        <v>5</v>
      </c>
      <c r="D891">
        <v>12</v>
      </c>
      <c r="E891">
        <v>0</v>
      </c>
      <c r="F891">
        <v>3</v>
      </c>
      <c r="G891">
        <v>7</v>
      </c>
      <c r="H891">
        <v>7</v>
      </c>
      <c r="I891">
        <v>1</v>
      </c>
      <c r="J891">
        <v>3</v>
      </c>
      <c r="K891">
        <v>1</v>
      </c>
    </row>
    <row r="892" spans="1:11">
      <c r="A892">
        <v>12</v>
      </c>
      <c r="B892">
        <f t="shared" si="13"/>
        <v>14</v>
      </c>
      <c r="C892">
        <v>1</v>
      </c>
      <c r="D892">
        <v>0</v>
      </c>
      <c r="E892">
        <v>13</v>
      </c>
      <c r="F892">
        <v>2</v>
      </c>
      <c r="G892">
        <v>1</v>
      </c>
      <c r="H892">
        <v>11</v>
      </c>
      <c r="I892">
        <v>5</v>
      </c>
      <c r="J892">
        <v>0</v>
      </c>
      <c r="K892">
        <v>2</v>
      </c>
    </row>
    <row r="893" spans="1:11">
      <c r="A893">
        <v>12</v>
      </c>
      <c r="B893">
        <f t="shared" si="13"/>
        <v>14</v>
      </c>
      <c r="C893">
        <v>2</v>
      </c>
      <c r="D893">
        <v>3</v>
      </c>
      <c r="E893">
        <v>0</v>
      </c>
      <c r="F893">
        <v>7</v>
      </c>
      <c r="G893">
        <v>6</v>
      </c>
      <c r="H893">
        <v>5</v>
      </c>
      <c r="I893">
        <v>1</v>
      </c>
      <c r="J893">
        <v>6</v>
      </c>
      <c r="K893">
        <v>1</v>
      </c>
    </row>
    <row r="894" spans="1:11">
      <c r="A894">
        <v>12</v>
      </c>
      <c r="B894">
        <f t="shared" si="13"/>
        <v>14</v>
      </c>
      <c r="C894">
        <v>3</v>
      </c>
      <c r="D894">
        <v>14</v>
      </c>
      <c r="E894">
        <v>0</v>
      </c>
      <c r="F894">
        <v>5</v>
      </c>
      <c r="G894">
        <v>12</v>
      </c>
      <c r="H894">
        <v>13</v>
      </c>
      <c r="I894">
        <v>4</v>
      </c>
      <c r="J894">
        <v>1</v>
      </c>
      <c r="K894">
        <v>3</v>
      </c>
    </row>
    <row r="895" spans="1:11">
      <c r="A895">
        <v>12</v>
      </c>
      <c r="B895">
        <f t="shared" si="13"/>
        <v>14</v>
      </c>
      <c r="C895">
        <v>4</v>
      </c>
      <c r="D895">
        <v>17</v>
      </c>
      <c r="E895">
        <v>0</v>
      </c>
      <c r="F895">
        <v>4</v>
      </c>
      <c r="G895">
        <v>5</v>
      </c>
      <c r="H895">
        <v>4</v>
      </c>
      <c r="I895">
        <v>3</v>
      </c>
      <c r="J895">
        <v>2</v>
      </c>
      <c r="K895">
        <v>1</v>
      </c>
    </row>
    <row r="896" spans="1:11">
      <c r="A896">
        <v>12</v>
      </c>
      <c r="B896">
        <f t="shared" si="13"/>
        <v>14</v>
      </c>
      <c r="C896">
        <v>5</v>
      </c>
      <c r="D896">
        <v>12</v>
      </c>
      <c r="E896">
        <v>0</v>
      </c>
      <c r="F896">
        <v>1</v>
      </c>
      <c r="G896">
        <v>11</v>
      </c>
      <c r="H896">
        <v>12</v>
      </c>
      <c r="I896">
        <v>2</v>
      </c>
      <c r="J896">
        <v>0</v>
      </c>
      <c r="K896">
        <v>2</v>
      </c>
    </row>
    <row r="897" spans="1:11">
      <c r="A897">
        <v>12</v>
      </c>
      <c r="B897">
        <f t="shared" si="13"/>
        <v>15</v>
      </c>
      <c r="C897">
        <v>1</v>
      </c>
      <c r="D897">
        <v>13</v>
      </c>
      <c r="E897">
        <v>0</v>
      </c>
      <c r="F897">
        <v>1</v>
      </c>
      <c r="G897">
        <v>2</v>
      </c>
      <c r="H897">
        <v>8</v>
      </c>
      <c r="I897">
        <v>3</v>
      </c>
      <c r="J897">
        <v>0</v>
      </c>
      <c r="K897">
        <v>2</v>
      </c>
    </row>
    <row r="898" spans="1:11">
      <c r="A898">
        <v>12</v>
      </c>
      <c r="B898">
        <f t="shared" si="13"/>
        <v>15</v>
      </c>
      <c r="C898">
        <v>2</v>
      </c>
      <c r="D898">
        <v>20</v>
      </c>
      <c r="E898">
        <v>0</v>
      </c>
      <c r="F898">
        <v>5</v>
      </c>
      <c r="G898">
        <v>4</v>
      </c>
      <c r="H898">
        <v>9</v>
      </c>
      <c r="I898">
        <v>4</v>
      </c>
      <c r="J898">
        <v>5</v>
      </c>
      <c r="K898">
        <v>3</v>
      </c>
    </row>
    <row r="899" spans="1:11">
      <c r="A899">
        <v>12</v>
      </c>
      <c r="B899">
        <f t="shared" si="13"/>
        <v>15</v>
      </c>
      <c r="C899">
        <v>3</v>
      </c>
      <c r="D899">
        <v>10</v>
      </c>
      <c r="E899">
        <v>0</v>
      </c>
      <c r="F899">
        <v>6</v>
      </c>
      <c r="G899">
        <v>13</v>
      </c>
      <c r="H899">
        <v>10</v>
      </c>
      <c r="I899">
        <v>2</v>
      </c>
      <c r="J899">
        <v>1</v>
      </c>
      <c r="K899">
        <v>3</v>
      </c>
    </row>
    <row r="900" spans="1:11">
      <c r="A900">
        <v>12</v>
      </c>
      <c r="B900">
        <f t="shared" si="13"/>
        <v>15</v>
      </c>
      <c r="C900">
        <v>4</v>
      </c>
      <c r="D900">
        <v>0</v>
      </c>
      <c r="E900">
        <v>10</v>
      </c>
      <c r="F900">
        <v>2</v>
      </c>
      <c r="G900">
        <v>8</v>
      </c>
      <c r="H900">
        <v>3</v>
      </c>
      <c r="I900">
        <v>5</v>
      </c>
      <c r="J900">
        <v>0</v>
      </c>
      <c r="K900">
        <v>1</v>
      </c>
    </row>
    <row r="901" spans="1:11">
      <c r="A901">
        <v>12</v>
      </c>
      <c r="B901">
        <f t="shared" si="13"/>
        <v>15</v>
      </c>
      <c r="C901">
        <v>5</v>
      </c>
      <c r="D901">
        <v>2</v>
      </c>
      <c r="E901">
        <v>0</v>
      </c>
      <c r="F901">
        <v>3</v>
      </c>
      <c r="G901">
        <v>10</v>
      </c>
      <c r="H901">
        <v>14</v>
      </c>
      <c r="I901">
        <v>1</v>
      </c>
      <c r="J901">
        <v>3</v>
      </c>
      <c r="K901">
        <v>2</v>
      </c>
    </row>
    <row r="902" spans="1:11">
      <c r="A902">
        <v>13</v>
      </c>
      <c r="B902">
        <f t="shared" si="13"/>
        <v>1</v>
      </c>
      <c r="C902">
        <v>1</v>
      </c>
      <c r="D902">
        <v>15</v>
      </c>
      <c r="E902">
        <v>0</v>
      </c>
      <c r="F902">
        <v>6</v>
      </c>
      <c r="G902">
        <v>3</v>
      </c>
      <c r="H902">
        <v>1</v>
      </c>
      <c r="I902">
        <v>1</v>
      </c>
      <c r="J902">
        <v>8</v>
      </c>
      <c r="K902">
        <v>2</v>
      </c>
    </row>
    <row r="903" spans="1:11">
      <c r="A903">
        <v>13</v>
      </c>
      <c r="B903">
        <f t="shared" si="13"/>
        <v>1</v>
      </c>
      <c r="C903">
        <v>2</v>
      </c>
      <c r="D903">
        <v>4</v>
      </c>
      <c r="E903">
        <v>0</v>
      </c>
      <c r="F903">
        <v>3</v>
      </c>
      <c r="G903">
        <v>1</v>
      </c>
      <c r="H903">
        <v>3</v>
      </c>
      <c r="I903">
        <v>4</v>
      </c>
      <c r="J903">
        <v>4</v>
      </c>
      <c r="K903">
        <v>3</v>
      </c>
    </row>
    <row r="904" spans="1:11">
      <c r="A904">
        <v>13</v>
      </c>
      <c r="B904">
        <f t="shared" ref="B904:B967" si="14">IF(B899=15,1,B899+1)</f>
        <v>1</v>
      </c>
      <c r="C904">
        <v>3</v>
      </c>
      <c r="D904">
        <v>11</v>
      </c>
      <c r="E904">
        <v>0</v>
      </c>
      <c r="F904">
        <v>5</v>
      </c>
      <c r="G904">
        <v>8</v>
      </c>
      <c r="H904">
        <v>16</v>
      </c>
      <c r="I904">
        <v>3</v>
      </c>
      <c r="J904">
        <v>2</v>
      </c>
      <c r="K904">
        <v>1</v>
      </c>
    </row>
    <row r="905" spans="1:11">
      <c r="A905">
        <v>13</v>
      </c>
      <c r="B905">
        <f t="shared" si="14"/>
        <v>1</v>
      </c>
      <c r="C905">
        <v>4</v>
      </c>
      <c r="D905">
        <v>7</v>
      </c>
      <c r="E905">
        <v>0</v>
      </c>
      <c r="F905">
        <v>4</v>
      </c>
      <c r="G905">
        <v>13</v>
      </c>
      <c r="H905">
        <v>9</v>
      </c>
      <c r="I905">
        <v>2</v>
      </c>
      <c r="J905">
        <v>7</v>
      </c>
      <c r="K905">
        <v>3</v>
      </c>
    </row>
    <row r="906" spans="1:11">
      <c r="A906">
        <v>13</v>
      </c>
      <c r="B906">
        <f t="shared" si="14"/>
        <v>1</v>
      </c>
      <c r="C906">
        <v>5</v>
      </c>
      <c r="D906">
        <v>5</v>
      </c>
      <c r="E906">
        <v>0</v>
      </c>
      <c r="F906">
        <v>7</v>
      </c>
      <c r="G906">
        <v>7</v>
      </c>
      <c r="H906">
        <v>2</v>
      </c>
      <c r="I906">
        <v>5</v>
      </c>
      <c r="J906">
        <v>6</v>
      </c>
      <c r="K906">
        <v>1</v>
      </c>
    </row>
    <row r="907" spans="1:11">
      <c r="A907">
        <v>13</v>
      </c>
      <c r="B907">
        <f t="shared" si="14"/>
        <v>2</v>
      </c>
      <c r="C907">
        <v>1</v>
      </c>
      <c r="D907">
        <v>6</v>
      </c>
      <c r="E907">
        <v>0</v>
      </c>
      <c r="F907">
        <v>3</v>
      </c>
      <c r="G907">
        <v>4</v>
      </c>
      <c r="H907">
        <v>10</v>
      </c>
      <c r="I907">
        <v>5</v>
      </c>
      <c r="J907">
        <v>8</v>
      </c>
      <c r="K907">
        <v>2</v>
      </c>
    </row>
    <row r="908" spans="1:11">
      <c r="A908">
        <v>13</v>
      </c>
      <c r="B908">
        <f t="shared" si="14"/>
        <v>2</v>
      </c>
      <c r="C908">
        <v>2</v>
      </c>
      <c r="D908">
        <v>16</v>
      </c>
      <c r="E908">
        <v>0</v>
      </c>
      <c r="F908">
        <v>1</v>
      </c>
      <c r="G908">
        <v>12</v>
      </c>
      <c r="H908">
        <v>4</v>
      </c>
      <c r="I908">
        <v>1</v>
      </c>
      <c r="J908">
        <v>0</v>
      </c>
      <c r="K908">
        <v>2</v>
      </c>
    </row>
    <row r="909" spans="1:11">
      <c r="A909">
        <v>13</v>
      </c>
      <c r="B909">
        <f t="shared" si="14"/>
        <v>2</v>
      </c>
      <c r="C909">
        <v>3</v>
      </c>
      <c r="D909">
        <v>18</v>
      </c>
      <c r="E909">
        <v>0</v>
      </c>
      <c r="F909">
        <v>6</v>
      </c>
      <c r="G909">
        <v>11</v>
      </c>
      <c r="H909">
        <v>7</v>
      </c>
      <c r="I909">
        <v>4</v>
      </c>
      <c r="J909">
        <v>5</v>
      </c>
      <c r="K909">
        <v>3</v>
      </c>
    </row>
    <row r="910" spans="1:11">
      <c r="A910">
        <v>13</v>
      </c>
      <c r="B910">
        <f t="shared" si="14"/>
        <v>2</v>
      </c>
      <c r="C910">
        <v>4</v>
      </c>
      <c r="D910">
        <v>0</v>
      </c>
      <c r="E910">
        <v>15</v>
      </c>
      <c r="F910">
        <v>2</v>
      </c>
      <c r="G910">
        <v>5</v>
      </c>
      <c r="H910">
        <v>15</v>
      </c>
      <c r="I910">
        <v>4</v>
      </c>
      <c r="J910">
        <v>0</v>
      </c>
      <c r="K910">
        <v>3</v>
      </c>
    </row>
    <row r="911" spans="1:11">
      <c r="A911">
        <v>13</v>
      </c>
      <c r="B911">
        <f t="shared" si="14"/>
        <v>2</v>
      </c>
      <c r="C911">
        <v>5</v>
      </c>
      <c r="D911">
        <v>8</v>
      </c>
      <c r="E911">
        <v>0</v>
      </c>
      <c r="F911">
        <v>4</v>
      </c>
      <c r="G911">
        <v>2</v>
      </c>
      <c r="H911">
        <v>12</v>
      </c>
      <c r="I911">
        <v>3</v>
      </c>
      <c r="J911">
        <v>1</v>
      </c>
      <c r="K911">
        <v>1</v>
      </c>
    </row>
    <row r="912" spans="1:11">
      <c r="A912">
        <v>13</v>
      </c>
      <c r="B912">
        <f t="shared" si="14"/>
        <v>3</v>
      </c>
      <c r="C912">
        <v>1</v>
      </c>
      <c r="D912">
        <v>5</v>
      </c>
      <c r="E912">
        <v>0</v>
      </c>
      <c r="F912">
        <v>6</v>
      </c>
      <c r="G912">
        <v>2</v>
      </c>
      <c r="H912">
        <v>5</v>
      </c>
      <c r="I912">
        <v>2</v>
      </c>
      <c r="J912">
        <v>4</v>
      </c>
      <c r="K912">
        <v>1</v>
      </c>
    </row>
    <row r="913" spans="1:11">
      <c r="A913">
        <v>13</v>
      </c>
      <c r="B913">
        <f t="shared" si="14"/>
        <v>3</v>
      </c>
      <c r="C913">
        <v>2</v>
      </c>
      <c r="D913">
        <v>1</v>
      </c>
      <c r="E913">
        <v>0</v>
      </c>
      <c r="F913">
        <v>7</v>
      </c>
      <c r="G913">
        <v>9</v>
      </c>
      <c r="H913">
        <v>2</v>
      </c>
      <c r="I913">
        <v>2</v>
      </c>
      <c r="J913">
        <v>6</v>
      </c>
      <c r="K913">
        <v>2</v>
      </c>
    </row>
    <row r="914" spans="1:11">
      <c r="A914">
        <v>13</v>
      </c>
      <c r="B914">
        <f t="shared" si="14"/>
        <v>3</v>
      </c>
      <c r="C914">
        <v>3</v>
      </c>
      <c r="D914">
        <v>0</v>
      </c>
      <c r="E914">
        <v>11</v>
      </c>
      <c r="F914">
        <v>2</v>
      </c>
      <c r="G914">
        <v>7</v>
      </c>
      <c r="H914">
        <v>14</v>
      </c>
      <c r="I914">
        <v>3</v>
      </c>
      <c r="J914">
        <v>0</v>
      </c>
      <c r="K914">
        <v>2</v>
      </c>
    </row>
    <row r="915" spans="1:11">
      <c r="A915">
        <v>13</v>
      </c>
      <c r="B915">
        <f t="shared" si="14"/>
        <v>3</v>
      </c>
      <c r="C915">
        <v>4</v>
      </c>
      <c r="D915">
        <v>9</v>
      </c>
      <c r="E915">
        <v>0</v>
      </c>
      <c r="F915">
        <v>3</v>
      </c>
      <c r="G915">
        <v>6</v>
      </c>
      <c r="H915">
        <v>1</v>
      </c>
      <c r="I915">
        <v>1</v>
      </c>
      <c r="J915">
        <v>7</v>
      </c>
      <c r="K915">
        <v>1</v>
      </c>
    </row>
    <row r="916" spans="1:11">
      <c r="A916">
        <v>13</v>
      </c>
      <c r="B916">
        <f t="shared" si="14"/>
        <v>3</v>
      </c>
      <c r="C916">
        <v>5</v>
      </c>
      <c r="D916">
        <v>19</v>
      </c>
      <c r="E916">
        <v>0</v>
      </c>
      <c r="F916">
        <v>5</v>
      </c>
      <c r="G916">
        <v>10</v>
      </c>
      <c r="H916">
        <v>13</v>
      </c>
      <c r="I916">
        <v>5</v>
      </c>
      <c r="J916">
        <v>3</v>
      </c>
      <c r="K916">
        <v>3</v>
      </c>
    </row>
    <row r="917" spans="1:11">
      <c r="A917">
        <v>13</v>
      </c>
      <c r="B917">
        <f t="shared" si="14"/>
        <v>4</v>
      </c>
      <c r="C917">
        <v>1</v>
      </c>
      <c r="D917">
        <v>18</v>
      </c>
      <c r="E917">
        <v>0</v>
      </c>
      <c r="F917">
        <v>7</v>
      </c>
      <c r="G917">
        <v>11</v>
      </c>
      <c r="H917">
        <v>17</v>
      </c>
      <c r="I917">
        <v>1</v>
      </c>
      <c r="J917">
        <v>8</v>
      </c>
      <c r="K917">
        <v>1</v>
      </c>
    </row>
    <row r="918" spans="1:11">
      <c r="A918">
        <v>13</v>
      </c>
      <c r="B918">
        <f t="shared" si="14"/>
        <v>4</v>
      </c>
      <c r="C918">
        <v>2</v>
      </c>
      <c r="D918">
        <v>9</v>
      </c>
      <c r="E918">
        <v>0</v>
      </c>
      <c r="F918">
        <v>3</v>
      </c>
      <c r="G918">
        <v>3</v>
      </c>
      <c r="H918">
        <v>1</v>
      </c>
      <c r="I918">
        <v>2</v>
      </c>
      <c r="J918">
        <v>2</v>
      </c>
      <c r="K918">
        <v>1</v>
      </c>
    </row>
    <row r="919" spans="1:11">
      <c r="A919">
        <v>13</v>
      </c>
      <c r="B919">
        <f t="shared" si="14"/>
        <v>4</v>
      </c>
      <c r="C919">
        <v>3</v>
      </c>
      <c r="D919">
        <v>20</v>
      </c>
      <c r="E919">
        <v>0</v>
      </c>
      <c r="F919">
        <v>6</v>
      </c>
      <c r="G919">
        <v>9</v>
      </c>
      <c r="H919">
        <v>8</v>
      </c>
      <c r="I919">
        <v>4</v>
      </c>
      <c r="J919">
        <v>1</v>
      </c>
      <c r="K919">
        <v>3</v>
      </c>
    </row>
    <row r="920" spans="1:11">
      <c r="A920">
        <v>13</v>
      </c>
      <c r="B920">
        <f t="shared" si="14"/>
        <v>4</v>
      </c>
      <c r="C920">
        <v>4</v>
      </c>
      <c r="D920">
        <v>13</v>
      </c>
      <c r="E920">
        <v>0</v>
      </c>
      <c r="F920">
        <v>4</v>
      </c>
      <c r="G920">
        <v>5</v>
      </c>
      <c r="H920">
        <v>11</v>
      </c>
      <c r="I920">
        <v>5</v>
      </c>
      <c r="J920">
        <v>7</v>
      </c>
      <c r="K920">
        <v>2</v>
      </c>
    </row>
    <row r="921" spans="1:11">
      <c r="A921">
        <v>13</v>
      </c>
      <c r="B921">
        <f t="shared" si="14"/>
        <v>4</v>
      </c>
      <c r="C921">
        <v>5</v>
      </c>
      <c r="D921">
        <v>8</v>
      </c>
      <c r="E921">
        <v>0</v>
      </c>
      <c r="F921">
        <v>1</v>
      </c>
      <c r="G921">
        <v>10</v>
      </c>
      <c r="H921">
        <v>6</v>
      </c>
      <c r="I921">
        <v>3</v>
      </c>
      <c r="J921">
        <v>0</v>
      </c>
      <c r="K921">
        <v>3</v>
      </c>
    </row>
    <row r="922" spans="1:11">
      <c r="A922">
        <v>13</v>
      </c>
      <c r="B922">
        <f t="shared" si="14"/>
        <v>5</v>
      </c>
      <c r="C922">
        <v>1</v>
      </c>
      <c r="D922">
        <v>11</v>
      </c>
      <c r="E922">
        <v>0</v>
      </c>
      <c r="F922">
        <v>7</v>
      </c>
      <c r="G922">
        <v>4</v>
      </c>
      <c r="H922">
        <v>17</v>
      </c>
      <c r="I922">
        <v>1</v>
      </c>
      <c r="J922">
        <v>5</v>
      </c>
      <c r="K922">
        <v>2</v>
      </c>
    </row>
    <row r="923" spans="1:11">
      <c r="A923">
        <v>13</v>
      </c>
      <c r="B923">
        <f t="shared" si="14"/>
        <v>5</v>
      </c>
      <c r="C923">
        <v>2</v>
      </c>
      <c r="D923">
        <v>14</v>
      </c>
      <c r="E923">
        <v>0</v>
      </c>
      <c r="F923">
        <v>5</v>
      </c>
      <c r="G923">
        <v>12</v>
      </c>
      <c r="H923">
        <v>7</v>
      </c>
      <c r="I923">
        <v>2</v>
      </c>
      <c r="J923">
        <v>6</v>
      </c>
      <c r="K923">
        <v>1</v>
      </c>
    </row>
    <row r="924" spans="1:11">
      <c r="A924">
        <v>13</v>
      </c>
      <c r="B924">
        <f t="shared" si="14"/>
        <v>5</v>
      </c>
      <c r="C924">
        <v>3</v>
      </c>
      <c r="D924">
        <v>17</v>
      </c>
      <c r="E924">
        <v>0</v>
      </c>
      <c r="F924">
        <v>1</v>
      </c>
      <c r="G924">
        <v>1</v>
      </c>
      <c r="H924">
        <v>13</v>
      </c>
      <c r="I924">
        <v>5</v>
      </c>
      <c r="J924">
        <v>0</v>
      </c>
      <c r="K924">
        <v>1</v>
      </c>
    </row>
    <row r="925" spans="1:11">
      <c r="A925">
        <v>13</v>
      </c>
      <c r="B925">
        <f t="shared" si="14"/>
        <v>5</v>
      </c>
      <c r="C925">
        <v>4</v>
      </c>
      <c r="D925">
        <v>1</v>
      </c>
      <c r="E925">
        <v>0</v>
      </c>
      <c r="F925">
        <v>4</v>
      </c>
      <c r="G925">
        <v>13</v>
      </c>
      <c r="H925">
        <v>5</v>
      </c>
      <c r="I925">
        <v>4</v>
      </c>
      <c r="J925">
        <v>3</v>
      </c>
      <c r="K925">
        <v>2</v>
      </c>
    </row>
    <row r="926" spans="1:11">
      <c r="A926">
        <v>13</v>
      </c>
      <c r="B926">
        <f t="shared" si="14"/>
        <v>5</v>
      </c>
      <c r="C926">
        <v>5</v>
      </c>
      <c r="D926">
        <v>0</v>
      </c>
      <c r="E926">
        <v>14</v>
      </c>
      <c r="F926">
        <v>2</v>
      </c>
      <c r="G926">
        <v>6</v>
      </c>
      <c r="H926">
        <v>12</v>
      </c>
      <c r="I926">
        <v>3</v>
      </c>
      <c r="J926">
        <v>0</v>
      </c>
      <c r="K926">
        <v>3</v>
      </c>
    </row>
    <row r="927" spans="1:11">
      <c r="A927">
        <v>13</v>
      </c>
      <c r="B927">
        <f t="shared" si="14"/>
        <v>6</v>
      </c>
      <c r="C927">
        <v>1</v>
      </c>
      <c r="D927">
        <v>0</v>
      </c>
      <c r="E927">
        <v>21</v>
      </c>
      <c r="F927">
        <v>2</v>
      </c>
      <c r="G927">
        <v>3</v>
      </c>
      <c r="H927">
        <v>6</v>
      </c>
      <c r="I927">
        <v>4</v>
      </c>
      <c r="J927">
        <v>0</v>
      </c>
      <c r="K927">
        <v>2</v>
      </c>
    </row>
    <row r="928" spans="1:11">
      <c r="A928">
        <v>13</v>
      </c>
      <c r="B928">
        <f t="shared" si="14"/>
        <v>6</v>
      </c>
      <c r="C928">
        <v>2</v>
      </c>
      <c r="D928">
        <v>7</v>
      </c>
      <c r="E928">
        <v>0</v>
      </c>
      <c r="F928">
        <v>4</v>
      </c>
      <c r="G928">
        <v>11</v>
      </c>
      <c r="H928">
        <v>5</v>
      </c>
      <c r="I928">
        <v>3</v>
      </c>
      <c r="J928">
        <v>2</v>
      </c>
      <c r="K928">
        <v>3</v>
      </c>
    </row>
    <row r="929" spans="1:11">
      <c r="A929">
        <v>13</v>
      </c>
      <c r="B929">
        <f t="shared" si="14"/>
        <v>6</v>
      </c>
      <c r="C929">
        <v>3</v>
      </c>
      <c r="D929">
        <v>3</v>
      </c>
      <c r="E929">
        <v>0</v>
      </c>
      <c r="F929">
        <v>5</v>
      </c>
      <c r="G929">
        <v>8</v>
      </c>
      <c r="H929">
        <v>3</v>
      </c>
      <c r="I929">
        <v>1</v>
      </c>
      <c r="J929">
        <v>6</v>
      </c>
      <c r="K929">
        <v>2</v>
      </c>
    </row>
    <row r="930" spans="1:11">
      <c r="A930">
        <v>13</v>
      </c>
      <c r="B930">
        <f t="shared" si="14"/>
        <v>6</v>
      </c>
      <c r="C930">
        <v>4</v>
      </c>
      <c r="D930">
        <v>6</v>
      </c>
      <c r="E930">
        <v>0</v>
      </c>
      <c r="F930">
        <v>6</v>
      </c>
      <c r="G930">
        <v>9</v>
      </c>
      <c r="H930">
        <v>3</v>
      </c>
      <c r="I930">
        <v>2</v>
      </c>
      <c r="J930">
        <v>7</v>
      </c>
      <c r="K930">
        <v>1</v>
      </c>
    </row>
    <row r="931" spans="1:11">
      <c r="A931">
        <v>13</v>
      </c>
      <c r="B931">
        <f t="shared" si="14"/>
        <v>6</v>
      </c>
      <c r="C931">
        <v>5</v>
      </c>
      <c r="D931">
        <v>5</v>
      </c>
      <c r="E931">
        <v>0</v>
      </c>
      <c r="F931">
        <v>1</v>
      </c>
      <c r="G931">
        <v>10</v>
      </c>
      <c r="H931">
        <v>7</v>
      </c>
      <c r="I931">
        <v>2</v>
      </c>
      <c r="J931">
        <v>0</v>
      </c>
      <c r="K931">
        <v>3</v>
      </c>
    </row>
    <row r="932" spans="1:11">
      <c r="A932">
        <v>13</v>
      </c>
      <c r="B932">
        <f t="shared" si="14"/>
        <v>7</v>
      </c>
      <c r="C932">
        <v>1</v>
      </c>
      <c r="D932">
        <v>4</v>
      </c>
      <c r="E932">
        <v>0</v>
      </c>
      <c r="F932">
        <v>1</v>
      </c>
      <c r="G932">
        <v>2</v>
      </c>
      <c r="H932">
        <v>8</v>
      </c>
      <c r="I932">
        <v>2</v>
      </c>
      <c r="J932">
        <v>0</v>
      </c>
      <c r="K932">
        <v>1</v>
      </c>
    </row>
    <row r="933" spans="1:11">
      <c r="A933">
        <v>13</v>
      </c>
      <c r="B933">
        <f t="shared" si="14"/>
        <v>7</v>
      </c>
      <c r="C933">
        <v>2</v>
      </c>
      <c r="D933">
        <v>6</v>
      </c>
      <c r="E933">
        <v>0</v>
      </c>
      <c r="F933">
        <v>7</v>
      </c>
      <c r="G933">
        <v>4</v>
      </c>
      <c r="H933">
        <v>9</v>
      </c>
      <c r="I933">
        <v>5</v>
      </c>
      <c r="J933">
        <v>5</v>
      </c>
      <c r="K933">
        <v>3</v>
      </c>
    </row>
    <row r="934" spans="1:11">
      <c r="A934">
        <v>13</v>
      </c>
      <c r="B934">
        <f t="shared" si="14"/>
        <v>7</v>
      </c>
      <c r="C934">
        <v>3</v>
      </c>
      <c r="D934">
        <v>16</v>
      </c>
      <c r="E934">
        <v>0</v>
      </c>
      <c r="F934">
        <v>5</v>
      </c>
      <c r="G934">
        <v>10</v>
      </c>
      <c r="H934">
        <v>11</v>
      </c>
      <c r="I934">
        <v>1</v>
      </c>
      <c r="J934">
        <v>1</v>
      </c>
      <c r="K934">
        <v>2</v>
      </c>
    </row>
    <row r="935" spans="1:11">
      <c r="A935">
        <v>13</v>
      </c>
      <c r="B935">
        <f t="shared" si="14"/>
        <v>7</v>
      </c>
      <c r="C935">
        <v>4</v>
      </c>
      <c r="D935">
        <v>19</v>
      </c>
      <c r="E935">
        <v>0</v>
      </c>
      <c r="F935">
        <v>4</v>
      </c>
      <c r="G935">
        <v>3</v>
      </c>
      <c r="H935">
        <v>15</v>
      </c>
      <c r="I935">
        <v>3</v>
      </c>
      <c r="J935">
        <v>4</v>
      </c>
      <c r="K935">
        <v>3</v>
      </c>
    </row>
    <row r="936" spans="1:11">
      <c r="A936">
        <v>13</v>
      </c>
      <c r="B936">
        <f t="shared" si="14"/>
        <v>7</v>
      </c>
      <c r="C936">
        <v>5</v>
      </c>
      <c r="D936">
        <v>0</v>
      </c>
      <c r="E936">
        <v>7</v>
      </c>
      <c r="F936">
        <v>2</v>
      </c>
      <c r="G936">
        <v>8</v>
      </c>
      <c r="H936">
        <v>3</v>
      </c>
      <c r="I936">
        <v>4</v>
      </c>
      <c r="J936">
        <v>0</v>
      </c>
      <c r="K936">
        <v>2</v>
      </c>
    </row>
    <row r="937" spans="1:11">
      <c r="A937">
        <v>13</v>
      </c>
      <c r="B937">
        <f t="shared" si="14"/>
        <v>8</v>
      </c>
      <c r="C937">
        <v>1</v>
      </c>
      <c r="D937">
        <v>15</v>
      </c>
      <c r="E937">
        <v>0</v>
      </c>
      <c r="F937">
        <v>6</v>
      </c>
      <c r="G937">
        <v>8</v>
      </c>
      <c r="H937">
        <v>6</v>
      </c>
      <c r="I937">
        <v>5</v>
      </c>
      <c r="J937">
        <v>3</v>
      </c>
      <c r="K937">
        <v>3</v>
      </c>
    </row>
    <row r="938" spans="1:11">
      <c r="A938">
        <v>13</v>
      </c>
      <c r="B938">
        <f t="shared" si="14"/>
        <v>8</v>
      </c>
      <c r="C938">
        <v>2</v>
      </c>
      <c r="D938">
        <v>2</v>
      </c>
      <c r="E938">
        <v>0</v>
      </c>
      <c r="F938">
        <v>1</v>
      </c>
      <c r="G938">
        <v>5</v>
      </c>
      <c r="H938">
        <v>10</v>
      </c>
      <c r="I938">
        <v>3</v>
      </c>
      <c r="J938">
        <v>0</v>
      </c>
      <c r="K938">
        <v>1</v>
      </c>
    </row>
    <row r="939" spans="1:11">
      <c r="A939">
        <v>13</v>
      </c>
      <c r="B939">
        <f t="shared" si="14"/>
        <v>8</v>
      </c>
      <c r="C939">
        <v>3</v>
      </c>
      <c r="D939">
        <v>7</v>
      </c>
      <c r="E939">
        <v>0</v>
      </c>
      <c r="F939">
        <v>3</v>
      </c>
      <c r="G939">
        <v>9</v>
      </c>
      <c r="H939">
        <v>14</v>
      </c>
      <c r="I939">
        <v>1</v>
      </c>
      <c r="J939">
        <v>8</v>
      </c>
      <c r="K939">
        <v>1</v>
      </c>
    </row>
    <row r="940" spans="1:11">
      <c r="A940">
        <v>13</v>
      </c>
      <c r="B940">
        <f t="shared" si="14"/>
        <v>8</v>
      </c>
      <c r="C940">
        <v>4</v>
      </c>
      <c r="D940">
        <v>10</v>
      </c>
      <c r="E940">
        <v>0</v>
      </c>
      <c r="F940">
        <v>7</v>
      </c>
      <c r="G940">
        <v>1</v>
      </c>
      <c r="H940">
        <v>2</v>
      </c>
      <c r="I940">
        <v>2</v>
      </c>
      <c r="J940">
        <v>6</v>
      </c>
      <c r="K940">
        <v>3</v>
      </c>
    </row>
    <row r="941" spans="1:11">
      <c r="A941">
        <v>13</v>
      </c>
      <c r="B941">
        <f t="shared" si="14"/>
        <v>8</v>
      </c>
      <c r="C941">
        <v>5</v>
      </c>
      <c r="D941">
        <v>3</v>
      </c>
      <c r="E941">
        <v>0</v>
      </c>
      <c r="F941">
        <v>5</v>
      </c>
      <c r="G941">
        <v>12</v>
      </c>
      <c r="H941">
        <v>16</v>
      </c>
      <c r="I941">
        <v>4</v>
      </c>
      <c r="J941">
        <v>2</v>
      </c>
      <c r="K941">
        <v>2</v>
      </c>
    </row>
    <row r="942" spans="1:11">
      <c r="A942">
        <v>13</v>
      </c>
      <c r="B942">
        <f t="shared" si="14"/>
        <v>9</v>
      </c>
      <c r="C942">
        <v>1</v>
      </c>
      <c r="D942">
        <v>20</v>
      </c>
      <c r="E942">
        <v>0</v>
      </c>
      <c r="F942">
        <v>4</v>
      </c>
      <c r="G942">
        <v>6</v>
      </c>
      <c r="H942">
        <v>12</v>
      </c>
      <c r="I942">
        <v>2</v>
      </c>
      <c r="J942">
        <v>4</v>
      </c>
      <c r="K942">
        <v>3</v>
      </c>
    </row>
    <row r="943" spans="1:11">
      <c r="A943">
        <v>13</v>
      </c>
      <c r="B943">
        <f t="shared" si="14"/>
        <v>9</v>
      </c>
      <c r="C943">
        <v>2</v>
      </c>
      <c r="D943">
        <v>12</v>
      </c>
      <c r="E943">
        <v>0</v>
      </c>
      <c r="F943">
        <v>6</v>
      </c>
      <c r="G943">
        <v>7</v>
      </c>
      <c r="H943">
        <v>4</v>
      </c>
      <c r="I943">
        <v>5</v>
      </c>
      <c r="J943">
        <v>7</v>
      </c>
      <c r="K943">
        <v>2</v>
      </c>
    </row>
    <row r="944" spans="1:11">
      <c r="A944">
        <v>13</v>
      </c>
      <c r="B944">
        <f t="shared" si="14"/>
        <v>9</v>
      </c>
      <c r="C944">
        <v>3</v>
      </c>
      <c r="D944">
        <v>1</v>
      </c>
      <c r="E944">
        <v>0</v>
      </c>
      <c r="F944">
        <v>3</v>
      </c>
      <c r="G944">
        <v>13</v>
      </c>
      <c r="H944">
        <v>6</v>
      </c>
      <c r="I944">
        <v>1</v>
      </c>
      <c r="J944">
        <v>6</v>
      </c>
      <c r="K944">
        <v>1</v>
      </c>
    </row>
    <row r="945" spans="1:11">
      <c r="A945">
        <v>13</v>
      </c>
      <c r="B945">
        <f t="shared" si="14"/>
        <v>9</v>
      </c>
      <c r="C945">
        <v>4</v>
      </c>
      <c r="D945">
        <v>7</v>
      </c>
      <c r="E945">
        <v>0</v>
      </c>
      <c r="F945">
        <v>1</v>
      </c>
      <c r="G945">
        <v>5</v>
      </c>
      <c r="H945">
        <v>16</v>
      </c>
      <c r="I945">
        <v>4</v>
      </c>
      <c r="J945">
        <v>0</v>
      </c>
      <c r="K945">
        <v>1</v>
      </c>
    </row>
    <row r="946" spans="1:11">
      <c r="A946">
        <v>13</v>
      </c>
      <c r="B946">
        <f t="shared" si="14"/>
        <v>9</v>
      </c>
      <c r="C946">
        <v>5</v>
      </c>
      <c r="D946">
        <v>0</v>
      </c>
      <c r="E946">
        <v>21</v>
      </c>
      <c r="F946">
        <v>2</v>
      </c>
      <c r="G946">
        <v>11</v>
      </c>
      <c r="H946">
        <v>9</v>
      </c>
      <c r="I946">
        <v>3</v>
      </c>
      <c r="J946">
        <v>0</v>
      </c>
      <c r="K946">
        <v>2</v>
      </c>
    </row>
    <row r="947" spans="1:11">
      <c r="A947">
        <v>13</v>
      </c>
      <c r="B947">
        <f t="shared" si="14"/>
        <v>10</v>
      </c>
      <c r="C947">
        <v>1</v>
      </c>
      <c r="D947">
        <v>0</v>
      </c>
      <c r="E947">
        <v>19</v>
      </c>
      <c r="F947">
        <v>2</v>
      </c>
      <c r="G947">
        <v>7</v>
      </c>
      <c r="H947">
        <v>2</v>
      </c>
      <c r="I947">
        <v>4</v>
      </c>
      <c r="J947">
        <v>0</v>
      </c>
      <c r="K947">
        <v>2</v>
      </c>
    </row>
    <row r="948" spans="1:11">
      <c r="A948">
        <v>13</v>
      </c>
      <c r="B948">
        <f t="shared" si="14"/>
        <v>10</v>
      </c>
      <c r="C948">
        <v>2</v>
      </c>
      <c r="D948">
        <v>4</v>
      </c>
      <c r="E948">
        <v>0</v>
      </c>
      <c r="F948">
        <v>3</v>
      </c>
      <c r="G948">
        <v>10</v>
      </c>
      <c r="H948">
        <v>15</v>
      </c>
      <c r="I948">
        <v>1</v>
      </c>
      <c r="J948">
        <v>3</v>
      </c>
      <c r="K948">
        <v>1</v>
      </c>
    </row>
    <row r="949" spans="1:11">
      <c r="A949">
        <v>13</v>
      </c>
      <c r="B949">
        <f t="shared" si="14"/>
        <v>10</v>
      </c>
      <c r="C949">
        <v>3</v>
      </c>
      <c r="D949">
        <v>14</v>
      </c>
      <c r="E949">
        <v>0</v>
      </c>
      <c r="F949">
        <v>7</v>
      </c>
      <c r="G949">
        <v>8</v>
      </c>
      <c r="H949">
        <v>13</v>
      </c>
      <c r="I949">
        <v>5</v>
      </c>
      <c r="J949">
        <v>5</v>
      </c>
      <c r="K949">
        <v>3</v>
      </c>
    </row>
    <row r="950" spans="1:11">
      <c r="A950">
        <v>13</v>
      </c>
      <c r="B950">
        <f t="shared" si="14"/>
        <v>10</v>
      </c>
      <c r="C950">
        <v>4</v>
      </c>
      <c r="D950">
        <v>18</v>
      </c>
      <c r="E950">
        <v>0</v>
      </c>
      <c r="F950">
        <v>5</v>
      </c>
      <c r="G950">
        <v>6</v>
      </c>
      <c r="H950">
        <v>7</v>
      </c>
      <c r="I950">
        <v>3</v>
      </c>
      <c r="J950">
        <v>2</v>
      </c>
      <c r="K950">
        <v>3</v>
      </c>
    </row>
    <row r="951" spans="1:11">
      <c r="A951">
        <v>13</v>
      </c>
      <c r="B951">
        <f t="shared" si="14"/>
        <v>10</v>
      </c>
      <c r="C951">
        <v>5</v>
      </c>
      <c r="D951">
        <v>16</v>
      </c>
      <c r="E951">
        <v>0</v>
      </c>
      <c r="F951">
        <v>4</v>
      </c>
      <c r="G951">
        <v>3</v>
      </c>
      <c r="H951">
        <v>8</v>
      </c>
      <c r="I951">
        <v>2</v>
      </c>
      <c r="J951">
        <v>1</v>
      </c>
      <c r="K951">
        <v>2</v>
      </c>
    </row>
    <row r="952" spans="1:11">
      <c r="A952">
        <v>13</v>
      </c>
      <c r="B952">
        <f t="shared" si="14"/>
        <v>11</v>
      </c>
      <c r="C952">
        <v>1</v>
      </c>
      <c r="D952">
        <v>5</v>
      </c>
      <c r="E952">
        <v>0</v>
      </c>
      <c r="F952">
        <v>4</v>
      </c>
      <c r="G952">
        <v>5</v>
      </c>
      <c r="H952">
        <v>5</v>
      </c>
      <c r="I952">
        <v>2</v>
      </c>
      <c r="J952">
        <v>6</v>
      </c>
      <c r="K952">
        <v>2</v>
      </c>
    </row>
    <row r="953" spans="1:11">
      <c r="A953">
        <v>13</v>
      </c>
      <c r="B953">
        <f t="shared" si="14"/>
        <v>11</v>
      </c>
      <c r="C953">
        <v>2</v>
      </c>
      <c r="D953">
        <v>17</v>
      </c>
      <c r="E953">
        <v>0</v>
      </c>
      <c r="F953">
        <v>1</v>
      </c>
      <c r="G953">
        <v>11</v>
      </c>
      <c r="H953">
        <v>5</v>
      </c>
      <c r="I953">
        <v>4</v>
      </c>
      <c r="J953">
        <v>0</v>
      </c>
      <c r="K953">
        <v>3</v>
      </c>
    </row>
    <row r="954" spans="1:11">
      <c r="A954">
        <v>13</v>
      </c>
      <c r="B954">
        <f t="shared" si="14"/>
        <v>11</v>
      </c>
      <c r="C954">
        <v>3</v>
      </c>
      <c r="D954">
        <v>18</v>
      </c>
      <c r="E954">
        <v>0</v>
      </c>
      <c r="F954">
        <v>6</v>
      </c>
      <c r="G954">
        <v>6</v>
      </c>
      <c r="H954">
        <v>2</v>
      </c>
      <c r="I954">
        <v>2</v>
      </c>
      <c r="J954">
        <v>5</v>
      </c>
      <c r="K954">
        <v>2</v>
      </c>
    </row>
    <row r="955" spans="1:11">
      <c r="A955">
        <v>13</v>
      </c>
      <c r="B955">
        <f t="shared" si="14"/>
        <v>11</v>
      </c>
      <c r="C955">
        <v>4</v>
      </c>
      <c r="D955">
        <v>4</v>
      </c>
      <c r="E955">
        <v>0</v>
      </c>
      <c r="F955">
        <v>5</v>
      </c>
      <c r="G955">
        <v>5</v>
      </c>
      <c r="H955">
        <v>3</v>
      </c>
      <c r="I955">
        <v>4</v>
      </c>
      <c r="J955">
        <v>2</v>
      </c>
      <c r="K955">
        <v>1</v>
      </c>
    </row>
    <row r="956" spans="1:11">
      <c r="A956">
        <v>13</v>
      </c>
      <c r="B956">
        <f t="shared" si="14"/>
        <v>11</v>
      </c>
      <c r="C956">
        <v>5</v>
      </c>
      <c r="D956">
        <v>15</v>
      </c>
      <c r="E956">
        <v>0</v>
      </c>
      <c r="F956">
        <v>7</v>
      </c>
      <c r="G956">
        <v>12</v>
      </c>
      <c r="H956">
        <v>13</v>
      </c>
      <c r="I956">
        <v>3</v>
      </c>
      <c r="J956">
        <v>8</v>
      </c>
      <c r="K956">
        <v>1</v>
      </c>
    </row>
    <row r="957" spans="1:11">
      <c r="A957">
        <v>13</v>
      </c>
      <c r="B957">
        <f t="shared" si="14"/>
        <v>12</v>
      </c>
      <c r="C957">
        <v>1</v>
      </c>
      <c r="D957">
        <v>2</v>
      </c>
      <c r="E957">
        <v>0</v>
      </c>
      <c r="F957">
        <v>5</v>
      </c>
      <c r="G957">
        <v>2</v>
      </c>
      <c r="H957">
        <v>5</v>
      </c>
      <c r="I957">
        <v>4</v>
      </c>
      <c r="J957">
        <v>8</v>
      </c>
      <c r="K957">
        <v>2</v>
      </c>
    </row>
    <row r="958" spans="1:11">
      <c r="A958">
        <v>13</v>
      </c>
      <c r="B958">
        <f t="shared" si="14"/>
        <v>12</v>
      </c>
      <c r="C958">
        <v>2</v>
      </c>
      <c r="D958">
        <v>15</v>
      </c>
      <c r="E958">
        <v>0</v>
      </c>
      <c r="F958">
        <v>7</v>
      </c>
      <c r="G958">
        <v>12</v>
      </c>
      <c r="H958">
        <v>17</v>
      </c>
      <c r="I958">
        <v>1</v>
      </c>
      <c r="J958">
        <v>2</v>
      </c>
      <c r="K958">
        <v>3</v>
      </c>
    </row>
    <row r="959" spans="1:11">
      <c r="A959">
        <v>13</v>
      </c>
      <c r="B959">
        <f t="shared" si="14"/>
        <v>12</v>
      </c>
      <c r="C959">
        <v>3</v>
      </c>
      <c r="D959">
        <v>13</v>
      </c>
      <c r="E959">
        <v>0</v>
      </c>
      <c r="F959">
        <v>4</v>
      </c>
      <c r="G959">
        <v>4</v>
      </c>
      <c r="H959">
        <v>1</v>
      </c>
      <c r="I959">
        <v>2</v>
      </c>
      <c r="J959">
        <v>7</v>
      </c>
      <c r="K959">
        <v>1</v>
      </c>
    </row>
    <row r="960" spans="1:11">
      <c r="A960">
        <v>13</v>
      </c>
      <c r="B960">
        <f t="shared" si="14"/>
        <v>12</v>
      </c>
      <c r="C960">
        <v>4</v>
      </c>
      <c r="D960">
        <v>12</v>
      </c>
      <c r="E960">
        <v>0</v>
      </c>
      <c r="F960">
        <v>6</v>
      </c>
      <c r="G960">
        <v>1</v>
      </c>
      <c r="H960">
        <v>10</v>
      </c>
      <c r="I960">
        <v>5</v>
      </c>
      <c r="J960">
        <v>4</v>
      </c>
      <c r="K960">
        <v>1</v>
      </c>
    </row>
    <row r="961" spans="1:11">
      <c r="A961">
        <v>13</v>
      </c>
      <c r="B961">
        <f t="shared" si="14"/>
        <v>12</v>
      </c>
      <c r="C961">
        <v>5</v>
      </c>
      <c r="D961">
        <v>0</v>
      </c>
      <c r="E961">
        <v>22</v>
      </c>
      <c r="F961">
        <v>2</v>
      </c>
      <c r="G961">
        <v>13</v>
      </c>
      <c r="H961">
        <v>14</v>
      </c>
      <c r="I961">
        <v>3</v>
      </c>
      <c r="J961">
        <v>0</v>
      </c>
      <c r="K961">
        <v>3</v>
      </c>
    </row>
    <row r="962" spans="1:11">
      <c r="A962">
        <v>13</v>
      </c>
      <c r="B962">
        <f t="shared" si="14"/>
        <v>13</v>
      </c>
      <c r="C962">
        <v>1</v>
      </c>
      <c r="D962">
        <v>5</v>
      </c>
      <c r="E962">
        <v>0</v>
      </c>
      <c r="F962">
        <v>7</v>
      </c>
      <c r="G962">
        <v>10</v>
      </c>
      <c r="H962">
        <v>7</v>
      </c>
      <c r="I962">
        <v>3</v>
      </c>
      <c r="J962">
        <v>3</v>
      </c>
      <c r="K962">
        <v>3</v>
      </c>
    </row>
    <row r="963" spans="1:11">
      <c r="A963">
        <v>13</v>
      </c>
      <c r="B963">
        <f t="shared" si="14"/>
        <v>13</v>
      </c>
      <c r="C963">
        <v>2</v>
      </c>
      <c r="D963">
        <v>11</v>
      </c>
      <c r="E963">
        <v>0</v>
      </c>
      <c r="F963">
        <v>6</v>
      </c>
      <c r="G963">
        <v>9</v>
      </c>
      <c r="H963">
        <v>3</v>
      </c>
      <c r="I963">
        <v>1</v>
      </c>
      <c r="J963">
        <v>8</v>
      </c>
      <c r="K963">
        <v>1</v>
      </c>
    </row>
    <row r="964" spans="1:11">
      <c r="A964">
        <v>13</v>
      </c>
      <c r="B964">
        <f t="shared" si="14"/>
        <v>13</v>
      </c>
      <c r="C964">
        <v>3</v>
      </c>
      <c r="D964">
        <v>3</v>
      </c>
      <c r="E964">
        <v>0</v>
      </c>
      <c r="F964">
        <v>3</v>
      </c>
      <c r="G964">
        <v>11</v>
      </c>
      <c r="H964">
        <v>11</v>
      </c>
      <c r="I964">
        <v>5</v>
      </c>
      <c r="J964">
        <v>7</v>
      </c>
      <c r="K964">
        <v>2</v>
      </c>
    </row>
    <row r="965" spans="1:11">
      <c r="A965">
        <v>13</v>
      </c>
      <c r="B965">
        <f t="shared" si="14"/>
        <v>13</v>
      </c>
      <c r="C965">
        <v>4</v>
      </c>
      <c r="D965">
        <v>10</v>
      </c>
      <c r="E965">
        <v>0</v>
      </c>
      <c r="F965">
        <v>1</v>
      </c>
      <c r="G965">
        <v>4</v>
      </c>
      <c r="H965">
        <v>4</v>
      </c>
      <c r="I965">
        <v>2</v>
      </c>
      <c r="J965">
        <v>0</v>
      </c>
      <c r="K965">
        <v>3</v>
      </c>
    </row>
    <row r="966" spans="1:11">
      <c r="A966">
        <v>13</v>
      </c>
      <c r="B966">
        <f t="shared" si="14"/>
        <v>13</v>
      </c>
      <c r="C966">
        <v>5</v>
      </c>
      <c r="D966">
        <v>9</v>
      </c>
      <c r="E966">
        <v>0</v>
      </c>
      <c r="F966">
        <v>5</v>
      </c>
      <c r="G966">
        <v>3</v>
      </c>
      <c r="H966">
        <v>13</v>
      </c>
      <c r="I966">
        <v>4</v>
      </c>
      <c r="J966">
        <v>1</v>
      </c>
      <c r="K966">
        <v>2</v>
      </c>
    </row>
    <row r="967" spans="1:11">
      <c r="A967">
        <v>13</v>
      </c>
      <c r="B967">
        <f t="shared" si="14"/>
        <v>14</v>
      </c>
      <c r="C967">
        <v>1</v>
      </c>
      <c r="D967">
        <v>17</v>
      </c>
      <c r="E967">
        <v>0</v>
      </c>
      <c r="F967">
        <v>6</v>
      </c>
      <c r="G967">
        <v>13</v>
      </c>
      <c r="H967">
        <v>11</v>
      </c>
      <c r="I967">
        <v>3</v>
      </c>
      <c r="J967">
        <v>5</v>
      </c>
      <c r="K967">
        <v>2</v>
      </c>
    </row>
    <row r="968" spans="1:11">
      <c r="A968">
        <v>13</v>
      </c>
      <c r="B968">
        <f t="shared" ref="B968:B1031" si="15">IF(B963=15,1,B963+1)</f>
        <v>14</v>
      </c>
      <c r="C968">
        <v>2</v>
      </c>
      <c r="D968">
        <v>0</v>
      </c>
      <c r="E968">
        <v>18</v>
      </c>
      <c r="F968">
        <v>2</v>
      </c>
      <c r="G968">
        <v>12</v>
      </c>
      <c r="H968">
        <v>3</v>
      </c>
      <c r="I968">
        <v>4</v>
      </c>
      <c r="J968">
        <v>0</v>
      </c>
      <c r="K968">
        <v>1</v>
      </c>
    </row>
    <row r="969" spans="1:11">
      <c r="A969">
        <v>13</v>
      </c>
      <c r="B969">
        <f t="shared" si="15"/>
        <v>14</v>
      </c>
      <c r="C969">
        <v>3</v>
      </c>
      <c r="D969">
        <v>6</v>
      </c>
      <c r="E969">
        <v>0</v>
      </c>
      <c r="F969">
        <v>4</v>
      </c>
      <c r="G969">
        <v>8</v>
      </c>
      <c r="H969">
        <v>2</v>
      </c>
      <c r="I969">
        <v>4</v>
      </c>
      <c r="J969">
        <v>6</v>
      </c>
      <c r="K969">
        <v>2</v>
      </c>
    </row>
    <row r="970" spans="1:11">
      <c r="A970">
        <v>13</v>
      </c>
      <c r="B970">
        <f t="shared" si="15"/>
        <v>14</v>
      </c>
      <c r="C970">
        <v>4</v>
      </c>
      <c r="D970">
        <v>19</v>
      </c>
      <c r="E970">
        <v>0</v>
      </c>
      <c r="F970">
        <v>3</v>
      </c>
      <c r="G970">
        <v>6</v>
      </c>
      <c r="H970">
        <v>4</v>
      </c>
      <c r="I970">
        <v>5</v>
      </c>
      <c r="J970">
        <v>4</v>
      </c>
      <c r="K970">
        <v>1</v>
      </c>
    </row>
    <row r="971" spans="1:11">
      <c r="A971">
        <v>13</v>
      </c>
      <c r="B971">
        <f t="shared" si="15"/>
        <v>14</v>
      </c>
      <c r="C971">
        <v>5</v>
      </c>
      <c r="D971">
        <v>8</v>
      </c>
      <c r="E971">
        <v>0</v>
      </c>
      <c r="F971">
        <v>1</v>
      </c>
      <c r="G971">
        <v>1</v>
      </c>
      <c r="H971">
        <v>6</v>
      </c>
      <c r="I971">
        <v>1</v>
      </c>
      <c r="J971">
        <v>0</v>
      </c>
      <c r="K971">
        <v>3</v>
      </c>
    </row>
    <row r="972" spans="1:11">
      <c r="A972">
        <v>13</v>
      </c>
      <c r="B972">
        <f t="shared" si="15"/>
        <v>15</v>
      </c>
      <c r="C972">
        <v>1</v>
      </c>
      <c r="D972">
        <v>1</v>
      </c>
      <c r="E972">
        <v>0</v>
      </c>
      <c r="F972">
        <v>7</v>
      </c>
      <c r="G972">
        <v>5</v>
      </c>
      <c r="H972">
        <v>9</v>
      </c>
      <c r="I972">
        <v>3</v>
      </c>
      <c r="J972">
        <v>6</v>
      </c>
      <c r="K972">
        <v>3</v>
      </c>
    </row>
    <row r="973" spans="1:11">
      <c r="A973">
        <v>13</v>
      </c>
      <c r="B973">
        <f t="shared" si="15"/>
        <v>15</v>
      </c>
      <c r="C973">
        <v>2</v>
      </c>
      <c r="D973">
        <v>16</v>
      </c>
      <c r="E973">
        <v>0</v>
      </c>
      <c r="F973">
        <v>3</v>
      </c>
      <c r="G973">
        <v>9</v>
      </c>
      <c r="H973">
        <v>1</v>
      </c>
      <c r="I973">
        <v>5</v>
      </c>
      <c r="J973">
        <v>4</v>
      </c>
      <c r="K973">
        <v>1</v>
      </c>
    </row>
    <row r="974" spans="1:11">
      <c r="A974">
        <v>13</v>
      </c>
      <c r="B974">
        <f t="shared" si="15"/>
        <v>15</v>
      </c>
      <c r="C974">
        <v>3</v>
      </c>
      <c r="D974">
        <v>12</v>
      </c>
      <c r="E974">
        <v>0</v>
      </c>
      <c r="F974">
        <v>6</v>
      </c>
      <c r="G974">
        <v>11</v>
      </c>
      <c r="H974">
        <v>16</v>
      </c>
      <c r="I974">
        <v>2</v>
      </c>
      <c r="J974">
        <v>2</v>
      </c>
      <c r="K974">
        <v>2</v>
      </c>
    </row>
    <row r="975" spans="1:11">
      <c r="A975">
        <v>13</v>
      </c>
      <c r="B975">
        <f t="shared" si="15"/>
        <v>15</v>
      </c>
      <c r="C975">
        <v>4</v>
      </c>
      <c r="D975">
        <v>19</v>
      </c>
      <c r="E975">
        <v>0</v>
      </c>
      <c r="F975">
        <v>4</v>
      </c>
      <c r="G975">
        <v>2</v>
      </c>
      <c r="H975">
        <v>5</v>
      </c>
      <c r="I975">
        <v>1</v>
      </c>
      <c r="J975">
        <v>7</v>
      </c>
      <c r="K975">
        <v>3</v>
      </c>
    </row>
    <row r="976" spans="1:11">
      <c r="A976">
        <v>13</v>
      </c>
      <c r="B976">
        <f t="shared" si="15"/>
        <v>15</v>
      </c>
      <c r="C976">
        <v>5</v>
      </c>
      <c r="D976">
        <v>2</v>
      </c>
      <c r="E976">
        <v>0</v>
      </c>
      <c r="F976">
        <v>5</v>
      </c>
      <c r="G976">
        <v>7</v>
      </c>
      <c r="H976">
        <v>12</v>
      </c>
      <c r="I976">
        <v>2</v>
      </c>
      <c r="J976">
        <v>8</v>
      </c>
      <c r="K976">
        <v>2</v>
      </c>
    </row>
    <row r="977" spans="1:11">
      <c r="A977">
        <v>14</v>
      </c>
      <c r="B977">
        <f t="shared" si="15"/>
        <v>1</v>
      </c>
      <c r="C977">
        <v>1</v>
      </c>
      <c r="D977">
        <v>6</v>
      </c>
      <c r="E977">
        <v>0</v>
      </c>
      <c r="F977">
        <v>5</v>
      </c>
      <c r="G977">
        <v>5</v>
      </c>
      <c r="H977">
        <v>14</v>
      </c>
      <c r="I977">
        <v>4</v>
      </c>
      <c r="J977">
        <v>1</v>
      </c>
      <c r="K977">
        <v>2</v>
      </c>
    </row>
    <row r="978" spans="1:11">
      <c r="A978">
        <v>14</v>
      </c>
      <c r="B978">
        <f t="shared" si="15"/>
        <v>1</v>
      </c>
      <c r="C978">
        <v>2</v>
      </c>
      <c r="D978">
        <v>5</v>
      </c>
      <c r="E978">
        <v>0</v>
      </c>
      <c r="F978">
        <v>4</v>
      </c>
      <c r="G978">
        <v>10</v>
      </c>
      <c r="H978">
        <v>15</v>
      </c>
      <c r="I978">
        <v>2</v>
      </c>
      <c r="J978">
        <v>5</v>
      </c>
      <c r="K978">
        <v>1</v>
      </c>
    </row>
    <row r="979" spans="1:11">
      <c r="A979">
        <v>14</v>
      </c>
      <c r="B979">
        <f t="shared" si="15"/>
        <v>1</v>
      </c>
      <c r="C979">
        <v>3</v>
      </c>
      <c r="D979">
        <v>10</v>
      </c>
      <c r="E979">
        <v>0</v>
      </c>
      <c r="F979">
        <v>7</v>
      </c>
      <c r="G979">
        <v>4</v>
      </c>
      <c r="H979">
        <v>10</v>
      </c>
      <c r="I979">
        <v>3</v>
      </c>
      <c r="J979">
        <v>3</v>
      </c>
      <c r="K979">
        <v>2</v>
      </c>
    </row>
    <row r="980" spans="1:11">
      <c r="A980">
        <v>14</v>
      </c>
      <c r="B980">
        <f t="shared" si="15"/>
        <v>1</v>
      </c>
      <c r="C980">
        <v>4</v>
      </c>
      <c r="D980">
        <v>20</v>
      </c>
      <c r="E980">
        <v>0</v>
      </c>
      <c r="F980">
        <v>1</v>
      </c>
      <c r="G980">
        <v>1</v>
      </c>
      <c r="H980">
        <v>17</v>
      </c>
      <c r="I980">
        <v>1</v>
      </c>
      <c r="J980">
        <v>0</v>
      </c>
      <c r="K980">
        <v>3</v>
      </c>
    </row>
    <row r="981" spans="1:11">
      <c r="A981">
        <v>14</v>
      </c>
      <c r="B981">
        <f t="shared" si="15"/>
        <v>1</v>
      </c>
      <c r="C981">
        <v>5</v>
      </c>
      <c r="D981">
        <v>0</v>
      </c>
      <c r="E981">
        <v>5</v>
      </c>
      <c r="F981">
        <v>2</v>
      </c>
      <c r="G981">
        <v>12</v>
      </c>
      <c r="H981">
        <v>8</v>
      </c>
      <c r="I981">
        <v>5</v>
      </c>
      <c r="J981">
        <v>0</v>
      </c>
      <c r="K981">
        <v>1</v>
      </c>
    </row>
    <row r="982" spans="1:11">
      <c r="A982">
        <v>14</v>
      </c>
      <c r="B982">
        <f t="shared" si="15"/>
        <v>2</v>
      </c>
      <c r="C982">
        <v>1</v>
      </c>
      <c r="D982">
        <v>18</v>
      </c>
      <c r="E982">
        <v>0</v>
      </c>
      <c r="F982">
        <v>5</v>
      </c>
      <c r="G982">
        <v>3</v>
      </c>
      <c r="H982">
        <v>8</v>
      </c>
      <c r="I982">
        <v>2</v>
      </c>
      <c r="J982">
        <v>3</v>
      </c>
      <c r="K982">
        <v>1</v>
      </c>
    </row>
    <row r="983" spans="1:11">
      <c r="A983">
        <v>14</v>
      </c>
      <c r="B983">
        <f t="shared" si="15"/>
        <v>2</v>
      </c>
      <c r="C983">
        <v>2</v>
      </c>
      <c r="D983">
        <v>13</v>
      </c>
      <c r="E983">
        <v>0</v>
      </c>
      <c r="F983">
        <v>1</v>
      </c>
      <c r="G983">
        <v>13</v>
      </c>
      <c r="H983">
        <v>4</v>
      </c>
      <c r="I983">
        <v>1</v>
      </c>
      <c r="J983">
        <v>0</v>
      </c>
      <c r="K983">
        <v>3</v>
      </c>
    </row>
    <row r="984" spans="1:11">
      <c r="A984">
        <v>14</v>
      </c>
      <c r="B984">
        <f t="shared" si="15"/>
        <v>2</v>
      </c>
      <c r="C984">
        <v>3</v>
      </c>
      <c r="D984">
        <v>0</v>
      </c>
      <c r="E984">
        <v>4</v>
      </c>
      <c r="F984">
        <v>2</v>
      </c>
      <c r="G984">
        <v>2</v>
      </c>
      <c r="H984">
        <v>12</v>
      </c>
      <c r="I984">
        <v>3</v>
      </c>
      <c r="J984">
        <v>0</v>
      </c>
      <c r="K984">
        <v>3</v>
      </c>
    </row>
    <row r="985" spans="1:11">
      <c r="A985">
        <v>14</v>
      </c>
      <c r="B985">
        <f t="shared" si="15"/>
        <v>2</v>
      </c>
      <c r="C985">
        <v>4</v>
      </c>
      <c r="D985">
        <v>4</v>
      </c>
      <c r="E985">
        <v>0</v>
      </c>
      <c r="F985">
        <v>6</v>
      </c>
      <c r="G985">
        <v>11</v>
      </c>
      <c r="H985">
        <v>5</v>
      </c>
      <c r="I985">
        <v>4</v>
      </c>
      <c r="J985">
        <v>7</v>
      </c>
      <c r="K985">
        <v>1</v>
      </c>
    </row>
    <row r="986" spans="1:11">
      <c r="A986">
        <v>14</v>
      </c>
      <c r="B986">
        <f t="shared" si="15"/>
        <v>2</v>
      </c>
      <c r="C986">
        <v>5</v>
      </c>
      <c r="D986">
        <v>15</v>
      </c>
      <c r="E986">
        <v>0</v>
      </c>
      <c r="F986">
        <v>3</v>
      </c>
      <c r="G986">
        <v>8</v>
      </c>
      <c r="H986">
        <v>15</v>
      </c>
      <c r="I986">
        <v>5</v>
      </c>
      <c r="J986">
        <v>2</v>
      </c>
      <c r="K986">
        <v>2</v>
      </c>
    </row>
    <row r="987" spans="1:11">
      <c r="A987">
        <v>14</v>
      </c>
      <c r="B987">
        <f t="shared" si="15"/>
        <v>3</v>
      </c>
      <c r="C987">
        <v>1</v>
      </c>
      <c r="D987">
        <v>11</v>
      </c>
      <c r="E987">
        <v>0</v>
      </c>
      <c r="F987">
        <v>7</v>
      </c>
      <c r="G987">
        <v>2</v>
      </c>
      <c r="H987">
        <v>9</v>
      </c>
      <c r="I987">
        <v>1</v>
      </c>
      <c r="J987">
        <v>6</v>
      </c>
      <c r="K987">
        <v>1</v>
      </c>
    </row>
    <row r="988" spans="1:11">
      <c r="A988">
        <v>14</v>
      </c>
      <c r="B988">
        <f t="shared" si="15"/>
        <v>3</v>
      </c>
      <c r="C988">
        <v>2</v>
      </c>
      <c r="D988">
        <v>9</v>
      </c>
      <c r="E988">
        <v>0</v>
      </c>
      <c r="F988">
        <v>3</v>
      </c>
      <c r="G988">
        <v>4</v>
      </c>
      <c r="H988">
        <v>6</v>
      </c>
      <c r="I988">
        <v>2</v>
      </c>
      <c r="J988">
        <v>8</v>
      </c>
      <c r="K988">
        <v>2</v>
      </c>
    </row>
    <row r="989" spans="1:11">
      <c r="A989">
        <v>14</v>
      </c>
      <c r="B989">
        <f t="shared" si="15"/>
        <v>3</v>
      </c>
      <c r="C989">
        <v>3</v>
      </c>
      <c r="D989">
        <v>8</v>
      </c>
      <c r="E989">
        <v>0</v>
      </c>
      <c r="F989">
        <v>4</v>
      </c>
      <c r="G989">
        <v>6</v>
      </c>
      <c r="H989">
        <v>1</v>
      </c>
      <c r="I989">
        <v>3</v>
      </c>
      <c r="J989">
        <v>4</v>
      </c>
      <c r="K989">
        <v>1</v>
      </c>
    </row>
    <row r="990" spans="1:11">
      <c r="A990">
        <v>14</v>
      </c>
      <c r="B990">
        <f t="shared" si="15"/>
        <v>3</v>
      </c>
      <c r="C990">
        <v>4</v>
      </c>
      <c r="D990">
        <v>14</v>
      </c>
      <c r="E990">
        <v>0</v>
      </c>
      <c r="F990">
        <v>1</v>
      </c>
      <c r="G990">
        <v>7</v>
      </c>
      <c r="H990">
        <v>2</v>
      </c>
      <c r="I990">
        <v>5</v>
      </c>
      <c r="J990">
        <v>0</v>
      </c>
      <c r="K990">
        <v>2</v>
      </c>
    </row>
    <row r="991" spans="1:11">
      <c r="A991">
        <v>14</v>
      </c>
      <c r="B991">
        <f t="shared" si="15"/>
        <v>3</v>
      </c>
      <c r="C991">
        <v>5</v>
      </c>
      <c r="D991">
        <v>0</v>
      </c>
      <c r="E991">
        <v>1</v>
      </c>
      <c r="F991">
        <v>2</v>
      </c>
      <c r="G991">
        <v>9</v>
      </c>
      <c r="H991">
        <v>17</v>
      </c>
      <c r="I991">
        <v>4</v>
      </c>
      <c r="J991">
        <v>0</v>
      </c>
      <c r="K991">
        <v>3</v>
      </c>
    </row>
    <row r="992" spans="1:11">
      <c r="A992">
        <v>14</v>
      </c>
      <c r="B992">
        <f t="shared" si="15"/>
        <v>4</v>
      </c>
      <c r="C992">
        <v>1</v>
      </c>
      <c r="D992">
        <v>0</v>
      </c>
      <c r="E992">
        <v>16</v>
      </c>
      <c r="F992">
        <v>2</v>
      </c>
      <c r="G992">
        <v>13</v>
      </c>
      <c r="H992">
        <v>13</v>
      </c>
      <c r="I992">
        <v>5</v>
      </c>
      <c r="J992">
        <v>0</v>
      </c>
      <c r="K992">
        <v>2</v>
      </c>
    </row>
    <row r="993" spans="1:11">
      <c r="A993">
        <v>14</v>
      </c>
      <c r="B993">
        <f t="shared" si="15"/>
        <v>4</v>
      </c>
      <c r="C993">
        <v>2</v>
      </c>
      <c r="D993">
        <v>17</v>
      </c>
      <c r="E993">
        <v>0</v>
      </c>
      <c r="F993">
        <v>6</v>
      </c>
      <c r="G993">
        <v>12</v>
      </c>
      <c r="H993">
        <v>11</v>
      </c>
      <c r="I993">
        <v>4</v>
      </c>
      <c r="J993">
        <v>1</v>
      </c>
      <c r="K993">
        <v>3</v>
      </c>
    </row>
    <row r="994" spans="1:11">
      <c r="A994">
        <v>14</v>
      </c>
      <c r="B994">
        <f t="shared" si="15"/>
        <v>4</v>
      </c>
      <c r="C994">
        <v>3</v>
      </c>
      <c r="D994">
        <v>7</v>
      </c>
      <c r="E994">
        <v>0</v>
      </c>
      <c r="F994">
        <v>1</v>
      </c>
      <c r="G994">
        <v>6</v>
      </c>
      <c r="H994">
        <v>3</v>
      </c>
      <c r="I994">
        <v>2</v>
      </c>
      <c r="J994">
        <v>0</v>
      </c>
      <c r="K994">
        <v>3</v>
      </c>
    </row>
    <row r="995" spans="1:11">
      <c r="A995">
        <v>14</v>
      </c>
      <c r="B995">
        <f t="shared" si="15"/>
        <v>4</v>
      </c>
      <c r="C995">
        <v>4</v>
      </c>
      <c r="D995">
        <v>14</v>
      </c>
      <c r="E995">
        <v>0</v>
      </c>
      <c r="F995">
        <v>3</v>
      </c>
      <c r="G995">
        <v>3</v>
      </c>
      <c r="H995">
        <v>16</v>
      </c>
      <c r="I995">
        <v>1</v>
      </c>
      <c r="J995">
        <v>7</v>
      </c>
      <c r="K995">
        <v>1</v>
      </c>
    </row>
    <row r="996" spans="1:11">
      <c r="A996">
        <v>14</v>
      </c>
      <c r="B996">
        <f t="shared" si="15"/>
        <v>4</v>
      </c>
      <c r="C996">
        <v>5</v>
      </c>
      <c r="D996">
        <v>3</v>
      </c>
      <c r="E996">
        <v>0</v>
      </c>
      <c r="F996">
        <v>7</v>
      </c>
      <c r="G996">
        <v>7</v>
      </c>
      <c r="H996">
        <v>7</v>
      </c>
      <c r="I996">
        <v>3</v>
      </c>
      <c r="J996">
        <v>5</v>
      </c>
      <c r="K996">
        <v>1</v>
      </c>
    </row>
    <row r="997" spans="1:11">
      <c r="A997">
        <v>14</v>
      </c>
      <c r="B997">
        <f t="shared" si="15"/>
        <v>5</v>
      </c>
      <c r="C997">
        <v>1</v>
      </c>
      <c r="D997">
        <v>2</v>
      </c>
      <c r="E997">
        <v>0</v>
      </c>
      <c r="F997">
        <v>1</v>
      </c>
      <c r="G997">
        <v>5</v>
      </c>
      <c r="H997">
        <v>15</v>
      </c>
      <c r="I997">
        <v>1</v>
      </c>
      <c r="J997">
        <v>0</v>
      </c>
      <c r="K997">
        <v>3</v>
      </c>
    </row>
    <row r="998" spans="1:11">
      <c r="A998">
        <v>14</v>
      </c>
      <c r="B998">
        <f t="shared" si="15"/>
        <v>5</v>
      </c>
      <c r="C998">
        <v>2</v>
      </c>
      <c r="D998">
        <v>5</v>
      </c>
      <c r="E998">
        <v>0</v>
      </c>
      <c r="F998">
        <v>5</v>
      </c>
      <c r="G998">
        <v>11</v>
      </c>
      <c r="H998">
        <v>14</v>
      </c>
      <c r="I998">
        <v>4</v>
      </c>
      <c r="J998">
        <v>8</v>
      </c>
      <c r="K998">
        <v>3</v>
      </c>
    </row>
    <row r="999" spans="1:11">
      <c r="A999">
        <v>14</v>
      </c>
      <c r="B999">
        <f t="shared" si="15"/>
        <v>5</v>
      </c>
      <c r="C999">
        <v>3</v>
      </c>
      <c r="D999">
        <v>7</v>
      </c>
      <c r="E999">
        <v>0</v>
      </c>
      <c r="F999">
        <v>4</v>
      </c>
      <c r="G999">
        <v>9</v>
      </c>
      <c r="H999">
        <v>10</v>
      </c>
      <c r="I999">
        <v>3</v>
      </c>
      <c r="J999">
        <v>2</v>
      </c>
      <c r="K999">
        <v>2</v>
      </c>
    </row>
    <row r="1000" spans="1:11">
      <c r="A1000">
        <v>14</v>
      </c>
      <c r="B1000">
        <f t="shared" si="15"/>
        <v>5</v>
      </c>
      <c r="C1000">
        <v>4</v>
      </c>
      <c r="D1000">
        <v>0</v>
      </c>
      <c r="E1000">
        <v>8</v>
      </c>
      <c r="F1000">
        <v>2</v>
      </c>
      <c r="G1000">
        <v>1</v>
      </c>
      <c r="H1000">
        <v>11</v>
      </c>
      <c r="I1000">
        <v>5</v>
      </c>
      <c r="J1000">
        <v>0</v>
      </c>
      <c r="K1000">
        <v>2</v>
      </c>
    </row>
    <row r="1001" spans="1:11">
      <c r="A1001">
        <v>14</v>
      </c>
      <c r="B1001">
        <f t="shared" si="15"/>
        <v>5</v>
      </c>
      <c r="C1001">
        <v>5</v>
      </c>
      <c r="D1001">
        <v>4</v>
      </c>
      <c r="E1001">
        <v>0</v>
      </c>
      <c r="F1001">
        <v>6</v>
      </c>
      <c r="G1001">
        <v>8</v>
      </c>
      <c r="H1001">
        <v>8</v>
      </c>
      <c r="I1001">
        <v>2</v>
      </c>
      <c r="J1001">
        <v>3</v>
      </c>
      <c r="K1001">
        <v>1</v>
      </c>
    </row>
    <row r="1002" spans="1:11">
      <c r="A1002">
        <v>14</v>
      </c>
      <c r="B1002">
        <f t="shared" si="15"/>
        <v>6</v>
      </c>
      <c r="C1002">
        <v>1</v>
      </c>
      <c r="D1002">
        <v>0</v>
      </c>
      <c r="E1002">
        <v>21</v>
      </c>
      <c r="F1002">
        <v>2</v>
      </c>
      <c r="G1002">
        <v>3</v>
      </c>
      <c r="H1002">
        <v>6</v>
      </c>
      <c r="I1002">
        <v>4</v>
      </c>
      <c r="J1002">
        <v>0</v>
      </c>
      <c r="K1002">
        <v>2</v>
      </c>
    </row>
    <row r="1003" spans="1:11">
      <c r="A1003">
        <v>14</v>
      </c>
      <c r="B1003">
        <f t="shared" si="15"/>
        <v>6</v>
      </c>
      <c r="C1003">
        <v>2</v>
      </c>
      <c r="D1003">
        <v>7</v>
      </c>
      <c r="E1003">
        <v>0</v>
      </c>
      <c r="F1003">
        <v>4</v>
      </c>
      <c r="G1003">
        <v>11</v>
      </c>
      <c r="H1003">
        <v>5</v>
      </c>
      <c r="I1003">
        <v>3</v>
      </c>
      <c r="J1003">
        <v>2</v>
      </c>
      <c r="K1003">
        <v>3</v>
      </c>
    </row>
    <row r="1004" spans="1:11">
      <c r="A1004">
        <v>14</v>
      </c>
      <c r="B1004">
        <f t="shared" si="15"/>
        <v>6</v>
      </c>
      <c r="C1004">
        <v>3</v>
      </c>
      <c r="D1004">
        <v>3</v>
      </c>
      <c r="E1004">
        <v>0</v>
      </c>
      <c r="F1004">
        <v>5</v>
      </c>
      <c r="G1004">
        <v>8</v>
      </c>
      <c r="H1004">
        <v>3</v>
      </c>
      <c r="I1004">
        <v>1</v>
      </c>
      <c r="J1004">
        <v>6</v>
      </c>
      <c r="K1004">
        <v>2</v>
      </c>
    </row>
    <row r="1005" spans="1:11">
      <c r="A1005">
        <v>14</v>
      </c>
      <c r="B1005">
        <f t="shared" si="15"/>
        <v>6</v>
      </c>
      <c r="C1005">
        <v>4</v>
      </c>
      <c r="D1005">
        <v>6</v>
      </c>
      <c r="E1005">
        <v>0</v>
      </c>
      <c r="F1005">
        <v>6</v>
      </c>
      <c r="G1005">
        <v>9</v>
      </c>
      <c r="H1005">
        <v>3</v>
      </c>
      <c r="I1005">
        <v>2</v>
      </c>
      <c r="J1005">
        <v>7</v>
      </c>
      <c r="K1005">
        <v>1</v>
      </c>
    </row>
    <row r="1006" spans="1:11">
      <c r="A1006">
        <v>14</v>
      </c>
      <c r="B1006">
        <f t="shared" si="15"/>
        <v>6</v>
      </c>
      <c r="C1006">
        <v>5</v>
      </c>
      <c r="D1006">
        <v>5</v>
      </c>
      <c r="E1006">
        <v>0</v>
      </c>
      <c r="F1006">
        <v>1</v>
      </c>
      <c r="G1006">
        <v>10</v>
      </c>
      <c r="H1006">
        <v>7</v>
      </c>
      <c r="I1006">
        <v>2</v>
      </c>
      <c r="J1006">
        <v>0</v>
      </c>
      <c r="K1006">
        <v>3</v>
      </c>
    </row>
    <row r="1007" spans="1:11">
      <c r="A1007">
        <v>14</v>
      </c>
      <c r="B1007">
        <f t="shared" si="15"/>
        <v>7</v>
      </c>
      <c r="C1007">
        <v>1</v>
      </c>
      <c r="D1007">
        <v>10</v>
      </c>
      <c r="E1007">
        <v>0</v>
      </c>
      <c r="F1007">
        <v>6</v>
      </c>
      <c r="G1007">
        <v>2</v>
      </c>
      <c r="H1007">
        <v>9</v>
      </c>
      <c r="I1007">
        <v>3</v>
      </c>
      <c r="J1007">
        <v>4</v>
      </c>
      <c r="K1007">
        <v>2</v>
      </c>
    </row>
    <row r="1008" spans="1:11">
      <c r="A1008">
        <v>14</v>
      </c>
      <c r="B1008">
        <f t="shared" si="15"/>
        <v>7</v>
      </c>
      <c r="C1008">
        <v>2</v>
      </c>
      <c r="D1008">
        <v>15</v>
      </c>
      <c r="E1008">
        <v>0</v>
      </c>
      <c r="F1008">
        <v>7</v>
      </c>
      <c r="G1008">
        <v>7</v>
      </c>
      <c r="H1008">
        <v>17</v>
      </c>
      <c r="I1008">
        <v>1</v>
      </c>
      <c r="J1008">
        <v>8</v>
      </c>
      <c r="K1008">
        <v>2</v>
      </c>
    </row>
    <row r="1009" spans="1:11">
      <c r="A1009">
        <v>14</v>
      </c>
      <c r="B1009">
        <f t="shared" si="15"/>
        <v>7</v>
      </c>
      <c r="C1009">
        <v>3</v>
      </c>
      <c r="D1009">
        <v>6</v>
      </c>
      <c r="E1009">
        <v>0</v>
      </c>
      <c r="F1009">
        <v>3</v>
      </c>
      <c r="G1009">
        <v>8</v>
      </c>
      <c r="H1009">
        <v>14</v>
      </c>
      <c r="I1009">
        <v>2</v>
      </c>
      <c r="J1009">
        <v>5</v>
      </c>
      <c r="K1009">
        <v>1</v>
      </c>
    </row>
    <row r="1010" spans="1:11">
      <c r="A1010">
        <v>14</v>
      </c>
      <c r="B1010">
        <f t="shared" si="15"/>
        <v>7</v>
      </c>
      <c r="C1010">
        <v>4</v>
      </c>
      <c r="D1010">
        <v>20</v>
      </c>
      <c r="E1010">
        <v>0</v>
      </c>
      <c r="F1010">
        <v>5</v>
      </c>
      <c r="G1010">
        <v>10</v>
      </c>
      <c r="H1010">
        <v>16</v>
      </c>
      <c r="I1010">
        <v>5</v>
      </c>
      <c r="J1010">
        <v>1</v>
      </c>
      <c r="K1010">
        <v>3</v>
      </c>
    </row>
    <row r="1011" spans="1:11">
      <c r="A1011">
        <v>14</v>
      </c>
      <c r="B1011">
        <f t="shared" si="15"/>
        <v>7</v>
      </c>
      <c r="C1011">
        <v>5</v>
      </c>
      <c r="D1011">
        <v>16</v>
      </c>
      <c r="E1011">
        <v>0</v>
      </c>
      <c r="F1011">
        <v>4</v>
      </c>
      <c r="G1011">
        <v>11</v>
      </c>
      <c r="H1011">
        <v>5</v>
      </c>
      <c r="I1011">
        <v>4</v>
      </c>
      <c r="J1011">
        <v>6</v>
      </c>
      <c r="K1011">
        <v>1</v>
      </c>
    </row>
    <row r="1012" spans="1:11">
      <c r="A1012">
        <v>14</v>
      </c>
      <c r="B1012">
        <f t="shared" si="15"/>
        <v>8</v>
      </c>
      <c r="C1012">
        <v>1</v>
      </c>
      <c r="D1012">
        <v>0</v>
      </c>
      <c r="E1012">
        <v>2</v>
      </c>
      <c r="F1012">
        <v>2</v>
      </c>
      <c r="G1012">
        <v>10</v>
      </c>
      <c r="H1012">
        <v>10</v>
      </c>
      <c r="I1012">
        <v>5</v>
      </c>
      <c r="J1012">
        <v>0</v>
      </c>
      <c r="K1012">
        <v>2</v>
      </c>
    </row>
    <row r="1013" spans="1:11">
      <c r="A1013">
        <v>14</v>
      </c>
      <c r="B1013">
        <f t="shared" si="15"/>
        <v>8</v>
      </c>
      <c r="C1013">
        <v>2</v>
      </c>
      <c r="D1013">
        <v>13</v>
      </c>
      <c r="E1013">
        <v>0</v>
      </c>
      <c r="F1013">
        <v>1</v>
      </c>
      <c r="G1013">
        <v>5</v>
      </c>
      <c r="H1013">
        <v>6</v>
      </c>
      <c r="I1013">
        <v>3</v>
      </c>
      <c r="J1013">
        <v>0</v>
      </c>
      <c r="K1013">
        <v>1</v>
      </c>
    </row>
    <row r="1014" spans="1:11">
      <c r="A1014">
        <v>14</v>
      </c>
      <c r="B1014">
        <f t="shared" si="15"/>
        <v>8</v>
      </c>
      <c r="C1014">
        <v>3</v>
      </c>
      <c r="D1014">
        <v>9</v>
      </c>
      <c r="E1014">
        <v>0</v>
      </c>
      <c r="F1014">
        <v>4</v>
      </c>
      <c r="G1014">
        <v>6</v>
      </c>
      <c r="H1014">
        <v>7</v>
      </c>
      <c r="I1014">
        <v>5</v>
      </c>
      <c r="J1014">
        <v>2</v>
      </c>
      <c r="K1014">
        <v>3</v>
      </c>
    </row>
    <row r="1015" spans="1:11">
      <c r="A1015">
        <v>14</v>
      </c>
      <c r="B1015">
        <f t="shared" si="15"/>
        <v>8</v>
      </c>
      <c r="C1015">
        <v>4</v>
      </c>
      <c r="D1015">
        <v>18</v>
      </c>
      <c r="E1015">
        <v>0</v>
      </c>
      <c r="F1015">
        <v>5</v>
      </c>
      <c r="G1015">
        <v>13</v>
      </c>
      <c r="H1015">
        <v>2</v>
      </c>
      <c r="I1015">
        <v>1</v>
      </c>
      <c r="J1015">
        <v>3</v>
      </c>
      <c r="K1015">
        <v>1</v>
      </c>
    </row>
    <row r="1016" spans="1:11">
      <c r="A1016">
        <v>14</v>
      </c>
      <c r="B1016">
        <f t="shared" si="15"/>
        <v>8</v>
      </c>
      <c r="C1016">
        <v>5</v>
      </c>
      <c r="D1016">
        <v>12</v>
      </c>
      <c r="E1016">
        <v>0</v>
      </c>
      <c r="F1016">
        <v>7</v>
      </c>
      <c r="G1016">
        <v>9</v>
      </c>
      <c r="H1016">
        <v>4</v>
      </c>
      <c r="I1016">
        <v>2</v>
      </c>
      <c r="J1016">
        <v>4</v>
      </c>
      <c r="K1016">
        <v>3</v>
      </c>
    </row>
    <row r="1017" spans="1:11">
      <c r="A1017">
        <v>14</v>
      </c>
      <c r="B1017">
        <f t="shared" si="15"/>
        <v>9</v>
      </c>
      <c r="C1017">
        <v>1</v>
      </c>
      <c r="D1017">
        <v>3</v>
      </c>
      <c r="E1017">
        <v>0</v>
      </c>
      <c r="F1017">
        <v>1</v>
      </c>
      <c r="G1017">
        <v>12</v>
      </c>
      <c r="H1017">
        <v>1</v>
      </c>
      <c r="I1017">
        <v>2</v>
      </c>
      <c r="J1017">
        <v>0</v>
      </c>
      <c r="K1017">
        <v>1</v>
      </c>
    </row>
    <row r="1018" spans="1:11">
      <c r="A1018">
        <v>14</v>
      </c>
      <c r="B1018">
        <f t="shared" si="15"/>
        <v>9</v>
      </c>
      <c r="C1018">
        <v>2</v>
      </c>
      <c r="D1018">
        <v>19</v>
      </c>
      <c r="E1018">
        <v>0</v>
      </c>
      <c r="F1018">
        <v>5</v>
      </c>
      <c r="G1018">
        <v>5</v>
      </c>
      <c r="H1018">
        <v>16</v>
      </c>
      <c r="I1018">
        <v>4</v>
      </c>
      <c r="J1018">
        <v>6</v>
      </c>
      <c r="K1018">
        <v>2</v>
      </c>
    </row>
    <row r="1019" spans="1:11">
      <c r="A1019">
        <v>14</v>
      </c>
      <c r="B1019">
        <f t="shared" si="15"/>
        <v>9</v>
      </c>
      <c r="C1019">
        <v>3</v>
      </c>
      <c r="D1019">
        <v>8</v>
      </c>
      <c r="E1019">
        <v>0</v>
      </c>
      <c r="F1019">
        <v>6</v>
      </c>
      <c r="G1019">
        <v>3</v>
      </c>
      <c r="H1019">
        <v>13</v>
      </c>
      <c r="I1019">
        <v>4</v>
      </c>
      <c r="J1019">
        <v>7</v>
      </c>
      <c r="K1019">
        <v>2</v>
      </c>
    </row>
    <row r="1020" spans="1:11">
      <c r="A1020">
        <v>14</v>
      </c>
      <c r="B1020">
        <f t="shared" si="15"/>
        <v>9</v>
      </c>
      <c r="C1020">
        <v>4</v>
      </c>
      <c r="D1020">
        <v>1</v>
      </c>
      <c r="E1020">
        <v>0</v>
      </c>
      <c r="F1020">
        <v>3</v>
      </c>
      <c r="G1020">
        <v>4</v>
      </c>
      <c r="H1020">
        <v>3</v>
      </c>
      <c r="I1020">
        <v>1</v>
      </c>
      <c r="J1020">
        <v>1</v>
      </c>
      <c r="K1020">
        <v>3</v>
      </c>
    </row>
    <row r="1021" spans="1:11">
      <c r="A1021">
        <v>14</v>
      </c>
      <c r="B1021">
        <f t="shared" si="15"/>
        <v>9</v>
      </c>
      <c r="C1021">
        <v>5</v>
      </c>
      <c r="D1021">
        <v>11</v>
      </c>
      <c r="E1021">
        <v>0</v>
      </c>
      <c r="F1021">
        <v>4</v>
      </c>
      <c r="G1021">
        <v>1</v>
      </c>
      <c r="H1021">
        <v>12</v>
      </c>
      <c r="I1021">
        <v>3</v>
      </c>
      <c r="J1021">
        <v>5</v>
      </c>
      <c r="K1021">
        <v>3</v>
      </c>
    </row>
    <row r="1022" spans="1:11">
      <c r="A1022">
        <v>14</v>
      </c>
      <c r="B1022">
        <f t="shared" si="15"/>
        <v>10</v>
      </c>
      <c r="C1022">
        <v>1</v>
      </c>
      <c r="D1022">
        <v>4</v>
      </c>
      <c r="E1022">
        <v>0</v>
      </c>
      <c r="F1022">
        <v>4</v>
      </c>
      <c r="G1022">
        <v>9</v>
      </c>
      <c r="H1022">
        <v>9</v>
      </c>
      <c r="I1022">
        <v>5</v>
      </c>
      <c r="J1022">
        <v>6</v>
      </c>
      <c r="K1022">
        <v>3</v>
      </c>
    </row>
    <row r="1023" spans="1:11">
      <c r="A1023">
        <v>14</v>
      </c>
      <c r="B1023">
        <f t="shared" si="15"/>
        <v>10</v>
      </c>
      <c r="C1023">
        <v>2</v>
      </c>
      <c r="D1023">
        <v>17</v>
      </c>
      <c r="E1023">
        <v>0</v>
      </c>
      <c r="F1023">
        <v>3</v>
      </c>
      <c r="G1023">
        <v>3</v>
      </c>
      <c r="H1023">
        <v>6</v>
      </c>
      <c r="I1023">
        <v>3</v>
      </c>
      <c r="J1023">
        <v>1</v>
      </c>
      <c r="K1023">
        <v>1</v>
      </c>
    </row>
    <row r="1024" spans="1:11">
      <c r="A1024">
        <v>14</v>
      </c>
      <c r="B1024">
        <f t="shared" si="15"/>
        <v>10</v>
      </c>
      <c r="C1024">
        <v>3</v>
      </c>
      <c r="D1024">
        <v>0</v>
      </c>
      <c r="E1024">
        <v>6</v>
      </c>
      <c r="F1024">
        <v>2</v>
      </c>
      <c r="G1024">
        <v>1</v>
      </c>
      <c r="H1024">
        <v>4</v>
      </c>
      <c r="I1024">
        <v>4</v>
      </c>
      <c r="J1024">
        <v>0</v>
      </c>
      <c r="K1024">
        <v>3</v>
      </c>
    </row>
    <row r="1025" spans="1:11">
      <c r="A1025">
        <v>14</v>
      </c>
      <c r="B1025">
        <f t="shared" si="15"/>
        <v>10</v>
      </c>
      <c r="C1025">
        <v>4</v>
      </c>
      <c r="D1025">
        <v>20</v>
      </c>
      <c r="E1025">
        <v>0</v>
      </c>
      <c r="F1025">
        <v>6</v>
      </c>
      <c r="G1025">
        <v>13</v>
      </c>
      <c r="H1025">
        <v>1</v>
      </c>
      <c r="I1025">
        <v>2</v>
      </c>
      <c r="J1025">
        <v>5</v>
      </c>
      <c r="K1025">
        <v>1</v>
      </c>
    </row>
    <row r="1026" spans="1:11">
      <c r="A1026">
        <v>14</v>
      </c>
      <c r="B1026">
        <f t="shared" si="15"/>
        <v>10</v>
      </c>
      <c r="C1026">
        <v>5</v>
      </c>
      <c r="D1026">
        <v>9</v>
      </c>
      <c r="E1026">
        <v>0</v>
      </c>
      <c r="F1026">
        <v>7</v>
      </c>
      <c r="G1026">
        <v>12</v>
      </c>
      <c r="H1026">
        <v>11</v>
      </c>
      <c r="I1026">
        <v>1</v>
      </c>
      <c r="J1026">
        <v>8</v>
      </c>
      <c r="K1026">
        <v>2</v>
      </c>
    </row>
    <row r="1027" spans="1:11">
      <c r="A1027">
        <v>14</v>
      </c>
      <c r="B1027">
        <f t="shared" si="15"/>
        <v>11</v>
      </c>
      <c r="C1027">
        <v>1</v>
      </c>
      <c r="D1027">
        <v>5</v>
      </c>
      <c r="E1027">
        <v>0</v>
      </c>
      <c r="F1027">
        <v>4</v>
      </c>
      <c r="G1027">
        <v>5</v>
      </c>
      <c r="H1027">
        <v>5</v>
      </c>
      <c r="I1027">
        <v>2</v>
      </c>
      <c r="J1027">
        <v>6</v>
      </c>
      <c r="K1027">
        <v>2</v>
      </c>
    </row>
    <row r="1028" spans="1:11">
      <c r="A1028">
        <v>14</v>
      </c>
      <c r="B1028">
        <f t="shared" si="15"/>
        <v>11</v>
      </c>
      <c r="C1028">
        <v>2</v>
      </c>
      <c r="D1028">
        <v>17</v>
      </c>
      <c r="E1028">
        <v>0</v>
      </c>
      <c r="F1028">
        <v>1</v>
      </c>
      <c r="G1028">
        <v>11</v>
      </c>
      <c r="H1028">
        <v>5</v>
      </c>
      <c r="I1028">
        <v>4</v>
      </c>
      <c r="J1028">
        <v>0</v>
      </c>
      <c r="K1028">
        <v>3</v>
      </c>
    </row>
    <row r="1029" spans="1:11">
      <c r="A1029">
        <v>14</v>
      </c>
      <c r="B1029">
        <f t="shared" si="15"/>
        <v>11</v>
      </c>
      <c r="C1029">
        <v>3</v>
      </c>
      <c r="D1029">
        <v>18</v>
      </c>
      <c r="E1029">
        <v>0</v>
      </c>
      <c r="F1029">
        <v>6</v>
      </c>
      <c r="G1029">
        <v>6</v>
      </c>
      <c r="H1029">
        <v>2</v>
      </c>
      <c r="I1029">
        <v>2</v>
      </c>
      <c r="J1029">
        <v>5</v>
      </c>
      <c r="K1029">
        <v>2</v>
      </c>
    </row>
    <row r="1030" spans="1:11">
      <c r="A1030">
        <v>14</v>
      </c>
      <c r="B1030">
        <f t="shared" si="15"/>
        <v>11</v>
      </c>
      <c r="C1030">
        <v>4</v>
      </c>
      <c r="D1030">
        <v>4</v>
      </c>
      <c r="E1030">
        <v>0</v>
      </c>
      <c r="F1030">
        <v>5</v>
      </c>
      <c r="G1030">
        <v>5</v>
      </c>
      <c r="H1030">
        <v>3</v>
      </c>
      <c r="I1030">
        <v>4</v>
      </c>
      <c r="J1030">
        <v>2</v>
      </c>
      <c r="K1030">
        <v>1</v>
      </c>
    </row>
    <row r="1031" spans="1:11">
      <c r="A1031">
        <v>14</v>
      </c>
      <c r="B1031">
        <f t="shared" si="15"/>
        <v>11</v>
      </c>
      <c r="C1031">
        <v>5</v>
      </c>
      <c r="D1031">
        <v>15</v>
      </c>
      <c r="E1031">
        <v>0</v>
      </c>
      <c r="F1031">
        <v>7</v>
      </c>
      <c r="G1031">
        <v>12</v>
      </c>
      <c r="H1031">
        <v>13</v>
      </c>
      <c r="I1031">
        <v>3</v>
      </c>
      <c r="J1031">
        <v>8</v>
      </c>
      <c r="K1031">
        <v>1</v>
      </c>
    </row>
    <row r="1032" spans="1:11">
      <c r="A1032">
        <v>14</v>
      </c>
      <c r="B1032">
        <f t="shared" ref="B1032:B1095" si="16">IF(B1027=15,1,B1027+1)</f>
        <v>12</v>
      </c>
      <c r="C1032">
        <v>1</v>
      </c>
      <c r="D1032">
        <v>14</v>
      </c>
      <c r="E1032">
        <v>0</v>
      </c>
      <c r="F1032">
        <v>5</v>
      </c>
      <c r="G1032">
        <v>11</v>
      </c>
      <c r="H1032">
        <v>17</v>
      </c>
      <c r="I1032">
        <v>2</v>
      </c>
      <c r="J1032">
        <v>7</v>
      </c>
      <c r="K1032">
        <v>2</v>
      </c>
    </row>
    <row r="1033" spans="1:11">
      <c r="A1033">
        <v>14</v>
      </c>
      <c r="B1033">
        <f t="shared" si="16"/>
        <v>12</v>
      </c>
      <c r="C1033">
        <v>2</v>
      </c>
      <c r="D1033">
        <v>3</v>
      </c>
      <c r="E1033">
        <v>0</v>
      </c>
      <c r="F1033">
        <v>3</v>
      </c>
      <c r="G1033">
        <v>8</v>
      </c>
      <c r="H1033">
        <v>15</v>
      </c>
      <c r="I1033">
        <v>3</v>
      </c>
      <c r="J1033">
        <v>3</v>
      </c>
      <c r="K1033">
        <v>1</v>
      </c>
    </row>
    <row r="1034" spans="1:11">
      <c r="A1034">
        <v>14</v>
      </c>
      <c r="B1034">
        <f t="shared" si="16"/>
        <v>12</v>
      </c>
      <c r="C1034">
        <v>3</v>
      </c>
      <c r="D1034">
        <v>6</v>
      </c>
      <c r="E1034">
        <v>0</v>
      </c>
      <c r="F1034">
        <v>6</v>
      </c>
      <c r="G1034">
        <v>7</v>
      </c>
      <c r="H1034">
        <v>11</v>
      </c>
      <c r="I1034">
        <v>1</v>
      </c>
      <c r="J1034">
        <v>4</v>
      </c>
      <c r="K1034">
        <v>3</v>
      </c>
    </row>
    <row r="1035" spans="1:11">
      <c r="A1035">
        <v>14</v>
      </c>
      <c r="B1035">
        <f t="shared" si="16"/>
        <v>12</v>
      </c>
      <c r="C1035">
        <v>4</v>
      </c>
      <c r="D1035">
        <v>0</v>
      </c>
      <c r="E1035">
        <v>3</v>
      </c>
      <c r="F1035">
        <v>2</v>
      </c>
      <c r="G1035">
        <v>4</v>
      </c>
      <c r="H1035">
        <v>14</v>
      </c>
      <c r="I1035">
        <v>5</v>
      </c>
      <c r="J1035">
        <v>0</v>
      </c>
      <c r="K1035">
        <v>2</v>
      </c>
    </row>
    <row r="1036" spans="1:11">
      <c r="A1036">
        <v>14</v>
      </c>
      <c r="B1036">
        <f t="shared" si="16"/>
        <v>12</v>
      </c>
      <c r="C1036">
        <v>5</v>
      </c>
      <c r="D1036">
        <v>19</v>
      </c>
      <c r="E1036">
        <v>0</v>
      </c>
      <c r="F1036">
        <v>7</v>
      </c>
      <c r="G1036">
        <v>2</v>
      </c>
      <c r="H1036">
        <v>10</v>
      </c>
      <c r="I1036">
        <v>4</v>
      </c>
      <c r="J1036">
        <v>2</v>
      </c>
      <c r="K1036">
        <v>1</v>
      </c>
    </row>
    <row r="1037" spans="1:11">
      <c r="A1037">
        <v>14</v>
      </c>
      <c r="B1037">
        <f t="shared" si="16"/>
        <v>13</v>
      </c>
      <c r="C1037">
        <v>1</v>
      </c>
      <c r="D1037">
        <v>10</v>
      </c>
      <c r="E1037">
        <v>0</v>
      </c>
      <c r="F1037">
        <v>5</v>
      </c>
      <c r="G1037">
        <v>11</v>
      </c>
      <c r="H1037">
        <v>5</v>
      </c>
      <c r="I1037">
        <v>2</v>
      </c>
      <c r="J1037">
        <v>8</v>
      </c>
      <c r="K1037">
        <v>2</v>
      </c>
    </row>
    <row r="1038" spans="1:11">
      <c r="A1038">
        <v>14</v>
      </c>
      <c r="B1038">
        <f t="shared" si="16"/>
        <v>13</v>
      </c>
      <c r="C1038">
        <v>2</v>
      </c>
      <c r="D1038">
        <v>0</v>
      </c>
      <c r="E1038">
        <v>20</v>
      </c>
      <c r="F1038">
        <v>2</v>
      </c>
      <c r="G1038">
        <v>10</v>
      </c>
      <c r="H1038">
        <v>12</v>
      </c>
      <c r="I1038">
        <v>4</v>
      </c>
      <c r="J1038">
        <v>0</v>
      </c>
      <c r="K1038">
        <v>3</v>
      </c>
    </row>
    <row r="1039" spans="1:11">
      <c r="A1039">
        <v>14</v>
      </c>
      <c r="B1039">
        <f t="shared" si="16"/>
        <v>13</v>
      </c>
      <c r="C1039">
        <v>3</v>
      </c>
      <c r="D1039">
        <v>2</v>
      </c>
      <c r="E1039">
        <v>0</v>
      </c>
      <c r="F1039">
        <v>1</v>
      </c>
      <c r="G1039">
        <v>6</v>
      </c>
      <c r="H1039">
        <v>8</v>
      </c>
      <c r="I1039">
        <v>5</v>
      </c>
      <c r="J1039">
        <v>0</v>
      </c>
      <c r="K1039">
        <v>2</v>
      </c>
    </row>
    <row r="1040" spans="1:11">
      <c r="A1040">
        <v>14</v>
      </c>
      <c r="B1040">
        <f t="shared" si="16"/>
        <v>13</v>
      </c>
      <c r="C1040">
        <v>4</v>
      </c>
      <c r="D1040">
        <v>13</v>
      </c>
      <c r="E1040">
        <v>0</v>
      </c>
      <c r="F1040">
        <v>4</v>
      </c>
      <c r="G1040">
        <v>8</v>
      </c>
      <c r="H1040">
        <v>7</v>
      </c>
      <c r="I1040">
        <v>1</v>
      </c>
      <c r="J1040">
        <v>7</v>
      </c>
      <c r="K1040">
        <v>3</v>
      </c>
    </row>
    <row r="1041" spans="1:11">
      <c r="A1041">
        <v>14</v>
      </c>
      <c r="B1041">
        <f t="shared" si="16"/>
        <v>13</v>
      </c>
      <c r="C1041">
        <v>5</v>
      </c>
      <c r="D1041">
        <v>18</v>
      </c>
      <c r="E1041">
        <v>0</v>
      </c>
      <c r="F1041">
        <v>3</v>
      </c>
      <c r="G1041">
        <v>5</v>
      </c>
      <c r="H1041">
        <v>2</v>
      </c>
      <c r="I1041">
        <v>3</v>
      </c>
      <c r="J1041">
        <v>5</v>
      </c>
      <c r="K1041">
        <v>1</v>
      </c>
    </row>
    <row r="1042" spans="1:11">
      <c r="A1042">
        <v>14</v>
      </c>
      <c r="B1042">
        <f t="shared" si="16"/>
        <v>14</v>
      </c>
      <c r="C1042">
        <v>1</v>
      </c>
      <c r="D1042">
        <v>0</v>
      </c>
      <c r="E1042">
        <v>17</v>
      </c>
      <c r="F1042">
        <v>2</v>
      </c>
      <c r="G1042">
        <v>10</v>
      </c>
      <c r="H1042">
        <v>12</v>
      </c>
      <c r="I1042">
        <v>5</v>
      </c>
      <c r="J1042">
        <v>0</v>
      </c>
      <c r="K1042">
        <v>3</v>
      </c>
    </row>
    <row r="1043" spans="1:11">
      <c r="A1043">
        <v>14</v>
      </c>
      <c r="B1043">
        <f t="shared" si="16"/>
        <v>14</v>
      </c>
      <c r="C1043">
        <v>2</v>
      </c>
      <c r="D1043">
        <v>17</v>
      </c>
      <c r="E1043">
        <v>0</v>
      </c>
      <c r="F1043">
        <v>1</v>
      </c>
      <c r="G1043">
        <v>2</v>
      </c>
      <c r="H1043">
        <v>3</v>
      </c>
      <c r="I1043">
        <v>3</v>
      </c>
      <c r="J1043">
        <v>0</v>
      </c>
      <c r="K1043">
        <v>3</v>
      </c>
    </row>
    <row r="1044" spans="1:11">
      <c r="A1044">
        <v>14</v>
      </c>
      <c r="B1044">
        <f t="shared" si="16"/>
        <v>14</v>
      </c>
      <c r="C1044">
        <v>3</v>
      </c>
      <c r="D1044">
        <v>16</v>
      </c>
      <c r="E1044">
        <v>0</v>
      </c>
      <c r="F1044">
        <v>3</v>
      </c>
      <c r="G1044">
        <v>9</v>
      </c>
      <c r="H1044">
        <v>8</v>
      </c>
      <c r="I1044">
        <v>2</v>
      </c>
      <c r="J1044">
        <v>2</v>
      </c>
      <c r="K1044">
        <v>1</v>
      </c>
    </row>
    <row r="1045" spans="1:11">
      <c r="A1045">
        <v>14</v>
      </c>
      <c r="B1045">
        <f t="shared" si="16"/>
        <v>14</v>
      </c>
      <c r="C1045">
        <v>4</v>
      </c>
      <c r="D1045">
        <v>15</v>
      </c>
      <c r="E1045">
        <v>0</v>
      </c>
      <c r="F1045">
        <v>7</v>
      </c>
      <c r="G1045">
        <v>7</v>
      </c>
      <c r="H1045">
        <v>5</v>
      </c>
      <c r="I1045">
        <v>1</v>
      </c>
      <c r="J1045">
        <v>6</v>
      </c>
      <c r="K1045">
        <v>2</v>
      </c>
    </row>
    <row r="1046" spans="1:11">
      <c r="A1046">
        <v>14</v>
      </c>
      <c r="B1046">
        <f t="shared" si="16"/>
        <v>14</v>
      </c>
      <c r="C1046">
        <v>5</v>
      </c>
      <c r="D1046">
        <v>1</v>
      </c>
      <c r="E1046">
        <v>0</v>
      </c>
      <c r="F1046">
        <v>6</v>
      </c>
      <c r="G1046">
        <v>1</v>
      </c>
      <c r="H1046">
        <v>13</v>
      </c>
      <c r="I1046">
        <v>4</v>
      </c>
      <c r="J1046">
        <v>4</v>
      </c>
      <c r="K1046">
        <v>1</v>
      </c>
    </row>
    <row r="1047" spans="1:11">
      <c r="A1047">
        <v>14</v>
      </c>
      <c r="B1047">
        <f t="shared" si="16"/>
        <v>15</v>
      </c>
      <c r="C1047">
        <v>1</v>
      </c>
      <c r="D1047">
        <v>11</v>
      </c>
      <c r="E1047">
        <v>0</v>
      </c>
      <c r="F1047">
        <v>4</v>
      </c>
      <c r="G1047">
        <v>4</v>
      </c>
      <c r="H1047">
        <v>14</v>
      </c>
      <c r="I1047">
        <v>5</v>
      </c>
      <c r="J1047">
        <v>1</v>
      </c>
      <c r="K1047">
        <v>3</v>
      </c>
    </row>
    <row r="1048" spans="1:11">
      <c r="A1048">
        <v>14</v>
      </c>
      <c r="B1048">
        <f t="shared" si="16"/>
        <v>15</v>
      </c>
      <c r="C1048">
        <v>2</v>
      </c>
      <c r="D1048">
        <v>12</v>
      </c>
      <c r="E1048">
        <v>0</v>
      </c>
      <c r="F1048">
        <v>6</v>
      </c>
      <c r="G1048">
        <v>3</v>
      </c>
      <c r="H1048">
        <v>2</v>
      </c>
      <c r="I1048">
        <v>2</v>
      </c>
      <c r="J1048">
        <v>6</v>
      </c>
      <c r="K1048">
        <v>3</v>
      </c>
    </row>
    <row r="1049" spans="1:11">
      <c r="A1049">
        <v>14</v>
      </c>
      <c r="B1049">
        <f t="shared" si="16"/>
        <v>15</v>
      </c>
      <c r="C1049">
        <v>3</v>
      </c>
      <c r="D1049">
        <v>5</v>
      </c>
      <c r="E1049">
        <v>0</v>
      </c>
      <c r="F1049">
        <v>5</v>
      </c>
      <c r="G1049">
        <v>13</v>
      </c>
      <c r="H1049">
        <v>16</v>
      </c>
      <c r="I1049">
        <v>4</v>
      </c>
      <c r="J1049">
        <v>2</v>
      </c>
      <c r="K1049">
        <v>2</v>
      </c>
    </row>
    <row r="1050" spans="1:11">
      <c r="A1050">
        <v>14</v>
      </c>
      <c r="B1050">
        <f t="shared" si="16"/>
        <v>15</v>
      </c>
      <c r="C1050">
        <v>4</v>
      </c>
      <c r="D1050">
        <v>7</v>
      </c>
      <c r="E1050">
        <v>0</v>
      </c>
      <c r="F1050">
        <v>1</v>
      </c>
      <c r="G1050">
        <v>6</v>
      </c>
      <c r="H1050">
        <v>10</v>
      </c>
      <c r="I1050">
        <v>3</v>
      </c>
      <c r="J1050">
        <v>0</v>
      </c>
      <c r="K1050">
        <v>1</v>
      </c>
    </row>
    <row r="1051" spans="1:11">
      <c r="A1051">
        <v>14</v>
      </c>
      <c r="B1051">
        <f t="shared" si="16"/>
        <v>15</v>
      </c>
      <c r="C1051">
        <v>5</v>
      </c>
      <c r="D1051">
        <v>8</v>
      </c>
      <c r="E1051">
        <v>0</v>
      </c>
      <c r="F1051">
        <v>7</v>
      </c>
      <c r="G1051">
        <v>12</v>
      </c>
      <c r="H1051">
        <v>15</v>
      </c>
      <c r="I1051">
        <v>1</v>
      </c>
      <c r="J1051">
        <v>3</v>
      </c>
      <c r="K1051">
        <v>2</v>
      </c>
    </row>
    <row r="1052" spans="1:11">
      <c r="A1052">
        <v>15</v>
      </c>
      <c r="B1052">
        <f t="shared" si="16"/>
        <v>1</v>
      </c>
      <c r="C1052">
        <v>1</v>
      </c>
      <c r="D1052">
        <v>15</v>
      </c>
      <c r="E1052">
        <v>0</v>
      </c>
      <c r="F1052">
        <v>5</v>
      </c>
      <c r="G1052">
        <v>7</v>
      </c>
      <c r="H1052">
        <v>4</v>
      </c>
      <c r="I1052">
        <v>2</v>
      </c>
      <c r="J1052">
        <v>5</v>
      </c>
      <c r="K1052">
        <v>2</v>
      </c>
    </row>
    <row r="1053" spans="1:11">
      <c r="A1053">
        <v>15</v>
      </c>
      <c r="B1053">
        <f t="shared" si="16"/>
        <v>1</v>
      </c>
      <c r="C1053">
        <v>2</v>
      </c>
      <c r="D1053">
        <v>20</v>
      </c>
      <c r="E1053">
        <v>0</v>
      </c>
      <c r="F1053">
        <v>7</v>
      </c>
      <c r="G1053">
        <v>12</v>
      </c>
      <c r="H1053">
        <v>9</v>
      </c>
      <c r="I1053">
        <v>5</v>
      </c>
      <c r="J1053">
        <v>3</v>
      </c>
      <c r="K1053">
        <v>2</v>
      </c>
    </row>
    <row r="1054" spans="1:11">
      <c r="A1054">
        <v>15</v>
      </c>
      <c r="B1054">
        <f t="shared" si="16"/>
        <v>1</v>
      </c>
      <c r="C1054">
        <v>3</v>
      </c>
      <c r="D1054">
        <v>5</v>
      </c>
      <c r="E1054">
        <v>0</v>
      </c>
      <c r="F1054">
        <v>3</v>
      </c>
      <c r="G1054">
        <v>8</v>
      </c>
      <c r="H1054">
        <v>7</v>
      </c>
      <c r="I1054">
        <v>4</v>
      </c>
      <c r="J1054">
        <v>4</v>
      </c>
      <c r="K1054">
        <v>1</v>
      </c>
    </row>
    <row r="1055" spans="1:11">
      <c r="A1055">
        <v>15</v>
      </c>
      <c r="B1055">
        <f t="shared" si="16"/>
        <v>1</v>
      </c>
      <c r="C1055">
        <v>4</v>
      </c>
      <c r="D1055">
        <v>2</v>
      </c>
      <c r="E1055">
        <v>0</v>
      </c>
      <c r="F1055">
        <v>6</v>
      </c>
      <c r="G1055">
        <v>4</v>
      </c>
      <c r="H1055">
        <v>17</v>
      </c>
      <c r="I1055">
        <v>3</v>
      </c>
      <c r="J1055">
        <v>8</v>
      </c>
      <c r="K1055">
        <v>1</v>
      </c>
    </row>
    <row r="1056" spans="1:11">
      <c r="A1056">
        <v>15</v>
      </c>
      <c r="B1056">
        <f t="shared" si="16"/>
        <v>1</v>
      </c>
      <c r="C1056">
        <v>5</v>
      </c>
      <c r="D1056">
        <v>13</v>
      </c>
      <c r="E1056">
        <v>0</v>
      </c>
      <c r="F1056">
        <v>4</v>
      </c>
      <c r="G1056">
        <v>6</v>
      </c>
      <c r="H1056">
        <v>1</v>
      </c>
      <c r="I1056">
        <v>1</v>
      </c>
      <c r="J1056">
        <v>1</v>
      </c>
      <c r="K1056">
        <v>3</v>
      </c>
    </row>
    <row r="1057" spans="1:11">
      <c r="A1057">
        <v>15</v>
      </c>
      <c r="B1057">
        <f t="shared" si="16"/>
        <v>2</v>
      </c>
      <c r="C1057">
        <v>1</v>
      </c>
      <c r="D1057">
        <v>4</v>
      </c>
      <c r="E1057">
        <v>0</v>
      </c>
      <c r="F1057">
        <v>3</v>
      </c>
      <c r="G1057">
        <v>11</v>
      </c>
      <c r="H1057">
        <v>2</v>
      </c>
      <c r="I1057">
        <v>5</v>
      </c>
      <c r="J1057">
        <v>4</v>
      </c>
      <c r="K1057">
        <v>1</v>
      </c>
    </row>
    <row r="1058" spans="1:11">
      <c r="A1058">
        <v>15</v>
      </c>
      <c r="B1058">
        <f t="shared" si="16"/>
        <v>2</v>
      </c>
      <c r="C1058">
        <v>2</v>
      </c>
      <c r="D1058">
        <v>1</v>
      </c>
      <c r="E1058">
        <v>0</v>
      </c>
      <c r="F1058">
        <v>4</v>
      </c>
      <c r="G1058">
        <v>5</v>
      </c>
      <c r="H1058">
        <v>3</v>
      </c>
      <c r="I1058">
        <v>2</v>
      </c>
      <c r="J1058">
        <v>7</v>
      </c>
      <c r="K1058">
        <v>1</v>
      </c>
    </row>
    <row r="1059" spans="1:11">
      <c r="A1059">
        <v>15</v>
      </c>
      <c r="B1059">
        <f t="shared" si="16"/>
        <v>2</v>
      </c>
      <c r="C1059">
        <v>3</v>
      </c>
      <c r="D1059">
        <v>17</v>
      </c>
      <c r="E1059">
        <v>0</v>
      </c>
      <c r="F1059">
        <v>1</v>
      </c>
      <c r="G1059">
        <v>2</v>
      </c>
      <c r="H1059">
        <v>6</v>
      </c>
      <c r="I1059">
        <v>1</v>
      </c>
      <c r="J1059">
        <v>0</v>
      </c>
      <c r="K1059">
        <v>2</v>
      </c>
    </row>
    <row r="1060" spans="1:11">
      <c r="A1060">
        <v>15</v>
      </c>
      <c r="B1060">
        <f t="shared" si="16"/>
        <v>2</v>
      </c>
      <c r="C1060">
        <v>4</v>
      </c>
      <c r="D1060">
        <v>3</v>
      </c>
      <c r="E1060">
        <v>0</v>
      </c>
      <c r="F1060">
        <v>5</v>
      </c>
      <c r="G1060">
        <v>9</v>
      </c>
      <c r="H1060">
        <v>15</v>
      </c>
      <c r="I1060">
        <v>4</v>
      </c>
      <c r="J1060">
        <v>3</v>
      </c>
      <c r="K1060">
        <v>3</v>
      </c>
    </row>
    <row r="1061" spans="1:11">
      <c r="A1061">
        <v>15</v>
      </c>
      <c r="B1061">
        <f t="shared" si="16"/>
        <v>2</v>
      </c>
      <c r="C1061">
        <v>5</v>
      </c>
      <c r="D1061">
        <v>0</v>
      </c>
      <c r="E1061">
        <v>12</v>
      </c>
      <c r="F1061">
        <v>2</v>
      </c>
      <c r="G1061">
        <v>1</v>
      </c>
      <c r="H1061">
        <v>13</v>
      </c>
      <c r="I1061">
        <v>3</v>
      </c>
      <c r="J1061">
        <v>0</v>
      </c>
      <c r="K1061">
        <v>3</v>
      </c>
    </row>
    <row r="1062" spans="1:11">
      <c r="A1062">
        <v>15</v>
      </c>
      <c r="B1062">
        <f t="shared" si="16"/>
        <v>3</v>
      </c>
      <c r="C1062">
        <v>1</v>
      </c>
      <c r="D1062">
        <v>11</v>
      </c>
      <c r="E1062">
        <v>0</v>
      </c>
      <c r="F1062">
        <v>6</v>
      </c>
      <c r="G1062">
        <v>13</v>
      </c>
      <c r="H1062">
        <v>17</v>
      </c>
      <c r="I1062">
        <v>1</v>
      </c>
      <c r="J1062">
        <v>8</v>
      </c>
      <c r="K1062">
        <v>1</v>
      </c>
    </row>
    <row r="1063" spans="1:11">
      <c r="A1063">
        <v>15</v>
      </c>
      <c r="B1063">
        <f t="shared" si="16"/>
        <v>3</v>
      </c>
      <c r="C1063">
        <v>2</v>
      </c>
      <c r="D1063">
        <v>8</v>
      </c>
      <c r="E1063">
        <v>0</v>
      </c>
      <c r="F1063">
        <v>7</v>
      </c>
      <c r="G1063">
        <v>3</v>
      </c>
      <c r="H1063">
        <v>7</v>
      </c>
      <c r="I1063">
        <v>4</v>
      </c>
      <c r="J1063">
        <v>7</v>
      </c>
      <c r="K1063">
        <v>2</v>
      </c>
    </row>
    <row r="1064" spans="1:11">
      <c r="A1064">
        <v>15</v>
      </c>
      <c r="B1064">
        <f t="shared" si="16"/>
        <v>3</v>
      </c>
      <c r="C1064">
        <v>3</v>
      </c>
      <c r="D1064">
        <v>16</v>
      </c>
      <c r="E1064">
        <v>0</v>
      </c>
      <c r="F1064">
        <v>5</v>
      </c>
      <c r="G1064">
        <v>12</v>
      </c>
      <c r="H1064">
        <v>13</v>
      </c>
      <c r="I1064">
        <v>5</v>
      </c>
      <c r="J1064">
        <v>1</v>
      </c>
      <c r="K1064">
        <v>3</v>
      </c>
    </row>
    <row r="1065" spans="1:11">
      <c r="A1065">
        <v>15</v>
      </c>
      <c r="B1065">
        <f t="shared" si="16"/>
        <v>3</v>
      </c>
      <c r="C1065">
        <v>4</v>
      </c>
      <c r="D1065">
        <v>12</v>
      </c>
      <c r="E1065">
        <v>0</v>
      </c>
      <c r="F1065">
        <v>1</v>
      </c>
      <c r="G1065">
        <v>5</v>
      </c>
      <c r="H1065">
        <v>11</v>
      </c>
      <c r="I1065">
        <v>2</v>
      </c>
      <c r="J1065">
        <v>0</v>
      </c>
      <c r="K1065">
        <v>2</v>
      </c>
    </row>
    <row r="1066" spans="1:11">
      <c r="A1066">
        <v>15</v>
      </c>
      <c r="B1066">
        <f t="shared" si="16"/>
        <v>3</v>
      </c>
      <c r="C1066">
        <v>5</v>
      </c>
      <c r="D1066">
        <v>0</v>
      </c>
      <c r="E1066">
        <v>9</v>
      </c>
      <c r="F1066">
        <v>2</v>
      </c>
      <c r="G1066">
        <v>10</v>
      </c>
      <c r="H1066">
        <v>14</v>
      </c>
      <c r="I1066">
        <v>3</v>
      </c>
      <c r="J1066">
        <v>0</v>
      </c>
      <c r="K1066">
        <v>3</v>
      </c>
    </row>
    <row r="1067" spans="1:11">
      <c r="A1067">
        <v>15</v>
      </c>
      <c r="B1067">
        <f t="shared" si="16"/>
        <v>4</v>
      </c>
      <c r="C1067">
        <v>1</v>
      </c>
      <c r="D1067">
        <v>18</v>
      </c>
      <c r="E1067">
        <v>0</v>
      </c>
      <c r="F1067">
        <v>1</v>
      </c>
      <c r="G1067">
        <v>11</v>
      </c>
      <c r="H1067">
        <v>9</v>
      </c>
      <c r="I1067">
        <v>5</v>
      </c>
      <c r="J1067">
        <v>0</v>
      </c>
      <c r="K1067">
        <v>1</v>
      </c>
    </row>
    <row r="1068" spans="1:11">
      <c r="A1068">
        <v>15</v>
      </c>
      <c r="B1068">
        <f t="shared" si="16"/>
        <v>4</v>
      </c>
      <c r="C1068">
        <v>2</v>
      </c>
      <c r="D1068">
        <v>6</v>
      </c>
      <c r="E1068">
        <v>0</v>
      </c>
      <c r="F1068">
        <v>6</v>
      </c>
      <c r="G1068">
        <v>8</v>
      </c>
      <c r="H1068">
        <v>16</v>
      </c>
      <c r="I1068">
        <v>1</v>
      </c>
      <c r="J1068">
        <v>8</v>
      </c>
      <c r="K1068">
        <v>1</v>
      </c>
    </row>
    <row r="1069" spans="1:11">
      <c r="A1069">
        <v>15</v>
      </c>
      <c r="B1069">
        <f t="shared" si="16"/>
        <v>4</v>
      </c>
      <c r="C1069">
        <v>3</v>
      </c>
      <c r="D1069">
        <v>7</v>
      </c>
      <c r="E1069">
        <v>0</v>
      </c>
      <c r="F1069">
        <v>3</v>
      </c>
      <c r="G1069">
        <v>10</v>
      </c>
      <c r="H1069">
        <v>5</v>
      </c>
      <c r="I1069">
        <v>4</v>
      </c>
      <c r="J1069">
        <v>6</v>
      </c>
      <c r="K1069">
        <v>2</v>
      </c>
    </row>
    <row r="1070" spans="1:11">
      <c r="A1070">
        <v>15</v>
      </c>
      <c r="B1070">
        <f t="shared" si="16"/>
        <v>4</v>
      </c>
      <c r="C1070">
        <v>4</v>
      </c>
      <c r="D1070">
        <v>19</v>
      </c>
      <c r="E1070">
        <v>0</v>
      </c>
      <c r="F1070">
        <v>4</v>
      </c>
      <c r="G1070">
        <v>4</v>
      </c>
      <c r="H1070">
        <v>10</v>
      </c>
      <c r="I1070">
        <v>2</v>
      </c>
      <c r="J1070">
        <v>5</v>
      </c>
      <c r="K1070">
        <v>2</v>
      </c>
    </row>
    <row r="1071" spans="1:11">
      <c r="A1071">
        <v>15</v>
      </c>
      <c r="B1071">
        <f t="shared" si="16"/>
        <v>4</v>
      </c>
      <c r="C1071">
        <v>5</v>
      </c>
      <c r="D1071">
        <v>10</v>
      </c>
      <c r="E1071">
        <v>0</v>
      </c>
      <c r="F1071">
        <v>7</v>
      </c>
      <c r="G1071">
        <v>2</v>
      </c>
      <c r="H1071">
        <v>3</v>
      </c>
      <c r="I1071">
        <v>3</v>
      </c>
      <c r="J1071">
        <v>2</v>
      </c>
      <c r="K1071">
        <v>3</v>
      </c>
    </row>
    <row r="1072" spans="1:11">
      <c r="A1072">
        <v>15</v>
      </c>
      <c r="B1072">
        <f t="shared" si="16"/>
        <v>5</v>
      </c>
      <c r="C1072">
        <v>1</v>
      </c>
      <c r="D1072">
        <v>0</v>
      </c>
      <c r="E1072">
        <v>11</v>
      </c>
      <c r="F1072">
        <v>2</v>
      </c>
      <c r="G1072">
        <v>1</v>
      </c>
      <c r="H1072">
        <v>8</v>
      </c>
      <c r="I1072">
        <v>5</v>
      </c>
      <c r="J1072">
        <v>0</v>
      </c>
      <c r="K1072">
        <v>3</v>
      </c>
    </row>
    <row r="1073" spans="1:11">
      <c r="A1073">
        <v>15</v>
      </c>
      <c r="B1073">
        <f t="shared" si="16"/>
        <v>5</v>
      </c>
      <c r="C1073">
        <v>2</v>
      </c>
      <c r="D1073">
        <v>14</v>
      </c>
      <c r="E1073">
        <v>0</v>
      </c>
      <c r="F1073">
        <v>1</v>
      </c>
      <c r="G1073">
        <v>7</v>
      </c>
      <c r="H1073">
        <v>1</v>
      </c>
      <c r="I1073">
        <v>2</v>
      </c>
      <c r="J1073">
        <v>0</v>
      </c>
      <c r="K1073">
        <v>2</v>
      </c>
    </row>
    <row r="1074" spans="1:11">
      <c r="A1074">
        <v>15</v>
      </c>
      <c r="B1074">
        <f t="shared" si="16"/>
        <v>5</v>
      </c>
      <c r="C1074">
        <v>3</v>
      </c>
      <c r="D1074">
        <v>9</v>
      </c>
      <c r="E1074">
        <v>0</v>
      </c>
      <c r="F1074">
        <v>3</v>
      </c>
      <c r="G1074">
        <v>9</v>
      </c>
      <c r="H1074">
        <v>12</v>
      </c>
      <c r="I1074">
        <v>4</v>
      </c>
      <c r="J1074">
        <v>4</v>
      </c>
      <c r="K1074">
        <v>1</v>
      </c>
    </row>
    <row r="1075" spans="1:11">
      <c r="A1075">
        <v>15</v>
      </c>
      <c r="B1075">
        <f t="shared" si="16"/>
        <v>5</v>
      </c>
      <c r="C1075">
        <v>4</v>
      </c>
      <c r="D1075">
        <v>1</v>
      </c>
      <c r="E1075">
        <v>0</v>
      </c>
      <c r="F1075">
        <v>6</v>
      </c>
      <c r="G1075">
        <v>13</v>
      </c>
      <c r="H1075">
        <v>4</v>
      </c>
      <c r="I1075">
        <v>1</v>
      </c>
      <c r="J1075">
        <v>3</v>
      </c>
      <c r="K1075">
        <v>3</v>
      </c>
    </row>
    <row r="1076" spans="1:11">
      <c r="A1076">
        <v>15</v>
      </c>
      <c r="B1076">
        <f t="shared" si="16"/>
        <v>5</v>
      </c>
      <c r="C1076">
        <v>5</v>
      </c>
      <c r="D1076">
        <v>19</v>
      </c>
      <c r="E1076">
        <v>0</v>
      </c>
      <c r="F1076">
        <v>5</v>
      </c>
      <c r="G1076">
        <v>6</v>
      </c>
      <c r="H1076">
        <v>6</v>
      </c>
      <c r="I1076">
        <v>3</v>
      </c>
      <c r="J1076">
        <v>2</v>
      </c>
      <c r="K1076">
        <v>1</v>
      </c>
    </row>
    <row r="1077" spans="1:11">
      <c r="A1077">
        <v>15</v>
      </c>
      <c r="B1077">
        <f t="shared" si="16"/>
        <v>6</v>
      </c>
      <c r="C1077">
        <v>1</v>
      </c>
      <c r="D1077">
        <v>0</v>
      </c>
      <c r="E1077">
        <v>21</v>
      </c>
      <c r="F1077">
        <v>2</v>
      </c>
      <c r="G1077">
        <v>3</v>
      </c>
      <c r="H1077">
        <v>6</v>
      </c>
      <c r="I1077">
        <v>4</v>
      </c>
      <c r="J1077">
        <v>0</v>
      </c>
      <c r="K1077">
        <v>2</v>
      </c>
    </row>
    <row r="1078" spans="1:11">
      <c r="A1078">
        <v>15</v>
      </c>
      <c r="B1078">
        <f t="shared" si="16"/>
        <v>6</v>
      </c>
      <c r="C1078">
        <v>2</v>
      </c>
      <c r="D1078">
        <v>7</v>
      </c>
      <c r="E1078">
        <v>0</v>
      </c>
      <c r="F1078">
        <v>4</v>
      </c>
      <c r="G1078">
        <v>11</v>
      </c>
      <c r="H1078">
        <v>5</v>
      </c>
      <c r="I1078">
        <v>3</v>
      </c>
      <c r="J1078">
        <v>2</v>
      </c>
      <c r="K1078">
        <v>3</v>
      </c>
    </row>
    <row r="1079" spans="1:11">
      <c r="A1079">
        <v>15</v>
      </c>
      <c r="B1079">
        <f t="shared" si="16"/>
        <v>6</v>
      </c>
      <c r="C1079">
        <v>3</v>
      </c>
      <c r="D1079">
        <v>3</v>
      </c>
      <c r="E1079">
        <v>0</v>
      </c>
      <c r="F1079">
        <v>5</v>
      </c>
      <c r="G1079">
        <v>8</v>
      </c>
      <c r="H1079">
        <v>3</v>
      </c>
      <c r="I1079">
        <v>1</v>
      </c>
      <c r="J1079">
        <v>6</v>
      </c>
      <c r="K1079">
        <v>2</v>
      </c>
    </row>
    <row r="1080" spans="1:11">
      <c r="A1080">
        <v>15</v>
      </c>
      <c r="B1080">
        <f t="shared" si="16"/>
        <v>6</v>
      </c>
      <c r="C1080">
        <v>4</v>
      </c>
      <c r="D1080">
        <v>6</v>
      </c>
      <c r="E1080">
        <v>0</v>
      </c>
      <c r="F1080">
        <v>6</v>
      </c>
      <c r="G1080">
        <v>9</v>
      </c>
      <c r="H1080">
        <v>3</v>
      </c>
      <c r="I1080">
        <v>2</v>
      </c>
      <c r="J1080">
        <v>7</v>
      </c>
      <c r="K1080">
        <v>1</v>
      </c>
    </row>
    <row r="1081" spans="1:11">
      <c r="A1081">
        <v>15</v>
      </c>
      <c r="B1081">
        <f t="shared" si="16"/>
        <v>6</v>
      </c>
      <c r="C1081">
        <v>5</v>
      </c>
      <c r="D1081">
        <v>5</v>
      </c>
      <c r="E1081">
        <v>0</v>
      </c>
      <c r="F1081">
        <v>1</v>
      </c>
      <c r="G1081">
        <v>10</v>
      </c>
      <c r="H1081">
        <v>7</v>
      </c>
      <c r="I1081">
        <v>2</v>
      </c>
      <c r="J1081">
        <v>0</v>
      </c>
      <c r="K1081">
        <v>3</v>
      </c>
    </row>
    <row r="1082" spans="1:11">
      <c r="A1082">
        <v>15</v>
      </c>
      <c r="B1082">
        <f t="shared" si="16"/>
        <v>7</v>
      </c>
      <c r="C1082">
        <v>1</v>
      </c>
      <c r="D1082">
        <v>6</v>
      </c>
      <c r="E1082">
        <v>0</v>
      </c>
      <c r="F1082">
        <v>4</v>
      </c>
      <c r="G1082">
        <v>12</v>
      </c>
      <c r="H1082">
        <v>7</v>
      </c>
      <c r="I1082">
        <v>2</v>
      </c>
      <c r="J1082">
        <v>7</v>
      </c>
      <c r="K1082">
        <v>1</v>
      </c>
    </row>
    <row r="1083" spans="1:11">
      <c r="A1083">
        <v>15</v>
      </c>
      <c r="B1083">
        <f t="shared" si="16"/>
        <v>7</v>
      </c>
      <c r="C1083">
        <v>2</v>
      </c>
      <c r="D1083">
        <v>2</v>
      </c>
      <c r="E1083">
        <v>0</v>
      </c>
      <c r="F1083">
        <v>3</v>
      </c>
      <c r="G1083">
        <v>6</v>
      </c>
      <c r="H1083">
        <v>16</v>
      </c>
      <c r="I1083">
        <v>1</v>
      </c>
      <c r="J1083">
        <v>5</v>
      </c>
      <c r="K1083">
        <v>1</v>
      </c>
    </row>
    <row r="1084" spans="1:11">
      <c r="A1084">
        <v>15</v>
      </c>
      <c r="B1084">
        <f t="shared" si="16"/>
        <v>7</v>
      </c>
      <c r="C1084">
        <v>3</v>
      </c>
      <c r="D1084">
        <v>20</v>
      </c>
      <c r="E1084">
        <v>0</v>
      </c>
      <c r="F1084">
        <v>5</v>
      </c>
      <c r="G1084">
        <v>8</v>
      </c>
      <c r="H1084">
        <v>8</v>
      </c>
      <c r="I1084">
        <v>4</v>
      </c>
      <c r="J1084">
        <v>6</v>
      </c>
      <c r="K1084">
        <v>2</v>
      </c>
    </row>
    <row r="1085" spans="1:11">
      <c r="A1085">
        <v>15</v>
      </c>
      <c r="B1085">
        <f t="shared" si="16"/>
        <v>7</v>
      </c>
      <c r="C1085">
        <v>4</v>
      </c>
      <c r="D1085">
        <v>0</v>
      </c>
      <c r="E1085">
        <v>1</v>
      </c>
      <c r="F1085">
        <v>2</v>
      </c>
      <c r="G1085">
        <v>3</v>
      </c>
      <c r="H1085">
        <v>17</v>
      </c>
      <c r="I1085">
        <v>5</v>
      </c>
      <c r="J1085">
        <v>0</v>
      </c>
      <c r="K1085">
        <v>2</v>
      </c>
    </row>
    <row r="1086" spans="1:11">
      <c r="A1086">
        <v>15</v>
      </c>
      <c r="B1086">
        <f t="shared" si="16"/>
        <v>7</v>
      </c>
      <c r="C1086">
        <v>5</v>
      </c>
      <c r="D1086">
        <v>15</v>
      </c>
      <c r="E1086">
        <v>0</v>
      </c>
      <c r="F1086">
        <v>7</v>
      </c>
      <c r="G1086">
        <v>2</v>
      </c>
      <c r="H1086">
        <v>9</v>
      </c>
      <c r="I1086">
        <v>3</v>
      </c>
      <c r="J1086">
        <v>1</v>
      </c>
      <c r="K1086">
        <v>3</v>
      </c>
    </row>
    <row r="1087" spans="1:11">
      <c r="A1087">
        <v>15</v>
      </c>
      <c r="B1087">
        <f t="shared" si="16"/>
        <v>8</v>
      </c>
      <c r="C1087">
        <v>1</v>
      </c>
      <c r="D1087">
        <v>14</v>
      </c>
      <c r="E1087">
        <v>0</v>
      </c>
      <c r="F1087">
        <v>6</v>
      </c>
      <c r="G1087">
        <v>1</v>
      </c>
      <c r="H1087">
        <v>14</v>
      </c>
      <c r="I1087">
        <v>2</v>
      </c>
      <c r="J1087">
        <v>5</v>
      </c>
      <c r="K1087">
        <v>2</v>
      </c>
    </row>
    <row r="1088" spans="1:11">
      <c r="A1088">
        <v>15</v>
      </c>
      <c r="B1088">
        <f t="shared" si="16"/>
        <v>8</v>
      </c>
      <c r="C1088">
        <v>2</v>
      </c>
      <c r="D1088">
        <v>18</v>
      </c>
      <c r="E1088">
        <v>0</v>
      </c>
      <c r="F1088">
        <v>7</v>
      </c>
      <c r="G1088">
        <v>7</v>
      </c>
      <c r="H1088">
        <v>1</v>
      </c>
      <c r="I1088">
        <v>3</v>
      </c>
      <c r="J1088">
        <v>3</v>
      </c>
      <c r="K1088">
        <v>1</v>
      </c>
    </row>
    <row r="1089" spans="1:11">
      <c r="A1089">
        <v>15</v>
      </c>
      <c r="B1089">
        <f t="shared" si="16"/>
        <v>8</v>
      </c>
      <c r="C1089">
        <v>3</v>
      </c>
      <c r="D1089">
        <v>12</v>
      </c>
      <c r="E1089">
        <v>0</v>
      </c>
      <c r="F1089">
        <v>4</v>
      </c>
      <c r="G1089">
        <v>3</v>
      </c>
      <c r="H1089">
        <v>10</v>
      </c>
      <c r="I1089">
        <v>4</v>
      </c>
      <c r="J1089">
        <v>7</v>
      </c>
      <c r="K1089">
        <v>3</v>
      </c>
    </row>
    <row r="1090" spans="1:11">
      <c r="A1090">
        <v>15</v>
      </c>
      <c r="B1090">
        <f t="shared" si="16"/>
        <v>8</v>
      </c>
      <c r="C1090">
        <v>4</v>
      </c>
      <c r="D1090">
        <v>0</v>
      </c>
      <c r="E1090">
        <v>18</v>
      </c>
      <c r="F1090">
        <v>2</v>
      </c>
      <c r="G1090">
        <v>4</v>
      </c>
      <c r="H1090">
        <v>15</v>
      </c>
      <c r="I1090">
        <v>5</v>
      </c>
      <c r="J1090">
        <v>0</v>
      </c>
      <c r="K1090">
        <v>2</v>
      </c>
    </row>
    <row r="1091" spans="1:11">
      <c r="A1091">
        <v>15</v>
      </c>
      <c r="B1091">
        <f t="shared" si="16"/>
        <v>8</v>
      </c>
      <c r="C1091">
        <v>5</v>
      </c>
      <c r="D1091">
        <v>16</v>
      </c>
      <c r="E1091">
        <v>0</v>
      </c>
      <c r="F1091">
        <v>1</v>
      </c>
      <c r="G1091">
        <v>10</v>
      </c>
      <c r="H1091">
        <v>2</v>
      </c>
      <c r="I1091">
        <v>1</v>
      </c>
      <c r="J1091">
        <v>0</v>
      </c>
      <c r="K1091">
        <v>3</v>
      </c>
    </row>
    <row r="1092" spans="1:11">
      <c r="A1092">
        <v>15</v>
      </c>
      <c r="B1092">
        <f t="shared" si="16"/>
        <v>9</v>
      </c>
      <c r="C1092">
        <v>1</v>
      </c>
      <c r="D1092">
        <v>10</v>
      </c>
      <c r="E1092">
        <v>0</v>
      </c>
      <c r="F1092">
        <v>1</v>
      </c>
      <c r="G1092">
        <v>11</v>
      </c>
      <c r="H1092">
        <v>12</v>
      </c>
      <c r="I1092">
        <v>5</v>
      </c>
      <c r="J1092">
        <v>0</v>
      </c>
      <c r="K1092">
        <v>3</v>
      </c>
    </row>
    <row r="1093" spans="1:11">
      <c r="A1093">
        <v>15</v>
      </c>
      <c r="B1093">
        <f t="shared" si="16"/>
        <v>9</v>
      </c>
      <c r="C1093">
        <v>2</v>
      </c>
      <c r="D1093">
        <v>7</v>
      </c>
      <c r="E1093">
        <v>0</v>
      </c>
      <c r="F1093">
        <v>5</v>
      </c>
      <c r="G1093">
        <v>6</v>
      </c>
      <c r="H1093">
        <v>13</v>
      </c>
      <c r="I1093">
        <v>3</v>
      </c>
      <c r="J1093">
        <v>4</v>
      </c>
      <c r="K1093">
        <v>2</v>
      </c>
    </row>
    <row r="1094" spans="1:11">
      <c r="A1094">
        <v>15</v>
      </c>
      <c r="B1094">
        <f t="shared" si="16"/>
        <v>9</v>
      </c>
      <c r="C1094">
        <v>3</v>
      </c>
      <c r="D1094">
        <v>13</v>
      </c>
      <c r="E1094">
        <v>0</v>
      </c>
      <c r="F1094">
        <v>3</v>
      </c>
      <c r="G1094">
        <v>13</v>
      </c>
      <c r="H1094">
        <v>4</v>
      </c>
      <c r="I1094">
        <v>2</v>
      </c>
      <c r="J1094">
        <v>2</v>
      </c>
      <c r="K1094">
        <v>1</v>
      </c>
    </row>
    <row r="1095" spans="1:11">
      <c r="A1095">
        <v>15</v>
      </c>
      <c r="B1095">
        <f t="shared" si="16"/>
        <v>9</v>
      </c>
      <c r="C1095">
        <v>4</v>
      </c>
      <c r="D1095">
        <v>5</v>
      </c>
      <c r="E1095">
        <v>0</v>
      </c>
      <c r="F1095">
        <v>7</v>
      </c>
      <c r="G1095">
        <v>5</v>
      </c>
      <c r="H1095">
        <v>6</v>
      </c>
      <c r="I1095">
        <v>1</v>
      </c>
      <c r="J1095">
        <v>6</v>
      </c>
      <c r="K1095">
        <v>2</v>
      </c>
    </row>
    <row r="1096" spans="1:11">
      <c r="A1096">
        <v>15</v>
      </c>
      <c r="B1096">
        <f t="shared" ref="B1096:B1159" si="17">IF(B1091=15,1,B1091+1)</f>
        <v>9</v>
      </c>
      <c r="C1096">
        <v>5</v>
      </c>
      <c r="D1096">
        <v>0</v>
      </c>
      <c r="E1096">
        <v>10</v>
      </c>
      <c r="F1096">
        <v>2</v>
      </c>
      <c r="G1096">
        <v>9</v>
      </c>
      <c r="H1096">
        <v>3</v>
      </c>
      <c r="I1096">
        <v>4</v>
      </c>
      <c r="J1096">
        <v>0</v>
      </c>
      <c r="K1096">
        <v>1</v>
      </c>
    </row>
    <row r="1097" spans="1:11">
      <c r="A1097">
        <v>15</v>
      </c>
      <c r="B1097">
        <f t="shared" si="17"/>
        <v>10</v>
      </c>
      <c r="C1097">
        <v>1</v>
      </c>
      <c r="D1097">
        <v>17</v>
      </c>
      <c r="E1097">
        <v>0</v>
      </c>
      <c r="F1097">
        <v>6</v>
      </c>
      <c r="G1097">
        <v>7</v>
      </c>
      <c r="H1097">
        <v>5</v>
      </c>
      <c r="I1097">
        <v>3</v>
      </c>
      <c r="J1097">
        <v>1</v>
      </c>
      <c r="K1097">
        <v>3</v>
      </c>
    </row>
    <row r="1098" spans="1:11">
      <c r="A1098">
        <v>15</v>
      </c>
      <c r="B1098">
        <f t="shared" si="17"/>
        <v>10</v>
      </c>
      <c r="C1098">
        <v>2</v>
      </c>
      <c r="D1098">
        <v>0</v>
      </c>
      <c r="E1098">
        <v>16</v>
      </c>
      <c r="F1098">
        <v>2</v>
      </c>
      <c r="G1098">
        <v>3</v>
      </c>
      <c r="H1098">
        <v>2</v>
      </c>
      <c r="I1098">
        <v>5</v>
      </c>
      <c r="J1098">
        <v>0</v>
      </c>
      <c r="K1098">
        <v>2</v>
      </c>
    </row>
    <row r="1099" spans="1:11">
      <c r="A1099">
        <v>15</v>
      </c>
      <c r="B1099">
        <f t="shared" si="17"/>
        <v>10</v>
      </c>
      <c r="C1099">
        <v>3</v>
      </c>
      <c r="D1099">
        <v>11</v>
      </c>
      <c r="E1099">
        <v>0</v>
      </c>
      <c r="F1099">
        <v>4</v>
      </c>
      <c r="G1099">
        <v>12</v>
      </c>
      <c r="H1099">
        <v>11</v>
      </c>
      <c r="I1099">
        <v>1</v>
      </c>
      <c r="J1099">
        <v>8</v>
      </c>
      <c r="K1099">
        <v>2</v>
      </c>
    </row>
    <row r="1100" spans="1:11">
      <c r="A1100">
        <v>15</v>
      </c>
      <c r="B1100">
        <f t="shared" si="17"/>
        <v>10</v>
      </c>
      <c r="C1100">
        <v>4</v>
      </c>
      <c r="D1100">
        <v>3</v>
      </c>
      <c r="E1100">
        <v>0</v>
      </c>
      <c r="F1100">
        <v>5</v>
      </c>
      <c r="G1100">
        <v>9</v>
      </c>
      <c r="H1100">
        <v>10</v>
      </c>
      <c r="I1100">
        <v>5</v>
      </c>
      <c r="J1100">
        <v>2</v>
      </c>
      <c r="K1100">
        <v>3</v>
      </c>
    </row>
    <row r="1101" spans="1:11">
      <c r="A1101">
        <v>15</v>
      </c>
      <c r="B1101">
        <f t="shared" si="17"/>
        <v>10</v>
      </c>
      <c r="C1101">
        <v>5</v>
      </c>
      <c r="D1101">
        <v>9</v>
      </c>
      <c r="E1101">
        <v>0</v>
      </c>
      <c r="F1101">
        <v>1</v>
      </c>
      <c r="G1101">
        <v>2</v>
      </c>
      <c r="H1101">
        <v>7</v>
      </c>
      <c r="I1101">
        <v>4</v>
      </c>
      <c r="J1101">
        <v>0</v>
      </c>
      <c r="K1101">
        <v>1</v>
      </c>
    </row>
    <row r="1102" spans="1:11">
      <c r="A1102">
        <v>15</v>
      </c>
      <c r="B1102">
        <f t="shared" si="17"/>
        <v>11</v>
      </c>
      <c r="C1102">
        <v>1</v>
      </c>
      <c r="D1102">
        <v>5</v>
      </c>
      <c r="E1102">
        <v>0</v>
      </c>
      <c r="F1102">
        <v>4</v>
      </c>
      <c r="G1102">
        <v>5</v>
      </c>
      <c r="H1102">
        <v>5</v>
      </c>
      <c r="I1102">
        <v>2</v>
      </c>
      <c r="J1102">
        <v>6</v>
      </c>
      <c r="K1102">
        <v>2</v>
      </c>
    </row>
    <row r="1103" spans="1:11">
      <c r="A1103">
        <v>15</v>
      </c>
      <c r="B1103">
        <f t="shared" si="17"/>
        <v>11</v>
      </c>
      <c r="C1103">
        <v>2</v>
      </c>
      <c r="D1103">
        <v>17</v>
      </c>
      <c r="E1103">
        <v>0</v>
      </c>
      <c r="F1103">
        <v>1</v>
      </c>
      <c r="G1103">
        <v>11</v>
      </c>
      <c r="H1103">
        <v>5</v>
      </c>
      <c r="I1103">
        <v>4</v>
      </c>
      <c r="J1103">
        <v>0</v>
      </c>
      <c r="K1103">
        <v>3</v>
      </c>
    </row>
    <row r="1104" spans="1:11">
      <c r="A1104">
        <v>15</v>
      </c>
      <c r="B1104">
        <f t="shared" si="17"/>
        <v>11</v>
      </c>
      <c r="C1104">
        <v>3</v>
      </c>
      <c r="D1104">
        <v>18</v>
      </c>
      <c r="E1104">
        <v>0</v>
      </c>
      <c r="F1104">
        <v>6</v>
      </c>
      <c r="G1104">
        <v>6</v>
      </c>
      <c r="H1104">
        <v>2</v>
      </c>
      <c r="I1104">
        <v>2</v>
      </c>
      <c r="J1104">
        <v>5</v>
      </c>
      <c r="K1104">
        <v>2</v>
      </c>
    </row>
    <row r="1105" spans="1:11">
      <c r="A1105">
        <v>15</v>
      </c>
      <c r="B1105">
        <f t="shared" si="17"/>
        <v>11</v>
      </c>
      <c r="C1105">
        <v>4</v>
      </c>
      <c r="D1105">
        <v>4</v>
      </c>
      <c r="E1105">
        <v>0</v>
      </c>
      <c r="F1105">
        <v>5</v>
      </c>
      <c r="G1105">
        <v>5</v>
      </c>
      <c r="H1105">
        <v>3</v>
      </c>
      <c r="I1105">
        <v>4</v>
      </c>
      <c r="J1105">
        <v>2</v>
      </c>
      <c r="K1105">
        <v>1</v>
      </c>
    </row>
    <row r="1106" spans="1:11">
      <c r="A1106">
        <v>15</v>
      </c>
      <c r="B1106">
        <f t="shared" si="17"/>
        <v>11</v>
      </c>
      <c r="C1106">
        <v>5</v>
      </c>
      <c r="D1106">
        <v>15</v>
      </c>
      <c r="E1106">
        <v>0</v>
      </c>
      <c r="F1106">
        <v>7</v>
      </c>
      <c r="G1106">
        <v>12</v>
      </c>
      <c r="H1106">
        <v>13</v>
      </c>
      <c r="I1106">
        <v>3</v>
      </c>
      <c r="J1106">
        <v>8</v>
      </c>
      <c r="K1106">
        <v>1</v>
      </c>
    </row>
    <row r="1107" spans="1:11">
      <c r="A1107">
        <v>15</v>
      </c>
      <c r="B1107">
        <f t="shared" si="17"/>
        <v>12</v>
      </c>
      <c r="C1107">
        <v>1</v>
      </c>
      <c r="D1107">
        <v>0</v>
      </c>
      <c r="E1107">
        <v>20</v>
      </c>
      <c r="F1107">
        <v>2</v>
      </c>
      <c r="G1107">
        <v>10</v>
      </c>
      <c r="H1107">
        <v>13</v>
      </c>
      <c r="I1107">
        <v>5</v>
      </c>
      <c r="J1107">
        <v>0</v>
      </c>
      <c r="K1107">
        <v>3</v>
      </c>
    </row>
    <row r="1108" spans="1:11">
      <c r="A1108">
        <v>15</v>
      </c>
      <c r="B1108">
        <f t="shared" si="17"/>
        <v>12</v>
      </c>
      <c r="C1108">
        <v>2</v>
      </c>
      <c r="D1108">
        <v>8</v>
      </c>
      <c r="E1108">
        <v>0</v>
      </c>
      <c r="F1108">
        <v>4</v>
      </c>
      <c r="G1108">
        <v>4</v>
      </c>
      <c r="H1108">
        <v>5</v>
      </c>
      <c r="I1108">
        <v>1</v>
      </c>
      <c r="J1108">
        <v>5</v>
      </c>
      <c r="K1108">
        <v>1</v>
      </c>
    </row>
    <row r="1109" spans="1:11">
      <c r="A1109">
        <v>15</v>
      </c>
      <c r="B1109">
        <f t="shared" si="17"/>
        <v>12</v>
      </c>
      <c r="C1109">
        <v>3</v>
      </c>
      <c r="D1109">
        <v>4</v>
      </c>
      <c r="E1109">
        <v>0</v>
      </c>
      <c r="F1109">
        <v>7</v>
      </c>
      <c r="G1109">
        <v>1</v>
      </c>
      <c r="H1109">
        <v>1</v>
      </c>
      <c r="I1109">
        <v>2</v>
      </c>
      <c r="J1109">
        <v>7</v>
      </c>
      <c r="K1109">
        <v>3</v>
      </c>
    </row>
    <row r="1110" spans="1:11">
      <c r="A1110">
        <v>15</v>
      </c>
      <c r="B1110">
        <f t="shared" si="17"/>
        <v>12</v>
      </c>
      <c r="C1110">
        <v>4</v>
      </c>
      <c r="D1110">
        <v>19</v>
      </c>
      <c r="E1110">
        <v>0</v>
      </c>
      <c r="F1110">
        <v>3</v>
      </c>
      <c r="G1110">
        <v>13</v>
      </c>
      <c r="H1110">
        <v>3</v>
      </c>
      <c r="I1110">
        <v>4</v>
      </c>
      <c r="J1110">
        <v>3</v>
      </c>
      <c r="K1110">
        <v>2</v>
      </c>
    </row>
    <row r="1111" spans="1:11">
      <c r="A1111">
        <v>15</v>
      </c>
      <c r="B1111">
        <f t="shared" si="17"/>
        <v>12</v>
      </c>
      <c r="C1111">
        <v>5</v>
      </c>
      <c r="D1111">
        <v>14</v>
      </c>
      <c r="E1111">
        <v>0</v>
      </c>
      <c r="F1111">
        <v>6</v>
      </c>
      <c r="G1111">
        <v>11</v>
      </c>
      <c r="H1111">
        <v>6</v>
      </c>
      <c r="I1111">
        <v>3</v>
      </c>
      <c r="J1111">
        <v>8</v>
      </c>
      <c r="K1111">
        <v>1</v>
      </c>
    </row>
    <row r="1112" spans="1:11">
      <c r="A1112">
        <v>15</v>
      </c>
      <c r="B1112">
        <f t="shared" si="17"/>
        <v>13</v>
      </c>
      <c r="C1112">
        <v>1</v>
      </c>
      <c r="D1112">
        <v>17</v>
      </c>
      <c r="E1112">
        <v>0</v>
      </c>
      <c r="F1112">
        <v>7</v>
      </c>
      <c r="G1112">
        <v>10</v>
      </c>
      <c r="H1112">
        <v>17</v>
      </c>
      <c r="I1112">
        <v>1</v>
      </c>
      <c r="J1112">
        <v>1</v>
      </c>
      <c r="K1112">
        <v>1</v>
      </c>
    </row>
    <row r="1113" spans="1:11">
      <c r="A1113">
        <v>15</v>
      </c>
      <c r="B1113">
        <f t="shared" si="17"/>
        <v>13</v>
      </c>
      <c r="C1113">
        <v>2</v>
      </c>
      <c r="D1113">
        <v>20</v>
      </c>
      <c r="E1113">
        <v>0</v>
      </c>
      <c r="F1113">
        <v>5</v>
      </c>
      <c r="G1113">
        <v>8</v>
      </c>
      <c r="H1113">
        <v>11</v>
      </c>
      <c r="I1113">
        <v>3</v>
      </c>
      <c r="J1113">
        <v>6</v>
      </c>
      <c r="K1113">
        <v>3</v>
      </c>
    </row>
    <row r="1114" spans="1:11">
      <c r="A1114">
        <v>15</v>
      </c>
      <c r="B1114">
        <f t="shared" si="17"/>
        <v>13</v>
      </c>
      <c r="C1114">
        <v>3</v>
      </c>
      <c r="D1114">
        <v>10</v>
      </c>
      <c r="E1114">
        <v>0</v>
      </c>
      <c r="F1114">
        <v>4</v>
      </c>
      <c r="G1114">
        <v>7</v>
      </c>
      <c r="H1114">
        <v>9</v>
      </c>
      <c r="I1114">
        <v>4</v>
      </c>
      <c r="J1114">
        <v>4</v>
      </c>
      <c r="K1114">
        <v>2</v>
      </c>
    </row>
    <row r="1115" spans="1:11">
      <c r="A1115">
        <v>15</v>
      </c>
      <c r="B1115">
        <f t="shared" si="17"/>
        <v>13</v>
      </c>
      <c r="C1115">
        <v>4</v>
      </c>
      <c r="D1115">
        <v>5</v>
      </c>
      <c r="E1115">
        <v>0</v>
      </c>
      <c r="F1115">
        <v>6</v>
      </c>
      <c r="G1115">
        <v>11</v>
      </c>
      <c r="H1115">
        <v>14</v>
      </c>
      <c r="I1115">
        <v>2</v>
      </c>
      <c r="J1115">
        <v>5</v>
      </c>
      <c r="K1115">
        <v>2</v>
      </c>
    </row>
    <row r="1116" spans="1:11">
      <c r="A1116">
        <v>15</v>
      </c>
      <c r="B1116">
        <f t="shared" si="17"/>
        <v>13</v>
      </c>
      <c r="C1116">
        <v>5</v>
      </c>
      <c r="D1116">
        <v>2</v>
      </c>
      <c r="E1116">
        <v>0</v>
      </c>
      <c r="F1116">
        <v>1</v>
      </c>
      <c r="G1116">
        <v>5</v>
      </c>
      <c r="H1116">
        <v>8</v>
      </c>
      <c r="I1116">
        <v>2</v>
      </c>
      <c r="J1116">
        <v>0</v>
      </c>
      <c r="K1116">
        <v>1</v>
      </c>
    </row>
    <row r="1117" spans="1:11">
      <c r="A1117">
        <v>15</v>
      </c>
      <c r="B1117">
        <f t="shared" si="17"/>
        <v>14</v>
      </c>
      <c r="C1117">
        <v>1</v>
      </c>
      <c r="D1117">
        <v>18</v>
      </c>
      <c r="E1117">
        <v>0</v>
      </c>
      <c r="F1117">
        <v>3</v>
      </c>
      <c r="G1117">
        <v>3</v>
      </c>
      <c r="H1117">
        <v>15</v>
      </c>
      <c r="I1117">
        <v>4</v>
      </c>
      <c r="J1117">
        <v>8</v>
      </c>
      <c r="K1117">
        <v>3</v>
      </c>
    </row>
    <row r="1118" spans="1:11">
      <c r="A1118">
        <v>15</v>
      </c>
      <c r="B1118">
        <f t="shared" si="17"/>
        <v>14</v>
      </c>
      <c r="C1118">
        <v>2</v>
      </c>
      <c r="D1118">
        <v>4</v>
      </c>
      <c r="E1118">
        <v>0</v>
      </c>
      <c r="F1118">
        <v>1</v>
      </c>
      <c r="G1118">
        <v>9</v>
      </c>
      <c r="H1118">
        <v>4</v>
      </c>
      <c r="I1118">
        <v>1</v>
      </c>
      <c r="J1118">
        <v>0</v>
      </c>
      <c r="K1118">
        <v>1</v>
      </c>
    </row>
    <row r="1119" spans="1:11">
      <c r="A1119">
        <v>15</v>
      </c>
      <c r="B1119">
        <f t="shared" si="17"/>
        <v>14</v>
      </c>
      <c r="C1119">
        <v>3</v>
      </c>
      <c r="D1119">
        <v>8</v>
      </c>
      <c r="E1119">
        <v>0</v>
      </c>
      <c r="F1119">
        <v>6</v>
      </c>
      <c r="G1119">
        <v>13</v>
      </c>
      <c r="H1119">
        <v>16</v>
      </c>
      <c r="I1119">
        <v>2</v>
      </c>
      <c r="J1119">
        <v>4</v>
      </c>
      <c r="K1119">
        <v>2</v>
      </c>
    </row>
    <row r="1120" spans="1:11">
      <c r="A1120">
        <v>15</v>
      </c>
      <c r="B1120">
        <f t="shared" si="17"/>
        <v>14</v>
      </c>
      <c r="C1120">
        <v>4</v>
      </c>
      <c r="D1120">
        <v>9</v>
      </c>
      <c r="E1120">
        <v>0</v>
      </c>
      <c r="F1120">
        <v>4</v>
      </c>
      <c r="G1120">
        <v>4</v>
      </c>
      <c r="H1120">
        <v>12</v>
      </c>
      <c r="I1120">
        <v>3</v>
      </c>
      <c r="J1120">
        <v>2</v>
      </c>
      <c r="K1120">
        <v>3</v>
      </c>
    </row>
    <row r="1121" spans="1:11">
      <c r="A1121">
        <v>15</v>
      </c>
      <c r="B1121">
        <f t="shared" si="17"/>
        <v>14</v>
      </c>
      <c r="C1121">
        <v>5</v>
      </c>
      <c r="D1121">
        <v>11</v>
      </c>
      <c r="E1121">
        <v>0</v>
      </c>
      <c r="F1121">
        <v>7</v>
      </c>
      <c r="G1121">
        <v>6</v>
      </c>
      <c r="H1121">
        <v>1</v>
      </c>
      <c r="I1121">
        <v>5</v>
      </c>
      <c r="J1121">
        <v>3</v>
      </c>
      <c r="K1121">
        <v>2</v>
      </c>
    </row>
    <row r="1122" spans="1:11">
      <c r="A1122">
        <v>15</v>
      </c>
      <c r="B1122">
        <f t="shared" si="17"/>
        <v>15</v>
      </c>
      <c r="C1122">
        <v>1</v>
      </c>
      <c r="D1122">
        <v>0</v>
      </c>
      <c r="E1122">
        <v>17</v>
      </c>
      <c r="F1122">
        <v>2</v>
      </c>
      <c r="G1122">
        <v>2</v>
      </c>
      <c r="H1122">
        <v>13</v>
      </c>
      <c r="I1122">
        <v>4</v>
      </c>
      <c r="J1122">
        <v>0</v>
      </c>
      <c r="K1122">
        <v>1</v>
      </c>
    </row>
    <row r="1123" spans="1:11">
      <c r="A1123">
        <v>15</v>
      </c>
      <c r="B1123">
        <f t="shared" si="17"/>
        <v>15</v>
      </c>
      <c r="C1123">
        <v>2</v>
      </c>
      <c r="D1123">
        <v>3</v>
      </c>
      <c r="E1123">
        <v>0</v>
      </c>
      <c r="F1123">
        <v>1</v>
      </c>
      <c r="G1123">
        <v>8</v>
      </c>
      <c r="H1123">
        <v>3</v>
      </c>
      <c r="I1123">
        <v>2</v>
      </c>
      <c r="J1123">
        <v>0</v>
      </c>
      <c r="K1123">
        <v>3</v>
      </c>
    </row>
    <row r="1124" spans="1:11">
      <c r="A1124">
        <v>15</v>
      </c>
      <c r="B1124">
        <f t="shared" si="17"/>
        <v>15</v>
      </c>
      <c r="C1124">
        <v>3</v>
      </c>
      <c r="D1124">
        <v>12</v>
      </c>
      <c r="E1124">
        <v>0</v>
      </c>
      <c r="F1124">
        <v>7</v>
      </c>
      <c r="G1124">
        <v>1</v>
      </c>
      <c r="H1124">
        <v>11</v>
      </c>
      <c r="I1124">
        <v>3</v>
      </c>
      <c r="J1124">
        <v>7</v>
      </c>
      <c r="K1124">
        <v>1</v>
      </c>
    </row>
    <row r="1125" spans="1:11">
      <c r="A1125">
        <v>15</v>
      </c>
      <c r="B1125">
        <f t="shared" si="17"/>
        <v>15</v>
      </c>
      <c r="C1125">
        <v>4</v>
      </c>
      <c r="D1125">
        <v>13</v>
      </c>
      <c r="E1125">
        <v>0</v>
      </c>
      <c r="F1125">
        <v>3</v>
      </c>
      <c r="G1125">
        <v>5</v>
      </c>
      <c r="H1125">
        <v>14</v>
      </c>
      <c r="I1125">
        <v>5</v>
      </c>
      <c r="J1125">
        <v>1</v>
      </c>
      <c r="K1125">
        <v>3</v>
      </c>
    </row>
    <row r="1126" spans="1:11">
      <c r="A1126">
        <v>15</v>
      </c>
      <c r="B1126">
        <f t="shared" si="17"/>
        <v>15</v>
      </c>
      <c r="C1126">
        <v>5</v>
      </c>
      <c r="D1126">
        <v>1</v>
      </c>
      <c r="E1126">
        <v>0</v>
      </c>
      <c r="F1126">
        <v>5</v>
      </c>
      <c r="G1126">
        <v>12</v>
      </c>
      <c r="H1126">
        <v>12</v>
      </c>
      <c r="I1126">
        <v>1</v>
      </c>
      <c r="J1126">
        <v>6</v>
      </c>
      <c r="K1126">
        <v>2</v>
      </c>
    </row>
    <row r="1127" spans="1:11">
      <c r="A1127">
        <v>16</v>
      </c>
      <c r="B1127">
        <f t="shared" si="17"/>
        <v>1</v>
      </c>
      <c r="C1127">
        <v>1</v>
      </c>
      <c r="D1127">
        <v>15</v>
      </c>
      <c r="E1127">
        <v>0</v>
      </c>
      <c r="F1127">
        <v>5</v>
      </c>
      <c r="G1127">
        <v>1</v>
      </c>
      <c r="H1127">
        <v>6</v>
      </c>
      <c r="I1127">
        <v>5</v>
      </c>
      <c r="J1127">
        <v>8</v>
      </c>
      <c r="K1127">
        <v>2</v>
      </c>
    </row>
    <row r="1128" spans="1:11">
      <c r="A1128">
        <v>16</v>
      </c>
      <c r="B1128">
        <f t="shared" si="17"/>
        <v>1</v>
      </c>
      <c r="C1128">
        <v>2</v>
      </c>
      <c r="D1128">
        <v>0</v>
      </c>
      <c r="E1128">
        <v>14</v>
      </c>
      <c r="F1128">
        <v>2</v>
      </c>
      <c r="G1128">
        <v>2</v>
      </c>
      <c r="H1128">
        <v>17</v>
      </c>
      <c r="I1128">
        <v>3</v>
      </c>
      <c r="J1128">
        <v>0</v>
      </c>
      <c r="K1128">
        <v>3</v>
      </c>
    </row>
    <row r="1129" spans="1:11">
      <c r="A1129">
        <v>16</v>
      </c>
      <c r="B1129">
        <f t="shared" si="17"/>
        <v>1</v>
      </c>
      <c r="C1129">
        <v>3</v>
      </c>
      <c r="D1129">
        <v>7</v>
      </c>
      <c r="E1129">
        <v>0</v>
      </c>
      <c r="F1129">
        <v>4</v>
      </c>
      <c r="G1129">
        <v>9</v>
      </c>
      <c r="H1129">
        <v>15</v>
      </c>
      <c r="I1129">
        <v>1</v>
      </c>
      <c r="J1129">
        <v>1</v>
      </c>
      <c r="K1129">
        <v>3</v>
      </c>
    </row>
    <row r="1130" spans="1:11">
      <c r="A1130">
        <v>16</v>
      </c>
      <c r="B1130">
        <f t="shared" si="17"/>
        <v>1</v>
      </c>
      <c r="C1130">
        <v>4</v>
      </c>
      <c r="D1130">
        <v>6</v>
      </c>
      <c r="E1130">
        <v>0</v>
      </c>
      <c r="F1130">
        <v>6</v>
      </c>
      <c r="G1130">
        <v>13</v>
      </c>
      <c r="H1130">
        <v>2</v>
      </c>
      <c r="I1130">
        <v>3</v>
      </c>
      <c r="J1130">
        <v>3</v>
      </c>
      <c r="K1130">
        <v>1</v>
      </c>
    </row>
    <row r="1131" spans="1:11">
      <c r="A1131">
        <v>16</v>
      </c>
      <c r="B1131">
        <f t="shared" si="17"/>
        <v>1</v>
      </c>
      <c r="C1131">
        <v>5</v>
      </c>
      <c r="D1131">
        <v>16</v>
      </c>
      <c r="E1131">
        <v>0</v>
      </c>
      <c r="F1131">
        <v>3</v>
      </c>
      <c r="G1131">
        <v>12</v>
      </c>
      <c r="H1131">
        <v>7</v>
      </c>
      <c r="I1131">
        <v>4</v>
      </c>
      <c r="J1131">
        <v>6</v>
      </c>
      <c r="K1131">
        <v>2</v>
      </c>
    </row>
    <row r="1132" spans="1:11">
      <c r="A1132">
        <v>16</v>
      </c>
      <c r="B1132">
        <f t="shared" si="17"/>
        <v>2</v>
      </c>
      <c r="C1132">
        <v>1</v>
      </c>
      <c r="D1132">
        <v>9</v>
      </c>
      <c r="E1132">
        <v>0</v>
      </c>
      <c r="F1132">
        <v>7</v>
      </c>
      <c r="G1132">
        <v>10</v>
      </c>
      <c r="H1132">
        <v>6</v>
      </c>
      <c r="I1132">
        <v>1</v>
      </c>
      <c r="J1132">
        <v>2</v>
      </c>
      <c r="K1132">
        <v>1</v>
      </c>
    </row>
    <row r="1133" spans="1:11">
      <c r="A1133">
        <v>16</v>
      </c>
      <c r="B1133">
        <f t="shared" si="17"/>
        <v>2</v>
      </c>
      <c r="C1133">
        <v>2</v>
      </c>
      <c r="D1133">
        <v>12</v>
      </c>
      <c r="E1133">
        <v>0</v>
      </c>
      <c r="F1133">
        <v>6</v>
      </c>
      <c r="G1133">
        <v>7</v>
      </c>
      <c r="H1133">
        <v>5</v>
      </c>
      <c r="I1133">
        <v>5</v>
      </c>
      <c r="J1133">
        <v>4</v>
      </c>
      <c r="K1133">
        <v>3</v>
      </c>
    </row>
    <row r="1134" spans="1:11">
      <c r="A1134">
        <v>16</v>
      </c>
      <c r="B1134">
        <f t="shared" si="17"/>
        <v>2</v>
      </c>
      <c r="C1134">
        <v>3</v>
      </c>
      <c r="D1134">
        <v>16</v>
      </c>
      <c r="E1134">
        <v>0</v>
      </c>
      <c r="F1134">
        <v>5</v>
      </c>
      <c r="G1134">
        <v>3</v>
      </c>
      <c r="H1134">
        <v>4</v>
      </c>
      <c r="I1134">
        <v>4</v>
      </c>
      <c r="J1134">
        <v>7</v>
      </c>
      <c r="K1134">
        <v>2</v>
      </c>
    </row>
    <row r="1135" spans="1:11">
      <c r="A1135">
        <v>16</v>
      </c>
      <c r="B1135">
        <f t="shared" si="17"/>
        <v>2</v>
      </c>
      <c r="C1135">
        <v>4</v>
      </c>
      <c r="D1135">
        <v>0</v>
      </c>
      <c r="E1135">
        <v>15</v>
      </c>
      <c r="F1135">
        <v>2</v>
      </c>
      <c r="G1135">
        <v>5</v>
      </c>
      <c r="H1135">
        <v>8</v>
      </c>
      <c r="I1135">
        <v>3</v>
      </c>
      <c r="J1135">
        <v>0</v>
      </c>
      <c r="K1135">
        <v>3</v>
      </c>
    </row>
    <row r="1136" spans="1:11">
      <c r="A1136">
        <v>16</v>
      </c>
      <c r="B1136">
        <f t="shared" si="17"/>
        <v>2</v>
      </c>
      <c r="C1136">
        <v>5</v>
      </c>
      <c r="D1136">
        <v>8</v>
      </c>
      <c r="E1136">
        <v>0</v>
      </c>
      <c r="F1136">
        <v>1</v>
      </c>
      <c r="G1136">
        <v>11</v>
      </c>
      <c r="H1136">
        <v>9</v>
      </c>
      <c r="I1136">
        <v>2</v>
      </c>
      <c r="J1136">
        <v>0</v>
      </c>
      <c r="K1136">
        <v>1</v>
      </c>
    </row>
    <row r="1137" spans="1:11">
      <c r="A1137">
        <v>16</v>
      </c>
      <c r="B1137">
        <f t="shared" si="17"/>
        <v>3</v>
      </c>
      <c r="C1137">
        <v>1</v>
      </c>
      <c r="D1137">
        <v>1</v>
      </c>
      <c r="E1137">
        <v>0</v>
      </c>
      <c r="F1137">
        <v>3</v>
      </c>
      <c r="G1137">
        <v>6</v>
      </c>
      <c r="H1137">
        <v>16</v>
      </c>
      <c r="I1137">
        <v>4</v>
      </c>
      <c r="J1137">
        <v>2</v>
      </c>
      <c r="K1137">
        <v>2</v>
      </c>
    </row>
    <row r="1138" spans="1:11">
      <c r="A1138">
        <v>16</v>
      </c>
      <c r="B1138">
        <f t="shared" si="17"/>
        <v>3</v>
      </c>
      <c r="C1138">
        <v>2</v>
      </c>
      <c r="D1138">
        <v>15</v>
      </c>
      <c r="E1138">
        <v>0</v>
      </c>
      <c r="F1138">
        <v>1</v>
      </c>
      <c r="G1138">
        <v>4</v>
      </c>
      <c r="H1138">
        <v>1</v>
      </c>
      <c r="I1138">
        <v>1</v>
      </c>
      <c r="J1138">
        <v>0</v>
      </c>
      <c r="K1138">
        <v>3</v>
      </c>
    </row>
    <row r="1139" spans="1:11">
      <c r="A1139">
        <v>16</v>
      </c>
      <c r="B1139">
        <f t="shared" si="17"/>
        <v>3</v>
      </c>
      <c r="C1139">
        <v>3</v>
      </c>
      <c r="D1139">
        <v>5</v>
      </c>
      <c r="E1139">
        <v>0</v>
      </c>
      <c r="F1139">
        <v>7</v>
      </c>
      <c r="G1139">
        <v>2</v>
      </c>
      <c r="H1139">
        <v>9</v>
      </c>
      <c r="I1139">
        <v>2</v>
      </c>
      <c r="J1139">
        <v>6</v>
      </c>
      <c r="K1139">
        <v>2</v>
      </c>
    </row>
    <row r="1140" spans="1:11">
      <c r="A1140">
        <v>16</v>
      </c>
      <c r="B1140">
        <f t="shared" si="17"/>
        <v>3</v>
      </c>
      <c r="C1140">
        <v>4</v>
      </c>
      <c r="D1140">
        <v>19</v>
      </c>
      <c r="E1140">
        <v>0</v>
      </c>
      <c r="F1140">
        <v>5</v>
      </c>
      <c r="G1140">
        <v>1</v>
      </c>
      <c r="H1140">
        <v>5</v>
      </c>
      <c r="I1140">
        <v>5</v>
      </c>
      <c r="J1140">
        <v>1</v>
      </c>
      <c r="K1140">
        <v>1</v>
      </c>
    </row>
    <row r="1141" spans="1:11">
      <c r="A1141">
        <v>16</v>
      </c>
      <c r="B1141">
        <f t="shared" si="17"/>
        <v>3</v>
      </c>
      <c r="C1141">
        <v>5</v>
      </c>
      <c r="D1141">
        <v>13</v>
      </c>
      <c r="E1141">
        <v>0</v>
      </c>
      <c r="F1141">
        <v>4</v>
      </c>
      <c r="G1141">
        <v>8</v>
      </c>
      <c r="H1141">
        <v>10</v>
      </c>
      <c r="I1141">
        <v>2</v>
      </c>
      <c r="J1141">
        <v>5</v>
      </c>
      <c r="K1141">
        <v>1</v>
      </c>
    </row>
    <row r="1142" spans="1:11">
      <c r="A1142">
        <v>16</v>
      </c>
      <c r="B1142">
        <f t="shared" si="17"/>
        <v>4</v>
      </c>
      <c r="C1142">
        <v>1</v>
      </c>
      <c r="D1142">
        <v>2</v>
      </c>
      <c r="E1142">
        <v>0</v>
      </c>
      <c r="F1142">
        <v>6</v>
      </c>
      <c r="G1142">
        <v>8</v>
      </c>
      <c r="H1142">
        <v>4</v>
      </c>
      <c r="I1142">
        <v>5</v>
      </c>
      <c r="J1142">
        <v>4</v>
      </c>
      <c r="K1142">
        <v>2</v>
      </c>
    </row>
    <row r="1143" spans="1:11">
      <c r="A1143">
        <v>16</v>
      </c>
      <c r="B1143">
        <f t="shared" si="17"/>
        <v>4</v>
      </c>
      <c r="C1143">
        <v>2</v>
      </c>
      <c r="D1143">
        <v>0</v>
      </c>
      <c r="E1143">
        <v>3</v>
      </c>
      <c r="F1143">
        <v>2</v>
      </c>
      <c r="G1143">
        <v>4</v>
      </c>
      <c r="H1143">
        <v>13</v>
      </c>
      <c r="I1143">
        <v>3</v>
      </c>
      <c r="J1143">
        <v>0</v>
      </c>
      <c r="K1143">
        <v>3</v>
      </c>
    </row>
    <row r="1144" spans="1:11">
      <c r="A1144">
        <v>16</v>
      </c>
      <c r="B1144">
        <f t="shared" si="17"/>
        <v>4</v>
      </c>
      <c r="C1144">
        <v>3</v>
      </c>
      <c r="D1144">
        <v>10</v>
      </c>
      <c r="E1144">
        <v>0</v>
      </c>
      <c r="F1144">
        <v>7</v>
      </c>
      <c r="G1144">
        <v>5</v>
      </c>
      <c r="H1144">
        <v>17</v>
      </c>
      <c r="I1144">
        <v>1</v>
      </c>
      <c r="J1144">
        <v>3</v>
      </c>
      <c r="K1144">
        <v>1</v>
      </c>
    </row>
    <row r="1145" spans="1:11">
      <c r="A1145">
        <v>16</v>
      </c>
      <c r="B1145">
        <f t="shared" si="17"/>
        <v>4</v>
      </c>
      <c r="C1145">
        <v>4</v>
      </c>
      <c r="D1145">
        <v>18</v>
      </c>
      <c r="E1145">
        <v>0</v>
      </c>
      <c r="F1145">
        <v>3</v>
      </c>
      <c r="G1145">
        <v>10</v>
      </c>
      <c r="H1145">
        <v>11</v>
      </c>
      <c r="I1145">
        <v>4</v>
      </c>
      <c r="J1145">
        <v>8</v>
      </c>
      <c r="K1145">
        <v>2</v>
      </c>
    </row>
    <row r="1146" spans="1:11">
      <c r="A1146">
        <v>16</v>
      </c>
      <c r="B1146">
        <f t="shared" si="17"/>
        <v>4</v>
      </c>
      <c r="C1146">
        <v>5</v>
      </c>
      <c r="D1146">
        <v>3</v>
      </c>
      <c r="E1146">
        <v>0</v>
      </c>
      <c r="F1146">
        <v>4</v>
      </c>
      <c r="G1146">
        <v>9</v>
      </c>
      <c r="H1146">
        <v>16</v>
      </c>
      <c r="I1146">
        <v>2</v>
      </c>
      <c r="J1146">
        <v>5</v>
      </c>
      <c r="K1146">
        <v>1</v>
      </c>
    </row>
    <row r="1147" spans="1:11">
      <c r="A1147">
        <v>16</v>
      </c>
      <c r="B1147">
        <f t="shared" si="17"/>
        <v>5</v>
      </c>
      <c r="C1147">
        <v>1</v>
      </c>
      <c r="D1147">
        <v>4</v>
      </c>
      <c r="E1147">
        <v>0</v>
      </c>
      <c r="F1147">
        <v>4</v>
      </c>
      <c r="G1147">
        <v>7</v>
      </c>
      <c r="H1147">
        <v>12</v>
      </c>
      <c r="I1147">
        <v>4</v>
      </c>
      <c r="J1147">
        <v>3</v>
      </c>
      <c r="K1147">
        <v>2</v>
      </c>
    </row>
    <row r="1148" spans="1:11">
      <c r="A1148">
        <v>16</v>
      </c>
      <c r="B1148">
        <f t="shared" si="17"/>
        <v>5</v>
      </c>
      <c r="C1148">
        <v>2</v>
      </c>
      <c r="D1148">
        <v>11</v>
      </c>
      <c r="E1148">
        <v>0</v>
      </c>
      <c r="F1148">
        <v>5</v>
      </c>
      <c r="G1148">
        <v>3</v>
      </c>
      <c r="H1148">
        <v>2</v>
      </c>
      <c r="I1148">
        <v>2</v>
      </c>
      <c r="J1148">
        <v>7</v>
      </c>
      <c r="K1148">
        <v>3</v>
      </c>
    </row>
    <row r="1149" spans="1:11">
      <c r="A1149">
        <v>16</v>
      </c>
      <c r="B1149">
        <f t="shared" si="17"/>
        <v>5</v>
      </c>
      <c r="C1149">
        <v>3</v>
      </c>
      <c r="D1149">
        <v>17</v>
      </c>
      <c r="E1149">
        <v>0</v>
      </c>
      <c r="F1149">
        <v>6</v>
      </c>
      <c r="G1149">
        <v>6</v>
      </c>
      <c r="H1149">
        <v>15</v>
      </c>
      <c r="I1149">
        <v>1</v>
      </c>
      <c r="J1149">
        <v>5</v>
      </c>
      <c r="K1149">
        <v>1</v>
      </c>
    </row>
    <row r="1150" spans="1:11">
      <c r="A1150">
        <v>16</v>
      </c>
      <c r="B1150">
        <f t="shared" si="17"/>
        <v>5</v>
      </c>
      <c r="C1150">
        <v>4</v>
      </c>
      <c r="D1150">
        <v>0</v>
      </c>
      <c r="E1150">
        <v>7</v>
      </c>
      <c r="F1150">
        <v>2</v>
      </c>
      <c r="G1150">
        <v>12</v>
      </c>
      <c r="H1150">
        <v>7</v>
      </c>
      <c r="I1150">
        <v>5</v>
      </c>
      <c r="J1150">
        <v>0</v>
      </c>
      <c r="K1150">
        <v>2</v>
      </c>
    </row>
    <row r="1151" spans="1:11">
      <c r="A1151">
        <v>16</v>
      </c>
      <c r="B1151">
        <f t="shared" si="17"/>
        <v>5</v>
      </c>
      <c r="C1151">
        <v>5</v>
      </c>
      <c r="D1151">
        <v>20</v>
      </c>
      <c r="E1151">
        <v>0</v>
      </c>
      <c r="F1151">
        <v>1</v>
      </c>
      <c r="G1151">
        <v>13</v>
      </c>
      <c r="H1151">
        <v>10</v>
      </c>
      <c r="I1151">
        <v>3</v>
      </c>
      <c r="J1151">
        <v>0</v>
      </c>
      <c r="K1151">
        <v>3</v>
      </c>
    </row>
    <row r="1152" spans="1:11">
      <c r="A1152">
        <v>16</v>
      </c>
      <c r="B1152">
        <f t="shared" si="17"/>
        <v>6</v>
      </c>
      <c r="C1152">
        <v>1</v>
      </c>
      <c r="D1152">
        <v>0</v>
      </c>
      <c r="E1152">
        <v>21</v>
      </c>
      <c r="F1152">
        <v>2</v>
      </c>
      <c r="G1152">
        <v>3</v>
      </c>
      <c r="H1152">
        <v>6</v>
      </c>
      <c r="I1152">
        <v>4</v>
      </c>
      <c r="J1152">
        <v>0</v>
      </c>
      <c r="K1152">
        <v>2</v>
      </c>
    </row>
    <row r="1153" spans="1:11">
      <c r="A1153">
        <v>16</v>
      </c>
      <c r="B1153">
        <f t="shared" si="17"/>
        <v>6</v>
      </c>
      <c r="C1153">
        <v>2</v>
      </c>
      <c r="D1153">
        <v>7</v>
      </c>
      <c r="E1153">
        <v>0</v>
      </c>
      <c r="F1153">
        <v>4</v>
      </c>
      <c r="G1153">
        <v>11</v>
      </c>
      <c r="H1153">
        <v>5</v>
      </c>
      <c r="I1153">
        <v>3</v>
      </c>
      <c r="J1153">
        <v>2</v>
      </c>
      <c r="K1153">
        <v>3</v>
      </c>
    </row>
    <row r="1154" spans="1:11">
      <c r="A1154">
        <v>16</v>
      </c>
      <c r="B1154">
        <f t="shared" si="17"/>
        <v>6</v>
      </c>
      <c r="C1154">
        <v>3</v>
      </c>
      <c r="D1154">
        <v>3</v>
      </c>
      <c r="E1154">
        <v>0</v>
      </c>
      <c r="F1154">
        <v>5</v>
      </c>
      <c r="G1154">
        <v>8</v>
      </c>
      <c r="H1154">
        <v>3</v>
      </c>
      <c r="I1154">
        <v>1</v>
      </c>
      <c r="J1154">
        <v>6</v>
      </c>
      <c r="K1154">
        <v>2</v>
      </c>
    </row>
    <row r="1155" spans="1:11">
      <c r="A1155">
        <v>16</v>
      </c>
      <c r="B1155">
        <f t="shared" si="17"/>
        <v>6</v>
      </c>
      <c r="C1155">
        <v>4</v>
      </c>
      <c r="D1155">
        <v>6</v>
      </c>
      <c r="E1155">
        <v>0</v>
      </c>
      <c r="F1155">
        <v>6</v>
      </c>
      <c r="G1155">
        <v>9</v>
      </c>
      <c r="H1155">
        <v>3</v>
      </c>
      <c r="I1155">
        <v>2</v>
      </c>
      <c r="J1155">
        <v>7</v>
      </c>
      <c r="K1155">
        <v>1</v>
      </c>
    </row>
    <row r="1156" spans="1:11">
      <c r="A1156">
        <v>16</v>
      </c>
      <c r="B1156">
        <f t="shared" si="17"/>
        <v>6</v>
      </c>
      <c r="C1156">
        <v>5</v>
      </c>
      <c r="D1156">
        <v>5</v>
      </c>
      <c r="E1156">
        <v>0</v>
      </c>
      <c r="F1156">
        <v>1</v>
      </c>
      <c r="G1156">
        <v>10</v>
      </c>
      <c r="H1156">
        <v>7</v>
      </c>
      <c r="I1156">
        <v>2</v>
      </c>
      <c r="J1156">
        <v>0</v>
      </c>
      <c r="K1156">
        <v>3</v>
      </c>
    </row>
    <row r="1157" spans="1:11">
      <c r="A1157">
        <v>16</v>
      </c>
      <c r="B1157">
        <f t="shared" si="17"/>
        <v>7</v>
      </c>
      <c r="C1157">
        <v>1</v>
      </c>
      <c r="D1157">
        <v>19</v>
      </c>
      <c r="E1157">
        <v>0</v>
      </c>
      <c r="F1157">
        <v>4</v>
      </c>
      <c r="G1157">
        <v>2</v>
      </c>
      <c r="H1157">
        <v>15</v>
      </c>
      <c r="I1157">
        <v>1</v>
      </c>
      <c r="J1157">
        <v>1</v>
      </c>
      <c r="K1157">
        <v>1</v>
      </c>
    </row>
    <row r="1158" spans="1:11">
      <c r="A1158">
        <v>16</v>
      </c>
      <c r="B1158">
        <f t="shared" si="17"/>
        <v>7</v>
      </c>
      <c r="C1158">
        <v>2</v>
      </c>
      <c r="D1158">
        <v>6</v>
      </c>
      <c r="E1158">
        <v>0</v>
      </c>
      <c r="F1158">
        <v>3</v>
      </c>
      <c r="G1158">
        <v>11</v>
      </c>
      <c r="H1158">
        <v>3</v>
      </c>
      <c r="I1158">
        <v>5</v>
      </c>
      <c r="J1158">
        <v>7</v>
      </c>
      <c r="K1158">
        <v>3</v>
      </c>
    </row>
    <row r="1159" spans="1:11">
      <c r="A1159">
        <v>16</v>
      </c>
      <c r="B1159">
        <f t="shared" si="17"/>
        <v>7</v>
      </c>
      <c r="C1159">
        <v>3</v>
      </c>
      <c r="D1159">
        <v>14</v>
      </c>
      <c r="E1159">
        <v>0</v>
      </c>
      <c r="F1159">
        <v>6</v>
      </c>
      <c r="G1159">
        <v>7</v>
      </c>
      <c r="H1159">
        <v>14</v>
      </c>
      <c r="I1159">
        <v>3</v>
      </c>
      <c r="J1159">
        <v>6</v>
      </c>
      <c r="K1159">
        <v>1</v>
      </c>
    </row>
    <row r="1160" spans="1:11">
      <c r="A1160">
        <v>16</v>
      </c>
      <c r="B1160">
        <f t="shared" ref="B1160:B1223" si="18">IF(B1155=15,1,B1155+1)</f>
        <v>7</v>
      </c>
      <c r="C1160">
        <v>4</v>
      </c>
      <c r="D1160">
        <v>7</v>
      </c>
      <c r="E1160">
        <v>0</v>
      </c>
      <c r="F1160">
        <v>7</v>
      </c>
      <c r="G1160">
        <v>8</v>
      </c>
      <c r="H1160">
        <v>8</v>
      </c>
      <c r="I1160">
        <v>2</v>
      </c>
      <c r="J1160">
        <v>4</v>
      </c>
      <c r="K1160">
        <v>2</v>
      </c>
    </row>
    <row r="1161" spans="1:11">
      <c r="A1161">
        <v>16</v>
      </c>
      <c r="B1161">
        <f t="shared" si="18"/>
        <v>7</v>
      </c>
      <c r="C1161">
        <v>5</v>
      </c>
      <c r="D1161">
        <v>0</v>
      </c>
      <c r="E1161">
        <v>2</v>
      </c>
      <c r="F1161">
        <v>2</v>
      </c>
      <c r="G1161">
        <v>13</v>
      </c>
      <c r="H1161">
        <v>6</v>
      </c>
      <c r="I1161">
        <v>4</v>
      </c>
      <c r="J1161">
        <v>0</v>
      </c>
      <c r="K1161">
        <v>3</v>
      </c>
    </row>
    <row r="1162" spans="1:11">
      <c r="A1162">
        <v>16</v>
      </c>
      <c r="B1162">
        <f t="shared" si="18"/>
        <v>8</v>
      </c>
      <c r="C1162">
        <v>1</v>
      </c>
      <c r="D1162">
        <v>7</v>
      </c>
      <c r="E1162">
        <v>0</v>
      </c>
      <c r="F1162">
        <v>1</v>
      </c>
      <c r="G1162">
        <v>4</v>
      </c>
      <c r="H1162">
        <v>13</v>
      </c>
      <c r="I1162">
        <v>1</v>
      </c>
      <c r="J1162">
        <v>0</v>
      </c>
      <c r="K1162">
        <v>3</v>
      </c>
    </row>
    <row r="1163" spans="1:11">
      <c r="A1163">
        <v>16</v>
      </c>
      <c r="B1163">
        <f t="shared" si="18"/>
        <v>8</v>
      </c>
      <c r="C1163">
        <v>2</v>
      </c>
      <c r="D1163">
        <v>16</v>
      </c>
      <c r="E1163">
        <v>0</v>
      </c>
      <c r="F1163">
        <v>5</v>
      </c>
      <c r="G1163">
        <v>6</v>
      </c>
      <c r="H1163">
        <v>5</v>
      </c>
      <c r="I1163">
        <v>5</v>
      </c>
      <c r="J1163">
        <v>2</v>
      </c>
      <c r="K1163">
        <v>2</v>
      </c>
    </row>
    <row r="1164" spans="1:11">
      <c r="A1164">
        <v>16</v>
      </c>
      <c r="B1164">
        <f t="shared" si="18"/>
        <v>8</v>
      </c>
      <c r="C1164">
        <v>3</v>
      </c>
      <c r="D1164">
        <v>9</v>
      </c>
      <c r="E1164">
        <v>0</v>
      </c>
      <c r="F1164">
        <v>6</v>
      </c>
      <c r="G1164">
        <v>1</v>
      </c>
      <c r="H1164">
        <v>7</v>
      </c>
      <c r="I1164">
        <v>2</v>
      </c>
      <c r="J1164">
        <v>5</v>
      </c>
      <c r="K1164">
        <v>3</v>
      </c>
    </row>
    <row r="1165" spans="1:11">
      <c r="A1165">
        <v>16</v>
      </c>
      <c r="B1165">
        <f t="shared" si="18"/>
        <v>8</v>
      </c>
      <c r="C1165">
        <v>4</v>
      </c>
      <c r="D1165">
        <v>18</v>
      </c>
      <c r="E1165">
        <v>0</v>
      </c>
      <c r="F1165">
        <v>3</v>
      </c>
      <c r="G1165">
        <v>9</v>
      </c>
      <c r="H1165">
        <v>2</v>
      </c>
      <c r="I1165">
        <v>3</v>
      </c>
      <c r="J1165">
        <v>8</v>
      </c>
      <c r="K1165">
        <v>1</v>
      </c>
    </row>
    <row r="1166" spans="1:11">
      <c r="A1166">
        <v>16</v>
      </c>
      <c r="B1166">
        <f t="shared" si="18"/>
        <v>8</v>
      </c>
      <c r="C1166">
        <v>5</v>
      </c>
      <c r="D1166">
        <v>15</v>
      </c>
      <c r="E1166">
        <v>0</v>
      </c>
      <c r="F1166">
        <v>4</v>
      </c>
      <c r="G1166">
        <v>12</v>
      </c>
      <c r="H1166">
        <v>14</v>
      </c>
      <c r="I1166">
        <v>4</v>
      </c>
      <c r="J1166">
        <v>6</v>
      </c>
      <c r="K1166">
        <v>2</v>
      </c>
    </row>
    <row r="1167" spans="1:11">
      <c r="A1167">
        <v>16</v>
      </c>
      <c r="B1167">
        <f t="shared" si="18"/>
        <v>9</v>
      </c>
      <c r="C1167">
        <v>1</v>
      </c>
      <c r="D1167">
        <v>14</v>
      </c>
      <c r="E1167">
        <v>0</v>
      </c>
      <c r="F1167">
        <v>3</v>
      </c>
      <c r="G1167">
        <v>5</v>
      </c>
      <c r="H1167">
        <v>10</v>
      </c>
      <c r="I1167">
        <v>5</v>
      </c>
      <c r="J1167">
        <v>1</v>
      </c>
      <c r="K1167">
        <v>3</v>
      </c>
    </row>
    <row r="1168" spans="1:11">
      <c r="A1168">
        <v>16</v>
      </c>
      <c r="B1168">
        <f t="shared" si="18"/>
        <v>9</v>
      </c>
      <c r="C1168">
        <v>2</v>
      </c>
      <c r="D1168">
        <v>0</v>
      </c>
      <c r="E1168">
        <v>22</v>
      </c>
      <c r="F1168">
        <v>2</v>
      </c>
      <c r="G1168">
        <v>11</v>
      </c>
      <c r="H1168">
        <v>11</v>
      </c>
      <c r="I1168">
        <v>3</v>
      </c>
      <c r="J1168">
        <v>0</v>
      </c>
      <c r="K1168">
        <v>2</v>
      </c>
    </row>
    <row r="1169" spans="1:11">
      <c r="A1169">
        <v>16</v>
      </c>
      <c r="B1169">
        <f t="shared" si="18"/>
        <v>9</v>
      </c>
      <c r="C1169">
        <v>3</v>
      </c>
      <c r="D1169">
        <v>2</v>
      </c>
      <c r="E1169">
        <v>0</v>
      </c>
      <c r="F1169">
        <v>5</v>
      </c>
      <c r="G1169">
        <v>3</v>
      </c>
      <c r="H1169">
        <v>12</v>
      </c>
      <c r="I1169">
        <v>2</v>
      </c>
      <c r="J1169">
        <v>2</v>
      </c>
      <c r="K1169">
        <v>1</v>
      </c>
    </row>
    <row r="1170" spans="1:11">
      <c r="A1170">
        <v>16</v>
      </c>
      <c r="B1170">
        <f t="shared" si="18"/>
        <v>9</v>
      </c>
      <c r="C1170">
        <v>4</v>
      </c>
      <c r="D1170">
        <v>10</v>
      </c>
      <c r="E1170">
        <v>0</v>
      </c>
      <c r="F1170">
        <v>7</v>
      </c>
      <c r="G1170">
        <v>8</v>
      </c>
      <c r="H1170">
        <v>17</v>
      </c>
      <c r="I1170">
        <v>4</v>
      </c>
      <c r="J1170">
        <v>3</v>
      </c>
      <c r="K1170">
        <v>3</v>
      </c>
    </row>
    <row r="1171" spans="1:11">
      <c r="A1171">
        <v>16</v>
      </c>
      <c r="B1171">
        <f t="shared" si="18"/>
        <v>9</v>
      </c>
      <c r="C1171">
        <v>5</v>
      </c>
      <c r="D1171">
        <v>6</v>
      </c>
      <c r="E1171">
        <v>0</v>
      </c>
      <c r="F1171">
        <v>1</v>
      </c>
      <c r="G1171">
        <v>10</v>
      </c>
      <c r="H1171">
        <v>2</v>
      </c>
      <c r="I1171">
        <v>1</v>
      </c>
      <c r="J1171">
        <v>0</v>
      </c>
      <c r="K1171">
        <v>1</v>
      </c>
    </row>
    <row r="1172" spans="1:11">
      <c r="A1172">
        <v>16</v>
      </c>
      <c r="B1172">
        <f t="shared" si="18"/>
        <v>10</v>
      </c>
      <c r="C1172">
        <v>1</v>
      </c>
      <c r="D1172">
        <v>0</v>
      </c>
      <c r="E1172">
        <v>13</v>
      </c>
      <c r="F1172">
        <v>2</v>
      </c>
      <c r="G1172">
        <v>10</v>
      </c>
      <c r="H1172">
        <v>1</v>
      </c>
      <c r="I1172">
        <v>5</v>
      </c>
      <c r="J1172">
        <v>0</v>
      </c>
      <c r="K1172">
        <v>1</v>
      </c>
    </row>
    <row r="1173" spans="1:11">
      <c r="A1173">
        <v>16</v>
      </c>
      <c r="B1173">
        <f t="shared" si="18"/>
        <v>10</v>
      </c>
      <c r="C1173">
        <v>2</v>
      </c>
      <c r="D1173">
        <v>17</v>
      </c>
      <c r="E1173">
        <v>0</v>
      </c>
      <c r="F1173">
        <v>7</v>
      </c>
      <c r="G1173">
        <v>12</v>
      </c>
      <c r="H1173">
        <v>8</v>
      </c>
      <c r="I1173">
        <v>4</v>
      </c>
      <c r="J1173">
        <v>4</v>
      </c>
      <c r="K1173">
        <v>2</v>
      </c>
    </row>
    <row r="1174" spans="1:11">
      <c r="A1174">
        <v>16</v>
      </c>
      <c r="B1174">
        <f t="shared" si="18"/>
        <v>10</v>
      </c>
      <c r="C1174">
        <v>3</v>
      </c>
      <c r="D1174">
        <v>11</v>
      </c>
      <c r="E1174">
        <v>0</v>
      </c>
      <c r="F1174">
        <v>6</v>
      </c>
      <c r="G1174">
        <v>7</v>
      </c>
      <c r="H1174">
        <v>9</v>
      </c>
      <c r="I1174">
        <v>3</v>
      </c>
      <c r="J1174">
        <v>8</v>
      </c>
      <c r="K1174">
        <v>1</v>
      </c>
    </row>
    <row r="1175" spans="1:11">
      <c r="A1175">
        <v>16</v>
      </c>
      <c r="B1175">
        <f t="shared" si="18"/>
        <v>10</v>
      </c>
      <c r="C1175">
        <v>4</v>
      </c>
      <c r="D1175">
        <v>3</v>
      </c>
      <c r="E1175">
        <v>0</v>
      </c>
      <c r="F1175">
        <v>4</v>
      </c>
      <c r="G1175">
        <v>13</v>
      </c>
      <c r="H1175">
        <v>4</v>
      </c>
      <c r="I1175">
        <v>1</v>
      </c>
      <c r="J1175">
        <v>7</v>
      </c>
      <c r="K1175">
        <v>3</v>
      </c>
    </row>
    <row r="1176" spans="1:11">
      <c r="A1176">
        <v>16</v>
      </c>
      <c r="B1176">
        <f t="shared" si="18"/>
        <v>10</v>
      </c>
      <c r="C1176">
        <v>5</v>
      </c>
      <c r="D1176">
        <v>20</v>
      </c>
      <c r="E1176">
        <v>0</v>
      </c>
      <c r="F1176">
        <v>5</v>
      </c>
      <c r="G1176">
        <v>6</v>
      </c>
      <c r="H1176">
        <v>16</v>
      </c>
      <c r="I1176">
        <v>2</v>
      </c>
      <c r="J1176">
        <v>5</v>
      </c>
      <c r="K1176">
        <v>2</v>
      </c>
    </row>
    <row r="1177" spans="1:11">
      <c r="A1177">
        <v>16</v>
      </c>
      <c r="B1177">
        <f t="shared" si="18"/>
        <v>11</v>
      </c>
      <c r="C1177">
        <v>1</v>
      </c>
      <c r="D1177">
        <v>5</v>
      </c>
      <c r="E1177">
        <v>0</v>
      </c>
      <c r="F1177">
        <v>4</v>
      </c>
      <c r="G1177">
        <v>5</v>
      </c>
      <c r="H1177">
        <v>5</v>
      </c>
      <c r="I1177">
        <v>2</v>
      </c>
      <c r="J1177">
        <v>6</v>
      </c>
      <c r="K1177">
        <v>2</v>
      </c>
    </row>
    <row r="1178" spans="1:11">
      <c r="A1178">
        <v>16</v>
      </c>
      <c r="B1178">
        <f t="shared" si="18"/>
        <v>11</v>
      </c>
      <c r="C1178">
        <v>2</v>
      </c>
      <c r="D1178">
        <v>17</v>
      </c>
      <c r="E1178">
        <v>0</v>
      </c>
      <c r="F1178">
        <v>1</v>
      </c>
      <c r="G1178">
        <v>11</v>
      </c>
      <c r="H1178">
        <v>5</v>
      </c>
      <c r="I1178">
        <v>4</v>
      </c>
      <c r="J1178">
        <v>0</v>
      </c>
      <c r="K1178">
        <v>3</v>
      </c>
    </row>
    <row r="1179" spans="1:11">
      <c r="A1179">
        <v>16</v>
      </c>
      <c r="B1179">
        <f t="shared" si="18"/>
        <v>11</v>
      </c>
      <c r="C1179">
        <v>3</v>
      </c>
      <c r="D1179">
        <v>18</v>
      </c>
      <c r="E1179">
        <v>0</v>
      </c>
      <c r="F1179">
        <v>6</v>
      </c>
      <c r="G1179">
        <v>6</v>
      </c>
      <c r="H1179">
        <v>2</v>
      </c>
      <c r="I1179">
        <v>2</v>
      </c>
      <c r="J1179">
        <v>5</v>
      </c>
      <c r="K1179">
        <v>2</v>
      </c>
    </row>
    <row r="1180" spans="1:11">
      <c r="A1180">
        <v>16</v>
      </c>
      <c r="B1180">
        <f t="shared" si="18"/>
        <v>11</v>
      </c>
      <c r="C1180">
        <v>4</v>
      </c>
      <c r="D1180">
        <v>4</v>
      </c>
      <c r="E1180">
        <v>0</v>
      </c>
      <c r="F1180">
        <v>5</v>
      </c>
      <c r="G1180">
        <v>5</v>
      </c>
      <c r="H1180">
        <v>3</v>
      </c>
      <c r="I1180">
        <v>4</v>
      </c>
      <c r="J1180">
        <v>2</v>
      </c>
      <c r="K1180">
        <v>1</v>
      </c>
    </row>
    <row r="1181" spans="1:11">
      <c r="A1181">
        <v>16</v>
      </c>
      <c r="B1181">
        <f t="shared" si="18"/>
        <v>11</v>
      </c>
      <c r="C1181">
        <v>5</v>
      </c>
      <c r="D1181">
        <v>15</v>
      </c>
      <c r="E1181">
        <v>0</v>
      </c>
      <c r="F1181">
        <v>7</v>
      </c>
      <c r="G1181">
        <v>12</v>
      </c>
      <c r="H1181">
        <v>13</v>
      </c>
      <c r="I1181">
        <v>3</v>
      </c>
      <c r="J1181">
        <v>8</v>
      </c>
      <c r="K1181">
        <v>1</v>
      </c>
    </row>
    <row r="1182" spans="1:11">
      <c r="A1182">
        <v>16</v>
      </c>
      <c r="B1182">
        <f t="shared" si="18"/>
        <v>12</v>
      </c>
      <c r="C1182">
        <v>1</v>
      </c>
      <c r="D1182">
        <v>5</v>
      </c>
      <c r="E1182">
        <v>0</v>
      </c>
      <c r="F1182">
        <v>5</v>
      </c>
      <c r="G1182">
        <v>3</v>
      </c>
      <c r="H1182">
        <v>1</v>
      </c>
      <c r="I1182">
        <v>3</v>
      </c>
      <c r="J1182">
        <v>1</v>
      </c>
      <c r="K1182">
        <v>1</v>
      </c>
    </row>
    <row r="1183" spans="1:11">
      <c r="A1183">
        <v>16</v>
      </c>
      <c r="B1183">
        <f t="shared" si="18"/>
        <v>12</v>
      </c>
      <c r="C1183">
        <v>2</v>
      </c>
      <c r="D1183">
        <v>1</v>
      </c>
      <c r="E1183">
        <v>0</v>
      </c>
      <c r="F1183">
        <v>7</v>
      </c>
      <c r="G1183">
        <v>1</v>
      </c>
      <c r="H1183">
        <v>5</v>
      </c>
      <c r="I1183">
        <v>4</v>
      </c>
      <c r="J1183">
        <v>7</v>
      </c>
      <c r="K1183">
        <v>2</v>
      </c>
    </row>
    <row r="1184" spans="1:11">
      <c r="A1184">
        <v>16</v>
      </c>
      <c r="B1184">
        <f t="shared" si="18"/>
        <v>12</v>
      </c>
      <c r="C1184">
        <v>3</v>
      </c>
      <c r="D1184">
        <v>12</v>
      </c>
      <c r="E1184">
        <v>0</v>
      </c>
      <c r="F1184">
        <v>3</v>
      </c>
      <c r="G1184">
        <v>11</v>
      </c>
      <c r="H1184">
        <v>3</v>
      </c>
      <c r="I1184">
        <v>2</v>
      </c>
      <c r="J1184">
        <v>3</v>
      </c>
      <c r="K1184">
        <v>2</v>
      </c>
    </row>
    <row r="1185" spans="1:11">
      <c r="A1185">
        <v>16</v>
      </c>
      <c r="B1185">
        <f t="shared" si="18"/>
        <v>12</v>
      </c>
      <c r="C1185">
        <v>4</v>
      </c>
      <c r="D1185">
        <v>4</v>
      </c>
      <c r="E1185">
        <v>0</v>
      </c>
      <c r="F1185">
        <v>6</v>
      </c>
      <c r="G1185">
        <v>5</v>
      </c>
      <c r="H1185">
        <v>14</v>
      </c>
      <c r="I1185">
        <v>5</v>
      </c>
      <c r="J1185">
        <v>4</v>
      </c>
      <c r="K1185">
        <v>1</v>
      </c>
    </row>
    <row r="1186" spans="1:11">
      <c r="A1186">
        <v>16</v>
      </c>
      <c r="B1186">
        <f t="shared" si="18"/>
        <v>12</v>
      </c>
      <c r="C1186">
        <v>5</v>
      </c>
      <c r="D1186">
        <v>13</v>
      </c>
      <c r="E1186">
        <v>0</v>
      </c>
      <c r="F1186">
        <v>1</v>
      </c>
      <c r="G1186">
        <v>4</v>
      </c>
      <c r="H1186">
        <v>12</v>
      </c>
      <c r="I1186">
        <v>1</v>
      </c>
      <c r="J1186">
        <v>0</v>
      </c>
      <c r="K1186">
        <v>3</v>
      </c>
    </row>
    <row r="1187" spans="1:11">
      <c r="A1187">
        <v>16</v>
      </c>
      <c r="B1187">
        <f t="shared" si="18"/>
        <v>13</v>
      </c>
      <c r="C1187">
        <v>1</v>
      </c>
      <c r="D1187">
        <v>8</v>
      </c>
      <c r="E1187">
        <v>0</v>
      </c>
      <c r="F1187">
        <v>3</v>
      </c>
      <c r="G1187">
        <v>2</v>
      </c>
      <c r="H1187">
        <v>3</v>
      </c>
      <c r="I1187">
        <v>3</v>
      </c>
      <c r="J1187">
        <v>2</v>
      </c>
      <c r="K1187">
        <v>2</v>
      </c>
    </row>
    <row r="1188" spans="1:11">
      <c r="A1188">
        <v>16</v>
      </c>
      <c r="B1188">
        <f t="shared" si="18"/>
        <v>13</v>
      </c>
      <c r="C1188">
        <v>2</v>
      </c>
      <c r="D1188">
        <v>13</v>
      </c>
      <c r="E1188">
        <v>0</v>
      </c>
      <c r="F1188">
        <v>1</v>
      </c>
      <c r="G1188">
        <v>1</v>
      </c>
      <c r="H1188">
        <v>6</v>
      </c>
      <c r="I1188">
        <v>1</v>
      </c>
      <c r="J1188">
        <v>0</v>
      </c>
      <c r="K1188">
        <v>3</v>
      </c>
    </row>
    <row r="1189" spans="1:11">
      <c r="A1189">
        <v>16</v>
      </c>
      <c r="B1189">
        <f t="shared" si="18"/>
        <v>13</v>
      </c>
      <c r="C1189">
        <v>3</v>
      </c>
      <c r="D1189">
        <v>3</v>
      </c>
      <c r="E1189">
        <v>0</v>
      </c>
      <c r="F1189">
        <v>7</v>
      </c>
      <c r="G1189">
        <v>8</v>
      </c>
      <c r="H1189">
        <v>9</v>
      </c>
      <c r="I1189">
        <v>2</v>
      </c>
      <c r="J1189">
        <v>6</v>
      </c>
      <c r="K1189">
        <v>2</v>
      </c>
    </row>
    <row r="1190" spans="1:11">
      <c r="A1190">
        <v>16</v>
      </c>
      <c r="B1190">
        <f t="shared" si="18"/>
        <v>13</v>
      </c>
      <c r="C1190">
        <v>4</v>
      </c>
      <c r="D1190">
        <v>15</v>
      </c>
      <c r="E1190">
        <v>0</v>
      </c>
      <c r="F1190">
        <v>4</v>
      </c>
      <c r="G1190">
        <v>11</v>
      </c>
      <c r="H1190">
        <v>7</v>
      </c>
      <c r="I1190">
        <v>5</v>
      </c>
      <c r="J1190">
        <v>8</v>
      </c>
      <c r="K1190">
        <v>1</v>
      </c>
    </row>
    <row r="1191" spans="1:11">
      <c r="A1191">
        <v>16</v>
      </c>
      <c r="B1191">
        <f t="shared" si="18"/>
        <v>13</v>
      </c>
      <c r="C1191">
        <v>5</v>
      </c>
      <c r="D1191">
        <v>0</v>
      </c>
      <c r="E1191">
        <v>4</v>
      </c>
      <c r="F1191">
        <v>2</v>
      </c>
      <c r="G1191">
        <v>9</v>
      </c>
      <c r="H1191">
        <v>13</v>
      </c>
      <c r="I1191">
        <v>4</v>
      </c>
      <c r="J1191">
        <v>0</v>
      </c>
      <c r="K1191">
        <v>3</v>
      </c>
    </row>
    <row r="1192" spans="1:11">
      <c r="A1192">
        <v>16</v>
      </c>
      <c r="B1192">
        <f t="shared" si="18"/>
        <v>14</v>
      </c>
      <c r="C1192">
        <v>1</v>
      </c>
      <c r="D1192">
        <v>14</v>
      </c>
      <c r="E1192">
        <v>0</v>
      </c>
      <c r="F1192">
        <v>3</v>
      </c>
      <c r="G1192">
        <v>3</v>
      </c>
      <c r="H1192">
        <v>16</v>
      </c>
      <c r="I1192">
        <v>3</v>
      </c>
      <c r="J1192">
        <v>1</v>
      </c>
      <c r="K1192">
        <v>1</v>
      </c>
    </row>
    <row r="1193" spans="1:11">
      <c r="A1193">
        <v>16</v>
      </c>
      <c r="B1193">
        <f t="shared" si="18"/>
        <v>14</v>
      </c>
      <c r="C1193">
        <v>2</v>
      </c>
      <c r="D1193">
        <v>0</v>
      </c>
      <c r="E1193">
        <v>19</v>
      </c>
      <c r="F1193">
        <v>2</v>
      </c>
      <c r="G1193">
        <v>5</v>
      </c>
      <c r="H1193">
        <v>15</v>
      </c>
      <c r="I1193">
        <v>3</v>
      </c>
      <c r="J1193">
        <v>0</v>
      </c>
      <c r="K1193">
        <v>1</v>
      </c>
    </row>
    <row r="1194" spans="1:11">
      <c r="A1194">
        <v>16</v>
      </c>
      <c r="B1194">
        <f t="shared" si="18"/>
        <v>14</v>
      </c>
      <c r="C1194">
        <v>3</v>
      </c>
      <c r="D1194">
        <v>10</v>
      </c>
      <c r="E1194">
        <v>0</v>
      </c>
      <c r="F1194">
        <v>1</v>
      </c>
      <c r="G1194">
        <v>2</v>
      </c>
      <c r="H1194">
        <v>4</v>
      </c>
      <c r="I1194">
        <v>4</v>
      </c>
      <c r="J1194">
        <v>0</v>
      </c>
      <c r="K1194">
        <v>3</v>
      </c>
    </row>
    <row r="1195" spans="1:11">
      <c r="A1195">
        <v>16</v>
      </c>
      <c r="B1195">
        <f t="shared" si="18"/>
        <v>14</v>
      </c>
      <c r="C1195">
        <v>4</v>
      </c>
      <c r="D1195">
        <v>17</v>
      </c>
      <c r="E1195">
        <v>0</v>
      </c>
      <c r="F1195">
        <v>6</v>
      </c>
      <c r="G1195">
        <v>13</v>
      </c>
      <c r="H1195">
        <v>10</v>
      </c>
      <c r="I1195">
        <v>2</v>
      </c>
      <c r="J1195">
        <v>8</v>
      </c>
      <c r="K1195">
        <v>3</v>
      </c>
    </row>
    <row r="1196" spans="1:11">
      <c r="A1196">
        <v>16</v>
      </c>
      <c r="B1196">
        <f t="shared" si="18"/>
        <v>14</v>
      </c>
      <c r="C1196">
        <v>5</v>
      </c>
      <c r="D1196">
        <v>12</v>
      </c>
      <c r="E1196">
        <v>0</v>
      </c>
      <c r="F1196">
        <v>5</v>
      </c>
      <c r="G1196">
        <v>4</v>
      </c>
      <c r="H1196">
        <v>17</v>
      </c>
      <c r="I1196">
        <v>5</v>
      </c>
      <c r="J1196">
        <v>5</v>
      </c>
      <c r="K1196">
        <v>2</v>
      </c>
    </row>
    <row r="1197" spans="1:11">
      <c r="A1197">
        <v>16</v>
      </c>
      <c r="B1197">
        <f t="shared" si="18"/>
        <v>15</v>
      </c>
      <c r="C1197">
        <v>1</v>
      </c>
      <c r="D1197">
        <v>16</v>
      </c>
      <c r="E1197">
        <v>0</v>
      </c>
      <c r="F1197">
        <v>6</v>
      </c>
      <c r="G1197">
        <v>7</v>
      </c>
      <c r="H1197">
        <v>1</v>
      </c>
      <c r="I1197">
        <v>5</v>
      </c>
      <c r="J1197">
        <v>2</v>
      </c>
      <c r="K1197">
        <v>3</v>
      </c>
    </row>
    <row r="1198" spans="1:11">
      <c r="A1198">
        <v>16</v>
      </c>
      <c r="B1198">
        <f t="shared" si="18"/>
        <v>15</v>
      </c>
      <c r="C1198">
        <v>2</v>
      </c>
      <c r="D1198">
        <v>11</v>
      </c>
      <c r="E1198">
        <v>0</v>
      </c>
      <c r="F1198">
        <v>4</v>
      </c>
      <c r="G1198">
        <v>12</v>
      </c>
      <c r="H1198">
        <v>11</v>
      </c>
      <c r="I1198">
        <v>1</v>
      </c>
      <c r="J1198">
        <v>3</v>
      </c>
      <c r="K1198">
        <v>2</v>
      </c>
    </row>
    <row r="1199" spans="1:11">
      <c r="A1199">
        <v>16</v>
      </c>
      <c r="B1199">
        <f t="shared" si="18"/>
        <v>15</v>
      </c>
      <c r="C1199">
        <v>3</v>
      </c>
      <c r="D1199">
        <v>8</v>
      </c>
      <c r="E1199">
        <v>0</v>
      </c>
      <c r="F1199">
        <v>5</v>
      </c>
      <c r="G1199">
        <v>10</v>
      </c>
      <c r="H1199">
        <v>15</v>
      </c>
      <c r="I1199">
        <v>2</v>
      </c>
      <c r="J1199">
        <v>7</v>
      </c>
      <c r="K1199">
        <v>2</v>
      </c>
    </row>
    <row r="1200" spans="1:11">
      <c r="A1200">
        <v>16</v>
      </c>
      <c r="B1200">
        <f t="shared" si="18"/>
        <v>15</v>
      </c>
      <c r="C1200">
        <v>4</v>
      </c>
      <c r="D1200">
        <v>0</v>
      </c>
      <c r="E1200">
        <v>8</v>
      </c>
      <c r="F1200">
        <v>2</v>
      </c>
      <c r="G1200">
        <v>6</v>
      </c>
      <c r="H1200">
        <v>16</v>
      </c>
      <c r="I1200">
        <v>3</v>
      </c>
      <c r="J1200">
        <v>0</v>
      </c>
      <c r="K1200">
        <v>1</v>
      </c>
    </row>
    <row r="1201" spans="1:11">
      <c r="A1201">
        <v>16</v>
      </c>
      <c r="B1201">
        <f t="shared" si="18"/>
        <v>15</v>
      </c>
      <c r="C1201">
        <v>5</v>
      </c>
      <c r="D1201">
        <v>4</v>
      </c>
      <c r="E1201">
        <v>0</v>
      </c>
      <c r="F1201">
        <v>1</v>
      </c>
      <c r="G1201">
        <v>9</v>
      </c>
      <c r="H1201">
        <v>8</v>
      </c>
      <c r="I1201">
        <v>4</v>
      </c>
      <c r="J1201">
        <v>0</v>
      </c>
      <c r="K1201">
        <v>1</v>
      </c>
    </row>
    <row r="1202" spans="1:11">
      <c r="A1202">
        <v>17</v>
      </c>
      <c r="B1202">
        <f t="shared" si="18"/>
        <v>1</v>
      </c>
      <c r="C1202">
        <v>1</v>
      </c>
      <c r="D1202">
        <v>18</v>
      </c>
      <c r="E1202">
        <v>0</v>
      </c>
      <c r="F1202">
        <v>5</v>
      </c>
      <c r="G1202">
        <v>7</v>
      </c>
      <c r="H1202">
        <v>11</v>
      </c>
      <c r="I1202">
        <v>4</v>
      </c>
      <c r="J1202">
        <v>7</v>
      </c>
      <c r="K1202">
        <v>3</v>
      </c>
    </row>
    <row r="1203" spans="1:11">
      <c r="A1203">
        <v>17</v>
      </c>
      <c r="B1203">
        <f t="shared" si="18"/>
        <v>1</v>
      </c>
      <c r="C1203">
        <v>2</v>
      </c>
      <c r="D1203">
        <v>20</v>
      </c>
      <c r="E1203">
        <v>0</v>
      </c>
      <c r="F1203">
        <v>7</v>
      </c>
      <c r="G1203">
        <v>8</v>
      </c>
      <c r="H1203">
        <v>9</v>
      </c>
      <c r="I1203">
        <v>1</v>
      </c>
      <c r="J1203">
        <v>6</v>
      </c>
      <c r="K1203">
        <v>3</v>
      </c>
    </row>
    <row r="1204" spans="1:11">
      <c r="A1204">
        <v>17</v>
      </c>
      <c r="B1204">
        <f t="shared" si="18"/>
        <v>1</v>
      </c>
      <c r="C1204">
        <v>3</v>
      </c>
      <c r="D1204">
        <v>7</v>
      </c>
      <c r="E1204">
        <v>0</v>
      </c>
      <c r="F1204">
        <v>6</v>
      </c>
      <c r="G1204">
        <v>9</v>
      </c>
      <c r="H1204">
        <v>8</v>
      </c>
      <c r="I1204">
        <v>1</v>
      </c>
      <c r="J1204">
        <v>3</v>
      </c>
      <c r="K1204">
        <v>1</v>
      </c>
    </row>
    <row r="1205" spans="1:11">
      <c r="A1205">
        <v>17</v>
      </c>
      <c r="B1205">
        <f t="shared" si="18"/>
        <v>1</v>
      </c>
      <c r="C1205">
        <v>4</v>
      </c>
      <c r="D1205">
        <v>19</v>
      </c>
      <c r="E1205">
        <v>0</v>
      </c>
      <c r="F1205">
        <v>4</v>
      </c>
      <c r="G1205">
        <v>5</v>
      </c>
      <c r="H1205">
        <v>17</v>
      </c>
      <c r="I1205">
        <v>2</v>
      </c>
      <c r="J1205">
        <v>5</v>
      </c>
      <c r="K1205">
        <v>2</v>
      </c>
    </row>
    <row r="1206" spans="1:11">
      <c r="A1206">
        <v>17</v>
      </c>
      <c r="B1206">
        <f t="shared" si="18"/>
        <v>1</v>
      </c>
      <c r="C1206">
        <v>5</v>
      </c>
      <c r="D1206">
        <v>6</v>
      </c>
      <c r="E1206">
        <v>0</v>
      </c>
      <c r="F1206">
        <v>3</v>
      </c>
      <c r="G1206">
        <v>6</v>
      </c>
      <c r="H1206">
        <v>13</v>
      </c>
      <c r="I1206">
        <v>5</v>
      </c>
      <c r="J1206">
        <v>4</v>
      </c>
      <c r="K1206">
        <v>1</v>
      </c>
    </row>
    <row r="1207" spans="1:11">
      <c r="A1207">
        <v>17</v>
      </c>
      <c r="B1207">
        <f t="shared" si="18"/>
        <v>2</v>
      </c>
      <c r="C1207">
        <v>1</v>
      </c>
      <c r="D1207">
        <v>0</v>
      </c>
      <c r="E1207">
        <v>6</v>
      </c>
      <c r="F1207">
        <v>2</v>
      </c>
      <c r="G1207">
        <v>10</v>
      </c>
      <c r="H1207">
        <v>14</v>
      </c>
      <c r="I1207">
        <v>4</v>
      </c>
      <c r="J1207">
        <v>0</v>
      </c>
      <c r="K1207">
        <v>2</v>
      </c>
    </row>
    <row r="1208" spans="1:11">
      <c r="A1208">
        <v>17</v>
      </c>
      <c r="B1208">
        <f t="shared" si="18"/>
        <v>2</v>
      </c>
      <c r="C1208">
        <v>2</v>
      </c>
      <c r="D1208">
        <v>5</v>
      </c>
      <c r="E1208">
        <v>0</v>
      </c>
      <c r="F1208">
        <v>3</v>
      </c>
      <c r="G1208">
        <v>2</v>
      </c>
      <c r="H1208">
        <v>2</v>
      </c>
      <c r="I1208">
        <v>4</v>
      </c>
      <c r="J1208">
        <v>2</v>
      </c>
      <c r="K1208">
        <v>1</v>
      </c>
    </row>
    <row r="1209" spans="1:11">
      <c r="A1209">
        <v>17</v>
      </c>
      <c r="B1209">
        <f t="shared" si="18"/>
        <v>2</v>
      </c>
      <c r="C1209">
        <v>3</v>
      </c>
      <c r="D1209">
        <v>1</v>
      </c>
      <c r="E1209">
        <v>0</v>
      </c>
      <c r="F1209">
        <v>1</v>
      </c>
      <c r="G1209">
        <v>4</v>
      </c>
      <c r="H1209">
        <v>3</v>
      </c>
      <c r="I1209">
        <v>2</v>
      </c>
      <c r="J1209">
        <v>0</v>
      </c>
      <c r="K1209">
        <v>3</v>
      </c>
    </row>
    <row r="1210" spans="1:11">
      <c r="A1210">
        <v>17</v>
      </c>
      <c r="B1210">
        <f t="shared" si="18"/>
        <v>2</v>
      </c>
      <c r="C1210">
        <v>4</v>
      </c>
      <c r="D1210">
        <v>9</v>
      </c>
      <c r="E1210">
        <v>0</v>
      </c>
      <c r="F1210">
        <v>7</v>
      </c>
      <c r="G1210">
        <v>3</v>
      </c>
      <c r="H1210">
        <v>4</v>
      </c>
      <c r="I1210">
        <v>1</v>
      </c>
      <c r="J1210">
        <v>8</v>
      </c>
      <c r="K1210">
        <v>3</v>
      </c>
    </row>
    <row r="1211" spans="1:11">
      <c r="A1211">
        <v>17</v>
      </c>
      <c r="B1211">
        <f t="shared" si="18"/>
        <v>2</v>
      </c>
      <c r="C1211">
        <v>5</v>
      </c>
      <c r="D1211">
        <v>2</v>
      </c>
      <c r="E1211">
        <v>0</v>
      </c>
      <c r="F1211">
        <v>4</v>
      </c>
      <c r="G1211">
        <v>13</v>
      </c>
      <c r="H1211">
        <v>12</v>
      </c>
      <c r="I1211">
        <v>3</v>
      </c>
      <c r="J1211">
        <v>6</v>
      </c>
      <c r="K1211">
        <v>2</v>
      </c>
    </row>
    <row r="1212" spans="1:11">
      <c r="A1212">
        <v>17</v>
      </c>
      <c r="B1212">
        <f t="shared" si="18"/>
        <v>3</v>
      </c>
      <c r="C1212">
        <v>1</v>
      </c>
      <c r="D1212">
        <v>3</v>
      </c>
      <c r="E1212">
        <v>0</v>
      </c>
      <c r="F1212">
        <v>3</v>
      </c>
      <c r="G1212">
        <v>1</v>
      </c>
      <c r="H1212">
        <v>6</v>
      </c>
      <c r="I1212">
        <v>1</v>
      </c>
      <c r="J1212">
        <v>4</v>
      </c>
      <c r="K1212">
        <v>1</v>
      </c>
    </row>
    <row r="1213" spans="1:11">
      <c r="A1213">
        <v>17</v>
      </c>
      <c r="B1213">
        <f t="shared" si="18"/>
        <v>3</v>
      </c>
      <c r="C1213">
        <v>2</v>
      </c>
      <c r="D1213">
        <v>12</v>
      </c>
      <c r="E1213">
        <v>0</v>
      </c>
      <c r="F1213">
        <v>4</v>
      </c>
      <c r="G1213">
        <v>2</v>
      </c>
      <c r="H1213">
        <v>8</v>
      </c>
      <c r="I1213">
        <v>5</v>
      </c>
      <c r="J1213">
        <v>6</v>
      </c>
      <c r="K1213">
        <v>1</v>
      </c>
    </row>
    <row r="1214" spans="1:11">
      <c r="A1214">
        <v>17</v>
      </c>
      <c r="B1214">
        <f t="shared" si="18"/>
        <v>3</v>
      </c>
      <c r="C1214">
        <v>3</v>
      </c>
      <c r="D1214">
        <v>2</v>
      </c>
      <c r="E1214">
        <v>0</v>
      </c>
      <c r="F1214">
        <v>7</v>
      </c>
      <c r="G1214">
        <v>4</v>
      </c>
      <c r="H1214">
        <v>7</v>
      </c>
      <c r="I1214">
        <v>2</v>
      </c>
      <c r="J1214">
        <v>5</v>
      </c>
      <c r="K1214">
        <v>3</v>
      </c>
    </row>
    <row r="1215" spans="1:11">
      <c r="A1215">
        <v>17</v>
      </c>
      <c r="B1215">
        <f t="shared" si="18"/>
        <v>3</v>
      </c>
      <c r="C1215">
        <v>4</v>
      </c>
      <c r="D1215">
        <v>0</v>
      </c>
      <c r="E1215">
        <v>9</v>
      </c>
      <c r="F1215">
        <v>2</v>
      </c>
      <c r="G1215">
        <v>11</v>
      </c>
      <c r="H1215">
        <v>5</v>
      </c>
      <c r="I1215">
        <v>5</v>
      </c>
      <c r="J1215">
        <v>0</v>
      </c>
      <c r="K1215">
        <v>3</v>
      </c>
    </row>
    <row r="1216" spans="1:11">
      <c r="A1216">
        <v>17</v>
      </c>
      <c r="B1216">
        <f t="shared" si="18"/>
        <v>3</v>
      </c>
      <c r="C1216">
        <v>5</v>
      </c>
      <c r="D1216">
        <v>4</v>
      </c>
      <c r="E1216">
        <v>0</v>
      </c>
      <c r="F1216">
        <v>5</v>
      </c>
      <c r="G1216">
        <v>12</v>
      </c>
      <c r="H1216">
        <v>10</v>
      </c>
      <c r="I1216">
        <v>3</v>
      </c>
      <c r="J1216">
        <v>1</v>
      </c>
      <c r="K1216">
        <v>2</v>
      </c>
    </row>
    <row r="1217" spans="1:11">
      <c r="A1217">
        <v>17</v>
      </c>
      <c r="B1217">
        <f t="shared" si="18"/>
        <v>4</v>
      </c>
      <c r="C1217">
        <v>1</v>
      </c>
      <c r="D1217">
        <v>17</v>
      </c>
      <c r="E1217">
        <v>0</v>
      </c>
      <c r="F1217">
        <v>1</v>
      </c>
      <c r="G1217">
        <v>7</v>
      </c>
      <c r="H1217">
        <v>17</v>
      </c>
      <c r="I1217">
        <v>2</v>
      </c>
      <c r="J1217">
        <v>0</v>
      </c>
      <c r="K1217">
        <v>2</v>
      </c>
    </row>
    <row r="1218" spans="1:11">
      <c r="A1218">
        <v>17</v>
      </c>
      <c r="B1218">
        <f t="shared" si="18"/>
        <v>4</v>
      </c>
      <c r="C1218">
        <v>2</v>
      </c>
      <c r="D1218">
        <v>6</v>
      </c>
      <c r="E1218">
        <v>0</v>
      </c>
      <c r="F1218">
        <v>5</v>
      </c>
      <c r="G1218">
        <v>1</v>
      </c>
      <c r="H1218">
        <v>6</v>
      </c>
      <c r="I1218">
        <v>5</v>
      </c>
      <c r="J1218">
        <v>7</v>
      </c>
      <c r="K1218">
        <v>3</v>
      </c>
    </row>
    <row r="1219" spans="1:11">
      <c r="A1219">
        <v>17</v>
      </c>
      <c r="B1219">
        <f t="shared" si="18"/>
        <v>4</v>
      </c>
      <c r="C1219">
        <v>3</v>
      </c>
      <c r="D1219">
        <v>9</v>
      </c>
      <c r="E1219">
        <v>0</v>
      </c>
      <c r="F1219">
        <v>6</v>
      </c>
      <c r="G1219">
        <v>9</v>
      </c>
      <c r="H1219">
        <v>5</v>
      </c>
      <c r="I1219">
        <v>3</v>
      </c>
      <c r="J1219">
        <v>3</v>
      </c>
      <c r="K1219">
        <v>1</v>
      </c>
    </row>
    <row r="1220" spans="1:11">
      <c r="A1220">
        <v>17</v>
      </c>
      <c r="B1220">
        <f t="shared" si="18"/>
        <v>4</v>
      </c>
      <c r="C1220">
        <v>4</v>
      </c>
      <c r="D1220">
        <v>0</v>
      </c>
      <c r="E1220">
        <v>12</v>
      </c>
      <c r="F1220">
        <v>2</v>
      </c>
      <c r="G1220">
        <v>6</v>
      </c>
      <c r="H1220">
        <v>2</v>
      </c>
      <c r="I1220">
        <v>5</v>
      </c>
      <c r="J1220">
        <v>0</v>
      </c>
      <c r="K1220">
        <v>2</v>
      </c>
    </row>
    <row r="1221" spans="1:11">
      <c r="A1221">
        <v>17</v>
      </c>
      <c r="B1221">
        <f t="shared" si="18"/>
        <v>4</v>
      </c>
      <c r="C1221">
        <v>5</v>
      </c>
      <c r="D1221">
        <v>18</v>
      </c>
      <c r="E1221">
        <v>0</v>
      </c>
      <c r="F1221">
        <v>3</v>
      </c>
      <c r="G1221">
        <v>12</v>
      </c>
      <c r="H1221">
        <v>14</v>
      </c>
      <c r="I1221">
        <v>1</v>
      </c>
      <c r="J1221">
        <v>8</v>
      </c>
      <c r="K1221">
        <v>3</v>
      </c>
    </row>
    <row r="1222" spans="1:11">
      <c r="A1222">
        <v>17</v>
      </c>
      <c r="B1222">
        <f t="shared" si="18"/>
        <v>5</v>
      </c>
      <c r="C1222">
        <v>1</v>
      </c>
      <c r="D1222">
        <v>0</v>
      </c>
      <c r="E1222">
        <v>21</v>
      </c>
      <c r="F1222">
        <v>2</v>
      </c>
      <c r="G1222">
        <v>3</v>
      </c>
      <c r="H1222">
        <v>15</v>
      </c>
      <c r="I1222">
        <v>4</v>
      </c>
      <c r="J1222">
        <v>0</v>
      </c>
      <c r="K1222">
        <v>2</v>
      </c>
    </row>
    <row r="1223" spans="1:11">
      <c r="A1223">
        <v>17</v>
      </c>
      <c r="B1223">
        <f t="shared" si="18"/>
        <v>5</v>
      </c>
      <c r="C1223">
        <v>2</v>
      </c>
      <c r="D1223">
        <v>11</v>
      </c>
      <c r="E1223">
        <v>0</v>
      </c>
      <c r="F1223">
        <v>1</v>
      </c>
      <c r="G1223">
        <v>8</v>
      </c>
      <c r="H1223">
        <v>1</v>
      </c>
      <c r="I1223">
        <v>2</v>
      </c>
      <c r="J1223">
        <v>0</v>
      </c>
      <c r="K1223">
        <v>1</v>
      </c>
    </row>
    <row r="1224" spans="1:11">
      <c r="A1224">
        <v>17</v>
      </c>
      <c r="B1224">
        <f t="shared" ref="B1224:B1287" si="19">IF(B1219=15,1,B1219+1)</f>
        <v>5</v>
      </c>
      <c r="C1224">
        <v>3</v>
      </c>
      <c r="D1224">
        <v>8</v>
      </c>
      <c r="E1224">
        <v>0</v>
      </c>
      <c r="F1224">
        <v>6</v>
      </c>
      <c r="G1224">
        <v>10</v>
      </c>
      <c r="H1224">
        <v>11</v>
      </c>
      <c r="I1224">
        <v>3</v>
      </c>
      <c r="J1224">
        <v>1</v>
      </c>
      <c r="K1224">
        <v>3</v>
      </c>
    </row>
    <row r="1225" spans="1:11">
      <c r="A1225">
        <v>17</v>
      </c>
      <c r="B1225">
        <f t="shared" si="19"/>
        <v>5</v>
      </c>
      <c r="C1225">
        <v>4</v>
      </c>
      <c r="D1225">
        <v>10</v>
      </c>
      <c r="E1225">
        <v>0</v>
      </c>
      <c r="F1225">
        <v>7</v>
      </c>
      <c r="G1225">
        <v>13</v>
      </c>
      <c r="H1225">
        <v>12</v>
      </c>
      <c r="I1225">
        <v>1</v>
      </c>
      <c r="J1225">
        <v>2</v>
      </c>
      <c r="K1225">
        <v>2</v>
      </c>
    </row>
    <row r="1226" spans="1:11">
      <c r="A1226">
        <v>17</v>
      </c>
      <c r="B1226">
        <f t="shared" si="19"/>
        <v>5</v>
      </c>
      <c r="C1226">
        <v>5</v>
      </c>
      <c r="D1226">
        <v>15</v>
      </c>
      <c r="E1226">
        <v>0</v>
      </c>
      <c r="F1226">
        <v>4</v>
      </c>
      <c r="G1226">
        <v>5</v>
      </c>
      <c r="H1226">
        <v>3</v>
      </c>
      <c r="I1226">
        <v>4</v>
      </c>
      <c r="J1226">
        <v>4</v>
      </c>
      <c r="K1226">
        <v>1</v>
      </c>
    </row>
    <row r="1227" spans="1:11">
      <c r="A1227">
        <v>17</v>
      </c>
      <c r="B1227">
        <f t="shared" si="19"/>
        <v>6</v>
      </c>
      <c r="C1227">
        <v>1</v>
      </c>
      <c r="D1227">
        <v>0</v>
      </c>
      <c r="E1227">
        <v>21</v>
      </c>
      <c r="F1227">
        <v>2</v>
      </c>
      <c r="G1227">
        <v>3</v>
      </c>
      <c r="H1227">
        <v>6</v>
      </c>
      <c r="I1227">
        <v>4</v>
      </c>
      <c r="J1227">
        <v>0</v>
      </c>
      <c r="K1227">
        <v>2</v>
      </c>
    </row>
    <row r="1228" spans="1:11">
      <c r="A1228">
        <v>17</v>
      </c>
      <c r="B1228">
        <f t="shared" si="19"/>
        <v>6</v>
      </c>
      <c r="C1228">
        <v>2</v>
      </c>
      <c r="D1228">
        <v>7</v>
      </c>
      <c r="E1228">
        <v>0</v>
      </c>
      <c r="F1228">
        <v>4</v>
      </c>
      <c r="G1228">
        <v>11</v>
      </c>
      <c r="H1228">
        <v>5</v>
      </c>
      <c r="I1228">
        <v>3</v>
      </c>
      <c r="J1228">
        <v>2</v>
      </c>
      <c r="K1228">
        <v>3</v>
      </c>
    </row>
    <row r="1229" spans="1:11">
      <c r="A1229">
        <v>17</v>
      </c>
      <c r="B1229">
        <f t="shared" si="19"/>
        <v>6</v>
      </c>
      <c r="C1229">
        <v>3</v>
      </c>
      <c r="D1229">
        <v>3</v>
      </c>
      <c r="E1229">
        <v>0</v>
      </c>
      <c r="F1229">
        <v>5</v>
      </c>
      <c r="G1229">
        <v>8</v>
      </c>
      <c r="H1229">
        <v>3</v>
      </c>
      <c r="I1229">
        <v>1</v>
      </c>
      <c r="J1229">
        <v>6</v>
      </c>
      <c r="K1229">
        <v>2</v>
      </c>
    </row>
    <row r="1230" spans="1:11">
      <c r="A1230">
        <v>17</v>
      </c>
      <c r="B1230">
        <f t="shared" si="19"/>
        <v>6</v>
      </c>
      <c r="C1230">
        <v>4</v>
      </c>
      <c r="D1230">
        <v>6</v>
      </c>
      <c r="E1230">
        <v>0</v>
      </c>
      <c r="F1230">
        <v>6</v>
      </c>
      <c r="G1230">
        <v>9</v>
      </c>
      <c r="H1230">
        <v>3</v>
      </c>
      <c r="I1230">
        <v>2</v>
      </c>
      <c r="J1230">
        <v>7</v>
      </c>
      <c r="K1230">
        <v>1</v>
      </c>
    </row>
    <row r="1231" spans="1:11">
      <c r="A1231">
        <v>17</v>
      </c>
      <c r="B1231">
        <f t="shared" si="19"/>
        <v>6</v>
      </c>
      <c r="C1231">
        <v>5</v>
      </c>
      <c r="D1231">
        <v>5</v>
      </c>
      <c r="E1231">
        <v>0</v>
      </c>
      <c r="F1231">
        <v>1</v>
      </c>
      <c r="G1231">
        <v>10</v>
      </c>
      <c r="H1231">
        <v>7</v>
      </c>
      <c r="I1231">
        <v>2</v>
      </c>
      <c r="J1231">
        <v>0</v>
      </c>
      <c r="K1231">
        <v>3</v>
      </c>
    </row>
    <row r="1232" spans="1:11">
      <c r="A1232">
        <v>17</v>
      </c>
      <c r="B1232">
        <f t="shared" si="19"/>
        <v>7</v>
      </c>
      <c r="C1232">
        <v>1</v>
      </c>
      <c r="D1232">
        <v>13</v>
      </c>
      <c r="E1232">
        <v>0</v>
      </c>
      <c r="F1232">
        <v>7</v>
      </c>
      <c r="G1232">
        <v>12</v>
      </c>
      <c r="H1232">
        <v>9</v>
      </c>
      <c r="I1232">
        <v>2</v>
      </c>
      <c r="J1232">
        <v>6</v>
      </c>
      <c r="K1232">
        <v>2</v>
      </c>
    </row>
    <row r="1233" spans="1:11">
      <c r="A1233">
        <v>17</v>
      </c>
      <c r="B1233">
        <f t="shared" si="19"/>
        <v>7</v>
      </c>
      <c r="C1233">
        <v>2</v>
      </c>
      <c r="D1233">
        <v>5</v>
      </c>
      <c r="E1233">
        <v>0</v>
      </c>
      <c r="F1233">
        <v>6</v>
      </c>
      <c r="G1233">
        <v>1</v>
      </c>
      <c r="H1233">
        <v>16</v>
      </c>
      <c r="I1233">
        <v>4</v>
      </c>
      <c r="J1233">
        <v>1</v>
      </c>
      <c r="K1233">
        <v>3</v>
      </c>
    </row>
    <row r="1234" spans="1:11">
      <c r="A1234">
        <v>17</v>
      </c>
      <c r="B1234">
        <f t="shared" si="19"/>
        <v>7</v>
      </c>
      <c r="C1234">
        <v>3</v>
      </c>
      <c r="D1234">
        <v>19</v>
      </c>
      <c r="E1234">
        <v>0</v>
      </c>
      <c r="F1234">
        <v>1</v>
      </c>
      <c r="G1234">
        <v>11</v>
      </c>
      <c r="H1234">
        <v>13</v>
      </c>
      <c r="I1234">
        <v>1</v>
      </c>
      <c r="J1234">
        <v>0</v>
      </c>
      <c r="K1234">
        <v>3</v>
      </c>
    </row>
    <row r="1235" spans="1:11">
      <c r="A1235">
        <v>17</v>
      </c>
      <c r="B1235">
        <f t="shared" si="19"/>
        <v>7</v>
      </c>
      <c r="C1235">
        <v>4</v>
      </c>
      <c r="D1235">
        <v>7</v>
      </c>
      <c r="E1235">
        <v>0</v>
      </c>
      <c r="F1235">
        <v>4</v>
      </c>
      <c r="G1235">
        <v>13</v>
      </c>
      <c r="H1235">
        <v>4</v>
      </c>
      <c r="I1235">
        <v>3</v>
      </c>
      <c r="J1235">
        <v>7</v>
      </c>
      <c r="K1235">
        <v>1</v>
      </c>
    </row>
    <row r="1236" spans="1:11">
      <c r="A1236">
        <v>17</v>
      </c>
      <c r="B1236">
        <f t="shared" si="19"/>
        <v>7</v>
      </c>
      <c r="C1236">
        <v>5</v>
      </c>
      <c r="D1236">
        <v>16</v>
      </c>
      <c r="E1236">
        <v>0</v>
      </c>
      <c r="F1236">
        <v>5</v>
      </c>
      <c r="G1236">
        <v>6</v>
      </c>
      <c r="H1236">
        <v>10</v>
      </c>
      <c r="I1236">
        <v>5</v>
      </c>
      <c r="J1236">
        <v>2</v>
      </c>
      <c r="K1236">
        <v>1</v>
      </c>
    </row>
    <row r="1237" spans="1:11">
      <c r="A1237">
        <v>17</v>
      </c>
      <c r="B1237">
        <f t="shared" si="19"/>
        <v>8</v>
      </c>
      <c r="C1237">
        <v>1</v>
      </c>
      <c r="D1237">
        <v>14</v>
      </c>
      <c r="E1237">
        <v>0</v>
      </c>
      <c r="F1237">
        <v>7</v>
      </c>
      <c r="G1237">
        <v>5</v>
      </c>
      <c r="H1237">
        <v>4</v>
      </c>
      <c r="I1237">
        <v>2</v>
      </c>
      <c r="J1237">
        <v>5</v>
      </c>
      <c r="K1237">
        <v>3</v>
      </c>
    </row>
    <row r="1238" spans="1:11">
      <c r="A1238">
        <v>17</v>
      </c>
      <c r="B1238">
        <f t="shared" si="19"/>
        <v>8</v>
      </c>
      <c r="C1238">
        <v>2</v>
      </c>
      <c r="D1238">
        <v>1</v>
      </c>
      <c r="E1238">
        <v>0</v>
      </c>
      <c r="F1238">
        <v>1</v>
      </c>
      <c r="G1238">
        <v>7</v>
      </c>
      <c r="H1238">
        <v>13</v>
      </c>
      <c r="I1238">
        <v>1</v>
      </c>
      <c r="J1238">
        <v>0</v>
      </c>
      <c r="K1238">
        <v>2</v>
      </c>
    </row>
    <row r="1239" spans="1:11">
      <c r="A1239">
        <v>17</v>
      </c>
      <c r="B1239">
        <f t="shared" si="19"/>
        <v>8</v>
      </c>
      <c r="C1239">
        <v>3</v>
      </c>
      <c r="D1239">
        <v>20</v>
      </c>
      <c r="E1239">
        <v>0</v>
      </c>
      <c r="F1239">
        <v>3</v>
      </c>
      <c r="G1239">
        <v>3</v>
      </c>
      <c r="H1239">
        <v>7</v>
      </c>
      <c r="I1239">
        <v>5</v>
      </c>
      <c r="J1239">
        <v>8</v>
      </c>
      <c r="K1239">
        <v>2</v>
      </c>
    </row>
    <row r="1240" spans="1:11">
      <c r="A1240">
        <v>17</v>
      </c>
      <c r="B1240">
        <f t="shared" si="19"/>
        <v>8</v>
      </c>
      <c r="C1240">
        <v>4</v>
      </c>
      <c r="D1240">
        <v>0</v>
      </c>
      <c r="E1240">
        <v>5</v>
      </c>
      <c r="F1240">
        <v>2</v>
      </c>
      <c r="G1240">
        <v>8</v>
      </c>
      <c r="H1240">
        <v>5</v>
      </c>
      <c r="I1240">
        <v>4</v>
      </c>
      <c r="J1240">
        <v>0</v>
      </c>
      <c r="K1240">
        <v>1</v>
      </c>
    </row>
    <row r="1241" spans="1:11">
      <c r="A1241">
        <v>17</v>
      </c>
      <c r="B1241">
        <f t="shared" si="19"/>
        <v>8</v>
      </c>
      <c r="C1241">
        <v>5</v>
      </c>
      <c r="D1241">
        <v>3</v>
      </c>
      <c r="E1241">
        <v>0</v>
      </c>
      <c r="F1241">
        <v>5</v>
      </c>
      <c r="G1241">
        <v>9</v>
      </c>
      <c r="H1241">
        <v>1</v>
      </c>
      <c r="I1241">
        <v>3</v>
      </c>
      <c r="J1241">
        <v>3</v>
      </c>
      <c r="K1241">
        <v>1</v>
      </c>
    </row>
    <row r="1242" spans="1:11">
      <c r="A1242">
        <v>17</v>
      </c>
      <c r="B1242">
        <f t="shared" si="19"/>
        <v>9</v>
      </c>
      <c r="C1242">
        <v>1</v>
      </c>
      <c r="D1242">
        <v>4</v>
      </c>
      <c r="E1242">
        <v>0</v>
      </c>
      <c r="F1242">
        <v>6</v>
      </c>
      <c r="G1242">
        <v>2</v>
      </c>
      <c r="H1242">
        <v>16</v>
      </c>
      <c r="I1242">
        <v>3</v>
      </c>
      <c r="J1242">
        <v>1</v>
      </c>
      <c r="K1242">
        <v>2</v>
      </c>
    </row>
    <row r="1243" spans="1:11">
      <c r="A1243">
        <v>17</v>
      </c>
      <c r="B1243">
        <f t="shared" si="19"/>
        <v>9</v>
      </c>
      <c r="C1243">
        <v>2</v>
      </c>
      <c r="D1243">
        <v>0</v>
      </c>
      <c r="E1243">
        <v>19</v>
      </c>
      <c r="F1243">
        <v>2</v>
      </c>
      <c r="G1243">
        <v>11</v>
      </c>
      <c r="H1243">
        <v>12</v>
      </c>
      <c r="I1243">
        <v>5</v>
      </c>
      <c r="J1243">
        <v>0</v>
      </c>
      <c r="K1243">
        <v>3</v>
      </c>
    </row>
    <row r="1244" spans="1:11">
      <c r="A1244">
        <v>17</v>
      </c>
      <c r="B1244">
        <f t="shared" si="19"/>
        <v>9</v>
      </c>
      <c r="C1244">
        <v>3</v>
      </c>
      <c r="D1244">
        <v>7</v>
      </c>
      <c r="E1244">
        <v>0</v>
      </c>
      <c r="F1244">
        <v>3</v>
      </c>
      <c r="G1244">
        <v>4</v>
      </c>
      <c r="H1244">
        <v>2</v>
      </c>
      <c r="I1244">
        <v>5</v>
      </c>
      <c r="J1244">
        <v>2</v>
      </c>
      <c r="K1244">
        <v>1</v>
      </c>
    </row>
    <row r="1245" spans="1:11">
      <c r="A1245">
        <v>17</v>
      </c>
      <c r="B1245">
        <f t="shared" si="19"/>
        <v>9</v>
      </c>
      <c r="C1245">
        <v>4</v>
      </c>
      <c r="D1245">
        <v>14</v>
      </c>
      <c r="E1245">
        <v>0</v>
      </c>
      <c r="F1245">
        <v>5</v>
      </c>
      <c r="G1245">
        <v>5</v>
      </c>
      <c r="H1245">
        <v>17</v>
      </c>
      <c r="I1245">
        <v>4</v>
      </c>
      <c r="J1245">
        <v>5</v>
      </c>
      <c r="K1245">
        <v>2</v>
      </c>
    </row>
    <row r="1246" spans="1:11">
      <c r="A1246">
        <v>17</v>
      </c>
      <c r="B1246">
        <f t="shared" si="19"/>
        <v>9</v>
      </c>
      <c r="C1246">
        <v>5</v>
      </c>
      <c r="D1246">
        <v>1</v>
      </c>
      <c r="E1246">
        <v>0</v>
      </c>
      <c r="F1246">
        <v>4</v>
      </c>
      <c r="G1246">
        <v>10</v>
      </c>
      <c r="H1246">
        <v>11</v>
      </c>
      <c r="I1246">
        <v>2</v>
      </c>
      <c r="J1246">
        <v>4</v>
      </c>
      <c r="K1246">
        <v>3</v>
      </c>
    </row>
    <row r="1247" spans="1:11">
      <c r="A1247">
        <v>17</v>
      </c>
      <c r="B1247">
        <f t="shared" si="19"/>
        <v>10</v>
      </c>
      <c r="C1247">
        <v>1</v>
      </c>
      <c r="D1247">
        <v>17</v>
      </c>
      <c r="E1247">
        <v>0</v>
      </c>
      <c r="F1247">
        <v>7</v>
      </c>
      <c r="G1247">
        <v>8</v>
      </c>
      <c r="H1247">
        <v>3</v>
      </c>
      <c r="I1247">
        <v>2</v>
      </c>
      <c r="J1247">
        <v>8</v>
      </c>
      <c r="K1247">
        <v>2</v>
      </c>
    </row>
    <row r="1248" spans="1:11">
      <c r="A1248">
        <v>17</v>
      </c>
      <c r="B1248">
        <f t="shared" si="19"/>
        <v>10</v>
      </c>
      <c r="C1248">
        <v>2</v>
      </c>
      <c r="D1248">
        <v>6</v>
      </c>
      <c r="E1248">
        <v>0</v>
      </c>
      <c r="F1248">
        <v>1</v>
      </c>
      <c r="G1248">
        <v>11</v>
      </c>
      <c r="H1248">
        <v>15</v>
      </c>
      <c r="I1248">
        <v>1</v>
      </c>
      <c r="J1248">
        <v>0</v>
      </c>
      <c r="K1248">
        <v>2</v>
      </c>
    </row>
    <row r="1249" spans="1:11">
      <c r="A1249">
        <v>17</v>
      </c>
      <c r="B1249">
        <f t="shared" si="19"/>
        <v>10</v>
      </c>
      <c r="C1249">
        <v>3</v>
      </c>
      <c r="D1249">
        <v>10</v>
      </c>
      <c r="E1249">
        <v>0</v>
      </c>
      <c r="F1249">
        <v>6</v>
      </c>
      <c r="G1249">
        <v>4</v>
      </c>
      <c r="H1249">
        <v>10</v>
      </c>
      <c r="I1249">
        <v>4</v>
      </c>
      <c r="J1249">
        <v>6</v>
      </c>
      <c r="K1249">
        <v>1</v>
      </c>
    </row>
    <row r="1250" spans="1:11">
      <c r="A1250">
        <v>17</v>
      </c>
      <c r="B1250">
        <f t="shared" si="19"/>
        <v>10</v>
      </c>
      <c r="C1250">
        <v>4</v>
      </c>
      <c r="D1250">
        <v>13</v>
      </c>
      <c r="E1250">
        <v>0</v>
      </c>
      <c r="F1250">
        <v>3</v>
      </c>
      <c r="G1250">
        <v>2</v>
      </c>
      <c r="H1250">
        <v>14</v>
      </c>
      <c r="I1250">
        <v>3</v>
      </c>
      <c r="J1250">
        <v>7</v>
      </c>
      <c r="K1250">
        <v>3</v>
      </c>
    </row>
    <row r="1251" spans="1:11">
      <c r="A1251">
        <v>17</v>
      </c>
      <c r="B1251">
        <f t="shared" si="19"/>
        <v>10</v>
      </c>
      <c r="C1251">
        <v>5</v>
      </c>
      <c r="D1251">
        <v>20</v>
      </c>
      <c r="E1251">
        <v>0</v>
      </c>
      <c r="F1251">
        <v>4</v>
      </c>
      <c r="G1251">
        <v>9</v>
      </c>
      <c r="H1251">
        <v>8</v>
      </c>
      <c r="I1251">
        <v>1</v>
      </c>
      <c r="J1251">
        <v>3</v>
      </c>
      <c r="K1251">
        <v>1</v>
      </c>
    </row>
    <row r="1252" spans="1:11">
      <c r="A1252">
        <v>17</v>
      </c>
      <c r="B1252">
        <f t="shared" si="19"/>
        <v>11</v>
      </c>
      <c r="C1252">
        <v>1</v>
      </c>
      <c r="D1252">
        <v>5</v>
      </c>
      <c r="E1252">
        <v>0</v>
      </c>
      <c r="F1252">
        <v>4</v>
      </c>
      <c r="G1252">
        <v>5</v>
      </c>
      <c r="H1252">
        <v>5</v>
      </c>
      <c r="I1252">
        <v>2</v>
      </c>
      <c r="J1252">
        <v>6</v>
      </c>
      <c r="K1252">
        <v>2</v>
      </c>
    </row>
    <row r="1253" spans="1:11">
      <c r="A1253">
        <v>17</v>
      </c>
      <c r="B1253">
        <f t="shared" si="19"/>
        <v>11</v>
      </c>
      <c r="C1253">
        <v>2</v>
      </c>
      <c r="D1253">
        <v>17</v>
      </c>
      <c r="E1253">
        <v>0</v>
      </c>
      <c r="F1253">
        <v>1</v>
      </c>
      <c r="G1253">
        <v>11</v>
      </c>
      <c r="H1253">
        <v>5</v>
      </c>
      <c r="I1253">
        <v>4</v>
      </c>
      <c r="J1253">
        <v>0</v>
      </c>
      <c r="K1253">
        <v>3</v>
      </c>
    </row>
    <row r="1254" spans="1:11">
      <c r="A1254">
        <v>17</v>
      </c>
      <c r="B1254">
        <f t="shared" si="19"/>
        <v>11</v>
      </c>
      <c r="C1254">
        <v>3</v>
      </c>
      <c r="D1254">
        <v>18</v>
      </c>
      <c r="E1254">
        <v>0</v>
      </c>
      <c r="F1254">
        <v>6</v>
      </c>
      <c r="G1254">
        <v>6</v>
      </c>
      <c r="H1254">
        <v>2</v>
      </c>
      <c r="I1254">
        <v>2</v>
      </c>
      <c r="J1254">
        <v>5</v>
      </c>
      <c r="K1254">
        <v>2</v>
      </c>
    </row>
    <row r="1255" spans="1:11">
      <c r="A1255">
        <v>17</v>
      </c>
      <c r="B1255">
        <f t="shared" si="19"/>
        <v>11</v>
      </c>
      <c r="C1255">
        <v>4</v>
      </c>
      <c r="D1255">
        <v>4</v>
      </c>
      <c r="E1255">
        <v>0</v>
      </c>
      <c r="F1255">
        <v>5</v>
      </c>
      <c r="G1255">
        <v>5</v>
      </c>
      <c r="H1255">
        <v>3</v>
      </c>
      <c r="I1255">
        <v>4</v>
      </c>
      <c r="J1255">
        <v>2</v>
      </c>
      <c r="K1255">
        <v>1</v>
      </c>
    </row>
    <row r="1256" spans="1:11">
      <c r="A1256">
        <v>17</v>
      </c>
      <c r="B1256">
        <f t="shared" si="19"/>
        <v>11</v>
      </c>
      <c r="C1256">
        <v>5</v>
      </c>
      <c r="D1256">
        <v>15</v>
      </c>
      <c r="E1256">
        <v>0</v>
      </c>
      <c r="F1256">
        <v>7</v>
      </c>
      <c r="G1256">
        <v>12</v>
      </c>
      <c r="H1256">
        <v>13</v>
      </c>
      <c r="I1256">
        <v>3</v>
      </c>
      <c r="J1256">
        <v>8</v>
      </c>
      <c r="K1256">
        <v>1</v>
      </c>
    </row>
    <row r="1257" spans="1:11">
      <c r="A1257">
        <v>17</v>
      </c>
      <c r="B1257">
        <f t="shared" si="19"/>
        <v>12</v>
      </c>
      <c r="C1257">
        <v>1</v>
      </c>
      <c r="D1257">
        <v>18</v>
      </c>
      <c r="E1257">
        <v>0</v>
      </c>
      <c r="F1257">
        <v>1</v>
      </c>
      <c r="G1257">
        <v>3</v>
      </c>
      <c r="H1257">
        <v>11</v>
      </c>
      <c r="I1257">
        <v>5</v>
      </c>
      <c r="J1257">
        <v>0</v>
      </c>
      <c r="K1257">
        <v>3</v>
      </c>
    </row>
    <row r="1258" spans="1:11">
      <c r="A1258">
        <v>17</v>
      </c>
      <c r="B1258">
        <f t="shared" si="19"/>
        <v>12</v>
      </c>
      <c r="C1258">
        <v>2</v>
      </c>
      <c r="D1258">
        <v>0</v>
      </c>
      <c r="E1258">
        <v>16</v>
      </c>
      <c r="F1258">
        <v>2</v>
      </c>
      <c r="G1258">
        <v>13</v>
      </c>
      <c r="H1258">
        <v>8</v>
      </c>
      <c r="I1258">
        <v>5</v>
      </c>
      <c r="J1258">
        <v>0</v>
      </c>
      <c r="K1258">
        <v>2</v>
      </c>
    </row>
    <row r="1259" spans="1:11">
      <c r="A1259">
        <v>17</v>
      </c>
      <c r="B1259">
        <f t="shared" si="19"/>
        <v>12</v>
      </c>
      <c r="C1259">
        <v>3</v>
      </c>
      <c r="D1259">
        <v>16</v>
      </c>
      <c r="E1259">
        <v>0</v>
      </c>
      <c r="F1259">
        <v>7</v>
      </c>
      <c r="G1259">
        <v>12</v>
      </c>
      <c r="H1259">
        <v>9</v>
      </c>
      <c r="I1259">
        <v>4</v>
      </c>
      <c r="J1259">
        <v>6</v>
      </c>
      <c r="K1259">
        <v>1</v>
      </c>
    </row>
    <row r="1260" spans="1:11">
      <c r="A1260">
        <v>17</v>
      </c>
      <c r="B1260">
        <f t="shared" si="19"/>
        <v>12</v>
      </c>
      <c r="C1260">
        <v>4</v>
      </c>
      <c r="D1260">
        <v>2</v>
      </c>
      <c r="E1260">
        <v>0</v>
      </c>
      <c r="F1260">
        <v>5</v>
      </c>
      <c r="G1260">
        <v>10</v>
      </c>
      <c r="H1260">
        <v>6</v>
      </c>
      <c r="I1260">
        <v>3</v>
      </c>
      <c r="J1260">
        <v>1</v>
      </c>
      <c r="K1260">
        <v>2</v>
      </c>
    </row>
    <row r="1261" spans="1:11">
      <c r="A1261">
        <v>17</v>
      </c>
      <c r="B1261">
        <f t="shared" si="19"/>
        <v>12</v>
      </c>
      <c r="C1261">
        <v>5</v>
      </c>
      <c r="D1261">
        <v>8</v>
      </c>
      <c r="E1261">
        <v>0</v>
      </c>
      <c r="F1261">
        <v>6</v>
      </c>
      <c r="G1261">
        <v>6</v>
      </c>
      <c r="H1261">
        <v>7</v>
      </c>
      <c r="I1261">
        <v>2</v>
      </c>
      <c r="J1261">
        <v>4</v>
      </c>
      <c r="K1261">
        <v>3</v>
      </c>
    </row>
    <row r="1262" spans="1:11">
      <c r="A1262">
        <v>17</v>
      </c>
      <c r="B1262">
        <f t="shared" si="19"/>
        <v>13</v>
      </c>
      <c r="C1262">
        <v>1</v>
      </c>
      <c r="D1262">
        <v>5</v>
      </c>
      <c r="E1262">
        <v>0</v>
      </c>
      <c r="F1262">
        <v>1</v>
      </c>
      <c r="G1262">
        <v>8</v>
      </c>
      <c r="H1262">
        <v>7</v>
      </c>
      <c r="I1262">
        <v>2</v>
      </c>
      <c r="J1262">
        <v>0</v>
      </c>
      <c r="K1262">
        <v>3</v>
      </c>
    </row>
    <row r="1263" spans="1:11">
      <c r="A1263">
        <v>17</v>
      </c>
      <c r="B1263">
        <f t="shared" si="19"/>
        <v>13</v>
      </c>
      <c r="C1263">
        <v>2</v>
      </c>
      <c r="D1263">
        <v>9</v>
      </c>
      <c r="E1263">
        <v>0</v>
      </c>
      <c r="F1263">
        <v>4</v>
      </c>
      <c r="G1263">
        <v>1</v>
      </c>
      <c r="H1263">
        <v>9</v>
      </c>
      <c r="I1263">
        <v>4</v>
      </c>
      <c r="J1263">
        <v>8</v>
      </c>
      <c r="K1263">
        <v>1</v>
      </c>
    </row>
    <row r="1264" spans="1:11">
      <c r="A1264">
        <v>17</v>
      </c>
      <c r="B1264">
        <f t="shared" si="19"/>
        <v>13</v>
      </c>
      <c r="C1264">
        <v>3</v>
      </c>
      <c r="D1264">
        <v>12</v>
      </c>
      <c r="E1264">
        <v>0</v>
      </c>
      <c r="F1264">
        <v>3</v>
      </c>
      <c r="G1264">
        <v>7</v>
      </c>
      <c r="H1264">
        <v>4</v>
      </c>
      <c r="I1264">
        <v>1</v>
      </c>
      <c r="J1264">
        <v>3</v>
      </c>
      <c r="K1264">
        <v>3</v>
      </c>
    </row>
    <row r="1265" spans="1:11">
      <c r="A1265">
        <v>17</v>
      </c>
      <c r="B1265">
        <f t="shared" si="19"/>
        <v>13</v>
      </c>
      <c r="C1265">
        <v>4</v>
      </c>
      <c r="D1265">
        <v>15</v>
      </c>
      <c r="E1265">
        <v>0</v>
      </c>
      <c r="F1265">
        <v>6</v>
      </c>
      <c r="G1265">
        <v>5</v>
      </c>
      <c r="H1265">
        <v>12</v>
      </c>
      <c r="I1265">
        <v>3</v>
      </c>
      <c r="J1265">
        <v>7</v>
      </c>
      <c r="K1265">
        <v>2</v>
      </c>
    </row>
    <row r="1266" spans="1:11">
      <c r="A1266">
        <v>17</v>
      </c>
      <c r="B1266">
        <f t="shared" si="19"/>
        <v>13</v>
      </c>
      <c r="C1266">
        <v>5</v>
      </c>
      <c r="D1266">
        <v>0</v>
      </c>
      <c r="E1266">
        <v>2</v>
      </c>
      <c r="F1266">
        <v>2</v>
      </c>
      <c r="G1266">
        <v>4</v>
      </c>
      <c r="H1266">
        <v>14</v>
      </c>
      <c r="I1266">
        <v>5</v>
      </c>
      <c r="J1266">
        <v>0</v>
      </c>
      <c r="K1266">
        <v>1</v>
      </c>
    </row>
    <row r="1267" spans="1:11">
      <c r="A1267">
        <v>17</v>
      </c>
      <c r="B1267">
        <f t="shared" si="19"/>
        <v>14</v>
      </c>
      <c r="C1267">
        <v>1</v>
      </c>
      <c r="D1267">
        <v>19</v>
      </c>
      <c r="E1267">
        <v>0</v>
      </c>
      <c r="F1267">
        <v>3</v>
      </c>
      <c r="G1267">
        <v>7</v>
      </c>
      <c r="H1267">
        <v>1</v>
      </c>
      <c r="I1267">
        <v>1</v>
      </c>
      <c r="J1267">
        <v>2</v>
      </c>
      <c r="K1267">
        <v>1</v>
      </c>
    </row>
    <row r="1268" spans="1:11">
      <c r="A1268">
        <v>17</v>
      </c>
      <c r="B1268">
        <f t="shared" si="19"/>
        <v>14</v>
      </c>
      <c r="C1268">
        <v>2</v>
      </c>
      <c r="D1268">
        <v>9</v>
      </c>
      <c r="E1268">
        <v>0</v>
      </c>
      <c r="F1268">
        <v>4</v>
      </c>
      <c r="G1268">
        <v>2</v>
      </c>
      <c r="H1268">
        <v>15</v>
      </c>
      <c r="I1268">
        <v>3</v>
      </c>
      <c r="J1268">
        <v>8</v>
      </c>
      <c r="K1268">
        <v>1</v>
      </c>
    </row>
    <row r="1269" spans="1:11">
      <c r="A1269">
        <v>17</v>
      </c>
      <c r="B1269">
        <f t="shared" si="19"/>
        <v>14</v>
      </c>
      <c r="C1269">
        <v>3</v>
      </c>
      <c r="D1269">
        <v>5</v>
      </c>
      <c r="E1269">
        <v>0</v>
      </c>
      <c r="F1269">
        <v>5</v>
      </c>
      <c r="G1269">
        <v>11</v>
      </c>
      <c r="H1269">
        <v>16</v>
      </c>
      <c r="I1269">
        <v>2</v>
      </c>
      <c r="J1269">
        <v>5</v>
      </c>
      <c r="K1269">
        <v>3</v>
      </c>
    </row>
    <row r="1270" spans="1:11">
      <c r="A1270">
        <v>17</v>
      </c>
      <c r="B1270">
        <f t="shared" si="19"/>
        <v>14</v>
      </c>
      <c r="C1270">
        <v>4</v>
      </c>
      <c r="D1270">
        <v>11</v>
      </c>
      <c r="E1270">
        <v>0</v>
      </c>
      <c r="F1270">
        <v>7</v>
      </c>
      <c r="G1270">
        <v>10</v>
      </c>
      <c r="H1270">
        <v>17</v>
      </c>
      <c r="I1270">
        <v>4</v>
      </c>
      <c r="J1270">
        <v>4</v>
      </c>
      <c r="K1270">
        <v>2</v>
      </c>
    </row>
    <row r="1271" spans="1:11">
      <c r="A1271">
        <v>17</v>
      </c>
      <c r="B1271">
        <f t="shared" si="19"/>
        <v>14</v>
      </c>
      <c r="C1271">
        <v>5</v>
      </c>
      <c r="D1271">
        <v>12</v>
      </c>
      <c r="E1271">
        <v>0</v>
      </c>
      <c r="F1271">
        <v>1</v>
      </c>
      <c r="G1271">
        <v>9</v>
      </c>
      <c r="H1271">
        <v>2</v>
      </c>
      <c r="I1271">
        <v>1</v>
      </c>
      <c r="J1271">
        <v>0</v>
      </c>
      <c r="K1271">
        <v>2</v>
      </c>
    </row>
    <row r="1272" spans="1:11">
      <c r="A1272">
        <v>17</v>
      </c>
      <c r="B1272">
        <f t="shared" si="19"/>
        <v>15</v>
      </c>
      <c r="C1272">
        <v>1</v>
      </c>
      <c r="D1272">
        <v>10</v>
      </c>
      <c r="E1272">
        <v>0</v>
      </c>
      <c r="F1272">
        <v>7</v>
      </c>
      <c r="G1272">
        <v>12</v>
      </c>
      <c r="H1272">
        <v>10</v>
      </c>
      <c r="I1272">
        <v>1</v>
      </c>
      <c r="J1272">
        <v>7</v>
      </c>
      <c r="K1272">
        <v>1</v>
      </c>
    </row>
    <row r="1273" spans="1:11">
      <c r="A1273">
        <v>17</v>
      </c>
      <c r="B1273">
        <f t="shared" si="19"/>
        <v>15</v>
      </c>
      <c r="C1273">
        <v>2</v>
      </c>
      <c r="D1273">
        <v>19</v>
      </c>
      <c r="E1273">
        <v>0</v>
      </c>
      <c r="F1273">
        <v>3</v>
      </c>
      <c r="G1273">
        <v>1</v>
      </c>
      <c r="H1273">
        <v>5</v>
      </c>
      <c r="I1273">
        <v>2</v>
      </c>
      <c r="J1273">
        <v>1</v>
      </c>
      <c r="K1273">
        <v>2</v>
      </c>
    </row>
    <row r="1274" spans="1:11">
      <c r="A1274">
        <v>17</v>
      </c>
      <c r="B1274">
        <f t="shared" si="19"/>
        <v>15</v>
      </c>
      <c r="C1274">
        <v>3</v>
      </c>
      <c r="D1274">
        <v>18</v>
      </c>
      <c r="E1274">
        <v>0</v>
      </c>
      <c r="F1274">
        <v>4</v>
      </c>
      <c r="G1274">
        <v>3</v>
      </c>
      <c r="H1274">
        <v>13</v>
      </c>
      <c r="I1274">
        <v>3</v>
      </c>
      <c r="J1274">
        <v>5</v>
      </c>
      <c r="K1274">
        <v>3</v>
      </c>
    </row>
    <row r="1275" spans="1:11">
      <c r="A1275">
        <v>17</v>
      </c>
      <c r="B1275">
        <f t="shared" si="19"/>
        <v>15</v>
      </c>
      <c r="C1275">
        <v>4</v>
      </c>
      <c r="D1275">
        <v>13</v>
      </c>
      <c r="E1275">
        <v>0</v>
      </c>
      <c r="F1275">
        <v>5</v>
      </c>
      <c r="G1275">
        <v>13</v>
      </c>
      <c r="H1275">
        <v>3</v>
      </c>
      <c r="I1275">
        <v>5</v>
      </c>
      <c r="J1275">
        <v>6</v>
      </c>
      <c r="K1275">
        <v>3</v>
      </c>
    </row>
    <row r="1276" spans="1:11">
      <c r="A1276">
        <v>17</v>
      </c>
      <c r="B1276">
        <f t="shared" si="19"/>
        <v>15</v>
      </c>
      <c r="C1276">
        <v>5</v>
      </c>
      <c r="D1276">
        <v>0</v>
      </c>
      <c r="E1276">
        <v>14</v>
      </c>
      <c r="F1276">
        <v>2</v>
      </c>
      <c r="G1276">
        <v>6</v>
      </c>
      <c r="H1276">
        <v>6</v>
      </c>
      <c r="I1276">
        <v>4</v>
      </c>
      <c r="J1276">
        <v>0</v>
      </c>
      <c r="K1276">
        <v>2</v>
      </c>
    </row>
    <row r="1277" spans="1:11">
      <c r="A1277">
        <v>18</v>
      </c>
      <c r="B1277">
        <f t="shared" si="19"/>
        <v>1</v>
      </c>
      <c r="C1277">
        <v>1</v>
      </c>
      <c r="D1277">
        <v>15</v>
      </c>
      <c r="E1277">
        <v>0</v>
      </c>
      <c r="F1277">
        <v>6</v>
      </c>
      <c r="G1277">
        <v>13</v>
      </c>
      <c r="H1277">
        <v>8</v>
      </c>
      <c r="I1277">
        <v>5</v>
      </c>
      <c r="J1277">
        <v>4</v>
      </c>
      <c r="K1277">
        <v>3</v>
      </c>
    </row>
    <row r="1278" spans="1:11">
      <c r="A1278">
        <v>18</v>
      </c>
      <c r="B1278">
        <f t="shared" si="19"/>
        <v>1</v>
      </c>
      <c r="C1278">
        <v>2</v>
      </c>
      <c r="D1278">
        <v>3</v>
      </c>
      <c r="E1278">
        <v>0</v>
      </c>
      <c r="F1278">
        <v>5</v>
      </c>
      <c r="G1278">
        <v>2</v>
      </c>
      <c r="H1278">
        <v>14</v>
      </c>
      <c r="I1278">
        <v>1</v>
      </c>
      <c r="J1278">
        <v>2</v>
      </c>
      <c r="K1278">
        <v>2</v>
      </c>
    </row>
    <row r="1279" spans="1:11">
      <c r="A1279">
        <v>18</v>
      </c>
      <c r="B1279">
        <f t="shared" si="19"/>
        <v>1</v>
      </c>
      <c r="C1279">
        <v>3</v>
      </c>
      <c r="D1279">
        <v>16</v>
      </c>
      <c r="E1279">
        <v>0</v>
      </c>
      <c r="F1279">
        <v>7</v>
      </c>
      <c r="G1279">
        <v>6</v>
      </c>
      <c r="H1279">
        <v>13</v>
      </c>
      <c r="I1279">
        <v>4</v>
      </c>
      <c r="J1279">
        <v>1</v>
      </c>
      <c r="K1279">
        <v>3</v>
      </c>
    </row>
    <row r="1280" spans="1:11">
      <c r="A1280">
        <v>18</v>
      </c>
      <c r="B1280">
        <f t="shared" si="19"/>
        <v>1</v>
      </c>
      <c r="C1280">
        <v>4</v>
      </c>
      <c r="D1280">
        <v>7</v>
      </c>
      <c r="E1280">
        <v>0</v>
      </c>
      <c r="F1280">
        <v>3</v>
      </c>
      <c r="G1280">
        <v>4</v>
      </c>
      <c r="H1280">
        <v>12</v>
      </c>
      <c r="I1280">
        <v>3</v>
      </c>
      <c r="J1280">
        <v>6</v>
      </c>
      <c r="K1280">
        <v>1</v>
      </c>
    </row>
    <row r="1281" spans="1:11">
      <c r="A1281">
        <v>18</v>
      </c>
      <c r="B1281">
        <f t="shared" si="19"/>
        <v>1</v>
      </c>
      <c r="C1281">
        <v>5</v>
      </c>
      <c r="D1281">
        <v>20</v>
      </c>
      <c r="E1281">
        <v>0</v>
      </c>
      <c r="F1281">
        <v>4</v>
      </c>
      <c r="G1281">
        <v>11</v>
      </c>
      <c r="H1281">
        <v>11</v>
      </c>
      <c r="I1281">
        <v>2</v>
      </c>
      <c r="J1281">
        <v>3</v>
      </c>
      <c r="K1281">
        <v>1</v>
      </c>
    </row>
    <row r="1282" spans="1:11">
      <c r="A1282">
        <v>18</v>
      </c>
      <c r="B1282">
        <f t="shared" si="19"/>
        <v>2</v>
      </c>
      <c r="C1282">
        <v>1</v>
      </c>
      <c r="D1282">
        <v>2</v>
      </c>
      <c r="E1282">
        <v>0</v>
      </c>
      <c r="F1282">
        <v>1</v>
      </c>
      <c r="G1282">
        <v>8</v>
      </c>
      <c r="H1282">
        <v>17</v>
      </c>
      <c r="I1282">
        <v>1</v>
      </c>
      <c r="J1282">
        <v>0</v>
      </c>
      <c r="K1282">
        <v>3</v>
      </c>
    </row>
    <row r="1283" spans="1:11">
      <c r="A1283">
        <v>18</v>
      </c>
      <c r="B1283">
        <f t="shared" si="19"/>
        <v>2</v>
      </c>
      <c r="C1283">
        <v>2</v>
      </c>
      <c r="D1283">
        <v>4</v>
      </c>
      <c r="E1283">
        <v>0</v>
      </c>
      <c r="F1283">
        <v>6</v>
      </c>
      <c r="G1283">
        <v>9</v>
      </c>
      <c r="H1283">
        <v>16</v>
      </c>
      <c r="I1283">
        <v>4</v>
      </c>
      <c r="J1283">
        <v>3</v>
      </c>
      <c r="K1283">
        <v>2</v>
      </c>
    </row>
    <row r="1284" spans="1:11">
      <c r="A1284">
        <v>18</v>
      </c>
      <c r="B1284">
        <f t="shared" si="19"/>
        <v>2</v>
      </c>
      <c r="C1284">
        <v>3</v>
      </c>
      <c r="D1284">
        <v>11</v>
      </c>
      <c r="E1284">
        <v>0</v>
      </c>
      <c r="F1284">
        <v>3</v>
      </c>
      <c r="G1284">
        <v>1</v>
      </c>
      <c r="H1284">
        <v>3</v>
      </c>
      <c r="I1284">
        <v>5</v>
      </c>
      <c r="J1284">
        <v>7</v>
      </c>
      <c r="K1284">
        <v>1</v>
      </c>
    </row>
    <row r="1285" spans="1:11">
      <c r="A1285">
        <v>18</v>
      </c>
      <c r="B1285">
        <f t="shared" si="19"/>
        <v>2</v>
      </c>
      <c r="C1285">
        <v>4</v>
      </c>
      <c r="D1285">
        <v>0</v>
      </c>
      <c r="E1285">
        <v>8</v>
      </c>
      <c r="F1285">
        <v>2</v>
      </c>
      <c r="G1285">
        <v>3</v>
      </c>
      <c r="H1285">
        <v>9</v>
      </c>
      <c r="I1285">
        <v>3</v>
      </c>
      <c r="J1285">
        <v>0</v>
      </c>
      <c r="K1285">
        <v>1</v>
      </c>
    </row>
    <row r="1286" spans="1:11">
      <c r="A1286">
        <v>18</v>
      </c>
      <c r="B1286">
        <f t="shared" si="19"/>
        <v>2</v>
      </c>
      <c r="C1286">
        <v>5</v>
      </c>
      <c r="D1286">
        <v>17</v>
      </c>
      <c r="E1286">
        <v>0</v>
      </c>
      <c r="F1286">
        <v>5</v>
      </c>
      <c r="G1286">
        <v>10</v>
      </c>
      <c r="H1286">
        <v>17</v>
      </c>
      <c r="I1286">
        <v>2</v>
      </c>
      <c r="J1286">
        <v>8</v>
      </c>
      <c r="K1286">
        <v>3</v>
      </c>
    </row>
    <row r="1287" spans="1:11">
      <c r="A1287">
        <v>18</v>
      </c>
      <c r="B1287">
        <f t="shared" si="19"/>
        <v>3</v>
      </c>
      <c r="C1287">
        <v>1</v>
      </c>
      <c r="D1287">
        <v>14</v>
      </c>
      <c r="E1287">
        <v>0</v>
      </c>
      <c r="F1287">
        <v>7</v>
      </c>
      <c r="G1287">
        <v>11</v>
      </c>
      <c r="H1287">
        <v>5</v>
      </c>
      <c r="I1287">
        <v>4</v>
      </c>
      <c r="J1287">
        <v>4</v>
      </c>
      <c r="K1287">
        <v>2</v>
      </c>
    </row>
    <row r="1288" spans="1:11">
      <c r="A1288">
        <v>18</v>
      </c>
      <c r="B1288">
        <f t="shared" ref="B1288:B1351" si="20">IF(B1283=15,1,B1283+1)</f>
        <v>3</v>
      </c>
      <c r="C1288">
        <v>2</v>
      </c>
      <c r="D1288">
        <v>0</v>
      </c>
      <c r="E1288">
        <v>15</v>
      </c>
      <c r="F1288">
        <v>2</v>
      </c>
      <c r="G1288">
        <v>12</v>
      </c>
      <c r="H1288">
        <v>2</v>
      </c>
      <c r="I1288">
        <v>5</v>
      </c>
      <c r="J1288">
        <v>0</v>
      </c>
      <c r="K1288">
        <v>3</v>
      </c>
    </row>
    <row r="1289" spans="1:11">
      <c r="A1289">
        <v>18</v>
      </c>
      <c r="B1289">
        <f t="shared" si="20"/>
        <v>3</v>
      </c>
      <c r="C1289">
        <v>3</v>
      </c>
      <c r="D1289">
        <v>8</v>
      </c>
      <c r="E1289">
        <v>0</v>
      </c>
      <c r="F1289">
        <v>1</v>
      </c>
      <c r="G1289">
        <v>2</v>
      </c>
      <c r="H1289">
        <v>6</v>
      </c>
      <c r="I1289">
        <v>1</v>
      </c>
      <c r="J1289">
        <v>0</v>
      </c>
      <c r="K1289">
        <v>1</v>
      </c>
    </row>
    <row r="1290" spans="1:11">
      <c r="A1290">
        <v>18</v>
      </c>
      <c r="B1290">
        <f t="shared" si="20"/>
        <v>3</v>
      </c>
      <c r="C1290">
        <v>4</v>
      </c>
      <c r="D1290">
        <v>1</v>
      </c>
      <c r="E1290">
        <v>0</v>
      </c>
      <c r="F1290">
        <v>4</v>
      </c>
      <c r="G1290">
        <v>5</v>
      </c>
      <c r="H1290">
        <v>7</v>
      </c>
      <c r="I1290">
        <v>2</v>
      </c>
      <c r="J1290">
        <v>5</v>
      </c>
      <c r="K1290">
        <v>1</v>
      </c>
    </row>
    <row r="1291" spans="1:11">
      <c r="A1291">
        <v>18</v>
      </c>
      <c r="B1291">
        <f t="shared" si="20"/>
        <v>3</v>
      </c>
      <c r="C1291">
        <v>5</v>
      </c>
      <c r="D1291">
        <v>6</v>
      </c>
      <c r="E1291">
        <v>0</v>
      </c>
      <c r="F1291">
        <v>6</v>
      </c>
      <c r="G1291">
        <v>7</v>
      </c>
      <c r="H1291">
        <v>15</v>
      </c>
      <c r="I1291">
        <v>3</v>
      </c>
      <c r="J1291">
        <v>2</v>
      </c>
      <c r="K1291">
        <v>2</v>
      </c>
    </row>
    <row r="1292" spans="1:11">
      <c r="A1292">
        <v>18</v>
      </c>
      <c r="B1292">
        <f t="shared" si="20"/>
        <v>4</v>
      </c>
      <c r="C1292">
        <v>1</v>
      </c>
      <c r="D1292">
        <v>0</v>
      </c>
      <c r="E1292">
        <v>13</v>
      </c>
      <c r="F1292">
        <v>2</v>
      </c>
      <c r="G1292">
        <v>5</v>
      </c>
      <c r="H1292">
        <v>16</v>
      </c>
      <c r="I1292">
        <v>4</v>
      </c>
      <c r="J1292">
        <v>0</v>
      </c>
      <c r="K1292">
        <v>3</v>
      </c>
    </row>
    <row r="1293" spans="1:11">
      <c r="A1293">
        <v>18</v>
      </c>
      <c r="B1293">
        <f t="shared" si="20"/>
        <v>4</v>
      </c>
      <c r="C1293">
        <v>2</v>
      </c>
      <c r="D1293">
        <v>15</v>
      </c>
      <c r="E1293">
        <v>0</v>
      </c>
      <c r="F1293">
        <v>3</v>
      </c>
      <c r="G1293">
        <v>4</v>
      </c>
      <c r="H1293">
        <v>4</v>
      </c>
      <c r="I1293">
        <v>3</v>
      </c>
      <c r="J1293">
        <v>1</v>
      </c>
      <c r="K1293">
        <v>2</v>
      </c>
    </row>
    <row r="1294" spans="1:11">
      <c r="A1294">
        <v>18</v>
      </c>
      <c r="B1294">
        <f t="shared" si="20"/>
        <v>4</v>
      </c>
      <c r="C1294">
        <v>3</v>
      </c>
      <c r="D1294">
        <v>1</v>
      </c>
      <c r="E1294">
        <v>0</v>
      </c>
      <c r="F1294">
        <v>1</v>
      </c>
      <c r="G1294">
        <v>7</v>
      </c>
      <c r="H1294">
        <v>6</v>
      </c>
      <c r="I1294">
        <v>5</v>
      </c>
      <c r="J1294">
        <v>0</v>
      </c>
      <c r="K1294">
        <v>2</v>
      </c>
    </row>
    <row r="1295" spans="1:11">
      <c r="A1295">
        <v>18</v>
      </c>
      <c r="B1295">
        <f t="shared" si="20"/>
        <v>4</v>
      </c>
      <c r="C1295">
        <v>4</v>
      </c>
      <c r="D1295">
        <v>3</v>
      </c>
      <c r="E1295">
        <v>0</v>
      </c>
      <c r="F1295">
        <v>4</v>
      </c>
      <c r="G1295">
        <v>13</v>
      </c>
      <c r="H1295">
        <v>10</v>
      </c>
      <c r="I1295">
        <v>2</v>
      </c>
      <c r="J1295">
        <v>5</v>
      </c>
      <c r="K1295">
        <v>3</v>
      </c>
    </row>
    <row r="1296" spans="1:11">
      <c r="A1296">
        <v>18</v>
      </c>
      <c r="B1296">
        <f t="shared" si="20"/>
        <v>4</v>
      </c>
      <c r="C1296">
        <v>5</v>
      </c>
      <c r="D1296">
        <v>10</v>
      </c>
      <c r="E1296">
        <v>0</v>
      </c>
      <c r="F1296">
        <v>7</v>
      </c>
      <c r="G1296">
        <v>9</v>
      </c>
      <c r="H1296">
        <v>1</v>
      </c>
      <c r="I1296">
        <v>1</v>
      </c>
      <c r="J1296">
        <v>4</v>
      </c>
      <c r="K1296">
        <v>1</v>
      </c>
    </row>
    <row r="1297" spans="1:11">
      <c r="A1297">
        <v>18</v>
      </c>
      <c r="B1297">
        <f t="shared" si="20"/>
        <v>5</v>
      </c>
      <c r="C1297">
        <v>1</v>
      </c>
      <c r="D1297">
        <v>2</v>
      </c>
      <c r="E1297">
        <v>0</v>
      </c>
      <c r="F1297">
        <v>4</v>
      </c>
      <c r="G1297">
        <v>6</v>
      </c>
      <c r="H1297">
        <v>13</v>
      </c>
      <c r="I1297">
        <v>2</v>
      </c>
      <c r="J1297">
        <v>8</v>
      </c>
      <c r="K1297">
        <v>2</v>
      </c>
    </row>
    <row r="1298" spans="1:11">
      <c r="A1298">
        <v>18</v>
      </c>
      <c r="B1298">
        <f t="shared" si="20"/>
        <v>5</v>
      </c>
      <c r="C1298">
        <v>2</v>
      </c>
      <c r="D1298">
        <v>20</v>
      </c>
      <c r="E1298">
        <v>0</v>
      </c>
      <c r="F1298">
        <v>5</v>
      </c>
      <c r="G1298">
        <v>8</v>
      </c>
      <c r="H1298">
        <v>15</v>
      </c>
      <c r="I1298">
        <v>3</v>
      </c>
      <c r="J1298">
        <v>2</v>
      </c>
      <c r="K1298">
        <v>1</v>
      </c>
    </row>
    <row r="1299" spans="1:11">
      <c r="A1299">
        <v>18</v>
      </c>
      <c r="B1299">
        <f t="shared" si="20"/>
        <v>5</v>
      </c>
      <c r="C1299">
        <v>3</v>
      </c>
      <c r="D1299">
        <v>0</v>
      </c>
      <c r="E1299">
        <v>12</v>
      </c>
      <c r="F1299">
        <v>2</v>
      </c>
      <c r="G1299">
        <v>3</v>
      </c>
      <c r="H1299">
        <v>14</v>
      </c>
      <c r="I1299">
        <v>5</v>
      </c>
      <c r="J1299">
        <v>0</v>
      </c>
      <c r="K1299">
        <v>3</v>
      </c>
    </row>
    <row r="1300" spans="1:11">
      <c r="A1300">
        <v>18</v>
      </c>
      <c r="B1300">
        <f t="shared" si="20"/>
        <v>5</v>
      </c>
      <c r="C1300">
        <v>4</v>
      </c>
      <c r="D1300">
        <v>16</v>
      </c>
      <c r="E1300">
        <v>0</v>
      </c>
      <c r="F1300">
        <v>6</v>
      </c>
      <c r="G1300">
        <v>1</v>
      </c>
      <c r="H1300">
        <v>8</v>
      </c>
      <c r="I1300">
        <v>4</v>
      </c>
      <c r="J1300">
        <v>3</v>
      </c>
      <c r="K1300">
        <v>3</v>
      </c>
    </row>
    <row r="1301" spans="1:11">
      <c r="A1301">
        <v>18</v>
      </c>
      <c r="B1301">
        <f t="shared" si="20"/>
        <v>5</v>
      </c>
      <c r="C1301">
        <v>5</v>
      </c>
      <c r="D1301">
        <v>13</v>
      </c>
      <c r="E1301">
        <v>0</v>
      </c>
      <c r="F1301">
        <v>3</v>
      </c>
      <c r="G1301">
        <v>12</v>
      </c>
      <c r="H1301">
        <v>12</v>
      </c>
      <c r="I1301">
        <v>5</v>
      </c>
      <c r="J1301">
        <v>7</v>
      </c>
      <c r="K1301">
        <v>2</v>
      </c>
    </row>
    <row r="1302" spans="1:11">
      <c r="A1302">
        <v>18</v>
      </c>
      <c r="B1302">
        <f t="shared" si="20"/>
        <v>6</v>
      </c>
      <c r="C1302">
        <v>1</v>
      </c>
      <c r="D1302">
        <v>0</v>
      </c>
      <c r="E1302">
        <v>21</v>
      </c>
      <c r="F1302">
        <v>2</v>
      </c>
      <c r="G1302">
        <v>3</v>
      </c>
      <c r="H1302">
        <v>6</v>
      </c>
      <c r="I1302">
        <v>4</v>
      </c>
      <c r="J1302">
        <v>0</v>
      </c>
      <c r="K1302">
        <v>2</v>
      </c>
    </row>
    <row r="1303" spans="1:11">
      <c r="A1303">
        <v>18</v>
      </c>
      <c r="B1303">
        <f t="shared" si="20"/>
        <v>6</v>
      </c>
      <c r="C1303">
        <v>2</v>
      </c>
      <c r="D1303">
        <v>7</v>
      </c>
      <c r="E1303">
        <v>0</v>
      </c>
      <c r="F1303">
        <v>4</v>
      </c>
      <c r="G1303">
        <v>11</v>
      </c>
      <c r="H1303">
        <v>5</v>
      </c>
      <c r="I1303">
        <v>3</v>
      </c>
      <c r="J1303">
        <v>2</v>
      </c>
      <c r="K1303">
        <v>3</v>
      </c>
    </row>
    <row r="1304" spans="1:11">
      <c r="A1304">
        <v>18</v>
      </c>
      <c r="B1304">
        <f t="shared" si="20"/>
        <v>6</v>
      </c>
      <c r="C1304">
        <v>3</v>
      </c>
      <c r="D1304">
        <v>3</v>
      </c>
      <c r="E1304">
        <v>0</v>
      </c>
      <c r="F1304">
        <v>5</v>
      </c>
      <c r="G1304">
        <v>8</v>
      </c>
      <c r="H1304">
        <v>3</v>
      </c>
      <c r="I1304">
        <v>1</v>
      </c>
      <c r="J1304">
        <v>6</v>
      </c>
      <c r="K1304">
        <v>2</v>
      </c>
    </row>
    <row r="1305" spans="1:11">
      <c r="A1305">
        <v>18</v>
      </c>
      <c r="B1305">
        <f t="shared" si="20"/>
        <v>6</v>
      </c>
      <c r="C1305">
        <v>4</v>
      </c>
      <c r="D1305">
        <v>6</v>
      </c>
      <c r="E1305">
        <v>0</v>
      </c>
      <c r="F1305">
        <v>6</v>
      </c>
      <c r="G1305">
        <v>9</v>
      </c>
      <c r="H1305">
        <v>3</v>
      </c>
      <c r="I1305">
        <v>2</v>
      </c>
      <c r="J1305">
        <v>7</v>
      </c>
      <c r="K1305">
        <v>1</v>
      </c>
    </row>
    <row r="1306" spans="1:11">
      <c r="A1306">
        <v>18</v>
      </c>
      <c r="B1306">
        <f t="shared" si="20"/>
        <v>6</v>
      </c>
      <c r="C1306">
        <v>5</v>
      </c>
      <c r="D1306">
        <v>5</v>
      </c>
      <c r="E1306">
        <v>0</v>
      </c>
      <c r="F1306">
        <v>1</v>
      </c>
      <c r="G1306">
        <v>10</v>
      </c>
      <c r="H1306">
        <v>7</v>
      </c>
      <c r="I1306">
        <v>2</v>
      </c>
      <c r="J1306">
        <v>0</v>
      </c>
      <c r="K1306">
        <v>3</v>
      </c>
    </row>
    <row r="1307" spans="1:11">
      <c r="A1307">
        <v>18</v>
      </c>
      <c r="B1307">
        <f t="shared" si="20"/>
        <v>7</v>
      </c>
      <c r="C1307">
        <v>1</v>
      </c>
      <c r="D1307">
        <v>18</v>
      </c>
      <c r="E1307">
        <v>0</v>
      </c>
      <c r="F1307">
        <v>5</v>
      </c>
      <c r="G1307">
        <v>10</v>
      </c>
      <c r="H1307">
        <v>17</v>
      </c>
      <c r="I1307">
        <v>1</v>
      </c>
      <c r="J1307">
        <v>6</v>
      </c>
      <c r="K1307">
        <v>1</v>
      </c>
    </row>
    <row r="1308" spans="1:11">
      <c r="A1308">
        <v>18</v>
      </c>
      <c r="B1308">
        <f t="shared" si="20"/>
        <v>7</v>
      </c>
      <c r="C1308">
        <v>2</v>
      </c>
      <c r="D1308">
        <v>14</v>
      </c>
      <c r="E1308">
        <v>0</v>
      </c>
      <c r="F1308">
        <v>4</v>
      </c>
      <c r="G1308">
        <v>6</v>
      </c>
      <c r="H1308">
        <v>1</v>
      </c>
      <c r="I1308">
        <v>1</v>
      </c>
      <c r="J1308">
        <v>2</v>
      </c>
      <c r="K1308">
        <v>2</v>
      </c>
    </row>
    <row r="1309" spans="1:11">
      <c r="A1309">
        <v>18</v>
      </c>
      <c r="B1309">
        <f t="shared" si="20"/>
        <v>7</v>
      </c>
      <c r="C1309">
        <v>3</v>
      </c>
      <c r="D1309">
        <v>12</v>
      </c>
      <c r="E1309">
        <v>0</v>
      </c>
      <c r="F1309">
        <v>6</v>
      </c>
      <c r="G1309">
        <v>13</v>
      </c>
      <c r="H1309">
        <v>9</v>
      </c>
      <c r="I1309">
        <v>4</v>
      </c>
      <c r="J1309">
        <v>4</v>
      </c>
      <c r="K1309">
        <v>3</v>
      </c>
    </row>
    <row r="1310" spans="1:11">
      <c r="A1310">
        <v>18</v>
      </c>
      <c r="B1310">
        <f t="shared" si="20"/>
        <v>7</v>
      </c>
      <c r="C1310">
        <v>4</v>
      </c>
      <c r="D1310">
        <v>7</v>
      </c>
      <c r="E1310">
        <v>0</v>
      </c>
      <c r="F1310">
        <v>7</v>
      </c>
      <c r="G1310">
        <v>11</v>
      </c>
      <c r="H1310">
        <v>4</v>
      </c>
      <c r="I1310">
        <v>3</v>
      </c>
      <c r="J1310">
        <v>7</v>
      </c>
      <c r="K1310">
        <v>1</v>
      </c>
    </row>
    <row r="1311" spans="1:11">
      <c r="A1311">
        <v>18</v>
      </c>
      <c r="B1311">
        <f t="shared" si="20"/>
        <v>7</v>
      </c>
      <c r="C1311">
        <v>5</v>
      </c>
      <c r="D1311">
        <v>6</v>
      </c>
      <c r="E1311">
        <v>0</v>
      </c>
      <c r="F1311">
        <v>1</v>
      </c>
      <c r="G1311">
        <v>12</v>
      </c>
      <c r="H1311">
        <v>7</v>
      </c>
      <c r="I1311">
        <v>2</v>
      </c>
      <c r="J1311">
        <v>0</v>
      </c>
      <c r="K1311">
        <v>2</v>
      </c>
    </row>
    <row r="1312" spans="1:11">
      <c r="A1312">
        <v>18</v>
      </c>
      <c r="B1312">
        <f t="shared" si="20"/>
        <v>8</v>
      </c>
      <c r="C1312">
        <v>1</v>
      </c>
      <c r="D1312">
        <v>17</v>
      </c>
      <c r="E1312">
        <v>0</v>
      </c>
      <c r="F1312">
        <v>3</v>
      </c>
      <c r="G1312">
        <v>1</v>
      </c>
      <c r="H1312">
        <v>3</v>
      </c>
      <c r="I1312">
        <v>3</v>
      </c>
      <c r="J1312">
        <v>1</v>
      </c>
      <c r="K1312">
        <v>1</v>
      </c>
    </row>
    <row r="1313" spans="1:11">
      <c r="A1313">
        <v>18</v>
      </c>
      <c r="B1313">
        <f t="shared" si="20"/>
        <v>8</v>
      </c>
      <c r="C1313">
        <v>2</v>
      </c>
      <c r="D1313">
        <v>0</v>
      </c>
      <c r="E1313">
        <v>7</v>
      </c>
      <c r="F1313">
        <v>2</v>
      </c>
      <c r="G1313">
        <v>3</v>
      </c>
      <c r="H1313">
        <v>11</v>
      </c>
      <c r="I1313">
        <v>5</v>
      </c>
      <c r="J1313">
        <v>0</v>
      </c>
      <c r="K1313">
        <v>2</v>
      </c>
    </row>
    <row r="1314" spans="1:11">
      <c r="A1314">
        <v>18</v>
      </c>
      <c r="B1314">
        <f t="shared" si="20"/>
        <v>8</v>
      </c>
      <c r="C1314">
        <v>3</v>
      </c>
      <c r="D1314">
        <v>11</v>
      </c>
      <c r="E1314">
        <v>0</v>
      </c>
      <c r="F1314">
        <v>6</v>
      </c>
      <c r="G1314">
        <v>4</v>
      </c>
      <c r="H1314">
        <v>2</v>
      </c>
      <c r="I1314">
        <v>2</v>
      </c>
      <c r="J1314">
        <v>5</v>
      </c>
      <c r="K1314">
        <v>3</v>
      </c>
    </row>
    <row r="1315" spans="1:11">
      <c r="A1315">
        <v>18</v>
      </c>
      <c r="B1315">
        <f t="shared" si="20"/>
        <v>8</v>
      </c>
      <c r="C1315">
        <v>4</v>
      </c>
      <c r="D1315">
        <v>8</v>
      </c>
      <c r="E1315">
        <v>0</v>
      </c>
      <c r="F1315">
        <v>1</v>
      </c>
      <c r="G1315">
        <v>7</v>
      </c>
      <c r="H1315">
        <v>10</v>
      </c>
      <c r="I1315">
        <v>4</v>
      </c>
      <c r="J1315">
        <v>0</v>
      </c>
      <c r="K1315">
        <v>1</v>
      </c>
    </row>
    <row r="1316" spans="1:11">
      <c r="A1316">
        <v>18</v>
      </c>
      <c r="B1316">
        <f t="shared" si="20"/>
        <v>8</v>
      </c>
      <c r="C1316">
        <v>5</v>
      </c>
      <c r="D1316">
        <v>19</v>
      </c>
      <c r="E1316">
        <v>0</v>
      </c>
      <c r="F1316">
        <v>5</v>
      </c>
      <c r="G1316">
        <v>2</v>
      </c>
      <c r="H1316">
        <v>5</v>
      </c>
      <c r="I1316">
        <v>5</v>
      </c>
      <c r="J1316">
        <v>3</v>
      </c>
      <c r="K1316">
        <v>3</v>
      </c>
    </row>
    <row r="1317" spans="1:11">
      <c r="A1317">
        <v>18</v>
      </c>
      <c r="B1317">
        <f t="shared" si="20"/>
        <v>9</v>
      </c>
      <c r="C1317">
        <v>1</v>
      </c>
      <c r="D1317">
        <v>5</v>
      </c>
      <c r="E1317">
        <v>0</v>
      </c>
      <c r="F1317">
        <v>3</v>
      </c>
      <c r="G1317">
        <v>8</v>
      </c>
      <c r="H1317">
        <v>10</v>
      </c>
      <c r="I1317">
        <v>2</v>
      </c>
      <c r="J1317">
        <v>6</v>
      </c>
      <c r="K1317">
        <v>2</v>
      </c>
    </row>
    <row r="1318" spans="1:11">
      <c r="A1318">
        <v>18</v>
      </c>
      <c r="B1318">
        <f t="shared" si="20"/>
        <v>9</v>
      </c>
      <c r="C1318">
        <v>2</v>
      </c>
      <c r="D1318">
        <v>0</v>
      </c>
      <c r="E1318">
        <v>22</v>
      </c>
      <c r="F1318">
        <v>2</v>
      </c>
      <c r="G1318">
        <v>9</v>
      </c>
      <c r="H1318">
        <v>16</v>
      </c>
      <c r="I1318">
        <v>3</v>
      </c>
      <c r="J1318">
        <v>0</v>
      </c>
      <c r="K1318">
        <v>3</v>
      </c>
    </row>
    <row r="1319" spans="1:11">
      <c r="A1319">
        <v>18</v>
      </c>
      <c r="B1319">
        <f t="shared" si="20"/>
        <v>9</v>
      </c>
      <c r="C1319">
        <v>3</v>
      </c>
      <c r="D1319">
        <v>4</v>
      </c>
      <c r="E1319">
        <v>0</v>
      </c>
      <c r="F1319">
        <v>1</v>
      </c>
      <c r="G1319">
        <v>10</v>
      </c>
      <c r="H1319">
        <v>5</v>
      </c>
      <c r="I1319">
        <v>4</v>
      </c>
      <c r="J1319">
        <v>0</v>
      </c>
      <c r="K1319">
        <v>3</v>
      </c>
    </row>
    <row r="1320" spans="1:11">
      <c r="A1320">
        <v>18</v>
      </c>
      <c r="B1320">
        <f t="shared" si="20"/>
        <v>9</v>
      </c>
      <c r="C1320">
        <v>4</v>
      </c>
      <c r="D1320">
        <v>16</v>
      </c>
      <c r="E1320">
        <v>0</v>
      </c>
      <c r="F1320">
        <v>5</v>
      </c>
      <c r="G1320">
        <v>7</v>
      </c>
      <c r="H1320">
        <v>8</v>
      </c>
      <c r="I1320">
        <v>1</v>
      </c>
      <c r="J1320">
        <v>1</v>
      </c>
      <c r="K1320">
        <v>1</v>
      </c>
    </row>
    <row r="1321" spans="1:11">
      <c r="A1321">
        <v>18</v>
      </c>
      <c r="B1321">
        <f t="shared" si="20"/>
        <v>9</v>
      </c>
      <c r="C1321">
        <v>5</v>
      </c>
      <c r="D1321">
        <v>9</v>
      </c>
      <c r="E1321">
        <v>0</v>
      </c>
      <c r="F1321">
        <v>7</v>
      </c>
      <c r="G1321">
        <v>5</v>
      </c>
      <c r="H1321">
        <v>4</v>
      </c>
      <c r="I1321">
        <v>1</v>
      </c>
      <c r="J1321">
        <v>8</v>
      </c>
      <c r="K1321">
        <v>1</v>
      </c>
    </row>
    <row r="1322" spans="1:11">
      <c r="A1322">
        <v>18</v>
      </c>
      <c r="B1322">
        <f t="shared" si="20"/>
        <v>10</v>
      </c>
      <c r="C1322">
        <v>1</v>
      </c>
      <c r="D1322">
        <v>9</v>
      </c>
      <c r="E1322">
        <v>0</v>
      </c>
      <c r="F1322">
        <v>1</v>
      </c>
      <c r="G1322">
        <v>9</v>
      </c>
      <c r="H1322">
        <v>7</v>
      </c>
      <c r="I1322">
        <v>5</v>
      </c>
      <c r="J1322">
        <v>0</v>
      </c>
      <c r="K1322">
        <v>2</v>
      </c>
    </row>
    <row r="1323" spans="1:11">
      <c r="A1323">
        <v>18</v>
      </c>
      <c r="B1323">
        <f t="shared" si="20"/>
        <v>10</v>
      </c>
      <c r="C1323">
        <v>2</v>
      </c>
      <c r="D1323">
        <v>0</v>
      </c>
      <c r="E1323">
        <v>17</v>
      </c>
      <c r="F1323">
        <v>2</v>
      </c>
      <c r="G1323">
        <v>1</v>
      </c>
      <c r="H1323">
        <v>11</v>
      </c>
      <c r="I1323">
        <v>3</v>
      </c>
      <c r="J1323">
        <v>0</v>
      </c>
      <c r="K1323">
        <v>3</v>
      </c>
    </row>
    <row r="1324" spans="1:11">
      <c r="A1324">
        <v>18</v>
      </c>
      <c r="B1324">
        <f t="shared" si="20"/>
        <v>10</v>
      </c>
      <c r="C1324">
        <v>3</v>
      </c>
      <c r="D1324">
        <v>18</v>
      </c>
      <c r="E1324">
        <v>0</v>
      </c>
      <c r="F1324">
        <v>4</v>
      </c>
      <c r="G1324">
        <v>13</v>
      </c>
      <c r="H1324">
        <v>15</v>
      </c>
      <c r="I1324">
        <v>4</v>
      </c>
      <c r="J1324">
        <v>2</v>
      </c>
      <c r="K1324">
        <v>1</v>
      </c>
    </row>
    <row r="1325" spans="1:11">
      <c r="A1325">
        <v>18</v>
      </c>
      <c r="B1325">
        <f t="shared" si="20"/>
        <v>10</v>
      </c>
      <c r="C1325">
        <v>4</v>
      </c>
      <c r="D1325">
        <v>15</v>
      </c>
      <c r="E1325">
        <v>0</v>
      </c>
      <c r="F1325">
        <v>7</v>
      </c>
      <c r="G1325">
        <v>6</v>
      </c>
      <c r="H1325">
        <v>3</v>
      </c>
      <c r="I1325">
        <v>2</v>
      </c>
      <c r="J1325">
        <v>6</v>
      </c>
      <c r="K1325">
        <v>3</v>
      </c>
    </row>
    <row r="1326" spans="1:11">
      <c r="A1326">
        <v>18</v>
      </c>
      <c r="B1326">
        <f t="shared" si="20"/>
        <v>10</v>
      </c>
      <c r="C1326">
        <v>5</v>
      </c>
      <c r="D1326">
        <v>17</v>
      </c>
      <c r="E1326">
        <v>0</v>
      </c>
      <c r="F1326">
        <v>6</v>
      </c>
      <c r="G1326">
        <v>4</v>
      </c>
      <c r="H1326">
        <v>13</v>
      </c>
      <c r="I1326">
        <v>1</v>
      </c>
      <c r="J1326">
        <v>5</v>
      </c>
      <c r="K1326">
        <v>2</v>
      </c>
    </row>
    <row r="1327" spans="1:11">
      <c r="A1327">
        <v>18</v>
      </c>
      <c r="B1327">
        <f t="shared" si="20"/>
        <v>11</v>
      </c>
      <c r="C1327">
        <v>1</v>
      </c>
      <c r="D1327">
        <v>5</v>
      </c>
      <c r="E1327">
        <v>0</v>
      </c>
      <c r="F1327">
        <v>4</v>
      </c>
      <c r="G1327">
        <v>5</v>
      </c>
      <c r="H1327">
        <v>5</v>
      </c>
      <c r="I1327">
        <v>2</v>
      </c>
      <c r="J1327">
        <v>6</v>
      </c>
      <c r="K1327">
        <v>2</v>
      </c>
    </row>
    <row r="1328" spans="1:11">
      <c r="A1328">
        <v>18</v>
      </c>
      <c r="B1328">
        <f t="shared" si="20"/>
        <v>11</v>
      </c>
      <c r="C1328">
        <v>2</v>
      </c>
      <c r="D1328">
        <v>17</v>
      </c>
      <c r="E1328">
        <v>0</v>
      </c>
      <c r="F1328">
        <v>1</v>
      </c>
      <c r="G1328">
        <v>11</v>
      </c>
      <c r="H1328">
        <v>5</v>
      </c>
      <c r="I1328">
        <v>4</v>
      </c>
      <c r="J1328">
        <v>0</v>
      </c>
      <c r="K1328">
        <v>3</v>
      </c>
    </row>
    <row r="1329" spans="1:11">
      <c r="A1329">
        <v>18</v>
      </c>
      <c r="B1329">
        <f t="shared" si="20"/>
        <v>11</v>
      </c>
      <c r="C1329">
        <v>3</v>
      </c>
      <c r="D1329">
        <v>18</v>
      </c>
      <c r="E1329">
        <v>0</v>
      </c>
      <c r="F1329">
        <v>6</v>
      </c>
      <c r="G1329">
        <v>6</v>
      </c>
      <c r="H1329">
        <v>2</v>
      </c>
      <c r="I1329">
        <v>2</v>
      </c>
      <c r="J1329">
        <v>5</v>
      </c>
      <c r="K1329">
        <v>2</v>
      </c>
    </row>
    <row r="1330" spans="1:11">
      <c r="A1330">
        <v>18</v>
      </c>
      <c r="B1330">
        <f t="shared" si="20"/>
        <v>11</v>
      </c>
      <c r="C1330">
        <v>4</v>
      </c>
      <c r="D1330">
        <v>4</v>
      </c>
      <c r="E1330">
        <v>0</v>
      </c>
      <c r="F1330">
        <v>5</v>
      </c>
      <c r="G1330">
        <v>5</v>
      </c>
      <c r="H1330">
        <v>3</v>
      </c>
      <c r="I1330">
        <v>4</v>
      </c>
      <c r="J1330">
        <v>2</v>
      </c>
      <c r="K1330">
        <v>1</v>
      </c>
    </row>
    <row r="1331" spans="1:11">
      <c r="A1331">
        <v>18</v>
      </c>
      <c r="B1331">
        <f t="shared" si="20"/>
        <v>11</v>
      </c>
      <c r="C1331">
        <v>5</v>
      </c>
      <c r="D1331">
        <v>15</v>
      </c>
      <c r="E1331">
        <v>0</v>
      </c>
      <c r="F1331">
        <v>7</v>
      </c>
      <c r="G1331">
        <v>12</v>
      </c>
      <c r="H1331">
        <v>13</v>
      </c>
      <c r="I1331">
        <v>3</v>
      </c>
      <c r="J1331">
        <v>8</v>
      </c>
      <c r="K1331">
        <v>1</v>
      </c>
    </row>
    <row r="1332" spans="1:11">
      <c r="A1332">
        <v>18</v>
      </c>
      <c r="B1332">
        <f t="shared" si="20"/>
        <v>12</v>
      </c>
      <c r="C1332">
        <v>1</v>
      </c>
      <c r="D1332">
        <v>4</v>
      </c>
      <c r="E1332">
        <v>0</v>
      </c>
      <c r="F1332">
        <v>5</v>
      </c>
      <c r="G1332">
        <v>12</v>
      </c>
      <c r="H1332">
        <v>9</v>
      </c>
      <c r="I1332">
        <v>4</v>
      </c>
      <c r="J1332">
        <v>8</v>
      </c>
      <c r="K1332">
        <v>1</v>
      </c>
    </row>
    <row r="1333" spans="1:11">
      <c r="A1333">
        <v>18</v>
      </c>
      <c r="B1333">
        <f t="shared" si="20"/>
        <v>12</v>
      </c>
      <c r="C1333">
        <v>2</v>
      </c>
      <c r="D1333">
        <v>3</v>
      </c>
      <c r="E1333">
        <v>0</v>
      </c>
      <c r="F1333">
        <v>7</v>
      </c>
      <c r="G1333">
        <v>11</v>
      </c>
      <c r="H1333">
        <v>6</v>
      </c>
      <c r="I1333">
        <v>2</v>
      </c>
      <c r="J1333">
        <v>5</v>
      </c>
      <c r="K1333">
        <v>2</v>
      </c>
    </row>
    <row r="1334" spans="1:11">
      <c r="A1334">
        <v>18</v>
      </c>
      <c r="B1334">
        <f t="shared" si="20"/>
        <v>12</v>
      </c>
      <c r="C1334">
        <v>3</v>
      </c>
      <c r="D1334">
        <v>19</v>
      </c>
      <c r="E1334">
        <v>0</v>
      </c>
      <c r="F1334">
        <v>6</v>
      </c>
      <c r="G1334">
        <v>8</v>
      </c>
      <c r="H1334">
        <v>1</v>
      </c>
      <c r="I1334">
        <v>1</v>
      </c>
      <c r="J1334">
        <v>4</v>
      </c>
      <c r="K1334">
        <v>3</v>
      </c>
    </row>
    <row r="1335" spans="1:11">
      <c r="A1335">
        <v>18</v>
      </c>
      <c r="B1335">
        <f t="shared" si="20"/>
        <v>12</v>
      </c>
      <c r="C1335">
        <v>4</v>
      </c>
      <c r="D1335">
        <v>11</v>
      </c>
      <c r="E1335">
        <v>0</v>
      </c>
      <c r="F1335">
        <v>4</v>
      </c>
      <c r="G1335">
        <v>5</v>
      </c>
      <c r="H1335">
        <v>2</v>
      </c>
      <c r="I1335">
        <v>3</v>
      </c>
      <c r="J1335">
        <v>7</v>
      </c>
      <c r="K1335">
        <v>2</v>
      </c>
    </row>
    <row r="1336" spans="1:11">
      <c r="A1336">
        <v>18</v>
      </c>
      <c r="B1336">
        <f t="shared" si="20"/>
        <v>12</v>
      </c>
      <c r="C1336">
        <v>5</v>
      </c>
      <c r="D1336">
        <v>13</v>
      </c>
      <c r="E1336">
        <v>0</v>
      </c>
      <c r="F1336">
        <v>3</v>
      </c>
      <c r="G1336">
        <v>2</v>
      </c>
      <c r="H1336">
        <v>12</v>
      </c>
      <c r="I1336">
        <v>5</v>
      </c>
      <c r="J1336">
        <v>3</v>
      </c>
      <c r="K1336">
        <v>1</v>
      </c>
    </row>
    <row r="1337" spans="1:11">
      <c r="A1337">
        <v>18</v>
      </c>
      <c r="B1337">
        <f t="shared" si="20"/>
        <v>13</v>
      </c>
      <c r="C1337">
        <v>1</v>
      </c>
      <c r="D1337">
        <v>0</v>
      </c>
      <c r="E1337">
        <v>3</v>
      </c>
      <c r="F1337">
        <v>2</v>
      </c>
      <c r="G1337">
        <v>12</v>
      </c>
      <c r="H1337">
        <v>13</v>
      </c>
      <c r="I1337">
        <v>5</v>
      </c>
      <c r="J1337">
        <v>0</v>
      </c>
      <c r="K1337">
        <v>1</v>
      </c>
    </row>
    <row r="1338" spans="1:11">
      <c r="A1338">
        <v>18</v>
      </c>
      <c r="B1338">
        <f t="shared" si="20"/>
        <v>13</v>
      </c>
      <c r="C1338">
        <v>2</v>
      </c>
      <c r="D1338">
        <v>8</v>
      </c>
      <c r="E1338">
        <v>0</v>
      </c>
      <c r="F1338">
        <v>4</v>
      </c>
      <c r="G1338">
        <v>10</v>
      </c>
      <c r="H1338">
        <v>14</v>
      </c>
      <c r="I1338">
        <v>1</v>
      </c>
      <c r="J1338">
        <v>4</v>
      </c>
      <c r="K1338">
        <v>2</v>
      </c>
    </row>
    <row r="1339" spans="1:11">
      <c r="A1339">
        <v>18</v>
      </c>
      <c r="B1339">
        <f t="shared" si="20"/>
        <v>13</v>
      </c>
      <c r="C1339">
        <v>3</v>
      </c>
      <c r="D1339">
        <v>14</v>
      </c>
      <c r="E1339">
        <v>0</v>
      </c>
      <c r="F1339">
        <v>7</v>
      </c>
      <c r="G1339">
        <v>13</v>
      </c>
      <c r="H1339">
        <v>5</v>
      </c>
      <c r="I1339">
        <v>3</v>
      </c>
      <c r="J1339">
        <v>2</v>
      </c>
      <c r="K1339">
        <v>3</v>
      </c>
    </row>
    <row r="1340" spans="1:11">
      <c r="A1340">
        <v>18</v>
      </c>
      <c r="B1340">
        <f t="shared" si="20"/>
        <v>13</v>
      </c>
      <c r="C1340">
        <v>4</v>
      </c>
      <c r="D1340">
        <v>20</v>
      </c>
      <c r="E1340">
        <v>0</v>
      </c>
      <c r="F1340">
        <v>6</v>
      </c>
      <c r="G1340">
        <v>3</v>
      </c>
      <c r="H1340">
        <v>17</v>
      </c>
      <c r="I1340">
        <v>4</v>
      </c>
      <c r="J1340">
        <v>7</v>
      </c>
      <c r="K1340">
        <v>1</v>
      </c>
    </row>
    <row r="1341" spans="1:11">
      <c r="A1341">
        <v>18</v>
      </c>
      <c r="B1341">
        <f t="shared" si="20"/>
        <v>13</v>
      </c>
      <c r="C1341">
        <v>5</v>
      </c>
      <c r="D1341">
        <v>12</v>
      </c>
      <c r="E1341">
        <v>0</v>
      </c>
      <c r="F1341">
        <v>3</v>
      </c>
      <c r="G1341">
        <v>9</v>
      </c>
      <c r="H1341">
        <v>12</v>
      </c>
      <c r="I1341">
        <v>2</v>
      </c>
      <c r="J1341">
        <v>1</v>
      </c>
      <c r="K1341">
        <v>3</v>
      </c>
    </row>
    <row r="1342" spans="1:11">
      <c r="A1342">
        <v>18</v>
      </c>
      <c r="B1342">
        <f t="shared" si="20"/>
        <v>14</v>
      </c>
      <c r="C1342">
        <v>1</v>
      </c>
      <c r="D1342">
        <v>6</v>
      </c>
      <c r="E1342">
        <v>0</v>
      </c>
      <c r="F1342">
        <v>5</v>
      </c>
      <c r="G1342">
        <v>11</v>
      </c>
      <c r="H1342">
        <v>4</v>
      </c>
      <c r="I1342">
        <v>5</v>
      </c>
      <c r="J1342">
        <v>3</v>
      </c>
      <c r="K1342">
        <v>3</v>
      </c>
    </row>
    <row r="1343" spans="1:11">
      <c r="A1343">
        <v>18</v>
      </c>
      <c r="B1343">
        <f t="shared" si="20"/>
        <v>14</v>
      </c>
      <c r="C1343">
        <v>2</v>
      </c>
      <c r="D1343">
        <v>10</v>
      </c>
      <c r="E1343">
        <v>0</v>
      </c>
      <c r="F1343">
        <v>4</v>
      </c>
      <c r="G1343">
        <v>1</v>
      </c>
      <c r="H1343">
        <v>14</v>
      </c>
      <c r="I1343">
        <v>2</v>
      </c>
      <c r="J1343">
        <v>6</v>
      </c>
      <c r="K1343">
        <v>1</v>
      </c>
    </row>
    <row r="1344" spans="1:11">
      <c r="A1344">
        <v>18</v>
      </c>
      <c r="B1344">
        <f t="shared" si="20"/>
        <v>14</v>
      </c>
      <c r="C1344">
        <v>3</v>
      </c>
      <c r="D1344">
        <v>1</v>
      </c>
      <c r="E1344">
        <v>0</v>
      </c>
      <c r="F1344">
        <v>1</v>
      </c>
      <c r="G1344">
        <v>2</v>
      </c>
      <c r="H1344">
        <v>10</v>
      </c>
      <c r="I1344">
        <v>1</v>
      </c>
      <c r="J1344">
        <v>0</v>
      </c>
      <c r="K1344">
        <v>2</v>
      </c>
    </row>
    <row r="1345" spans="1:11">
      <c r="A1345">
        <v>18</v>
      </c>
      <c r="B1345">
        <f t="shared" si="20"/>
        <v>14</v>
      </c>
      <c r="C1345">
        <v>4</v>
      </c>
      <c r="D1345">
        <v>7</v>
      </c>
      <c r="E1345">
        <v>0</v>
      </c>
      <c r="F1345">
        <v>6</v>
      </c>
      <c r="G1345">
        <v>8</v>
      </c>
      <c r="H1345">
        <v>7</v>
      </c>
      <c r="I1345">
        <v>4</v>
      </c>
      <c r="J1345">
        <v>5</v>
      </c>
      <c r="K1345">
        <v>3</v>
      </c>
    </row>
    <row r="1346" spans="1:11">
      <c r="A1346">
        <v>18</v>
      </c>
      <c r="B1346">
        <f t="shared" si="20"/>
        <v>14</v>
      </c>
      <c r="C1346">
        <v>5</v>
      </c>
      <c r="D1346">
        <v>2</v>
      </c>
      <c r="E1346">
        <v>0</v>
      </c>
      <c r="F1346">
        <v>7</v>
      </c>
      <c r="G1346">
        <v>5</v>
      </c>
      <c r="H1346">
        <v>8</v>
      </c>
      <c r="I1346">
        <v>3</v>
      </c>
      <c r="J1346">
        <v>8</v>
      </c>
      <c r="K1346">
        <v>2</v>
      </c>
    </row>
    <row r="1347" spans="1:11">
      <c r="A1347">
        <v>18</v>
      </c>
      <c r="B1347">
        <f t="shared" si="20"/>
        <v>15</v>
      </c>
      <c r="C1347">
        <v>1</v>
      </c>
      <c r="D1347">
        <v>0</v>
      </c>
      <c r="E1347">
        <v>11</v>
      </c>
      <c r="F1347">
        <v>2</v>
      </c>
      <c r="G1347">
        <v>3</v>
      </c>
      <c r="H1347">
        <v>1</v>
      </c>
      <c r="I1347">
        <v>3</v>
      </c>
      <c r="J1347">
        <v>0</v>
      </c>
      <c r="K1347">
        <v>3</v>
      </c>
    </row>
    <row r="1348" spans="1:11">
      <c r="A1348">
        <v>18</v>
      </c>
      <c r="B1348">
        <f t="shared" si="20"/>
        <v>15</v>
      </c>
      <c r="C1348">
        <v>2</v>
      </c>
      <c r="D1348">
        <v>9</v>
      </c>
      <c r="E1348">
        <v>0</v>
      </c>
      <c r="F1348">
        <v>3</v>
      </c>
      <c r="G1348">
        <v>7</v>
      </c>
      <c r="H1348">
        <v>6</v>
      </c>
      <c r="I1348">
        <v>4</v>
      </c>
      <c r="J1348">
        <v>1</v>
      </c>
      <c r="K1348">
        <v>2</v>
      </c>
    </row>
    <row r="1349" spans="1:11">
      <c r="A1349">
        <v>18</v>
      </c>
      <c r="B1349">
        <f t="shared" si="20"/>
        <v>15</v>
      </c>
      <c r="C1349">
        <v>3</v>
      </c>
      <c r="D1349">
        <v>5</v>
      </c>
      <c r="E1349">
        <v>0</v>
      </c>
      <c r="F1349">
        <v>1</v>
      </c>
      <c r="G1349">
        <v>4</v>
      </c>
      <c r="H1349">
        <v>2</v>
      </c>
      <c r="I1349">
        <v>1</v>
      </c>
      <c r="J1349">
        <v>0</v>
      </c>
      <c r="K1349">
        <v>1</v>
      </c>
    </row>
    <row r="1350" spans="1:11">
      <c r="A1350">
        <v>18</v>
      </c>
      <c r="B1350">
        <f t="shared" si="20"/>
        <v>15</v>
      </c>
      <c r="C1350">
        <v>4</v>
      </c>
      <c r="D1350">
        <v>3</v>
      </c>
      <c r="E1350">
        <v>0</v>
      </c>
      <c r="F1350">
        <v>4</v>
      </c>
      <c r="G1350">
        <v>6</v>
      </c>
      <c r="H1350">
        <v>16</v>
      </c>
      <c r="I1350">
        <v>5</v>
      </c>
      <c r="J1350">
        <v>3</v>
      </c>
      <c r="K1350">
        <v>1</v>
      </c>
    </row>
    <row r="1351" spans="1:11">
      <c r="A1351">
        <v>18</v>
      </c>
      <c r="B1351">
        <f t="shared" si="20"/>
        <v>15</v>
      </c>
      <c r="C1351">
        <v>5</v>
      </c>
      <c r="D1351">
        <v>13</v>
      </c>
      <c r="E1351">
        <v>0</v>
      </c>
      <c r="F1351">
        <v>5</v>
      </c>
      <c r="G1351">
        <v>10</v>
      </c>
      <c r="H1351">
        <v>3</v>
      </c>
      <c r="I1351">
        <v>2</v>
      </c>
      <c r="J1351">
        <v>7</v>
      </c>
      <c r="K1351">
        <v>2</v>
      </c>
    </row>
    <row r="1352" spans="1:11">
      <c r="A1352">
        <v>19</v>
      </c>
      <c r="B1352">
        <f t="shared" ref="B1352:B1415" si="21">IF(B1347=15,1,B1347+1)</f>
        <v>1</v>
      </c>
      <c r="C1352">
        <v>1</v>
      </c>
      <c r="D1352">
        <v>1</v>
      </c>
      <c r="E1352">
        <v>0</v>
      </c>
      <c r="F1352">
        <v>3</v>
      </c>
      <c r="G1352">
        <v>10</v>
      </c>
      <c r="H1352">
        <v>11</v>
      </c>
      <c r="I1352">
        <v>2</v>
      </c>
      <c r="J1352">
        <v>2</v>
      </c>
      <c r="K1352">
        <v>2</v>
      </c>
    </row>
    <row r="1353" spans="1:11">
      <c r="A1353">
        <v>19</v>
      </c>
      <c r="B1353">
        <f t="shared" si="21"/>
        <v>1</v>
      </c>
      <c r="C1353">
        <v>2</v>
      </c>
      <c r="D1353">
        <v>10</v>
      </c>
      <c r="E1353">
        <v>0</v>
      </c>
      <c r="F1353">
        <v>6</v>
      </c>
      <c r="G1353">
        <v>7</v>
      </c>
      <c r="H1353">
        <v>10</v>
      </c>
      <c r="I1353">
        <v>3</v>
      </c>
      <c r="J1353">
        <v>6</v>
      </c>
      <c r="K1353">
        <v>1</v>
      </c>
    </row>
    <row r="1354" spans="1:11">
      <c r="A1354">
        <v>19</v>
      </c>
      <c r="B1354">
        <f t="shared" si="21"/>
        <v>1</v>
      </c>
      <c r="C1354">
        <v>3</v>
      </c>
      <c r="D1354">
        <v>0</v>
      </c>
      <c r="E1354">
        <v>9</v>
      </c>
      <c r="F1354">
        <v>2</v>
      </c>
      <c r="G1354">
        <v>13</v>
      </c>
      <c r="H1354">
        <v>9</v>
      </c>
      <c r="I1354">
        <v>5</v>
      </c>
      <c r="J1354">
        <v>0</v>
      </c>
      <c r="K1354">
        <v>1</v>
      </c>
    </row>
    <row r="1355" spans="1:11">
      <c r="A1355">
        <v>19</v>
      </c>
      <c r="B1355">
        <f t="shared" si="21"/>
        <v>1</v>
      </c>
      <c r="C1355">
        <v>4</v>
      </c>
      <c r="D1355">
        <v>19</v>
      </c>
      <c r="E1355">
        <v>0</v>
      </c>
      <c r="F1355">
        <v>1</v>
      </c>
      <c r="G1355">
        <v>4</v>
      </c>
      <c r="H1355">
        <v>15</v>
      </c>
      <c r="I1355">
        <v>4</v>
      </c>
      <c r="J1355">
        <v>0</v>
      </c>
      <c r="K1355">
        <v>3</v>
      </c>
    </row>
    <row r="1356" spans="1:11">
      <c r="A1356">
        <v>19</v>
      </c>
      <c r="B1356">
        <f t="shared" si="21"/>
        <v>1</v>
      </c>
      <c r="C1356">
        <v>5</v>
      </c>
      <c r="D1356">
        <v>4</v>
      </c>
      <c r="E1356">
        <v>0</v>
      </c>
      <c r="F1356">
        <v>7</v>
      </c>
      <c r="G1356">
        <v>9</v>
      </c>
      <c r="H1356">
        <v>17</v>
      </c>
      <c r="I1356">
        <v>1</v>
      </c>
      <c r="J1356">
        <v>4</v>
      </c>
      <c r="K1356">
        <v>3</v>
      </c>
    </row>
    <row r="1357" spans="1:11">
      <c r="A1357">
        <v>19</v>
      </c>
      <c r="B1357">
        <f t="shared" si="21"/>
        <v>2</v>
      </c>
      <c r="C1357">
        <v>1</v>
      </c>
      <c r="D1357">
        <v>20</v>
      </c>
      <c r="E1357">
        <v>0</v>
      </c>
      <c r="F1357">
        <v>3</v>
      </c>
      <c r="G1357">
        <v>3</v>
      </c>
      <c r="H1357">
        <v>16</v>
      </c>
      <c r="I1357">
        <v>2</v>
      </c>
      <c r="J1357">
        <v>7</v>
      </c>
      <c r="K1357">
        <v>1</v>
      </c>
    </row>
    <row r="1358" spans="1:11">
      <c r="A1358">
        <v>19</v>
      </c>
      <c r="B1358">
        <f t="shared" si="21"/>
        <v>2</v>
      </c>
      <c r="C1358">
        <v>2</v>
      </c>
      <c r="D1358">
        <v>0</v>
      </c>
      <c r="E1358">
        <v>4</v>
      </c>
      <c r="F1358">
        <v>2</v>
      </c>
      <c r="G1358">
        <v>5</v>
      </c>
      <c r="H1358">
        <v>4</v>
      </c>
      <c r="I1358">
        <v>5</v>
      </c>
      <c r="J1358">
        <v>0</v>
      </c>
      <c r="K1358">
        <v>3</v>
      </c>
    </row>
    <row r="1359" spans="1:11">
      <c r="A1359">
        <v>19</v>
      </c>
      <c r="B1359">
        <f t="shared" si="21"/>
        <v>2</v>
      </c>
      <c r="C1359">
        <v>3</v>
      </c>
      <c r="D1359">
        <v>11</v>
      </c>
      <c r="E1359">
        <v>0</v>
      </c>
      <c r="F1359">
        <v>6</v>
      </c>
      <c r="G1359">
        <v>8</v>
      </c>
      <c r="H1359">
        <v>8</v>
      </c>
      <c r="I1359">
        <v>4</v>
      </c>
      <c r="J1359">
        <v>3</v>
      </c>
      <c r="K1359">
        <v>2</v>
      </c>
    </row>
    <row r="1360" spans="1:11">
      <c r="A1360">
        <v>19</v>
      </c>
      <c r="B1360">
        <f t="shared" si="21"/>
        <v>2</v>
      </c>
      <c r="C1360">
        <v>4</v>
      </c>
      <c r="D1360">
        <v>6</v>
      </c>
      <c r="E1360">
        <v>0</v>
      </c>
      <c r="F1360">
        <v>7</v>
      </c>
      <c r="G1360">
        <v>1</v>
      </c>
      <c r="H1360">
        <v>2</v>
      </c>
      <c r="I1360">
        <v>3</v>
      </c>
      <c r="J1360">
        <v>5</v>
      </c>
      <c r="K1360">
        <v>3</v>
      </c>
    </row>
    <row r="1361" spans="1:11">
      <c r="A1361">
        <v>19</v>
      </c>
      <c r="B1361">
        <f t="shared" si="21"/>
        <v>2</v>
      </c>
      <c r="C1361">
        <v>5</v>
      </c>
      <c r="D1361">
        <v>15</v>
      </c>
      <c r="E1361">
        <v>0</v>
      </c>
      <c r="F1361">
        <v>5</v>
      </c>
      <c r="G1361">
        <v>12</v>
      </c>
      <c r="H1361">
        <v>7</v>
      </c>
      <c r="I1361">
        <v>5</v>
      </c>
      <c r="J1361">
        <v>8</v>
      </c>
      <c r="K1361">
        <v>2</v>
      </c>
    </row>
    <row r="1362" spans="1:11">
      <c r="A1362">
        <v>19</v>
      </c>
      <c r="B1362">
        <f t="shared" si="21"/>
        <v>3</v>
      </c>
      <c r="C1362">
        <v>1</v>
      </c>
      <c r="D1362">
        <v>16</v>
      </c>
      <c r="E1362">
        <v>0</v>
      </c>
      <c r="F1362">
        <v>1</v>
      </c>
      <c r="G1362">
        <v>6</v>
      </c>
      <c r="H1362">
        <v>1</v>
      </c>
      <c r="I1362">
        <v>3</v>
      </c>
      <c r="J1362">
        <v>0</v>
      </c>
      <c r="K1362">
        <v>1</v>
      </c>
    </row>
    <row r="1363" spans="1:11">
      <c r="A1363">
        <v>19</v>
      </c>
      <c r="B1363">
        <f t="shared" si="21"/>
        <v>3</v>
      </c>
      <c r="C1363">
        <v>2</v>
      </c>
      <c r="D1363">
        <v>17</v>
      </c>
      <c r="E1363">
        <v>0</v>
      </c>
      <c r="F1363">
        <v>5</v>
      </c>
      <c r="G1363">
        <v>11</v>
      </c>
      <c r="H1363">
        <v>3</v>
      </c>
      <c r="I1363">
        <v>2</v>
      </c>
      <c r="J1363">
        <v>2</v>
      </c>
      <c r="K1363">
        <v>3</v>
      </c>
    </row>
    <row r="1364" spans="1:11">
      <c r="A1364">
        <v>19</v>
      </c>
      <c r="B1364">
        <f t="shared" si="21"/>
        <v>3</v>
      </c>
      <c r="C1364">
        <v>3</v>
      </c>
      <c r="D1364">
        <v>8</v>
      </c>
      <c r="E1364">
        <v>0</v>
      </c>
      <c r="F1364">
        <v>6</v>
      </c>
      <c r="G1364">
        <v>3</v>
      </c>
      <c r="H1364">
        <v>14</v>
      </c>
      <c r="I1364">
        <v>1</v>
      </c>
      <c r="J1364">
        <v>4</v>
      </c>
      <c r="K1364">
        <v>2</v>
      </c>
    </row>
    <row r="1365" spans="1:11">
      <c r="A1365">
        <v>19</v>
      </c>
      <c r="B1365">
        <f t="shared" si="21"/>
        <v>3</v>
      </c>
      <c r="C1365">
        <v>4</v>
      </c>
      <c r="D1365">
        <v>5</v>
      </c>
      <c r="E1365">
        <v>0</v>
      </c>
      <c r="F1365">
        <v>3</v>
      </c>
      <c r="G1365">
        <v>13</v>
      </c>
      <c r="H1365">
        <v>13</v>
      </c>
      <c r="I1365">
        <v>4</v>
      </c>
      <c r="J1365">
        <v>6</v>
      </c>
      <c r="K1365">
        <v>1</v>
      </c>
    </row>
    <row r="1366" spans="1:11">
      <c r="A1366">
        <v>19</v>
      </c>
      <c r="B1366">
        <f t="shared" si="21"/>
        <v>3</v>
      </c>
      <c r="C1366">
        <v>5</v>
      </c>
      <c r="D1366">
        <v>18</v>
      </c>
      <c r="E1366">
        <v>0</v>
      </c>
      <c r="F1366">
        <v>4</v>
      </c>
      <c r="G1366">
        <v>2</v>
      </c>
      <c r="H1366">
        <v>5</v>
      </c>
      <c r="I1366">
        <v>1</v>
      </c>
      <c r="J1366">
        <v>8</v>
      </c>
      <c r="K1366">
        <v>2</v>
      </c>
    </row>
    <row r="1367" spans="1:11">
      <c r="A1367">
        <v>19</v>
      </c>
      <c r="B1367">
        <f t="shared" si="21"/>
        <v>4</v>
      </c>
      <c r="C1367">
        <v>1</v>
      </c>
      <c r="D1367">
        <v>14</v>
      </c>
      <c r="E1367">
        <v>0</v>
      </c>
      <c r="F1367">
        <v>1</v>
      </c>
      <c r="G1367">
        <v>12</v>
      </c>
      <c r="H1367">
        <v>15</v>
      </c>
      <c r="I1367">
        <v>4</v>
      </c>
      <c r="J1367">
        <v>0</v>
      </c>
      <c r="K1367">
        <v>2</v>
      </c>
    </row>
    <row r="1368" spans="1:11">
      <c r="A1368">
        <v>19</v>
      </c>
      <c r="B1368">
        <f t="shared" si="21"/>
        <v>4</v>
      </c>
      <c r="C1368">
        <v>2</v>
      </c>
      <c r="D1368">
        <v>0</v>
      </c>
      <c r="E1368">
        <v>18</v>
      </c>
      <c r="F1368">
        <v>2</v>
      </c>
      <c r="G1368">
        <v>5</v>
      </c>
      <c r="H1368">
        <v>9</v>
      </c>
      <c r="I1368">
        <v>5</v>
      </c>
      <c r="J1368">
        <v>0</v>
      </c>
      <c r="K1368">
        <v>3</v>
      </c>
    </row>
    <row r="1369" spans="1:11">
      <c r="A1369">
        <v>19</v>
      </c>
      <c r="B1369">
        <f t="shared" si="21"/>
        <v>4</v>
      </c>
      <c r="C1369">
        <v>3</v>
      </c>
      <c r="D1369">
        <v>12</v>
      </c>
      <c r="E1369">
        <v>0</v>
      </c>
      <c r="F1369">
        <v>5</v>
      </c>
      <c r="G1369">
        <v>7</v>
      </c>
      <c r="H1369">
        <v>12</v>
      </c>
      <c r="I1369">
        <v>3</v>
      </c>
      <c r="J1369">
        <v>1</v>
      </c>
      <c r="K1369">
        <v>1</v>
      </c>
    </row>
    <row r="1370" spans="1:11">
      <c r="A1370">
        <v>19</v>
      </c>
      <c r="B1370">
        <f t="shared" si="21"/>
        <v>4</v>
      </c>
      <c r="C1370">
        <v>4</v>
      </c>
      <c r="D1370">
        <v>2</v>
      </c>
      <c r="E1370">
        <v>0</v>
      </c>
      <c r="F1370">
        <v>7</v>
      </c>
      <c r="G1370">
        <v>1</v>
      </c>
      <c r="H1370">
        <v>6</v>
      </c>
      <c r="I1370">
        <v>1</v>
      </c>
      <c r="J1370">
        <v>6</v>
      </c>
      <c r="K1370">
        <v>2</v>
      </c>
    </row>
    <row r="1371" spans="1:11">
      <c r="A1371">
        <v>19</v>
      </c>
      <c r="B1371">
        <f t="shared" si="21"/>
        <v>4</v>
      </c>
      <c r="C1371">
        <v>5</v>
      </c>
      <c r="D1371">
        <v>7</v>
      </c>
      <c r="E1371">
        <v>0</v>
      </c>
      <c r="F1371">
        <v>4</v>
      </c>
      <c r="G1371">
        <v>4</v>
      </c>
      <c r="H1371">
        <v>16</v>
      </c>
      <c r="I1371">
        <v>2</v>
      </c>
      <c r="J1371">
        <v>2</v>
      </c>
      <c r="K1371">
        <v>3</v>
      </c>
    </row>
    <row r="1372" spans="1:11">
      <c r="A1372">
        <v>19</v>
      </c>
      <c r="B1372">
        <f t="shared" si="21"/>
        <v>5</v>
      </c>
      <c r="C1372">
        <v>1</v>
      </c>
      <c r="D1372">
        <v>0</v>
      </c>
      <c r="E1372">
        <v>20</v>
      </c>
      <c r="F1372">
        <v>2</v>
      </c>
      <c r="G1372">
        <v>10</v>
      </c>
      <c r="H1372">
        <v>17</v>
      </c>
      <c r="I1372">
        <v>3</v>
      </c>
      <c r="J1372">
        <v>0</v>
      </c>
      <c r="K1372">
        <v>3</v>
      </c>
    </row>
    <row r="1373" spans="1:11">
      <c r="A1373">
        <v>19</v>
      </c>
      <c r="B1373">
        <f t="shared" si="21"/>
        <v>5</v>
      </c>
      <c r="C1373">
        <v>2</v>
      </c>
      <c r="D1373">
        <v>18</v>
      </c>
      <c r="E1373">
        <v>0</v>
      </c>
      <c r="F1373">
        <v>1</v>
      </c>
      <c r="G1373">
        <v>6</v>
      </c>
      <c r="H1373">
        <v>1</v>
      </c>
      <c r="I1373">
        <v>2</v>
      </c>
      <c r="J1373">
        <v>0</v>
      </c>
      <c r="K1373">
        <v>3</v>
      </c>
    </row>
    <row r="1374" spans="1:11">
      <c r="A1374">
        <v>19</v>
      </c>
      <c r="B1374">
        <f t="shared" si="21"/>
        <v>5</v>
      </c>
      <c r="C1374">
        <v>3</v>
      </c>
      <c r="D1374">
        <v>20</v>
      </c>
      <c r="E1374">
        <v>0</v>
      </c>
      <c r="F1374">
        <v>3</v>
      </c>
      <c r="G1374">
        <v>11</v>
      </c>
      <c r="H1374">
        <v>11</v>
      </c>
      <c r="I1374">
        <v>5</v>
      </c>
      <c r="J1374">
        <v>1</v>
      </c>
      <c r="K1374">
        <v>1</v>
      </c>
    </row>
    <row r="1375" spans="1:11">
      <c r="A1375">
        <v>19</v>
      </c>
      <c r="B1375">
        <f t="shared" si="21"/>
        <v>5</v>
      </c>
      <c r="C1375">
        <v>4</v>
      </c>
      <c r="D1375">
        <v>2</v>
      </c>
      <c r="E1375">
        <v>0</v>
      </c>
      <c r="F1375">
        <v>7</v>
      </c>
      <c r="G1375">
        <v>9</v>
      </c>
      <c r="H1375">
        <v>14</v>
      </c>
      <c r="I1375">
        <v>4</v>
      </c>
      <c r="J1375">
        <v>5</v>
      </c>
      <c r="K1375">
        <v>1</v>
      </c>
    </row>
    <row r="1376" spans="1:11">
      <c r="A1376">
        <v>19</v>
      </c>
      <c r="B1376">
        <f t="shared" si="21"/>
        <v>5</v>
      </c>
      <c r="C1376">
        <v>5</v>
      </c>
      <c r="D1376">
        <v>9</v>
      </c>
      <c r="E1376">
        <v>0</v>
      </c>
      <c r="F1376">
        <v>5</v>
      </c>
      <c r="G1376">
        <v>2</v>
      </c>
      <c r="H1376">
        <v>6</v>
      </c>
      <c r="I1376">
        <v>1</v>
      </c>
      <c r="J1376">
        <v>3</v>
      </c>
      <c r="K1376">
        <v>2</v>
      </c>
    </row>
    <row r="1377" spans="1:11">
      <c r="A1377">
        <v>19</v>
      </c>
      <c r="B1377">
        <f t="shared" si="21"/>
        <v>6</v>
      </c>
      <c r="C1377">
        <v>1</v>
      </c>
      <c r="D1377">
        <v>0</v>
      </c>
      <c r="E1377">
        <v>21</v>
      </c>
      <c r="F1377">
        <v>2</v>
      </c>
      <c r="G1377">
        <v>3</v>
      </c>
      <c r="H1377">
        <v>6</v>
      </c>
      <c r="I1377">
        <v>4</v>
      </c>
      <c r="J1377">
        <v>0</v>
      </c>
      <c r="K1377">
        <v>2</v>
      </c>
    </row>
    <row r="1378" spans="1:11">
      <c r="A1378">
        <v>19</v>
      </c>
      <c r="B1378">
        <f t="shared" si="21"/>
        <v>6</v>
      </c>
      <c r="C1378">
        <v>2</v>
      </c>
      <c r="D1378">
        <v>7</v>
      </c>
      <c r="E1378">
        <v>0</v>
      </c>
      <c r="F1378">
        <v>4</v>
      </c>
      <c r="G1378">
        <v>11</v>
      </c>
      <c r="H1378">
        <v>5</v>
      </c>
      <c r="I1378">
        <v>3</v>
      </c>
      <c r="J1378">
        <v>2</v>
      </c>
      <c r="K1378">
        <v>3</v>
      </c>
    </row>
    <row r="1379" spans="1:11">
      <c r="A1379">
        <v>19</v>
      </c>
      <c r="B1379">
        <f t="shared" si="21"/>
        <v>6</v>
      </c>
      <c r="C1379">
        <v>3</v>
      </c>
      <c r="D1379">
        <v>3</v>
      </c>
      <c r="E1379">
        <v>0</v>
      </c>
      <c r="F1379">
        <v>5</v>
      </c>
      <c r="G1379">
        <v>8</v>
      </c>
      <c r="H1379">
        <v>3</v>
      </c>
      <c r="I1379">
        <v>1</v>
      </c>
      <c r="J1379">
        <v>6</v>
      </c>
      <c r="K1379">
        <v>2</v>
      </c>
    </row>
    <row r="1380" spans="1:11">
      <c r="A1380">
        <v>19</v>
      </c>
      <c r="B1380">
        <f t="shared" si="21"/>
        <v>6</v>
      </c>
      <c r="C1380">
        <v>4</v>
      </c>
      <c r="D1380">
        <v>6</v>
      </c>
      <c r="E1380">
        <v>0</v>
      </c>
      <c r="F1380">
        <v>6</v>
      </c>
      <c r="G1380">
        <v>9</v>
      </c>
      <c r="H1380">
        <v>3</v>
      </c>
      <c r="I1380">
        <v>2</v>
      </c>
      <c r="J1380">
        <v>7</v>
      </c>
      <c r="K1380">
        <v>1</v>
      </c>
    </row>
    <row r="1381" spans="1:11">
      <c r="A1381">
        <v>19</v>
      </c>
      <c r="B1381">
        <f t="shared" si="21"/>
        <v>6</v>
      </c>
      <c r="C1381">
        <v>5</v>
      </c>
      <c r="D1381">
        <v>5</v>
      </c>
      <c r="E1381">
        <v>0</v>
      </c>
      <c r="F1381">
        <v>1</v>
      </c>
      <c r="G1381">
        <v>10</v>
      </c>
      <c r="H1381">
        <v>7</v>
      </c>
      <c r="I1381">
        <v>2</v>
      </c>
      <c r="J1381">
        <v>0</v>
      </c>
      <c r="K1381">
        <v>3</v>
      </c>
    </row>
    <row r="1382" spans="1:11">
      <c r="A1382">
        <v>19</v>
      </c>
      <c r="B1382">
        <f t="shared" si="21"/>
        <v>7</v>
      </c>
      <c r="C1382">
        <v>1</v>
      </c>
      <c r="D1382">
        <v>4</v>
      </c>
      <c r="E1382">
        <v>0</v>
      </c>
      <c r="F1382">
        <v>5</v>
      </c>
      <c r="G1382">
        <v>7</v>
      </c>
      <c r="H1382">
        <v>4</v>
      </c>
      <c r="I1382">
        <v>4</v>
      </c>
      <c r="J1382">
        <v>7</v>
      </c>
      <c r="K1382">
        <v>2</v>
      </c>
    </row>
    <row r="1383" spans="1:11">
      <c r="A1383">
        <v>19</v>
      </c>
      <c r="B1383">
        <f t="shared" si="21"/>
        <v>7</v>
      </c>
      <c r="C1383">
        <v>2</v>
      </c>
      <c r="D1383">
        <v>0</v>
      </c>
      <c r="E1383">
        <v>10</v>
      </c>
      <c r="F1383">
        <v>2</v>
      </c>
      <c r="G1383">
        <v>13</v>
      </c>
      <c r="H1383">
        <v>10</v>
      </c>
      <c r="I1383">
        <v>3</v>
      </c>
      <c r="J1383">
        <v>0</v>
      </c>
      <c r="K1383">
        <v>3</v>
      </c>
    </row>
    <row r="1384" spans="1:11">
      <c r="A1384">
        <v>19</v>
      </c>
      <c r="B1384">
        <f t="shared" si="21"/>
        <v>7</v>
      </c>
      <c r="C1384">
        <v>3</v>
      </c>
      <c r="D1384">
        <v>3</v>
      </c>
      <c r="E1384">
        <v>0</v>
      </c>
      <c r="F1384">
        <v>1</v>
      </c>
      <c r="G1384">
        <v>12</v>
      </c>
      <c r="H1384">
        <v>5</v>
      </c>
      <c r="I1384">
        <v>2</v>
      </c>
      <c r="J1384">
        <v>0</v>
      </c>
      <c r="K1384">
        <v>1</v>
      </c>
    </row>
    <row r="1385" spans="1:11">
      <c r="A1385">
        <v>19</v>
      </c>
      <c r="B1385">
        <f t="shared" si="21"/>
        <v>7</v>
      </c>
      <c r="C1385">
        <v>4</v>
      </c>
      <c r="D1385">
        <v>11</v>
      </c>
      <c r="E1385">
        <v>0</v>
      </c>
      <c r="F1385">
        <v>4</v>
      </c>
      <c r="G1385">
        <v>11</v>
      </c>
      <c r="H1385">
        <v>15</v>
      </c>
      <c r="I1385">
        <v>1</v>
      </c>
      <c r="J1385">
        <v>4</v>
      </c>
      <c r="K1385">
        <v>2</v>
      </c>
    </row>
    <row r="1386" spans="1:11">
      <c r="A1386">
        <v>19</v>
      </c>
      <c r="B1386">
        <f t="shared" si="21"/>
        <v>7</v>
      </c>
      <c r="C1386">
        <v>5</v>
      </c>
      <c r="D1386">
        <v>10</v>
      </c>
      <c r="E1386">
        <v>0</v>
      </c>
      <c r="F1386">
        <v>6</v>
      </c>
      <c r="G1386">
        <v>8</v>
      </c>
      <c r="H1386">
        <v>13</v>
      </c>
      <c r="I1386">
        <v>5</v>
      </c>
      <c r="J1386">
        <v>8</v>
      </c>
      <c r="K1386">
        <v>1</v>
      </c>
    </row>
    <row r="1387" spans="1:11">
      <c r="A1387">
        <v>19</v>
      </c>
      <c r="B1387">
        <f t="shared" si="21"/>
        <v>8</v>
      </c>
      <c r="C1387">
        <v>1</v>
      </c>
      <c r="D1387">
        <v>0</v>
      </c>
      <c r="E1387">
        <v>6</v>
      </c>
      <c r="F1387">
        <v>2</v>
      </c>
      <c r="G1387">
        <v>2</v>
      </c>
      <c r="H1387">
        <v>8</v>
      </c>
      <c r="I1387">
        <v>3</v>
      </c>
      <c r="J1387">
        <v>0</v>
      </c>
      <c r="K1387">
        <v>2</v>
      </c>
    </row>
    <row r="1388" spans="1:11">
      <c r="A1388">
        <v>19</v>
      </c>
      <c r="B1388">
        <f t="shared" si="21"/>
        <v>8</v>
      </c>
      <c r="C1388">
        <v>2</v>
      </c>
      <c r="D1388">
        <v>13</v>
      </c>
      <c r="E1388">
        <v>0</v>
      </c>
      <c r="F1388">
        <v>7</v>
      </c>
      <c r="G1388">
        <v>5</v>
      </c>
      <c r="H1388">
        <v>2</v>
      </c>
      <c r="I1388">
        <v>1</v>
      </c>
      <c r="J1388">
        <v>7</v>
      </c>
      <c r="K1388">
        <v>2</v>
      </c>
    </row>
    <row r="1389" spans="1:11">
      <c r="A1389">
        <v>19</v>
      </c>
      <c r="B1389">
        <f t="shared" si="21"/>
        <v>8</v>
      </c>
      <c r="C1389">
        <v>3</v>
      </c>
      <c r="D1389">
        <v>1</v>
      </c>
      <c r="E1389">
        <v>0</v>
      </c>
      <c r="F1389">
        <v>3</v>
      </c>
      <c r="G1389">
        <v>8</v>
      </c>
      <c r="H1389">
        <v>7</v>
      </c>
      <c r="I1389">
        <v>4</v>
      </c>
      <c r="J1389">
        <v>3</v>
      </c>
      <c r="K1389">
        <v>3</v>
      </c>
    </row>
    <row r="1390" spans="1:11">
      <c r="A1390">
        <v>19</v>
      </c>
      <c r="B1390">
        <f t="shared" si="21"/>
        <v>8</v>
      </c>
      <c r="C1390">
        <v>4</v>
      </c>
      <c r="D1390">
        <v>19</v>
      </c>
      <c r="E1390">
        <v>0</v>
      </c>
      <c r="F1390">
        <v>6</v>
      </c>
      <c r="G1390">
        <v>9</v>
      </c>
      <c r="H1390">
        <v>11</v>
      </c>
      <c r="I1390">
        <v>3</v>
      </c>
      <c r="J1390">
        <v>4</v>
      </c>
      <c r="K1390">
        <v>1</v>
      </c>
    </row>
    <row r="1391" spans="1:11">
      <c r="A1391">
        <v>19</v>
      </c>
      <c r="B1391">
        <f t="shared" si="21"/>
        <v>8</v>
      </c>
      <c r="C1391">
        <v>5</v>
      </c>
      <c r="D1391">
        <v>6</v>
      </c>
      <c r="E1391">
        <v>0</v>
      </c>
      <c r="F1391">
        <v>4</v>
      </c>
      <c r="G1391">
        <v>4</v>
      </c>
      <c r="H1391">
        <v>16</v>
      </c>
      <c r="I1391">
        <v>5</v>
      </c>
      <c r="J1391">
        <v>1</v>
      </c>
      <c r="K1391">
        <v>1</v>
      </c>
    </row>
    <row r="1392" spans="1:11">
      <c r="A1392">
        <v>19</v>
      </c>
      <c r="B1392">
        <f t="shared" si="21"/>
        <v>9</v>
      </c>
      <c r="C1392">
        <v>1</v>
      </c>
      <c r="D1392">
        <v>17</v>
      </c>
      <c r="E1392">
        <v>0</v>
      </c>
      <c r="F1392">
        <v>7</v>
      </c>
      <c r="G1392">
        <v>5</v>
      </c>
      <c r="H1392">
        <v>1</v>
      </c>
      <c r="I1392">
        <v>2</v>
      </c>
      <c r="J1392">
        <v>2</v>
      </c>
      <c r="K1392">
        <v>2</v>
      </c>
    </row>
    <row r="1393" spans="1:11">
      <c r="A1393">
        <v>19</v>
      </c>
      <c r="B1393">
        <f t="shared" si="21"/>
        <v>9</v>
      </c>
      <c r="C1393">
        <v>2</v>
      </c>
      <c r="D1393">
        <v>12</v>
      </c>
      <c r="E1393">
        <v>0</v>
      </c>
      <c r="F1393">
        <v>4</v>
      </c>
      <c r="G1393">
        <v>1</v>
      </c>
      <c r="H1393">
        <v>3</v>
      </c>
      <c r="I1393">
        <v>2</v>
      </c>
      <c r="J1393">
        <v>6</v>
      </c>
      <c r="K1393">
        <v>3</v>
      </c>
    </row>
    <row r="1394" spans="1:11">
      <c r="A1394">
        <v>19</v>
      </c>
      <c r="B1394">
        <f t="shared" si="21"/>
        <v>9</v>
      </c>
      <c r="C1394">
        <v>3</v>
      </c>
      <c r="D1394">
        <v>8</v>
      </c>
      <c r="E1394">
        <v>0</v>
      </c>
      <c r="F1394">
        <v>3</v>
      </c>
      <c r="G1394">
        <v>6</v>
      </c>
      <c r="H1394">
        <v>12</v>
      </c>
      <c r="I1394">
        <v>5</v>
      </c>
      <c r="J1394">
        <v>8</v>
      </c>
      <c r="K1394">
        <v>2</v>
      </c>
    </row>
    <row r="1395" spans="1:11">
      <c r="A1395">
        <v>19</v>
      </c>
      <c r="B1395">
        <f t="shared" si="21"/>
        <v>9</v>
      </c>
      <c r="C1395">
        <v>4</v>
      </c>
      <c r="D1395">
        <v>7</v>
      </c>
      <c r="E1395">
        <v>0</v>
      </c>
      <c r="F1395">
        <v>6</v>
      </c>
      <c r="G1395">
        <v>3</v>
      </c>
      <c r="H1395">
        <v>15</v>
      </c>
      <c r="I1395">
        <v>1</v>
      </c>
      <c r="J1395">
        <v>5</v>
      </c>
      <c r="K1395">
        <v>3</v>
      </c>
    </row>
    <row r="1396" spans="1:11">
      <c r="A1396">
        <v>19</v>
      </c>
      <c r="B1396">
        <f t="shared" si="21"/>
        <v>9</v>
      </c>
      <c r="C1396">
        <v>5</v>
      </c>
      <c r="D1396">
        <v>15</v>
      </c>
      <c r="E1396">
        <v>0</v>
      </c>
      <c r="F1396">
        <v>1</v>
      </c>
      <c r="G1396">
        <v>10</v>
      </c>
      <c r="H1396">
        <v>9</v>
      </c>
      <c r="I1396">
        <v>4</v>
      </c>
      <c r="J1396">
        <v>0</v>
      </c>
      <c r="K1396">
        <v>1</v>
      </c>
    </row>
    <row r="1397" spans="1:11">
      <c r="A1397">
        <v>19</v>
      </c>
      <c r="B1397">
        <f t="shared" si="21"/>
        <v>10</v>
      </c>
      <c r="C1397">
        <v>1</v>
      </c>
      <c r="D1397">
        <v>16</v>
      </c>
      <c r="E1397">
        <v>0</v>
      </c>
      <c r="F1397">
        <v>1</v>
      </c>
      <c r="G1397">
        <v>10</v>
      </c>
      <c r="H1397">
        <v>3</v>
      </c>
      <c r="I1397">
        <v>2</v>
      </c>
      <c r="J1397">
        <v>0</v>
      </c>
      <c r="K1397">
        <v>1</v>
      </c>
    </row>
    <row r="1398" spans="1:11">
      <c r="A1398">
        <v>19</v>
      </c>
      <c r="B1398">
        <f t="shared" si="21"/>
        <v>10</v>
      </c>
      <c r="C1398">
        <v>2</v>
      </c>
      <c r="D1398">
        <v>6</v>
      </c>
      <c r="E1398">
        <v>0</v>
      </c>
      <c r="F1398">
        <v>3</v>
      </c>
      <c r="G1398">
        <v>1</v>
      </c>
      <c r="H1398">
        <v>13</v>
      </c>
      <c r="I1398">
        <v>4</v>
      </c>
      <c r="J1398">
        <v>1</v>
      </c>
      <c r="K1398">
        <v>3</v>
      </c>
    </row>
    <row r="1399" spans="1:11">
      <c r="A1399">
        <v>19</v>
      </c>
      <c r="B1399">
        <f t="shared" si="21"/>
        <v>10</v>
      </c>
      <c r="C1399">
        <v>3</v>
      </c>
      <c r="D1399">
        <v>5</v>
      </c>
      <c r="E1399">
        <v>0</v>
      </c>
      <c r="F1399">
        <v>5</v>
      </c>
      <c r="G1399">
        <v>13</v>
      </c>
      <c r="H1399">
        <v>7</v>
      </c>
      <c r="I1399">
        <v>1</v>
      </c>
      <c r="J1399">
        <v>8</v>
      </c>
      <c r="K1399">
        <v>1</v>
      </c>
    </row>
    <row r="1400" spans="1:11">
      <c r="A1400">
        <v>19</v>
      </c>
      <c r="B1400">
        <f t="shared" si="21"/>
        <v>10</v>
      </c>
      <c r="C1400">
        <v>4</v>
      </c>
      <c r="D1400">
        <v>0</v>
      </c>
      <c r="E1400">
        <v>21</v>
      </c>
      <c r="F1400">
        <v>2</v>
      </c>
      <c r="G1400">
        <v>2</v>
      </c>
      <c r="H1400">
        <v>4</v>
      </c>
      <c r="I1400">
        <v>5</v>
      </c>
      <c r="J1400">
        <v>0</v>
      </c>
      <c r="K1400">
        <v>3</v>
      </c>
    </row>
    <row r="1401" spans="1:11">
      <c r="A1401">
        <v>19</v>
      </c>
      <c r="B1401">
        <f t="shared" si="21"/>
        <v>10</v>
      </c>
      <c r="C1401">
        <v>5</v>
      </c>
      <c r="D1401">
        <v>14</v>
      </c>
      <c r="E1401">
        <v>0</v>
      </c>
      <c r="F1401">
        <v>6</v>
      </c>
      <c r="G1401">
        <v>4</v>
      </c>
      <c r="H1401">
        <v>9</v>
      </c>
      <c r="I1401">
        <v>3</v>
      </c>
      <c r="J1401">
        <v>2</v>
      </c>
      <c r="K1401">
        <v>2</v>
      </c>
    </row>
    <row r="1402" spans="1:11">
      <c r="A1402">
        <v>19</v>
      </c>
      <c r="B1402">
        <f t="shared" si="21"/>
        <v>11</v>
      </c>
      <c r="C1402">
        <v>1</v>
      </c>
      <c r="D1402">
        <v>5</v>
      </c>
      <c r="E1402">
        <v>0</v>
      </c>
      <c r="F1402">
        <v>4</v>
      </c>
      <c r="G1402">
        <v>5</v>
      </c>
      <c r="H1402">
        <v>5</v>
      </c>
      <c r="I1402">
        <v>2</v>
      </c>
      <c r="J1402">
        <v>6</v>
      </c>
      <c r="K1402">
        <v>2</v>
      </c>
    </row>
    <row r="1403" spans="1:11">
      <c r="A1403">
        <v>19</v>
      </c>
      <c r="B1403">
        <f t="shared" si="21"/>
        <v>11</v>
      </c>
      <c r="C1403">
        <v>2</v>
      </c>
      <c r="D1403">
        <v>17</v>
      </c>
      <c r="E1403">
        <v>0</v>
      </c>
      <c r="F1403">
        <v>1</v>
      </c>
      <c r="G1403">
        <v>11</v>
      </c>
      <c r="H1403">
        <v>5</v>
      </c>
      <c r="I1403">
        <v>4</v>
      </c>
      <c r="J1403">
        <v>0</v>
      </c>
      <c r="K1403">
        <v>3</v>
      </c>
    </row>
    <row r="1404" spans="1:11">
      <c r="A1404">
        <v>19</v>
      </c>
      <c r="B1404">
        <f t="shared" si="21"/>
        <v>11</v>
      </c>
      <c r="C1404">
        <v>3</v>
      </c>
      <c r="D1404">
        <v>18</v>
      </c>
      <c r="E1404">
        <v>0</v>
      </c>
      <c r="F1404">
        <v>6</v>
      </c>
      <c r="G1404">
        <v>6</v>
      </c>
      <c r="H1404">
        <v>2</v>
      </c>
      <c r="I1404">
        <v>2</v>
      </c>
      <c r="J1404">
        <v>5</v>
      </c>
      <c r="K1404">
        <v>2</v>
      </c>
    </row>
    <row r="1405" spans="1:11">
      <c r="A1405">
        <v>19</v>
      </c>
      <c r="B1405">
        <f t="shared" si="21"/>
        <v>11</v>
      </c>
      <c r="C1405">
        <v>4</v>
      </c>
      <c r="D1405">
        <v>4</v>
      </c>
      <c r="E1405">
        <v>0</v>
      </c>
      <c r="F1405">
        <v>5</v>
      </c>
      <c r="G1405">
        <v>5</v>
      </c>
      <c r="H1405">
        <v>3</v>
      </c>
      <c r="I1405">
        <v>4</v>
      </c>
      <c r="J1405">
        <v>2</v>
      </c>
      <c r="K1405">
        <v>1</v>
      </c>
    </row>
    <row r="1406" spans="1:11">
      <c r="A1406">
        <v>19</v>
      </c>
      <c r="B1406">
        <f t="shared" si="21"/>
        <v>11</v>
      </c>
      <c r="C1406">
        <v>5</v>
      </c>
      <c r="D1406">
        <v>15</v>
      </c>
      <c r="E1406">
        <v>0</v>
      </c>
      <c r="F1406">
        <v>7</v>
      </c>
      <c r="G1406">
        <v>12</v>
      </c>
      <c r="H1406">
        <v>13</v>
      </c>
      <c r="I1406">
        <v>3</v>
      </c>
      <c r="J1406">
        <v>8</v>
      </c>
      <c r="K1406">
        <v>1</v>
      </c>
    </row>
    <row r="1407" spans="1:11">
      <c r="A1407">
        <v>19</v>
      </c>
      <c r="B1407">
        <f t="shared" si="21"/>
        <v>12</v>
      </c>
      <c r="C1407">
        <v>1</v>
      </c>
      <c r="D1407">
        <v>9</v>
      </c>
      <c r="E1407">
        <v>0</v>
      </c>
      <c r="F1407">
        <v>3</v>
      </c>
      <c r="G1407">
        <v>7</v>
      </c>
      <c r="H1407">
        <v>11</v>
      </c>
      <c r="I1407">
        <v>2</v>
      </c>
      <c r="J1407">
        <v>7</v>
      </c>
      <c r="K1407">
        <v>3</v>
      </c>
    </row>
    <row r="1408" spans="1:11">
      <c r="A1408">
        <v>19</v>
      </c>
      <c r="B1408">
        <f t="shared" si="21"/>
        <v>12</v>
      </c>
      <c r="C1408">
        <v>2</v>
      </c>
      <c r="D1408">
        <v>12</v>
      </c>
      <c r="E1408">
        <v>0</v>
      </c>
      <c r="F1408">
        <v>7</v>
      </c>
      <c r="G1408">
        <v>6</v>
      </c>
      <c r="H1408">
        <v>10</v>
      </c>
      <c r="I1408">
        <v>3</v>
      </c>
      <c r="J1408">
        <v>4</v>
      </c>
      <c r="K1408">
        <v>2</v>
      </c>
    </row>
    <row r="1409" spans="1:11">
      <c r="A1409">
        <v>19</v>
      </c>
      <c r="B1409">
        <f t="shared" si="21"/>
        <v>12</v>
      </c>
      <c r="C1409">
        <v>3</v>
      </c>
      <c r="D1409">
        <v>13</v>
      </c>
      <c r="E1409">
        <v>0</v>
      </c>
      <c r="F1409">
        <v>5</v>
      </c>
      <c r="G1409">
        <v>3</v>
      </c>
      <c r="H1409">
        <v>8</v>
      </c>
      <c r="I1409">
        <v>1</v>
      </c>
      <c r="J1409">
        <v>5</v>
      </c>
      <c r="K1409">
        <v>1</v>
      </c>
    </row>
    <row r="1410" spans="1:11">
      <c r="A1410">
        <v>19</v>
      </c>
      <c r="B1410">
        <f t="shared" si="21"/>
        <v>12</v>
      </c>
      <c r="C1410">
        <v>4</v>
      </c>
      <c r="D1410">
        <v>2</v>
      </c>
      <c r="E1410">
        <v>0</v>
      </c>
      <c r="F1410">
        <v>4</v>
      </c>
      <c r="G1410">
        <v>8</v>
      </c>
      <c r="H1410">
        <v>2</v>
      </c>
      <c r="I1410">
        <v>5</v>
      </c>
      <c r="J1410">
        <v>6</v>
      </c>
      <c r="K1410">
        <v>3</v>
      </c>
    </row>
    <row r="1411" spans="1:11">
      <c r="A1411">
        <v>19</v>
      </c>
      <c r="B1411">
        <f t="shared" si="21"/>
        <v>12</v>
      </c>
      <c r="C1411">
        <v>5</v>
      </c>
      <c r="D1411">
        <v>19</v>
      </c>
      <c r="E1411">
        <v>0</v>
      </c>
      <c r="F1411">
        <v>1</v>
      </c>
      <c r="G1411">
        <v>11</v>
      </c>
      <c r="H1411">
        <v>6</v>
      </c>
      <c r="I1411">
        <v>4</v>
      </c>
      <c r="J1411">
        <v>0</v>
      </c>
      <c r="K1411">
        <v>2</v>
      </c>
    </row>
    <row r="1412" spans="1:11">
      <c r="A1412">
        <v>19</v>
      </c>
      <c r="B1412">
        <f t="shared" si="21"/>
        <v>13</v>
      </c>
      <c r="C1412">
        <v>1</v>
      </c>
      <c r="D1412">
        <v>10</v>
      </c>
      <c r="E1412">
        <v>0</v>
      </c>
      <c r="F1412">
        <v>5</v>
      </c>
      <c r="G1412">
        <v>3</v>
      </c>
      <c r="H1412">
        <v>13</v>
      </c>
      <c r="I1412">
        <v>4</v>
      </c>
      <c r="J1412">
        <v>7</v>
      </c>
      <c r="K1412">
        <v>2</v>
      </c>
    </row>
    <row r="1413" spans="1:11">
      <c r="A1413">
        <v>19</v>
      </c>
      <c r="B1413">
        <f t="shared" si="21"/>
        <v>13</v>
      </c>
      <c r="C1413">
        <v>2</v>
      </c>
      <c r="D1413">
        <v>0</v>
      </c>
      <c r="E1413">
        <v>1</v>
      </c>
      <c r="F1413">
        <v>2</v>
      </c>
      <c r="G1413">
        <v>5</v>
      </c>
      <c r="H1413">
        <v>14</v>
      </c>
      <c r="I1413">
        <v>3</v>
      </c>
      <c r="J1413">
        <v>0</v>
      </c>
      <c r="K1413">
        <v>1</v>
      </c>
    </row>
    <row r="1414" spans="1:11">
      <c r="A1414">
        <v>19</v>
      </c>
      <c r="B1414">
        <f t="shared" si="21"/>
        <v>13</v>
      </c>
      <c r="C1414">
        <v>3</v>
      </c>
      <c r="D1414">
        <v>7</v>
      </c>
      <c r="E1414">
        <v>0</v>
      </c>
      <c r="F1414">
        <v>6</v>
      </c>
      <c r="G1414">
        <v>12</v>
      </c>
      <c r="H1414">
        <v>5</v>
      </c>
      <c r="I1414">
        <v>5</v>
      </c>
      <c r="J1414">
        <v>5</v>
      </c>
      <c r="K1414">
        <v>3</v>
      </c>
    </row>
    <row r="1415" spans="1:11">
      <c r="A1415">
        <v>19</v>
      </c>
      <c r="B1415">
        <f t="shared" si="21"/>
        <v>13</v>
      </c>
      <c r="C1415">
        <v>4</v>
      </c>
      <c r="D1415">
        <v>1</v>
      </c>
      <c r="E1415">
        <v>0</v>
      </c>
      <c r="F1415">
        <v>4</v>
      </c>
      <c r="G1415">
        <v>9</v>
      </c>
      <c r="H1415">
        <v>12</v>
      </c>
      <c r="I1415">
        <v>2</v>
      </c>
      <c r="J1415">
        <v>3</v>
      </c>
      <c r="K1415">
        <v>1</v>
      </c>
    </row>
    <row r="1416" spans="1:11">
      <c r="A1416">
        <v>19</v>
      </c>
      <c r="B1416">
        <f t="shared" ref="B1416:B1479" si="22">IF(B1411=15,1,B1411+1)</f>
        <v>13</v>
      </c>
      <c r="C1416">
        <v>5</v>
      </c>
      <c r="D1416">
        <v>17</v>
      </c>
      <c r="E1416">
        <v>0</v>
      </c>
      <c r="F1416">
        <v>7</v>
      </c>
      <c r="G1416">
        <v>10</v>
      </c>
      <c r="H1416">
        <v>17</v>
      </c>
      <c r="I1416">
        <v>1</v>
      </c>
      <c r="J1416">
        <v>6</v>
      </c>
      <c r="K1416">
        <v>2</v>
      </c>
    </row>
    <row r="1417" spans="1:11">
      <c r="A1417">
        <v>19</v>
      </c>
      <c r="B1417">
        <f t="shared" si="22"/>
        <v>14</v>
      </c>
      <c r="C1417">
        <v>1</v>
      </c>
      <c r="D1417">
        <v>0</v>
      </c>
      <c r="E1417">
        <v>5</v>
      </c>
      <c r="F1417">
        <v>2</v>
      </c>
      <c r="G1417">
        <v>11</v>
      </c>
      <c r="H1417">
        <v>3</v>
      </c>
      <c r="I1417">
        <v>5</v>
      </c>
      <c r="J1417">
        <v>0</v>
      </c>
      <c r="K1417">
        <v>3</v>
      </c>
    </row>
    <row r="1418" spans="1:11">
      <c r="A1418">
        <v>19</v>
      </c>
      <c r="B1418">
        <f t="shared" si="22"/>
        <v>14</v>
      </c>
      <c r="C1418">
        <v>2</v>
      </c>
      <c r="D1418">
        <v>11</v>
      </c>
      <c r="E1418">
        <v>0</v>
      </c>
      <c r="F1418">
        <v>5</v>
      </c>
      <c r="G1418">
        <v>7</v>
      </c>
      <c r="H1418">
        <v>7</v>
      </c>
      <c r="I1418">
        <v>4</v>
      </c>
      <c r="J1418">
        <v>1</v>
      </c>
      <c r="K1418">
        <v>3</v>
      </c>
    </row>
    <row r="1419" spans="1:11">
      <c r="A1419">
        <v>19</v>
      </c>
      <c r="B1419">
        <f t="shared" si="22"/>
        <v>14</v>
      </c>
      <c r="C1419">
        <v>3</v>
      </c>
      <c r="D1419">
        <v>15</v>
      </c>
      <c r="E1419">
        <v>0</v>
      </c>
      <c r="F1419">
        <v>6</v>
      </c>
      <c r="G1419">
        <v>13</v>
      </c>
      <c r="H1419">
        <v>5</v>
      </c>
      <c r="I1419">
        <v>5</v>
      </c>
      <c r="J1419">
        <v>8</v>
      </c>
      <c r="K1419">
        <v>1</v>
      </c>
    </row>
    <row r="1420" spans="1:11">
      <c r="A1420">
        <v>19</v>
      </c>
      <c r="B1420">
        <f t="shared" si="22"/>
        <v>14</v>
      </c>
      <c r="C1420">
        <v>4</v>
      </c>
      <c r="D1420">
        <v>4</v>
      </c>
      <c r="E1420">
        <v>0</v>
      </c>
      <c r="F1420">
        <v>7</v>
      </c>
      <c r="G1420">
        <v>6</v>
      </c>
      <c r="H1420">
        <v>11</v>
      </c>
      <c r="I1420">
        <v>1</v>
      </c>
      <c r="J1420">
        <v>2</v>
      </c>
      <c r="K1420">
        <v>2</v>
      </c>
    </row>
    <row r="1421" spans="1:11">
      <c r="A1421">
        <v>19</v>
      </c>
      <c r="B1421">
        <f t="shared" si="22"/>
        <v>14</v>
      </c>
      <c r="C1421">
        <v>5</v>
      </c>
      <c r="D1421">
        <v>14</v>
      </c>
      <c r="E1421">
        <v>0</v>
      </c>
      <c r="F1421">
        <v>1</v>
      </c>
      <c r="G1421">
        <v>1</v>
      </c>
      <c r="H1421">
        <v>15</v>
      </c>
      <c r="I1421">
        <v>2</v>
      </c>
      <c r="J1421">
        <v>0</v>
      </c>
      <c r="K1421">
        <v>1</v>
      </c>
    </row>
    <row r="1422" spans="1:11">
      <c r="A1422">
        <v>19</v>
      </c>
      <c r="B1422">
        <f t="shared" si="22"/>
        <v>15</v>
      </c>
      <c r="C1422">
        <v>1</v>
      </c>
      <c r="D1422">
        <v>16</v>
      </c>
      <c r="E1422">
        <v>0</v>
      </c>
      <c r="F1422">
        <v>5</v>
      </c>
      <c r="G1422">
        <v>2</v>
      </c>
      <c r="H1422">
        <v>6</v>
      </c>
      <c r="I1422">
        <v>2</v>
      </c>
      <c r="J1422">
        <v>8</v>
      </c>
      <c r="K1422">
        <v>3</v>
      </c>
    </row>
    <row r="1423" spans="1:11">
      <c r="A1423">
        <v>19</v>
      </c>
      <c r="B1423">
        <f t="shared" si="22"/>
        <v>15</v>
      </c>
      <c r="C1423">
        <v>2</v>
      </c>
      <c r="D1423">
        <v>0</v>
      </c>
      <c r="E1423">
        <v>7</v>
      </c>
      <c r="F1423">
        <v>2</v>
      </c>
      <c r="G1423">
        <v>8</v>
      </c>
      <c r="H1423">
        <v>10</v>
      </c>
      <c r="I1423">
        <v>5</v>
      </c>
      <c r="J1423">
        <v>0</v>
      </c>
      <c r="K1423">
        <v>2</v>
      </c>
    </row>
    <row r="1424" spans="1:11">
      <c r="A1424">
        <v>19</v>
      </c>
      <c r="B1424">
        <f t="shared" si="22"/>
        <v>15</v>
      </c>
      <c r="C1424">
        <v>3</v>
      </c>
      <c r="D1424">
        <v>5</v>
      </c>
      <c r="E1424">
        <v>0</v>
      </c>
      <c r="F1424">
        <v>7</v>
      </c>
      <c r="G1424">
        <v>4</v>
      </c>
      <c r="H1424">
        <v>16</v>
      </c>
      <c r="I1424">
        <v>1</v>
      </c>
      <c r="J1424">
        <v>5</v>
      </c>
      <c r="K1424">
        <v>2</v>
      </c>
    </row>
    <row r="1425" spans="1:11">
      <c r="A1425">
        <v>19</v>
      </c>
      <c r="B1425">
        <f t="shared" si="22"/>
        <v>15</v>
      </c>
      <c r="C1425">
        <v>4</v>
      </c>
      <c r="D1425">
        <v>3</v>
      </c>
      <c r="E1425">
        <v>0</v>
      </c>
      <c r="F1425">
        <v>3</v>
      </c>
      <c r="G1425">
        <v>9</v>
      </c>
      <c r="H1425">
        <v>17</v>
      </c>
      <c r="I1425">
        <v>4</v>
      </c>
      <c r="J1425">
        <v>3</v>
      </c>
      <c r="K1425">
        <v>3</v>
      </c>
    </row>
    <row r="1426" spans="1:11">
      <c r="A1426">
        <v>19</v>
      </c>
      <c r="B1426">
        <f t="shared" si="22"/>
        <v>15</v>
      </c>
      <c r="C1426">
        <v>5</v>
      </c>
      <c r="D1426">
        <v>8</v>
      </c>
      <c r="E1426">
        <v>0</v>
      </c>
      <c r="F1426">
        <v>4</v>
      </c>
      <c r="G1426">
        <v>12</v>
      </c>
      <c r="H1426">
        <v>2</v>
      </c>
      <c r="I1426">
        <v>3</v>
      </c>
      <c r="J1426">
        <v>4</v>
      </c>
      <c r="K1426">
        <v>1</v>
      </c>
    </row>
    <row r="1427" spans="1:11">
      <c r="A1427">
        <v>20</v>
      </c>
      <c r="B1427">
        <f t="shared" si="22"/>
        <v>1</v>
      </c>
      <c r="C1427">
        <v>1</v>
      </c>
      <c r="D1427">
        <v>20</v>
      </c>
      <c r="E1427">
        <v>0</v>
      </c>
      <c r="F1427">
        <v>4</v>
      </c>
      <c r="G1427">
        <v>11</v>
      </c>
      <c r="H1427">
        <v>9</v>
      </c>
      <c r="I1427">
        <v>3</v>
      </c>
      <c r="J1427">
        <v>3</v>
      </c>
      <c r="K1427">
        <v>1</v>
      </c>
    </row>
    <row r="1428" spans="1:11">
      <c r="A1428">
        <v>20</v>
      </c>
      <c r="B1428">
        <f t="shared" si="22"/>
        <v>1</v>
      </c>
      <c r="C1428">
        <v>2</v>
      </c>
      <c r="D1428">
        <v>16</v>
      </c>
      <c r="E1428">
        <v>0</v>
      </c>
      <c r="F1428">
        <v>3</v>
      </c>
      <c r="G1428">
        <v>12</v>
      </c>
      <c r="H1428">
        <v>1</v>
      </c>
      <c r="I1428">
        <v>2</v>
      </c>
      <c r="J1428">
        <v>7</v>
      </c>
      <c r="K1428">
        <v>1</v>
      </c>
    </row>
    <row r="1429" spans="1:11">
      <c r="A1429">
        <v>20</v>
      </c>
      <c r="B1429">
        <f t="shared" si="22"/>
        <v>1</v>
      </c>
      <c r="C1429">
        <v>3</v>
      </c>
      <c r="D1429">
        <v>19</v>
      </c>
      <c r="E1429">
        <v>0</v>
      </c>
      <c r="F1429">
        <v>7</v>
      </c>
      <c r="G1429">
        <v>10</v>
      </c>
      <c r="H1429">
        <v>12</v>
      </c>
      <c r="I1429">
        <v>3</v>
      </c>
      <c r="J1429">
        <v>2</v>
      </c>
      <c r="K1429">
        <v>3</v>
      </c>
    </row>
    <row r="1430" spans="1:11">
      <c r="A1430">
        <v>20</v>
      </c>
      <c r="B1430">
        <f t="shared" si="22"/>
        <v>1</v>
      </c>
      <c r="C1430">
        <v>4</v>
      </c>
      <c r="D1430">
        <v>13</v>
      </c>
      <c r="E1430">
        <v>0</v>
      </c>
      <c r="F1430">
        <v>6</v>
      </c>
      <c r="G1430">
        <v>2</v>
      </c>
      <c r="H1430">
        <v>4</v>
      </c>
      <c r="I1430">
        <v>4</v>
      </c>
      <c r="J1430">
        <v>6</v>
      </c>
      <c r="K1430">
        <v>3</v>
      </c>
    </row>
    <row r="1431" spans="1:11">
      <c r="A1431">
        <v>20</v>
      </c>
      <c r="B1431">
        <f t="shared" si="22"/>
        <v>1</v>
      </c>
      <c r="C1431">
        <v>5</v>
      </c>
      <c r="D1431">
        <v>18</v>
      </c>
      <c r="E1431">
        <v>0</v>
      </c>
      <c r="F1431">
        <v>1</v>
      </c>
      <c r="G1431">
        <v>6</v>
      </c>
      <c r="H1431">
        <v>8</v>
      </c>
      <c r="I1431">
        <v>1</v>
      </c>
      <c r="J1431">
        <v>0</v>
      </c>
      <c r="K1431">
        <v>2</v>
      </c>
    </row>
    <row r="1432" spans="1:11">
      <c r="A1432">
        <v>20</v>
      </c>
      <c r="B1432">
        <f t="shared" si="22"/>
        <v>2</v>
      </c>
      <c r="C1432">
        <v>1</v>
      </c>
      <c r="D1432">
        <v>17</v>
      </c>
      <c r="E1432">
        <v>0</v>
      </c>
      <c r="F1432">
        <v>5</v>
      </c>
      <c r="G1432">
        <v>13</v>
      </c>
      <c r="H1432">
        <v>10</v>
      </c>
      <c r="I1432">
        <v>5</v>
      </c>
      <c r="J1432">
        <v>3</v>
      </c>
      <c r="K1432">
        <v>2</v>
      </c>
    </row>
    <row r="1433" spans="1:11">
      <c r="A1433">
        <v>20</v>
      </c>
      <c r="B1433">
        <f t="shared" si="22"/>
        <v>2</v>
      </c>
      <c r="C1433">
        <v>2</v>
      </c>
      <c r="D1433">
        <v>2</v>
      </c>
      <c r="E1433">
        <v>0</v>
      </c>
      <c r="F1433">
        <v>3</v>
      </c>
      <c r="G1433">
        <v>4</v>
      </c>
      <c r="H1433">
        <v>1</v>
      </c>
      <c r="I1433">
        <v>2</v>
      </c>
      <c r="J1433">
        <v>1</v>
      </c>
      <c r="K1433">
        <v>2</v>
      </c>
    </row>
    <row r="1434" spans="1:11">
      <c r="A1434">
        <v>20</v>
      </c>
      <c r="B1434">
        <f t="shared" si="22"/>
        <v>2</v>
      </c>
      <c r="C1434">
        <v>3</v>
      </c>
      <c r="D1434">
        <v>7</v>
      </c>
      <c r="E1434">
        <v>0</v>
      </c>
      <c r="F1434">
        <v>1</v>
      </c>
      <c r="G1434">
        <v>3</v>
      </c>
      <c r="H1434">
        <v>8</v>
      </c>
      <c r="I1434">
        <v>1</v>
      </c>
      <c r="J1434">
        <v>0</v>
      </c>
      <c r="K1434">
        <v>1</v>
      </c>
    </row>
    <row r="1435" spans="1:11">
      <c r="A1435">
        <v>20</v>
      </c>
      <c r="B1435">
        <f t="shared" si="22"/>
        <v>2</v>
      </c>
      <c r="C1435">
        <v>4</v>
      </c>
      <c r="D1435">
        <v>11</v>
      </c>
      <c r="E1435">
        <v>0</v>
      </c>
      <c r="F1435">
        <v>6</v>
      </c>
      <c r="G1435">
        <v>9</v>
      </c>
      <c r="H1435">
        <v>14</v>
      </c>
      <c r="I1435">
        <v>4</v>
      </c>
      <c r="J1435">
        <v>4</v>
      </c>
      <c r="K1435">
        <v>1</v>
      </c>
    </row>
    <row r="1436" spans="1:11">
      <c r="A1436">
        <v>20</v>
      </c>
      <c r="B1436">
        <f t="shared" si="22"/>
        <v>2</v>
      </c>
      <c r="C1436">
        <v>5</v>
      </c>
      <c r="D1436">
        <v>12</v>
      </c>
      <c r="E1436">
        <v>0</v>
      </c>
      <c r="F1436">
        <v>4</v>
      </c>
      <c r="G1436">
        <v>8</v>
      </c>
      <c r="H1436">
        <v>2</v>
      </c>
      <c r="I1436">
        <v>3</v>
      </c>
      <c r="J1436">
        <v>8</v>
      </c>
      <c r="K1436">
        <v>3</v>
      </c>
    </row>
    <row r="1437" spans="1:11">
      <c r="A1437">
        <v>20</v>
      </c>
      <c r="B1437">
        <f t="shared" si="22"/>
        <v>3</v>
      </c>
      <c r="C1437">
        <v>1</v>
      </c>
      <c r="D1437">
        <v>9</v>
      </c>
      <c r="E1437">
        <v>0</v>
      </c>
      <c r="F1437">
        <v>7</v>
      </c>
      <c r="G1437">
        <v>1</v>
      </c>
      <c r="H1437">
        <v>7</v>
      </c>
      <c r="I1437">
        <v>1</v>
      </c>
      <c r="J1437">
        <v>6</v>
      </c>
      <c r="K1437">
        <v>2</v>
      </c>
    </row>
    <row r="1438" spans="1:11">
      <c r="A1438">
        <v>20</v>
      </c>
      <c r="B1438">
        <f t="shared" si="22"/>
        <v>3</v>
      </c>
      <c r="C1438">
        <v>2</v>
      </c>
      <c r="D1438">
        <v>5</v>
      </c>
      <c r="E1438">
        <v>0</v>
      </c>
      <c r="F1438">
        <v>6</v>
      </c>
      <c r="G1438">
        <v>7</v>
      </c>
      <c r="H1438">
        <v>17</v>
      </c>
      <c r="I1438">
        <v>2</v>
      </c>
      <c r="J1438">
        <v>1</v>
      </c>
      <c r="K1438">
        <v>1</v>
      </c>
    </row>
    <row r="1439" spans="1:11">
      <c r="A1439">
        <v>20</v>
      </c>
      <c r="B1439">
        <f t="shared" si="22"/>
        <v>3</v>
      </c>
      <c r="C1439">
        <v>3</v>
      </c>
      <c r="D1439">
        <v>0</v>
      </c>
      <c r="E1439">
        <v>21</v>
      </c>
      <c r="F1439">
        <v>2</v>
      </c>
      <c r="G1439">
        <v>5</v>
      </c>
      <c r="H1439">
        <v>6</v>
      </c>
      <c r="I1439">
        <v>4</v>
      </c>
      <c r="J1439">
        <v>0</v>
      </c>
      <c r="K1439">
        <v>3</v>
      </c>
    </row>
    <row r="1440" spans="1:11">
      <c r="A1440">
        <v>20</v>
      </c>
      <c r="B1440">
        <f t="shared" si="22"/>
        <v>3</v>
      </c>
      <c r="C1440">
        <v>4</v>
      </c>
      <c r="D1440">
        <v>15</v>
      </c>
      <c r="E1440">
        <v>0</v>
      </c>
      <c r="F1440">
        <v>3</v>
      </c>
      <c r="G1440">
        <v>8</v>
      </c>
      <c r="H1440">
        <v>14</v>
      </c>
      <c r="I1440">
        <v>5</v>
      </c>
      <c r="J1440">
        <v>4</v>
      </c>
      <c r="K1440">
        <v>2</v>
      </c>
    </row>
    <row r="1441" spans="1:11">
      <c r="A1441">
        <v>20</v>
      </c>
      <c r="B1441">
        <f t="shared" si="22"/>
        <v>3</v>
      </c>
      <c r="C1441">
        <v>5</v>
      </c>
      <c r="D1441">
        <v>18</v>
      </c>
      <c r="E1441">
        <v>0</v>
      </c>
      <c r="F1441">
        <v>4</v>
      </c>
      <c r="G1441">
        <v>13</v>
      </c>
      <c r="H1441">
        <v>11</v>
      </c>
      <c r="I1441">
        <v>3</v>
      </c>
      <c r="J1441">
        <v>2</v>
      </c>
      <c r="K1441">
        <v>3</v>
      </c>
    </row>
    <row r="1442" spans="1:11">
      <c r="A1442">
        <v>20</v>
      </c>
      <c r="B1442">
        <f t="shared" si="22"/>
        <v>4</v>
      </c>
      <c r="C1442">
        <v>1</v>
      </c>
      <c r="D1442">
        <v>1</v>
      </c>
      <c r="E1442">
        <v>0</v>
      </c>
      <c r="F1442">
        <v>3</v>
      </c>
      <c r="G1442">
        <v>1</v>
      </c>
      <c r="H1442">
        <v>15</v>
      </c>
      <c r="I1442">
        <v>2</v>
      </c>
      <c r="J1442">
        <v>5</v>
      </c>
      <c r="K1442">
        <v>1</v>
      </c>
    </row>
    <row r="1443" spans="1:11">
      <c r="A1443">
        <v>20</v>
      </c>
      <c r="B1443">
        <f t="shared" si="22"/>
        <v>4</v>
      </c>
      <c r="C1443">
        <v>2</v>
      </c>
      <c r="D1443">
        <v>8</v>
      </c>
      <c r="E1443">
        <v>0</v>
      </c>
      <c r="F1443">
        <v>6</v>
      </c>
      <c r="G1443">
        <v>3</v>
      </c>
      <c r="H1443">
        <v>5</v>
      </c>
      <c r="I1443">
        <v>3</v>
      </c>
      <c r="J1443">
        <v>8</v>
      </c>
      <c r="K1443">
        <v>3</v>
      </c>
    </row>
    <row r="1444" spans="1:11">
      <c r="A1444">
        <v>20</v>
      </c>
      <c r="B1444">
        <f t="shared" si="22"/>
        <v>4</v>
      </c>
      <c r="C1444">
        <v>3</v>
      </c>
      <c r="D1444">
        <v>0</v>
      </c>
      <c r="E1444">
        <v>2</v>
      </c>
      <c r="F1444">
        <v>2</v>
      </c>
      <c r="G1444">
        <v>5</v>
      </c>
      <c r="H1444">
        <v>13</v>
      </c>
      <c r="I1444">
        <v>5</v>
      </c>
      <c r="J1444">
        <v>0</v>
      </c>
      <c r="K1444">
        <v>2</v>
      </c>
    </row>
    <row r="1445" spans="1:11">
      <c r="A1445">
        <v>20</v>
      </c>
      <c r="B1445">
        <f t="shared" si="22"/>
        <v>4</v>
      </c>
      <c r="C1445">
        <v>4</v>
      </c>
      <c r="D1445">
        <v>14</v>
      </c>
      <c r="E1445">
        <v>0</v>
      </c>
      <c r="F1445">
        <v>5</v>
      </c>
      <c r="G1445">
        <v>9</v>
      </c>
      <c r="H1445">
        <v>12</v>
      </c>
      <c r="I1445">
        <v>4</v>
      </c>
      <c r="J1445">
        <v>7</v>
      </c>
      <c r="K1445">
        <v>3</v>
      </c>
    </row>
    <row r="1446" spans="1:11">
      <c r="A1446">
        <v>20</v>
      </c>
      <c r="B1446">
        <f t="shared" si="22"/>
        <v>4</v>
      </c>
      <c r="C1446">
        <v>5</v>
      </c>
      <c r="D1446">
        <v>10</v>
      </c>
      <c r="E1446">
        <v>0</v>
      </c>
      <c r="F1446">
        <v>1</v>
      </c>
      <c r="G1446">
        <v>6</v>
      </c>
      <c r="H1446">
        <v>4</v>
      </c>
      <c r="I1446">
        <v>1</v>
      </c>
      <c r="J1446">
        <v>0</v>
      </c>
      <c r="K1446">
        <v>1</v>
      </c>
    </row>
    <row r="1447" spans="1:11">
      <c r="A1447">
        <v>20</v>
      </c>
      <c r="B1447">
        <f t="shared" si="22"/>
        <v>5</v>
      </c>
      <c r="C1447">
        <v>1</v>
      </c>
      <c r="D1447">
        <v>0</v>
      </c>
      <c r="E1447">
        <v>1</v>
      </c>
      <c r="F1447">
        <v>2</v>
      </c>
      <c r="G1447">
        <v>7</v>
      </c>
      <c r="H1447">
        <v>1</v>
      </c>
      <c r="I1447">
        <v>5</v>
      </c>
      <c r="J1447">
        <v>0</v>
      </c>
      <c r="K1447">
        <v>1</v>
      </c>
    </row>
    <row r="1448" spans="1:11">
      <c r="A1448">
        <v>20</v>
      </c>
      <c r="B1448">
        <f t="shared" si="22"/>
        <v>5</v>
      </c>
      <c r="C1448">
        <v>2</v>
      </c>
      <c r="D1448">
        <v>6</v>
      </c>
      <c r="E1448">
        <v>0</v>
      </c>
      <c r="F1448">
        <v>5</v>
      </c>
      <c r="G1448">
        <v>4</v>
      </c>
      <c r="H1448">
        <v>3</v>
      </c>
      <c r="I1448">
        <v>1</v>
      </c>
      <c r="J1448">
        <v>5</v>
      </c>
      <c r="K1448">
        <v>2</v>
      </c>
    </row>
    <row r="1449" spans="1:11">
      <c r="A1449">
        <v>20</v>
      </c>
      <c r="B1449">
        <f t="shared" si="22"/>
        <v>5</v>
      </c>
      <c r="C1449">
        <v>3</v>
      </c>
      <c r="D1449">
        <v>4</v>
      </c>
      <c r="E1449">
        <v>0</v>
      </c>
      <c r="F1449">
        <v>1</v>
      </c>
      <c r="G1449">
        <v>10</v>
      </c>
      <c r="H1449">
        <v>7</v>
      </c>
      <c r="I1449">
        <v>2</v>
      </c>
      <c r="J1449">
        <v>0</v>
      </c>
      <c r="K1449">
        <v>2</v>
      </c>
    </row>
    <row r="1450" spans="1:11">
      <c r="A1450">
        <v>20</v>
      </c>
      <c r="B1450">
        <f t="shared" si="22"/>
        <v>5</v>
      </c>
      <c r="C1450">
        <v>4</v>
      </c>
      <c r="D1450">
        <v>3</v>
      </c>
      <c r="E1450">
        <v>0</v>
      </c>
      <c r="F1450">
        <v>7</v>
      </c>
      <c r="G1450">
        <v>2</v>
      </c>
      <c r="H1450">
        <v>16</v>
      </c>
      <c r="I1450">
        <v>3</v>
      </c>
      <c r="J1450">
        <v>3</v>
      </c>
      <c r="K1450">
        <v>3</v>
      </c>
    </row>
    <row r="1451" spans="1:11">
      <c r="A1451">
        <v>20</v>
      </c>
      <c r="B1451">
        <f t="shared" si="22"/>
        <v>5</v>
      </c>
      <c r="C1451">
        <v>5</v>
      </c>
      <c r="D1451">
        <v>20</v>
      </c>
      <c r="E1451">
        <v>0</v>
      </c>
      <c r="F1451">
        <v>4</v>
      </c>
      <c r="G1451">
        <v>12</v>
      </c>
      <c r="H1451">
        <v>9</v>
      </c>
      <c r="I1451">
        <v>4</v>
      </c>
      <c r="J1451">
        <v>1</v>
      </c>
      <c r="K1451">
        <v>1</v>
      </c>
    </row>
    <row r="1452" spans="1:11">
      <c r="A1452">
        <v>20</v>
      </c>
      <c r="B1452">
        <f t="shared" si="22"/>
        <v>6</v>
      </c>
      <c r="C1452">
        <v>1</v>
      </c>
      <c r="D1452">
        <v>0</v>
      </c>
      <c r="E1452">
        <v>21</v>
      </c>
      <c r="F1452">
        <v>2</v>
      </c>
      <c r="G1452">
        <v>3</v>
      </c>
      <c r="H1452">
        <v>6</v>
      </c>
      <c r="I1452">
        <v>4</v>
      </c>
      <c r="J1452">
        <v>0</v>
      </c>
      <c r="K1452">
        <v>2</v>
      </c>
    </row>
    <row r="1453" spans="1:11">
      <c r="A1453">
        <v>20</v>
      </c>
      <c r="B1453">
        <f t="shared" si="22"/>
        <v>6</v>
      </c>
      <c r="C1453">
        <v>2</v>
      </c>
      <c r="D1453">
        <v>7</v>
      </c>
      <c r="E1453">
        <v>0</v>
      </c>
      <c r="F1453">
        <v>4</v>
      </c>
      <c r="G1453">
        <v>11</v>
      </c>
      <c r="H1453">
        <v>5</v>
      </c>
      <c r="I1453">
        <v>3</v>
      </c>
      <c r="J1453">
        <v>2</v>
      </c>
      <c r="K1453">
        <v>3</v>
      </c>
    </row>
    <row r="1454" spans="1:11">
      <c r="A1454">
        <v>20</v>
      </c>
      <c r="B1454">
        <f t="shared" si="22"/>
        <v>6</v>
      </c>
      <c r="C1454">
        <v>3</v>
      </c>
      <c r="D1454">
        <v>3</v>
      </c>
      <c r="E1454">
        <v>0</v>
      </c>
      <c r="F1454">
        <v>5</v>
      </c>
      <c r="G1454">
        <v>8</v>
      </c>
      <c r="H1454">
        <v>3</v>
      </c>
      <c r="I1454">
        <v>1</v>
      </c>
      <c r="J1454">
        <v>6</v>
      </c>
      <c r="K1454">
        <v>2</v>
      </c>
    </row>
    <row r="1455" spans="1:11">
      <c r="A1455">
        <v>20</v>
      </c>
      <c r="B1455">
        <f t="shared" si="22"/>
        <v>6</v>
      </c>
      <c r="C1455">
        <v>4</v>
      </c>
      <c r="D1455">
        <v>6</v>
      </c>
      <c r="E1455">
        <v>0</v>
      </c>
      <c r="F1455">
        <v>6</v>
      </c>
      <c r="G1455">
        <v>9</v>
      </c>
      <c r="H1455">
        <v>3</v>
      </c>
      <c r="I1455">
        <v>2</v>
      </c>
      <c r="J1455">
        <v>7</v>
      </c>
      <c r="K1455">
        <v>1</v>
      </c>
    </row>
    <row r="1456" spans="1:11">
      <c r="A1456">
        <v>20</v>
      </c>
      <c r="B1456">
        <f t="shared" si="22"/>
        <v>6</v>
      </c>
      <c r="C1456">
        <v>5</v>
      </c>
      <c r="D1456">
        <v>5</v>
      </c>
      <c r="E1456">
        <v>0</v>
      </c>
      <c r="F1456">
        <v>1</v>
      </c>
      <c r="G1456">
        <v>10</v>
      </c>
      <c r="H1456">
        <v>7</v>
      </c>
      <c r="I1456">
        <v>2</v>
      </c>
      <c r="J1456">
        <v>0</v>
      </c>
      <c r="K1456">
        <v>3</v>
      </c>
    </row>
    <row r="1457" spans="1:11">
      <c r="A1457">
        <v>20</v>
      </c>
      <c r="B1457">
        <f t="shared" si="22"/>
        <v>7</v>
      </c>
      <c r="C1457">
        <v>1</v>
      </c>
      <c r="D1457">
        <v>1</v>
      </c>
      <c r="E1457">
        <v>0</v>
      </c>
      <c r="F1457">
        <v>7</v>
      </c>
      <c r="G1457">
        <v>7</v>
      </c>
      <c r="H1457">
        <v>16</v>
      </c>
      <c r="I1457">
        <v>2</v>
      </c>
      <c r="J1457">
        <v>6</v>
      </c>
      <c r="K1457">
        <v>2</v>
      </c>
    </row>
    <row r="1458" spans="1:11">
      <c r="A1458">
        <v>20</v>
      </c>
      <c r="B1458">
        <f t="shared" si="22"/>
        <v>7</v>
      </c>
      <c r="C1458">
        <v>2</v>
      </c>
      <c r="D1458">
        <v>0</v>
      </c>
      <c r="E1458">
        <v>10</v>
      </c>
      <c r="F1458">
        <v>2</v>
      </c>
      <c r="G1458">
        <v>11</v>
      </c>
      <c r="H1458">
        <v>14</v>
      </c>
      <c r="I1458">
        <v>5</v>
      </c>
      <c r="J1458">
        <v>0</v>
      </c>
      <c r="K1458">
        <v>3</v>
      </c>
    </row>
    <row r="1459" spans="1:11">
      <c r="A1459">
        <v>20</v>
      </c>
      <c r="B1459">
        <f t="shared" si="22"/>
        <v>7</v>
      </c>
      <c r="C1459">
        <v>3</v>
      </c>
      <c r="D1459">
        <v>17</v>
      </c>
      <c r="E1459">
        <v>0</v>
      </c>
      <c r="F1459">
        <v>3</v>
      </c>
      <c r="G1459">
        <v>9</v>
      </c>
      <c r="H1459">
        <v>2</v>
      </c>
      <c r="I1459">
        <v>4</v>
      </c>
      <c r="J1459">
        <v>2</v>
      </c>
      <c r="K1459">
        <v>1</v>
      </c>
    </row>
    <row r="1460" spans="1:11">
      <c r="A1460">
        <v>20</v>
      </c>
      <c r="B1460">
        <f t="shared" si="22"/>
        <v>7</v>
      </c>
      <c r="C1460">
        <v>4</v>
      </c>
      <c r="D1460">
        <v>6</v>
      </c>
      <c r="E1460">
        <v>0</v>
      </c>
      <c r="F1460">
        <v>4</v>
      </c>
      <c r="G1460">
        <v>13</v>
      </c>
      <c r="H1460">
        <v>10</v>
      </c>
      <c r="I1460">
        <v>3</v>
      </c>
      <c r="J1460">
        <v>7</v>
      </c>
      <c r="K1460">
        <v>3</v>
      </c>
    </row>
    <row r="1461" spans="1:11">
      <c r="A1461">
        <v>20</v>
      </c>
      <c r="B1461">
        <f t="shared" si="22"/>
        <v>7</v>
      </c>
      <c r="C1461">
        <v>5</v>
      </c>
      <c r="D1461">
        <v>10</v>
      </c>
      <c r="E1461">
        <v>0</v>
      </c>
      <c r="F1461">
        <v>1</v>
      </c>
      <c r="G1461">
        <v>8</v>
      </c>
      <c r="H1461">
        <v>9</v>
      </c>
      <c r="I1461">
        <v>1</v>
      </c>
      <c r="J1461">
        <v>0</v>
      </c>
      <c r="K1461">
        <v>2</v>
      </c>
    </row>
    <row r="1462" spans="1:11">
      <c r="A1462">
        <v>20</v>
      </c>
      <c r="B1462">
        <f t="shared" si="22"/>
        <v>8</v>
      </c>
      <c r="C1462">
        <v>1</v>
      </c>
      <c r="D1462">
        <v>0</v>
      </c>
      <c r="E1462">
        <v>22</v>
      </c>
      <c r="F1462">
        <v>2</v>
      </c>
      <c r="G1462">
        <v>1</v>
      </c>
      <c r="H1462">
        <v>17</v>
      </c>
      <c r="I1462">
        <v>3</v>
      </c>
      <c r="J1462">
        <v>0</v>
      </c>
      <c r="K1462">
        <v>1</v>
      </c>
    </row>
    <row r="1463" spans="1:11">
      <c r="A1463">
        <v>20</v>
      </c>
      <c r="B1463">
        <f t="shared" si="22"/>
        <v>8</v>
      </c>
      <c r="C1463">
        <v>2</v>
      </c>
      <c r="D1463">
        <v>7</v>
      </c>
      <c r="E1463">
        <v>0</v>
      </c>
      <c r="F1463">
        <v>4</v>
      </c>
      <c r="G1463">
        <v>2</v>
      </c>
      <c r="H1463">
        <v>13</v>
      </c>
      <c r="I1463">
        <v>2</v>
      </c>
      <c r="J1463">
        <v>2</v>
      </c>
      <c r="K1463">
        <v>3</v>
      </c>
    </row>
    <row r="1464" spans="1:11">
      <c r="A1464">
        <v>20</v>
      </c>
      <c r="B1464">
        <f t="shared" si="22"/>
        <v>8</v>
      </c>
      <c r="C1464">
        <v>3</v>
      </c>
      <c r="D1464">
        <v>5</v>
      </c>
      <c r="E1464">
        <v>0</v>
      </c>
      <c r="F1464">
        <v>5</v>
      </c>
      <c r="G1464">
        <v>5</v>
      </c>
      <c r="H1464">
        <v>15</v>
      </c>
      <c r="I1464">
        <v>5</v>
      </c>
      <c r="J1464">
        <v>4</v>
      </c>
      <c r="K1464">
        <v>1</v>
      </c>
    </row>
    <row r="1465" spans="1:11">
      <c r="A1465">
        <v>20</v>
      </c>
      <c r="B1465">
        <f t="shared" si="22"/>
        <v>8</v>
      </c>
      <c r="C1465">
        <v>4</v>
      </c>
      <c r="D1465">
        <v>12</v>
      </c>
      <c r="E1465">
        <v>0</v>
      </c>
      <c r="F1465">
        <v>6</v>
      </c>
      <c r="G1465">
        <v>11</v>
      </c>
      <c r="H1465">
        <v>4</v>
      </c>
      <c r="I1465">
        <v>4</v>
      </c>
      <c r="J1465">
        <v>7</v>
      </c>
      <c r="K1465">
        <v>2</v>
      </c>
    </row>
    <row r="1466" spans="1:11">
      <c r="A1466">
        <v>20</v>
      </c>
      <c r="B1466">
        <f t="shared" si="22"/>
        <v>8</v>
      </c>
      <c r="C1466">
        <v>5</v>
      </c>
      <c r="D1466">
        <v>13</v>
      </c>
      <c r="E1466">
        <v>0</v>
      </c>
      <c r="F1466">
        <v>3</v>
      </c>
      <c r="G1466">
        <v>6</v>
      </c>
      <c r="H1466">
        <v>8</v>
      </c>
      <c r="I1466">
        <v>1</v>
      </c>
      <c r="J1466">
        <v>1</v>
      </c>
      <c r="K1466">
        <v>3</v>
      </c>
    </row>
    <row r="1467" spans="1:11">
      <c r="A1467">
        <v>20</v>
      </c>
      <c r="B1467">
        <f t="shared" si="22"/>
        <v>9</v>
      </c>
      <c r="C1467">
        <v>1</v>
      </c>
      <c r="D1467">
        <v>3</v>
      </c>
      <c r="E1467">
        <v>0</v>
      </c>
      <c r="F1467">
        <v>6</v>
      </c>
      <c r="G1467">
        <v>3</v>
      </c>
      <c r="H1467">
        <v>12</v>
      </c>
      <c r="I1467">
        <v>4</v>
      </c>
      <c r="J1467">
        <v>4</v>
      </c>
      <c r="K1467">
        <v>1</v>
      </c>
    </row>
    <row r="1468" spans="1:11">
      <c r="A1468">
        <v>20</v>
      </c>
      <c r="B1468">
        <f t="shared" si="22"/>
        <v>9</v>
      </c>
      <c r="C1468">
        <v>2</v>
      </c>
      <c r="D1468">
        <v>19</v>
      </c>
      <c r="E1468">
        <v>0</v>
      </c>
      <c r="F1468">
        <v>7</v>
      </c>
      <c r="G1468">
        <v>10</v>
      </c>
      <c r="H1468">
        <v>3</v>
      </c>
      <c r="I1468">
        <v>1</v>
      </c>
      <c r="J1468">
        <v>6</v>
      </c>
      <c r="K1468">
        <v>3</v>
      </c>
    </row>
    <row r="1469" spans="1:11">
      <c r="A1469">
        <v>20</v>
      </c>
      <c r="B1469">
        <f t="shared" si="22"/>
        <v>9</v>
      </c>
      <c r="C1469">
        <v>3</v>
      </c>
      <c r="D1469">
        <v>18</v>
      </c>
      <c r="E1469">
        <v>0</v>
      </c>
      <c r="F1469">
        <v>1</v>
      </c>
      <c r="G1469">
        <v>12</v>
      </c>
      <c r="H1469">
        <v>11</v>
      </c>
      <c r="I1469">
        <v>3</v>
      </c>
      <c r="J1469">
        <v>0</v>
      </c>
      <c r="K1469">
        <v>2</v>
      </c>
    </row>
    <row r="1470" spans="1:11">
      <c r="A1470">
        <v>20</v>
      </c>
      <c r="B1470">
        <f t="shared" si="22"/>
        <v>9</v>
      </c>
      <c r="C1470">
        <v>4</v>
      </c>
      <c r="D1470">
        <v>20</v>
      </c>
      <c r="E1470">
        <v>0</v>
      </c>
      <c r="F1470">
        <v>3</v>
      </c>
      <c r="G1470">
        <v>5</v>
      </c>
      <c r="H1470">
        <v>6</v>
      </c>
      <c r="I1470">
        <v>5</v>
      </c>
      <c r="J1470">
        <v>5</v>
      </c>
      <c r="K1470">
        <v>1</v>
      </c>
    </row>
    <row r="1471" spans="1:11">
      <c r="A1471">
        <v>20</v>
      </c>
      <c r="B1471">
        <f t="shared" si="22"/>
        <v>9</v>
      </c>
      <c r="C1471">
        <v>5</v>
      </c>
      <c r="D1471">
        <v>2</v>
      </c>
      <c r="E1471">
        <v>0</v>
      </c>
      <c r="F1471">
        <v>5</v>
      </c>
      <c r="G1471">
        <v>4</v>
      </c>
      <c r="H1471">
        <v>5</v>
      </c>
      <c r="I1471">
        <v>2</v>
      </c>
      <c r="J1471">
        <v>3</v>
      </c>
      <c r="K1471">
        <v>2</v>
      </c>
    </row>
    <row r="1472" spans="1:11">
      <c r="A1472">
        <v>20</v>
      </c>
      <c r="B1472">
        <f t="shared" si="22"/>
        <v>10</v>
      </c>
      <c r="C1472">
        <v>1</v>
      </c>
      <c r="D1472">
        <v>4</v>
      </c>
      <c r="E1472">
        <v>0</v>
      </c>
      <c r="F1472">
        <v>1</v>
      </c>
      <c r="G1472">
        <v>2</v>
      </c>
      <c r="H1472">
        <v>1</v>
      </c>
      <c r="I1472">
        <v>2</v>
      </c>
      <c r="J1472">
        <v>0</v>
      </c>
      <c r="K1472">
        <v>3</v>
      </c>
    </row>
    <row r="1473" spans="1:11">
      <c r="A1473">
        <v>20</v>
      </c>
      <c r="B1473">
        <f t="shared" si="22"/>
        <v>10</v>
      </c>
      <c r="C1473">
        <v>2</v>
      </c>
      <c r="D1473">
        <v>0</v>
      </c>
      <c r="E1473">
        <v>5</v>
      </c>
      <c r="F1473">
        <v>2</v>
      </c>
      <c r="G1473">
        <v>11</v>
      </c>
      <c r="H1473">
        <v>6</v>
      </c>
      <c r="I1473">
        <v>5</v>
      </c>
      <c r="J1473">
        <v>0</v>
      </c>
      <c r="K1473">
        <v>1</v>
      </c>
    </row>
    <row r="1474" spans="1:11">
      <c r="A1474">
        <v>20</v>
      </c>
      <c r="B1474">
        <f t="shared" si="22"/>
        <v>10</v>
      </c>
      <c r="C1474">
        <v>3</v>
      </c>
      <c r="D1474">
        <v>14</v>
      </c>
      <c r="E1474">
        <v>0</v>
      </c>
      <c r="F1474">
        <v>4</v>
      </c>
      <c r="G1474">
        <v>7</v>
      </c>
      <c r="H1474">
        <v>8</v>
      </c>
      <c r="I1474">
        <v>1</v>
      </c>
      <c r="J1474">
        <v>5</v>
      </c>
      <c r="K1474">
        <v>2</v>
      </c>
    </row>
    <row r="1475" spans="1:11">
      <c r="A1475">
        <v>20</v>
      </c>
      <c r="B1475">
        <f t="shared" si="22"/>
        <v>10</v>
      </c>
      <c r="C1475">
        <v>4</v>
      </c>
      <c r="D1475">
        <v>8</v>
      </c>
      <c r="E1475">
        <v>0</v>
      </c>
      <c r="F1475">
        <v>5</v>
      </c>
      <c r="G1475">
        <v>6</v>
      </c>
      <c r="H1475">
        <v>15</v>
      </c>
      <c r="I1475">
        <v>4</v>
      </c>
      <c r="J1475">
        <v>8</v>
      </c>
      <c r="K1475">
        <v>2</v>
      </c>
    </row>
    <row r="1476" spans="1:11">
      <c r="A1476">
        <v>20</v>
      </c>
      <c r="B1476">
        <f t="shared" si="22"/>
        <v>10</v>
      </c>
      <c r="C1476">
        <v>5</v>
      </c>
      <c r="D1476">
        <v>9</v>
      </c>
      <c r="E1476">
        <v>0</v>
      </c>
      <c r="F1476">
        <v>7</v>
      </c>
      <c r="G1476">
        <v>8</v>
      </c>
      <c r="H1476">
        <v>17</v>
      </c>
      <c r="I1476">
        <v>3</v>
      </c>
      <c r="J1476">
        <v>4</v>
      </c>
      <c r="K1476">
        <v>3</v>
      </c>
    </row>
    <row r="1477" spans="1:11">
      <c r="A1477">
        <v>20</v>
      </c>
      <c r="B1477">
        <f t="shared" si="22"/>
        <v>11</v>
      </c>
      <c r="C1477">
        <v>1</v>
      </c>
      <c r="D1477">
        <v>5</v>
      </c>
      <c r="E1477">
        <v>0</v>
      </c>
      <c r="F1477">
        <v>4</v>
      </c>
      <c r="G1477">
        <v>5</v>
      </c>
      <c r="H1477">
        <v>5</v>
      </c>
      <c r="I1477">
        <v>2</v>
      </c>
      <c r="J1477">
        <v>6</v>
      </c>
      <c r="K1477">
        <v>2</v>
      </c>
    </row>
    <row r="1478" spans="1:11">
      <c r="A1478">
        <v>20</v>
      </c>
      <c r="B1478">
        <f t="shared" si="22"/>
        <v>11</v>
      </c>
      <c r="C1478">
        <v>2</v>
      </c>
      <c r="D1478">
        <v>17</v>
      </c>
      <c r="E1478">
        <v>0</v>
      </c>
      <c r="F1478">
        <v>1</v>
      </c>
      <c r="G1478">
        <v>11</v>
      </c>
      <c r="H1478">
        <v>5</v>
      </c>
      <c r="I1478">
        <v>4</v>
      </c>
      <c r="J1478">
        <v>0</v>
      </c>
      <c r="K1478">
        <v>3</v>
      </c>
    </row>
    <row r="1479" spans="1:11">
      <c r="A1479">
        <v>20</v>
      </c>
      <c r="B1479">
        <f t="shared" si="22"/>
        <v>11</v>
      </c>
      <c r="C1479">
        <v>3</v>
      </c>
      <c r="D1479">
        <v>18</v>
      </c>
      <c r="E1479">
        <v>0</v>
      </c>
      <c r="F1479">
        <v>6</v>
      </c>
      <c r="G1479">
        <v>6</v>
      </c>
      <c r="H1479">
        <v>2</v>
      </c>
      <c r="I1479">
        <v>2</v>
      </c>
      <c r="J1479">
        <v>5</v>
      </c>
      <c r="K1479">
        <v>2</v>
      </c>
    </row>
    <row r="1480" spans="1:11">
      <c r="A1480">
        <v>20</v>
      </c>
      <c r="B1480">
        <f t="shared" ref="B1480:B1501" si="23">IF(B1475=15,1,B1475+1)</f>
        <v>11</v>
      </c>
      <c r="C1480">
        <v>4</v>
      </c>
      <c r="D1480">
        <v>4</v>
      </c>
      <c r="E1480">
        <v>0</v>
      </c>
      <c r="F1480">
        <v>5</v>
      </c>
      <c r="G1480">
        <v>5</v>
      </c>
      <c r="H1480">
        <v>3</v>
      </c>
      <c r="I1480">
        <v>4</v>
      </c>
      <c r="J1480">
        <v>2</v>
      </c>
      <c r="K1480">
        <v>1</v>
      </c>
    </row>
    <row r="1481" spans="1:11">
      <c r="A1481">
        <v>20</v>
      </c>
      <c r="B1481">
        <f t="shared" si="23"/>
        <v>11</v>
      </c>
      <c r="C1481">
        <v>5</v>
      </c>
      <c r="D1481">
        <v>15</v>
      </c>
      <c r="E1481">
        <v>0</v>
      </c>
      <c r="F1481">
        <v>7</v>
      </c>
      <c r="G1481">
        <v>12</v>
      </c>
      <c r="H1481">
        <v>13</v>
      </c>
      <c r="I1481">
        <v>3</v>
      </c>
      <c r="J1481">
        <v>8</v>
      </c>
      <c r="K1481">
        <v>1</v>
      </c>
    </row>
    <row r="1482" spans="1:11">
      <c r="A1482">
        <v>20</v>
      </c>
      <c r="B1482">
        <f t="shared" si="23"/>
        <v>12</v>
      </c>
      <c r="C1482">
        <v>1</v>
      </c>
      <c r="D1482">
        <v>0</v>
      </c>
      <c r="E1482">
        <v>18</v>
      </c>
      <c r="F1482">
        <v>2</v>
      </c>
      <c r="G1482">
        <v>4</v>
      </c>
      <c r="H1482">
        <v>16</v>
      </c>
      <c r="I1482">
        <v>4</v>
      </c>
      <c r="J1482">
        <v>0</v>
      </c>
      <c r="K1482">
        <v>3</v>
      </c>
    </row>
    <row r="1483" spans="1:11">
      <c r="A1483">
        <v>20</v>
      </c>
      <c r="B1483">
        <f t="shared" si="23"/>
        <v>12</v>
      </c>
      <c r="C1483">
        <v>2</v>
      </c>
      <c r="D1483">
        <v>15</v>
      </c>
      <c r="E1483">
        <v>0</v>
      </c>
      <c r="F1483">
        <v>1</v>
      </c>
      <c r="G1483">
        <v>10</v>
      </c>
      <c r="H1483">
        <v>7</v>
      </c>
      <c r="I1483">
        <v>5</v>
      </c>
      <c r="J1483">
        <v>0</v>
      </c>
      <c r="K1483">
        <v>3</v>
      </c>
    </row>
    <row r="1484" spans="1:11">
      <c r="A1484">
        <v>20</v>
      </c>
      <c r="B1484">
        <f t="shared" si="23"/>
        <v>12</v>
      </c>
      <c r="C1484">
        <v>3</v>
      </c>
      <c r="D1484">
        <v>19</v>
      </c>
      <c r="E1484">
        <v>0</v>
      </c>
      <c r="F1484">
        <v>7</v>
      </c>
      <c r="G1484">
        <v>1</v>
      </c>
      <c r="H1484">
        <v>5</v>
      </c>
      <c r="I1484">
        <v>3</v>
      </c>
      <c r="J1484">
        <v>1</v>
      </c>
      <c r="K1484">
        <v>1</v>
      </c>
    </row>
    <row r="1485" spans="1:11">
      <c r="A1485">
        <v>20</v>
      </c>
      <c r="B1485">
        <f t="shared" si="23"/>
        <v>12</v>
      </c>
      <c r="C1485">
        <v>4</v>
      </c>
      <c r="D1485">
        <v>16</v>
      </c>
      <c r="E1485">
        <v>0</v>
      </c>
      <c r="F1485">
        <v>6</v>
      </c>
      <c r="G1485">
        <v>12</v>
      </c>
      <c r="H1485">
        <v>11</v>
      </c>
      <c r="I1485">
        <v>1</v>
      </c>
      <c r="J1485">
        <v>3</v>
      </c>
      <c r="K1485">
        <v>1</v>
      </c>
    </row>
    <row r="1486" spans="1:11">
      <c r="A1486">
        <v>20</v>
      </c>
      <c r="B1486">
        <f t="shared" si="23"/>
        <v>12</v>
      </c>
      <c r="C1486">
        <v>5</v>
      </c>
      <c r="D1486">
        <v>11</v>
      </c>
      <c r="E1486">
        <v>0</v>
      </c>
      <c r="F1486">
        <v>3</v>
      </c>
      <c r="G1486">
        <v>9</v>
      </c>
      <c r="H1486">
        <v>2</v>
      </c>
      <c r="I1486">
        <v>2</v>
      </c>
      <c r="J1486">
        <v>7</v>
      </c>
      <c r="K1486">
        <v>2</v>
      </c>
    </row>
    <row r="1487" spans="1:11">
      <c r="A1487">
        <v>20</v>
      </c>
      <c r="B1487">
        <f t="shared" si="23"/>
        <v>13</v>
      </c>
      <c r="C1487">
        <v>1</v>
      </c>
      <c r="D1487">
        <v>9</v>
      </c>
      <c r="E1487">
        <v>0</v>
      </c>
      <c r="F1487">
        <v>6</v>
      </c>
      <c r="G1487">
        <v>3</v>
      </c>
      <c r="H1487">
        <v>14</v>
      </c>
      <c r="I1487">
        <v>1</v>
      </c>
      <c r="J1487">
        <v>8</v>
      </c>
      <c r="K1487">
        <v>2</v>
      </c>
    </row>
    <row r="1488" spans="1:11">
      <c r="A1488">
        <v>20</v>
      </c>
      <c r="B1488">
        <f t="shared" si="23"/>
        <v>13</v>
      </c>
      <c r="C1488">
        <v>2</v>
      </c>
      <c r="D1488">
        <v>0</v>
      </c>
      <c r="E1488">
        <v>9</v>
      </c>
      <c r="F1488">
        <v>2</v>
      </c>
      <c r="G1488">
        <v>11</v>
      </c>
      <c r="H1488">
        <v>3</v>
      </c>
      <c r="I1488">
        <v>5</v>
      </c>
      <c r="J1488">
        <v>0</v>
      </c>
      <c r="K1488">
        <v>1</v>
      </c>
    </row>
    <row r="1489" spans="1:11">
      <c r="A1489">
        <v>20</v>
      </c>
      <c r="B1489">
        <f t="shared" si="23"/>
        <v>13</v>
      </c>
      <c r="C1489">
        <v>3</v>
      </c>
      <c r="D1489">
        <v>14</v>
      </c>
      <c r="E1489">
        <v>0</v>
      </c>
      <c r="F1489">
        <v>3</v>
      </c>
      <c r="G1489">
        <v>6</v>
      </c>
      <c r="H1489">
        <v>4</v>
      </c>
      <c r="I1489">
        <v>4</v>
      </c>
      <c r="J1489">
        <v>4</v>
      </c>
      <c r="K1489">
        <v>2</v>
      </c>
    </row>
    <row r="1490" spans="1:11">
      <c r="A1490">
        <v>20</v>
      </c>
      <c r="B1490">
        <f t="shared" si="23"/>
        <v>13</v>
      </c>
      <c r="C1490">
        <v>4</v>
      </c>
      <c r="D1490">
        <v>11</v>
      </c>
      <c r="E1490">
        <v>0</v>
      </c>
      <c r="F1490">
        <v>4</v>
      </c>
      <c r="G1490">
        <v>5</v>
      </c>
      <c r="H1490">
        <v>9</v>
      </c>
      <c r="I1490">
        <v>3</v>
      </c>
      <c r="J1490">
        <v>2</v>
      </c>
      <c r="K1490">
        <v>3</v>
      </c>
    </row>
    <row r="1491" spans="1:11">
      <c r="A1491">
        <v>20</v>
      </c>
      <c r="B1491">
        <f t="shared" si="23"/>
        <v>13</v>
      </c>
      <c r="C1491">
        <v>5</v>
      </c>
      <c r="D1491">
        <v>20</v>
      </c>
      <c r="E1491">
        <v>0</v>
      </c>
      <c r="F1491">
        <v>5</v>
      </c>
      <c r="G1491">
        <v>13</v>
      </c>
      <c r="H1491">
        <v>13</v>
      </c>
      <c r="I1491">
        <v>5</v>
      </c>
      <c r="J1491">
        <v>6</v>
      </c>
      <c r="K1491">
        <v>1</v>
      </c>
    </row>
    <row r="1492" spans="1:11">
      <c r="A1492">
        <v>20</v>
      </c>
      <c r="B1492">
        <f t="shared" si="23"/>
        <v>14</v>
      </c>
      <c r="C1492">
        <v>1</v>
      </c>
      <c r="D1492">
        <v>7</v>
      </c>
      <c r="E1492">
        <v>0</v>
      </c>
      <c r="F1492">
        <v>7</v>
      </c>
      <c r="G1492">
        <v>4</v>
      </c>
      <c r="H1492">
        <v>12</v>
      </c>
      <c r="I1492">
        <v>3</v>
      </c>
      <c r="J1492">
        <v>7</v>
      </c>
      <c r="K1492">
        <v>1</v>
      </c>
    </row>
    <row r="1493" spans="1:11">
      <c r="A1493">
        <v>20</v>
      </c>
      <c r="B1493">
        <f t="shared" si="23"/>
        <v>14</v>
      </c>
      <c r="C1493">
        <v>2</v>
      </c>
      <c r="D1493">
        <v>12</v>
      </c>
      <c r="E1493">
        <v>0</v>
      </c>
      <c r="F1493">
        <v>1</v>
      </c>
      <c r="G1493">
        <v>3</v>
      </c>
      <c r="H1493">
        <v>10</v>
      </c>
      <c r="I1493">
        <v>2</v>
      </c>
      <c r="J1493">
        <v>0</v>
      </c>
      <c r="K1493">
        <v>2</v>
      </c>
    </row>
    <row r="1494" spans="1:11">
      <c r="A1494">
        <v>20</v>
      </c>
      <c r="B1494">
        <f t="shared" si="23"/>
        <v>14</v>
      </c>
      <c r="C1494">
        <v>3</v>
      </c>
      <c r="D1494">
        <v>2</v>
      </c>
      <c r="E1494">
        <v>0</v>
      </c>
      <c r="F1494">
        <v>5</v>
      </c>
      <c r="G1494">
        <v>7</v>
      </c>
      <c r="H1494">
        <v>4</v>
      </c>
      <c r="I1494">
        <v>1</v>
      </c>
      <c r="J1494">
        <v>1</v>
      </c>
      <c r="K1494">
        <v>3</v>
      </c>
    </row>
    <row r="1495" spans="1:11">
      <c r="A1495">
        <v>20</v>
      </c>
      <c r="B1495">
        <f t="shared" si="23"/>
        <v>14</v>
      </c>
      <c r="C1495">
        <v>4</v>
      </c>
      <c r="D1495">
        <v>3</v>
      </c>
      <c r="E1495">
        <v>0</v>
      </c>
      <c r="F1495">
        <v>6</v>
      </c>
      <c r="G1495">
        <v>2</v>
      </c>
      <c r="H1495">
        <v>14</v>
      </c>
      <c r="I1495">
        <v>4</v>
      </c>
      <c r="J1495">
        <v>8</v>
      </c>
      <c r="K1495">
        <v>2</v>
      </c>
    </row>
    <row r="1496" spans="1:11">
      <c r="A1496">
        <v>20</v>
      </c>
      <c r="B1496">
        <f t="shared" si="23"/>
        <v>14</v>
      </c>
      <c r="C1496">
        <v>5</v>
      </c>
      <c r="D1496">
        <v>8</v>
      </c>
      <c r="E1496">
        <v>0</v>
      </c>
      <c r="F1496">
        <v>4</v>
      </c>
      <c r="G1496">
        <v>12</v>
      </c>
      <c r="H1496">
        <v>8</v>
      </c>
      <c r="I1496">
        <v>2</v>
      </c>
      <c r="J1496">
        <v>5</v>
      </c>
      <c r="K1496">
        <v>3</v>
      </c>
    </row>
    <row r="1497" spans="1:11">
      <c r="A1497">
        <v>20</v>
      </c>
      <c r="B1497">
        <f t="shared" si="23"/>
        <v>15</v>
      </c>
      <c r="C1497">
        <v>1</v>
      </c>
      <c r="D1497">
        <v>6</v>
      </c>
      <c r="E1497">
        <v>0</v>
      </c>
      <c r="F1497">
        <v>6</v>
      </c>
      <c r="G1497">
        <v>13</v>
      </c>
      <c r="H1497">
        <v>6</v>
      </c>
      <c r="I1497">
        <v>2</v>
      </c>
      <c r="J1497">
        <v>2</v>
      </c>
      <c r="K1497">
        <v>2</v>
      </c>
    </row>
    <row r="1498" spans="1:11">
      <c r="A1498">
        <v>20</v>
      </c>
      <c r="B1498">
        <f t="shared" si="23"/>
        <v>15</v>
      </c>
      <c r="C1498">
        <v>2</v>
      </c>
      <c r="D1498">
        <v>5</v>
      </c>
      <c r="E1498">
        <v>0</v>
      </c>
      <c r="F1498">
        <v>5</v>
      </c>
      <c r="G1498">
        <v>1</v>
      </c>
      <c r="H1498">
        <v>12</v>
      </c>
      <c r="I1498">
        <v>4</v>
      </c>
      <c r="J1498">
        <v>3</v>
      </c>
      <c r="K1498">
        <v>1</v>
      </c>
    </row>
    <row r="1499" spans="1:11">
      <c r="A1499">
        <v>20</v>
      </c>
      <c r="B1499">
        <f t="shared" si="23"/>
        <v>15</v>
      </c>
      <c r="C1499">
        <v>3</v>
      </c>
      <c r="D1499">
        <v>1</v>
      </c>
      <c r="E1499">
        <v>0</v>
      </c>
      <c r="F1499">
        <v>1</v>
      </c>
      <c r="G1499">
        <v>8</v>
      </c>
      <c r="H1499">
        <v>7</v>
      </c>
      <c r="I1499">
        <v>1</v>
      </c>
      <c r="J1499">
        <v>0</v>
      </c>
      <c r="K1499">
        <v>1</v>
      </c>
    </row>
    <row r="1500" spans="1:11">
      <c r="A1500">
        <v>20</v>
      </c>
      <c r="B1500">
        <f t="shared" si="23"/>
        <v>15</v>
      </c>
      <c r="C1500">
        <v>4</v>
      </c>
      <c r="D1500">
        <v>0</v>
      </c>
      <c r="E1500">
        <v>15</v>
      </c>
      <c r="F1500">
        <v>2</v>
      </c>
      <c r="G1500">
        <v>10</v>
      </c>
      <c r="H1500">
        <v>5</v>
      </c>
      <c r="I1500">
        <v>5</v>
      </c>
      <c r="J1500">
        <v>0</v>
      </c>
      <c r="K1500">
        <v>3</v>
      </c>
    </row>
    <row r="1501" spans="1:11">
      <c r="A1501">
        <v>20</v>
      </c>
      <c r="B1501">
        <f t="shared" si="23"/>
        <v>15</v>
      </c>
      <c r="C1501">
        <v>5</v>
      </c>
      <c r="D1501">
        <v>17</v>
      </c>
      <c r="E1501">
        <v>0</v>
      </c>
      <c r="F1501">
        <v>7</v>
      </c>
      <c r="G1501">
        <v>9</v>
      </c>
      <c r="H1501">
        <v>9</v>
      </c>
      <c r="I1501">
        <v>3</v>
      </c>
      <c r="J1501">
        <v>6</v>
      </c>
      <c r="K1501">
        <v>3</v>
      </c>
    </row>
  </sheetData>
  <autoFilter ref="A1:K1501" xr:uid="{625417D5-0A98-8D4A-943F-A06DA524B23F}"/>
  <sortState xmlns:xlrd2="http://schemas.microsoft.com/office/spreadsheetml/2017/richdata2" ref="A2:K1511">
    <sortCondition ref="A2:A1511"/>
    <sortCondition ref="B2:B1511"/>
    <sortCondition ref="C2:C1511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C3316"/>
  <sheetViews>
    <sheetView zoomScale="70" zoomScaleNormal="70" workbookViewId="0">
      <selection activeCell="G9" sqref="G9"/>
    </sheetView>
  </sheetViews>
  <sheetFormatPr defaultColWidth="8.85546875" defaultRowHeight="15"/>
  <cols>
    <col min="1" max="14" width="8.85546875" style="3"/>
    <col min="55" max="60" width="12" customWidth="1"/>
  </cols>
  <sheetData>
    <row r="1" spans="1:55" ht="75">
      <c r="A1" s="3" t="s">
        <v>0</v>
      </c>
      <c r="B1" s="3" t="s">
        <v>1</v>
      </c>
      <c r="C1" s="3" t="s">
        <v>2</v>
      </c>
      <c r="D1" s="3" t="s">
        <v>49</v>
      </c>
      <c r="E1" s="3" t="s">
        <v>50</v>
      </c>
      <c r="F1" s="3" t="s">
        <v>51</v>
      </c>
      <c r="G1" s="3" t="s">
        <v>52</v>
      </c>
      <c r="H1" s="3" t="s">
        <v>53</v>
      </c>
      <c r="I1" s="3" t="s">
        <v>86</v>
      </c>
      <c r="J1" s="3" t="s">
        <v>54</v>
      </c>
      <c r="K1" s="3" t="s">
        <v>55</v>
      </c>
      <c r="N1" s="3" t="s">
        <v>0</v>
      </c>
      <c r="O1" s="3" t="s">
        <v>1</v>
      </c>
      <c r="P1" s="3" t="s">
        <v>2</v>
      </c>
      <c r="Q1" s="3" t="s">
        <v>56</v>
      </c>
      <c r="R1" s="3" t="s">
        <v>57</v>
      </c>
      <c r="S1" s="3" t="s">
        <v>58</v>
      </c>
      <c r="T1" s="3" t="s">
        <v>59</v>
      </c>
      <c r="U1" s="3" t="s">
        <v>85</v>
      </c>
      <c r="V1" s="3" t="s">
        <v>60</v>
      </c>
      <c r="W1" s="3" t="s">
        <v>61</v>
      </c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 t="s">
        <v>0</v>
      </c>
      <c r="AQ1" s="3" t="s">
        <v>1</v>
      </c>
      <c r="AR1" s="3" t="s">
        <v>2</v>
      </c>
      <c r="AS1" s="3" t="s">
        <v>17</v>
      </c>
      <c r="AT1" s="3" t="s">
        <v>14</v>
      </c>
      <c r="AU1" s="3" t="s">
        <v>24</v>
      </c>
      <c r="AV1" s="3" t="s">
        <v>25</v>
      </c>
      <c r="AW1" s="3" t="s">
        <v>26</v>
      </c>
      <c r="AX1" s="3" t="s">
        <v>27</v>
      </c>
      <c r="AY1" s="3" t="s">
        <v>17</v>
      </c>
      <c r="AZ1" s="3" t="s">
        <v>16</v>
      </c>
      <c r="BA1" s="3" t="s">
        <v>13</v>
      </c>
      <c r="BB1" s="3" t="s">
        <v>18</v>
      </c>
      <c r="BC1" s="3" t="s">
        <v>19</v>
      </c>
    </row>
    <row r="2" spans="1:55">
      <c r="A2">
        <v>1</v>
      </c>
      <c r="B2">
        <v>1</v>
      </c>
      <c r="C2">
        <v>1</v>
      </c>
      <c r="D2">
        <v>18</v>
      </c>
      <c r="E2">
        <v>0</v>
      </c>
      <c r="F2">
        <v>4</v>
      </c>
      <c r="G2">
        <v>10</v>
      </c>
      <c r="H2">
        <v>11</v>
      </c>
      <c r="I2">
        <v>1</v>
      </c>
      <c r="J2">
        <v>7</v>
      </c>
      <c r="K2">
        <v>3</v>
      </c>
      <c r="L2"/>
      <c r="M2"/>
      <c r="N2">
        <f>A2</f>
        <v>1</v>
      </c>
      <c r="O2">
        <f t="shared" ref="O2:P2" si="0">B2</f>
        <v>1</v>
      </c>
      <c r="P2">
        <f t="shared" si="0"/>
        <v>1</v>
      </c>
      <c r="Q2">
        <f>IF(E2&gt;0,E2,D2)</f>
        <v>18</v>
      </c>
      <c r="R2">
        <f>F2</f>
        <v>4</v>
      </c>
      <c r="S2">
        <f>G2</f>
        <v>10</v>
      </c>
      <c r="T2">
        <f>H2</f>
        <v>11</v>
      </c>
      <c r="U2">
        <f>I2</f>
        <v>1</v>
      </c>
      <c r="V2">
        <f>J2</f>
        <v>7</v>
      </c>
      <c r="W2">
        <f>IF(OR(R2=1,AND(R2=2,Q2=21)),R2*1000+U2*100+K2,IF(AND(R2=2,Q2=22),(R2+1)*1000+U2*100+K2,(R2+2)*1000+U2*100+K2))</f>
        <v>6103</v>
      </c>
      <c r="AP2">
        <f t="shared" ref="AP2:AP65" si="1">A2</f>
        <v>1</v>
      </c>
      <c r="AQ2">
        <f t="shared" ref="AQ2:AQ65" si="2">B2</f>
        <v>1</v>
      </c>
      <c r="AR2">
        <f t="shared" ref="AR2:AR65" si="3">C2</f>
        <v>1</v>
      </c>
      <c r="AS2">
        <f t="shared" ref="AS2:AS65" si="4">D2</f>
        <v>18</v>
      </c>
      <c r="AT2">
        <f>IF(E2&gt;0,E2,IF(F2&gt;0,F2+3,IF(G2&gt;0,G2+5,IF(H2&gt;0,H2+7,I2+10))))</f>
        <v>7</v>
      </c>
      <c r="AU2">
        <f>IF(AS2&gt;4,IF(J2&gt;0,J2,IF(K2&gt;0,K2+3,IF(L2&gt;0,L2+5,M2+7))),0)</f>
        <v>7</v>
      </c>
      <c r="AV2">
        <f>N2</f>
        <v>1</v>
      </c>
      <c r="AW2">
        <f t="shared" ref="AW2:AX2" si="5">O2</f>
        <v>1</v>
      </c>
      <c r="AX2">
        <f t="shared" si="5"/>
        <v>1</v>
      </c>
      <c r="AY2">
        <f>IF(Q2=0,6,Q2)</f>
        <v>18</v>
      </c>
      <c r="AZ2">
        <f t="shared" ref="AZ2:AZ65" si="6">$AS2*100+MAX(R2:Y2)</f>
        <v>7903</v>
      </c>
      <c r="BA2">
        <f t="shared" ref="BA2:BA65" si="7">AZ2*100+MAX(Z2:AG2)</f>
        <v>790300</v>
      </c>
      <c r="BB2">
        <f>AH2</f>
        <v>0</v>
      </c>
      <c r="BC2">
        <f>AI2</f>
        <v>0</v>
      </c>
    </row>
    <row r="3" spans="1:55">
      <c r="A3">
        <v>1</v>
      </c>
      <c r="B3">
        <v>1</v>
      </c>
      <c r="C3">
        <v>2</v>
      </c>
      <c r="D3">
        <v>5</v>
      </c>
      <c r="E3">
        <v>0</v>
      </c>
      <c r="F3">
        <v>6</v>
      </c>
      <c r="G3">
        <v>8</v>
      </c>
      <c r="H3">
        <v>8</v>
      </c>
      <c r="I3">
        <v>2</v>
      </c>
      <c r="J3">
        <v>3</v>
      </c>
      <c r="K3">
        <v>1</v>
      </c>
      <c r="L3"/>
      <c r="M3"/>
      <c r="N3">
        <f t="shared" ref="N3:N66" si="8">A3</f>
        <v>1</v>
      </c>
      <c r="O3">
        <f t="shared" ref="O3:O66" si="9">B3</f>
        <v>1</v>
      </c>
      <c r="P3">
        <f t="shared" ref="P3:P66" si="10">C3</f>
        <v>2</v>
      </c>
      <c r="Q3">
        <f t="shared" ref="Q3:Q66" si="11">IF(E3&gt;0,E3,D3)</f>
        <v>5</v>
      </c>
      <c r="R3">
        <f t="shared" ref="R3:R66" si="12">F3</f>
        <v>6</v>
      </c>
      <c r="S3">
        <f t="shared" ref="S3:T66" si="13">G3</f>
        <v>8</v>
      </c>
      <c r="T3">
        <f t="shared" si="13"/>
        <v>8</v>
      </c>
      <c r="U3">
        <f t="shared" ref="U3:U66" si="14">I3</f>
        <v>2</v>
      </c>
      <c r="V3">
        <f t="shared" ref="V3:V66" si="15">J3</f>
        <v>3</v>
      </c>
      <c r="W3">
        <f t="shared" ref="W3:W66" si="16">IF(OR(R3=1,AND(R3=2,Q3=21)),R3*1000+U3*100+K3,IF(AND(R3=2,Q3=22),(R3+1)*1000+U3*100+K3,(R3+2)*1000+U3*100+K3))</f>
        <v>8201</v>
      </c>
      <c r="AP3">
        <f t="shared" si="1"/>
        <v>1</v>
      </c>
      <c r="AQ3">
        <f t="shared" si="2"/>
        <v>1</v>
      </c>
      <c r="AR3">
        <f t="shared" si="3"/>
        <v>2</v>
      </c>
      <c r="AS3">
        <f t="shared" si="4"/>
        <v>5</v>
      </c>
      <c r="AT3">
        <f t="shared" ref="AT3:AT66" si="17">IF(E3&gt;0,E3,IF(F3&gt;0,F3+3,IF(G3&gt;0,G3+5,IF(H3&gt;0,H3+7,I3+10))))</f>
        <v>9</v>
      </c>
      <c r="AU3">
        <f t="shared" ref="AU3:AU66" si="18">IF(AS3&gt;4,IF(J3&gt;0,J3,IF(K3&gt;0,K3+3,IF(L3&gt;0,L3+5,M3+7))),0)</f>
        <v>3</v>
      </c>
      <c r="AV3">
        <f t="shared" ref="AV3:AV66" si="19">N3</f>
        <v>1</v>
      </c>
      <c r="AW3">
        <f t="shared" ref="AW3:AW66" si="20">O3</f>
        <v>1</v>
      </c>
      <c r="AX3">
        <f t="shared" ref="AX3:AX66" si="21">P3</f>
        <v>2</v>
      </c>
      <c r="AY3">
        <f t="shared" ref="AY3:AY66" si="22">IF(Q3=0,6,Q3)</f>
        <v>5</v>
      </c>
      <c r="AZ3">
        <f t="shared" si="6"/>
        <v>8701</v>
      </c>
      <c r="BA3">
        <f t="shared" si="7"/>
        <v>870100</v>
      </c>
      <c r="BB3">
        <f t="shared" ref="BB3:BB66" si="23">AH3</f>
        <v>0</v>
      </c>
      <c r="BC3">
        <f t="shared" ref="BC3:BC66" si="24">AI3</f>
        <v>0</v>
      </c>
    </row>
    <row r="4" spans="1:55">
      <c r="A4">
        <v>1</v>
      </c>
      <c r="B4">
        <v>1</v>
      </c>
      <c r="C4">
        <v>3</v>
      </c>
      <c r="D4">
        <v>9</v>
      </c>
      <c r="E4">
        <v>0</v>
      </c>
      <c r="F4">
        <v>1</v>
      </c>
      <c r="G4">
        <v>2</v>
      </c>
      <c r="H4">
        <v>4</v>
      </c>
      <c r="I4">
        <v>3</v>
      </c>
      <c r="J4">
        <v>0</v>
      </c>
      <c r="K4">
        <v>2</v>
      </c>
      <c r="L4"/>
      <c r="M4"/>
      <c r="N4">
        <f t="shared" si="8"/>
        <v>1</v>
      </c>
      <c r="O4">
        <f t="shared" si="9"/>
        <v>1</v>
      </c>
      <c r="P4">
        <f t="shared" si="10"/>
        <v>3</v>
      </c>
      <c r="Q4">
        <f t="shared" si="11"/>
        <v>9</v>
      </c>
      <c r="R4">
        <f t="shared" si="12"/>
        <v>1</v>
      </c>
      <c r="S4">
        <f t="shared" si="13"/>
        <v>2</v>
      </c>
      <c r="T4">
        <f t="shared" si="13"/>
        <v>4</v>
      </c>
      <c r="U4">
        <f t="shared" si="14"/>
        <v>3</v>
      </c>
      <c r="V4">
        <f t="shared" si="15"/>
        <v>0</v>
      </c>
      <c r="W4">
        <f t="shared" si="16"/>
        <v>1302</v>
      </c>
      <c r="AP4">
        <f t="shared" si="1"/>
        <v>1</v>
      </c>
      <c r="AQ4">
        <f t="shared" si="2"/>
        <v>1</v>
      </c>
      <c r="AR4">
        <f t="shared" si="3"/>
        <v>3</v>
      </c>
      <c r="AS4">
        <f t="shared" si="4"/>
        <v>9</v>
      </c>
      <c r="AT4">
        <f t="shared" si="17"/>
        <v>4</v>
      </c>
      <c r="AU4">
        <f t="shared" si="18"/>
        <v>5</v>
      </c>
      <c r="AV4">
        <f t="shared" si="19"/>
        <v>1</v>
      </c>
      <c r="AW4">
        <f t="shared" si="20"/>
        <v>1</v>
      </c>
      <c r="AX4">
        <f t="shared" si="21"/>
        <v>3</v>
      </c>
      <c r="AY4">
        <f t="shared" si="22"/>
        <v>9</v>
      </c>
      <c r="AZ4">
        <f t="shared" si="6"/>
        <v>2202</v>
      </c>
      <c r="BA4">
        <f t="shared" si="7"/>
        <v>220200</v>
      </c>
      <c r="BB4">
        <f t="shared" si="23"/>
        <v>0</v>
      </c>
      <c r="BC4">
        <f t="shared" si="24"/>
        <v>0</v>
      </c>
    </row>
    <row r="5" spans="1:55">
      <c r="A5">
        <v>1</v>
      </c>
      <c r="B5">
        <v>1</v>
      </c>
      <c r="C5">
        <v>4</v>
      </c>
      <c r="D5">
        <v>0</v>
      </c>
      <c r="E5">
        <v>22</v>
      </c>
      <c r="F5">
        <v>2</v>
      </c>
      <c r="G5">
        <v>6</v>
      </c>
      <c r="H5">
        <v>1</v>
      </c>
      <c r="I5">
        <v>4</v>
      </c>
      <c r="J5">
        <v>0</v>
      </c>
      <c r="K5">
        <v>2</v>
      </c>
      <c r="L5"/>
      <c r="M5"/>
      <c r="N5">
        <f t="shared" si="8"/>
        <v>1</v>
      </c>
      <c r="O5">
        <f t="shared" si="9"/>
        <v>1</v>
      </c>
      <c r="P5">
        <f t="shared" si="10"/>
        <v>4</v>
      </c>
      <c r="Q5">
        <f t="shared" si="11"/>
        <v>22</v>
      </c>
      <c r="R5">
        <f t="shared" si="12"/>
        <v>2</v>
      </c>
      <c r="S5">
        <f t="shared" si="13"/>
        <v>6</v>
      </c>
      <c r="T5">
        <f t="shared" si="13"/>
        <v>1</v>
      </c>
      <c r="U5">
        <f t="shared" si="14"/>
        <v>4</v>
      </c>
      <c r="V5">
        <f t="shared" si="15"/>
        <v>0</v>
      </c>
      <c r="W5">
        <f t="shared" si="16"/>
        <v>3402</v>
      </c>
      <c r="AP5">
        <f t="shared" si="1"/>
        <v>1</v>
      </c>
      <c r="AQ5">
        <f t="shared" si="2"/>
        <v>1</v>
      </c>
      <c r="AR5">
        <f t="shared" si="3"/>
        <v>4</v>
      </c>
      <c r="AS5">
        <f t="shared" si="4"/>
        <v>0</v>
      </c>
      <c r="AT5">
        <f t="shared" si="17"/>
        <v>22</v>
      </c>
      <c r="AU5">
        <f t="shared" si="18"/>
        <v>0</v>
      </c>
      <c r="AV5">
        <f t="shared" si="19"/>
        <v>1</v>
      </c>
      <c r="AW5">
        <f t="shared" si="20"/>
        <v>1</v>
      </c>
      <c r="AX5">
        <f t="shared" si="21"/>
        <v>4</v>
      </c>
      <c r="AY5">
        <f t="shared" si="22"/>
        <v>22</v>
      </c>
      <c r="AZ5">
        <f t="shared" si="6"/>
        <v>3402</v>
      </c>
      <c r="BA5">
        <f t="shared" si="7"/>
        <v>340200</v>
      </c>
      <c r="BB5">
        <f t="shared" si="23"/>
        <v>0</v>
      </c>
      <c r="BC5">
        <f t="shared" si="24"/>
        <v>0</v>
      </c>
    </row>
    <row r="6" spans="1:55">
      <c r="A6">
        <v>1</v>
      </c>
      <c r="B6">
        <v>1</v>
      </c>
      <c r="C6">
        <v>5</v>
      </c>
      <c r="D6">
        <v>20</v>
      </c>
      <c r="E6">
        <v>0</v>
      </c>
      <c r="F6">
        <v>5</v>
      </c>
      <c r="G6">
        <v>1</v>
      </c>
      <c r="H6">
        <v>5</v>
      </c>
      <c r="I6">
        <v>4</v>
      </c>
      <c r="J6">
        <v>6</v>
      </c>
      <c r="K6">
        <v>1</v>
      </c>
      <c r="L6"/>
      <c r="M6"/>
      <c r="N6">
        <f t="shared" si="8"/>
        <v>1</v>
      </c>
      <c r="O6">
        <f t="shared" si="9"/>
        <v>1</v>
      </c>
      <c r="P6">
        <f t="shared" si="10"/>
        <v>5</v>
      </c>
      <c r="Q6">
        <f t="shared" si="11"/>
        <v>20</v>
      </c>
      <c r="R6">
        <f t="shared" si="12"/>
        <v>5</v>
      </c>
      <c r="S6">
        <f t="shared" si="13"/>
        <v>1</v>
      </c>
      <c r="T6">
        <f t="shared" si="13"/>
        <v>5</v>
      </c>
      <c r="U6">
        <f t="shared" si="14"/>
        <v>4</v>
      </c>
      <c r="V6">
        <f t="shared" si="15"/>
        <v>6</v>
      </c>
      <c r="W6">
        <f t="shared" si="16"/>
        <v>7401</v>
      </c>
      <c r="AP6">
        <f t="shared" si="1"/>
        <v>1</v>
      </c>
      <c r="AQ6">
        <f t="shared" si="2"/>
        <v>1</v>
      </c>
      <c r="AR6">
        <f t="shared" si="3"/>
        <v>5</v>
      </c>
      <c r="AS6">
        <f t="shared" si="4"/>
        <v>20</v>
      </c>
      <c r="AT6">
        <f t="shared" si="17"/>
        <v>8</v>
      </c>
      <c r="AU6">
        <f t="shared" si="18"/>
        <v>6</v>
      </c>
      <c r="AV6">
        <f t="shared" si="19"/>
        <v>1</v>
      </c>
      <c r="AW6">
        <f t="shared" si="20"/>
        <v>1</v>
      </c>
      <c r="AX6">
        <f t="shared" si="21"/>
        <v>5</v>
      </c>
      <c r="AY6">
        <f t="shared" si="22"/>
        <v>20</v>
      </c>
      <c r="AZ6">
        <f t="shared" si="6"/>
        <v>9401</v>
      </c>
      <c r="BA6">
        <f t="shared" si="7"/>
        <v>940100</v>
      </c>
      <c r="BB6">
        <f t="shared" si="23"/>
        <v>0</v>
      </c>
      <c r="BC6">
        <f t="shared" si="24"/>
        <v>0</v>
      </c>
    </row>
    <row r="7" spans="1:55">
      <c r="A7">
        <v>1</v>
      </c>
      <c r="B7">
        <v>2</v>
      </c>
      <c r="C7">
        <v>1</v>
      </c>
      <c r="D7">
        <v>15</v>
      </c>
      <c r="E7">
        <v>0</v>
      </c>
      <c r="F7">
        <v>5</v>
      </c>
      <c r="G7">
        <v>11</v>
      </c>
      <c r="H7">
        <v>3</v>
      </c>
      <c r="I7">
        <v>1</v>
      </c>
      <c r="J7">
        <v>1</v>
      </c>
      <c r="K7">
        <v>3</v>
      </c>
      <c r="L7"/>
      <c r="M7"/>
      <c r="N7">
        <f t="shared" si="8"/>
        <v>1</v>
      </c>
      <c r="O7">
        <f t="shared" si="9"/>
        <v>2</v>
      </c>
      <c r="P7">
        <f t="shared" si="10"/>
        <v>1</v>
      </c>
      <c r="Q7">
        <f t="shared" si="11"/>
        <v>15</v>
      </c>
      <c r="R7">
        <f t="shared" si="12"/>
        <v>5</v>
      </c>
      <c r="S7">
        <f t="shared" si="13"/>
        <v>11</v>
      </c>
      <c r="T7">
        <f t="shared" si="13"/>
        <v>3</v>
      </c>
      <c r="U7">
        <f t="shared" si="14"/>
        <v>1</v>
      </c>
      <c r="V7">
        <f t="shared" si="15"/>
        <v>1</v>
      </c>
      <c r="W7">
        <f t="shared" si="16"/>
        <v>7103</v>
      </c>
      <c r="AP7">
        <f t="shared" si="1"/>
        <v>1</v>
      </c>
      <c r="AQ7">
        <f t="shared" si="2"/>
        <v>2</v>
      </c>
      <c r="AR7">
        <f t="shared" si="3"/>
        <v>1</v>
      </c>
      <c r="AS7">
        <f t="shared" si="4"/>
        <v>15</v>
      </c>
      <c r="AT7">
        <f t="shared" si="17"/>
        <v>8</v>
      </c>
      <c r="AU7">
        <f t="shared" si="18"/>
        <v>1</v>
      </c>
      <c r="AV7">
        <f t="shared" si="19"/>
        <v>1</v>
      </c>
      <c r="AW7">
        <f t="shared" si="20"/>
        <v>2</v>
      </c>
      <c r="AX7">
        <f t="shared" si="21"/>
        <v>1</v>
      </c>
      <c r="AY7">
        <f t="shared" si="22"/>
        <v>15</v>
      </c>
      <c r="AZ7">
        <f t="shared" si="6"/>
        <v>8603</v>
      </c>
      <c r="BA7">
        <f t="shared" si="7"/>
        <v>860300</v>
      </c>
      <c r="BB7">
        <f t="shared" si="23"/>
        <v>0</v>
      </c>
      <c r="BC7">
        <f t="shared" si="24"/>
        <v>0</v>
      </c>
    </row>
    <row r="8" spans="1:55">
      <c r="A8">
        <v>1</v>
      </c>
      <c r="B8">
        <v>2</v>
      </c>
      <c r="C8">
        <v>2</v>
      </c>
      <c r="D8">
        <v>12</v>
      </c>
      <c r="E8">
        <v>0</v>
      </c>
      <c r="F8">
        <v>1</v>
      </c>
      <c r="G8">
        <v>5</v>
      </c>
      <c r="H8">
        <v>14</v>
      </c>
      <c r="I8">
        <v>5</v>
      </c>
      <c r="J8">
        <v>0</v>
      </c>
      <c r="K8">
        <v>1</v>
      </c>
      <c r="L8"/>
      <c r="M8"/>
      <c r="N8">
        <f t="shared" si="8"/>
        <v>1</v>
      </c>
      <c r="O8">
        <f t="shared" si="9"/>
        <v>2</v>
      </c>
      <c r="P8">
        <f t="shared" si="10"/>
        <v>2</v>
      </c>
      <c r="Q8">
        <f t="shared" si="11"/>
        <v>12</v>
      </c>
      <c r="R8">
        <f t="shared" si="12"/>
        <v>1</v>
      </c>
      <c r="S8">
        <f t="shared" si="13"/>
        <v>5</v>
      </c>
      <c r="T8">
        <f t="shared" si="13"/>
        <v>14</v>
      </c>
      <c r="U8">
        <f t="shared" si="14"/>
        <v>5</v>
      </c>
      <c r="V8">
        <f t="shared" si="15"/>
        <v>0</v>
      </c>
      <c r="W8">
        <f t="shared" si="16"/>
        <v>1501</v>
      </c>
      <c r="AP8">
        <f t="shared" si="1"/>
        <v>1</v>
      </c>
      <c r="AQ8">
        <f t="shared" si="2"/>
        <v>2</v>
      </c>
      <c r="AR8">
        <f t="shared" si="3"/>
        <v>2</v>
      </c>
      <c r="AS8">
        <f t="shared" si="4"/>
        <v>12</v>
      </c>
      <c r="AT8">
        <f t="shared" si="17"/>
        <v>4</v>
      </c>
      <c r="AU8">
        <f t="shared" si="18"/>
        <v>4</v>
      </c>
      <c r="AV8">
        <f t="shared" si="19"/>
        <v>1</v>
      </c>
      <c r="AW8">
        <f t="shared" si="20"/>
        <v>2</v>
      </c>
      <c r="AX8">
        <f t="shared" si="21"/>
        <v>2</v>
      </c>
      <c r="AY8">
        <f t="shared" si="22"/>
        <v>12</v>
      </c>
      <c r="AZ8">
        <f t="shared" si="6"/>
        <v>2701</v>
      </c>
      <c r="BA8">
        <f t="shared" si="7"/>
        <v>270100</v>
      </c>
      <c r="BB8">
        <f t="shared" si="23"/>
        <v>0</v>
      </c>
      <c r="BC8">
        <f t="shared" si="24"/>
        <v>0</v>
      </c>
    </row>
    <row r="9" spans="1:55">
      <c r="A9">
        <v>1</v>
      </c>
      <c r="B9">
        <v>2</v>
      </c>
      <c r="C9">
        <v>3</v>
      </c>
      <c r="D9">
        <v>6</v>
      </c>
      <c r="E9">
        <v>0</v>
      </c>
      <c r="F9">
        <v>7</v>
      </c>
      <c r="G9">
        <v>9</v>
      </c>
      <c r="H9">
        <v>13</v>
      </c>
      <c r="I9">
        <v>5</v>
      </c>
      <c r="J9">
        <v>4</v>
      </c>
      <c r="K9">
        <v>3</v>
      </c>
      <c r="L9"/>
      <c r="M9"/>
      <c r="N9">
        <f t="shared" si="8"/>
        <v>1</v>
      </c>
      <c r="O9">
        <f t="shared" si="9"/>
        <v>2</v>
      </c>
      <c r="P9">
        <f t="shared" si="10"/>
        <v>3</v>
      </c>
      <c r="Q9">
        <f t="shared" si="11"/>
        <v>6</v>
      </c>
      <c r="R9">
        <f t="shared" si="12"/>
        <v>7</v>
      </c>
      <c r="S9">
        <f t="shared" si="13"/>
        <v>9</v>
      </c>
      <c r="T9">
        <f t="shared" si="13"/>
        <v>13</v>
      </c>
      <c r="U9">
        <f t="shared" si="14"/>
        <v>5</v>
      </c>
      <c r="V9">
        <f t="shared" si="15"/>
        <v>4</v>
      </c>
      <c r="W9">
        <f t="shared" si="16"/>
        <v>9503</v>
      </c>
      <c r="AP9">
        <f t="shared" si="1"/>
        <v>1</v>
      </c>
      <c r="AQ9">
        <f t="shared" si="2"/>
        <v>2</v>
      </c>
      <c r="AR9">
        <f t="shared" si="3"/>
        <v>3</v>
      </c>
      <c r="AS9">
        <f t="shared" si="4"/>
        <v>6</v>
      </c>
      <c r="AT9">
        <f t="shared" si="17"/>
        <v>10</v>
      </c>
      <c r="AU9">
        <f t="shared" si="18"/>
        <v>4</v>
      </c>
      <c r="AV9">
        <f t="shared" si="19"/>
        <v>1</v>
      </c>
      <c r="AW9">
        <f t="shared" si="20"/>
        <v>2</v>
      </c>
      <c r="AX9">
        <f t="shared" si="21"/>
        <v>3</v>
      </c>
      <c r="AY9">
        <f t="shared" si="22"/>
        <v>6</v>
      </c>
      <c r="AZ9">
        <f t="shared" si="6"/>
        <v>10103</v>
      </c>
      <c r="BA9">
        <f t="shared" si="7"/>
        <v>1010300</v>
      </c>
      <c r="BB9">
        <f t="shared" si="23"/>
        <v>0</v>
      </c>
      <c r="BC9">
        <f t="shared" si="24"/>
        <v>0</v>
      </c>
    </row>
    <row r="10" spans="1:55">
      <c r="A10">
        <v>1</v>
      </c>
      <c r="B10">
        <v>2</v>
      </c>
      <c r="C10">
        <v>4</v>
      </c>
      <c r="D10">
        <v>13</v>
      </c>
      <c r="E10">
        <v>0</v>
      </c>
      <c r="F10">
        <v>4</v>
      </c>
      <c r="G10">
        <v>12</v>
      </c>
      <c r="H10">
        <v>7</v>
      </c>
      <c r="I10">
        <v>2</v>
      </c>
      <c r="J10">
        <v>8</v>
      </c>
      <c r="K10">
        <v>1</v>
      </c>
      <c r="L10"/>
      <c r="M10"/>
      <c r="N10">
        <f t="shared" si="8"/>
        <v>1</v>
      </c>
      <c r="O10">
        <f t="shared" si="9"/>
        <v>2</v>
      </c>
      <c r="P10">
        <f t="shared" si="10"/>
        <v>4</v>
      </c>
      <c r="Q10">
        <f t="shared" si="11"/>
        <v>13</v>
      </c>
      <c r="R10">
        <f t="shared" si="12"/>
        <v>4</v>
      </c>
      <c r="S10">
        <f t="shared" si="13"/>
        <v>12</v>
      </c>
      <c r="T10">
        <f t="shared" si="13"/>
        <v>7</v>
      </c>
      <c r="U10">
        <f t="shared" si="14"/>
        <v>2</v>
      </c>
      <c r="V10">
        <f t="shared" si="15"/>
        <v>8</v>
      </c>
      <c r="W10">
        <f t="shared" si="16"/>
        <v>6201</v>
      </c>
      <c r="AP10">
        <f t="shared" si="1"/>
        <v>1</v>
      </c>
      <c r="AQ10">
        <f t="shared" si="2"/>
        <v>2</v>
      </c>
      <c r="AR10">
        <f t="shared" si="3"/>
        <v>4</v>
      </c>
      <c r="AS10">
        <f t="shared" si="4"/>
        <v>13</v>
      </c>
      <c r="AT10">
        <f t="shared" si="17"/>
        <v>7</v>
      </c>
      <c r="AU10">
        <f t="shared" si="18"/>
        <v>8</v>
      </c>
      <c r="AV10">
        <f t="shared" si="19"/>
        <v>1</v>
      </c>
      <c r="AW10">
        <f t="shared" si="20"/>
        <v>2</v>
      </c>
      <c r="AX10">
        <f t="shared" si="21"/>
        <v>4</v>
      </c>
      <c r="AY10">
        <f t="shared" si="22"/>
        <v>13</v>
      </c>
      <c r="AZ10">
        <f t="shared" si="6"/>
        <v>7501</v>
      </c>
      <c r="BA10">
        <f t="shared" si="7"/>
        <v>750100</v>
      </c>
      <c r="BB10">
        <f t="shared" si="23"/>
        <v>0</v>
      </c>
      <c r="BC10">
        <f t="shared" si="24"/>
        <v>0</v>
      </c>
    </row>
    <row r="11" spans="1:55">
      <c r="A11">
        <v>1</v>
      </c>
      <c r="B11">
        <v>2</v>
      </c>
      <c r="C11">
        <v>5</v>
      </c>
      <c r="D11">
        <v>11</v>
      </c>
      <c r="E11">
        <v>0</v>
      </c>
      <c r="F11">
        <v>3</v>
      </c>
      <c r="G11">
        <v>3</v>
      </c>
      <c r="H11">
        <v>10</v>
      </c>
      <c r="I11">
        <v>3</v>
      </c>
      <c r="J11">
        <v>2</v>
      </c>
      <c r="K11">
        <v>2</v>
      </c>
      <c r="L11"/>
      <c r="M11"/>
      <c r="N11">
        <f t="shared" si="8"/>
        <v>1</v>
      </c>
      <c r="O11">
        <f t="shared" si="9"/>
        <v>2</v>
      </c>
      <c r="P11">
        <f t="shared" si="10"/>
        <v>5</v>
      </c>
      <c r="Q11">
        <f t="shared" si="11"/>
        <v>11</v>
      </c>
      <c r="R11">
        <f t="shared" si="12"/>
        <v>3</v>
      </c>
      <c r="S11">
        <f t="shared" si="13"/>
        <v>3</v>
      </c>
      <c r="T11">
        <f t="shared" si="13"/>
        <v>10</v>
      </c>
      <c r="U11">
        <f t="shared" si="14"/>
        <v>3</v>
      </c>
      <c r="V11">
        <f t="shared" si="15"/>
        <v>2</v>
      </c>
      <c r="W11">
        <f t="shared" si="16"/>
        <v>5302</v>
      </c>
      <c r="AP11">
        <f t="shared" si="1"/>
        <v>1</v>
      </c>
      <c r="AQ11">
        <f t="shared" si="2"/>
        <v>2</v>
      </c>
      <c r="AR11">
        <f t="shared" si="3"/>
        <v>5</v>
      </c>
      <c r="AS11">
        <f t="shared" si="4"/>
        <v>11</v>
      </c>
      <c r="AT11">
        <f t="shared" si="17"/>
        <v>6</v>
      </c>
      <c r="AU11">
        <f t="shared" si="18"/>
        <v>2</v>
      </c>
      <c r="AV11">
        <f t="shared" si="19"/>
        <v>1</v>
      </c>
      <c r="AW11">
        <f t="shared" si="20"/>
        <v>2</v>
      </c>
      <c r="AX11">
        <f t="shared" si="21"/>
        <v>5</v>
      </c>
      <c r="AY11">
        <f t="shared" si="22"/>
        <v>11</v>
      </c>
      <c r="AZ11">
        <f t="shared" si="6"/>
        <v>6402</v>
      </c>
      <c r="BA11">
        <f t="shared" si="7"/>
        <v>640200</v>
      </c>
      <c r="BB11">
        <f t="shared" si="23"/>
        <v>0</v>
      </c>
      <c r="BC11">
        <f t="shared" si="24"/>
        <v>0</v>
      </c>
    </row>
    <row r="12" spans="1:55">
      <c r="A12">
        <v>1</v>
      </c>
      <c r="B12">
        <v>3</v>
      </c>
      <c r="C12">
        <v>1</v>
      </c>
      <c r="D12">
        <v>19</v>
      </c>
      <c r="E12">
        <v>0</v>
      </c>
      <c r="F12">
        <v>6</v>
      </c>
      <c r="G12">
        <v>13</v>
      </c>
      <c r="H12">
        <v>15</v>
      </c>
      <c r="I12">
        <v>1</v>
      </c>
      <c r="J12">
        <v>5</v>
      </c>
      <c r="K12">
        <v>2</v>
      </c>
      <c r="L12"/>
      <c r="M12"/>
      <c r="N12">
        <f t="shared" si="8"/>
        <v>1</v>
      </c>
      <c r="O12">
        <f t="shared" si="9"/>
        <v>3</v>
      </c>
      <c r="P12">
        <f t="shared" si="10"/>
        <v>1</v>
      </c>
      <c r="Q12">
        <f t="shared" si="11"/>
        <v>19</v>
      </c>
      <c r="R12">
        <f t="shared" si="12"/>
        <v>6</v>
      </c>
      <c r="S12">
        <f t="shared" si="13"/>
        <v>13</v>
      </c>
      <c r="T12">
        <f t="shared" si="13"/>
        <v>15</v>
      </c>
      <c r="U12">
        <f t="shared" si="14"/>
        <v>1</v>
      </c>
      <c r="V12">
        <f t="shared" si="15"/>
        <v>5</v>
      </c>
      <c r="W12">
        <f t="shared" si="16"/>
        <v>8102</v>
      </c>
      <c r="AP12">
        <f t="shared" si="1"/>
        <v>1</v>
      </c>
      <c r="AQ12">
        <f t="shared" si="2"/>
        <v>3</v>
      </c>
      <c r="AR12">
        <f t="shared" si="3"/>
        <v>1</v>
      </c>
      <c r="AS12">
        <f t="shared" si="4"/>
        <v>19</v>
      </c>
      <c r="AT12">
        <f t="shared" si="17"/>
        <v>9</v>
      </c>
      <c r="AU12">
        <f t="shared" si="18"/>
        <v>5</v>
      </c>
      <c r="AV12">
        <f t="shared" si="19"/>
        <v>1</v>
      </c>
      <c r="AW12">
        <f t="shared" si="20"/>
        <v>3</v>
      </c>
      <c r="AX12">
        <f t="shared" si="21"/>
        <v>1</v>
      </c>
      <c r="AY12">
        <f t="shared" si="22"/>
        <v>19</v>
      </c>
      <c r="AZ12">
        <f t="shared" si="6"/>
        <v>10002</v>
      </c>
      <c r="BA12">
        <f t="shared" si="7"/>
        <v>1000200</v>
      </c>
      <c r="BB12">
        <f t="shared" si="23"/>
        <v>0</v>
      </c>
      <c r="BC12">
        <f t="shared" si="24"/>
        <v>0</v>
      </c>
    </row>
    <row r="13" spans="1:55">
      <c r="A13">
        <v>1</v>
      </c>
      <c r="B13">
        <v>3</v>
      </c>
      <c r="C13">
        <v>2</v>
      </c>
      <c r="D13">
        <v>7</v>
      </c>
      <c r="E13">
        <v>0</v>
      </c>
      <c r="F13">
        <v>7</v>
      </c>
      <c r="G13">
        <v>2</v>
      </c>
      <c r="H13">
        <v>9</v>
      </c>
      <c r="I13">
        <v>3</v>
      </c>
      <c r="J13">
        <v>1</v>
      </c>
      <c r="K13">
        <v>2</v>
      </c>
      <c r="L13"/>
      <c r="M13"/>
      <c r="N13">
        <f t="shared" si="8"/>
        <v>1</v>
      </c>
      <c r="O13">
        <f t="shared" si="9"/>
        <v>3</v>
      </c>
      <c r="P13">
        <f t="shared" si="10"/>
        <v>2</v>
      </c>
      <c r="Q13">
        <f t="shared" si="11"/>
        <v>7</v>
      </c>
      <c r="R13">
        <f t="shared" si="12"/>
        <v>7</v>
      </c>
      <c r="S13">
        <f t="shared" si="13"/>
        <v>2</v>
      </c>
      <c r="T13">
        <f t="shared" si="13"/>
        <v>9</v>
      </c>
      <c r="U13">
        <f t="shared" si="14"/>
        <v>3</v>
      </c>
      <c r="V13">
        <f t="shared" si="15"/>
        <v>1</v>
      </c>
      <c r="W13">
        <f t="shared" si="16"/>
        <v>9302</v>
      </c>
      <c r="AP13">
        <f t="shared" si="1"/>
        <v>1</v>
      </c>
      <c r="AQ13">
        <f t="shared" si="2"/>
        <v>3</v>
      </c>
      <c r="AR13">
        <f t="shared" si="3"/>
        <v>2</v>
      </c>
      <c r="AS13">
        <f t="shared" si="4"/>
        <v>7</v>
      </c>
      <c r="AT13">
        <f t="shared" si="17"/>
        <v>10</v>
      </c>
      <c r="AU13">
        <f t="shared" si="18"/>
        <v>1</v>
      </c>
      <c r="AV13">
        <f t="shared" si="19"/>
        <v>1</v>
      </c>
      <c r="AW13">
        <f t="shared" si="20"/>
        <v>3</v>
      </c>
      <c r="AX13">
        <f t="shared" si="21"/>
        <v>2</v>
      </c>
      <c r="AY13">
        <f t="shared" si="22"/>
        <v>7</v>
      </c>
      <c r="AZ13">
        <f t="shared" si="6"/>
        <v>10002</v>
      </c>
      <c r="BA13">
        <f t="shared" si="7"/>
        <v>1000200</v>
      </c>
      <c r="BB13">
        <f t="shared" si="23"/>
        <v>0</v>
      </c>
      <c r="BC13">
        <f t="shared" si="24"/>
        <v>0</v>
      </c>
    </row>
    <row r="14" spans="1:55">
      <c r="A14">
        <v>1</v>
      </c>
      <c r="B14">
        <v>3</v>
      </c>
      <c r="C14">
        <v>3</v>
      </c>
      <c r="D14">
        <v>0</v>
      </c>
      <c r="E14">
        <v>12</v>
      </c>
      <c r="F14">
        <v>2</v>
      </c>
      <c r="G14">
        <v>7</v>
      </c>
      <c r="H14">
        <v>6</v>
      </c>
      <c r="I14">
        <v>4</v>
      </c>
      <c r="J14">
        <v>0</v>
      </c>
      <c r="K14">
        <v>3</v>
      </c>
      <c r="L14"/>
      <c r="M14"/>
      <c r="N14">
        <f t="shared" si="8"/>
        <v>1</v>
      </c>
      <c r="O14">
        <f t="shared" si="9"/>
        <v>3</v>
      </c>
      <c r="P14">
        <f t="shared" si="10"/>
        <v>3</v>
      </c>
      <c r="Q14">
        <f t="shared" si="11"/>
        <v>12</v>
      </c>
      <c r="R14">
        <f t="shared" si="12"/>
        <v>2</v>
      </c>
      <c r="S14">
        <f t="shared" si="13"/>
        <v>7</v>
      </c>
      <c r="T14">
        <f t="shared" si="13"/>
        <v>6</v>
      </c>
      <c r="U14">
        <f t="shared" si="14"/>
        <v>4</v>
      </c>
      <c r="V14">
        <f t="shared" si="15"/>
        <v>0</v>
      </c>
      <c r="W14">
        <f t="shared" si="16"/>
        <v>4403</v>
      </c>
      <c r="AP14">
        <f t="shared" si="1"/>
        <v>1</v>
      </c>
      <c r="AQ14">
        <f t="shared" si="2"/>
        <v>3</v>
      </c>
      <c r="AR14">
        <f t="shared" si="3"/>
        <v>3</v>
      </c>
      <c r="AS14">
        <f t="shared" si="4"/>
        <v>0</v>
      </c>
      <c r="AT14">
        <f t="shared" si="17"/>
        <v>12</v>
      </c>
      <c r="AU14">
        <f t="shared" si="18"/>
        <v>0</v>
      </c>
      <c r="AV14">
        <f t="shared" si="19"/>
        <v>1</v>
      </c>
      <c r="AW14">
        <f t="shared" si="20"/>
        <v>3</v>
      </c>
      <c r="AX14">
        <f t="shared" si="21"/>
        <v>3</v>
      </c>
      <c r="AY14">
        <f t="shared" si="22"/>
        <v>12</v>
      </c>
      <c r="AZ14">
        <f t="shared" si="6"/>
        <v>4403</v>
      </c>
      <c r="BA14">
        <f t="shared" si="7"/>
        <v>440300</v>
      </c>
      <c r="BB14">
        <f t="shared" si="23"/>
        <v>0</v>
      </c>
      <c r="BC14">
        <f t="shared" si="24"/>
        <v>0</v>
      </c>
    </row>
    <row r="15" spans="1:55">
      <c r="A15">
        <v>1</v>
      </c>
      <c r="B15">
        <v>3</v>
      </c>
      <c r="C15">
        <v>4</v>
      </c>
      <c r="D15">
        <v>4</v>
      </c>
      <c r="E15">
        <v>0</v>
      </c>
      <c r="F15">
        <v>1</v>
      </c>
      <c r="G15">
        <v>1</v>
      </c>
      <c r="H15">
        <v>17</v>
      </c>
      <c r="I15">
        <v>2</v>
      </c>
      <c r="J15">
        <v>0</v>
      </c>
      <c r="K15">
        <v>3</v>
      </c>
      <c r="L15"/>
      <c r="M15"/>
      <c r="N15">
        <f t="shared" si="8"/>
        <v>1</v>
      </c>
      <c r="O15">
        <f t="shared" si="9"/>
        <v>3</v>
      </c>
      <c r="P15">
        <f t="shared" si="10"/>
        <v>4</v>
      </c>
      <c r="Q15">
        <f t="shared" si="11"/>
        <v>4</v>
      </c>
      <c r="R15">
        <f t="shared" si="12"/>
        <v>1</v>
      </c>
      <c r="S15">
        <f t="shared" si="13"/>
        <v>1</v>
      </c>
      <c r="T15">
        <f t="shared" si="13"/>
        <v>17</v>
      </c>
      <c r="U15">
        <f t="shared" si="14"/>
        <v>2</v>
      </c>
      <c r="V15">
        <f t="shared" si="15"/>
        <v>0</v>
      </c>
      <c r="W15">
        <f t="shared" si="16"/>
        <v>1203</v>
      </c>
      <c r="AP15">
        <f t="shared" si="1"/>
        <v>1</v>
      </c>
      <c r="AQ15">
        <f t="shared" si="2"/>
        <v>3</v>
      </c>
      <c r="AR15">
        <f t="shared" si="3"/>
        <v>4</v>
      </c>
      <c r="AS15">
        <f t="shared" si="4"/>
        <v>4</v>
      </c>
      <c r="AT15">
        <f t="shared" si="17"/>
        <v>4</v>
      </c>
      <c r="AU15">
        <f t="shared" si="18"/>
        <v>0</v>
      </c>
      <c r="AV15">
        <f t="shared" si="19"/>
        <v>1</v>
      </c>
      <c r="AW15">
        <f t="shared" si="20"/>
        <v>3</v>
      </c>
      <c r="AX15">
        <f t="shared" si="21"/>
        <v>4</v>
      </c>
      <c r="AY15">
        <f t="shared" si="22"/>
        <v>4</v>
      </c>
      <c r="AZ15">
        <f t="shared" si="6"/>
        <v>1603</v>
      </c>
      <c r="BA15">
        <f t="shared" si="7"/>
        <v>160300</v>
      </c>
      <c r="BB15">
        <f t="shared" si="23"/>
        <v>0</v>
      </c>
      <c r="BC15">
        <f t="shared" si="24"/>
        <v>0</v>
      </c>
    </row>
    <row r="16" spans="1:55">
      <c r="A16">
        <v>1</v>
      </c>
      <c r="B16">
        <v>3</v>
      </c>
      <c r="C16">
        <v>5</v>
      </c>
      <c r="D16">
        <v>3</v>
      </c>
      <c r="E16">
        <v>0</v>
      </c>
      <c r="F16">
        <v>3</v>
      </c>
      <c r="G16">
        <v>4</v>
      </c>
      <c r="H16">
        <v>2</v>
      </c>
      <c r="I16">
        <v>5</v>
      </c>
      <c r="J16">
        <v>7</v>
      </c>
      <c r="K16">
        <v>1</v>
      </c>
      <c r="L16"/>
      <c r="M16"/>
      <c r="N16">
        <f t="shared" si="8"/>
        <v>1</v>
      </c>
      <c r="O16">
        <f t="shared" si="9"/>
        <v>3</v>
      </c>
      <c r="P16">
        <f t="shared" si="10"/>
        <v>5</v>
      </c>
      <c r="Q16">
        <f t="shared" si="11"/>
        <v>3</v>
      </c>
      <c r="R16">
        <f t="shared" si="12"/>
        <v>3</v>
      </c>
      <c r="S16">
        <f t="shared" si="13"/>
        <v>4</v>
      </c>
      <c r="T16">
        <f t="shared" si="13"/>
        <v>2</v>
      </c>
      <c r="U16">
        <f t="shared" si="14"/>
        <v>5</v>
      </c>
      <c r="V16">
        <f t="shared" si="15"/>
        <v>7</v>
      </c>
      <c r="W16">
        <f t="shared" si="16"/>
        <v>5501</v>
      </c>
      <c r="AP16">
        <f t="shared" si="1"/>
        <v>1</v>
      </c>
      <c r="AQ16">
        <f t="shared" si="2"/>
        <v>3</v>
      </c>
      <c r="AR16">
        <f t="shared" si="3"/>
        <v>5</v>
      </c>
      <c r="AS16">
        <f t="shared" si="4"/>
        <v>3</v>
      </c>
      <c r="AT16">
        <f t="shared" si="17"/>
        <v>6</v>
      </c>
      <c r="AU16">
        <f t="shared" si="18"/>
        <v>0</v>
      </c>
      <c r="AV16">
        <f t="shared" si="19"/>
        <v>1</v>
      </c>
      <c r="AW16">
        <f t="shared" si="20"/>
        <v>3</v>
      </c>
      <c r="AX16">
        <f t="shared" si="21"/>
        <v>5</v>
      </c>
      <c r="AY16">
        <f t="shared" si="22"/>
        <v>3</v>
      </c>
      <c r="AZ16">
        <f t="shared" si="6"/>
        <v>5801</v>
      </c>
      <c r="BA16">
        <f t="shared" si="7"/>
        <v>580100</v>
      </c>
      <c r="BB16">
        <f t="shared" si="23"/>
        <v>0</v>
      </c>
      <c r="BC16">
        <f t="shared" si="24"/>
        <v>0</v>
      </c>
    </row>
    <row r="17" spans="1:55">
      <c r="A17">
        <v>1</v>
      </c>
      <c r="B17">
        <v>4</v>
      </c>
      <c r="C17">
        <v>1</v>
      </c>
      <c r="D17">
        <v>10</v>
      </c>
      <c r="E17">
        <v>0</v>
      </c>
      <c r="F17">
        <v>3</v>
      </c>
      <c r="G17">
        <v>9</v>
      </c>
      <c r="H17">
        <v>6</v>
      </c>
      <c r="I17">
        <v>2</v>
      </c>
      <c r="J17">
        <v>2</v>
      </c>
      <c r="K17">
        <v>1</v>
      </c>
      <c r="L17"/>
      <c r="M17"/>
      <c r="N17">
        <f t="shared" si="8"/>
        <v>1</v>
      </c>
      <c r="O17">
        <f t="shared" si="9"/>
        <v>4</v>
      </c>
      <c r="P17">
        <f t="shared" si="10"/>
        <v>1</v>
      </c>
      <c r="Q17">
        <f t="shared" si="11"/>
        <v>10</v>
      </c>
      <c r="R17">
        <f t="shared" si="12"/>
        <v>3</v>
      </c>
      <c r="S17">
        <f t="shared" si="13"/>
        <v>9</v>
      </c>
      <c r="T17">
        <f t="shared" si="13"/>
        <v>6</v>
      </c>
      <c r="U17">
        <f t="shared" si="14"/>
        <v>2</v>
      </c>
      <c r="V17">
        <f t="shared" si="15"/>
        <v>2</v>
      </c>
      <c r="W17">
        <f t="shared" si="16"/>
        <v>5201</v>
      </c>
      <c r="AP17">
        <f t="shared" si="1"/>
        <v>1</v>
      </c>
      <c r="AQ17">
        <f t="shared" si="2"/>
        <v>4</v>
      </c>
      <c r="AR17">
        <f t="shared" si="3"/>
        <v>1</v>
      </c>
      <c r="AS17">
        <f t="shared" si="4"/>
        <v>10</v>
      </c>
      <c r="AT17">
        <f t="shared" si="17"/>
        <v>6</v>
      </c>
      <c r="AU17">
        <f t="shared" si="18"/>
        <v>2</v>
      </c>
      <c r="AV17">
        <f t="shared" si="19"/>
        <v>1</v>
      </c>
      <c r="AW17">
        <f t="shared" si="20"/>
        <v>4</v>
      </c>
      <c r="AX17">
        <f t="shared" si="21"/>
        <v>1</v>
      </c>
      <c r="AY17">
        <f t="shared" si="22"/>
        <v>10</v>
      </c>
      <c r="AZ17">
        <f t="shared" si="6"/>
        <v>6201</v>
      </c>
      <c r="BA17">
        <f t="shared" si="7"/>
        <v>620100</v>
      </c>
      <c r="BB17">
        <f t="shared" si="23"/>
        <v>0</v>
      </c>
      <c r="BC17">
        <f t="shared" si="24"/>
        <v>0</v>
      </c>
    </row>
    <row r="18" spans="1:55">
      <c r="A18">
        <v>1</v>
      </c>
      <c r="B18">
        <v>4</v>
      </c>
      <c r="C18">
        <v>2</v>
      </c>
      <c r="D18">
        <v>17</v>
      </c>
      <c r="E18">
        <v>0</v>
      </c>
      <c r="F18">
        <v>6</v>
      </c>
      <c r="G18">
        <v>11</v>
      </c>
      <c r="H18">
        <v>17</v>
      </c>
      <c r="I18">
        <v>5</v>
      </c>
      <c r="J18">
        <v>4</v>
      </c>
      <c r="K18">
        <v>3</v>
      </c>
      <c r="L18"/>
      <c r="M18"/>
      <c r="N18">
        <f t="shared" si="8"/>
        <v>1</v>
      </c>
      <c r="O18">
        <f t="shared" si="9"/>
        <v>4</v>
      </c>
      <c r="P18">
        <f t="shared" si="10"/>
        <v>2</v>
      </c>
      <c r="Q18">
        <f t="shared" si="11"/>
        <v>17</v>
      </c>
      <c r="R18">
        <f t="shared" si="12"/>
        <v>6</v>
      </c>
      <c r="S18">
        <f t="shared" si="13"/>
        <v>11</v>
      </c>
      <c r="T18">
        <f t="shared" si="13"/>
        <v>17</v>
      </c>
      <c r="U18">
        <f t="shared" si="14"/>
        <v>5</v>
      </c>
      <c r="V18">
        <f t="shared" si="15"/>
        <v>4</v>
      </c>
      <c r="W18">
        <f t="shared" si="16"/>
        <v>8503</v>
      </c>
      <c r="AP18">
        <f t="shared" si="1"/>
        <v>1</v>
      </c>
      <c r="AQ18">
        <f t="shared" si="2"/>
        <v>4</v>
      </c>
      <c r="AR18">
        <f t="shared" si="3"/>
        <v>2</v>
      </c>
      <c r="AS18">
        <f t="shared" si="4"/>
        <v>17</v>
      </c>
      <c r="AT18">
        <f t="shared" si="17"/>
        <v>9</v>
      </c>
      <c r="AU18">
        <f t="shared" si="18"/>
        <v>4</v>
      </c>
      <c r="AV18">
        <f t="shared" si="19"/>
        <v>1</v>
      </c>
      <c r="AW18">
        <f t="shared" si="20"/>
        <v>4</v>
      </c>
      <c r="AX18">
        <f t="shared" si="21"/>
        <v>2</v>
      </c>
      <c r="AY18">
        <f t="shared" si="22"/>
        <v>17</v>
      </c>
      <c r="AZ18">
        <f t="shared" si="6"/>
        <v>10203</v>
      </c>
      <c r="BA18">
        <f t="shared" si="7"/>
        <v>1020300</v>
      </c>
      <c r="BB18">
        <f t="shared" si="23"/>
        <v>0</v>
      </c>
      <c r="BC18">
        <f t="shared" si="24"/>
        <v>0</v>
      </c>
    </row>
    <row r="19" spans="1:55">
      <c r="A19">
        <v>1</v>
      </c>
      <c r="B19">
        <v>4</v>
      </c>
      <c r="C19">
        <v>3</v>
      </c>
      <c r="D19">
        <v>2</v>
      </c>
      <c r="E19">
        <v>0</v>
      </c>
      <c r="F19">
        <v>5</v>
      </c>
      <c r="G19">
        <v>5</v>
      </c>
      <c r="H19">
        <v>11</v>
      </c>
      <c r="I19">
        <v>3</v>
      </c>
      <c r="J19">
        <v>5</v>
      </c>
      <c r="K19">
        <v>3</v>
      </c>
      <c r="L19"/>
      <c r="M19"/>
      <c r="N19">
        <f t="shared" si="8"/>
        <v>1</v>
      </c>
      <c r="O19">
        <f t="shared" si="9"/>
        <v>4</v>
      </c>
      <c r="P19">
        <f t="shared" si="10"/>
        <v>3</v>
      </c>
      <c r="Q19">
        <f t="shared" si="11"/>
        <v>2</v>
      </c>
      <c r="R19">
        <f t="shared" si="12"/>
        <v>5</v>
      </c>
      <c r="S19">
        <f t="shared" si="13"/>
        <v>5</v>
      </c>
      <c r="T19">
        <f t="shared" si="13"/>
        <v>11</v>
      </c>
      <c r="U19">
        <f t="shared" si="14"/>
        <v>3</v>
      </c>
      <c r="V19">
        <f t="shared" si="15"/>
        <v>5</v>
      </c>
      <c r="W19">
        <f t="shared" si="16"/>
        <v>7303</v>
      </c>
      <c r="AP19">
        <f t="shared" si="1"/>
        <v>1</v>
      </c>
      <c r="AQ19">
        <f t="shared" si="2"/>
        <v>4</v>
      </c>
      <c r="AR19">
        <f t="shared" si="3"/>
        <v>3</v>
      </c>
      <c r="AS19">
        <f t="shared" si="4"/>
        <v>2</v>
      </c>
      <c r="AT19">
        <f t="shared" si="17"/>
        <v>8</v>
      </c>
      <c r="AU19">
        <f t="shared" si="18"/>
        <v>0</v>
      </c>
      <c r="AV19">
        <f t="shared" si="19"/>
        <v>1</v>
      </c>
      <c r="AW19">
        <f t="shared" si="20"/>
        <v>4</v>
      </c>
      <c r="AX19">
        <f t="shared" si="21"/>
        <v>3</v>
      </c>
      <c r="AY19">
        <f t="shared" si="22"/>
        <v>2</v>
      </c>
      <c r="AZ19">
        <f t="shared" si="6"/>
        <v>7503</v>
      </c>
      <c r="BA19">
        <f t="shared" si="7"/>
        <v>750300</v>
      </c>
      <c r="BB19">
        <f t="shared" si="23"/>
        <v>0</v>
      </c>
      <c r="BC19">
        <f t="shared" si="24"/>
        <v>0</v>
      </c>
    </row>
    <row r="20" spans="1:55">
      <c r="A20">
        <v>1</v>
      </c>
      <c r="B20">
        <v>4</v>
      </c>
      <c r="C20">
        <v>4</v>
      </c>
      <c r="D20">
        <v>16</v>
      </c>
      <c r="E20">
        <v>0</v>
      </c>
      <c r="F20">
        <v>4</v>
      </c>
      <c r="G20">
        <v>6</v>
      </c>
      <c r="H20">
        <v>16</v>
      </c>
      <c r="I20">
        <v>1</v>
      </c>
      <c r="J20">
        <v>3</v>
      </c>
      <c r="K20">
        <v>2</v>
      </c>
      <c r="L20"/>
      <c r="M20"/>
      <c r="N20">
        <f t="shared" si="8"/>
        <v>1</v>
      </c>
      <c r="O20">
        <f t="shared" si="9"/>
        <v>4</v>
      </c>
      <c r="P20">
        <f t="shared" si="10"/>
        <v>4</v>
      </c>
      <c r="Q20">
        <f t="shared" si="11"/>
        <v>16</v>
      </c>
      <c r="R20">
        <f t="shared" si="12"/>
        <v>4</v>
      </c>
      <c r="S20">
        <f t="shared" si="13"/>
        <v>6</v>
      </c>
      <c r="T20">
        <f t="shared" si="13"/>
        <v>16</v>
      </c>
      <c r="U20">
        <f t="shared" si="14"/>
        <v>1</v>
      </c>
      <c r="V20">
        <f t="shared" si="15"/>
        <v>3</v>
      </c>
      <c r="W20">
        <f t="shared" si="16"/>
        <v>6102</v>
      </c>
      <c r="AP20">
        <f t="shared" si="1"/>
        <v>1</v>
      </c>
      <c r="AQ20">
        <f t="shared" si="2"/>
        <v>4</v>
      </c>
      <c r="AR20">
        <f t="shared" si="3"/>
        <v>4</v>
      </c>
      <c r="AS20">
        <f t="shared" si="4"/>
        <v>16</v>
      </c>
      <c r="AT20">
        <f t="shared" si="17"/>
        <v>7</v>
      </c>
      <c r="AU20">
        <f t="shared" si="18"/>
        <v>3</v>
      </c>
      <c r="AV20">
        <f t="shared" si="19"/>
        <v>1</v>
      </c>
      <c r="AW20">
        <f t="shared" si="20"/>
        <v>4</v>
      </c>
      <c r="AX20">
        <f t="shared" si="21"/>
        <v>4</v>
      </c>
      <c r="AY20">
        <f t="shared" si="22"/>
        <v>16</v>
      </c>
      <c r="AZ20">
        <f t="shared" si="6"/>
        <v>7702</v>
      </c>
      <c r="BA20">
        <f t="shared" si="7"/>
        <v>770200</v>
      </c>
      <c r="BB20">
        <f t="shared" si="23"/>
        <v>0</v>
      </c>
      <c r="BC20">
        <f t="shared" si="24"/>
        <v>0</v>
      </c>
    </row>
    <row r="21" spans="1:55">
      <c r="A21">
        <v>1</v>
      </c>
      <c r="B21">
        <v>4</v>
      </c>
      <c r="C21">
        <v>5</v>
      </c>
      <c r="D21">
        <v>0</v>
      </c>
      <c r="E21">
        <v>1</v>
      </c>
      <c r="F21">
        <v>2</v>
      </c>
      <c r="G21">
        <v>8</v>
      </c>
      <c r="H21">
        <v>12</v>
      </c>
      <c r="I21">
        <v>4</v>
      </c>
      <c r="J21">
        <v>0</v>
      </c>
      <c r="K21">
        <v>1</v>
      </c>
      <c r="L21"/>
      <c r="M21"/>
      <c r="N21">
        <f t="shared" si="8"/>
        <v>1</v>
      </c>
      <c r="O21">
        <f t="shared" si="9"/>
        <v>4</v>
      </c>
      <c r="P21">
        <f t="shared" si="10"/>
        <v>5</v>
      </c>
      <c r="Q21">
        <f t="shared" si="11"/>
        <v>1</v>
      </c>
      <c r="R21">
        <f t="shared" si="12"/>
        <v>2</v>
      </c>
      <c r="S21">
        <f t="shared" si="13"/>
        <v>8</v>
      </c>
      <c r="T21">
        <f t="shared" si="13"/>
        <v>12</v>
      </c>
      <c r="U21">
        <f t="shared" si="14"/>
        <v>4</v>
      </c>
      <c r="V21">
        <f t="shared" si="15"/>
        <v>0</v>
      </c>
      <c r="W21">
        <f t="shared" si="16"/>
        <v>4401</v>
      </c>
      <c r="AP21">
        <f t="shared" si="1"/>
        <v>1</v>
      </c>
      <c r="AQ21">
        <f t="shared" si="2"/>
        <v>4</v>
      </c>
      <c r="AR21">
        <f t="shared" si="3"/>
        <v>5</v>
      </c>
      <c r="AS21">
        <f t="shared" si="4"/>
        <v>0</v>
      </c>
      <c r="AT21">
        <f t="shared" si="17"/>
        <v>1</v>
      </c>
      <c r="AU21">
        <f t="shared" si="18"/>
        <v>0</v>
      </c>
      <c r="AV21">
        <f t="shared" si="19"/>
        <v>1</v>
      </c>
      <c r="AW21">
        <f t="shared" si="20"/>
        <v>4</v>
      </c>
      <c r="AX21">
        <f t="shared" si="21"/>
        <v>5</v>
      </c>
      <c r="AY21">
        <f t="shared" si="22"/>
        <v>1</v>
      </c>
      <c r="AZ21">
        <f t="shared" si="6"/>
        <v>4401</v>
      </c>
      <c r="BA21">
        <f t="shared" si="7"/>
        <v>440100</v>
      </c>
      <c r="BB21">
        <f t="shared" si="23"/>
        <v>0</v>
      </c>
      <c r="BC21">
        <f t="shared" si="24"/>
        <v>0</v>
      </c>
    </row>
    <row r="22" spans="1:55">
      <c r="A22">
        <v>1</v>
      </c>
      <c r="B22">
        <v>5</v>
      </c>
      <c r="C22">
        <v>1</v>
      </c>
      <c r="D22">
        <v>14</v>
      </c>
      <c r="E22">
        <v>0</v>
      </c>
      <c r="F22">
        <v>7</v>
      </c>
      <c r="G22">
        <v>4</v>
      </c>
      <c r="H22">
        <v>4</v>
      </c>
      <c r="I22">
        <v>2</v>
      </c>
      <c r="J22">
        <v>8</v>
      </c>
      <c r="K22">
        <v>2</v>
      </c>
      <c r="L22"/>
      <c r="M22"/>
      <c r="N22">
        <f t="shared" si="8"/>
        <v>1</v>
      </c>
      <c r="O22">
        <f t="shared" si="9"/>
        <v>5</v>
      </c>
      <c r="P22">
        <f t="shared" si="10"/>
        <v>1</v>
      </c>
      <c r="Q22">
        <f t="shared" si="11"/>
        <v>14</v>
      </c>
      <c r="R22">
        <f t="shared" si="12"/>
        <v>7</v>
      </c>
      <c r="S22">
        <f t="shared" si="13"/>
        <v>4</v>
      </c>
      <c r="T22">
        <f t="shared" si="13"/>
        <v>4</v>
      </c>
      <c r="U22">
        <f t="shared" si="14"/>
        <v>2</v>
      </c>
      <c r="V22">
        <f t="shared" si="15"/>
        <v>8</v>
      </c>
      <c r="W22">
        <f t="shared" si="16"/>
        <v>9202</v>
      </c>
      <c r="AP22">
        <f t="shared" si="1"/>
        <v>1</v>
      </c>
      <c r="AQ22">
        <f t="shared" si="2"/>
        <v>5</v>
      </c>
      <c r="AR22">
        <f t="shared" si="3"/>
        <v>1</v>
      </c>
      <c r="AS22">
        <f t="shared" si="4"/>
        <v>14</v>
      </c>
      <c r="AT22">
        <f t="shared" si="17"/>
        <v>10</v>
      </c>
      <c r="AU22">
        <f t="shared" si="18"/>
        <v>8</v>
      </c>
      <c r="AV22">
        <f t="shared" si="19"/>
        <v>1</v>
      </c>
      <c r="AW22">
        <f t="shared" si="20"/>
        <v>5</v>
      </c>
      <c r="AX22">
        <f t="shared" si="21"/>
        <v>1</v>
      </c>
      <c r="AY22">
        <f t="shared" si="22"/>
        <v>14</v>
      </c>
      <c r="AZ22">
        <f t="shared" si="6"/>
        <v>10602</v>
      </c>
      <c r="BA22">
        <f t="shared" si="7"/>
        <v>1060200</v>
      </c>
      <c r="BB22">
        <f t="shared" si="23"/>
        <v>0</v>
      </c>
      <c r="BC22">
        <f t="shared" si="24"/>
        <v>0</v>
      </c>
    </row>
    <row r="23" spans="1:55">
      <c r="A23">
        <v>1</v>
      </c>
      <c r="B23">
        <v>5</v>
      </c>
      <c r="C23">
        <v>2</v>
      </c>
      <c r="D23">
        <v>0</v>
      </c>
      <c r="E23">
        <v>11</v>
      </c>
      <c r="F23">
        <v>2</v>
      </c>
      <c r="G23">
        <v>12</v>
      </c>
      <c r="H23">
        <v>8</v>
      </c>
      <c r="I23">
        <v>3</v>
      </c>
      <c r="J23">
        <v>0</v>
      </c>
      <c r="K23">
        <v>1</v>
      </c>
      <c r="L23"/>
      <c r="M23"/>
      <c r="N23">
        <f t="shared" si="8"/>
        <v>1</v>
      </c>
      <c r="O23">
        <f t="shared" si="9"/>
        <v>5</v>
      </c>
      <c r="P23">
        <f t="shared" si="10"/>
        <v>2</v>
      </c>
      <c r="Q23">
        <f t="shared" si="11"/>
        <v>11</v>
      </c>
      <c r="R23">
        <f t="shared" si="12"/>
        <v>2</v>
      </c>
      <c r="S23">
        <f t="shared" si="13"/>
        <v>12</v>
      </c>
      <c r="T23">
        <f t="shared" si="13"/>
        <v>8</v>
      </c>
      <c r="U23">
        <f t="shared" si="14"/>
        <v>3</v>
      </c>
      <c r="V23">
        <f t="shared" si="15"/>
        <v>0</v>
      </c>
      <c r="W23">
        <f t="shared" si="16"/>
        <v>4301</v>
      </c>
      <c r="AP23">
        <f t="shared" si="1"/>
        <v>1</v>
      </c>
      <c r="AQ23">
        <f t="shared" si="2"/>
        <v>5</v>
      </c>
      <c r="AR23">
        <f t="shared" si="3"/>
        <v>2</v>
      </c>
      <c r="AS23">
        <f t="shared" si="4"/>
        <v>0</v>
      </c>
      <c r="AT23">
        <f t="shared" si="17"/>
        <v>11</v>
      </c>
      <c r="AU23">
        <f t="shared" si="18"/>
        <v>0</v>
      </c>
      <c r="AV23">
        <f t="shared" si="19"/>
        <v>1</v>
      </c>
      <c r="AW23">
        <f t="shared" si="20"/>
        <v>5</v>
      </c>
      <c r="AX23">
        <f t="shared" si="21"/>
        <v>2</v>
      </c>
      <c r="AY23">
        <f t="shared" si="22"/>
        <v>11</v>
      </c>
      <c r="AZ23">
        <f t="shared" si="6"/>
        <v>4301</v>
      </c>
      <c r="BA23">
        <f t="shared" si="7"/>
        <v>430100</v>
      </c>
      <c r="BB23">
        <f t="shared" si="23"/>
        <v>0</v>
      </c>
      <c r="BC23">
        <f t="shared" si="24"/>
        <v>0</v>
      </c>
    </row>
    <row r="24" spans="1:55">
      <c r="A24">
        <v>1</v>
      </c>
      <c r="B24">
        <v>5</v>
      </c>
      <c r="C24">
        <v>3</v>
      </c>
      <c r="D24">
        <v>8</v>
      </c>
      <c r="E24">
        <v>0</v>
      </c>
      <c r="F24">
        <v>4</v>
      </c>
      <c r="G24">
        <v>3</v>
      </c>
      <c r="H24">
        <v>9</v>
      </c>
      <c r="I24">
        <v>1</v>
      </c>
      <c r="J24">
        <v>5</v>
      </c>
      <c r="K24">
        <v>1</v>
      </c>
      <c r="L24"/>
      <c r="M24"/>
      <c r="N24">
        <f t="shared" si="8"/>
        <v>1</v>
      </c>
      <c r="O24">
        <f t="shared" si="9"/>
        <v>5</v>
      </c>
      <c r="P24">
        <f t="shared" si="10"/>
        <v>3</v>
      </c>
      <c r="Q24">
        <f t="shared" si="11"/>
        <v>8</v>
      </c>
      <c r="R24">
        <f t="shared" si="12"/>
        <v>4</v>
      </c>
      <c r="S24">
        <f t="shared" si="13"/>
        <v>3</v>
      </c>
      <c r="T24">
        <f t="shared" si="13"/>
        <v>9</v>
      </c>
      <c r="U24">
        <f t="shared" si="14"/>
        <v>1</v>
      </c>
      <c r="V24">
        <f t="shared" si="15"/>
        <v>5</v>
      </c>
      <c r="W24">
        <f t="shared" si="16"/>
        <v>6101</v>
      </c>
      <c r="AP24">
        <f t="shared" si="1"/>
        <v>1</v>
      </c>
      <c r="AQ24">
        <f t="shared" si="2"/>
        <v>5</v>
      </c>
      <c r="AR24">
        <f t="shared" si="3"/>
        <v>3</v>
      </c>
      <c r="AS24">
        <f t="shared" si="4"/>
        <v>8</v>
      </c>
      <c r="AT24">
        <f t="shared" si="17"/>
        <v>7</v>
      </c>
      <c r="AU24">
        <f t="shared" si="18"/>
        <v>5</v>
      </c>
      <c r="AV24">
        <f t="shared" si="19"/>
        <v>1</v>
      </c>
      <c r="AW24">
        <f t="shared" si="20"/>
        <v>5</v>
      </c>
      <c r="AX24">
        <f t="shared" si="21"/>
        <v>3</v>
      </c>
      <c r="AY24">
        <f t="shared" si="22"/>
        <v>8</v>
      </c>
      <c r="AZ24">
        <f t="shared" si="6"/>
        <v>6901</v>
      </c>
      <c r="BA24">
        <f t="shared" si="7"/>
        <v>690100</v>
      </c>
      <c r="BB24">
        <f t="shared" si="23"/>
        <v>0</v>
      </c>
      <c r="BC24">
        <f t="shared" si="24"/>
        <v>0</v>
      </c>
    </row>
    <row r="25" spans="1:55">
      <c r="A25">
        <v>1</v>
      </c>
      <c r="B25">
        <v>5</v>
      </c>
      <c r="C25">
        <v>4</v>
      </c>
      <c r="D25">
        <v>1</v>
      </c>
      <c r="E25">
        <v>0</v>
      </c>
      <c r="F25">
        <v>6</v>
      </c>
      <c r="G25">
        <v>7</v>
      </c>
      <c r="H25">
        <v>3</v>
      </c>
      <c r="I25">
        <v>4</v>
      </c>
      <c r="J25">
        <v>6</v>
      </c>
      <c r="K25">
        <v>3</v>
      </c>
      <c r="L25"/>
      <c r="M25"/>
      <c r="N25">
        <f t="shared" si="8"/>
        <v>1</v>
      </c>
      <c r="O25">
        <f t="shared" si="9"/>
        <v>5</v>
      </c>
      <c r="P25">
        <f t="shared" si="10"/>
        <v>4</v>
      </c>
      <c r="Q25">
        <f t="shared" si="11"/>
        <v>1</v>
      </c>
      <c r="R25">
        <f t="shared" si="12"/>
        <v>6</v>
      </c>
      <c r="S25">
        <f t="shared" si="13"/>
        <v>7</v>
      </c>
      <c r="T25">
        <f t="shared" si="13"/>
        <v>3</v>
      </c>
      <c r="U25">
        <f t="shared" si="14"/>
        <v>4</v>
      </c>
      <c r="V25">
        <f t="shared" si="15"/>
        <v>6</v>
      </c>
      <c r="W25">
        <f t="shared" si="16"/>
        <v>8403</v>
      </c>
      <c r="AP25">
        <f t="shared" si="1"/>
        <v>1</v>
      </c>
      <c r="AQ25">
        <f t="shared" si="2"/>
        <v>5</v>
      </c>
      <c r="AR25">
        <f t="shared" si="3"/>
        <v>4</v>
      </c>
      <c r="AS25">
        <f t="shared" si="4"/>
        <v>1</v>
      </c>
      <c r="AT25">
        <f t="shared" si="17"/>
        <v>9</v>
      </c>
      <c r="AU25">
        <f t="shared" si="18"/>
        <v>0</v>
      </c>
      <c r="AV25">
        <f t="shared" si="19"/>
        <v>1</v>
      </c>
      <c r="AW25">
        <f t="shared" si="20"/>
        <v>5</v>
      </c>
      <c r="AX25">
        <f t="shared" si="21"/>
        <v>4</v>
      </c>
      <c r="AY25">
        <f t="shared" si="22"/>
        <v>1</v>
      </c>
      <c r="AZ25">
        <f t="shared" si="6"/>
        <v>8503</v>
      </c>
      <c r="BA25">
        <f t="shared" si="7"/>
        <v>850300</v>
      </c>
      <c r="BB25">
        <f t="shared" si="23"/>
        <v>0</v>
      </c>
      <c r="BC25">
        <f t="shared" si="24"/>
        <v>0</v>
      </c>
    </row>
    <row r="26" spans="1:55">
      <c r="A26">
        <v>1</v>
      </c>
      <c r="B26">
        <v>5</v>
      </c>
      <c r="C26">
        <v>5</v>
      </c>
      <c r="D26">
        <v>15</v>
      </c>
      <c r="E26">
        <v>0</v>
      </c>
      <c r="F26">
        <v>3</v>
      </c>
      <c r="G26">
        <v>10</v>
      </c>
      <c r="H26">
        <v>15</v>
      </c>
      <c r="I26">
        <v>5</v>
      </c>
      <c r="J26">
        <v>7</v>
      </c>
      <c r="K26">
        <v>2</v>
      </c>
      <c r="L26"/>
      <c r="M26"/>
      <c r="N26">
        <f t="shared" si="8"/>
        <v>1</v>
      </c>
      <c r="O26">
        <f t="shared" si="9"/>
        <v>5</v>
      </c>
      <c r="P26">
        <f t="shared" si="10"/>
        <v>5</v>
      </c>
      <c r="Q26">
        <f t="shared" si="11"/>
        <v>15</v>
      </c>
      <c r="R26">
        <f t="shared" si="12"/>
        <v>3</v>
      </c>
      <c r="S26">
        <f t="shared" si="13"/>
        <v>10</v>
      </c>
      <c r="T26">
        <f t="shared" si="13"/>
        <v>15</v>
      </c>
      <c r="U26">
        <f t="shared" si="14"/>
        <v>5</v>
      </c>
      <c r="V26">
        <f t="shared" si="15"/>
        <v>7</v>
      </c>
      <c r="W26">
        <f t="shared" si="16"/>
        <v>5502</v>
      </c>
      <c r="AP26">
        <f t="shared" si="1"/>
        <v>1</v>
      </c>
      <c r="AQ26">
        <f t="shared" si="2"/>
        <v>5</v>
      </c>
      <c r="AR26">
        <f t="shared" si="3"/>
        <v>5</v>
      </c>
      <c r="AS26">
        <f t="shared" si="4"/>
        <v>15</v>
      </c>
      <c r="AT26">
        <f t="shared" si="17"/>
        <v>6</v>
      </c>
      <c r="AU26">
        <f t="shared" si="18"/>
        <v>7</v>
      </c>
      <c r="AV26">
        <f t="shared" si="19"/>
        <v>1</v>
      </c>
      <c r="AW26">
        <f t="shared" si="20"/>
        <v>5</v>
      </c>
      <c r="AX26">
        <f t="shared" si="21"/>
        <v>5</v>
      </c>
      <c r="AY26">
        <f t="shared" si="22"/>
        <v>15</v>
      </c>
      <c r="AZ26">
        <f t="shared" si="6"/>
        <v>7002</v>
      </c>
      <c r="BA26">
        <f t="shared" si="7"/>
        <v>700200</v>
      </c>
      <c r="BB26">
        <f t="shared" si="23"/>
        <v>0</v>
      </c>
      <c r="BC26">
        <f t="shared" si="24"/>
        <v>0</v>
      </c>
    </row>
    <row r="27" spans="1:55">
      <c r="A27">
        <v>1</v>
      </c>
      <c r="B27">
        <v>6</v>
      </c>
      <c r="C27">
        <v>1</v>
      </c>
      <c r="D27">
        <v>0</v>
      </c>
      <c r="E27">
        <v>21</v>
      </c>
      <c r="F27">
        <v>2</v>
      </c>
      <c r="G27">
        <v>3</v>
      </c>
      <c r="H27">
        <v>6</v>
      </c>
      <c r="I27">
        <v>4</v>
      </c>
      <c r="J27">
        <v>0</v>
      </c>
      <c r="K27">
        <v>2</v>
      </c>
      <c r="L27"/>
      <c r="M27"/>
      <c r="N27">
        <f t="shared" si="8"/>
        <v>1</v>
      </c>
      <c r="O27">
        <f t="shared" si="9"/>
        <v>6</v>
      </c>
      <c r="P27">
        <f t="shared" si="10"/>
        <v>1</v>
      </c>
      <c r="Q27">
        <f t="shared" si="11"/>
        <v>21</v>
      </c>
      <c r="R27">
        <f t="shared" si="12"/>
        <v>2</v>
      </c>
      <c r="S27">
        <f t="shared" si="13"/>
        <v>3</v>
      </c>
      <c r="T27">
        <f t="shared" si="13"/>
        <v>6</v>
      </c>
      <c r="U27">
        <f t="shared" si="14"/>
        <v>4</v>
      </c>
      <c r="V27">
        <f t="shared" si="15"/>
        <v>0</v>
      </c>
      <c r="W27">
        <f t="shared" si="16"/>
        <v>2402</v>
      </c>
      <c r="AP27">
        <f t="shared" si="1"/>
        <v>1</v>
      </c>
      <c r="AQ27">
        <f t="shared" si="2"/>
        <v>6</v>
      </c>
      <c r="AR27">
        <f t="shared" si="3"/>
        <v>1</v>
      </c>
      <c r="AS27">
        <f t="shared" si="4"/>
        <v>0</v>
      </c>
      <c r="AT27">
        <f t="shared" si="17"/>
        <v>21</v>
      </c>
      <c r="AU27">
        <f t="shared" si="18"/>
        <v>0</v>
      </c>
      <c r="AV27">
        <f t="shared" si="19"/>
        <v>1</v>
      </c>
      <c r="AW27">
        <f t="shared" si="20"/>
        <v>6</v>
      </c>
      <c r="AX27">
        <f t="shared" si="21"/>
        <v>1</v>
      </c>
      <c r="AY27">
        <f t="shared" si="22"/>
        <v>21</v>
      </c>
      <c r="AZ27">
        <f t="shared" si="6"/>
        <v>2402</v>
      </c>
      <c r="BA27">
        <f t="shared" si="7"/>
        <v>240200</v>
      </c>
      <c r="BB27">
        <f t="shared" si="23"/>
        <v>0</v>
      </c>
      <c r="BC27">
        <f t="shared" si="24"/>
        <v>0</v>
      </c>
    </row>
    <row r="28" spans="1:55">
      <c r="A28">
        <v>1</v>
      </c>
      <c r="B28">
        <v>6</v>
      </c>
      <c r="C28">
        <v>2</v>
      </c>
      <c r="D28">
        <v>7</v>
      </c>
      <c r="E28">
        <v>0</v>
      </c>
      <c r="F28">
        <v>4</v>
      </c>
      <c r="G28">
        <v>11</v>
      </c>
      <c r="H28">
        <v>5</v>
      </c>
      <c r="I28">
        <v>3</v>
      </c>
      <c r="J28">
        <v>2</v>
      </c>
      <c r="K28">
        <v>3</v>
      </c>
      <c r="L28"/>
      <c r="M28"/>
      <c r="N28">
        <f t="shared" si="8"/>
        <v>1</v>
      </c>
      <c r="O28">
        <f t="shared" si="9"/>
        <v>6</v>
      </c>
      <c r="P28">
        <f t="shared" si="10"/>
        <v>2</v>
      </c>
      <c r="Q28">
        <f t="shared" si="11"/>
        <v>7</v>
      </c>
      <c r="R28">
        <f t="shared" si="12"/>
        <v>4</v>
      </c>
      <c r="S28">
        <f t="shared" si="13"/>
        <v>11</v>
      </c>
      <c r="T28">
        <f t="shared" si="13"/>
        <v>5</v>
      </c>
      <c r="U28">
        <f t="shared" si="14"/>
        <v>3</v>
      </c>
      <c r="V28">
        <f t="shared" si="15"/>
        <v>2</v>
      </c>
      <c r="W28">
        <f t="shared" si="16"/>
        <v>6303</v>
      </c>
      <c r="AP28">
        <f t="shared" si="1"/>
        <v>1</v>
      </c>
      <c r="AQ28">
        <f t="shared" si="2"/>
        <v>6</v>
      </c>
      <c r="AR28">
        <f t="shared" si="3"/>
        <v>2</v>
      </c>
      <c r="AS28">
        <f t="shared" si="4"/>
        <v>7</v>
      </c>
      <c r="AT28">
        <f t="shared" si="17"/>
        <v>7</v>
      </c>
      <c r="AU28">
        <f t="shared" si="18"/>
        <v>2</v>
      </c>
      <c r="AV28">
        <f t="shared" si="19"/>
        <v>1</v>
      </c>
      <c r="AW28">
        <f t="shared" si="20"/>
        <v>6</v>
      </c>
      <c r="AX28">
        <f t="shared" si="21"/>
        <v>2</v>
      </c>
      <c r="AY28">
        <f t="shared" si="22"/>
        <v>7</v>
      </c>
      <c r="AZ28">
        <f t="shared" si="6"/>
        <v>7003</v>
      </c>
      <c r="BA28">
        <f t="shared" si="7"/>
        <v>700300</v>
      </c>
      <c r="BB28">
        <f t="shared" si="23"/>
        <v>0</v>
      </c>
      <c r="BC28">
        <f t="shared" si="24"/>
        <v>0</v>
      </c>
    </row>
    <row r="29" spans="1:55">
      <c r="A29">
        <v>1</v>
      </c>
      <c r="B29">
        <v>6</v>
      </c>
      <c r="C29">
        <v>3</v>
      </c>
      <c r="D29">
        <v>3</v>
      </c>
      <c r="E29">
        <v>0</v>
      </c>
      <c r="F29">
        <v>5</v>
      </c>
      <c r="G29">
        <v>8</v>
      </c>
      <c r="H29">
        <v>3</v>
      </c>
      <c r="I29">
        <v>1</v>
      </c>
      <c r="J29">
        <v>6</v>
      </c>
      <c r="K29">
        <v>2</v>
      </c>
      <c r="L29"/>
      <c r="M29"/>
      <c r="N29">
        <f t="shared" si="8"/>
        <v>1</v>
      </c>
      <c r="O29">
        <f t="shared" si="9"/>
        <v>6</v>
      </c>
      <c r="P29">
        <f t="shared" si="10"/>
        <v>3</v>
      </c>
      <c r="Q29">
        <f t="shared" si="11"/>
        <v>3</v>
      </c>
      <c r="R29">
        <f t="shared" si="12"/>
        <v>5</v>
      </c>
      <c r="S29">
        <f t="shared" si="13"/>
        <v>8</v>
      </c>
      <c r="T29">
        <f t="shared" si="13"/>
        <v>3</v>
      </c>
      <c r="U29">
        <f t="shared" si="14"/>
        <v>1</v>
      </c>
      <c r="V29">
        <f t="shared" si="15"/>
        <v>6</v>
      </c>
      <c r="W29">
        <f t="shared" si="16"/>
        <v>7102</v>
      </c>
      <c r="AP29">
        <f t="shared" si="1"/>
        <v>1</v>
      </c>
      <c r="AQ29">
        <f t="shared" si="2"/>
        <v>6</v>
      </c>
      <c r="AR29">
        <f t="shared" si="3"/>
        <v>3</v>
      </c>
      <c r="AS29">
        <f t="shared" si="4"/>
        <v>3</v>
      </c>
      <c r="AT29">
        <f t="shared" si="17"/>
        <v>8</v>
      </c>
      <c r="AU29">
        <f t="shared" si="18"/>
        <v>0</v>
      </c>
      <c r="AV29">
        <f t="shared" si="19"/>
        <v>1</v>
      </c>
      <c r="AW29">
        <f t="shared" si="20"/>
        <v>6</v>
      </c>
      <c r="AX29">
        <f t="shared" si="21"/>
        <v>3</v>
      </c>
      <c r="AY29">
        <f t="shared" si="22"/>
        <v>3</v>
      </c>
      <c r="AZ29">
        <f t="shared" si="6"/>
        <v>7402</v>
      </c>
      <c r="BA29">
        <f t="shared" si="7"/>
        <v>740200</v>
      </c>
      <c r="BB29">
        <f t="shared" si="23"/>
        <v>0</v>
      </c>
      <c r="BC29">
        <f t="shared" si="24"/>
        <v>0</v>
      </c>
    </row>
    <row r="30" spans="1:55">
      <c r="A30">
        <v>1</v>
      </c>
      <c r="B30">
        <v>6</v>
      </c>
      <c r="C30">
        <v>4</v>
      </c>
      <c r="D30">
        <v>6</v>
      </c>
      <c r="E30">
        <v>0</v>
      </c>
      <c r="F30">
        <v>6</v>
      </c>
      <c r="G30">
        <v>9</v>
      </c>
      <c r="H30">
        <v>3</v>
      </c>
      <c r="I30">
        <v>2</v>
      </c>
      <c r="J30">
        <v>7</v>
      </c>
      <c r="K30">
        <v>1</v>
      </c>
      <c r="L30"/>
      <c r="M30"/>
      <c r="N30">
        <f t="shared" si="8"/>
        <v>1</v>
      </c>
      <c r="O30">
        <f t="shared" si="9"/>
        <v>6</v>
      </c>
      <c r="P30">
        <f t="shared" si="10"/>
        <v>4</v>
      </c>
      <c r="Q30">
        <f t="shared" si="11"/>
        <v>6</v>
      </c>
      <c r="R30">
        <f t="shared" si="12"/>
        <v>6</v>
      </c>
      <c r="S30">
        <f t="shared" si="13"/>
        <v>9</v>
      </c>
      <c r="T30">
        <f t="shared" si="13"/>
        <v>3</v>
      </c>
      <c r="U30">
        <f t="shared" si="14"/>
        <v>2</v>
      </c>
      <c r="V30">
        <f t="shared" si="15"/>
        <v>7</v>
      </c>
      <c r="W30">
        <f t="shared" si="16"/>
        <v>8201</v>
      </c>
      <c r="AP30">
        <f t="shared" si="1"/>
        <v>1</v>
      </c>
      <c r="AQ30">
        <f t="shared" si="2"/>
        <v>6</v>
      </c>
      <c r="AR30">
        <f t="shared" si="3"/>
        <v>4</v>
      </c>
      <c r="AS30">
        <f t="shared" si="4"/>
        <v>6</v>
      </c>
      <c r="AT30">
        <f t="shared" si="17"/>
        <v>9</v>
      </c>
      <c r="AU30">
        <f t="shared" si="18"/>
        <v>7</v>
      </c>
      <c r="AV30">
        <f t="shared" si="19"/>
        <v>1</v>
      </c>
      <c r="AW30">
        <f t="shared" si="20"/>
        <v>6</v>
      </c>
      <c r="AX30">
        <f t="shared" si="21"/>
        <v>4</v>
      </c>
      <c r="AY30">
        <f t="shared" si="22"/>
        <v>6</v>
      </c>
      <c r="AZ30">
        <f t="shared" si="6"/>
        <v>8801</v>
      </c>
      <c r="BA30">
        <f t="shared" si="7"/>
        <v>880100</v>
      </c>
      <c r="BB30">
        <f t="shared" si="23"/>
        <v>0</v>
      </c>
      <c r="BC30">
        <f t="shared" si="24"/>
        <v>0</v>
      </c>
    </row>
    <row r="31" spans="1:55">
      <c r="A31">
        <v>1</v>
      </c>
      <c r="B31">
        <v>6</v>
      </c>
      <c r="C31">
        <v>5</v>
      </c>
      <c r="D31">
        <v>5</v>
      </c>
      <c r="E31">
        <v>0</v>
      </c>
      <c r="F31">
        <v>1</v>
      </c>
      <c r="G31">
        <v>10</v>
      </c>
      <c r="H31">
        <v>7</v>
      </c>
      <c r="I31">
        <v>2</v>
      </c>
      <c r="J31">
        <v>0</v>
      </c>
      <c r="K31">
        <v>3</v>
      </c>
      <c r="L31"/>
      <c r="M31"/>
      <c r="N31">
        <f t="shared" si="8"/>
        <v>1</v>
      </c>
      <c r="O31">
        <f t="shared" si="9"/>
        <v>6</v>
      </c>
      <c r="P31">
        <f t="shared" si="10"/>
        <v>5</v>
      </c>
      <c r="Q31">
        <f t="shared" si="11"/>
        <v>5</v>
      </c>
      <c r="R31">
        <f t="shared" si="12"/>
        <v>1</v>
      </c>
      <c r="S31">
        <f t="shared" si="13"/>
        <v>10</v>
      </c>
      <c r="T31">
        <f t="shared" si="13"/>
        <v>7</v>
      </c>
      <c r="U31">
        <f t="shared" si="14"/>
        <v>2</v>
      </c>
      <c r="V31">
        <f t="shared" si="15"/>
        <v>0</v>
      </c>
      <c r="W31">
        <f t="shared" si="16"/>
        <v>1203</v>
      </c>
      <c r="AP31">
        <f t="shared" si="1"/>
        <v>1</v>
      </c>
      <c r="AQ31">
        <f t="shared" si="2"/>
        <v>6</v>
      </c>
      <c r="AR31">
        <f t="shared" si="3"/>
        <v>5</v>
      </c>
      <c r="AS31">
        <f t="shared" si="4"/>
        <v>5</v>
      </c>
      <c r="AT31">
        <f t="shared" si="17"/>
        <v>4</v>
      </c>
      <c r="AU31">
        <f t="shared" si="18"/>
        <v>6</v>
      </c>
      <c r="AV31">
        <f t="shared" si="19"/>
        <v>1</v>
      </c>
      <c r="AW31">
        <f t="shared" si="20"/>
        <v>6</v>
      </c>
      <c r="AX31">
        <f t="shared" si="21"/>
        <v>5</v>
      </c>
      <c r="AY31">
        <f t="shared" si="22"/>
        <v>5</v>
      </c>
      <c r="AZ31">
        <f t="shared" si="6"/>
        <v>1703</v>
      </c>
      <c r="BA31">
        <f t="shared" si="7"/>
        <v>170300</v>
      </c>
      <c r="BB31">
        <f t="shared" si="23"/>
        <v>0</v>
      </c>
      <c r="BC31">
        <f t="shared" si="24"/>
        <v>0</v>
      </c>
    </row>
    <row r="32" spans="1:55">
      <c r="A32">
        <v>1</v>
      </c>
      <c r="B32">
        <v>7</v>
      </c>
      <c r="C32">
        <v>1</v>
      </c>
      <c r="D32">
        <v>4</v>
      </c>
      <c r="E32">
        <v>0</v>
      </c>
      <c r="F32">
        <v>3</v>
      </c>
      <c r="G32">
        <v>7</v>
      </c>
      <c r="H32">
        <v>7</v>
      </c>
      <c r="I32">
        <v>4</v>
      </c>
      <c r="J32">
        <v>2</v>
      </c>
      <c r="K32">
        <v>3</v>
      </c>
      <c r="L32"/>
      <c r="M32"/>
      <c r="N32">
        <f t="shared" si="8"/>
        <v>1</v>
      </c>
      <c r="O32">
        <f t="shared" si="9"/>
        <v>7</v>
      </c>
      <c r="P32">
        <f t="shared" si="10"/>
        <v>1</v>
      </c>
      <c r="Q32">
        <f t="shared" si="11"/>
        <v>4</v>
      </c>
      <c r="R32">
        <f t="shared" si="12"/>
        <v>3</v>
      </c>
      <c r="S32">
        <f t="shared" si="13"/>
        <v>7</v>
      </c>
      <c r="T32">
        <f t="shared" si="13"/>
        <v>7</v>
      </c>
      <c r="U32">
        <f t="shared" si="14"/>
        <v>4</v>
      </c>
      <c r="V32">
        <f t="shared" si="15"/>
        <v>2</v>
      </c>
      <c r="W32">
        <f t="shared" si="16"/>
        <v>5403</v>
      </c>
      <c r="AP32">
        <f t="shared" si="1"/>
        <v>1</v>
      </c>
      <c r="AQ32">
        <f t="shared" si="2"/>
        <v>7</v>
      </c>
      <c r="AR32">
        <f t="shared" si="3"/>
        <v>1</v>
      </c>
      <c r="AS32">
        <f t="shared" si="4"/>
        <v>4</v>
      </c>
      <c r="AT32">
        <f t="shared" si="17"/>
        <v>6</v>
      </c>
      <c r="AU32">
        <f t="shared" si="18"/>
        <v>0</v>
      </c>
      <c r="AV32">
        <f t="shared" si="19"/>
        <v>1</v>
      </c>
      <c r="AW32">
        <f t="shared" si="20"/>
        <v>7</v>
      </c>
      <c r="AX32">
        <f t="shared" si="21"/>
        <v>1</v>
      </c>
      <c r="AY32">
        <f t="shared" si="22"/>
        <v>4</v>
      </c>
      <c r="AZ32">
        <f t="shared" si="6"/>
        <v>5803</v>
      </c>
      <c r="BA32">
        <f t="shared" si="7"/>
        <v>580300</v>
      </c>
      <c r="BB32">
        <f t="shared" si="23"/>
        <v>0</v>
      </c>
      <c r="BC32">
        <f t="shared" si="24"/>
        <v>0</v>
      </c>
    </row>
    <row r="33" spans="1:55">
      <c r="A33">
        <v>1</v>
      </c>
      <c r="B33">
        <v>7</v>
      </c>
      <c r="C33">
        <v>2</v>
      </c>
      <c r="D33">
        <v>11</v>
      </c>
      <c r="E33">
        <v>0</v>
      </c>
      <c r="F33">
        <v>4</v>
      </c>
      <c r="G33">
        <v>11</v>
      </c>
      <c r="H33">
        <v>5</v>
      </c>
      <c r="I33">
        <v>5</v>
      </c>
      <c r="J33">
        <v>4</v>
      </c>
      <c r="K33">
        <v>2</v>
      </c>
      <c r="L33"/>
      <c r="M33"/>
      <c r="N33">
        <f t="shared" si="8"/>
        <v>1</v>
      </c>
      <c r="O33">
        <f t="shared" si="9"/>
        <v>7</v>
      </c>
      <c r="P33">
        <f t="shared" si="10"/>
        <v>2</v>
      </c>
      <c r="Q33">
        <f t="shared" si="11"/>
        <v>11</v>
      </c>
      <c r="R33">
        <f t="shared" si="12"/>
        <v>4</v>
      </c>
      <c r="S33">
        <f t="shared" si="13"/>
        <v>11</v>
      </c>
      <c r="T33">
        <f t="shared" si="13"/>
        <v>5</v>
      </c>
      <c r="U33">
        <f t="shared" si="14"/>
        <v>5</v>
      </c>
      <c r="V33">
        <f t="shared" si="15"/>
        <v>4</v>
      </c>
      <c r="W33">
        <f t="shared" si="16"/>
        <v>6502</v>
      </c>
      <c r="AP33">
        <f t="shared" si="1"/>
        <v>1</v>
      </c>
      <c r="AQ33">
        <f t="shared" si="2"/>
        <v>7</v>
      </c>
      <c r="AR33">
        <f t="shared" si="3"/>
        <v>2</v>
      </c>
      <c r="AS33">
        <f t="shared" si="4"/>
        <v>11</v>
      </c>
      <c r="AT33">
        <f t="shared" si="17"/>
        <v>7</v>
      </c>
      <c r="AU33">
        <f t="shared" si="18"/>
        <v>4</v>
      </c>
      <c r="AV33">
        <f t="shared" si="19"/>
        <v>1</v>
      </c>
      <c r="AW33">
        <f t="shared" si="20"/>
        <v>7</v>
      </c>
      <c r="AX33">
        <f t="shared" si="21"/>
        <v>2</v>
      </c>
      <c r="AY33">
        <f t="shared" si="22"/>
        <v>11</v>
      </c>
      <c r="AZ33">
        <f t="shared" si="6"/>
        <v>7602</v>
      </c>
      <c r="BA33">
        <f t="shared" si="7"/>
        <v>760200</v>
      </c>
      <c r="BB33">
        <f t="shared" si="23"/>
        <v>0</v>
      </c>
      <c r="BC33">
        <f t="shared" si="24"/>
        <v>0</v>
      </c>
    </row>
    <row r="34" spans="1:55">
      <c r="A34">
        <v>1</v>
      </c>
      <c r="B34">
        <v>7</v>
      </c>
      <c r="C34">
        <v>3</v>
      </c>
      <c r="D34">
        <v>14</v>
      </c>
      <c r="E34">
        <v>0</v>
      </c>
      <c r="F34">
        <v>1</v>
      </c>
      <c r="G34">
        <v>10</v>
      </c>
      <c r="H34">
        <v>2</v>
      </c>
      <c r="I34">
        <v>3</v>
      </c>
      <c r="J34">
        <v>0</v>
      </c>
      <c r="K34">
        <v>1</v>
      </c>
      <c r="L34"/>
      <c r="M34"/>
      <c r="N34">
        <f t="shared" si="8"/>
        <v>1</v>
      </c>
      <c r="O34">
        <f t="shared" si="9"/>
        <v>7</v>
      </c>
      <c r="P34">
        <f t="shared" si="10"/>
        <v>3</v>
      </c>
      <c r="Q34">
        <f t="shared" si="11"/>
        <v>14</v>
      </c>
      <c r="R34">
        <f t="shared" si="12"/>
        <v>1</v>
      </c>
      <c r="S34">
        <f t="shared" si="13"/>
        <v>10</v>
      </c>
      <c r="T34">
        <f t="shared" si="13"/>
        <v>2</v>
      </c>
      <c r="U34">
        <f t="shared" si="14"/>
        <v>3</v>
      </c>
      <c r="V34">
        <f t="shared" si="15"/>
        <v>0</v>
      </c>
      <c r="W34">
        <f t="shared" si="16"/>
        <v>1301</v>
      </c>
      <c r="AP34">
        <f t="shared" si="1"/>
        <v>1</v>
      </c>
      <c r="AQ34">
        <f t="shared" si="2"/>
        <v>7</v>
      </c>
      <c r="AR34">
        <f t="shared" si="3"/>
        <v>3</v>
      </c>
      <c r="AS34">
        <f t="shared" si="4"/>
        <v>14</v>
      </c>
      <c r="AT34">
        <f t="shared" si="17"/>
        <v>4</v>
      </c>
      <c r="AU34">
        <f t="shared" si="18"/>
        <v>4</v>
      </c>
      <c r="AV34">
        <f t="shared" si="19"/>
        <v>1</v>
      </c>
      <c r="AW34">
        <f t="shared" si="20"/>
        <v>7</v>
      </c>
      <c r="AX34">
        <f t="shared" si="21"/>
        <v>3</v>
      </c>
      <c r="AY34">
        <f t="shared" si="22"/>
        <v>14</v>
      </c>
      <c r="AZ34">
        <f t="shared" si="6"/>
        <v>2701</v>
      </c>
      <c r="BA34">
        <f t="shared" si="7"/>
        <v>270100</v>
      </c>
      <c r="BB34">
        <f t="shared" si="23"/>
        <v>0</v>
      </c>
      <c r="BC34">
        <f t="shared" si="24"/>
        <v>0</v>
      </c>
    </row>
    <row r="35" spans="1:55">
      <c r="A35">
        <v>1</v>
      </c>
      <c r="B35">
        <v>7</v>
      </c>
      <c r="C35">
        <v>4</v>
      </c>
      <c r="D35">
        <v>13</v>
      </c>
      <c r="E35">
        <v>0</v>
      </c>
      <c r="F35">
        <v>7</v>
      </c>
      <c r="G35">
        <v>9</v>
      </c>
      <c r="H35">
        <v>14</v>
      </c>
      <c r="I35">
        <v>2</v>
      </c>
      <c r="J35">
        <v>1</v>
      </c>
      <c r="K35">
        <v>3</v>
      </c>
      <c r="L35"/>
      <c r="M35"/>
      <c r="N35">
        <f t="shared" si="8"/>
        <v>1</v>
      </c>
      <c r="O35">
        <f t="shared" si="9"/>
        <v>7</v>
      </c>
      <c r="P35">
        <f t="shared" si="10"/>
        <v>4</v>
      </c>
      <c r="Q35">
        <f t="shared" si="11"/>
        <v>13</v>
      </c>
      <c r="R35">
        <f t="shared" si="12"/>
        <v>7</v>
      </c>
      <c r="S35">
        <f t="shared" si="13"/>
        <v>9</v>
      </c>
      <c r="T35">
        <f t="shared" si="13"/>
        <v>14</v>
      </c>
      <c r="U35">
        <f t="shared" si="14"/>
        <v>2</v>
      </c>
      <c r="V35">
        <f t="shared" si="15"/>
        <v>1</v>
      </c>
      <c r="W35">
        <f t="shared" si="16"/>
        <v>9203</v>
      </c>
      <c r="AP35">
        <f t="shared" si="1"/>
        <v>1</v>
      </c>
      <c r="AQ35">
        <f t="shared" si="2"/>
        <v>7</v>
      </c>
      <c r="AR35">
        <f t="shared" si="3"/>
        <v>4</v>
      </c>
      <c r="AS35">
        <f t="shared" si="4"/>
        <v>13</v>
      </c>
      <c r="AT35">
        <f t="shared" si="17"/>
        <v>10</v>
      </c>
      <c r="AU35">
        <f t="shared" si="18"/>
        <v>1</v>
      </c>
      <c r="AV35">
        <f t="shared" si="19"/>
        <v>1</v>
      </c>
      <c r="AW35">
        <f t="shared" si="20"/>
        <v>7</v>
      </c>
      <c r="AX35">
        <f t="shared" si="21"/>
        <v>4</v>
      </c>
      <c r="AY35">
        <f t="shared" si="22"/>
        <v>13</v>
      </c>
      <c r="AZ35">
        <f t="shared" si="6"/>
        <v>10503</v>
      </c>
      <c r="BA35">
        <f t="shared" si="7"/>
        <v>1050300</v>
      </c>
      <c r="BB35">
        <f t="shared" si="23"/>
        <v>0</v>
      </c>
      <c r="BC35">
        <f t="shared" si="24"/>
        <v>0</v>
      </c>
    </row>
    <row r="36" spans="1:55">
      <c r="A36">
        <v>1</v>
      </c>
      <c r="B36">
        <v>7</v>
      </c>
      <c r="C36">
        <v>5</v>
      </c>
      <c r="D36">
        <v>7</v>
      </c>
      <c r="E36">
        <v>0</v>
      </c>
      <c r="F36">
        <v>5</v>
      </c>
      <c r="G36">
        <v>13</v>
      </c>
      <c r="H36">
        <v>10</v>
      </c>
      <c r="I36">
        <v>1</v>
      </c>
      <c r="J36">
        <v>8</v>
      </c>
      <c r="K36">
        <v>2</v>
      </c>
      <c r="L36"/>
      <c r="M36"/>
      <c r="N36">
        <f t="shared" si="8"/>
        <v>1</v>
      </c>
      <c r="O36">
        <f t="shared" si="9"/>
        <v>7</v>
      </c>
      <c r="P36">
        <f t="shared" si="10"/>
        <v>5</v>
      </c>
      <c r="Q36">
        <f t="shared" si="11"/>
        <v>7</v>
      </c>
      <c r="R36">
        <f t="shared" si="12"/>
        <v>5</v>
      </c>
      <c r="S36">
        <f t="shared" si="13"/>
        <v>13</v>
      </c>
      <c r="T36">
        <f t="shared" si="13"/>
        <v>10</v>
      </c>
      <c r="U36">
        <f t="shared" si="14"/>
        <v>1</v>
      </c>
      <c r="V36">
        <f t="shared" si="15"/>
        <v>8</v>
      </c>
      <c r="W36">
        <f t="shared" si="16"/>
        <v>7102</v>
      </c>
      <c r="AP36">
        <f t="shared" si="1"/>
        <v>1</v>
      </c>
      <c r="AQ36">
        <f t="shared" si="2"/>
        <v>7</v>
      </c>
      <c r="AR36">
        <f t="shared" si="3"/>
        <v>5</v>
      </c>
      <c r="AS36">
        <f t="shared" si="4"/>
        <v>7</v>
      </c>
      <c r="AT36">
        <f t="shared" si="17"/>
        <v>8</v>
      </c>
      <c r="AU36">
        <f t="shared" si="18"/>
        <v>8</v>
      </c>
      <c r="AV36">
        <f t="shared" si="19"/>
        <v>1</v>
      </c>
      <c r="AW36">
        <f t="shared" si="20"/>
        <v>7</v>
      </c>
      <c r="AX36">
        <f t="shared" si="21"/>
        <v>5</v>
      </c>
      <c r="AY36">
        <f t="shared" si="22"/>
        <v>7</v>
      </c>
      <c r="AZ36">
        <f t="shared" si="6"/>
        <v>7802</v>
      </c>
      <c r="BA36">
        <f t="shared" si="7"/>
        <v>780200</v>
      </c>
      <c r="BB36">
        <f t="shared" si="23"/>
        <v>0</v>
      </c>
      <c r="BC36">
        <f t="shared" si="24"/>
        <v>0</v>
      </c>
    </row>
    <row r="37" spans="1:55">
      <c r="A37">
        <v>1</v>
      </c>
      <c r="B37">
        <v>8</v>
      </c>
      <c r="C37">
        <v>1</v>
      </c>
      <c r="D37">
        <v>0</v>
      </c>
      <c r="E37">
        <v>7</v>
      </c>
      <c r="F37">
        <v>2</v>
      </c>
      <c r="G37">
        <v>5</v>
      </c>
      <c r="H37">
        <v>1</v>
      </c>
      <c r="I37">
        <v>4</v>
      </c>
      <c r="J37">
        <v>0</v>
      </c>
      <c r="K37">
        <v>1</v>
      </c>
      <c r="L37"/>
      <c r="M37"/>
      <c r="N37">
        <f t="shared" si="8"/>
        <v>1</v>
      </c>
      <c r="O37">
        <f t="shared" si="9"/>
        <v>8</v>
      </c>
      <c r="P37">
        <f t="shared" si="10"/>
        <v>1</v>
      </c>
      <c r="Q37">
        <f t="shared" si="11"/>
        <v>7</v>
      </c>
      <c r="R37">
        <f t="shared" si="12"/>
        <v>2</v>
      </c>
      <c r="S37">
        <f t="shared" si="13"/>
        <v>5</v>
      </c>
      <c r="T37">
        <f t="shared" si="13"/>
        <v>1</v>
      </c>
      <c r="U37">
        <f t="shared" si="14"/>
        <v>4</v>
      </c>
      <c r="V37">
        <f t="shared" si="15"/>
        <v>0</v>
      </c>
      <c r="W37">
        <f t="shared" si="16"/>
        <v>4401</v>
      </c>
      <c r="AP37">
        <f t="shared" si="1"/>
        <v>1</v>
      </c>
      <c r="AQ37">
        <f t="shared" si="2"/>
        <v>8</v>
      </c>
      <c r="AR37">
        <f t="shared" si="3"/>
        <v>1</v>
      </c>
      <c r="AS37">
        <f t="shared" si="4"/>
        <v>0</v>
      </c>
      <c r="AT37">
        <f t="shared" si="17"/>
        <v>7</v>
      </c>
      <c r="AU37">
        <f t="shared" si="18"/>
        <v>0</v>
      </c>
      <c r="AV37">
        <f t="shared" si="19"/>
        <v>1</v>
      </c>
      <c r="AW37">
        <f t="shared" si="20"/>
        <v>8</v>
      </c>
      <c r="AX37">
        <f t="shared" si="21"/>
        <v>1</v>
      </c>
      <c r="AY37">
        <f t="shared" si="22"/>
        <v>7</v>
      </c>
      <c r="AZ37">
        <f t="shared" si="6"/>
        <v>4401</v>
      </c>
      <c r="BA37">
        <f t="shared" si="7"/>
        <v>440100</v>
      </c>
      <c r="BB37">
        <f t="shared" si="23"/>
        <v>0</v>
      </c>
      <c r="BC37">
        <f t="shared" si="24"/>
        <v>0</v>
      </c>
    </row>
    <row r="38" spans="1:55">
      <c r="A38">
        <v>1</v>
      </c>
      <c r="B38">
        <v>8</v>
      </c>
      <c r="C38">
        <v>2</v>
      </c>
      <c r="D38">
        <v>5</v>
      </c>
      <c r="E38">
        <v>0</v>
      </c>
      <c r="F38">
        <v>7</v>
      </c>
      <c r="G38">
        <v>1</v>
      </c>
      <c r="H38">
        <v>12</v>
      </c>
      <c r="I38">
        <v>5</v>
      </c>
      <c r="J38">
        <v>3</v>
      </c>
      <c r="K38">
        <v>2</v>
      </c>
      <c r="L38"/>
      <c r="M38"/>
      <c r="N38">
        <f t="shared" si="8"/>
        <v>1</v>
      </c>
      <c r="O38">
        <f t="shared" si="9"/>
        <v>8</v>
      </c>
      <c r="P38">
        <f t="shared" si="10"/>
        <v>2</v>
      </c>
      <c r="Q38">
        <f t="shared" si="11"/>
        <v>5</v>
      </c>
      <c r="R38">
        <f t="shared" si="12"/>
        <v>7</v>
      </c>
      <c r="S38">
        <f t="shared" si="13"/>
        <v>1</v>
      </c>
      <c r="T38">
        <f t="shared" si="13"/>
        <v>12</v>
      </c>
      <c r="U38">
        <f t="shared" si="14"/>
        <v>5</v>
      </c>
      <c r="V38">
        <f t="shared" si="15"/>
        <v>3</v>
      </c>
      <c r="W38">
        <f t="shared" si="16"/>
        <v>9502</v>
      </c>
      <c r="AP38">
        <f t="shared" si="1"/>
        <v>1</v>
      </c>
      <c r="AQ38">
        <f t="shared" si="2"/>
        <v>8</v>
      </c>
      <c r="AR38">
        <f t="shared" si="3"/>
        <v>2</v>
      </c>
      <c r="AS38">
        <f t="shared" si="4"/>
        <v>5</v>
      </c>
      <c r="AT38">
        <f t="shared" si="17"/>
        <v>10</v>
      </c>
      <c r="AU38">
        <f t="shared" si="18"/>
        <v>3</v>
      </c>
      <c r="AV38">
        <f t="shared" si="19"/>
        <v>1</v>
      </c>
      <c r="AW38">
        <f t="shared" si="20"/>
        <v>8</v>
      </c>
      <c r="AX38">
        <f t="shared" si="21"/>
        <v>2</v>
      </c>
      <c r="AY38">
        <f t="shared" si="22"/>
        <v>5</v>
      </c>
      <c r="AZ38">
        <f t="shared" si="6"/>
        <v>10002</v>
      </c>
      <c r="BA38">
        <f t="shared" si="7"/>
        <v>1000200</v>
      </c>
      <c r="BB38">
        <f t="shared" si="23"/>
        <v>0</v>
      </c>
      <c r="BC38">
        <f t="shared" si="24"/>
        <v>0</v>
      </c>
    </row>
    <row r="39" spans="1:55">
      <c r="A39">
        <v>1</v>
      </c>
      <c r="B39">
        <v>8</v>
      </c>
      <c r="C39">
        <v>3</v>
      </c>
      <c r="D39">
        <v>1</v>
      </c>
      <c r="E39">
        <v>0</v>
      </c>
      <c r="F39">
        <v>5</v>
      </c>
      <c r="G39">
        <v>13</v>
      </c>
      <c r="H39">
        <v>13</v>
      </c>
      <c r="I39">
        <v>1</v>
      </c>
      <c r="J39">
        <v>6</v>
      </c>
      <c r="K39">
        <v>3</v>
      </c>
      <c r="L39"/>
      <c r="M39"/>
      <c r="N39">
        <f t="shared" si="8"/>
        <v>1</v>
      </c>
      <c r="O39">
        <f t="shared" si="9"/>
        <v>8</v>
      </c>
      <c r="P39">
        <f t="shared" si="10"/>
        <v>3</v>
      </c>
      <c r="Q39">
        <f t="shared" si="11"/>
        <v>1</v>
      </c>
      <c r="R39">
        <f t="shared" si="12"/>
        <v>5</v>
      </c>
      <c r="S39">
        <f t="shared" si="13"/>
        <v>13</v>
      </c>
      <c r="T39">
        <f t="shared" si="13"/>
        <v>13</v>
      </c>
      <c r="U39">
        <f t="shared" si="14"/>
        <v>1</v>
      </c>
      <c r="V39">
        <f t="shared" si="15"/>
        <v>6</v>
      </c>
      <c r="W39">
        <f t="shared" si="16"/>
        <v>7103</v>
      </c>
      <c r="AP39">
        <f t="shared" si="1"/>
        <v>1</v>
      </c>
      <c r="AQ39">
        <f t="shared" si="2"/>
        <v>8</v>
      </c>
      <c r="AR39">
        <f t="shared" si="3"/>
        <v>3</v>
      </c>
      <c r="AS39">
        <f t="shared" si="4"/>
        <v>1</v>
      </c>
      <c r="AT39">
        <f t="shared" si="17"/>
        <v>8</v>
      </c>
      <c r="AU39">
        <f t="shared" si="18"/>
        <v>0</v>
      </c>
      <c r="AV39">
        <f t="shared" si="19"/>
        <v>1</v>
      </c>
      <c r="AW39">
        <f t="shared" si="20"/>
        <v>8</v>
      </c>
      <c r="AX39">
        <f t="shared" si="21"/>
        <v>3</v>
      </c>
      <c r="AY39">
        <f t="shared" si="22"/>
        <v>1</v>
      </c>
      <c r="AZ39">
        <f t="shared" si="6"/>
        <v>7203</v>
      </c>
      <c r="BA39">
        <f t="shared" si="7"/>
        <v>720300</v>
      </c>
      <c r="BB39">
        <f t="shared" si="23"/>
        <v>0</v>
      </c>
      <c r="BC39">
        <f t="shared" si="24"/>
        <v>0</v>
      </c>
    </row>
    <row r="40" spans="1:55">
      <c r="A40">
        <v>1</v>
      </c>
      <c r="B40">
        <v>8</v>
      </c>
      <c r="C40">
        <v>4</v>
      </c>
      <c r="D40">
        <v>8</v>
      </c>
      <c r="E40">
        <v>0</v>
      </c>
      <c r="F40">
        <v>6</v>
      </c>
      <c r="G40">
        <v>6</v>
      </c>
      <c r="H40">
        <v>5</v>
      </c>
      <c r="I40">
        <v>2</v>
      </c>
      <c r="J40">
        <v>1</v>
      </c>
      <c r="K40">
        <v>2</v>
      </c>
      <c r="L40"/>
      <c r="M40"/>
      <c r="N40">
        <f t="shared" si="8"/>
        <v>1</v>
      </c>
      <c r="O40">
        <f t="shared" si="9"/>
        <v>8</v>
      </c>
      <c r="P40">
        <f t="shared" si="10"/>
        <v>4</v>
      </c>
      <c r="Q40">
        <f t="shared" si="11"/>
        <v>8</v>
      </c>
      <c r="R40">
        <f t="shared" si="12"/>
        <v>6</v>
      </c>
      <c r="S40">
        <f t="shared" si="13"/>
        <v>6</v>
      </c>
      <c r="T40">
        <f t="shared" si="13"/>
        <v>5</v>
      </c>
      <c r="U40">
        <f t="shared" si="14"/>
        <v>2</v>
      </c>
      <c r="V40">
        <f t="shared" si="15"/>
        <v>1</v>
      </c>
      <c r="W40">
        <f t="shared" si="16"/>
        <v>8202</v>
      </c>
      <c r="AP40">
        <f t="shared" si="1"/>
        <v>1</v>
      </c>
      <c r="AQ40">
        <f t="shared" si="2"/>
        <v>8</v>
      </c>
      <c r="AR40">
        <f t="shared" si="3"/>
        <v>4</v>
      </c>
      <c r="AS40">
        <f t="shared" si="4"/>
        <v>8</v>
      </c>
      <c r="AT40">
        <f t="shared" si="17"/>
        <v>9</v>
      </c>
      <c r="AU40">
        <f t="shared" si="18"/>
        <v>1</v>
      </c>
      <c r="AV40">
        <f t="shared" si="19"/>
        <v>1</v>
      </c>
      <c r="AW40">
        <f t="shared" si="20"/>
        <v>8</v>
      </c>
      <c r="AX40">
        <f t="shared" si="21"/>
        <v>4</v>
      </c>
      <c r="AY40">
        <f t="shared" si="22"/>
        <v>8</v>
      </c>
      <c r="AZ40">
        <f t="shared" si="6"/>
        <v>9002</v>
      </c>
      <c r="BA40">
        <f t="shared" si="7"/>
        <v>900200</v>
      </c>
      <c r="BB40">
        <f t="shared" si="23"/>
        <v>0</v>
      </c>
      <c r="BC40">
        <f t="shared" si="24"/>
        <v>0</v>
      </c>
    </row>
    <row r="41" spans="1:55">
      <c r="A41">
        <v>1</v>
      </c>
      <c r="B41">
        <v>8</v>
      </c>
      <c r="C41">
        <v>5</v>
      </c>
      <c r="D41">
        <v>20</v>
      </c>
      <c r="E41">
        <v>0</v>
      </c>
      <c r="F41">
        <v>1</v>
      </c>
      <c r="G41">
        <v>12</v>
      </c>
      <c r="H41">
        <v>16</v>
      </c>
      <c r="I41">
        <v>3</v>
      </c>
      <c r="J41">
        <v>0</v>
      </c>
      <c r="K41">
        <v>3</v>
      </c>
      <c r="L41"/>
      <c r="M41"/>
      <c r="N41">
        <f t="shared" si="8"/>
        <v>1</v>
      </c>
      <c r="O41">
        <f t="shared" si="9"/>
        <v>8</v>
      </c>
      <c r="P41">
        <f t="shared" si="10"/>
        <v>5</v>
      </c>
      <c r="Q41">
        <f t="shared" si="11"/>
        <v>20</v>
      </c>
      <c r="R41">
        <f t="shared" si="12"/>
        <v>1</v>
      </c>
      <c r="S41">
        <f t="shared" si="13"/>
        <v>12</v>
      </c>
      <c r="T41">
        <f t="shared" si="13"/>
        <v>16</v>
      </c>
      <c r="U41">
        <f t="shared" si="14"/>
        <v>3</v>
      </c>
      <c r="V41">
        <f t="shared" si="15"/>
        <v>0</v>
      </c>
      <c r="W41">
        <f t="shared" si="16"/>
        <v>1303</v>
      </c>
      <c r="AP41">
        <f t="shared" si="1"/>
        <v>1</v>
      </c>
      <c r="AQ41">
        <f t="shared" si="2"/>
        <v>8</v>
      </c>
      <c r="AR41">
        <f t="shared" si="3"/>
        <v>5</v>
      </c>
      <c r="AS41">
        <f t="shared" si="4"/>
        <v>20</v>
      </c>
      <c r="AT41">
        <f t="shared" si="17"/>
        <v>4</v>
      </c>
      <c r="AU41">
        <f t="shared" si="18"/>
        <v>6</v>
      </c>
      <c r="AV41">
        <f t="shared" si="19"/>
        <v>1</v>
      </c>
      <c r="AW41">
        <f t="shared" si="20"/>
        <v>8</v>
      </c>
      <c r="AX41">
        <f t="shared" si="21"/>
        <v>5</v>
      </c>
      <c r="AY41">
        <f t="shared" si="22"/>
        <v>20</v>
      </c>
      <c r="AZ41">
        <f t="shared" si="6"/>
        <v>3303</v>
      </c>
      <c r="BA41">
        <f t="shared" si="7"/>
        <v>330300</v>
      </c>
      <c r="BB41">
        <f t="shared" si="23"/>
        <v>0</v>
      </c>
      <c r="BC41">
        <f t="shared" si="24"/>
        <v>0</v>
      </c>
    </row>
    <row r="42" spans="1:55">
      <c r="A42">
        <v>1</v>
      </c>
      <c r="B42">
        <v>9</v>
      </c>
      <c r="C42">
        <v>1</v>
      </c>
      <c r="D42">
        <v>18</v>
      </c>
      <c r="E42">
        <v>0</v>
      </c>
      <c r="F42">
        <v>1</v>
      </c>
      <c r="G42">
        <v>13</v>
      </c>
      <c r="H42">
        <v>9</v>
      </c>
      <c r="I42">
        <v>5</v>
      </c>
      <c r="J42">
        <v>0</v>
      </c>
      <c r="K42">
        <v>2</v>
      </c>
      <c r="L42"/>
      <c r="M42"/>
      <c r="N42">
        <f t="shared" si="8"/>
        <v>1</v>
      </c>
      <c r="O42">
        <f t="shared" si="9"/>
        <v>9</v>
      </c>
      <c r="P42">
        <f t="shared" si="10"/>
        <v>1</v>
      </c>
      <c r="Q42">
        <f t="shared" si="11"/>
        <v>18</v>
      </c>
      <c r="R42">
        <f t="shared" si="12"/>
        <v>1</v>
      </c>
      <c r="S42">
        <f t="shared" si="13"/>
        <v>13</v>
      </c>
      <c r="T42">
        <f t="shared" si="13"/>
        <v>9</v>
      </c>
      <c r="U42">
        <f t="shared" si="14"/>
        <v>5</v>
      </c>
      <c r="V42">
        <f t="shared" si="15"/>
        <v>0</v>
      </c>
      <c r="W42">
        <f t="shared" si="16"/>
        <v>1502</v>
      </c>
      <c r="AP42">
        <f t="shared" si="1"/>
        <v>1</v>
      </c>
      <c r="AQ42">
        <f t="shared" si="2"/>
        <v>9</v>
      </c>
      <c r="AR42">
        <f t="shared" si="3"/>
        <v>1</v>
      </c>
      <c r="AS42">
        <f t="shared" si="4"/>
        <v>18</v>
      </c>
      <c r="AT42">
        <f t="shared" si="17"/>
        <v>4</v>
      </c>
      <c r="AU42">
        <f t="shared" si="18"/>
        <v>5</v>
      </c>
      <c r="AV42">
        <f t="shared" si="19"/>
        <v>1</v>
      </c>
      <c r="AW42">
        <f t="shared" si="20"/>
        <v>9</v>
      </c>
      <c r="AX42">
        <f t="shared" si="21"/>
        <v>1</v>
      </c>
      <c r="AY42">
        <f t="shared" si="22"/>
        <v>18</v>
      </c>
      <c r="AZ42">
        <f t="shared" si="6"/>
        <v>3302</v>
      </c>
      <c r="BA42">
        <f t="shared" si="7"/>
        <v>330200</v>
      </c>
      <c r="BB42">
        <f t="shared" si="23"/>
        <v>0</v>
      </c>
      <c r="BC42">
        <f t="shared" si="24"/>
        <v>0</v>
      </c>
    </row>
    <row r="43" spans="1:55">
      <c r="A43">
        <v>1</v>
      </c>
      <c r="B43">
        <v>9</v>
      </c>
      <c r="C43">
        <v>2</v>
      </c>
      <c r="D43">
        <v>3</v>
      </c>
      <c r="E43">
        <v>0</v>
      </c>
      <c r="F43">
        <v>5</v>
      </c>
      <c r="G43">
        <v>8</v>
      </c>
      <c r="H43">
        <v>3</v>
      </c>
      <c r="I43">
        <v>2</v>
      </c>
      <c r="J43">
        <v>3</v>
      </c>
      <c r="K43">
        <v>1</v>
      </c>
      <c r="L43"/>
      <c r="M43"/>
      <c r="N43">
        <f t="shared" si="8"/>
        <v>1</v>
      </c>
      <c r="O43">
        <f t="shared" si="9"/>
        <v>9</v>
      </c>
      <c r="P43">
        <f t="shared" si="10"/>
        <v>2</v>
      </c>
      <c r="Q43">
        <f t="shared" si="11"/>
        <v>3</v>
      </c>
      <c r="R43">
        <f t="shared" si="12"/>
        <v>5</v>
      </c>
      <c r="S43">
        <f t="shared" si="13"/>
        <v>8</v>
      </c>
      <c r="T43">
        <f t="shared" si="13"/>
        <v>3</v>
      </c>
      <c r="U43">
        <f t="shared" si="14"/>
        <v>2</v>
      </c>
      <c r="V43">
        <f t="shared" si="15"/>
        <v>3</v>
      </c>
      <c r="W43">
        <f t="shared" si="16"/>
        <v>7201</v>
      </c>
      <c r="AP43">
        <f t="shared" si="1"/>
        <v>1</v>
      </c>
      <c r="AQ43">
        <f t="shared" si="2"/>
        <v>9</v>
      </c>
      <c r="AR43">
        <f t="shared" si="3"/>
        <v>2</v>
      </c>
      <c r="AS43">
        <f t="shared" si="4"/>
        <v>3</v>
      </c>
      <c r="AT43">
        <f t="shared" si="17"/>
        <v>8</v>
      </c>
      <c r="AU43">
        <f t="shared" si="18"/>
        <v>0</v>
      </c>
      <c r="AV43">
        <f t="shared" si="19"/>
        <v>1</v>
      </c>
      <c r="AW43">
        <f t="shared" si="20"/>
        <v>9</v>
      </c>
      <c r="AX43">
        <f t="shared" si="21"/>
        <v>2</v>
      </c>
      <c r="AY43">
        <f t="shared" si="22"/>
        <v>3</v>
      </c>
      <c r="AZ43">
        <f t="shared" si="6"/>
        <v>7501</v>
      </c>
      <c r="BA43">
        <f t="shared" si="7"/>
        <v>750100</v>
      </c>
      <c r="BB43">
        <f t="shared" si="23"/>
        <v>0</v>
      </c>
      <c r="BC43">
        <f t="shared" si="24"/>
        <v>0</v>
      </c>
    </row>
    <row r="44" spans="1:55">
      <c r="A44">
        <v>1</v>
      </c>
      <c r="B44">
        <v>9</v>
      </c>
      <c r="C44">
        <v>3</v>
      </c>
      <c r="D44">
        <v>10</v>
      </c>
      <c r="E44">
        <v>0</v>
      </c>
      <c r="F44">
        <v>6</v>
      </c>
      <c r="G44">
        <v>3</v>
      </c>
      <c r="H44">
        <v>11</v>
      </c>
      <c r="I44">
        <v>3</v>
      </c>
      <c r="J44">
        <v>2</v>
      </c>
      <c r="K44">
        <v>2</v>
      </c>
      <c r="L44"/>
      <c r="M44"/>
      <c r="N44">
        <f t="shared" si="8"/>
        <v>1</v>
      </c>
      <c r="O44">
        <f t="shared" si="9"/>
        <v>9</v>
      </c>
      <c r="P44">
        <f t="shared" si="10"/>
        <v>3</v>
      </c>
      <c r="Q44">
        <f t="shared" si="11"/>
        <v>10</v>
      </c>
      <c r="R44">
        <f t="shared" si="12"/>
        <v>6</v>
      </c>
      <c r="S44">
        <f t="shared" si="13"/>
        <v>3</v>
      </c>
      <c r="T44">
        <f t="shared" si="13"/>
        <v>11</v>
      </c>
      <c r="U44">
        <f t="shared" si="14"/>
        <v>3</v>
      </c>
      <c r="V44">
        <f t="shared" si="15"/>
        <v>2</v>
      </c>
      <c r="W44">
        <f t="shared" si="16"/>
        <v>8302</v>
      </c>
      <c r="AP44">
        <f t="shared" si="1"/>
        <v>1</v>
      </c>
      <c r="AQ44">
        <f t="shared" si="2"/>
        <v>9</v>
      </c>
      <c r="AR44">
        <f t="shared" si="3"/>
        <v>3</v>
      </c>
      <c r="AS44">
        <f t="shared" si="4"/>
        <v>10</v>
      </c>
      <c r="AT44">
        <f t="shared" si="17"/>
        <v>9</v>
      </c>
      <c r="AU44">
        <f t="shared" si="18"/>
        <v>2</v>
      </c>
      <c r="AV44">
        <f t="shared" si="19"/>
        <v>1</v>
      </c>
      <c r="AW44">
        <f t="shared" si="20"/>
        <v>9</v>
      </c>
      <c r="AX44">
        <f t="shared" si="21"/>
        <v>3</v>
      </c>
      <c r="AY44">
        <f t="shared" si="22"/>
        <v>10</v>
      </c>
      <c r="AZ44">
        <f t="shared" si="6"/>
        <v>9302</v>
      </c>
      <c r="BA44">
        <f t="shared" si="7"/>
        <v>930200</v>
      </c>
      <c r="BB44">
        <f t="shared" si="23"/>
        <v>0</v>
      </c>
      <c r="BC44">
        <f t="shared" si="24"/>
        <v>0</v>
      </c>
    </row>
    <row r="45" spans="1:55">
      <c r="A45">
        <v>1</v>
      </c>
      <c r="B45">
        <v>9</v>
      </c>
      <c r="C45">
        <v>4</v>
      </c>
      <c r="D45">
        <v>0</v>
      </c>
      <c r="E45">
        <v>18</v>
      </c>
      <c r="F45">
        <v>2</v>
      </c>
      <c r="G45">
        <v>2</v>
      </c>
      <c r="H45">
        <v>17</v>
      </c>
      <c r="I45">
        <v>4</v>
      </c>
      <c r="J45">
        <v>0</v>
      </c>
      <c r="K45">
        <v>1</v>
      </c>
      <c r="L45"/>
      <c r="M45"/>
      <c r="N45">
        <f t="shared" si="8"/>
        <v>1</v>
      </c>
      <c r="O45">
        <f t="shared" si="9"/>
        <v>9</v>
      </c>
      <c r="P45">
        <f t="shared" si="10"/>
        <v>4</v>
      </c>
      <c r="Q45">
        <f t="shared" si="11"/>
        <v>18</v>
      </c>
      <c r="R45">
        <f t="shared" si="12"/>
        <v>2</v>
      </c>
      <c r="S45">
        <f t="shared" si="13"/>
        <v>2</v>
      </c>
      <c r="T45">
        <f t="shared" si="13"/>
        <v>17</v>
      </c>
      <c r="U45">
        <f t="shared" si="14"/>
        <v>4</v>
      </c>
      <c r="V45">
        <f t="shared" si="15"/>
        <v>0</v>
      </c>
      <c r="W45">
        <f t="shared" si="16"/>
        <v>4401</v>
      </c>
      <c r="AP45">
        <f t="shared" si="1"/>
        <v>1</v>
      </c>
      <c r="AQ45">
        <f t="shared" si="2"/>
        <v>9</v>
      </c>
      <c r="AR45">
        <f t="shared" si="3"/>
        <v>4</v>
      </c>
      <c r="AS45">
        <f t="shared" si="4"/>
        <v>0</v>
      </c>
      <c r="AT45">
        <f t="shared" si="17"/>
        <v>18</v>
      </c>
      <c r="AU45">
        <f t="shared" si="18"/>
        <v>0</v>
      </c>
      <c r="AV45">
        <f t="shared" si="19"/>
        <v>1</v>
      </c>
      <c r="AW45">
        <f t="shared" si="20"/>
        <v>9</v>
      </c>
      <c r="AX45">
        <f t="shared" si="21"/>
        <v>4</v>
      </c>
      <c r="AY45">
        <f t="shared" si="22"/>
        <v>18</v>
      </c>
      <c r="AZ45">
        <f t="shared" si="6"/>
        <v>4401</v>
      </c>
      <c r="BA45">
        <f t="shared" si="7"/>
        <v>440100</v>
      </c>
      <c r="BB45">
        <f t="shared" si="23"/>
        <v>0</v>
      </c>
      <c r="BC45">
        <f t="shared" si="24"/>
        <v>0</v>
      </c>
    </row>
    <row r="46" spans="1:55">
      <c r="A46">
        <v>1</v>
      </c>
      <c r="B46">
        <v>9</v>
      </c>
      <c r="C46">
        <v>5</v>
      </c>
      <c r="D46">
        <v>19</v>
      </c>
      <c r="E46">
        <v>0</v>
      </c>
      <c r="F46">
        <v>4</v>
      </c>
      <c r="G46">
        <v>4</v>
      </c>
      <c r="H46">
        <v>6</v>
      </c>
      <c r="I46">
        <v>1</v>
      </c>
      <c r="J46">
        <v>6</v>
      </c>
      <c r="K46">
        <v>3</v>
      </c>
      <c r="L46"/>
      <c r="M46"/>
      <c r="N46">
        <f t="shared" si="8"/>
        <v>1</v>
      </c>
      <c r="O46">
        <f t="shared" si="9"/>
        <v>9</v>
      </c>
      <c r="P46">
        <f t="shared" si="10"/>
        <v>5</v>
      </c>
      <c r="Q46">
        <f t="shared" si="11"/>
        <v>19</v>
      </c>
      <c r="R46">
        <f t="shared" si="12"/>
        <v>4</v>
      </c>
      <c r="S46">
        <f t="shared" si="13"/>
        <v>4</v>
      </c>
      <c r="T46">
        <f t="shared" si="13"/>
        <v>6</v>
      </c>
      <c r="U46">
        <f t="shared" si="14"/>
        <v>1</v>
      </c>
      <c r="V46">
        <f t="shared" si="15"/>
        <v>6</v>
      </c>
      <c r="W46">
        <f t="shared" si="16"/>
        <v>6103</v>
      </c>
      <c r="AP46">
        <f t="shared" si="1"/>
        <v>1</v>
      </c>
      <c r="AQ46">
        <f t="shared" si="2"/>
        <v>9</v>
      </c>
      <c r="AR46">
        <f t="shared" si="3"/>
        <v>5</v>
      </c>
      <c r="AS46">
        <f t="shared" si="4"/>
        <v>19</v>
      </c>
      <c r="AT46">
        <f t="shared" si="17"/>
        <v>7</v>
      </c>
      <c r="AU46">
        <f t="shared" si="18"/>
        <v>6</v>
      </c>
      <c r="AV46">
        <f t="shared" si="19"/>
        <v>1</v>
      </c>
      <c r="AW46">
        <f t="shared" si="20"/>
        <v>9</v>
      </c>
      <c r="AX46">
        <f t="shared" si="21"/>
        <v>5</v>
      </c>
      <c r="AY46">
        <f t="shared" si="22"/>
        <v>19</v>
      </c>
      <c r="AZ46">
        <f t="shared" si="6"/>
        <v>8003</v>
      </c>
      <c r="BA46">
        <f t="shared" si="7"/>
        <v>800300</v>
      </c>
      <c r="BB46">
        <f t="shared" si="23"/>
        <v>0</v>
      </c>
      <c r="BC46">
        <f t="shared" si="24"/>
        <v>0</v>
      </c>
    </row>
    <row r="47" spans="1:55">
      <c r="A47">
        <v>1</v>
      </c>
      <c r="B47">
        <v>10</v>
      </c>
      <c r="C47">
        <v>1</v>
      </c>
      <c r="D47">
        <v>12</v>
      </c>
      <c r="E47">
        <v>0</v>
      </c>
      <c r="F47">
        <v>5</v>
      </c>
      <c r="G47">
        <v>9</v>
      </c>
      <c r="H47">
        <v>15</v>
      </c>
      <c r="I47">
        <v>4</v>
      </c>
      <c r="J47">
        <v>4</v>
      </c>
      <c r="K47">
        <v>2</v>
      </c>
      <c r="L47"/>
      <c r="M47"/>
      <c r="N47">
        <f t="shared" si="8"/>
        <v>1</v>
      </c>
      <c r="O47">
        <f t="shared" si="9"/>
        <v>10</v>
      </c>
      <c r="P47">
        <f t="shared" si="10"/>
        <v>1</v>
      </c>
      <c r="Q47">
        <f t="shared" si="11"/>
        <v>12</v>
      </c>
      <c r="R47">
        <f t="shared" si="12"/>
        <v>5</v>
      </c>
      <c r="S47">
        <f t="shared" si="13"/>
        <v>9</v>
      </c>
      <c r="T47">
        <f t="shared" si="13"/>
        <v>15</v>
      </c>
      <c r="U47">
        <f t="shared" si="14"/>
        <v>4</v>
      </c>
      <c r="V47">
        <f t="shared" si="15"/>
        <v>4</v>
      </c>
      <c r="W47">
        <f t="shared" si="16"/>
        <v>7402</v>
      </c>
      <c r="AP47">
        <f t="shared" si="1"/>
        <v>1</v>
      </c>
      <c r="AQ47">
        <f t="shared" si="2"/>
        <v>10</v>
      </c>
      <c r="AR47">
        <f t="shared" si="3"/>
        <v>1</v>
      </c>
      <c r="AS47">
        <f t="shared" si="4"/>
        <v>12</v>
      </c>
      <c r="AT47">
        <f t="shared" si="17"/>
        <v>8</v>
      </c>
      <c r="AU47">
        <f t="shared" si="18"/>
        <v>4</v>
      </c>
      <c r="AV47">
        <f t="shared" si="19"/>
        <v>1</v>
      </c>
      <c r="AW47">
        <f t="shared" si="20"/>
        <v>10</v>
      </c>
      <c r="AX47">
        <f t="shared" si="21"/>
        <v>1</v>
      </c>
      <c r="AY47">
        <f t="shared" si="22"/>
        <v>12</v>
      </c>
      <c r="AZ47">
        <f t="shared" si="6"/>
        <v>8602</v>
      </c>
      <c r="BA47">
        <f t="shared" si="7"/>
        <v>860200</v>
      </c>
      <c r="BB47">
        <f t="shared" si="23"/>
        <v>0</v>
      </c>
      <c r="BC47">
        <f t="shared" si="24"/>
        <v>0</v>
      </c>
    </row>
    <row r="48" spans="1:55">
      <c r="A48">
        <v>1</v>
      </c>
      <c r="B48">
        <v>10</v>
      </c>
      <c r="C48">
        <v>2</v>
      </c>
      <c r="D48">
        <v>0</v>
      </c>
      <c r="E48">
        <v>6</v>
      </c>
      <c r="F48">
        <v>2</v>
      </c>
      <c r="G48">
        <v>4</v>
      </c>
      <c r="H48">
        <v>10</v>
      </c>
      <c r="I48">
        <v>4</v>
      </c>
      <c r="J48">
        <v>0</v>
      </c>
      <c r="K48">
        <v>3</v>
      </c>
      <c r="L48"/>
      <c r="M48"/>
      <c r="N48">
        <f t="shared" si="8"/>
        <v>1</v>
      </c>
      <c r="O48">
        <f t="shared" si="9"/>
        <v>10</v>
      </c>
      <c r="P48">
        <f t="shared" si="10"/>
        <v>2</v>
      </c>
      <c r="Q48">
        <f t="shared" si="11"/>
        <v>6</v>
      </c>
      <c r="R48">
        <f t="shared" si="12"/>
        <v>2</v>
      </c>
      <c r="S48">
        <f t="shared" si="13"/>
        <v>4</v>
      </c>
      <c r="T48">
        <f t="shared" si="13"/>
        <v>10</v>
      </c>
      <c r="U48">
        <f t="shared" si="14"/>
        <v>4</v>
      </c>
      <c r="V48">
        <f t="shared" si="15"/>
        <v>0</v>
      </c>
      <c r="W48">
        <f t="shared" si="16"/>
        <v>4403</v>
      </c>
      <c r="AP48">
        <f t="shared" si="1"/>
        <v>1</v>
      </c>
      <c r="AQ48">
        <f t="shared" si="2"/>
        <v>10</v>
      </c>
      <c r="AR48">
        <f t="shared" si="3"/>
        <v>2</v>
      </c>
      <c r="AS48">
        <f t="shared" si="4"/>
        <v>0</v>
      </c>
      <c r="AT48">
        <f t="shared" si="17"/>
        <v>6</v>
      </c>
      <c r="AU48">
        <f t="shared" si="18"/>
        <v>0</v>
      </c>
      <c r="AV48">
        <f t="shared" si="19"/>
        <v>1</v>
      </c>
      <c r="AW48">
        <f t="shared" si="20"/>
        <v>10</v>
      </c>
      <c r="AX48">
        <f t="shared" si="21"/>
        <v>2</v>
      </c>
      <c r="AY48">
        <f t="shared" si="22"/>
        <v>6</v>
      </c>
      <c r="AZ48">
        <f t="shared" si="6"/>
        <v>4403</v>
      </c>
      <c r="BA48">
        <f t="shared" si="7"/>
        <v>440300</v>
      </c>
      <c r="BB48">
        <f t="shared" si="23"/>
        <v>0</v>
      </c>
      <c r="BC48">
        <f t="shared" si="24"/>
        <v>0</v>
      </c>
    </row>
    <row r="49" spans="1:55">
      <c r="A49">
        <v>1</v>
      </c>
      <c r="B49">
        <v>10</v>
      </c>
      <c r="C49">
        <v>3</v>
      </c>
      <c r="D49">
        <v>16</v>
      </c>
      <c r="E49">
        <v>0</v>
      </c>
      <c r="F49">
        <v>7</v>
      </c>
      <c r="G49">
        <v>7</v>
      </c>
      <c r="H49">
        <v>12</v>
      </c>
      <c r="I49">
        <v>1</v>
      </c>
      <c r="J49">
        <v>7</v>
      </c>
      <c r="K49">
        <v>3</v>
      </c>
      <c r="L49"/>
      <c r="M49"/>
      <c r="N49">
        <f t="shared" si="8"/>
        <v>1</v>
      </c>
      <c r="O49">
        <f t="shared" si="9"/>
        <v>10</v>
      </c>
      <c r="P49">
        <f t="shared" si="10"/>
        <v>3</v>
      </c>
      <c r="Q49">
        <f t="shared" si="11"/>
        <v>16</v>
      </c>
      <c r="R49">
        <f t="shared" si="12"/>
        <v>7</v>
      </c>
      <c r="S49">
        <f t="shared" si="13"/>
        <v>7</v>
      </c>
      <c r="T49">
        <f t="shared" si="13"/>
        <v>12</v>
      </c>
      <c r="U49">
        <f t="shared" si="14"/>
        <v>1</v>
      </c>
      <c r="V49">
        <f t="shared" si="15"/>
        <v>7</v>
      </c>
      <c r="W49">
        <f t="shared" si="16"/>
        <v>9103</v>
      </c>
      <c r="AP49">
        <f t="shared" si="1"/>
        <v>1</v>
      </c>
      <c r="AQ49">
        <f t="shared" si="2"/>
        <v>10</v>
      </c>
      <c r="AR49">
        <f t="shared" si="3"/>
        <v>3</v>
      </c>
      <c r="AS49">
        <f t="shared" si="4"/>
        <v>16</v>
      </c>
      <c r="AT49">
        <f t="shared" si="17"/>
        <v>10</v>
      </c>
      <c r="AU49">
        <f t="shared" si="18"/>
        <v>7</v>
      </c>
      <c r="AV49">
        <f t="shared" si="19"/>
        <v>1</v>
      </c>
      <c r="AW49">
        <f t="shared" si="20"/>
        <v>10</v>
      </c>
      <c r="AX49">
        <f t="shared" si="21"/>
        <v>3</v>
      </c>
      <c r="AY49">
        <f t="shared" si="22"/>
        <v>16</v>
      </c>
      <c r="AZ49">
        <f t="shared" si="6"/>
        <v>10703</v>
      </c>
      <c r="BA49">
        <f t="shared" si="7"/>
        <v>1070300</v>
      </c>
      <c r="BB49">
        <f t="shared" si="23"/>
        <v>0</v>
      </c>
      <c r="BC49">
        <f t="shared" si="24"/>
        <v>0</v>
      </c>
    </row>
    <row r="50" spans="1:55">
      <c r="A50">
        <v>1</v>
      </c>
      <c r="B50">
        <v>10</v>
      </c>
      <c r="C50">
        <v>4</v>
      </c>
      <c r="D50">
        <v>9</v>
      </c>
      <c r="E50">
        <v>0</v>
      </c>
      <c r="F50">
        <v>3</v>
      </c>
      <c r="G50">
        <v>8</v>
      </c>
      <c r="H50">
        <v>1</v>
      </c>
      <c r="I50">
        <v>5</v>
      </c>
      <c r="J50">
        <v>8</v>
      </c>
      <c r="K50">
        <v>1</v>
      </c>
      <c r="L50"/>
      <c r="M50"/>
      <c r="N50">
        <f t="shared" si="8"/>
        <v>1</v>
      </c>
      <c r="O50">
        <f t="shared" si="9"/>
        <v>10</v>
      </c>
      <c r="P50">
        <f t="shared" si="10"/>
        <v>4</v>
      </c>
      <c r="Q50">
        <f t="shared" si="11"/>
        <v>9</v>
      </c>
      <c r="R50">
        <f t="shared" si="12"/>
        <v>3</v>
      </c>
      <c r="S50">
        <f t="shared" si="13"/>
        <v>8</v>
      </c>
      <c r="T50">
        <f t="shared" si="13"/>
        <v>1</v>
      </c>
      <c r="U50">
        <f t="shared" si="14"/>
        <v>5</v>
      </c>
      <c r="V50">
        <f t="shared" si="15"/>
        <v>8</v>
      </c>
      <c r="W50">
        <f t="shared" si="16"/>
        <v>5501</v>
      </c>
      <c r="AP50">
        <f t="shared" si="1"/>
        <v>1</v>
      </c>
      <c r="AQ50">
        <f t="shared" si="2"/>
        <v>10</v>
      </c>
      <c r="AR50">
        <f t="shared" si="3"/>
        <v>4</v>
      </c>
      <c r="AS50">
        <f t="shared" si="4"/>
        <v>9</v>
      </c>
      <c r="AT50">
        <f t="shared" si="17"/>
        <v>6</v>
      </c>
      <c r="AU50">
        <f t="shared" si="18"/>
        <v>8</v>
      </c>
      <c r="AV50">
        <f t="shared" si="19"/>
        <v>1</v>
      </c>
      <c r="AW50">
        <f t="shared" si="20"/>
        <v>10</v>
      </c>
      <c r="AX50">
        <f t="shared" si="21"/>
        <v>4</v>
      </c>
      <c r="AY50">
        <f t="shared" si="22"/>
        <v>9</v>
      </c>
      <c r="AZ50">
        <f t="shared" si="6"/>
        <v>6401</v>
      </c>
      <c r="BA50">
        <f t="shared" si="7"/>
        <v>640100</v>
      </c>
      <c r="BB50">
        <f t="shared" si="23"/>
        <v>0</v>
      </c>
      <c r="BC50">
        <f t="shared" si="24"/>
        <v>0</v>
      </c>
    </row>
    <row r="51" spans="1:55">
      <c r="A51">
        <v>1</v>
      </c>
      <c r="B51">
        <v>10</v>
      </c>
      <c r="C51">
        <v>5</v>
      </c>
      <c r="D51">
        <v>6</v>
      </c>
      <c r="E51">
        <v>0</v>
      </c>
      <c r="F51">
        <v>1</v>
      </c>
      <c r="G51">
        <v>5</v>
      </c>
      <c r="H51">
        <v>13</v>
      </c>
      <c r="I51">
        <v>3</v>
      </c>
      <c r="J51">
        <v>0</v>
      </c>
      <c r="K51">
        <v>1</v>
      </c>
      <c r="L51"/>
      <c r="M51"/>
      <c r="N51">
        <f t="shared" si="8"/>
        <v>1</v>
      </c>
      <c r="O51">
        <f t="shared" si="9"/>
        <v>10</v>
      </c>
      <c r="P51">
        <f t="shared" si="10"/>
        <v>5</v>
      </c>
      <c r="Q51">
        <f t="shared" si="11"/>
        <v>6</v>
      </c>
      <c r="R51">
        <f t="shared" si="12"/>
        <v>1</v>
      </c>
      <c r="S51">
        <f t="shared" si="13"/>
        <v>5</v>
      </c>
      <c r="T51">
        <f t="shared" si="13"/>
        <v>13</v>
      </c>
      <c r="U51">
        <f t="shared" si="14"/>
        <v>3</v>
      </c>
      <c r="V51">
        <f t="shared" si="15"/>
        <v>0</v>
      </c>
      <c r="W51">
        <f t="shared" si="16"/>
        <v>1301</v>
      </c>
      <c r="AP51">
        <f t="shared" si="1"/>
        <v>1</v>
      </c>
      <c r="AQ51">
        <f t="shared" si="2"/>
        <v>10</v>
      </c>
      <c r="AR51">
        <f t="shared" si="3"/>
        <v>5</v>
      </c>
      <c r="AS51">
        <f t="shared" si="4"/>
        <v>6</v>
      </c>
      <c r="AT51">
        <f t="shared" si="17"/>
        <v>4</v>
      </c>
      <c r="AU51">
        <f t="shared" si="18"/>
        <v>4</v>
      </c>
      <c r="AV51">
        <f t="shared" si="19"/>
        <v>1</v>
      </c>
      <c r="AW51">
        <f t="shared" si="20"/>
        <v>10</v>
      </c>
      <c r="AX51">
        <f t="shared" si="21"/>
        <v>5</v>
      </c>
      <c r="AY51">
        <f t="shared" si="22"/>
        <v>6</v>
      </c>
      <c r="AZ51">
        <f t="shared" si="6"/>
        <v>1901</v>
      </c>
      <c r="BA51">
        <f t="shared" si="7"/>
        <v>190100</v>
      </c>
      <c r="BB51">
        <f t="shared" si="23"/>
        <v>0</v>
      </c>
      <c r="BC51">
        <f t="shared" si="24"/>
        <v>0</v>
      </c>
    </row>
    <row r="52" spans="1:55">
      <c r="A52">
        <v>1</v>
      </c>
      <c r="B52">
        <v>11</v>
      </c>
      <c r="C52">
        <v>1</v>
      </c>
      <c r="D52">
        <v>5</v>
      </c>
      <c r="E52">
        <v>0</v>
      </c>
      <c r="F52">
        <v>4</v>
      </c>
      <c r="G52">
        <v>5</v>
      </c>
      <c r="H52">
        <v>5</v>
      </c>
      <c r="I52">
        <v>2</v>
      </c>
      <c r="J52">
        <v>6</v>
      </c>
      <c r="K52">
        <v>2</v>
      </c>
      <c r="L52"/>
      <c r="M52"/>
      <c r="N52">
        <f t="shared" si="8"/>
        <v>1</v>
      </c>
      <c r="O52">
        <f t="shared" si="9"/>
        <v>11</v>
      </c>
      <c r="P52">
        <f t="shared" si="10"/>
        <v>1</v>
      </c>
      <c r="Q52">
        <f t="shared" si="11"/>
        <v>5</v>
      </c>
      <c r="R52">
        <f t="shared" si="12"/>
        <v>4</v>
      </c>
      <c r="S52">
        <f t="shared" si="13"/>
        <v>5</v>
      </c>
      <c r="T52">
        <f t="shared" si="13"/>
        <v>5</v>
      </c>
      <c r="U52">
        <f t="shared" si="14"/>
        <v>2</v>
      </c>
      <c r="V52">
        <f t="shared" si="15"/>
        <v>6</v>
      </c>
      <c r="W52">
        <f t="shared" si="16"/>
        <v>6202</v>
      </c>
      <c r="AP52">
        <f t="shared" si="1"/>
        <v>1</v>
      </c>
      <c r="AQ52">
        <f t="shared" si="2"/>
        <v>11</v>
      </c>
      <c r="AR52">
        <f t="shared" si="3"/>
        <v>1</v>
      </c>
      <c r="AS52">
        <f t="shared" si="4"/>
        <v>5</v>
      </c>
      <c r="AT52">
        <f t="shared" si="17"/>
        <v>7</v>
      </c>
      <c r="AU52">
        <f t="shared" si="18"/>
        <v>6</v>
      </c>
      <c r="AV52">
        <f t="shared" si="19"/>
        <v>1</v>
      </c>
      <c r="AW52">
        <f t="shared" si="20"/>
        <v>11</v>
      </c>
      <c r="AX52">
        <f t="shared" si="21"/>
        <v>1</v>
      </c>
      <c r="AY52">
        <f t="shared" si="22"/>
        <v>5</v>
      </c>
      <c r="AZ52">
        <f t="shared" si="6"/>
        <v>6702</v>
      </c>
      <c r="BA52">
        <f t="shared" si="7"/>
        <v>670200</v>
      </c>
      <c r="BB52">
        <f t="shared" si="23"/>
        <v>0</v>
      </c>
      <c r="BC52">
        <f t="shared" si="24"/>
        <v>0</v>
      </c>
    </row>
    <row r="53" spans="1:55">
      <c r="A53">
        <v>1</v>
      </c>
      <c r="B53">
        <v>11</v>
      </c>
      <c r="C53">
        <v>2</v>
      </c>
      <c r="D53">
        <v>17</v>
      </c>
      <c r="E53">
        <v>0</v>
      </c>
      <c r="F53">
        <v>1</v>
      </c>
      <c r="G53">
        <v>11</v>
      </c>
      <c r="H53">
        <v>5</v>
      </c>
      <c r="I53">
        <v>4</v>
      </c>
      <c r="J53">
        <v>0</v>
      </c>
      <c r="K53">
        <v>3</v>
      </c>
      <c r="L53"/>
      <c r="M53"/>
      <c r="N53">
        <f t="shared" si="8"/>
        <v>1</v>
      </c>
      <c r="O53">
        <f t="shared" si="9"/>
        <v>11</v>
      </c>
      <c r="P53">
        <f t="shared" si="10"/>
        <v>2</v>
      </c>
      <c r="Q53">
        <f t="shared" si="11"/>
        <v>17</v>
      </c>
      <c r="R53">
        <f t="shared" si="12"/>
        <v>1</v>
      </c>
      <c r="S53">
        <f t="shared" si="13"/>
        <v>11</v>
      </c>
      <c r="T53">
        <f t="shared" si="13"/>
        <v>5</v>
      </c>
      <c r="U53">
        <f t="shared" si="14"/>
        <v>4</v>
      </c>
      <c r="V53">
        <f t="shared" si="15"/>
        <v>0</v>
      </c>
      <c r="W53">
        <f t="shared" si="16"/>
        <v>1403</v>
      </c>
      <c r="AP53">
        <f t="shared" si="1"/>
        <v>1</v>
      </c>
      <c r="AQ53">
        <f t="shared" si="2"/>
        <v>11</v>
      </c>
      <c r="AR53">
        <f t="shared" si="3"/>
        <v>2</v>
      </c>
      <c r="AS53">
        <f t="shared" si="4"/>
        <v>17</v>
      </c>
      <c r="AT53">
        <f t="shared" si="17"/>
        <v>4</v>
      </c>
      <c r="AU53">
        <f t="shared" si="18"/>
        <v>6</v>
      </c>
      <c r="AV53">
        <f t="shared" si="19"/>
        <v>1</v>
      </c>
      <c r="AW53">
        <f t="shared" si="20"/>
        <v>11</v>
      </c>
      <c r="AX53">
        <f t="shared" si="21"/>
        <v>2</v>
      </c>
      <c r="AY53">
        <f t="shared" si="22"/>
        <v>17</v>
      </c>
      <c r="AZ53">
        <f t="shared" si="6"/>
        <v>3103</v>
      </c>
      <c r="BA53">
        <f t="shared" si="7"/>
        <v>310300</v>
      </c>
      <c r="BB53">
        <f t="shared" si="23"/>
        <v>0</v>
      </c>
      <c r="BC53">
        <f t="shared" si="24"/>
        <v>0</v>
      </c>
    </row>
    <row r="54" spans="1:55">
      <c r="A54">
        <v>1</v>
      </c>
      <c r="B54">
        <v>11</v>
      </c>
      <c r="C54">
        <v>3</v>
      </c>
      <c r="D54">
        <v>18</v>
      </c>
      <c r="E54">
        <v>0</v>
      </c>
      <c r="F54">
        <v>6</v>
      </c>
      <c r="G54">
        <v>6</v>
      </c>
      <c r="H54">
        <v>2</v>
      </c>
      <c r="I54">
        <v>2</v>
      </c>
      <c r="J54">
        <v>5</v>
      </c>
      <c r="K54">
        <v>2</v>
      </c>
      <c r="L54"/>
      <c r="M54"/>
      <c r="N54">
        <f t="shared" si="8"/>
        <v>1</v>
      </c>
      <c r="O54">
        <f t="shared" si="9"/>
        <v>11</v>
      </c>
      <c r="P54">
        <f t="shared" si="10"/>
        <v>3</v>
      </c>
      <c r="Q54">
        <f t="shared" si="11"/>
        <v>18</v>
      </c>
      <c r="R54">
        <f t="shared" si="12"/>
        <v>6</v>
      </c>
      <c r="S54">
        <f t="shared" si="13"/>
        <v>6</v>
      </c>
      <c r="T54">
        <f t="shared" si="13"/>
        <v>2</v>
      </c>
      <c r="U54">
        <f t="shared" si="14"/>
        <v>2</v>
      </c>
      <c r="V54">
        <f t="shared" si="15"/>
        <v>5</v>
      </c>
      <c r="W54">
        <f t="shared" si="16"/>
        <v>8202</v>
      </c>
      <c r="AP54">
        <f t="shared" si="1"/>
        <v>1</v>
      </c>
      <c r="AQ54">
        <f t="shared" si="2"/>
        <v>11</v>
      </c>
      <c r="AR54">
        <f t="shared" si="3"/>
        <v>3</v>
      </c>
      <c r="AS54">
        <f t="shared" si="4"/>
        <v>18</v>
      </c>
      <c r="AT54">
        <f t="shared" si="17"/>
        <v>9</v>
      </c>
      <c r="AU54">
        <f t="shared" si="18"/>
        <v>5</v>
      </c>
      <c r="AV54">
        <f t="shared" si="19"/>
        <v>1</v>
      </c>
      <c r="AW54">
        <f t="shared" si="20"/>
        <v>11</v>
      </c>
      <c r="AX54">
        <f t="shared" si="21"/>
        <v>3</v>
      </c>
      <c r="AY54">
        <f t="shared" si="22"/>
        <v>18</v>
      </c>
      <c r="AZ54">
        <f t="shared" si="6"/>
        <v>10002</v>
      </c>
      <c r="BA54">
        <f t="shared" si="7"/>
        <v>1000200</v>
      </c>
      <c r="BB54">
        <f t="shared" si="23"/>
        <v>0</v>
      </c>
      <c r="BC54">
        <f t="shared" si="24"/>
        <v>0</v>
      </c>
    </row>
    <row r="55" spans="1:55">
      <c r="A55">
        <v>1</v>
      </c>
      <c r="B55">
        <v>11</v>
      </c>
      <c r="C55">
        <v>4</v>
      </c>
      <c r="D55">
        <v>4</v>
      </c>
      <c r="E55">
        <v>0</v>
      </c>
      <c r="F55">
        <v>5</v>
      </c>
      <c r="G55">
        <v>5</v>
      </c>
      <c r="H55">
        <v>3</v>
      </c>
      <c r="I55">
        <v>4</v>
      </c>
      <c r="J55">
        <v>2</v>
      </c>
      <c r="K55">
        <v>1</v>
      </c>
      <c r="L55"/>
      <c r="M55"/>
      <c r="N55">
        <f t="shared" si="8"/>
        <v>1</v>
      </c>
      <c r="O55">
        <f t="shared" si="9"/>
        <v>11</v>
      </c>
      <c r="P55">
        <f t="shared" si="10"/>
        <v>4</v>
      </c>
      <c r="Q55">
        <f t="shared" si="11"/>
        <v>4</v>
      </c>
      <c r="R55">
        <f t="shared" si="12"/>
        <v>5</v>
      </c>
      <c r="S55">
        <f t="shared" si="13"/>
        <v>5</v>
      </c>
      <c r="T55">
        <f t="shared" si="13"/>
        <v>3</v>
      </c>
      <c r="U55">
        <f t="shared" si="14"/>
        <v>4</v>
      </c>
      <c r="V55">
        <f t="shared" si="15"/>
        <v>2</v>
      </c>
      <c r="W55">
        <f t="shared" si="16"/>
        <v>7401</v>
      </c>
      <c r="AP55">
        <f t="shared" si="1"/>
        <v>1</v>
      </c>
      <c r="AQ55">
        <f t="shared" si="2"/>
        <v>11</v>
      </c>
      <c r="AR55">
        <f t="shared" si="3"/>
        <v>4</v>
      </c>
      <c r="AS55">
        <f t="shared" si="4"/>
        <v>4</v>
      </c>
      <c r="AT55">
        <f t="shared" si="17"/>
        <v>8</v>
      </c>
      <c r="AU55">
        <f t="shared" si="18"/>
        <v>0</v>
      </c>
      <c r="AV55">
        <f t="shared" si="19"/>
        <v>1</v>
      </c>
      <c r="AW55">
        <f t="shared" si="20"/>
        <v>11</v>
      </c>
      <c r="AX55">
        <f t="shared" si="21"/>
        <v>4</v>
      </c>
      <c r="AY55">
        <f t="shared" si="22"/>
        <v>4</v>
      </c>
      <c r="AZ55">
        <f t="shared" si="6"/>
        <v>7801</v>
      </c>
      <c r="BA55">
        <f t="shared" si="7"/>
        <v>780100</v>
      </c>
      <c r="BB55">
        <f t="shared" si="23"/>
        <v>0</v>
      </c>
      <c r="BC55">
        <f t="shared" si="24"/>
        <v>0</v>
      </c>
    </row>
    <row r="56" spans="1:55">
      <c r="A56">
        <v>1</v>
      </c>
      <c r="B56">
        <v>11</v>
      </c>
      <c r="C56">
        <v>5</v>
      </c>
      <c r="D56">
        <v>15</v>
      </c>
      <c r="E56">
        <v>0</v>
      </c>
      <c r="F56">
        <v>7</v>
      </c>
      <c r="G56">
        <v>12</v>
      </c>
      <c r="H56">
        <v>13</v>
      </c>
      <c r="I56">
        <v>3</v>
      </c>
      <c r="J56">
        <v>8</v>
      </c>
      <c r="K56">
        <v>1</v>
      </c>
      <c r="L56"/>
      <c r="M56"/>
      <c r="N56">
        <f t="shared" si="8"/>
        <v>1</v>
      </c>
      <c r="O56">
        <f t="shared" si="9"/>
        <v>11</v>
      </c>
      <c r="P56">
        <f t="shared" si="10"/>
        <v>5</v>
      </c>
      <c r="Q56">
        <f t="shared" si="11"/>
        <v>15</v>
      </c>
      <c r="R56">
        <f t="shared" si="12"/>
        <v>7</v>
      </c>
      <c r="S56">
        <f t="shared" si="13"/>
        <v>12</v>
      </c>
      <c r="T56">
        <f t="shared" si="13"/>
        <v>13</v>
      </c>
      <c r="U56">
        <f t="shared" si="14"/>
        <v>3</v>
      </c>
      <c r="V56">
        <f t="shared" si="15"/>
        <v>8</v>
      </c>
      <c r="W56">
        <f t="shared" si="16"/>
        <v>9301</v>
      </c>
      <c r="AP56">
        <f t="shared" si="1"/>
        <v>1</v>
      </c>
      <c r="AQ56">
        <f t="shared" si="2"/>
        <v>11</v>
      </c>
      <c r="AR56">
        <f t="shared" si="3"/>
        <v>5</v>
      </c>
      <c r="AS56">
        <f t="shared" si="4"/>
        <v>15</v>
      </c>
      <c r="AT56">
        <f t="shared" si="17"/>
        <v>10</v>
      </c>
      <c r="AU56">
        <f t="shared" si="18"/>
        <v>8</v>
      </c>
      <c r="AV56">
        <f t="shared" si="19"/>
        <v>1</v>
      </c>
      <c r="AW56">
        <f t="shared" si="20"/>
        <v>11</v>
      </c>
      <c r="AX56">
        <f t="shared" si="21"/>
        <v>5</v>
      </c>
      <c r="AY56">
        <f t="shared" si="22"/>
        <v>15</v>
      </c>
      <c r="AZ56">
        <f t="shared" si="6"/>
        <v>10801</v>
      </c>
      <c r="BA56">
        <f t="shared" si="7"/>
        <v>1080100</v>
      </c>
      <c r="BB56">
        <f t="shared" si="23"/>
        <v>0</v>
      </c>
      <c r="BC56">
        <f t="shared" si="24"/>
        <v>0</v>
      </c>
    </row>
    <row r="57" spans="1:55">
      <c r="A57">
        <v>1</v>
      </c>
      <c r="B57">
        <v>12</v>
      </c>
      <c r="C57">
        <v>1</v>
      </c>
      <c r="D57">
        <v>12</v>
      </c>
      <c r="E57">
        <v>0</v>
      </c>
      <c r="F57">
        <v>7</v>
      </c>
      <c r="G57">
        <v>1</v>
      </c>
      <c r="H57">
        <v>4</v>
      </c>
      <c r="I57">
        <v>1</v>
      </c>
      <c r="J57">
        <v>7</v>
      </c>
      <c r="K57">
        <v>3</v>
      </c>
      <c r="L57"/>
      <c r="M57"/>
      <c r="N57">
        <f t="shared" si="8"/>
        <v>1</v>
      </c>
      <c r="O57">
        <f t="shared" si="9"/>
        <v>12</v>
      </c>
      <c r="P57">
        <f t="shared" si="10"/>
        <v>1</v>
      </c>
      <c r="Q57">
        <f t="shared" si="11"/>
        <v>12</v>
      </c>
      <c r="R57">
        <f t="shared" si="12"/>
        <v>7</v>
      </c>
      <c r="S57">
        <f t="shared" si="13"/>
        <v>1</v>
      </c>
      <c r="T57">
        <f t="shared" si="13"/>
        <v>4</v>
      </c>
      <c r="U57">
        <f t="shared" si="14"/>
        <v>1</v>
      </c>
      <c r="V57">
        <f t="shared" si="15"/>
        <v>7</v>
      </c>
      <c r="W57">
        <f t="shared" si="16"/>
        <v>9103</v>
      </c>
      <c r="AP57">
        <f t="shared" si="1"/>
        <v>1</v>
      </c>
      <c r="AQ57">
        <f t="shared" si="2"/>
        <v>12</v>
      </c>
      <c r="AR57">
        <f t="shared" si="3"/>
        <v>1</v>
      </c>
      <c r="AS57">
        <f t="shared" si="4"/>
        <v>12</v>
      </c>
      <c r="AT57">
        <f t="shared" si="17"/>
        <v>10</v>
      </c>
      <c r="AU57">
        <f t="shared" si="18"/>
        <v>7</v>
      </c>
      <c r="AV57">
        <f t="shared" si="19"/>
        <v>1</v>
      </c>
      <c r="AW57">
        <f t="shared" si="20"/>
        <v>12</v>
      </c>
      <c r="AX57">
        <f t="shared" si="21"/>
        <v>1</v>
      </c>
      <c r="AY57">
        <f t="shared" si="22"/>
        <v>12</v>
      </c>
      <c r="AZ57">
        <f t="shared" si="6"/>
        <v>10303</v>
      </c>
      <c r="BA57">
        <f t="shared" si="7"/>
        <v>1030300</v>
      </c>
      <c r="BB57">
        <f t="shared" si="23"/>
        <v>0</v>
      </c>
      <c r="BC57">
        <f t="shared" si="24"/>
        <v>0</v>
      </c>
    </row>
    <row r="58" spans="1:55">
      <c r="A58">
        <v>1</v>
      </c>
      <c r="B58">
        <v>12</v>
      </c>
      <c r="C58">
        <v>2</v>
      </c>
      <c r="D58">
        <v>17</v>
      </c>
      <c r="E58">
        <v>0</v>
      </c>
      <c r="F58">
        <v>3</v>
      </c>
      <c r="G58">
        <v>2</v>
      </c>
      <c r="H58">
        <v>2</v>
      </c>
      <c r="I58">
        <v>3</v>
      </c>
      <c r="J58">
        <v>2</v>
      </c>
      <c r="K58">
        <v>2</v>
      </c>
      <c r="L58"/>
      <c r="M58"/>
      <c r="N58">
        <f t="shared" si="8"/>
        <v>1</v>
      </c>
      <c r="O58">
        <f t="shared" si="9"/>
        <v>12</v>
      </c>
      <c r="P58">
        <f t="shared" si="10"/>
        <v>2</v>
      </c>
      <c r="Q58">
        <f t="shared" si="11"/>
        <v>17</v>
      </c>
      <c r="R58">
        <f t="shared" si="12"/>
        <v>3</v>
      </c>
      <c r="S58">
        <f t="shared" si="13"/>
        <v>2</v>
      </c>
      <c r="T58">
        <f t="shared" si="13"/>
        <v>2</v>
      </c>
      <c r="U58">
        <f t="shared" si="14"/>
        <v>3</v>
      </c>
      <c r="V58">
        <f t="shared" si="15"/>
        <v>2</v>
      </c>
      <c r="W58">
        <f t="shared" si="16"/>
        <v>5302</v>
      </c>
      <c r="AP58">
        <f t="shared" si="1"/>
        <v>1</v>
      </c>
      <c r="AQ58">
        <f t="shared" si="2"/>
        <v>12</v>
      </c>
      <c r="AR58">
        <f t="shared" si="3"/>
        <v>2</v>
      </c>
      <c r="AS58">
        <f t="shared" si="4"/>
        <v>17</v>
      </c>
      <c r="AT58">
        <f t="shared" si="17"/>
        <v>6</v>
      </c>
      <c r="AU58">
        <f t="shared" si="18"/>
        <v>2</v>
      </c>
      <c r="AV58">
        <f t="shared" si="19"/>
        <v>1</v>
      </c>
      <c r="AW58">
        <f t="shared" si="20"/>
        <v>12</v>
      </c>
      <c r="AX58">
        <f t="shared" si="21"/>
        <v>2</v>
      </c>
      <c r="AY58">
        <f t="shared" si="22"/>
        <v>17</v>
      </c>
      <c r="AZ58">
        <f t="shared" si="6"/>
        <v>7002</v>
      </c>
      <c r="BA58">
        <f t="shared" si="7"/>
        <v>700200</v>
      </c>
      <c r="BB58">
        <f t="shared" si="23"/>
        <v>0</v>
      </c>
      <c r="BC58">
        <f t="shared" si="24"/>
        <v>0</v>
      </c>
    </row>
    <row r="59" spans="1:55">
      <c r="A59">
        <v>1</v>
      </c>
      <c r="B59">
        <v>12</v>
      </c>
      <c r="C59">
        <v>3</v>
      </c>
      <c r="D59">
        <v>8</v>
      </c>
      <c r="E59">
        <v>0</v>
      </c>
      <c r="F59">
        <v>5</v>
      </c>
      <c r="G59">
        <v>12</v>
      </c>
      <c r="H59">
        <v>16</v>
      </c>
      <c r="I59">
        <v>2</v>
      </c>
      <c r="J59">
        <v>3</v>
      </c>
      <c r="K59">
        <v>2</v>
      </c>
      <c r="L59"/>
      <c r="M59"/>
      <c r="N59">
        <f t="shared" si="8"/>
        <v>1</v>
      </c>
      <c r="O59">
        <f t="shared" si="9"/>
        <v>12</v>
      </c>
      <c r="P59">
        <f t="shared" si="10"/>
        <v>3</v>
      </c>
      <c r="Q59">
        <f t="shared" si="11"/>
        <v>8</v>
      </c>
      <c r="R59">
        <f t="shared" si="12"/>
        <v>5</v>
      </c>
      <c r="S59">
        <f t="shared" si="13"/>
        <v>12</v>
      </c>
      <c r="T59">
        <f t="shared" si="13"/>
        <v>16</v>
      </c>
      <c r="U59">
        <f t="shared" si="14"/>
        <v>2</v>
      </c>
      <c r="V59">
        <f t="shared" si="15"/>
        <v>3</v>
      </c>
      <c r="W59">
        <f t="shared" si="16"/>
        <v>7202</v>
      </c>
      <c r="AP59">
        <f t="shared" si="1"/>
        <v>1</v>
      </c>
      <c r="AQ59">
        <f t="shared" si="2"/>
        <v>12</v>
      </c>
      <c r="AR59">
        <f t="shared" si="3"/>
        <v>3</v>
      </c>
      <c r="AS59">
        <f t="shared" si="4"/>
        <v>8</v>
      </c>
      <c r="AT59">
        <f t="shared" si="17"/>
        <v>8</v>
      </c>
      <c r="AU59">
        <f t="shared" si="18"/>
        <v>3</v>
      </c>
      <c r="AV59">
        <f t="shared" si="19"/>
        <v>1</v>
      </c>
      <c r="AW59">
        <f t="shared" si="20"/>
        <v>12</v>
      </c>
      <c r="AX59">
        <f t="shared" si="21"/>
        <v>3</v>
      </c>
      <c r="AY59">
        <f t="shared" si="22"/>
        <v>8</v>
      </c>
      <c r="AZ59">
        <f t="shared" si="6"/>
        <v>8002</v>
      </c>
      <c r="BA59">
        <f t="shared" si="7"/>
        <v>800200</v>
      </c>
      <c r="BB59">
        <f t="shared" si="23"/>
        <v>0</v>
      </c>
      <c r="BC59">
        <f t="shared" si="24"/>
        <v>0</v>
      </c>
    </row>
    <row r="60" spans="1:55">
      <c r="A60">
        <v>1</v>
      </c>
      <c r="B60">
        <v>12</v>
      </c>
      <c r="C60">
        <v>4</v>
      </c>
      <c r="D60">
        <v>2</v>
      </c>
      <c r="E60">
        <v>0</v>
      </c>
      <c r="F60">
        <v>6</v>
      </c>
      <c r="G60">
        <v>10</v>
      </c>
      <c r="H60">
        <v>8</v>
      </c>
      <c r="I60">
        <v>2</v>
      </c>
      <c r="J60">
        <v>5</v>
      </c>
      <c r="K60">
        <v>1</v>
      </c>
      <c r="L60"/>
      <c r="M60"/>
      <c r="N60">
        <f t="shared" si="8"/>
        <v>1</v>
      </c>
      <c r="O60">
        <f t="shared" si="9"/>
        <v>12</v>
      </c>
      <c r="P60">
        <f t="shared" si="10"/>
        <v>4</v>
      </c>
      <c r="Q60">
        <f t="shared" si="11"/>
        <v>2</v>
      </c>
      <c r="R60">
        <f t="shared" si="12"/>
        <v>6</v>
      </c>
      <c r="S60">
        <f t="shared" si="13"/>
        <v>10</v>
      </c>
      <c r="T60">
        <f t="shared" si="13"/>
        <v>8</v>
      </c>
      <c r="U60">
        <f t="shared" si="14"/>
        <v>2</v>
      </c>
      <c r="V60">
        <f t="shared" si="15"/>
        <v>5</v>
      </c>
      <c r="W60">
        <f t="shared" si="16"/>
        <v>8201</v>
      </c>
      <c r="AP60">
        <f t="shared" si="1"/>
        <v>1</v>
      </c>
      <c r="AQ60">
        <f t="shared" si="2"/>
        <v>12</v>
      </c>
      <c r="AR60">
        <f t="shared" si="3"/>
        <v>4</v>
      </c>
      <c r="AS60">
        <f t="shared" si="4"/>
        <v>2</v>
      </c>
      <c r="AT60">
        <f t="shared" si="17"/>
        <v>9</v>
      </c>
      <c r="AU60">
        <f t="shared" si="18"/>
        <v>0</v>
      </c>
      <c r="AV60">
        <f t="shared" si="19"/>
        <v>1</v>
      </c>
      <c r="AW60">
        <f t="shared" si="20"/>
        <v>12</v>
      </c>
      <c r="AX60">
        <f t="shared" si="21"/>
        <v>4</v>
      </c>
      <c r="AY60">
        <f t="shared" si="22"/>
        <v>2</v>
      </c>
      <c r="AZ60">
        <f t="shared" si="6"/>
        <v>8401</v>
      </c>
      <c r="BA60">
        <f t="shared" si="7"/>
        <v>840100</v>
      </c>
      <c r="BB60">
        <f t="shared" si="23"/>
        <v>0</v>
      </c>
      <c r="BC60">
        <f t="shared" si="24"/>
        <v>0</v>
      </c>
    </row>
    <row r="61" spans="1:55">
      <c r="A61">
        <v>1</v>
      </c>
      <c r="B61">
        <v>12</v>
      </c>
      <c r="C61">
        <v>5</v>
      </c>
      <c r="D61">
        <v>7</v>
      </c>
      <c r="E61">
        <v>0</v>
      </c>
      <c r="F61">
        <v>4</v>
      </c>
      <c r="G61">
        <v>6</v>
      </c>
      <c r="H61">
        <v>14</v>
      </c>
      <c r="I61">
        <v>5</v>
      </c>
      <c r="J61">
        <v>8</v>
      </c>
      <c r="K61">
        <v>3</v>
      </c>
      <c r="L61"/>
      <c r="M61"/>
      <c r="N61">
        <f t="shared" si="8"/>
        <v>1</v>
      </c>
      <c r="O61">
        <f t="shared" si="9"/>
        <v>12</v>
      </c>
      <c r="P61">
        <f t="shared" si="10"/>
        <v>5</v>
      </c>
      <c r="Q61">
        <f t="shared" si="11"/>
        <v>7</v>
      </c>
      <c r="R61">
        <f t="shared" si="12"/>
        <v>4</v>
      </c>
      <c r="S61">
        <f t="shared" si="13"/>
        <v>6</v>
      </c>
      <c r="T61">
        <f t="shared" si="13"/>
        <v>14</v>
      </c>
      <c r="U61">
        <f t="shared" si="14"/>
        <v>5</v>
      </c>
      <c r="V61">
        <f t="shared" si="15"/>
        <v>8</v>
      </c>
      <c r="W61">
        <f t="shared" si="16"/>
        <v>6503</v>
      </c>
      <c r="AP61">
        <f t="shared" si="1"/>
        <v>1</v>
      </c>
      <c r="AQ61">
        <f t="shared" si="2"/>
        <v>12</v>
      </c>
      <c r="AR61">
        <f t="shared" si="3"/>
        <v>5</v>
      </c>
      <c r="AS61">
        <f t="shared" si="4"/>
        <v>7</v>
      </c>
      <c r="AT61">
        <f t="shared" si="17"/>
        <v>7</v>
      </c>
      <c r="AU61">
        <f t="shared" si="18"/>
        <v>8</v>
      </c>
      <c r="AV61">
        <f t="shared" si="19"/>
        <v>1</v>
      </c>
      <c r="AW61">
        <f t="shared" si="20"/>
        <v>12</v>
      </c>
      <c r="AX61">
        <f t="shared" si="21"/>
        <v>5</v>
      </c>
      <c r="AY61">
        <f t="shared" si="22"/>
        <v>7</v>
      </c>
      <c r="AZ61">
        <f t="shared" si="6"/>
        <v>7203</v>
      </c>
      <c r="BA61">
        <f t="shared" si="7"/>
        <v>720300</v>
      </c>
      <c r="BB61">
        <f t="shared" si="23"/>
        <v>0</v>
      </c>
      <c r="BC61">
        <f t="shared" si="24"/>
        <v>0</v>
      </c>
    </row>
    <row r="62" spans="1:55">
      <c r="A62">
        <v>1</v>
      </c>
      <c r="B62">
        <v>13</v>
      </c>
      <c r="C62">
        <v>1</v>
      </c>
      <c r="D62">
        <v>0</v>
      </c>
      <c r="E62">
        <v>17</v>
      </c>
      <c r="F62">
        <v>2</v>
      </c>
      <c r="G62">
        <v>3</v>
      </c>
      <c r="H62">
        <v>1</v>
      </c>
      <c r="I62">
        <v>4</v>
      </c>
      <c r="J62">
        <v>0</v>
      </c>
      <c r="K62">
        <v>2</v>
      </c>
      <c r="L62"/>
      <c r="M62"/>
      <c r="N62">
        <f t="shared" si="8"/>
        <v>1</v>
      </c>
      <c r="O62">
        <f t="shared" si="9"/>
        <v>13</v>
      </c>
      <c r="P62">
        <f t="shared" si="10"/>
        <v>1</v>
      </c>
      <c r="Q62">
        <f t="shared" si="11"/>
        <v>17</v>
      </c>
      <c r="R62">
        <f t="shared" si="12"/>
        <v>2</v>
      </c>
      <c r="S62">
        <f t="shared" si="13"/>
        <v>3</v>
      </c>
      <c r="T62">
        <f t="shared" si="13"/>
        <v>1</v>
      </c>
      <c r="U62">
        <f t="shared" si="14"/>
        <v>4</v>
      </c>
      <c r="V62">
        <f t="shared" si="15"/>
        <v>0</v>
      </c>
      <c r="W62">
        <f t="shared" si="16"/>
        <v>4402</v>
      </c>
      <c r="AP62">
        <f t="shared" si="1"/>
        <v>1</v>
      </c>
      <c r="AQ62">
        <f t="shared" si="2"/>
        <v>13</v>
      </c>
      <c r="AR62">
        <f t="shared" si="3"/>
        <v>1</v>
      </c>
      <c r="AS62">
        <f t="shared" si="4"/>
        <v>0</v>
      </c>
      <c r="AT62">
        <f t="shared" si="17"/>
        <v>17</v>
      </c>
      <c r="AU62">
        <f t="shared" si="18"/>
        <v>0</v>
      </c>
      <c r="AV62">
        <f t="shared" si="19"/>
        <v>1</v>
      </c>
      <c r="AW62">
        <f t="shared" si="20"/>
        <v>13</v>
      </c>
      <c r="AX62">
        <f t="shared" si="21"/>
        <v>1</v>
      </c>
      <c r="AY62">
        <f t="shared" si="22"/>
        <v>17</v>
      </c>
      <c r="AZ62">
        <f t="shared" si="6"/>
        <v>4402</v>
      </c>
      <c r="BA62">
        <f t="shared" si="7"/>
        <v>440200</v>
      </c>
      <c r="BB62">
        <f t="shared" si="23"/>
        <v>0</v>
      </c>
      <c r="BC62">
        <f t="shared" si="24"/>
        <v>0</v>
      </c>
    </row>
    <row r="63" spans="1:55">
      <c r="A63">
        <v>1</v>
      </c>
      <c r="B63">
        <v>13</v>
      </c>
      <c r="C63">
        <v>2</v>
      </c>
      <c r="D63">
        <v>10</v>
      </c>
      <c r="E63">
        <v>0</v>
      </c>
      <c r="F63">
        <v>1</v>
      </c>
      <c r="G63">
        <v>9</v>
      </c>
      <c r="H63">
        <v>3</v>
      </c>
      <c r="I63">
        <v>1</v>
      </c>
      <c r="J63">
        <v>0</v>
      </c>
      <c r="K63">
        <v>1</v>
      </c>
      <c r="L63"/>
      <c r="M63"/>
      <c r="N63">
        <f t="shared" si="8"/>
        <v>1</v>
      </c>
      <c r="O63">
        <f t="shared" si="9"/>
        <v>13</v>
      </c>
      <c r="P63">
        <f t="shared" si="10"/>
        <v>2</v>
      </c>
      <c r="Q63">
        <f t="shared" si="11"/>
        <v>10</v>
      </c>
      <c r="R63">
        <f t="shared" si="12"/>
        <v>1</v>
      </c>
      <c r="S63">
        <f t="shared" si="13"/>
        <v>9</v>
      </c>
      <c r="T63">
        <f t="shared" si="13"/>
        <v>3</v>
      </c>
      <c r="U63">
        <f t="shared" si="14"/>
        <v>1</v>
      </c>
      <c r="V63">
        <f t="shared" si="15"/>
        <v>0</v>
      </c>
      <c r="W63">
        <f t="shared" si="16"/>
        <v>1101</v>
      </c>
      <c r="AP63">
        <f t="shared" si="1"/>
        <v>1</v>
      </c>
      <c r="AQ63">
        <f t="shared" si="2"/>
        <v>13</v>
      </c>
      <c r="AR63">
        <f t="shared" si="3"/>
        <v>2</v>
      </c>
      <c r="AS63">
        <f t="shared" si="4"/>
        <v>10</v>
      </c>
      <c r="AT63">
        <f t="shared" si="17"/>
        <v>4</v>
      </c>
      <c r="AU63">
        <f t="shared" si="18"/>
        <v>4</v>
      </c>
      <c r="AV63">
        <f t="shared" si="19"/>
        <v>1</v>
      </c>
      <c r="AW63">
        <f t="shared" si="20"/>
        <v>13</v>
      </c>
      <c r="AX63">
        <f t="shared" si="21"/>
        <v>2</v>
      </c>
      <c r="AY63">
        <f t="shared" si="22"/>
        <v>10</v>
      </c>
      <c r="AZ63">
        <f t="shared" si="6"/>
        <v>2101</v>
      </c>
      <c r="BA63">
        <f t="shared" si="7"/>
        <v>210100</v>
      </c>
      <c r="BB63">
        <f t="shared" si="23"/>
        <v>0</v>
      </c>
      <c r="BC63">
        <f t="shared" si="24"/>
        <v>0</v>
      </c>
    </row>
    <row r="64" spans="1:55">
      <c r="A64">
        <v>1</v>
      </c>
      <c r="B64">
        <v>13</v>
      </c>
      <c r="C64">
        <v>3</v>
      </c>
      <c r="D64">
        <v>20</v>
      </c>
      <c r="E64">
        <v>0</v>
      </c>
      <c r="F64">
        <v>4</v>
      </c>
      <c r="G64">
        <v>8</v>
      </c>
      <c r="H64">
        <v>12</v>
      </c>
      <c r="I64">
        <v>2</v>
      </c>
      <c r="J64">
        <v>1</v>
      </c>
      <c r="K64">
        <v>3</v>
      </c>
      <c r="L64"/>
      <c r="M64"/>
      <c r="N64">
        <f t="shared" si="8"/>
        <v>1</v>
      </c>
      <c r="O64">
        <f t="shared" si="9"/>
        <v>13</v>
      </c>
      <c r="P64">
        <f t="shared" si="10"/>
        <v>3</v>
      </c>
      <c r="Q64">
        <f t="shared" si="11"/>
        <v>20</v>
      </c>
      <c r="R64">
        <f t="shared" si="12"/>
        <v>4</v>
      </c>
      <c r="S64">
        <f t="shared" si="13"/>
        <v>8</v>
      </c>
      <c r="T64">
        <f t="shared" si="13"/>
        <v>12</v>
      </c>
      <c r="U64">
        <f t="shared" si="14"/>
        <v>2</v>
      </c>
      <c r="V64">
        <f t="shared" si="15"/>
        <v>1</v>
      </c>
      <c r="W64">
        <f t="shared" si="16"/>
        <v>6203</v>
      </c>
      <c r="AP64">
        <f t="shared" si="1"/>
        <v>1</v>
      </c>
      <c r="AQ64">
        <f t="shared" si="2"/>
        <v>13</v>
      </c>
      <c r="AR64">
        <f t="shared" si="3"/>
        <v>3</v>
      </c>
      <c r="AS64">
        <f t="shared" si="4"/>
        <v>20</v>
      </c>
      <c r="AT64">
        <f t="shared" si="17"/>
        <v>7</v>
      </c>
      <c r="AU64">
        <f t="shared" si="18"/>
        <v>1</v>
      </c>
      <c r="AV64">
        <f t="shared" si="19"/>
        <v>1</v>
      </c>
      <c r="AW64">
        <f t="shared" si="20"/>
        <v>13</v>
      </c>
      <c r="AX64">
        <f t="shared" si="21"/>
        <v>3</v>
      </c>
      <c r="AY64">
        <f t="shared" si="22"/>
        <v>20</v>
      </c>
      <c r="AZ64">
        <f t="shared" si="6"/>
        <v>8203</v>
      </c>
      <c r="BA64">
        <f t="shared" si="7"/>
        <v>820300</v>
      </c>
      <c r="BB64">
        <f t="shared" si="23"/>
        <v>0</v>
      </c>
      <c r="BC64">
        <f t="shared" si="24"/>
        <v>0</v>
      </c>
    </row>
    <row r="65" spans="1:55">
      <c r="A65">
        <v>1</v>
      </c>
      <c r="B65">
        <v>13</v>
      </c>
      <c r="C65">
        <v>4</v>
      </c>
      <c r="D65">
        <v>11</v>
      </c>
      <c r="E65">
        <v>0</v>
      </c>
      <c r="F65">
        <v>7</v>
      </c>
      <c r="G65">
        <v>11</v>
      </c>
      <c r="H65">
        <v>7</v>
      </c>
      <c r="I65">
        <v>3</v>
      </c>
      <c r="J65">
        <v>6</v>
      </c>
      <c r="K65">
        <v>1</v>
      </c>
      <c r="L65"/>
      <c r="M65"/>
      <c r="N65">
        <f t="shared" si="8"/>
        <v>1</v>
      </c>
      <c r="O65">
        <f t="shared" si="9"/>
        <v>13</v>
      </c>
      <c r="P65">
        <f t="shared" si="10"/>
        <v>4</v>
      </c>
      <c r="Q65">
        <f t="shared" si="11"/>
        <v>11</v>
      </c>
      <c r="R65">
        <f t="shared" si="12"/>
        <v>7</v>
      </c>
      <c r="S65">
        <f t="shared" si="13"/>
        <v>11</v>
      </c>
      <c r="T65">
        <f t="shared" si="13"/>
        <v>7</v>
      </c>
      <c r="U65">
        <f t="shared" si="14"/>
        <v>3</v>
      </c>
      <c r="V65">
        <f t="shared" si="15"/>
        <v>6</v>
      </c>
      <c r="W65">
        <f t="shared" si="16"/>
        <v>9301</v>
      </c>
      <c r="AP65">
        <f t="shared" si="1"/>
        <v>1</v>
      </c>
      <c r="AQ65">
        <f t="shared" si="2"/>
        <v>13</v>
      </c>
      <c r="AR65">
        <f t="shared" si="3"/>
        <v>4</v>
      </c>
      <c r="AS65">
        <f t="shared" si="4"/>
        <v>11</v>
      </c>
      <c r="AT65">
        <f t="shared" si="17"/>
        <v>10</v>
      </c>
      <c r="AU65">
        <f t="shared" si="18"/>
        <v>6</v>
      </c>
      <c r="AV65">
        <f t="shared" si="19"/>
        <v>1</v>
      </c>
      <c r="AW65">
        <f t="shared" si="20"/>
        <v>13</v>
      </c>
      <c r="AX65">
        <f t="shared" si="21"/>
        <v>4</v>
      </c>
      <c r="AY65">
        <f t="shared" si="22"/>
        <v>11</v>
      </c>
      <c r="AZ65">
        <f t="shared" si="6"/>
        <v>10401</v>
      </c>
      <c r="BA65">
        <f t="shared" si="7"/>
        <v>1040100</v>
      </c>
      <c r="BB65">
        <f t="shared" si="23"/>
        <v>0</v>
      </c>
      <c r="BC65">
        <f t="shared" si="24"/>
        <v>0</v>
      </c>
    </row>
    <row r="66" spans="1:55">
      <c r="A66">
        <v>1</v>
      </c>
      <c r="B66">
        <v>13</v>
      </c>
      <c r="C66">
        <v>5</v>
      </c>
      <c r="D66">
        <v>4</v>
      </c>
      <c r="E66">
        <v>0</v>
      </c>
      <c r="F66">
        <v>3</v>
      </c>
      <c r="G66">
        <v>4</v>
      </c>
      <c r="H66">
        <v>16</v>
      </c>
      <c r="I66">
        <v>5</v>
      </c>
      <c r="J66">
        <v>4</v>
      </c>
      <c r="K66">
        <v>3</v>
      </c>
      <c r="L66"/>
      <c r="M66"/>
      <c r="N66">
        <f t="shared" si="8"/>
        <v>1</v>
      </c>
      <c r="O66">
        <f t="shared" si="9"/>
        <v>13</v>
      </c>
      <c r="P66">
        <f t="shared" si="10"/>
        <v>5</v>
      </c>
      <c r="Q66">
        <f t="shared" si="11"/>
        <v>4</v>
      </c>
      <c r="R66">
        <f t="shared" si="12"/>
        <v>3</v>
      </c>
      <c r="S66">
        <f t="shared" si="13"/>
        <v>4</v>
      </c>
      <c r="T66">
        <f t="shared" si="13"/>
        <v>16</v>
      </c>
      <c r="U66">
        <f t="shared" si="14"/>
        <v>5</v>
      </c>
      <c r="V66">
        <f t="shared" si="15"/>
        <v>4</v>
      </c>
      <c r="W66">
        <f t="shared" si="16"/>
        <v>5503</v>
      </c>
      <c r="AP66">
        <f t="shared" ref="AP66:AP129" si="25">A66</f>
        <v>1</v>
      </c>
      <c r="AQ66">
        <f t="shared" ref="AQ66:AQ129" si="26">B66</f>
        <v>13</v>
      </c>
      <c r="AR66">
        <f t="shared" ref="AR66:AR129" si="27">C66</f>
        <v>5</v>
      </c>
      <c r="AS66">
        <f t="shared" ref="AS66:AS129" si="28">D66</f>
        <v>4</v>
      </c>
      <c r="AT66">
        <f t="shared" si="17"/>
        <v>6</v>
      </c>
      <c r="AU66">
        <f t="shared" si="18"/>
        <v>0</v>
      </c>
      <c r="AV66">
        <f t="shared" si="19"/>
        <v>1</v>
      </c>
      <c r="AW66">
        <f t="shared" si="20"/>
        <v>13</v>
      </c>
      <c r="AX66">
        <f t="shared" si="21"/>
        <v>5</v>
      </c>
      <c r="AY66">
        <f t="shared" si="22"/>
        <v>4</v>
      </c>
      <c r="AZ66">
        <f t="shared" ref="AZ66:AZ129" si="29">$AS66*100+MAX(R66:Y66)</f>
        <v>5903</v>
      </c>
      <c r="BA66">
        <f t="shared" ref="BA66:BA129" si="30">AZ66*100+MAX(Z66:AG66)</f>
        <v>590300</v>
      </c>
      <c r="BB66">
        <f t="shared" si="23"/>
        <v>0</v>
      </c>
      <c r="BC66">
        <f t="shared" si="24"/>
        <v>0</v>
      </c>
    </row>
    <row r="67" spans="1:55">
      <c r="A67">
        <v>1</v>
      </c>
      <c r="B67">
        <v>14</v>
      </c>
      <c r="C67">
        <v>1</v>
      </c>
      <c r="D67">
        <v>6</v>
      </c>
      <c r="E67">
        <v>0</v>
      </c>
      <c r="F67">
        <v>7</v>
      </c>
      <c r="G67">
        <v>12</v>
      </c>
      <c r="H67">
        <v>14</v>
      </c>
      <c r="I67">
        <v>4</v>
      </c>
      <c r="J67">
        <v>3</v>
      </c>
      <c r="K67">
        <v>1</v>
      </c>
      <c r="L67"/>
      <c r="M67"/>
      <c r="N67">
        <f t="shared" ref="N67:N130" si="31">A67</f>
        <v>1</v>
      </c>
      <c r="O67">
        <f t="shared" ref="O67:O130" si="32">B67</f>
        <v>14</v>
      </c>
      <c r="P67">
        <f t="shared" ref="P67:P130" si="33">C67</f>
        <v>1</v>
      </c>
      <c r="Q67">
        <f t="shared" ref="Q67:Q130" si="34">IF(E67&gt;0,E67,D67)</f>
        <v>6</v>
      </c>
      <c r="R67">
        <f t="shared" ref="R67:R130" si="35">F67</f>
        <v>7</v>
      </c>
      <c r="S67">
        <f t="shared" ref="S67:T130" si="36">G67</f>
        <v>12</v>
      </c>
      <c r="T67">
        <f t="shared" si="36"/>
        <v>14</v>
      </c>
      <c r="U67">
        <f t="shared" ref="U67:U130" si="37">I67</f>
        <v>4</v>
      </c>
      <c r="V67">
        <f t="shared" ref="V67:V130" si="38">J67</f>
        <v>3</v>
      </c>
      <c r="W67">
        <f t="shared" ref="W67:W130" si="39">IF(OR(R67=1,AND(R67=2,Q67=21)),R67*1000+U67*100+K67,IF(AND(R67=2,Q67=22),(R67+1)*1000+U67*100+K67,(R67+2)*1000+U67*100+K67))</f>
        <v>9401</v>
      </c>
      <c r="AP67">
        <f t="shared" si="25"/>
        <v>1</v>
      </c>
      <c r="AQ67">
        <f t="shared" si="26"/>
        <v>14</v>
      </c>
      <c r="AR67">
        <f t="shared" si="27"/>
        <v>1</v>
      </c>
      <c r="AS67">
        <f t="shared" si="28"/>
        <v>6</v>
      </c>
      <c r="AT67">
        <f t="shared" ref="AT67:AT130" si="40">IF(E67&gt;0,E67,IF(F67&gt;0,F67+3,IF(G67&gt;0,G67+5,IF(H67&gt;0,H67+7,I67+10))))</f>
        <v>10</v>
      </c>
      <c r="AU67">
        <f t="shared" ref="AU67:AU130" si="41">IF(AS67&gt;4,IF(J67&gt;0,J67,IF(K67&gt;0,K67+3,IF(L67&gt;0,L67+5,M67+7))),0)</f>
        <v>3</v>
      </c>
      <c r="AV67">
        <f t="shared" ref="AV67:AV130" si="42">N67</f>
        <v>1</v>
      </c>
      <c r="AW67">
        <f t="shared" ref="AW67:AW130" si="43">O67</f>
        <v>14</v>
      </c>
      <c r="AX67">
        <f t="shared" ref="AX67:AX130" si="44">P67</f>
        <v>1</v>
      </c>
      <c r="AY67">
        <f t="shared" ref="AY67:AY130" si="45">IF(Q67=0,6,Q67)</f>
        <v>6</v>
      </c>
      <c r="AZ67">
        <f t="shared" si="29"/>
        <v>10001</v>
      </c>
      <c r="BA67">
        <f t="shared" si="30"/>
        <v>1000100</v>
      </c>
      <c r="BB67">
        <f t="shared" ref="BB67:BB130" si="46">AH67</f>
        <v>0</v>
      </c>
      <c r="BC67">
        <f t="shared" ref="BC67:BC130" si="47">AI67</f>
        <v>0</v>
      </c>
    </row>
    <row r="68" spans="1:55">
      <c r="A68">
        <v>1</v>
      </c>
      <c r="B68">
        <v>14</v>
      </c>
      <c r="C68">
        <v>2</v>
      </c>
      <c r="D68">
        <v>13</v>
      </c>
      <c r="E68">
        <v>0</v>
      </c>
      <c r="F68">
        <v>3</v>
      </c>
      <c r="G68">
        <v>5</v>
      </c>
      <c r="H68">
        <v>14</v>
      </c>
      <c r="I68">
        <v>2</v>
      </c>
      <c r="J68">
        <v>2</v>
      </c>
      <c r="K68">
        <v>1</v>
      </c>
      <c r="L68"/>
      <c r="M68"/>
      <c r="N68">
        <f t="shared" si="31"/>
        <v>1</v>
      </c>
      <c r="O68">
        <f t="shared" si="32"/>
        <v>14</v>
      </c>
      <c r="P68">
        <f t="shared" si="33"/>
        <v>2</v>
      </c>
      <c r="Q68">
        <f t="shared" si="34"/>
        <v>13</v>
      </c>
      <c r="R68">
        <f t="shared" si="35"/>
        <v>3</v>
      </c>
      <c r="S68">
        <f t="shared" si="36"/>
        <v>5</v>
      </c>
      <c r="T68">
        <f t="shared" si="36"/>
        <v>14</v>
      </c>
      <c r="U68">
        <f t="shared" si="37"/>
        <v>2</v>
      </c>
      <c r="V68">
        <f t="shared" si="38"/>
        <v>2</v>
      </c>
      <c r="W68">
        <f t="shared" si="39"/>
        <v>5201</v>
      </c>
      <c r="AP68">
        <f t="shared" si="25"/>
        <v>1</v>
      </c>
      <c r="AQ68">
        <f t="shared" si="26"/>
        <v>14</v>
      </c>
      <c r="AR68">
        <f t="shared" si="27"/>
        <v>2</v>
      </c>
      <c r="AS68">
        <f t="shared" si="28"/>
        <v>13</v>
      </c>
      <c r="AT68">
        <f t="shared" si="40"/>
        <v>6</v>
      </c>
      <c r="AU68">
        <f t="shared" si="41"/>
        <v>2</v>
      </c>
      <c r="AV68">
        <f t="shared" si="42"/>
        <v>1</v>
      </c>
      <c r="AW68">
        <f t="shared" si="43"/>
        <v>14</v>
      </c>
      <c r="AX68">
        <f t="shared" si="44"/>
        <v>2</v>
      </c>
      <c r="AY68">
        <f t="shared" si="45"/>
        <v>13</v>
      </c>
      <c r="AZ68">
        <f t="shared" si="29"/>
        <v>6501</v>
      </c>
      <c r="BA68">
        <f t="shared" si="30"/>
        <v>650100</v>
      </c>
      <c r="BB68">
        <f t="shared" si="46"/>
        <v>0</v>
      </c>
      <c r="BC68">
        <f t="shared" si="47"/>
        <v>0</v>
      </c>
    </row>
    <row r="69" spans="1:55">
      <c r="A69">
        <v>1</v>
      </c>
      <c r="B69">
        <v>14</v>
      </c>
      <c r="C69">
        <v>3</v>
      </c>
      <c r="D69">
        <v>1</v>
      </c>
      <c r="E69">
        <v>0</v>
      </c>
      <c r="F69">
        <v>1</v>
      </c>
      <c r="G69">
        <v>10</v>
      </c>
      <c r="H69">
        <v>3</v>
      </c>
      <c r="I69">
        <v>5</v>
      </c>
      <c r="J69">
        <v>0</v>
      </c>
      <c r="K69">
        <v>3</v>
      </c>
      <c r="L69"/>
      <c r="M69"/>
      <c r="N69">
        <f t="shared" si="31"/>
        <v>1</v>
      </c>
      <c r="O69">
        <f t="shared" si="32"/>
        <v>14</v>
      </c>
      <c r="P69">
        <f t="shared" si="33"/>
        <v>3</v>
      </c>
      <c r="Q69">
        <f t="shared" si="34"/>
        <v>1</v>
      </c>
      <c r="R69">
        <f t="shared" si="35"/>
        <v>1</v>
      </c>
      <c r="S69">
        <f t="shared" si="36"/>
        <v>10</v>
      </c>
      <c r="T69">
        <f t="shared" si="36"/>
        <v>3</v>
      </c>
      <c r="U69">
        <f t="shared" si="37"/>
        <v>5</v>
      </c>
      <c r="V69">
        <f t="shared" si="38"/>
        <v>0</v>
      </c>
      <c r="W69">
        <f t="shared" si="39"/>
        <v>1503</v>
      </c>
      <c r="AP69">
        <f t="shared" si="25"/>
        <v>1</v>
      </c>
      <c r="AQ69">
        <f t="shared" si="26"/>
        <v>14</v>
      </c>
      <c r="AR69">
        <f t="shared" si="27"/>
        <v>3</v>
      </c>
      <c r="AS69">
        <f t="shared" si="28"/>
        <v>1</v>
      </c>
      <c r="AT69">
        <f t="shared" si="40"/>
        <v>4</v>
      </c>
      <c r="AU69">
        <f t="shared" si="41"/>
        <v>0</v>
      </c>
      <c r="AV69">
        <f t="shared" si="42"/>
        <v>1</v>
      </c>
      <c r="AW69">
        <f t="shared" si="43"/>
        <v>14</v>
      </c>
      <c r="AX69">
        <f t="shared" si="44"/>
        <v>3</v>
      </c>
      <c r="AY69">
        <f t="shared" si="45"/>
        <v>1</v>
      </c>
      <c r="AZ69">
        <f t="shared" si="29"/>
        <v>1603</v>
      </c>
      <c r="BA69">
        <f t="shared" si="30"/>
        <v>160300</v>
      </c>
      <c r="BB69">
        <f t="shared" si="46"/>
        <v>0</v>
      </c>
      <c r="BC69">
        <f t="shared" si="47"/>
        <v>0</v>
      </c>
    </row>
    <row r="70" spans="1:55">
      <c r="A70">
        <v>1</v>
      </c>
      <c r="B70">
        <v>14</v>
      </c>
      <c r="C70">
        <v>4</v>
      </c>
      <c r="D70">
        <v>15</v>
      </c>
      <c r="E70">
        <v>0</v>
      </c>
      <c r="F70">
        <v>4</v>
      </c>
      <c r="G70">
        <v>1</v>
      </c>
      <c r="H70">
        <v>11</v>
      </c>
      <c r="I70">
        <v>3</v>
      </c>
      <c r="J70">
        <v>8</v>
      </c>
      <c r="K70">
        <v>2</v>
      </c>
      <c r="L70"/>
      <c r="M70"/>
      <c r="N70">
        <f t="shared" si="31"/>
        <v>1</v>
      </c>
      <c r="O70">
        <f t="shared" si="32"/>
        <v>14</v>
      </c>
      <c r="P70">
        <f t="shared" si="33"/>
        <v>4</v>
      </c>
      <c r="Q70">
        <f t="shared" si="34"/>
        <v>15</v>
      </c>
      <c r="R70">
        <f t="shared" si="35"/>
        <v>4</v>
      </c>
      <c r="S70">
        <f t="shared" si="36"/>
        <v>1</v>
      </c>
      <c r="T70">
        <f t="shared" si="36"/>
        <v>11</v>
      </c>
      <c r="U70">
        <f t="shared" si="37"/>
        <v>3</v>
      </c>
      <c r="V70">
        <f t="shared" si="38"/>
        <v>8</v>
      </c>
      <c r="W70">
        <f t="shared" si="39"/>
        <v>6302</v>
      </c>
      <c r="AP70">
        <f t="shared" si="25"/>
        <v>1</v>
      </c>
      <c r="AQ70">
        <f t="shared" si="26"/>
        <v>14</v>
      </c>
      <c r="AR70">
        <f t="shared" si="27"/>
        <v>4</v>
      </c>
      <c r="AS70">
        <f t="shared" si="28"/>
        <v>15</v>
      </c>
      <c r="AT70">
        <f t="shared" si="40"/>
        <v>7</v>
      </c>
      <c r="AU70">
        <f t="shared" si="41"/>
        <v>8</v>
      </c>
      <c r="AV70">
        <f t="shared" si="42"/>
        <v>1</v>
      </c>
      <c r="AW70">
        <f t="shared" si="43"/>
        <v>14</v>
      </c>
      <c r="AX70">
        <f t="shared" si="44"/>
        <v>4</v>
      </c>
      <c r="AY70">
        <f t="shared" si="45"/>
        <v>15</v>
      </c>
      <c r="AZ70">
        <f t="shared" si="29"/>
        <v>7802</v>
      </c>
      <c r="BA70">
        <f t="shared" si="30"/>
        <v>780200</v>
      </c>
      <c r="BB70">
        <f t="shared" si="46"/>
        <v>0</v>
      </c>
      <c r="BC70">
        <f t="shared" si="47"/>
        <v>0</v>
      </c>
    </row>
    <row r="71" spans="1:55">
      <c r="A71">
        <v>1</v>
      </c>
      <c r="B71">
        <v>14</v>
      </c>
      <c r="C71">
        <v>5</v>
      </c>
      <c r="D71">
        <v>3</v>
      </c>
      <c r="E71">
        <v>0</v>
      </c>
      <c r="F71">
        <v>6</v>
      </c>
      <c r="G71">
        <v>3</v>
      </c>
      <c r="H71">
        <v>2</v>
      </c>
      <c r="I71">
        <v>1</v>
      </c>
      <c r="J71">
        <v>5</v>
      </c>
      <c r="K71">
        <v>2</v>
      </c>
      <c r="L71"/>
      <c r="M71"/>
      <c r="N71">
        <f t="shared" si="31"/>
        <v>1</v>
      </c>
      <c r="O71">
        <f t="shared" si="32"/>
        <v>14</v>
      </c>
      <c r="P71">
        <f t="shared" si="33"/>
        <v>5</v>
      </c>
      <c r="Q71">
        <f t="shared" si="34"/>
        <v>3</v>
      </c>
      <c r="R71">
        <f t="shared" si="35"/>
        <v>6</v>
      </c>
      <c r="S71">
        <f t="shared" si="36"/>
        <v>3</v>
      </c>
      <c r="T71">
        <f t="shared" si="36"/>
        <v>2</v>
      </c>
      <c r="U71">
        <f t="shared" si="37"/>
        <v>1</v>
      </c>
      <c r="V71">
        <f t="shared" si="38"/>
        <v>5</v>
      </c>
      <c r="W71">
        <f t="shared" si="39"/>
        <v>8102</v>
      </c>
      <c r="AP71">
        <f t="shared" si="25"/>
        <v>1</v>
      </c>
      <c r="AQ71">
        <f t="shared" si="26"/>
        <v>14</v>
      </c>
      <c r="AR71">
        <f t="shared" si="27"/>
        <v>5</v>
      </c>
      <c r="AS71">
        <f t="shared" si="28"/>
        <v>3</v>
      </c>
      <c r="AT71">
        <f t="shared" si="40"/>
        <v>9</v>
      </c>
      <c r="AU71">
        <f t="shared" si="41"/>
        <v>0</v>
      </c>
      <c r="AV71">
        <f t="shared" si="42"/>
        <v>1</v>
      </c>
      <c r="AW71">
        <f t="shared" si="43"/>
        <v>14</v>
      </c>
      <c r="AX71">
        <f t="shared" si="44"/>
        <v>5</v>
      </c>
      <c r="AY71">
        <f t="shared" si="45"/>
        <v>3</v>
      </c>
      <c r="AZ71">
        <f t="shared" si="29"/>
        <v>8402</v>
      </c>
      <c r="BA71">
        <f t="shared" si="30"/>
        <v>840200</v>
      </c>
      <c r="BB71">
        <f t="shared" si="46"/>
        <v>0</v>
      </c>
      <c r="BC71">
        <f t="shared" si="47"/>
        <v>0</v>
      </c>
    </row>
    <row r="72" spans="1:55">
      <c r="A72">
        <v>1</v>
      </c>
      <c r="B72">
        <v>15</v>
      </c>
      <c r="C72">
        <v>1</v>
      </c>
      <c r="D72">
        <v>19</v>
      </c>
      <c r="E72">
        <v>0</v>
      </c>
      <c r="F72">
        <v>6</v>
      </c>
      <c r="G72">
        <v>2</v>
      </c>
      <c r="H72">
        <v>15</v>
      </c>
      <c r="I72">
        <v>3</v>
      </c>
      <c r="J72">
        <v>7</v>
      </c>
      <c r="K72">
        <v>1</v>
      </c>
      <c r="L72"/>
      <c r="M72"/>
      <c r="N72">
        <f t="shared" si="31"/>
        <v>1</v>
      </c>
      <c r="O72">
        <f t="shared" si="32"/>
        <v>15</v>
      </c>
      <c r="P72">
        <f t="shared" si="33"/>
        <v>1</v>
      </c>
      <c r="Q72">
        <f t="shared" si="34"/>
        <v>19</v>
      </c>
      <c r="R72">
        <f t="shared" si="35"/>
        <v>6</v>
      </c>
      <c r="S72">
        <f t="shared" si="36"/>
        <v>2</v>
      </c>
      <c r="T72">
        <f t="shared" si="36"/>
        <v>15</v>
      </c>
      <c r="U72">
        <f t="shared" si="37"/>
        <v>3</v>
      </c>
      <c r="V72">
        <f t="shared" si="38"/>
        <v>7</v>
      </c>
      <c r="W72">
        <f t="shared" si="39"/>
        <v>8301</v>
      </c>
      <c r="AP72">
        <f t="shared" si="25"/>
        <v>1</v>
      </c>
      <c r="AQ72">
        <f t="shared" si="26"/>
        <v>15</v>
      </c>
      <c r="AR72">
        <f t="shared" si="27"/>
        <v>1</v>
      </c>
      <c r="AS72">
        <f t="shared" si="28"/>
        <v>19</v>
      </c>
      <c r="AT72">
        <f t="shared" si="40"/>
        <v>9</v>
      </c>
      <c r="AU72">
        <f t="shared" si="41"/>
        <v>7</v>
      </c>
      <c r="AV72">
        <f t="shared" si="42"/>
        <v>1</v>
      </c>
      <c r="AW72">
        <f t="shared" si="43"/>
        <v>15</v>
      </c>
      <c r="AX72">
        <f t="shared" si="44"/>
        <v>1</v>
      </c>
      <c r="AY72">
        <f t="shared" si="45"/>
        <v>19</v>
      </c>
      <c r="AZ72">
        <f t="shared" si="29"/>
        <v>10201</v>
      </c>
      <c r="BA72">
        <f t="shared" si="30"/>
        <v>1020100</v>
      </c>
      <c r="BB72">
        <f t="shared" si="46"/>
        <v>0</v>
      </c>
      <c r="BC72">
        <f t="shared" si="47"/>
        <v>0</v>
      </c>
    </row>
    <row r="73" spans="1:55">
      <c r="A73">
        <v>1</v>
      </c>
      <c r="B73">
        <v>15</v>
      </c>
      <c r="C73">
        <v>2</v>
      </c>
      <c r="D73">
        <v>18</v>
      </c>
      <c r="E73">
        <v>0</v>
      </c>
      <c r="F73">
        <v>3</v>
      </c>
      <c r="G73">
        <v>7</v>
      </c>
      <c r="H73">
        <v>7</v>
      </c>
      <c r="I73">
        <v>1</v>
      </c>
      <c r="J73">
        <v>1</v>
      </c>
      <c r="K73">
        <v>1</v>
      </c>
      <c r="L73"/>
      <c r="M73"/>
      <c r="N73">
        <f t="shared" si="31"/>
        <v>1</v>
      </c>
      <c r="O73">
        <f t="shared" si="32"/>
        <v>15</v>
      </c>
      <c r="P73">
        <f t="shared" si="33"/>
        <v>2</v>
      </c>
      <c r="Q73">
        <f t="shared" si="34"/>
        <v>18</v>
      </c>
      <c r="R73">
        <f t="shared" si="35"/>
        <v>3</v>
      </c>
      <c r="S73">
        <f t="shared" si="36"/>
        <v>7</v>
      </c>
      <c r="T73">
        <f t="shared" si="36"/>
        <v>7</v>
      </c>
      <c r="U73">
        <f t="shared" si="37"/>
        <v>1</v>
      </c>
      <c r="V73">
        <f t="shared" si="38"/>
        <v>1</v>
      </c>
      <c r="W73">
        <f t="shared" si="39"/>
        <v>5101</v>
      </c>
      <c r="AP73">
        <f t="shared" si="25"/>
        <v>1</v>
      </c>
      <c r="AQ73">
        <f t="shared" si="26"/>
        <v>15</v>
      </c>
      <c r="AR73">
        <f t="shared" si="27"/>
        <v>2</v>
      </c>
      <c r="AS73">
        <f t="shared" si="28"/>
        <v>18</v>
      </c>
      <c r="AT73">
        <f t="shared" si="40"/>
        <v>6</v>
      </c>
      <c r="AU73">
        <f t="shared" si="41"/>
        <v>1</v>
      </c>
      <c r="AV73">
        <f t="shared" si="42"/>
        <v>1</v>
      </c>
      <c r="AW73">
        <f t="shared" si="43"/>
        <v>15</v>
      </c>
      <c r="AX73">
        <f t="shared" si="44"/>
        <v>2</v>
      </c>
      <c r="AY73">
        <f t="shared" si="45"/>
        <v>18</v>
      </c>
      <c r="AZ73">
        <f t="shared" si="29"/>
        <v>6901</v>
      </c>
      <c r="BA73">
        <f t="shared" si="30"/>
        <v>690100</v>
      </c>
      <c r="BB73">
        <f t="shared" si="46"/>
        <v>0</v>
      </c>
      <c r="BC73">
        <f t="shared" si="47"/>
        <v>0</v>
      </c>
    </row>
    <row r="74" spans="1:55">
      <c r="A74">
        <v>1</v>
      </c>
      <c r="B74">
        <v>15</v>
      </c>
      <c r="C74">
        <v>3</v>
      </c>
      <c r="D74">
        <v>9</v>
      </c>
      <c r="E74">
        <v>0</v>
      </c>
      <c r="F74">
        <v>4</v>
      </c>
      <c r="G74">
        <v>11</v>
      </c>
      <c r="H74">
        <v>17</v>
      </c>
      <c r="I74">
        <v>5</v>
      </c>
      <c r="J74">
        <v>5</v>
      </c>
      <c r="K74">
        <v>2</v>
      </c>
      <c r="L74"/>
      <c r="M74"/>
      <c r="N74">
        <f t="shared" si="31"/>
        <v>1</v>
      </c>
      <c r="O74">
        <f t="shared" si="32"/>
        <v>15</v>
      </c>
      <c r="P74">
        <f t="shared" si="33"/>
        <v>3</v>
      </c>
      <c r="Q74">
        <f t="shared" si="34"/>
        <v>9</v>
      </c>
      <c r="R74">
        <f t="shared" si="35"/>
        <v>4</v>
      </c>
      <c r="S74">
        <f t="shared" si="36"/>
        <v>11</v>
      </c>
      <c r="T74">
        <f t="shared" si="36"/>
        <v>17</v>
      </c>
      <c r="U74">
        <f t="shared" si="37"/>
        <v>5</v>
      </c>
      <c r="V74">
        <f t="shared" si="38"/>
        <v>5</v>
      </c>
      <c r="W74">
        <f t="shared" si="39"/>
        <v>6502</v>
      </c>
      <c r="AP74">
        <f t="shared" si="25"/>
        <v>1</v>
      </c>
      <c r="AQ74">
        <f t="shared" si="26"/>
        <v>15</v>
      </c>
      <c r="AR74">
        <f t="shared" si="27"/>
        <v>3</v>
      </c>
      <c r="AS74">
        <f t="shared" si="28"/>
        <v>9</v>
      </c>
      <c r="AT74">
        <f t="shared" si="40"/>
        <v>7</v>
      </c>
      <c r="AU74">
        <f t="shared" si="41"/>
        <v>5</v>
      </c>
      <c r="AV74">
        <f t="shared" si="42"/>
        <v>1</v>
      </c>
      <c r="AW74">
        <f t="shared" si="43"/>
        <v>15</v>
      </c>
      <c r="AX74">
        <f t="shared" si="44"/>
        <v>3</v>
      </c>
      <c r="AY74">
        <f t="shared" si="45"/>
        <v>9</v>
      </c>
      <c r="AZ74">
        <f t="shared" si="29"/>
        <v>7402</v>
      </c>
      <c r="BA74">
        <f t="shared" si="30"/>
        <v>740200</v>
      </c>
      <c r="BB74">
        <f t="shared" si="46"/>
        <v>0</v>
      </c>
      <c r="BC74">
        <f t="shared" si="47"/>
        <v>0</v>
      </c>
    </row>
    <row r="75" spans="1:55">
      <c r="A75">
        <v>1</v>
      </c>
      <c r="B75">
        <v>15</v>
      </c>
      <c r="C75">
        <v>4</v>
      </c>
      <c r="D75">
        <v>14</v>
      </c>
      <c r="E75">
        <v>0</v>
      </c>
      <c r="F75">
        <v>5</v>
      </c>
      <c r="G75">
        <v>6</v>
      </c>
      <c r="H75">
        <v>13</v>
      </c>
      <c r="I75">
        <v>2</v>
      </c>
      <c r="J75">
        <v>4</v>
      </c>
      <c r="K75">
        <v>3</v>
      </c>
      <c r="L75"/>
      <c r="M75"/>
      <c r="N75">
        <f t="shared" si="31"/>
        <v>1</v>
      </c>
      <c r="O75">
        <f t="shared" si="32"/>
        <v>15</v>
      </c>
      <c r="P75">
        <f t="shared" si="33"/>
        <v>4</v>
      </c>
      <c r="Q75">
        <f t="shared" si="34"/>
        <v>14</v>
      </c>
      <c r="R75">
        <f t="shared" si="35"/>
        <v>5</v>
      </c>
      <c r="S75">
        <f t="shared" si="36"/>
        <v>6</v>
      </c>
      <c r="T75">
        <f t="shared" si="36"/>
        <v>13</v>
      </c>
      <c r="U75">
        <f t="shared" si="37"/>
        <v>2</v>
      </c>
      <c r="V75">
        <f t="shared" si="38"/>
        <v>4</v>
      </c>
      <c r="W75">
        <f t="shared" si="39"/>
        <v>7203</v>
      </c>
      <c r="AP75">
        <f t="shared" si="25"/>
        <v>1</v>
      </c>
      <c r="AQ75">
        <f t="shared" si="26"/>
        <v>15</v>
      </c>
      <c r="AR75">
        <f t="shared" si="27"/>
        <v>4</v>
      </c>
      <c r="AS75">
        <f t="shared" si="28"/>
        <v>14</v>
      </c>
      <c r="AT75">
        <f t="shared" si="40"/>
        <v>8</v>
      </c>
      <c r="AU75">
        <f t="shared" si="41"/>
        <v>4</v>
      </c>
      <c r="AV75">
        <f t="shared" si="42"/>
        <v>1</v>
      </c>
      <c r="AW75">
        <f t="shared" si="43"/>
        <v>15</v>
      </c>
      <c r="AX75">
        <f t="shared" si="44"/>
        <v>4</v>
      </c>
      <c r="AY75">
        <f t="shared" si="45"/>
        <v>14</v>
      </c>
      <c r="AZ75">
        <f t="shared" si="29"/>
        <v>8603</v>
      </c>
      <c r="BA75">
        <f t="shared" si="30"/>
        <v>860300</v>
      </c>
      <c r="BB75">
        <f t="shared" si="46"/>
        <v>0</v>
      </c>
      <c r="BC75">
        <f t="shared" si="47"/>
        <v>0</v>
      </c>
    </row>
    <row r="76" spans="1:55">
      <c r="A76">
        <v>1</v>
      </c>
      <c r="B76">
        <v>15</v>
      </c>
      <c r="C76">
        <v>5</v>
      </c>
      <c r="D76">
        <v>0</v>
      </c>
      <c r="E76">
        <v>13</v>
      </c>
      <c r="F76">
        <v>2</v>
      </c>
      <c r="G76">
        <v>13</v>
      </c>
      <c r="H76">
        <v>4</v>
      </c>
      <c r="I76">
        <v>4</v>
      </c>
      <c r="J76">
        <v>0</v>
      </c>
      <c r="K76">
        <v>2</v>
      </c>
      <c r="L76"/>
      <c r="M76"/>
      <c r="N76">
        <f t="shared" si="31"/>
        <v>1</v>
      </c>
      <c r="O76">
        <f t="shared" si="32"/>
        <v>15</v>
      </c>
      <c r="P76">
        <f t="shared" si="33"/>
        <v>5</v>
      </c>
      <c r="Q76">
        <f t="shared" si="34"/>
        <v>13</v>
      </c>
      <c r="R76">
        <f t="shared" si="35"/>
        <v>2</v>
      </c>
      <c r="S76">
        <f t="shared" si="36"/>
        <v>13</v>
      </c>
      <c r="T76">
        <f t="shared" si="36"/>
        <v>4</v>
      </c>
      <c r="U76">
        <f t="shared" si="37"/>
        <v>4</v>
      </c>
      <c r="V76">
        <f t="shared" si="38"/>
        <v>0</v>
      </c>
      <c r="W76">
        <f t="shared" si="39"/>
        <v>4402</v>
      </c>
      <c r="AP76">
        <f t="shared" si="25"/>
        <v>1</v>
      </c>
      <c r="AQ76">
        <f t="shared" si="26"/>
        <v>15</v>
      </c>
      <c r="AR76">
        <f t="shared" si="27"/>
        <v>5</v>
      </c>
      <c r="AS76">
        <f t="shared" si="28"/>
        <v>0</v>
      </c>
      <c r="AT76">
        <f t="shared" si="40"/>
        <v>13</v>
      </c>
      <c r="AU76">
        <f t="shared" si="41"/>
        <v>0</v>
      </c>
      <c r="AV76">
        <f t="shared" si="42"/>
        <v>1</v>
      </c>
      <c r="AW76">
        <f t="shared" si="43"/>
        <v>15</v>
      </c>
      <c r="AX76">
        <f t="shared" si="44"/>
        <v>5</v>
      </c>
      <c r="AY76">
        <f t="shared" si="45"/>
        <v>13</v>
      </c>
      <c r="AZ76">
        <f t="shared" si="29"/>
        <v>4402</v>
      </c>
      <c r="BA76">
        <f t="shared" si="30"/>
        <v>440200</v>
      </c>
      <c r="BB76">
        <f t="shared" si="46"/>
        <v>0</v>
      </c>
      <c r="BC76">
        <f t="shared" si="47"/>
        <v>0</v>
      </c>
    </row>
    <row r="77" spans="1:55">
      <c r="A77">
        <v>2</v>
      </c>
      <c r="B77">
        <v>1</v>
      </c>
      <c r="C77">
        <v>1</v>
      </c>
      <c r="D77">
        <v>17</v>
      </c>
      <c r="E77">
        <v>0</v>
      </c>
      <c r="F77">
        <v>7</v>
      </c>
      <c r="G77">
        <v>10</v>
      </c>
      <c r="H77">
        <v>5</v>
      </c>
      <c r="I77">
        <v>1</v>
      </c>
      <c r="J77">
        <v>1</v>
      </c>
      <c r="K77">
        <v>3</v>
      </c>
      <c r="L77"/>
      <c r="M77"/>
      <c r="N77">
        <f t="shared" si="31"/>
        <v>2</v>
      </c>
      <c r="O77">
        <f t="shared" si="32"/>
        <v>1</v>
      </c>
      <c r="P77">
        <f t="shared" si="33"/>
        <v>1</v>
      </c>
      <c r="Q77">
        <f t="shared" si="34"/>
        <v>17</v>
      </c>
      <c r="R77">
        <f t="shared" si="35"/>
        <v>7</v>
      </c>
      <c r="S77">
        <f t="shared" si="36"/>
        <v>10</v>
      </c>
      <c r="T77">
        <f t="shared" si="36"/>
        <v>5</v>
      </c>
      <c r="U77">
        <f t="shared" si="37"/>
        <v>1</v>
      </c>
      <c r="V77">
        <f t="shared" si="38"/>
        <v>1</v>
      </c>
      <c r="W77">
        <f t="shared" si="39"/>
        <v>9103</v>
      </c>
      <c r="AP77">
        <f t="shared" si="25"/>
        <v>2</v>
      </c>
      <c r="AQ77">
        <f t="shared" si="26"/>
        <v>1</v>
      </c>
      <c r="AR77">
        <f t="shared" si="27"/>
        <v>1</v>
      </c>
      <c r="AS77">
        <f t="shared" si="28"/>
        <v>17</v>
      </c>
      <c r="AT77">
        <f t="shared" si="40"/>
        <v>10</v>
      </c>
      <c r="AU77">
        <f t="shared" si="41"/>
        <v>1</v>
      </c>
      <c r="AV77">
        <f t="shared" si="42"/>
        <v>2</v>
      </c>
      <c r="AW77">
        <f t="shared" si="43"/>
        <v>1</v>
      </c>
      <c r="AX77">
        <f t="shared" si="44"/>
        <v>1</v>
      </c>
      <c r="AY77">
        <f t="shared" si="45"/>
        <v>17</v>
      </c>
      <c r="AZ77">
        <f t="shared" si="29"/>
        <v>10803</v>
      </c>
      <c r="BA77">
        <f t="shared" si="30"/>
        <v>1080300</v>
      </c>
      <c r="BB77">
        <f t="shared" si="46"/>
        <v>0</v>
      </c>
      <c r="BC77">
        <f t="shared" si="47"/>
        <v>0</v>
      </c>
    </row>
    <row r="78" spans="1:55">
      <c r="A78">
        <v>2</v>
      </c>
      <c r="B78">
        <v>1</v>
      </c>
      <c r="C78">
        <v>2</v>
      </c>
      <c r="D78">
        <v>16</v>
      </c>
      <c r="E78">
        <v>0</v>
      </c>
      <c r="F78">
        <v>1</v>
      </c>
      <c r="G78">
        <v>11</v>
      </c>
      <c r="H78">
        <v>10</v>
      </c>
      <c r="I78">
        <v>2</v>
      </c>
      <c r="J78">
        <v>0</v>
      </c>
      <c r="K78">
        <v>2</v>
      </c>
      <c r="L78"/>
      <c r="M78"/>
      <c r="N78">
        <f t="shared" si="31"/>
        <v>2</v>
      </c>
      <c r="O78">
        <f t="shared" si="32"/>
        <v>1</v>
      </c>
      <c r="P78">
        <f t="shared" si="33"/>
        <v>2</v>
      </c>
      <c r="Q78">
        <f t="shared" si="34"/>
        <v>16</v>
      </c>
      <c r="R78">
        <f t="shared" si="35"/>
        <v>1</v>
      </c>
      <c r="S78">
        <f t="shared" si="36"/>
        <v>11</v>
      </c>
      <c r="T78">
        <f t="shared" si="36"/>
        <v>10</v>
      </c>
      <c r="U78">
        <f t="shared" si="37"/>
        <v>2</v>
      </c>
      <c r="V78">
        <f t="shared" si="38"/>
        <v>0</v>
      </c>
      <c r="W78">
        <f t="shared" si="39"/>
        <v>1202</v>
      </c>
      <c r="AP78">
        <f t="shared" si="25"/>
        <v>2</v>
      </c>
      <c r="AQ78">
        <f t="shared" si="26"/>
        <v>1</v>
      </c>
      <c r="AR78">
        <f t="shared" si="27"/>
        <v>2</v>
      </c>
      <c r="AS78">
        <f t="shared" si="28"/>
        <v>16</v>
      </c>
      <c r="AT78">
        <f t="shared" si="40"/>
        <v>4</v>
      </c>
      <c r="AU78">
        <f t="shared" si="41"/>
        <v>5</v>
      </c>
      <c r="AV78">
        <f t="shared" si="42"/>
        <v>2</v>
      </c>
      <c r="AW78">
        <f t="shared" si="43"/>
        <v>1</v>
      </c>
      <c r="AX78">
        <f t="shared" si="44"/>
        <v>2</v>
      </c>
      <c r="AY78">
        <f t="shared" si="45"/>
        <v>16</v>
      </c>
      <c r="AZ78">
        <f t="shared" si="29"/>
        <v>2802</v>
      </c>
      <c r="BA78">
        <f t="shared" si="30"/>
        <v>280200</v>
      </c>
      <c r="BB78">
        <f t="shared" si="46"/>
        <v>0</v>
      </c>
      <c r="BC78">
        <f t="shared" si="47"/>
        <v>0</v>
      </c>
    </row>
    <row r="79" spans="1:55">
      <c r="A79">
        <v>2</v>
      </c>
      <c r="B79">
        <v>1</v>
      </c>
      <c r="C79">
        <v>3</v>
      </c>
      <c r="D79">
        <v>2</v>
      </c>
      <c r="E79">
        <v>0</v>
      </c>
      <c r="F79">
        <v>5</v>
      </c>
      <c r="G79">
        <v>7</v>
      </c>
      <c r="H79">
        <v>8</v>
      </c>
      <c r="I79">
        <v>3</v>
      </c>
      <c r="J79">
        <v>6</v>
      </c>
      <c r="K79">
        <v>3</v>
      </c>
      <c r="L79"/>
      <c r="M79"/>
      <c r="N79">
        <f t="shared" si="31"/>
        <v>2</v>
      </c>
      <c r="O79">
        <f t="shared" si="32"/>
        <v>1</v>
      </c>
      <c r="P79">
        <f t="shared" si="33"/>
        <v>3</v>
      </c>
      <c r="Q79">
        <f t="shared" si="34"/>
        <v>2</v>
      </c>
      <c r="R79">
        <f t="shared" si="35"/>
        <v>5</v>
      </c>
      <c r="S79">
        <f t="shared" si="36"/>
        <v>7</v>
      </c>
      <c r="T79">
        <f t="shared" si="36"/>
        <v>8</v>
      </c>
      <c r="U79">
        <f t="shared" si="37"/>
        <v>3</v>
      </c>
      <c r="V79">
        <f t="shared" si="38"/>
        <v>6</v>
      </c>
      <c r="W79">
        <f t="shared" si="39"/>
        <v>7303</v>
      </c>
      <c r="AP79">
        <f t="shared" si="25"/>
        <v>2</v>
      </c>
      <c r="AQ79">
        <f t="shared" si="26"/>
        <v>1</v>
      </c>
      <c r="AR79">
        <f t="shared" si="27"/>
        <v>3</v>
      </c>
      <c r="AS79">
        <f t="shared" si="28"/>
        <v>2</v>
      </c>
      <c r="AT79">
        <f t="shared" si="40"/>
        <v>8</v>
      </c>
      <c r="AU79">
        <f t="shared" si="41"/>
        <v>0</v>
      </c>
      <c r="AV79">
        <f t="shared" si="42"/>
        <v>2</v>
      </c>
      <c r="AW79">
        <f t="shared" si="43"/>
        <v>1</v>
      </c>
      <c r="AX79">
        <f t="shared" si="44"/>
        <v>3</v>
      </c>
      <c r="AY79">
        <f t="shared" si="45"/>
        <v>2</v>
      </c>
      <c r="AZ79">
        <f t="shared" si="29"/>
        <v>7503</v>
      </c>
      <c r="BA79">
        <f t="shared" si="30"/>
        <v>750300</v>
      </c>
      <c r="BB79">
        <f t="shared" si="46"/>
        <v>0</v>
      </c>
      <c r="BC79">
        <f t="shared" si="47"/>
        <v>0</v>
      </c>
    </row>
    <row r="80" spans="1:55">
      <c r="A80">
        <v>2</v>
      </c>
      <c r="B80">
        <v>1</v>
      </c>
      <c r="C80">
        <v>4</v>
      </c>
      <c r="D80">
        <v>0</v>
      </c>
      <c r="E80">
        <v>5</v>
      </c>
      <c r="F80">
        <v>2</v>
      </c>
      <c r="G80">
        <v>13</v>
      </c>
      <c r="H80">
        <v>6</v>
      </c>
      <c r="I80">
        <v>4</v>
      </c>
      <c r="J80">
        <v>0</v>
      </c>
      <c r="K80">
        <v>1</v>
      </c>
      <c r="L80"/>
      <c r="M80"/>
      <c r="N80">
        <f t="shared" si="31"/>
        <v>2</v>
      </c>
      <c r="O80">
        <f t="shared" si="32"/>
        <v>1</v>
      </c>
      <c r="P80">
        <f t="shared" si="33"/>
        <v>4</v>
      </c>
      <c r="Q80">
        <f t="shared" si="34"/>
        <v>5</v>
      </c>
      <c r="R80">
        <f t="shared" si="35"/>
        <v>2</v>
      </c>
      <c r="S80">
        <f t="shared" si="36"/>
        <v>13</v>
      </c>
      <c r="T80">
        <f t="shared" si="36"/>
        <v>6</v>
      </c>
      <c r="U80">
        <f t="shared" si="37"/>
        <v>4</v>
      </c>
      <c r="V80">
        <f t="shared" si="38"/>
        <v>0</v>
      </c>
      <c r="W80">
        <f t="shared" si="39"/>
        <v>4401</v>
      </c>
      <c r="AP80">
        <f t="shared" si="25"/>
        <v>2</v>
      </c>
      <c r="AQ80">
        <f t="shared" si="26"/>
        <v>1</v>
      </c>
      <c r="AR80">
        <f t="shared" si="27"/>
        <v>4</v>
      </c>
      <c r="AS80">
        <f t="shared" si="28"/>
        <v>0</v>
      </c>
      <c r="AT80">
        <f t="shared" si="40"/>
        <v>5</v>
      </c>
      <c r="AU80">
        <f t="shared" si="41"/>
        <v>0</v>
      </c>
      <c r="AV80">
        <f t="shared" si="42"/>
        <v>2</v>
      </c>
      <c r="AW80">
        <f t="shared" si="43"/>
        <v>1</v>
      </c>
      <c r="AX80">
        <f t="shared" si="44"/>
        <v>4</v>
      </c>
      <c r="AY80">
        <f t="shared" si="45"/>
        <v>5</v>
      </c>
      <c r="AZ80">
        <f t="shared" si="29"/>
        <v>4401</v>
      </c>
      <c r="BA80">
        <f t="shared" si="30"/>
        <v>440100</v>
      </c>
      <c r="BB80">
        <f t="shared" si="46"/>
        <v>0</v>
      </c>
      <c r="BC80">
        <f t="shared" si="47"/>
        <v>0</v>
      </c>
    </row>
    <row r="81" spans="1:55">
      <c r="A81">
        <v>2</v>
      </c>
      <c r="B81">
        <v>1</v>
      </c>
      <c r="C81">
        <v>5</v>
      </c>
      <c r="D81">
        <v>5</v>
      </c>
      <c r="E81">
        <v>0</v>
      </c>
      <c r="F81">
        <v>6</v>
      </c>
      <c r="G81">
        <v>5</v>
      </c>
      <c r="H81">
        <v>9</v>
      </c>
      <c r="I81">
        <v>5</v>
      </c>
      <c r="J81">
        <v>3</v>
      </c>
      <c r="K81">
        <v>2</v>
      </c>
      <c r="L81"/>
      <c r="M81"/>
      <c r="N81">
        <f t="shared" si="31"/>
        <v>2</v>
      </c>
      <c r="O81">
        <f t="shared" si="32"/>
        <v>1</v>
      </c>
      <c r="P81">
        <f t="shared" si="33"/>
        <v>5</v>
      </c>
      <c r="Q81">
        <f t="shared" si="34"/>
        <v>5</v>
      </c>
      <c r="R81">
        <f t="shared" si="35"/>
        <v>6</v>
      </c>
      <c r="S81">
        <f t="shared" si="36"/>
        <v>5</v>
      </c>
      <c r="T81">
        <f t="shared" si="36"/>
        <v>9</v>
      </c>
      <c r="U81">
        <f t="shared" si="37"/>
        <v>5</v>
      </c>
      <c r="V81">
        <f t="shared" si="38"/>
        <v>3</v>
      </c>
      <c r="W81">
        <f t="shared" si="39"/>
        <v>8502</v>
      </c>
      <c r="AP81">
        <f t="shared" si="25"/>
        <v>2</v>
      </c>
      <c r="AQ81">
        <f t="shared" si="26"/>
        <v>1</v>
      </c>
      <c r="AR81">
        <f t="shared" si="27"/>
        <v>5</v>
      </c>
      <c r="AS81">
        <f t="shared" si="28"/>
        <v>5</v>
      </c>
      <c r="AT81">
        <f t="shared" si="40"/>
        <v>9</v>
      </c>
      <c r="AU81">
        <f t="shared" si="41"/>
        <v>3</v>
      </c>
      <c r="AV81">
        <f t="shared" si="42"/>
        <v>2</v>
      </c>
      <c r="AW81">
        <f t="shared" si="43"/>
        <v>1</v>
      </c>
      <c r="AX81">
        <f t="shared" si="44"/>
        <v>5</v>
      </c>
      <c r="AY81">
        <f t="shared" si="45"/>
        <v>5</v>
      </c>
      <c r="AZ81">
        <f t="shared" si="29"/>
        <v>9002</v>
      </c>
      <c r="BA81">
        <f t="shared" si="30"/>
        <v>900200</v>
      </c>
      <c r="BB81">
        <f t="shared" si="46"/>
        <v>0</v>
      </c>
      <c r="BC81">
        <f t="shared" si="47"/>
        <v>0</v>
      </c>
    </row>
    <row r="82" spans="1:55">
      <c r="A82">
        <v>2</v>
      </c>
      <c r="B82">
        <v>2</v>
      </c>
      <c r="C82">
        <v>1</v>
      </c>
      <c r="D82">
        <v>19</v>
      </c>
      <c r="E82">
        <v>0</v>
      </c>
      <c r="F82">
        <v>6</v>
      </c>
      <c r="G82">
        <v>2</v>
      </c>
      <c r="H82">
        <v>16</v>
      </c>
      <c r="I82">
        <v>3</v>
      </c>
      <c r="J82">
        <v>8</v>
      </c>
      <c r="K82">
        <v>3</v>
      </c>
      <c r="L82"/>
      <c r="M82"/>
      <c r="N82">
        <f t="shared" si="31"/>
        <v>2</v>
      </c>
      <c r="O82">
        <f t="shared" si="32"/>
        <v>2</v>
      </c>
      <c r="P82">
        <f t="shared" si="33"/>
        <v>1</v>
      </c>
      <c r="Q82">
        <f t="shared" si="34"/>
        <v>19</v>
      </c>
      <c r="R82">
        <f t="shared" si="35"/>
        <v>6</v>
      </c>
      <c r="S82">
        <f t="shared" si="36"/>
        <v>2</v>
      </c>
      <c r="T82">
        <f t="shared" si="36"/>
        <v>16</v>
      </c>
      <c r="U82">
        <f t="shared" si="37"/>
        <v>3</v>
      </c>
      <c r="V82">
        <f t="shared" si="38"/>
        <v>8</v>
      </c>
      <c r="W82">
        <f t="shared" si="39"/>
        <v>8303</v>
      </c>
      <c r="AP82">
        <f t="shared" si="25"/>
        <v>2</v>
      </c>
      <c r="AQ82">
        <f t="shared" si="26"/>
        <v>2</v>
      </c>
      <c r="AR82">
        <f t="shared" si="27"/>
        <v>1</v>
      </c>
      <c r="AS82">
        <f t="shared" si="28"/>
        <v>19</v>
      </c>
      <c r="AT82">
        <f t="shared" si="40"/>
        <v>9</v>
      </c>
      <c r="AU82">
        <f t="shared" si="41"/>
        <v>8</v>
      </c>
      <c r="AV82">
        <f t="shared" si="42"/>
        <v>2</v>
      </c>
      <c r="AW82">
        <f t="shared" si="43"/>
        <v>2</v>
      </c>
      <c r="AX82">
        <f t="shared" si="44"/>
        <v>1</v>
      </c>
      <c r="AY82">
        <f t="shared" si="45"/>
        <v>19</v>
      </c>
      <c r="AZ82">
        <f t="shared" si="29"/>
        <v>10203</v>
      </c>
      <c r="BA82">
        <f t="shared" si="30"/>
        <v>1020300</v>
      </c>
      <c r="BB82">
        <f t="shared" si="46"/>
        <v>0</v>
      </c>
      <c r="BC82">
        <f t="shared" si="47"/>
        <v>0</v>
      </c>
    </row>
    <row r="83" spans="1:55">
      <c r="A83">
        <v>2</v>
      </c>
      <c r="B83">
        <v>2</v>
      </c>
      <c r="C83">
        <v>2</v>
      </c>
      <c r="D83">
        <v>4</v>
      </c>
      <c r="E83">
        <v>0</v>
      </c>
      <c r="F83">
        <v>1</v>
      </c>
      <c r="G83">
        <v>12</v>
      </c>
      <c r="H83">
        <v>9</v>
      </c>
      <c r="I83">
        <v>2</v>
      </c>
      <c r="J83">
        <v>0</v>
      </c>
      <c r="K83">
        <v>1</v>
      </c>
      <c r="L83"/>
      <c r="M83"/>
      <c r="N83">
        <f t="shared" si="31"/>
        <v>2</v>
      </c>
      <c r="O83">
        <f t="shared" si="32"/>
        <v>2</v>
      </c>
      <c r="P83">
        <f t="shared" si="33"/>
        <v>2</v>
      </c>
      <c r="Q83">
        <f t="shared" si="34"/>
        <v>4</v>
      </c>
      <c r="R83">
        <f t="shared" si="35"/>
        <v>1</v>
      </c>
      <c r="S83">
        <f t="shared" si="36"/>
        <v>12</v>
      </c>
      <c r="T83">
        <f t="shared" si="36"/>
        <v>9</v>
      </c>
      <c r="U83">
        <f t="shared" si="37"/>
        <v>2</v>
      </c>
      <c r="V83">
        <f t="shared" si="38"/>
        <v>0</v>
      </c>
      <c r="W83">
        <f t="shared" si="39"/>
        <v>1201</v>
      </c>
      <c r="AP83">
        <f t="shared" si="25"/>
        <v>2</v>
      </c>
      <c r="AQ83">
        <f t="shared" si="26"/>
        <v>2</v>
      </c>
      <c r="AR83">
        <f t="shared" si="27"/>
        <v>2</v>
      </c>
      <c r="AS83">
        <f t="shared" si="28"/>
        <v>4</v>
      </c>
      <c r="AT83">
        <f t="shared" si="40"/>
        <v>4</v>
      </c>
      <c r="AU83">
        <f t="shared" si="41"/>
        <v>0</v>
      </c>
      <c r="AV83">
        <f t="shared" si="42"/>
        <v>2</v>
      </c>
      <c r="AW83">
        <f t="shared" si="43"/>
        <v>2</v>
      </c>
      <c r="AX83">
        <f t="shared" si="44"/>
        <v>2</v>
      </c>
      <c r="AY83">
        <f t="shared" si="45"/>
        <v>4</v>
      </c>
      <c r="AZ83">
        <f t="shared" si="29"/>
        <v>1601</v>
      </c>
      <c r="BA83">
        <f t="shared" si="30"/>
        <v>160100</v>
      </c>
      <c r="BB83">
        <f t="shared" si="46"/>
        <v>0</v>
      </c>
      <c r="BC83">
        <f t="shared" si="47"/>
        <v>0</v>
      </c>
    </row>
    <row r="84" spans="1:55">
      <c r="A84">
        <v>2</v>
      </c>
      <c r="B84">
        <v>2</v>
      </c>
      <c r="C84">
        <v>3</v>
      </c>
      <c r="D84">
        <v>12</v>
      </c>
      <c r="E84">
        <v>0</v>
      </c>
      <c r="F84">
        <v>7</v>
      </c>
      <c r="G84">
        <v>3</v>
      </c>
      <c r="H84">
        <v>13</v>
      </c>
      <c r="I84">
        <v>4</v>
      </c>
      <c r="J84">
        <v>5</v>
      </c>
      <c r="K84">
        <v>3</v>
      </c>
      <c r="L84"/>
      <c r="M84"/>
      <c r="N84">
        <f t="shared" si="31"/>
        <v>2</v>
      </c>
      <c r="O84">
        <f t="shared" si="32"/>
        <v>2</v>
      </c>
      <c r="P84">
        <f t="shared" si="33"/>
        <v>3</v>
      </c>
      <c r="Q84">
        <f t="shared" si="34"/>
        <v>12</v>
      </c>
      <c r="R84">
        <f t="shared" si="35"/>
        <v>7</v>
      </c>
      <c r="S84">
        <f t="shared" si="36"/>
        <v>3</v>
      </c>
      <c r="T84">
        <f t="shared" si="36"/>
        <v>13</v>
      </c>
      <c r="U84">
        <f t="shared" si="37"/>
        <v>4</v>
      </c>
      <c r="V84">
        <f t="shared" si="38"/>
        <v>5</v>
      </c>
      <c r="W84">
        <f t="shared" si="39"/>
        <v>9403</v>
      </c>
      <c r="AP84">
        <f t="shared" si="25"/>
        <v>2</v>
      </c>
      <c r="AQ84">
        <f t="shared" si="26"/>
        <v>2</v>
      </c>
      <c r="AR84">
        <f t="shared" si="27"/>
        <v>3</v>
      </c>
      <c r="AS84">
        <f t="shared" si="28"/>
        <v>12</v>
      </c>
      <c r="AT84">
        <f t="shared" si="40"/>
        <v>10</v>
      </c>
      <c r="AU84">
        <f t="shared" si="41"/>
        <v>5</v>
      </c>
      <c r="AV84">
        <f t="shared" si="42"/>
        <v>2</v>
      </c>
      <c r="AW84">
        <f t="shared" si="43"/>
        <v>2</v>
      </c>
      <c r="AX84">
        <f t="shared" si="44"/>
        <v>3</v>
      </c>
      <c r="AY84">
        <f t="shared" si="45"/>
        <v>12</v>
      </c>
      <c r="AZ84">
        <f t="shared" si="29"/>
        <v>10603</v>
      </c>
      <c r="BA84">
        <f t="shared" si="30"/>
        <v>1060300</v>
      </c>
      <c r="BB84">
        <f t="shared" si="46"/>
        <v>0</v>
      </c>
      <c r="BC84">
        <f t="shared" si="47"/>
        <v>0</v>
      </c>
    </row>
    <row r="85" spans="1:55">
      <c r="A85">
        <v>2</v>
      </c>
      <c r="B85">
        <v>2</v>
      </c>
      <c r="C85">
        <v>4</v>
      </c>
      <c r="D85">
        <v>10</v>
      </c>
      <c r="E85">
        <v>0</v>
      </c>
      <c r="F85">
        <v>4</v>
      </c>
      <c r="G85">
        <v>6</v>
      </c>
      <c r="H85">
        <v>1</v>
      </c>
      <c r="I85">
        <v>1</v>
      </c>
      <c r="J85">
        <v>4</v>
      </c>
      <c r="K85">
        <v>1</v>
      </c>
      <c r="L85"/>
      <c r="M85"/>
      <c r="N85">
        <f t="shared" si="31"/>
        <v>2</v>
      </c>
      <c r="O85">
        <f t="shared" si="32"/>
        <v>2</v>
      </c>
      <c r="P85">
        <f t="shared" si="33"/>
        <v>4</v>
      </c>
      <c r="Q85">
        <f t="shared" si="34"/>
        <v>10</v>
      </c>
      <c r="R85">
        <f t="shared" si="35"/>
        <v>4</v>
      </c>
      <c r="S85">
        <f t="shared" si="36"/>
        <v>6</v>
      </c>
      <c r="T85">
        <f t="shared" si="36"/>
        <v>1</v>
      </c>
      <c r="U85">
        <f t="shared" si="37"/>
        <v>1</v>
      </c>
      <c r="V85">
        <f t="shared" si="38"/>
        <v>4</v>
      </c>
      <c r="W85">
        <f t="shared" si="39"/>
        <v>6101</v>
      </c>
      <c r="AP85">
        <f t="shared" si="25"/>
        <v>2</v>
      </c>
      <c r="AQ85">
        <f t="shared" si="26"/>
        <v>2</v>
      </c>
      <c r="AR85">
        <f t="shared" si="27"/>
        <v>4</v>
      </c>
      <c r="AS85">
        <f t="shared" si="28"/>
        <v>10</v>
      </c>
      <c r="AT85">
        <f t="shared" si="40"/>
        <v>7</v>
      </c>
      <c r="AU85">
        <f t="shared" si="41"/>
        <v>4</v>
      </c>
      <c r="AV85">
        <f t="shared" si="42"/>
        <v>2</v>
      </c>
      <c r="AW85">
        <f t="shared" si="43"/>
        <v>2</v>
      </c>
      <c r="AX85">
        <f t="shared" si="44"/>
        <v>4</v>
      </c>
      <c r="AY85">
        <f t="shared" si="45"/>
        <v>10</v>
      </c>
      <c r="AZ85">
        <f t="shared" si="29"/>
        <v>7101</v>
      </c>
      <c r="BA85">
        <f t="shared" si="30"/>
        <v>710100</v>
      </c>
      <c r="BB85">
        <f t="shared" si="46"/>
        <v>0</v>
      </c>
      <c r="BC85">
        <f t="shared" si="47"/>
        <v>0</v>
      </c>
    </row>
    <row r="86" spans="1:55">
      <c r="A86">
        <v>2</v>
      </c>
      <c r="B86">
        <v>2</v>
      </c>
      <c r="C86">
        <v>5</v>
      </c>
      <c r="D86">
        <v>17</v>
      </c>
      <c r="E86">
        <v>0</v>
      </c>
      <c r="F86">
        <v>3</v>
      </c>
      <c r="G86">
        <v>8</v>
      </c>
      <c r="H86">
        <v>7</v>
      </c>
      <c r="I86">
        <v>5</v>
      </c>
      <c r="J86">
        <v>2</v>
      </c>
      <c r="K86">
        <v>2</v>
      </c>
      <c r="L86"/>
      <c r="M86"/>
      <c r="N86">
        <f t="shared" si="31"/>
        <v>2</v>
      </c>
      <c r="O86">
        <f t="shared" si="32"/>
        <v>2</v>
      </c>
      <c r="P86">
        <f t="shared" si="33"/>
        <v>5</v>
      </c>
      <c r="Q86">
        <f t="shared" si="34"/>
        <v>17</v>
      </c>
      <c r="R86">
        <f t="shared" si="35"/>
        <v>3</v>
      </c>
      <c r="S86">
        <f t="shared" si="36"/>
        <v>8</v>
      </c>
      <c r="T86">
        <f t="shared" si="36"/>
        <v>7</v>
      </c>
      <c r="U86">
        <f t="shared" si="37"/>
        <v>5</v>
      </c>
      <c r="V86">
        <f t="shared" si="38"/>
        <v>2</v>
      </c>
      <c r="W86">
        <f t="shared" si="39"/>
        <v>5502</v>
      </c>
      <c r="AP86">
        <f t="shared" si="25"/>
        <v>2</v>
      </c>
      <c r="AQ86">
        <f t="shared" si="26"/>
        <v>2</v>
      </c>
      <c r="AR86">
        <f t="shared" si="27"/>
        <v>5</v>
      </c>
      <c r="AS86">
        <f t="shared" si="28"/>
        <v>17</v>
      </c>
      <c r="AT86">
        <f t="shared" si="40"/>
        <v>6</v>
      </c>
      <c r="AU86">
        <f t="shared" si="41"/>
        <v>2</v>
      </c>
      <c r="AV86">
        <f t="shared" si="42"/>
        <v>2</v>
      </c>
      <c r="AW86">
        <f t="shared" si="43"/>
        <v>2</v>
      </c>
      <c r="AX86">
        <f t="shared" si="44"/>
        <v>5</v>
      </c>
      <c r="AY86">
        <f t="shared" si="45"/>
        <v>17</v>
      </c>
      <c r="AZ86">
        <f t="shared" si="29"/>
        <v>7202</v>
      </c>
      <c r="BA86">
        <f t="shared" si="30"/>
        <v>720200</v>
      </c>
      <c r="BB86">
        <f t="shared" si="46"/>
        <v>0</v>
      </c>
      <c r="BC86">
        <f t="shared" si="47"/>
        <v>0</v>
      </c>
    </row>
    <row r="87" spans="1:55">
      <c r="A87">
        <v>2</v>
      </c>
      <c r="B87">
        <v>3</v>
      </c>
      <c r="C87">
        <v>1</v>
      </c>
      <c r="D87">
        <v>7</v>
      </c>
      <c r="E87">
        <v>0</v>
      </c>
      <c r="F87">
        <v>6</v>
      </c>
      <c r="G87">
        <v>11</v>
      </c>
      <c r="H87">
        <v>12</v>
      </c>
      <c r="I87">
        <v>1</v>
      </c>
      <c r="J87">
        <v>4</v>
      </c>
      <c r="K87">
        <v>2</v>
      </c>
      <c r="L87"/>
      <c r="M87"/>
      <c r="N87">
        <f t="shared" si="31"/>
        <v>2</v>
      </c>
      <c r="O87">
        <f t="shared" si="32"/>
        <v>3</v>
      </c>
      <c r="P87">
        <f t="shared" si="33"/>
        <v>1</v>
      </c>
      <c r="Q87">
        <f t="shared" si="34"/>
        <v>7</v>
      </c>
      <c r="R87">
        <f t="shared" si="35"/>
        <v>6</v>
      </c>
      <c r="S87">
        <f t="shared" si="36"/>
        <v>11</v>
      </c>
      <c r="T87">
        <f t="shared" si="36"/>
        <v>12</v>
      </c>
      <c r="U87">
        <f t="shared" si="37"/>
        <v>1</v>
      </c>
      <c r="V87">
        <f t="shared" si="38"/>
        <v>4</v>
      </c>
      <c r="W87">
        <f t="shared" si="39"/>
        <v>8102</v>
      </c>
      <c r="AP87">
        <f t="shared" si="25"/>
        <v>2</v>
      </c>
      <c r="AQ87">
        <f t="shared" si="26"/>
        <v>3</v>
      </c>
      <c r="AR87">
        <f t="shared" si="27"/>
        <v>1</v>
      </c>
      <c r="AS87">
        <f t="shared" si="28"/>
        <v>7</v>
      </c>
      <c r="AT87">
        <f t="shared" si="40"/>
        <v>9</v>
      </c>
      <c r="AU87">
        <f t="shared" si="41"/>
        <v>4</v>
      </c>
      <c r="AV87">
        <f t="shared" si="42"/>
        <v>2</v>
      </c>
      <c r="AW87">
        <f t="shared" si="43"/>
        <v>3</v>
      </c>
      <c r="AX87">
        <f t="shared" si="44"/>
        <v>1</v>
      </c>
      <c r="AY87">
        <f t="shared" si="45"/>
        <v>7</v>
      </c>
      <c r="AZ87">
        <f t="shared" si="29"/>
        <v>8802</v>
      </c>
      <c r="BA87">
        <f t="shared" si="30"/>
        <v>880200</v>
      </c>
      <c r="BB87">
        <f t="shared" si="46"/>
        <v>0</v>
      </c>
      <c r="BC87">
        <f t="shared" si="47"/>
        <v>0</v>
      </c>
    </row>
    <row r="88" spans="1:55">
      <c r="A88">
        <v>2</v>
      </c>
      <c r="B88">
        <v>3</v>
      </c>
      <c r="C88">
        <v>2</v>
      </c>
      <c r="D88">
        <v>2</v>
      </c>
      <c r="E88">
        <v>0</v>
      </c>
      <c r="F88">
        <v>5</v>
      </c>
      <c r="G88">
        <v>4</v>
      </c>
      <c r="H88">
        <v>6</v>
      </c>
      <c r="I88">
        <v>2</v>
      </c>
      <c r="J88">
        <v>7</v>
      </c>
      <c r="K88">
        <v>2</v>
      </c>
      <c r="L88"/>
      <c r="M88"/>
      <c r="N88">
        <f t="shared" si="31"/>
        <v>2</v>
      </c>
      <c r="O88">
        <f t="shared" si="32"/>
        <v>3</v>
      </c>
      <c r="P88">
        <f t="shared" si="33"/>
        <v>2</v>
      </c>
      <c r="Q88">
        <f t="shared" si="34"/>
        <v>2</v>
      </c>
      <c r="R88">
        <f t="shared" si="35"/>
        <v>5</v>
      </c>
      <c r="S88">
        <f t="shared" si="36"/>
        <v>4</v>
      </c>
      <c r="T88">
        <f t="shared" si="36"/>
        <v>6</v>
      </c>
      <c r="U88">
        <f t="shared" si="37"/>
        <v>2</v>
      </c>
      <c r="V88">
        <f t="shared" si="38"/>
        <v>7</v>
      </c>
      <c r="W88">
        <f t="shared" si="39"/>
        <v>7202</v>
      </c>
      <c r="AP88">
        <f t="shared" si="25"/>
        <v>2</v>
      </c>
      <c r="AQ88">
        <f t="shared" si="26"/>
        <v>3</v>
      </c>
      <c r="AR88">
        <f t="shared" si="27"/>
        <v>2</v>
      </c>
      <c r="AS88">
        <f t="shared" si="28"/>
        <v>2</v>
      </c>
      <c r="AT88">
        <f t="shared" si="40"/>
        <v>8</v>
      </c>
      <c r="AU88">
        <f t="shared" si="41"/>
        <v>0</v>
      </c>
      <c r="AV88">
        <f t="shared" si="42"/>
        <v>2</v>
      </c>
      <c r="AW88">
        <f t="shared" si="43"/>
        <v>3</v>
      </c>
      <c r="AX88">
        <f t="shared" si="44"/>
        <v>2</v>
      </c>
      <c r="AY88">
        <f t="shared" si="45"/>
        <v>2</v>
      </c>
      <c r="AZ88">
        <f t="shared" si="29"/>
        <v>7402</v>
      </c>
      <c r="BA88">
        <f t="shared" si="30"/>
        <v>740200</v>
      </c>
      <c r="BB88">
        <f t="shared" si="46"/>
        <v>0</v>
      </c>
      <c r="BC88">
        <f t="shared" si="47"/>
        <v>0</v>
      </c>
    </row>
    <row r="89" spans="1:55">
      <c r="A89">
        <v>2</v>
      </c>
      <c r="B89">
        <v>3</v>
      </c>
      <c r="C89">
        <v>3</v>
      </c>
      <c r="D89">
        <v>13</v>
      </c>
      <c r="E89">
        <v>0</v>
      </c>
      <c r="F89">
        <v>3</v>
      </c>
      <c r="G89">
        <v>2</v>
      </c>
      <c r="H89">
        <v>11</v>
      </c>
      <c r="I89">
        <v>4</v>
      </c>
      <c r="J89">
        <v>3</v>
      </c>
      <c r="K89">
        <v>1</v>
      </c>
      <c r="L89"/>
      <c r="M89"/>
      <c r="N89">
        <f t="shared" si="31"/>
        <v>2</v>
      </c>
      <c r="O89">
        <f t="shared" si="32"/>
        <v>3</v>
      </c>
      <c r="P89">
        <f t="shared" si="33"/>
        <v>3</v>
      </c>
      <c r="Q89">
        <f t="shared" si="34"/>
        <v>13</v>
      </c>
      <c r="R89">
        <f t="shared" si="35"/>
        <v>3</v>
      </c>
      <c r="S89">
        <f t="shared" si="36"/>
        <v>2</v>
      </c>
      <c r="T89">
        <f t="shared" si="36"/>
        <v>11</v>
      </c>
      <c r="U89">
        <f t="shared" si="37"/>
        <v>4</v>
      </c>
      <c r="V89">
        <f t="shared" si="38"/>
        <v>3</v>
      </c>
      <c r="W89">
        <f t="shared" si="39"/>
        <v>5401</v>
      </c>
      <c r="AP89">
        <f t="shared" si="25"/>
        <v>2</v>
      </c>
      <c r="AQ89">
        <f t="shared" si="26"/>
        <v>3</v>
      </c>
      <c r="AR89">
        <f t="shared" si="27"/>
        <v>3</v>
      </c>
      <c r="AS89">
        <f t="shared" si="28"/>
        <v>13</v>
      </c>
      <c r="AT89">
        <f t="shared" si="40"/>
        <v>6</v>
      </c>
      <c r="AU89">
        <f t="shared" si="41"/>
        <v>3</v>
      </c>
      <c r="AV89">
        <f t="shared" si="42"/>
        <v>2</v>
      </c>
      <c r="AW89">
        <f t="shared" si="43"/>
        <v>3</v>
      </c>
      <c r="AX89">
        <f t="shared" si="44"/>
        <v>3</v>
      </c>
      <c r="AY89">
        <f t="shared" si="45"/>
        <v>13</v>
      </c>
      <c r="AZ89">
        <f t="shared" si="29"/>
        <v>6701</v>
      </c>
      <c r="BA89">
        <f t="shared" si="30"/>
        <v>670100</v>
      </c>
      <c r="BB89">
        <f t="shared" si="46"/>
        <v>0</v>
      </c>
      <c r="BC89">
        <f t="shared" si="47"/>
        <v>0</v>
      </c>
    </row>
    <row r="90" spans="1:55">
      <c r="A90">
        <v>2</v>
      </c>
      <c r="B90">
        <v>3</v>
      </c>
      <c r="C90">
        <v>4</v>
      </c>
      <c r="D90">
        <v>20</v>
      </c>
      <c r="E90">
        <v>0</v>
      </c>
      <c r="F90">
        <v>4</v>
      </c>
      <c r="G90">
        <v>9</v>
      </c>
      <c r="H90">
        <v>10</v>
      </c>
      <c r="I90">
        <v>3</v>
      </c>
      <c r="J90">
        <v>6</v>
      </c>
      <c r="K90">
        <v>3</v>
      </c>
      <c r="L90"/>
      <c r="M90"/>
      <c r="N90">
        <f t="shared" si="31"/>
        <v>2</v>
      </c>
      <c r="O90">
        <f t="shared" si="32"/>
        <v>3</v>
      </c>
      <c r="P90">
        <f t="shared" si="33"/>
        <v>4</v>
      </c>
      <c r="Q90">
        <f t="shared" si="34"/>
        <v>20</v>
      </c>
      <c r="R90">
        <f t="shared" si="35"/>
        <v>4</v>
      </c>
      <c r="S90">
        <f t="shared" si="36"/>
        <v>9</v>
      </c>
      <c r="T90">
        <f t="shared" si="36"/>
        <v>10</v>
      </c>
      <c r="U90">
        <f t="shared" si="37"/>
        <v>3</v>
      </c>
      <c r="V90">
        <f t="shared" si="38"/>
        <v>6</v>
      </c>
      <c r="W90">
        <f t="shared" si="39"/>
        <v>6303</v>
      </c>
      <c r="AP90">
        <f t="shared" si="25"/>
        <v>2</v>
      </c>
      <c r="AQ90">
        <f t="shared" si="26"/>
        <v>3</v>
      </c>
      <c r="AR90">
        <f t="shared" si="27"/>
        <v>4</v>
      </c>
      <c r="AS90">
        <f t="shared" si="28"/>
        <v>20</v>
      </c>
      <c r="AT90">
        <f t="shared" si="40"/>
        <v>7</v>
      </c>
      <c r="AU90">
        <f t="shared" si="41"/>
        <v>6</v>
      </c>
      <c r="AV90">
        <f t="shared" si="42"/>
        <v>2</v>
      </c>
      <c r="AW90">
        <f t="shared" si="43"/>
        <v>3</v>
      </c>
      <c r="AX90">
        <f t="shared" si="44"/>
        <v>4</v>
      </c>
      <c r="AY90">
        <f t="shared" si="45"/>
        <v>20</v>
      </c>
      <c r="AZ90">
        <f t="shared" si="29"/>
        <v>8303</v>
      </c>
      <c r="BA90">
        <f t="shared" si="30"/>
        <v>830300</v>
      </c>
      <c r="BB90">
        <f t="shared" si="46"/>
        <v>0</v>
      </c>
      <c r="BC90">
        <f t="shared" si="47"/>
        <v>0</v>
      </c>
    </row>
    <row r="91" spans="1:55">
      <c r="A91">
        <v>2</v>
      </c>
      <c r="B91">
        <v>3</v>
      </c>
      <c r="C91">
        <v>5</v>
      </c>
      <c r="D91">
        <v>0</v>
      </c>
      <c r="E91">
        <v>16</v>
      </c>
      <c r="F91">
        <v>2</v>
      </c>
      <c r="G91">
        <v>1</v>
      </c>
      <c r="H91">
        <v>5</v>
      </c>
      <c r="I91">
        <v>5</v>
      </c>
      <c r="J91">
        <v>0</v>
      </c>
      <c r="K91">
        <v>1</v>
      </c>
      <c r="L91"/>
      <c r="M91"/>
      <c r="N91">
        <f t="shared" si="31"/>
        <v>2</v>
      </c>
      <c r="O91">
        <f t="shared" si="32"/>
        <v>3</v>
      </c>
      <c r="P91">
        <f t="shared" si="33"/>
        <v>5</v>
      </c>
      <c r="Q91">
        <f t="shared" si="34"/>
        <v>16</v>
      </c>
      <c r="R91">
        <f t="shared" si="35"/>
        <v>2</v>
      </c>
      <c r="S91">
        <f t="shared" si="36"/>
        <v>1</v>
      </c>
      <c r="T91">
        <f t="shared" si="36"/>
        <v>5</v>
      </c>
      <c r="U91">
        <f t="shared" si="37"/>
        <v>5</v>
      </c>
      <c r="V91">
        <f t="shared" si="38"/>
        <v>0</v>
      </c>
      <c r="W91">
        <f t="shared" si="39"/>
        <v>4501</v>
      </c>
      <c r="AP91">
        <f t="shared" si="25"/>
        <v>2</v>
      </c>
      <c r="AQ91">
        <f t="shared" si="26"/>
        <v>3</v>
      </c>
      <c r="AR91">
        <f t="shared" si="27"/>
        <v>5</v>
      </c>
      <c r="AS91">
        <f t="shared" si="28"/>
        <v>0</v>
      </c>
      <c r="AT91">
        <f t="shared" si="40"/>
        <v>16</v>
      </c>
      <c r="AU91">
        <f t="shared" si="41"/>
        <v>0</v>
      </c>
      <c r="AV91">
        <f t="shared" si="42"/>
        <v>2</v>
      </c>
      <c r="AW91">
        <f t="shared" si="43"/>
        <v>3</v>
      </c>
      <c r="AX91">
        <f t="shared" si="44"/>
        <v>5</v>
      </c>
      <c r="AY91">
        <f t="shared" si="45"/>
        <v>16</v>
      </c>
      <c r="AZ91">
        <f t="shared" si="29"/>
        <v>4501</v>
      </c>
      <c r="BA91">
        <f t="shared" si="30"/>
        <v>450100</v>
      </c>
      <c r="BB91">
        <f t="shared" si="46"/>
        <v>0</v>
      </c>
      <c r="BC91">
        <f t="shared" si="47"/>
        <v>0</v>
      </c>
    </row>
    <row r="92" spans="1:55">
      <c r="A92">
        <v>2</v>
      </c>
      <c r="B92">
        <v>4</v>
      </c>
      <c r="C92">
        <v>1</v>
      </c>
      <c r="D92">
        <v>3</v>
      </c>
      <c r="E92">
        <v>0</v>
      </c>
      <c r="F92">
        <v>5</v>
      </c>
      <c r="G92">
        <v>10</v>
      </c>
      <c r="H92">
        <v>17</v>
      </c>
      <c r="I92">
        <v>2</v>
      </c>
      <c r="J92">
        <v>5</v>
      </c>
      <c r="K92">
        <v>3</v>
      </c>
      <c r="L92"/>
      <c r="M92"/>
      <c r="N92">
        <f t="shared" si="31"/>
        <v>2</v>
      </c>
      <c r="O92">
        <f t="shared" si="32"/>
        <v>4</v>
      </c>
      <c r="P92">
        <f t="shared" si="33"/>
        <v>1</v>
      </c>
      <c r="Q92">
        <f t="shared" si="34"/>
        <v>3</v>
      </c>
      <c r="R92">
        <f t="shared" si="35"/>
        <v>5</v>
      </c>
      <c r="S92">
        <f t="shared" si="36"/>
        <v>10</v>
      </c>
      <c r="T92">
        <f t="shared" si="36"/>
        <v>17</v>
      </c>
      <c r="U92">
        <f t="shared" si="37"/>
        <v>2</v>
      </c>
      <c r="V92">
        <f t="shared" si="38"/>
        <v>5</v>
      </c>
      <c r="W92">
        <f t="shared" si="39"/>
        <v>7203</v>
      </c>
      <c r="AP92">
        <f t="shared" si="25"/>
        <v>2</v>
      </c>
      <c r="AQ92">
        <f t="shared" si="26"/>
        <v>4</v>
      </c>
      <c r="AR92">
        <f t="shared" si="27"/>
        <v>1</v>
      </c>
      <c r="AS92">
        <f t="shared" si="28"/>
        <v>3</v>
      </c>
      <c r="AT92">
        <f t="shared" si="40"/>
        <v>8</v>
      </c>
      <c r="AU92">
        <f t="shared" si="41"/>
        <v>0</v>
      </c>
      <c r="AV92">
        <f t="shared" si="42"/>
        <v>2</v>
      </c>
      <c r="AW92">
        <f t="shared" si="43"/>
        <v>4</v>
      </c>
      <c r="AX92">
        <f t="shared" si="44"/>
        <v>1</v>
      </c>
      <c r="AY92">
        <f t="shared" si="45"/>
        <v>3</v>
      </c>
      <c r="AZ92">
        <f t="shared" si="29"/>
        <v>7503</v>
      </c>
      <c r="BA92">
        <f t="shared" si="30"/>
        <v>750300</v>
      </c>
      <c r="BB92">
        <f t="shared" si="46"/>
        <v>0</v>
      </c>
      <c r="BC92">
        <f t="shared" si="47"/>
        <v>0</v>
      </c>
    </row>
    <row r="93" spans="1:55">
      <c r="A93">
        <v>2</v>
      </c>
      <c r="B93">
        <v>4</v>
      </c>
      <c r="C93">
        <v>2</v>
      </c>
      <c r="D93">
        <v>0</v>
      </c>
      <c r="E93">
        <v>21</v>
      </c>
      <c r="F93">
        <v>2</v>
      </c>
      <c r="G93">
        <v>1</v>
      </c>
      <c r="H93">
        <v>4</v>
      </c>
      <c r="I93">
        <v>4</v>
      </c>
      <c r="J93">
        <v>0</v>
      </c>
      <c r="K93">
        <v>2</v>
      </c>
      <c r="L93"/>
      <c r="M93"/>
      <c r="N93">
        <f t="shared" si="31"/>
        <v>2</v>
      </c>
      <c r="O93">
        <f t="shared" si="32"/>
        <v>4</v>
      </c>
      <c r="P93">
        <f t="shared" si="33"/>
        <v>2</v>
      </c>
      <c r="Q93">
        <f t="shared" si="34"/>
        <v>21</v>
      </c>
      <c r="R93">
        <f t="shared" si="35"/>
        <v>2</v>
      </c>
      <c r="S93">
        <f t="shared" si="36"/>
        <v>1</v>
      </c>
      <c r="T93">
        <f t="shared" si="36"/>
        <v>4</v>
      </c>
      <c r="U93">
        <f t="shared" si="37"/>
        <v>4</v>
      </c>
      <c r="V93">
        <f t="shared" si="38"/>
        <v>0</v>
      </c>
      <c r="W93">
        <f t="shared" si="39"/>
        <v>2402</v>
      </c>
      <c r="AP93">
        <f t="shared" si="25"/>
        <v>2</v>
      </c>
      <c r="AQ93">
        <f t="shared" si="26"/>
        <v>4</v>
      </c>
      <c r="AR93">
        <f t="shared" si="27"/>
        <v>2</v>
      </c>
      <c r="AS93">
        <f t="shared" si="28"/>
        <v>0</v>
      </c>
      <c r="AT93">
        <f t="shared" si="40"/>
        <v>21</v>
      </c>
      <c r="AU93">
        <f t="shared" si="41"/>
        <v>0</v>
      </c>
      <c r="AV93">
        <f t="shared" si="42"/>
        <v>2</v>
      </c>
      <c r="AW93">
        <f t="shared" si="43"/>
        <v>4</v>
      </c>
      <c r="AX93">
        <f t="shared" si="44"/>
        <v>2</v>
      </c>
      <c r="AY93">
        <f t="shared" si="45"/>
        <v>21</v>
      </c>
      <c r="AZ93">
        <f t="shared" si="29"/>
        <v>2402</v>
      </c>
      <c r="BA93">
        <f t="shared" si="30"/>
        <v>240200</v>
      </c>
      <c r="BB93">
        <f t="shared" si="46"/>
        <v>0</v>
      </c>
      <c r="BC93">
        <f t="shared" si="47"/>
        <v>0</v>
      </c>
    </row>
    <row r="94" spans="1:55">
      <c r="A94">
        <v>2</v>
      </c>
      <c r="B94">
        <v>4</v>
      </c>
      <c r="C94">
        <v>3</v>
      </c>
      <c r="D94">
        <v>11</v>
      </c>
      <c r="E94">
        <v>0</v>
      </c>
      <c r="F94">
        <v>7</v>
      </c>
      <c r="G94">
        <v>5</v>
      </c>
      <c r="H94">
        <v>8</v>
      </c>
      <c r="I94">
        <v>3</v>
      </c>
      <c r="J94">
        <v>6</v>
      </c>
      <c r="K94">
        <v>1</v>
      </c>
      <c r="L94"/>
      <c r="M94"/>
      <c r="N94">
        <f t="shared" si="31"/>
        <v>2</v>
      </c>
      <c r="O94">
        <f t="shared" si="32"/>
        <v>4</v>
      </c>
      <c r="P94">
        <f t="shared" si="33"/>
        <v>3</v>
      </c>
      <c r="Q94">
        <f t="shared" si="34"/>
        <v>11</v>
      </c>
      <c r="R94">
        <f t="shared" si="35"/>
        <v>7</v>
      </c>
      <c r="S94">
        <f t="shared" si="36"/>
        <v>5</v>
      </c>
      <c r="T94">
        <f t="shared" si="36"/>
        <v>8</v>
      </c>
      <c r="U94">
        <f t="shared" si="37"/>
        <v>3</v>
      </c>
      <c r="V94">
        <f t="shared" si="38"/>
        <v>6</v>
      </c>
      <c r="W94">
        <f t="shared" si="39"/>
        <v>9301</v>
      </c>
      <c r="AP94">
        <f t="shared" si="25"/>
        <v>2</v>
      </c>
      <c r="AQ94">
        <f t="shared" si="26"/>
        <v>4</v>
      </c>
      <c r="AR94">
        <f t="shared" si="27"/>
        <v>3</v>
      </c>
      <c r="AS94">
        <f t="shared" si="28"/>
        <v>11</v>
      </c>
      <c r="AT94">
        <f t="shared" si="40"/>
        <v>10</v>
      </c>
      <c r="AU94">
        <f t="shared" si="41"/>
        <v>6</v>
      </c>
      <c r="AV94">
        <f t="shared" si="42"/>
        <v>2</v>
      </c>
      <c r="AW94">
        <f t="shared" si="43"/>
        <v>4</v>
      </c>
      <c r="AX94">
        <f t="shared" si="44"/>
        <v>3</v>
      </c>
      <c r="AY94">
        <f t="shared" si="45"/>
        <v>11</v>
      </c>
      <c r="AZ94">
        <f t="shared" si="29"/>
        <v>10401</v>
      </c>
      <c r="BA94">
        <f t="shared" si="30"/>
        <v>1040100</v>
      </c>
      <c r="BB94">
        <f t="shared" si="46"/>
        <v>0</v>
      </c>
      <c r="BC94">
        <f t="shared" si="47"/>
        <v>0</v>
      </c>
    </row>
    <row r="95" spans="1:55">
      <c r="A95">
        <v>2</v>
      </c>
      <c r="B95">
        <v>4</v>
      </c>
      <c r="C95">
        <v>4</v>
      </c>
      <c r="D95">
        <v>18</v>
      </c>
      <c r="E95">
        <v>0</v>
      </c>
      <c r="F95">
        <v>1</v>
      </c>
      <c r="G95">
        <v>9</v>
      </c>
      <c r="H95">
        <v>15</v>
      </c>
      <c r="I95">
        <v>5</v>
      </c>
      <c r="J95">
        <v>0</v>
      </c>
      <c r="K95">
        <v>3</v>
      </c>
      <c r="L95"/>
      <c r="M95"/>
      <c r="N95">
        <f t="shared" si="31"/>
        <v>2</v>
      </c>
      <c r="O95">
        <f t="shared" si="32"/>
        <v>4</v>
      </c>
      <c r="P95">
        <f t="shared" si="33"/>
        <v>4</v>
      </c>
      <c r="Q95">
        <f t="shared" si="34"/>
        <v>18</v>
      </c>
      <c r="R95">
        <f t="shared" si="35"/>
        <v>1</v>
      </c>
      <c r="S95">
        <f t="shared" si="36"/>
        <v>9</v>
      </c>
      <c r="T95">
        <f t="shared" si="36"/>
        <v>15</v>
      </c>
      <c r="U95">
        <f t="shared" si="37"/>
        <v>5</v>
      </c>
      <c r="V95">
        <f t="shared" si="38"/>
        <v>0</v>
      </c>
      <c r="W95">
        <f t="shared" si="39"/>
        <v>1503</v>
      </c>
      <c r="AP95">
        <f t="shared" si="25"/>
        <v>2</v>
      </c>
      <c r="AQ95">
        <f t="shared" si="26"/>
        <v>4</v>
      </c>
      <c r="AR95">
        <f t="shared" si="27"/>
        <v>4</v>
      </c>
      <c r="AS95">
        <f t="shared" si="28"/>
        <v>18</v>
      </c>
      <c r="AT95">
        <f t="shared" si="40"/>
        <v>4</v>
      </c>
      <c r="AU95">
        <f t="shared" si="41"/>
        <v>6</v>
      </c>
      <c r="AV95">
        <f t="shared" si="42"/>
        <v>2</v>
      </c>
      <c r="AW95">
        <f t="shared" si="43"/>
        <v>4</v>
      </c>
      <c r="AX95">
        <f t="shared" si="44"/>
        <v>4</v>
      </c>
      <c r="AY95">
        <f t="shared" si="45"/>
        <v>18</v>
      </c>
      <c r="AZ95">
        <f t="shared" si="29"/>
        <v>3303</v>
      </c>
      <c r="BA95">
        <f t="shared" si="30"/>
        <v>330300</v>
      </c>
      <c r="BB95">
        <f t="shared" si="46"/>
        <v>0</v>
      </c>
      <c r="BC95">
        <f t="shared" si="47"/>
        <v>0</v>
      </c>
    </row>
    <row r="96" spans="1:55">
      <c r="A96">
        <v>2</v>
      </c>
      <c r="B96">
        <v>4</v>
      </c>
      <c r="C96">
        <v>5</v>
      </c>
      <c r="D96">
        <v>15</v>
      </c>
      <c r="E96">
        <v>0</v>
      </c>
      <c r="F96">
        <v>4</v>
      </c>
      <c r="G96">
        <v>6</v>
      </c>
      <c r="H96">
        <v>2</v>
      </c>
      <c r="I96">
        <v>1</v>
      </c>
      <c r="J96">
        <v>8</v>
      </c>
      <c r="K96">
        <v>2</v>
      </c>
      <c r="L96"/>
      <c r="M96"/>
      <c r="N96">
        <f t="shared" si="31"/>
        <v>2</v>
      </c>
      <c r="O96">
        <f t="shared" si="32"/>
        <v>4</v>
      </c>
      <c r="P96">
        <f t="shared" si="33"/>
        <v>5</v>
      </c>
      <c r="Q96">
        <f t="shared" si="34"/>
        <v>15</v>
      </c>
      <c r="R96">
        <f t="shared" si="35"/>
        <v>4</v>
      </c>
      <c r="S96">
        <f t="shared" si="36"/>
        <v>6</v>
      </c>
      <c r="T96">
        <f t="shared" si="36"/>
        <v>2</v>
      </c>
      <c r="U96">
        <f t="shared" si="37"/>
        <v>1</v>
      </c>
      <c r="V96">
        <f t="shared" si="38"/>
        <v>8</v>
      </c>
      <c r="W96">
        <f t="shared" si="39"/>
        <v>6102</v>
      </c>
      <c r="AP96">
        <f t="shared" si="25"/>
        <v>2</v>
      </c>
      <c r="AQ96">
        <f t="shared" si="26"/>
        <v>4</v>
      </c>
      <c r="AR96">
        <f t="shared" si="27"/>
        <v>5</v>
      </c>
      <c r="AS96">
        <f t="shared" si="28"/>
        <v>15</v>
      </c>
      <c r="AT96">
        <f t="shared" si="40"/>
        <v>7</v>
      </c>
      <c r="AU96">
        <f t="shared" si="41"/>
        <v>8</v>
      </c>
      <c r="AV96">
        <f t="shared" si="42"/>
        <v>2</v>
      </c>
      <c r="AW96">
        <f t="shared" si="43"/>
        <v>4</v>
      </c>
      <c r="AX96">
        <f t="shared" si="44"/>
        <v>5</v>
      </c>
      <c r="AY96">
        <f t="shared" si="45"/>
        <v>15</v>
      </c>
      <c r="AZ96">
        <f t="shared" si="29"/>
        <v>7602</v>
      </c>
      <c r="BA96">
        <f t="shared" si="30"/>
        <v>760200</v>
      </c>
      <c r="BB96">
        <f t="shared" si="46"/>
        <v>0</v>
      </c>
      <c r="BC96">
        <f t="shared" si="47"/>
        <v>0</v>
      </c>
    </row>
    <row r="97" spans="1:55">
      <c r="A97">
        <v>2</v>
      </c>
      <c r="B97">
        <v>5</v>
      </c>
      <c r="C97">
        <v>1</v>
      </c>
      <c r="D97">
        <v>9</v>
      </c>
      <c r="E97">
        <v>0</v>
      </c>
      <c r="F97">
        <v>1</v>
      </c>
      <c r="G97">
        <v>13</v>
      </c>
      <c r="H97">
        <v>1</v>
      </c>
      <c r="I97">
        <v>5</v>
      </c>
      <c r="J97">
        <v>0</v>
      </c>
      <c r="K97">
        <v>3</v>
      </c>
      <c r="L97"/>
      <c r="M97"/>
      <c r="N97">
        <f t="shared" si="31"/>
        <v>2</v>
      </c>
      <c r="O97">
        <f t="shared" si="32"/>
        <v>5</v>
      </c>
      <c r="P97">
        <f t="shared" si="33"/>
        <v>1</v>
      </c>
      <c r="Q97">
        <f t="shared" si="34"/>
        <v>9</v>
      </c>
      <c r="R97">
        <f t="shared" si="35"/>
        <v>1</v>
      </c>
      <c r="S97">
        <f t="shared" si="36"/>
        <v>13</v>
      </c>
      <c r="T97">
        <f t="shared" si="36"/>
        <v>1</v>
      </c>
      <c r="U97">
        <f t="shared" si="37"/>
        <v>5</v>
      </c>
      <c r="V97">
        <f t="shared" si="38"/>
        <v>0</v>
      </c>
      <c r="W97">
        <f t="shared" si="39"/>
        <v>1503</v>
      </c>
      <c r="AP97">
        <f t="shared" si="25"/>
        <v>2</v>
      </c>
      <c r="AQ97">
        <f t="shared" si="26"/>
        <v>5</v>
      </c>
      <c r="AR97">
        <f t="shared" si="27"/>
        <v>1</v>
      </c>
      <c r="AS97">
        <f t="shared" si="28"/>
        <v>9</v>
      </c>
      <c r="AT97">
        <f t="shared" si="40"/>
        <v>4</v>
      </c>
      <c r="AU97">
        <f t="shared" si="41"/>
        <v>6</v>
      </c>
      <c r="AV97">
        <f t="shared" si="42"/>
        <v>2</v>
      </c>
      <c r="AW97">
        <f t="shared" si="43"/>
        <v>5</v>
      </c>
      <c r="AX97">
        <f t="shared" si="44"/>
        <v>1</v>
      </c>
      <c r="AY97">
        <f t="shared" si="45"/>
        <v>9</v>
      </c>
      <c r="AZ97">
        <f t="shared" si="29"/>
        <v>2403</v>
      </c>
      <c r="BA97">
        <f t="shared" si="30"/>
        <v>240300</v>
      </c>
      <c r="BB97">
        <f t="shared" si="46"/>
        <v>0</v>
      </c>
      <c r="BC97">
        <f t="shared" si="47"/>
        <v>0</v>
      </c>
    </row>
    <row r="98" spans="1:55">
      <c r="A98">
        <v>2</v>
      </c>
      <c r="B98">
        <v>5</v>
      </c>
      <c r="C98">
        <v>2</v>
      </c>
      <c r="D98">
        <v>14</v>
      </c>
      <c r="E98">
        <v>0</v>
      </c>
      <c r="F98">
        <v>6</v>
      </c>
      <c r="G98">
        <v>8</v>
      </c>
      <c r="H98">
        <v>5</v>
      </c>
      <c r="I98">
        <v>1</v>
      </c>
      <c r="J98">
        <v>2</v>
      </c>
      <c r="K98">
        <v>1</v>
      </c>
      <c r="L98"/>
      <c r="M98"/>
      <c r="N98">
        <f t="shared" si="31"/>
        <v>2</v>
      </c>
      <c r="O98">
        <f t="shared" si="32"/>
        <v>5</v>
      </c>
      <c r="P98">
        <f t="shared" si="33"/>
        <v>2</v>
      </c>
      <c r="Q98">
        <f t="shared" si="34"/>
        <v>14</v>
      </c>
      <c r="R98">
        <f t="shared" si="35"/>
        <v>6</v>
      </c>
      <c r="S98">
        <f t="shared" si="36"/>
        <v>8</v>
      </c>
      <c r="T98">
        <f t="shared" si="36"/>
        <v>5</v>
      </c>
      <c r="U98">
        <f t="shared" si="37"/>
        <v>1</v>
      </c>
      <c r="V98">
        <f t="shared" si="38"/>
        <v>2</v>
      </c>
      <c r="W98">
        <f t="shared" si="39"/>
        <v>8101</v>
      </c>
      <c r="AP98">
        <f t="shared" si="25"/>
        <v>2</v>
      </c>
      <c r="AQ98">
        <f t="shared" si="26"/>
        <v>5</v>
      </c>
      <c r="AR98">
        <f t="shared" si="27"/>
        <v>2</v>
      </c>
      <c r="AS98">
        <f t="shared" si="28"/>
        <v>14</v>
      </c>
      <c r="AT98">
        <f t="shared" si="40"/>
        <v>9</v>
      </c>
      <c r="AU98">
        <f t="shared" si="41"/>
        <v>2</v>
      </c>
      <c r="AV98">
        <f t="shared" si="42"/>
        <v>2</v>
      </c>
      <c r="AW98">
        <f t="shared" si="43"/>
        <v>5</v>
      </c>
      <c r="AX98">
        <f t="shared" si="44"/>
        <v>2</v>
      </c>
      <c r="AY98">
        <f t="shared" si="45"/>
        <v>14</v>
      </c>
      <c r="AZ98">
        <f t="shared" si="29"/>
        <v>9501</v>
      </c>
      <c r="BA98">
        <f t="shared" si="30"/>
        <v>950100</v>
      </c>
      <c r="BB98">
        <f t="shared" si="46"/>
        <v>0</v>
      </c>
      <c r="BC98">
        <f t="shared" si="47"/>
        <v>0</v>
      </c>
    </row>
    <row r="99" spans="1:55">
      <c r="A99">
        <v>2</v>
      </c>
      <c r="B99">
        <v>5</v>
      </c>
      <c r="C99">
        <v>3</v>
      </c>
      <c r="D99">
        <v>16</v>
      </c>
      <c r="E99">
        <v>0</v>
      </c>
      <c r="F99">
        <v>7</v>
      </c>
      <c r="G99">
        <v>4</v>
      </c>
      <c r="H99">
        <v>15</v>
      </c>
      <c r="I99">
        <v>2</v>
      </c>
      <c r="J99">
        <v>7</v>
      </c>
      <c r="K99">
        <v>2</v>
      </c>
      <c r="L99"/>
      <c r="M99"/>
      <c r="N99">
        <f t="shared" si="31"/>
        <v>2</v>
      </c>
      <c r="O99">
        <f t="shared" si="32"/>
        <v>5</v>
      </c>
      <c r="P99">
        <f t="shared" si="33"/>
        <v>3</v>
      </c>
      <c r="Q99">
        <f t="shared" si="34"/>
        <v>16</v>
      </c>
      <c r="R99">
        <f t="shared" si="35"/>
        <v>7</v>
      </c>
      <c r="S99">
        <f t="shared" si="36"/>
        <v>4</v>
      </c>
      <c r="T99">
        <f t="shared" si="36"/>
        <v>15</v>
      </c>
      <c r="U99">
        <f t="shared" si="37"/>
        <v>2</v>
      </c>
      <c r="V99">
        <f t="shared" si="38"/>
        <v>7</v>
      </c>
      <c r="W99">
        <f t="shared" si="39"/>
        <v>9202</v>
      </c>
      <c r="AP99">
        <f t="shared" si="25"/>
        <v>2</v>
      </c>
      <c r="AQ99">
        <f t="shared" si="26"/>
        <v>5</v>
      </c>
      <c r="AR99">
        <f t="shared" si="27"/>
        <v>3</v>
      </c>
      <c r="AS99">
        <f t="shared" si="28"/>
        <v>16</v>
      </c>
      <c r="AT99">
        <f t="shared" si="40"/>
        <v>10</v>
      </c>
      <c r="AU99">
        <f t="shared" si="41"/>
        <v>7</v>
      </c>
      <c r="AV99">
        <f t="shared" si="42"/>
        <v>2</v>
      </c>
      <c r="AW99">
        <f t="shared" si="43"/>
        <v>5</v>
      </c>
      <c r="AX99">
        <f t="shared" si="44"/>
        <v>3</v>
      </c>
      <c r="AY99">
        <f t="shared" si="45"/>
        <v>16</v>
      </c>
      <c r="AZ99">
        <f t="shared" si="29"/>
        <v>10802</v>
      </c>
      <c r="BA99">
        <f t="shared" si="30"/>
        <v>1080200</v>
      </c>
      <c r="BB99">
        <f t="shared" si="46"/>
        <v>0</v>
      </c>
      <c r="BC99">
        <f t="shared" si="47"/>
        <v>0</v>
      </c>
    </row>
    <row r="100" spans="1:55">
      <c r="A100">
        <v>2</v>
      </c>
      <c r="B100">
        <v>5</v>
      </c>
      <c r="C100">
        <v>4</v>
      </c>
      <c r="D100">
        <v>0</v>
      </c>
      <c r="E100">
        <v>9</v>
      </c>
      <c r="F100">
        <v>2</v>
      </c>
      <c r="G100">
        <v>3</v>
      </c>
      <c r="H100">
        <v>12</v>
      </c>
      <c r="I100">
        <v>4</v>
      </c>
      <c r="J100">
        <v>0</v>
      </c>
      <c r="K100">
        <v>3</v>
      </c>
      <c r="L100"/>
      <c r="M100"/>
      <c r="N100">
        <f t="shared" si="31"/>
        <v>2</v>
      </c>
      <c r="O100">
        <f t="shared" si="32"/>
        <v>5</v>
      </c>
      <c r="P100">
        <f t="shared" si="33"/>
        <v>4</v>
      </c>
      <c r="Q100">
        <f t="shared" si="34"/>
        <v>9</v>
      </c>
      <c r="R100">
        <f t="shared" si="35"/>
        <v>2</v>
      </c>
      <c r="S100">
        <f t="shared" si="36"/>
        <v>3</v>
      </c>
      <c r="T100">
        <f t="shared" si="36"/>
        <v>12</v>
      </c>
      <c r="U100">
        <f t="shared" si="37"/>
        <v>4</v>
      </c>
      <c r="V100">
        <f t="shared" si="38"/>
        <v>0</v>
      </c>
      <c r="W100">
        <f t="shared" si="39"/>
        <v>4403</v>
      </c>
      <c r="AP100">
        <f t="shared" si="25"/>
        <v>2</v>
      </c>
      <c r="AQ100">
        <f t="shared" si="26"/>
        <v>5</v>
      </c>
      <c r="AR100">
        <f t="shared" si="27"/>
        <v>4</v>
      </c>
      <c r="AS100">
        <f t="shared" si="28"/>
        <v>0</v>
      </c>
      <c r="AT100">
        <f t="shared" si="40"/>
        <v>9</v>
      </c>
      <c r="AU100">
        <f t="shared" si="41"/>
        <v>0</v>
      </c>
      <c r="AV100">
        <f t="shared" si="42"/>
        <v>2</v>
      </c>
      <c r="AW100">
        <f t="shared" si="43"/>
        <v>5</v>
      </c>
      <c r="AX100">
        <f t="shared" si="44"/>
        <v>4</v>
      </c>
      <c r="AY100">
        <f t="shared" si="45"/>
        <v>9</v>
      </c>
      <c r="AZ100">
        <f t="shared" si="29"/>
        <v>4403</v>
      </c>
      <c r="BA100">
        <f t="shared" si="30"/>
        <v>440300</v>
      </c>
      <c r="BB100">
        <f t="shared" si="46"/>
        <v>0</v>
      </c>
      <c r="BC100">
        <f t="shared" si="47"/>
        <v>0</v>
      </c>
    </row>
    <row r="101" spans="1:55">
      <c r="A101">
        <v>2</v>
      </c>
      <c r="B101">
        <v>5</v>
      </c>
      <c r="C101">
        <v>5</v>
      </c>
      <c r="D101">
        <v>1</v>
      </c>
      <c r="E101">
        <v>0</v>
      </c>
      <c r="F101">
        <v>3</v>
      </c>
      <c r="G101">
        <v>12</v>
      </c>
      <c r="H101">
        <v>17</v>
      </c>
      <c r="I101">
        <v>3</v>
      </c>
      <c r="J101">
        <v>1</v>
      </c>
      <c r="K101">
        <v>1</v>
      </c>
      <c r="L101"/>
      <c r="M101"/>
      <c r="N101">
        <f t="shared" si="31"/>
        <v>2</v>
      </c>
      <c r="O101">
        <f t="shared" si="32"/>
        <v>5</v>
      </c>
      <c r="P101">
        <f t="shared" si="33"/>
        <v>5</v>
      </c>
      <c r="Q101">
        <f t="shared" si="34"/>
        <v>1</v>
      </c>
      <c r="R101">
        <f t="shared" si="35"/>
        <v>3</v>
      </c>
      <c r="S101">
        <f t="shared" si="36"/>
        <v>12</v>
      </c>
      <c r="T101">
        <f t="shared" si="36"/>
        <v>17</v>
      </c>
      <c r="U101">
        <f t="shared" si="37"/>
        <v>3</v>
      </c>
      <c r="V101">
        <f t="shared" si="38"/>
        <v>1</v>
      </c>
      <c r="W101">
        <f t="shared" si="39"/>
        <v>5301</v>
      </c>
      <c r="AP101">
        <f t="shared" si="25"/>
        <v>2</v>
      </c>
      <c r="AQ101">
        <f t="shared" si="26"/>
        <v>5</v>
      </c>
      <c r="AR101">
        <f t="shared" si="27"/>
        <v>5</v>
      </c>
      <c r="AS101">
        <f t="shared" si="28"/>
        <v>1</v>
      </c>
      <c r="AT101">
        <f t="shared" si="40"/>
        <v>6</v>
      </c>
      <c r="AU101">
        <f t="shared" si="41"/>
        <v>0</v>
      </c>
      <c r="AV101">
        <f t="shared" si="42"/>
        <v>2</v>
      </c>
      <c r="AW101">
        <f t="shared" si="43"/>
        <v>5</v>
      </c>
      <c r="AX101">
        <f t="shared" si="44"/>
        <v>5</v>
      </c>
      <c r="AY101">
        <f t="shared" si="45"/>
        <v>1</v>
      </c>
      <c r="AZ101">
        <f t="shared" si="29"/>
        <v>5401</v>
      </c>
      <c r="BA101">
        <f t="shared" si="30"/>
        <v>540100</v>
      </c>
      <c r="BB101">
        <f t="shared" si="46"/>
        <v>0</v>
      </c>
      <c r="BC101">
        <f t="shared" si="47"/>
        <v>0</v>
      </c>
    </row>
    <row r="102" spans="1:55">
      <c r="A102">
        <v>2</v>
      </c>
      <c r="B102">
        <v>6</v>
      </c>
      <c r="C102">
        <v>1</v>
      </c>
      <c r="D102">
        <v>0</v>
      </c>
      <c r="E102">
        <v>21</v>
      </c>
      <c r="F102">
        <v>2</v>
      </c>
      <c r="G102">
        <v>3</v>
      </c>
      <c r="H102">
        <v>6</v>
      </c>
      <c r="I102">
        <v>4</v>
      </c>
      <c r="J102">
        <v>0</v>
      </c>
      <c r="K102">
        <v>2</v>
      </c>
      <c r="L102"/>
      <c r="M102"/>
      <c r="N102">
        <f t="shared" si="31"/>
        <v>2</v>
      </c>
      <c r="O102">
        <f t="shared" si="32"/>
        <v>6</v>
      </c>
      <c r="P102">
        <f t="shared" si="33"/>
        <v>1</v>
      </c>
      <c r="Q102">
        <f t="shared" si="34"/>
        <v>21</v>
      </c>
      <c r="R102">
        <f t="shared" si="35"/>
        <v>2</v>
      </c>
      <c r="S102">
        <f t="shared" si="36"/>
        <v>3</v>
      </c>
      <c r="T102">
        <f t="shared" si="36"/>
        <v>6</v>
      </c>
      <c r="U102">
        <f t="shared" si="37"/>
        <v>4</v>
      </c>
      <c r="V102">
        <f t="shared" si="38"/>
        <v>0</v>
      </c>
      <c r="W102">
        <f t="shared" si="39"/>
        <v>2402</v>
      </c>
      <c r="AP102">
        <f t="shared" si="25"/>
        <v>2</v>
      </c>
      <c r="AQ102">
        <f t="shared" si="26"/>
        <v>6</v>
      </c>
      <c r="AR102">
        <f t="shared" si="27"/>
        <v>1</v>
      </c>
      <c r="AS102">
        <f t="shared" si="28"/>
        <v>0</v>
      </c>
      <c r="AT102">
        <f t="shared" si="40"/>
        <v>21</v>
      </c>
      <c r="AU102">
        <f t="shared" si="41"/>
        <v>0</v>
      </c>
      <c r="AV102">
        <f t="shared" si="42"/>
        <v>2</v>
      </c>
      <c r="AW102">
        <f t="shared" si="43"/>
        <v>6</v>
      </c>
      <c r="AX102">
        <f t="shared" si="44"/>
        <v>1</v>
      </c>
      <c r="AY102">
        <f t="shared" si="45"/>
        <v>21</v>
      </c>
      <c r="AZ102">
        <f t="shared" si="29"/>
        <v>2402</v>
      </c>
      <c r="BA102">
        <f t="shared" si="30"/>
        <v>240200</v>
      </c>
      <c r="BB102">
        <f t="shared" si="46"/>
        <v>0</v>
      </c>
      <c r="BC102">
        <f t="shared" si="47"/>
        <v>0</v>
      </c>
    </row>
    <row r="103" spans="1:55">
      <c r="A103">
        <v>2</v>
      </c>
      <c r="B103">
        <v>6</v>
      </c>
      <c r="C103">
        <v>2</v>
      </c>
      <c r="D103">
        <v>7</v>
      </c>
      <c r="E103">
        <v>0</v>
      </c>
      <c r="F103">
        <v>4</v>
      </c>
      <c r="G103">
        <v>11</v>
      </c>
      <c r="H103">
        <v>5</v>
      </c>
      <c r="I103">
        <v>3</v>
      </c>
      <c r="J103">
        <v>2</v>
      </c>
      <c r="K103">
        <v>3</v>
      </c>
      <c r="L103"/>
      <c r="M103"/>
      <c r="N103">
        <f t="shared" si="31"/>
        <v>2</v>
      </c>
      <c r="O103">
        <f t="shared" si="32"/>
        <v>6</v>
      </c>
      <c r="P103">
        <f t="shared" si="33"/>
        <v>2</v>
      </c>
      <c r="Q103">
        <f t="shared" si="34"/>
        <v>7</v>
      </c>
      <c r="R103">
        <f t="shared" si="35"/>
        <v>4</v>
      </c>
      <c r="S103">
        <f t="shared" si="36"/>
        <v>11</v>
      </c>
      <c r="T103">
        <f t="shared" si="36"/>
        <v>5</v>
      </c>
      <c r="U103">
        <f t="shared" si="37"/>
        <v>3</v>
      </c>
      <c r="V103">
        <f t="shared" si="38"/>
        <v>2</v>
      </c>
      <c r="W103">
        <f t="shared" si="39"/>
        <v>6303</v>
      </c>
      <c r="AP103">
        <f t="shared" si="25"/>
        <v>2</v>
      </c>
      <c r="AQ103">
        <f t="shared" si="26"/>
        <v>6</v>
      </c>
      <c r="AR103">
        <f t="shared" si="27"/>
        <v>2</v>
      </c>
      <c r="AS103">
        <f t="shared" si="28"/>
        <v>7</v>
      </c>
      <c r="AT103">
        <f t="shared" si="40"/>
        <v>7</v>
      </c>
      <c r="AU103">
        <f t="shared" si="41"/>
        <v>2</v>
      </c>
      <c r="AV103">
        <f t="shared" si="42"/>
        <v>2</v>
      </c>
      <c r="AW103">
        <f t="shared" si="43"/>
        <v>6</v>
      </c>
      <c r="AX103">
        <f t="shared" si="44"/>
        <v>2</v>
      </c>
      <c r="AY103">
        <f t="shared" si="45"/>
        <v>7</v>
      </c>
      <c r="AZ103">
        <f t="shared" si="29"/>
        <v>7003</v>
      </c>
      <c r="BA103">
        <f t="shared" si="30"/>
        <v>700300</v>
      </c>
      <c r="BB103">
        <f t="shared" si="46"/>
        <v>0</v>
      </c>
      <c r="BC103">
        <f t="shared" si="47"/>
        <v>0</v>
      </c>
    </row>
    <row r="104" spans="1:55">
      <c r="A104">
        <v>2</v>
      </c>
      <c r="B104">
        <v>6</v>
      </c>
      <c r="C104">
        <v>3</v>
      </c>
      <c r="D104">
        <v>3</v>
      </c>
      <c r="E104">
        <v>0</v>
      </c>
      <c r="F104">
        <v>5</v>
      </c>
      <c r="G104">
        <v>8</v>
      </c>
      <c r="H104">
        <v>3</v>
      </c>
      <c r="I104">
        <v>1</v>
      </c>
      <c r="J104">
        <v>6</v>
      </c>
      <c r="K104">
        <v>2</v>
      </c>
      <c r="L104"/>
      <c r="M104"/>
      <c r="N104">
        <f t="shared" si="31"/>
        <v>2</v>
      </c>
      <c r="O104">
        <f t="shared" si="32"/>
        <v>6</v>
      </c>
      <c r="P104">
        <f t="shared" si="33"/>
        <v>3</v>
      </c>
      <c r="Q104">
        <f t="shared" si="34"/>
        <v>3</v>
      </c>
      <c r="R104">
        <f t="shared" si="35"/>
        <v>5</v>
      </c>
      <c r="S104">
        <f t="shared" si="36"/>
        <v>8</v>
      </c>
      <c r="T104">
        <f t="shared" si="36"/>
        <v>3</v>
      </c>
      <c r="U104">
        <f t="shared" si="37"/>
        <v>1</v>
      </c>
      <c r="V104">
        <f t="shared" si="38"/>
        <v>6</v>
      </c>
      <c r="W104">
        <f t="shared" si="39"/>
        <v>7102</v>
      </c>
      <c r="AP104">
        <f t="shared" si="25"/>
        <v>2</v>
      </c>
      <c r="AQ104">
        <f t="shared" si="26"/>
        <v>6</v>
      </c>
      <c r="AR104">
        <f t="shared" si="27"/>
        <v>3</v>
      </c>
      <c r="AS104">
        <f t="shared" si="28"/>
        <v>3</v>
      </c>
      <c r="AT104">
        <f t="shared" si="40"/>
        <v>8</v>
      </c>
      <c r="AU104">
        <f t="shared" si="41"/>
        <v>0</v>
      </c>
      <c r="AV104">
        <f t="shared" si="42"/>
        <v>2</v>
      </c>
      <c r="AW104">
        <f t="shared" si="43"/>
        <v>6</v>
      </c>
      <c r="AX104">
        <f t="shared" si="44"/>
        <v>3</v>
      </c>
      <c r="AY104">
        <f t="shared" si="45"/>
        <v>3</v>
      </c>
      <c r="AZ104">
        <f t="shared" si="29"/>
        <v>7402</v>
      </c>
      <c r="BA104">
        <f t="shared" si="30"/>
        <v>740200</v>
      </c>
      <c r="BB104">
        <f t="shared" si="46"/>
        <v>0</v>
      </c>
      <c r="BC104">
        <f t="shared" si="47"/>
        <v>0</v>
      </c>
    </row>
    <row r="105" spans="1:55">
      <c r="A105">
        <v>2</v>
      </c>
      <c r="B105">
        <v>6</v>
      </c>
      <c r="C105">
        <v>4</v>
      </c>
      <c r="D105">
        <v>6</v>
      </c>
      <c r="E105">
        <v>0</v>
      </c>
      <c r="F105">
        <v>6</v>
      </c>
      <c r="G105">
        <v>9</v>
      </c>
      <c r="H105">
        <v>3</v>
      </c>
      <c r="I105">
        <v>2</v>
      </c>
      <c r="J105">
        <v>7</v>
      </c>
      <c r="K105">
        <v>1</v>
      </c>
      <c r="L105"/>
      <c r="M105"/>
      <c r="N105">
        <f t="shared" si="31"/>
        <v>2</v>
      </c>
      <c r="O105">
        <f t="shared" si="32"/>
        <v>6</v>
      </c>
      <c r="P105">
        <f t="shared" si="33"/>
        <v>4</v>
      </c>
      <c r="Q105">
        <f t="shared" si="34"/>
        <v>6</v>
      </c>
      <c r="R105">
        <f t="shared" si="35"/>
        <v>6</v>
      </c>
      <c r="S105">
        <f t="shared" si="36"/>
        <v>9</v>
      </c>
      <c r="T105">
        <f t="shared" si="36"/>
        <v>3</v>
      </c>
      <c r="U105">
        <f t="shared" si="37"/>
        <v>2</v>
      </c>
      <c r="V105">
        <f t="shared" si="38"/>
        <v>7</v>
      </c>
      <c r="W105">
        <f t="shared" si="39"/>
        <v>8201</v>
      </c>
      <c r="AP105">
        <f t="shared" si="25"/>
        <v>2</v>
      </c>
      <c r="AQ105">
        <f t="shared" si="26"/>
        <v>6</v>
      </c>
      <c r="AR105">
        <f t="shared" si="27"/>
        <v>4</v>
      </c>
      <c r="AS105">
        <f t="shared" si="28"/>
        <v>6</v>
      </c>
      <c r="AT105">
        <f t="shared" si="40"/>
        <v>9</v>
      </c>
      <c r="AU105">
        <f t="shared" si="41"/>
        <v>7</v>
      </c>
      <c r="AV105">
        <f t="shared" si="42"/>
        <v>2</v>
      </c>
      <c r="AW105">
        <f t="shared" si="43"/>
        <v>6</v>
      </c>
      <c r="AX105">
        <f t="shared" si="44"/>
        <v>4</v>
      </c>
      <c r="AY105">
        <f t="shared" si="45"/>
        <v>6</v>
      </c>
      <c r="AZ105">
        <f t="shared" si="29"/>
        <v>8801</v>
      </c>
      <c r="BA105">
        <f t="shared" si="30"/>
        <v>880100</v>
      </c>
      <c r="BB105">
        <f t="shared" si="46"/>
        <v>0</v>
      </c>
      <c r="BC105">
        <f t="shared" si="47"/>
        <v>0</v>
      </c>
    </row>
    <row r="106" spans="1:55">
      <c r="A106">
        <v>2</v>
      </c>
      <c r="B106">
        <v>6</v>
      </c>
      <c r="C106">
        <v>5</v>
      </c>
      <c r="D106">
        <v>5</v>
      </c>
      <c r="E106">
        <v>0</v>
      </c>
      <c r="F106">
        <v>1</v>
      </c>
      <c r="G106">
        <v>10</v>
      </c>
      <c r="H106">
        <v>7</v>
      </c>
      <c r="I106">
        <v>2</v>
      </c>
      <c r="J106">
        <v>0</v>
      </c>
      <c r="K106">
        <v>3</v>
      </c>
      <c r="L106"/>
      <c r="M106"/>
      <c r="N106">
        <f t="shared" si="31"/>
        <v>2</v>
      </c>
      <c r="O106">
        <f t="shared" si="32"/>
        <v>6</v>
      </c>
      <c r="P106">
        <f t="shared" si="33"/>
        <v>5</v>
      </c>
      <c r="Q106">
        <f t="shared" si="34"/>
        <v>5</v>
      </c>
      <c r="R106">
        <f t="shared" si="35"/>
        <v>1</v>
      </c>
      <c r="S106">
        <f t="shared" si="36"/>
        <v>10</v>
      </c>
      <c r="T106">
        <f t="shared" si="36"/>
        <v>7</v>
      </c>
      <c r="U106">
        <f t="shared" si="37"/>
        <v>2</v>
      </c>
      <c r="V106">
        <f t="shared" si="38"/>
        <v>0</v>
      </c>
      <c r="W106">
        <f t="shared" si="39"/>
        <v>1203</v>
      </c>
      <c r="AP106">
        <f t="shared" si="25"/>
        <v>2</v>
      </c>
      <c r="AQ106">
        <f t="shared" si="26"/>
        <v>6</v>
      </c>
      <c r="AR106">
        <f t="shared" si="27"/>
        <v>5</v>
      </c>
      <c r="AS106">
        <f t="shared" si="28"/>
        <v>5</v>
      </c>
      <c r="AT106">
        <f t="shared" si="40"/>
        <v>4</v>
      </c>
      <c r="AU106">
        <f t="shared" si="41"/>
        <v>6</v>
      </c>
      <c r="AV106">
        <f t="shared" si="42"/>
        <v>2</v>
      </c>
      <c r="AW106">
        <f t="shared" si="43"/>
        <v>6</v>
      </c>
      <c r="AX106">
        <f t="shared" si="44"/>
        <v>5</v>
      </c>
      <c r="AY106">
        <f t="shared" si="45"/>
        <v>5</v>
      </c>
      <c r="AZ106">
        <f t="shared" si="29"/>
        <v>1703</v>
      </c>
      <c r="BA106">
        <f t="shared" si="30"/>
        <v>170300</v>
      </c>
      <c r="BB106">
        <f t="shared" si="46"/>
        <v>0</v>
      </c>
      <c r="BC106">
        <f t="shared" si="47"/>
        <v>0</v>
      </c>
    </row>
    <row r="107" spans="1:55">
      <c r="A107">
        <v>2</v>
      </c>
      <c r="B107">
        <v>7</v>
      </c>
      <c r="C107">
        <v>1</v>
      </c>
      <c r="D107">
        <v>6</v>
      </c>
      <c r="E107">
        <v>0</v>
      </c>
      <c r="F107">
        <v>1</v>
      </c>
      <c r="G107">
        <v>8</v>
      </c>
      <c r="H107">
        <v>6</v>
      </c>
      <c r="I107">
        <v>2</v>
      </c>
      <c r="J107">
        <v>0</v>
      </c>
      <c r="K107">
        <v>2</v>
      </c>
      <c r="L107"/>
      <c r="M107"/>
      <c r="N107">
        <f t="shared" si="31"/>
        <v>2</v>
      </c>
      <c r="O107">
        <f t="shared" si="32"/>
        <v>7</v>
      </c>
      <c r="P107">
        <f t="shared" si="33"/>
        <v>1</v>
      </c>
      <c r="Q107">
        <f t="shared" si="34"/>
        <v>6</v>
      </c>
      <c r="R107">
        <f t="shared" si="35"/>
        <v>1</v>
      </c>
      <c r="S107">
        <f t="shared" si="36"/>
        <v>8</v>
      </c>
      <c r="T107">
        <f t="shared" si="36"/>
        <v>6</v>
      </c>
      <c r="U107">
        <f t="shared" si="37"/>
        <v>2</v>
      </c>
      <c r="V107">
        <f t="shared" si="38"/>
        <v>0</v>
      </c>
      <c r="W107">
        <f t="shared" si="39"/>
        <v>1202</v>
      </c>
      <c r="AP107">
        <f t="shared" si="25"/>
        <v>2</v>
      </c>
      <c r="AQ107">
        <f t="shared" si="26"/>
        <v>7</v>
      </c>
      <c r="AR107">
        <f t="shared" si="27"/>
        <v>1</v>
      </c>
      <c r="AS107">
        <f t="shared" si="28"/>
        <v>6</v>
      </c>
      <c r="AT107">
        <f t="shared" si="40"/>
        <v>4</v>
      </c>
      <c r="AU107">
        <f t="shared" si="41"/>
        <v>5</v>
      </c>
      <c r="AV107">
        <f t="shared" si="42"/>
        <v>2</v>
      </c>
      <c r="AW107">
        <f t="shared" si="43"/>
        <v>7</v>
      </c>
      <c r="AX107">
        <f t="shared" si="44"/>
        <v>1</v>
      </c>
      <c r="AY107">
        <f t="shared" si="45"/>
        <v>6</v>
      </c>
      <c r="AZ107">
        <f t="shared" si="29"/>
        <v>1802</v>
      </c>
      <c r="BA107">
        <f t="shared" si="30"/>
        <v>180200</v>
      </c>
      <c r="BB107">
        <f t="shared" si="46"/>
        <v>0</v>
      </c>
      <c r="BC107">
        <f t="shared" si="47"/>
        <v>0</v>
      </c>
    </row>
    <row r="108" spans="1:55">
      <c r="A108">
        <v>2</v>
      </c>
      <c r="B108">
        <v>7</v>
      </c>
      <c r="C108">
        <v>2</v>
      </c>
      <c r="D108">
        <v>18</v>
      </c>
      <c r="E108">
        <v>0</v>
      </c>
      <c r="F108">
        <v>4</v>
      </c>
      <c r="G108">
        <v>4</v>
      </c>
      <c r="H108">
        <v>4</v>
      </c>
      <c r="I108">
        <v>1</v>
      </c>
      <c r="J108">
        <v>2</v>
      </c>
      <c r="K108">
        <v>2</v>
      </c>
      <c r="L108"/>
      <c r="M108"/>
      <c r="N108">
        <f t="shared" si="31"/>
        <v>2</v>
      </c>
      <c r="O108">
        <f t="shared" si="32"/>
        <v>7</v>
      </c>
      <c r="P108">
        <f t="shared" si="33"/>
        <v>2</v>
      </c>
      <c r="Q108">
        <f t="shared" si="34"/>
        <v>18</v>
      </c>
      <c r="R108">
        <f t="shared" si="35"/>
        <v>4</v>
      </c>
      <c r="S108">
        <f t="shared" si="36"/>
        <v>4</v>
      </c>
      <c r="T108">
        <f t="shared" si="36"/>
        <v>4</v>
      </c>
      <c r="U108">
        <f t="shared" si="37"/>
        <v>1</v>
      </c>
      <c r="V108">
        <f t="shared" si="38"/>
        <v>2</v>
      </c>
      <c r="W108">
        <f t="shared" si="39"/>
        <v>6102</v>
      </c>
      <c r="AP108">
        <f t="shared" si="25"/>
        <v>2</v>
      </c>
      <c r="AQ108">
        <f t="shared" si="26"/>
        <v>7</v>
      </c>
      <c r="AR108">
        <f t="shared" si="27"/>
        <v>2</v>
      </c>
      <c r="AS108">
        <f t="shared" si="28"/>
        <v>18</v>
      </c>
      <c r="AT108">
        <f t="shared" si="40"/>
        <v>7</v>
      </c>
      <c r="AU108">
        <f t="shared" si="41"/>
        <v>2</v>
      </c>
      <c r="AV108">
        <f t="shared" si="42"/>
        <v>2</v>
      </c>
      <c r="AW108">
        <f t="shared" si="43"/>
        <v>7</v>
      </c>
      <c r="AX108">
        <f t="shared" si="44"/>
        <v>2</v>
      </c>
      <c r="AY108">
        <f t="shared" si="45"/>
        <v>18</v>
      </c>
      <c r="AZ108">
        <f t="shared" si="29"/>
        <v>7902</v>
      </c>
      <c r="BA108">
        <f t="shared" si="30"/>
        <v>790200</v>
      </c>
      <c r="BB108">
        <f t="shared" si="46"/>
        <v>0</v>
      </c>
      <c r="BC108">
        <f t="shared" si="47"/>
        <v>0</v>
      </c>
    </row>
    <row r="109" spans="1:55">
      <c r="A109">
        <v>2</v>
      </c>
      <c r="B109">
        <v>7</v>
      </c>
      <c r="C109">
        <v>3</v>
      </c>
      <c r="D109">
        <v>0</v>
      </c>
      <c r="E109">
        <v>2</v>
      </c>
      <c r="F109">
        <v>2</v>
      </c>
      <c r="G109">
        <v>11</v>
      </c>
      <c r="H109">
        <v>2</v>
      </c>
      <c r="I109">
        <v>3</v>
      </c>
      <c r="J109">
        <v>0</v>
      </c>
      <c r="K109">
        <v>1</v>
      </c>
      <c r="L109"/>
      <c r="M109"/>
      <c r="N109">
        <f t="shared" si="31"/>
        <v>2</v>
      </c>
      <c r="O109">
        <f t="shared" si="32"/>
        <v>7</v>
      </c>
      <c r="P109">
        <f t="shared" si="33"/>
        <v>3</v>
      </c>
      <c r="Q109">
        <f t="shared" si="34"/>
        <v>2</v>
      </c>
      <c r="R109">
        <f t="shared" si="35"/>
        <v>2</v>
      </c>
      <c r="S109">
        <f t="shared" si="36"/>
        <v>11</v>
      </c>
      <c r="T109">
        <f t="shared" si="36"/>
        <v>2</v>
      </c>
      <c r="U109">
        <f t="shared" si="37"/>
        <v>3</v>
      </c>
      <c r="V109">
        <f t="shared" si="38"/>
        <v>0</v>
      </c>
      <c r="W109">
        <f t="shared" si="39"/>
        <v>4301</v>
      </c>
      <c r="AP109">
        <f t="shared" si="25"/>
        <v>2</v>
      </c>
      <c r="AQ109">
        <f t="shared" si="26"/>
        <v>7</v>
      </c>
      <c r="AR109">
        <f t="shared" si="27"/>
        <v>3</v>
      </c>
      <c r="AS109">
        <f t="shared" si="28"/>
        <v>0</v>
      </c>
      <c r="AT109">
        <f t="shared" si="40"/>
        <v>2</v>
      </c>
      <c r="AU109">
        <f t="shared" si="41"/>
        <v>0</v>
      </c>
      <c r="AV109">
        <f t="shared" si="42"/>
        <v>2</v>
      </c>
      <c r="AW109">
        <f t="shared" si="43"/>
        <v>7</v>
      </c>
      <c r="AX109">
        <f t="shared" si="44"/>
        <v>3</v>
      </c>
      <c r="AY109">
        <f t="shared" si="45"/>
        <v>2</v>
      </c>
      <c r="AZ109">
        <f t="shared" si="29"/>
        <v>4301</v>
      </c>
      <c r="BA109">
        <f t="shared" si="30"/>
        <v>430100</v>
      </c>
      <c r="BB109">
        <f t="shared" si="46"/>
        <v>0</v>
      </c>
      <c r="BC109">
        <f t="shared" si="47"/>
        <v>0</v>
      </c>
    </row>
    <row r="110" spans="1:55">
      <c r="A110">
        <v>2</v>
      </c>
      <c r="B110">
        <v>7</v>
      </c>
      <c r="C110">
        <v>4</v>
      </c>
      <c r="D110">
        <v>8</v>
      </c>
      <c r="E110">
        <v>0</v>
      </c>
      <c r="F110">
        <v>5</v>
      </c>
      <c r="G110">
        <v>7</v>
      </c>
      <c r="H110">
        <v>13</v>
      </c>
      <c r="I110">
        <v>5</v>
      </c>
      <c r="J110">
        <v>1</v>
      </c>
      <c r="K110">
        <v>3</v>
      </c>
      <c r="L110"/>
      <c r="M110"/>
      <c r="N110">
        <f t="shared" si="31"/>
        <v>2</v>
      </c>
      <c r="O110">
        <f t="shared" si="32"/>
        <v>7</v>
      </c>
      <c r="P110">
        <f t="shared" si="33"/>
        <v>4</v>
      </c>
      <c r="Q110">
        <f t="shared" si="34"/>
        <v>8</v>
      </c>
      <c r="R110">
        <f t="shared" si="35"/>
        <v>5</v>
      </c>
      <c r="S110">
        <f t="shared" si="36"/>
        <v>7</v>
      </c>
      <c r="T110">
        <f t="shared" si="36"/>
        <v>13</v>
      </c>
      <c r="U110">
        <f t="shared" si="37"/>
        <v>5</v>
      </c>
      <c r="V110">
        <f t="shared" si="38"/>
        <v>1</v>
      </c>
      <c r="W110">
        <f t="shared" si="39"/>
        <v>7503</v>
      </c>
      <c r="AP110">
        <f t="shared" si="25"/>
        <v>2</v>
      </c>
      <c r="AQ110">
        <f t="shared" si="26"/>
        <v>7</v>
      </c>
      <c r="AR110">
        <f t="shared" si="27"/>
        <v>4</v>
      </c>
      <c r="AS110">
        <f t="shared" si="28"/>
        <v>8</v>
      </c>
      <c r="AT110">
        <f t="shared" si="40"/>
        <v>8</v>
      </c>
      <c r="AU110">
        <f t="shared" si="41"/>
        <v>1</v>
      </c>
      <c r="AV110">
        <f t="shared" si="42"/>
        <v>2</v>
      </c>
      <c r="AW110">
        <f t="shared" si="43"/>
        <v>7</v>
      </c>
      <c r="AX110">
        <f t="shared" si="44"/>
        <v>4</v>
      </c>
      <c r="AY110">
        <f t="shared" si="45"/>
        <v>8</v>
      </c>
      <c r="AZ110">
        <f t="shared" si="29"/>
        <v>8303</v>
      </c>
      <c r="BA110">
        <f t="shared" si="30"/>
        <v>830300</v>
      </c>
      <c r="BB110">
        <f t="shared" si="46"/>
        <v>0</v>
      </c>
      <c r="BC110">
        <f t="shared" si="47"/>
        <v>0</v>
      </c>
    </row>
    <row r="111" spans="1:55">
      <c r="A111">
        <v>2</v>
      </c>
      <c r="B111">
        <v>7</v>
      </c>
      <c r="C111">
        <v>5</v>
      </c>
      <c r="D111">
        <v>5</v>
      </c>
      <c r="E111">
        <v>0</v>
      </c>
      <c r="F111">
        <v>7</v>
      </c>
      <c r="G111">
        <v>9</v>
      </c>
      <c r="H111">
        <v>8</v>
      </c>
      <c r="I111">
        <v>4</v>
      </c>
      <c r="J111">
        <v>7</v>
      </c>
      <c r="K111">
        <v>3</v>
      </c>
      <c r="L111"/>
      <c r="M111"/>
      <c r="N111">
        <f t="shared" si="31"/>
        <v>2</v>
      </c>
      <c r="O111">
        <f t="shared" si="32"/>
        <v>7</v>
      </c>
      <c r="P111">
        <f t="shared" si="33"/>
        <v>5</v>
      </c>
      <c r="Q111">
        <f t="shared" si="34"/>
        <v>5</v>
      </c>
      <c r="R111">
        <f t="shared" si="35"/>
        <v>7</v>
      </c>
      <c r="S111">
        <f t="shared" si="36"/>
        <v>9</v>
      </c>
      <c r="T111">
        <f t="shared" si="36"/>
        <v>8</v>
      </c>
      <c r="U111">
        <f t="shared" si="37"/>
        <v>4</v>
      </c>
      <c r="V111">
        <f t="shared" si="38"/>
        <v>7</v>
      </c>
      <c r="W111">
        <f t="shared" si="39"/>
        <v>9403</v>
      </c>
      <c r="AP111">
        <f t="shared" si="25"/>
        <v>2</v>
      </c>
      <c r="AQ111">
        <f t="shared" si="26"/>
        <v>7</v>
      </c>
      <c r="AR111">
        <f t="shared" si="27"/>
        <v>5</v>
      </c>
      <c r="AS111">
        <f t="shared" si="28"/>
        <v>5</v>
      </c>
      <c r="AT111">
        <f t="shared" si="40"/>
        <v>10</v>
      </c>
      <c r="AU111">
        <f t="shared" si="41"/>
        <v>7</v>
      </c>
      <c r="AV111">
        <f t="shared" si="42"/>
        <v>2</v>
      </c>
      <c r="AW111">
        <f t="shared" si="43"/>
        <v>7</v>
      </c>
      <c r="AX111">
        <f t="shared" si="44"/>
        <v>5</v>
      </c>
      <c r="AY111">
        <f t="shared" si="45"/>
        <v>5</v>
      </c>
      <c r="AZ111">
        <f t="shared" si="29"/>
        <v>9903</v>
      </c>
      <c r="BA111">
        <f t="shared" si="30"/>
        <v>990300</v>
      </c>
      <c r="BB111">
        <f t="shared" si="46"/>
        <v>0</v>
      </c>
      <c r="BC111">
        <f t="shared" si="47"/>
        <v>0</v>
      </c>
    </row>
    <row r="112" spans="1:55">
      <c r="A112">
        <v>2</v>
      </c>
      <c r="B112">
        <v>8</v>
      </c>
      <c r="C112">
        <v>1</v>
      </c>
      <c r="D112">
        <v>17</v>
      </c>
      <c r="E112">
        <v>0</v>
      </c>
      <c r="F112">
        <v>3</v>
      </c>
      <c r="G112">
        <v>13</v>
      </c>
      <c r="H112">
        <v>7</v>
      </c>
      <c r="I112">
        <v>2</v>
      </c>
      <c r="J112">
        <v>4</v>
      </c>
      <c r="K112">
        <v>2</v>
      </c>
      <c r="L112"/>
      <c r="M112"/>
      <c r="N112">
        <f t="shared" si="31"/>
        <v>2</v>
      </c>
      <c r="O112">
        <f t="shared" si="32"/>
        <v>8</v>
      </c>
      <c r="P112">
        <f t="shared" si="33"/>
        <v>1</v>
      </c>
      <c r="Q112">
        <f t="shared" si="34"/>
        <v>17</v>
      </c>
      <c r="R112">
        <f t="shared" si="35"/>
        <v>3</v>
      </c>
      <c r="S112">
        <f t="shared" si="36"/>
        <v>13</v>
      </c>
      <c r="T112">
        <f t="shared" si="36"/>
        <v>7</v>
      </c>
      <c r="U112">
        <f t="shared" si="37"/>
        <v>2</v>
      </c>
      <c r="V112">
        <f t="shared" si="38"/>
        <v>4</v>
      </c>
      <c r="W112">
        <f t="shared" si="39"/>
        <v>5202</v>
      </c>
      <c r="AP112">
        <f t="shared" si="25"/>
        <v>2</v>
      </c>
      <c r="AQ112">
        <f t="shared" si="26"/>
        <v>8</v>
      </c>
      <c r="AR112">
        <f t="shared" si="27"/>
        <v>1</v>
      </c>
      <c r="AS112">
        <f t="shared" si="28"/>
        <v>17</v>
      </c>
      <c r="AT112">
        <f t="shared" si="40"/>
        <v>6</v>
      </c>
      <c r="AU112">
        <f t="shared" si="41"/>
        <v>4</v>
      </c>
      <c r="AV112">
        <f t="shared" si="42"/>
        <v>2</v>
      </c>
      <c r="AW112">
        <f t="shared" si="43"/>
        <v>8</v>
      </c>
      <c r="AX112">
        <f t="shared" si="44"/>
        <v>1</v>
      </c>
      <c r="AY112">
        <f t="shared" si="45"/>
        <v>17</v>
      </c>
      <c r="AZ112">
        <f t="shared" si="29"/>
        <v>6902</v>
      </c>
      <c r="BA112">
        <f t="shared" si="30"/>
        <v>690200</v>
      </c>
      <c r="BB112">
        <f t="shared" si="46"/>
        <v>0</v>
      </c>
      <c r="BC112">
        <f t="shared" si="47"/>
        <v>0</v>
      </c>
    </row>
    <row r="113" spans="1:55">
      <c r="A113">
        <v>2</v>
      </c>
      <c r="B113">
        <v>8</v>
      </c>
      <c r="C113">
        <v>2</v>
      </c>
      <c r="D113">
        <v>0</v>
      </c>
      <c r="E113">
        <v>14</v>
      </c>
      <c r="F113">
        <v>2</v>
      </c>
      <c r="G113">
        <v>6</v>
      </c>
      <c r="H113">
        <v>10</v>
      </c>
      <c r="I113">
        <v>5</v>
      </c>
      <c r="J113">
        <v>0</v>
      </c>
      <c r="K113">
        <v>1</v>
      </c>
      <c r="L113"/>
      <c r="M113"/>
      <c r="N113">
        <f t="shared" si="31"/>
        <v>2</v>
      </c>
      <c r="O113">
        <f t="shared" si="32"/>
        <v>8</v>
      </c>
      <c r="P113">
        <f t="shared" si="33"/>
        <v>2</v>
      </c>
      <c r="Q113">
        <f t="shared" si="34"/>
        <v>14</v>
      </c>
      <c r="R113">
        <f t="shared" si="35"/>
        <v>2</v>
      </c>
      <c r="S113">
        <f t="shared" si="36"/>
        <v>6</v>
      </c>
      <c r="T113">
        <f t="shared" si="36"/>
        <v>10</v>
      </c>
      <c r="U113">
        <f t="shared" si="37"/>
        <v>5</v>
      </c>
      <c r="V113">
        <f t="shared" si="38"/>
        <v>0</v>
      </c>
      <c r="W113">
        <f t="shared" si="39"/>
        <v>4501</v>
      </c>
      <c r="AP113">
        <f t="shared" si="25"/>
        <v>2</v>
      </c>
      <c r="AQ113">
        <f t="shared" si="26"/>
        <v>8</v>
      </c>
      <c r="AR113">
        <f t="shared" si="27"/>
        <v>2</v>
      </c>
      <c r="AS113">
        <f t="shared" si="28"/>
        <v>0</v>
      </c>
      <c r="AT113">
        <f t="shared" si="40"/>
        <v>14</v>
      </c>
      <c r="AU113">
        <f t="shared" si="41"/>
        <v>0</v>
      </c>
      <c r="AV113">
        <f t="shared" si="42"/>
        <v>2</v>
      </c>
      <c r="AW113">
        <f t="shared" si="43"/>
        <v>8</v>
      </c>
      <c r="AX113">
        <f t="shared" si="44"/>
        <v>2</v>
      </c>
      <c r="AY113">
        <f t="shared" si="45"/>
        <v>14</v>
      </c>
      <c r="AZ113">
        <f t="shared" si="29"/>
        <v>4501</v>
      </c>
      <c r="BA113">
        <f t="shared" si="30"/>
        <v>450100</v>
      </c>
      <c r="BB113">
        <f t="shared" si="46"/>
        <v>0</v>
      </c>
      <c r="BC113">
        <f t="shared" si="47"/>
        <v>0</v>
      </c>
    </row>
    <row r="114" spans="1:55">
      <c r="A114">
        <v>2</v>
      </c>
      <c r="B114">
        <v>8</v>
      </c>
      <c r="C114">
        <v>3</v>
      </c>
      <c r="D114">
        <v>8</v>
      </c>
      <c r="E114">
        <v>0</v>
      </c>
      <c r="F114">
        <v>5</v>
      </c>
      <c r="G114">
        <v>2</v>
      </c>
      <c r="H114">
        <v>9</v>
      </c>
      <c r="I114">
        <v>4</v>
      </c>
      <c r="J114">
        <v>8</v>
      </c>
      <c r="K114">
        <v>3</v>
      </c>
      <c r="L114"/>
      <c r="M114"/>
      <c r="N114">
        <f t="shared" si="31"/>
        <v>2</v>
      </c>
      <c r="O114">
        <f t="shared" si="32"/>
        <v>8</v>
      </c>
      <c r="P114">
        <f t="shared" si="33"/>
        <v>3</v>
      </c>
      <c r="Q114">
        <f t="shared" si="34"/>
        <v>8</v>
      </c>
      <c r="R114">
        <f t="shared" si="35"/>
        <v>5</v>
      </c>
      <c r="S114">
        <f t="shared" si="36"/>
        <v>2</v>
      </c>
      <c r="T114">
        <f t="shared" si="36"/>
        <v>9</v>
      </c>
      <c r="U114">
        <f t="shared" si="37"/>
        <v>4</v>
      </c>
      <c r="V114">
        <f t="shared" si="38"/>
        <v>8</v>
      </c>
      <c r="W114">
        <f t="shared" si="39"/>
        <v>7403</v>
      </c>
      <c r="AP114">
        <f t="shared" si="25"/>
        <v>2</v>
      </c>
      <c r="AQ114">
        <f t="shared" si="26"/>
        <v>8</v>
      </c>
      <c r="AR114">
        <f t="shared" si="27"/>
        <v>3</v>
      </c>
      <c r="AS114">
        <f t="shared" si="28"/>
        <v>8</v>
      </c>
      <c r="AT114">
        <f t="shared" si="40"/>
        <v>8</v>
      </c>
      <c r="AU114">
        <f t="shared" si="41"/>
        <v>8</v>
      </c>
      <c r="AV114">
        <f t="shared" si="42"/>
        <v>2</v>
      </c>
      <c r="AW114">
        <f t="shared" si="43"/>
        <v>8</v>
      </c>
      <c r="AX114">
        <f t="shared" si="44"/>
        <v>3</v>
      </c>
      <c r="AY114">
        <f t="shared" si="45"/>
        <v>8</v>
      </c>
      <c r="AZ114">
        <f t="shared" si="29"/>
        <v>8203</v>
      </c>
      <c r="BA114">
        <f t="shared" si="30"/>
        <v>820300</v>
      </c>
      <c r="BB114">
        <f t="shared" si="46"/>
        <v>0</v>
      </c>
      <c r="BC114">
        <f t="shared" si="47"/>
        <v>0</v>
      </c>
    </row>
    <row r="115" spans="1:55">
      <c r="A115">
        <v>2</v>
      </c>
      <c r="B115">
        <v>8</v>
      </c>
      <c r="C115">
        <v>4</v>
      </c>
      <c r="D115">
        <v>7</v>
      </c>
      <c r="E115">
        <v>0</v>
      </c>
      <c r="F115">
        <v>6</v>
      </c>
      <c r="G115">
        <v>1</v>
      </c>
      <c r="H115">
        <v>16</v>
      </c>
      <c r="I115">
        <v>3</v>
      </c>
      <c r="J115">
        <v>3</v>
      </c>
      <c r="K115">
        <v>1</v>
      </c>
      <c r="L115"/>
      <c r="M115"/>
      <c r="N115">
        <f t="shared" si="31"/>
        <v>2</v>
      </c>
      <c r="O115">
        <f t="shared" si="32"/>
        <v>8</v>
      </c>
      <c r="P115">
        <f t="shared" si="33"/>
        <v>4</v>
      </c>
      <c r="Q115">
        <f t="shared" si="34"/>
        <v>7</v>
      </c>
      <c r="R115">
        <f t="shared" si="35"/>
        <v>6</v>
      </c>
      <c r="S115">
        <f t="shared" si="36"/>
        <v>1</v>
      </c>
      <c r="T115">
        <f t="shared" si="36"/>
        <v>16</v>
      </c>
      <c r="U115">
        <f t="shared" si="37"/>
        <v>3</v>
      </c>
      <c r="V115">
        <f t="shared" si="38"/>
        <v>3</v>
      </c>
      <c r="W115">
        <f t="shared" si="39"/>
        <v>8301</v>
      </c>
      <c r="AP115">
        <f t="shared" si="25"/>
        <v>2</v>
      </c>
      <c r="AQ115">
        <f t="shared" si="26"/>
        <v>8</v>
      </c>
      <c r="AR115">
        <f t="shared" si="27"/>
        <v>4</v>
      </c>
      <c r="AS115">
        <f t="shared" si="28"/>
        <v>7</v>
      </c>
      <c r="AT115">
        <f t="shared" si="40"/>
        <v>9</v>
      </c>
      <c r="AU115">
        <f t="shared" si="41"/>
        <v>3</v>
      </c>
      <c r="AV115">
        <f t="shared" si="42"/>
        <v>2</v>
      </c>
      <c r="AW115">
        <f t="shared" si="43"/>
        <v>8</v>
      </c>
      <c r="AX115">
        <f t="shared" si="44"/>
        <v>4</v>
      </c>
      <c r="AY115">
        <f t="shared" si="45"/>
        <v>7</v>
      </c>
      <c r="AZ115">
        <f t="shared" si="29"/>
        <v>9001</v>
      </c>
      <c r="BA115">
        <f t="shared" si="30"/>
        <v>900100</v>
      </c>
      <c r="BB115">
        <f t="shared" si="46"/>
        <v>0</v>
      </c>
      <c r="BC115">
        <f t="shared" si="47"/>
        <v>0</v>
      </c>
    </row>
    <row r="116" spans="1:55">
      <c r="A116">
        <v>2</v>
      </c>
      <c r="B116">
        <v>8</v>
      </c>
      <c r="C116">
        <v>5</v>
      </c>
      <c r="D116">
        <v>3</v>
      </c>
      <c r="E116">
        <v>0</v>
      </c>
      <c r="F116">
        <v>1</v>
      </c>
      <c r="G116">
        <v>12</v>
      </c>
      <c r="H116">
        <v>3</v>
      </c>
      <c r="I116">
        <v>1</v>
      </c>
      <c r="J116">
        <v>0</v>
      </c>
      <c r="K116">
        <v>3</v>
      </c>
      <c r="L116"/>
      <c r="M116"/>
      <c r="N116">
        <f t="shared" si="31"/>
        <v>2</v>
      </c>
      <c r="O116">
        <f t="shared" si="32"/>
        <v>8</v>
      </c>
      <c r="P116">
        <f t="shared" si="33"/>
        <v>5</v>
      </c>
      <c r="Q116">
        <f t="shared" si="34"/>
        <v>3</v>
      </c>
      <c r="R116">
        <f t="shared" si="35"/>
        <v>1</v>
      </c>
      <c r="S116">
        <f t="shared" si="36"/>
        <v>12</v>
      </c>
      <c r="T116">
        <f t="shared" si="36"/>
        <v>3</v>
      </c>
      <c r="U116">
        <f t="shared" si="37"/>
        <v>1</v>
      </c>
      <c r="V116">
        <f t="shared" si="38"/>
        <v>0</v>
      </c>
      <c r="W116">
        <f t="shared" si="39"/>
        <v>1103</v>
      </c>
      <c r="AP116">
        <f t="shared" si="25"/>
        <v>2</v>
      </c>
      <c r="AQ116">
        <f t="shared" si="26"/>
        <v>8</v>
      </c>
      <c r="AR116">
        <f t="shared" si="27"/>
        <v>5</v>
      </c>
      <c r="AS116">
        <f t="shared" si="28"/>
        <v>3</v>
      </c>
      <c r="AT116">
        <f t="shared" si="40"/>
        <v>4</v>
      </c>
      <c r="AU116">
        <f t="shared" si="41"/>
        <v>0</v>
      </c>
      <c r="AV116">
        <f t="shared" si="42"/>
        <v>2</v>
      </c>
      <c r="AW116">
        <f t="shared" si="43"/>
        <v>8</v>
      </c>
      <c r="AX116">
        <f t="shared" si="44"/>
        <v>5</v>
      </c>
      <c r="AY116">
        <f t="shared" si="45"/>
        <v>3</v>
      </c>
      <c r="AZ116">
        <f t="shared" si="29"/>
        <v>1403</v>
      </c>
      <c r="BA116">
        <f t="shared" si="30"/>
        <v>140300</v>
      </c>
      <c r="BB116">
        <f t="shared" si="46"/>
        <v>0</v>
      </c>
      <c r="BC116">
        <f t="shared" si="47"/>
        <v>0</v>
      </c>
    </row>
    <row r="117" spans="1:55">
      <c r="A117">
        <v>2</v>
      </c>
      <c r="B117">
        <v>9</v>
      </c>
      <c r="C117">
        <v>1</v>
      </c>
      <c r="D117">
        <v>20</v>
      </c>
      <c r="E117">
        <v>0</v>
      </c>
      <c r="F117">
        <v>6</v>
      </c>
      <c r="G117">
        <v>10</v>
      </c>
      <c r="H117">
        <v>8</v>
      </c>
      <c r="I117">
        <v>5</v>
      </c>
      <c r="J117">
        <v>1</v>
      </c>
      <c r="K117">
        <v>1</v>
      </c>
      <c r="L117"/>
      <c r="M117"/>
      <c r="N117">
        <f t="shared" si="31"/>
        <v>2</v>
      </c>
      <c r="O117">
        <f t="shared" si="32"/>
        <v>9</v>
      </c>
      <c r="P117">
        <f t="shared" si="33"/>
        <v>1</v>
      </c>
      <c r="Q117">
        <f t="shared" si="34"/>
        <v>20</v>
      </c>
      <c r="R117">
        <f t="shared" si="35"/>
        <v>6</v>
      </c>
      <c r="S117">
        <f t="shared" si="36"/>
        <v>10</v>
      </c>
      <c r="T117">
        <f t="shared" si="36"/>
        <v>8</v>
      </c>
      <c r="U117">
        <f t="shared" si="37"/>
        <v>5</v>
      </c>
      <c r="V117">
        <f t="shared" si="38"/>
        <v>1</v>
      </c>
      <c r="W117">
        <f t="shared" si="39"/>
        <v>8501</v>
      </c>
      <c r="AP117">
        <f t="shared" si="25"/>
        <v>2</v>
      </c>
      <c r="AQ117">
        <f t="shared" si="26"/>
        <v>9</v>
      </c>
      <c r="AR117">
        <f t="shared" si="27"/>
        <v>1</v>
      </c>
      <c r="AS117">
        <f t="shared" si="28"/>
        <v>20</v>
      </c>
      <c r="AT117">
        <f t="shared" si="40"/>
        <v>9</v>
      </c>
      <c r="AU117">
        <f t="shared" si="41"/>
        <v>1</v>
      </c>
      <c r="AV117">
        <f t="shared" si="42"/>
        <v>2</v>
      </c>
      <c r="AW117">
        <f t="shared" si="43"/>
        <v>9</v>
      </c>
      <c r="AX117">
        <f t="shared" si="44"/>
        <v>1</v>
      </c>
      <c r="AY117">
        <f t="shared" si="45"/>
        <v>20</v>
      </c>
      <c r="AZ117">
        <f t="shared" si="29"/>
        <v>10501</v>
      </c>
      <c r="BA117">
        <f t="shared" si="30"/>
        <v>1050100</v>
      </c>
      <c r="BB117">
        <f t="shared" si="46"/>
        <v>0</v>
      </c>
      <c r="BC117">
        <f t="shared" si="47"/>
        <v>0</v>
      </c>
    </row>
    <row r="118" spans="1:55">
      <c r="A118">
        <v>2</v>
      </c>
      <c r="B118">
        <v>9</v>
      </c>
      <c r="C118">
        <v>2</v>
      </c>
      <c r="D118">
        <v>9</v>
      </c>
      <c r="E118">
        <v>0</v>
      </c>
      <c r="F118">
        <v>5</v>
      </c>
      <c r="G118">
        <v>3</v>
      </c>
      <c r="H118">
        <v>9</v>
      </c>
      <c r="I118">
        <v>3</v>
      </c>
      <c r="J118">
        <v>3</v>
      </c>
      <c r="K118">
        <v>3</v>
      </c>
      <c r="L118"/>
      <c r="M118"/>
      <c r="N118">
        <f t="shared" si="31"/>
        <v>2</v>
      </c>
      <c r="O118">
        <f t="shared" si="32"/>
        <v>9</v>
      </c>
      <c r="P118">
        <f t="shared" si="33"/>
        <v>2</v>
      </c>
      <c r="Q118">
        <f t="shared" si="34"/>
        <v>9</v>
      </c>
      <c r="R118">
        <f t="shared" si="35"/>
        <v>5</v>
      </c>
      <c r="S118">
        <f t="shared" si="36"/>
        <v>3</v>
      </c>
      <c r="T118">
        <f t="shared" si="36"/>
        <v>9</v>
      </c>
      <c r="U118">
        <f t="shared" si="37"/>
        <v>3</v>
      </c>
      <c r="V118">
        <f t="shared" si="38"/>
        <v>3</v>
      </c>
      <c r="W118">
        <f t="shared" si="39"/>
        <v>7303</v>
      </c>
      <c r="AP118">
        <f t="shared" si="25"/>
        <v>2</v>
      </c>
      <c r="AQ118">
        <f t="shared" si="26"/>
        <v>9</v>
      </c>
      <c r="AR118">
        <f t="shared" si="27"/>
        <v>2</v>
      </c>
      <c r="AS118">
        <f t="shared" si="28"/>
        <v>9</v>
      </c>
      <c r="AT118">
        <f t="shared" si="40"/>
        <v>8</v>
      </c>
      <c r="AU118">
        <f t="shared" si="41"/>
        <v>3</v>
      </c>
      <c r="AV118">
        <f t="shared" si="42"/>
        <v>2</v>
      </c>
      <c r="AW118">
        <f t="shared" si="43"/>
        <v>9</v>
      </c>
      <c r="AX118">
        <f t="shared" si="44"/>
        <v>2</v>
      </c>
      <c r="AY118">
        <f t="shared" si="45"/>
        <v>9</v>
      </c>
      <c r="AZ118">
        <f t="shared" si="29"/>
        <v>8203</v>
      </c>
      <c r="BA118">
        <f t="shared" si="30"/>
        <v>820300</v>
      </c>
      <c r="BB118">
        <f t="shared" si="46"/>
        <v>0</v>
      </c>
      <c r="BC118">
        <f t="shared" si="47"/>
        <v>0</v>
      </c>
    </row>
    <row r="119" spans="1:55">
      <c r="A119">
        <v>2</v>
      </c>
      <c r="B119">
        <v>9</v>
      </c>
      <c r="C119">
        <v>3</v>
      </c>
      <c r="D119">
        <v>5</v>
      </c>
      <c r="E119">
        <v>0</v>
      </c>
      <c r="F119">
        <v>7</v>
      </c>
      <c r="G119">
        <v>7</v>
      </c>
      <c r="H119">
        <v>11</v>
      </c>
      <c r="I119">
        <v>1</v>
      </c>
      <c r="J119">
        <v>5</v>
      </c>
      <c r="K119">
        <v>1</v>
      </c>
      <c r="L119"/>
      <c r="M119"/>
      <c r="N119">
        <f t="shared" si="31"/>
        <v>2</v>
      </c>
      <c r="O119">
        <f t="shared" si="32"/>
        <v>9</v>
      </c>
      <c r="P119">
        <f t="shared" si="33"/>
        <v>3</v>
      </c>
      <c r="Q119">
        <f t="shared" si="34"/>
        <v>5</v>
      </c>
      <c r="R119">
        <f t="shared" si="35"/>
        <v>7</v>
      </c>
      <c r="S119">
        <f t="shared" si="36"/>
        <v>7</v>
      </c>
      <c r="T119">
        <f t="shared" si="36"/>
        <v>11</v>
      </c>
      <c r="U119">
        <f t="shared" si="37"/>
        <v>1</v>
      </c>
      <c r="V119">
        <f t="shared" si="38"/>
        <v>5</v>
      </c>
      <c r="W119">
        <f t="shared" si="39"/>
        <v>9101</v>
      </c>
      <c r="AP119">
        <f t="shared" si="25"/>
        <v>2</v>
      </c>
      <c r="AQ119">
        <f t="shared" si="26"/>
        <v>9</v>
      </c>
      <c r="AR119">
        <f t="shared" si="27"/>
        <v>3</v>
      </c>
      <c r="AS119">
        <f t="shared" si="28"/>
        <v>5</v>
      </c>
      <c r="AT119">
        <f t="shared" si="40"/>
        <v>10</v>
      </c>
      <c r="AU119">
        <f t="shared" si="41"/>
        <v>5</v>
      </c>
      <c r="AV119">
        <f t="shared" si="42"/>
        <v>2</v>
      </c>
      <c r="AW119">
        <f t="shared" si="43"/>
        <v>9</v>
      </c>
      <c r="AX119">
        <f t="shared" si="44"/>
        <v>3</v>
      </c>
      <c r="AY119">
        <f t="shared" si="45"/>
        <v>5</v>
      </c>
      <c r="AZ119">
        <f t="shared" si="29"/>
        <v>9601</v>
      </c>
      <c r="BA119">
        <f t="shared" si="30"/>
        <v>960100</v>
      </c>
      <c r="BB119">
        <f t="shared" si="46"/>
        <v>0</v>
      </c>
      <c r="BC119">
        <f t="shared" si="47"/>
        <v>0</v>
      </c>
    </row>
    <row r="120" spans="1:55">
      <c r="A120">
        <v>2</v>
      </c>
      <c r="B120">
        <v>9</v>
      </c>
      <c r="C120">
        <v>4</v>
      </c>
      <c r="D120">
        <v>19</v>
      </c>
      <c r="E120">
        <v>0</v>
      </c>
      <c r="F120">
        <v>4</v>
      </c>
      <c r="G120">
        <v>4</v>
      </c>
      <c r="H120">
        <v>7</v>
      </c>
      <c r="I120">
        <v>4</v>
      </c>
      <c r="J120">
        <v>2</v>
      </c>
      <c r="K120">
        <v>2</v>
      </c>
      <c r="L120"/>
      <c r="M120"/>
      <c r="N120">
        <f t="shared" si="31"/>
        <v>2</v>
      </c>
      <c r="O120">
        <f t="shared" si="32"/>
        <v>9</v>
      </c>
      <c r="P120">
        <f t="shared" si="33"/>
        <v>4</v>
      </c>
      <c r="Q120">
        <f t="shared" si="34"/>
        <v>19</v>
      </c>
      <c r="R120">
        <f t="shared" si="35"/>
        <v>4</v>
      </c>
      <c r="S120">
        <f t="shared" si="36"/>
        <v>4</v>
      </c>
      <c r="T120">
        <f t="shared" si="36"/>
        <v>7</v>
      </c>
      <c r="U120">
        <f t="shared" si="37"/>
        <v>4</v>
      </c>
      <c r="V120">
        <f t="shared" si="38"/>
        <v>2</v>
      </c>
      <c r="W120">
        <f t="shared" si="39"/>
        <v>6402</v>
      </c>
      <c r="AP120">
        <f t="shared" si="25"/>
        <v>2</v>
      </c>
      <c r="AQ120">
        <f t="shared" si="26"/>
        <v>9</v>
      </c>
      <c r="AR120">
        <f t="shared" si="27"/>
        <v>4</v>
      </c>
      <c r="AS120">
        <f t="shared" si="28"/>
        <v>19</v>
      </c>
      <c r="AT120">
        <f t="shared" si="40"/>
        <v>7</v>
      </c>
      <c r="AU120">
        <f t="shared" si="41"/>
        <v>2</v>
      </c>
      <c r="AV120">
        <f t="shared" si="42"/>
        <v>2</v>
      </c>
      <c r="AW120">
        <f t="shared" si="43"/>
        <v>9</v>
      </c>
      <c r="AX120">
        <f t="shared" si="44"/>
        <v>4</v>
      </c>
      <c r="AY120">
        <f t="shared" si="45"/>
        <v>19</v>
      </c>
      <c r="AZ120">
        <f t="shared" si="29"/>
        <v>8302</v>
      </c>
      <c r="BA120">
        <f t="shared" si="30"/>
        <v>830200</v>
      </c>
      <c r="BB120">
        <f t="shared" si="46"/>
        <v>0</v>
      </c>
      <c r="BC120">
        <f t="shared" si="47"/>
        <v>0</v>
      </c>
    </row>
    <row r="121" spans="1:55">
      <c r="A121">
        <v>2</v>
      </c>
      <c r="B121">
        <v>9</v>
      </c>
      <c r="C121">
        <v>5</v>
      </c>
      <c r="D121">
        <v>13</v>
      </c>
      <c r="E121">
        <v>0</v>
      </c>
      <c r="F121">
        <v>3</v>
      </c>
      <c r="G121">
        <v>5</v>
      </c>
      <c r="H121">
        <v>14</v>
      </c>
      <c r="I121">
        <v>2</v>
      </c>
      <c r="J121">
        <v>6</v>
      </c>
      <c r="K121">
        <v>2</v>
      </c>
      <c r="L121"/>
      <c r="M121"/>
      <c r="N121">
        <f t="shared" si="31"/>
        <v>2</v>
      </c>
      <c r="O121">
        <f t="shared" si="32"/>
        <v>9</v>
      </c>
      <c r="P121">
        <f t="shared" si="33"/>
        <v>5</v>
      </c>
      <c r="Q121">
        <f t="shared" si="34"/>
        <v>13</v>
      </c>
      <c r="R121">
        <f t="shared" si="35"/>
        <v>3</v>
      </c>
      <c r="S121">
        <f t="shared" si="36"/>
        <v>5</v>
      </c>
      <c r="T121">
        <f t="shared" si="36"/>
        <v>14</v>
      </c>
      <c r="U121">
        <f t="shared" si="37"/>
        <v>2</v>
      </c>
      <c r="V121">
        <f t="shared" si="38"/>
        <v>6</v>
      </c>
      <c r="W121">
        <f t="shared" si="39"/>
        <v>5202</v>
      </c>
      <c r="AP121">
        <f t="shared" si="25"/>
        <v>2</v>
      </c>
      <c r="AQ121">
        <f t="shared" si="26"/>
        <v>9</v>
      </c>
      <c r="AR121">
        <f t="shared" si="27"/>
        <v>5</v>
      </c>
      <c r="AS121">
        <f t="shared" si="28"/>
        <v>13</v>
      </c>
      <c r="AT121">
        <f t="shared" si="40"/>
        <v>6</v>
      </c>
      <c r="AU121">
        <f t="shared" si="41"/>
        <v>6</v>
      </c>
      <c r="AV121">
        <f t="shared" si="42"/>
        <v>2</v>
      </c>
      <c r="AW121">
        <f t="shared" si="43"/>
        <v>9</v>
      </c>
      <c r="AX121">
        <f t="shared" si="44"/>
        <v>5</v>
      </c>
      <c r="AY121">
        <f t="shared" si="45"/>
        <v>13</v>
      </c>
      <c r="AZ121">
        <f t="shared" si="29"/>
        <v>6502</v>
      </c>
      <c r="BA121">
        <f t="shared" si="30"/>
        <v>650200</v>
      </c>
      <c r="BB121">
        <f t="shared" si="46"/>
        <v>0</v>
      </c>
      <c r="BC121">
        <f t="shared" si="47"/>
        <v>0</v>
      </c>
    </row>
    <row r="122" spans="1:55">
      <c r="A122">
        <v>2</v>
      </c>
      <c r="B122">
        <v>10</v>
      </c>
      <c r="C122">
        <v>1</v>
      </c>
      <c r="D122">
        <v>15</v>
      </c>
      <c r="E122">
        <v>0</v>
      </c>
      <c r="F122">
        <v>4</v>
      </c>
      <c r="G122">
        <v>13</v>
      </c>
      <c r="H122">
        <v>1</v>
      </c>
      <c r="I122">
        <v>3</v>
      </c>
      <c r="J122">
        <v>8</v>
      </c>
      <c r="K122">
        <v>3</v>
      </c>
      <c r="L122"/>
      <c r="M122"/>
      <c r="N122">
        <f t="shared" si="31"/>
        <v>2</v>
      </c>
      <c r="O122">
        <f t="shared" si="32"/>
        <v>10</v>
      </c>
      <c r="P122">
        <f t="shared" si="33"/>
        <v>1</v>
      </c>
      <c r="Q122">
        <f t="shared" si="34"/>
        <v>15</v>
      </c>
      <c r="R122">
        <f t="shared" si="35"/>
        <v>4</v>
      </c>
      <c r="S122">
        <f t="shared" si="36"/>
        <v>13</v>
      </c>
      <c r="T122">
        <f t="shared" si="36"/>
        <v>1</v>
      </c>
      <c r="U122">
        <f t="shared" si="37"/>
        <v>3</v>
      </c>
      <c r="V122">
        <f t="shared" si="38"/>
        <v>8</v>
      </c>
      <c r="W122">
        <f t="shared" si="39"/>
        <v>6303</v>
      </c>
      <c r="AP122">
        <f t="shared" si="25"/>
        <v>2</v>
      </c>
      <c r="AQ122">
        <f t="shared" si="26"/>
        <v>10</v>
      </c>
      <c r="AR122">
        <f t="shared" si="27"/>
        <v>1</v>
      </c>
      <c r="AS122">
        <f t="shared" si="28"/>
        <v>15</v>
      </c>
      <c r="AT122">
        <f t="shared" si="40"/>
        <v>7</v>
      </c>
      <c r="AU122">
        <f t="shared" si="41"/>
        <v>8</v>
      </c>
      <c r="AV122">
        <f t="shared" si="42"/>
        <v>2</v>
      </c>
      <c r="AW122">
        <f t="shared" si="43"/>
        <v>10</v>
      </c>
      <c r="AX122">
        <f t="shared" si="44"/>
        <v>1</v>
      </c>
      <c r="AY122">
        <f t="shared" si="45"/>
        <v>15</v>
      </c>
      <c r="AZ122">
        <f t="shared" si="29"/>
        <v>7803</v>
      </c>
      <c r="BA122">
        <f t="shared" si="30"/>
        <v>780300</v>
      </c>
      <c r="BB122">
        <f t="shared" si="46"/>
        <v>0</v>
      </c>
      <c r="BC122">
        <f t="shared" si="47"/>
        <v>0</v>
      </c>
    </row>
    <row r="123" spans="1:55">
      <c r="A123">
        <v>2</v>
      </c>
      <c r="B123">
        <v>10</v>
      </c>
      <c r="C123">
        <v>2</v>
      </c>
      <c r="D123">
        <v>2</v>
      </c>
      <c r="E123">
        <v>0</v>
      </c>
      <c r="F123">
        <v>6</v>
      </c>
      <c r="G123">
        <v>1</v>
      </c>
      <c r="H123">
        <v>11</v>
      </c>
      <c r="I123">
        <v>2</v>
      </c>
      <c r="J123">
        <v>5</v>
      </c>
      <c r="K123">
        <v>3</v>
      </c>
      <c r="L123"/>
      <c r="M123"/>
      <c r="N123">
        <f t="shared" si="31"/>
        <v>2</v>
      </c>
      <c r="O123">
        <f t="shared" si="32"/>
        <v>10</v>
      </c>
      <c r="P123">
        <f t="shared" si="33"/>
        <v>2</v>
      </c>
      <c r="Q123">
        <f t="shared" si="34"/>
        <v>2</v>
      </c>
      <c r="R123">
        <f t="shared" si="35"/>
        <v>6</v>
      </c>
      <c r="S123">
        <f t="shared" si="36"/>
        <v>1</v>
      </c>
      <c r="T123">
        <f t="shared" si="36"/>
        <v>11</v>
      </c>
      <c r="U123">
        <f t="shared" si="37"/>
        <v>2</v>
      </c>
      <c r="V123">
        <f t="shared" si="38"/>
        <v>5</v>
      </c>
      <c r="W123">
        <f t="shared" si="39"/>
        <v>8203</v>
      </c>
      <c r="AP123">
        <f t="shared" si="25"/>
        <v>2</v>
      </c>
      <c r="AQ123">
        <f t="shared" si="26"/>
        <v>10</v>
      </c>
      <c r="AR123">
        <f t="shared" si="27"/>
        <v>2</v>
      </c>
      <c r="AS123">
        <f t="shared" si="28"/>
        <v>2</v>
      </c>
      <c r="AT123">
        <f t="shared" si="40"/>
        <v>9</v>
      </c>
      <c r="AU123">
        <f t="shared" si="41"/>
        <v>0</v>
      </c>
      <c r="AV123">
        <f t="shared" si="42"/>
        <v>2</v>
      </c>
      <c r="AW123">
        <f t="shared" si="43"/>
        <v>10</v>
      </c>
      <c r="AX123">
        <f t="shared" si="44"/>
        <v>2</v>
      </c>
      <c r="AY123">
        <f t="shared" si="45"/>
        <v>2</v>
      </c>
      <c r="AZ123">
        <f t="shared" si="29"/>
        <v>8403</v>
      </c>
      <c r="BA123">
        <f t="shared" si="30"/>
        <v>840300</v>
      </c>
      <c r="BB123">
        <f t="shared" si="46"/>
        <v>0</v>
      </c>
      <c r="BC123">
        <f t="shared" si="47"/>
        <v>0</v>
      </c>
    </row>
    <row r="124" spans="1:55">
      <c r="A124">
        <v>2</v>
      </c>
      <c r="B124">
        <v>10</v>
      </c>
      <c r="C124">
        <v>3</v>
      </c>
      <c r="D124">
        <v>4</v>
      </c>
      <c r="E124">
        <v>0</v>
      </c>
      <c r="F124">
        <v>3</v>
      </c>
      <c r="G124">
        <v>12</v>
      </c>
      <c r="H124">
        <v>17</v>
      </c>
      <c r="I124">
        <v>5</v>
      </c>
      <c r="J124">
        <v>7</v>
      </c>
      <c r="K124">
        <v>1</v>
      </c>
      <c r="L124"/>
      <c r="M124"/>
      <c r="N124">
        <f t="shared" si="31"/>
        <v>2</v>
      </c>
      <c r="O124">
        <f t="shared" si="32"/>
        <v>10</v>
      </c>
      <c r="P124">
        <f t="shared" si="33"/>
        <v>3</v>
      </c>
      <c r="Q124">
        <f t="shared" si="34"/>
        <v>4</v>
      </c>
      <c r="R124">
        <f t="shared" si="35"/>
        <v>3</v>
      </c>
      <c r="S124">
        <f t="shared" si="36"/>
        <v>12</v>
      </c>
      <c r="T124">
        <f t="shared" si="36"/>
        <v>17</v>
      </c>
      <c r="U124">
        <f t="shared" si="37"/>
        <v>5</v>
      </c>
      <c r="V124">
        <f t="shared" si="38"/>
        <v>7</v>
      </c>
      <c r="W124">
        <f t="shared" si="39"/>
        <v>5501</v>
      </c>
      <c r="AP124">
        <f t="shared" si="25"/>
        <v>2</v>
      </c>
      <c r="AQ124">
        <f t="shared" si="26"/>
        <v>10</v>
      </c>
      <c r="AR124">
        <f t="shared" si="27"/>
        <v>3</v>
      </c>
      <c r="AS124">
        <f t="shared" si="28"/>
        <v>4</v>
      </c>
      <c r="AT124">
        <f t="shared" si="40"/>
        <v>6</v>
      </c>
      <c r="AU124">
        <f t="shared" si="41"/>
        <v>0</v>
      </c>
      <c r="AV124">
        <f t="shared" si="42"/>
        <v>2</v>
      </c>
      <c r="AW124">
        <f t="shared" si="43"/>
        <v>10</v>
      </c>
      <c r="AX124">
        <f t="shared" si="44"/>
        <v>3</v>
      </c>
      <c r="AY124">
        <f t="shared" si="45"/>
        <v>4</v>
      </c>
      <c r="AZ124">
        <f t="shared" si="29"/>
        <v>5901</v>
      </c>
      <c r="BA124">
        <f t="shared" si="30"/>
        <v>590100</v>
      </c>
      <c r="BB124">
        <f t="shared" si="46"/>
        <v>0</v>
      </c>
      <c r="BC124">
        <f t="shared" si="47"/>
        <v>0</v>
      </c>
    </row>
    <row r="125" spans="1:55">
      <c r="A125">
        <v>2</v>
      </c>
      <c r="B125">
        <v>10</v>
      </c>
      <c r="C125">
        <v>4</v>
      </c>
      <c r="D125">
        <v>1</v>
      </c>
      <c r="E125">
        <v>0</v>
      </c>
      <c r="F125">
        <v>5</v>
      </c>
      <c r="G125">
        <v>9</v>
      </c>
      <c r="H125">
        <v>5</v>
      </c>
      <c r="I125">
        <v>1</v>
      </c>
      <c r="J125">
        <v>6</v>
      </c>
      <c r="K125">
        <v>2</v>
      </c>
      <c r="L125"/>
      <c r="M125"/>
      <c r="N125">
        <f t="shared" si="31"/>
        <v>2</v>
      </c>
      <c r="O125">
        <f t="shared" si="32"/>
        <v>10</v>
      </c>
      <c r="P125">
        <f t="shared" si="33"/>
        <v>4</v>
      </c>
      <c r="Q125">
        <f t="shared" si="34"/>
        <v>1</v>
      </c>
      <c r="R125">
        <f t="shared" si="35"/>
        <v>5</v>
      </c>
      <c r="S125">
        <f t="shared" si="36"/>
        <v>9</v>
      </c>
      <c r="T125">
        <f t="shared" si="36"/>
        <v>5</v>
      </c>
      <c r="U125">
        <f t="shared" si="37"/>
        <v>1</v>
      </c>
      <c r="V125">
        <f t="shared" si="38"/>
        <v>6</v>
      </c>
      <c r="W125">
        <f t="shared" si="39"/>
        <v>7102</v>
      </c>
      <c r="AP125">
        <f t="shared" si="25"/>
        <v>2</v>
      </c>
      <c r="AQ125">
        <f t="shared" si="26"/>
        <v>10</v>
      </c>
      <c r="AR125">
        <f t="shared" si="27"/>
        <v>4</v>
      </c>
      <c r="AS125">
        <f t="shared" si="28"/>
        <v>1</v>
      </c>
      <c r="AT125">
        <f t="shared" si="40"/>
        <v>8</v>
      </c>
      <c r="AU125">
        <f t="shared" si="41"/>
        <v>0</v>
      </c>
      <c r="AV125">
        <f t="shared" si="42"/>
        <v>2</v>
      </c>
      <c r="AW125">
        <f t="shared" si="43"/>
        <v>10</v>
      </c>
      <c r="AX125">
        <f t="shared" si="44"/>
        <v>4</v>
      </c>
      <c r="AY125">
        <f t="shared" si="45"/>
        <v>1</v>
      </c>
      <c r="AZ125">
        <f t="shared" si="29"/>
        <v>7202</v>
      </c>
      <c r="BA125">
        <f t="shared" si="30"/>
        <v>720200</v>
      </c>
      <c r="BB125">
        <f t="shared" si="46"/>
        <v>0</v>
      </c>
      <c r="BC125">
        <f t="shared" si="47"/>
        <v>0</v>
      </c>
    </row>
    <row r="126" spans="1:55">
      <c r="A126">
        <v>2</v>
      </c>
      <c r="B126">
        <v>10</v>
      </c>
      <c r="C126">
        <v>5</v>
      </c>
      <c r="D126">
        <v>0</v>
      </c>
      <c r="E126">
        <v>8</v>
      </c>
      <c r="F126">
        <v>2</v>
      </c>
      <c r="G126">
        <v>5</v>
      </c>
      <c r="H126">
        <v>14</v>
      </c>
      <c r="I126">
        <v>4</v>
      </c>
      <c r="J126">
        <v>0</v>
      </c>
      <c r="K126">
        <v>1</v>
      </c>
      <c r="L126"/>
      <c r="M126"/>
      <c r="N126">
        <f t="shared" si="31"/>
        <v>2</v>
      </c>
      <c r="O126">
        <f t="shared" si="32"/>
        <v>10</v>
      </c>
      <c r="P126">
        <f t="shared" si="33"/>
        <v>5</v>
      </c>
      <c r="Q126">
        <f t="shared" si="34"/>
        <v>8</v>
      </c>
      <c r="R126">
        <f t="shared" si="35"/>
        <v>2</v>
      </c>
      <c r="S126">
        <f t="shared" si="36"/>
        <v>5</v>
      </c>
      <c r="T126">
        <f t="shared" si="36"/>
        <v>14</v>
      </c>
      <c r="U126">
        <f t="shared" si="37"/>
        <v>4</v>
      </c>
      <c r="V126">
        <f t="shared" si="38"/>
        <v>0</v>
      </c>
      <c r="W126">
        <f t="shared" si="39"/>
        <v>4401</v>
      </c>
      <c r="AP126">
        <f t="shared" si="25"/>
        <v>2</v>
      </c>
      <c r="AQ126">
        <f t="shared" si="26"/>
        <v>10</v>
      </c>
      <c r="AR126">
        <f t="shared" si="27"/>
        <v>5</v>
      </c>
      <c r="AS126">
        <f t="shared" si="28"/>
        <v>0</v>
      </c>
      <c r="AT126">
        <f t="shared" si="40"/>
        <v>8</v>
      </c>
      <c r="AU126">
        <f t="shared" si="41"/>
        <v>0</v>
      </c>
      <c r="AV126">
        <f t="shared" si="42"/>
        <v>2</v>
      </c>
      <c r="AW126">
        <f t="shared" si="43"/>
        <v>10</v>
      </c>
      <c r="AX126">
        <f t="shared" si="44"/>
        <v>5</v>
      </c>
      <c r="AY126">
        <f t="shared" si="45"/>
        <v>8</v>
      </c>
      <c r="AZ126">
        <f t="shared" si="29"/>
        <v>4401</v>
      </c>
      <c r="BA126">
        <f t="shared" si="30"/>
        <v>440100</v>
      </c>
      <c r="BB126">
        <f t="shared" si="46"/>
        <v>0</v>
      </c>
      <c r="BC126">
        <f t="shared" si="47"/>
        <v>0</v>
      </c>
    </row>
    <row r="127" spans="1:55">
      <c r="A127">
        <v>2</v>
      </c>
      <c r="B127">
        <v>11</v>
      </c>
      <c r="C127">
        <v>1</v>
      </c>
      <c r="D127">
        <v>5</v>
      </c>
      <c r="E127">
        <v>0</v>
      </c>
      <c r="F127">
        <v>4</v>
      </c>
      <c r="G127">
        <v>5</v>
      </c>
      <c r="H127">
        <v>5</v>
      </c>
      <c r="I127">
        <v>2</v>
      </c>
      <c r="J127">
        <v>6</v>
      </c>
      <c r="K127">
        <v>2</v>
      </c>
      <c r="L127"/>
      <c r="M127"/>
      <c r="N127">
        <f t="shared" si="31"/>
        <v>2</v>
      </c>
      <c r="O127">
        <f t="shared" si="32"/>
        <v>11</v>
      </c>
      <c r="P127">
        <f t="shared" si="33"/>
        <v>1</v>
      </c>
      <c r="Q127">
        <f t="shared" si="34"/>
        <v>5</v>
      </c>
      <c r="R127">
        <f t="shared" si="35"/>
        <v>4</v>
      </c>
      <c r="S127">
        <f t="shared" si="36"/>
        <v>5</v>
      </c>
      <c r="T127">
        <f t="shared" si="36"/>
        <v>5</v>
      </c>
      <c r="U127">
        <f t="shared" si="37"/>
        <v>2</v>
      </c>
      <c r="V127">
        <f t="shared" si="38"/>
        <v>6</v>
      </c>
      <c r="W127">
        <f t="shared" si="39"/>
        <v>6202</v>
      </c>
      <c r="AP127">
        <f t="shared" si="25"/>
        <v>2</v>
      </c>
      <c r="AQ127">
        <f t="shared" si="26"/>
        <v>11</v>
      </c>
      <c r="AR127">
        <f t="shared" si="27"/>
        <v>1</v>
      </c>
      <c r="AS127">
        <f t="shared" si="28"/>
        <v>5</v>
      </c>
      <c r="AT127">
        <f t="shared" si="40"/>
        <v>7</v>
      </c>
      <c r="AU127">
        <f t="shared" si="41"/>
        <v>6</v>
      </c>
      <c r="AV127">
        <f t="shared" si="42"/>
        <v>2</v>
      </c>
      <c r="AW127">
        <f t="shared" si="43"/>
        <v>11</v>
      </c>
      <c r="AX127">
        <f t="shared" si="44"/>
        <v>1</v>
      </c>
      <c r="AY127">
        <f t="shared" si="45"/>
        <v>5</v>
      </c>
      <c r="AZ127">
        <f t="shared" si="29"/>
        <v>6702</v>
      </c>
      <c r="BA127">
        <f t="shared" si="30"/>
        <v>670200</v>
      </c>
      <c r="BB127">
        <f t="shared" si="46"/>
        <v>0</v>
      </c>
      <c r="BC127">
        <f t="shared" si="47"/>
        <v>0</v>
      </c>
    </row>
    <row r="128" spans="1:55">
      <c r="A128">
        <v>2</v>
      </c>
      <c r="B128">
        <v>11</v>
      </c>
      <c r="C128">
        <v>2</v>
      </c>
      <c r="D128">
        <v>17</v>
      </c>
      <c r="E128">
        <v>0</v>
      </c>
      <c r="F128">
        <v>1</v>
      </c>
      <c r="G128">
        <v>11</v>
      </c>
      <c r="H128">
        <v>5</v>
      </c>
      <c r="I128">
        <v>4</v>
      </c>
      <c r="J128">
        <v>0</v>
      </c>
      <c r="K128">
        <v>3</v>
      </c>
      <c r="L128"/>
      <c r="M128"/>
      <c r="N128">
        <f t="shared" si="31"/>
        <v>2</v>
      </c>
      <c r="O128">
        <f t="shared" si="32"/>
        <v>11</v>
      </c>
      <c r="P128">
        <f t="shared" si="33"/>
        <v>2</v>
      </c>
      <c r="Q128">
        <f t="shared" si="34"/>
        <v>17</v>
      </c>
      <c r="R128">
        <f t="shared" si="35"/>
        <v>1</v>
      </c>
      <c r="S128">
        <f t="shared" si="36"/>
        <v>11</v>
      </c>
      <c r="T128">
        <f t="shared" si="36"/>
        <v>5</v>
      </c>
      <c r="U128">
        <f t="shared" si="37"/>
        <v>4</v>
      </c>
      <c r="V128">
        <f t="shared" si="38"/>
        <v>0</v>
      </c>
      <c r="W128">
        <f t="shared" si="39"/>
        <v>1403</v>
      </c>
      <c r="AP128">
        <f t="shared" si="25"/>
        <v>2</v>
      </c>
      <c r="AQ128">
        <f t="shared" si="26"/>
        <v>11</v>
      </c>
      <c r="AR128">
        <f t="shared" si="27"/>
        <v>2</v>
      </c>
      <c r="AS128">
        <f t="shared" si="28"/>
        <v>17</v>
      </c>
      <c r="AT128">
        <f t="shared" si="40"/>
        <v>4</v>
      </c>
      <c r="AU128">
        <f t="shared" si="41"/>
        <v>6</v>
      </c>
      <c r="AV128">
        <f t="shared" si="42"/>
        <v>2</v>
      </c>
      <c r="AW128">
        <f t="shared" si="43"/>
        <v>11</v>
      </c>
      <c r="AX128">
        <f t="shared" si="44"/>
        <v>2</v>
      </c>
      <c r="AY128">
        <f t="shared" si="45"/>
        <v>17</v>
      </c>
      <c r="AZ128">
        <f t="shared" si="29"/>
        <v>3103</v>
      </c>
      <c r="BA128">
        <f t="shared" si="30"/>
        <v>310300</v>
      </c>
      <c r="BB128">
        <f t="shared" si="46"/>
        <v>0</v>
      </c>
      <c r="BC128">
        <f t="shared" si="47"/>
        <v>0</v>
      </c>
    </row>
    <row r="129" spans="1:55">
      <c r="A129">
        <v>2</v>
      </c>
      <c r="B129">
        <v>11</v>
      </c>
      <c r="C129">
        <v>3</v>
      </c>
      <c r="D129">
        <v>18</v>
      </c>
      <c r="E129">
        <v>0</v>
      </c>
      <c r="F129">
        <v>6</v>
      </c>
      <c r="G129">
        <v>6</v>
      </c>
      <c r="H129">
        <v>2</v>
      </c>
      <c r="I129">
        <v>2</v>
      </c>
      <c r="J129">
        <v>5</v>
      </c>
      <c r="K129">
        <v>2</v>
      </c>
      <c r="L129"/>
      <c r="M129"/>
      <c r="N129">
        <f t="shared" si="31"/>
        <v>2</v>
      </c>
      <c r="O129">
        <f t="shared" si="32"/>
        <v>11</v>
      </c>
      <c r="P129">
        <f t="shared" si="33"/>
        <v>3</v>
      </c>
      <c r="Q129">
        <f t="shared" si="34"/>
        <v>18</v>
      </c>
      <c r="R129">
        <f t="shared" si="35"/>
        <v>6</v>
      </c>
      <c r="S129">
        <f t="shared" si="36"/>
        <v>6</v>
      </c>
      <c r="T129">
        <f t="shared" si="36"/>
        <v>2</v>
      </c>
      <c r="U129">
        <f t="shared" si="37"/>
        <v>2</v>
      </c>
      <c r="V129">
        <f t="shared" si="38"/>
        <v>5</v>
      </c>
      <c r="W129">
        <f t="shared" si="39"/>
        <v>8202</v>
      </c>
      <c r="AP129">
        <f t="shared" si="25"/>
        <v>2</v>
      </c>
      <c r="AQ129">
        <f t="shared" si="26"/>
        <v>11</v>
      </c>
      <c r="AR129">
        <f t="shared" si="27"/>
        <v>3</v>
      </c>
      <c r="AS129">
        <f t="shared" si="28"/>
        <v>18</v>
      </c>
      <c r="AT129">
        <f t="shared" si="40"/>
        <v>9</v>
      </c>
      <c r="AU129">
        <f t="shared" si="41"/>
        <v>5</v>
      </c>
      <c r="AV129">
        <f t="shared" si="42"/>
        <v>2</v>
      </c>
      <c r="AW129">
        <f t="shared" si="43"/>
        <v>11</v>
      </c>
      <c r="AX129">
        <f t="shared" si="44"/>
        <v>3</v>
      </c>
      <c r="AY129">
        <f t="shared" si="45"/>
        <v>18</v>
      </c>
      <c r="AZ129">
        <f t="shared" si="29"/>
        <v>10002</v>
      </c>
      <c r="BA129">
        <f t="shared" si="30"/>
        <v>1000200</v>
      </c>
      <c r="BB129">
        <f t="shared" si="46"/>
        <v>0</v>
      </c>
      <c r="BC129">
        <f t="shared" si="47"/>
        <v>0</v>
      </c>
    </row>
    <row r="130" spans="1:55">
      <c r="A130">
        <v>2</v>
      </c>
      <c r="B130">
        <v>11</v>
      </c>
      <c r="C130">
        <v>4</v>
      </c>
      <c r="D130">
        <v>4</v>
      </c>
      <c r="E130">
        <v>0</v>
      </c>
      <c r="F130">
        <v>5</v>
      </c>
      <c r="G130">
        <v>5</v>
      </c>
      <c r="H130">
        <v>3</v>
      </c>
      <c r="I130">
        <v>4</v>
      </c>
      <c r="J130">
        <v>2</v>
      </c>
      <c r="K130">
        <v>1</v>
      </c>
      <c r="L130"/>
      <c r="M130"/>
      <c r="N130">
        <f t="shared" si="31"/>
        <v>2</v>
      </c>
      <c r="O130">
        <f t="shared" si="32"/>
        <v>11</v>
      </c>
      <c r="P130">
        <f t="shared" si="33"/>
        <v>4</v>
      </c>
      <c r="Q130">
        <f t="shared" si="34"/>
        <v>4</v>
      </c>
      <c r="R130">
        <f t="shared" si="35"/>
        <v>5</v>
      </c>
      <c r="S130">
        <f t="shared" si="36"/>
        <v>5</v>
      </c>
      <c r="T130">
        <f t="shared" si="36"/>
        <v>3</v>
      </c>
      <c r="U130">
        <f t="shared" si="37"/>
        <v>4</v>
      </c>
      <c r="V130">
        <f t="shared" si="38"/>
        <v>2</v>
      </c>
      <c r="W130">
        <f t="shared" si="39"/>
        <v>7401</v>
      </c>
      <c r="AP130">
        <f t="shared" ref="AP130:AP193" si="48">A130</f>
        <v>2</v>
      </c>
      <c r="AQ130">
        <f t="shared" ref="AQ130:AQ193" si="49">B130</f>
        <v>11</v>
      </c>
      <c r="AR130">
        <f t="shared" ref="AR130:AR193" si="50">C130</f>
        <v>4</v>
      </c>
      <c r="AS130">
        <f t="shared" ref="AS130:AS193" si="51">D130</f>
        <v>4</v>
      </c>
      <c r="AT130">
        <f t="shared" si="40"/>
        <v>8</v>
      </c>
      <c r="AU130">
        <f t="shared" si="41"/>
        <v>0</v>
      </c>
      <c r="AV130">
        <f t="shared" si="42"/>
        <v>2</v>
      </c>
      <c r="AW130">
        <f t="shared" si="43"/>
        <v>11</v>
      </c>
      <c r="AX130">
        <f t="shared" si="44"/>
        <v>4</v>
      </c>
      <c r="AY130">
        <f t="shared" si="45"/>
        <v>4</v>
      </c>
      <c r="AZ130">
        <f t="shared" ref="AZ130:AZ193" si="52">$AS130*100+MAX(R130:Y130)</f>
        <v>7801</v>
      </c>
      <c r="BA130">
        <f t="shared" ref="BA130:BA193" si="53">AZ130*100+MAX(Z130:AG130)</f>
        <v>780100</v>
      </c>
      <c r="BB130">
        <f t="shared" si="46"/>
        <v>0</v>
      </c>
      <c r="BC130">
        <f t="shared" si="47"/>
        <v>0</v>
      </c>
    </row>
    <row r="131" spans="1:55">
      <c r="A131">
        <v>2</v>
      </c>
      <c r="B131">
        <v>11</v>
      </c>
      <c r="C131">
        <v>5</v>
      </c>
      <c r="D131">
        <v>15</v>
      </c>
      <c r="E131">
        <v>0</v>
      </c>
      <c r="F131">
        <v>7</v>
      </c>
      <c r="G131">
        <v>12</v>
      </c>
      <c r="H131">
        <v>13</v>
      </c>
      <c r="I131">
        <v>3</v>
      </c>
      <c r="J131">
        <v>8</v>
      </c>
      <c r="K131">
        <v>1</v>
      </c>
      <c r="L131"/>
      <c r="M131"/>
      <c r="N131">
        <f t="shared" ref="N131:N194" si="54">A131</f>
        <v>2</v>
      </c>
      <c r="O131">
        <f t="shared" ref="O131:O194" si="55">B131</f>
        <v>11</v>
      </c>
      <c r="P131">
        <f t="shared" ref="P131:P194" si="56">C131</f>
        <v>5</v>
      </c>
      <c r="Q131">
        <f t="shared" ref="Q131:Q194" si="57">IF(E131&gt;0,E131,D131)</f>
        <v>15</v>
      </c>
      <c r="R131">
        <f t="shared" ref="R131:R194" si="58">F131</f>
        <v>7</v>
      </c>
      <c r="S131">
        <f t="shared" ref="S131:T194" si="59">G131</f>
        <v>12</v>
      </c>
      <c r="T131">
        <f t="shared" si="59"/>
        <v>13</v>
      </c>
      <c r="U131">
        <f t="shared" ref="U131:U194" si="60">I131</f>
        <v>3</v>
      </c>
      <c r="V131">
        <f t="shared" ref="V131:V194" si="61">J131</f>
        <v>8</v>
      </c>
      <c r="W131">
        <f t="shared" ref="W131:W194" si="62">IF(OR(R131=1,AND(R131=2,Q131=21)),R131*1000+U131*100+K131,IF(AND(R131=2,Q131=22),(R131+1)*1000+U131*100+K131,(R131+2)*1000+U131*100+K131))</f>
        <v>9301</v>
      </c>
      <c r="AP131">
        <f t="shared" si="48"/>
        <v>2</v>
      </c>
      <c r="AQ131">
        <f t="shared" si="49"/>
        <v>11</v>
      </c>
      <c r="AR131">
        <f t="shared" si="50"/>
        <v>5</v>
      </c>
      <c r="AS131">
        <f t="shared" si="51"/>
        <v>15</v>
      </c>
      <c r="AT131">
        <f t="shared" ref="AT131:AT194" si="63">IF(E131&gt;0,E131,IF(F131&gt;0,F131+3,IF(G131&gt;0,G131+5,IF(H131&gt;0,H131+7,I131+10))))</f>
        <v>10</v>
      </c>
      <c r="AU131">
        <f t="shared" ref="AU131:AU194" si="64">IF(AS131&gt;4,IF(J131&gt;0,J131,IF(K131&gt;0,K131+3,IF(L131&gt;0,L131+5,M131+7))),0)</f>
        <v>8</v>
      </c>
      <c r="AV131">
        <f t="shared" ref="AV131:AV194" si="65">N131</f>
        <v>2</v>
      </c>
      <c r="AW131">
        <f t="shared" ref="AW131:AW194" si="66">O131</f>
        <v>11</v>
      </c>
      <c r="AX131">
        <f t="shared" ref="AX131:AX194" si="67">P131</f>
        <v>5</v>
      </c>
      <c r="AY131">
        <f t="shared" ref="AY131:AY194" si="68">IF(Q131=0,6,Q131)</f>
        <v>15</v>
      </c>
      <c r="AZ131">
        <f t="shared" si="52"/>
        <v>10801</v>
      </c>
      <c r="BA131">
        <f t="shared" si="53"/>
        <v>1080100</v>
      </c>
      <c r="BB131">
        <f t="shared" ref="BB131:BB194" si="69">AH131</f>
        <v>0</v>
      </c>
      <c r="BC131">
        <f t="shared" ref="BC131:BC194" si="70">AI131</f>
        <v>0</v>
      </c>
    </row>
    <row r="132" spans="1:55">
      <c r="A132">
        <v>2</v>
      </c>
      <c r="B132">
        <v>12</v>
      </c>
      <c r="C132">
        <v>1</v>
      </c>
      <c r="D132">
        <v>12</v>
      </c>
      <c r="E132">
        <v>0</v>
      </c>
      <c r="F132">
        <v>4</v>
      </c>
      <c r="G132">
        <v>10</v>
      </c>
      <c r="H132">
        <v>16</v>
      </c>
      <c r="I132">
        <v>1</v>
      </c>
      <c r="J132">
        <v>1</v>
      </c>
      <c r="K132">
        <v>3</v>
      </c>
      <c r="L132"/>
      <c r="M132"/>
      <c r="N132">
        <f t="shared" si="54"/>
        <v>2</v>
      </c>
      <c r="O132">
        <f t="shared" si="55"/>
        <v>12</v>
      </c>
      <c r="P132">
        <f t="shared" si="56"/>
        <v>1</v>
      </c>
      <c r="Q132">
        <f t="shared" si="57"/>
        <v>12</v>
      </c>
      <c r="R132">
        <f t="shared" si="58"/>
        <v>4</v>
      </c>
      <c r="S132">
        <f t="shared" si="59"/>
        <v>10</v>
      </c>
      <c r="T132">
        <f t="shared" si="59"/>
        <v>16</v>
      </c>
      <c r="U132">
        <f t="shared" si="60"/>
        <v>1</v>
      </c>
      <c r="V132">
        <f t="shared" si="61"/>
        <v>1</v>
      </c>
      <c r="W132">
        <f t="shared" si="62"/>
        <v>6103</v>
      </c>
      <c r="AP132">
        <f t="shared" si="48"/>
        <v>2</v>
      </c>
      <c r="AQ132">
        <f t="shared" si="49"/>
        <v>12</v>
      </c>
      <c r="AR132">
        <f t="shared" si="50"/>
        <v>1</v>
      </c>
      <c r="AS132">
        <f t="shared" si="51"/>
        <v>12</v>
      </c>
      <c r="AT132">
        <f t="shared" si="63"/>
        <v>7</v>
      </c>
      <c r="AU132">
        <f t="shared" si="64"/>
        <v>1</v>
      </c>
      <c r="AV132">
        <f t="shared" si="65"/>
        <v>2</v>
      </c>
      <c r="AW132">
        <f t="shared" si="66"/>
        <v>12</v>
      </c>
      <c r="AX132">
        <f t="shared" si="67"/>
        <v>1</v>
      </c>
      <c r="AY132">
        <f t="shared" si="68"/>
        <v>12</v>
      </c>
      <c r="AZ132">
        <f t="shared" si="52"/>
        <v>7303</v>
      </c>
      <c r="BA132">
        <f t="shared" si="53"/>
        <v>730300</v>
      </c>
      <c r="BB132">
        <f t="shared" si="69"/>
        <v>0</v>
      </c>
      <c r="BC132">
        <f t="shared" si="70"/>
        <v>0</v>
      </c>
    </row>
    <row r="133" spans="1:55">
      <c r="A133">
        <v>2</v>
      </c>
      <c r="B133">
        <v>12</v>
      </c>
      <c r="C133">
        <v>2</v>
      </c>
      <c r="D133">
        <v>14</v>
      </c>
      <c r="E133">
        <v>0</v>
      </c>
      <c r="F133">
        <v>7</v>
      </c>
      <c r="G133">
        <v>8</v>
      </c>
      <c r="H133">
        <v>10</v>
      </c>
      <c r="I133">
        <v>4</v>
      </c>
      <c r="J133">
        <v>4</v>
      </c>
      <c r="K133">
        <v>2</v>
      </c>
      <c r="L133"/>
      <c r="M133"/>
      <c r="N133">
        <f t="shared" si="54"/>
        <v>2</v>
      </c>
      <c r="O133">
        <f t="shared" si="55"/>
        <v>12</v>
      </c>
      <c r="P133">
        <f t="shared" si="56"/>
        <v>2</v>
      </c>
      <c r="Q133">
        <f t="shared" si="57"/>
        <v>14</v>
      </c>
      <c r="R133">
        <f t="shared" si="58"/>
        <v>7</v>
      </c>
      <c r="S133">
        <f t="shared" si="59"/>
        <v>8</v>
      </c>
      <c r="T133">
        <f t="shared" si="59"/>
        <v>10</v>
      </c>
      <c r="U133">
        <f t="shared" si="60"/>
        <v>4</v>
      </c>
      <c r="V133">
        <f t="shared" si="61"/>
        <v>4</v>
      </c>
      <c r="W133">
        <f t="shared" si="62"/>
        <v>9402</v>
      </c>
      <c r="AP133">
        <f t="shared" si="48"/>
        <v>2</v>
      </c>
      <c r="AQ133">
        <f t="shared" si="49"/>
        <v>12</v>
      </c>
      <c r="AR133">
        <f t="shared" si="50"/>
        <v>2</v>
      </c>
      <c r="AS133">
        <f t="shared" si="51"/>
        <v>14</v>
      </c>
      <c r="AT133">
        <f t="shared" si="63"/>
        <v>10</v>
      </c>
      <c r="AU133">
        <f t="shared" si="64"/>
        <v>4</v>
      </c>
      <c r="AV133">
        <f t="shared" si="65"/>
        <v>2</v>
      </c>
      <c r="AW133">
        <f t="shared" si="66"/>
        <v>12</v>
      </c>
      <c r="AX133">
        <f t="shared" si="67"/>
        <v>2</v>
      </c>
      <c r="AY133">
        <f t="shared" si="68"/>
        <v>14</v>
      </c>
      <c r="AZ133">
        <f t="shared" si="52"/>
        <v>10802</v>
      </c>
      <c r="BA133">
        <f t="shared" si="53"/>
        <v>1080200</v>
      </c>
      <c r="BB133">
        <f t="shared" si="69"/>
        <v>0</v>
      </c>
      <c r="BC133">
        <f t="shared" si="70"/>
        <v>0</v>
      </c>
    </row>
    <row r="134" spans="1:55">
      <c r="A134">
        <v>2</v>
      </c>
      <c r="B134">
        <v>12</v>
      </c>
      <c r="C134">
        <v>3</v>
      </c>
      <c r="D134">
        <v>6</v>
      </c>
      <c r="E134">
        <v>0</v>
      </c>
      <c r="F134">
        <v>5</v>
      </c>
      <c r="G134">
        <v>2</v>
      </c>
      <c r="H134">
        <v>3</v>
      </c>
      <c r="I134">
        <v>5</v>
      </c>
      <c r="J134">
        <v>2</v>
      </c>
      <c r="K134">
        <v>2</v>
      </c>
      <c r="L134"/>
      <c r="M134"/>
      <c r="N134">
        <f t="shared" si="54"/>
        <v>2</v>
      </c>
      <c r="O134">
        <f t="shared" si="55"/>
        <v>12</v>
      </c>
      <c r="P134">
        <f t="shared" si="56"/>
        <v>3</v>
      </c>
      <c r="Q134">
        <f t="shared" si="57"/>
        <v>6</v>
      </c>
      <c r="R134">
        <f t="shared" si="58"/>
        <v>5</v>
      </c>
      <c r="S134">
        <f t="shared" si="59"/>
        <v>2</v>
      </c>
      <c r="T134">
        <f t="shared" si="59"/>
        <v>3</v>
      </c>
      <c r="U134">
        <f t="shared" si="60"/>
        <v>5</v>
      </c>
      <c r="V134">
        <f t="shared" si="61"/>
        <v>2</v>
      </c>
      <c r="W134">
        <f t="shared" si="62"/>
        <v>7502</v>
      </c>
      <c r="AP134">
        <f t="shared" si="48"/>
        <v>2</v>
      </c>
      <c r="AQ134">
        <f t="shared" si="49"/>
        <v>12</v>
      </c>
      <c r="AR134">
        <f t="shared" si="50"/>
        <v>3</v>
      </c>
      <c r="AS134">
        <f t="shared" si="51"/>
        <v>6</v>
      </c>
      <c r="AT134">
        <f t="shared" si="63"/>
        <v>8</v>
      </c>
      <c r="AU134">
        <f t="shared" si="64"/>
        <v>2</v>
      </c>
      <c r="AV134">
        <f t="shared" si="65"/>
        <v>2</v>
      </c>
      <c r="AW134">
        <f t="shared" si="66"/>
        <v>12</v>
      </c>
      <c r="AX134">
        <f t="shared" si="67"/>
        <v>3</v>
      </c>
      <c r="AY134">
        <f t="shared" si="68"/>
        <v>6</v>
      </c>
      <c r="AZ134">
        <f t="shared" si="52"/>
        <v>8102</v>
      </c>
      <c r="BA134">
        <f t="shared" si="53"/>
        <v>810200</v>
      </c>
      <c r="BB134">
        <f t="shared" si="69"/>
        <v>0</v>
      </c>
      <c r="BC134">
        <f t="shared" si="70"/>
        <v>0</v>
      </c>
    </row>
    <row r="135" spans="1:55">
      <c r="A135">
        <v>2</v>
      </c>
      <c r="B135">
        <v>12</v>
      </c>
      <c r="C135">
        <v>4</v>
      </c>
      <c r="D135">
        <v>16</v>
      </c>
      <c r="E135">
        <v>0</v>
      </c>
      <c r="F135">
        <v>1</v>
      </c>
      <c r="G135">
        <v>11</v>
      </c>
      <c r="H135">
        <v>15</v>
      </c>
      <c r="I135">
        <v>2</v>
      </c>
      <c r="J135">
        <v>0</v>
      </c>
      <c r="K135">
        <v>1</v>
      </c>
      <c r="L135"/>
      <c r="M135"/>
      <c r="N135">
        <f t="shared" si="54"/>
        <v>2</v>
      </c>
      <c r="O135">
        <f t="shared" si="55"/>
        <v>12</v>
      </c>
      <c r="P135">
        <f t="shared" si="56"/>
        <v>4</v>
      </c>
      <c r="Q135">
        <f t="shared" si="57"/>
        <v>16</v>
      </c>
      <c r="R135">
        <f t="shared" si="58"/>
        <v>1</v>
      </c>
      <c r="S135">
        <f t="shared" si="59"/>
        <v>11</v>
      </c>
      <c r="T135">
        <f t="shared" si="59"/>
        <v>15</v>
      </c>
      <c r="U135">
        <f t="shared" si="60"/>
        <v>2</v>
      </c>
      <c r="V135">
        <f t="shared" si="61"/>
        <v>0</v>
      </c>
      <c r="W135">
        <f t="shared" si="62"/>
        <v>1201</v>
      </c>
      <c r="AP135">
        <f t="shared" si="48"/>
        <v>2</v>
      </c>
      <c r="AQ135">
        <f t="shared" si="49"/>
        <v>12</v>
      </c>
      <c r="AR135">
        <f t="shared" si="50"/>
        <v>4</v>
      </c>
      <c r="AS135">
        <f t="shared" si="51"/>
        <v>16</v>
      </c>
      <c r="AT135">
        <f t="shared" si="63"/>
        <v>4</v>
      </c>
      <c r="AU135">
        <f t="shared" si="64"/>
        <v>4</v>
      </c>
      <c r="AV135">
        <f t="shared" si="65"/>
        <v>2</v>
      </c>
      <c r="AW135">
        <f t="shared" si="66"/>
        <v>12</v>
      </c>
      <c r="AX135">
        <f t="shared" si="67"/>
        <v>4</v>
      </c>
      <c r="AY135">
        <f t="shared" si="68"/>
        <v>16</v>
      </c>
      <c r="AZ135">
        <f t="shared" si="52"/>
        <v>2801</v>
      </c>
      <c r="BA135">
        <f t="shared" si="53"/>
        <v>280100</v>
      </c>
      <c r="BB135">
        <f t="shared" si="69"/>
        <v>0</v>
      </c>
      <c r="BC135">
        <f t="shared" si="70"/>
        <v>0</v>
      </c>
    </row>
    <row r="136" spans="1:55">
      <c r="A136">
        <v>2</v>
      </c>
      <c r="B136">
        <v>12</v>
      </c>
      <c r="C136">
        <v>5</v>
      </c>
      <c r="D136">
        <v>10</v>
      </c>
      <c r="E136">
        <v>0</v>
      </c>
      <c r="F136">
        <v>3</v>
      </c>
      <c r="G136">
        <v>6</v>
      </c>
      <c r="H136">
        <v>13</v>
      </c>
      <c r="I136">
        <v>3</v>
      </c>
      <c r="J136">
        <v>8</v>
      </c>
      <c r="K136">
        <v>3</v>
      </c>
      <c r="L136"/>
      <c r="M136"/>
      <c r="N136">
        <f t="shared" si="54"/>
        <v>2</v>
      </c>
      <c r="O136">
        <f t="shared" si="55"/>
        <v>12</v>
      </c>
      <c r="P136">
        <f t="shared" si="56"/>
        <v>5</v>
      </c>
      <c r="Q136">
        <f t="shared" si="57"/>
        <v>10</v>
      </c>
      <c r="R136">
        <f t="shared" si="58"/>
        <v>3</v>
      </c>
      <c r="S136">
        <f t="shared" si="59"/>
        <v>6</v>
      </c>
      <c r="T136">
        <f t="shared" si="59"/>
        <v>13</v>
      </c>
      <c r="U136">
        <f t="shared" si="60"/>
        <v>3</v>
      </c>
      <c r="V136">
        <f t="shared" si="61"/>
        <v>8</v>
      </c>
      <c r="W136">
        <f t="shared" si="62"/>
        <v>5303</v>
      </c>
      <c r="AP136">
        <f t="shared" si="48"/>
        <v>2</v>
      </c>
      <c r="AQ136">
        <f t="shared" si="49"/>
        <v>12</v>
      </c>
      <c r="AR136">
        <f t="shared" si="50"/>
        <v>5</v>
      </c>
      <c r="AS136">
        <f t="shared" si="51"/>
        <v>10</v>
      </c>
      <c r="AT136">
        <f t="shared" si="63"/>
        <v>6</v>
      </c>
      <c r="AU136">
        <f t="shared" si="64"/>
        <v>8</v>
      </c>
      <c r="AV136">
        <f t="shared" si="65"/>
        <v>2</v>
      </c>
      <c r="AW136">
        <f t="shared" si="66"/>
        <v>12</v>
      </c>
      <c r="AX136">
        <f t="shared" si="67"/>
        <v>5</v>
      </c>
      <c r="AY136">
        <f t="shared" si="68"/>
        <v>10</v>
      </c>
      <c r="AZ136">
        <f t="shared" si="52"/>
        <v>6303</v>
      </c>
      <c r="BA136">
        <f t="shared" si="53"/>
        <v>630300</v>
      </c>
      <c r="BB136">
        <f t="shared" si="69"/>
        <v>0</v>
      </c>
      <c r="BC136">
        <f t="shared" si="70"/>
        <v>0</v>
      </c>
    </row>
    <row r="137" spans="1:55">
      <c r="A137">
        <v>2</v>
      </c>
      <c r="B137">
        <v>13</v>
      </c>
      <c r="C137">
        <v>1</v>
      </c>
      <c r="D137">
        <v>0</v>
      </c>
      <c r="E137">
        <v>4</v>
      </c>
      <c r="F137">
        <v>2</v>
      </c>
      <c r="G137">
        <v>7</v>
      </c>
      <c r="H137">
        <v>6</v>
      </c>
      <c r="I137">
        <v>3</v>
      </c>
      <c r="J137">
        <v>0</v>
      </c>
      <c r="K137">
        <v>2</v>
      </c>
      <c r="L137"/>
      <c r="M137"/>
      <c r="N137">
        <f t="shared" si="54"/>
        <v>2</v>
      </c>
      <c r="O137">
        <f t="shared" si="55"/>
        <v>13</v>
      </c>
      <c r="P137">
        <f t="shared" si="56"/>
        <v>1</v>
      </c>
      <c r="Q137">
        <f t="shared" si="57"/>
        <v>4</v>
      </c>
      <c r="R137">
        <f t="shared" si="58"/>
        <v>2</v>
      </c>
      <c r="S137">
        <f t="shared" si="59"/>
        <v>7</v>
      </c>
      <c r="T137">
        <f t="shared" si="59"/>
        <v>6</v>
      </c>
      <c r="U137">
        <f t="shared" si="60"/>
        <v>3</v>
      </c>
      <c r="V137">
        <f t="shared" si="61"/>
        <v>0</v>
      </c>
      <c r="W137">
        <f t="shared" si="62"/>
        <v>4302</v>
      </c>
      <c r="AP137">
        <f t="shared" si="48"/>
        <v>2</v>
      </c>
      <c r="AQ137">
        <f t="shared" si="49"/>
        <v>13</v>
      </c>
      <c r="AR137">
        <f t="shared" si="50"/>
        <v>1</v>
      </c>
      <c r="AS137">
        <f t="shared" si="51"/>
        <v>0</v>
      </c>
      <c r="AT137">
        <f t="shared" si="63"/>
        <v>4</v>
      </c>
      <c r="AU137">
        <f t="shared" si="64"/>
        <v>0</v>
      </c>
      <c r="AV137">
        <f t="shared" si="65"/>
        <v>2</v>
      </c>
      <c r="AW137">
        <f t="shared" si="66"/>
        <v>13</v>
      </c>
      <c r="AX137">
        <f t="shared" si="67"/>
        <v>1</v>
      </c>
      <c r="AY137">
        <f t="shared" si="68"/>
        <v>4</v>
      </c>
      <c r="AZ137">
        <f t="shared" si="52"/>
        <v>4302</v>
      </c>
      <c r="BA137">
        <f t="shared" si="53"/>
        <v>430200</v>
      </c>
      <c r="BB137">
        <f t="shared" si="69"/>
        <v>0</v>
      </c>
      <c r="BC137">
        <f t="shared" si="70"/>
        <v>0</v>
      </c>
    </row>
    <row r="138" spans="1:55">
      <c r="A138">
        <v>2</v>
      </c>
      <c r="B138">
        <v>13</v>
      </c>
      <c r="C138">
        <v>2</v>
      </c>
      <c r="D138">
        <v>11</v>
      </c>
      <c r="E138">
        <v>0</v>
      </c>
      <c r="F138">
        <v>1</v>
      </c>
      <c r="G138">
        <v>3</v>
      </c>
      <c r="H138">
        <v>4</v>
      </c>
      <c r="I138">
        <v>4</v>
      </c>
      <c r="J138">
        <v>0</v>
      </c>
      <c r="K138">
        <v>1</v>
      </c>
      <c r="L138"/>
      <c r="M138"/>
      <c r="N138">
        <f t="shared" si="54"/>
        <v>2</v>
      </c>
      <c r="O138">
        <f t="shared" si="55"/>
        <v>13</v>
      </c>
      <c r="P138">
        <f t="shared" si="56"/>
        <v>2</v>
      </c>
      <c r="Q138">
        <f t="shared" si="57"/>
        <v>11</v>
      </c>
      <c r="R138">
        <f t="shared" si="58"/>
        <v>1</v>
      </c>
      <c r="S138">
        <f t="shared" si="59"/>
        <v>3</v>
      </c>
      <c r="T138">
        <f t="shared" si="59"/>
        <v>4</v>
      </c>
      <c r="U138">
        <f t="shared" si="60"/>
        <v>4</v>
      </c>
      <c r="V138">
        <f t="shared" si="61"/>
        <v>0</v>
      </c>
      <c r="W138">
        <f t="shared" si="62"/>
        <v>1401</v>
      </c>
      <c r="AP138">
        <f t="shared" si="48"/>
        <v>2</v>
      </c>
      <c r="AQ138">
        <f t="shared" si="49"/>
        <v>13</v>
      </c>
      <c r="AR138">
        <f t="shared" si="50"/>
        <v>2</v>
      </c>
      <c r="AS138">
        <f t="shared" si="51"/>
        <v>11</v>
      </c>
      <c r="AT138">
        <f t="shared" si="63"/>
        <v>4</v>
      </c>
      <c r="AU138">
        <f t="shared" si="64"/>
        <v>4</v>
      </c>
      <c r="AV138">
        <f t="shared" si="65"/>
        <v>2</v>
      </c>
      <c r="AW138">
        <f t="shared" si="66"/>
        <v>13</v>
      </c>
      <c r="AX138">
        <f t="shared" si="67"/>
        <v>2</v>
      </c>
      <c r="AY138">
        <f t="shared" si="68"/>
        <v>11</v>
      </c>
      <c r="AZ138">
        <f t="shared" si="52"/>
        <v>2501</v>
      </c>
      <c r="BA138">
        <f t="shared" si="53"/>
        <v>250100</v>
      </c>
      <c r="BB138">
        <f t="shared" si="69"/>
        <v>0</v>
      </c>
      <c r="BC138">
        <f t="shared" si="70"/>
        <v>0</v>
      </c>
    </row>
    <row r="139" spans="1:55">
      <c r="A139">
        <v>2</v>
      </c>
      <c r="B139">
        <v>13</v>
      </c>
      <c r="C139">
        <v>3</v>
      </c>
      <c r="D139">
        <v>2</v>
      </c>
      <c r="E139">
        <v>0</v>
      </c>
      <c r="F139">
        <v>3</v>
      </c>
      <c r="G139">
        <v>11</v>
      </c>
      <c r="H139">
        <v>10</v>
      </c>
      <c r="I139">
        <v>1</v>
      </c>
      <c r="J139">
        <v>4</v>
      </c>
      <c r="K139">
        <v>1</v>
      </c>
      <c r="L139"/>
      <c r="M139"/>
      <c r="N139">
        <f t="shared" si="54"/>
        <v>2</v>
      </c>
      <c r="O139">
        <f t="shared" si="55"/>
        <v>13</v>
      </c>
      <c r="P139">
        <f t="shared" si="56"/>
        <v>3</v>
      </c>
      <c r="Q139">
        <f t="shared" si="57"/>
        <v>2</v>
      </c>
      <c r="R139">
        <f t="shared" si="58"/>
        <v>3</v>
      </c>
      <c r="S139">
        <f t="shared" si="59"/>
        <v>11</v>
      </c>
      <c r="T139">
        <f t="shared" si="59"/>
        <v>10</v>
      </c>
      <c r="U139">
        <f t="shared" si="60"/>
        <v>1</v>
      </c>
      <c r="V139">
        <f t="shared" si="61"/>
        <v>4</v>
      </c>
      <c r="W139">
        <f t="shared" si="62"/>
        <v>5101</v>
      </c>
      <c r="AP139">
        <f t="shared" si="48"/>
        <v>2</v>
      </c>
      <c r="AQ139">
        <f t="shared" si="49"/>
        <v>13</v>
      </c>
      <c r="AR139">
        <f t="shared" si="50"/>
        <v>3</v>
      </c>
      <c r="AS139">
        <f t="shared" si="51"/>
        <v>2</v>
      </c>
      <c r="AT139">
        <f t="shared" si="63"/>
        <v>6</v>
      </c>
      <c r="AU139">
        <f t="shared" si="64"/>
        <v>0</v>
      </c>
      <c r="AV139">
        <f t="shared" si="65"/>
        <v>2</v>
      </c>
      <c r="AW139">
        <f t="shared" si="66"/>
        <v>13</v>
      </c>
      <c r="AX139">
        <f t="shared" si="67"/>
        <v>3</v>
      </c>
      <c r="AY139">
        <f t="shared" si="68"/>
        <v>2</v>
      </c>
      <c r="AZ139">
        <f t="shared" si="52"/>
        <v>5301</v>
      </c>
      <c r="BA139">
        <f t="shared" si="53"/>
        <v>530100</v>
      </c>
      <c r="BB139">
        <f t="shared" si="69"/>
        <v>0</v>
      </c>
      <c r="BC139">
        <f t="shared" si="70"/>
        <v>0</v>
      </c>
    </row>
    <row r="140" spans="1:55">
      <c r="A140">
        <v>2</v>
      </c>
      <c r="B140">
        <v>13</v>
      </c>
      <c r="C140">
        <v>4</v>
      </c>
      <c r="D140">
        <v>15</v>
      </c>
      <c r="E140">
        <v>0</v>
      </c>
      <c r="F140">
        <v>6</v>
      </c>
      <c r="G140">
        <v>10</v>
      </c>
      <c r="H140">
        <v>2</v>
      </c>
      <c r="I140">
        <v>5</v>
      </c>
      <c r="J140">
        <v>5</v>
      </c>
      <c r="K140">
        <v>2</v>
      </c>
      <c r="L140"/>
      <c r="M140"/>
      <c r="N140">
        <f t="shared" si="54"/>
        <v>2</v>
      </c>
      <c r="O140">
        <f t="shared" si="55"/>
        <v>13</v>
      </c>
      <c r="P140">
        <f t="shared" si="56"/>
        <v>4</v>
      </c>
      <c r="Q140">
        <f t="shared" si="57"/>
        <v>15</v>
      </c>
      <c r="R140">
        <f t="shared" si="58"/>
        <v>6</v>
      </c>
      <c r="S140">
        <f t="shared" si="59"/>
        <v>10</v>
      </c>
      <c r="T140">
        <f t="shared" si="59"/>
        <v>2</v>
      </c>
      <c r="U140">
        <f t="shared" si="60"/>
        <v>5</v>
      </c>
      <c r="V140">
        <f t="shared" si="61"/>
        <v>5</v>
      </c>
      <c r="W140">
        <f t="shared" si="62"/>
        <v>8502</v>
      </c>
      <c r="AP140">
        <f t="shared" si="48"/>
        <v>2</v>
      </c>
      <c r="AQ140">
        <f t="shared" si="49"/>
        <v>13</v>
      </c>
      <c r="AR140">
        <f t="shared" si="50"/>
        <v>4</v>
      </c>
      <c r="AS140">
        <f t="shared" si="51"/>
        <v>15</v>
      </c>
      <c r="AT140">
        <f t="shared" si="63"/>
        <v>9</v>
      </c>
      <c r="AU140">
        <f t="shared" si="64"/>
        <v>5</v>
      </c>
      <c r="AV140">
        <f t="shared" si="65"/>
        <v>2</v>
      </c>
      <c r="AW140">
        <f t="shared" si="66"/>
        <v>13</v>
      </c>
      <c r="AX140">
        <f t="shared" si="67"/>
        <v>4</v>
      </c>
      <c r="AY140">
        <f t="shared" si="68"/>
        <v>15</v>
      </c>
      <c r="AZ140">
        <f t="shared" si="52"/>
        <v>10002</v>
      </c>
      <c r="BA140">
        <f t="shared" si="53"/>
        <v>1000200</v>
      </c>
      <c r="BB140">
        <f t="shared" si="69"/>
        <v>0</v>
      </c>
      <c r="BC140">
        <f t="shared" si="70"/>
        <v>0</v>
      </c>
    </row>
    <row r="141" spans="1:55">
      <c r="A141">
        <v>2</v>
      </c>
      <c r="B141">
        <v>13</v>
      </c>
      <c r="C141">
        <v>5</v>
      </c>
      <c r="D141">
        <v>1</v>
      </c>
      <c r="E141">
        <v>0</v>
      </c>
      <c r="F141">
        <v>7</v>
      </c>
      <c r="G141">
        <v>5</v>
      </c>
      <c r="H141">
        <v>12</v>
      </c>
      <c r="I141">
        <v>2</v>
      </c>
      <c r="J141">
        <v>3</v>
      </c>
      <c r="K141">
        <v>3</v>
      </c>
      <c r="L141"/>
      <c r="M141"/>
      <c r="N141">
        <f t="shared" si="54"/>
        <v>2</v>
      </c>
      <c r="O141">
        <f t="shared" si="55"/>
        <v>13</v>
      </c>
      <c r="P141">
        <f t="shared" si="56"/>
        <v>5</v>
      </c>
      <c r="Q141">
        <f t="shared" si="57"/>
        <v>1</v>
      </c>
      <c r="R141">
        <f t="shared" si="58"/>
        <v>7</v>
      </c>
      <c r="S141">
        <f t="shared" si="59"/>
        <v>5</v>
      </c>
      <c r="T141">
        <f t="shared" si="59"/>
        <v>12</v>
      </c>
      <c r="U141">
        <f t="shared" si="60"/>
        <v>2</v>
      </c>
      <c r="V141">
        <f t="shared" si="61"/>
        <v>3</v>
      </c>
      <c r="W141">
        <f t="shared" si="62"/>
        <v>9203</v>
      </c>
      <c r="AP141">
        <f t="shared" si="48"/>
        <v>2</v>
      </c>
      <c r="AQ141">
        <f t="shared" si="49"/>
        <v>13</v>
      </c>
      <c r="AR141">
        <f t="shared" si="50"/>
        <v>5</v>
      </c>
      <c r="AS141">
        <f t="shared" si="51"/>
        <v>1</v>
      </c>
      <c r="AT141">
        <f t="shared" si="63"/>
        <v>10</v>
      </c>
      <c r="AU141">
        <f t="shared" si="64"/>
        <v>0</v>
      </c>
      <c r="AV141">
        <f t="shared" si="65"/>
        <v>2</v>
      </c>
      <c r="AW141">
        <f t="shared" si="66"/>
        <v>13</v>
      </c>
      <c r="AX141">
        <f t="shared" si="67"/>
        <v>5</v>
      </c>
      <c r="AY141">
        <f t="shared" si="68"/>
        <v>1</v>
      </c>
      <c r="AZ141">
        <f t="shared" si="52"/>
        <v>9303</v>
      </c>
      <c r="BA141">
        <f t="shared" si="53"/>
        <v>930300</v>
      </c>
      <c r="BB141">
        <f t="shared" si="69"/>
        <v>0</v>
      </c>
      <c r="BC141">
        <f t="shared" si="70"/>
        <v>0</v>
      </c>
    </row>
    <row r="142" spans="1:55">
      <c r="A142">
        <v>2</v>
      </c>
      <c r="B142">
        <v>14</v>
      </c>
      <c r="C142">
        <v>1</v>
      </c>
      <c r="D142">
        <v>20</v>
      </c>
      <c r="E142">
        <v>0</v>
      </c>
      <c r="F142">
        <v>5</v>
      </c>
      <c r="G142">
        <v>6</v>
      </c>
      <c r="H142">
        <v>14</v>
      </c>
      <c r="I142">
        <v>3</v>
      </c>
      <c r="J142">
        <v>6</v>
      </c>
      <c r="K142">
        <v>1</v>
      </c>
      <c r="L142"/>
      <c r="M142"/>
      <c r="N142">
        <f t="shared" si="54"/>
        <v>2</v>
      </c>
      <c r="O142">
        <f t="shared" si="55"/>
        <v>14</v>
      </c>
      <c r="P142">
        <f t="shared" si="56"/>
        <v>1</v>
      </c>
      <c r="Q142">
        <f t="shared" si="57"/>
        <v>20</v>
      </c>
      <c r="R142">
        <f t="shared" si="58"/>
        <v>5</v>
      </c>
      <c r="S142">
        <f t="shared" si="59"/>
        <v>6</v>
      </c>
      <c r="T142">
        <f t="shared" si="59"/>
        <v>14</v>
      </c>
      <c r="U142">
        <f t="shared" si="60"/>
        <v>3</v>
      </c>
      <c r="V142">
        <f t="shared" si="61"/>
        <v>6</v>
      </c>
      <c r="W142">
        <f t="shared" si="62"/>
        <v>7301</v>
      </c>
      <c r="AP142">
        <f t="shared" si="48"/>
        <v>2</v>
      </c>
      <c r="AQ142">
        <f t="shared" si="49"/>
        <v>14</v>
      </c>
      <c r="AR142">
        <f t="shared" si="50"/>
        <v>1</v>
      </c>
      <c r="AS142">
        <f t="shared" si="51"/>
        <v>20</v>
      </c>
      <c r="AT142">
        <f t="shared" si="63"/>
        <v>8</v>
      </c>
      <c r="AU142">
        <f t="shared" si="64"/>
        <v>6</v>
      </c>
      <c r="AV142">
        <f t="shared" si="65"/>
        <v>2</v>
      </c>
      <c r="AW142">
        <f t="shared" si="66"/>
        <v>14</v>
      </c>
      <c r="AX142">
        <f t="shared" si="67"/>
        <v>1</v>
      </c>
      <c r="AY142">
        <f t="shared" si="68"/>
        <v>20</v>
      </c>
      <c r="AZ142">
        <f t="shared" si="52"/>
        <v>9301</v>
      </c>
      <c r="BA142">
        <f t="shared" si="53"/>
        <v>930100</v>
      </c>
      <c r="BB142">
        <f t="shared" si="69"/>
        <v>0</v>
      </c>
      <c r="BC142">
        <f t="shared" si="70"/>
        <v>0</v>
      </c>
    </row>
    <row r="143" spans="1:55">
      <c r="A143">
        <v>2</v>
      </c>
      <c r="B143">
        <v>14</v>
      </c>
      <c r="C143">
        <v>2</v>
      </c>
      <c r="D143">
        <v>6</v>
      </c>
      <c r="E143">
        <v>0</v>
      </c>
      <c r="F143">
        <v>4</v>
      </c>
      <c r="G143">
        <v>1</v>
      </c>
      <c r="H143">
        <v>15</v>
      </c>
      <c r="I143">
        <v>1</v>
      </c>
      <c r="J143">
        <v>3</v>
      </c>
      <c r="K143">
        <v>3</v>
      </c>
      <c r="L143"/>
      <c r="M143"/>
      <c r="N143">
        <f t="shared" si="54"/>
        <v>2</v>
      </c>
      <c r="O143">
        <f t="shared" si="55"/>
        <v>14</v>
      </c>
      <c r="P143">
        <f t="shared" si="56"/>
        <v>2</v>
      </c>
      <c r="Q143">
        <f t="shared" si="57"/>
        <v>6</v>
      </c>
      <c r="R143">
        <f t="shared" si="58"/>
        <v>4</v>
      </c>
      <c r="S143">
        <f t="shared" si="59"/>
        <v>1</v>
      </c>
      <c r="T143">
        <f t="shared" si="59"/>
        <v>15</v>
      </c>
      <c r="U143">
        <f t="shared" si="60"/>
        <v>1</v>
      </c>
      <c r="V143">
        <f t="shared" si="61"/>
        <v>3</v>
      </c>
      <c r="W143">
        <f t="shared" si="62"/>
        <v>6103</v>
      </c>
      <c r="AP143">
        <f t="shared" si="48"/>
        <v>2</v>
      </c>
      <c r="AQ143">
        <f t="shared" si="49"/>
        <v>14</v>
      </c>
      <c r="AR143">
        <f t="shared" si="50"/>
        <v>2</v>
      </c>
      <c r="AS143">
        <f t="shared" si="51"/>
        <v>6</v>
      </c>
      <c r="AT143">
        <f t="shared" si="63"/>
        <v>7</v>
      </c>
      <c r="AU143">
        <f t="shared" si="64"/>
        <v>3</v>
      </c>
      <c r="AV143">
        <f t="shared" si="65"/>
        <v>2</v>
      </c>
      <c r="AW143">
        <f t="shared" si="66"/>
        <v>14</v>
      </c>
      <c r="AX143">
        <f t="shared" si="67"/>
        <v>2</v>
      </c>
      <c r="AY143">
        <f t="shared" si="68"/>
        <v>6</v>
      </c>
      <c r="AZ143">
        <f t="shared" si="52"/>
        <v>6703</v>
      </c>
      <c r="BA143">
        <f t="shared" si="53"/>
        <v>670300</v>
      </c>
      <c r="BB143">
        <f t="shared" si="69"/>
        <v>0</v>
      </c>
      <c r="BC143">
        <f t="shared" si="70"/>
        <v>0</v>
      </c>
    </row>
    <row r="144" spans="1:55">
      <c r="A144">
        <v>2</v>
      </c>
      <c r="B144">
        <v>14</v>
      </c>
      <c r="C144">
        <v>3</v>
      </c>
      <c r="D144">
        <v>8</v>
      </c>
      <c r="E144">
        <v>0</v>
      </c>
      <c r="F144">
        <v>7</v>
      </c>
      <c r="G144">
        <v>4</v>
      </c>
      <c r="H144">
        <v>1</v>
      </c>
      <c r="I144">
        <v>2</v>
      </c>
      <c r="J144">
        <v>1</v>
      </c>
      <c r="K144">
        <v>2</v>
      </c>
      <c r="L144"/>
      <c r="M144"/>
      <c r="N144">
        <f t="shared" si="54"/>
        <v>2</v>
      </c>
      <c r="O144">
        <f t="shared" si="55"/>
        <v>14</v>
      </c>
      <c r="P144">
        <f t="shared" si="56"/>
        <v>3</v>
      </c>
      <c r="Q144">
        <f t="shared" si="57"/>
        <v>8</v>
      </c>
      <c r="R144">
        <f t="shared" si="58"/>
        <v>7</v>
      </c>
      <c r="S144">
        <f t="shared" si="59"/>
        <v>4</v>
      </c>
      <c r="T144">
        <f t="shared" si="59"/>
        <v>1</v>
      </c>
      <c r="U144">
        <f t="shared" si="60"/>
        <v>2</v>
      </c>
      <c r="V144">
        <f t="shared" si="61"/>
        <v>1</v>
      </c>
      <c r="W144">
        <f t="shared" si="62"/>
        <v>9202</v>
      </c>
      <c r="AP144">
        <f t="shared" si="48"/>
        <v>2</v>
      </c>
      <c r="AQ144">
        <f t="shared" si="49"/>
        <v>14</v>
      </c>
      <c r="AR144">
        <f t="shared" si="50"/>
        <v>3</v>
      </c>
      <c r="AS144">
        <f t="shared" si="51"/>
        <v>8</v>
      </c>
      <c r="AT144">
        <f t="shared" si="63"/>
        <v>10</v>
      </c>
      <c r="AU144">
        <f t="shared" si="64"/>
        <v>1</v>
      </c>
      <c r="AV144">
        <f t="shared" si="65"/>
        <v>2</v>
      </c>
      <c r="AW144">
        <f t="shared" si="66"/>
        <v>14</v>
      </c>
      <c r="AX144">
        <f t="shared" si="67"/>
        <v>3</v>
      </c>
      <c r="AY144">
        <f t="shared" si="68"/>
        <v>8</v>
      </c>
      <c r="AZ144">
        <f t="shared" si="52"/>
        <v>10002</v>
      </c>
      <c r="BA144">
        <f t="shared" si="53"/>
        <v>1000200</v>
      </c>
      <c r="BB144">
        <f t="shared" si="69"/>
        <v>0</v>
      </c>
      <c r="BC144">
        <f t="shared" si="70"/>
        <v>0</v>
      </c>
    </row>
    <row r="145" spans="1:55">
      <c r="A145">
        <v>2</v>
      </c>
      <c r="B145">
        <v>14</v>
      </c>
      <c r="C145">
        <v>4</v>
      </c>
      <c r="D145">
        <v>13</v>
      </c>
      <c r="E145">
        <v>0</v>
      </c>
      <c r="F145">
        <v>1</v>
      </c>
      <c r="G145">
        <v>12</v>
      </c>
      <c r="H145">
        <v>13</v>
      </c>
      <c r="I145">
        <v>4</v>
      </c>
      <c r="J145">
        <v>0</v>
      </c>
      <c r="K145">
        <v>3</v>
      </c>
      <c r="L145"/>
      <c r="M145"/>
      <c r="N145">
        <f t="shared" si="54"/>
        <v>2</v>
      </c>
      <c r="O145">
        <f t="shared" si="55"/>
        <v>14</v>
      </c>
      <c r="P145">
        <f t="shared" si="56"/>
        <v>4</v>
      </c>
      <c r="Q145">
        <f t="shared" si="57"/>
        <v>13</v>
      </c>
      <c r="R145">
        <f t="shared" si="58"/>
        <v>1</v>
      </c>
      <c r="S145">
        <f t="shared" si="59"/>
        <v>12</v>
      </c>
      <c r="T145">
        <f t="shared" si="59"/>
        <v>13</v>
      </c>
      <c r="U145">
        <f t="shared" si="60"/>
        <v>4</v>
      </c>
      <c r="V145">
        <f t="shared" si="61"/>
        <v>0</v>
      </c>
      <c r="W145">
        <f t="shared" si="62"/>
        <v>1403</v>
      </c>
      <c r="AP145">
        <f t="shared" si="48"/>
        <v>2</v>
      </c>
      <c r="AQ145">
        <f t="shared" si="49"/>
        <v>14</v>
      </c>
      <c r="AR145">
        <f t="shared" si="50"/>
        <v>4</v>
      </c>
      <c r="AS145">
        <f t="shared" si="51"/>
        <v>13</v>
      </c>
      <c r="AT145">
        <f t="shared" si="63"/>
        <v>4</v>
      </c>
      <c r="AU145">
        <f t="shared" si="64"/>
        <v>6</v>
      </c>
      <c r="AV145">
        <f t="shared" si="65"/>
        <v>2</v>
      </c>
      <c r="AW145">
        <f t="shared" si="66"/>
        <v>14</v>
      </c>
      <c r="AX145">
        <f t="shared" si="67"/>
        <v>4</v>
      </c>
      <c r="AY145">
        <f t="shared" si="68"/>
        <v>13</v>
      </c>
      <c r="AZ145">
        <f t="shared" si="52"/>
        <v>2703</v>
      </c>
      <c r="BA145">
        <f t="shared" si="53"/>
        <v>270300</v>
      </c>
      <c r="BB145">
        <f t="shared" si="69"/>
        <v>0</v>
      </c>
      <c r="BC145">
        <f t="shared" si="70"/>
        <v>0</v>
      </c>
    </row>
    <row r="146" spans="1:55">
      <c r="A146">
        <v>2</v>
      </c>
      <c r="B146">
        <v>14</v>
      </c>
      <c r="C146">
        <v>5</v>
      </c>
      <c r="D146">
        <v>9</v>
      </c>
      <c r="E146">
        <v>0</v>
      </c>
      <c r="F146">
        <v>6</v>
      </c>
      <c r="G146">
        <v>2</v>
      </c>
      <c r="H146">
        <v>11</v>
      </c>
      <c r="I146">
        <v>5</v>
      </c>
      <c r="J146">
        <v>7</v>
      </c>
      <c r="K146">
        <v>2</v>
      </c>
      <c r="L146"/>
      <c r="M146"/>
      <c r="N146">
        <f t="shared" si="54"/>
        <v>2</v>
      </c>
      <c r="O146">
        <f t="shared" si="55"/>
        <v>14</v>
      </c>
      <c r="P146">
        <f t="shared" si="56"/>
        <v>5</v>
      </c>
      <c r="Q146">
        <f t="shared" si="57"/>
        <v>9</v>
      </c>
      <c r="R146">
        <f t="shared" si="58"/>
        <v>6</v>
      </c>
      <c r="S146">
        <f t="shared" si="59"/>
        <v>2</v>
      </c>
      <c r="T146">
        <f t="shared" si="59"/>
        <v>11</v>
      </c>
      <c r="U146">
        <f t="shared" si="60"/>
        <v>5</v>
      </c>
      <c r="V146">
        <f t="shared" si="61"/>
        <v>7</v>
      </c>
      <c r="W146">
        <f t="shared" si="62"/>
        <v>8502</v>
      </c>
      <c r="AP146">
        <f t="shared" si="48"/>
        <v>2</v>
      </c>
      <c r="AQ146">
        <f t="shared" si="49"/>
        <v>14</v>
      </c>
      <c r="AR146">
        <f t="shared" si="50"/>
        <v>5</v>
      </c>
      <c r="AS146">
        <f t="shared" si="51"/>
        <v>9</v>
      </c>
      <c r="AT146">
        <f t="shared" si="63"/>
        <v>9</v>
      </c>
      <c r="AU146">
        <f t="shared" si="64"/>
        <v>7</v>
      </c>
      <c r="AV146">
        <f t="shared" si="65"/>
        <v>2</v>
      </c>
      <c r="AW146">
        <f t="shared" si="66"/>
        <v>14</v>
      </c>
      <c r="AX146">
        <f t="shared" si="67"/>
        <v>5</v>
      </c>
      <c r="AY146">
        <f t="shared" si="68"/>
        <v>9</v>
      </c>
      <c r="AZ146">
        <f t="shared" si="52"/>
        <v>9402</v>
      </c>
      <c r="BA146">
        <f t="shared" si="53"/>
        <v>940200</v>
      </c>
      <c r="BB146">
        <f t="shared" si="69"/>
        <v>0</v>
      </c>
      <c r="BC146">
        <f t="shared" si="70"/>
        <v>0</v>
      </c>
    </row>
    <row r="147" spans="1:55">
      <c r="A147">
        <v>2</v>
      </c>
      <c r="B147">
        <v>15</v>
      </c>
      <c r="C147">
        <v>1</v>
      </c>
      <c r="D147">
        <v>7</v>
      </c>
      <c r="E147">
        <v>0</v>
      </c>
      <c r="F147">
        <v>3</v>
      </c>
      <c r="G147">
        <v>13</v>
      </c>
      <c r="H147">
        <v>3</v>
      </c>
      <c r="I147">
        <v>4</v>
      </c>
      <c r="J147">
        <v>4</v>
      </c>
      <c r="K147">
        <v>3</v>
      </c>
      <c r="L147"/>
      <c r="M147"/>
      <c r="N147">
        <f t="shared" si="54"/>
        <v>2</v>
      </c>
      <c r="O147">
        <f t="shared" si="55"/>
        <v>15</v>
      </c>
      <c r="P147">
        <f t="shared" si="56"/>
        <v>1</v>
      </c>
      <c r="Q147">
        <f t="shared" si="57"/>
        <v>7</v>
      </c>
      <c r="R147">
        <f t="shared" si="58"/>
        <v>3</v>
      </c>
      <c r="S147">
        <f t="shared" si="59"/>
        <v>13</v>
      </c>
      <c r="T147">
        <f t="shared" si="59"/>
        <v>3</v>
      </c>
      <c r="U147">
        <f t="shared" si="60"/>
        <v>4</v>
      </c>
      <c r="V147">
        <f t="shared" si="61"/>
        <v>4</v>
      </c>
      <c r="W147">
        <f t="shared" si="62"/>
        <v>5403</v>
      </c>
      <c r="AP147">
        <f t="shared" si="48"/>
        <v>2</v>
      </c>
      <c r="AQ147">
        <f t="shared" si="49"/>
        <v>15</v>
      </c>
      <c r="AR147">
        <f t="shared" si="50"/>
        <v>1</v>
      </c>
      <c r="AS147">
        <f t="shared" si="51"/>
        <v>7</v>
      </c>
      <c r="AT147">
        <f t="shared" si="63"/>
        <v>6</v>
      </c>
      <c r="AU147">
        <f t="shared" si="64"/>
        <v>4</v>
      </c>
      <c r="AV147">
        <f t="shared" si="65"/>
        <v>2</v>
      </c>
      <c r="AW147">
        <f t="shared" si="66"/>
        <v>15</v>
      </c>
      <c r="AX147">
        <f t="shared" si="67"/>
        <v>1</v>
      </c>
      <c r="AY147">
        <f t="shared" si="68"/>
        <v>7</v>
      </c>
      <c r="AZ147">
        <f t="shared" si="52"/>
        <v>6103</v>
      </c>
      <c r="BA147">
        <f t="shared" si="53"/>
        <v>610300</v>
      </c>
      <c r="BB147">
        <f t="shared" si="69"/>
        <v>0</v>
      </c>
      <c r="BC147">
        <f t="shared" si="70"/>
        <v>0</v>
      </c>
    </row>
    <row r="148" spans="1:55">
      <c r="A148">
        <v>2</v>
      </c>
      <c r="B148">
        <v>15</v>
      </c>
      <c r="C148">
        <v>2</v>
      </c>
      <c r="D148">
        <v>0</v>
      </c>
      <c r="E148">
        <v>15</v>
      </c>
      <c r="F148">
        <v>2</v>
      </c>
      <c r="G148">
        <v>8</v>
      </c>
      <c r="H148">
        <v>16</v>
      </c>
      <c r="I148">
        <v>3</v>
      </c>
      <c r="J148">
        <v>0</v>
      </c>
      <c r="K148">
        <v>1</v>
      </c>
      <c r="L148"/>
      <c r="M148"/>
      <c r="N148">
        <f t="shared" si="54"/>
        <v>2</v>
      </c>
      <c r="O148">
        <f t="shared" si="55"/>
        <v>15</v>
      </c>
      <c r="P148">
        <f t="shared" si="56"/>
        <v>2</v>
      </c>
      <c r="Q148">
        <f t="shared" si="57"/>
        <v>15</v>
      </c>
      <c r="R148">
        <f t="shared" si="58"/>
        <v>2</v>
      </c>
      <c r="S148">
        <f t="shared" si="59"/>
        <v>8</v>
      </c>
      <c r="T148">
        <f t="shared" si="59"/>
        <v>16</v>
      </c>
      <c r="U148">
        <f t="shared" si="60"/>
        <v>3</v>
      </c>
      <c r="V148">
        <f t="shared" si="61"/>
        <v>0</v>
      </c>
      <c r="W148">
        <f t="shared" si="62"/>
        <v>4301</v>
      </c>
      <c r="AP148">
        <f t="shared" si="48"/>
        <v>2</v>
      </c>
      <c r="AQ148">
        <f t="shared" si="49"/>
        <v>15</v>
      </c>
      <c r="AR148">
        <f t="shared" si="50"/>
        <v>2</v>
      </c>
      <c r="AS148">
        <f t="shared" si="51"/>
        <v>0</v>
      </c>
      <c r="AT148">
        <f t="shared" si="63"/>
        <v>15</v>
      </c>
      <c r="AU148">
        <f t="shared" si="64"/>
        <v>0</v>
      </c>
      <c r="AV148">
        <f t="shared" si="65"/>
        <v>2</v>
      </c>
      <c r="AW148">
        <f t="shared" si="66"/>
        <v>15</v>
      </c>
      <c r="AX148">
        <f t="shared" si="67"/>
        <v>2</v>
      </c>
      <c r="AY148">
        <f t="shared" si="68"/>
        <v>15</v>
      </c>
      <c r="AZ148">
        <f t="shared" si="52"/>
        <v>4301</v>
      </c>
      <c r="BA148">
        <f t="shared" si="53"/>
        <v>430100</v>
      </c>
      <c r="BB148">
        <f t="shared" si="69"/>
        <v>0</v>
      </c>
      <c r="BC148">
        <f t="shared" si="70"/>
        <v>0</v>
      </c>
    </row>
    <row r="149" spans="1:55">
      <c r="A149">
        <v>2</v>
      </c>
      <c r="B149">
        <v>15</v>
      </c>
      <c r="C149">
        <v>3</v>
      </c>
      <c r="D149">
        <v>10</v>
      </c>
      <c r="E149">
        <v>0</v>
      </c>
      <c r="F149">
        <v>5</v>
      </c>
      <c r="G149">
        <v>9</v>
      </c>
      <c r="H149">
        <v>7</v>
      </c>
      <c r="I149">
        <v>2</v>
      </c>
      <c r="J149">
        <v>7</v>
      </c>
      <c r="K149">
        <v>2</v>
      </c>
      <c r="L149"/>
      <c r="M149"/>
      <c r="N149">
        <f t="shared" si="54"/>
        <v>2</v>
      </c>
      <c r="O149">
        <f t="shared" si="55"/>
        <v>15</v>
      </c>
      <c r="P149">
        <f t="shared" si="56"/>
        <v>3</v>
      </c>
      <c r="Q149">
        <f t="shared" si="57"/>
        <v>10</v>
      </c>
      <c r="R149">
        <f t="shared" si="58"/>
        <v>5</v>
      </c>
      <c r="S149">
        <f t="shared" si="59"/>
        <v>9</v>
      </c>
      <c r="T149">
        <f t="shared" si="59"/>
        <v>7</v>
      </c>
      <c r="U149">
        <f t="shared" si="60"/>
        <v>2</v>
      </c>
      <c r="V149">
        <f t="shared" si="61"/>
        <v>7</v>
      </c>
      <c r="W149">
        <f t="shared" si="62"/>
        <v>7202</v>
      </c>
      <c r="AP149">
        <f t="shared" si="48"/>
        <v>2</v>
      </c>
      <c r="AQ149">
        <f t="shared" si="49"/>
        <v>15</v>
      </c>
      <c r="AR149">
        <f t="shared" si="50"/>
        <v>3</v>
      </c>
      <c r="AS149">
        <f t="shared" si="51"/>
        <v>10</v>
      </c>
      <c r="AT149">
        <f t="shared" si="63"/>
        <v>8</v>
      </c>
      <c r="AU149">
        <f t="shared" si="64"/>
        <v>7</v>
      </c>
      <c r="AV149">
        <f t="shared" si="65"/>
        <v>2</v>
      </c>
      <c r="AW149">
        <f t="shared" si="66"/>
        <v>15</v>
      </c>
      <c r="AX149">
        <f t="shared" si="67"/>
        <v>3</v>
      </c>
      <c r="AY149">
        <f t="shared" si="68"/>
        <v>10</v>
      </c>
      <c r="AZ149">
        <f t="shared" si="52"/>
        <v>8202</v>
      </c>
      <c r="BA149">
        <f t="shared" si="53"/>
        <v>820200</v>
      </c>
      <c r="BB149">
        <f t="shared" si="69"/>
        <v>0</v>
      </c>
      <c r="BC149">
        <f t="shared" si="70"/>
        <v>0</v>
      </c>
    </row>
    <row r="150" spans="1:55">
      <c r="A150">
        <v>2</v>
      </c>
      <c r="B150">
        <v>15</v>
      </c>
      <c r="C150">
        <v>4</v>
      </c>
      <c r="D150">
        <v>11</v>
      </c>
      <c r="E150">
        <v>0</v>
      </c>
      <c r="F150">
        <v>1</v>
      </c>
      <c r="G150">
        <v>3</v>
      </c>
      <c r="H150">
        <v>6</v>
      </c>
      <c r="I150">
        <v>5</v>
      </c>
      <c r="J150">
        <v>0</v>
      </c>
      <c r="K150">
        <v>1</v>
      </c>
      <c r="L150"/>
      <c r="M150"/>
      <c r="N150">
        <f t="shared" si="54"/>
        <v>2</v>
      </c>
      <c r="O150">
        <f t="shared" si="55"/>
        <v>15</v>
      </c>
      <c r="P150">
        <f t="shared" si="56"/>
        <v>4</v>
      </c>
      <c r="Q150">
        <f t="shared" si="57"/>
        <v>11</v>
      </c>
      <c r="R150">
        <f t="shared" si="58"/>
        <v>1</v>
      </c>
      <c r="S150">
        <f t="shared" si="59"/>
        <v>3</v>
      </c>
      <c r="T150">
        <f t="shared" si="59"/>
        <v>6</v>
      </c>
      <c r="U150">
        <f t="shared" si="60"/>
        <v>5</v>
      </c>
      <c r="V150">
        <f t="shared" si="61"/>
        <v>0</v>
      </c>
      <c r="W150">
        <f t="shared" si="62"/>
        <v>1501</v>
      </c>
      <c r="AP150">
        <f t="shared" si="48"/>
        <v>2</v>
      </c>
      <c r="AQ150">
        <f t="shared" si="49"/>
        <v>15</v>
      </c>
      <c r="AR150">
        <f t="shared" si="50"/>
        <v>4</v>
      </c>
      <c r="AS150">
        <f t="shared" si="51"/>
        <v>11</v>
      </c>
      <c r="AT150">
        <f t="shared" si="63"/>
        <v>4</v>
      </c>
      <c r="AU150">
        <f t="shared" si="64"/>
        <v>4</v>
      </c>
      <c r="AV150">
        <f t="shared" si="65"/>
        <v>2</v>
      </c>
      <c r="AW150">
        <f t="shared" si="66"/>
        <v>15</v>
      </c>
      <c r="AX150">
        <f t="shared" si="67"/>
        <v>4</v>
      </c>
      <c r="AY150">
        <f t="shared" si="68"/>
        <v>11</v>
      </c>
      <c r="AZ150">
        <f t="shared" si="52"/>
        <v>2601</v>
      </c>
      <c r="BA150">
        <f t="shared" si="53"/>
        <v>260100</v>
      </c>
      <c r="BB150">
        <f t="shared" si="69"/>
        <v>0</v>
      </c>
      <c r="BC150">
        <f t="shared" si="70"/>
        <v>0</v>
      </c>
    </row>
    <row r="151" spans="1:55">
      <c r="A151">
        <v>2</v>
      </c>
      <c r="B151">
        <v>15</v>
      </c>
      <c r="C151">
        <v>5</v>
      </c>
      <c r="D151">
        <v>17</v>
      </c>
      <c r="E151">
        <v>0</v>
      </c>
      <c r="F151">
        <v>6</v>
      </c>
      <c r="G151">
        <v>7</v>
      </c>
      <c r="H151">
        <v>9</v>
      </c>
      <c r="I151">
        <v>1</v>
      </c>
      <c r="J151">
        <v>2</v>
      </c>
      <c r="K151">
        <v>2</v>
      </c>
      <c r="L151"/>
      <c r="M151"/>
      <c r="N151">
        <f t="shared" si="54"/>
        <v>2</v>
      </c>
      <c r="O151">
        <f t="shared" si="55"/>
        <v>15</v>
      </c>
      <c r="P151">
        <f t="shared" si="56"/>
        <v>5</v>
      </c>
      <c r="Q151">
        <f t="shared" si="57"/>
        <v>17</v>
      </c>
      <c r="R151">
        <f t="shared" si="58"/>
        <v>6</v>
      </c>
      <c r="S151">
        <f t="shared" si="59"/>
        <v>7</v>
      </c>
      <c r="T151">
        <f t="shared" si="59"/>
        <v>9</v>
      </c>
      <c r="U151">
        <f t="shared" si="60"/>
        <v>1</v>
      </c>
      <c r="V151">
        <f t="shared" si="61"/>
        <v>2</v>
      </c>
      <c r="W151">
        <f t="shared" si="62"/>
        <v>8102</v>
      </c>
      <c r="AP151">
        <f t="shared" si="48"/>
        <v>2</v>
      </c>
      <c r="AQ151">
        <f t="shared" si="49"/>
        <v>15</v>
      </c>
      <c r="AR151">
        <f t="shared" si="50"/>
        <v>5</v>
      </c>
      <c r="AS151">
        <f t="shared" si="51"/>
        <v>17</v>
      </c>
      <c r="AT151">
        <f t="shared" si="63"/>
        <v>9</v>
      </c>
      <c r="AU151">
        <f t="shared" si="64"/>
        <v>2</v>
      </c>
      <c r="AV151">
        <f t="shared" si="65"/>
        <v>2</v>
      </c>
      <c r="AW151">
        <f t="shared" si="66"/>
        <v>15</v>
      </c>
      <c r="AX151">
        <f t="shared" si="67"/>
        <v>5</v>
      </c>
      <c r="AY151">
        <f t="shared" si="68"/>
        <v>17</v>
      </c>
      <c r="AZ151">
        <f t="shared" si="52"/>
        <v>9802</v>
      </c>
      <c r="BA151">
        <f t="shared" si="53"/>
        <v>980200</v>
      </c>
      <c r="BB151">
        <f t="shared" si="69"/>
        <v>0</v>
      </c>
      <c r="BC151">
        <f t="shared" si="70"/>
        <v>0</v>
      </c>
    </row>
    <row r="152" spans="1:55">
      <c r="A152">
        <v>3</v>
      </c>
      <c r="B152">
        <v>1</v>
      </c>
      <c r="C152">
        <v>1</v>
      </c>
      <c r="D152">
        <v>18</v>
      </c>
      <c r="E152">
        <v>0</v>
      </c>
      <c r="F152">
        <v>4</v>
      </c>
      <c r="G152">
        <v>11</v>
      </c>
      <c r="H152">
        <v>12</v>
      </c>
      <c r="I152">
        <v>1</v>
      </c>
      <c r="J152">
        <v>6</v>
      </c>
      <c r="K152">
        <v>2</v>
      </c>
      <c r="L152"/>
      <c r="M152"/>
      <c r="N152">
        <f t="shared" si="54"/>
        <v>3</v>
      </c>
      <c r="O152">
        <f t="shared" si="55"/>
        <v>1</v>
      </c>
      <c r="P152">
        <f t="shared" si="56"/>
        <v>1</v>
      </c>
      <c r="Q152">
        <f t="shared" si="57"/>
        <v>18</v>
      </c>
      <c r="R152">
        <f t="shared" si="58"/>
        <v>4</v>
      </c>
      <c r="S152">
        <f t="shared" si="59"/>
        <v>11</v>
      </c>
      <c r="T152">
        <f t="shared" si="59"/>
        <v>12</v>
      </c>
      <c r="U152">
        <f t="shared" si="60"/>
        <v>1</v>
      </c>
      <c r="V152">
        <f t="shared" si="61"/>
        <v>6</v>
      </c>
      <c r="W152">
        <f t="shared" si="62"/>
        <v>6102</v>
      </c>
      <c r="AP152">
        <f t="shared" si="48"/>
        <v>3</v>
      </c>
      <c r="AQ152">
        <f t="shared" si="49"/>
        <v>1</v>
      </c>
      <c r="AR152">
        <f t="shared" si="50"/>
        <v>1</v>
      </c>
      <c r="AS152">
        <f t="shared" si="51"/>
        <v>18</v>
      </c>
      <c r="AT152">
        <f t="shared" si="63"/>
        <v>7</v>
      </c>
      <c r="AU152">
        <f t="shared" si="64"/>
        <v>6</v>
      </c>
      <c r="AV152">
        <f t="shared" si="65"/>
        <v>3</v>
      </c>
      <c r="AW152">
        <f t="shared" si="66"/>
        <v>1</v>
      </c>
      <c r="AX152">
        <f t="shared" si="67"/>
        <v>1</v>
      </c>
      <c r="AY152">
        <f t="shared" si="68"/>
        <v>18</v>
      </c>
      <c r="AZ152">
        <f t="shared" si="52"/>
        <v>7902</v>
      </c>
      <c r="BA152">
        <f t="shared" si="53"/>
        <v>790200</v>
      </c>
      <c r="BB152">
        <f t="shared" si="69"/>
        <v>0</v>
      </c>
      <c r="BC152">
        <f t="shared" si="70"/>
        <v>0</v>
      </c>
    </row>
    <row r="153" spans="1:55">
      <c r="A153">
        <v>3</v>
      </c>
      <c r="B153">
        <v>1</v>
      </c>
      <c r="C153">
        <v>2</v>
      </c>
      <c r="D153">
        <v>0</v>
      </c>
      <c r="E153">
        <v>10</v>
      </c>
      <c r="F153">
        <v>2</v>
      </c>
      <c r="G153">
        <v>2</v>
      </c>
      <c r="H153">
        <v>5</v>
      </c>
      <c r="I153">
        <v>4</v>
      </c>
      <c r="J153">
        <v>0</v>
      </c>
      <c r="K153">
        <v>3</v>
      </c>
      <c r="L153"/>
      <c r="M153"/>
      <c r="N153">
        <f t="shared" si="54"/>
        <v>3</v>
      </c>
      <c r="O153">
        <f t="shared" si="55"/>
        <v>1</v>
      </c>
      <c r="P153">
        <f t="shared" si="56"/>
        <v>2</v>
      </c>
      <c r="Q153">
        <f t="shared" si="57"/>
        <v>10</v>
      </c>
      <c r="R153">
        <f t="shared" si="58"/>
        <v>2</v>
      </c>
      <c r="S153">
        <f t="shared" si="59"/>
        <v>2</v>
      </c>
      <c r="T153">
        <f t="shared" si="59"/>
        <v>5</v>
      </c>
      <c r="U153">
        <f t="shared" si="60"/>
        <v>4</v>
      </c>
      <c r="V153">
        <f t="shared" si="61"/>
        <v>0</v>
      </c>
      <c r="W153">
        <f t="shared" si="62"/>
        <v>4403</v>
      </c>
      <c r="AP153">
        <f t="shared" si="48"/>
        <v>3</v>
      </c>
      <c r="AQ153">
        <f t="shared" si="49"/>
        <v>1</v>
      </c>
      <c r="AR153">
        <f t="shared" si="50"/>
        <v>2</v>
      </c>
      <c r="AS153">
        <f t="shared" si="51"/>
        <v>0</v>
      </c>
      <c r="AT153">
        <f t="shared" si="63"/>
        <v>10</v>
      </c>
      <c r="AU153">
        <f t="shared" si="64"/>
        <v>0</v>
      </c>
      <c r="AV153">
        <f t="shared" si="65"/>
        <v>3</v>
      </c>
      <c r="AW153">
        <f t="shared" si="66"/>
        <v>1</v>
      </c>
      <c r="AX153">
        <f t="shared" si="67"/>
        <v>2</v>
      </c>
      <c r="AY153">
        <f t="shared" si="68"/>
        <v>10</v>
      </c>
      <c r="AZ153">
        <f t="shared" si="52"/>
        <v>4403</v>
      </c>
      <c r="BA153">
        <f t="shared" si="53"/>
        <v>440300</v>
      </c>
      <c r="BB153">
        <f t="shared" si="69"/>
        <v>0</v>
      </c>
      <c r="BC153">
        <f t="shared" si="70"/>
        <v>0</v>
      </c>
    </row>
    <row r="154" spans="1:55">
      <c r="A154">
        <v>3</v>
      </c>
      <c r="B154">
        <v>1</v>
      </c>
      <c r="C154">
        <v>3</v>
      </c>
      <c r="D154">
        <v>14</v>
      </c>
      <c r="E154">
        <v>0</v>
      </c>
      <c r="F154">
        <v>6</v>
      </c>
      <c r="G154">
        <v>12</v>
      </c>
      <c r="H154">
        <v>2</v>
      </c>
      <c r="I154">
        <v>5</v>
      </c>
      <c r="J154">
        <v>5</v>
      </c>
      <c r="K154">
        <v>3</v>
      </c>
      <c r="L154"/>
      <c r="M154"/>
      <c r="N154">
        <f t="shared" si="54"/>
        <v>3</v>
      </c>
      <c r="O154">
        <f t="shared" si="55"/>
        <v>1</v>
      </c>
      <c r="P154">
        <f t="shared" si="56"/>
        <v>3</v>
      </c>
      <c r="Q154">
        <f t="shared" si="57"/>
        <v>14</v>
      </c>
      <c r="R154">
        <f t="shared" si="58"/>
        <v>6</v>
      </c>
      <c r="S154">
        <f t="shared" si="59"/>
        <v>12</v>
      </c>
      <c r="T154">
        <f t="shared" si="59"/>
        <v>2</v>
      </c>
      <c r="U154">
        <f t="shared" si="60"/>
        <v>5</v>
      </c>
      <c r="V154">
        <f t="shared" si="61"/>
        <v>5</v>
      </c>
      <c r="W154">
        <f t="shared" si="62"/>
        <v>8503</v>
      </c>
      <c r="AP154">
        <f t="shared" si="48"/>
        <v>3</v>
      </c>
      <c r="AQ154">
        <f t="shared" si="49"/>
        <v>1</v>
      </c>
      <c r="AR154">
        <f t="shared" si="50"/>
        <v>3</v>
      </c>
      <c r="AS154">
        <f t="shared" si="51"/>
        <v>14</v>
      </c>
      <c r="AT154">
        <f t="shared" si="63"/>
        <v>9</v>
      </c>
      <c r="AU154">
        <f t="shared" si="64"/>
        <v>5</v>
      </c>
      <c r="AV154">
        <f t="shared" si="65"/>
        <v>3</v>
      </c>
      <c r="AW154">
        <f t="shared" si="66"/>
        <v>1</v>
      </c>
      <c r="AX154">
        <f t="shared" si="67"/>
        <v>3</v>
      </c>
      <c r="AY154">
        <f t="shared" si="68"/>
        <v>14</v>
      </c>
      <c r="AZ154">
        <f t="shared" si="52"/>
        <v>9903</v>
      </c>
      <c r="BA154">
        <f t="shared" si="53"/>
        <v>990300</v>
      </c>
      <c r="BB154">
        <f t="shared" si="69"/>
        <v>0</v>
      </c>
      <c r="BC154">
        <f t="shared" si="70"/>
        <v>0</v>
      </c>
    </row>
    <row r="155" spans="1:55">
      <c r="A155">
        <v>3</v>
      </c>
      <c r="B155">
        <v>1</v>
      </c>
      <c r="C155">
        <v>4</v>
      </c>
      <c r="D155">
        <v>12</v>
      </c>
      <c r="E155">
        <v>0</v>
      </c>
      <c r="F155">
        <v>7</v>
      </c>
      <c r="G155">
        <v>5</v>
      </c>
      <c r="H155">
        <v>8</v>
      </c>
      <c r="I155">
        <v>3</v>
      </c>
      <c r="J155">
        <v>8</v>
      </c>
      <c r="K155">
        <v>1</v>
      </c>
      <c r="L155"/>
      <c r="M155"/>
      <c r="N155">
        <f t="shared" si="54"/>
        <v>3</v>
      </c>
      <c r="O155">
        <f t="shared" si="55"/>
        <v>1</v>
      </c>
      <c r="P155">
        <f t="shared" si="56"/>
        <v>4</v>
      </c>
      <c r="Q155">
        <f t="shared" si="57"/>
        <v>12</v>
      </c>
      <c r="R155">
        <f t="shared" si="58"/>
        <v>7</v>
      </c>
      <c r="S155">
        <f t="shared" si="59"/>
        <v>5</v>
      </c>
      <c r="T155">
        <f t="shared" si="59"/>
        <v>8</v>
      </c>
      <c r="U155">
        <f t="shared" si="60"/>
        <v>3</v>
      </c>
      <c r="V155">
        <f t="shared" si="61"/>
        <v>8</v>
      </c>
      <c r="W155">
        <f t="shared" si="62"/>
        <v>9301</v>
      </c>
      <c r="AP155">
        <f t="shared" si="48"/>
        <v>3</v>
      </c>
      <c r="AQ155">
        <f t="shared" si="49"/>
        <v>1</v>
      </c>
      <c r="AR155">
        <f t="shared" si="50"/>
        <v>4</v>
      </c>
      <c r="AS155">
        <f t="shared" si="51"/>
        <v>12</v>
      </c>
      <c r="AT155">
        <f t="shared" si="63"/>
        <v>10</v>
      </c>
      <c r="AU155">
        <f t="shared" si="64"/>
        <v>8</v>
      </c>
      <c r="AV155">
        <f t="shared" si="65"/>
        <v>3</v>
      </c>
      <c r="AW155">
        <f t="shared" si="66"/>
        <v>1</v>
      </c>
      <c r="AX155">
        <f t="shared" si="67"/>
        <v>4</v>
      </c>
      <c r="AY155">
        <f t="shared" si="68"/>
        <v>12</v>
      </c>
      <c r="AZ155">
        <f t="shared" si="52"/>
        <v>10501</v>
      </c>
      <c r="BA155">
        <f t="shared" si="53"/>
        <v>1050100</v>
      </c>
      <c r="BB155">
        <f t="shared" si="69"/>
        <v>0</v>
      </c>
      <c r="BC155">
        <f t="shared" si="70"/>
        <v>0</v>
      </c>
    </row>
    <row r="156" spans="1:55">
      <c r="A156">
        <v>3</v>
      </c>
      <c r="B156">
        <v>1</v>
      </c>
      <c r="C156">
        <v>5</v>
      </c>
      <c r="D156">
        <v>5</v>
      </c>
      <c r="E156">
        <v>0</v>
      </c>
      <c r="F156">
        <v>1</v>
      </c>
      <c r="G156">
        <v>1</v>
      </c>
      <c r="H156">
        <v>17</v>
      </c>
      <c r="I156">
        <v>2</v>
      </c>
      <c r="J156">
        <v>0</v>
      </c>
      <c r="K156">
        <v>1</v>
      </c>
      <c r="L156"/>
      <c r="M156"/>
      <c r="N156">
        <f t="shared" si="54"/>
        <v>3</v>
      </c>
      <c r="O156">
        <f t="shared" si="55"/>
        <v>1</v>
      </c>
      <c r="P156">
        <f t="shared" si="56"/>
        <v>5</v>
      </c>
      <c r="Q156">
        <f t="shared" si="57"/>
        <v>5</v>
      </c>
      <c r="R156">
        <f t="shared" si="58"/>
        <v>1</v>
      </c>
      <c r="S156">
        <f t="shared" si="59"/>
        <v>1</v>
      </c>
      <c r="T156">
        <f t="shared" si="59"/>
        <v>17</v>
      </c>
      <c r="U156">
        <f t="shared" si="60"/>
        <v>2</v>
      </c>
      <c r="V156">
        <f t="shared" si="61"/>
        <v>0</v>
      </c>
      <c r="W156">
        <f t="shared" si="62"/>
        <v>1201</v>
      </c>
      <c r="AP156">
        <f t="shared" si="48"/>
        <v>3</v>
      </c>
      <c r="AQ156">
        <f t="shared" si="49"/>
        <v>1</v>
      </c>
      <c r="AR156">
        <f t="shared" si="50"/>
        <v>5</v>
      </c>
      <c r="AS156">
        <f t="shared" si="51"/>
        <v>5</v>
      </c>
      <c r="AT156">
        <f t="shared" si="63"/>
        <v>4</v>
      </c>
      <c r="AU156">
        <f t="shared" si="64"/>
        <v>4</v>
      </c>
      <c r="AV156">
        <f t="shared" si="65"/>
        <v>3</v>
      </c>
      <c r="AW156">
        <f t="shared" si="66"/>
        <v>1</v>
      </c>
      <c r="AX156">
        <f t="shared" si="67"/>
        <v>5</v>
      </c>
      <c r="AY156">
        <f t="shared" si="68"/>
        <v>5</v>
      </c>
      <c r="AZ156">
        <f t="shared" si="52"/>
        <v>1701</v>
      </c>
      <c r="BA156">
        <f t="shared" si="53"/>
        <v>170100</v>
      </c>
      <c r="BB156">
        <f t="shared" si="69"/>
        <v>0</v>
      </c>
      <c r="BC156">
        <f t="shared" si="70"/>
        <v>0</v>
      </c>
    </row>
    <row r="157" spans="1:55">
      <c r="A157">
        <v>3</v>
      </c>
      <c r="B157">
        <v>2</v>
      </c>
      <c r="C157">
        <v>1</v>
      </c>
      <c r="D157">
        <v>0</v>
      </c>
      <c r="E157">
        <v>3</v>
      </c>
      <c r="F157">
        <v>2</v>
      </c>
      <c r="G157">
        <v>6</v>
      </c>
      <c r="H157">
        <v>1</v>
      </c>
      <c r="I157">
        <v>3</v>
      </c>
      <c r="J157">
        <v>0</v>
      </c>
      <c r="K157">
        <v>2</v>
      </c>
      <c r="L157"/>
      <c r="M157"/>
      <c r="N157">
        <f t="shared" si="54"/>
        <v>3</v>
      </c>
      <c r="O157">
        <f t="shared" si="55"/>
        <v>2</v>
      </c>
      <c r="P157">
        <f t="shared" si="56"/>
        <v>1</v>
      </c>
      <c r="Q157">
        <f t="shared" si="57"/>
        <v>3</v>
      </c>
      <c r="R157">
        <f t="shared" si="58"/>
        <v>2</v>
      </c>
      <c r="S157">
        <f t="shared" si="59"/>
        <v>6</v>
      </c>
      <c r="T157">
        <f t="shared" si="59"/>
        <v>1</v>
      </c>
      <c r="U157">
        <f t="shared" si="60"/>
        <v>3</v>
      </c>
      <c r="V157">
        <f t="shared" si="61"/>
        <v>0</v>
      </c>
      <c r="W157">
        <f t="shared" si="62"/>
        <v>4302</v>
      </c>
      <c r="AP157">
        <f t="shared" si="48"/>
        <v>3</v>
      </c>
      <c r="AQ157">
        <f t="shared" si="49"/>
        <v>2</v>
      </c>
      <c r="AR157">
        <f t="shared" si="50"/>
        <v>1</v>
      </c>
      <c r="AS157">
        <f t="shared" si="51"/>
        <v>0</v>
      </c>
      <c r="AT157">
        <f t="shared" si="63"/>
        <v>3</v>
      </c>
      <c r="AU157">
        <f t="shared" si="64"/>
        <v>0</v>
      </c>
      <c r="AV157">
        <f t="shared" si="65"/>
        <v>3</v>
      </c>
      <c r="AW157">
        <f t="shared" si="66"/>
        <v>2</v>
      </c>
      <c r="AX157">
        <f t="shared" si="67"/>
        <v>1</v>
      </c>
      <c r="AY157">
        <f t="shared" si="68"/>
        <v>3</v>
      </c>
      <c r="AZ157">
        <f t="shared" si="52"/>
        <v>4302</v>
      </c>
      <c r="BA157">
        <f t="shared" si="53"/>
        <v>430200</v>
      </c>
      <c r="BB157">
        <f t="shared" si="69"/>
        <v>0</v>
      </c>
      <c r="BC157">
        <f t="shared" si="70"/>
        <v>0</v>
      </c>
    </row>
    <row r="158" spans="1:55">
      <c r="A158">
        <v>3</v>
      </c>
      <c r="B158">
        <v>2</v>
      </c>
      <c r="C158">
        <v>2</v>
      </c>
      <c r="D158">
        <v>4</v>
      </c>
      <c r="E158">
        <v>0</v>
      </c>
      <c r="F158">
        <v>4</v>
      </c>
      <c r="G158">
        <v>10</v>
      </c>
      <c r="H158">
        <v>8</v>
      </c>
      <c r="I158">
        <v>5</v>
      </c>
      <c r="J158">
        <v>1</v>
      </c>
      <c r="K158">
        <v>3</v>
      </c>
      <c r="L158"/>
      <c r="M158"/>
      <c r="N158">
        <f t="shared" si="54"/>
        <v>3</v>
      </c>
      <c r="O158">
        <f t="shared" si="55"/>
        <v>2</v>
      </c>
      <c r="P158">
        <f t="shared" si="56"/>
        <v>2</v>
      </c>
      <c r="Q158">
        <f t="shared" si="57"/>
        <v>4</v>
      </c>
      <c r="R158">
        <f t="shared" si="58"/>
        <v>4</v>
      </c>
      <c r="S158">
        <f t="shared" si="59"/>
        <v>10</v>
      </c>
      <c r="T158">
        <f t="shared" si="59"/>
        <v>8</v>
      </c>
      <c r="U158">
        <f t="shared" si="60"/>
        <v>5</v>
      </c>
      <c r="V158">
        <f t="shared" si="61"/>
        <v>1</v>
      </c>
      <c r="W158">
        <f t="shared" si="62"/>
        <v>6503</v>
      </c>
      <c r="AP158">
        <f t="shared" si="48"/>
        <v>3</v>
      </c>
      <c r="AQ158">
        <f t="shared" si="49"/>
        <v>2</v>
      </c>
      <c r="AR158">
        <f t="shared" si="50"/>
        <v>2</v>
      </c>
      <c r="AS158">
        <f t="shared" si="51"/>
        <v>4</v>
      </c>
      <c r="AT158">
        <f t="shared" si="63"/>
        <v>7</v>
      </c>
      <c r="AU158">
        <f t="shared" si="64"/>
        <v>0</v>
      </c>
      <c r="AV158">
        <f t="shared" si="65"/>
        <v>3</v>
      </c>
      <c r="AW158">
        <f t="shared" si="66"/>
        <v>2</v>
      </c>
      <c r="AX158">
        <f t="shared" si="67"/>
        <v>2</v>
      </c>
      <c r="AY158">
        <f t="shared" si="68"/>
        <v>4</v>
      </c>
      <c r="AZ158">
        <f t="shared" si="52"/>
        <v>6903</v>
      </c>
      <c r="BA158">
        <f t="shared" si="53"/>
        <v>690300</v>
      </c>
      <c r="BB158">
        <f t="shared" si="69"/>
        <v>0</v>
      </c>
      <c r="BC158">
        <f t="shared" si="70"/>
        <v>0</v>
      </c>
    </row>
    <row r="159" spans="1:55">
      <c r="A159">
        <v>3</v>
      </c>
      <c r="B159">
        <v>2</v>
      </c>
      <c r="C159">
        <v>3</v>
      </c>
      <c r="D159">
        <v>3</v>
      </c>
      <c r="E159">
        <v>0</v>
      </c>
      <c r="F159">
        <v>7</v>
      </c>
      <c r="G159">
        <v>7</v>
      </c>
      <c r="H159">
        <v>4</v>
      </c>
      <c r="I159">
        <v>4</v>
      </c>
      <c r="J159">
        <v>8</v>
      </c>
      <c r="K159">
        <v>3</v>
      </c>
      <c r="L159"/>
      <c r="M159"/>
      <c r="N159">
        <f t="shared" si="54"/>
        <v>3</v>
      </c>
      <c r="O159">
        <f t="shared" si="55"/>
        <v>2</v>
      </c>
      <c r="P159">
        <f t="shared" si="56"/>
        <v>3</v>
      </c>
      <c r="Q159">
        <f t="shared" si="57"/>
        <v>3</v>
      </c>
      <c r="R159">
        <f t="shared" si="58"/>
        <v>7</v>
      </c>
      <c r="S159">
        <f t="shared" si="59"/>
        <v>7</v>
      </c>
      <c r="T159">
        <f t="shared" si="59"/>
        <v>4</v>
      </c>
      <c r="U159">
        <f t="shared" si="60"/>
        <v>4</v>
      </c>
      <c r="V159">
        <f t="shared" si="61"/>
        <v>8</v>
      </c>
      <c r="W159">
        <f t="shared" si="62"/>
        <v>9403</v>
      </c>
      <c r="AP159">
        <f t="shared" si="48"/>
        <v>3</v>
      </c>
      <c r="AQ159">
        <f t="shared" si="49"/>
        <v>2</v>
      </c>
      <c r="AR159">
        <f t="shared" si="50"/>
        <v>3</v>
      </c>
      <c r="AS159">
        <f t="shared" si="51"/>
        <v>3</v>
      </c>
      <c r="AT159">
        <f t="shared" si="63"/>
        <v>10</v>
      </c>
      <c r="AU159">
        <f t="shared" si="64"/>
        <v>0</v>
      </c>
      <c r="AV159">
        <f t="shared" si="65"/>
        <v>3</v>
      </c>
      <c r="AW159">
        <f t="shared" si="66"/>
        <v>2</v>
      </c>
      <c r="AX159">
        <f t="shared" si="67"/>
        <v>3</v>
      </c>
      <c r="AY159">
        <f t="shared" si="68"/>
        <v>3</v>
      </c>
      <c r="AZ159">
        <f t="shared" si="52"/>
        <v>9703</v>
      </c>
      <c r="BA159">
        <f t="shared" si="53"/>
        <v>970300</v>
      </c>
      <c r="BB159">
        <f t="shared" si="69"/>
        <v>0</v>
      </c>
      <c r="BC159">
        <f t="shared" si="70"/>
        <v>0</v>
      </c>
    </row>
    <row r="160" spans="1:55">
      <c r="A160">
        <v>3</v>
      </c>
      <c r="B160">
        <v>2</v>
      </c>
      <c r="C160">
        <v>4</v>
      </c>
      <c r="D160">
        <v>16</v>
      </c>
      <c r="E160">
        <v>0</v>
      </c>
      <c r="F160">
        <v>5</v>
      </c>
      <c r="G160">
        <v>3</v>
      </c>
      <c r="H160">
        <v>10</v>
      </c>
      <c r="I160">
        <v>2</v>
      </c>
      <c r="J160">
        <v>2</v>
      </c>
      <c r="K160">
        <v>1</v>
      </c>
      <c r="L160"/>
      <c r="M160"/>
      <c r="N160">
        <f t="shared" si="54"/>
        <v>3</v>
      </c>
      <c r="O160">
        <f t="shared" si="55"/>
        <v>2</v>
      </c>
      <c r="P160">
        <f t="shared" si="56"/>
        <v>4</v>
      </c>
      <c r="Q160">
        <f t="shared" si="57"/>
        <v>16</v>
      </c>
      <c r="R160">
        <f t="shared" si="58"/>
        <v>5</v>
      </c>
      <c r="S160">
        <f t="shared" si="59"/>
        <v>3</v>
      </c>
      <c r="T160">
        <f t="shared" si="59"/>
        <v>10</v>
      </c>
      <c r="U160">
        <f t="shared" si="60"/>
        <v>2</v>
      </c>
      <c r="V160">
        <f t="shared" si="61"/>
        <v>2</v>
      </c>
      <c r="W160">
        <f t="shared" si="62"/>
        <v>7201</v>
      </c>
      <c r="AP160">
        <f t="shared" si="48"/>
        <v>3</v>
      </c>
      <c r="AQ160">
        <f t="shared" si="49"/>
        <v>2</v>
      </c>
      <c r="AR160">
        <f t="shared" si="50"/>
        <v>4</v>
      </c>
      <c r="AS160">
        <f t="shared" si="51"/>
        <v>16</v>
      </c>
      <c r="AT160">
        <f t="shared" si="63"/>
        <v>8</v>
      </c>
      <c r="AU160">
        <f t="shared" si="64"/>
        <v>2</v>
      </c>
      <c r="AV160">
        <f t="shared" si="65"/>
        <v>3</v>
      </c>
      <c r="AW160">
        <f t="shared" si="66"/>
        <v>2</v>
      </c>
      <c r="AX160">
        <f t="shared" si="67"/>
        <v>4</v>
      </c>
      <c r="AY160">
        <f t="shared" si="68"/>
        <v>16</v>
      </c>
      <c r="AZ160">
        <f t="shared" si="52"/>
        <v>8801</v>
      </c>
      <c r="BA160">
        <f t="shared" si="53"/>
        <v>880100</v>
      </c>
      <c r="BB160">
        <f t="shared" si="69"/>
        <v>0</v>
      </c>
      <c r="BC160">
        <f t="shared" si="70"/>
        <v>0</v>
      </c>
    </row>
    <row r="161" spans="1:55">
      <c r="A161">
        <v>3</v>
      </c>
      <c r="B161">
        <v>2</v>
      </c>
      <c r="C161">
        <v>5</v>
      </c>
      <c r="D161">
        <v>19</v>
      </c>
      <c r="E161">
        <v>0</v>
      </c>
      <c r="F161">
        <v>3</v>
      </c>
      <c r="G161">
        <v>8</v>
      </c>
      <c r="H161">
        <v>15</v>
      </c>
      <c r="I161">
        <v>1</v>
      </c>
      <c r="J161">
        <v>5</v>
      </c>
      <c r="K161">
        <v>1</v>
      </c>
      <c r="L161"/>
      <c r="M161"/>
      <c r="N161">
        <f t="shared" si="54"/>
        <v>3</v>
      </c>
      <c r="O161">
        <f t="shared" si="55"/>
        <v>2</v>
      </c>
      <c r="P161">
        <f t="shared" si="56"/>
        <v>5</v>
      </c>
      <c r="Q161">
        <f t="shared" si="57"/>
        <v>19</v>
      </c>
      <c r="R161">
        <f t="shared" si="58"/>
        <v>3</v>
      </c>
      <c r="S161">
        <f t="shared" si="59"/>
        <v>8</v>
      </c>
      <c r="T161">
        <f t="shared" si="59"/>
        <v>15</v>
      </c>
      <c r="U161">
        <f t="shared" si="60"/>
        <v>1</v>
      </c>
      <c r="V161">
        <f t="shared" si="61"/>
        <v>5</v>
      </c>
      <c r="W161">
        <f t="shared" si="62"/>
        <v>5101</v>
      </c>
      <c r="AP161">
        <f t="shared" si="48"/>
        <v>3</v>
      </c>
      <c r="AQ161">
        <f t="shared" si="49"/>
        <v>2</v>
      </c>
      <c r="AR161">
        <f t="shared" si="50"/>
        <v>5</v>
      </c>
      <c r="AS161">
        <f t="shared" si="51"/>
        <v>19</v>
      </c>
      <c r="AT161">
        <f t="shared" si="63"/>
        <v>6</v>
      </c>
      <c r="AU161">
        <f t="shared" si="64"/>
        <v>5</v>
      </c>
      <c r="AV161">
        <f t="shared" si="65"/>
        <v>3</v>
      </c>
      <c r="AW161">
        <f t="shared" si="66"/>
        <v>2</v>
      </c>
      <c r="AX161">
        <f t="shared" si="67"/>
        <v>5</v>
      </c>
      <c r="AY161">
        <f t="shared" si="68"/>
        <v>19</v>
      </c>
      <c r="AZ161">
        <f t="shared" si="52"/>
        <v>7001</v>
      </c>
      <c r="BA161">
        <f t="shared" si="53"/>
        <v>700100</v>
      </c>
      <c r="BB161">
        <f t="shared" si="69"/>
        <v>0</v>
      </c>
      <c r="BC161">
        <f t="shared" si="70"/>
        <v>0</v>
      </c>
    </row>
    <row r="162" spans="1:55">
      <c r="A162">
        <v>3</v>
      </c>
      <c r="B162">
        <v>3</v>
      </c>
      <c r="C162">
        <v>1</v>
      </c>
      <c r="D162">
        <v>11</v>
      </c>
      <c r="E162">
        <v>0</v>
      </c>
      <c r="F162">
        <v>3</v>
      </c>
      <c r="G162">
        <v>2</v>
      </c>
      <c r="H162">
        <v>4</v>
      </c>
      <c r="I162">
        <v>4</v>
      </c>
      <c r="J162">
        <v>4</v>
      </c>
      <c r="K162">
        <v>2</v>
      </c>
      <c r="L162"/>
      <c r="M162"/>
      <c r="N162">
        <f t="shared" si="54"/>
        <v>3</v>
      </c>
      <c r="O162">
        <f t="shared" si="55"/>
        <v>3</v>
      </c>
      <c r="P162">
        <f t="shared" si="56"/>
        <v>1</v>
      </c>
      <c r="Q162">
        <f t="shared" si="57"/>
        <v>11</v>
      </c>
      <c r="R162">
        <f t="shared" si="58"/>
        <v>3</v>
      </c>
      <c r="S162">
        <f t="shared" si="59"/>
        <v>2</v>
      </c>
      <c r="T162">
        <f t="shared" si="59"/>
        <v>4</v>
      </c>
      <c r="U162">
        <f t="shared" si="60"/>
        <v>4</v>
      </c>
      <c r="V162">
        <f t="shared" si="61"/>
        <v>4</v>
      </c>
      <c r="W162">
        <f t="shared" si="62"/>
        <v>5402</v>
      </c>
      <c r="AP162">
        <f t="shared" si="48"/>
        <v>3</v>
      </c>
      <c r="AQ162">
        <f t="shared" si="49"/>
        <v>3</v>
      </c>
      <c r="AR162">
        <f t="shared" si="50"/>
        <v>1</v>
      </c>
      <c r="AS162">
        <f t="shared" si="51"/>
        <v>11</v>
      </c>
      <c r="AT162">
        <f t="shared" si="63"/>
        <v>6</v>
      </c>
      <c r="AU162">
        <f t="shared" si="64"/>
        <v>4</v>
      </c>
      <c r="AV162">
        <f t="shared" si="65"/>
        <v>3</v>
      </c>
      <c r="AW162">
        <f t="shared" si="66"/>
        <v>3</v>
      </c>
      <c r="AX162">
        <f t="shared" si="67"/>
        <v>1</v>
      </c>
      <c r="AY162">
        <f t="shared" si="68"/>
        <v>11</v>
      </c>
      <c r="AZ162">
        <f t="shared" si="52"/>
        <v>6502</v>
      </c>
      <c r="BA162">
        <f t="shared" si="53"/>
        <v>650200</v>
      </c>
      <c r="BB162">
        <f t="shared" si="69"/>
        <v>0</v>
      </c>
      <c r="BC162">
        <f t="shared" si="70"/>
        <v>0</v>
      </c>
    </row>
    <row r="163" spans="1:55">
      <c r="A163">
        <v>3</v>
      </c>
      <c r="B163">
        <v>3</v>
      </c>
      <c r="C163">
        <v>2</v>
      </c>
      <c r="D163">
        <v>14</v>
      </c>
      <c r="E163">
        <v>0</v>
      </c>
      <c r="F163">
        <v>6</v>
      </c>
      <c r="G163">
        <v>9</v>
      </c>
      <c r="H163">
        <v>13</v>
      </c>
      <c r="I163">
        <v>3</v>
      </c>
      <c r="J163">
        <v>7</v>
      </c>
      <c r="K163">
        <v>3</v>
      </c>
      <c r="L163"/>
      <c r="M163"/>
      <c r="N163">
        <f t="shared" si="54"/>
        <v>3</v>
      </c>
      <c r="O163">
        <f t="shared" si="55"/>
        <v>3</v>
      </c>
      <c r="P163">
        <f t="shared" si="56"/>
        <v>2</v>
      </c>
      <c r="Q163">
        <f t="shared" si="57"/>
        <v>14</v>
      </c>
      <c r="R163">
        <f t="shared" si="58"/>
        <v>6</v>
      </c>
      <c r="S163">
        <f t="shared" si="59"/>
        <v>9</v>
      </c>
      <c r="T163">
        <f t="shared" si="59"/>
        <v>13</v>
      </c>
      <c r="U163">
        <f t="shared" si="60"/>
        <v>3</v>
      </c>
      <c r="V163">
        <f t="shared" si="61"/>
        <v>7</v>
      </c>
      <c r="W163">
        <f t="shared" si="62"/>
        <v>8303</v>
      </c>
      <c r="AP163">
        <f t="shared" si="48"/>
        <v>3</v>
      </c>
      <c r="AQ163">
        <f t="shared" si="49"/>
        <v>3</v>
      </c>
      <c r="AR163">
        <f t="shared" si="50"/>
        <v>2</v>
      </c>
      <c r="AS163">
        <f t="shared" si="51"/>
        <v>14</v>
      </c>
      <c r="AT163">
        <f t="shared" si="63"/>
        <v>9</v>
      </c>
      <c r="AU163">
        <f t="shared" si="64"/>
        <v>7</v>
      </c>
      <c r="AV163">
        <f t="shared" si="65"/>
        <v>3</v>
      </c>
      <c r="AW163">
        <f t="shared" si="66"/>
        <v>3</v>
      </c>
      <c r="AX163">
        <f t="shared" si="67"/>
        <v>2</v>
      </c>
      <c r="AY163">
        <f t="shared" si="68"/>
        <v>14</v>
      </c>
      <c r="AZ163">
        <f t="shared" si="52"/>
        <v>9703</v>
      </c>
      <c r="BA163">
        <f t="shared" si="53"/>
        <v>970300</v>
      </c>
      <c r="BB163">
        <f t="shared" si="69"/>
        <v>0</v>
      </c>
      <c r="BC163">
        <f t="shared" si="70"/>
        <v>0</v>
      </c>
    </row>
    <row r="164" spans="1:55">
      <c r="A164">
        <v>3</v>
      </c>
      <c r="B164">
        <v>3</v>
      </c>
      <c r="C164">
        <v>3</v>
      </c>
      <c r="D164">
        <v>7</v>
      </c>
      <c r="E164">
        <v>0</v>
      </c>
      <c r="F164">
        <v>5</v>
      </c>
      <c r="G164">
        <v>7</v>
      </c>
      <c r="H164">
        <v>3</v>
      </c>
      <c r="I164">
        <v>2</v>
      </c>
      <c r="J164">
        <v>6</v>
      </c>
      <c r="K164">
        <v>3</v>
      </c>
      <c r="L164"/>
      <c r="M164"/>
      <c r="N164">
        <f t="shared" si="54"/>
        <v>3</v>
      </c>
      <c r="O164">
        <f t="shared" si="55"/>
        <v>3</v>
      </c>
      <c r="P164">
        <f t="shared" si="56"/>
        <v>3</v>
      </c>
      <c r="Q164">
        <f t="shared" si="57"/>
        <v>7</v>
      </c>
      <c r="R164">
        <f t="shared" si="58"/>
        <v>5</v>
      </c>
      <c r="S164">
        <f t="shared" si="59"/>
        <v>7</v>
      </c>
      <c r="T164">
        <f t="shared" si="59"/>
        <v>3</v>
      </c>
      <c r="U164">
        <f t="shared" si="60"/>
        <v>2</v>
      </c>
      <c r="V164">
        <f t="shared" si="61"/>
        <v>6</v>
      </c>
      <c r="W164">
        <f t="shared" si="62"/>
        <v>7203</v>
      </c>
      <c r="AP164">
        <f t="shared" si="48"/>
        <v>3</v>
      </c>
      <c r="AQ164">
        <f t="shared" si="49"/>
        <v>3</v>
      </c>
      <c r="AR164">
        <f t="shared" si="50"/>
        <v>3</v>
      </c>
      <c r="AS164">
        <f t="shared" si="51"/>
        <v>7</v>
      </c>
      <c r="AT164">
        <f t="shared" si="63"/>
        <v>8</v>
      </c>
      <c r="AU164">
        <f t="shared" si="64"/>
        <v>6</v>
      </c>
      <c r="AV164">
        <f t="shared" si="65"/>
        <v>3</v>
      </c>
      <c r="AW164">
        <f t="shared" si="66"/>
        <v>3</v>
      </c>
      <c r="AX164">
        <f t="shared" si="67"/>
        <v>3</v>
      </c>
      <c r="AY164">
        <f t="shared" si="68"/>
        <v>7</v>
      </c>
      <c r="AZ164">
        <f t="shared" si="52"/>
        <v>7903</v>
      </c>
      <c r="BA164">
        <f t="shared" si="53"/>
        <v>790300</v>
      </c>
      <c r="BB164">
        <f t="shared" si="69"/>
        <v>0</v>
      </c>
      <c r="BC164">
        <f t="shared" si="70"/>
        <v>0</v>
      </c>
    </row>
    <row r="165" spans="1:55">
      <c r="A165">
        <v>3</v>
      </c>
      <c r="B165">
        <v>3</v>
      </c>
      <c r="C165">
        <v>4</v>
      </c>
      <c r="D165">
        <v>10</v>
      </c>
      <c r="E165">
        <v>0</v>
      </c>
      <c r="F165">
        <v>1</v>
      </c>
      <c r="G165">
        <v>13</v>
      </c>
      <c r="H165">
        <v>2</v>
      </c>
      <c r="I165">
        <v>5</v>
      </c>
      <c r="J165">
        <v>0</v>
      </c>
      <c r="K165">
        <v>1</v>
      </c>
      <c r="L165"/>
      <c r="M165"/>
      <c r="N165">
        <f t="shared" si="54"/>
        <v>3</v>
      </c>
      <c r="O165">
        <f t="shared" si="55"/>
        <v>3</v>
      </c>
      <c r="P165">
        <f t="shared" si="56"/>
        <v>4</v>
      </c>
      <c r="Q165">
        <f t="shared" si="57"/>
        <v>10</v>
      </c>
      <c r="R165">
        <f t="shared" si="58"/>
        <v>1</v>
      </c>
      <c r="S165">
        <f t="shared" si="59"/>
        <v>13</v>
      </c>
      <c r="T165">
        <f t="shared" si="59"/>
        <v>2</v>
      </c>
      <c r="U165">
        <f t="shared" si="60"/>
        <v>5</v>
      </c>
      <c r="V165">
        <f t="shared" si="61"/>
        <v>0</v>
      </c>
      <c r="W165">
        <f t="shared" si="62"/>
        <v>1501</v>
      </c>
      <c r="AP165">
        <f t="shared" si="48"/>
        <v>3</v>
      </c>
      <c r="AQ165">
        <f t="shared" si="49"/>
        <v>3</v>
      </c>
      <c r="AR165">
        <f t="shared" si="50"/>
        <v>4</v>
      </c>
      <c r="AS165">
        <f t="shared" si="51"/>
        <v>10</v>
      </c>
      <c r="AT165">
        <f t="shared" si="63"/>
        <v>4</v>
      </c>
      <c r="AU165">
        <f t="shared" si="64"/>
        <v>4</v>
      </c>
      <c r="AV165">
        <f t="shared" si="65"/>
        <v>3</v>
      </c>
      <c r="AW165">
        <f t="shared" si="66"/>
        <v>3</v>
      </c>
      <c r="AX165">
        <f t="shared" si="67"/>
        <v>4</v>
      </c>
      <c r="AY165">
        <f t="shared" si="68"/>
        <v>10</v>
      </c>
      <c r="AZ165">
        <f t="shared" si="52"/>
        <v>2501</v>
      </c>
      <c r="BA165">
        <f t="shared" si="53"/>
        <v>250100</v>
      </c>
      <c r="BB165">
        <f t="shared" si="69"/>
        <v>0</v>
      </c>
      <c r="BC165">
        <f t="shared" si="70"/>
        <v>0</v>
      </c>
    </row>
    <row r="166" spans="1:55">
      <c r="A166">
        <v>3</v>
      </c>
      <c r="B166">
        <v>3</v>
      </c>
      <c r="C166">
        <v>5</v>
      </c>
      <c r="D166">
        <v>20</v>
      </c>
      <c r="E166">
        <v>0</v>
      </c>
      <c r="F166">
        <v>4</v>
      </c>
      <c r="G166">
        <v>4</v>
      </c>
      <c r="H166">
        <v>7</v>
      </c>
      <c r="I166">
        <v>1</v>
      </c>
      <c r="J166">
        <v>3</v>
      </c>
      <c r="K166">
        <v>2</v>
      </c>
      <c r="L166"/>
      <c r="M166"/>
      <c r="N166">
        <f t="shared" si="54"/>
        <v>3</v>
      </c>
      <c r="O166">
        <f t="shared" si="55"/>
        <v>3</v>
      </c>
      <c r="P166">
        <f t="shared" si="56"/>
        <v>5</v>
      </c>
      <c r="Q166">
        <f t="shared" si="57"/>
        <v>20</v>
      </c>
      <c r="R166">
        <f t="shared" si="58"/>
        <v>4</v>
      </c>
      <c r="S166">
        <f t="shared" si="59"/>
        <v>4</v>
      </c>
      <c r="T166">
        <f t="shared" si="59"/>
        <v>7</v>
      </c>
      <c r="U166">
        <f t="shared" si="60"/>
        <v>1</v>
      </c>
      <c r="V166">
        <f t="shared" si="61"/>
        <v>3</v>
      </c>
      <c r="W166">
        <f t="shared" si="62"/>
        <v>6102</v>
      </c>
      <c r="AP166">
        <f t="shared" si="48"/>
        <v>3</v>
      </c>
      <c r="AQ166">
        <f t="shared" si="49"/>
        <v>3</v>
      </c>
      <c r="AR166">
        <f t="shared" si="50"/>
        <v>5</v>
      </c>
      <c r="AS166">
        <f t="shared" si="51"/>
        <v>20</v>
      </c>
      <c r="AT166">
        <f t="shared" si="63"/>
        <v>7</v>
      </c>
      <c r="AU166">
        <f t="shared" si="64"/>
        <v>3</v>
      </c>
      <c r="AV166">
        <f t="shared" si="65"/>
        <v>3</v>
      </c>
      <c r="AW166">
        <f t="shared" si="66"/>
        <v>3</v>
      </c>
      <c r="AX166">
        <f t="shared" si="67"/>
        <v>5</v>
      </c>
      <c r="AY166">
        <f t="shared" si="68"/>
        <v>20</v>
      </c>
      <c r="AZ166">
        <f t="shared" si="52"/>
        <v>8102</v>
      </c>
      <c r="BA166">
        <f t="shared" si="53"/>
        <v>810200</v>
      </c>
      <c r="BB166">
        <f t="shared" si="69"/>
        <v>0</v>
      </c>
      <c r="BC166">
        <f t="shared" si="70"/>
        <v>0</v>
      </c>
    </row>
    <row r="167" spans="1:55">
      <c r="A167">
        <v>3</v>
      </c>
      <c r="B167">
        <v>4</v>
      </c>
      <c r="C167">
        <v>1</v>
      </c>
      <c r="D167">
        <v>0</v>
      </c>
      <c r="E167">
        <v>20</v>
      </c>
      <c r="F167">
        <v>2</v>
      </c>
      <c r="G167">
        <v>9</v>
      </c>
      <c r="H167">
        <v>14</v>
      </c>
      <c r="I167">
        <v>3</v>
      </c>
      <c r="J167">
        <v>0</v>
      </c>
      <c r="K167">
        <v>1</v>
      </c>
      <c r="L167"/>
      <c r="M167"/>
      <c r="N167">
        <f t="shared" si="54"/>
        <v>3</v>
      </c>
      <c r="O167">
        <f t="shared" si="55"/>
        <v>4</v>
      </c>
      <c r="P167">
        <f t="shared" si="56"/>
        <v>1</v>
      </c>
      <c r="Q167">
        <f t="shared" si="57"/>
        <v>20</v>
      </c>
      <c r="R167">
        <f t="shared" si="58"/>
        <v>2</v>
      </c>
      <c r="S167">
        <f t="shared" si="59"/>
        <v>9</v>
      </c>
      <c r="T167">
        <f t="shared" si="59"/>
        <v>14</v>
      </c>
      <c r="U167">
        <f t="shared" si="60"/>
        <v>3</v>
      </c>
      <c r="V167">
        <f t="shared" si="61"/>
        <v>0</v>
      </c>
      <c r="W167">
        <f t="shared" si="62"/>
        <v>4301</v>
      </c>
      <c r="AP167">
        <f t="shared" si="48"/>
        <v>3</v>
      </c>
      <c r="AQ167">
        <f t="shared" si="49"/>
        <v>4</v>
      </c>
      <c r="AR167">
        <f t="shared" si="50"/>
        <v>1</v>
      </c>
      <c r="AS167">
        <f t="shared" si="51"/>
        <v>0</v>
      </c>
      <c r="AT167">
        <f t="shared" si="63"/>
        <v>20</v>
      </c>
      <c r="AU167">
        <f t="shared" si="64"/>
        <v>0</v>
      </c>
      <c r="AV167">
        <f t="shared" si="65"/>
        <v>3</v>
      </c>
      <c r="AW167">
        <f t="shared" si="66"/>
        <v>4</v>
      </c>
      <c r="AX167">
        <f t="shared" si="67"/>
        <v>1</v>
      </c>
      <c r="AY167">
        <f t="shared" si="68"/>
        <v>20</v>
      </c>
      <c r="AZ167">
        <f t="shared" si="52"/>
        <v>4301</v>
      </c>
      <c r="BA167">
        <f t="shared" si="53"/>
        <v>430100</v>
      </c>
      <c r="BB167">
        <f t="shared" si="69"/>
        <v>0</v>
      </c>
      <c r="BC167">
        <f t="shared" si="70"/>
        <v>0</v>
      </c>
    </row>
    <row r="168" spans="1:55">
      <c r="A168">
        <v>3</v>
      </c>
      <c r="B168">
        <v>4</v>
      </c>
      <c r="C168">
        <v>2</v>
      </c>
      <c r="D168">
        <v>19</v>
      </c>
      <c r="E168">
        <v>0</v>
      </c>
      <c r="F168">
        <v>3</v>
      </c>
      <c r="G168">
        <v>13</v>
      </c>
      <c r="H168">
        <v>11</v>
      </c>
      <c r="I168">
        <v>5</v>
      </c>
      <c r="J168">
        <v>3</v>
      </c>
      <c r="K168">
        <v>1</v>
      </c>
      <c r="L168"/>
      <c r="M168"/>
      <c r="N168">
        <f t="shared" si="54"/>
        <v>3</v>
      </c>
      <c r="O168">
        <f t="shared" si="55"/>
        <v>4</v>
      </c>
      <c r="P168">
        <f t="shared" si="56"/>
        <v>2</v>
      </c>
      <c r="Q168">
        <f t="shared" si="57"/>
        <v>19</v>
      </c>
      <c r="R168">
        <f t="shared" si="58"/>
        <v>3</v>
      </c>
      <c r="S168">
        <f t="shared" si="59"/>
        <v>13</v>
      </c>
      <c r="T168">
        <f t="shared" si="59"/>
        <v>11</v>
      </c>
      <c r="U168">
        <f t="shared" si="60"/>
        <v>5</v>
      </c>
      <c r="V168">
        <f t="shared" si="61"/>
        <v>3</v>
      </c>
      <c r="W168">
        <f t="shared" si="62"/>
        <v>5501</v>
      </c>
      <c r="AP168">
        <f t="shared" si="48"/>
        <v>3</v>
      </c>
      <c r="AQ168">
        <f t="shared" si="49"/>
        <v>4</v>
      </c>
      <c r="AR168">
        <f t="shared" si="50"/>
        <v>2</v>
      </c>
      <c r="AS168">
        <f t="shared" si="51"/>
        <v>19</v>
      </c>
      <c r="AT168">
        <f t="shared" si="63"/>
        <v>6</v>
      </c>
      <c r="AU168">
        <f t="shared" si="64"/>
        <v>3</v>
      </c>
      <c r="AV168">
        <f t="shared" si="65"/>
        <v>3</v>
      </c>
      <c r="AW168">
        <f t="shared" si="66"/>
        <v>4</v>
      </c>
      <c r="AX168">
        <f t="shared" si="67"/>
        <v>2</v>
      </c>
      <c r="AY168">
        <f t="shared" si="68"/>
        <v>19</v>
      </c>
      <c r="AZ168">
        <f t="shared" si="52"/>
        <v>7401</v>
      </c>
      <c r="BA168">
        <f t="shared" si="53"/>
        <v>740100</v>
      </c>
      <c r="BB168">
        <f t="shared" si="69"/>
        <v>0</v>
      </c>
      <c r="BC168">
        <f t="shared" si="70"/>
        <v>0</v>
      </c>
    </row>
    <row r="169" spans="1:55">
      <c r="A169">
        <v>3</v>
      </c>
      <c r="B169">
        <v>4</v>
      </c>
      <c r="C169">
        <v>3</v>
      </c>
      <c r="D169">
        <v>9</v>
      </c>
      <c r="E169">
        <v>0</v>
      </c>
      <c r="F169">
        <v>7</v>
      </c>
      <c r="G169">
        <v>4</v>
      </c>
      <c r="H169">
        <v>12</v>
      </c>
      <c r="I169">
        <v>2</v>
      </c>
      <c r="J169">
        <v>7</v>
      </c>
      <c r="K169">
        <v>2</v>
      </c>
      <c r="L169"/>
      <c r="M169"/>
      <c r="N169">
        <f t="shared" si="54"/>
        <v>3</v>
      </c>
      <c r="O169">
        <f t="shared" si="55"/>
        <v>4</v>
      </c>
      <c r="P169">
        <f t="shared" si="56"/>
        <v>3</v>
      </c>
      <c r="Q169">
        <f t="shared" si="57"/>
        <v>9</v>
      </c>
      <c r="R169">
        <f t="shared" si="58"/>
        <v>7</v>
      </c>
      <c r="S169">
        <f t="shared" si="59"/>
        <v>4</v>
      </c>
      <c r="T169">
        <f t="shared" si="59"/>
        <v>12</v>
      </c>
      <c r="U169">
        <f t="shared" si="60"/>
        <v>2</v>
      </c>
      <c r="V169">
        <f t="shared" si="61"/>
        <v>7</v>
      </c>
      <c r="W169">
        <f t="shared" si="62"/>
        <v>9202</v>
      </c>
      <c r="AP169">
        <f t="shared" si="48"/>
        <v>3</v>
      </c>
      <c r="AQ169">
        <f t="shared" si="49"/>
        <v>4</v>
      </c>
      <c r="AR169">
        <f t="shared" si="50"/>
        <v>3</v>
      </c>
      <c r="AS169">
        <f t="shared" si="51"/>
        <v>9</v>
      </c>
      <c r="AT169">
        <f t="shared" si="63"/>
        <v>10</v>
      </c>
      <c r="AU169">
        <f t="shared" si="64"/>
        <v>7</v>
      </c>
      <c r="AV169">
        <f t="shared" si="65"/>
        <v>3</v>
      </c>
      <c r="AW169">
        <f t="shared" si="66"/>
        <v>4</v>
      </c>
      <c r="AX169">
        <f t="shared" si="67"/>
        <v>3</v>
      </c>
      <c r="AY169">
        <f t="shared" si="68"/>
        <v>9</v>
      </c>
      <c r="AZ169">
        <f t="shared" si="52"/>
        <v>10102</v>
      </c>
      <c r="BA169">
        <f t="shared" si="53"/>
        <v>1010200</v>
      </c>
      <c r="BB169">
        <f t="shared" si="69"/>
        <v>0</v>
      </c>
      <c r="BC169">
        <f t="shared" si="70"/>
        <v>0</v>
      </c>
    </row>
    <row r="170" spans="1:55">
      <c r="A170">
        <v>3</v>
      </c>
      <c r="B170">
        <v>4</v>
      </c>
      <c r="C170">
        <v>4</v>
      </c>
      <c r="D170">
        <v>8</v>
      </c>
      <c r="E170">
        <v>0</v>
      </c>
      <c r="F170">
        <v>1</v>
      </c>
      <c r="G170">
        <v>10</v>
      </c>
      <c r="H170">
        <v>6</v>
      </c>
      <c r="I170">
        <v>4</v>
      </c>
      <c r="J170">
        <v>0</v>
      </c>
      <c r="K170">
        <v>2</v>
      </c>
      <c r="L170"/>
      <c r="M170"/>
      <c r="N170">
        <f t="shared" si="54"/>
        <v>3</v>
      </c>
      <c r="O170">
        <f t="shared" si="55"/>
        <v>4</v>
      </c>
      <c r="P170">
        <f t="shared" si="56"/>
        <v>4</v>
      </c>
      <c r="Q170">
        <f t="shared" si="57"/>
        <v>8</v>
      </c>
      <c r="R170">
        <f t="shared" si="58"/>
        <v>1</v>
      </c>
      <c r="S170">
        <f t="shared" si="59"/>
        <v>10</v>
      </c>
      <c r="T170">
        <f t="shared" si="59"/>
        <v>6</v>
      </c>
      <c r="U170">
        <f t="shared" si="60"/>
        <v>4</v>
      </c>
      <c r="V170">
        <f t="shared" si="61"/>
        <v>0</v>
      </c>
      <c r="W170">
        <f t="shared" si="62"/>
        <v>1402</v>
      </c>
      <c r="AP170">
        <f t="shared" si="48"/>
        <v>3</v>
      </c>
      <c r="AQ170">
        <f t="shared" si="49"/>
        <v>4</v>
      </c>
      <c r="AR170">
        <f t="shared" si="50"/>
        <v>4</v>
      </c>
      <c r="AS170">
        <f t="shared" si="51"/>
        <v>8</v>
      </c>
      <c r="AT170">
        <f t="shared" si="63"/>
        <v>4</v>
      </c>
      <c r="AU170">
        <f t="shared" si="64"/>
        <v>5</v>
      </c>
      <c r="AV170">
        <f t="shared" si="65"/>
        <v>3</v>
      </c>
      <c r="AW170">
        <f t="shared" si="66"/>
        <v>4</v>
      </c>
      <c r="AX170">
        <f t="shared" si="67"/>
        <v>4</v>
      </c>
      <c r="AY170">
        <f t="shared" si="68"/>
        <v>8</v>
      </c>
      <c r="AZ170">
        <f t="shared" si="52"/>
        <v>2202</v>
      </c>
      <c r="BA170">
        <f t="shared" si="53"/>
        <v>220200</v>
      </c>
      <c r="BB170">
        <f t="shared" si="69"/>
        <v>0</v>
      </c>
      <c r="BC170">
        <f t="shared" si="70"/>
        <v>0</v>
      </c>
    </row>
    <row r="171" spans="1:55">
      <c r="A171">
        <v>3</v>
      </c>
      <c r="B171">
        <v>4</v>
      </c>
      <c r="C171">
        <v>5</v>
      </c>
      <c r="D171">
        <v>18</v>
      </c>
      <c r="E171">
        <v>0</v>
      </c>
      <c r="F171">
        <v>6</v>
      </c>
      <c r="G171">
        <v>8</v>
      </c>
      <c r="H171">
        <v>16</v>
      </c>
      <c r="I171">
        <v>1</v>
      </c>
      <c r="J171">
        <v>2</v>
      </c>
      <c r="K171">
        <v>3</v>
      </c>
      <c r="L171"/>
      <c r="M171"/>
      <c r="N171">
        <f t="shared" si="54"/>
        <v>3</v>
      </c>
      <c r="O171">
        <f t="shared" si="55"/>
        <v>4</v>
      </c>
      <c r="P171">
        <f t="shared" si="56"/>
        <v>5</v>
      </c>
      <c r="Q171">
        <f t="shared" si="57"/>
        <v>18</v>
      </c>
      <c r="R171">
        <f t="shared" si="58"/>
        <v>6</v>
      </c>
      <c r="S171">
        <f t="shared" si="59"/>
        <v>8</v>
      </c>
      <c r="T171">
        <f t="shared" si="59"/>
        <v>16</v>
      </c>
      <c r="U171">
        <f t="shared" si="60"/>
        <v>1</v>
      </c>
      <c r="V171">
        <f t="shared" si="61"/>
        <v>2</v>
      </c>
      <c r="W171">
        <f t="shared" si="62"/>
        <v>8103</v>
      </c>
      <c r="AP171">
        <f t="shared" si="48"/>
        <v>3</v>
      </c>
      <c r="AQ171">
        <f t="shared" si="49"/>
        <v>4</v>
      </c>
      <c r="AR171">
        <f t="shared" si="50"/>
        <v>5</v>
      </c>
      <c r="AS171">
        <f t="shared" si="51"/>
        <v>18</v>
      </c>
      <c r="AT171">
        <f t="shared" si="63"/>
        <v>9</v>
      </c>
      <c r="AU171">
        <f t="shared" si="64"/>
        <v>2</v>
      </c>
      <c r="AV171">
        <f t="shared" si="65"/>
        <v>3</v>
      </c>
      <c r="AW171">
        <f t="shared" si="66"/>
        <v>4</v>
      </c>
      <c r="AX171">
        <f t="shared" si="67"/>
        <v>5</v>
      </c>
      <c r="AY171">
        <f t="shared" si="68"/>
        <v>18</v>
      </c>
      <c r="AZ171">
        <f t="shared" si="52"/>
        <v>9903</v>
      </c>
      <c r="BA171">
        <f t="shared" si="53"/>
        <v>990300</v>
      </c>
      <c r="BB171">
        <f t="shared" si="69"/>
        <v>0</v>
      </c>
      <c r="BC171">
        <f t="shared" si="70"/>
        <v>0</v>
      </c>
    </row>
    <row r="172" spans="1:55">
      <c r="A172">
        <v>3</v>
      </c>
      <c r="B172">
        <v>5</v>
      </c>
      <c r="C172">
        <v>1</v>
      </c>
      <c r="D172">
        <v>2</v>
      </c>
      <c r="E172">
        <v>0</v>
      </c>
      <c r="F172">
        <v>4</v>
      </c>
      <c r="G172">
        <v>5</v>
      </c>
      <c r="H172">
        <v>9</v>
      </c>
      <c r="I172">
        <v>1</v>
      </c>
      <c r="J172">
        <v>4</v>
      </c>
      <c r="K172">
        <v>2</v>
      </c>
      <c r="L172"/>
      <c r="M172"/>
      <c r="N172">
        <f t="shared" si="54"/>
        <v>3</v>
      </c>
      <c r="O172">
        <f t="shared" si="55"/>
        <v>5</v>
      </c>
      <c r="P172">
        <f t="shared" si="56"/>
        <v>1</v>
      </c>
      <c r="Q172">
        <f t="shared" si="57"/>
        <v>2</v>
      </c>
      <c r="R172">
        <f t="shared" si="58"/>
        <v>4</v>
      </c>
      <c r="S172">
        <f t="shared" si="59"/>
        <v>5</v>
      </c>
      <c r="T172">
        <f t="shared" si="59"/>
        <v>9</v>
      </c>
      <c r="U172">
        <f t="shared" si="60"/>
        <v>1</v>
      </c>
      <c r="V172">
        <f t="shared" si="61"/>
        <v>4</v>
      </c>
      <c r="W172">
        <f t="shared" si="62"/>
        <v>6102</v>
      </c>
      <c r="AP172">
        <f t="shared" si="48"/>
        <v>3</v>
      </c>
      <c r="AQ172">
        <f t="shared" si="49"/>
        <v>5</v>
      </c>
      <c r="AR172">
        <f t="shared" si="50"/>
        <v>1</v>
      </c>
      <c r="AS172">
        <f t="shared" si="51"/>
        <v>2</v>
      </c>
      <c r="AT172">
        <f t="shared" si="63"/>
        <v>7</v>
      </c>
      <c r="AU172">
        <f t="shared" si="64"/>
        <v>0</v>
      </c>
      <c r="AV172">
        <f t="shared" si="65"/>
        <v>3</v>
      </c>
      <c r="AW172">
        <f t="shared" si="66"/>
        <v>5</v>
      </c>
      <c r="AX172">
        <f t="shared" si="67"/>
        <v>1</v>
      </c>
      <c r="AY172">
        <f t="shared" si="68"/>
        <v>2</v>
      </c>
      <c r="AZ172">
        <f t="shared" si="52"/>
        <v>6302</v>
      </c>
      <c r="BA172">
        <f t="shared" si="53"/>
        <v>630200</v>
      </c>
      <c r="BB172">
        <f t="shared" si="69"/>
        <v>0</v>
      </c>
      <c r="BC172">
        <f t="shared" si="70"/>
        <v>0</v>
      </c>
    </row>
    <row r="173" spans="1:55">
      <c r="A173">
        <v>3</v>
      </c>
      <c r="B173">
        <v>5</v>
      </c>
      <c r="C173">
        <v>2</v>
      </c>
      <c r="D173">
        <v>0</v>
      </c>
      <c r="E173">
        <v>19</v>
      </c>
      <c r="F173">
        <v>2</v>
      </c>
      <c r="G173">
        <v>6</v>
      </c>
      <c r="H173">
        <v>17</v>
      </c>
      <c r="I173">
        <v>4</v>
      </c>
      <c r="J173">
        <v>0</v>
      </c>
      <c r="K173">
        <v>1</v>
      </c>
      <c r="L173"/>
      <c r="M173"/>
      <c r="N173">
        <f t="shared" si="54"/>
        <v>3</v>
      </c>
      <c r="O173">
        <f t="shared" si="55"/>
        <v>5</v>
      </c>
      <c r="P173">
        <f t="shared" si="56"/>
        <v>2</v>
      </c>
      <c r="Q173">
        <f t="shared" si="57"/>
        <v>19</v>
      </c>
      <c r="R173">
        <f t="shared" si="58"/>
        <v>2</v>
      </c>
      <c r="S173">
        <f t="shared" si="59"/>
        <v>6</v>
      </c>
      <c r="T173">
        <f t="shared" si="59"/>
        <v>17</v>
      </c>
      <c r="U173">
        <f t="shared" si="60"/>
        <v>4</v>
      </c>
      <c r="V173">
        <f t="shared" si="61"/>
        <v>0</v>
      </c>
      <c r="W173">
        <f t="shared" si="62"/>
        <v>4401</v>
      </c>
      <c r="AP173">
        <f t="shared" si="48"/>
        <v>3</v>
      </c>
      <c r="AQ173">
        <f t="shared" si="49"/>
        <v>5</v>
      </c>
      <c r="AR173">
        <f t="shared" si="50"/>
        <v>2</v>
      </c>
      <c r="AS173">
        <f t="shared" si="51"/>
        <v>0</v>
      </c>
      <c r="AT173">
        <f t="shared" si="63"/>
        <v>19</v>
      </c>
      <c r="AU173">
        <f t="shared" si="64"/>
        <v>0</v>
      </c>
      <c r="AV173">
        <f t="shared" si="65"/>
        <v>3</v>
      </c>
      <c r="AW173">
        <f t="shared" si="66"/>
        <v>5</v>
      </c>
      <c r="AX173">
        <f t="shared" si="67"/>
        <v>2</v>
      </c>
      <c r="AY173">
        <f t="shared" si="68"/>
        <v>19</v>
      </c>
      <c r="AZ173">
        <f t="shared" si="52"/>
        <v>4401</v>
      </c>
      <c r="BA173">
        <f t="shared" si="53"/>
        <v>440100</v>
      </c>
      <c r="BB173">
        <f t="shared" si="69"/>
        <v>0</v>
      </c>
      <c r="BC173">
        <f t="shared" si="70"/>
        <v>0</v>
      </c>
    </row>
    <row r="174" spans="1:55">
      <c r="A174">
        <v>3</v>
      </c>
      <c r="B174">
        <v>5</v>
      </c>
      <c r="C174">
        <v>3</v>
      </c>
      <c r="D174">
        <v>6</v>
      </c>
      <c r="E174">
        <v>0</v>
      </c>
      <c r="F174">
        <v>7</v>
      </c>
      <c r="G174">
        <v>11</v>
      </c>
      <c r="H174">
        <v>4</v>
      </c>
      <c r="I174">
        <v>2</v>
      </c>
      <c r="J174">
        <v>8</v>
      </c>
      <c r="K174">
        <v>3</v>
      </c>
      <c r="L174"/>
      <c r="M174"/>
      <c r="N174">
        <f t="shared" si="54"/>
        <v>3</v>
      </c>
      <c r="O174">
        <f t="shared" si="55"/>
        <v>5</v>
      </c>
      <c r="P174">
        <f t="shared" si="56"/>
        <v>3</v>
      </c>
      <c r="Q174">
        <f t="shared" si="57"/>
        <v>6</v>
      </c>
      <c r="R174">
        <f t="shared" si="58"/>
        <v>7</v>
      </c>
      <c r="S174">
        <f t="shared" si="59"/>
        <v>11</v>
      </c>
      <c r="T174">
        <f t="shared" si="59"/>
        <v>4</v>
      </c>
      <c r="U174">
        <f t="shared" si="60"/>
        <v>2</v>
      </c>
      <c r="V174">
        <f t="shared" si="61"/>
        <v>8</v>
      </c>
      <c r="W174">
        <f t="shared" si="62"/>
        <v>9203</v>
      </c>
      <c r="AP174">
        <f t="shared" si="48"/>
        <v>3</v>
      </c>
      <c r="AQ174">
        <f t="shared" si="49"/>
        <v>5</v>
      </c>
      <c r="AR174">
        <f t="shared" si="50"/>
        <v>3</v>
      </c>
      <c r="AS174">
        <f t="shared" si="51"/>
        <v>6</v>
      </c>
      <c r="AT174">
        <f t="shared" si="63"/>
        <v>10</v>
      </c>
      <c r="AU174">
        <f t="shared" si="64"/>
        <v>8</v>
      </c>
      <c r="AV174">
        <f t="shared" si="65"/>
        <v>3</v>
      </c>
      <c r="AW174">
        <f t="shared" si="66"/>
        <v>5</v>
      </c>
      <c r="AX174">
        <f t="shared" si="67"/>
        <v>3</v>
      </c>
      <c r="AY174">
        <f t="shared" si="68"/>
        <v>6</v>
      </c>
      <c r="AZ174">
        <f t="shared" si="52"/>
        <v>9803</v>
      </c>
      <c r="BA174">
        <f t="shared" si="53"/>
        <v>980300</v>
      </c>
      <c r="BB174">
        <f t="shared" si="69"/>
        <v>0</v>
      </c>
      <c r="BC174">
        <f t="shared" si="70"/>
        <v>0</v>
      </c>
    </row>
    <row r="175" spans="1:55">
      <c r="A175">
        <v>3</v>
      </c>
      <c r="B175">
        <v>5</v>
      </c>
      <c r="C175">
        <v>4</v>
      </c>
      <c r="D175">
        <v>12</v>
      </c>
      <c r="E175">
        <v>0</v>
      </c>
      <c r="F175">
        <v>5</v>
      </c>
      <c r="G175">
        <v>3</v>
      </c>
      <c r="H175">
        <v>5</v>
      </c>
      <c r="I175">
        <v>5</v>
      </c>
      <c r="J175">
        <v>5</v>
      </c>
      <c r="K175">
        <v>3</v>
      </c>
      <c r="L175"/>
      <c r="M175"/>
      <c r="N175">
        <f t="shared" si="54"/>
        <v>3</v>
      </c>
      <c r="O175">
        <f t="shared" si="55"/>
        <v>5</v>
      </c>
      <c r="P175">
        <f t="shared" si="56"/>
        <v>4</v>
      </c>
      <c r="Q175">
        <f t="shared" si="57"/>
        <v>12</v>
      </c>
      <c r="R175">
        <f t="shared" si="58"/>
        <v>5</v>
      </c>
      <c r="S175">
        <f t="shared" si="59"/>
        <v>3</v>
      </c>
      <c r="T175">
        <f t="shared" si="59"/>
        <v>5</v>
      </c>
      <c r="U175">
        <f t="shared" si="60"/>
        <v>5</v>
      </c>
      <c r="V175">
        <f t="shared" si="61"/>
        <v>5</v>
      </c>
      <c r="W175">
        <f t="shared" si="62"/>
        <v>7503</v>
      </c>
      <c r="AP175">
        <f t="shared" si="48"/>
        <v>3</v>
      </c>
      <c r="AQ175">
        <f t="shared" si="49"/>
        <v>5</v>
      </c>
      <c r="AR175">
        <f t="shared" si="50"/>
        <v>4</v>
      </c>
      <c r="AS175">
        <f t="shared" si="51"/>
        <v>12</v>
      </c>
      <c r="AT175">
        <f t="shared" si="63"/>
        <v>8</v>
      </c>
      <c r="AU175">
        <f t="shared" si="64"/>
        <v>5</v>
      </c>
      <c r="AV175">
        <f t="shared" si="65"/>
        <v>3</v>
      </c>
      <c r="AW175">
        <f t="shared" si="66"/>
        <v>5</v>
      </c>
      <c r="AX175">
        <f t="shared" si="67"/>
        <v>4</v>
      </c>
      <c r="AY175">
        <f t="shared" si="68"/>
        <v>12</v>
      </c>
      <c r="AZ175">
        <f t="shared" si="52"/>
        <v>8703</v>
      </c>
      <c r="BA175">
        <f t="shared" si="53"/>
        <v>870300</v>
      </c>
      <c r="BB175">
        <f t="shared" si="69"/>
        <v>0</v>
      </c>
      <c r="BC175">
        <f t="shared" si="70"/>
        <v>0</v>
      </c>
    </row>
    <row r="176" spans="1:55">
      <c r="A176">
        <v>3</v>
      </c>
      <c r="B176">
        <v>5</v>
      </c>
      <c r="C176">
        <v>5</v>
      </c>
      <c r="D176">
        <v>15</v>
      </c>
      <c r="E176">
        <v>0</v>
      </c>
      <c r="F176">
        <v>3</v>
      </c>
      <c r="G176">
        <v>12</v>
      </c>
      <c r="H176">
        <v>14</v>
      </c>
      <c r="I176">
        <v>3</v>
      </c>
      <c r="J176">
        <v>1</v>
      </c>
      <c r="K176">
        <v>2</v>
      </c>
      <c r="L176"/>
      <c r="M176"/>
      <c r="N176">
        <f t="shared" si="54"/>
        <v>3</v>
      </c>
      <c r="O176">
        <f t="shared" si="55"/>
        <v>5</v>
      </c>
      <c r="P176">
        <f t="shared" si="56"/>
        <v>5</v>
      </c>
      <c r="Q176">
        <f t="shared" si="57"/>
        <v>15</v>
      </c>
      <c r="R176">
        <f t="shared" si="58"/>
        <v>3</v>
      </c>
      <c r="S176">
        <f t="shared" si="59"/>
        <v>12</v>
      </c>
      <c r="T176">
        <f t="shared" si="59"/>
        <v>14</v>
      </c>
      <c r="U176">
        <f t="shared" si="60"/>
        <v>3</v>
      </c>
      <c r="V176">
        <f t="shared" si="61"/>
        <v>1</v>
      </c>
      <c r="W176">
        <f t="shared" si="62"/>
        <v>5302</v>
      </c>
      <c r="AP176">
        <f t="shared" si="48"/>
        <v>3</v>
      </c>
      <c r="AQ176">
        <f t="shared" si="49"/>
        <v>5</v>
      </c>
      <c r="AR176">
        <f t="shared" si="50"/>
        <v>5</v>
      </c>
      <c r="AS176">
        <f t="shared" si="51"/>
        <v>15</v>
      </c>
      <c r="AT176">
        <f t="shared" si="63"/>
        <v>6</v>
      </c>
      <c r="AU176">
        <f t="shared" si="64"/>
        <v>1</v>
      </c>
      <c r="AV176">
        <f t="shared" si="65"/>
        <v>3</v>
      </c>
      <c r="AW176">
        <f t="shared" si="66"/>
        <v>5</v>
      </c>
      <c r="AX176">
        <f t="shared" si="67"/>
        <v>5</v>
      </c>
      <c r="AY176">
        <f t="shared" si="68"/>
        <v>15</v>
      </c>
      <c r="AZ176">
        <f t="shared" si="52"/>
        <v>6802</v>
      </c>
      <c r="BA176">
        <f t="shared" si="53"/>
        <v>680200</v>
      </c>
      <c r="BB176">
        <f t="shared" si="69"/>
        <v>0</v>
      </c>
      <c r="BC176">
        <f t="shared" si="70"/>
        <v>0</v>
      </c>
    </row>
    <row r="177" spans="1:55">
      <c r="A177">
        <v>3</v>
      </c>
      <c r="B177">
        <v>6</v>
      </c>
      <c r="C177">
        <v>1</v>
      </c>
      <c r="D177">
        <v>0</v>
      </c>
      <c r="E177">
        <v>21</v>
      </c>
      <c r="F177">
        <v>2</v>
      </c>
      <c r="G177">
        <v>3</v>
      </c>
      <c r="H177">
        <v>6</v>
      </c>
      <c r="I177">
        <v>4</v>
      </c>
      <c r="J177">
        <v>0</v>
      </c>
      <c r="K177">
        <v>2</v>
      </c>
      <c r="L177"/>
      <c r="M177"/>
      <c r="N177">
        <f t="shared" si="54"/>
        <v>3</v>
      </c>
      <c r="O177">
        <f t="shared" si="55"/>
        <v>6</v>
      </c>
      <c r="P177">
        <f t="shared" si="56"/>
        <v>1</v>
      </c>
      <c r="Q177">
        <f t="shared" si="57"/>
        <v>21</v>
      </c>
      <c r="R177">
        <f t="shared" si="58"/>
        <v>2</v>
      </c>
      <c r="S177">
        <f t="shared" si="59"/>
        <v>3</v>
      </c>
      <c r="T177">
        <f t="shared" si="59"/>
        <v>6</v>
      </c>
      <c r="U177">
        <f t="shared" si="60"/>
        <v>4</v>
      </c>
      <c r="V177">
        <f t="shared" si="61"/>
        <v>0</v>
      </c>
      <c r="W177">
        <f t="shared" si="62"/>
        <v>2402</v>
      </c>
      <c r="AP177">
        <f t="shared" si="48"/>
        <v>3</v>
      </c>
      <c r="AQ177">
        <f t="shared" si="49"/>
        <v>6</v>
      </c>
      <c r="AR177">
        <f t="shared" si="50"/>
        <v>1</v>
      </c>
      <c r="AS177">
        <f t="shared" si="51"/>
        <v>0</v>
      </c>
      <c r="AT177">
        <f t="shared" si="63"/>
        <v>21</v>
      </c>
      <c r="AU177">
        <f t="shared" si="64"/>
        <v>0</v>
      </c>
      <c r="AV177">
        <f t="shared" si="65"/>
        <v>3</v>
      </c>
      <c r="AW177">
        <f t="shared" si="66"/>
        <v>6</v>
      </c>
      <c r="AX177">
        <f t="shared" si="67"/>
        <v>1</v>
      </c>
      <c r="AY177">
        <f t="shared" si="68"/>
        <v>21</v>
      </c>
      <c r="AZ177">
        <f t="shared" si="52"/>
        <v>2402</v>
      </c>
      <c r="BA177">
        <f t="shared" si="53"/>
        <v>240200</v>
      </c>
      <c r="BB177">
        <f t="shared" si="69"/>
        <v>0</v>
      </c>
      <c r="BC177">
        <f t="shared" si="70"/>
        <v>0</v>
      </c>
    </row>
    <row r="178" spans="1:55">
      <c r="A178">
        <v>3</v>
      </c>
      <c r="B178">
        <v>6</v>
      </c>
      <c r="C178">
        <v>2</v>
      </c>
      <c r="D178">
        <v>7</v>
      </c>
      <c r="E178">
        <v>0</v>
      </c>
      <c r="F178">
        <v>4</v>
      </c>
      <c r="G178">
        <v>11</v>
      </c>
      <c r="H178">
        <v>5</v>
      </c>
      <c r="I178">
        <v>3</v>
      </c>
      <c r="J178">
        <v>2</v>
      </c>
      <c r="K178">
        <v>3</v>
      </c>
      <c r="L178"/>
      <c r="M178"/>
      <c r="N178">
        <f t="shared" si="54"/>
        <v>3</v>
      </c>
      <c r="O178">
        <f t="shared" si="55"/>
        <v>6</v>
      </c>
      <c r="P178">
        <f t="shared" si="56"/>
        <v>2</v>
      </c>
      <c r="Q178">
        <f t="shared" si="57"/>
        <v>7</v>
      </c>
      <c r="R178">
        <f t="shared" si="58"/>
        <v>4</v>
      </c>
      <c r="S178">
        <f t="shared" si="59"/>
        <v>11</v>
      </c>
      <c r="T178">
        <f t="shared" si="59"/>
        <v>5</v>
      </c>
      <c r="U178">
        <f t="shared" si="60"/>
        <v>3</v>
      </c>
      <c r="V178">
        <f t="shared" si="61"/>
        <v>2</v>
      </c>
      <c r="W178">
        <f t="shared" si="62"/>
        <v>6303</v>
      </c>
      <c r="AP178">
        <f t="shared" si="48"/>
        <v>3</v>
      </c>
      <c r="AQ178">
        <f t="shared" si="49"/>
        <v>6</v>
      </c>
      <c r="AR178">
        <f t="shared" si="50"/>
        <v>2</v>
      </c>
      <c r="AS178">
        <f t="shared" si="51"/>
        <v>7</v>
      </c>
      <c r="AT178">
        <f t="shared" si="63"/>
        <v>7</v>
      </c>
      <c r="AU178">
        <f t="shared" si="64"/>
        <v>2</v>
      </c>
      <c r="AV178">
        <f t="shared" si="65"/>
        <v>3</v>
      </c>
      <c r="AW178">
        <f t="shared" si="66"/>
        <v>6</v>
      </c>
      <c r="AX178">
        <f t="shared" si="67"/>
        <v>2</v>
      </c>
      <c r="AY178">
        <f t="shared" si="68"/>
        <v>7</v>
      </c>
      <c r="AZ178">
        <f t="shared" si="52"/>
        <v>7003</v>
      </c>
      <c r="BA178">
        <f t="shared" si="53"/>
        <v>700300</v>
      </c>
      <c r="BB178">
        <f t="shared" si="69"/>
        <v>0</v>
      </c>
      <c r="BC178">
        <f t="shared" si="70"/>
        <v>0</v>
      </c>
    </row>
    <row r="179" spans="1:55">
      <c r="A179">
        <v>3</v>
      </c>
      <c r="B179">
        <v>6</v>
      </c>
      <c r="C179">
        <v>3</v>
      </c>
      <c r="D179">
        <v>3</v>
      </c>
      <c r="E179">
        <v>0</v>
      </c>
      <c r="F179">
        <v>5</v>
      </c>
      <c r="G179">
        <v>8</v>
      </c>
      <c r="H179">
        <v>3</v>
      </c>
      <c r="I179">
        <v>1</v>
      </c>
      <c r="J179">
        <v>6</v>
      </c>
      <c r="K179">
        <v>2</v>
      </c>
      <c r="L179"/>
      <c r="M179"/>
      <c r="N179">
        <f t="shared" si="54"/>
        <v>3</v>
      </c>
      <c r="O179">
        <f t="shared" si="55"/>
        <v>6</v>
      </c>
      <c r="P179">
        <f t="shared" si="56"/>
        <v>3</v>
      </c>
      <c r="Q179">
        <f t="shared" si="57"/>
        <v>3</v>
      </c>
      <c r="R179">
        <f t="shared" si="58"/>
        <v>5</v>
      </c>
      <c r="S179">
        <f t="shared" si="59"/>
        <v>8</v>
      </c>
      <c r="T179">
        <f t="shared" si="59"/>
        <v>3</v>
      </c>
      <c r="U179">
        <f t="shared" si="60"/>
        <v>1</v>
      </c>
      <c r="V179">
        <f t="shared" si="61"/>
        <v>6</v>
      </c>
      <c r="W179">
        <f t="shared" si="62"/>
        <v>7102</v>
      </c>
      <c r="AP179">
        <f t="shared" si="48"/>
        <v>3</v>
      </c>
      <c r="AQ179">
        <f t="shared" si="49"/>
        <v>6</v>
      </c>
      <c r="AR179">
        <f t="shared" si="50"/>
        <v>3</v>
      </c>
      <c r="AS179">
        <f t="shared" si="51"/>
        <v>3</v>
      </c>
      <c r="AT179">
        <f t="shared" si="63"/>
        <v>8</v>
      </c>
      <c r="AU179">
        <f t="shared" si="64"/>
        <v>0</v>
      </c>
      <c r="AV179">
        <f t="shared" si="65"/>
        <v>3</v>
      </c>
      <c r="AW179">
        <f t="shared" si="66"/>
        <v>6</v>
      </c>
      <c r="AX179">
        <f t="shared" si="67"/>
        <v>3</v>
      </c>
      <c r="AY179">
        <f t="shared" si="68"/>
        <v>3</v>
      </c>
      <c r="AZ179">
        <f t="shared" si="52"/>
        <v>7402</v>
      </c>
      <c r="BA179">
        <f t="shared" si="53"/>
        <v>740200</v>
      </c>
      <c r="BB179">
        <f t="shared" si="69"/>
        <v>0</v>
      </c>
      <c r="BC179">
        <f t="shared" si="70"/>
        <v>0</v>
      </c>
    </row>
    <row r="180" spans="1:55">
      <c r="A180">
        <v>3</v>
      </c>
      <c r="B180">
        <v>6</v>
      </c>
      <c r="C180">
        <v>4</v>
      </c>
      <c r="D180">
        <v>6</v>
      </c>
      <c r="E180">
        <v>0</v>
      </c>
      <c r="F180">
        <v>6</v>
      </c>
      <c r="G180">
        <v>9</v>
      </c>
      <c r="H180">
        <v>3</v>
      </c>
      <c r="I180">
        <v>2</v>
      </c>
      <c r="J180">
        <v>7</v>
      </c>
      <c r="K180">
        <v>1</v>
      </c>
      <c r="L180"/>
      <c r="M180"/>
      <c r="N180">
        <f t="shared" si="54"/>
        <v>3</v>
      </c>
      <c r="O180">
        <f t="shared" si="55"/>
        <v>6</v>
      </c>
      <c r="P180">
        <f t="shared" si="56"/>
        <v>4</v>
      </c>
      <c r="Q180">
        <f t="shared" si="57"/>
        <v>6</v>
      </c>
      <c r="R180">
        <f t="shared" si="58"/>
        <v>6</v>
      </c>
      <c r="S180">
        <f t="shared" si="59"/>
        <v>9</v>
      </c>
      <c r="T180">
        <f t="shared" si="59"/>
        <v>3</v>
      </c>
      <c r="U180">
        <f t="shared" si="60"/>
        <v>2</v>
      </c>
      <c r="V180">
        <f t="shared" si="61"/>
        <v>7</v>
      </c>
      <c r="W180">
        <f t="shared" si="62"/>
        <v>8201</v>
      </c>
      <c r="AP180">
        <f t="shared" si="48"/>
        <v>3</v>
      </c>
      <c r="AQ180">
        <f t="shared" si="49"/>
        <v>6</v>
      </c>
      <c r="AR180">
        <f t="shared" si="50"/>
        <v>4</v>
      </c>
      <c r="AS180">
        <f t="shared" si="51"/>
        <v>6</v>
      </c>
      <c r="AT180">
        <f t="shared" si="63"/>
        <v>9</v>
      </c>
      <c r="AU180">
        <f t="shared" si="64"/>
        <v>7</v>
      </c>
      <c r="AV180">
        <f t="shared" si="65"/>
        <v>3</v>
      </c>
      <c r="AW180">
        <f t="shared" si="66"/>
        <v>6</v>
      </c>
      <c r="AX180">
        <f t="shared" si="67"/>
        <v>4</v>
      </c>
      <c r="AY180">
        <f t="shared" si="68"/>
        <v>6</v>
      </c>
      <c r="AZ180">
        <f t="shared" si="52"/>
        <v>8801</v>
      </c>
      <c r="BA180">
        <f t="shared" si="53"/>
        <v>880100</v>
      </c>
      <c r="BB180">
        <f t="shared" si="69"/>
        <v>0</v>
      </c>
      <c r="BC180">
        <f t="shared" si="70"/>
        <v>0</v>
      </c>
    </row>
    <row r="181" spans="1:55">
      <c r="A181">
        <v>3</v>
      </c>
      <c r="B181">
        <v>6</v>
      </c>
      <c r="C181">
        <v>5</v>
      </c>
      <c r="D181">
        <v>5</v>
      </c>
      <c r="E181">
        <v>0</v>
      </c>
      <c r="F181">
        <v>1</v>
      </c>
      <c r="G181">
        <v>10</v>
      </c>
      <c r="H181">
        <v>7</v>
      </c>
      <c r="I181">
        <v>2</v>
      </c>
      <c r="J181">
        <v>0</v>
      </c>
      <c r="K181">
        <v>3</v>
      </c>
      <c r="L181"/>
      <c r="M181"/>
      <c r="N181">
        <f t="shared" si="54"/>
        <v>3</v>
      </c>
      <c r="O181">
        <f t="shared" si="55"/>
        <v>6</v>
      </c>
      <c r="P181">
        <f t="shared" si="56"/>
        <v>5</v>
      </c>
      <c r="Q181">
        <f t="shared" si="57"/>
        <v>5</v>
      </c>
      <c r="R181">
        <f t="shared" si="58"/>
        <v>1</v>
      </c>
      <c r="S181">
        <f t="shared" si="59"/>
        <v>10</v>
      </c>
      <c r="T181">
        <f t="shared" si="59"/>
        <v>7</v>
      </c>
      <c r="U181">
        <f t="shared" si="60"/>
        <v>2</v>
      </c>
      <c r="V181">
        <f t="shared" si="61"/>
        <v>0</v>
      </c>
      <c r="W181">
        <f t="shared" si="62"/>
        <v>1203</v>
      </c>
      <c r="AP181">
        <f t="shared" si="48"/>
        <v>3</v>
      </c>
      <c r="AQ181">
        <f t="shared" si="49"/>
        <v>6</v>
      </c>
      <c r="AR181">
        <f t="shared" si="50"/>
        <v>5</v>
      </c>
      <c r="AS181">
        <f t="shared" si="51"/>
        <v>5</v>
      </c>
      <c r="AT181">
        <f t="shared" si="63"/>
        <v>4</v>
      </c>
      <c r="AU181">
        <f t="shared" si="64"/>
        <v>6</v>
      </c>
      <c r="AV181">
        <f t="shared" si="65"/>
        <v>3</v>
      </c>
      <c r="AW181">
        <f t="shared" si="66"/>
        <v>6</v>
      </c>
      <c r="AX181">
        <f t="shared" si="67"/>
        <v>5</v>
      </c>
      <c r="AY181">
        <f t="shared" si="68"/>
        <v>5</v>
      </c>
      <c r="AZ181">
        <f t="shared" si="52"/>
        <v>1703</v>
      </c>
      <c r="BA181">
        <f t="shared" si="53"/>
        <v>170300</v>
      </c>
      <c r="BB181">
        <f t="shared" si="69"/>
        <v>0</v>
      </c>
      <c r="BC181">
        <f t="shared" si="70"/>
        <v>0</v>
      </c>
    </row>
    <row r="182" spans="1:55">
      <c r="A182">
        <v>3</v>
      </c>
      <c r="B182">
        <v>7</v>
      </c>
      <c r="C182">
        <v>1</v>
      </c>
      <c r="D182">
        <v>16</v>
      </c>
      <c r="E182">
        <v>0</v>
      </c>
      <c r="F182">
        <v>1</v>
      </c>
      <c r="G182">
        <v>6</v>
      </c>
      <c r="H182">
        <v>5</v>
      </c>
      <c r="I182">
        <v>2</v>
      </c>
      <c r="J182">
        <v>0</v>
      </c>
      <c r="K182">
        <v>3</v>
      </c>
      <c r="L182"/>
      <c r="M182"/>
      <c r="N182">
        <f t="shared" si="54"/>
        <v>3</v>
      </c>
      <c r="O182">
        <f t="shared" si="55"/>
        <v>7</v>
      </c>
      <c r="P182">
        <f t="shared" si="56"/>
        <v>1</v>
      </c>
      <c r="Q182">
        <f t="shared" si="57"/>
        <v>16</v>
      </c>
      <c r="R182">
        <f t="shared" si="58"/>
        <v>1</v>
      </c>
      <c r="S182">
        <f t="shared" si="59"/>
        <v>6</v>
      </c>
      <c r="T182">
        <f t="shared" si="59"/>
        <v>5</v>
      </c>
      <c r="U182">
        <f t="shared" si="60"/>
        <v>2</v>
      </c>
      <c r="V182">
        <f t="shared" si="61"/>
        <v>0</v>
      </c>
      <c r="W182">
        <f t="shared" si="62"/>
        <v>1203</v>
      </c>
      <c r="AP182">
        <f t="shared" si="48"/>
        <v>3</v>
      </c>
      <c r="AQ182">
        <f t="shared" si="49"/>
        <v>7</v>
      </c>
      <c r="AR182">
        <f t="shared" si="50"/>
        <v>1</v>
      </c>
      <c r="AS182">
        <f t="shared" si="51"/>
        <v>16</v>
      </c>
      <c r="AT182">
        <f t="shared" si="63"/>
        <v>4</v>
      </c>
      <c r="AU182">
        <f t="shared" si="64"/>
        <v>6</v>
      </c>
      <c r="AV182">
        <f t="shared" si="65"/>
        <v>3</v>
      </c>
      <c r="AW182">
        <f t="shared" si="66"/>
        <v>7</v>
      </c>
      <c r="AX182">
        <f t="shared" si="67"/>
        <v>1</v>
      </c>
      <c r="AY182">
        <f t="shared" si="68"/>
        <v>16</v>
      </c>
      <c r="AZ182">
        <f t="shared" si="52"/>
        <v>2803</v>
      </c>
      <c r="BA182">
        <f t="shared" si="53"/>
        <v>280300</v>
      </c>
      <c r="BB182">
        <f t="shared" si="69"/>
        <v>0</v>
      </c>
      <c r="BC182">
        <f t="shared" si="70"/>
        <v>0</v>
      </c>
    </row>
    <row r="183" spans="1:55">
      <c r="A183">
        <v>3</v>
      </c>
      <c r="B183">
        <v>7</v>
      </c>
      <c r="C183">
        <v>2</v>
      </c>
      <c r="D183">
        <v>13</v>
      </c>
      <c r="E183">
        <v>0</v>
      </c>
      <c r="F183">
        <v>4</v>
      </c>
      <c r="G183">
        <v>10</v>
      </c>
      <c r="H183">
        <v>17</v>
      </c>
      <c r="I183">
        <v>3</v>
      </c>
      <c r="J183">
        <v>4</v>
      </c>
      <c r="K183">
        <v>2</v>
      </c>
      <c r="L183"/>
      <c r="M183"/>
      <c r="N183">
        <f t="shared" si="54"/>
        <v>3</v>
      </c>
      <c r="O183">
        <f t="shared" si="55"/>
        <v>7</v>
      </c>
      <c r="P183">
        <f t="shared" si="56"/>
        <v>2</v>
      </c>
      <c r="Q183">
        <f t="shared" si="57"/>
        <v>13</v>
      </c>
      <c r="R183">
        <f t="shared" si="58"/>
        <v>4</v>
      </c>
      <c r="S183">
        <f t="shared" si="59"/>
        <v>10</v>
      </c>
      <c r="T183">
        <f t="shared" si="59"/>
        <v>17</v>
      </c>
      <c r="U183">
        <f t="shared" si="60"/>
        <v>3</v>
      </c>
      <c r="V183">
        <f t="shared" si="61"/>
        <v>4</v>
      </c>
      <c r="W183">
        <f t="shared" si="62"/>
        <v>6302</v>
      </c>
      <c r="AP183">
        <f t="shared" si="48"/>
        <v>3</v>
      </c>
      <c r="AQ183">
        <f t="shared" si="49"/>
        <v>7</v>
      </c>
      <c r="AR183">
        <f t="shared" si="50"/>
        <v>2</v>
      </c>
      <c r="AS183">
        <f t="shared" si="51"/>
        <v>13</v>
      </c>
      <c r="AT183">
        <f t="shared" si="63"/>
        <v>7</v>
      </c>
      <c r="AU183">
        <f t="shared" si="64"/>
        <v>4</v>
      </c>
      <c r="AV183">
        <f t="shared" si="65"/>
        <v>3</v>
      </c>
      <c r="AW183">
        <f t="shared" si="66"/>
        <v>7</v>
      </c>
      <c r="AX183">
        <f t="shared" si="67"/>
        <v>2</v>
      </c>
      <c r="AY183">
        <f t="shared" si="68"/>
        <v>13</v>
      </c>
      <c r="AZ183">
        <f t="shared" si="52"/>
        <v>7602</v>
      </c>
      <c r="BA183">
        <f t="shared" si="53"/>
        <v>760200</v>
      </c>
      <c r="BB183">
        <f t="shared" si="69"/>
        <v>0</v>
      </c>
      <c r="BC183">
        <f t="shared" si="70"/>
        <v>0</v>
      </c>
    </row>
    <row r="184" spans="1:55">
      <c r="A184">
        <v>3</v>
      </c>
      <c r="B184">
        <v>7</v>
      </c>
      <c r="C184">
        <v>3</v>
      </c>
      <c r="D184">
        <v>0</v>
      </c>
      <c r="E184">
        <v>2</v>
      </c>
      <c r="F184">
        <v>2</v>
      </c>
      <c r="G184">
        <v>8</v>
      </c>
      <c r="H184">
        <v>1</v>
      </c>
      <c r="I184">
        <v>3</v>
      </c>
      <c r="J184">
        <v>0</v>
      </c>
      <c r="K184">
        <v>2</v>
      </c>
      <c r="L184"/>
      <c r="M184"/>
      <c r="N184">
        <f t="shared" si="54"/>
        <v>3</v>
      </c>
      <c r="O184">
        <f t="shared" si="55"/>
        <v>7</v>
      </c>
      <c r="P184">
        <f t="shared" si="56"/>
        <v>3</v>
      </c>
      <c r="Q184">
        <f t="shared" si="57"/>
        <v>2</v>
      </c>
      <c r="R184">
        <f t="shared" si="58"/>
        <v>2</v>
      </c>
      <c r="S184">
        <f t="shared" si="59"/>
        <v>8</v>
      </c>
      <c r="T184">
        <f t="shared" si="59"/>
        <v>1</v>
      </c>
      <c r="U184">
        <f t="shared" si="60"/>
        <v>3</v>
      </c>
      <c r="V184">
        <f t="shared" si="61"/>
        <v>0</v>
      </c>
      <c r="W184">
        <f t="shared" si="62"/>
        <v>4302</v>
      </c>
      <c r="AP184">
        <f t="shared" si="48"/>
        <v>3</v>
      </c>
      <c r="AQ184">
        <f t="shared" si="49"/>
        <v>7</v>
      </c>
      <c r="AR184">
        <f t="shared" si="50"/>
        <v>3</v>
      </c>
      <c r="AS184">
        <f t="shared" si="51"/>
        <v>0</v>
      </c>
      <c r="AT184">
        <f t="shared" si="63"/>
        <v>2</v>
      </c>
      <c r="AU184">
        <f t="shared" si="64"/>
        <v>0</v>
      </c>
      <c r="AV184">
        <f t="shared" si="65"/>
        <v>3</v>
      </c>
      <c r="AW184">
        <f t="shared" si="66"/>
        <v>7</v>
      </c>
      <c r="AX184">
        <f t="shared" si="67"/>
        <v>3</v>
      </c>
      <c r="AY184">
        <f t="shared" si="68"/>
        <v>2</v>
      </c>
      <c r="AZ184">
        <f t="shared" si="52"/>
        <v>4302</v>
      </c>
      <c r="BA184">
        <f t="shared" si="53"/>
        <v>430200</v>
      </c>
      <c r="BB184">
        <f t="shared" si="69"/>
        <v>0</v>
      </c>
      <c r="BC184">
        <f t="shared" si="70"/>
        <v>0</v>
      </c>
    </row>
    <row r="185" spans="1:55">
      <c r="A185">
        <v>3</v>
      </c>
      <c r="B185">
        <v>7</v>
      </c>
      <c r="C185">
        <v>4</v>
      </c>
      <c r="D185">
        <v>5</v>
      </c>
      <c r="E185">
        <v>0</v>
      </c>
      <c r="F185">
        <v>5</v>
      </c>
      <c r="G185">
        <v>1</v>
      </c>
      <c r="H185">
        <v>7</v>
      </c>
      <c r="I185">
        <v>5</v>
      </c>
      <c r="J185">
        <v>6</v>
      </c>
      <c r="K185">
        <v>1</v>
      </c>
      <c r="L185"/>
      <c r="M185"/>
      <c r="N185">
        <f t="shared" si="54"/>
        <v>3</v>
      </c>
      <c r="O185">
        <f t="shared" si="55"/>
        <v>7</v>
      </c>
      <c r="P185">
        <f t="shared" si="56"/>
        <v>4</v>
      </c>
      <c r="Q185">
        <f t="shared" si="57"/>
        <v>5</v>
      </c>
      <c r="R185">
        <f t="shared" si="58"/>
        <v>5</v>
      </c>
      <c r="S185">
        <f t="shared" si="59"/>
        <v>1</v>
      </c>
      <c r="T185">
        <f t="shared" si="59"/>
        <v>7</v>
      </c>
      <c r="U185">
        <f t="shared" si="60"/>
        <v>5</v>
      </c>
      <c r="V185">
        <f t="shared" si="61"/>
        <v>6</v>
      </c>
      <c r="W185">
        <f t="shared" si="62"/>
        <v>7501</v>
      </c>
      <c r="AP185">
        <f t="shared" si="48"/>
        <v>3</v>
      </c>
      <c r="AQ185">
        <f t="shared" si="49"/>
        <v>7</v>
      </c>
      <c r="AR185">
        <f t="shared" si="50"/>
        <v>4</v>
      </c>
      <c r="AS185">
        <f t="shared" si="51"/>
        <v>5</v>
      </c>
      <c r="AT185">
        <f t="shared" si="63"/>
        <v>8</v>
      </c>
      <c r="AU185">
        <f t="shared" si="64"/>
        <v>6</v>
      </c>
      <c r="AV185">
        <f t="shared" si="65"/>
        <v>3</v>
      </c>
      <c r="AW185">
        <f t="shared" si="66"/>
        <v>7</v>
      </c>
      <c r="AX185">
        <f t="shared" si="67"/>
        <v>4</v>
      </c>
      <c r="AY185">
        <f t="shared" si="68"/>
        <v>5</v>
      </c>
      <c r="AZ185">
        <f t="shared" si="52"/>
        <v>8001</v>
      </c>
      <c r="BA185">
        <f t="shared" si="53"/>
        <v>800100</v>
      </c>
      <c r="BB185">
        <f t="shared" si="69"/>
        <v>0</v>
      </c>
      <c r="BC185">
        <f t="shared" si="70"/>
        <v>0</v>
      </c>
    </row>
    <row r="186" spans="1:55">
      <c r="A186">
        <v>3</v>
      </c>
      <c r="B186">
        <v>7</v>
      </c>
      <c r="C186">
        <v>5</v>
      </c>
      <c r="D186">
        <v>17</v>
      </c>
      <c r="E186">
        <v>0</v>
      </c>
      <c r="F186">
        <v>6</v>
      </c>
      <c r="G186">
        <v>3</v>
      </c>
      <c r="H186">
        <v>16</v>
      </c>
      <c r="I186">
        <v>4</v>
      </c>
      <c r="J186">
        <v>7</v>
      </c>
      <c r="K186">
        <v>1</v>
      </c>
      <c r="L186"/>
      <c r="M186"/>
      <c r="N186">
        <f t="shared" si="54"/>
        <v>3</v>
      </c>
      <c r="O186">
        <f t="shared" si="55"/>
        <v>7</v>
      </c>
      <c r="P186">
        <f t="shared" si="56"/>
        <v>5</v>
      </c>
      <c r="Q186">
        <f t="shared" si="57"/>
        <v>17</v>
      </c>
      <c r="R186">
        <f t="shared" si="58"/>
        <v>6</v>
      </c>
      <c r="S186">
        <f t="shared" si="59"/>
        <v>3</v>
      </c>
      <c r="T186">
        <f t="shared" si="59"/>
        <v>16</v>
      </c>
      <c r="U186">
        <f t="shared" si="60"/>
        <v>4</v>
      </c>
      <c r="V186">
        <f t="shared" si="61"/>
        <v>7</v>
      </c>
      <c r="W186">
        <f t="shared" si="62"/>
        <v>8401</v>
      </c>
      <c r="AP186">
        <f t="shared" si="48"/>
        <v>3</v>
      </c>
      <c r="AQ186">
        <f t="shared" si="49"/>
        <v>7</v>
      </c>
      <c r="AR186">
        <f t="shared" si="50"/>
        <v>5</v>
      </c>
      <c r="AS186">
        <f t="shared" si="51"/>
        <v>17</v>
      </c>
      <c r="AT186">
        <f t="shared" si="63"/>
        <v>9</v>
      </c>
      <c r="AU186">
        <f t="shared" si="64"/>
        <v>7</v>
      </c>
      <c r="AV186">
        <f t="shared" si="65"/>
        <v>3</v>
      </c>
      <c r="AW186">
        <f t="shared" si="66"/>
        <v>7</v>
      </c>
      <c r="AX186">
        <f t="shared" si="67"/>
        <v>5</v>
      </c>
      <c r="AY186">
        <f t="shared" si="68"/>
        <v>17</v>
      </c>
      <c r="AZ186">
        <f t="shared" si="52"/>
        <v>10101</v>
      </c>
      <c r="BA186">
        <f t="shared" si="53"/>
        <v>1010100</v>
      </c>
      <c r="BB186">
        <f t="shared" si="69"/>
        <v>0</v>
      </c>
      <c r="BC186">
        <f t="shared" si="70"/>
        <v>0</v>
      </c>
    </row>
    <row r="187" spans="1:55">
      <c r="A187">
        <v>3</v>
      </c>
      <c r="B187">
        <v>8</v>
      </c>
      <c r="C187">
        <v>1</v>
      </c>
      <c r="D187">
        <v>4</v>
      </c>
      <c r="E187">
        <v>0</v>
      </c>
      <c r="F187">
        <v>6</v>
      </c>
      <c r="G187">
        <v>13</v>
      </c>
      <c r="H187">
        <v>8</v>
      </c>
      <c r="I187">
        <v>5</v>
      </c>
      <c r="J187">
        <v>6</v>
      </c>
      <c r="K187">
        <v>2</v>
      </c>
      <c r="L187"/>
      <c r="M187"/>
      <c r="N187">
        <f t="shared" si="54"/>
        <v>3</v>
      </c>
      <c r="O187">
        <f t="shared" si="55"/>
        <v>8</v>
      </c>
      <c r="P187">
        <f t="shared" si="56"/>
        <v>1</v>
      </c>
      <c r="Q187">
        <f t="shared" si="57"/>
        <v>4</v>
      </c>
      <c r="R187">
        <f t="shared" si="58"/>
        <v>6</v>
      </c>
      <c r="S187">
        <f t="shared" si="59"/>
        <v>13</v>
      </c>
      <c r="T187">
        <f t="shared" si="59"/>
        <v>8</v>
      </c>
      <c r="U187">
        <f t="shared" si="60"/>
        <v>5</v>
      </c>
      <c r="V187">
        <f t="shared" si="61"/>
        <v>6</v>
      </c>
      <c r="W187">
        <f t="shared" si="62"/>
        <v>8502</v>
      </c>
      <c r="AP187">
        <f t="shared" si="48"/>
        <v>3</v>
      </c>
      <c r="AQ187">
        <f t="shared" si="49"/>
        <v>8</v>
      </c>
      <c r="AR187">
        <f t="shared" si="50"/>
        <v>1</v>
      </c>
      <c r="AS187">
        <f t="shared" si="51"/>
        <v>4</v>
      </c>
      <c r="AT187">
        <f t="shared" si="63"/>
        <v>9</v>
      </c>
      <c r="AU187">
        <f t="shared" si="64"/>
        <v>0</v>
      </c>
      <c r="AV187">
        <f t="shared" si="65"/>
        <v>3</v>
      </c>
      <c r="AW187">
        <f t="shared" si="66"/>
        <v>8</v>
      </c>
      <c r="AX187">
        <f t="shared" si="67"/>
        <v>1</v>
      </c>
      <c r="AY187">
        <f t="shared" si="68"/>
        <v>4</v>
      </c>
      <c r="AZ187">
        <f t="shared" si="52"/>
        <v>8902</v>
      </c>
      <c r="BA187">
        <f t="shared" si="53"/>
        <v>890200</v>
      </c>
      <c r="BB187">
        <f t="shared" si="69"/>
        <v>0</v>
      </c>
      <c r="BC187">
        <f t="shared" si="70"/>
        <v>0</v>
      </c>
    </row>
    <row r="188" spans="1:55">
      <c r="A188">
        <v>3</v>
      </c>
      <c r="B188">
        <v>8</v>
      </c>
      <c r="C188">
        <v>2</v>
      </c>
      <c r="D188">
        <v>1</v>
      </c>
      <c r="E188">
        <v>0</v>
      </c>
      <c r="F188">
        <v>5</v>
      </c>
      <c r="G188">
        <v>1</v>
      </c>
      <c r="H188">
        <v>12</v>
      </c>
      <c r="I188">
        <v>2</v>
      </c>
      <c r="J188">
        <v>2</v>
      </c>
      <c r="K188">
        <v>3</v>
      </c>
      <c r="L188"/>
      <c r="M188"/>
      <c r="N188">
        <f t="shared" si="54"/>
        <v>3</v>
      </c>
      <c r="O188">
        <f t="shared" si="55"/>
        <v>8</v>
      </c>
      <c r="P188">
        <f t="shared" si="56"/>
        <v>2</v>
      </c>
      <c r="Q188">
        <f t="shared" si="57"/>
        <v>1</v>
      </c>
      <c r="R188">
        <f t="shared" si="58"/>
        <v>5</v>
      </c>
      <c r="S188">
        <f t="shared" si="59"/>
        <v>1</v>
      </c>
      <c r="T188">
        <f t="shared" si="59"/>
        <v>12</v>
      </c>
      <c r="U188">
        <f t="shared" si="60"/>
        <v>2</v>
      </c>
      <c r="V188">
        <f t="shared" si="61"/>
        <v>2</v>
      </c>
      <c r="W188">
        <f t="shared" si="62"/>
        <v>7203</v>
      </c>
      <c r="AP188">
        <f t="shared" si="48"/>
        <v>3</v>
      </c>
      <c r="AQ188">
        <f t="shared" si="49"/>
        <v>8</v>
      </c>
      <c r="AR188">
        <f t="shared" si="50"/>
        <v>2</v>
      </c>
      <c r="AS188">
        <f t="shared" si="51"/>
        <v>1</v>
      </c>
      <c r="AT188">
        <f t="shared" si="63"/>
        <v>8</v>
      </c>
      <c r="AU188">
        <f t="shared" si="64"/>
        <v>0</v>
      </c>
      <c r="AV188">
        <f t="shared" si="65"/>
        <v>3</v>
      </c>
      <c r="AW188">
        <f t="shared" si="66"/>
        <v>8</v>
      </c>
      <c r="AX188">
        <f t="shared" si="67"/>
        <v>2</v>
      </c>
      <c r="AY188">
        <f t="shared" si="68"/>
        <v>1</v>
      </c>
      <c r="AZ188">
        <f t="shared" si="52"/>
        <v>7303</v>
      </c>
      <c r="BA188">
        <f t="shared" si="53"/>
        <v>730300</v>
      </c>
      <c r="BB188">
        <f t="shared" si="69"/>
        <v>0</v>
      </c>
      <c r="BC188">
        <f t="shared" si="70"/>
        <v>0</v>
      </c>
    </row>
    <row r="189" spans="1:55">
      <c r="A189">
        <v>3</v>
      </c>
      <c r="B189">
        <v>8</v>
      </c>
      <c r="C189">
        <v>3</v>
      </c>
      <c r="D189">
        <v>3</v>
      </c>
      <c r="E189">
        <v>0</v>
      </c>
      <c r="F189">
        <v>7</v>
      </c>
      <c r="G189">
        <v>4</v>
      </c>
      <c r="H189">
        <v>9</v>
      </c>
      <c r="I189">
        <v>1</v>
      </c>
      <c r="J189">
        <v>8</v>
      </c>
      <c r="K189">
        <v>1</v>
      </c>
      <c r="L189"/>
      <c r="M189"/>
      <c r="N189">
        <f t="shared" si="54"/>
        <v>3</v>
      </c>
      <c r="O189">
        <f t="shared" si="55"/>
        <v>8</v>
      </c>
      <c r="P189">
        <f t="shared" si="56"/>
        <v>3</v>
      </c>
      <c r="Q189">
        <f t="shared" si="57"/>
        <v>3</v>
      </c>
      <c r="R189">
        <f t="shared" si="58"/>
        <v>7</v>
      </c>
      <c r="S189">
        <f t="shared" si="59"/>
        <v>4</v>
      </c>
      <c r="T189">
        <f t="shared" si="59"/>
        <v>9</v>
      </c>
      <c r="U189">
        <f t="shared" si="60"/>
        <v>1</v>
      </c>
      <c r="V189">
        <f t="shared" si="61"/>
        <v>8</v>
      </c>
      <c r="W189">
        <f t="shared" si="62"/>
        <v>9101</v>
      </c>
      <c r="AP189">
        <f t="shared" si="48"/>
        <v>3</v>
      </c>
      <c r="AQ189">
        <f t="shared" si="49"/>
        <v>8</v>
      </c>
      <c r="AR189">
        <f t="shared" si="50"/>
        <v>3</v>
      </c>
      <c r="AS189">
        <f t="shared" si="51"/>
        <v>3</v>
      </c>
      <c r="AT189">
        <f t="shared" si="63"/>
        <v>10</v>
      </c>
      <c r="AU189">
        <f t="shared" si="64"/>
        <v>0</v>
      </c>
      <c r="AV189">
        <f t="shared" si="65"/>
        <v>3</v>
      </c>
      <c r="AW189">
        <f t="shared" si="66"/>
        <v>8</v>
      </c>
      <c r="AX189">
        <f t="shared" si="67"/>
        <v>3</v>
      </c>
      <c r="AY189">
        <f t="shared" si="68"/>
        <v>3</v>
      </c>
      <c r="AZ189">
        <f t="shared" si="52"/>
        <v>9401</v>
      </c>
      <c r="BA189">
        <f t="shared" si="53"/>
        <v>940100</v>
      </c>
      <c r="BB189">
        <f t="shared" si="69"/>
        <v>0</v>
      </c>
      <c r="BC189">
        <f t="shared" si="70"/>
        <v>0</v>
      </c>
    </row>
    <row r="190" spans="1:55">
      <c r="A190">
        <v>3</v>
      </c>
      <c r="B190">
        <v>8</v>
      </c>
      <c r="C190">
        <v>4</v>
      </c>
      <c r="D190">
        <v>8</v>
      </c>
      <c r="E190">
        <v>0</v>
      </c>
      <c r="F190">
        <v>1</v>
      </c>
      <c r="G190">
        <v>12</v>
      </c>
      <c r="H190">
        <v>10</v>
      </c>
      <c r="I190">
        <v>1</v>
      </c>
      <c r="J190">
        <v>0</v>
      </c>
      <c r="K190">
        <v>3</v>
      </c>
      <c r="L190"/>
      <c r="M190"/>
      <c r="N190">
        <f t="shared" si="54"/>
        <v>3</v>
      </c>
      <c r="O190">
        <f t="shared" si="55"/>
        <v>8</v>
      </c>
      <c r="P190">
        <f t="shared" si="56"/>
        <v>4</v>
      </c>
      <c r="Q190">
        <f t="shared" si="57"/>
        <v>8</v>
      </c>
      <c r="R190">
        <f t="shared" si="58"/>
        <v>1</v>
      </c>
      <c r="S190">
        <f t="shared" si="59"/>
        <v>12</v>
      </c>
      <c r="T190">
        <f t="shared" si="59"/>
        <v>10</v>
      </c>
      <c r="U190">
        <f t="shared" si="60"/>
        <v>1</v>
      </c>
      <c r="V190">
        <f t="shared" si="61"/>
        <v>0</v>
      </c>
      <c r="W190">
        <f t="shared" si="62"/>
        <v>1103</v>
      </c>
      <c r="AP190">
        <f t="shared" si="48"/>
        <v>3</v>
      </c>
      <c r="AQ190">
        <f t="shared" si="49"/>
        <v>8</v>
      </c>
      <c r="AR190">
        <f t="shared" si="50"/>
        <v>4</v>
      </c>
      <c r="AS190">
        <f t="shared" si="51"/>
        <v>8</v>
      </c>
      <c r="AT190">
        <f t="shared" si="63"/>
        <v>4</v>
      </c>
      <c r="AU190">
        <f t="shared" si="64"/>
        <v>6</v>
      </c>
      <c r="AV190">
        <f t="shared" si="65"/>
        <v>3</v>
      </c>
      <c r="AW190">
        <f t="shared" si="66"/>
        <v>8</v>
      </c>
      <c r="AX190">
        <f t="shared" si="67"/>
        <v>4</v>
      </c>
      <c r="AY190">
        <f t="shared" si="68"/>
        <v>8</v>
      </c>
      <c r="AZ190">
        <f t="shared" si="52"/>
        <v>1903</v>
      </c>
      <c r="BA190">
        <f t="shared" si="53"/>
        <v>190300</v>
      </c>
      <c r="BB190">
        <f t="shared" si="69"/>
        <v>0</v>
      </c>
      <c r="BC190">
        <f t="shared" si="70"/>
        <v>0</v>
      </c>
    </row>
    <row r="191" spans="1:55">
      <c r="A191">
        <v>3</v>
      </c>
      <c r="B191">
        <v>8</v>
      </c>
      <c r="C191">
        <v>5</v>
      </c>
      <c r="D191">
        <v>0</v>
      </c>
      <c r="E191">
        <v>19</v>
      </c>
      <c r="F191">
        <v>2</v>
      </c>
      <c r="G191">
        <v>2</v>
      </c>
      <c r="H191">
        <v>2</v>
      </c>
      <c r="I191">
        <v>4</v>
      </c>
      <c r="J191">
        <v>0</v>
      </c>
      <c r="K191">
        <v>1</v>
      </c>
      <c r="L191"/>
      <c r="M191"/>
      <c r="N191">
        <f t="shared" si="54"/>
        <v>3</v>
      </c>
      <c r="O191">
        <f t="shared" si="55"/>
        <v>8</v>
      </c>
      <c r="P191">
        <f t="shared" si="56"/>
        <v>5</v>
      </c>
      <c r="Q191">
        <f t="shared" si="57"/>
        <v>19</v>
      </c>
      <c r="R191">
        <f t="shared" si="58"/>
        <v>2</v>
      </c>
      <c r="S191">
        <f t="shared" si="59"/>
        <v>2</v>
      </c>
      <c r="T191">
        <f t="shared" si="59"/>
        <v>2</v>
      </c>
      <c r="U191">
        <f t="shared" si="60"/>
        <v>4</v>
      </c>
      <c r="V191">
        <f t="shared" si="61"/>
        <v>0</v>
      </c>
      <c r="W191">
        <f t="shared" si="62"/>
        <v>4401</v>
      </c>
      <c r="AP191">
        <f t="shared" si="48"/>
        <v>3</v>
      </c>
      <c r="AQ191">
        <f t="shared" si="49"/>
        <v>8</v>
      </c>
      <c r="AR191">
        <f t="shared" si="50"/>
        <v>5</v>
      </c>
      <c r="AS191">
        <f t="shared" si="51"/>
        <v>0</v>
      </c>
      <c r="AT191">
        <f t="shared" si="63"/>
        <v>19</v>
      </c>
      <c r="AU191">
        <f t="shared" si="64"/>
        <v>0</v>
      </c>
      <c r="AV191">
        <f t="shared" si="65"/>
        <v>3</v>
      </c>
      <c r="AW191">
        <f t="shared" si="66"/>
        <v>8</v>
      </c>
      <c r="AX191">
        <f t="shared" si="67"/>
        <v>5</v>
      </c>
      <c r="AY191">
        <f t="shared" si="68"/>
        <v>19</v>
      </c>
      <c r="AZ191">
        <f t="shared" si="52"/>
        <v>4401</v>
      </c>
      <c r="BA191">
        <f t="shared" si="53"/>
        <v>440100</v>
      </c>
      <c r="BB191">
        <f t="shared" si="69"/>
        <v>0</v>
      </c>
      <c r="BC191">
        <f t="shared" si="70"/>
        <v>0</v>
      </c>
    </row>
    <row r="192" spans="1:55">
      <c r="A192">
        <v>3</v>
      </c>
      <c r="B192">
        <v>9</v>
      </c>
      <c r="C192">
        <v>1</v>
      </c>
      <c r="D192">
        <v>5</v>
      </c>
      <c r="E192">
        <v>0</v>
      </c>
      <c r="F192">
        <v>3</v>
      </c>
      <c r="G192">
        <v>11</v>
      </c>
      <c r="H192">
        <v>15</v>
      </c>
      <c r="I192">
        <v>4</v>
      </c>
      <c r="J192">
        <v>5</v>
      </c>
      <c r="K192">
        <v>2</v>
      </c>
      <c r="L192"/>
      <c r="M192" s="22"/>
      <c r="N192">
        <f t="shared" si="54"/>
        <v>3</v>
      </c>
      <c r="O192">
        <f t="shared" si="55"/>
        <v>9</v>
      </c>
      <c r="P192">
        <f t="shared" si="56"/>
        <v>1</v>
      </c>
      <c r="Q192">
        <f t="shared" si="57"/>
        <v>5</v>
      </c>
      <c r="R192">
        <f t="shared" si="58"/>
        <v>3</v>
      </c>
      <c r="S192">
        <f t="shared" si="59"/>
        <v>11</v>
      </c>
      <c r="T192">
        <f t="shared" si="59"/>
        <v>15</v>
      </c>
      <c r="U192">
        <f t="shared" si="60"/>
        <v>4</v>
      </c>
      <c r="V192">
        <f t="shared" si="61"/>
        <v>5</v>
      </c>
      <c r="W192">
        <f t="shared" si="62"/>
        <v>5402</v>
      </c>
      <c r="AP192">
        <f t="shared" si="48"/>
        <v>3</v>
      </c>
      <c r="AQ192">
        <f t="shared" si="49"/>
        <v>9</v>
      </c>
      <c r="AR192">
        <f t="shared" si="50"/>
        <v>1</v>
      </c>
      <c r="AS192">
        <f t="shared" si="51"/>
        <v>5</v>
      </c>
      <c r="AT192">
        <f t="shared" si="63"/>
        <v>6</v>
      </c>
      <c r="AU192">
        <f t="shared" si="64"/>
        <v>5</v>
      </c>
      <c r="AV192">
        <f t="shared" si="65"/>
        <v>3</v>
      </c>
      <c r="AW192">
        <f t="shared" si="66"/>
        <v>9</v>
      </c>
      <c r="AX192">
        <f t="shared" si="67"/>
        <v>1</v>
      </c>
      <c r="AY192">
        <f t="shared" si="68"/>
        <v>5</v>
      </c>
      <c r="AZ192">
        <f t="shared" si="52"/>
        <v>5902</v>
      </c>
      <c r="BA192">
        <f t="shared" si="53"/>
        <v>590200</v>
      </c>
      <c r="BB192">
        <f t="shared" si="69"/>
        <v>0</v>
      </c>
      <c r="BC192">
        <f t="shared" si="70"/>
        <v>0</v>
      </c>
    </row>
    <row r="193" spans="1:55">
      <c r="A193">
        <v>3</v>
      </c>
      <c r="B193">
        <v>9</v>
      </c>
      <c r="C193">
        <v>2</v>
      </c>
      <c r="D193">
        <v>0</v>
      </c>
      <c r="E193">
        <v>21</v>
      </c>
      <c r="F193">
        <v>2</v>
      </c>
      <c r="G193">
        <v>5</v>
      </c>
      <c r="H193">
        <v>11</v>
      </c>
      <c r="I193">
        <v>3</v>
      </c>
      <c r="J193">
        <v>0</v>
      </c>
      <c r="K193">
        <v>3</v>
      </c>
      <c r="L193"/>
      <c r="M193" s="22"/>
      <c r="N193">
        <f t="shared" si="54"/>
        <v>3</v>
      </c>
      <c r="O193">
        <f t="shared" si="55"/>
        <v>9</v>
      </c>
      <c r="P193">
        <f t="shared" si="56"/>
        <v>2</v>
      </c>
      <c r="Q193">
        <f t="shared" si="57"/>
        <v>21</v>
      </c>
      <c r="R193">
        <f t="shared" si="58"/>
        <v>2</v>
      </c>
      <c r="S193">
        <f t="shared" si="59"/>
        <v>5</v>
      </c>
      <c r="T193">
        <f t="shared" si="59"/>
        <v>11</v>
      </c>
      <c r="U193">
        <f t="shared" si="60"/>
        <v>3</v>
      </c>
      <c r="V193">
        <f t="shared" si="61"/>
        <v>0</v>
      </c>
      <c r="W193">
        <f t="shared" si="62"/>
        <v>2303</v>
      </c>
      <c r="AP193">
        <f t="shared" si="48"/>
        <v>3</v>
      </c>
      <c r="AQ193">
        <f t="shared" si="49"/>
        <v>9</v>
      </c>
      <c r="AR193">
        <f t="shared" si="50"/>
        <v>2</v>
      </c>
      <c r="AS193">
        <f t="shared" si="51"/>
        <v>0</v>
      </c>
      <c r="AT193">
        <f t="shared" si="63"/>
        <v>21</v>
      </c>
      <c r="AU193">
        <f t="shared" si="64"/>
        <v>0</v>
      </c>
      <c r="AV193">
        <f t="shared" si="65"/>
        <v>3</v>
      </c>
      <c r="AW193">
        <f t="shared" si="66"/>
        <v>9</v>
      </c>
      <c r="AX193">
        <f t="shared" si="67"/>
        <v>2</v>
      </c>
      <c r="AY193">
        <f t="shared" si="68"/>
        <v>21</v>
      </c>
      <c r="AZ193">
        <f t="shared" si="52"/>
        <v>2303</v>
      </c>
      <c r="BA193">
        <f t="shared" si="53"/>
        <v>230300</v>
      </c>
      <c r="BB193">
        <f t="shared" si="69"/>
        <v>0</v>
      </c>
      <c r="BC193">
        <f t="shared" si="70"/>
        <v>0</v>
      </c>
    </row>
    <row r="194" spans="1:55">
      <c r="A194">
        <v>3</v>
      </c>
      <c r="B194">
        <v>9</v>
      </c>
      <c r="C194">
        <v>3</v>
      </c>
      <c r="D194">
        <v>14</v>
      </c>
      <c r="E194">
        <v>0</v>
      </c>
      <c r="F194">
        <v>7</v>
      </c>
      <c r="G194">
        <v>9</v>
      </c>
      <c r="H194">
        <v>13</v>
      </c>
      <c r="I194">
        <v>5</v>
      </c>
      <c r="J194">
        <v>3</v>
      </c>
      <c r="K194">
        <v>3</v>
      </c>
      <c r="L194"/>
      <c r="M194" s="22"/>
      <c r="N194">
        <f t="shared" si="54"/>
        <v>3</v>
      </c>
      <c r="O194">
        <f t="shared" si="55"/>
        <v>9</v>
      </c>
      <c r="P194">
        <f t="shared" si="56"/>
        <v>3</v>
      </c>
      <c r="Q194">
        <f t="shared" si="57"/>
        <v>14</v>
      </c>
      <c r="R194">
        <f t="shared" si="58"/>
        <v>7</v>
      </c>
      <c r="S194">
        <f t="shared" si="59"/>
        <v>9</v>
      </c>
      <c r="T194">
        <f t="shared" si="59"/>
        <v>13</v>
      </c>
      <c r="U194">
        <f t="shared" si="60"/>
        <v>5</v>
      </c>
      <c r="V194">
        <f t="shared" si="61"/>
        <v>3</v>
      </c>
      <c r="W194">
        <f t="shared" si="62"/>
        <v>9503</v>
      </c>
      <c r="AP194">
        <f t="shared" ref="AP194:AP257" si="71">A194</f>
        <v>3</v>
      </c>
      <c r="AQ194">
        <f t="shared" ref="AQ194:AQ257" si="72">B194</f>
        <v>9</v>
      </c>
      <c r="AR194">
        <f t="shared" ref="AR194:AR257" si="73">C194</f>
        <v>3</v>
      </c>
      <c r="AS194">
        <f t="shared" ref="AS194:AS257" si="74">D194</f>
        <v>14</v>
      </c>
      <c r="AT194">
        <f t="shared" si="63"/>
        <v>10</v>
      </c>
      <c r="AU194">
        <f t="shared" si="64"/>
        <v>3</v>
      </c>
      <c r="AV194">
        <f t="shared" si="65"/>
        <v>3</v>
      </c>
      <c r="AW194">
        <f t="shared" si="66"/>
        <v>9</v>
      </c>
      <c r="AX194">
        <f t="shared" si="67"/>
        <v>3</v>
      </c>
      <c r="AY194">
        <f t="shared" si="68"/>
        <v>14</v>
      </c>
      <c r="AZ194">
        <f t="shared" ref="AZ194:AZ257" si="75">$AS194*100+MAX(R194:Y194)</f>
        <v>10903</v>
      </c>
      <c r="BA194">
        <f t="shared" ref="BA194:BA257" si="76">AZ194*100+MAX(Z194:AG194)</f>
        <v>1090300</v>
      </c>
      <c r="BB194">
        <f t="shared" si="69"/>
        <v>0</v>
      </c>
      <c r="BC194">
        <f t="shared" si="70"/>
        <v>0</v>
      </c>
    </row>
    <row r="195" spans="1:55">
      <c r="A195">
        <v>3</v>
      </c>
      <c r="B195">
        <v>9</v>
      </c>
      <c r="C195">
        <v>4</v>
      </c>
      <c r="D195">
        <v>11</v>
      </c>
      <c r="E195">
        <v>0</v>
      </c>
      <c r="F195">
        <v>6</v>
      </c>
      <c r="G195">
        <v>1</v>
      </c>
      <c r="H195">
        <v>3</v>
      </c>
      <c r="I195">
        <v>2</v>
      </c>
      <c r="J195">
        <v>4</v>
      </c>
      <c r="K195">
        <v>2</v>
      </c>
      <c r="L195"/>
      <c r="M195" s="22"/>
      <c r="N195">
        <f t="shared" ref="N195:N258" si="77">A195</f>
        <v>3</v>
      </c>
      <c r="O195">
        <f t="shared" ref="O195:O258" si="78">B195</f>
        <v>9</v>
      </c>
      <c r="P195">
        <f t="shared" ref="P195:P258" si="79">C195</f>
        <v>4</v>
      </c>
      <c r="Q195">
        <f t="shared" ref="Q195:Q258" si="80">IF(E195&gt;0,E195,D195)</f>
        <v>11</v>
      </c>
      <c r="R195">
        <f t="shared" ref="R195:R258" si="81">F195</f>
        <v>6</v>
      </c>
      <c r="S195">
        <f t="shared" ref="S195:T258" si="82">G195</f>
        <v>1</v>
      </c>
      <c r="T195">
        <f t="shared" si="82"/>
        <v>3</v>
      </c>
      <c r="U195">
        <f t="shared" ref="U195:U258" si="83">I195</f>
        <v>2</v>
      </c>
      <c r="V195">
        <f t="shared" ref="V195:V258" si="84">J195</f>
        <v>4</v>
      </c>
      <c r="W195">
        <f t="shared" ref="W195:W258" si="85">IF(OR(R195=1,AND(R195=2,Q195=21)),R195*1000+U195*100+K195,IF(AND(R195=2,Q195=22),(R195+1)*1000+U195*100+K195,(R195+2)*1000+U195*100+K195))</f>
        <v>8202</v>
      </c>
      <c r="AP195">
        <f t="shared" si="71"/>
        <v>3</v>
      </c>
      <c r="AQ195">
        <f t="shared" si="72"/>
        <v>9</v>
      </c>
      <c r="AR195">
        <f t="shared" si="73"/>
        <v>4</v>
      </c>
      <c r="AS195">
        <f t="shared" si="74"/>
        <v>11</v>
      </c>
      <c r="AT195">
        <f t="shared" ref="AT195:AT258" si="86">IF(E195&gt;0,E195,IF(F195&gt;0,F195+3,IF(G195&gt;0,G195+5,IF(H195&gt;0,H195+7,I195+10))))</f>
        <v>9</v>
      </c>
      <c r="AU195">
        <f t="shared" ref="AU195:AU258" si="87">IF(AS195&gt;4,IF(J195&gt;0,J195,IF(K195&gt;0,K195+3,IF(L195&gt;0,L195+5,M195+7))),0)</f>
        <v>4</v>
      </c>
      <c r="AV195">
        <f t="shared" ref="AV195:AV258" si="88">N195</f>
        <v>3</v>
      </c>
      <c r="AW195">
        <f t="shared" ref="AW195:AW258" si="89">O195</f>
        <v>9</v>
      </c>
      <c r="AX195">
        <f t="shared" ref="AX195:AX258" si="90">P195</f>
        <v>4</v>
      </c>
      <c r="AY195">
        <f t="shared" ref="AY195:AY258" si="91">IF(Q195=0,6,Q195)</f>
        <v>11</v>
      </c>
      <c r="AZ195">
        <f t="shared" si="75"/>
        <v>9302</v>
      </c>
      <c r="BA195">
        <f t="shared" si="76"/>
        <v>930200</v>
      </c>
      <c r="BB195">
        <f t="shared" ref="BB195:BB258" si="92">AH195</f>
        <v>0</v>
      </c>
      <c r="BC195">
        <f t="shared" ref="BC195:BC258" si="93">AI195</f>
        <v>0</v>
      </c>
    </row>
    <row r="196" spans="1:55">
      <c r="A196">
        <v>3</v>
      </c>
      <c r="B196">
        <v>9</v>
      </c>
      <c r="C196">
        <v>5</v>
      </c>
      <c r="D196">
        <v>18</v>
      </c>
      <c r="E196">
        <v>0</v>
      </c>
      <c r="F196">
        <v>4</v>
      </c>
      <c r="G196">
        <v>7</v>
      </c>
      <c r="H196">
        <v>6</v>
      </c>
      <c r="I196">
        <v>1</v>
      </c>
      <c r="J196">
        <v>1</v>
      </c>
      <c r="K196">
        <v>1</v>
      </c>
      <c r="L196"/>
      <c r="M196" s="22"/>
      <c r="N196">
        <f t="shared" si="77"/>
        <v>3</v>
      </c>
      <c r="O196">
        <f t="shared" si="78"/>
        <v>9</v>
      </c>
      <c r="P196">
        <f t="shared" si="79"/>
        <v>5</v>
      </c>
      <c r="Q196">
        <f t="shared" si="80"/>
        <v>18</v>
      </c>
      <c r="R196">
        <f t="shared" si="81"/>
        <v>4</v>
      </c>
      <c r="S196">
        <f t="shared" si="82"/>
        <v>7</v>
      </c>
      <c r="T196">
        <f t="shared" si="82"/>
        <v>6</v>
      </c>
      <c r="U196">
        <f t="shared" si="83"/>
        <v>1</v>
      </c>
      <c r="V196">
        <f t="shared" si="84"/>
        <v>1</v>
      </c>
      <c r="W196">
        <f t="shared" si="85"/>
        <v>6101</v>
      </c>
      <c r="AP196">
        <f t="shared" si="71"/>
        <v>3</v>
      </c>
      <c r="AQ196">
        <f t="shared" si="72"/>
        <v>9</v>
      </c>
      <c r="AR196">
        <f t="shared" si="73"/>
        <v>5</v>
      </c>
      <c r="AS196">
        <f t="shared" si="74"/>
        <v>18</v>
      </c>
      <c r="AT196">
        <f t="shared" si="86"/>
        <v>7</v>
      </c>
      <c r="AU196">
        <f t="shared" si="87"/>
        <v>1</v>
      </c>
      <c r="AV196">
        <f t="shared" si="88"/>
        <v>3</v>
      </c>
      <c r="AW196">
        <f t="shared" si="89"/>
        <v>9</v>
      </c>
      <c r="AX196">
        <f t="shared" si="90"/>
        <v>5</v>
      </c>
      <c r="AY196">
        <f t="shared" si="91"/>
        <v>18</v>
      </c>
      <c r="AZ196">
        <f t="shared" si="75"/>
        <v>7901</v>
      </c>
      <c r="BA196">
        <f t="shared" si="76"/>
        <v>790100</v>
      </c>
      <c r="BB196">
        <f t="shared" si="92"/>
        <v>0</v>
      </c>
      <c r="BC196">
        <f t="shared" si="93"/>
        <v>0</v>
      </c>
    </row>
    <row r="197" spans="1:55">
      <c r="A197">
        <v>3</v>
      </c>
      <c r="B197">
        <v>10</v>
      </c>
      <c r="C197">
        <v>1</v>
      </c>
      <c r="D197">
        <v>2</v>
      </c>
      <c r="E197">
        <v>0</v>
      </c>
      <c r="F197">
        <v>4</v>
      </c>
      <c r="G197">
        <v>9</v>
      </c>
      <c r="H197">
        <v>3</v>
      </c>
      <c r="I197">
        <v>2</v>
      </c>
      <c r="J197">
        <v>6</v>
      </c>
      <c r="K197">
        <v>1</v>
      </c>
      <c r="L197"/>
      <c r="M197" s="22"/>
      <c r="N197">
        <f t="shared" si="77"/>
        <v>3</v>
      </c>
      <c r="O197">
        <f t="shared" si="78"/>
        <v>10</v>
      </c>
      <c r="P197">
        <f t="shared" si="79"/>
        <v>1</v>
      </c>
      <c r="Q197">
        <f t="shared" si="80"/>
        <v>2</v>
      </c>
      <c r="R197">
        <f t="shared" si="81"/>
        <v>4</v>
      </c>
      <c r="S197">
        <f t="shared" si="82"/>
        <v>9</v>
      </c>
      <c r="T197">
        <f t="shared" si="82"/>
        <v>3</v>
      </c>
      <c r="U197">
        <f t="shared" si="83"/>
        <v>2</v>
      </c>
      <c r="V197">
        <f t="shared" si="84"/>
        <v>6</v>
      </c>
      <c r="W197">
        <f t="shared" si="85"/>
        <v>6201</v>
      </c>
      <c r="AP197">
        <f t="shared" si="71"/>
        <v>3</v>
      </c>
      <c r="AQ197">
        <f t="shared" si="72"/>
        <v>10</v>
      </c>
      <c r="AR197">
        <f t="shared" si="73"/>
        <v>1</v>
      </c>
      <c r="AS197">
        <f t="shared" si="74"/>
        <v>2</v>
      </c>
      <c r="AT197">
        <f t="shared" si="86"/>
        <v>7</v>
      </c>
      <c r="AU197">
        <f t="shared" si="87"/>
        <v>0</v>
      </c>
      <c r="AV197">
        <f t="shared" si="88"/>
        <v>3</v>
      </c>
      <c r="AW197">
        <f t="shared" si="89"/>
        <v>10</v>
      </c>
      <c r="AX197">
        <f t="shared" si="90"/>
        <v>1</v>
      </c>
      <c r="AY197">
        <f t="shared" si="91"/>
        <v>2</v>
      </c>
      <c r="AZ197">
        <f t="shared" si="75"/>
        <v>6401</v>
      </c>
      <c r="BA197">
        <f t="shared" si="76"/>
        <v>640100</v>
      </c>
      <c r="BB197">
        <f t="shared" si="92"/>
        <v>0</v>
      </c>
      <c r="BC197">
        <f t="shared" si="93"/>
        <v>0</v>
      </c>
    </row>
    <row r="198" spans="1:55">
      <c r="A198">
        <v>3</v>
      </c>
      <c r="B198">
        <v>10</v>
      </c>
      <c r="C198">
        <v>2</v>
      </c>
      <c r="D198">
        <v>3</v>
      </c>
      <c r="E198">
        <v>0</v>
      </c>
      <c r="F198">
        <v>5</v>
      </c>
      <c r="G198">
        <v>8</v>
      </c>
      <c r="H198">
        <v>17</v>
      </c>
      <c r="I198">
        <v>3</v>
      </c>
      <c r="J198">
        <v>5</v>
      </c>
      <c r="K198">
        <v>1</v>
      </c>
      <c r="L198"/>
      <c r="M198" s="22"/>
      <c r="N198">
        <f t="shared" si="77"/>
        <v>3</v>
      </c>
      <c r="O198">
        <f t="shared" si="78"/>
        <v>10</v>
      </c>
      <c r="P198">
        <f t="shared" si="79"/>
        <v>2</v>
      </c>
      <c r="Q198">
        <f t="shared" si="80"/>
        <v>3</v>
      </c>
      <c r="R198">
        <f t="shared" si="81"/>
        <v>5</v>
      </c>
      <c r="S198">
        <f t="shared" si="82"/>
        <v>8</v>
      </c>
      <c r="T198">
        <f t="shared" si="82"/>
        <v>17</v>
      </c>
      <c r="U198">
        <f t="shared" si="83"/>
        <v>3</v>
      </c>
      <c r="V198">
        <f t="shared" si="84"/>
        <v>5</v>
      </c>
      <c r="W198">
        <f t="shared" si="85"/>
        <v>7301</v>
      </c>
      <c r="AP198">
        <f t="shared" si="71"/>
        <v>3</v>
      </c>
      <c r="AQ198">
        <f t="shared" si="72"/>
        <v>10</v>
      </c>
      <c r="AR198">
        <f t="shared" si="73"/>
        <v>2</v>
      </c>
      <c r="AS198">
        <f t="shared" si="74"/>
        <v>3</v>
      </c>
      <c r="AT198">
        <f t="shared" si="86"/>
        <v>8</v>
      </c>
      <c r="AU198">
        <f t="shared" si="87"/>
        <v>0</v>
      </c>
      <c r="AV198">
        <f t="shared" si="88"/>
        <v>3</v>
      </c>
      <c r="AW198">
        <f t="shared" si="89"/>
        <v>10</v>
      </c>
      <c r="AX198">
        <f t="shared" si="90"/>
        <v>2</v>
      </c>
      <c r="AY198">
        <f t="shared" si="91"/>
        <v>3</v>
      </c>
      <c r="AZ198">
        <f t="shared" si="75"/>
        <v>7601</v>
      </c>
      <c r="BA198">
        <f t="shared" si="76"/>
        <v>760100</v>
      </c>
      <c r="BB198">
        <f t="shared" si="92"/>
        <v>0</v>
      </c>
      <c r="BC198">
        <f t="shared" si="93"/>
        <v>0</v>
      </c>
    </row>
    <row r="199" spans="1:55">
      <c r="A199">
        <v>3</v>
      </c>
      <c r="B199">
        <v>10</v>
      </c>
      <c r="C199">
        <v>3</v>
      </c>
      <c r="D199">
        <v>13</v>
      </c>
      <c r="E199">
        <v>0</v>
      </c>
      <c r="F199">
        <v>3</v>
      </c>
      <c r="G199">
        <v>7</v>
      </c>
      <c r="H199">
        <v>2</v>
      </c>
      <c r="I199">
        <v>4</v>
      </c>
      <c r="J199">
        <v>3</v>
      </c>
      <c r="K199">
        <v>2</v>
      </c>
      <c r="L199"/>
      <c r="M199" s="22"/>
      <c r="N199">
        <f t="shared" si="77"/>
        <v>3</v>
      </c>
      <c r="O199">
        <f t="shared" si="78"/>
        <v>10</v>
      </c>
      <c r="P199">
        <f t="shared" si="79"/>
        <v>3</v>
      </c>
      <c r="Q199">
        <f t="shared" si="80"/>
        <v>13</v>
      </c>
      <c r="R199">
        <f t="shared" si="81"/>
        <v>3</v>
      </c>
      <c r="S199">
        <f t="shared" si="82"/>
        <v>7</v>
      </c>
      <c r="T199">
        <f t="shared" si="82"/>
        <v>2</v>
      </c>
      <c r="U199">
        <f t="shared" si="83"/>
        <v>4</v>
      </c>
      <c r="V199">
        <f t="shared" si="84"/>
        <v>3</v>
      </c>
      <c r="W199">
        <f t="shared" si="85"/>
        <v>5402</v>
      </c>
      <c r="AP199">
        <f t="shared" si="71"/>
        <v>3</v>
      </c>
      <c r="AQ199">
        <f t="shared" si="72"/>
        <v>10</v>
      </c>
      <c r="AR199">
        <f t="shared" si="73"/>
        <v>3</v>
      </c>
      <c r="AS199">
        <f t="shared" si="74"/>
        <v>13</v>
      </c>
      <c r="AT199">
        <f t="shared" si="86"/>
        <v>6</v>
      </c>
      <c r="AU199">
        <f t="shared" si="87"/>
        <v>3</v>
      </c>
      <c r="AV199">
        <f t="shared" si="88"/>
        <v>3</v>
      </c>
      <c r="AW199">
        <f t="shared" si="89"/>
        <v>10</v>
      </c>
      <c r="AX199">
        <f t="shared" si="90"/>
        <v>3</v>
      </c>
      <c r="AY199">
        <f t="shared" si="91"/>
        <v>13</v>
      </c>
      <c r="AZ199">
        <f t="shared" si="75"/>
        <v>6702</v>
      </c>
      <c r="BA199">
        <f t="shared" si="76"/>
        <v>670200</v>
      </c>
      <c r="BB199">
        <f t="shared" si="92"/>
        <v>0</v>
      </c>
      <c r="BC199">
        <f t="shared" si="93"/>
        <v>0</v>
      </c>
    </row>
    <row r="200" spans="1:55">
      <c r="A200">
        <v>3</v>
      </c>
      <c r="B200">
        <v>10</v>
      </c>
      <c r="C200">
        <v>4</v>
      </c>
      <c r="D200">
        <v>20</v>
      </c>
      <c r="E200">
        <v>0</v>
      </c>
      <c r="F200">
        <v>1</v>
      </c>
      <c r="G200">
        <v>2</v>
      </c>
      <c r="H200">
        <v>9</v>
      </c>
      <c r="I200">
        <v>5</v>
      </c>
      <c r="J200">
        <v>0</v>
      </c>
      <c r="K200">
        <v>3</v>
      </c>
      <c r="L200"/>
      <c r="M200" s="22"/>
      <c r="N200">
        <f t="shared" si="77"/>
        <v>3</v>
      </c>
      <c r="O200">
        <f t="shared" si="78"/>
        <v>10</v>
      </c>
      <c r="P200">
        <f t="shared" si="79"/>
        <v>4</v>
      </c>
      <c r="Q200">
        <f t="shared" si="80"/>
        <v>20</v>
      </c>
      <c r="R200">
        <f t="shared" si="81"/>
        <v>1</v>
      </c>
      <c r="S200">
        <f t="shared" si="82"/>
        <v>2</v>
      </c>
      <c r="T200">
        <f t="shared" si="82"/>
        <v>9</v>
      </c>
      <c r="U200">
        <f t="shared" si="83"/>
        <v>5</v>
      </c>
      <c r="V200">
        <f t="shared" si="84"/>
        <v>0</v>
      </c>
      <c r="W200">
        <f t="shared" si="85"/>
        <v>1503</v>
      </c>
      <c r="AP200">
        <f t="shared" si="71"/>
        <v>3</v>
      </c>
      <c r="AQ200">
        <f t="shared" si="72"/>
        <v>10</v>
      </c>
      <c r="AR200">
        <f t="shared" si="73"/>
        <v>4</v>
      </c>
      <c r="AS200">
        <f t="shared" si="74"/>
        <v>20</v>
      </c>
      <c r="AT200">
        <f t="shared" si="86"/>
        <v>4</v>
      </c>
      <c r="AU200">
        <f t="shared" si="87"/>
        <v>6</v>
      </c>
      <c r="AV200">
        <f t="shared" si="88"/>
        <v>3</v>
      </c>
      <c r="AW200">
        <f t="shared" si="89"/>
        <v>10</v>
      </c>
      <c r="AX200">
        <f t="shared" si="90"/>
        <v>4</v>
      </c>
      <c r="AY200">
        <f t="shared" si="91"/>
        <v>20</v>
      </c>
      <c r="AZ200">
        <f t="shared" si="75"/>
        <v>3503</v>
      </c>
      <c r="BA200">
        <f t="shared" si="76"/>
        <v>350300</v>
      </c>
      <c r="BB200">
        <f t="shared" si="92"/>
        <v>0</v>
      </c>
      <c r="BC200">
        <f t="shared" si="93"/>
        <v>0</v>
      </c>
    </row>
    <row r="201" spans="1:55">
      <c r="A201">
        <v>3</v>
      </c>
      <c r="B201">
        <v>10</v>
      </c>
      <c r="C201">
        <v>5</v>
      </c>
      <c r="D201">
        <v>16</v>
      </c>
      <c r="E201">
        <v>0</v>
      </c>
      <c r="F201">
        <v>7</v>
      </c>
      <c r="G201">
        <v>13</v>
      </c>
      <c r="H201">
        <v>7</v>
      </c>
      <c r="I201">
        <v>1</v>
      </c>
      <c r="J201">
        <v>8</v>
      </c>
      <c r="K201">
        <v>3</v>
      </c>
      <c r="L201"/>
      <c r="M201" s="22"/>
      <c r="N201">
        <f t="shared" si="77"/>
        <v>3</v>
      </c>
      <c r="O201">
        <f t="shared" si="78"/>
        <v>10</v>
      </c>
      <c r="P201">
        <f t="shared" si="79"/>
        <v>5</v>
      </c>
      <c r="Q201">
        <f t="shared" si="80"/>
        <v>16</v>
      </c>
      <c r="R201">
        <f t="shared" si="81"/>
        <v>7</v>
      </c>
      <c r="S201">
        <f t="shared" si="82"/>
        <v>13</v>
      </c>
      <c r="T201">
        <f t="shared" si="82"/>
        <v>7</v>
      </c>
      <c r="U201">
        <f t="shared" si="83"/>
        <v>1</v>
      </c>
      <c r="V201">
        <f t="shared" si="84"/>
        <v>8</v>
      </c>
      <c r="W201">
        <f t="shared" si="85"/>
        <v>9103</v>
      </c>
      <c r="AP201">
        <f t="shared" si="71"/>
        <v>3</v>
      </c>
      <c r="AQ201">
        <f t="shared" si="72"/>
        <v>10</v>
      </c>
      <c r="AR201">
        <f t="shared" si="73"/>
        <v>5</v>
      </c>
      <c r="AS201">
        <f t="shared" si="74"/>
        <v>16</v>
      </c>
      <c r="AT201">
        <f t="shared" si="86"/>
        <v>10</v>
      </c>
      <c r="AU201">
        <f t="shared" si="87"/>
        <v>8</v>
      </c>
      <c r="AV201">
        <f t="shared" si="88"/>
        <v>3</v>
      </c>
      <c r="AW201">
        <f t="shared" si="89"/>
        <v>10</v>
      </c>
      <c r="AX201">
        <f t="shared" si="90"/>
        <v>5</v>
      </c>
      <c r="AY201">
        <f t="shared" si="91"/>
        <v>16</v>
      </c>
      <c r="AZ201">
        <f t="shared" si="75"/>
        <v>10703</v>
      </c>
      <c r="BA201">
        <f t="shared" si="76"/>
        <v>1070300</v>
      </c>
      <c r="BB201">
        <f t="shared" si="92"/>
        <v>0</v>
      </c>
      <c r="BC201">
        <f t="shared" si="93"/>
        <v>0</v>
      </c>
    </row>
    <row r="202" spans="1:55">
      <c r="A202">
        <v>3</v>
      </c>
      <c r="B202">
        <v>11</v>
      </c>
      <c r="C202">
        <v>1</v>
      </c>
      <c r="D202">
        <v>5</v>
      </c>
      <c r="E202">
        <v>0</v>
      </c>
      <c r="F202">
        <v>4</v>
      </c>
      <c r="G202">
        <v>5</v>
      </c>
      <c r="H202">
        <v>5</v>
      </c>
      <c r="I202">
        <v>2</v>
      </c>
      <c r="J202">
        <v>6</v>
      </c>
      <c r="K202">
        <v>2</v>
      </c>
      <c r="L202"/>
      <c r="M202"/>
      <c r="N202">
        <f t="shared" si="77"/>
        <v>3</v>
      </c>
      <c r="O202">
        <f t="shared" si="78"/>
        <v>11</v>
      </c>
      <c r="P202">
        <f t="shared" si="79"/>
        <v>1</v>
      </c>
      <c r="Q202">
        <f t="shared" si="80"/>
        <v>5</v>
      </c>
      <c r="R202">
        <f t="shared" si="81"/>
        <v>4</v>
      </c>
      <c r="S202">
        <f t="shared" si="82"/>
        <v>5</v>
      </c>
      <c r="T202">
        <f t="shared" si="82"/>
        <v>5</v>
      </c>
      <c r="U202">
        <f t="shared" si="83"/>
        <v>2</v>
      </c>
      <c r="V202">
        <f t="shared" si="84"/>
        <v>6</v>
      </c>
      <c r="W202">
        <f t="shared" si="85"/>
        <v>6202</v>
      </c>
      <c r="AP202">
        <f t="shared" si="71"/>
        <v>3</v>
      </c>
      <c r="AQ202">
        <f t="shared" si="72"/>
        <v>11</v>
      </c>
      <c r="AR202">
        <f t="shared" si="73"/>
        <v>1</v>
      </c>
      <c r="AS202">
        <f t="shared" si="74"/>
        <v>5</v>
      </c>
      <c r="AT202">
        <f t="shared" si="86"/>
        <v>7</v>
      </c>
      <c r="AU202">
        <f t="shared" si="87"/>
        <v>6</v>
      </c>
      <c r="AV202">
        <f t="shared" si="88"/>
        <v>3</v>
      </c>
      <c r="AW202">
        <f t="shared" si="89"/>
        <v>11</v>
      </c>
      <c r="AX202">
        <f t="shared" si="90"/>
        <v>1</v>
      </c>
      <c r="AY202">
        <f t="shared" si="91"/>
        <v>5</v>
      </c>
      <c r="AZ202">
        <f t="shared" si="75"/>
        <v>6702</v>
      </c>
      <c r="BA202">
        <f t="shared" si="76"/>
        <v>670200</v>
      </c>
      <c r="BB202">
        <f t="shared" si="92"/>
        <v>0</v>
      </c>
      <c r="BC202">
        <f t="shared" si="93"/>
        <v>0</v>
      </c>
    </row>
    <row r="203" spans="1:55">
      <c r="A203">
        <v>3</v>
      </c>
      <c r="B203">
        <v>11</v>
      </c>
      <c r="C203">
        <v>2</v>
      </c>
      <c r="D203">
        <v>17</v>
      </c>
      <c r="E203">
        <v>0</v>
      </c>
      <c r="F203">
        <v>1</v>
      </c>
      <c r="G203">
        <v>11</v>
      </c>
      <c r="H203">
        <v>5</v>
      </c>
      <c r="I203">
        <v>4</v>
      </c>
      <c r="J203">
        <v>0</v>
      </c>
      <c r="K203">
        <v>3</v>
      </c>
      <c r="L203"/>
      <c r="M203"/>
      <c r="N203">
        <f t="shared" si="77"/>
        <v>3</v>
      </c>
      <c r="O203">
        <f t="shared" si="78"/>
        <v>11</v>
      </c>
      <c r="P203">
        <f t="shared" si="79"/>
        <v>2</v>
      </c>
      <c r="Q203">
        <f t="shared" si="80"/>
        <v>17</v>
      </c>
      <c r="R203">
        <f t="shared" si="81"/>
        <v>1</v>
      </c>
      <c r="S203">
        <f t="shared" si="82"/>
        <v>11</v>
      </c>
      <c r="T203">
        <f t="shared" si="82"/>
        <v>5</v>
      </c>
      <c r="U203">
        <f t="shared" si="83"/>
        <v>4</v>
      </c>
      <c r="V203">
        <f t="shared" si="84"/>
        <v>0</v>
      </c>
      <c r="W203">
        <f t="shared" si="85"/>
        <v>1403</v>
      </c>
      <c r="AP203">
        <f t="shared" si="71"/>
        <v>3</v>
      </c>
      <c r="AQ203">
        <f t="shared" si="72"/>
        <v>11</v>
      </c>
      <c r="AR203">
        <f t="shared" si="73"/>
        <v>2</v>
      </c>
      <c r="AS203">
        <f t="shared" si="74"/>
        <v>17</v>
      </c>
      <c r="AT203">
        <f t="shared" si="86"/>
        <v>4</v>
      </c>
      <c r="AU203">
        <f t="shared" si="87"/>
        <v>6</v>
      </c>
      <c r="AV203">
        <f t="shared" si="88"/>
        <v>3</v>
      </c>
      <c r="AW203">
        <f t="shared" si="89"/>
        <v>11</v>
      </c>
      <c r="AX203">
        <f t="shared" si="90"/>
        <v>2</v>
      </c>
      <c r="AY203">
        <f t="shared" si="91"/>
        <v>17</v>
      </c>
      <c r="AZ203">
        <f t="shared" si="75"/>
        <v>3103</v>
      </c>
      <c r="BA203">
        <f t="shared" si="76"/>
        <v>310300</v>
      </c>
      <c r="BB203">
        <f t="shared" si="92"/>
        <v>0</v>
      </c>
      <c r="BC203">
        <f t="shared" si="93"/>
        <v>0</v>
      </c>
    </row>
    <row r="204" spans="1:55">
      <c r="A204">
        <v>3</v>
      </c>
      <c r="B204">
        <v>11</v>
      </c>
      <c r="C204">
        <v>3</v>
      </c>
      <c r="D204">
        <v>18</v>
      </c>
      <c r="E204">
        <v>0</v>
      </c>
      <c r="F204">
        <v>6</v>
      </c>
      <c r="G204">
        <v>6</v>
      </c>
      <c r="H204">
        <v>2</v>
      </c>
      <c r="I204">
        <v>2</v>
      </c>
      <c r="J204">
        <v>5</v>
      </c>
      <c r="K204">
        <v>2</v>
      </c>
      <c r="L204"/>
      <c r="M204"/>
      <c r="N204">
        <f t="shared" si="77"/>
        <v>3</v>
      </c>
      <c r="O204">
        <f t="shared" si="78"/>
        <v>11</v>
      </c>
      <c r="P204">
        <f t="shared" si="79"/>
        <v>3</v>
      </c>
      <c r="Q204">
        <f t="shared" si="80"/>
        <v>18</v>
      </c>
      <c r="R204">
        <f t="shared" si="81"/>
        <v>6</v>
      </c>
      <c r="S204">
        <f t="shared" si="82"/>
        <v>6</v>
      </c>
      <c r="T204">
        <f t="shared" si="82"/>
        <v>2</v>
      </c>
      <c r="U204">
        <f t="shared" si="83"/>
        <v>2</v>
      </c>
      <c r="V204">
        <f t="shared" si="84"/>
        <v>5</v>
      </c>
      <c r="W204">
        <f t="shared" si="85"/>
        <v>8202</v>
      </c>
      <c r="AP204">
        <f t="shared" si="71"/>
        <v>3</v>
      </c>
      <c r="AQ204">
        <f t="shared" si="72"/>
        <v>11</v>
      </c>
      <c r="AR204">
        <f t="shared" si="73"/>
        <v>3</v>
      </c>
      <c r="AS204">
        <f t="shared" si="74"/>
        <v>18</v>
      </c>
      <c r="AT204">
        <f t="shared" si="86"/>
        <v>9</v>
      </c>
      <c r="AU204">
        <f t="shared" si="87"/>
        <v>5</v>
      </c>
      <c r="AV204">
        <f t="shared" si="88"/>
        <v>3</v>
      </c>
      <c r="AW204">
        <f t="shared" si="89"/>
        <v>11</v>
      </c>
      <c r="AX204">
        <f t="shared" si="90"/>
        <v>3</v>
      </c>
      <c r="AY204">
        <f t="shared" si="91"/>
        <v>18</v>
      </c>
      <c r="AZ204">
        <f t="shared" si="75"/>
        <v>10002</v>
      </c>
      <c r="BA204">
        <f t="shared" si="76"/>
        <v>1000200</v>
      </c>
      <c r="BB204">
        <f t="shared" si="92"/>
        <v>0</v>
      </c>
      <c r="BC204">
        <f t="shared" si="93"/>
        <v>0</v>
      </c>
    </row>
    <row r="205" spans="1:55">
      <c r="A205">
        <v>3</v>
      </c>
      <c r="B205">
        <v>11</v>
      </c>
      <c r="C205">
        <v>4</v>
      </c>
      <c r="D205">
        <v>4</v>
      </c>
      <c r="E205">
        <v>0</v>
      </c>
      <c r="F205">
        <v>5</v>
      </c>
      <c r="G205">
        <v>5</v>
      </c>
      <c r="H205">
        <v>3</v>
      </c>
      <c r="I205">
        <v>4</v>
      </c>
      <c r="J205">
        <v>2</v>
      </c>
      <c r="K205">
        <v>1</v>
      </c>
      <c r="L205"/>
      <c r="M205"/>
      <c r="N205">
        <f t="shared" si="77"/>
        <v>3</v>
      </c>
      <c r="O205">
        <f t="shared" si="78"/>
        <v>11</v>
      </c>
      <c r="P205">
        <f t="shared" si="79"/>
        <v>4</v>
      </c>
      <c r="Q205">
        <f t="shared" si="80"/>
        <v>4</v>
      </c>
      <c r="R205">
        <f t="shared" si="81"/>
        <v>5</v>
      </c>
      <c r="S205">
        <f t="shared" si="82"/>
        <v>5</v>
      </c>
      <c r="T205">
        <f t="shared" si="82"/>
        <v>3</v>
      </c>
      <c r="U205">
        <f t="shared" si="83"/>
        <v>4</v>
      </c>
      <c r="V205">
        <f t="shared" si="84"/>
        <v>2</v>
      </c>
      <c r="W205">
        <f t="shared" si="85"/>
        <v>7401</v>
      </c>
      <c r="AP205">
        <f t="shared" si="71"/>
        <v>3</v>
      </c>
      <c r="AQ205">
        <f t="shared" si="72"/>
        <v>11</v>
      </c>
      <c r="AR205">
        <f t="shared" si="73"/>
        <v>4</v>
      </c>
      <c r="AS205">
        <f t="shared" si="74"/>
        <v>4</v>
      </c>
      <c r="AT205">
        <f t="shared" si="86"/>
        <v>8</v>
      </c>
      <c r="AU205">
        <f t="shared" si="87"/>
        <v>0</v>
      </c>
      <c r="AV205">
        <f t="shared" si="88"/>
        <v>3</v>
      </c>
      <c r="AW205">
        <f t="shared" si="89"/>
        <v>11</v>
      </c>
      <c r="AX205">
        <f t="shared" si="90"/>
        <v>4</v>
      </c>
      <c r="AY205">
        <f t="shared" si="91"/>
        <v>4</v>
      </c>
      <c r="AZ205">
        <f t="shared" si="75"/>
        <v>7801</v>
      </c>
      <c r="BA205">
        <f t="shared" si="76"/>
        <v>780100</v>
      </c>
      <c r="BB205">
        <f t="shared" si="92"/>
        <v>0</v>
      </c>
      <c r="BC205">
        <f t="shared" si="93"/>
        <v>0</v>
      </c>
    </row>
    <row r="206" spans="1:55">
      <c r="A206">
        <v>3</v>
      </c>
      <c r="B206">
        <v>11</v>
      </c>
      <c r="C206">
        <v>5</v>
      </c>
      <c r="D206">
        <v>15</v>
      </c>
      <c r="E206">
        <v>0</v>
      </c>
      <c r="F206">
        <v>7</v>
      </c>
      <c r="G206">
        <v>12</v>
      </c>
      <c r="H206">
        <v>13</v>
      </c>
      <c r="I206">
        <v>3</v>
      </c>
      <c r="J206">
        <v>8</v>
      </c>
      <c r="K206">
        <v>1</v>
      </c>
      <c r="L206"/>
      <c r="M206"/>
      <c r="N206">
        <f t="shared" si="77"/>
        <v>3</v>
      </c>
      <c r="O206">
        <f t="shared" si="78"/>
        <v>11</v>
      </c>
      <c r="P206">
        <f t="shared" si="79"/>
        <v>5</v>
      </c>
      <c r="Q206">
        <f t="shared" si="80"/>
        <v>15</v>
      </c>
      <c r="R206">
        <f t="shared" si="81"/>
        <v>7</v>
      </c>
      <c r="S206">
        <f t="shared" si="82"/>
        <v>12</v>
      </c>
      <c r="T206">
        <f t="shared" si="82"/>
        <v>13</v>
      </c>
      <c r="U206">
        <f t="shared" si="83"/>
        <v>3</v>
      </c>
      <c r="V206">
        <f t="shared" si="84"/>
        <v>8</v>
      </c>
      <c r="W206">
        <f t="shared" si="85"/>
        <v>9301</v>
      </c>
      <c r="AP206">
        <f t="shared" si="71"/>
        <v>3</v>
      </c>
      <c r="AQ206">
        <f t="shared" si="72"/>
        <v>11</v>
      </c>
      <c r="AR206">
        <f t="shared" si="73"/>
        <v>5</v>
      </c>
      <c r="AS206">
        <f t="shared" si="74"/>
        <v>15</v>
      </c>
      <c r="AT206">
        <f t="shared" si="86"/>
        <v>10</v>
      </c>
      <c r="AU206">
        <f t="shared" si="87"/>
        <v>8</v>
      </c>
      <c r="AV206">
        <f t="shared" si="88"/>
        <v>3</v>
      </c>
      <c r="AW206">
        <f t="shared" si="89"/>
        <v>11</v>
      </c>
      <c r="AX206">
        <f t="shared" si="90"/>
        <v>5</v>
      </c>
      <c r="AY206">
        <f t="shared" si="91"/>
        <v>15</v>
      </c>
      <c r="AZ206">
        <f t="shared" si="75"/>
        <v>10801</v>
      </c>
      <c r="BA206">
        <f t="shared" si="76"/>
        <v>1080100</v>
      </c>
      <c r="BB206">
        <f t="shared" si="92"/>
        <v>0</v>
      </c>
      <c r="BC206">
        <f t="shared" si="93"/>
        <v>0</v>
      </c>
    </row>
    <row r="207" spans="1:55">
      <c r="A207">
        <v>3</v>
      </c>
      <c r="B207">
        <v>12</v>
      </c>
      <c r="C207">
        <v>1</v>
      </c>
      <c r="D207">
        <v>9</v>
      </c>
      <c r="E207">
        <v>0</v>
      </c>
      <c r="F207">
        <v>7</v>
      </c>
      <c r="G207">
        <v>3</v>
      </c>
      <c r="H207">
        <v>11</v>
      </c>
      <c r="I207">
        <v>2</v>
      </c>
      <c r="J207">
        <v>7</v>
      </c>
      <c r="K207">
        <v>3</v>
      </c>
      <c r="L207"/>
      <c r="M207"/>
      <c r="N207">
        <f t="shared" si="77"/>
        <v>3</v>
      </c>
      <c r="O207">
        <f t="shared" si="78"/>
        <v>12</v>
      </c>
      <c r="P207">
        <f t="shared" si="79"/>
        <v>1</v>
      </c>
      <c r="Q207">
        <f t="shared" si="80"/>
        <v>9</v>
      </c>
      <c r="R207">
        <f t="shared" si="81"/>
        <v>7</v>
      </c>
      <c r="S207">
        <f t="shared" si="82"/>
        <v>3</v>
      </c>
      <c r="T207">
        <f t="shared" si="82"/>
        <v>11</v>
      </c>
      <c r="U207">
        <f t="shared" si="83"/>
        <v>2</v>
      </c>
      <c r="V207">
        <f t="shared" si="84"/>
        <v>7</v>
      </c>
      <c r="W207">
        <f t="shared" si="85"/>
        <v>9203</v>
      </c>
      <c r="AP207">
        <f t="shared" si="71"/>
        <v>3</v>
      </c>
      <c r="AQ207">
        <f t="shared" si="72"/>
        <v>12</v>
      </c>
      <c r="AR207">
        <f t="shared" si="73"/>
        <v>1</v>
      </c>
      <c r="AS207">
        <f t="shared" si="74"/>
        <v>9</v>
      </c>
      <c r="AT207">
        <f t="shared" si="86"/>
        <v>10</v>
      </c>
      <c r="AU207">
        <f t="shared" si="87"/>
        <v>7</v>
      </c>
      <c r="AV207">
        <f t="shared" si="88"/>
        <v>3</v>
      </c>
      <c r="AW207">
        <f t="shared" si="89"/>
        <v>12</v>
      </c>
      <c r="AX207">
        <f t="shared" si="90"/>
        <v>1</v>
      </c>
      <c r="AY207">
        <f t="shared" si="91"/>
        <v>9</v>
      </c>
      <c r="AZ207">
        <f t="shared" si="75"/>
        <v>10103</v>
      </c>
      <c r="BA207">
        <f t="shared" si="76"/>
        <v>1010300</v>
      </c>
      <c r="BB207">
        <f t="shared" si="92"/>
        <v>0</v>
      </c>
      <c r="BC207">
        <f t="shared" si="93"/>
        <v>0</v>
      </c>
    </row>
    <row r="208" spans="1:55">
      <c r="A208">
        <v>3</v>
      </c>
      <c r="B208">
        <v>12</v>
      </c>
      <c r="C208">
        <v>2</v>
      </c>
      <c r="D208">
        <v>4</v>
      </c>
      <c r="E208">
        <v>0</v>
      </c>
      <c r="F208">
        <v>6</v>
      </c>
      <c r="G208">
        <v>5</v>
      </c>
      <c r="H208">
        <v>8</v>
      </c>
      <c r="I208">
        <v>4</v>
      </c>
      <c r="J208">
        <v>1</v>
      </c>
      <c r="K208">
        <v>1</v>
      </c>
      <c r="L208"/>
      <c r="M208"/>
      <c r="N208">
        <f t="shared" si="77"/>
        <v>3</v>
      </c>
      <c r="O208">
        <f t="shared" si="78"/>
        <v>12</v>
      </c>
      <c r="P208">
        <f t="shared" si="79"/>
        <v>2</v>
      </c>
      <c r="Q208">
        <f t="shared" si="80"/>
        <v>4</v>
      </c>
      <c r="R208">
        <f t="shared" si="81"/>
        <v>6</v>
      </c>
      <c r="S208">
        <f t="shared" si="82"/>
        <v>5</v>
      </c>
      <c r="T208">
        <f t="shared" si="82"/>
        <v>8</v>
      </c>
      <c r="U208">
        <f t="shared" si="83"/>
        <v>4</v>
      </c>
      <c r="V208">
        <f t="shared" si="84"/>
        <v>1</v>
      </c>
      <c r="W208">
        <f t="shared" si="85"/>
        <v>8401</v>
      </c>
      <c r="AP208">
        <f t="shared" si="71"/>
        <v>3</v>
      </c>
      <c r="AQ208">
        <f t="shared" si="72"/>
        <v>12</v>
      </c>
      <c r="AR208">
        <f t="shared" si="73"/>
        <v>2</v>
      </c>
      <c r="AS208">
        <f t="shared" si="74"/>
        <v>4</v>
      </c>
      <c r="AT208">
        <f t="shared" si="86"/>
        <v>9</v>
      </c>
      <c r="AU208">
        <f t="shared" si="87"/>
        <v>0</v>
      </c>
      <c r="AV208">
        <f t="shared" si="88"/>
        <v>3</v>
      </c>
      <c r="AW208">
        <f t="shared" si="89"/>
        <v>12</v>
      </c>
      <c r="AX208">
        <f t="shared" si="90"/>
        <v>2</v>
      </c>
      <c r="AY208">
        <f t="shared" si="91"/>
        <v>4</v>
      </c>
      <c r="AZ208">
        <f t="shared" si="75"/>
        <v>8801</v>
      </c>
      <c r="BA208">
        <f t="shared" si="76"/>
        <v>880100</v>
      </c>
      <c r="BB208">
        <f t="shared" si="92"/>
        <v>0</v>
      </c>
      <c r="BC208">
        <f t="shared" si="93"/>
        <v>0</v>
      </c>
    </row>
    <row r="209" spans="1:55">
      <c r="A209">
        <v>3</v>
      </c>
      <c r="B209">
        <v>12</v>
      </c>
      <c r="C209">
        <v>3</v>
      </c>
      <c r="D209">
        <v>0</v>
      </c>
      <c r="E209">
        <v>11</v>
      </c>
      <c r="F209">
        <v>2</v>
      </c>
      <c r="G209">
        <v>11</v>
      </c>
      <c r="H209">
        <v>16</v>
      </c>
      <c r="I209">
        <v>5</v>
      </c>
      <c r="J209">
        <v>0</v>
      </c>
      <c r="K209">
        <v>2</v>
      </c>
      <c r="L209"/>
      <c r="M209"/>
      <c r="N209">
        <f t="shared" si="77"/>
        <v>3</v>
      </c>
      <c r="O209">
        <f t="shared" si="78"/>
        <v>12</v>
      </c>
      <c r="P209">
        <f t="shared" si="79"/>
        <v>3</v>
      </c>
      <c r="Q209">
        <f t="shared" si="80"/>
        <v>11</v>
      </c>
      <c r="R209">
        <f t="shared" si="81"/>
        <v>2</v>
      </c>
      <c r="S209">
        <f t="shared" si="82"/>
        <v>11</v>
      </c>
      <c r="T209">
        <f t="shared" si="82"/>
        <v>16</v>
      </c>
      <c r="U209">
        <f t="shared" si="83"/>
        <v>5</v>
      </c>
      <c r="V209">
        <f t="shared" si="84"/>
        <v>0</v>
      </c>
      <c r="W209">
        <f t="shared" si="85"/>
        <v>4502</v>
      </c>
      <c r="AP209">
        <f t="shared" si="71"/>
        <v>3</v>
      </c>
      <c r="AQ209">
        <f t="shared" si="72"/>
        <v>12</v>
      </c>
      <c r="AR209">
        <f t="shared" si="73"/>
        <v>3</v>
      </c>
      <c r="AS209">
        <f t="shared" si="74"/>
        <v>0</v>
      </c>
      <c r="AT209">
        <f t="shared" si="86"/>
        <v>11</v>
      </c>
      <c r="AU209">
        <f t="shared" si="87"/>
        <v>0</v>
      </c>
      <c r="AV209">
        <f t="shared" si="88"/>
        <v>3</v>
      </c>
      <c r="AW209">
        <f t="shared" si="89"/>
        <v>12</v>
      </c>
      <c r="AX209">
        <f t="shared" si="90"/>
        <v>3</v>
      </c>
      <c r="AY209">
        <f t="shared" si="91"/>
        <v>11</v>
      </c>
      <c r="AZ209">
        <f t="shared" si="75"/>
        <v>4502</v>
      </c>
      <c r="BA209">
        <f t="shared" si="76"/>
        <v>450200</v>
      </c>
      <c r="BB209">
        <f t="shared" si="92"/>
        <v>0</v>
      </c>
      <c r="BC209">
        <f t="shared" si="93"/>
        <v>0</v>
      </c>
    </row>
    <row r="210" spans="1:55">
      <c r="A210">
        <v>3</v>
      </c>
      <c r="B210">
        <v>12</v>
      </c>
      <c r="C210">
        <v>4</v>
      </c>
      <c r="D210">
        <v>19</v>
      </c>
      <c r="E210">
        <v>0</v>
      </c>
      <c r="F210">
        <v>4</v>
      </c>
      <c r="G210">
        <v>12</v>
      </c>
      <c r="H210">
        <v>5</v>
      </c>
      <c r="I210">
        <v>1</v>
      </c>
      <c r="J210">
        <v>2</v>
      </c>
      <c r="K210">
        <v>1</v>
      </c>
      <c r="L210"/>
      <c r="M210"/>
      <c r="N210">
        <f t="shared" si="77"/>
        <v>3</v>
      </c>
      <c r="O210">
        <f t="shared" si="78"/>
        <v>12</v>
      </c>
      <c r="P210">
        <f t="shared" si="79"/>
        <v>4</v>
      </c>
      <c r="Q210">
        <f t="shared" si="80"/>
        <v>19</v>
      </c>
      <c r="R210">
        <f t="shared" si="81"/>
        <v>4</v>
      </c>
      <c r="S210">
        <f t="shared" si="82"/>
        <v>12</v>
      </c>
      <c r="T210">
        <f t="shared" si="82"/>
        <v>5</v>
      </c>
      <c r="U210">
        <f t="shared" si="83"/>
        <v>1</v>
      </c>
      <c r="V210">
        <f t="shared" si="84"/>
        <v>2</v>
      </c>
      <c r="W210">
        <f t="shared" si="85"/>
        <v>6101</v>
      </c>
      <c r="AP210">
        <f t="shared" si="71"/>
        <v>3</v>
      </c>
      <c r="AQ210">
        <f t="shared" si="72"/>
        <v>12</v>
      </c>
      <c r="AR210">
        <f t="shared" si="73"/>
        <v>4</v>
      </c>
      <c r="AS210">
        <f t="shared" si="74"/>
        <v>19</v>
      </c>
      <c r="AT210">
        <f t="shared" si="86"/>
        <v>7</v>
      </c>
      <c r="AU210">
        <f t="shared" si="87"/>
        <v>2</v>
      </c>
      <c r="AV210">
        <f t="shared" si="88"/>
        <v>3</v>
      </c>
      <c r="AW210">
        <f t="shared" si="89"/>
        <v>12</v>
      </c>
      <c r="AX210">
        <f t="shared" si="90"/>
        <v>4</v>
      </c>
      <c r="AY210">
        <f t="shared" si="91"/>
        <v>19</v>
      </c>
      <c r="AZ210">
        <f t="shared" si="75"/>
        <v>8001</v>
      </c>
      <c r="BA210">
        <f t="shared" si="76"/>
        <v>800100</v>
      </c>
      <c r="BB210">
        <f t="shared" si="92"/>
        <v>0</v>
      </c>
      <c r="BC210">
        <f t="shared" si="93"/>
        <v>0</v>
      </c>
    </row>
    <row r="211" spans="1:55">
      <c r="A211">
        <v>3</v>
      </c>
      <c r="B211">
        <v>12</v>
      </c>
      <c r="C211">
        <v>5</v>
      </c>
      <c r="D211">
        <v>15</v>
      </c>
      <c r="E211">
        <v>0</v>
      </c>
      <c r="F211">
        <v>1</v>
      </c>
      <c r="G211">
        <v>6</v>
      </c>
      <c r="H211">
        <v>6</v>
      </c>
      <c r="I211">
        <v>3</v>
      </c>
      <c r="J211">
        <v>0</v>
      </c>
      <c r="K211">
        <v>2</v>
      </c>
      <c r="L211"/>
      <c r="M211"/>
      <c r="N211">
        <f t="shared" si="77"/>
        <v>3</v>
      </c>
      <c r="O211">
        <f t="shared" si="78"/>
        <v>12</v>
      </c>
      <c r="P211">
        <f t="shared" si="79"/>
        <v>5</v>
      </c>
      <c r="Q211">
        <f t="shared" si="80"/>
        <v>15</v>
      </c>
      <c r="R211">
        <f t="shared" si="81"/>
        <v>1</v>
      </c>
      <c r="S211">
        <f t="shared" si="82"/>
        <v>6</v>
      </c>
      <c r="T211">
        <f t="shared" si="82"/>
        <v>6</v>
      </c>
      <c r="U211">
        <f t="shared" si="83"/>
        <v>3</v>
      </c>
      <c r="V211">
        <f t="shared" si="84"/>
        <v>0</v>
      </c>
      <c r="W211">
        <f t="shared" si="85"/>
        <v>1302</v>
      </c>
      <c r="AP211">
        <f t="shared" si="71"/>
        <v>3</v>
      </c>
      <c r="AQ211">
        <f t="shared" si="72"/>
        <v>12</v>
      </c>
      <c r="AR211">
        <f t="shared" si="73"/>
        <v>5</v>
      </c>
      <c r="AS211">
        <f t="shared" si="74"/>
        <v>15</v>
      </c>
      <c r="AT211">
        <f t="shared" si="86"/>
        <v>4</v>
      </c>
      <c r="AU211">
        <f t="shared" si="87"/>
        <v>5</v>
      </c>
      <c r="AV211">
        <f t="shared" si="88"/>
        <v>3</v>
      </c>
      <c r="AW211">
        <f t="shared" si="89"/>
        <v>12</v>
      </c>
      <c r="AX211">
        <f t="shared" si="90"/>
        <v>5</v>
      </c>
      <c r="AY211">
        <f t="shared" si="91"/>
        <v>15</v>
      </c>
      <c r="AZ211">
        <f t="shared" si="75"/>
        <v>2802</v>
      </c>
      <c r="BA211">
        <f t="shared" si="76"/>
        <v>280200</v>
      </c>
      <c r="BB211">
        <f t="shared" si="92"/>
        <v>0</v>
      </c>
      <c r="BC211">
        <f t="shared" si="93"/>
        <v>0</v>
      </c>
    </row>
    <row r="212" spans="1:55">
      <c r="A212">
        <v>3</v>
      </c>
      <c r="B212">
        <v>13</v>
      </c>
      <c r="C212">
        <v>1</v>
      </c>
      <c r="D212">
        <v>7</v>
      </c>
      <c r="E212">
        <v>0</v>
      </c>
      <c r="F212">
        <v>7</v>
      </c>
      <c r="G212">
        <v>11</v>
      </c>
      <c r="H212">
        <v>12</v>
      </c>
      <c r="I212">
        <v>3</v>
      </c>
      <c r="J212">
        <v>2</v>
      </c>
      <c r="K212">
        <v>3</v>
      </c>
      <c r="L212"/>
      <c r="M212"/>
      <c r="N212">
        <f t="shared" si="77"/>
        <v>3</v>
      </c>
      <c r="O212">
        <f t="shared" si="78"/>
        <v>13</v>
      </c>
      <c r="P212">
        <f t="shared" si="79"/>
        <v>1</v>
      </c>
      <c r="Q212">
        <f t="shared" si="80"/>
        <v>7</v>
      </c>
      <c r="R212">
        <f t="shared" si="81"/>
        <v>7</v>
      </c>
      <c r="S212">
        <f t="shared" si="82"/>
        <v>11</v>
      </c>
      <c r="T212">
        <f t="shared" si="82"/>
        <v>12</v>
      </c>
      <c r="U212">
        <f t="shared" si="83"/>
        <v>3</v>
      </c>
      <c r="V212">
        <f t="shared" si="84"/>
        <v>2</v>
      </c>
      <c r="W212">
        <f t="shared" si="85"/>
        <v>9303</v>
      </c>
      <c r="AP212">
        <f t="shared" si="71"/>
        <v>3</v>
      </c>
      <c r="AQ212">
        <f t="shared" si="72"/>
        <v>13</v>
      </c>
      <c r="AR212">
        <f t="shared" si="73"/>
        <v>1</v>
      </c>
      <c r="AS212">
        <f t="shared" si="74"/>
        <v>7</v>
      </c>
      <c r="AT212">
        <f t="shared" si="86"/>
        <v>10</v>
      </c>
      <c r="AU212">
        <f t="shared" si="87"/>
        <v>2</v>
      </c>
      <c r="AV212">
        <f t="shared" si="88"/>
        <v>3</v>
      </c>
      <c r="AW212">
        <f t="shared" si="89"/>
        <v>13</v>
      </c>
      <c r="AX212">
        <f t="shared" si="90"/>
        <v>1</v>
      </c>
      <c r="AY212">
        <f t="shared" si="91"/>
        <v>7</v>
      </c>
      <c r="AZ212">
        <f t="shared" si="75"/>
        <v>10003</v>
      </c>
      <c r="BA212">
        <f t="shared" si="76"/>
        <v>1000300</v>
      </c>
      <c r="BB212">
        <f t="shared" si="92"/>
        <v>0</v>
      </c>
      <c r="BC212">
        <f t="shared" si="93"/>
        <v>0</v>
      </c>
    </row>
    <row r="213" spans="1:55">
      <c r="A213">
        <v>3</v>
      </c>
      <c r="B213">
        <v>13</v>
      </c>
      <c r="C213">
        <v>2</v>
      </c>
      <c r="D213">
        <v>0</v>
      </c>
      <c r="E213">
        <v>22</v>
      </c>
      <c r="F213">
        <v>2</v>
      </c>
      <c r="G213">
        <v>9</v>
      </c>
      <c r="H213">
        <v>10</v>
      </c>
      <c r="I213">
        <v>3</v>
      </c>
      <c r="J213">
        <v>0</v>
      </c>
      <c r="K213">
        <v>1</v>
      </c>
      <c r="L213"/>
      <c r="M213"/>
      <c r="N213">
        <f t="shared" si="77"/>
        <v>3</v>
      </c>
      <c r="O213">
        <f t="shared" si="78"/>
        <v>13</v>
      </c>
      <c r="P213">
        <f t="shared" si="79"/>
        <v>2</v>
      </c>
      <c r="Q213">
        <f t="shared" si="80"/>
        <v>22</v>
      </c>
      <c r="R213">
        <f t="shared" si="81"/>
        <v>2</v>
      </c>
      <c r="S213">
        <f t="shared" si="82"/>
        <v>9</v>
      </c>
      <c r="T213">
        <f t="shared" si="82"/>
        <v>10</v>
      </c>
      <c r="U213">
        <f t="shared" si="83"/>
        <v>3</v>
      </c>
      <c r="V213">
        <f t="shared" si="84"/>
        <v>0</v>
      </c>
      <c r="W213">
        <f t="shared" si="85"/>
        <v>3301</v>
      </c>
      <c r="AP213">
        <f t="shared" si="71"/>
        <v>3</v>
      </c>
      <c r="AQ213">
        <f t="shared" si="72"/>
        <v>13</v>
      </c>
      <c r="AR213">
        <f t="shared" si="73"/>
        <v>2</v>
      </c>
      <c r="AS213">
        <f t="shared" si="74"/>
        <v>0</v>
      </c>
      <c r="AT213">
        <f t="shared" si="86"/>
        <v>22</v>
      </c>
      <c r="AU213">
        <f t="shared" si="87"/>
        <v>0</v>
      </c>
      <c r="AV213">
        <f t="shared" si="88"/>
        <v>3</v>
      </c>
      <c r="AW213">
        <f t="shared" si="89"/>
        <v>13</v>
      </c>
      <c r="AX213">
        <f t="shared" si="90"/>
        <v>2</v>
      </c>
      <c r="AY213">
        <f t="shared" si="91"/>
        <v>22</v>
      </c>
      <c r="AZ213">
        <f t="shared" si="75"/>
        <v>3301</v>
      </c>
      <c r="BA213">
        <f t="shared" si="76"/>
        <v>330100</v>
      </c>
      <c r="BB213">
        <f t="shared" si="92"/>
        <v>0</v>
      </c>
      <c r="BC213">
        <f t="shared" si="93"/>
        <v>0</v>
      </c>
    </row>
    <row r="214" spans="1:55">
      <c r="A214">
        <v>3</v>
      </c>
      <c r="B214">
        <v>13</v>
      </c>
      <c r="C214">
        <v>3</v>
      </c>
      <c r="D214">
        <v>12</v>
      </c>
      <c r="E214">
        <v>0</v>
      </c>
      <c r="F214">
        <v>5</v>
      </c>
      <c r="G214">
        <v>4</v>
      </c>
      <c r="H214">
        <v>14</v>
      </c>
      <c r="I214">
        <v>4</v>
      </c>
      <c r="J214">
        <v>4</v>
      </c>
      <c r="K214">
        <v>3</v>
      </c>
      <c r="L214"/>
      <c r="M214"/>
      <c r="N214">
        <f t="shared" si="77"/>
        <v>3</v>
      </c>
      <c r="O214">
        <f t="shared" si="78"/>
        <v>13</v>
      </c>
      <c r="P214">
        <f t="shared" si="79"/>
        <v>3</v>
      </c>
      <c r="Q214">
        <f t="shared" si="80"/>
        <v>12</v>
      </c>
      <c r="R214">
        <f t="shared" si="81"/>
        <v>5</v>
      </c>
      <c r="S214">
        <f t="shared" si="82"/>
        <v>4</v>
      </c>
      <c r="T214">
        <f t="shared" si="82"/>
        <v>14</v>
      </c>
      <c r="U214">
        <f t="shared" si="83"/>
        <v>4</v>
      </c>
      <c r="V214">
        <f t="shared" si="84"/>
        <v>4</v>
      </c>
      <c r="W214">
        <f t="shared" si="85"/>
        <v>7403</v>
      </c>
      <c r="AP214">
        <f t="shared" si="71"/>
        <v>3</v>
      </c>
      <c r="AQ214">
        <f t="shared" si="72"/>
        <v>13</v>
      </c>
      <c r="AR214">
        <f t="shared" si="73"/>
        <v>3</v>
      </c>
      <c r="AS214">
        <f t="shared" si="74"/>
        <v>12</v>
      </c>
      <c r="AT214">
        <f t="shared" si="86"/>
        <v>8</v>
      </c>
      <c r="AU214">
        <f t="shared" si="87"/>
        <v>4</v>
      </c>
      <c r="AV214">
        <f t="shared" si="88"/>
        <v>3</v>
      </c>
      <c r="AW214">
        <f t="shared" si="89"/>
        <v>13</v>
      </c>
      <c r="AX214">
        <f t="shared" si="90"/>
        <v>3</v>
      </c>
      <c r="AY214">
        <f t="shared" si="91"/>
        <v>12</v>
      </c>
      <c r="AZ214">
        <f t="shared" si="75"/>
        <v>8603</v>
      </c>
      <c r="BA214">
        <f t="shared" si="76"/>
        <v>860300</v>
      </c>
      <c r="BB214">
        <f t="shared" si="92"/>
        <v>0</v>
      </c>
      <c r="BC214">
        <f t="shared" si="93"/>
        <v>0</v>
      </c>
    </row>
    <row r="215" spans="1:55">
      <c r="A215">
        <v>3</v>
      </c>
      <c r="B215">
        <v>13</v>
      </c>
      <c r="C215">
        <v>4</v>
      </c>
      <c r="D215">
        <v>6</v>
      </c>
      <c r="E215">
        <v>0</v>
      </c>
      <c r="F215">
        <v>3</v>
      </c>
      <c r="G215">
        <v>10</v>
      </c>
      <c r="H215">
        <v>9</v>
      </c>
      <c r="I215">
        <v>2</v>
      </c>
      <c r="J215">
        <v>8</v>
      </c>
      <c r="K215">
        <v>2</v>
      </c>
      <c r="L215"/>
      <c r="M215"/>
      <c r="N215">
        <f t="shared" si="77"/>
        <v>3</v>
      </c>
      <c r="O215">
        <f t="shared" si="78"/>
        <v>13</v>
      </c>
      <c r="P215">
        <f t="shared" si="79"/>
        <v>4</v>
      </c>
      <c r="Q215">
        <f t="shared" si="80"/>
        <v>6</v>
      </c>
      <c r="R215">
        <f t="shared" si="81"/>
        <v>3</v>
      </c>
      <c r="S215">
        <f t="shared" si="82"/>
        <v>10</v>
      </c>
      <c r="T215">
        <f t="shared" si="82"/>
        <v>9</v>
      </c>
      <c r="U215">
        <f t="shared" si="83"/>
        <v>2</v>
      </c>
      <c r="V215">
        <f t="shared" si="84"/>
        <v>8</v>
      </c>
      <c r="W215">
        <f t="shared" si="85"/>
        <v>5202</v>
      </c>
      <c r="AP215">
        <f t="shared" si="71"/>
        <v>3</v>
      </c>
      <c r="AQ215">
        <f t="shared" si="72"/>
        <v>13</v>
      </c>
      <c r="AR215">
        <f t="shared" si="73"/>
        <v>4</v>
      </c>
      <c r="AS215">
        <f t="shared" si="74"/>
        <v>6</v>
      </c>
      <c r="AT215">
        <f t="shared" si="86"/>
        <v>6</v>
      </c>
      <c r="AU215">
        <f t="shared" si="87"/>
        <v>8</v>
      </c>
      <c r="AV215">
        <f t="shared" si="88"/>
        <v>3</v>
      </c>
      <c r="AW215">
        <f t="shared" si="89"/>
        <v>13</v>
      </c>
      <c r="AX215">
        <f t="shared" si="90"/>
        <v>4</v>
      </c>
      <c r="AY215">
        <f t="shared" si="91"/>
        <v>6</v>
      </c>
      <c r="AZ215">
        <f t="shared" si="75"/>
        <v>5802</v>
      </c>
      <c r="BA215">
        <f t="shared" si="76"/>
        <v>580200</v>
      </c>
      <c r="BB215">
        <f t="shared" si="92"/>
        <v>0</v>
      </c>
      <c r="BC215">
        <f t="shared" si="93"/>
        <v>0</v>
      </c>
    </row>
    <row r="216" spans="1:55">
      <c r="A216">
        <v>3</v>
      </c>
      <c r="B216">
        <v>13</v>
      </c>
      <c r="C216">
        <v>5</v>
      </c>
      <c r="D216">
        <v>10</v>
      </c>
      <c r="E216">
        <v>0</v>
      </c>
      <c r="F216">
        <v>4</v>
      </c>
      <c r="G216">
        <v>1</v>
      </c>
      <c r="H216">
        <v>1</v>
      </c>
      <c r="I216">
        <v>5</v>
      </c>
      <c r="J216">
        <v>6</v>
      </c>
      <c r="K216">
        <v>1</v>
      </c>
      <c r="L216"/>
      <c r="M216"/>
      <c r="N216">
        <f t="shared" si="77"/>
        <v>3</v>
      </c>
      <c r="O216">
        <f t="shared" si="78"/>
        <v>13</v>
      </c>
      <c r="P216">
        <f t="shared" si="79"/>
        <v>5</v>
      </c>
      <c r="Q216">
        <f t="shared" si="80"/>
        <v>10</v>
      </c>
      <c r="R216">
        <f t="shared" si="81"/>
        <v>4</v>
      </c>
      <c r="S216">
        <f t="shared" si="82"/>
        <v>1</v>
      </c>
      <c r="T216">
        <f t="shared" si="82"/>
        <v>1</v>
      </c>
      <c r="U216">
        <f t="shared" si="83"/>
        <v>5</v>
      </c>
      <c r="V216">
        <f t="shared" si="84"/>
        <v>6</v>
      </c>
      <c r="W216">
        <f t="shared" si="85"/>
        <v>6501</v>
      </c>
      <c r="AP216">
        <f t="shared" si="71"/>
        <v>3</v>
      </c>
      <c r="AQ216">
        <f t="shared" si="72"/>
        <v>13</v>
      </c>
      <c r="AR216">
        <f t="shared" si="73"/>
        <v>5</v>
      </c>
      <c r="AS216">
        <f t="shared" si="74"/>
        <v>10</v>
      </c>
      <c r="AT216">
        <f t="shared" si="86"/>
        <v>7</v>
      </c>
      <c r="AU216">
        <f t="shared" si="87"/>
        <v>6</v>
      </c>
      <c r="AV216">
        <f t="shared" si="88"/>
        <v>3</v>
      </c>
      <c r="AW216">
        <f t="shared" si="89"/>
        <v>13</v>
      </c>
      <c r="AX216">
        <f t="shared" si="90"/>
        <v>5</v>
      </c>
      <c r="AY216">
        <f t="shared" si="91"/>
        <v>10</v>
      </c>
      <c r="AZ216">
        <f t="shared" si="75"/>
        <v>7501</v>
      </c>
      <c r="BA216">
        <f t="shared" si="76"/>
        <v>750100</v>
      </c>
      <c r="BB216">
        <f t="shared" si="92"/>
        <v>0</v>
      </c>
      <c r="BC216">
        <f t="shared" si="93"/>
        <v>0</v>
      </c>
    </row>
    <row r="217" spans="1:55">
      <c r="A217">
        <v>3</v>
      </c>
      <c r="B217">
        <v>14</v>
      </c>
      <c r="C217">
        <v>1</v>
      </c>
      <c r="D217">
        <v>6</v>
      </c>
      <c r="E217">
        <v>0</v>
      </c>
      <c r="F217">
        <v>1</v>
      </c>
      <c r="G217">
        <v>5</v>
      </c>
      <c r="H217">
        <v>11</v>
      </c>
      <c r="I217">
        <v>5</v>
      </c>
      <c r="J217">
        <v>0</v>
      </c>
      <c r="K217">
        <v>2</v>
      </c>
      <c r="L217"/>
      <c r="M217"/>
      <c r="N217">
        <f t="shared" si="77"/>
        <v>3</v>
      </c>
      <c r="O217">
        <f t="shared" si="78"/>
        <v>14</v>
      </c>
      <c r="P217">
        <f t="shared" si="79"/>
        <v>1</v>
      </c>
      <c r="Q217">
        <f t="shared" si="80"/>
        <v>6</v>
      </c>
      <c r="R217">
        <f t="shared" si="81"/>
        <v>1</v>
      </c>
      <c r="S217">
        <f t="shared" si="82"/>
        <v>5</v>
      </c>
      <c r="T217">
        <f t="shared" si="82"/>
        <v>11</v>
      </c>
      <c r="U217">
        <f t="shared" si="83"/>
        <v>5</v>
      </c>
      <c r="V217">
        <f t="shared" si="84"/>
        <v>0</v>
      </c>
      <c r="W217">
        <f t="shared" si="85"/>
        <v>1502</v>
      </c>
      <c r="AP217">
        <f t="shared" si="71"/>
        <v>3</v>
      </c>
      <c r="AQ217">
        <f t="shared" si="72"/>
        <v>14</v>
      </c>
      <c r="AR217">
        <f t="shared" si="73"/>
        <v>1</v>
      </c>
      <c r="AS217">
        <f t="shared" si="74"/>
        <v>6</v>
      </c>
      <c r="AT217">
        <f t="shared" si="86"/>
        <v>4</v>
      </c>
      <c r="AU217">
        <f t="shared" si="87"/>
        <v>5</v>
      </c>
      <c r="AV217">
        <f t="shared" si="88"/>
        <v>3</v>
      </c>
      <c r="AW217">
        <f t="shared" si="89"/>
        <v>14</v>
      </c>
      <c r="AX217">
        <f t="shared" si="90"/>
        <v>1</v>
      </c>
      <c r="AY217">
        <f t="shared" si="91"/>
        <v>6</v>
      </c>
      <c r="AZ217">
        <f t="shared" si="75"/>
        <v>2102</v>
      </c>
      <c r="BA217">
        <f t="shared" si="76"/>
        <v>210200</v>
      </c>
      <c r="BB217">
        <f t="shared" si="92"/>
        <v>0</v>
      </c>
      <c r="BC217">
        <f t="shared" si="93"/>
        <v>0</v>
      </c>
    </row>
    <row r="218" spans="1:55">
      <c r="A218">
        <v>3</v>
      </c>
      <c r="B218">
        <v>14</v>
      </c>
      <c r="C218">
        <v>2</v>
      </c>
      <c r="D218">
        <v>3</v>
      </c>
      <c r="E218">
        <v>0</v>
      </c>
      <c r="F218">
        <v>5</v>
      </c>
      <c r="G218">
        <v>12</v>
      </c>
      <c r="H218">
        <v>4</v>
      </c>
      <c r="I218">
        <v>2</v>
      </c>
      <c r="J218">
        <v>1</v>
      </c>
      <c r="K218">
        <v>3</v>
      </c>
      <c r="L218"/>
      <c r="M218"/>
      <c r="N218">
        <f t="shared" si="77"/>
        <v>3</v>
      </c>
      <c r="O218">
        <f t="shared" si="78"/>
        <v>14</v>
      </c>
      <c r="P218">
        <f t="shared" si="79"/>
        <v>2</v>
      </c>
      <c r="Q218">
        <f t="shared" si="80"/>
        <v>3</v>
      </c>
      <c r="R218">
        <f t="shared" si="81"/>
        <v>5</v>
      </c>
      <c r="S218">
        <f t="shared" si="82"/>
        <v>12</v>
      </c>
      <c r="T218">
        <f t="shared" si="82"/>
        <v>4</v>
      </c>
      <c r="U218">
        <f t="shared" si="83"/>
        <v>2</v>
      </c>
      <c r="V218">
        <f t="shared" si="84"/>
        <v>1</v>
      </c>
      <c r="W218">
        <f t="shared" si="85"/>
        <v>7203</v>
      </c>
      <c r="AP218">
        <f t="shared" si="71"/>
        <v>3</v>
      </c>
      <c r="AQ218">
        <f t="shared" si="72"/>
        <v>14</v>
      </c>
      <c r="AR218">
        <f t="shared" si="73"/>
        <v>2</v>
      </c>
      <c r="AS218">
        <f t="shared" si="74"/>
        <v>3</v>
      </c>
      <c r="AT218">
        <f t="shared" si="86"/>
        <v>8</v>
      </c>
      <c r="AU218">
        <f t="shared" si="87"/>
        <v>0</v>
      </c>
      <c r="AV218">
        <f t="shared" si="88"/>
        <v>3</v>
      </c>
      <c r="AW218">
        <f t="shared" si="89"/>
        <v>14</v>
      </c>
      <c r="AX218">
        <f t="shared" si="90"/>
        <v>2</v>
      </c>
      <c r="AY218">
        <f t="shared" si="91"/>
        <v>3</v>
      </c>
      <c r="AZ218">
        <f t="shared" si="75"/>
        <v>7503</v>
      </c>
      <c r="BA218">
        <f t="shared" si="76"/>
        <v>750300</v>
      </c>
      <c r="BB218">
        <f t="shared" si="92"/>
        <v>0</v>
      </c>
      <c r="BC218">
        <f t="shared" si="93"/>
        <v>0</v>
      </c>
    </row>
    <row r="219" spans="1:55">
      <c r="A219">
        <v>3</v>
      </c>
      <c r="B219">
        <v>14</v>
      </c>
      <c r="C219">
        <v>3</v>
      </c>
      <c r="D219">
        <v>19</v>
      </c>
      <c r="E219">
        <v>0</v>
      </c>
      <c r="F219">
        <v>4</v>
      </c>
      <c r="G219">
        <v>3</v>
      </c>
      <c r="H219">
        <v>8</v>
      </c>
      <c r="I219">
        <v>1</v>
      </c>
      <c r="J219">
        <v>7</v>
      </c>
      <c r="K219">
        <v>3</v>
      </c>
      <c r="L219"/>
      <c r="M219"/>
      <c r="N219">
        <f t="shared" si="77"/>
        <v>3</v>
      </c>
      <c r="O219">
        <f t="shared" si="78"/>
        <v>14</v>
      </c>
      <c r="P219">
        <f t="shared" si="79"/>
        <v>3</v>
      </c>
      <c r="Q219">
        <f t="shared" si="80"/>
        <v>19</v>
      </c>
      <c r="R219">
        <f t="shared" si="81"/>
        <v>4</v>
      </c>
      <c r="S219">
        <f t="shared" si="82"/>
        <v>3</v>
      </c>
      <c r="T219">
        <f t="shared" si="82"/>
        <v>8</v>
      </c>
      <c r="U219">
        <f t="shared" si="83"/>
        <v>1</v>
      </c>
      <c r="V219">
        <f t="shared" si="84"/>
        <v>7</v>
      </c>
      <c r="W219">
        <f t="shared" si="85"/>
        <v>6103</v>
      </c>
      <c r="AP219">
        <f t="shared" si="71"/>
        <v>3</v>
      </c>
      <c r="AQ219">
        <f t="shared" si="72"/>
        <v>14</v>
      </c>
      <c r="AR219">
        <f t="shared" si="73"/>
        <v>3</v>
      </c>
      <c r="AS219">
        <f t="shared" si="74"/>
        <v>19</v>
      </c>
      <c r="AT219">
        <f t="shared" si="86"/>
        <v>7</v>
      </c>
      <c r="AU219">
        <f t="shared" si="87"/>
        <v>7</v>
      </c>
      <c r="AV219">
        <f t="shared" si="88"/>
        <v>3</v>
      </c>
      <c r="AW219">
        <f t="shared" si="89"/>
        <v>14</v>
      </c>
      <c r="AX219">
        <f t="shared" si="90"/>
        <v>3</v>
      </c>
      <c r="AY219">
        <f t="shared" si="91"/>
        <v>19</v>
      </c>
      <c r="AZ219">
        <f t="shared" si="75"/>
        <v>8003</v>
      </c>
      <c r="BA219">
        <f t="shared" si="76"/>
        <v>800300</v>
      </c>
      <c r="BB219">
        <f t="shared" si="92"/>
        <v>0</v>
      </c>
      <c r="BC219">
        <f t="shared" si="93"/>
        <v>0</v>
      </c>
    </row>
    <row r="220" spans="1:55">
      <c r="A220">
        <v>3</v>
      </c>
      <c r="B220">
        <v>14</v>
      </c>
      <c r="C220">
        <v>4</v>
      </c>
      <c r="D220">
        <v>17</v>
      </c>
      <c r="E220">
        <v>0</v>
      </c>
      <c r="F220">
        <v>3</v>
      </c>
      <c r="G220">
        <v>10</v>
      </c>
      <c r="H220">
        <v>13</v>
      </c>
      <c r="I220">
        <v>1</v>
      </c>
      <c r="J220">
        <v>3</v>
      </c>
      <c r="K220">
        <v>2</v>
      </c>
      <c r="L220"/>
      <c r="M220"/>
      <c r="N220">
        <f t="shared" si="77"/>
        <v>3</v>
      </c>
      <c r="O220">
        <f t="shared" si="78"/>
        <v>14</v>
      </c>
      <c r="P220">
        <f t="shared" si="79"/>
        <v>4</v>
      </c>
      <c r="Q220">
        <f t="shared" si="80"/>
        <v>17</v>
      </c>
      <c r="R220">
        <f t="shared" si="81"/>
        <v>3</v>
      </c>
      <c r="S220">
        <f t="shared" si="82"/>
        <v>10</v>
      </c>
      <c r="T220">
        <f t="shared" si="82"/>
        <v>13</v>
      </c>
      <c r="U220">
        <f t="shared" si="83"/>
        <v>1</v>
      </c>
      <c r="V220">
        <f t="shared" si="84"/>
        <v>3</v>
      </c>
      <c r="W220">
        <f t="shared" si="85"/>
        <v>5102</v>
      </c>
      <c r="AP220">
        <f t="shared" si="71"/>
        <v>3</v>
      </c>
      <c r="AQ220">
        <f t="shared" si="72"/>
        <v>14</v>
      </c>
      <c r="AR220">
        <f t="shared" si="73"/>
        <v>4</v>
      </c>
      <c r="AS220">
        <f t="shared" si="74"/>
        <v>17</v>
      </c>
      <c r="AT220">
        <f t="shared" si="86"/>
        <v>6</v>
      </c>
      <c r="AU220">
        <f t="shared" si="87"/>
        <v>3</v>
      </c>
      <c r="AV220">
        <f t="shared" si="88"/>
        <v>3</v>
      </c>
      <c r="AW220">
        <f t="shared" si="89"/>
        <v>14</v>
      </c>
      <c r="AX220">
        <f t="shared" si="90"/>
        <v>4</v>
      </c>
      <c r="AY220">
        <f t="shared" si="91"/>
        <v>17</v>
      </c>
      <c r="AZ220">
        <f t="shared" si="75"/>
        <v>6802</v>
      </c>
      <c r="BA220">
        <f t="shared" si="76"/>
        <v>680200</v>
      </c>
      <c r="BB220">
        <f t="shared" si="92"/>
        <v>0</v>
      </c>
      <c r="BC220">
        <f t="shared" si="93"/>
        <v>0</v>
      </c>
    </row>
    <row r="221" spans="1:55">
      <c r="A221">
        <v>3</v>
      </c>
      <c r="B221">
        <v>14</v>
      </c>
      <c r="C221">
        <v>5</v>
      </c>
      <c r="D221">
        <v>1</v>
      </c>
      <c r="E221">
        <v>0</v>
      </c>
      <c r="F221">
        <v>6</v>
      </c>
      <c r="G221">
        <v>6</v>
      </c>
      <c r="H221">
        <v>15</v>
      </c>
      <c r="I221">
        <v>4</v>
      </c>
      <c r="J221">
        <v>5</v>
      </c>
      <c r="K221">
        <v>1</v>
      </c>
      <c r="L221"/>
      <c r="M221"/>
      <c r="N221">
        <f t="shared" si="77"/>
        <v>3</v>
      </c>
      <c r="O221">
        <f t="shared" si="78"/>
        <v>14</v>
      </c>
      <c r="P221">
        <f t="shared" si="79"/>
        <v>5</v>
      </c>
      <c r="Q221">
        <f t="shared" si="80"/>
        <v>1</v>
      </c>
      <c r="R221">
        <f t="shared" si="81"/>
        <v>6</v>
      </c>
      <c r="S221">
        <f t="shared" si="82"/>
        <v>6</v>
      </c>
      <c r="T221">
        <f t="shared" si="82"/>
        <v>15</v>
      </c>
      <c r="U221">
        <f t="shared" si="83"/>
        <v>4</v>
      </c>
      <c r="V221">
        <f t="shared" si="84"/>
        <v>5</v>
      </c>
      <c r="W221">
        <f t="shared" si="85"/>
        <v>8401</v>
      </c>
      <c r="AP221">
        <f t="shared" si="71"/>
        <v>3</v>
      </c>
      <c r="AQ221">
        <f t="shared" si="72"/>
        <v>14</v>
      </c>
      <c r="AR221">
        <f t="shared" si="73"/>
        <v>5</v>
      </c>
      <c r="AS221">
        <f t="shared" si="74"/>
        <v>1</v>
      </c>
      <c r="AT221">
        <f t="shared" si="86"/>
        <v>9</v>
      </c>
      <c r="AU221">
        <f t="shared" si="87"/>
        <v>0</v>
      </c>
      <c r="AV221">
        <f t="shared" si="88"/>
        <v>3</v>
      </c>
      <c r="AW221">
        <f t="shared" si="89"/>
        <v>14</v>
      </c>
      <c r="AX221">
        <f t="shared" si="90"/>
        <v>5</v>
      </c>
      <c r="AY221">
        <f t="shared" si="91"/>
        <v>1</v>
      </c>
      <c r="AZ221">
        <f t="shared" si="75"/>
        <v>8501</v>
      </c>
      <c r="BA221">
        <f t="shared" si="76"/>
        <v>850100</v>
      </c>
      <c r="BB221">
        <f t="shared" si="92"/>
        <v>0</v>
      </c>
      <c r="BC221">
        <f t="shared" si="93"/>
        <v>0</v>
      </c>
    </row>
    <row r="222" spans="1:55">
      <c r="A222">
        <v>3</v>
      </c>
      <c r="B222">
        <v>15</v>
      </c>
      <c r="C222">
        <v>1</v>
      </c>
      <c r="D222">
        <v>0</v>
      </c>
      <c r="E222">
        <v>4</v>
      </c>
      <c r="F222">
        <v>2</v>
      </c>
      <c r="G222">
        <v>7</v>
      </c>
      <c r="H222">
        <v>17</v>
      </c>
      <c r="I222">
        <v>4</v>
      </c>
      <c r="J222">
        <v>0</v>
      </c>
      <c r="K222">
        <v>1</v>
      </c>
      <c r="L222"/>
      <c r="M222"/>
      <c r="N222">
        <f t="shared" si="77"/>
        <v>3</v>
      </c>
      <c r="O222">
        <f t="shared" si="78"/>
        <v>15</v>
      </c>
      <c r="P222">
        <f t="shared" si="79"/>
        <v>1</v>
      </c>
      <c r="Q222">
        <f t="shared" si="80"/>
        <v>4</v>
      </c>
      <c r="R222">
        <f t="shared" si="81"/>
        <v>2</v>
      </c>
      <c r="S222">
        <f t="shared" si="82"/>
        <v>7</v>
      </c>
      <c r="T222">
        <f t="shared" si="82"/>
        <v>17</v>
      </c>
      <c r="U222">
        <f t="shared" si="83"/>
        <v>4</v>
      </c>
      <c r="V222">
        <f t="shared" si="84"/>
        <v>0</v>
      </c>
      <c r="W222">
        <f t="shared" si="85"/>
        <v>4401</v>
      </c>
      <c r="AP222">
        <f t="shared" si="71"/>
        <v>3</v>
      </c>
      <c r="AQ222">
        <f t="shared" si="72"/>
        <v>15</v>
      </c>
      <c r="AR222">
        <f t="shared" si="73"/>
        <v>1</v>
      </c>
      <c r="AS222">
        <f t="shared" si="74"/>
        <v>0</v>
      </c>
      <c r="AT222">
        <f t="shared" si="86"/>
        <v>4</v>
      </c>
      <c r="AU222">
        <f t="shared" si="87"/>
        <v>0</v>
      </c>
      <c r="AV222">
        <f t="shared" si="88"/>
        <v>3</v>
      </c>
      <c r="AW222">
        <f t="shared" si="89"/>
        <v>15</v>
      </c>
      <c r="AX222">
        <f t="shared" si="90"/>
        <v>1</v>
      </c>
      <c r="AY222">
        <f t="shared" si="91"/>
        <v>4</v>
      </c>
      <c r="AZ222">
        <f t="shared" si="75"/>
        <v>4401</v>
      </c>
      <c r="BA222">
        <f t="shared" si="76"/>
        <v>440100</v>
      </c>
      <c r="BB222">
        <f t="shared" si="92"/>
        <v>0</v>
      </c>
      <c r="BC222">
        <f t="shared" si="93"/>
        <v>0</v>
      </c>
    </row>
    <row r="223" spans="1:55">
      <c r="A223">
        <v>3</v>
      </c>
      <c r="B223">
        <v>15</v>
      </c>
      <c r="C223">
        <v>2</v>
      </c>
      <c r="D223">
        <v>12</v>
      </c>
      <c r="E223">
        <v>0</v>
      </c>
      <c r="F223">
        <v>6</v>
      </c>
      <c r="G223">
        <v>13</v>
      </c>
      <c r="H223">
        <v>10</v>
      </c>
      <c r="I223">
        <v>1</v>
      </c>
      <c r="J223">
        <v>6</v>
      </c>
      <c r="K223">
        <v>2</v>
      </c>
      <c r="L223"/>
      <c r="M223"/>
      <c r="N223">
        <f t="shared" si="77"/>
        <v>3</v>
      </c>
      <c r="O223">
        <f t="shared" si="78"/>
        <v>15</v>
      </c>
      <c r="P223">
        <f t="shared" si="79"/>
        <v>2</v>
      </c>
      <c r="Q223">
        <f t="shared" si="80"/>
        <v>12</v>
      </c>
      <c r="R223">
        <f t="shared" si="81"/>
        <v>6</v>
      </c>
      <c r="S223">
        <f t="shared" si="82"/>
        <v>13</v>
      </c>
      <c r="T223">
        <f t="shared" si="82"/>
        <v>10</v>
      </c>
      <c r="U223">
        <f t="shared" si="83"/>
        <v>1</v>
      </c>
      <c r="V223">
        <f t="shared" si="84"/>
        <v>6</v>
      </c>
      <c r="W223">
        <f t="shared" si="85"/>
        <v>8102</v>
      </c>
      <c r="AP223">
        <f t="shared" si="71"/>
        <v>3</v>
      </c>
      <c r="AQ223">
        <f t="shared" si="72"/>
        <v>15</v>
      </c>
      <c r="AR223">
        <f t="shared" si="73"/>
        <v>2</v>
      </c>
      <c r="AS223">
        <f t="shared" si="74"/>
        <v>12</v>
      </c>
      <c r="AT223">
        <f t="shared" si="86"/>
        <v>9</v>
      </c>
      <c r="AU223">
        <f t="shared" si="87"/>
        <v>6</v>
      </c>
      <c r="AV223">
        <f t="shared" si="88"/>
        <v>3</v>
      </c>
      <c r="AW223">
        <f t="shared" si="89"/>
        <v>15</v>
      </c>
      <c r="AX223">
        <f t="shared" si="90"/>
        <v>2</v>
      </c>
      <c r="AY223">
        <f t="shared" si="91"/>
        <v>12</v>
      </c>
      <c r="AZ223">
        <f t="shared" si="75"/>
        <v>9302</v>
      </c>
      <c r="BA223">
        <f t="shared" si="76"/>
        <v>930200</v>
      </c>
      <c r="BB223">
        <f t="shared" si="92"/>
        <v>0</v>
      </c>
      <c r="BC223">
        <f t="shared" si="93"/>
        <v>0</v>
      </c>
    </row>
    <row r="224" spans="1:55">
      <c r="A224">
        <v>3</v>
      </c>
      <c r="B224">
        <v>15</v>
      </c>
      <c r="C224">
        <v>3</v>
      </c>
      <c r="D224">
        <v>10</v>
      </c>
      <c r="E224">
        <v>0</v>
      </c>
      <c r="F224">
        <v>5</v>
      </c>
      <c r="G224">
        <v>4</v>
      </c>
      <c r="H224">
        <v>6</v>
      </c>
      <c r="I224">
        <v>5</v>
      </c>
      <c r="J224">
        <v>4</v>
      </c>
      <c r="K224">
        <v>1</v>
      </c>
      <c r="L224"/>
      <c r="M224"/>
      <c r="N224">
        <f t="shared" si="77"/>
        <v>3</v>
      </c>
      <c r="O224">
        <f t="shared" si="78"/>
        <v>15</v>
      </c>
      <c r="P224">
        <f t="shared" si="79"/>
        <v>3</v>
      </c>
      <c r="Q224">
        <f t="shared" si="80"/>
        <v>10</v>
      </c>
      <c r="R224">
        <f t="shared" si="81"/>
        <v>5</v>
      </c>
      <c r="S224">
        <f t="shared" si="82"/>
        <v>4</v>
      </c>
      <c r="T224">
        <f t="shared" si="82"/>
        <v>6</v>
      </c>
      <c r="U224">
        <f t="shared" si="83"/>
        <v>5</v>
      </c>
      <c r="V224">
        <f t="shared" si="84"/>
        <v>4</v>
      </c>
      <c r="W224">
        <f t="shared" si="85"/>
        <v>7501</v>
      </c>
      <c r="AP224">
        <f t="shared" si="71"/>
        <v>3</v>
      </c>
      <c r="AQ224">
        <f t="shared" si="72"/>
        <v>15</v>
      </c>
      <c r="AR224">
        <f t="shared" si="73"/>
        <v>3</v>
      </c>
      <c r="AS224">
        <f t="shared" si="74"/>
        <v>10</v>
      </c>
      <c r="AT224">
        <f t="shared" si="86"/>
        <v>8</v>
      </c>
      <c r="AU224">
        <f t="shared" si="87"/>
        <v>4</v>
      </c>
      <c r="AV224">
        <f t="shared" si="88"/>
        <v>3</v>
      </c>
      <c r="AW224">
        <f t="shared" si="89"/>
        <v>15</v>
      </c>
      <c r="AX224">
        <f t="shared" si="90"/>
        <v>3</v>
      </c>
      <c r="AY224">
        <f t="shared" si="91"/>
        <v>10</v>
      </c>
      <c r="AZ224">
        <f t="shared" si="75"/>
        <v>8501</v>
      </c>
      <c r="BA224">
        <f t="shared" si="76"/>
        <v>850100</v>
      </c>
      <c r="BB224">
        <f t="shared" si="92"/>
        <v>0</v>
      </c>
      <c r="BC224">
        <f t="shared" si="93"/>
        <v>0</v>
      </c>
    </row>
    <row r="225" spans="1:55">
      <c r="A225">
        <v>3</v>
      </c>
      <c r="B225">
        <v>15</v>
      </c>
      <c r="C225">
        <v>4</v>
      </c>
      <c r="D225">
        <v>7</v>
      </c>
      <c r="E225">
        <v>0</v>
      </c>
      <c r="F225">
        <v>7</v>
      </c>
      <c r="G225">
        <v>8</v>
      </c>
      <c r="H225">
        <v>5</v>
      </c>
      <c r="I225">
        <v>2</v>
      </c>
      <c r="J225">
        <v>7</v>
      </c>
      <c r="K225">
        <v>3</v>
      </c>
      <c r="L225"/>
      <c r="M225"/>
      <c r="N225">
        <f t="shared" si="77"/>
        <v>3</v>
      </c>
      <c r="O225">
        <f t="shared" si="78"/>
        <v>15</v>
      </c>
      <c r="P225">
        <f t="shared" si="79"/>
        <v>4</v>
      </c>
      <c r="Q225">
        <f t="shared" si="80"/>
        <v>7</v>
      </c>
      <c r="R225">
        <f t="shared" si="81"/>
        <v>7</v>
      </c>
      <c r="S225">
        <f t="shared" si="82"/>
        <v>8</v>
      </c>
      <c r="T225">
        <f t="shared" si="82"/>
        <v>5</v>
      </c>
      <c r="U225">
        <f t="shared" si="83"/>
        <v>2</v>
      </c>
      <c r="V225">
        <f t="shared" si="84"/>
        <v>7</v>
      </c>
      <c r="W225">
        <f t="shared" si="85"/>
        <v>9203</v>
      </c>
      <c r="AP225">
        <f t="shared" si="71"/>
        <v>3</v>
      </c>
      <c r="AQ225">
        <f t="shared" si="72"/>
        <v>15</v>
      </c>
      <c r="AR225">
        <f t="shared" si="73"/>
        <v>4</v>
      </c>
      <c r="AS225">
        <f t="shared" si="74"/>
        <v>7</v>
      </c>
      <c r="AT225">
        <f t="shared" si="86"/>
        <v>10</v>
      </c>
      <c r="AU225">
        <f t="shared" si="87"/>
        <v>7</v>
      </c>
      <c r="AV225">
        <f t="shared" si="88"/>
        <v>3</v>
      </c>
      <c r="AW225">
        <f t="shared" si="89"/>
        <v>15</v>
      </c>
      <c r="AX225">
        <f t="shared" si="90"/>
        <v>4</v>
      </c>
      <c r="AY225">
        <f t="shared" si="91"/>
        <v>7</v>
      </c>
      <c r="AZ225">
        <f t="shared" si="75"/>
        <v>9903</v>
      </c>
      <c r="BA225">
        <f t="shared" si="76"/>
        <v>990300</v>
      </c>
      <c r="BB225">
        <f t="shared" si="92"/>
        <v>0</v>
      </c>
      <c r="BC225">
        <f t="shared" si="93"/>
        <v>0</v>
      </c>
    </row>
    <row r="226" spans="1:55">
      <c r="A226">
        <v>3</v>
      </c>
      <c r="B226">
        <v>15</v>
      </c>
      <c r="C226">
        <v>5</v>
      </c>
      <c r="D226">
        <v>16</v>
      </c>
      <c r="E226">
        <v>0</v>
      </c>
      <c r="F226">
        <v>1</v>
      </c>
      <c r="G226">
        <v>2</v>
      </c>
      <c r="H226">
        <v>16</v>
      </c>
      <c r="I226">
        <v>3</v>
      </c>
      <c r="J226">
        <v>0</v>
      </c>
      <c r="K226">
        <v>2</v>
      </c>
      <c r="L226"/>
      <c r="M226"/>
      <c r="N226">
        <f t="shared" si="77"/>
        <v>3</v>
      </c>
      <c r="O226">
        <f t="shared" si="78"/>
        <v>15</v>
      </c>
      <c r="P226">
        <f t="shared" si="79"/>
        <v>5</v>
      </c>
      <c r="Q226">
        <f t="shared" si="80"/>
        <v>16</v>
      </c>
      <c r="R226">
        <f t="shared" si="81"/>
        <v>1</v>
      </c>
      <c r="S226">
        <f t="shared" si="82"/>
        <v>2</v>
      </c>
      <c r="T226">
        <f t="shared" si="82"/>
        <v>16</v>
      </c>
      <c r="U226">
        <f t="shared" si="83"/>
        <v>3</v>
      </c>
      <c r="V226">
        <f t="shared" si="84"/>
        <v>0</v>
      </c>
      <c r="W226">
        <f t="shared" si="85"/>
        <v>1302</v>
      </c>
      <c r="AP226">
        <f t="shared" si="71"/>
        <v>3</v>
      </c>
      <c r="AQ226">
        <f t="shared" si="72"/>
        <v>15</v>
      </c>
      <c r="AR226">
        <f t="shared" si="73"/>
        <v>5</v>
      </c>
      <c r="AS226">
        <f t="shared" si="74"/>
        <v>16</v>
      </c>
      <c r="AT226">
        <f t="shared" si="86"/>
        <v>4</v>
      </c>
      <c r="AU226">
        <f t="shared" si="87"/>
        <v>5</v>
      </c>
      <c r="AV226">
        <f t="shared" si="88"/>
        <v>3</v>
      </c>
      <c r="AW226">
        <f t="shared" si="89"/>
        <v>15</v>
      </c>
      <c r="AX226">
        <f t="shared" si="90"/>
        <v>5</v>
      </c>
      <c r="AY226">
        <f t="shared" si="91"/>
        <v>16</v>
      </c>
      <c r="AZ226">
        <f t="shared" si="75"/>
        <v>2902</v>
      </c>
      <c r="BA226">
        <f t="shared" si="76"/>
        <v>290200</v>
      </c>
      <c r="BB226">
        <f t="shared" si="92"/>
        <v>0</v>
      </c>
      <c r="BC226">
        <f t="shared" si="93"/>
        <v>0</v>
      </c>
    </row>
    <row r="227" spans="1:55">
      <c r="A227">
        <v>4</v>
      </c>
      <c r="B227">
        <v>1</v>
      </c>
      <c r="C227">
        <v>1</v>
      </c>
      <c r="D227">
        <v>13</v>
      </c>
      <c r="E227">
        <v>0</v>
      </c>
      <c r="F227">
        <v>6</v>
      </c>
      <c r="G227">
        <v>5</v>
      </c>
      <c r="H227">
        <v>15</v>
      </c>
      <c r="I227">
        <v>5</v>
      </c>
      <c r="J227">
        <v>1</v>
      </c>
      <c r="K227">
        <v>2</v>
      </c>
      <c r="L227"/>
      <c r="M227"/>
      <c r="N227">
        <f t="shared" si="77"/>
        <v>4</v>
      </c>
      <c r="O227">
        <f t="shared" si="78"/>
        <v>1</v>
      </c>
      <c r="P227">
        <f t="shared" si="79"/>
        <v>1</v>
      </c>
      <c r="Q227">
        <f t="shared" si="80"/>
        <v>13</v>
      </c>
      <c r="R227">
        <f t="shared" si="81"/>
        <v>6</v>
      </c>
      <c r="S227">
        <f t="shared" si="82"/>
        <v>5</v>
      </c>
      <c r="T227">
        <f t="shared" si="82"/>
        <v>15</v>
      </c>
      <c r="U227">
        <f t="shared" si="83"/>
        <v>5</v>
      </c>
      <c r="V227">
        <f t="shared" si="84"/>
        <v>1</v>
      </c>
      <c r="W227">
        <f t="shared" si="85"/>
        <v>8502</v>
      </c>
      <c r="AP227">
        <f t="shared" si="71"/>
        <v>4</v>
      </c>
      <c r="AQ227">
        <f t="shared" si="72"/>
        <v>1</v>
      </c>
      <c r="AR227">
        <f t="shared" si="73"/>
        <v>1</v>
      </c>
      <c r="AS227">
        <f t="shared" si="74"/>
        <v>13</v>
      </c>
      <c r="AT227">
        <f t="shared" si="86"/>
        <v>9</v>
      </c>
      <c r="AU227">
        <f t="shared" si="87"/>
        <v>1</v>
      </c>
      <c r="AV227">
        <f t="shared" si="88"/>
        <v>4</v>
      </c>
      <c r="AW227">
        <f t="shared" si="89"/>
        <v>1</v>
      </c>
      <c r="AX227">
        <f t="shared" si="90"/>
        <v>1</v>
      </c>
      <c r="AY227">
        <f t="shared" si="91"/>
        <v>13</v>
      </c>
      <c r="AZ227">
        <f t="shared" si="75"/>
        <v>9802</v>
      </c>
      <c r="BA227">
        <f t="shared" si="76"/>
        <v>980200</v>
      </c>
      <c r="BB227">
        <f t="shared" si="92"/>
        <v>0</v>
      </c>
      <c r="BC227">
        <f t="shared" si="93"/>
        <v>0</v>
      </c>
    </row>
    <row r="228" spans="1:55">
      <c r="A228">
        <v>4</v>
      </c>
      <c r="B228">
        <v>1</v>
      </c>
      <c r="C228">
        <v>2</v>
      </c>
      <c r="D228">
        <v>11</v>
      </c>
      <c r="E228">
        <v>0</v>
      </c>
      <c r="F228">
        <v>7</v>
      </c>
      <c r="G228">
        <v>8</v>
      </c>
      <c r="H228">
        <v>14</v>
      </c>
      <c r="I228">
        <v>2</v>
      </c>
      <c r="J228">
        <v>3</v>
      </c>
      <c r="K228">
        <v>2</v>
      </c>
      <c r="L228"/>
      <c r="M228"/>
      <c r="N228">
        <f t="shared" si="77"/>
        <v>4</v>
      </c>
      <c r="O228">
        <f t="shared" si="78"/>
        <v>1</v>
      </c>
      <c r="P228">
        <f t="shared" si="79"/>
        <v>2</v>
      </c>
      <c r="Q228">
        <f t="shared" si="80"/>
        <v>11</v>
      </c>
      <c r="R228">
        <f t="shared" si="81"/>
        <v>7</v>
      </c>
      <c r="S228">
        <f t="shared" si="82"/>
        <v>8</v>
      </c>
      <c r="T228">
        <f t="shared" si="82"/>
        <v>14</v>
      </c>
      <c r="U228">
        <f t="shared" si="83"/>
        <v>2</v>
      </c>
      <c r="V228">
        <f t="shared" si="84"/>
        <v>3</v>
      </c>
      <c r="W228">
        <f t="shared" si="85"/>
        <v>9202</v>
      </c>
      <c r="AP228">
        <f t="shared" si="71"/>
        <v>4</v>
      </c>
      <c r="AQ228">
        <f t="shared" si="72"/>
        <v>1</v>
      </c>
      <c r="AR228">
        <f t="shared" si="73"/>
        <v>2</v>
      </c>
      <c r="AS228">
        <f t="shared" si="74"/>
        <v>11</v>
      </c>
      <c r="AT228">
        <f t="shared" si="86"/>
        <v>10</v>
      </c>
      <c r="AU228">
        <f t="shared" si="87"/>
        <v>3</v>
      </c>
      <c r="AV228">
        <f t="shared" si="88"/>
        <v>4</v>
      </c>
      <c r="AW228">
        <f t="shared" si="89"/>
        <v>1</v>
      </c>
      <c r="AX228">
        <f t="shared" si="90"/>
        <v>2</v>
      </c>
      <c r="AY228">
        <f t="shared" si="91"/>
        <v>11</v>
      </c>
      <c r="AZ228">
        <f t="shared" si="75"/>
        <v>10302</v>
      </c>
      <c r="BA228">
        <f t="shared" si="76"/>
        <v>1030200</v>
      </c>
      <c r="BB228">
        <f t="shared" si="92"/>
        <v>0</v>
      </c>
      <c r="BC228">
        <f t="shared" si="93"/>
        <v>0</v>
      </c>
    </row>
    <row r="229" spans="1:55">
      <c r="A229">
        <v>4</v>
      </c>
      <c r="B229">
        <v>1</v>
      </c>
      <c r="C229">
        <v>3</v>
      </c>
      <c r="D229">
        <v>14</v>
      </c>
      <c r="E229">
        <v>0</v>
      </c>
      <c r="F229">
        <v>5</v>
      </c>
      <c r="G229">
        <v>9</v>
      </c>
      <c r="H229">
        <v>3</v>
      </c>
      <c r="I229">
        <v>1</v>
      </c>
      <c r="J229">
        <v>8</v>
      </c>
      <c r="K229">
        <v>3</v>
      </c>
      <c r="L229"/>
      <c r="M229"/>
      <c r="N229">
        <f t="shared" si="77"/>
        <v>4</v>
      </c>
      <c r="O229">
        <f t="shared" si="78"/>
        <v>1</v>
      </c>
      <c r="P229">
        <f t="shared" si="79"/>
        <v>3</v>
      </c>
      <c r="Q229">
        <f t="shared" si="80"/>
        <v>14</v>
      </c>
      <c r="R229">
        <f t="shared" si="81"/>
        <v>5</v>
      </c>
      <c r="S229">
        <f t="shared" si="82"/>
        <v>9</v>
      </c>
      <c r="T229">
        <f t="shared" si="82"/>
        <v>3</v>
      </c>
      <c r="U229">
        <f t="shared" si="83"/>
        <v>1</v>
      </c>
      <c r="V229">
        <f t="shared" si="84"/>
        <v>8</v>
      </c>
      <c r="W229">
        <f t="shared" si="85"/>
        <v>7103</v>
      </c>
      <c r="AP229">
        <f t="shared" si="71"/>
        <v>4</v>
      </c>
      <c r="AQ229">
        <f t="shared" si="72"/>
        <v>1</v>
      </c>
      <c r="AR229">
        <f t="shared" si="73"/>
        <v>3</v>
      </c>
      <c r="AS229">
        <f t="shared" si="74"/>
        <v>14</v>
      </c>
      <c r="AT229">
        <f t="shared" si="86"/>
        <v>8</v>
      </c>
      <c r="AU229">
        <f t="shared" si="87"/>
        <v>8</v>
      </c>
      <c r="AV229">
        <f t="shared" si="88"/>
        <v>4</v>
      </c>
      <c r="AW229">
        <f t="shared" si="89"/>
        <v>1</v>
      </c>
      <c r="AX229">
        <f t="shared" si="90"/>
        <v>3</v>
      </c>
      <c r="AY229">
        <f t="shared" si="91"/>
        <v>14</v>
      </c>
      <c r="AZ229">
        <f t="shared" si="75"/>
        <v>8503</v>
      </c>
      <c r="BA229">
        <f t="shared" si="76"/>
        <v>850300</v>
      </c>
      <c r="BB229">
        <f t="shared" si="92"/>
        <v>0</v>
      </c>
      <c r="BC229">
        <f t="shared" si="93"/>
        <v>0</v>
      </c>
    </row>
    <row r="230" spans="1:55">
      <c r="A230">
        <v>4</v>
      </c>
      <c r="B230">
        <v>1</v>
      </c>
      <c r="C230">
        <v>4</v>
      </c>
      <c r="D230">
        <v>15</v>
      </c>
      <c r="E230">
        <v>0</v>
      </c>
      <c r="F230">
        <v>4</v>
      </c>
      <c r="G230">
        <v>7</v>
      </c>
      <c r="H230">
        <v>2</v>
      </c>
      <c r="I230">
        <v>4</v>
      </c>
      <c r="J230">
        <v>5</v>
      </c>
      <c r="K230">
        <v>3</v>
      </c>
      <c r="L230"/>
      <c r="M230"/>
      <c r="N230">
        <f t="shared" si="77"/>
        <v>4</v>
      </c>
      <c r="O230">
        <f t="shared" si="78"/>
        <v>1</v>
      </c>
      <c r="P230">
        <f t="shared" si="79"/>
        <v>4</v>
      </c>
      <c r="Q230">
        <f t="shared" si="80"/>
        <v>15</v>
      </c>
      <c r="R230">
        <f t="shared" si="81"/>
        <v>4</v>
      </c>
      <c r="S230">
        <f t="shared" si="82"/>
        <v>7</v>
      </c>
      <c r="T230">
        <f t="shared" si="82"/>
        <v>2</v>
      </c>
      <c r="U230">
        <f t="shared" si="83"/>
        <v>4</v>
      </c>
      <c r="V230">
        <f t="shared" si="84"/>
        <v>5</v>
      </c>
      <c r="W230">
        <f t="shared" si="85"/>
        <v>6403</v>
      </c>
      <c r="AP230">
        <f t="shared" si="71"/>
        <v>4</v>
      </c>
      <c r="AQ230">
        <f t="shared" si="72"/>
        <v>1</v>
      </c>
      <c r="AR230">
        <f t="shared" si="73"/>
        <v>4</v>
      </c>
      <c r="AS230">
        <f t="shared" si="74"/>
        <v>15</v>
      </c>
      <c r="AT230">
        <f t="shared" si="86"/>
        <v>7</v>
      </c>
      <c r="AU230">
        <f t="shared" si="87"/>
        <v>5</v>
      </c>
      <c r="AV230">
        <f t="shared" si="88"/>
        <v>4</v>
      </c>
      <c r="AW230">
        <f t="shared" si="89"/>
        <v>1</v>
      </c>
      <c r="AX230">
        <f t="shared" si="90"/>
        <v>4</v>
      </c>
      <c r="AY230">
        <f t="shared" si="91"/>
        <v>15</v>
      </c>
      <c r="AZ230">
        <f t="shared" si="75"/>
        <v>7903</v>
      </c>
      <c r="BA230">
        <f t="shared" si="76"/>
        <v>790300</v>
      </c>
      <c r="BB230">
        <f t="shared" si="92"/>
        <v>0</v>
      </c>
      <c r="BC230">
        <f t="shared" si="93"/>
        <v>0</v>
      </c>
    </row>
    <row r="231" spans="1:55">
      <c r="A231">
        <v>4</v>
      </c>
      <c r="B231">
        <v>1</v>
      </c>
      <c r="C231">
        <v>5</v>
      </c>
      <c r="D231">
        <v>2</v>
      </c>
      <c r="E231">
        <v>0</v>
      </c>
      <c r="F231">
        <v>3</v>
      </c>
      <c r="G231">
        <v>6</v>
      </c>
      <c r="H231">
        <v>13</v>
      </c>
      <c r="I231">
        <v>3</v>
      </c>
      <c r="J231">
        <v>2</v>
      </c>
      <c r="K231">
        <v>1</v>
      </c>
      <c r="L231"/>
      <c r="M231"/>
      <c r="N231">
        <f t="shared" si="77"/>
        <v>4</v>
      </c>
      <c r="O231">
        <f t="shared" si="78"/>
        <v>1</v>
      </c>
      <c r="P231">
        <f t="shared" si="79"/>
        <v>5</v>
      </c>
      <c r="Q231">
        <f t="shared" si="80"/>
        <v>2</v>
      </c>
      <c r="R231">
        <f t="shared" si="81"/>
        <v>3</v>
      </c>
      <c r="S231">
        <f t="shared" si="82"/>
        <v>6</v>
      </c>
      <c r="T231">
        <f t="shared" si="82"/>
        <v>13</v>
      </c>
      <c r="U231">
        <f t="shared" si="83"/>
        <v>3</v>
      </c>
      <c r="V231">
        <f t="shared" si="84"/>
        <v>2</v>
      </c>
      <c r="W231">
        <f t="shared" si="85"/>
        <v>5301</v>
      </c>
      <c r="AP231">
        <f t="shared" si="71"/>
        <v>4</v>
      </c>
      <c r="AQ231">
        <f t="shared" si="72"/>
        <v>1</v>
      </c>
      <c r="AR231">
        <f t="shared" si="73"/>
        <v>5</v>
      </c>
      <c r="AS231">
        <f t="shared" si="74"/>
        <v>2</v>
      </c>
      <c r="AT231">
        <f t="shared" si="86"/>
        <v>6</v>
      </c>
      <c r="AU231">
        <f t="shared" si="87"/>
        <v>0</v>
      </c>
      <c r="AV231">
        <f t="shared" si="88"/>
        <v>4</v>
      </c>
      <c r="AW231">
        <f t="shared" si="89"/>
        <v>1</v>
      </c>
      <c r="AX231">
        <f t="shared" si="90"/>
        <v>5</v>
      </c>
      <c r="AY231">
        <f t="shared" si="91"/>
        <v>2</v>
      </c>
      <c r="AZ231">
        <f t="shared" si="75"/>
        <v>5501</v>
      </c>
      <c r="BA231">
        <f t="shared" si="76"/>
        <v>550100</v>
      </c>
      <c r="BB231">
        <f t="shared" si="92"/>
        <v>0</v>
      </c>
      <c r="BC231">
        <f t="shared" si="93"/>
        <v>0</v>
      </c>
    </row>
    <row r="232" spans="1:55">
      <c r="A232">
        <v>4</v>
      </c>
      <c r="B232">
        <v>2</v>
      </c>
      <c r="C232">
        <v>1</v>
      </c>
      <c r="D232">
        <v>8</v>
      </c>
      <c r="E232">
        <v>0</v>
      </c>
      <c r="F232">
        <v>1</v>
      </c>
      <c r="G232">
        <v>10</v>
      </c>
      <c r="H232">
        <v>12</v>
      </c>
      <c r="I232">
        <v>5</v>
      </c>
      <c r="J232">
        <v>0</v>
      </c>
      <c r="K232">
        <v>2</v>
      </c>
      <c r="L232"/>
      <c r="M232"/>
      <c r="N232">
        <f t="shared" si="77"/>
        <v>4</v>
      </c>
      <c r="O232">
        <f t="shared" si="78"/>
        <v>2</v>
      </c>
      <c r="P232">
        <f t="shared" si="79"/>
        <v>1</v>
      </c>
      <c r="Q232">
        <f t="shared" si="80"/>
        <v>8</v>
      </c>
      <c r="R232">
        <f t="shared" si="81"/>
        <v>1</v>
      </c>
      <c r="S232">
        <f t="shared" si="82"/>
        <v>10</v>
      </c>
      <c r="T232">
        <f t="shared" si="82"/>
        <v>12</v>
      </c>
      <c r="U232">
        <f t="shared" si="83"/>
        <v>5</v>
      </c>
      <c r="V232">
        <f t="shared" si="84"/>
        <v>0</v>
      </c>
      <c r="W232">
        <f t="shared" si="85"/>
        <v>1502</v>
      </c>
      <c r="AP232">
        <f t="shared" si="71"/>
        <v>4</v>
      </c>
      <c r="AQ232">
        <f t="shared" si="72"/>
        <v>2</v>
      </c>
      <c r="AR232">
        <f t="shared" si="73"/>
        <v>1</v>
      </c>
      <c r="AS232">
        <f t="shared" si="74"/>
        <v>8</v>
      </c>
      <c r="AT232">
        <f t="shared" si="86"/>
        <v>4</v>
      </c>
      <c r="AU232">
        <f t="shared" si="87"/>
        <v>5</v>
      </c>
      <c r="AV232">
        <f t="shared" si="88"/>
        <v>4</v>
      </c>
      <c r="AW232">
        <f t="shared" si="89"/>
        <v>2</v>
      </c>
      <c r="AX232">
        <f t="shared" si="90"/>
        <v>1</v>
      </c>
      <c r="AY232">
        <f t="shared" si="91"/>
        <v>8</v>
      </c>
      <c r="AZ232">
        <f t="shared" si="75"/>
        <v>2302</v>
      </c>
      <c r="BA232">
        <f t="shared" si="76"/>
        <v>230200</v>
      </c>
      <c r="BB232">
        <f t="shared" si="92"/>
        <v>0</v>
      </c>
      <c r="BC232">
        <f t="shared" si="93"/>
        <v>0</v>
      </c>
    </row>
    <row r="233" spans="1:55">
      <c r="A233">
        <v>4</v>
      </c>
      <c r="B233">
        <v>2</v>
      </c>
      <c r="C233">
        <v>2</v>
      </c>
      <c r="D233">
        <v>1</v>
      </c>
      <c r="E233">
        <v>0</v>
      </c>
      <c r="F233">
        <v>6</v>
      </c>
      <c r="G233">
        <v>2</v>
      </c>
      <c r="H233">
        <v>14</v>
      </c>
      <c r="I233">
        <v>1</v>
      </c>
      <c r="J233">
        <v>8</v>
      </c>
      <c r="K233">
        <v>2</v>
      </c>
      <c r="L233"/>
      <c r="M233"/>
      <c r="N233">
        <f t="shared" si="77"/>
        <v>4</v>
      </c>
      <c r="O233">
        <f t="shared" si="78"/>
        <v>2</v>
      </c>
      <c r="P233">
        <f t="shared" si="79"/>
        <v>2</v>
      </c>
      <c r="Q233">
        <f t="shared" si="80"/>
        <v>1</v>
      </c>
      <c r="R233">
        <f t="shared" si="81"/>
        <v>6</v>
      </c>
      <c r="S233">
        <f t="shared" si="82"/>
        <v>2</v>
      </c>
      <c r="T233">
        <f t="shared" si="82"/>
        <v>14</v>
      </c>
      <c r="U233">
        <f t="shared" si="83"/>
        <v>1</v>
      </c>
      <c r="V233">
        <f t="shared" si="84"/>
        <v>8</v>
      </c>
      <c r="W233">
        <f t="shared" si="85"/>
        <v>8102</v>
      </c>
      <c r="AP233">
        <f t="shared" si="71"/>
        <v>4</v>
      </c>
      <c r="AQ233">
        <f t="shared" si="72"/>
        <v>2</v>
      </c>
      <c r="AR233">
        <f t="shared" si="73"/>
        <v>2</v>
      </c>
      <c r="AS233">
        <f t="shared" si="74"/>
        <v>1</v>
      </c>
      <c r="AT233">
        <f t="shared" si="86"/>
        <v>9</v>
      </c>
      <c r="AU233">
        <f t="shared" si="87"/>
        <v>0</v>
      </c>
      <c r="AV233">
        <f t="shared" si="88"/>
        <v>4</v>
      </c>
      <c r="AW233">
        <f t="shared" si="89"/>
        <v>2</v>
      </c>
      <c r="AX233">
        <f t="shared" si="90"/>
        <v>2</v>
      </c>
      <c r="AY233">
        <f t="shared" si="91"/>
        <v>1</v>
      </c>
      <c r="AZ233">
        <f t="shared" si="75"/>
        <v>8202</v>
      </c>
      <c r="BA233">
        <f t="shared" si="76"/>
        <v>820200</v>
      </c>
      <c r="BB233">
        <f t="shared" si="92"/>
        <v>0</v>
      </c>
      <c r="BC233">
        <f t="shared" si="93"/>
        <v>0</v>
      </c>
    </row>
    <row r="234" spans="1:55">
      <c r="A234">
        <v>4</v>
      </c>
      <c r="B234">
        <v>2</v>
      </c>
      <c r="C234">
        <v>3</v>
      </c>
      <c r="D234">
        <v>0</v>
      </c>
      <c r="E234">
        <v>3</v>
      </c>
      <c r="F234">
        <v>2</v>
      </c>
      <c r="G234">
        <v>1</v>
      </c>
      <c r="H234">
        <v>4</v>
      </c>
      <c r="I234">
        <v>5</v>
      </c>
      <c r="J234">
        <v>0</v>
      </c>
      <c r="K234">
        <v>3</v>
      </c>
      <c r="L234"/>
      <c r="M234"/>
      <c r="N234">
        <f t="shared" si="77"/>
        <v>4</v>
      </c>
      <c r="O234">
        <f t="shared" si="78"/>
        <v>2</v>
      </c>
      <c r="P234">
        <f t="shared" si="79"/>
        <v>3</v>
      </c>
      <c r="Q234">
        <f t="shared" si="80"/>
        <v>3</v>
      </c>
      <c r="R234">
        <f t="shared" si="81"/>
        <v>2</v>
      </c>
      <c r="S234">
        <f t="shared" si="82"/>
        <v>1</v>
      </c>
      <c r="T234">
        <f t="shared" si="82"/>
        <v>4</v>
      </c>
      <c r="U234">
        <f t="shared" si="83"/>
        <v>5</v>
      </c>
      <c r="V234">
        <f t="shared" si="84"/>
        <v>0</v>
      </c>
      <c r="W234">
        <f t="shared" si="85"/>
        <v>4503</v>
      </c>
      <c r="AP234">
        <f t="shared" si="71"/>
        <v>4</v>
      </c>
      <c r="AQ234">
        <f t="shared" si="72"/>
        <v>2</v>
      </c>
      <c r="AR234">
        <f t="shared" si="73"/>
        <v>3</v>
      </c>
      <c r="AS234">
        <f t="shared" si="74"/>
        <v>0</v>
      </c>
      <c r="AT234">
        <f t="shared" si="86"/>
        <v>3</v>
      </c>
      <c r="AU234">
        <f t="shared" si="87"/>
        <v>0</v>
      </c>
      <c r="AV234">
        <f t="shared" si="88"/>
        <v>4</v>
      </c>
      <c r="AW234">
        <f t="shared" si="89"/>
        <v>2</v>
      </c>
      <c r="AX234">
        <f t="shared" si="90"/>
        <v>3</v>
      </c>
      <c r="AY234">
        <f t="shared" si="91"/>
        <v>3</v>
      </c>
      <c r="AZ234">
        <f t="shared" si="75"/>
        <v>4503</v>
      </c>
      <c r="BA234">
        <f t="shared" si="76"/>
        <v>450300</v>
      </c>
      <c r="BB234">
        <f t="shared" si="92"/>
        <v>0</v>
      </c>
      <c r="BC234">
        <f t="shared" si="93"/>
        <v>0</v>
      </c>
    </row>
    <row r="235" spans="1:55">
      <c r="A235">
        <v>4</v>
      </c>
      <c r="B235">
        <v>2</v>
      </c>
      <c r="C235">
        <v>4</v>
      </c>
      <c r="D235">
        <v>4</v>
      </c>
      <c r="E235">
        <v>0</v>
      </c>
      <c r="F235">
        <v>5</v>
      </c>
      <c r="G235">
        <v>4</v>
      </c>
      <c r="H235">
        <v>7</v>
      </c>
      <c r="I235">
        <v>2</v>
      </c>
      <c r="J235">
        <v>2</v>
      </c>
      <c r="K235">
        <v>1</v>
      </c>
      <c r="L235"/>
      <c r="M235"/>
      <c r="N235">
        <f t="shared" si="77"/>
        <v>4</v>
      </c>
      <c r="O235">
        <f t="shared" si="78"/>
        <v>2</v>
      </c>
      <c r="P235">
        <f t="shared" si="79"/>
        <v>4</v>
      </c>
      <c r="Q235">
        <f t="shared" si="80"/>
        <v>4</v>
      </c>
      <c r="R235">
        <f t="shared" si="81"/>
        <v>5</v>
      </c>
      <c r="S235">
        <f t="shared" si="82"/>
        <v>4</v>
      </c>
      <c r="T235">
        <f t="shared" si="82"/>
        <v>7</v>
      </c>
      <c r="U235">
        <f t="shared" si="83"/>
        <v>2</v>
      </c>
      <c r="V235">
        <f t="shared" si="84"/>
        <v>2</v>
      </c>
      <c r="W235">
        <f t="shared" si="85"/>
        <v>7201</v>
      </c>
      <c r="AP235">
        <f t="shared" si="71"/>
        <v>4</v>
      </c>
      <c r="AQ235">
        <f t="shared" si="72"/>
        <v>2</v>
      </c>
      <c r="AR235">
        <f t="shared" si="73"/>
        <v>4</v>
      </c>
      <c r="AS235">
        <f t="shared" si="74"/>
        <v>4</v>
      </c>
      <c r="AT235">
        <f t="shared" si="86"/>
        <v>8</v>
      </c>
      <c r="AU235">
        <f t="shared" si="87"/>
        <v>0</v>
      </c>
      <c r="AV235">
        <f t="shared" si="88"/>
        <v>4</v>
      </c>
      <c r="AW235">
        <f t="shared" si="89"/>
        <v>2</v>
      </c>
      <c r="AX235">
        <f t="shared" si="90"/>
        <v>4</v>
      </c>
      <c r="AY235">
        <f t="shared" si="91"/>
        <v>4</v>
      </c>
      <c r="AZ235">
        <f t="shared" si="75"/>
        <v>7601</v>
      </c>
      <c r="BA235">
        <f t="shared" si="76"/>
        <v>760100</v>
      </c>
      <c r="BB235">
        <f t="shared" si="92"/>
        <v>0</v>
      </c>
      <c r="BC235">
        <f t="shared" si="93"/>
        <v>0</v>
      </c>
    </row>
    <row r="236" spans="1:55">
      <c r="A236">
        <v>4</v>
      </c>
      <c r="B236">
        <v>2</v>
      </c>
      <c r="C236">
        <v>5</v>
      </c>
      <c r="D236">
        <v>18</v>
      </c>
      <c r="E236">
        <v>0</v>
      </c>
      <c r="F236">
        <v>3</v>
      </c>
      <c r="G236">
        <v>12</v>
      </c>
      <c r="H236">
        <v>1</v>
      </c>
      <c r="I236">
        <v>3</v>
      </c>
      <c r="J236">
        <v>7</v>
      </c>
      <c r="K236">
        <v>1</v>
      </c>
      <c r="L236"/>
      <c r="M236"/>
      <c r="N236">
        <f t="shared" si="77"/>
        <v>4</v>
      </c>
      <c r="O236">
        <f t="shared" si="78"/>
        <v>2</v>
      </c>
      <c r="P236">
        <f t="shared" si="79"/>
        <v>5</v>
      </c>
      <c r="Q236">
        <f t="shared" si="80"/>
        <v>18</v>
      </c>
      <c r="R236">
        <f t="shared" si="81"/>
        <v>3</v>
      </c>
      <c r="S236">
        <f t="shared" si="82"/>
        <v>12</v>
      </c>
      <c r="T236">
        <f t="shared" si="82"/>
        <v>1</v>
      </c>
      <c r="U236">
        <f t="shared" si="83"/>
        <v>3</v>
      </c>
      <c r="V236">
        <f t="shared" si="84"/>
        <v>7</v>
      </c>
      <c r="W236">
        <f t="shared" si="85"/>
        <v>5301</v>
      </c>
      <c r="AP236">
        <f t="shared" si="71"/>
        <v>4</v>
      </c>
      <c r="AQ236">
        <f t="shared" si="72"/>
        <v>2</v>
      </c>
      <c r="AR236">
        <f t="shared" si="73"/>
        <v>5</v>
      </c>
      <c r="AS236">
        <f t="shared" si="74"/>
        <v>18</v>
      </c>
      <c r="AT236">
        <f t="shared" si="86"/>
        <v>6</v>
      </c>
      <c r="AU236">
        <f t="shared" si="87"/>
        <v>7</v>
      </c>
      <c r="AV236">
        <f t="shared" si="88"/>
        <v>4</v>
      </c>
      <c r="AW236">
        <f t="shared" si="89"/>
        <v>2</v>
      </c>
      <c r="AX236">
        <f t="shared" si="90"/>
        <v>5</v>
      </c>
      <c r="AY236">
        <f t="shared" si="91"/>
        <v>18</v>
      </c>
      <c r="AZ236">
        <f t="shared" si="75"/>
        <v>7101</v>
      </c>
      <c r="BA236">
        <f t="shared" si="76"/>
        <v>710100</v>
      </c>
      <c r="BB236">
        <f t="shared" si="92"/>
        <v>0</v>
      </c>
      <c r="BC236">
        <f t="shared" si="93"/>
        <v>0</v>
      </c>
    </row>
    <row r="237" spans="1:55">
      <c r="A237">
        <v>4</v>
      </c>
      <c r="B237">
        <v>3</v>
      </c>
      <c r="C237">
        <v>1</v>
      </c>
      <c r="D237">
        <v>17</v>
      </c>
      <c r="E237">
        <v>0</v>
      </c>
      <c r="F237">
        <v>4</v>
      </c>
      <c r="G237">
        <v>3</v>
      </c>
      <c r="H237">
        <v>3</v>
      </c>
      <c r="I237">
        <v>1</v>
      </c>
      <c r="J237">
        <v>6</v>
      </c>
      <c r="K237">
        <v>2</v>
      </c>
      <c r="L237"/>
      <c r="M237"/>
      <c r="N237">
        <f t="shared" si="77"/>
        <v>4</v>
      </c>
      <c r="O237">
        <f t="shared" si="78"/>
        <v>3</v>
      </c>
      <c r="P237">
        <f t="shared" si="79"/>
        <v>1</v>
      </c>
      <c r="Q237">
        <f t="shared" si="80"/>
        <v>17</v>
      </c>
      <c r="R237">
        <f t="shared" si="81"/>
        <v>4</v>
      </c>
      <c r="S237">
        <f t="shared" si="82"/>
        <v>3</v>
      </c>
      <c r="T237">
        <f t="shared" si="82"/>
        <v>3</v>
      </c>
      <c r="U237">
        <f t="shared" si="83"/>
        <v>1</v>
      </c>
      <c r="V237">
        <f t="shared" si="84"/>
        <v>6</v>
      </c>
      <c r="W237">
        <f t="shared" si="85"/>
        <v>6102</v>
      </c>
      <c r="AP237">
        <f t="shared" si="71"/>
        <v>4</v>
      </c>
      <c r="AQ237">
        <f t="shared" si="72"/>
        <v>3</v>
      </c>
      <c r="AR237">
        <f t="shared" si="73"/>
        <v>1</v>
      </c>
      <c r="AS237">
        <f t="shared" si="74"/>
        <v>17</v>
      </c>
      <c r="AT237">
        <f t="shared" si="86"/>
        <v>7</v>
      </c>
      <c r="AU237">
        <f t="shared" si="87"/>
        <v>6</v>
      </c>
      <c r="AV237">
        <f t="shared" si="88"/>
        <v>4</v>
      </c>
      <c r="AW237">
        <f t="shared" si="89"/>
        <v>3</v>
      </c>
      <c r="AX237">
        <f t="shared" si="90"/>
        <v>1</v>
      </c>
      <c r="AY237">
        <f t="shared" si="91"/>
        <v>17</v>
      </c>
      <c r="AZ237">
        <f t="shared" si="75"/>
        <v>7802</v>
      </c>
      <c r="BA237">
        <f t="shared" si="76"/>
        <v>780200</v>
      </c>
      <c r="BB237">
        <f t="shared" si="92"/>
        <v>0</v>
      </c>
      <c r="BC237">
        <f t="shared" si="93"/>
        <v>0</v>
      </c>
    </row>
    <row r="238" spans="1:55">
      <c r="A238">
        <v>4</v>
      </c>
      <c r="B238">
        <v>3</v>
      </c>
      <c r="C238">
        <v>2</v>
      </c>
      <c r="D238">
        <v>9</v>
      </c>
      <c r="E238">
        <v>0</v>
      </c>
      <c r="F238">
        <v>3</v>
      </c>
      <c r="G238">
        <v>2</v>
      </c>
      <c r="H238">
        <v>10</v>
      </c>
      <c r="I238">
        <v>3</v>
      </c>
      <c r="J238">
        <v>3</v>
      </c>
      <c r="K238">
        <v>3</v>
      </c>
      <c r="L238"/>
      <c r="M238"/>
      <c r="N238">
        <f t="shared" si="77"/>
        <v>4</v>
      </c>
      <c r="O238">
        <f t="shared" si="78"/>
        <v>3</v>
      </c>
      <c r="P238">
        <f t="shared" si="79"/>
        <v>2</v>
      </c>
      <c r="Q238">
        <f t="shared" si="80"/>
        <v>9</v>
      </c>
      <c r="R238">
        <f t="shared" si="81"/>
        <v>3</v>
      </c>
      <c r="S238">
        <f t="shared" si="82"/>
        <v>2</v>
      </c>
      <c r="T238">
        <f t="shared" si="82"/>
        <v>10</v>
      </c>
      <c r="U238">
        <f t="shared" si="83"/>
        <v>3</v>
      </c>
      <c r="V238">
        <f t="shared" si="84"/>
        <v>3</v>
      </c>
      <c r="W238">
        <f t="shared" si="85"/>
        <v>5303</v>
      </c>
      <c r="AP238">
        <f t="shared" si="71"/>
        <v>4</v>
      </c>
      <c r="AQ238">
        <f t="shared" si="72"/>
        <v>3</v>
      </c>
      <c r="AR238">
        <f t="shared" si="73"/>
        <v>2</v>
      </c>
      <c r="AS238">
        <f t="shared" si="74"/>
        <v>9</v>
      </c>
      <c r="AT238">
        <f t="shared" si="86"/>
        <v>6</v>
      </c>
      <c r="AU238">
        <f t="shared" si="87"/>
        <v>3</v>
      </c>
      <c r="AV238">
        <f t="shared" si="88"/>
        <v>4</v>
      </c>
      <c r="AW238">
        <f t="shared" si="89"/>
        <v>3</v>
      </c>
      <c r="AX238">
        <f t="shared" si="90"/>
        <v>2</v>
      </c>
      <c r="AY238">
        <f t="shared" si="91"/>
        <v>9</v>
      </c>
      <c r="AZ238">
        <f t="shared" si="75"/>
        <v>6203</v>
      </c>
      <c r="BA238">
        <f t="shared" si="76"/>
        <v>620300</v>
      </c>
      <c r="BB238">
        <f t="shared" si="92"/>
        <v>0</v>
      </c>
      <c r="BC238">
        <f t="shared" si="93"/>
        <v>0</v>
      </c>
    </row>
    <row r="239" spans="1:55">
      <c r="A239">
        <v>4</v>
      </c>
      <c r="B239">
        <v>3</v>
      </c>
      <c r="C239">
        <v>3</v>
      </c>
      <c r="D239">
        <v>0</v>
      </c>
      <c r="E239">
        <v>5</v>
      </c>
      <c r="F239">
        <v>2</v>
      </c>
      <c r="G239">
        <v>11</v>
      </c>
      <c r="H239">
        <v>12</v>
      </c>
      <c r="I239">
        <v>5</v>
      </c>
      <c r="J239">
        <v>0</v>
      </c>
      <c r="K239">
        <v>3</v>
      </c>
      <c r="L239"/>
      <c r="M239"/>
      <c r="N239">
        <f t="shared" si="77"/>
        <v>4</v>
      </c>
      <c r="O239">
        <f t="shared" si="78"/>
        <v>3</v>
      </c>
      <c r="P239">
        <f t="shared" si="79"/>
        <v>3</v>
      </c>
      <c r="Q239">
        <f t="shared" si="80"/>
        <v>5</v>
      </c>
      <c r="R239">
        <f t="shared" si="81"/>
        <v>2</v>
      </c>
      <c r="S239">
        <f t="shared" si="82"/>
        <v>11</v>
      </c>
      <c r="T239">
        <f t="shared" si="82"/>
        <v>12</v>
      </c>
      <c r="U239">
        <f t="shared" si="83"/>
        <v>5</v>
      </c>
      <c r="V239">
        <f t="shared" si="84"/>
        <v>0</v>
      </c>
      <c r="W239">
        <f t="shared" si="85"/>
        <v>4503</v>
      </c>
      <c r="AP239">
        <f t="shared" si="71"/>
        <v>4</v>
      </c>
      <c r="AQ239">
        <f t="shared" si="72"/>
        <v>3</v>
      </c>
      <c r="AR239">
        <f t="shared" si="73"/>
        <v>3</v>
      </c>
      <c r="AS239">
        <f t="shared" si="74"/>
        <v>0</v>
      </c>
      <c r="AT239">
        <f t="shared" si="86"/>
        <v>5</v>
      </c>
      <c r="AU239">
        <f t="shared" si="87"/>
        <v>0</v>
      </c>
      <c r="AV239">
        <f t="shared" si="88"/>
        <v>4</v>
      </c>
      <c r="AW239">
        <f t="shared" si="89"/>
        <v>3</v>
      </c>
      <c r="AX239">
        <f t="shared" si="90"/>
        <v>3</v>
      </c>
      <c r="AY239">
        <f t="shared" si="91"/>
        <v>5</v>
      </c>
      <c r="AZ239">
        <f t="shared" si="75"/>
        <v>4503</v>
      </c>
      <c r="BA239">
        <f t="shared" si="76"/>
        <v>450300</v>
      </c>
      <c r="BB239">
        <f t="shared" si="92"/>
        <v>0</v>
      </c>
      <c r="BC239">
        <f t="shared" si="93"/>
        <v>0</v>
      </c>
    </row>
    <row r="240" spans="1:55">
      <c r="A240">
        <v>4</v>
      </c>
      <c r="B240">
        <v>3</v>
      </c>
      <c r="C240">
        <v>4</v>
      </c>
      <c r="D240">
        <v>20</v>
      </c>
      <c r="E240">
        <v>0</v>
      </c>
      <c r="F240">
        <v>7</v>
      </c>
      <c r="G240">
        <v>9</v>
      </c>
      <c r="H240">
        <v>7</v>
      </c>
      <c r="I240">
        <v>2</v>
      </c>
      <c r="J240">
        <v>1</v>
      </c>
      <c r="K240">
        <v>1</v>
      </c>
      <c r="L240"/>
      <c r="M240"/>
      <c r="N240">
        <f t="shared" si="77"/>
        <v>4</v>
      </c>
      <c r="O240">
        <f t="shared" si="78"/>
        <v>3</v>
      </c>
      <c r="P240">
        <f t="shared" si="79"/>
        <v>4</v>
      </c>
      <c r="Q240">
        <f t="shared" si="80"/>
        <v>20</v>
      </c>
      <c r="R240">
        <f t="shared" si="81"/>
        <v>7</v>
      </c>
      <c r="S240">
        <f t="shared" si="82"/>
        <v>9</v>
      </c>
      <c r="T240">
        <f t="shared" si="82"/>
        <v>7</v>
      </c>
      <c r="U240">
        <f t="shared" si="83"/>
        <v>2</v>
      </c>
      <c r="V240">
        <f t="shared" si="84"/>
        <v>1</v>
      </c>
      <c r="W240">
        <f t="shared" si="85"/>
        <v>9201</v>
      </c>
      <c r="AP240">
        <f t="shared" si="71"/>
        <v>4</v>
      </c>
      <c r="AQ240">
        <f t="shared" si="72"/>
        <v>3</v>
      </c>
      <c r="AR240">
        <f t="shared" si="73"/>
        <v>4</v>
      </c>
      <c r="AS240">
        <f t="shared" si="74"/>
        <v>20</v>
      </c>
      <c r="AT240">
        <f t="shared" si="86"/>
        <v>10</v>
      </c>
      <c r="AU240">
        <f t="shared" si="87"/>
        <v>1</v>
      </c>
      <c r="AV240">
        <f t="shared" si="88"/>
        <v>4</v>
      </c>
      <c r="AW240">
        <f t="shared" si="89"/>
        <v>3</v>
      </c>
      <c r="AX240">
        <f t="shared" si="90"/>
        <v>4</v>
      </c>
      <c r="AY240">
        <f t="shared" si="91"/>
        <v>20</v>
      </c>
      <c r="AZ240">
        <f t="shared" si="75"/>
        <v>11201</v>
      </c>
      <c r="BA240">
        <f t="shared" si="76"/>
        <v>1120100</v>
      </c>
      <c r="BB240">
        <f t="shared" si="92"/>
        <v>0</v>
      </c>
      <c r="BC240">
        <f t="shared" si="93"/>
        <v>0</v>
      </c>
    </row>
    <row r="241" spans="1:55">
      <c r="A241">
        <v>4</v>
      </c>
      <c r="B241">
        <v>3</v>
      </c>
      <c r="C241">
        <v>5</v>
      </c>
      <c r="D241">
        <v>5</v>
      </c>
      <c r="E241">
        <v>0</v>
      </c>
      <c r="F241">
        <v>1</v>
      </c>
      <c r="G241">
        <v>13</v>
      </c>
      <c r="H241">
        <v>15</v>
      </c>
      <c r="I241">
        <v>4</v>
      </c>
      <c r="J241">
        <v>0</v>
      </c>
      <c r="K241">
        <v>1</v>
      </c>
      <c r="L241"/>
      <c r="M241"/>
      <c r="N241">
        <f t="shared" si="77"/>
        <v>4</v>
      </c>
      <c r="O241">
        <f t="shared" si="78"/>
        <v>3</v>
      </c>
      <c r="P241">
        <f t="shared" si="79"/>
        <v>5</v>
      </c>
      <c r="Q241">
        <f t="shared" si="80"/>
        <v>5</v>
      </c>
      <c r="R241">
        <f t="shared" si="81"/>
        <v>1</v>
      </c>
      <c r="S241">
        <f t="shared" si="82"/>
        <v>13</v>
      </c>
      <c r="T241">
        <f t="shared" si="82"/>
        <v>15</v>
      </c>
      <c r="U241">
        <f t="shared" si="83"/>
        <v>4</v>
      </c>
      <c r="V241">
        <f t="shared" si="84"/>
        <v>0</v>
      </c>
      <c r="W241">
        <f t="shared" si="85"/>
        <v>1401</v>
      </c>
      <c r="AP241">
        <f t="shared" si="71"/>
        <v>4</v>
      </c>
      <c r="AQ241">
        <f t="shared" si="72"/>
        <v>3</v>
      </c>
      <c r="AR241">
        <f t="shared" si="73"/>
        <v>5</v>
      </c>
      <c r="AS241">
        <f t="shared" si="74"/>
        <v>5</v>
      </c>
      <c r="AT241">
        <f t="shared" si="86"/>
        <v>4</v>
      </c>
      <c r="AU241">
        <f t="shared" si="87"/>
        <v>4</v>
      </c>
      <c r="AV241">
        <f t="shared" si="88"/>
        <v>4</v>
      </c>
      <c r="AW241">
        <f t="shared" si="89"/>
        <v>3</v>
      </c>
      <c r="AX241">
        <f t="shared" si="90"/>
        <v>5</v>
      </c>
      <c r="AY241">
        <f t="shared" si="91"/>
        <v>5</v>
      </c>
      <c r="AZ241">
        <f t="shared" si="75"/>
        <v>1901</v>
      </c>
      <c r="BA241">
        <f t="shared" si="76"/>
        <v>190100</v>
      </c>
      <c r="BB241">
        <f t="shared" si="92"/>
        <v>0</v>
      </c>
      <c r="BC241">
        <f t="shared" si="93"/>
        <v>0</v>
      </c>
    </row>
    <row r="242" spans="1:55">
      <c r="A242">
        <v>4</v>
      </c>
      <c r="B242">
        <v>4</v>
      </c>
      <c r="C242">
        <v>1</v>
      </c>
      <c r="D242">
        <v>11</v>
      </c>
      <c r="E242">
        <v>0</v>
      </c>
      <c r="F242">
        <v>5</v>
      </c>
      <c r="G242">
        <v>4</v>
      </c>
      <c r="H242">
        <v>1</v>
      </c>
      <c r="I242">
        <v>3</v>
      </c>
      <c r="J242">
        <v>7</v>
      </c>
      <c r="K242">
        <v>3</v>
      </c>
      <c r="L242"/>
      <c r="M242" s="22"/>
      <c r="N242">
        <f t="shared" si="77"/>
        <v>4</v>
      </c>
      <c r="O242">
        <f t="shared" si="78"/>
        <v>4</v>
      </c>
      <c r="P242">
        <f t="shared" si="79"/>
        <v>1</v>
      </c>
      <c r="Q242">
        <f t="shared" si="80"/>
        <v>11</v>
      </c>
      <c r="R242">
        <f t="shared" si="81"/>
        <v>5</v>
      </c>
      <c r="S242">
        <f t="shared" si="82"/>
        <v>4</v>
      </c>
      <c r="T242">
        <f t="shared" si="82"/>
        <v>1</v>
      </c>
      <c r="U242">
        <f t="shared" si="83"/>
        <v>3</v>
      </c>
      <c r="V242">
        <f t="shared" si="84"/>
        <v>7</v>
      </c>
      <c r="W242">
        <f t="shared" si="85"/>
        <v>7303</v>
      </c>
      <c r="AP242">
        <f t="shared" si="71"/>
        <v>4</v>
      </c>
      <c r="AQ242">
        <f t="shared" si="72"/>
        <v>4</v>
      </c>
      <c r="AR242">
        <f t="shared" si="73"/>
        <v>1</v>
      </c>
      <c r="AS242">
        <f t="shared" si="74"/>
        <v>11</v>
      </c>
      <c r="AT242">
        <f t="shared" si="86"/>
        <v>8</v>
      </c>
      <c r="AU242">
        <f t="shared" si="87"/>
        <v>7</v>
      </c>
      <c r="AV242">
        <f t="shared" si="88"/>
        <v>4</v>
      </c>
      <c r="AW242">
        <f t="shared" si="89"/>
        <v>4</v>
      </c>
      <c r="AX242">
        <f t="shared" si="90"/>
        <v>1</v>
      </c>
      <c r="AY242">
        <f t="shared" si="91"/>
        <v>11</v>
      </c>
      <c r="AZ242">
        <f t="shared" si="75"/>
        <v>8403</v>
      </c>
      <c r="BA242">
        <f t="shared" si="76"/>
        <v>840300</v>
      </c>
      <c r="BB242">
        <f t="shared" si="92"/>
        <v>0</v>
      </c>
      <c r="BC242">
        <f t="shared" si="93"/>
        <v>0</v>
      </c>
    </row>
    <row r="243" spans="1:55">
      <c r="A243">
        <v>4</v>
      </c>
      <c r="B243">
        <v>4</v>
      </c>
      <c r="C243">
        <v>2</v>
      </c>
      <c r="D243">
        <v>19</v>
      </c>
      <c r="E243">
        <v>0</v>
      </c>
      <c r="F243">
        <v>1</v>
      </c>
      <c r="G243">
        <v>12</v>
      </c>
      <c r="H243">
        <v>9</v>
      </c>
      <c r="I243">
        <v>4</v>
      </c>
      <c r="J243">
        <v>0</v>
      </c>
      <c r="K243">
        <v>2</v>
      </c>
      <c r="L243"/>
      <c r="M243" s="22"/>
      <c r="N243">
        <f t="shared" si="77"/>
        <v>4</v>
      </c>
      <c r="O243">
        <f t="shared" si="78"/>
        <v>4</v>
      </c>
      <c r="P243">
        <f t="shared" si="79"/>
        <v>2</v>
      </c>
      <c r="Q243">
        <f t="shared" si="80"/>
        <v>19</v>
      </c>
      <c r="R243">
        <f t="shared" si="81"/>
        <v>1</v>
      </c>
      <c r="S243">
        <f t="shared" si="82"/>
        <v>12</v>
      </c>
      <c r="T243">
        <f t="shared" si="82"/>
        <v>9</v>
      </c>
      <c r="U243">
        <f t="shared" si="83"/>
        <v>4</v>
      </c>
      <c r="V243">
        <f t="shared" si="84"/>
        <v>0</v>
      </c>
      <c r="W243">
        <f t="shared" si="85"/>
        <v>1402</v>
      </c>
      <c r="AP243">
        <f t="shared" si="71"/>
        <v>4</v>
      </c>
      <c r="AQ243">
        <f t="shared" si="72"/>
        <v>4</v>
      </c>
      <c r="AR243">
        <f t="shared" si="73"/>
        <v>2</v>
      </c>
      <c r="AS243">
        <f t="shared" si="74"/>
        <v>19</v>
      </c>
      <c r="AT243">
        <f t="shared" si="86"/>
        <v>4</v>
      </c>
      <c r="AU243">
        <f t="shared" si="87"/>
        <v>5</v>
      </c>
      <c r="AV243">
        <f t="shared" si="88"/>
        <v>4</v>
      </c>
      <c r="AW243">
        <f t="shared" si="89"/>
        <v>4</v>
      </c>
      <c r="AX243">
        <f t="shared" si="90"/>
        <v>2</v>
      </c>
      <c r="AY243">
        <f t="shared" si="91"/>
        <v>19</v>
      </c>
      <c r="AZ243">
        <f t="shared" si="75"/>
        <v>3302</v>
      </c>
      <c r="BA243">
        <f t="shared" si="76"/>
        <v>330200</v>
      </c>
      <c r="BB243">
        <f t="shared" si="92"/>
        <v>0</v>
      </c>
      <c r="BC243">
        <f t="shared" si="93"/>
        <v>0</v>
      </c>
    </row>
    <row r="244" spans="1:55">
      <c r="A244">
        <v>4</v>
      </c>
      <c r="B244">
        <v>4</v>
      </c>
      <c r="C244">
        <v>3</v>
      </c>
      <c r="D244">
        <v>0</v>
      </c>
      <c r="E244">
        <v>12</v>
      </c>
      <c r="F244">
        <v>2</v>
      </c>
      <c r="G244">
        <v>13</v>
      </c>
      <c r="H244">
        <v>8</v>
      </c>
      <c r="I244">
        <v>4</v>
      </c>
      <c r="J244">
        <v>0</v>
      </c>
      <c r="K244">
        <v>3</v>
      </c>
      <c r="L244"/>
      <c r="M244" s="22"/>
      <c r="N244">
        <f t="shared" si="77"/>
        <v>4</v>
      </c>
      <c r="O244">
        <f t="shared" si="78"/>
        <v>4</v>
      </c>
      <c r="P244">
        <f t="shared" si="79"/>
        <v>3</v>
      </c>
      <c r="Q244">
        <f t="shared" si="80"/>
        <v>12</v>
      </c>
      <c r="R244">
        <f t="shared" si="81"/>
        <v>2</v>
      </c>
      <c r="S244">
        <f t="shared" si="82"/>
        <v>13</v>
      </c>
      <c r="T244">
        <f t="shared" si="82"/>
        <v>8</v>
      </c>
      <c r="U244">
        <f t="shared" si="83"/>
        <v>4</v>
      </c>
      <c r="V244">
        <f t="shared" si="84"/>
        <v>0</v>
      </c>
      <c r="W244">
        <f t="shared" si="85"/>
        <v>4403</v>
      </c>
      <c r="AP244">
        <f t="shared" si="71"/>
        <v>4</v>
      </c>
      <c r="AQ244">
        <f t="shared" si="72"/>
        <v>4</v>
      </c>
      <c r="AR244">
        <f t="shared" si="73"/>
        <v>3</v>
      </c>
      <c r="AS244">
        <f t="shared" si="74"/>
        <v>0</v>
      </c>
      <c r="AT244">
        <f t="shared" si="86"/>
        <v>12</v>
      </c>
      <c r="AU244">
        <f t="shared" si="87"/>
        <v>0</v>
      </c>
      <c r="AV244">
        <f t="shared" si="88"/>
        <v>4</v>
      </c>
      <c r="AW244">
        <f t="shared" si="89"/>
        <v>4</v>
      </c>
      <c r="AX244">
        <f t="shared" si="90"/>
        <v>3</v>
      </c>
      <c r="AY244">
        <f t="shared" si="91"/>
        <v>12</v>
      </c>
      <c r="AZ244">
        <f t="shared" si="75"/>
        <v>4403</v>
      </c>
      <c r="BA244">
        <f t="shared" si="76"/>
        <v>440300</v>
      </c>
      <c r="BB244">
        <f t="shared" si="92"/>
        <v>0</v>
      </c>
      <c r="BC244">
        <f t="shared" si="93"/>
        <v>0</v>
      </c>
    </row>
    <row r="245" spans="1:55">
      <c r="A245">
        <v>4</v>
      </c>
      <c r="B245">
        <v>4</v>
      </c>
      <c r="C245">
        <v>4</v>
      </c>
      <c r="D245">
        <v>12</v>
      </c>
      <c r="E245">
        <v>0</v>
      </c>
      <c r="F245">
        <v>4</v>
      </c>
      <c r="G245">
        <v>11</v>
      </c>
      <c r="H245">
        <v>17</v>
      </c>
      <c r="I245">
        <v>1</v>
      </c>
      <c r="J245">
        <v>5</v>
      </c>
      <c r="K245">
        <v>1</v>
      </c>
      <c r="L245"/>
      <c r="M245" s="22"/>
      <c r="N245">
        <f t="shared" si="77"/>
        <v>4</v>
      </c>
      <c r="O245">
        <f t="shared" si="78"/>
        <v>4</v>
      </c>
      <c r="P245">
        <f t="shared" si="79"/>
        <v>4</v>
      </c>
      <c r="Q245">
        <f t="shared" si="80"/>
        <v>12</v>
      </c>
      <c r="R245">
        <f t="shared" si="81"/>
        <v>4</v>
      </c>
      <c r="S245">
        <f t="shared" si="82"/>
        <v>11</v>
      </c>
      <c r="T245">
        <f t="shared" si="82"/>
        <v>17</v>
      </c>
      <c r="U245">
        <f t="shared" si="83"/>
        <v>1</v>
      </c>
      <c r="V245">
        <f t="shared" si="84"/>
        <v>5</v>
      </c>
      <c r="W245">
        <f t="shared" si="85"/>
        <v>6101</v>
      </c>
      <c r="AP245">
        <f t="shared" si="71"/>
        <v>4</v>
      </c>
      <c r="AQ245">
        <f t="shared" si="72"/>
        <v>4</v>
      </c>
      <c r="AR245">
        <f t="shared" si="73"/>
        <v>4</v>
      </c>
      <c r="AS245">
        <f t="shared" si="74"/>
        <v>12</v>
      </c>
      <c r="AT245">
        <f t="shared" si="86"/>
        <v>7</v>
      </c>
      <c r="AU245">
        <f t="shared" si="87"/>
        <v>5</v>
      </c>
      <c r="AV245">
        <f t="shared" si="88"/>
        <v>4</v>
      </c>
      <c r="AW245">
        <f t="shared" si="89"/>
        <v>4</v>
      </c>
      <c r="AX245">
        <f t="shared" si="90"/>
        <v>4</v>
      </c>
      <c r="AY245">
        <f t="shared" si="91"/>
        <v>12</v>
      </c>
      <c r="AZ245">
        <f t="shared" si="75"/>
        <v>7301</v>
      </c>
      <c r="BA245">
        <f t="shared" si="76"/>
        <v>730100</v>
      </c>
      <c r="BB245">
        <f t="shared" si="92"/>
        <v>0</v>
      </c>
      <c r="BC245">
        <f t="shared" si="93"/>
        <v>0</v>
      </c>
    </row>
    <row r="246" spans="1:55">
      <c r="A246">
        <v>4</v>
      </c>
      <c r="B246">
        <v>4</v>
      </c>
      <c r="C246">
        <v>5</v>
      </c>
      <c r="D246">
        <v>9</v>
      </c>
      <c r="E246">
        <v>0</v>
      </c>
      <c r="F246">
        <v>7</v>
      </c>
      <c r="G246">
        <v>10</v>
      </c>
      <c r="H246">
        <v>13</v>
      </c>
      <c r="I246">
        <v>2</v>
      </c>
      <c r="J246">
        <v>4</v>
      </c>
      <c r="K246">
        <v>2</v>
      </c>
      <c r="L246"/>
      <c r="M246" s="22"/>
      <c r="N246">
        <f t="shared" si="77"/>
        <v>4</v>
      </c>
      <c r="O246">
        <f t="shared" si="78"/>
        <v>4</v>
      </c>
      <c r="P246">
        <f t="shared" si="79"/>
        <v>5</v>
      </c>
      <c r="Q246">
        <f t="shared" si="80"/>
        <v>9</v>
      </c>
      <c r="R246">
        <f t="shared" si="81"/>
        <v>7</v>
      </c>
      <c r="S246">
        <f t="shared" si="82"/>
        <v>10</v>
      </c>
      <c r="T246">
        <f t="shared" si="82"/>
        <v>13</v>
      </c>
      <c r="U246">
        <f t="shared" si="83"/>
        <v>2</v>
      </c>
      <c r="V246">
        <f t="shared" si="84"/>
        <v>4</v>
      </c>
      <c r="W246">
        <f t="shared" si="85"/>
        <v>9202</v>
      </c>
      <c r="AP246">
        <f t="shared" si="71"/>
        <v>4</v>
      </c>
      <c r="AQ246">
        <f t="shared" si="72"/>
        <v>4</v>
      </c>
      <c r="AR246">
        <f t="shared" si="73"/>
        <v>5</v>
      </c>
      <c r="AS246">
        <f t="shared" si="74"/>
        <v>9</v>
      </c>
      <c r="AT246">
        <f t="shared" si="86"/>
        <v>10</v>
      </c>
      <c r="AU246">
        <f t="shared" si="87"/>
        <v>4</v>
      </c>
      <c r="AV246">
        <f t="shared" si="88"/>
        <v>4</v>
      </c>
      <c r="AW246">
        <f t="shared" si="89"/>
        <v>4</v>
      </c>
      <c r="AX246">
        <f t="shared" si="90"/>
        <v>5</v>
      </c>
      <c r="AY246">
        <f t="shared" si="91"/>
        <v>9</v>
      </c>
      <c r="AZ246">
        <f t="shared" si="75"/>
        <v>10102</v>
      </c>
      <c r="BA246">
        <f t="shared" si="76"/>
        <v>1010200</v>
      </c>
      <c r="BB246">
        <f t="shared" si="92"/>
        <v>0</v>
      </c>
      <c r="BC246">
        <f t="shared" si="93"/>
        <v>0</v>
      </c>
    </row>
    <row r="247" spans="1:55">
      <c r="A247">
        <v>4</v>
      </c>
      <c r="B247">
        <v>5</v>
      </c>
      <c r="C247">
        <v>1</v>
      </c>
      <c r="D247">
        <v>10</v>
      </c>
      <c r="E247">
        <v>0</v>
      </c>
      <c r="F247">
        <v>5</v>
      </c>
      <c r="G247">
        <v>5</v>
      </c>
      <c r="H247">
        <v>16</v>
      </c>
      <c r="I247">
        <v>2</v>
      </c>
      <c r="J247">
        <v>3</v>
      </c>
      <c r="K247">
        <v>1</v>
      </c>
      <c r="L247"/>
      <c r="M247" s="22"/>
      <c r="N247">
        <f t="shared" si="77"/>
        <v>4</v>
      </c>
      <c r="O247">
        <f t="shared" si="78"/>
        <v>5</v>
      </c>
      <c r="P247">
        <f t="shared" si="79"/>
        <v>1</v>
      </c>
      <c r="Q247">
        <f t="shared" si="80"/>
        <v>10</v>
      </c>
      <c r="R247">
        <f t="shared" si="81"/>
        <v>5</v>
      </c>
      <c r="S247">
        <f t="shared" si="82"/>
        <v>5</v>
      </c>
      <c r="T247">
        <f t="shared" si="82"/>
        <v>16</v>
      </c>
      <c r="U247">
        <f t="shared" si="83"/>
        <v>2</v>
      </c>
      <c r="V247">
        <f t="shared" si="84"/>
        <v>3</v>
      </c>
      <c r="W247">
        <f t="shared" si="85"/>
        <v>7201</v>
      </c>
      <c r="AP247">
        <f t="shared" si="71"/>
        <v>4</v>
      </c>
      <c r="AQ247">
        <f t="shared" si="72"/>
        <v>5</v>
      </c>
      <c r="AR247">
        <f t="shared" si="73"/>
        <v>1</v>
      </c>
      <c r="AS247">
        <f t="shared" si="74"/>
        <v>10</v>
      </c>
      <c r="AT247">
        <f t="shared" si="86"/>
        <v>8</v>
      </c>
      <c r="AU247">
        <f t="shared" si="87"/>
        <v>3</v>
      </c>
      <c r="AV247">
        <f t="shared" si="88"/>
        <v>4</v>
      </c>
      <c r="AW247">
        <f t="shared" si="89"/>
        <v>5</v>
      </c>
      <c r="AX247">
        <f t="shared" si="90"/>
        <v>1</v>
      </c>
      <c r="AY247">
        <f t="shared" si="91"/>
        <v>10</v>
      </c>
      <c r="AZ247">
        <f t="shared" si="75"/>
        <v>8201</v>
      </c>
      <c r="BA247">
        <f t="shared" si="76"/>
        <v>820100</v>
      </c>
      <c r="BB247">
        <f t="shared" si="92"/>
        <v>0</v>
      </c>
      <c r="BC247">
        <f t="shared" si="93"/>
        <v>0</v>
      </c>
    </row>
    <row r="248" spans="1:55">
      <c r="A248">
        <v>4</v>
      </c>
      <c r="B248">
        <v>5</v>
      </c>
      <c r="C248">
        <v>2</v>
      </c>
      <c r="D248">
        <v>2</v>
      </c>
      <c r="E248">
        <v>0</v>
      </c>
      <c r="F248">
        <v>6</v>
      </c>
      <c r="G248">
        <v>3</v>
      </c>
      <c r="H248">
        <v>11</v>
      </c>
      <c r="I248">
        <v>1</v>
      </c>
      <c r="J248">
        <v>6</v>
      </c>
      <c r="K248">
        <v>2</v>
      </c>
      <c r="L248"/>
      <c r="M248" s="22"/>
      <c r="N248">
        <f t="shared" si="77"/>
        <v>4</v>
      </c>
      <c r="O248">
        <f t="shared" si="78"/>
        <v>5</v>
      </c>
      <c r="P248">
        <f t="shared" si="79"/>
        <v>2</v>
      </c>
      <c r="Q248">
        <f t="shared" si="80"/>
        <v>2</v>
      </c>
      <c r="R248">
        <f t="shared" si="81"/>
        <v>6</v>
      </c>
      <c r="S248">
        <f t="shared" si="82"/>
        <v>3</v>
      </c>
      <c r="T248">
        <f t="shared" si="82"/>
        <v>11</v>
      </c>
      <c r="U248">
        <f t="shared" si="83"/>
        <v>1</v>
      </c>
      <c r="V248">
        <f t="shared" si="84"/>
        <v>6</v>
      </c>
      <c r="W248">
        <f t="shared" si="85"/>
        <v>8102</v>
      </c>
      <c r="AP248">
        <f t="shared" si="71"/>
        <v>4</v>
      </c>
      <c r="AQ248">
        <f t="shared" si="72"/>
        <v>5</v>
      </c>
      <c r="AR248">
        <f t="shared" si="73"/>
        <v>2</v>
      </c>
      <c r="AS248">
        <f t="shared" si="74"/>
        <v>2</v>
      </c>
      <c r="AT248">
        <f t="shared" si="86"/>
        <v>9</v>
      </c>
      <c r="AU248">
        <f t="shared" si="87"/>
        <v>0</v>
      </c>
      <c r="AV248">
        <f t="shared" si="88"/>
        <v>4</v>
      </c>
      <c r="AW248">
        <f t="shared" si="89"/>
        <v>5</v>
      </c>
      <c r="AX248">
        <f t="shared" si="90"/>
        <v>2</v>
      </c>
      <c r="AY248">
        <f t="shared" si="91"/>
        <v>2</v>
      </c>
      <c r="AZ248">
        <f t="shared" si="75"/>
        <v>8302</v>
      </c>
      <c r="BA248">
        <f t="shared" si="76"/>
        <v>830200</v>
      </c>
      <c r="BB248">
        <f t="shared" si="92"/>
        <v>0</v>
      </c>
      <c r="BC248">
        <f t="shared" si="93"/>
        <v>0</v>
      </c>
    </row>
    <row r="249" spans="1:55">
      <c r="A249">
        <v>4</v>
      </c>
      <c r="B249">
        <v>5</v>
      </c>
      <c r="C249">
        <v>3</v>
      </c>
      <c r="D249">
        <v>0</v>
      </c>
      <c r="E249">
        <v>14</v>
      </c>
      <c r="F249">
        <v>2</v>
      </c>
      <c r="G249">
        <v>8</v>
      </c>
      <c r="H249">
        <v>5</v>
      </c>
      <c r="I249">
        <v>5</v>
      </c>
      <c r="J249">
        <v>0</v>
      </c>
      <c r="K249">
        <v>3</v>
      </c>
      <c r="L249"/>
      <c r="M249" s="22"/>
      <c r="N249">
        <f t="shared" si="77"/>
        <v>4</v>
      </c>
      <c r="O249">
        <f t="shared" si="78"/>
        <v>5</v>
      </c>
      <c r="P249">
        <f t="shared" si="79"/>
        <v>3</v>
      </c>
      <c r="Q249">
        <f t="shared" si="80"/>
        <v>14</v>
      </c>
      <c r="R249">
        <f t="shared" si="81"/>
        <v>2</v>
      </c>
      <c r="S249">
        <f t="shared" si="82"/>
        <v>8</v>
      </c>
      <c r="T249">
        <f t="shared" si="82"/>
        <v>5</v>
      </c>
      <c r="U249">
        <f t="shared" si="83"/>
        <v>5</v>
      </c>
      <c r="V249">
        <f t="shared" si="84"/>
        <v>0</v>
      </c>
      <c r="W249">
        <f t="shared" si="85"/>
        <v>4503</v>
      </c>
      <c r="AP249">
        <f t="shared" si="71"/>
        <v>4</v>
      </c>
      <c r="AQ249">
        <f t="shared" si="72"/>
        <v>5</v>
      </c>
      <c r="AR249">
        <f t="shared" si="73"/>
        <v>3</v>
      </c>
      <c r="AS249">
        <f t="shared" si="74"/>
        <v>0</v>
      </c>
      <c r="AT249">
        <f t="shared" si="86"/>
        <v>14</v>
      </c>
      <c r="AU249">
        <f t="shared" si="87"/>
        <v>0</v>
      </c>
      <c r="AV249">
        <f t="shared" si="88"/>
        <v>4</v>
      </c>
      <c r="AW249">
        <f t="shared" si="89"/>
        <v>5</v>
      </c>
      <c r="AX249">
        <f t="shared" si="90"/>
        <v>3</v>
      </c>
      <c r="AY249">
        <f t="shared" si="91"/>
        <v>14</v>
      </c>
      <c r="AZ249">
        <f t="shared" si="75"/>
        <v>4503</v>
      </c>
      <c r="BA249">
        <f t="shared" si="76"/>
        <v>450300</v>
      </c>
      <c r="BB249">
        <f t="shared" si="92"/>
        <v>0</v>
      </c>
      <c r="BC249">
        <f t="shared" si="93"/>
        <v>0</v>
      </c>
    </row>
    <row r="250" spans="1:55">
      <c r="A250">
        <v>4</v>
      </c>
      <c r="B250">
        <v>5</v>
      </c>
      <c r="C250">
        <v>4</v>
      </c>
      <c r="D250">
        <v>13</v>
      </c>
      <c r="E250">
        <v>0</v>
      </c>
      <c r="F250">
        <v>4</v>
      </c>
      <c r="G250">
        <v>6</v>
      </c>
      <c r="H250">
        <v>2</v>
      </c>
      <c r="I250">
        <v>3</v>
      </c>
      <c r="J250">
        <v>1</v>
      </c>
      <c r="K250">
        <v>3</v>
      </c>
      <c r="L250"/>
      <c r="M250" s="22"/>
      <c r="N250">
        <f t="shared" si="77"/>
        <v>4</v>
      </c>
      <c r="O250">
        <f t="shared" si="78"/>
        <v>5</v>
      </c>
      <c r="P250">
        <f t="shared" si="79"/>
        <v>4</v>
      </c>
      <c r="Q250">
        <f t="shared" si="80"/>
        <v>13</v>
      </c>
      <c r="R250">
        <f t="shared" si="81"/>
        <v>4</v>
      </c>
      <c r="S250">
        <f t="shared" si="82"/>
        <v>6</v>
      </c>
      <c r="T250">
        <f t="shared" si="82"/>
        <v>2</v>
      </c>
      <c r="U250">
        <f t="shared" si="83"/>
        <v>3</v>
      </c>
      <c r="V250">
        <f t="shared" si="84"/>
        <v>1</v>
      </c>
      <c r="W250">
        <f t="shared" si="85"/>
        <v>6303</v>
      </c>
      <c r="AP250">
        <f t="shared" si="71"/>
        <v>4</v>
      </c>
      <c r="AQ250">
        <f t="shared" si="72"/>
        <v>5</v>
      </c>
      <c r="AR250">
        <f t="shared" si="73"/>
        <v>4</v>
      </c>
      <c r="AS250">
        <f t="shared" si="74"/>
        <v>13</v>
      </c>
      <c r="AT250">
        <f t="shared" si="86"/>
        <v>7</v>
      </c>
      <c r="AU250">
        <f t="shared" si="87"/>
        <v>1</v>
      </c>
      <c r="AV250">
        <f t="shared" si="88"/>
        <v>4</v>
      </c>
      <c r="AW250">
        <f t="shared" si="89"/>
        <v>5</v>
      </c>
      <c r="AX250">
        <f t="shared" si="90"/>
        <v>4</v>
      </c>
      <c r="AY250">
        <f t="shared" si="91"/>
        <v>13</v>
      </c>
      <c r="AZ250">
        <f t="shared" si="75"/>
        <v>7603</v>
      </c>
      <c r="BA250">
        <f t="shared" si="76"/>
        <v>760300</v>
      </c>
      <c r="BB250">
        <f t="shared" si="92"/>
        <v>0</v>
      </c>
      <c r="BC250">
        <f t="shared" si="93"/>
        <v>0</v>
      </c>
    </row>
    <row r="251" spans="1:55">
      <c r="A251">
        <v>4</v>
      </c>
      <c r="B251">
        <v>5</v>
      </c>
      <c r="C251">
        <v>5</v>
      </c>
      <c r="D251">
        <v>17</v>
      </c>
      <c r="E251">
        <v>0</v>
      </c>
      <c r="F251">
        <v>3</v>
      </c>
      <c r="G251">
        <v>7</v>
      </c>
      <c r="H251">
        <v>6</v>
      </c>
      <c r="I251">
        <v>4</v>
      </c>
      <c r="J251">
        <v>5</v>
      </c>
      <c r="K251">
        <v>1</v>
      </c>
      <c r="L251"/>
      <c r="M251" s="22"/>
      <c r="N251">
        <f t="shared" si="77"/>
        <v>4</v>
      </c>
      <c r="O251">
        <f t="shared" si="78"/>
        <v>5</v>
      </c>
      <c r="P251">
        <f t="shared" si="79"/>
        <v>5</v>
      </c>
      <c r="Q251">
        <f t="shared" si="80"/>
        <v>17</v>
      </c>
      <c r="R251">
        <f t="shared" si="81"/>
        <v>3</v>
      </c>
      <c r="S251">
        <f t="shared" si="82"/>
        <v>7</v>
      </c>
      <c r="T251">
        <f t="shared" si="82"/>
        <v>6</v>
      </c>
      <c r="U251">
        <f t="shared" si="83"/>
        <v>4</v>
      </c>
      <c r="V251">
        <f t="shared" si="84"/>
        <v>5</v>
      </c>
      <c r="W251">
        <f t="shared" si="85"/>
        <v>5401</v>
      </c>
      <c r="AP251">
        <f t="shared" si="71"/>
        <v>4</v>
      </c>
      <c r="AQ251">
        <f t="shared" si="72"/>
        <v>5</v>
      </c>
      <c r="AR251">
        <f t="shared" si="73"/>
        <v>5</v>
      </c>
      <c r="AS251">
        <f t="shared" si="74"/>
        <v>17</v>
      </c>
      <c r="AT251">
        <f t="shared" si="86"/>
        <v>6</v>
      </c>
      <c r="AU251">
        <f t="shared" si="87"/>
        <v>5</v>
      </c>
      <c r="AV251">
        <f t="shared" si="88"/>
        <v>4</v>
      </c>
      <c r="AW251">
        <f t="shared" si="89"/>
        <v>5</v>
      </c>
      <c r="AX251">
        <f t="shared" si="90"/>
        <v>5</v>
      </c>
      <c r="AY251">
        <f t="shared" si="91"/>
        <v>17</v>
      </c>
      <c r="AZ251">
        <f t="shared" si="75"/>
        <v>7101</v>
      </c>
      <c r="BA251">
        <f t="shared" si="76"/>
        <v>710100</v>
      </c>
      <c r="BB251">
        <f t="shared" si="92"/>
        <v>0</v>
      </c>
      <c r="BC251">
        <f t="shared" si="93"/>
        <v>0</v>
      </c>
    </row>
    <row r="252" spans="1:55">
      <c r="A252">
        <v>4</v>
      </c>
      <c r="B252">
        <v>6</v>
      </c>
      <c r="C252">
        <v>1</v>
      </c>
      <c r="D252">
        <v>0</v>
      </c>
      <c r="E252">
        <v>21</v>
      </c>
      <c r="F252">
        <v>2</v>
      </c>
      <c r="G252">
        <v>3</v>
      </c>
      <c r="H252">
        <v>6</v>
      </c>
      <c r="I252">
        <v>4</v>
      </c>
      <c r="J252">
        <v>0</v>
      </c>
      <c r="K252">
        <v>2</v>
      </c>
      <c r="L252"/>
      <c r="M252"/>
      <c r="N252">
        <f t="shared" si="77"/>
        <v>4</v>
      </c>
      <c r="O252">
        <f t="shared" si="78"/>
        <v>6</v>
      </c>
      <c r="P252">
        <f t="shared" si="79"/>
        <v>1</v>
      </c>
      <c r="Q252">
        <f t="shared" si="80"/>
        <v>21</v>
      </c>
      <c r="R252">
        <f t="shared" si="81"/>
        <v>2</v>
      </c>
      <c r="S252">
        <f t="shared" si="82"/>
        <v>3</v>
      </c>
      <c r="T252">
        <f t="shared" si="82"/>
        <v>6</v>
      </c>
      <c r="U252">
        <f t="shared" si="83"/>
        <v>4</v>
      </c>
      <c r="V252">
        <f t="shared" si="84"/>
        <v>0</v>
      </c>
      <c r="W252">
        <f t="shared" si="85"/>
        <v>2402</v>
      </c>
      <c r="AP252">
        <f t="shared" si="71"/>
        <v>4</v>
      </c>
      <c r="AQ252">
        <f t="shared" si="72"/>
        <v>6</v>
      </c>
      <c r="AR252">
        <f t="shared" si="73"/>
        <v>1</v>
      </c>
      <c r="AS252">
        <f t="shared" si="74"/>
        <v>0</v>
      </c>
      <c r="AT252">
        <f t="shared" si="86"/>
        <v>21</v>
      </c>
      <c r="AU252">
        <f t="shared" si="87"/>
        <v>0</v>
      </c>
      <c r="AV252">
        <f t="shared" si="88"/>
        <v>4</v>
      </c>
      <c r="AW252">
        <f t="shared" si="89"/>
        <v>6</v>
      </c>
      <c r="AX252">
        <f t="shared" si="90"/>
        <v>1</v>
      </c>
      <c r="AY252">
        <f t="shared" si="91"/>
        <v>21</v>
      </c>
      <c r="AZ252">
        <f t="shared" si="75"/>
        <v>2402</v>
      </c>
      <c r="BA252">
        <f t="shared" si="76"/>
        <v>240200</v>
      </c>
      <c r="BB252">
        <f t="shared" si="92"/>
        <v>0</v>
      </c>
      <c r="BC252">
        <f t="shared" si="93"/>
        <v>0</v>
      </c>
    </row>
    <row r="253" spans="1:55">
      <c r="A253">
        <v>4</v>
      </c>
      <c r="B253">
        <v>6</v>
      </c>
      <c r="C253">
        <v>2</v>
      </c>
      <c r="D253">
        <v>7</v>
      </c>
      <c r="E253">
        <v>0</v>
      </c>
      <c r="F253">
        <v>4</v>
      </c>
      <c r="G253">
        <v>11</v>
      </c>
      <c r="H253">
        <v>5</v>
      </c>
      <c r="I253">
        <v>3</v>
      </c>
      <c r="J253">
        <v>2</v>
      </c>
      <c r="K253">
        <v>3</v>
      </c>
      <c r="L253"/>
      <c r="M253"/>
      <c r="N253">
        <f t="shared" si="77"/>
        <v>4</v>
      </c>
      <c r="O253">
        <f t="shared" si="78"/>
        <v>6</v>
      </c>
      <c r="P253">
        <f t="shared" si="79"/>
        <v>2</v>
      </c>
      <c r="Q253">
        <f t="shared" si="80"/>
        <v>7</v>
      </c>
      <c r="R253">
        <f t="shared" si="81"/>
        <v>4</v>
      </c>
      <c r="S253">
        <f t="shared" si="82"/>
        <v>11</v>
      </c>
      <c r="T253">
        <f t="shared" si="82"/>
        <v>5</v>
      </c>
      <c r="U253">
        <f t="shared" si="83"/>
        <v>3</v>
      </c>
      <c r="V253">
        <f t="shared" si="84"/>
        <v>2</v>
      </c>
      <c r="W253">
        <f t="shared" si="85"/>
        <v>6303</v>
      </c>
      <c r="AP253">
        <f t="shared" si="71"/>
        <v>4</v>
      </c>
      <c r="AQ253">
        <f t="shared" si="72"/>
        <v>6</v>
      </c>
      <c r="AR253">
        <f t="shared" si="73"/>
        <v>2</v>
      </c>
      <c r="AS253">
        <f t="shared" si="74"/>
        <v>7</v>
      </c>
      <c r="AT253">
        <f t="shared" si="86"/>
        <v>7</v>
      </c>
      <c r="AU253">
        <f t="shared" si="87"/>
        <v>2</v>
      </c>
      <c r="AV253">
        <f t="shared" si="88"/>
        <v>4</v>
      </c>
      <c r="AW253">
        <f t="shared" si="89"/>
        <v>6</v>
      </c>
      <c r="AX253">
        <f t="shared" si="90"/>
        <v>2</v>
      </c>
      <c r="AY253">
        <f t="shared" si="91"/>
        <v>7</v>
      </c>
      <c r="AZ253">
        <f t="shared" si="75"/>
        <v>7003</v>
      </c>
      <c r="BA253">
        <f t="shared" si="76"/>
        <v>700300</v>
      </c>
      <c r="BB253">
        <f t="shared" si="92"/>
        <v>0</v>
      </c>
      <c r="BC253">
        <f t="shared" si="93"/>
        <v>0</v>
      </c>
    </row>
    <row r="254" spans="1:55">
      <c r="A254">
        <v>4</v>
      </c>
      <c r="B254">
        <v>6</v>
      </c>
      <c r="C254">
        <v>3</v>
      </c>
      <c r="D254">
        <v>3</v>
      </c>
      <c r="E254">
        <v>0</v>
      </c>
      <c r="F254">
        <v>5</v>
      </c>
      <c r="G254">
        <v>8</v>
      </c>
      <c r="H254">
        <v>3</v>
      </c>
      <c r="I254">
        <v>1</v>
      </c>
      <c r="J254">
        <v>6</v>
      </c>
      <c r="K254">
        <v>2</v>
      </c>
      <c r="L254"/>
      <c r="M254"/>
      <c r="N254">
        <f t="shared" si="77"/>
        <v>4</v>
      </c>
      <c r="O254">
        <f t="shared" si="78"/>
        <v>6</v>
      </c>
      <c r="P254">
        <f t="shared" si="79"/>
        <v>3</v>
      </c>
      <c r="Q254">
        <f t="shared" si="80"/>
        <v>3</v>
      </c>
      <c r="R254">
        <f t="shared" si="81"/>
        <v>5</v>
      </c>
      <c r="S254">
        <f t="shared" si="82"/>
        <v>8</v>
      </c>
      <c r="T254">
        <f t="shared" si="82"/>
        <v>3</v>
      </c>
      <c r="U254">
        <f t="shared" si="83"/>
        <v>1</v>
      </c>
      <c r="V254">
        <f t="shared" si="84"/>
        <v>6</v>
      </c>
      <c r="W254">
        <f t="shared" si="85"/>
        <v>7102</v>
      </c>
      <c r="AP254">
        <f t="shared" si="71"/>
        <v>4</v>
      </c>
      <c r="AQ254">
        <f t="shared" si="72"/>
        <v>6</v>
      </c>
      <c r="AR254">
        <f t="shared" si="73"/>
        <v>3</v>
      </c>
      <c r="AS254">
        <f t="shared" si="74"/>
        <v>3</v>
      </c>
      <c r="AT254">
        <f t="shared" si="86"/>
        <v>8</v>
      </c>
      <c r="AU254">
        <f t="shared" si="87"/>
        <v>0</v>
      </c>
      <c r="AV254">
        <f t="shared" si="88"/>
        <v>4</v>
      </c>
      <c r="AW254">
        <f t="shared" si="89"/>
        <v>6</v>
      </c>
      <c r="AX254">
        <f t="shared" si="90"/>
        <v>3</v>
      </c>
      <c r="AY254">
        <f t="shared" si="91"/>
        <v>3</v>
      </c>
      <c r="AZ254">
        <f t="shared" si="75"/>
        <v>7402</v>
      </c>
      <c r="BA254">
        <f t="shared" si="76"/>
        <v>740200</v>
      </c>
      <c r="BB254">
        <f t="shared" si="92"/>
        <v>0</v>
      </c>
      <c r="BC254">
        <f t="shared" si="93"/>
        <v>0</v>
      </c>
    </row>
    <row r="255" spans="1:55">
      <c r="A255">
        <v>4</v>
      </c>
      <c r="B255">
        <v>6</v>
      </c>
      <c r="C255">
        <v>4</v>
      </c>
      <c r="D255">
        <v>6</v>
      </c>
      <c r="E255">
        <v>0</v>
      </c>
      <c r="F255">
        <v>6</v>
      </c>
      <c r="G255">
        <v>9</v>
      </c>
      <c r="H255">
        <v>3</v>
      </c>
      <c r="I255">
        <v>2</v>
      </c>
      <c r="J255">
        <v>7</v>
      </c>
      <c r="K255">
        <v>1</v>
      </c>
      <c r="L255"/>
      <c r="M255"/>
      <c r="N255">
        <f t="shared" si="77"/>
        <v>4</v>
      </c>
      <c r="O255">
        <f t="shared" si="78"/>
        <v>6</v>
      </c>
      <c r="P255">
        <f t="shared" si="79"/>
        <v>4</v>
      </c>
      <c r="Q255">
        <f t="shared" si="80"/>
        <v>6</v>
      </c>
      <c r="R255">
        <f t="shared" si="81"/>
        <v>6</v>
      </c>
      <c r="S255">
        <f t="shared" si="82"/>
        <v>9</v>
      </c>
      <c r="T255">
        <f t="shared" si="82"/>
        <v>3</v>
      </c>
      <c r="U255">
        <f t="shared" si="83"/>
        <v>2</v>
      </c>
      <c r="V255">
        <f t="shared" si="84"/>
        <v>7</v>
      </c>
      <c r="W255">
        <f t="shared" si="85"/>
        <v>8201</v>
      </c>
      <c r="AP255">
        <f t="shared" si="71"/>
        <v>4</v>
      </c>
      <c r="AQ255">
        <f t="shared" si="72"/>
        <v>6</v>
      </c>
      <c r="AR255">
        <f t="shared" si="73"/>
        <v>4</v>
      </c>
      <c r="AS255">
        <f t="shared" si="74"/>
        <v>6</v>
      </c>
      <c r="AT255">
        <f t="shared" si="86"/>
        <v>9</v>
      </c>
      <c r="AU255">
        <f t="shared" si="87"/>
        <v>7</v>
      </c>
      <c r="AV255">
        <f t="shared" si="88"/>
        <v>4</v>
      </c>
      <c r="AW255">
        <f t="shared" si="89"/>
        <v>6</v>
      </c>
      <c r="AX255">
        <f t="shared" si="90"/>
        <v>4</v>
      </c>
      <c r="AY255">
        <f t="shared" si="91"/>
        <v>6</v>
      </c>
      <c r="AZ255">
        <f t="shared" si="75"/>
        <v>8801</v>
      </c>
      <c r="BA255">
        <f t="shared" si="76"/>
        <v>880100</v>
      </c>
      <c r="BB255">
        <f t="shared" si="92"/>
        <v>0</v>
      </c>
      <c r="BC255">
        <f t="shared" si="93"/>
        <v>0</v>
      </c>
    </row>
    <row r="256" spans="1:55">
      <c r="A256">
        <v>4</v>
      </c>
      <c r="B256">
        <v>6</v>
      </c>
      <c r="C256">
        <v>5</v>
      </c>
      <c r="D256">
        <v>5</v>
      </c>
      <c r="E256">
        <v>0</v>
      </c>
      <c r="F256">
        <v>1</v>
      </c>
      <c r="G256">
        <v>10</v>
      </c>
      <c r="H256">
        <v>7</v>
      </c>
      <c r="I256">
        <v>2</v>
      </c>
      <c r="J256">
        <v>0</v>
      </c>
      <c r="K256">
        <v>3</v>
      </c>
      <c r="L256"/>
      <c r="M256"/>
      <c r="N256">
        <f t="shared" si="77"/>
        <v>4</v>
      </c>
      <c r="O256">
        <f t="shared" si="78"/>
        <v>6</v>
      </c>
      <c r="P256">
        <f t="shared" si="79"/>
        <v>5</v>
      </c>
      <c r="Q256">
        <f t="shared" si="80"/>
        <v>5</v>
      </c>
      <c r="R256">
        <f t="shared" si="81"/>
        <v>1</v>
      </c>
      <c r="S256">
        <f t="shared" si="82"/>
        <v>10</v>
      </c>
      <c r="T256">
        <f t="shared" si="82"/>
        <v>7</v>
      </c>
      <c r="U256">
        <f t="shared" si="83"/>
        <v>2</v>
      </c>
      <c r="V256">
        <f t="shared" si="84"/>
        <v>0</v>
      </c>
      <c r="W256">
        <f t="shared" si="85"/>
        <v>1203</v>
      </c>
      <c r="AP256">
        <f t="shared" si="71"/>
        <v>4</v>
      </c>
      <c r="AQ256">
        <f t="shared" si="72"/>
        <v>6</v>
      </c>
      <c r="AR256">
        <f t="shared" si="73"/>
        <v>5</v>
      </c>
      <c r="AS256">
        <f t="shared" si="74"/>
        <v>5</v>
      </c>
      <c r="AT256">
        <f t="shared" si="86"/>
        <v>4</v>
      </c>
      <c r="AU256">
        <f t="shared" si="87"/>
        <v>6</v>
      </c>
      <c r="AV256">
        <f t="shared" si="88"/>
        <v>4</v>
      </c>
      <c r="AW256">
        <f t="shared" si="89"/>
        <v>6</v>
      </c>
      <c r="AX256">
        <f t="shared" si="90"/>
        <v>5</v>
      </c>
      <c r="AY256">
        <f t="shared" si="91"/>
        <v>5</v>
      </c>
      <c r="AZ256">
        <f t="shared" si="75"/>
        <v>1703</v>
      </c>
      <c r="BA256">
        <f t="shared" si="76"/>
        <v>170300</v>
      </c>
      <c r="BB256">
        <f t="shared" si="92"/>
        <v>0</v>
      </c>
      <c r="BC256">
        <f t="shared" si="93"/>
        <v>0</v>
      </c>
    </row>
    <row r="257" spans="1:55">
      <c r="A257">
        <v>4</v>
      </c>
      <c r="B257">
        <v>7</v>
      </c>
      <c r="C257">
        <v>1</v>
      </c>
      <c r="D257">
        <v>0</v>
      </c>
      <c r="E257">
        <v>10</v>
      </c>
      <c r="F257">
        <v>2</v>
      </c>
      <c r="G257">
        <v>13</v>
      </c>
      <c r="H257">
        <v>15</v>
      </c>
      <c r="I257">
        <v>3</v>
      </c>
      <c r="J257">
        <v>0</v>
      </c>
      <c r="K257">
        <v>1</v>
      </c>
      <c r="L257"/>
      <c r="M257"/>
      <c r="N257">
        <f t="shared" si="77"/>
        <v>4</v>
      </c>
      <c r="O257">
        <f t="shared" si="78"/>
        <v>7</v>
      </c>
      <c r="P257">
        <f t="shared" si="79"/>
        <v>1</v>
      </c>
      <c r="Q257">
        <f t="shared" si="80"/>
        <v>10</v>
      </c>
      <c r="R257">
        <f t="shared" si="81"/>
        <v>2</v>
      </c>
      <c r="S257">
        <f t="shared" si="82"/>
        <v>13</v>
      </c>
      <c r="T257">
        <f t="shared" si="82"/>
        <v>15</v>
      </c>
      <c r="U257">
        <f t="shared" si="83"/>
        <v>3</v>
      </c>
      <c r="V257">
        <f t="shared" si="84"/>
        <v>0</v>
      </c>
      <c r="W257">
        <f t="shared" si="85"/>
        <v>4301</v>
      </c>
      <c r="AP257">
        <f t="shared" si="71"/>
        <v>4</v>
      </c>
      <c r="AQ257">
        <f t="shared" si="72"/>
        <v>7</v>
      </c>
      <c r="AR257">
        <f t="shared" si="73"/>
        <v>1</v>
      </c>
      <c r="AS257">
        <f t="shared" si="74"/>
        <v>0</v>
      </c>
      <c r="AT257">
        <f t="shared" si="86"/>
        <v>10</v>
      </c>
      <c r="AU257">
        <f t="shared" si="87"/>
        <v>0</v>
      </c>
      <c r="AV257">
        <f t="shared" si="88"/>
        <v>4</v>
      </c>
      <c r="AW257">
        <f t="shared" si="89"/>
        <v>7</v>
      </c>
      <c r="AX257">
        <f t="shared" si="90"/>
        <v>1</v>
      </c>
      <c r="AY257">
        <f t="shared" si="91"/>
        <v>10</v>
      </c>
      <c r="AZ257">
        <f t="shared" si="75"/>
        <v>4301</v>
      </c>
      <c r="BA257">
        <f t="shared" si="76"/>
        <v>430100</v>
      </c>
      <c r="BB257">
        <f t="shared" si="92"/>
        <v>0</v>
      </c>
      <c r="BC257">
        <f t="shared" si="93"/>
        <v>0</v>
      </c>
    </row>
    <row r="258" spans="1:55">
      <c r="A258">
        <v>4</v>
      </c>
      <c r="B258">
        <v>7</v>
      </c>
      <c r="C258">
        <v>2</v>
      </c>
      <c r="D258">
        <v>8</v>
      </c>
      <c r="E258">
        <v>0</v>
      </c>
      <c r="F258">
        <v>7</v>
      </c>
      <c r="G258">
        <v>5</v>
      </c>
      <c r="H258">
        <v>9</v>
      </c>
      <c r="I258">
        <v>1</v>
      </c>
      <c r="J258">
        <v>8</v>
      </c>
      <c r="K258">
        <v>2</v>
      </c>
      <c r="L258"/>
      <c r="M258"/>
      <c r="N258">
        <f t="shared" si="77"/>
        <v>4</v>
      </c>
      <c r="O258">
        <f t="shared" si="78"/>
        <v>7</v>
      </c>
      <c r="P258">
        <f t="shared" si="79"/>
        <v>2</v>
      </c>
      <c r="Q258">
        <f t="shared" si="80"/>
        <v>8</v>
      </c>
      <c r="R258">
        <f t="shared" si="81"/>
        <v>7</v>
      </c>
      <c r="S258">
        <f t="shared" si="82"/>
        <v>5</v>
      </c>
      <c r="T258">
        <f t="shared" si="82"/>
        <v>9</v>
      </c>
      <c r="U258">
        <f t="shared" si="83"/>
        <v>1</v>
      </c>
      <c r="V258">
        <f t="shared" si="84"/>
        <v>8</v>
      </c>
      <c r="W258">
        <f t="shared" si="85"/>
        <v>9102</v>
      </c>
      <c r="AP258">
        <f t="shared" ref="AP258:AP321" si="94">A258</f>
        <v>4</v>
      </c>
      <c r="AQ258">
        <f t="shared" ref="AQ258:AQ321" si="95">B258</f>
        <v>7</v>
      </c>
      <c r="AR258">
        <f t="shared" ref="AR258:AR321" si="96">C258</f>
        <v>2</v>
      </c>
      <c r="AS258">
        <f t="shared" ref="AS258:AS321" si="97">D258</f>
        <v>8</v>
      </c>
      <c r="AT258">
        <f t="shared" si="86"/>
        <v>10</v>
      </c>
      <c r="AU258">
        <f t="shared" si="87"/>
        <v>8</v>
      </c>
      <c r="AV258">
        <f t="shared" si="88"/>
        <v>4</v>
      </c>
      <c r="AW258">
        <f t="shared" si="89"/>
        <v>7</v>
      </c>
      <c r="AX258">
        <f t="shared" si="90"/>
        <v>2</v>
      </c>
      <c r="AY258">
        <f t="shared" si="91"/>
        <v>8</v>
      </c>
      <c r="AZ258">
        <f t="shared" ref="AZ258:AZ321" si="98">$AS258*100+MAX(R258:Y258)</f>
        <v>9902</v>
      </c>
      <c r="BA258">
        <f t="shared" ref="BA258:BA321" si="99">AZ258*100+MAX(Z258:AG258)</f>
        <v>990200</v>
      </c>
      <c r="BB258">
        <f t="shared" si="92"/>
        <v>0</v>
      </c>
      <c r="BC258">
        <f t="shared" si="93"/>
        <v>0</v>
      </c>
    </row>
    <row r="259" spans="1:55">
      <c r="A259">
        <v>4</v>
      </c>
      <c r="B259">
        <v>7</v>
      </c>
      <c r="C259">
        <v>3</v>
      </c>
      <c r="D259">
        <v>5</v>
      </c>
      <c r="E259">
        <v>0</v>
      </c>
      <c r="F259">
        <v>3</v>
      </c>
      <c r="G259">
        <v>10</v>
      </c>
      <c r="H259">
        <v>16</v>
      </c>
      <c r="I259">
        <v>4</v>
      </c>
      <c r="J259">
        <v>2</v>
      </c>
      <c r="K259">
        <v>1</v>
      </c>
      <c r="L259"/>
      <c r="M259"/>
      <c r="N259">
        <f t="shared" ref="N259:N322" si="100">A259</f>
        <v>4</v>
      </c>
      <c r="O259">
        <f t="shared" ref="O259:O322" si="101">B259</f>
        <v>7</v>
      </c>
      <c r="P259">
        <f t="shared" ref="P259:P322" si="102">C259</f>
        <v>3</v>
      </c>
      <c r="Q259">
        <f t="shared" ref="Q259:Q322" si="103">IF(E259&gt;0,E259,D259)</f>
        <v>5</v>
      </c>
      <c r="R259">
        <f t="shared" ref="R259:R322" si="104">F259</f>
        <v>3</v>
      </c>
      <c r="S259">
        <f t="shared" ref="S259:T322" si="105">G259</f>
        <v>10</v>
      </c>
      <c r="T259">
        <f t="shared" si="105"/>
        <v>16</v>
      </c>
      <c r="U259">
        <f t="shared" ref="U259:U322" si="106">I259</f>
        <v>4</v>
      </c>
      <c r="V259">
        <f t="shared" ref="V259:V322" si="107">J259</f>
        <v>2</v>
      </c>
      <c r="W259">
        <f t="shared" ref="W259:W322" si="108">IF(OR(R259=1,AND(R259=2,Q259=21)),R259*1000+U259*100+K259,IF(AND(R259=2,Q259=22),(R259+1)*1000+U259*100+K259,(R259+2)*1000+U259*100+K259))</f>
        <v>5401</v>
      </c>
      <c r="AP259">
        <f t="shared" si="94"/>
        <v>4</v>
      </c>
      <c r="AQ259">
        <f t="shared" si="95"/>
        <v>7</v>
      </c>
      <c r="AR259">
        <f t="shared" si="96"/>
        <v>3</v>
      </c>
      <c r="AS259">
        <f t="shared" si="97"/>
        <v>5</v>
      </c>
      <c r="AT259">
        <f t="shared" ref="AT259:AT322" si="109">IF(E259&gt;0,E259,IF(F259&gt;0,F259+3,IF(G259&gt;0,G259+5,IF(H259&gt;0,H259+7,I259+10))))</f>
        <v>6</v>
      </c>
      <c r="AU259">
        <f t="shared" ref="AU259:AU322" si="110">IF(AS259&gt;4,IF(J259&gt;0,J259,IF(K259&gt;0,K259+3,IF(L259&gt;0,L259+5,M259+7))),0)</f>
        <v>2</v>
      </c>
      <c r="AV259">
        <f t="shared" ref="AV259:AV322" si="111">N259</f>
        <v>4</v>
      </c>
      <c r="AW259">
        <f t="shared" ref="AW259:AW322" si="112">O259</f>
        <v>7</v>
      </c>
      <c r="AX259">
        <f t="shared" ref="AX259:AX322" si="113">P259</f>
        <v>3</v>
      </c>
      <c r="AY259">
        <f t="shared" ref="AY259:AY322" si="114">IF(Q259=0,6,Q259)</f>
        <v>5</v>
      </c>
      <c r="AZ259">
        <f t="shared" si="98"/>
        <v>5901</v>
      </c>
      <c r="BA259">
        <f t="shared" si="99"/>
        <v>590100</v>
      </c>
      <c r="BB259">
        <f t="shared" ref="BB259:BB322" si="115">AH259</f>
        <v>0</v>
      </c>
      <c r="BC259">
        <f t="shared" ref="BC259:BC322" si="116">AI259</f>
        <v>0</v>
      </c>
    </row>
    <row r="260" spans="1:55">
      <c r="A260">
        <v>4</v>
      </c>
      <c r="B260">
        <v>7</v>
      </c>
      <c r="C260">
        <v>4</v>
      </c>
      <c r="D260">
        <v>7</v>
      </c>
      <c r="E260">
        <v>0</v>
      </c>
      <c r="F260">
        <v>6</v>
      </c>
      <c r="G260">
        <v>1</v>
      </c>
      <c r="H260">
        <v>4</v>
      </c>
      <c r="I260">
        <v>5</v>
      </c>
      <c r="J260">
        <v>4</v>
      </c>
      <c r="K260">
        <v>2</v>
      </c>
      <c r="L260"/>
      <c r="M260"/>
      <c r="N260">
        <f t="shared" si="100"/>
        <v>4</v>
      </c>
      <c r="O260">
        <f t="shared" si="101"/>
        <v>7</v>
      </c>
      <c r="P260">
        <f t="shared" si="102"/>
        <v>4</v>
      </c>
      <c r="Q260">
        <f t="shared" si="103"/>
        <v>7</v>
      </c>
      <c r="R260">
        <f t="shared" si="104"/>
        <v>6</v>
      </c>
      <c r="S260">
        <f t="shared" si="105"/>
        <v>1</v>
      </c>
      <c r="T260">
        <f t="shared" si="105"/>
        <v>4</v>
      </c>
      <c r="U260">
        <f t="shared" si="106"/>
        <v>5</v>
      </c>
      <c r="V260">
        <f t="shared" si="107"/>
        <v>4</v>
      </c>
      <c r="W260">
        <f t="shared" si="108"/>
        <v>8502</v>
      </c>
      <c r="AP260">
        <f t="shared" si="94"/>
        <v>4</v>
      </c>
      <c r="AQ260">
        <f t="shared" si="95"/>
        <v>7</v>
      </c>
      <c r="AR260">
        <f t="shared" si="96"/>
        <v>4</v>
      </c>
      <c r="AS260">
        <f t="shared" si="97"/>
        <v>7</v>
      </c>
      <c r="AT260">
        <f t="shared" si="109"/>
        <v>9</v>
      </c>
      <c r="AU260">
        <f t="shared" si="110"/>
        <v>4</v>
      </c>
      <c r="AV260">
        <f t="shared" si="111"/>
        <v>4</v>
      </c>
      <c r="AW260">
        <f t="shared" si="112"/>
        <v>7</v>
      </c>
      <c r="AX260">
        <f t="shared" si="113"/>
        <v>4</v>
      </c>
      <c r="AY260">
        <f t="shared" si="114"/>
        <v>7</v>
      </c>
      <c r="AZ260">
        <f t="shared" si="98"/>
        <v>9202</v>
      </c>
      <c r="BA260">
        <f t="shared" si="99"/>
        <v>920200</v>
      </c>
      <c r="BB260">
        <f t="shared" si="115"/>
        <v>0</v>
      </c>
      <c r="BC260">
        <f t="shared" si="116"/>
        <v>0</v>
      </c>
    </row>
    <row r="261" spans="1:55">
      <c r="A261">
        <v>4</v>
      </c>
      <c r="B261">
        <v>7</v>
      </c>
      <c r="C261">
        <v>5</v>
      </c>
      <c r="D261">
        <v>16</v>
      </c>
      <c r="E261">
        <v>0</v>
      </c>
      <c r="F261">
        <v>1</v>
      </c>
      <c r="G261">
        <v>8</v>
      </c>
      <c r="H261">
        <v>11</v>
      </c>
      <c r="I261">
        <v>2</v>
      </c>
      <c r="J261">
        <v>0</v>
      </c>
      <c r="K261">
        <v>3</v>
      </c>
      <c r="L261"/>
      <c r="M261"/>
      <c r="N261">
        <f t="shared" si="100"/>
        <v>4</v>
      </c>
      <c r="O261">
        <f t="shared" si="101"/>
        <v>7</v>
      </c>
      <c r="P261">
        <f t="shared" si="102"/>
        <v>5</v>
      </c>
      <c r="Q261">
        <f t="shared" si="103"/>
        <v>16</v>
      </c>
      <c r="R261">
        <f t="shared" si="104"/>
        <v>1</v>
      </c>
      <c r="S261">
        <f t="shared" si="105"/>
        <v>8</v>
      </c>
      <c r="T261">
        <f t="shared" si="105"/>
        <v>11</v>
      </c>
      <c r="U261">
        <f t="shared" si="106"/>
        <v>2</v>
      </c>
      <c r="V261">
        <f t="shared" si="107"/>
        <v>0</v>
      </c>
      <c r="W261">
        <f t="shared" si="108"/>
        <v>1203</v>
      </c>
      <c r="AP261">
        <f t="shared" si="94"/>
        <v>4</v>
      </c>
      <c r="AQ261">
        <f t="shared" si="95"/>
        <v>7</v>
      </c>
      <c r="AR261">
        <f t="shared" si="96"/>
        <v>5</v>
      </c>
      <c r="AS261">
        <f t="shared" si="97"/>
        <v>16</v>
      </c>
      <c r="AT261">
        <f t="shared" si="109"/>
        <v>4</v>
      </c>
      <c r="AU261">
        <f t="shared" si="110"/>
        <v>6</v>
      </c>
      <c r="AV261">
        <f t="shared" si="111"/>
        <v>4</v>
      </c>
      <c r="AW261">
        <f t="shared" si="112"/>
        <v>7</v>
      </c>
      <c r="AX261">
        <f t="shared" si="113"/>
        <v>5</v>
      </c>
      <c r="AY261">
        <f t="shared" si="114"/>
        <v>16</v>
      </c>
      <c r="AZ261">
        <f t="shared" si="98"/>
        <v>2803</v>
      </c>
      <c r="BA261">
        <f t="shared" si="99"/>
        <v>280300</v>
      </c>
      <c r="BB261">
        <f t="shared" si="115"/>
        <v>0</v>
      </c>
      <c r="BC261">
        <f t="shared" si="116"/>
        <v>0</v>
      </c>
    </row>
    <row r="262" spans="1:55">
      <c r="A262">
        <v>4</v>
      </c>
      <c r="B262">
        <v>8</v>
      </c>
      <c r="C262">
        <v>1</v>
      </c>
      <c r="D262">
        <v>1</v>
      </c>
      <c r="E262">
        <v>0</v>
      </c>
      <c r="F262">
        <v>7</v>
      </c>
      <c r="G262">
        <v>1</v>
      </c>
      <c r="H262">
        <v>12</v>
      </c>
      <c r="I262">
        <v>4</v>
      </c>
      <c r="J262">
        <v>5</v>
      </c>
      <c r="K262">
        <v>3</v>
      </c>
      <c r="L262"/>
      <c r="M262"/>
      <c r="N262">
        <f t="shared" si="100"/>
        <v>4</v>
      </c>
      <c r="O262">
        <f t="shared" si="101"/>
        <v>8</v>
      </c>
      <c r="P262">
        <f t="shared" si="102"/>
        <v>1</v>
      </c>
      <c r="Q262">
        <f t="shared" si="103"/>
        <v>1</v>
      </c>
      <c r="R262">
        <f t="shared" si="104"/>
        <v>7</v>
      </c>
      <c r="S262">
        <f t="shared" si="105"/>
        <v>1</v>
      </c>
      <c r="T262">
        <f t="shared" si="105"/>
        <v>12</v>
      </c>
      <c r="U262">
        <f t="shared" si="106"/>
        <v>4</v>
      </c>
      <c r="V262">
        <f t="shared" si="107"/>
        <v>5</v>
      </c>
      <c r="W262">
        <f t="shared" si="108"/>
        <v>9403</v>
      </c>
      <c r="AP262">
        <f t="shared" si="94"/>
        <v>4</v>
      </c>
      <c r="AQ262">
        <f t="shared" si="95"/>
        <v>8</v>
      </c>
      <c r="AR262">
        <f t="shared" si="96"/>
        <v>1</v>
      </c>
      <c r="AS262">
        <f t="shared" si="97"/>
        <v>1</v>
      </c>
      <c r="AT262">
        <f t="shared" si="109"/>
        <v>10</v>
      </c>
      <c r="AU262">
        <f t="shared" si="110"/>
        <v>0</v>
      </c>
      <c r="AV262">
        <f t="shared" si="111"/>
        <v>4</v>
      </c>
      <c r="AW262">
        <f t="shared" si="112"/>
        <v>8</v>
      </c>
      <c r="AX262">
        <f t="shared" si="113"/>
        <v>1</v>
      </c>
      <c r="AY262">
        <f t="shared" si="114"/>
        <v>1</v>
      </c>
      <c r="AZ262">
        <f t="shared" si="98"/>
        <v>9503</v>
      </c>
      <c r="BA262">
        <f t="shared" si="99"/>
        <v>950300</v>
      </c>
      <c r="BB262">
        <f t="shared" si="115"/>
        <v>0</v>
      </c>
      <c r="BC262">
        <f t="shared" si="116"/>
        <v>0</v>
      </c>
    </row>
    <row r="263" spans="1:55">
      <c r="A263">
        <v>4</v>
      </c>
      <c r="B263">
        <v>8</v>
      </c>
      <c r="C263">
        <v>2</v>
      </c>
      <c r="D263">
        <v>20</v>
      </c>
      <c r="E263">
        <v>0</v>
      </c>
      <c r="F263">
        <v>4</v>
      </c>
      <c r="G263">
        <v>7</v>
      </c>
      <c r="H263">
        <v>3</v>
      </c>
      <c r="I263">
        <v>5</v>
      </c>
      <c r="J263">
        <v>8</v>
      </c>
      <c r="K263">
        <v>1</v>
      </c>
      <c r="L263"/>
      <c r="M263"/>
      <c r="N263">
        <f t="shared" si="100"/>
        <v>4</v>
      </c>
      <c r="O263">
        <f t="shared" si="101"/>
        <v>8</v>
      </c>
      <c r="P263">
        <f t="shared" si="102"/>
        <v>2</v>
      </c>
      <c r="Q263">
        <f t="shared" si="103"/>
        <v>20</v>
      </c>
      <c r="R263">
        <f t="shared" si="104"/>
        <v>4</v>
      </c>
      <c r="S263">
        <f t="shared" si="105"/>
        <v>7</v>
      </c>
      <c r="T263">
        <f t="shared" si="105"/>
        <v>3</v>
      </c>
      <c r="U263">
        <f t="shared" si="106"/>
        <v>5</v>
      </c>
      <c r="V263">
        <f t="shared" si="107"/>
        <v>8</v>
      </c>
      <c r="W263">
        <f t="shared" si="108"/>
        <v>6501</v>
      </c>
      <c r="AP263">
        <f t="shared" si="94"/>
        <v>4</v>
      </c>
      <c r="AQ263">
        <f t="shared" si="95"/>
        <v>8</v>
      </c>
      <c r="AR263">
        <f t="shared" si="96"/>
        <v>2</v>
      </c>
      <c r="AS263">
        <f t="shared" si="97"/>
        <v>20</v>
      </c>
      <c r="AT263">
        <f t="shared" si="109"/>
        <v>7</v>
      </c>
      <c r="AU263">
        <f t="shared" si="110"/>
        <v>8</v>
      </c>
      <c r="AV263">
        <f t="shared" si="111"/>
        <v>4</v>
      </c>
      <c r="AW263">
        <f t="shared" si="112"/>
        <v>8</v>
      </c>
      <c r="AX263">
        <f t="shared" si="113"/>
        <v>2</v>
      </c>
      <c r="AY263">
        <f t="shared" si="114"/>
        <v>20</v>
      </c>
      <c r="AZ263">
        <f t="shared" si="98"/>
        <v>8501</v>
      </c>
      <c r="BA263">
        <f t="shared" si="99"/>
        <v>850100</v>
      </c>
      <c r="BB263">
        <f t="shared" si="115"/>
        <v>0</v>
      </c>
      <c r="BC263">
        <f t="shared" si="116"/>
        <v>0</v>
      </c>
    </row>
    <row r="264" spans="1:55">
      <c r="A264">
        <v>4</v>
      </c>
      <c r="B264">
        <v>8</v>
      </c>
      <c r="C264">
        <v>3</v>
      </c>
      <c r="D264">
        <v>4</v>
      </c>
      <c r="E264">
        <v>0</v>
      </c>
      <c r="F264">
        <v>6</v>
      </c>
      <c r="G264">
        <v>12</v>
      </c>
      <c r="H264">
        <v>13</v>
      </c>
      <c r="I264">
        <v>2</v>
      </c>
      <c r="J264">
        <v>4</v>
      </c>
      <c r="K264">
        <v>2</v>
      </c>
      <c r="L264"/>
      <c r="M264"/>
      <c r="N264">
        <f t="shared" si="100"/>
        <v>4</v>
      </c>
      <c r="O264">
        <f t="shared" si="101"/>
        <v>8</v>
      </c>
      <c r="P264">
        <f t="shared" si="102"/>
        <v>3</v>
      </c>
      <c r="Q264">
        <f t="shared" si="103"/>
        <v>4</v>
      </c>
      <c r="R264">
        <f t="shared" si="104"/>
        <v>6</v>
      </c>
      <c r="S264">
        <f t="shared" si="105"/>
        <v>12</v>
      </c>
      <c r="T264">
        <f t="shared" si="105"/>
        <v>13</v>
      </c>
      <c r="U264">
        <f t="shared" si="106"/>
        <v>2</v>
      </c>
      <c r="V264">
        <f t="shared" si="107"/>
        <v>4</v>
      </c>
      <c r="W264">
        <f t="shared" si="108"/>
        <v>8202</v>
      </c>
      <c r="AP264">
        <f t="shared" si="94"/>
        <v>4</v>
      </c>
      <c r="AQ264">
        <f t="shared" si="95"/>
        <v>8</v>
      </c>
      <c r="AR264">
        <f t="shared" si="96"/>
        <v>3</v>
      </c>
      <c r="AS264">
        <f t="shared" si="97"/>
        <v>4</v>
      </c>
      <c r="AT264">
        <f t="shared" si="109"/>
        <v>9</v>
      </c>
      <c r="AU264">
        <f t="shared" si="110"/>
        <v>0</v>
      </c>
      <c r="AV264">
        <f t="shared" si="111"/>
        <v>4</v>
      </c>
      <c r="AW264">
        <f t="shared" si="112"/>
        <v>8</v>
      </c>
      <c r="AX264">
        <f t="shared" si="113"/>
        <v>3</v>
      </c>
      <c r="AY264">
        <f t="shared" si="114"/>
        <v>4</v>
      </c>
      <c r="AZ264">
        <f t="shared" si="98"/>
        <v>8602</v>
      </c>
      <c r="BA264">
        <f t="shared" si="99"/>
        <v>860200</v>
      </c>
      <c r="BB264">
        <f t="shared" si="115"/>
        <v>0</v>
      </c>
      <c r="BC264">
        <f t="shared" si="116"/>
        <v>0</v>
      </c>
    </row>
    <row r="265" spans="1:55">
      <c r="A265">
        <v>4</v>
      </c>
      <c r="B265">
        <v>8</v>
      </c>
      <c r="C265">
        <v>4</v>
      </c>
      <c r="D265">
        <v>3</v>
      </c>
      <c r="E265">
        <v>0</v>
      </c>
      <c r="F265">
        <v>1</v>
      </c>
      <c r="G265">
        <v>3</v>
      </c>
      <c r="H265">
        <v>8</v>
      </c>
      <c r="I265">
        <v>1</v>
      </c>
      <c r="J265">
        <v>0</v>
      </c>
      <c r="K265">
        <v>3</v>
      </c>
      <c r="L265"/>
      <c r="M265"/>
      <c r="N265">
        <f t="shared" si="100"/>
        <v>4</v>
      </c>
      <c r="O265">
        <f t="shared" si="101"/>
        <v>8</v>
      </c>
      <c r="P265">
        <f t="shared" si="102"/>
        <v>4</v>
      </c>
      <c r="Q265">
        <f t="shared" si="103"/>
        <v>3</v>
      </c>
      <c r="R265">
        <f t="shared" si="104"/>
        <v>1</v>
      </c>
      <c r="S265">
        <f t="shared" si="105"/>
        <v>3</v>
      </c>
      <c r="T265">
        <f t="shared" si="105"/>
        <v>8</v>
      </c>
      <c r="U265">
        <f t="shared" si="106"/>
        <v>1</v>
      </c>
      <c r="V265">
        <f t="shared" si="107"/>
        <v>0</v>
      </c>
      <c r="W265">
        <f t="shared" si="108"/>
        <v>1103</v>
      </c>
      <c r="AP265">
        <f t="shared" si="94"/>
        <v>4</v>
      </c>
      <c r="AQ265">
        <f t="shared" si="95"/>
        <v>8</v>
      </c>
      <c r="AR265">
        <f t="shared" si="96"/>
        <v>4</v>
      </c>
      <c r="AS265">
        <f t="shared" si="97"/>
        <v>3</v>
      </c>
      <c r="AT265">
        <f t="shared" si="109"/>
        <v>4</v>
      </c>
      <c r="AU265">
        <f t="shared" si="110"/>
        <v>0</v>
      </c>
      <c r="AV265">
        <f t="shared" si="111"/>
        <v>4</v>
      </c>
      <c r="AW265">
        <f t="shared" si="112"/>
        <v>8</v>
      </c>
      <c r="AX265">
        <f t="shared" si="113"/>
        <v>4</v>
      </c>
      <c r="AY265">
        <f t="shared" si="114"/>
        <v>3</v>
      </c>
      <c r="AZ265">
        <f t="shared" si="98"/>
        <v>1403</v>
      </c>
      <c r="BA265">
        <f t="shared" si="99"/>
        <v>140300</v>
      </c>
      <c r="BB265">
        <f t="shared" si="115"/>
        <v>0</v>
      </c>
      <c r="BC265">
        <f t="shared" si="116"/>
        <v>0</v>
      </c>
    </row>
    <row r="266" spans="1:55">
      <c r="A266">
        <v>4</v>
      </c>
      <c r="B266">
        <v>8</v>
      </c>
      <c r="C266">
        <v>5</v>
      </c>
      <c r="D266">
        <v>14</v>
      </c>
      <c r="E266">
        <v>0</v>
      </c>
      <c r="F266">
        <v>3</v>
      </c>
      <c r="G266">
        <v>4</v>
      </c>
      <c r="H266">
        <v>6</v>
      </c>
      <c r="I266">
        <v>3</v>
      </c>
      <c r="J266">
        <v>2</v>
      </c>
      <c r="K266">
        <v>2</v>
      </c>
      <c r="L266"/>
      <c r="M266"/>
      <c r="N266">
        <f t="shared" si="100"/>
        <v>4</v>
      </c>
      <c r="O266">
        <f t="shared" si="101"/>
        <v>8</v>
      </c>
      <c r="P266">
        <f t="shared" si="102"/>
        <v>5</v>
      </c>
      <c r="Q266">
        <f t="shared" si="103"/>
        <v>14</v>
      </c>
      <c r="R266">
        <f t="shared" si="104"/>
        <v>3</v>
      </c>
      <c r="S266">
        <f t="shared" si="105"/>
        <v>4</v>
      </c>
      <c r="T266">
        <f t="shared" si="105"/>
        <v>6</v>
      </c>
      <c r="U266">
        <f t="shared" si="106"/>
        <v>3</v>
      </c>
      <c r="V266">
        <f t="shared" si="107"/>
        <v>2</v>
      </c>
      <c r="W266">
        <f t="shared" si="108"/>
        <v>5302</v>
      </c>
      <c r="AP266">
        <f t="shared" si="94"/>
        <v>4</v>
      </c>
      <c r="AQ266">
        <f t="shared" si="95"/>
        <v>8</v>
      </c>
      <c r="AR266">
        <f t="shared" si="96"/>
        <v>5</v>
      </c>
      <c r="AS266">
        <f t="shared" si="97"/>
        <v>14</v>
      </c>
      <c r="AT266">
        <f t="shared" si="109"/>
        <v>6</v>
      </c>
      <c r="AU266">
        <f t="shared" si="110"/>
        <v>2</v>
      </c>
      <c r="AV266">
        <f t="shared" si="111"/>
        <v>4</v>
      </c>
      <c r="AW266">
        <f t="shared" si="112"/>
        <v>8</v>
      </c>
      <c r="AX266">
        <f t="shared" si="113"/>
        <v>5</v>
      </c>
      <c r="AY266">
        <f t="shared" si="114"/>
        <v>14</v>
      </c>
      <c r="AZ266">
        <f t="shared" si="98"/>
        <v>6702</v>
      </c>
      <c r="BA266">
        <f t="shared" si="99"/>
        <v>670200</v>
      </c>
      <c r="BB266">
        <f t="shared" si="115"/>
        <v>0</v>
      </c>
      <c r="BC266">
        <f t="shared" si="116"/>
        <v>0</v>
      </c>
    </row>
    <row r="267" spans="1:55">
      <c r="A267">
        <v>4</v>
      </c>
      <c r="B267">
        <v>9</v>
      </c>
      <c r="C267">
        <v>1</v>
      </c>
      <c r="D267">
        <v>15</v>
      </c>
      <c r="E267">
        <v>0</v>
      </c>
      <c r="F267">
        <v>5</v>
      </c>
      <c r="G267">
        <v>9</v>
      </c>
      <c r="H267">
        <v>14</v>
      </c>
      <c r="I267">
        <v>3</v>
      </c>
      <c r="J267">
        <v>6</v>
      </c>
      <c r="K267">
        <v>1</v>
      </c>
      <c r="L267"/>
      <c r="M267"/>
      <c r="N267">
        <f t="shared" si="100"/>
        <v>4</v>
      </c>
      <c r="O267">
        <f t="shared" si="101"/>
        <v>9</v>
      </c>
      <c r="P267">
        <f t="shared" si="102"/>
        <v>1</v>
      </c>
      <c r="Q267">
        <f t="shared" si="103"/>
        <v>15</v>
      </c>
      <c r="R267">
        <f t="shared" si="104"/>
        <v>5</v>
      </c>
      <c r="S267">
        <f t="shared" si="105"/>
        <v>9</v>
      </c>
      <c r="T267">
        <f t="shared" si="105"/>
        <v>14</v>
      </c>
      <c r="U267">
        <f t="shared" si="106"/>
        <v>3</v>
      </c>
      <c r="V267">
        <f t="shared" si="107"/>
        <v>6</v>
      </c>
      <c r="W267">
        <f t="shared" si="108"/>
        <v>7301</v>
      </c>
      <c r="AP267">
        <f t="shared" si="94"/>
        <v>4</v>
      </c>
      <c r="AQ267">
        <f t="shared" si="95"/>
        <v>9</v>
      </c>
      <c r="AR267">
        <f t="shared" si="96"/>
        <v>1</v>
      </c>
      <c r="AS267">
        <f t="shared" si="97"/>
        <v>15</v>
      </c>
      <c r="AT267">
        <f t="shared" si="109"/>
        <v>8</v>
      </c>
      <c r="AU267">
        <f t="shared" si="110"/>
        <v>6</v>
      </c>
      <c r="AV267">
        <f t="shared" si="111"/>
        <v>4</v>
      </c>
      <c r="AW267">
        <f t="shared" si="112"/>
        <v>9</v>
      </c>
      <c r="AX267">
        <f t="shared" si="113"/>
        <v>1</v>
      </c>
      <c r="AY267">
        <f t="shared" si="114"/>
        <v>15</v>
      </c>
      <c r="AZ267">
        <f t="shared" si="98"/>
        <v>8801</v>
      </c>
      <c r="BA267">
        <f t="shared" si="99"/>
        <v>880100</v>
      </c>
      <c r="BB267">
        <f t="shared" si="115"/>
        <v>0</v>
      </c>
      <c r="BC267">
        <f t="shared" si="116"/>
        <v>0</v>
      </c>
    </row>
    <row r="268" spans="1:55">
      <c r="A268">
        <v>4</v>
      </c>
      <c r="B268">
        <v>9</v>
      </c>
      <c r="C268">
        <v>2</v>
      </c>
      <c r="D268">
        <v>17</v>
      </c>
      <c r="E268">
        <v>0</v>
      </c>
      <c r="F268">
        <v>7</v>
      </c>
      <c r="G268">
        <v>8</v>
      </c>
      <c r="H268">
        <v>1</v>
      </c>
      <c r="I268">
        <v>2</v>
      </c>
      <c r="J268">
        <v>8</v>
      </c>
      <c r="K268">
        <v>3</v>
      </c>
      <c r="L268"/>
      <c r="M268"/>
      <c r="N268">
        <f t="shared" si="100"/>
        <v>4</v>
      </c>
      <c r="O268">
        <f t="shared" si="101"/>
        <v>9</v>
      </c>
      <c r="P268">
        <f t="shared" si="102"/>
        <v>2</v>
      </c>
      <c r="Q268">
        <f t="shared" si="103"/>
        <v>17</v>
      </c>
      <c r="R268">
        <f t="shared" si="104"/>
        <v>7</v>
      </c>
      <c r="S268">
        <f t="shared" si="105"/>
        <v>8</v>
      </c>
      <c r="T268">
        <f t="shared" si="105"/>
        <v>1</v>
      </c>
      <c r="U268">
        <f t="shared" si="106"/>
        <v>2</v>
      </c>
      <c r="V268">
        <f t="shared" si="107"/>
        <v>8</v>
      </c>
      <c r="W268">
        <f t="shared" si="108"/>
        <v>9203</v>
      </c>
      <c r="AP268">
        <f t="shared" si="94"/>
        <v>4</v>
      </c>
      <c r="AQ268">
        <f t="shared" si="95"/>
        <v>9</v>
      </c>
      <c r="AR268">
        <f t="shared" si="96"/>
        <v>2</v>
      </c>
      <c r="AS268">
        <f t="shared" si="97"/>
        <v>17</v>
      </c>
      <c r="AT268">
        <f t="shared" si="109"/>
        <v>10</v>
      </c>
      <c r="AU268">
        <f t="shared" si="110"/>
        <v>8</v>
      </c>
      <c r="AV268">
        <f t="shared" si="111"/>
        <v>4</v>
      </c>
      <c r="AW268">
        <f t="shared" si="112"/>
        <v>9</v>
      </c>
      <c r="AX268">
        <f t="shared" si="113"/>
        <v>2</v>
      </c>
      <c r="AY268">
        <f t="shared" si="114"/>
        <v>17</v>
      </c>
      <c r="AZ268">
        <f t="shared" si="98"/>
        <v>10903</v>
      </c>
      <c r="BA268">
        <f t="shared" si="99"/>
        <v>1090300</v>
      </c>
      <c r="BB268">
        <f t="shared" si="115"/>
        <v>0</v>
      </c>
      <c r="BC268">
        <f t="shared" si="116"/>
        <v>0</v>
      </c>
    </row>
    <row r="269" spans="1:55">
      <c r="A269">
        <v>4</v>
      </c>
      <c r="B269">
        <v>9</v>
      </c>
      <c r="C269">
        <v>3</v>
      </c>
      <c r="D269">
        <v>18</v>
      </c>
      <c r="E269">
        <v>0</v>
      </c>
      <c r="F269">
        <v>6</v>
      </c>
      <c r="G269">
        <v>11</v>
      </c>
      <c r="H269">
        <v>17</v>
      </c>
      <c r="I269">
        <v>5</v>
      </c>
      <c r="J269">
        <v>1</v>
      </c>
      <c r="K269">
        <v>2</v>
      </c>
      <c r="L269"/>
      <c r="M269"/>
      <c r="N269">
        <f t="shared" si="100"/>
        <v>4</v>
      </c>
      <c r="O269">
        <f t="shared" si="101"/>
        <v>9</v>
      </c>
      <c r="P269">
        <f t="shared" si="102"/>
        <v>3</v>
      </c>
      <c r="Q269">
        <f t="shared" si="103"/>
        <v>18</v>
      </c>
      <c r="R269">
        <f t="shared" si="104"/>
        <v>6</v>
      </c>
      <c r="S269">
        <f t="shared" si="105"/>
        <v>11</v>
      </c>
      <c r="T269">
        <f t="shared" si="105"/>
        <v>17</v>
      </c>
      <c r="U269">
        <f t="shared" si="106"/>
        <v>5</v>
      </c>
      <c r="V269">
        <f t="shared" si="107"/>
        <v>1</v>
      </c>
      <c r="W269">
        <f t="shared" si="108"/>
        <v>8502</v>
      </c>
      <c r="AP269">
        <f t="shared" si="94"/>
        <v>4</v>
      </c>
      <c r="AQ269">
        <f t="shared" si="95"/>
        <v>9</v>
      </c>
      <c r="AR269">
        <f t="shared" si="96"/>
        <v>3</v>
      </c>
      <c r="AS269">
        <f t="shared" si="97"/>
        <v>18</v>
      </c>
      <c r="AT269">
        <f t="shared" si="109"/>
        <v>9</v>
      </c>
      <c r="AU269">
        <f t="shared" si="110"/>
        <v>1</v>
      </c>
      <c r="AV269">
        <f t="shared" si="111"/>
        <v>4</v>
      </c>
      <c r="AW269">
        <f t="shared" si="112"/>
        <v>9</v>
      </c>
      <c r="AX269">
        <f t="shared" si="113"/>
        <v>3</v>
      </c>
      <c r="AY269">
        <f t="shared" si="114"/>
        <v>18</v>
      </c>
      <c r="AZ269">
        <f t="shared" si="98"/>
        <v>10302</v>
      </c>
      <c r="BA269">
        <f t="shared" si="99"/>
        <v>1030200</v>
      </c>
      <c r="BB269">
        <f t="shared" si="115"/>
        <v>0</v>
      </c>
      <c r="BC269">
        <f t="shared" si="116"/>
        <v>0</v>
      </c>
    </row>
    <row r="270" spans="1:55">
      <c r="A270">
        <v>4</v>
      </c>
      <c r="B270">
        <v>9</v>
      </c>
      <c r="C270">
        <v>4</v>
      </c>
      <c r="D270">
        <v>12</v>
      </c>
      <c r="E270">
        <v>0</v>
      </c>
      <c r="F270">
        <v>4</v>
      </c>
      <c r="G270">
        <v>6</v>
      </c>
      <c r="H270">
        <v>2</v>
      </c>
      <c r="I270">
        <v>4</v>
      </c>
      <c r="J270">
        <v>3</v>
      </c>
      <c r="K270">
        <v>1</v>
      </c>
      <c r="L270"/>
      <c r="M270"/>
      <c r="N270">
        <f t="shared" si="100"/>
        <v>4</v>
      </c>
      <c r="O270">
        <f t="shared" si="101"/>
        <v>9</v>
      </c>
      <c r="P270">
        <f t="shared" si="102"/>
        <v>4</v>
      </c>
      <c r="Q270">
        <f t="shared" si="103"/>
        <v>12</v>
      </c>
      <c r="R270">
        <f t="shared" si="104"/>
        <v>4</v>
      </c>
      <c r="S270">
        <f t="shared" si="105"/>
        <v>6</v>
      </c>
      <c r="T270">
        <f t="shared" si="105"/>
        <v>2</v>
      </c>
      <c r="U270">
        <f t="shared" si="106"/>
        <v>4</v>
      </c>
      <c r="V270">
        <f t="shared" si="107"/>
        <v>3</v>
      </c>
      <c r="W270">
        <f t="shared" si="108"/>
        <v>6401</v>
      </c>
      <c r="AP270">
        <f t="shared" si="94"/>
        <v>4</v>
      </c>
      <c r="AQ270">
        <f t="shared" si="95"/>
        <v>9</v>
      </c>
      <c r="AR270">
        <f t="shared" si="96"/>
        <v>4</v>
      </c>
      <c r="AS270">
        <f t="shared" si="97"/>
        <v>12</v>
      </c>
      <c r="AT270">
        <f t="shared" si="109"/>
        <v>7</v>
      </c>
      <c r="AU270">
        <f t="shared" si="110"/>
        <v>3</v>
      </c>
      <c r="AV270">
        <f t="shared" si="111"/>
        <v>4</v>
      </c>
      <c r="AW270">
        <f t="shared" si="112"/>
        <v>9</v>
      </c>
      <c r="AX270">
        <f t="shared" si="113"/>
        <v>4</v>
      </c>
      <c r="AY270">
        <f t="shared" si="114"/>
        <v>12</v>
      </c>
      <c r="AZ270">
        <f t="shared" si="98"/>
        <v>7601</v>
      </c>
      <c r="BA270">
        <f t="shared" si="99"/>
        <v>760100</v>
      </c>
      <c r="BB270">
        <f t="shared" si="115"/>
        <v>0</v>
      </c>
      <c r="BC270">
        <f t="shared" si="116"/>
        <v>0</v>
      </c>
    </row>
    <row r="271" spans="1:55">
      <c r="A271">
        <v>4</v>
      </c>
      <c r="B271">
        <v>9</v>
      </c>
      <c r="C271">
        <v>5</v>
      </c>
      <c r="D271">
        <v>6</v>
      </c>
      <c r="E271">
        <v>0</v>
      </c>
      <c r="F271">
        <v>3</v>
      </c>
      <c r="G271">
        <v>2</v>
      </c>
      <c r="H271">
        <v>10</v>
      </c>
      <c r="I271">
        <v>1</v>
      </c>
      <c r="J271">
        <v>7</v>
      </c>
      <c r="K271">
        <v>3</v>
      </c>
      <c r="L271"/>
      <c r="M271"/>
      <c r="N271">
        <f t="shared" si="100"/>
        <v>4</v>
      </c>
      <c r="O271">
        <f t="shared" si="101"/>
        <v>9</v>
      </c>
      <c r="P271">
        <f t="shared" si="102"/>
        <v>5</v>
      </c>
      <c r="Q271">
        <f t="shared" si="103"/>
        <v>6</v>
      </c>
      <c r="R271">
        <f t="shared" si="104"/>
        <v>3</v>
      </c>
      <c r="S271">
        <f t="shared" si="105"/>
        <v>2</v>
      </c>
      <c r="T271">
        <f t="shared" si="105"/>
        <v>10</v>
      </c>
      <c r="U271">
        <f t="shared" si="106"/>
        <v>1</v>
      </c>
      <c r="V271">
        <f t="shared" si="107"/>
        <v>7</v>
      </c>
      <c r="W271">
        <f t="shared" si="108"/>
        <v>5103</v>
      </c>
      <c r="AP271">
        <f t="shared" si="94"/>
        <v>4</v>
      </c>
      <c r="AQ271">
        <f t="shared" si="95"/>
        <v>9</v>
      </c>
      <c r="AR271">
        <f t="shared" si="96"/>
        <v>5</v>
      </c>
      <c r="AS271">
        <f t="shared" si="97"/>
        <v>6</v>
      </c>
      <c r="AT271">
        <f t="shared" si="109"/>
        <v>6</v>
      </c>
      <c r="AU271">
        <f t="shared" si="110"/>
        <v>7</v>
      </c>
      <c r="AV271">
        <f t="shared" si="111"/>
        <v>4</v>
      </c>
      <c r="AW271">
        <f t="shared" si="112"/>
        <v>9</v>
      </c>
      <c r="AX271">
        <f t="shared" si="113"/>
        <v>5</v>
      </c>
      <c r="AY271">
        <f t="shared" si="114"/>
        <v>6</v>
      </c>
      <c r="AZ271">
        <f t="shared" si="98"/>
        <v>5703</v>
      </c>
      <c r="BA271">
        <f t="shared" si="99"/>
        <v>570300</v>
      </c>
      <c r="BB271">
        <f t="shared" si="115"/>
        <v>0</v>
      </c>
      <c r="BC271">
        <f t="shared" si="116"/>
        <v>0</v>
      </c>
    </row>
    <row r="272" spans="1:55">
      <c r="A272">
        <v>4</v>
      </c>
      <c r="B272">
        <v>10</v>
      </c>
      <c r="C272">
        <v>1</v>
      </c>
      <c r="D272">
        <v>19</v>
      </c>
      <c r="E272">
        <v>0</v>
      </c>
      <c r="F272">
        <v>3</v>
      </c>
      <c r="G272">
        <v>7</v>
      </c>
      <c r="H272">
        <v>3</v>
      </c>
      <c r="I272">
        <v>2</v>
      </c>
      <c r="J272">
        <v>7</v>
      </c>
      <c r="K272">
        <v>2</v>
      </c>
      <c r="L272"/>
      <c r="M272"/>
      <c r="N272">
        <f t="shared" si="100"/>
        <v>4</v>
      </c>
      <c r="O272">
        <f t="shared" si="101"/>
        <v>10</v>
      </c>
      <c r="P272">
        <f t="shared" si="102"/>
        <v>1</v>
      </c>
      <c r="Q272">
        <f t="shared" si="103"/>
        <v>19</v>
      </c>
      <c r="R272">
        <f t="shared" si="104"/>
        <v>3</v>
      </c>
      <c r="S272">
        <f t="shared" si="105"/>
        <v>7</v>
      </c>
      <c r="T272">
        <f t="shared" si="105"/>
        <v>3</v>
      </c>
      <c r="U272">
        <f t="shared" si="106"/>
        <v>2</v>
      </c>
      <c r="V272">
        <f t="shared" si="107"/>
        <v>7</v>
      </c>
      <c r="W272">
        <f t="shared" si="108"/>
        <v>5202</v>
      </c>
      <c r="AP272">
        <f t="shared" si="94"/>
        <v>4</v>
      </c>
      <c r="AQ272">
        <f t="shared" si="95"/>
        <v>10</v>
      </c>
      <c r="AR272">
        <f t="shared" si="96"/>
        <v>1</v>
      </c>
      <c r="AS272">
        <f t="shared" si="97"/>
        <v>19</v>
      </c>
      <c r="AT272">
        <f t="shared" si="109"/>
        <v>6</v>
      </c>
      <c r="AU272">
        <f t="shared" si="110"/>
        <v>7</v>
      </c>
      <c r="AV272">
        <f t="shared" si="111"/>
        <v>4</v>
      </c>
      <c r="AW272">
        <f t="shared" si="112"/>
        <v>10</v>
      </c>
      <c r="AX272">
        <f t="shared" si="113"/>
        <v>1</v>
      </c>
      <c r="AY272">
        <f t="shared" si="114"/>
        <v>19</v>
      </c>
      <c r="AZ272">
        <f t="shared" si="98"/>
        <v>7102</v>
      </c>
      <c r="BA272">
        <f t="shared" si="99"/>
        <v>710200</v>
      </c>
      <c r="BB272">
        <f t="shared" si="115"/>
        <v>0</v>
      </c>
      <c r="BC272">
        <f t="shared" si="116"/>
        <v>0</v>
      </c>
    </row>
    <row r="273" spans="1:55">
      <c r="A273">
        <v>4</v>
      </c>
      <c r="B273">
        <v>10</v>
      </c>
      <c r="C273">
        <v>2</v>
      </c>
      <c r="D273">
        <v>3</v>
      </c>
      <c r="E273">
        <v>0</v>
      </c>
      <c r="F273">
        <v>1</v>
      </c>
      <c r="G273">
        <v>4</v>
      </c>
      <c r="H273">
        <v>4</v>
      </c>
      <c r="I273">
        <v>5</v>
      </c>
      <c r="J273">
        <v>0</v>
      </c>
      <c r="K273">
        <v>2</v>
      </c>
      <c r="L273"/>
      <c r="M273"/>
      <c r="N273">
        <f t="shared" si="100"/>
        <v>4</v>
      </c>
      <c r="O273">
        <f t="shared" si="101"/>
        <v>10</v>
      </c>
      <c r="P273">
        <f t="shared" si="102"/>
        <v>2</v>
      </c>
      <c r="Q273">
        <f t="shared" si="103"/>
        <v>3</v>
      </c>
      <c r="R273">
        <f t="shared" si="104"/>
        <v>1</v>
      </c>
      <c r="S273">
        <f t="shared" si="105"/>
        <v>4</v>
      </c>
      <c r="T273">
        <f t="shared" si="105"/>
        <v>4</v>
      </c>
      <c r="U273">
        <f t="shared" si="106"/>
        <v>5</v>
      </c>
      <c r="V273">
        <f t="shared" si="107"/>
        <v>0</v>
      </c>
      <c r="W273">
        <f t="shared" si="108"/>
        <v>1502</v>
      </c>
      <c r="AP273">
        <f t="shared" si="94"/>
        <v>4</v>
      </c>
      <c r="AQ273">
        <f t="shared" si="95"/>
        <v>10</v>
      </c>
      <c r="AR273">
        <f t="shared" si="96"/>
        <v>2</v>
      </c>
      <c r="AS273">
        <f t="shared" si="97"/>
        <v>3</v>
      </c>
      <c r="AT273">
        <f t="shared" si="109"/>
        <v>4</v>
      </c>
      <c r="AU273">
        <f t="shared" si="110"/>
        <v>0</v>
      </c>
      <c r="AV273">
        <f t="shared" si="111"/>
        <v>4</v>
      </c>
      <c r="AW273">
        <f t="shared" si="112"/>
        <v>10</v>
      </c>
      <c r="AX273">
        <f t="shared" si="113"/>
        <v>2</v>
      </c>
      <c r="AY273">
        <f t="shared" si="114"/>
        <v>3</v>
      </c>
      <c r="AZ273">
        <f t="shared" si="98"/>
        <v>1802</v>
      </c>
      <c r="BA273">
        <f t="shared" si="99"/>
        <v>180200</v>
      </c>
      <c r="BB273">
        <f t="shared" si="115"/>
        <v>0</v>
      </c>
      <c r="BC273">
        <f t="shared" si="116"/>
        <v>0</v>
      </c>
    </row>
    <row r="274" spans="1:55">
      <c r="A274">
        <v>4</v>
      </c>
      <c r="B274">
        <v>10</v>
      </c>
      <c r="C274">
        <v>3</v>
      </c>
      <c r="D274">
        <v>5</v>
      </c>
      <c r="E274">
        <v>0</v>
      </c>
      <c r="F274">
        <v>6</v>
      </c>
      <c r="G274">
        <v>13</v>
      </c>
      <c r="H274">
        <v>6</v>
      </c>
      <c r="I274">
        <v>1</v>
      </c>
      <c r="J274">
        <v>1</v>
      </c>
      <c r="K274">
        <v>1</v>
      </c>
      <c r="L274"/>
      <c r="M274"/>
      <c r="N274">
        <f t="shared" si="100"/>
        <v>4</v>
      </c>
      <c r="O274">
        <f t="shared" si="101"/>
        <v>10</v>
      </c>
      <c r="P274">
        <f t="shared" si="102"/>
        <v>3</v>
      </c>
      <c r="Q274">
        <f t="shared" si="103"/>
        <v>5</v>
      </c>
      <c r="R274">
        <f t="shared" si="104"/>
        <v>6</v>
      </c>
      <c r="S274">
        <f t="shared" si="105"/>
        <v>13</v>
      </c>
      <c r="T274">
        <f t="shared" si="105"/>
        <v>6</v>
      </c>
      <c r="U274">
        <f t="shared" si="106"/>
        <v>1</v>
      </c>
      <c r="V274">
        <f t="shared" si="107"/>
        <v>1</v>
      </c>
      <c r="W274">
        <f t="shared" si="108"/>
        <v>8101</v>
      </c>
      <c r="AP274">
        <f t="shared" si="94"/>
        <v>4</v>
      </c>
      <c r="AQ274">
        <f t="shared" si="95"/>
        <v>10</v>
      </c>
      <c r="AR274">
        <f t="shared" si="96"/>
        <v>3</v>
      </c>
      <c r="AS274">
        <f t="shared" si="97"/>
        <v>5</v>
      </c>
      <c r="AT274">
        <f t="shared" si="109"/>
        <v>9</v>
      </c>
      <c r="AU274">
        <f t="shared" si="110"/>
        <v>1</v>
      </c>
      <c r="AV274">
        <f t="shared" si="111"/>
        <v>4</v>
      </c>
      <c r="AW274">
        <f t="shared" si="112"/>
        <v>10</v>
      </c>
      <c r="AX274">
        <f t="shared" si="113"/>
        <v>3</v>
      </c>
      <c r="AY274">
        <f t="shared" si="114"/>
        <v>5</v>
      </c>
      <c r="AZ274">
        <f t="shared" si="98"/>
        <v>8601</v>
      </c>
      <c r="BA274">
        <f t="shared" si="99"/>
        <v>860100</v>
      </c>
      <c r="BB274">
        <f t="shared" si="115"/>
        <v>0</v>
      </c>
      <c r="BC274">
        <f t="shared" si="116"/>
        <v>0</v>
      </c>
    </row>
    <row r="275" spans="1:55">
      <c r="A275">
        <v>4</v>
      </c>
      <c r="B275">
        <v>10</v>
      </c>
      <c r="C275">
        <v>4</v>
      </c>
      <c r="D275">
        <v>0</v>
      </c>
      <c r="E275">
        <v>15</v>
      </c>
      <c r="F275">
        <v>2</v>
      </c>
      <c r="G275">
        <v>3</v>
      </c>
      <c r="H275">
        <v>5</v>
      </c>
      <c r="I275">
        <v>4</v>
      </c>
      <c r="J275">
        <v>0</v>
      </c>
      <c r="K275">
        <v>3</v>
      </c>
      <c r="L275"/>
      <c r="M275"/>
      <c r="N275">
        <f t="shared" si="100"/>
        <v>4</v>
      </c>
      <c r="O275">
        <f t="shared" si="101"/>
        <v>10</v>
      </c>
      <c r="P275">
        <f t="shared" si="102"/>
        <v>4</v>
      </c>
      <c r="Q275">
        <f t="shared" si="103"/>
        <v>15</v>
      </c>
      <c r="R275">
        <f t="shared" si="104"/>
        <v>2</v>
      </c>
      <c r="S275">
        <f t="shared" si="105"/>
        <v>3</v>
      </c>
      <c r="T275">
        <f t="shared" si="105"/>
        <v>5</v>
      </c>
      <c r="U275">
        <f t="shared" si="106"/>
        <v>4</v>
      </c>
      <c r="V275">
        <f t="shared" si="107"/>
        <v>0</v>
      </c>
      <c r="W275">
        <f t="shared" si="108"/>
        <v>4403</v>
      </c>
      <c r="AP275">
        <f t="shared" si="94"/>
        <v>4</v>
      </c>
      <c r="AQ275">
        <f t="shared" si="95"/>
        <v>10</v>
      </c>
      <c r="AR275">
        <f t="shared" si="96"/>
        <v>4</v>
      </c>
      <c r="AS275">
        <f t="shared" si="97"/>
        <v>0</v>
      </c>
      <c r="AT275">
        <f t="shared" si="109"/>
        <v>15</v>
      </c>
      <c r="AU275">
        <f t="shared" si="110"/>
        <v>0</v>
      </c>
      <c r="AV275">
        <f t="shared" si="111"/>
        <v>4</v>
      </c>
      <c r="AW275">
        <f t="shared" si="112"/>
        <v>10</v>
      </c>
      <c r="AX275">
        <f t="shared" si="113"/>
        <v>4</v>
      </c>
      <c r="AY275">
        <f t="shared" si="114"/>
        <v>15</v>
      </c>
      <c r="AZ275">
        <f t="shared" si="98"/>
        <v>4403</v>
      </c>
      <c r="BA275">
        <f t="shared" si="99"/>
        <v>440300</v>
      </c>
      <c r="BB275">
        <f t="shared" si="115"/>
        <v>0</v>
      </c>
      <c r="BC275">
        <f t="shared" si="116"/>
        <v>0</v>
      </c>
    </row>
    <row r="276" spans="1:55">
      <c r="A276">
        <v>4</v>
      </c>
      <c r="B276">
        <v>10</v>
      </c>
      <c r="C276">
        <v>5</v>
      </c>
      <c r="D276">
        <v>13</v>
      </c>
      <c r="E276">
        <v>0</v>
      </c>
      <c r="F276">
        <v>5</v>
      </c>
      <c r="G276">
        <v>11</v>
      </c>
      <c r="H276">
        <v>7</v>
      </c>
      <c r="I276">
        <v>3</v>
      </c>
      <c r="J276">
        <v>5</v>
      </c>
      <c r="K276">
        <v>1</v>
      </c>
      <c r="L276"/>
      <c r="M276"/>
      <c r="N276">
        <f t="shared" si="100"/>
        <v>4</v>
      </c>
      <c r="O276">
        <f t="shared" si="101"/>
        <v>10</v>
      </c>
      <c r="P276">
        <f t="shared" si="102"/>
        <v>5</v>
      </c>
      <c r="Q276">
        <f t="shared" si="103"/>
        <v>13</v>
      </c>
      <c r="R276">
        <f t="shared" si="104"/>
        <v>5</v>
      </c>
      <c r="S276">
        <f t="shared" si="105"/>
        <v>11</v>
      </c>
      <c r="T276">
        <f t="shared" si="105"/>
        <v>7</v>
      </c>
      <c r="U276">
        <f t="shared" si="106"/>
        <v>3</v>
      </c>
      <c r="V276">
        <f t="shared" si="107"/>
        <v>5</v>
      </c>
      <c r="W276">
        <f t="shared" si="108"/>
        <v>7301</v>
      </c>
      <c r="AP276">
        <f t="shared" si="94"/>
        <v>4</v>
      </c>
      <c r="AQ276">
        <f t="shared" si="95"/>
        <v>10</v>
      </c>
      <c r="AR276">
        <f t="shared" si="96"/>
        <v>5</v>
      </c>
      <c r="AS276">
        <f t="shared" si="97"/>
        <v>13</v>
      </c>
      <c r="AT276">
        <f t="shared" si="109"/>
        <v>8</v>
      </c>
      <c r="AU276">
        <f t="shared" si="110"/>
        <v>5</v>
      </c>
      <c r="AV276">
        <f t="shared" si="111"/>
        <v>4</v>
      </c>
      <c r="AW276">
        <f t="shared" si="112"/>
        <v>10</v>
      </c>
      <c r="AX276">
        <f t="shared" si="113"/>
        <v>5</v>
      </c>
      <c r="AY276">
        <f t="shared" si="114"/>
        <v>13</v>
      </c>
      <c r="AZ276">
        <f t="shared" si="98"/>
        <v>8601</v>
      </c>
      <c r="BA276">
        <f t="shared" si="99"/>
        <v>860100</v>
      </c>
      <c r="BB276">
        <f t="shared" si="115"/>
        <v>0</v>
      </c>
      <c r="BC276">
        <f t="shared" si="116"/>
        <v>0</v>
      </c>
    </row>
    <row r="277" spans="1:55">
      <c r="A277">
        <v>4</v>
      </c>
      <c r="B277">
        <v>11</v>
      </c>
      <c r="C277">
        <v>1</v>
      </c>
      <c r="D277">
        <v>5</v>
      </c>
      <c r="E277">
        <v>0</v>
      </c>
      <c r="F277">
        <v>4</v>
      </c>
      <c r="G277">
        <v>5</v>
      </c>
      <c r="H277">
        <v>5</v>
      </c>
      <c r="I277">
        <v>2</v>
      </c>
      <c r="J277">
        <v>6</v>
      </c>
      <c r="K277">
        <v>2</v>
      </c>
      <c r="L277"/>
      <c r="M277"/>
      <c r="N277">
        <f t="shared" si="100"/>
        <v>4</v>
      </c>
      <c r="O277">
        <f t="shared" si="101"/>
        <v>11</v>
      </c>
      <c r="P277">
        <f t="shared" si="102"/>
        <v>1</v>
      </c>
      <c r="Q277">
        <f t="shared" si="103"/>
        <v>5</v>
      </c>
      <c r="R277">
        <f t="shared" si="104"/>
        <v>4</v>
      </c>
      <c r="S277">
        <f t="shared" si="105"/>
        <v>5</v>
      </c>
      <c r="T277">
        <f t="shared" si="105"/>
        <v>5</v>
      </c>
      <c r="U277">
        <f t="shared" si="106"/>
        <v>2</v>
      </c>
      <c r="V277">
        <f t="shared" si="107"/>
        <v>6</v>
      </c>
      <c r="W277">
        <f t="shared" si="108"/>
        <v>6202</v>
      </c>
      <c r="AP277">
        <f t="shared" si="94"/>
        <v>4</v>
      </c>
      <c r="AQ277">
        <f t="shared" si="95"/>
        <v>11</v>
      </c>
      <c r="AR277">
        <f t="shared" si="96"/>
        <v>1</v>
      </c>
      <c r="AS277">
        <f t="shared" si="97"/>
        <v>5</v>
      </c>
      <c r="AT277">
        <f t="shared" si="109"/>
        <v>7</v>
      </c>
      <c r="AU277">
        <f t="shared" si="110"/>
        <v>6</v>
      </c>
      <c r="AV277">
        <f t="shared" si="111"/>
        <v>4</v>
      </c>
      <c r="AW277">
        <f t="shared" si="112"/>
        <v>11</v>
      </c>
      <c r="AX277">
        <f t="shared" si="113"/>
        <v>1</v>
      </c>
      <c r="AY277">
        <f t="shared" si="114"/>
        <v>5</v>
      </c>
      <c r="AZ277">
        <f t="shared" si="98"/>
        <v>6702</v>
      </c>
      <c r="BA277">
        <f t="shared" si="99"/>
        <v>670200</v>
      </c>
      <c r="BB277">
        <f t="shared" si="115"/>
        <v>0</v>
      </c>
      <c r="BC277">
        <f t="shared" si="116"/>
        <v>0</v>
      </c>
    </row>
    <row r="278" spans="1:55">
      <c r="A278">
        <v>4</v>
      </c>
      <c r="B278">
        <v>11</v>
      </c>
      <c r="C278">
        <v>2</v>
      </c>
      <c r="D278">
        <v>17</v>
      </c>
      <c r="E278">
        <v>0</v>
      </c>
      <c r="F278">
        <v>1</v>
      </c>
      <c r="G278">
        <v>11</v>
      </c>
      <c r="H278">
        <v>5</v>
      </c>
      <c r="I278">
        <v>4</v>
      </c>
      <c r="J278">
        <v>0</v>
      </c>
      <c r="K278">
        <v>3</v>
      </c>
      <c r="L278"/>
      <c r="M278"/>
      <c r="N278">
        <f t="shared" si="100"/>
        <v>4</v>
      </c>
      <c r="O278">
        <f t="shared" si="101"/>
        <v>11</v>
      </c>
      <c r="P278">
        <f t="shared" si="102"/>
        <v>2</v>
      </c>
      <c r="Q278">
        <f t="shared" si="103"/>
        <v>17</v>
      </c>
      <c r="R278">
        <f t="shared" si="104"/>
        <v>1</v>
      </c>
      <c r="S278">
        <f t="shared" si="105"/>
        <v>11</v>
      </c>
      <c r="T278">
        <f t="shared" si="105"/>
        <v>5</v>
      </c>
      <c r="U278">
        <f t="shared" si="106"/>
        <v>4</v>
      </c>
      <c r="V278">
        <f t="shared" si="107"/>
        <v>0</v>
      </c>
      <c r="W278">
        <f t="shared" si="108"/>
        <v>1403</v>
      </c>
      <c r="AP278">
        <f t="shared" si="94"/>
        <v>4</v>
      </c>
      <c r="AQ278">
        <f t="shared" si="95"/>
        <v>11</v>
      </c>
      <c r="AR278">
        <f t="shared" si="96"/>
        <v>2</v>
      </c>
      <c r="AS278">
        <f t="shared" si="97"/>
        <v>17</v>
      </c>
      <c r="AT278">
        <f t="shared" si="109"/>
        <v>4</v>
      </c>
      <c r="AU278">
        <f t="shared" si="110"/>
        <v>6</v>
      </c>
      <c r="AV278">
        <f t="shared" si="111"/>
        <v>4</v>
      </c>
      <c r="AW278">
        <f t="shared" si="112"/>
        <v>11</v>
      </c>
      <c r="AX278">
        <f t="shared" si="113"/>
        <v>2</v>
      </c>
      <c r="AY278">
        <f t="shared" si="114"/>
        <v>17</v>
      </c>
      <c r="AZ278">
        <f t="shared" si="98"/>
        <v>3103</v>
      </c>
      <c r="BA278">
        <f t="shared" si="99"/>
        <v>310300</v>
      </c>
      <c r="BB278">
        <f t="shared" si="115"/>
        <v>0</v>
      </c>
      <c r="BC278">
        <f t="shared" si="116"/>
        <v>0</v>
      </c>
    </row>
    <row r="279" spans="1:55">
      <c r="A279">
        <v>4</v>
      </c>
      <c r="B279">
        <v>11</v>
      </c>
      <c r="C279">
        <v>3</v>
      </c>
      <c r="D279">
        <v>18</v>
      </c>
      <c r="E279">
        <v>0</v>
      </c>
      <c r="F279">
        <v>6</v>
      </c>
      <c r="G279">
        <v>6</v>
      </c>
      <c r="H279">
        <v>2</v>
      </c>
      <c r="I279">
        <v>2</v>
      </c>
      <c r="J279">
        <v>5</v>
      </c>
      <c r="K279">
        <v>2</v>
      </c>
      <c r="L279"/>
      <c r="M279"/>
      <c r="N279">
        <f t="shared" si="100"/>
        <v>4</v>
      </c>
      <c r="O279">
        <f t="shared" si="101"/>
        <v>11</v>
      </c>
      <c r="P279">
        <f t="shared" si="102"/>
        <v>3</v>
      </c>
      <c r="Q279">
        <f t="shared" si="103"/>
        <v>18</v>
      </c>
      <c r="R279">
        <f t="shared" si="104"/>
        <v>6</v>
      </c>
      <c r="S279">
        <f t="shared" si="105"/>
        <v>6</v>
      </c>
      <c r="T279">
        <f t="shared" si="105"/>
        <v>2</v>
      </c>
      <c r="U279">
        <f t="shared" si="106"/>
        <v>2</v>
      </c>
      <c r="V279">
        <f t="shared" si="107"/>
        <v>5</v>
      </c>
      <c r="W279">
        <f t="shared" si="108"/>
        <v>8202</v>
      </c>
      <c r="AP279">
        <f t="shared" si="94"/>
        <v>4</v>
      </c>
      <c r="AQ279">
        <f t="shared" si="95"/>
        <v>11</v>
      </c>
      <c r="AR279">
        <f t="shared" si="96"/>
        <v>3</v>
      </c>
      <c r="AS279">
        <f t="shared" si="97"/>
        <v>18</v>
      </c>
      <c r="AT279">
        <f t="shared" si="109"/>
        <v>9</v>
      </c>
      <c r="AU279">
        <f t="shared" si="110"/>
        <v>5</v>
      </c>
      <c r="AV279">
        <f t="shared" si="111"/>
        <v>4</v>
      </c>
      <c r="AW279">
        <f t="shared" si="112"/>
        <v>11</v>
      </c>
      <c r="AX279">
        <f t="shared" si="113"/>
        <v>3</v>
      </c>
      <c r="AY279">
        <f t="shared" si="114"/>
        <v>18</v>
      </c>
      <c r="AZ279">
        <f t="shared" si="98"/>
        <v>10002</v>
      </c>
      <c r="BA279">
        <f t="shared" si="99"/>
        <v>1000200</v>
      </c>
      <c r="BB279">
        <f t="shared" si="115"/>
        <v>0</v>
      </c>
      <c r="BC279">
        <f t="shared" si="116"/>
        <v>0</v>
      </c>
    </row>
    <row r="280" spans="1:55">
      <c r="A280">
        <v>4</v>
      </c>
      <c r="B280">
        <v>11</v>
      </c>
      <c r="C280">
        <v>4</v>
      </c>
      <c r="D280">
        <v>4</v>
      </c>
      <c r="E280">
        <v>0</v>
      </c>
      <c r="F280">
        <v>5</v>
      </c>
      <c r="G280">
        <v>5</v>
      </c>
      <c r="H280">
        <v>3</v>
      </c>
      <c r="I280">
        <v>4</v>
      </c>
      <c r="J280">
        <v>2</v>
      </c>
      <c r="K280">
        <v>1</v>
      </c>
      <c r="L280"/>
      <c r="M280"/>
      <c r="N280">
        <f t="shared" si="100"/>
        <v>4</v>
      </c>
      <c r="O280">
        <f t="shared" si="101"/>
        <v>11</v>
      </c>
      <c r="P280">
        <f t="shared" si="102"/>
        <v>4</v>
      </c>
      <c r="Q280">
        <f t="shared" si="103"/>
        <v>4</v>
      </c>
      <c r="R280">
        <f t="shared" si="104"/>
        <v>5</v>
      </c>
      <c r="S280">
        <f t="shared" si="105"/>
        <v>5</v>
      </c>
      <c r="T280">
        <f t="shared" si="105"/>
        <v>3</v>
      </c>
      <c r="U280">
        <f t="shared" si="106"/>
        <v>4</v>
      </c>
      <c r="V280">
        <f t="shared" si="107"/>
        <v>2</v>
      </c>
      <c r="W280">
        <f t="shared" si="108"/>
        <v>7401</v>
      </c>
      <c r="AP280">
        <f t="shared" si="94"/>
        <v>4</v>
      </c>
      <c r="AQ280">
        <f t="shared" si="95"/>
        <v>11</v>
      </c>
      <c r="AR280">
        <f t="shared" si="96"/>
        <v>4</v>
      </c>
      <c r="AS280">
        <f t="shared" si="97"/>
        <v>4</v>
      </c>
      <c r="AT280">
        <f t="shared" si="109"/>
        <v>8</v>
      </c>
      <c r="AU280">
        <f t="shared" si="110"/>
        <v>0</v>
      </c>
      <c r="AV280">
        <f t="shared" si="111"/>
        <v>4</v>
      </c>
      <c r="AW280">
        <f t="shared" si="112"/>
        <v>11</v>
      </c>
      <c r="AX280">
        <f t="shared" si="113"/>
        <v>4</v>
      </c>
      <c r="AY280">
        <f t="shared" si="114"/>
        <v>4</v>
      </c>
      <c r="AZ280">
        <f t="shared" si="98"/>
        <v>7801</v>
      </c>
      <c r="BA280">
        <f t="shared" si="99"/>
        <v>780100</v>
      </c>
      <c r="BB280">
        <f t="shared" si="115"/>
        <v>0</v>
      </c>
      <c r="BC280">
        <f t="shared" si="116"/>
        <v>0</v>
      </c>
    </row>
    <row r="281" spans="1:55">
      <c r="A281">
        <v>4</v>
      </c>
      <c r="B281">
        <v>11</v>
      </c>
      <c r="C281">
        <v>5</v>
      </c>
      <c r="D281">
        <v>15</v>
      </c>
      <c r="E281">
        <v>0</v>
      </c>
      <c r="F281">
        <v>7</v>
      </c>
      <c r="G281">
        <v>12</v>
      </c>
      <c r="H281">
        <v>13</v>
      </c>
      <c r="I281">
        <v>3</v>
      </c>
      <c r="J281">
        <v>8</v>
      </c>
      <c r="K281">
        <v>1</v>
      </c>
      <c r="L281"/>
      <c r="M281"/>
      <c r="N281">
        <f t="shared" si="100"/>
        <v>4</v>
      </c>
      <c r="O281">
        <f t="shared" si="101"/>
        <v>11</v>
      </c>
      <c r="P281">
        <f t="shared" si="102"/>
        <v>5</v>
      </c>
      <c r="Q281">
        <f t="shared" si="103"/>
        <v>15</v>
      </c>
      <c r="R281">
        <f t="shared" si="104"/>
        <v>7</v>
      </c>
      <c r="S281">
        <f t="shared" si="105"/>
        <v>12</v>
      </c>
      <c r="T281">
        <f t="shared" si="105"/>
        <v>13</v>
      </c>
      <c r="U281">
        <f t="shared" si="106"/>
        <v>3</v>
      </c>
      <c r="V281">
        <f t="shared" si="107"/>
        <v>8</v>
      </c>
      <c r="W281">
        <f t="shared" si="108"/>
        <v>9301</v>
      </c>
      <c r="AP281">
        <f t="shared" si="94"/>
        <v>4</v>
      </c>
      <c r="AQ281">
        <f t="shared" si="95"/>
        <v>11</v>
      </c>
      <c r="AR281">
        <f t="shared" si="96"/>
        <v>5</v>
      </c>
      <c r="AS281">
        <f t="shared" si="97"/>
        <v>15</v>
      </c>
      <c r="AT281">
        <f t="shared" si="109"/>
        <v>10</v>
      </c>
      <c r="AU281">
        <f t="shared" si="110"/>
        <v>8</v>
      </c>
      <c r="AV281">
        <f t="shared" si="111"/>
        <v>4</v>
      </c>
      <c r="AW281">
        <f t="shared" si="112"/>
        <v>11</v>
      </c>
      <c r="AX281">
        <f t="shared" si="113"/>
        <v>5</v>
      </c>
      <c r="AY281">
        <f t="shared" si="114"/>
        <v>15</v>
      </c>
      <c r="AZ281">
        <f t="shared" si="98"/>
        <v>10801</v>
      </c>
      <c r="BA281">
        <f t="shared" si="99"/>
        <v>1080100</v>
      </c>
      <c r="BB281">
        <f t="shared" si="115"/>
        <v>0</v>
      </c>
      <c r="BC281">
        <f t="shared" si="116"/>
        <v>0</v>
      </c>
    </row>
    <row r="282" spans="1:55">
      <c r="A282">
        <v>4</v>
      </c>
      <c r="B282">
        <v>12</v>
      </c>
      <c r="C282">
        <v>1</v>
      </c>
      <c r="D282">
        <v>16</v>
      </c>
      <c r="E282">
        <v>0</v>
      </c>
      <c r="F282">
        <v>7</v>
      </c>
      <c r="G282">
        <v>9</v>
      </c>
      <c r="H282">
        <v>7</v>
      </c>
      <c r="I282">
        <v>4</v>
      </c>
      <c r="J282">
        <v>3</v>
      </c>
      <c r="K282">
        <v>1</v>
      </c>
      <c r="L282"/>
      <c r="M282"/>
      <c r="N282">
        <f t="shared" si="100"/>
        <v>4</v>
      </c>
      <c r="O282">
        <f t="shared" si="101"/>
        <v>12</v>
      </c>
      <c r="P282">
        <f t="shared" si="102"/>
        <v>1</v>
      </c>
      <c r="Q282">
        <f t="shared" si="103"/>
        <v>16</v>
      </c>
      <c r="R282">
        <f t="shared" si="104"/>
        <v>7</v>
      </c>
      <c r="S282">
        <f t="shared" si="105"/>
        <v>9</v>
      </c>
      <c r="T282">
        <f t="shared" si="105"/>
        <v>7</v>
      </c>
      <c r="U282">
        <f t="shared" si="106"/>
        <v>4</v>
      </c>
      <c r="V282">
        <f t="shared" si="107"/>
        <v>3</v>
      </c>
      <c r="W282">
        <f t="shared" si="108"/>
        <v>9401</v>
      </c>
      <c r="AP282">
        <f t="shared" si="94"/>
        <v>4</v>
      </c>
      <c r="AQ282">
        <f t="shared" si="95"/>
        <v>12</v>
      </c>
      <c r="AR282">
        <f t="shared" si="96"/>
        <v>1</v>
      </c>
      <c r="AS282">
        <f t="shared" si="97"/>
        <v>16</v>
      </c>
      <c r="AT282">
        <f t="shared" si="109"/>
        <v>10</v>
      </c>
      <c r="AU282">
        <f t="shared" si="110"/>
        <v>3</v>
      </c>
      <c r="AV282">
        <f t="shared" si="111"/>
        <v>4</v>
      </c>
      <c r="AW282">
        <f t="shared" si="112"/>
        <v>12</v>
      </c>
      <c r="AX282">
        <f t="shared" si="113"/>
        <v>1</v>
      </c>
      <c r="AY282">
        <f t="shared" si="114"/>
        <v>16</v>
      </c>
      <c r="AZ282">
        <f t="shared" si="98"/>
        <v>11001</v>
      </c>
      <c r="BA282">
        <f t="shared" si="99"/>
        <v>1100100</v>
      </c>
      <c r="BB282">
        <f t="shared" si="115"/>
        <v>0</v>
      </c>
      <c r="BC282">
        <f t="shared" si="116"/>
        <v>0</v>
      </c>
    </row>
    <row r="283" spans="1:55">
      <c r="A283">
        <v>4</v>
      </c>
      <c r="B283">
        <v>12</v>
      </c>
      <c r="C283">
        <v>2</v>
      </c>
      <c r="D283">
        <v>20</v>
      </c>
      <c r="E283">
        <v>0</v>
      </c>
      <c r="F283">
        <v>4</v>
      </c>
      <c r="G283">
        <v>10</v>
      </c>
      <c r="H283">
        <v>15</v>
      </c>
      <c r="I283">
        <v>2</v>
      </c>
      <c r="J283">
        <v>4</v>
      </c>
      <c r="K283">
        <v>2</v>
      </c>
      <c r="L283"/>
      <c r="M283"/>
      <c r="N283">
        <f t="shared" si="100"/>
        <v>4</v>
      </c>
      <c r="O283">
        <f t="shared" si="101"/>
        <v>12</v>
      </c>
      <c r="P283">
        <f t="shared" si="102"/>
        <v>2</v>
      </c>
      <c r="Q283">
        <f t="shared" si="103"/>
        <v>20</v>
      </c>
      <c r="R283">
        <f t="shared" si="104"/>
        <v>4</v>
      </c>
      <c r="S283">
        <f t="shared" si="105"/>
        <v>10</v>
      </c>
      <c r="T283">
        <f t="shared" si="105"/>
        <v>15</v>
      </c>
      <c r="U283">
        <f t="shared" si="106"/>
        <v>2</v>
      </c>
      <c r="V283">
        <f t="shared" si="107"/>
        <v>4</v>
      </c>
      <c r="W283">
        <f t="shared" si="108"/>
        <v>6202</v>
      </c>
      <c r="AP283">
        <f t="shared" si="94"/>
        <v>4</v>
      </c>
      <c r="AQ283">
        <f t="shared" si="95"/>
        <v>12</v>
      </c>
      <c r="AR283">
        <f t="shared" si="96"/>
        <v>2</v>
      </c>
      <c r="AS283">
        <f t="shared" si="97"/>
        <v>20</v>
      </c>
      <c r="AT283">
        <f t="shared" si="109"/>
        <v>7</v>
      </c>
      <c r="AU283">
        <f t="shared" si="110"/>
        <v>4</v>
      </c>
      <c r="AV283">
        <f t="shared" si="111"/>
        <v>4</v>
      </c>
      <c r="AW283">
        <f t="shared" si="112"/>
        <v>12</v>
      </c>
      <c r="AX283">
        <f t="shared" si="113"/>
        <v>2</v>
      </c>
      <c r="AY283">
        <f t="shared" si="114"/>
        <v>20</v>
      </c>
      <c r="AZ283">
        <f t="shared" si="98"/>
        <v>8202</v>
      </c>
      <c r="BA283">
        <f t="shared" si="99"/>
        <v>820200</v>
      </c>
      <c r="BB283">
        <f t="shared" si="115"/>
        <v>0</v>
      </c>
      <c r="BC283">
        <f t="shared" si="116"/>
        <v>0</v>
      </c>
    </row>
    <row r="284" spans="1:55">
      <c r="A284">
        <v>4</v>
      </c>
      <c r="B284">
        <v>12</v>
      </c>
      <c r="C284">
        <v>3</v>
      </c>
      <c r="D284">
        <v>8</v>
      </c>
      <c r="E284">
        <v>0</v>
      </c>
      <c r="F284">
        <v>5</v>
      </c>
      <c r="G284">
        <v>12</v>
      </c>
      <c r="H284">
        <v>2</v>
      </c>
      <c r="I284">
        <v>5</v>
      </c>
      <c r="J284">
        <v>2</v>
      </c>
      <c r="K284">
        <v>3</v>
      </c>
      <c r="L284"/>
      <c r="M284"/>
      <c r="N284">
        <f t="shared" si="100"/>
        <v>4</v>
      </c>
      <c r="O284">
        <f t="shared" si="101"/>
        <v>12</v>
      </c>
      <c r="P284">
        <f t="shared" si="102"/>
        <v>3</v>
      </c>
      <c r="Q284">
        <f t="shared" si="103"/>
        <v>8</v>
      </c>
      <c r="R284">
        <f t="shared" si="104"/>
        <v>5</v>
      </c>
      <c r="S284">
        <f t="shared" si="105"/>
        <v>12</v>
      </c>
      <c r="T284">
        <f t="shared" si="105"/>
        <v>2</v>
      </c>
      <c r="U284">
        <f t="shared" si="106"/>
        <v>5</v>
      </c>
      <c r="V284">
        <f t="shared" si="107"/>
        <v>2</v>
      </c>
      <c r="W284">
        <f t="shared" si="108"/>
        <v>7503</v>
      </c>
      <c r="AP284">
        <f t="shared" si="94"/>
        <v>4</v>
      </c>
      <c r="AQ284">
        <f t="shared" si="95"/>
        <v>12</v>
      </c>
      <c r="AR284">
        <f t="shared" si="96"/>
        <v>3</v>
      </c>
      <c r="AS284">
        <f t="shared" si="97"/>
        <v>8</v>
      </c>
      <c r="AT284">
        <f t="shared" si="109"/>
        <v>8</v>
      </c>
      <c r="AU284">
        <f t="shared" si="110"/>
        <v>2</v>
      </c>
      <c r="AV284">
        <f t="shared" si="111"/>
        <v>4</v>
      </c>
      <c r="AW284">
        <f t="shared" si="112"/>
        <v>12</v>
      </c>
      <c r="AX284">
        <f t="shared" si="113"/>
        <v>3</v>
      </c>
      <c r="AY284">
        <f t="shared" si="114"/>
        <v>8</v>
      </c>
      <c r="AZ284">
        <f t="shared" si="98"/>
        <v>8303</v>
      </c>
      <c r="BA284">
        <f t="shared" si="99"/>
        <v>830300</v>
      </c>
      <c r="BB284">
        <f t="shared" si="115"/>
        <v>0</v>
      </c>
      <c r="BC284">
        <f t="shared" si="116"/>
        <v>0</v>
      </c>
    </row>
    <row r="285" spans="1:55">
      <c r="A285">
        <v>4</v>
      </c>
      <c r="B285">
        <v>12</v>
      </c>
      <c r="C285">
        <v>4</v>
      </c>
      <c r="D285">
        <v>0</v>
      </c>
      <c r="E285">
        <v>16</v>
      </c>
      <c r="F285">
        <v>2</v>
      </c>
      <c r="G285">
        <v>1</v>
      </c>
      <c r="H285">
        <v>5</v>
      </c>
      <c r="I285">
        <v>3</v>
      </c>
      <c r="J285">
        <v>0</v>
      </c>
      <c r="K285">
        <v>3</v>
      </c>
      <c r="L285"/>
      <c r="M285"/>
      <c r="N285">
        <f t="shared" si="100"/>
        <v>4</v>
      </c>
      <c r="O285">
        <f t="shared" si="101"/>
        <v>12</v>
      </c>
      <c r="P285">
        <f t="shared" si="102"/>
        <v>4</v>
      </c>
      <c r="Q285">
        <f t="shared" si="103"/>
        <v>16</v>
      </c>
      <c r="R285">
        <f t="shared" si="104"/>
        <v>2</v>
      </c>
      <c r="S285">
        <f t="shared" si="105"/>
        <v>1</v>
      </c>
      <c r="T285">
        <f t="shared" si="105"/>
        <v>5</v>
      </c>
      <c r="U285">
        <f t="shared" si="106"/>
        <v>3</v>
      </c>
      <c r="V285">
        <f t="shared" si="107"/>
        <v>0</v>
      </c>
      <c r="W285">
        <f t="shared" si="108"/>
        <v>4303</v>
      </c>
      <c r="AP285">
        <f t="shared" si="94"/>
        <v>4</v>
      </c>
      <c r="AQ285">
        <f t="shared" si="95"/>
        <v>12</v>
      </c>
      <c r="AR285">
        <f t="shared" si="96"/>
        <v>4</v>
      </c>
      <c r="AS285">
        <f t="shared" si="97"/>
        <v>0</v>
      </c>
      <c r="AT285">
        <f t="shared" si="109"/>
        <v>16</v>
      </c>
      <c r="AU285">
        <f t="shared" si="110"/>
        <v>0</v>
      </c>
      <c r="AV285">
        <f t="shared" si="111"/>
        <v>4</v>
      </c>
      <c r="AW285">
        <f t="shared" si="112"/>
        <v>12</v>
      </c>
      <c r="AX285">
        <f t="shared" si="113"/>
        <v>4</v>
      </c>
      <c r="AY285">
        <f t="shared" si="114"/>
        <v>16</v>
      </c>
      <c r="AZ285">
        <f t="shared" si="98"/>
        <v>4303</v>
      </c>
      <c r="BA285">
        <f t="shared" si="99"/>
        <v>430300</v>
      </c>
      <c r="BB285">
        <f t="shared" si="115"/>
        <v>0</v>
      </c>
      <c r="BC285">
        <f t="shared" si="116"/>
        <v>0</v>
      </c>
    </row>
    <row r="286" spans="1:55">
      <c r="A286">
        <v>4</v>
      </c>
      <c r="B286">
        <v>12</v>
      </c>
      <c r="C286">
        <v>5</v>
      </c>
      <c r="D286">
        <v>18</v>
      </c>
      <c r="E286">
        <v>0</v>
      </c>
      <c r="F286">
        <v>1</v>
      </c>
      <c r="G286">
        <v>5</v>
      </c>
      <c r="H286">
        <v>12</v>
      </c>
      <c r="I286">
        <v>1</v>
      </c>
      <c r="J286">
        <v>0</v>
      </c>
      <c r="K286">
        <v>1</v>
      </c>
      <c r="L286"/>
      <c r="M286"/>
      <c r="N286">
        <f t="shared" si="100"/>
        <v>4</v>
      </c>
      <c r="O286">
        <f t="shared" si="101"/>
        <v>12</v>
      </c>
      <c r="P286">
        <f t="shared" si="102"/>
        <v>5</v>
      </c>
      <c r="Q286">
        <f t="shared" si="103"/>
        <v>18</v>
      </c>
      <c r="R286">
        <f t="shared" si="104"/>
        <v>1</v>
      </c>
      <c r="S286">
        <f t="shared" si="105"/>
        <v>5</v>
      </c>
      <c r="T286">
        <f t="shared" si="105"/>
        <v>12</v>
      </c>
      <c r="U286">
        <f t="shared" si="106"/>
        <v>1</v>
      </c>
      <c r="V286">
        <f t="shared" si="107"/>
        <v>0</v>
      </c>
      <c r="W286">
        <f t="shared" si="108"/>
        <v>1101</v>
      </c>
      <c r="AP286">
        <f t="shared" si="94"/>
        <v>4</v>
      </c>
      <c r="AQ286">
        <f t="shared" si="95"/>
        <v>12</v>
      </c>
      <c r="AR286">
        <f t="shared" si="96"/>
        <v>5</v>
      </c>
      <c r="AS286">
        <f t="shared" si="97"/>
        <v>18</v>
      </c>
      <c r="AT286">
        <f t="shared" si="109"/>
        <v>4</v>
      </c>
      <c r="AU286">
        <f t="shared" si="110"/>
        <v>4</v>
      </c>
      <c r="AV286">
        <f t="shared" si="111"/>
        <v>4</v>
      </c>
      <c r="AW286">
        <f t="shared" si="112"/>
        <v>12</v>
      </c>
      <c r="AX286">
        <f t="shared" si="113"/>
        <v>5</v>
      </c>
      <c r="AY286">
        <f t="shared" si="114"/>
        <v>18</v>
      </c>
      <c r="AZ286">
        <f t="shared" si="98"/>
        <v>2901</v>
      </c>
      <c r="BA286">
        <f t="shared" si="99"/>
        <v>290100</v>
      </c>
      <c r="BB286">
        <f t="shared" si="115"/>
        <v>0</v>
      </c>
      <c r="BC286">
        <f t="shared" si="116"/>
        <v>0</v>
      </c>
    </row>
    <row r="287" spans="1:55">
      <c r="A287">
        <v>4</v>
      </c>
      <c r="B287">
        <v>13</v>
      </c>
      <c r="C287">
        <v>1</v>
      </c>
      <c r="D287">
        <v>15</v>
      </c>
      <c r="E287">
        <v>0</v>
      </c>
      <c r="F287">
        <v>1</v>
      </c>
      <c r="G287">
        <v>9</v>
      </c>
      <c r="H287">
        <v>11</v>
      </c>
      <c r="I287">
        <v>3</v>
      </c>
      <c r="J287">
        <v>0</v>
      </c>
      <c r="K287">
        <v>3</v>
      </c>
      <c r="L287"/>
      <c r="M287"/>
      <c r="N287">
        <f t="shared" si="100"/>
        <v>4</v>
      </c>
      <c r="O287">
        <f t="shared" si="101"/>
        <v>13</v>
      </c>
      <c r="P287">
        <f t="shared" si="102"/>
        <v>1</v>
      </c>
      <c r="Q287">
        <f t="shared" si="103"/>
        <v>15</v>
      </c>
      <c r="R287">
        <f t="shared" si="104"/>
        <v>1</v>
      </c>
      <c r="S287">
        <f t="shared" si="105"/>
        <v>9</v>
      </c>
      <c r="T287">
        <f t="shared" si="105"/>
        <v>11</v>
      </c>
      <c r="U287">
        <f t="shared" si="106"/>
        <v>3</v>
      </c>
      <c r="V287">
        <f t="shared" si="107"/>
        <v>0</v>
      </c>
      <c r="W287">
        <f t="shared" si="108"/>
        <v>1303</v>
      </c>
      <c r="AP287">
        <f t="shared" si="94"/>
        <v>4</v>
      </c>
      <c r="AQ287">
        <f t="shared" si="95"/>
        <v>13</v>
      </c>
      <c r="AR287">
        <f t="shared" si="96"/>
        <v>1</v>
      </c>
      <c r="AS287">
        <f t="shared" si="97"/>
        <v>15</v>
      </c>
      <c r="AT287">
        <f t="shared" si="109"/>
        <v>4</v>
      </c>
      <c r="AU287">
        <f t="shared" si="110"/>
        <v>6</v>
      </c>
      <c r="AV287">
        <f t="shared" si="111"/>
        <v>4</v>
      </c>
      <c r="AW287">
        <f t="shared" si="112"/>
        <v>13</v>
      </c>
      <c r="AX287">
        <f t="shared" si="113"/>
        <v>1</v>
      </c>
      <c r="AY287">
        <f t="shared" si="114"/>
        <v>15</v>
      </c>
      <c r="AZ287">
        <f t="shared" si="98"/>
        <v>2803</v>
      </c>
      <c r="BA287">
        <f t="shared" si="99"/>
        <v>280300</v>
      </c>
      <c r="BB287">
        <f t="shared" si="115"/>
        <v>0</v>
      </c>
      <c r="BC287">
        <f t="shared" si="116"/>
        <v>0</v>
      </c>
    </row>
    <row r="288" spans="1:55">
      <c r="A288">
        <v>4</v>
      </c>
      <c r="B288">
        <v>13</v>
      </c>
      <c r="C288">
        <v>2</v>
      </c>
      <c r="D288">
        <v>9</v>
      </c>
      <c r="E288">
        <v>0</v>
      </c>
      <c r="F288">
        <v>3</v>
      </c>
      <c r="G288">
        <v>8</v>
      </c>
      <c r="H288">
        <v>13</v>
      </c>
      <c r="I288">
        <v>4</v>
      </c>
      <c r="J288">
        <v>1</v>
      </c>
      <c r="K288">
        <v>3</v>
      </c>
      <c r="L288"/>
      <c r="M288"/>
      <c r="N288">
        <f t="shared" si="100"/>
        <v>4</v>
      </c>
      <c r="O288">
        <f t="shared" si="101"/>
        <v>13</v>
      </c>
      <c r="P288">
        <f t="shared" si="102"/>
        <v>2</v>
      </c>
      <c r="Q288">
        <f t="shared" si="103"/>
        <v>9</v>
      </c>
      <c r="R288">
        <f t="shared" si="104"/>
        <v>3</v>
      </c>
      <c r="S288">
        <f t="shared" si="105"/>
        <v>8</v>
      </c>
      <c r="T288">
        <f t="shared" si="105"/>
        <v>13</v>
      </c>
      <c r="U288">
        <f t="shared" si="106"/>
        <v>4</v>
      </c>
      <c r="V288">
        <f t="shared" si="107"/>
        <v>1</v>
      </c>
      <c r="W288">
        <f t="shared" si="108"/>
        <v>5403</v>
      </c>
      <c r="AP288">
        <f t="shared" si="94"/>
        <v>4</v>
      </c>
      <c r="AQ288">
        <f t="shared" si="95"/>
        <v>13</v>
      </c>
      <c r="AR288">
        <f t="shared" si="96"/>
        <v>2</v>
      </c>
      <c r="AS288">
        <f t="shared" si="97"/>
        <v>9</v>
      </c>
      <c r="AT288">
        <f t="shared" si="109"/>
        <v>6</v>
      </c>
      <c r="AU288">
        <f t="shared" si="110"/>
        <v>1</v>
      </c>
      <c r="AV288">
        <f t="shared" si="111"/>
        <v>4</v>
      </c>
      <c r="AW288">
        <f t="shared" si="112"/>
        <v>13</v>
      </c>
      <c r="AX288">
        <f t="shared" si="113"/>
        <v>2</v>
      </c>
      <c r="AY288">
        <f t="shared" si="114"/>
        <v>9</v>
      </c>
      <c r="AZ288">
        <f t="shared" si="98"/>
        <v>6303</v>
      </c>
      <c r="BA288">
        <f t="shared" si="99"/>
        <v>630300</v>
      </c>
      <c r="BB288">
        <f t="shared" si="115"/>
        <v>0</v>
      </c>
      <c r="BC288">
        <f t="shared" si="116"/>
        <v>0</v>
      </c>
    </row>
    <row r="289" spans="1:55">
      <c r="A289">
        <v>4</v>
      </c>
      <c r="B289">
        <v>13</v>
      </c>
      <c r="C289">
        <v>3</v>
      </c>
      <c r="D289">
        <v>7</v>
      </c>
      <c r="E289">
        <v>0</v>
      </c>
      <c r="F289">
        <v>5</v>
      </c>
      <c r="G289">
        <v>7</v>
      </c>
      <c r="H289">
        <v>9</v>
      </c>
      <c r="I289">
        <v>5</v>
      </c>
      <c r="J289">
        <v>3</v>
      </c>
      <c r="K289">
        <v>2</v>
      </c>
      <c r="L289"/>
      <c r="M289"/>
      <c r="N289">
        <f t="shared" si="100"/>
        <v>4</v>
      </c>
      <c r="O289">
        <f t="shared" si="101"/>
        <v>13</v>
      </c>
      <c r="P289">
        <f t="shared" si="102"/>
        <v>3</v>
      </c>
      <c r="Q289">
        <f t="shared" si="103"/>
        <v>7</v>
      </c>
      <c r="R289">
        <f t="shared" si="104"/>
        <v>5</v>
      </c>
      <c r="S289">
        <f t="shared" si="105"/>
        <v>7</v>
      </c>
      <c r="T289">
        <f t="shared" si="105"/>
        <v>9</v>
      </c>
      <c r="U289">
        <f t="shared" si="106"/>
        <v>5</v>
      </c>
      <c r="V289">
        <f t="shared" si="107"/>
        <v>3</v>
      </c>
      <c r="W289">
        <f t="shared" si="108"/>
        <v>7502</v>
      </c>
      <c r="AP289">
        <f t="shared" si="94"/>
        <v>4</v>
      </c>
      <c r="AQ289">
        <f t="shared" si="95"/>
        <v>13</v>
      </c>
      <c r="AR289">
        <f t="shared" si="96"/>
        <v>3</v>
      </c>
      <c r="AS289">
        <f t="shared" si="97"/>
        <v>7</v>
      </c>
      <c r="AT289">
        <f t="shared" si="109"/>
        <v>8</v>
      </c>
      <c r="AU289">
        <f t="shared" si="110"/>
        <v>3</v>
      </c>
      <c r="AV289">
        <f t="shared" si="111"/>
        <v>4</v>
      </c>
      <c r="AW289">
        <f t="shared" si="112"/>
        <v>13</v>
      </c>
      <c r="AX289">
        <f t="shared" si="113"/>
        <v>3</v>
      </c>
      <c r="AY289">
        <f t="shared" si="114"/>
        <v>7</v>
      </c>
      <c r="AZ289">
        <f t="shared" si="98"/>
        <v>8202</v>
      </c>
      <c r="BA289">
        <f t="shared" si="99"/>
        <v>820200</v>
      </c>
      <c r="BB289">
        <f t="shared" si="115"/>
        <v>0</v>
      </c>
      <c r="BC289">
        <f t="shared" si="116"/>
        <v>0</v>
      </c>
    </row>
    <row r="290" spans="1:55">
      <c r="A290">
        <v>4</v>
      </c>
      <c r="B290">
        <v>13</v>
      </c>
      <c r="C290">
        <v>4</v>
      </c>
      <c r="D290">
        <v>11</v>
      </c>
      <c r="E290">
        <v>0</v>
      </c>
      <c r="F290">
        <v>7</v>
      </c>
      <c r="G290">
        <v>2</v>
      </c>
      <c r="H290">
        <v>17</v>
      </c>
      <c r="I290">
        <v>2</v>
      </c>
      <c r="J290">
        <v>4</v>
      </c>
      <c r="K290">
        <v>1</v>
      </c>
      <c r="L290"/>
      <c r="M290"/>
      <c r="N290">
        <f t="shared" si="100"/>
        <v>4</v>
      </c>
      <c r="O290">
        <f t="shared" si="101"/>
        <v>13</v>
      </c>
      <c r="P290">
        <f t="shared" si="102"/>
        <v>4</v>
      </c>
      <c r="Q290">
        <f t="shared" si="103"/>
        <v>11</v>
      </c>
      <c r="R290">
        <f t="shared" si="104"/>
        <v>7</v>
      </c>
      <c r="S290">
        <f t="shared" si="105"/>
        <v>2</v>
      </c>
      <c r="T290">
        <f t="shared" si="105"/>
        <v>17</v>
      </c>
      <c r="U290">
        <f t="shared" si="106"/>
        <v>2</v>
      </c>
      <c r="V290">
        <f t="shared" si="107"/>
        <v>4</v>
      </c>
      <c r="W290">
        <f t="shared" si="108"/>
        <v>9201</v>
      </c>
      <c r="AP290">
        <f t="shared" si="94"/>
        <v>4</v>
      </c>
      <c r="AQ290">
        <f t="shared" si="95"/>
        <v>13</v>
      </c>
      <c r="AR290">
        <f t="shared" si="96"/>
        <v>4</v>
      </c>
      <c r="AS290">
        <f t="shared" si="97"/>
        <v>11</v>
      </c>
      <c r="AT290">
        <f t="shared" si="109"/>
        <v>10</v>
      </c>
      <c r="AU290">
        <f t="shared" si="110"/>
        <v>4</v>
      </c>
      <c r="AV290">
        <f t="shared" si="111"/>
        <v>4</v>
      </c>
      <c r="AW290">
        <f t="shared" si="112"/>
        <v>13</v>
      </c>
      <c r="AX290">
        <f t="shared" si="113"/>
        <v>4</v>
      </c>
      <c r="AY290">
        <f t="shared" si="114"/>
        <v>11</v>
      </c>
      <c r="AZ290">
        <f t="shared" si="98"/>
        <v>10301</v>
      </c>
      <c r="BA290">
        <f t="shared" si="99"/>
        <v>1030100</v>
      </c>
      <c r="BB290">
        <f t="shared" si="115"/>
        <v>0</v>
      </c>
      <c r="BC290">
        <f t="shared" si="116"/>
        <v>0</v>
      </c>
    </row>
    <row r="291" spans="1:55">
      <c r="A291">
        <v>4</v>
      </c>
      <c r="B291">
        <v>13</v>
      </c>
      <c r="C291">
        <v>5</v>
      </c>
      <c r="D291">
        <v>4</v>
      </c>
      <c r="E291">
        <v>0</v>
      </c>
      <c r="F291">
        <v>6</v>
      </c>
      <c r="G291">
        <v>6</v>
      </c>
      <c r="H291">
        <v>10</v>
      </c>
      <c r="I291">
        <v>1</v>
      </c>
      <c r="J291">
        <v>6</v>
      </c>
      <c r="K291">
        <v>2</v>
      </c>
      <c r="L291"/>
      <c r="M291"/>
      <c r="N291">
        <f t="shared" si="100"/>
        <v>4</v>
      </c>
      <c r="O291">
        <f t="shared" si="101"/>
        <v>13</v>
      </c>
      <c r="P291">
        <f t="shared" si="102"/>
        <v>5</v>
      </c>
      <c r="Q291">
        <f t="shared" si="103"/>
        <v>4</v>
      </c>
      <c r="R291">
        <f t="shared" si="104"/>
        <v>6</v>
      </c>
      <c r="S291">
        <f t="shared" si="105"/>
        <v>6</v>
      </c>
      <c r="T291">
        <f t="shared" si="105"/>
        <v>10</v>
      </c>
      <c r="U291">
        <f t="shared" si="106"/>
        <v>1</v>
      </c>
      <c r="V291">
        <f t="shared" si="107"/>
        <v>6</v>
      </c>
      <c r="W291">
        <f t="shared" si="108"/>
        <v>8102</v>
      </c>
      <c r="AP291">
        <f t="shared" si="94"/>
        <v>4</v>
      </c>
      <c r="AQ291">
        <f t="shared" si="95"/>
        <v>13</v>
      </c>
      <c r="AR291">
        <f t="shared" si="96"/>
        <v>5</v>
      </c>
      <c r="AS291">
        <f t="shared" si="97"/>
        <v>4</v>
      </c>
      <c r="AT291">
        <f t="shared" si="109"/>
        <v>9</v>
      </c>
      <c r="AU291">
        <f t="shared" si="110"/>
        <v>0</v>
      </c>
      <c r="AV291">
        <f t="shared" si="111"/>
        <v>4</v>
      </c>
      <c r="AW291">
        <f t="shared" si="112"/>
        <v>13</v>
      </c>
      <c r="AX291">
        <f t="shared" si="113"/>
        <v>5</v>
      </c>
      <c r="AY291">
        <f t="shared" si="114"/>
        <v>4</v>
      </c>
      <c r="AZ291">
        <f t="shared" si="98"/>
        <v>8502</v>
      </c>
      <c r="BA291">
        <f t="shared" si="99"/>
        <v>850200</v>
      </c>
      <c r="BB291">
        <f t="shared" si="115"/>
        <v>0</v>
      </c>
      <c r="BC291">
        <f t="shared" si="116"/>
        <v>0</v>
      </c>
    </row>
    <row r="292" spans="1:55">
      <c r="A292">
        <v>4</v>
      </c>
      <c r="B292">
        <v>14</v>
      </c>
      <c r="C292">
        <v>1</v>
      </c>
      <c r="D292">
        <v>1</v>
      </c>
      <c r="E292">
        <v>0</v>
      </c>
      <c r="F292">
        <v>7</v>
      </c>
      <c r="G292">
        <v>2</v>
      </c>
      <c r="H292">
        <v>8</v>
      </c>
      <c r="I292">
        <v>2</v>
      </c>
      <c r="J292">
        <v>8</v>
      </c>
      <c r="K292">
        <v>1</v>
      </c>
      <c r="L292"/>
      <c r="M292"/>
      <c r="N292">
        <f t="shared" si="100"/>
        <v>4</v>
      </c>
      <c r="O292">
        <f t="shared" si="101"/>
        <v>14</v>
      </c>
      <c r="P292">
        <f t="shared" si="102"/>
        <v>1</v>
      </c>
      <c r="Q292">
        <f t="shared" si="103"/>
        <v>1</v>
      </c>
      <c r="R292">
        <f t="shared" si="104"/>
        <v>7</v>
      </c>
      <c r="S292">
        <f t="shared" si="105"/>
        <v>2</v>
      </c>
      <c r="T292">
        <f t="shared" si="105"/>
        <v>8</v>
      </c>
      <c r="U292">
        <f t="shared" si="106"/>
        <v>2</v>
      </c>
      <c r="V292">
        <f t="shared" si="107"/>
        <v>8</v>
      </c>
      <c r="W292">
        <f t="shared" si="108"/>
        <v>9201</v>
      </c>
      <c r="AP292">
        <f t="shared" si="94"/>
        <v>4</v>
      </c>
      <c r="AQ292">
        <f t="shared" si="95"/>
        <v>14</v>
      </c>
      <c r="AR292">
        <f t="shared" si="96"/>
        <v>1</v>
      </c>
      <c r="AS292">
        <f t="shared" si="97"/>
        <v>1</v>
      </c>
      <c r="AT292">
        <f t="shared" si="109"/>
        <v>10</v>
      </c>
      <c r="AU292">
        <f t="shared" si="110"/>
        <v>0</v>
      </c>
      <c r="AV292">
        <f t="shared" si="111"/>
        <v>4</v>
      </c>
      <c r="AW292">
        <f t="shared" si="112"/>
        <v>14</v>
      </c>
      <c r="AX292">
        <f t="shared" si="113"/>
        <v>1</v>
      </c>
      <c r="AY292">
        <f t="shared" si="114"/>
        <v>1</v>
      </c>
      <c r="AZ292">
        <f t="shared" si="98"/>
        <v>9301</v>
      </c>
      <c r="BA292">
        <f t="shared" si="99"/>
        <v>930100</v>
      </c>
      <c r="BB292">
        <f t="shared" si="115"/>
        <v>0</v>
      </c>
      <c r="BC292">
        <f t="shared" si="116"/>
        <v>0</v>
      </c>
    </row>
    <row r="293" spans="1:55">
      <c r="A293">
        <v>4</v>
      </c>
      <c r="B293">
        <v>14</v>
      </c>
      <c r="C293">
        <v>2</v>
      </c>
      <c r="D293">
        <v>0</v>
      </c>
      <c r="E293">
        <v>17</v>
      </c>
      <c r="F293">
        <v>2</v>
      </c>
      <c r="G293">
        <v>5</v>
      </c>
      <c r="H293">
        <v>16</v>
      </c>
      <c r="I293">
        <v>5</v>
      </c>
      <c r="J293">
        <v>0</v>
      </c>
      <c r="K293">
        <v>2</v>
      </c>
      <c r="L293"/>
      <c r="M293"/>
      <c r="N293">
        <f t="shared" si="100"/>
        <v>4</v>
      </c>
      <c r="O293">
        <f t="shared" si="101"/>
        <v>14</v>
      </c>
      <c r="P293">
        <f t="shared" si="102"/>
        <v>2</v>
      </c>
      <c r="Q293">
        <f t="shared" si="103"/>
        <v>17</v>
      </c>
      <c r="R293">
        <f t="shared" si="104"/>
        <v>2</v>
      </c>
      <c r="S293">
        <f t="shared" si="105"/>
        <v>5</v>
      </c>
      <c r="T293">
        <f t="shared" si="105"/>
        <v>16</v>
      </c>
      <c r="U293">
        <f t="shared" si="106"/>
        <v>5</v>
      </c>
      <c r="V293">
        <f t="shared" si="107"/>
        <v>0</v>
      </c>
      <c r="W293">
        <f t="shared" si="108"/>
        <v>4502</v>
      </c>
      <c r="AP293">
        <f t="shared" si="94"/>
        <v>4</v>
      </c>
      <c r="AQ293">
        <f t="shared" si="95"/>
        <v>14</v>
      </c>
      <c r="AR293">
        <f t="shared" si="96"/>
        <v>2</v>
      </c>
      <c r="AS293">
        <f t="shared" si="97"/>
        <v>0</v>
      </c>
      <c r="AT293">
        <f t="shared" si="109"/>
        <v>17</v>
      </c>
      <c r="AU293">
        <f t="shared" si="110"/>
        <v>0</v>
      </c>
      <c r="AV293">
        <f t="shared" si="111"/>
        <v>4</v>
      </c>
      <c r="AW293">
        <f t="shared" si="112"/>
        <v>14</v>
      </c>
      <c r="AX293">
        <f t="shared" si="113"/>
        <v>2</v>
      </c>
      <c r="AY293">
        <f t="shared" si="114"/>
        <v>17</v>
      </c>
      <c r="AZ293">
        <f t="shared" si="98"/>
        <v>4502</v>
      </c>
      <c r="BA293">
        <f t="shared" si="99"/>
        <v>450200</v>
      </c>
      <c r="BB293">
        <f t="shared" si="115"/>
        <v>0</v>
      </c>
      <c r="BC293">
        <f t="shared" si="116"/>
        <v>0</v>
      </c>
    </row>
    <row r="294" spans="1:55">
      <c r="A294">
        <v>4</v>
      </c>
      <c r="B294">
        <v>14</v>
      </c>
      <c r="C294">
        <v>3</v>
      </c>
      <c r="D294">
        <v>14</v>
      </c>
      <c r="E294">
        <v>0</v>
      </c>
      <c r="F294">
        <v>6</v>
      </c>
      <c r="G294">
        <v>11</v>
      </c>
      <c r="H294">
        <v>1</v>
      </c>
      <c r="I294">
        <v>1</v>
      </c>
      <c r="J294">
        <v>2</v>
      </c>
      <c r="K294">
        <v>2</v>
      </c>
      <c r="L294"/>
      <c r="M294"/>
      <c r="N294">
        <f t="shared" si="100"/>
        <v>4</v>
      </c>
      <c r="O294">
        <f t="shared" si="101"/>
        <v>14</v>
      </c>
      <c r="P294">
        <f t="shared" si="102"/>
        <v>3</v>
      </c>
      <c r="Q294">
        <f t="shared" si="103"/>
        <v>14</v>
      </c>
      <c r="R294">
        <f t="shared" si="104"/>
        <v>6</v>
      </c>
      <c r="S294">
        <f t="shared" si="105"/>
        <v>11</v>
      </c>
      <c r="T294">
        <f t="shared" si="105"/>
        <v>1</v>
      </c>
      <c r="U294">
        <f t="shared" si="106"/>
        <v>1</v>
      </c>
      <c r="V294">
        <f t="shared" si="107"/>
        <v>2</v>
      </c>
      <c r="W294">
        <f t="shared" si="108"/>
        <v>8102</v>
      </c>
      <c r="AP294">
        <f t="shared" si="94"/>
        <v>4</v>
      </c>
      <c r="AQ294">
        <f t="shared" si="95"/>
        <v>14</v>
      </c>
      <c r="AR294">
        <f t="shared" si="96"/>
        <v>3</v>
      </c>
      <c r="AS294">
        <f t="shared" si="97"/>
        <v>14</v>
      </c>
      <c r="AT294">
        <f t="shared" si="109"/>
        <v>9</v>
      </c>
      <c r="AU294">
        <f t="shared" si="110"/>
        <v>2</v>
      </c>
      <c r="AV294">
        <f t="shared" si="111"/>
        <v>4</v>
      </c>
      <c r="AW294">
        <f t="shared" si="112"/>
        <v>14</v>
      </c>
      <c r="AX294">
        <f t="shared" si="113"/>
        <v>3</v>
      </c>
      <c r="AY294">
        <f t="shared" si="114"/>
        <v>14</v>
      </c>
      <c r="AZ294">
        <f t="shared" si="98"/>
        <v>9502</v>
      </c>
      <c r="BA294">
        <f t="shared" si="99"/>
        <v>950200</v>
      </c>
      <c r="BB294">
        <f t="shared" si="115"/>
        <v>0</v>
      </c>
      <c r="BC294">
        <f t="shared" si="116"/>
        <v>0</v>
      </c>
    </row>
    <row r="295" spans="1:55">
      <c r="A295">
        <v>4</v>
      </c>
      <c r="B295">
        <v>14</v>
      </c>
      <c r="C295">
        <v>4</v>
      </c>
      <c r="D295">
        <v>10</v>
      </c>
      <c r="E295">
        <v>0</v>
      </c>
      <c r="F295">
        <v>4</v>
      </c>
      <c r="G295">
        <v>3</v>
      </c>
      <c r="H295">
        <v>4</v>
      </c>
      <c r="I295">
        <v>4</v>
      </c>
      <c r="J295">
        <v>7</v>
      </c>
      <c r="K295">
        <v>1</v>
      </c>
      <c r="L295"/>
      <c r="M295"/>
      <c r="N295">
        <f t="shared" si="100"/>
        <v>4</v>
      </c>
      <c r="O295">
        <f t="shared" si="101"/>
        <v>14</v>
      </c>
      <c r="P295">
        <f t="shared" si="102"/>
        <v>4</v>
      </c>
      <c r="Q295">
        <f t="shared" si="103"/>
        <v>10</v>
      </c>
      <c r="R295">
        <f t="shared" si="104"/>
        <v>4</v>
      </c>
      <c r="S295">
        <f t="shared" si="105"/>
        <v>3</v>
      </c>
      <c r="T295">
        <f t="shared" si="105"/>
        <v>4</v>
      </c>
      <c r="U295">
        <f t="shared" si="106"/>
        <v>4</v>
      </c>
      <c r="V295">
        <f t="shared" si="107"/>
        <v>7</v>
      </c>
      <c r="W295">
        <f t="shared" si="108"/>
        <v>6401</v>
      </c>
      <c r="AP295">
        <f t="shared" si="94"/>
        <v>4</v>
      </c>
      <c r="AQ295">
        <f t="shared" si="95"/>
        <v>14</v>
      </c>
      <c r="AR295">
        <f t="shared" si="96"/>
        <v>4</v>
      </c>
      <c r="AS295">
        <f t="shared" si="97"/>
        <v>10</v>
      </c>
      <c r="AT295">
        <f t="shared" si="109"/>
        <v>7</v>
      </c>
      <c r="AU295">
        <f t="shared" si="110"/>
        <v>7</v>
      </c>
      <c r="AV295">
        <f t="shared" si="111"/>
        <v>4</v>
      </c>
      <c r="AW295">
        <f t="shared" si="112"/>
        <v>14</v>
      </c>
      <c r="AX295">
        <f t="shared" si="113"/>
        <v>4</v>
      </c>
      <c r="AY295">
        <f t="shared" si="114"/>
        <v>10</v>
      </c>
      <c r="AZ295">
        <f t="shared" si="98"/>
        <v>7401</v>
      </c>
      <c r="BA295">
        <f t="shared" si="99"/>
        <v>740100</v>
      </c>
      <c r="BB295">
        <f t="shared" si="115"/>
        <v>0</v>
      </c>
      <c r="BC295">
        <f t="shared" si="116"/>
        <v>0</v>
      </c>
    </row>
    <row r="296" spans="1:55">
      <c r="A296">
        <v>4</v>
      </c>
      <c r="B296">
        <v>14</v>
      </c>
      <c r="C296">
        <v>5</v>
      </c>
      <c r="D296">
        <v>2</v>
      </c>
      <c r="E296">
        <v>0</v>
      </c>
      <c r="F296">
        <v>1</v>
      </c>
      <c r="G296">
        <v>13</v>
      </c>
      <c r="H296">
        <v>14</v>
      </c>
      <c r="I296">
        <v>3</v>
      </c>
      <c r="J296">
        <v>0</v>
      </c>
      <c r="K296">
        <v>3</v>
      </c>
      <c r="L296"/>
      <c r="M296"/>
      <c r="N296">
        <f t="shared" si="100"/>
        <v>4</v>
      </c>
      <c r="O296">
        <f t="shared" si="101"/>
        <v>14</v>
      </c>
      <c r="P296">
        <f t="shared" si="102"/>
        <v>5</v>
      </c>
      <c r="Q296">
        <f t="shared" si="103"/>
        <v>2</v>
      </c>
      <c r="R296">
        <f t="shared" si="104"/>
        <v>1</v>
      </c>
      <c r="S296">
        <f t="shared" si="105"/>
        <v>13</v>
      </c>
      <c r="T296">
        <f t="shared" si="105"/>
        <v>14</v>
      </c>
      <c r="U296">
        <f t="shared" si="106"/>
        <v>3</v>
      </c>
      <c r="V296">
        <f t="shared" si="107"/>
        <v>0</v>
      </c>
      <c r="W296">
        <f t="shared" si="108"/>
        <v>1303</v>
      </c>
      <c r="AP296">
        <f t="shared" si="94"/>
        <v>4</v>
      </c>
      <c r="AQ296">
        <f t="shared" si="95"/>
        <v>14</v>
      </c>
      <c r="AR296">
        <f t="shared" si="96"/>
        <v>5</v>
      </c>
      <c r="AS296">
        <f t="shared" si="97"/>
        <v>2</v>
      </c>
      <c r="AT296">
        <f t="shared" si="109"/>
        <v>4</v>
      </c>
      <c r="AU296">
        <f t="shared" si="110"/>
        <v>0</v>
      </c>
      <c r="AV296">
        <f t="shared" si="111"/>
        <v>4</v>
      </c>
      <c r="AW296">
        <f t="shared" si="112"/>
        <v>14</v>
      </c>
      <c r="AX296">
        <f t="shared" si="113"/>
        <v>5</v>
      </c>
      <c r="AY296">
        <f t="shared" si="114"/>
        <v>2</v>
      </c>
      <c r="AZ296">
        <f t="shared" si="98"/>
        <v>1503</v>
      </c>
      <c r="BA296">
        <f t="shared" si="99"/>
        <v>150300</v>
      </c>
      <c r="BB296">
        <f t="shared" si="115"/>
        <v>0</v>
      </c>
      <c r="BC296">
        <f t="shared" si="116"/>
        <v>0</v>
      </c>
    </row>
    <row r="297" spans="1:55">
      <c r="A297">
        <v>4</v>
      </c>
      <c r="B297">
        <v>15</v>
      </c>
      <c r="C297">
        <v>1</v>
      </c>
      <c r="D297">
        <v>1</v>
      </c>
      <c r="E297">
        <v>0</v>
      </c>
      <c r="F297">
        <v>6</v>
      </c>
      <c r="G297">
        <v>1</v>
      </c>
      <c r="H297">
        <v>7</v>
      </c>
      <c r="I297">
        <v>5</v>
      </c>
      <c r="J297">
        <v>1</v>
      </c>
      <c r="K297">
        <v>3</v>
      </c>
      <c r="L297"/>
      <c r="M297"/>
      <c r="N297">
        <f t="shared" si="100"/>
        <v>4</v>
      </c>
      <c r="O297">
        <f t="shared" si="101"/>
        <v>15</v>
      </c>
      <c r="P297">
        <f t="shared" si="102"/>
        <v>1</v>
      </c>
      <c r="Q297">
        <f t="shared" si="103"/>
        <v>1</v>
      </c>
      <c r="R297">
        <f t="shared" si="104"/>
        <v>6</v>
      </c>
      <c r="S297">
        <f t="shared" si="105"/>
        <v>1</v>
      </c>
      <c r="T297">
        <f t="shared" si="105"/>
        <v>7</v>
      </c>
      <c r="U297">
        <f t="shared" si="106"/>
        <v>5</v>
      </c>
      <c r="V297">
        <f t="shared" si="107"/>
        <v>1</v>
      </c>
      <c r="W297">
        <f t="shared" si="108"/>
        <v>8503</v>
      </c>
      <c r="AP297">
        <f t="shared" si="94"/>
        <v>4</v>
      </c>
      <c r="AQ297">
        <f t="shared" si="95"/>
        <v>15</v>
      </c>
      <c r="AR297">
        <f t="shared" si="96"/>
        <v>1</v>
      </c>
      <c r="AS297">
        <f t="shared" si="97"/>
        <v>1</v>
      </c>
      <c r="AT297">
        <f t="shared" si="109"/>
        <v>9</v>
      </c>
      <c r="AU297">
        <f t="shared" si="110"/>
        <v>0</v>
      </c>
      <c r="AV297">
        <f t="shared" si="111"/>
        <v>4</v>
      </c>
      <c r="AW297">
        <f t="shared" si="112"/>
        <v>15</v>
      </c>
      <c r="AX297">
        <f t="shared" si="113"/>
        <v>1</v>
      </c>
      <c r="AY297">
        <f t="shared" si="114"/>
        <v>1</v>
      </c>
      <c r="AZ297">
        <f t="shared" si="98"/>
        <v>8603</v>
      </c>
      <c r="BA297">
        <f t="shared" si="99"/>
        <v>860300</v>
      </c>
      <c r="BB297">
        <f t="shared" si="115"/>
        <v>0</v>
      </c>
      <c r="BC297">
        <f t="shared" si="116"/>
        <v>0</v>
      </c>
    </row>
    <row r="298" spans="1:55">
      <c r="A298">
        <v>4</v>
      </c>
      <c r="B298">
        <v>15</v>
      </c>
      <c r="C298">
        <v>2</v>
      </c>
      <c r="D298">
        <v>6</v>
      </c>
      <c r="E298">
        <v>0</v>
      </c>
      <c r="F298">
        <v>5</v>
      </c>
      <c r="G298">
        <v>6</v>
      </c>
      <c r="H298">
        <v>9</v>
      </c>
      <c r="I298">
        <v>2</v>
      </c>
      <c r="J298">
        <v>5</v>
      </c>
      <c r="K298">
        <v>2</v>
      </c>
      <c r="L298"/>
      <c r="M298"/>
      <c r="N298">
        <f t="shared" si="100"/>
        <v>4</v>
      </c>
      <c r="O298">
        <f t="shared" si="101"/>
        <v>15</v>
      </c>
      <c r="P298">
        <f t="shared" si="102"/>
        <v>2</v>
      </c>
      <c r="Q298">
        <f t="shared" si="103"/>
        <v>6</v>
      </c>
      <c r="R298">
        <f t="shared" si="104"/>
        <v>5</v>
      </c>
      <c r="S298">
        <f t="shared" si="105"/>
        <v>6</v>
      </c>
      <c r="T298">
        <f t="shared" si="105"/>
        <v>9</v>
      </c>
      <c r="U298">
        <f t="shared" si="106"/>
        <v>2</v>
      </c>
      <c r="V298">
        <f t="shared" si="107"/>
        <v>5</v>
      </c>
      <c r="W298">
        <f t="shared" si="108"/>
        <v>7202</v>
      </c>
      <c r="AP298">
        <f t="shared" si="94"/>
        <v>4</v>
      </c>
      <c r="AQ298">
        <f t="shared" si="95"/>
        <v>15</v>
      </c>
      <c r="AR298">
        <f t="shared" si="96"/>
        <v>2</v>
      </c>
      <c r="AS298">
        <f t="shared" si="97"/>
        <v>6</v>
      </c>
      <c r="AT298">
        <f t="shared" si="109"/>
        <v>8</v>
      </c>
      <c r="AU298">
        <f t="shared" si="110"/>
        <v>5</v>
      </c>
      <c r="AV298">
        <f t="shared" si="111"/>
        <v>4</v>
      </c>
      <c r="AW298">
        <f t="shared" si="112"/>
        <v>15</v>
      </c>
      <c r="AX298">
        <f t="shared" si="113"/>
        <v>2</v>
      </c>
      <c r="AY298">
        <f t="shared" si="114"/>
        <v>6</v>
      </c>
      <c r="AZ298">
        <f t="shared" si="98"/>
        <v>7802</v>
      </c>
      <c r="BA298">
        <f t="shared" si="99"/>
        <v>780200</v>
      </c>
      <c r="BB298">
        <f t="shared" si="115"/>
        <v>0</v>
      </c>
      <c r="BC298">
        <f t="shared" si="116"/>
        <v>0</v>
      </c>
    </row>
    <row r="299" spans="1:55">
      <c r="A299">
        <v>4</v>
      </c>
      <c r="B299">
        <v>15</v>
      </c>
      <c r="C299">
        <v>3</v>
      </c>
      <c r="D299">
        <v>19</v>
      </c>
      <c r="E299">
        <v>0</v>
      </c>
      <c r="F299">
        <v>3</v>
      </c>
      <c r="G299">
        <v>12</v>
      </c>
      <c r="H299">
        <v>2</v>
      </c>
      <c r="I299">
        <v>4</v>
      </c>
      <c r="J299">
        <v>8</v>
      </c>
      <c r="K299">
        <v>2</v>
      </c>
      <c r="L299"/>
      <c r="M299"/>
      <c r="N299">
        <f t="shared" si="100"/>
        <v>4</v>
      </c>
      <c r="O299">
        <f t="shared" si="101"/>
        <v>15</v>
      </c>
      <c r="P299">
        <f t="shared" si="102"/>
        <v>3</v>
      </c>
      <c r="Q299">
        <f t="shared" si="103"/>
        <v>19</v>
      </c>
      <c r="R299">
        <f t="shared" si="104"/>
        <v>3</v>
      </c>
      <c r="S299">
        <f t="shared" si="105"/>
        <v>12</v>
      </c>
      <c r="T299">
        <f t="shared" si="105"/>
        <v>2</v>
      </c>
      <c r="U299">
        <f t="shared" si="106"/>
        <v>4</v>
      </c>
      <c r="V299">
        <f t="shared" si="107"/>
        <v>8</v>
      </c>
      <c r="W299">
        <f t="shared" si="108"/>
        <v>5402</v>
      </c>
      <c r="AP299">
        <f t="shared" si="94"/>
        <v>4</v>
      </c>
      <c r="AQ299">
        <f t="shared" si="95"/>
        <v>15</v>
      </c>
      <c r="AR299">
        <f t="shared" si="96"/>
        <v>3</v>
      </c>
      <c r="AS299">
        <f t="shared" si="97"/>
        <v>19</v>
      </c>
      <c r="AT299">
        <f t="shared" si="109"/>
        <v>6</v>
      </c>
      <c r="AU299">
        <f t="shared" si="110"/>
        <v>8</v>
      </c>
      <c r="AV299">
        <f t="shared" si="111"/>
        <v>4</v>
      </c>
      <c r="AW299">
        <f t="shared" si="112"/>
        <v>15</v>
      </c>
      <c r="AX299">
        <f t="shared" si="113"/>
        <v>3</v>
      </c>
      <c r="AY299">
        <f t="shared" si="114"/>
        <v>19</v>
      </c>
      <c r="AZ299">
        <f t="shared" si="98"/>
        <v>7302</v>
      </c>
      <c r="BA299">
        <f t="shared" si="99"/>
        <v>730200</v>
      </c>
      <c r="BB299">
        <f t="shared" si="115"/>
        <v>0</v>
      </c>
      <c r="BC299">
        <f t="shared" si="116"/>
        <v>0</v>
      </c>
    </row>
    <row r="300" spans="1:55">
      <c r="A300">
        <v>4</v>
      </c>
      <c r="B300">
        <v>15</v>
      </c>
      <c r="C300">
        <v>4</v>
      </c>
      <c r="D300">
        <v>5</v>
      </c>
      <c r="E300">
        <v>0</v>
      </c>
      <c r="F300">
        <v>4</v>
      </c>
      <c r="G300">
        <v>4</v>
      </c>
      <c r="H300">
        <v>13</v>
      </c>
      <c r="I300">
        <v>1</v>
      </c>
      <c r="J300">
        <v>6</v>
      </c>
      <c r="K300">
        <v>1</v>
      </c>
      <c r="L300"/>
      <c r="M300"/>
      <c r="N300">
        <f t="shared" si="100"/>
        <v>4</v>
      </c>
      <c r="O300">
        <f t="shared" si="101"/>
        <v>15</v>
      </c>
      <c r="P300">
        <f t="shared" si="102"/>
        <v>4</v>
      </c>
      <c r="Q300">
        <f t="shared" si="103"/>
        <v>5</v>
      </c>
      <c r="R300">
        <f t="shared" si="104"/>
        <v>4</v>
      </c>
      <c r="S300">
        <f t="shared" si="105"/>
        <v>4</v>
      </c>
      <c r="T300">
        <f t="shared" si="105"/>
        <v>13</v>
      </c>
      <c r="U300">
        <f t="shared" si="106"/>
        <v>1</v>
      </c>
      <c r="V300">
        <f t="shared" si="107"/>
        <v>6</v>
      </c>
      <c r="W300">
        <f t="shared" si="108"/>
        <v>6101</v>
      </c>
      <c r="AP300">
        <f t="shared" si="94"/>
        <v>4</v>
      </c>
      <c r="AQ300">
        <f t="shared" si="95"/>
        <v>15</v>
      </c>
      <c r="AR300">
        <f t="shared" si="96"/>
        <v>4</v>
      </c>
      <c r="AS300">
        <f t="shared" si="97"/>
        <v>5</v>
      </c>
      <c r="AT300">
        <f t="shared" si="109"/>
        <v>7</v>
      </c>
      <c r="AU300">
        <f t="shared" si="110"/>
        <v>6</v>
      </c>
      <c r="AV300">
        <f t="shared" si="111"/>
        <v>4</v>
      </c>
      <c r="AW300">
        <f t="shared" si="112"/>
        <v>15</v>
      </c>
      <c r="AX300">
        <f t="shared" si="113"/>
        <v>4</v>
      </c>
      <c r="AY300">
        <f t="shared" si="114"/>
        <v>5</v>
      </c>
      <c r="AZ300">
        <f t="shared" si="98"/>
        <v>6601</v>
      </c>
      <c r="BA300">
        <f t="shared" si="99"/>
        <v>660100</v>
      </c>
      <c r="BB300">
        <f t="shared" si="115"/>
        <v>0</v>
      </c>
      <c r="BC300">
        <f t="shared" si="116"/>
        <v>0</v>
      </c>
    </row>
    <row r="301" spans="1:55">
      <c r="A301">
        <v>4</v>
      </c>
      <c r="B301">
        <v>15</v>
      </c>
      <c r="C301">
        <v>5</v>
      </c>
      <c r="D301">
        <v>0</v>
      </c>
      <c r="E301">
        <v>6</v>
      </c>
      <c r="F301">
        <v>2</v>
      </c>
      <c r="G301">
        <v>10</v>
      </c>
      <c r="H301">
        <v>11</v>
      </c>
      <c r="I301">
        <v>3</v>
      </c>
      <c r="J301">
        <v>0</v>
      </c>
      <c r="K301">
        <v>3</v>
      </c>
      <c r="L301"/>
      <c r="M301"/>
      <c r="N301">
        <f t="shared" si="100"/>
        <v>4</v>
      </c>
      <c r="O301">
        <f t="shared" si="101"/>
        <v>15</v>
      </c>
      <c r="P301">
        <f t="shared" si="102"/>
        <v>5</v>
      </c>
      <c r="Q301">
        <f t="shared" si="103"/>
        <v>6</v>
      </c>
      <c r="R301">
        <f t="shared" si="104"/>
        <v>2</v>
      </c>
      <c r="S301">
        <f t="shared" si="105"/>
        <v>10</v>
      </c>
      <c r="T301">
        <f t="shared" si="105"/>
        <v>11</v>
      </c>
      <c r="U301">
        <f t="shared" si="106"/>
        <v>3</v>
      </c>
      <c r="V301">
        <f t="shared" si="107"/>
        <v>0</v>
      </c>
      <c r="W301">
        <f t="shared" si="108"/>
        <v>4303</v>
      </c>
      <c r="AP301">
        <f t="shared" si="94"/>
        <v>4</v>
      </c>
      <c r="AQ301">
        <f t="shared" si="95"/>
        <v>15</v>
      </c>
      <c r="AR301">
        <f t="shared" si="96"/>
        <v>5</v>
      </c>
      <c r="AS301">
        <f t="shared" si="97"/>
        <v>0</v>
      </c>
      <c r="AT301">
        <f t="shared" si="109"/>
        <v>6</v>
      </c>
      <c r="AU301">
        <f t="shared" si="110"/>
        <v>0</v>
      </c>
      <c r="AV301">
        <f t="shared" si="111"/>
        <v>4</v>
      </c>
      <c r="AW301">
        <f t="shared" si="112"/>
        <v>15</v>
      </c>
      <c r="AX301">
        <f t="shared" si="113"/>
        <v>5</v>
      </c>
      <c r="AY301">
        <f t="shared" si="114"/>
        <v>6</v>
      </c>
      <c r="AZ301">
        <f t="shared" si="98"/>
        <v>4303</v>
      </c>
      <c r="BA301">
        <f t="shared" si="99"/>
        <v>430300</v>
      </c>
      <c r="BB301">
        <f t="shared" si="115"/>
        <v>0</v>
      </c>
      <c r="BC301">
        <f t="shared" si="116"/>
        <v>0</v>
      </c>
    </row>
    <row r="302" spans="1:55">
      <c r="A302">
        <v>5</v>
      </c>
      <c r="B302">
        <v>1</v>
      </c>
      <c r="C302">
        <v>1</v>
      </c>
      <c r="D302">
        <v>0</v>
      </c>
      <c r="E302">
        <v>8</v>
      </c>
      <c r="F302">
        <v>2</v>
      </c>
      <c r="G302">
        <v>10</v>
      </c>
      <c r="H302">
        <v>16</v>
      </c>
      <c r="I302">
        <v>3</v>
      </c>
      <c r="J302">
        <v>0</v>
      </c>
      <c r="K302">
        <v>3</v>
      </c>
      <c r="L302"/>
      <c r="M302"/>
      <c r="N302">
        <f t="shared" si="100"/>
        <v>5</v>
      </c>
      <c r="O302">
        <f t="shared" si="101"/>
        <v>1</v>
      </c>
      <c r="P302">
        <f t="shared" si="102"/>
        <v>1</v>
      </c>
      <c r="Q302">
        <f t="shared" si="103"/>
        <v>8</v>
      </c>
      <c r="R302">
        <f t="shared" si="104"/>
        <v>2</v>
      </c>
      <c r="S302">
        <f t="shared" si="105"/>
        <v>10</v>
      </c>
      <c r="T302">
        <f t="shared" si="105"/>
        <v>16</v>
      </c>
      <c r="U302">
        <f t="shared" si="106"/>
        <v>3</v>
      </c>
      <c r="V302">
        <f t="shared" si="107"/>
        <v>0</v>
      </c>
      <c r="W302">
        <f t="shared" si="108"/>
        <v>4303</v>
      </c>
      <c r="AP302">
        <f t="shared" si="94"/>
        <v>5</v>
      </c>
      <c r="AQ302">
        <f t="shared" si="95"/>
        <v>1</v>
      </c>
      <c r="AR302">
        <f t="shared" si="96"/>
        <v>1</v>
      </c>
      <c r="AS302">
        <f t="shared" si="97"/>
        <v>0</v>
      </c>
      <c r="AT302">
        <f t="shared" si="109"/>
        <v>8</v>
      </c>
      <c r="AU302">
        <f t="shared" si="110"/>
        <v>0</v>
      </c>
      <c r="AV302">
        <f t="shared" si="111"/>
        <v>5</v>
      </c>
      <c r="AW302">
        <f t="shared" si="112"/>
        <v>1</v>
      </c>
      <c r="AX302">
        <f t="shared" si="113"/>
        <v>1</v>
      </c>
      <c r="AY302">
        <f t="shared" si="114"/>
        <v>8</v>
      </c>
      <c r="AZ302">
        <f t="shared" si="98"/>
        <v>4303</v>
      </c>
      <c r="BA302">
        <f t="shared" si="99"/>
        <v>430300</v>
      </c>
      <c r="BB302">
        <f t="shared" si="115"/>
        <v>0</v>
      </c>
      <c r="BC302">
        <f t="shared" si="116"/>
        <v>0</v>
      </c>
    </row>
    <row r="303" spans="1:55">
      <c r="A303">
        <v>5</v>
      </c>
      <c r="B303">
        <v>1</v>
      </c>
      <c r="C303">
        <v>2</v>
      </c>
      <c r="D303">
        <v>7</v>
      </c>
      <c r="E303">
        <v>0</v>
      </c>
      <c r="F303">
        <v>4</v>
      </c>
      <c r="G303">
        <v>6</v>
      </c>
      <c r="H303">
        <v>5</v>
      </c>
      <c r="I303">
        <v>4</v>
      </c>
      <c r="J303">
        <v>3</v>
      </c>
      <c r="K303">
        <v>2</v>
      </c>
      <c r="L303"/>
      <c r="M303"/>
      <c r="N303">
        <f t="shared" si="100"/>
        <v>5</v>
      </c>
      <c r="O303">
        <f t="shared" si="101"/>
        <v>1</v>
      </c>
      <c r="P303">
        <f t="shared" si="102"/>
        <v>2</v>
      </c>
      <c r="Q303">
        <f t="shared" si="103"/>
        <v>7</v>
      </c>
      <c r="R303">
        <f t="shared" si="104"/>
        <v>4</v>
      </c>
      <c r="S303">
        <f t="shared" si="105"/>
        <v>6</v>
      </c>
      <c r="T303">
        <f t="shared" si="105"/>
        <v>5</v>
      </c>
      <c r="U303">
        <f t="shared" si="106"/>
        <v>4</v>
      </c>
      <c r="V303">
        <f t="shared" si="107"/>
        <v>3</v>
      </c>
      <c r="W303">
        <f t="shared" si="108"/>
        <v>6402</v>
      </c>
      <c r="AP303">
        <f t="shared" si="94"/>
        <v>5</v>
      </c>
      <c r="AQ303">
        <f t="shared" si="95"/>
        <v>1</v>
      </c>
      <c r="AR303">
        <f t="shared" si="96"/>
        <v>2</v>
      </c>
      <c r="AS303">
        <f t="shared" si="97"/>
        <v>7</v>
      </c>
      <c r="AT303">
        <f t="shared" si="109"/>
        <v>7</v>
      </c>
      <c r="AU303">
        <f t="shared" si="110"/>
        <v>3</v>
      </c>
      <c r="AV303">
        <f t="shared" si="111"/>
        <v>5</v>
      </c>
      <c r="AW303">
        <f t="shared" si="112"/>
        <v>1</v>
      </c>
      <c r="AX303">
        <f t="shared" si="113"/>
        <v>2</v>
      </c>
      <c r="AY303">
        <f t="shared" si="114"/>
        <v>7</v>
      </c>
      <c r="AZ303">
        <f t="shared" si="98"/>
        <v>7102</v>
      </c>
      <c r="BA303">
        <f t="shared" si="99"/>
        <v>710200</v>
      </c>
      <c r="BB303">
        <f t="shared" si="115"/>
        <v>0</v>
      </c>
      <c r="BC303">
        <f t="shared" si="116"/>
        <v>0</v>
      </c>
    </row>
    <row r="304" spans="1:55">
      <c r="A304">
        <v>5</v>
      </c>
      <c r="B304">
        <v>1</v>
      </c>
      <c r="C304">
        <v>3</v>
      </c>
      <c r="D304">
        <v>4</v>
      </c>
      <c r="E304">
        <v>0</v>
      </c>
      <c r="F304">
        <v>5</v>
      </c>
      <c r="G304">
        <v>1</v>
      </c>
      <c r="H304">
        <v>17</v>
      </c>
      <c r="I304">
        <v>2</v>
      </c>
      <c r="J304">
        <v>2</v>
      </c>
      <c r="K304">
        <v>3</v>
      </c>
      <c r="L304"/>
      <c r="M304"/>
      <c r="N304">
        <f t="shared" si="100"/>
        <v>5</v>
      </c>
      <c r="O304">
        <f t="shared" si="101"/>
        <v>1</v>
      </c>
      <c r="P304">
        <f t="shared" si="102"/>
        <v>3</v>
      </c>
      <c r="Q304">
        <f t="shared" si="103"/>
        <v>4</v>
      </c>
      <c r="R304">
        <f t="shared" si="104"/>
        <v>5</v>
      </c>
      <c r="S304">
        <f t="shared" si="105"/>
        <v>1</v>
      </c>
      <c r="T304">
        <f t="shared" si="105"/>
        <v>17</v>
      </c>
      <c r="U304">
        <f t="shared" si="106"/>
        <v>2</v>
      </c>
      <c r="V304">
        <f t="shared" si="107"/>
        <v>2</v>
      </c>
      <c r="W304">
        <f t="shared" si="108"/>
        <v>7203</v>
      </c>
      <c r="AP304">
        <f t="shared" si="94"/>
        <v>5</v>
      </c>
      <c r="AQ304">
        <f t="shared" si="95"/>
        <v>1</v>
      </c>
      <c r="AR304">
        <f t="shared" si="96"/>
        <v>3</v>
      </c>
      <c r="AS304">
        <f t="shared" si="97"/>
        <v>4</v>
      </c>
      <c r="AT304">
        <f t="shared" si="109"/>
        <v>8</v>
      </c>
      <c r="AU304">
        <f t="shared" si="110"/>
        <v>0</v>
      </c>
      <c r="AV304">
        <f t="shared" si="111"/>
        <v>5</v>
      </c>
      <c r="AW304">
        <f t="shared" si="112"/>
        <v>1</v>
      </c>
      <c r="AX304">
        <f t="shared" si="113"/>
        <v>3</v>
      </c>
      <c r="AY304">
        <f t="shared" si="114"/>
        <v>4</v>
      </c>
      <c r="AZ304">
        <f t="shared" si="98"/>
        <v>7603</v>
      </c>
      <c r="BA304">
        <f t="shared" si="99"/>
        <v>760300</v>
      </c>
      <c r="BB304">
        <f t="shared" si="115"/>
        <v>0</v>
      </c>
      <c r="BC304">
        <f t="shared" si="116"/>
        <v>0</v>
      </c>
    </row>
    <row r="305" spans="1:55">
      <c r="A305">
        <v>5</v>
      </c>
      <c r="B305">
        <v>1</v>
      </c>
      <c r="C305">
        <v>4</v>
      </c>
      <c r="D305">
        <v>10</v>
      </c>
      <c r="E305">
        <v>0</v>
      </c>
      <c r="F305">
        <v>7</v>
      </c>
      <c r="G305">
        <v>5</v>
      </c>
      <c r="H305">
        <v>3</v>
      </c>
      <c r="I305">
        <v>5</v>
      </c>
      <c r="J305">
        <v>4</v>
      </c>
      <c r="K305">
        <v>1</v>
      </c>
      <c r="L305"/>
      <c r="M305"/>
      <c r="N305">
        <f t="shared" si="100"/>
        <v>5</v>
      </c>
      <c r="O305">
        <f t="shared" si="101"/>
        <v>1</v>
      </c>
      <c r="P305">
        <f t="shared" si="102"/>
        <v>4</v>
      </c>
      <c r="Q305">
        <f t="shared" si="103"/>
        <v>10</v>
      </c>
      <c r="R305">
        <f t="shared" si="104"/>
        <v>7</v>
      </c>
      <c r="S305">
        <f t="shared" si="105"/>
        <v>5</v>
      </c>
      <c r="T305">
        <f t="shared" si="105"/>
        <v>3</v>
      </c>
      <c r="U305">
        <f t="shared" si="106"/>
        <v>5</v>
      </c>
      <c r="V305">
        <f t="shared" si="107"/>
        <v>4</v>
      </c>
      <c r="W305">
        <f t="shared" si="108"/>
        <v>9501</v>
      </c>
      <c r="AP305">
        <f t="shared" si="94"/>
        <v>5</v>
      </c>
      <c r="AQ305">
        <f t="shared" si="95"/>
        <v>1</v>
      </c>
      <c r="AR305">
        <f t="shared" si="96"/>
        <v>4</v>
      </c>
      <c r="AS305">
        <f t="shared" si="97"/>
        <v>10</v>
      </c>
      <c r="AT305">
        <f t="shared" si="109"/>
        <v>10</v>
      </c>
      <c r="AU305">
        <f t="shared" si="110"/>
        <v>4</v>
      </c>
      <c r="AV305">
        <f t="shared" si="111"/>
        <v>5</v>
      </c>
      <c r="AW305">
        <f t="shared" si="112"/>
        <v>1</v>
      </c>
      <c r="AX305">
        <f t="shared" si="113"/>
        <v>4</v>
      </c>
      <c r="AY305">
        <f t="shared" si="114"/>
        <v>10</v>
      </c>
      <c r="AZ305">
        <f t="shared" si="98"/>
        <v>10501</v>
      </c>
      <c r="BA305">
        <f t="shared" si="99"/>
        <v>1050100</v>
      </c>
      <c r="BB305">
        <f t="shared" si="115"/>
        <v>0</v>
      </c>
      <c r="BC305">
        <f t="shared" si="116"/>
        <v>0</v>
      </c>
    </row>
    <row r="306" spans="1:55">
      <c r="A306">
        <v>5</v>
      </c>
      <c r="B306">
        <v>1</v>
      </c>
      <c r="C306">
        <v>5</v>
      </c>
      <c r="D306">
        <v>9</v>
      </c>
      <c r="E306">
        <v>0</v>
      </c>
      <c r="F306">
        <v>1</v>
      </c>
      <c r="G306">
        <v>2</v>
      </c>
      <c r="H306">
        <v>14</v>
      </c>
      <c r="I306">
        <v>3</v>
      </c>
      <c r="J306">
        <v>0</v>
      </c>
      <c r="K306">
        <v>1</v>
      </c>
      <c r="L306"/>
      <c r="M306"/>
      <c r="N306">
        <f t="shared" si="100"/>
        <v>5</v>
      </c>
      <c r="O306">
        <f t="shared" si="101"/>
        <v>1</v>
      </c>
      <c r="P306">
        <f t="shared" si="102"/>
        <v>5</v>
      </c>
      <c r="Q306">
        <f t="shared" si="103"/>
        <v>9</v>
      </c>
      <c r="R306">
        <f t="shared" si="104"/>
        <v>1</v>
      </c>
      <c r="S306">
        <f t="shared" si="105"/>
        <v>2</v>
      </c>
      <c r="T306">
        <f t="shared" si="105"/>
        <v>14</v>
      </c>
      <c r="U306">
        <f t="shared" si="106"/>
        <v>3</v>
      </c>
      <c r="V306">
        <f t="shared" si="107"/>
        <v>0</v>
      </c>
      <c r="W306">
        <f t="shared" si="108"/>
        <v>1301</v>
      </c>
      <c r="AP306">
        <f t="shared" si="94"/>
        <v>5</v>
      </c>
      <c r="AQ306">
        <f t="shared" si="95"/>
        <v>1</v>
      </c>
      <c r="AR306">
        <f t="shared" si="96"/>
        <v>5</v>
      </c>
      <c r="AS306">
        <f t="shared" si="97"/>
        <v>9</v>
      </c>
      <c r="AT306">
        <f t="shared" si="109"/>
        <v>4</v>
      </c>
      <c r="AU306">
        <f t="shared" si="110"/>
        <v>4</v>
      </c>
      <c r="AV306">
        <f t="shared" si="111"/>
        <v>5</v>
      </c>
      <c r="AW306">
        <f t="shared" si="112"/>
        <v>1</v>
      </c>
      <c r="AX306">
        <f t="shared" si="113"/>
        <v>5</v>
      </c>
      <c r="AY306">
        <f t="shared" si="114"/>
        <v>9</v>
      </c>
      <c r="AZ306">
        <f t="shared" si="98"/>
        <v>2201</v>
      </c>
      <c r="BA306">
        <f t="shared" si="99"/>
        <v>220100</v>
      </c>
      <c r="BB306">
        <f t="shared" si="115"/>
        <v>0</v>
      </c>
      <c r="BC306">
        <f t="shared" si="116"/>
        <v>0</v>
      </c>
    </row>
    <row r="307" spans="1:55">
      <c r="A307">
        <v>5</v>
      </c>
      <c r="B307">
        <v>2</v>
      </c>
      <c r="C307">
        <v>1</v>
      </c>
      <c r="D307">
        <v>12</v>
      </c>
      <c r="E307">
        <v>0</v>
      </c>
      <c r="F307">
        <v>7</v>
      </c>
      <c r="G307">
        <v>11</v>
      </c>
      <c r="H307">
        <v>1</v>
      </c>
      <c r="I307">
        <v>4</v>
      </c>
      <c r="J307">
        <v>7</v>
      </c>
      <c r="K307">
        <v>1</v>
      </c>
      <c r="L307"/>
      <c r="M307"/>
      <c r="N307">
        <f t="shared" si="100"/>
        <v>5</v>
      </c>
      <c r="O307">
        <f t="shared" si="101"/>
        <v>2</v>
      </c>
      <c r="P307">
        <f t="shared" si="102"/>
        <v>1</v>
      </c>
      <c r="Q307">
        <f t="shared" si="103"/>
        <v>12</v>
      </c>
      <c r="R307">
        <f t="shared" si="104"/>
        <v>7</v>
      </c>
      <c r="S307">
        <f t="shared" si="105"/>
        <v>11</v>
      </c>
      <c r="T307">
        <f t="shared" si="105"/>
        <v>1</v>
      </c>
      <c r="U307">
        <f t="shared" si="106"/>
        <v>4</v>
      </c>
      <c r="V307">
        <f t="shared" si="107"/>
        <v>7</v>
      </c>
      <c r="W307">
        <f t="shared" si="108"/>
        <v>9401</v>
      </c>
      <c r="AP307">
        <f t="shared" si="94"/>
        <v>5</v>
      </c>
      <c r="AQ307">
        <f t="shared" si="95"/>
        <v>2</v>
      </c>
      <c r="AR307">
        <f t="shared" si="96"/>
        <v>1</v>
      </c>
      <c r="AS307">
        <f t="shared" si="97"/>
        <v>12</v>
      </c>
      <c r="AT307">
        <f t="shared" si="109"/>
        <v>10</v>
      </c>
      <c r="AU307">
        <f t="shared" si="110"/>
        <v>7</v>
      </c>
      <c r="AV307">
        <f t="shared" si="111"/>
        <v>5</v>
      </c>
      <c r="AW307">
        <f t="shared" si="112"/>
        <v>2</v>
      </c>
      <c r="AX307">
        <f t="shared" si="113"/>
        <v>1</v>
      </c>
      <c r="AY307">
        <f t="shared" si="114"/>
        <v>12</v>
      </c>
      <c r="AZ307">
        <f t="shared" si="98"/>
        <v>10601</v>
      </c>
      <c r="BA307">
        <f t="shared" si="99"/>
        <v>1060100</v>
      </c>
      <c r="BB307">
        <f t="shared" si="115"/>
        <v>0</v>
      </c>
      <c r="BC307">
        <f t="shared" si="116"/>
        <v>0</v>
      </c>
    </row>
    <row r="308" spans="1:55">
      <c r="A308">
        <v>5</v>
      </c>
      <c r="B308">
        <v>2</v>
      </c>
      <c r="C308">
        <v>2</v>
      </c>
      <c r="D308">
        <v>20</v>
      </c>
      <c r="E308">
        <v>0</v>
      </c>
      <c r="F308">
        <v>4</v>
      </c>
      <c r="G308">
        <v>8</v>
      </c>
      <c r="H308">
        <v>10</v>
      </c>
      <c r="I308">
        <v>1</v>
      </c>
      <c r="J308">
        <v>2</v>
      </c>
      <c r="K308">
        <v>2</v>
      </c>
      <c r="L308"/>
      <c r="M308"/>
      <c r="N308">
        <f t="shared" si="100"/>
        <v>5</v>
      </c>
      <c r="O308">
        <f t="shared" si="101"/>
        <v>2</v>
      </c>
      <c r="P308">
        <f t="shared" si="102"/>
        <v>2</v>
      </c>
      <c r="Q308">
        <f t="shared" si="103"/>
        <v>20</v>
      </c>
      <c r="R308">
        <f t="shared" si="104"/>
        <v>4</v>
      </c>
      <c r="S308">
        <f t="shared" si="105"/>
        <v>8</v>
      </c>
      <c r="T308">
        <f t="shared" si="105"/>
        <v>10</v>
      </c>
      <c r="U308">
        <f t="shared" si="106"/>
        <v>1</v>
      </c>
      <c r="V308">
        <f t="shared" si="107"/>
        <v>2</v>
      </c>
      <c r="W308">
        <f t="shared" si="108"/>
        <v>6102</v>
      </c>
      <c r="AP308">
        <f t="shared" si="94"/>
        <v>5</v>
      </c>
      <c r="AQ308">
        <f t="shared" si="95"/>
        <v>2</v>
      </c>
      <c r="AR308">
        <f t="shared" si="96"/>
        <v>2</v>
      </c>
      <c r="AS308">
        <f t="shared" si="97"/>
        <v>20</v>
      </c>
      <c r="AT308">
        <f t="shared" si="109"/>
        <v>7</v>
      </c>
      <c r="AU308">
        <f t="shared" si="110"/>
        <v>2</v>
      </c>
      <c r="AV308">
        <f t="shared" si="111"/>
        <v>5</v>
      </c>
      <c r="AW308">
        <f t="shared" si="112"/>
        <v>2</v>
      </c>
      <c r="AX308">
        <f t="shared" si="113"/>
        <v>2</v>
      </c>
      <c r="AY308">
        <f t="shared" si="114"/>
        <v>20</v>
      </c>
      <c r="AZ308">
        <f t="shared" si="98"/>
        <v>8102</v>
      </c>
      <c r="BA308">
        <f t="shared" si="99"/>
        <v>810200</v>
      </c>
      <c r="BB308">
        <f t="shared" si="115"/>
        <v>0</v>
      </c>
      <c r="BC308">
        <f t="shared" si="116"/>
        <v>0</v>
      </c>
    </row>
    <row r="309" spans="1:55">
      <c r="A309">
        <v>5</v>
      </c>
      <c r="B309">
        <v>2</v>
      </c>
      <c r="C309">
        <v>3</v>
      </c>
      <c r="D309">
        <v>0</v>
      </c>
      <c r="E309">
        <v>9</v>
      </c>
      <c r="F309">
        <v>2</v>
      </c>
      <c r="G309">
        <v>3</v>
      </c>
      <c r="H309">
        <v>12</v>
      </c>
      <c r="I309">
        <v>5</v>
      </c>
      <c r="J309">
        <v>0</v>
      </c>
      <c r="K309">
        <v>3</v>
      </c>
      <c r="L309"/>
      <c r="M309"/>
      <c r="N309">
        <f t="shared" si="100"/>
        <v>5</v>
      </c>
      <c r="O309">
        <f t="shared" si="101"/>
        <v>2</v>
      </c>
      <c r="P309">
        <f t="shared" si="102"/>
        <v>3</v>
      </c>
      <c r="Q309">
        <f t="shared" si="103"/>
        <v>9</v>
      </c>
      <c r="R309">
        <f t="shared" si="104"/>
        <v>2</v>
      </c>
      <c r="S309">
        <f t="shared" si="105"/>
        <v>3</v>
      </c>
      <c r="T309">
        <f t="shared" si="105"/>
        <v>12</v>
      </c>
      <c r="U309">
        <f t="shared" si="106"/>
        <v>5</v>
      </c>
      <c r="V309">
        <f t="shared" si="107"/>
        <v>0</v>
      </c>
      <c r="W309">
        <f t="shared" si="108"/>
        <v>4503</v>
      </c>
      <c r="AP309">
        <f t="shared" si="94"/>
        <v>5</v>
      </c>
      <c r="AQ309">
        <f t="shared" si="95"/>
        <v>2</v>
      </c>
      <c r="AR309">
        <f t="shared" si="96"/>
        <v>3</v>
      </c>
      <c r="AS309">
        <f t="shared" si="97"/>
        <v>0</v>
      </c>
      <c r="AT309">
        <f t="shared" si="109"/>
        <v>9</v>
      </c>
      <c r="AU309">
        <f t="shared" si="110"/>
        <v>0</v>
      </c>
      <c r="AV309">
        <f t="shared" si="111"/>
        <v>5</v>
      </c>
      <c r="AW309">
        <f t="shared" si="112"/>
        <v>2</v>
      </c>
      <c r="AX309">
        <f t="shared" si="113"/>
        <v>3</v>
      </c>
      <c r="AY309">
        <f t="shared" si="114"/>
        <v>9</v>
      </c>
      <c r="AZ309">
        <f t="shared" si="98"/>
        <v>4503</v>
      </c>
      <c r="BA309">
        <f t="shared" si="99"/>
        <v>450300</v>
      </c>
      <c r="BB309">
        <f t="shared" si="115"/>
        <v>0</v>
      </c>
      <c r="BC309">
        <f t="shared" si="116"/>
        <v>0</v>
      </c>
    </row>
    <row r="310" spans="1:55">
      <c r="A310">
        <v>5</v>
      </c>
      <c r="B310">
        <v>2</v>
      </c>
      <c r="C310">
        <v>4</v>
      </c>
      <c r="D310">
        <v>17</v>
      </c>
      <c r="E310">
        <v>0</v>
      </c>
      <c r="F310">
        <v>3</v>
      </c>
      <c r="G310">
        <v>7</v>
      </c>
      <c r="H310">
        <v>8</v>
      </c>
      <c r="I310">
        <v>1</v>
      </c>
      <c r="J310">
        <v>6</v>
      </c>
      <c r="K310">
        <v>1</v>
      </c>
      <c r="L310"/>
      <c r="M310"/>
      <c r="N310">
        <f t="shared" si="100"/>
        <v>5</v>
      </c>
      <c r="O310">
        <f t="shared" si="101"/>
        <v>2</v>
      </c>
      <c r="P310">
        <f t="shared" si="102"/>
        <v>4</v>
      </c>
      <c r="Q310">
        <f t="shared" si="103"/>
        <v>17</v>
      </c>
      <c r="R310">
        <f t="shared" si="104"/>
        <v>3</v>
      </c>
      <c r="S310">
        <f t="shared" si="105"/>
        <v>7</v>
      </c>
      <c r="T310">
        <f t="shared" si="105"/>
        <v>8</v>
      </c>
      <c r="U310">
        <f t="shared" si="106"/>
        <v>1</v>
      </c>
      <c r="V310">
        <f t="shared" si="107"/>
        <v>6</v>
      </c>
      <c r="W310">
        <f t="shared" si="108"/>
        <v>5101</v>
      </c>
      <c r="AP310">
        <f t="shared" si="94"/>
        <v>5</v>
      </c>
      <c r="AQ310">
        <f t="shared" si="95"/>
        <v>2</v>
      </c>
      <c r="AR310">
        <f t="shared" si="96"/>
        <v>4</v>
      </c>
      <c r="AS310">
        <f t="shared" si="97"/>
        <v>17</v>
      </c>
      <c r="AT310">
        <f t="shared" si="109"/>
        <v>6</v>
      </c>
      <c r="AU310">
        <f t="shared" si="110"/>
        <v>6</v>
      </c>
      <c r="AV310">
        <f t="shared" si="111"/>
        <v>5</v>
      </c>
      <c r="AW310">
        <f t="shared" si="112"/>
        <v>2</v>
      </c>
      <c r="AX310">
        <f t="shared" si="113"/>
        <v>4</v>
      </c>
      <c r="AY310">
        <f t="shared" si="114"/>
        <v>17</v>
      </c>
      <c r="AZ310">
        <f t="shared" si="98"/>
        <v>6801</v>
      </c>
      <c r="BA310">
        <f t="shared" si="99"/>
        <v>680100</v>
      </c>
      <c r="BB310">
        <f t="shared" si="115"/>
        <v>0</v>
      </c>
      <c r="BC310">
        <f t="shared" si="116"/>
        <v>0</v>
      </c>
    </row>
    <row r="311" spans="1:55">
      <c r="A311">
        <v>5</v>
      </c>
      <c r="B311">
        <v>2</v>
      </c>
      <c r="C311">
        <v>5</v>
      </c>
      <c r="D311">
        <v>16</v>
      </c>
      <c r="E311">
        <v>0</v>
      </c>
      <c r="F311">
        <v>6</v>
      </c>
      <c r="G311">
        <v>13</v>
      </c>
      <c r="H311">
        <v>15</v>
      </c>
      <c r="I311">
        <v>2</v>
      </c>
      <c r="J311">
        <v>5</v>
      </c>
      <c r="K311">
        <v>2</v>
      </c>
      <c r="L311"/>
      <c r="M311"/>
      <c r="N311">
        <f t="shared" si="100"/>
        <v>5</v>
      </c>
      <c r="O311">
        <f t="shared" si="101"/>
        <v>2</v>
      </c>
      <c r="P311">
        <f t="shared" si="102"/>
        <v>5</v>
      </c>
      <c r="Q311">
        <f t="shared" si="103"/>
        <v>16</v>
      </c>
      <c r="R311">
        <f t="shared" si="104"/>
        <v>6</v>
      </c>
      <c r="S311">
        <f t="shared" si="105"/>
        <v>13</v>
      </c>
      <c r="T311">
        <f t="shared" si="105"/>
        <v>15</v>
      </c>
      <c r="U311">
        <f t="shared" si="106"/>
        <v>2</v>
      </c>
      <c r="V311">
        <f t="shared" si="107"/>
        <v>5</v>
      </c>
      <c r="W311">
        <f t="shared" si="108"/>
        <v>8202</v>
      </c>
      <c r="AP311">
        <f t="shared" si="94"/>
        <v>5</v>
      </c>
      <c r="AQ311">
        <f t="shared" si="95"/>
        <v>2</v>
      </c>
      <c r="AR311">
        <f t="shared" si="96"/>
        <v>5</v>
      </c>
      <c r="AS311">
        <f t="shared" si="97"/>
        <v>16</v>
      </c>
      <c r="AT311">
        <f t="shared" si="109"/>
        <v>9</v>
      </c>
      <c r="AU311">
        <f t="shared" si="110"/>
        <v>5</v>
      </c>
      <c r="AV311">
        <f t="shared" si="111"/>
        <v>5</v>
      </c>
      <c r="AW311">
        <f t="shared" si="112"/>
        <v>2</v>
      </c>
      <c r="AX311">
        <f t="shared" si="113"/>
        <v>5</v>
      </c>
      <c r="AY311">
        <f t="shared" si="114"/>
        <v>16</v>
      </c>
      <c r="AZ311">
        <f t="shared" si="98"/>
        <v>9802</v>
      </c>
      <c r="BA311">
        <f t="shared" si="99"/>
        <v>980200</v>
      </c>
      <c r="BB311">
        <f t="shared" si="115"/>
        <v>0</v>
      </c>
      <c r="BC311">
        <f t="shared" si="116"/>
        <v>0</v>
      </c>
    </row>
    <row r="312" spans="1:55">
      <c r="A312">
        <v>5</v>
      </c>
      <c r="B312">
        <v>3</v>
      </c>
      <c r="C312">
        <v>1</v>
      </c>
      <c r="D312">
        <v>0</v>
      </c>
      <c r="E312">
        <v>1</v>
      </c>
      <c r="F312">
        <v>2</v>
      </c>
      <c r="G312">
        <v>11</v>
      </c>
      <c r="H312">
        <v>13</v>
      </c>
      <c r="I312">
        <v>3</v>
      </c>
      <c r="J312">
        <v>0</v>
      </c>
      <c r="K312">
        <v>3</v>
      </c>
      <c r="L312"/>
      <c r="M312"/>
      <c r="N312">
        <f t="shared" si="100"/>
        <v>5</v>
      </c>
      <c r="O312">
        <f t="shared" si="101"/>
        <v>3</v>
      </c>
      <c r="P312">
        <f t="shared" si="102"/>
        <v>1</v>
      </c>
      <c r="Q312">
        <f t="shared" si="103"/>
        <v>1</v>
      </c>
      <c r="R312">
        <f t="shared" si="104"/>
        <v>2</v>
      </c>
      <c r="S312">
        <f t="shared" si="105"/>
        <v>11</v>
      </c>
      <c r="T312">
        <f t="shared" si="105"/>
        <v>13</v>
      </c>
      <c r="U312">
        <f t="shared" si="106"/>
        <v>3</v>
      </c>
      <c r="V312">
        <f t="shared" si="107"/>
        <v>0</v>
      </c>
      <c r="W312">
        <f t="shared" si="108"/>
        <v>4303</v>
      </c>
      <c r="AP312">
        <f t="shared" si="94"/>
        <v>5</v>
      </c>
      <c r="AQ312">
        <f t="shared" si="95"/>
        <v>3</v>
      </c>
      <c r="AR312">
        <f t="shared" si="96"/>
        <v>1</v>
      </c>
      <c r="AS312">
        <f t="shared" si="97"/>
        <v>0</v>
      </c>
      <c r="AT312">
        <f t="shared" si="109"/>
        <v>1</v>
      </c>
      <c r="AU312">
        <f t="shared" si="110"/>
        <v>0</v>
      </c>
      <c r="AV312">
        <f t="shared" si="111"/>
        <v>5</v>
      </c>
      <c r="AW312">
        <f t="shared" si="112"/>
        <v>3</v>
      </c>
      <c r="AX312">
        <f t="shared" si="113"/>
        <v>1</v>
      </c>
      <c r="AY312">
        <f t="shared" si="114"/>
        <v>1</v>
      </c>
      <c r="AZ312">
        <f t="shared" si="98"/>
        <v>4303</v>
      </c>
      <c r="BA312">
        <f t="shared" si="99"/>
        <v>430300</v>
      </c>
      <c r="BB312">
        <f t="shared" si="115"/>
        <v>0</v>
      </c>
      <c r="BC312">
        <f t="shared" si="116"/>
        <v>0</v>
      </c>
    </row>
    <row r="313" spans="1:55">
      <c r="A313">
        <v>5</v>
      </c>
      <c r="B313">
        <v>3</v>
      </c>
      <c r="C313">
        <v>2</v>
      </c>
      <c r="D313">
        <v>8</v>
      </c>
      <c r="E313">
        <v>0</v>
      </c>
      <c r="F313">
        <v>7</v>
      </c>
      <c r="G313">
        <v>5</v>
      </c>
      <c r="H313">
        <v>2</v>
      </c>
      <c r="I313">
        <v>5</v>
      </c>
      <c r="J313">
        <v>7</v>
      </c>
      <c r="K313">
        <v>1</v>
      </c>
      <c r="L313"/>
      <c r="M313"/>
      <c r="N313">
        <f t="shared" si="100"/>
        <v>5</v>
      </c>
      <c r="O313">
        <f t="shared" si="101"/>
        <v>3</v>
      </c>
      <c r="P313">
        <f t="shared" si="102"/>
        <v>2</v>
      </c>
      <c r="Q313">
        <f t="shared" si="103"/>
        <v>8</v>
      </c>
      <c r="R313">
        <f t="shared" si="104"/>
        <v>7</v>
      </c>
      <c r="S313">
        <f t="shared" si="105"/>
        <v>5</v>
      </c>
      <c r="T313">
        <f t="shared" si="105"/>
        <v>2</v>
      </c>
      <c r="U313">
        <f t="shared" si="106"/>
        <v>5</v>
      </c>
      <c r="V313">
        <f t="shared" si="107"/>
        <v>7</v>
      </c>
      <c r="W313">
        <f t="shared" si="108"/>
        <v>9501</v>
      </c>
      <c r="AP313">
        <f t="shared" si="94"/>
        <v>5</v>
      </c>
      <c r="AQ313">
        <f t="shared" si="95"/>
        <v>3</v>
      </c>
      <c r="AR313">
        <f t="shared" si="96"/>
        <v>2</v>
      </c>
      <c r="AS313">
        <f t="shared" si="97"/>
        <v>8</v>
      </c>
      <c r="AT313">
        <f t="shared" si="109"/>
        <v>10</v>
      </c>
      <c r="AU313">
        <f t="shared" si="110"/>
        <v>7</v>
      </c>
      <c r="AV313">
        <f t="shared" si="111"/>
        <v>5</v>
      </c>
      <c r="AW313">
        <f t="shared" si="112"/>
        <v>3</v>
      </c>
      <c r="AX313">
        <f t="shared" si="113"/>
        <v>2</v>
      </c>
      <c r="AY313">
        <f t="shared" si="114"/>
        <v>8</v>
      </c>
      <c r="AZ313">
        <f t="shared" si="98"/>
        <v>10301</v>
      </c>
      <c r="BA313">
        <f t="shared" si="99"/>
        <v>1030100</v>
      </c>
      <c r="BB313">
        <f t="shared" si="115"/>
        <v>0</v>
      </c>
      <c r="BC313">
        <f t="shared" si="116"/>
        <v>0</v>
      </c>
    </row>
    <row r="314" spans="1:55">
      <c r="A314">
        <v>5</v>
      </c>
      <c r="B314">
        <v>3</v>
      </c>
      <c r="C314">
        <v>3</v>
      </c>
      <c r="D314">
        <v>15</v>
      </c>
      <c r="E314">
        <v>0</v>
      </c>
      <c r="F314">
        <v>3</v>
      </c>
      <c r="G314">
        <v>4</v>
      </c>
      <c r="H314">
        <v>6</v>
      </c>
      <c r="I314">
        <v>3</v>
      </c>
      <c r="J314">
        <v>1</v>
      </c>
      <c r="K314">
        <v>2</v>
      </c>
      <c r="L314"/>
      <c r="M314"/>
      <c r="N314">
        <f t="shared" si="100"/>
        <v>5</v>
      </c>
      <c r="O314">
        <f t="shared" si="101"/>
        <v>3</v>
      </c>
      <c r="P314">
        <f t="shared" si="102"/>
        <v>3</v>
      </c>
      <c r="Q314">
        <f t="shared" si="103"/>
        <v>15</v>
      </c>
      <c r="R314">
        <f t="shared" si="104"/>
        <v>3</v>
      </c>
      <c r="S314">
        <f t="shared" si="105"/>
        <v>4</v>
      </c>
      <c r="T314">
        <f t="shared" si="105"/>
        <v>6</v>
      </c>
      <c r="U314">
        <f t="shared" si="106"/>
        <v>3</v>
      </c>
      <c r="V314">
        <f t="shared" si="107"/>
        <v>1</v>
      </c>
      <c r="W314">
        <f t="shared" si="108"/>
        <v>5302</v>
      </c>
      <c r="AP314">
        <f t="shared" si="94"/>
        <v>5</v>
      </c>
      <c r="AQ314">
        <f t="shared" si="95"/>
        <v>3</v>
      </c>
      <c r="AR314">
        <f t="shared" si="96"/>
        <v>3</v>
      </c>
      <c r="AS314">
        <f t="shared" si="97"/>
        <v>15</v>
      </c>
      <c r="AT314">
        <f t="shared" si="109"/>
        <v>6</v>
      </c>
      <c r="AU314">
        <f t="shared" si="110"/>
        <v>1</v>
      </c>
      <c r="AV314">
        <f t="shared" si="111"/>
        <v>5</v>
      </c>
      <c r="AW314">
        <f t="shared" si="112"/>
        <v>3</v>
      </c>
      <c r="AX314">
        <f t="shared" si="113"/>
        <v>3</v>
      </c>
      <c r="AY314">
        <f t="shared" si="114"/>
        <v>15</v>
      </c>
      <c r="AZ314">
        <f t="shared" si="98"/>
        <v>6802</v>
      </c>
      <c r="BA314">
        <f t="shared" si="99"/>
        <v>680200</v>
      </c>
      <c r="BB314">
        <f t="shared" si="115"/>
        <v>0</v>
      </c>
      <c r="BC314">
        <f t="shared" si="116"/>
        <v>0</v>
      </c>
    </row>
    <row r="315" spans="1:55">
      <c r="A315">
        <v>5</v>
      </c>
      <c r="B315">
        <v>3</v>
      </c>
      <c r="C315">
        <v>4</v>
      </c>
      <c r="D315">
        <v>14</v>
      </c>
      <c r="E315">
        <v>0</v>
      </c>
      <c r="F315">
        <v>5</v>
      </c>
      <c r="G315">
        <v>12</v>
      </c>
      <c r="H315">
        <v>1</v>
      </c>
      <c r="I315">
        <v>2</v>
      </c>
      <c r="J315">
        <v>4</v>
      </c>
      <c r="K315">
        <v>1</v>
      </c>
      <c r="L315"/>
      <c r="M315"/>
      <c r="N315">
        <f t="shared" si="100"/>
        <v>5</v>
      </c>
      <c r="O315">
        <f t="shared" si="101"/>
        <v>3</v>
      </c>
      <c r="P315">
        <f t="shared" si="102"/>
        <v>4</v>
      </c>
      <c r="Q315">
        <f t="shared" si="103"/>
        <v>14</v>
      </c>
      <c r="R315">
        <f t="shared" si="104"/>
        <v>5</v>
      </c>
      <c r="S315">
        <f t="shared" si="105"/>
        <v>12</v>
      </c>
      <c r="T315">
        <f t="shared" si="105"/>
        <v>1</v>
      </c>
      <c r="U315">
        <f t="shared" si="106"/>
        <v>2</v>
      </c>
      <c r="V315">
        <f t="shared" si="107"/>
        <v>4</v>
      </c>
      <c r="W315">
        <f t="shared" si="108"/>
        <v>7201</v>
      </c>
      <c r="AP315">
        <f t="shared" si="94"/>
        <v>5</v>
      </c>
      <c r="AQ315">
        <f t="shared" si="95"/>
        <v>3</v>
      </c>
      <c r="AR315">
        <f t="shared" si="96"/>
        <v>4</v>
      </c>
      <c r="AS315">
        <f t="shared" si="97"/>
        <v>14</v>
      </c>
      <c r="AT315">
        <f t="shared" si="109"/>
        <v>8</v>
      </c>
      <c r="AU315">
        <f t="shared" si="110"/>
        <v>4</v>
      </c>
      <c r="AV315">
        <f t="shared" si="111"/>
        <v>5</v>
      </c>
      <c r="AW315">
        <f t="shared" si="112"/>
        <v>3</v>
      </c>
      <c r="AX315">
        <f t="shared" si="113"/>
        <v>4</v>
      </c>
      <c r="AY315">
        <f t="shared" si="114"/>
        <v>14</v>
      </c>
      <c r="AZ315">
        <f t="shared" si="98"/>
        <v>8601</v>
      </c>
      <c r="BA315">
        <f t="shared" si="99"/>
        <v>860100</v>
      </c>
      <c r="BB315">
        <f t="shared" si="115"/>
        <v>0</v>
      </c>
      <c r="BC315">
        <f t="shared" si="116"/>
        <v>0</v>
      </c>
    </row>
    <row r="316" spans="1:55">
      <c r="A316">
        <v>5</v>
      </c>
      <c r="B316">
        <v>3</v>
      </c>
      <c r="C316">
        <v>5</v>
      </c>
      <c r="D316">
        <v>6</v>
      </c>
      <c r="E316">
        <v>0</v>
      </c>
      <c r="F316">
        <v>1</v>
      </c>
      <c r="G316">
        <v>9</v>
      </c>
      <c r="H316">
        <v>4</v>
      </c>
      <c r="I316">
        <v>4</v>
      </c>
      <c r="J316">
        <v>0</v>
      </c>
      <c r="K316">
        <v>3</v>
      </c>
      <c r="L316"/>
      <c r="M316"/>
      <c r="N316">
        <f t="shared" si="100"/>
        <v>5</v>
      </c>
      <c r="O316">
        <f t="shared" si="101"/>
        <v>3</v>
      </c>
      <c r="P316">
        <f t="shared" si="102"/>
        <v>5</v>
      </c>
      <c r="Q316">
        <f t="shared" si="103"/>
        <v>6</v>
      </c>
      <c r="R316">
        <f t="shared" si="104"/>
        <v>1</v>
      </c>
      <c r="S316">
        <f t="shared" si="105"/>
        <v>9</v>
      </c>
      <c r="T316">
        <f t="shared" si="105"/>
        <v>4</v>
      </c>
      <c r="U316">
        <f t="shared" si="106"/>
        <v>4</v>
      </c>
      <c r="V316">
        <f t="shared" si="107"/>
        <v>0</v>
      </c>
      <c r="W316">
        <f t="shared" si="108"/>
        <v>1403</v>
      </c>
      <c r="AP316">
        <f t="shared" si="94"/>
        <v>5</v>
      </c>
      <c r="AQ316">
        <f t="shared" si="95"/>
        <v>3</v>
      </c>
      <c r="AR316">
        <f t="shared" si="96"/>
        <v>5</v>
      </c>
      <c r="AS316">
        <f t="shared" si="97"/>
        <v>6</v>
      </c>
      <c r="AT316">
        <f t="shared" si="109"/>
        <v>4</v>
      </c>
      <c r="AU316">
        <f t="shared" si="110"/>
        <v>6</v>
      </c>
      <c r="AV316">
        <f t="shared" si="111"/>
        <v>5</v>
      </c>
      <c r="AW316">
        <f t="shared" si="112"/>
        <v>3</v>
      </c>
      <c r="AX316">
        <f t="shared" si="113"/>
        <v>5</v>
      </c>
      <c r="AY316">
        <f t="shared" si="114"/>
        <v>6</v>
      </c>
      <c r="AZ316">
        <f t="shared" si="98"/>
        <v>2003</v>
      </c>
      <c r="BA316">
        <f t="shared" si="99"/>
        <v>200300</v>
      </c>
      <c r="BB316">
        <f t="shared" si="115"/>
        <v>0</v>
      </c>
      <c r="BC316">
        <f t="shared" si="116"/>
        <v>0</v>
      </c>
    </row>
    <row r="317" spans="1:55">
      <c r="A317">
        <v>5</v>
      </c>
      <c r="B317">
        <v>4</v>
      </c>
      <c r="C317">
        <v>1</v>
      </c>
      <c r="D317">
        <v>18</v>
      </c>
      <c r="E317">
        <v>0</v>
      </c>
      <c r="F317">
        <v>3</v>
      </c>
      <c r="G317">
        <v>4</v>
      </c>
      <c r="H317">
        <v>3</v>
      </c>
      <c r="I317">
        <v>1</v>
      </c>
      <c r="J317">
        <v>6</v>
      </c>
      <c r="K317">
        <v>2</v>
      </c>
      <c r="L317"/>
      <c r="M317"/>
      <c r="N317">
        <f t="shared" si="100"/>
        <v>5</v>
      </c>
      <c r="O317">
        <f t="shared" si="101"/>
        <v>4</v>
      </c>
      <c r="P317">
        <f t="shared" si="102"/>
        <v>1</v>
      </c>
      <c r="Q317">
        <f t="shared" si="103"/>
        <v>18</v>
      </c>
      <c r="R317">
        <f t="shared" si="104"/>
        <v>3</v>
      </c>
      <c r="S317">
        <f t="shared" si="105"/>
        <v>4</v>
      </c>
      <c r="T317">
        <f t="shared" si="105"/>
        <v>3</v>
      </c>
      <c r="U317">
        <f t="shared" si="106"/>
        <v>1</v>
      </c>
      <c r="V317">
        <f t="shared" si="107"/>
        <v>6</v>
      </c>
      <c r="W317">
        <f t="shared" si="108"/>
        <v>5102</v>
      </c>
      <c r="AP317">
        <f t="shared" si="94"/>
        <v>5</v>
      </c>
      <c r="AQ317">
        <f t="shared" si="95"/>
        <v>4</v>
      </c>
      <c r="AR317">
        <f t="shared" si="96"/>
        <v>1</v>
      </c>
      <c r="AS317">
        <f t="shared" si="97"/>
        <v>18</v>
      </c>
      <c r="AT317">
        <f t="shared" si="109"/>
        <v>6</v>
      </c>
      <c r="AU317">
        <f t="shared" si="110"/>
        <v>6</v>
      </c>
      <c r="AV317">
        <f t="shared" si="111"/>
        <v>5</v>
      </c>
      <c r="AW317">
        <f t="shared" si="112"/>
        <v>4</v>
      </c>
      <c r="AX317">
        <f t="shared" si="113"/>
        <v>1</v>
      </c>
      <c r="AY317">
        <f t="shared" si="114"/>
        <v>18</v>
      </c>
      <c r="AZ317">
        <f t="shared" si="98"/>
        <v>6902</v>
      </c>
      <c r="BA317">
        <f t="shared" si="99"/>
        <v>690200</v>
      </c>
      <c r="BB317">
        <f t="shared" si="115"/>
        <v>0</v>
      </c>
      <c r="BC317">
        <f t="shared" si="116"/>
        <v>0</v>
      </c>
    </row>
    <row r="318" spans="1:55">
      <c r="A318">
        <v>5</v>
      </c>
      <c r="B318">
        <v>4</v>
      </c>
      <c r="C318">
        <v>2</v>
      </c>
      <c r="D318">
        <v>2</v>
      </c>
      <c r="E318">
        <v>0</v>
      </c>
      <c r="F318">
        <v>5</v>
      </c>
      <c r="G318">
        <v>12</v>
      </c>
      <c r="H318">
        <v>5</v>
      </c>
      <c r="I318">
        <v>4</v>
      </c>
      <c r="J318">
        <v>3</v>
      </c>
      <c r="K318">
        <v>1</v>
      </c>
      <c r="L318"/>
      <c r="M318"/>
      <c r="N318">
        <f t="shared" si="100"/>
        <v>5</v>
      </c>
      <c r="O318">
        <f t="shared" si="101"/>
        <v>4</v>
      </c>
      <c r="P318">
        <f t="shared" si="102"/>
        <v>2</v>
      </c>
      <c r="Q318">
        <f t="shared" si="103"/>
        <v>2</v>
      </c>
      <c r="R318">
        <f t="shared" si="104"/>
        <v>5</v>
      </c>
      <c r="S318">
        <f t="shared" si="105"/>
        <v>12</v>
      </c>
      <c r="T318">
        <f t="shared" si="105"/>
        <v>5</v>
      </c>
      <c r="U318">
        <f t="shared" si="106"/>
        <v>4</v>
      </c>
      <c r="V318">
        <f t="shared" si="107"/>
        <v>3</v>
      </c>
      <c r="W318">
        <f t="shared" si="108"/>
        <v>7401</v>
      </c>
      <c r="AP318">
        <f t="shared" si="94"/>
        <v>5</v>
      </c>
      <c r="AQ318">
        <f t="shared" si="95"/>
        <v>4</v>
      </c>
      <c r="AR318">
        <f t="shared" si="96"/>
        <v>2</v>
      </c>
      <c r="AS318">
        <f t="shared" si="97"/>
        <v>2</v>
      </c>
      <c r="AT318">
        <f t="shared" si="109"/>
        <v>8</v>
      </c>
      <c r="AU318">
        <f t="shared" si="110"/>
        <v>0</v>
      </c>
      <c r="AV318">
        <f t="shared" si="111"/>
        <v>5</v>
      </c>
      <c r="AW318">
        <f t="shared" si="112"/>
        <v>4</v>
      </c>
      <c r="AX318">
        <f t="shared" si="113"/>
        <v>2</v>
      </c>
      <c r="AY318">
        <f t="shared" si="114"/>
        <v>2</v>
      </c>
      <c r="AZ318">
        <f t="shared" si="98"/>
        <v>7601</v>
      </c>
      <c r="BA318">
        <f t="shared" si="99"/>
        <v>760100</v>
      </c>
      <c r="BB318">
        <f t="shared" si="115"/>
        <v>0</v>
      </c>
      <c r="BC318">
        <f t="shared" si="116"/>
        <v>0</v>
      </c>
    </row>
    <row r="319" spans="1:55">
      <c r="A319">
        <v>5</v>
      </c>
      <c r="B319">
        <v>4</v>
      </c>
      <c r="C319">
        <v>3</v>
      </c>
      <c r="D319">
        <v>13</v>
      </c>
      <c r="E319">
        <v>0</v>
      </c>
      <c r="F319">
        <v>6</v>
      </c>
      <c r="G319">
        <v>8</v>
      </c>
      <c r="H319">
        <v>7</v>
      </c>
      <c r="I319">
        <v>1</v>
      </c>
      <c r="J319">
        <v>8</v>
      </c>
      <c r="K319">
        <v>3</v>
      </c>
      <c r="L319"/>
      <c r="M319"/>
      <c r="N319">
        <f t="shared" si="100"/>
        <v>5</v>
      </c>
      <c r="O319">
        <f t="shared" si="101"/>
        <v>4</v>
      </c>
      <c r="P319">
        <f t="shared" si="102"/>
        <v>3</v>
      </c>
      <c r="Q319">
        <f t="shared" si="103"/>
        <v>13</v>
      </c>
      <c r="R319">
        <f t="shared" si="104"/>
        <v>6</v>
      </c>
      <c r="S319">
        <f t="shared" si="105"/>
        <v>8</v>
      </c>
      <c r="T319">
        <f t="shared" si="105"/>
        <v>7</v>
      </c>
      <c r="U319">
        <f t="shared" si="106"/>
        <v>1</v>
      </c>
      <c r="V319">
        <f t="shared" si="107"/>
        <v>8</v>
      </c>
      <c r="W319">
        <f t="shared" si="108"/>
        <v>8103</v>
      </c>
      <c r="AP319">
        <f t="shared" si="94"/>
        <v>5</v>
      </c>
      <c r="AQ319">
        <f t="shared" si="95"/>
        <v>4</v>
      </c>
      <c r="AR319">
        <f t="shared" si="96"/>
        <v>3</v>
      </c>
      <c r="AS319">
        <f t="shared" si="97"/>
        <v>13</v>
      </c>
      <c r="AT319">
        <f t="shared" si="109"/>
        <v>9</v>
      </c>
      <c r="AU319">
        <f t="shared" si="110"/>
        <v>8</v>
      </c>
      <c r="AV319">
        <f t="shared" si="111"/>
        <v>5</v>
      </c>
      <c r="AW319">
        <f t="shared" si="112"/>
        <v>4</v>
      </c>
      <c r="AX319">
        <f t="shared" si="113"/>
        <v>3</v>
      </c>
      <c r="AY319">
        <f t="shared" si="114"/>
        <v>13</v>
      </c>
      <c r="AZ319">
        <f t="shared" si="98"/>
        <v>9403</v>
      </c>
      <c r="BA319">
        <f t="shared" si="99"/>
        <v>940300</v>
      </c>
      <c r="BB319">
        <f t="shared" si="115"/>
        <v>0</v>
      </c>
      <c r="BC319">
        <f t="shared" si="116"/>
        <v>0</v>
      </c>
    </row>
    <row r="320" spans="1:55">
      <c r="A320">
        <v>5</v>
      </c>
      <c r="B320">
        <v>4</v>
      </c>
      <c r="C320">
        <v>4</v>
      </c>
      <c r="D320">
        <v>3</v>
      </c>
      <c r="E320">
        <v>0</v>
      </c>
      <c r="F320">
        <v>4</v>
      </c>
      <c r="G320">
        <v>13</v>
      </c>
      <c r="H320">
        <v>8</v>
      </c>
      <c r="I320">
        <v>5</v>
      </c>
      <c r="J320">
        <v>5</v>
      </c>
      <c r="K320">
        <v>3</v>
      </c>
      <c r="L320"/>
      <c r="M320"/>
      <c r="N320">
        <f t="shared" si="100"/>
        <v>5</v>
      </c>
      <c r="O320">
        <f t="shared" si="101"/>
        <v>4</v>
      </c>
      <c r="P320">
        <f t="shared" si="102"/>
        <v>4</v>
      </c>
      <c r="Q320">
        <f t="shared" si="103"/>
        <v>3</v>
      </c>
      <c r="R320">
        <f t="shared" si="104"/>
        <v>4</v>
      </c>
      <c r="S320">
        <f t="shared" si="105"/>
        <v>13</v>
      </c>
      <c r="T320">
        <f t="shared" si="105"/>
        <v>8</v>
      </c>
      <c r="U320">
        <f t="shared" si="106"/>
        <v>5</v>
      </c>
      <c r="V320">
        <f t="shared" si="107"/>
        <v>5</v>
      </c>
      <c r="W320">
        <f t="shared" si="108"/>
        <v>6503</v>
      </c>
      <c r="AP320">
        <f t="shared" si="94"/>
        <v>5</v>
      </c>
      <c r="AQ320">
        <f t="shared" si="95"/>
        <v>4</v>
      </c>
      <c r="AR320">
        <f t="shared" si="96"/>
        <v>4</v>
      </c>
      <c r="AS320">
        <f t="shared" si="97"/>
        <v>3</v>
      </c>
      <c r="AT320">
        <f t="shared" si="109"/>
        <v>7</v>
      </c>
      <c r="AU320">
        <f t="shared" si="110"/>
        <v>0</v>
      </c>
      <c r="AV320">
        <f t="shared" si="111"/>
        <v>5</v>
      </c>
      <c r="AW320">
        <f t="shared" si="112"/>
        <v>4</v>
      </c>
      <c r="AX320">
        <f t="shared" si="113"/>
        <v>4</v>
      </c>
      <c r="AY320">
        <f t="shared" si="114"/>
        <v>3</v>
      </c>
      <c r="AZ320">
        <f t="shared" si="98"/>
        <v>6803</v>
      </c>
      <c r="BA320">
        <f t="shared" si="99"/>
        <v>680300</v>
      </c>
      <c r="BB320">
        <f t="shared" si="115"/>
        <v>0</v>
      </c>
      <c r="BC320">
        <f t="shared" si="116"/>
        <v>0</v>
      </c>
    </row>
    <row r="321" spans="1:55">
      <c r="A321">
        <v>5</v>
      </c>
      <c r="B321">
        <v>4</v>
      </c>
      <c r="C321">
        <v>5</v>
      </c>
      <c r="D321">
        <v>11</v>
      </c>
      <c r="E321">
        <v>0</v>
      </c>
      <c r="F321">
        <v>1</v>
      </c>
      <c r="G321">
        <v>7</v>
      </c>
      <c r="H321">
        <v>9</v>
      </c>
      <c r="I321">
        <v>2</v>
      </c>
      <c r="J321">
        <v>0</v>
      </c>
      <c r="K321">
        <v>2</v>
      </c>
      <c r="L321"/>
      <c r="M321"/>
      <c r="N321">
        <f t="shared" si="100"/>
        <v>5</v>
      </c>
      <c r="O321">
        <f t="shared" si="101"/>
        <v>4</v>
      </c>
      <c r="P321">
        <f t="shared" si="102"/>
        <v>5</v>
      </c>
      <c r="Q321">
        <f t="shared" si="103"/>
        <v>11</v>
      </c>
      <c r="R321">
        <f t="shared" si="104"/>
        <v>1</v>
      </c>
      <c r="S321">
        <f t="shared" si="105"/>
        <v>7</v>
      </c>
      <c r="T321">
        <f t="shared" si="105"/>
        <v>9</v>
      </c>
      <c r="U321">
        <f t="shared" si="106"/>
        <v>2</v>
      </c>
      <c r="V321">
        <f t="shared" si="107"/>
        <v>0</v>
      </c>
      <c r="W321">
        <f t="shared" si="108"/>
        <v>1202</v>
      </c>
      <c r="AP321">
        <f t="shared" si="94"/>
        <v>5</v>
      </c>
      <c r="AQ321">
        <f t="shared" si="95"/>
        <v>4</v>
      </c>
      <c r="AR321">
        <f t="shared" si="96"/>
        <v>5</v>
      </c>
      <c r="AS321">
        <f t="shared" si="97"/>
        <v>11</v>
      </c>
      <c r="AT321">
        <f t="shared" si="109"/>
        <v>4</v>
      </c>
      <c r="AU321">
        <f t="shared" si="110"/>
        <v>5</v>
      </c>
      <c r="AV321">
        <f t="shared" si="111"/>
        <v>5</v>
      </c>
      <c r="AW321">
        <f t="shared" si="112"/>
        <v>4</v>
      </c>
      <c r="AX321">
        <f t="shared" si="113"/>
        <v>5</v>
      </c>
      <c r="AY321">
        <f t="shared" si="114"/>
        <v>11</v>
      </c>
      <c r="AZ321">
        <f t="shared" si="98"/>
        <v>2302</v>
      </c>
      <c r="BA321">
        <f t="shared" si="99"/>
        <v>230200</v>
      </c>
      <c r="BB321">
        <f t="shared" si="115"/>
        <v>0</v>
      </c>
      <c r="BC321">
        <f t="shared" si="116"/>
        <v>0</v>
      </c>
    </row>
    <row r="322" spans="1:55">
      <c r="A322">
        <v>5</v>
      </c>
      <c r="B322">
        <v>5</v>
      </c>
      <c r="C322">
        <v>1</v>
      </c>
      <c r="D322">
        <v>0</v>
      </c>
      <c r="E322">
        <v>18</v>
      </c>
      <c r="F322">
        <v>2</v>
      </c>
      <c r="G322">
        <v>1</v>
      </c>
      <c r="H322">
        <v>14</v>
      </c>
      <c r="I322">
        <v>3</v>
      </c>
      <c r="J322">
        <v>0</v>
      </c>
      <c r="K322">
        <v>3</v>
      </c>
      <c r="L322"/>
      <c r="M322"/>
      <c r="N322">
        <f t="shared" si="100"/>
        <v>5</v>
      </c>
      <c r="O322">
        <f t="shared" si="101"/>
        <v>5</v>
      </c>
      <c r="P322">
        <f t="shared" si="102"/>
        <v>1</v>
      </c>
      <c r="Q322">
        <f t="shared" si="103"/>
        <v>18</v>
      </c>
      <c r="R322">
        <f t="shared" si="104"/>
        <v>2</v>
      </c>
      <c r="S322">
        <f t="shared" si="105"/>
        <v>1</v>
      </c>
      <c r="T322">
        <f t="shared" si="105"/>
        <v>14</v>
      </c>
      <c r="U322">
        <f t="shared" si="106"/>
        <v>3</v>
      </c>
      <c r="V322">
        <f t="shared" si="107"/>
        <v>0</v>
      </c>
      <c r="W322">
        <f t="shared" si="108"/>
        <v>4303</v>
      </c>
      <c r="AP322">
        <f t="shared" ref="AP322:AP385" si="117">A322</f>
        <v>5</v>
      </c>
      <c r="AQ322">
        <f t="shared" ref="AQ322:AQ385" si="118">B322</f>
        <v>5</v>
      </c>
      <c r="AR322">
        <f t="shared" ref="AR322:AR385" si="119">C322</f>
        <v>1</v>
      </c>
      <c r="AS322">
        <f t="shared" ref="AS322:AS385" si="120">D322</f>
        <v>0</v>
      </c>
      <c r="AT322">
        <f t="shared" si="109"/>
        <v>18</v>
      </c>
      <c r="AU322">
        <f t="shared" si="110"/>
        <v>0</v>
      </c>
      <c r="AV322">
        <f t="shared" si="111"/>
        <v>5</v>
      </c>
      <c r="AW322">
        <f t="shared" si="112"/>
        <v>5</v>
      </c>
      <c r="AX322">
        <f t="shared" si="113"/>
        <v>1</v>
      </c>
      <c r="AY322">
        <f t="shared" si="114"/>
        <v>18</v>
      </c>
      <c r="AZ322">
        <f t="shared" ref="AZ322:AZ385" si="121">$AS322*100+MAX(R322:Y322)</f>
        <v>4303</v>
      </c>
      <c r="BA322">
        <f t="shared" ref="BA322:BA385" si="122">AZ322*100+MAX(Z322:AG322)</f>
        <v>430300</v>
      </c>
      <c r="BB322">
        <f t="shared" si="115"/>
        <v>0</v>
      </c>
      <c r="BC322">
        <f t="shared" si="116"/>
        <v>0</v>
      </c>
    </row>
    <row r="323" spans="1:55">
      <c r="A323">
        <v>5</v>
      </c>
      <c r="B323">
        <v>5</v>
      </c>
      <c r="C323">
        <v>2</v>
      </c>
      <c r="D323">
        <v>10</v>
      </c>
      <c r="E323">
        <v>0</v>
      </c>
      <c r="F323">
        <v>1</v>
      </c>
      <c r="G323">
        <v>9</v>
      </c>
      <c r="H323">
        <v>16</v>
      </c>
      <c r="I323">
        <v>1</v>
      </c>
      <c r="J323">
        <v>0</v>
      </c>
      <c r="K323">
        <v>2</v>
      </c>
      <c r="L323"/>
      <c r="M323"/>
      <c r="N323">
        <f t="shared" ref="N323:N386" si="123">A323</f>
        <v>5</v>
      </c>
      <c r="O323">
        <f t="shared" ref="O323:O386" si="124">B323</f>
        <v>5</v>
      </c>
      <c r="P323">
        <f t="shared" ref="P323:P386" si="125">C323</f>
        <v>2</v>
      </c>
      <c r="Q323">
        <f t="shared" ref="Q323:Q386" si="126">IF(E323&gt;0,E323,D323)</f>
        <v>10</v>
      </c>
      <c r="R323">
        <f t="shared" ref="R323:R386" si="127">F323</f>
        <v>1</v>
      </c>
      <c r="S323">
        <f t="shared" ref="S323:T386" si="128">G323</f>
        <v>9</v>
      </c>
      <c r="T323">
        <f t="shared" si="128"/>
        <v>16</v>
      </c>
      <c r="U323">
        <f t="shared" ref="U323:U386" si="129">I323</f>
        <v>1</v>
      </c>
      <c r="V323">
        <f t="shared" ref="V323:V386" si="130">J323</f>
        <v>0</v>
      </c>
      <c r="W323">
        <f t="shared" ref="W323:W386" si="131">IF(OR(R323=1,AND(R323=2,Q323=21)),R323*1000+U323*100+K323,IF(AND(R323=2,Q323=22),(R323+1)*1000+U323*100+K323,(R323+2)*1000+U323*100+K323))</f>
        <v>1102</v>
      </c>
      <c r="AP323">
        <f t="shared" si="117"/>
        <v>5</v>
      </c>
      <c r="AQ323">
        <f t="shared" si="118"/>
        <v>5</v>
      </c>
      <c r="AR323">
        <f t="shared" si="119"/>
        <v>2</v>
      </c>
      <c r="AS323">
        <f t="shared" si="120"/>
        <v>10</v>
      </c>
      <c r="AT323">
        <f t="shared" ref="AT323:AT386" si="132">IF(E323&gt;0,E323,IF(F323&gt;0,F323+3,IF(G323&gt;0,G323+5,IF(H323&gt;0,H323+7,I323+10))))</f>
        <v>4</v>
      </c>
      <c r="AU323">
        <f t="shared" ref="AU323:AU386" si="133">IF(AS323&gt;4,IF(J323&gt;0,J323,IF(K323&gt;0,K323+3,IF(L323&gt;0,L323+5,M323+7))),0)</f>
        <v>5</v>
      </c>
      <c r="AV323">
        <f t="shared" ref="AV323:AV386" si="134">N323</f>
        <v>5</v>
      </c>
      <c r="AW323">
        <f t="shared" ref="AW323:AW386" si="135">O323</f>
        <v>5</v>
      </c>
      <c r="AX323">
        <f t="shared" ref="AX323:AX386" si="136">P323</f>
        <v>2</v>
      </c>
      <c r="AY323">
        <f t="shared" ref="AY323:AY386" si="137">IF(Q323=0,6,Q323)</f>
        <v>10</v>
      </c>
      <c r="AZ323">
        <f t="shared" si="121"/>
        <v>2102</v>
      </c>
      <c r="BA323">
        <f t="shared" si="122"/>
        <v>210200</v>
      </c>
      <c r="BB323">
        <f t="shared" ref="BB323:BB386" si="138">AH323</f>
        <v>0</v>
      </c>
      <c r="BC323">
        <f t="shared" ref="BC323:BC386" si="139">AI323</f>
        <v>0</v>
      </c>
    </row>
    <row r="324" spans="1:55">
      <c r="A324">
        <v>5</v>
      </c>
      <c r="B324">
        <v>5</v>
      </c>
      <c r="C324">
        <v>3</v>
      </c>
      <c r="D324">
        <v>14</v>
      </c>
      <c r="E324">
        <v>0</v>
      </c>
      <c r="F324">
        <v>6</v>
      </c>
      <c r="G324">
        <v>2</v>
      </c>
      <c r="H324">
        <v>17</v>
      </c>
      <c r="I324">
        <v>3</v>
      </c>
      <c r="J324">
        <v>8</v>
      </c>
      <c r="K324">
        <v>2</v>
      </c>
      <c r="L324"/>
      <c r="M324"/>
      <c r="N324">
        <f t="shared" si="123"/>
        <v>5</v>
      </c>
      <c r="O324">
        <f t="shared" si="124"/>
        <v>5</v>
      </c>
      <c r="P324">
        <f t="shared" si="125"/>
        <v>3</v>
      </c>
      <c r="Q324">
        <f t="shared" si="126"/>
        <v>14</v>
      </c>
      <c r="R324">
        <f t="shared" si="127"/>
        <v>6</v>
      </c>
      <c r="S324">
        <f t="shared" si="128"/>
        <v>2</v>
      </c>
      <c r="T324">
        <f t="shared" si="128"/>
        <v>17</v>
      </c>
      <c r="U324">
        <f t="shared" si="129"/>
        <v>3</v>
      </c>
      <c r="V324">
        <f t="shared" si="130"/>
        <v>8</v>
      </c>
      <c r="W324">
        <f t="shared" si="131"/>
        <v>8302</v>
      </c>
      <c r="AP324">
        <f t="shared" si="117"/>
        <v>5</v>
      </c>
      <c r="AQ324">
        <f t="shared" si="118"/>
        <v>5</v>
      </c>
      <c r="AR324">
        <f t="shared" si="119"/>
        <v>3</v>
      </c>
      <c r="AS324">
        <f t="shared" si="120"/>
        <v>14</v>
      </c>
      <c r="AT324">
        <f t="shared" si="132"/>
        <v>9</v>
      </c>
      <c r="AU324">
        <f t="shared" si="133"/>
        <v>8</v>
      </c>
      <c r="AV324">
        <f t="shared" si="134"/>
        <v>5</v>
      </c>
      <c r="AW324">
        <f t="shared" si="135"/>
        <v>5</v>
      </c>
      <c r="AX324">
        <f t="shared" si="136"/>
        <v>3</v>
      </c>
      <c r="AY324">
        <f t="shared" si="137"/>
        <v>14</v>
      </c>
      <c r="AZ324">
        <f t="shared" si="121"/>
        <v>9702</v>
      </c>
      <c r="BA324">
        <f t="shared" si="122"/>
        <v>970200</v>
      </c>
      <c r="BB324">
        <f t="shared" si="138"/>
        <v>0</v>
      </c>
      <c r="BC324">
        <f t="shared" si="139"/>
        <v>0</v>
      </c>
    </row>
    <row r="325" spans="1:55">
      <c r="A325">
        <v>5</v>
      </c>
      <c r="B325">
        <v>5</v>
      </c>
      <c r="C325">
        <v>4</v>
      </c>
      <c r="D325">
        <v>2</v>
      </c>
      <c r="E325">
        <v>0</v>
      </c>
      <c r="F325">
        <v>5</v>
      </c>
      <c r="G325">
        <v>6</v>
      </c>
      <c r="H325">
        <v>4</v>
      </c>
      <c r="I325">
        <v>2</v>
      </c>
      <c r="J325">
        <v>4</v>
      </c>
      <c r="K325">
        <v>1</v>
      </c>
      <c r="L325"/>
      <c r="M325"/>
      <c r="N325">
        <f t="shared" si="123"/>
        <v>5</v>
      </c>
      <c r="O325">
        <f t="shared" si="124"/>
        <v>5</v>
      </c>
      <c r="P325">
        <f t="shared" si="125"/>
        <v>4</v>
      </c>
      <c r="Q325">
        <f t="shared" si="126"/>
        <v>2</v>
      </c>
      <c r="R325">
        <f t="shared" si="127"/>
        <v>5</v>
      </c>
      <c r="S325">
        <f t="shared" si="128"/>
        <v>6</v>
      </c>
      <c r="T325">
        <f t="shared" si="128"/>
        <v>4</v>
      </c>
      <c r="U325">
        <f t="shared" si="129"/>
        <v>2</v>
      </c>
      <c r="V325">
        <f t="shared" si="130"/>
        <v>4</v>
      </c>
      <c r="W325">
        <f t="shared" si="131"/>
        <v>7201</v>
      </c>
      <c r="AP325">
        <f t="shared" si="117"/>
        <v>5</v>
      </c>
      <c r="AQ325">
        <f t="shared" si="118"/>
        <v>5</v>
      </c>
      <c r="AR325">
        <f t="shared" si="119"/>
        <v>4</v>
      </c>
      <c r="AS325">
        <f t="shared" si="120"/>
        <v>2</v>
      </c>
      <c r="AT325">
        <f t="shared" si="132"/>
        <v>8</v>
      </c>
      <c r="AU325">
        <f t="shared" si="133"/>
        <v>0</v>
      </c>
      <c r="AV325">
        <f t="shared" si="134"/>
        <v>5</v>
      </c>
      <c r="AW325">
        <f t="shared" si="135"/>
        <v>5</v>
      </c>
      <c r="AX325">
        <f t="shared" si="136"/>
        <v>4</v>
      </c>
      <c r="AY325">
        <f t="shared" si="137"/>
        <v>2</v>
      </c>
      <c r="AZ325">
        <f t="shared" si="121"/>
        <v>7401</v>
      </c>
      <c r="BA325">
        <f t="shared" si="122"/>
        <v>740100</v>
      </c>
      <c r="BB325">
        <f t="shared" si="138"/>
        <v>0</v>
      </c>
      <c r="BC325">
        <f t="shared" si="139"/>
        <v>0</v>
      </c>
    </row>
    <row r="326" spans="1:55">
      <c r="A326">
        <v>5</v>
      </c>
      <c r="B326">
        <v>5</v>
      </c>
      <c r="C326">
        <v>5</v>
      </c>
      <c r="D326">
        <v>20</v>
      </c>
      <c r="E326">
        <v>0</v>
      </c>
      <c r="F326">
        <v>3</v>
      </c>
      <c r="G326">
        <v>10</v>
      </c>
      <c r="H326">
        <v>11</v>
      </c>
      <c r="I326">
        <v>4</v>
      </c>
      <c r="J326">
        <v>7</v>
      </c>
      <c r="K326">
        <v>1</v>
      </c>
      <c r="L326"/>
      <c r="M326"/>
      <c r="N326">
        <f t="shared" si="123"/>
        <v>5</v>
      </c>
      <c r="O326">
        <f t="shared" si="124"/>
        <v>5</v>
      </c>
      <c r="P326">
        <f t="shared" si="125"/>
        <v>5</v>
      </c>
      <c r="Q326">
        <f t="shared" si="126"/>
        <v>20</v>
      </c>
      <c r="R326">
        <f t="shared" si="127"/>
        <v>3</v>
      </c>
      <c r="S326">
        <f t="shared" si="128"/>
        <v>10</v>
      </c>
      <c r="T326">
        <f t="shared" si="128"/>
        <v>11</v>
      </c>
      <c r="U326">
        <f t="shared" si="129"/>
        <v>4</v>
      </c>
      <c r="V326">
        <f t="shared" si="130"/>
        <v>7</v>
      </c>
      <c r="W326">
        <f t="shared" si="131"/>
        <v>5401</v>
      </c>
      <c r="AP326">
        <f t="shared" si="117"/>
        <v>5</v>
      </c>
      <c r="AQ326">
        <f t="shared" si="118"/>
        <v>5</v>
      </c>
      <c r="AR326">
        <f t="shared" si="119"/>
        <v>5</v>
      </c>
      <c r="AS326">
        <f t="shared" si="120"/>
        <v>20</v>
      </c>
      <c r="AT326">
        <f t="shared" si="132"/>
        <v>6</v>
      </c>
      <c r="AU326">
        <f t="shared" si="133"/>
        <v>7</v>
      </c>
      <c r="AV326">
        <f t="shared" si="134"/>
        <v>5</v>
      </c>
      <c r="AW326">
        <f t="shared" si="135"/>
        <v>5</v>
      </c>
      <c r="AX326">
        <f t="shared" si="136"/>
        <v>5</v>
      </c>
      <c r="AY326">
        <f t="shared" si="137"/>
        <v>20</v>
      </c>
      <c r="AZ326">
        <f t="shared" si="121"/>
        <v>7401</v>
      </c>
      <c r="BA326">
        <f t="shared" si="122"/>
        <v>740100</v>
      </c>
      <c r="BB326">
        <f t="shared" si="138"/>
        <v>0</v>
      </c>
      <c r="BC326">
        <f t="shared" si="139"/>
        <v>0</v>
      </c>
    </row>
    <row r="327" spans="1:55">
      <c r="A327">
        <v>5</v>
      </c>
      <c r="B327">
        <v>6</v>
      </c>
      <c r="C327">
        <v>1</v>
      </c>
      <c r="D327">
        <v>0</v>
      </c>
      <c r="E327">
        <v>21</v>
      </c>
      <c r="F327">
        <v>2</v>
      </c>
      <c r="G327">
        <v>3</v>
      </c>
      <c r="H327">
        <v>6</v>
      </c>
      <c r="I327">
        <v>4</v>
      </c>
      <c r="J327">
        <v>0</v>
      </c>
      <c r="K327">
        <v>2</v>
      </c>
      <c r="L327"/>
      <c r="M327"/>
      <c r="N327">
        <f t="shared" si="123"/>
        <v>5</v>
      </c>
      <c r="O327">
        <f t="shared" si="124"/>
        <v>6</v>
      </c>
      <c r="P327">
        <f t="shared" si="125"/>
        <v>1</v>
      </c>
      <c r="Q327">
        <f t="shared" si="126"/>
        <v>21</v>
      </c>
      <c r="R327">
        <f t="shared" si="127"/>
        <v>2</v>
      </c>
      <c r="S327">
        <f t="shared" si="128"/>
        <v>3</v>
      </c>
      <c r="T327">
        <f t="shared" si="128"/>
        <v>6</v>
      </c>
      <c r="U327">
        <f t="shared" si="129"/>
        <v>4</v>
      </c>
      <c r="V327">
        <f t="shared" si="130"/>
        <v>0</v>
      </c>
      <c r="W327">
        <f t="shared" si="131"/>
        <v>2402</v>
      </c>
      <c r="AP327">
        <f t="shared" si="117"/>
        <v>5</v>
      </c>
      <c r="AQ327">
        <f t="shared" si="118"/>
        <v>6</v>
      </c>
      <c r="AR327">
        <f t="shared" si="119"/>
        <v>1</v>
      </c>
      <c r="AS327">
        <f t="shared" si="120"/>
        <v>0</v>
      </c>
      <c r="AT327">
        <f t="shared" si="132"/>
        <v>21</v>
      </c>
      <c r="AU327">
        <f t="shared" si="133"/>
        <v>0</v>
      </c>
      <c r="AV327">
        <f t="shared" si="134"/>
        <v>5</v>
      </c>
      <c r="AW327">
        <f t="shared" si="135"/>
        <v>6</v>
      </c>
      <c r="AX327">
        <f t="shared" si="136"/>
        <v>1</v>
      </c>
      <c r="AY327">
        <f t="shared" si="137"/>
        <v>21</v>
      </c>
      <c r="AZ327">
        <f t="shared" si="121"/>
        <v>2402</v>
      </c>
      <c r="BA327">
        <f t="shared" si="122"/>
        <v>240200</v>
      </c>
      <c r="BB327">
        <f t="shared" si="138"/>
        <v>0</v>
      </c>
      <c r="BC327">
        <f t="shared" si="139"/>
        <v>0</v>
      </c>
    </row>
    <row r="328" spans="1:55">
      <c r="A328">
        <v>5</v>
      </c>
      <c r="B328">
        <v>6</v>
      </c>
      <c r="C328">
        <v>2</v>
      </c>
      <c r="D328">
        <v>7</v>
      </c>
      <c r="E328">
        <v>0</v>
      </c>
      <c r="F328">
        <v>4</v>
      </c>
      <c r="G328">
        <v>11</v>
      </c>
      <c r="H328">
        <v>5</v>
      </c>
      <c r="I328">
        <v>3</v>
      </c>
      <c r="J328">
        <v>2</v>
      </c>
      <c r="K328">
        <v>3</v>
      </c>
      <c r="L328"/>
      <c r="M328"/>
      <c r="N328">
        <f t="shared" si="123"/>
        <v>5</v>
      </c>
      <c r="O328">
        <f t="shared" si="124"/>
        <v>6</v>
      </c>
      <c r="P328">
        <f t="shared" si="125"/>
        <v>2</v>
      </c>
      <c r="Q328">
        <f t="shared" si="126"/>
        <v>7</v>
      </c>
      <c r="R328">
        <f t="shared" si="127"/>
        <v>4</v>
      </c>
      <c r="S328">
        <f t="shared" si="128"/>
        <v>11</v>
      </c>
      <c r="T328">
        <f t="shared" si="128"/>
        <v>5</v>
      </c>
      <c r="U328">
        <f t="shared" si="129"/>
        <v>3</v>
      </c>
      <c r="V328">
        <f t="shared" si="130"/>
        <v>2</v>
      </c>
      <c r="W328">
        <f t="shared" si="131"/>
        <v>6303</v>
      </c>
      <c r="AP328">
        <f t="shared" si="117"/>
        <v>5</v>
      </c>
      <c r="AQ328">
        <f t="shared" si="118"/>
        <v>6</v>
      </c>
      <c r="AR328">
        <f t="shared" si="119"/>
        <v>2</v>
      </c>
      <c r="AS328">
        <f t="shared" si="120"/>
        <v>7</v>
      </c>
      <c r="AT328">
        <f t="shared" si="132"/>
        <v>7</v>
      </c>
      <c r="AU328">
        <f t="shared" si="133"/>
        <v>2</v>
      </c>
      <c r="AV328">
        <f t="shared" si="134"/>
        <v>5</v>
      </c>
      <c r="AW328">
        <f t="shared" si="135"/>
        <v>6</v>
      </c>
      <c r="AX328">
        <f t="shared" si="136"/>
        <v>2</v>
      </c>
      <c r="AY328">
        <f t="shared" si="137"/>
        <v>7</v>
      </c>
      <c r="AZ328">
        <f t="shared" si="121"/>
        <v>7003</v>
      </c>
      <c r="BA328">
        <f t="shared" si="122"/>
        <v>700300</v>
      </c>
      <c r="BB328">
        <f t="shared" si="138"/>
        <v>0</v>
      </c>
      <c r="BC328">
        <f t="shared" si="139"/>
        <v>0</v>
      </c>
    </row>
    <row r="329" spans="1:55">
      <c r="A329">
        <v>5</v>
      </c>
      <c r="B329">
        <v>6</v>
      </c>
      <c r="C329">
        <v>3</v>
      </c>
      <c r="D329">
        <v>3</v>
      </c>
      <c r="E329">
        <v>0</v>
      </c>
      <c r="F329">
        <v>5</v>
      </c>
      <c r="G329">
        <v>8</v>
      </c>
      <c r="H329">
        <v>3</v>
      </c>
      <c r="I329">
        <v>1</v>
      </c>
      <c r="J329">
        <v>6</v>
      </c>
      <c r="K329">
        <v>2</v>
      </c>
      <c r="L329"/>
      <c r="M329"/>
      <c r="N329">
        <f t="shared" si="123"/>
        <v>5</v>
      </c>
      <c r="O329">
        <f t="shared" si="124"/>
        <v>6</v>
      </c>
      <c r="P329">
        <f t="shared" si="125"/>
        <v>3</v>
      </c>
      <c r="Q329">
        <f t="shared" si="126"/>
        <v>3</v>
      </c>
      <c r="R329">
        <f t="shared" si="127"/>
        <v>5</v>
      </c>
      <c r="S329">
        <f t="shared" si="128"/>
        <v>8</v>
      </c>
      <c r="T329">
        <f t="shared" si="128"/>
        <v>3</v>
      </c>
      <c r="U329">
        <f t="shared" si="129"/>
        <v>1</v>
      </c>
      <c r="V329">
        <f t="shared" si="130"/>
        <v>6</v>
      </c>
      <c r="W329">
        <f t="shared" si="131"/>
        <v>7102</v>
      </c>
      <c r="AP329">
        <f t="shared" si="117"/>
        <v>5</v>
      </c>
      <c r="AQ329">
        <f t="shared" si="118"/>
        <v>6</v>
      </c>
      <c r="AR329">
        <f t="shared" si="119"/>
        <v>3</v>
      </c>
      <c r="AS329">
        <f t="shared" si="120"/>
        <v>3</v>
      </c>
      <c r="AT329">
        <f t="shared" si="132"/>
        <v>8</v>
      </c>
      <c r="AU329">
        <f t="shared" si="133"/>
        <v>0</v>
      </c>
      <c r="AV329">
        <f t="shared" si="134"/>
        <v>5</v>
      </c>
      <c r="AW329">
        <f t="shared" si="135"/>
        <v>6</v>
      </c>
      <c r="AX329">
        <f t="shared" si="136"/>
        <v>3</v>
      </c>
      <c r="AY329">
        <f t="shared" si="137"/>
        <v>3</v>
      </c>
      <c r="AZ329">
        <f t="shared" si="121"/>
        <v>7402</v>
      </c>
      <c r="BA329">
        <f t="shared" si="122"/>
        <v>740200</v>
      </c>
      <c r="BB329">
        <f t="shared" si="138"/>
        <v>0</v>
      </c>
      <c r="BC329">
        <f t="shared" si="139"/>
        <v>0</v>
      </c>
    </row>
    <row r="330" spans="1:55">
      <c r="A330">
        <v>5</v>
      </c>
      <c r="B330">
        <v>6</v>
      </c>
      <c r="C330">
        <v>4</v>
      </c>
      <c r="D330">
        <v>6</v>
      </c>
      <c r="E330">
        <v>0</v>
      </c>
      <c r="F330">
        <v>6</v>
      </c>
      <c r="G330">
        <v>9</v>
      </c>
      <c r="H330">
        <v>3</v>
      </c>
      <c r="I330">
        <v>2</v>
      </c>
      <c r="J330">
        <v>7</v>
      </c>
      <c r="K330">
        <v>1</v>
      </c>
      <c r="L330"/>
      <c r="M330"/>
      <c r="N330">
        <f t="shared" si="123"/>
        <v>5</v>
      </c>
      <c r="O330">
        <f t="shared" si="124"/>
        <v>6</v>
      </c>
      <c r="P330">
        <f t="shared" si="125"/>
        <v>4</v>
      </c>
      <c r="Q330">
        <f t="shared" si="126"/>
        <v>6</v>
      </c>
      <c r="R330">
        <f t="shared" si="127"/>
        <v>6</v>
      </c>
      <c r="S330">
        <f t="shared" si="128"/>
        <v>9</v>
      </c>
      <c r="T330">
        <f t="shared" si="128"/>
        <v>3</v>
      </c>
      <c r="U330">
        <f t="shared" si="129"/>
        <v>2</v>
      </c>
      <c r="V330">
        <f t="shared" si="130"/>
        <v>7</v>
      </c>
      <c r="W330">
        <f t="shared" si="131"/>
        <v>8201</v>
      </c>
      <c r="AP330">
        <f t="shared" si="117"/>
        <v>5</v>
      </c>
      <c r="AQ330">
        <f t="shared" si="118"/>
        <v>6</v>
      </c>
      <c r="AR330">
        <f t="shared" si="119"/>
        <v>4</v>
      </c>
      <c r="AS330">
        <f t="shared" si="120"/>
        <v>6</v>
      </c>
      <c r="AT330">
        <f t="shared" si="132"/>
        <v>9</v>
      </c>
      <c r="AU330">
        <f t="shared" si="133"/>
        <v>7</v>
      </c>
      <c r="AV330">
        <f t="shared" si="134"/>
        <v>5</v>
      </c>
      <c r="AW330">
        <f t="shared" si="135"/>
        <v>6</v>
      </c>
      <c r="AX330">
        <f t="shared" si="136"/>
        <v>4</v>
      </c>
      <c r="AY330">
        <f t="shared" si="137"/>
        <v>6</v>
      </c>
      <c r="AZ330">
        <f t="shared" si="121"/>
        <v>8801</v>
      </c>
      <c r="BA330">
        <f t="shared" si="122"/>
        <v>880100</v>
      </c>
      <c r="BB330">
        <f t="shared" si="138"/>
        <v>0</v>
      </c>
      <c r="BC330">
        <f t="shared" si="139"/>
        <v>0</v>
      </c>
    </row>
    <row r="331" spans="1:55">
      <c r="A331">
        <v>5</v>
      </c>
      <c r="B331">
        <v>6</v>
      </c>
      <c r="C331">
        <v>5</v>
      </c>
      <c r="D331">
        <v>5</v>
      </c>
      <c r="E331">
        <v>0</v>
      </c>
      <c r="F331">
        <v>1</v>
      </c>
      <c r="G331">
        <v>10</v>
      </c>
      <c r="H331">
        <v>7</v>
      </c>
      <c r="I331">
        <v>2</v>
      </c>
      <c r="J331">
        <v>0</v>
      </c>
      <c r="K331">
        <v>3</v>
      </c>
      <c r="L331"/>
      <c r="M331"/>
      <c r="N331">
        <f t="shared" si="123"/>
        <v>5</v>
      </c>
      <c r="O331">
        <f t="shared" si="124"/>
        <v>6</v>
      </c>
      <c r="P331">
        <f t="shared" si="125"/>
        <v>5</v>
      </c>
      <c r="Q331">
        <f t="shared" si="126"/>
        <v>5</v>
      </c>
      <c r="R331">
        <f t="shared" si="127"/>
        <v>1</v>
      </c>
      <c r="S331">
        <f t="shared" si="128"/>
        <v>10</v>
      </c>
      <c r="T331">
        <f t="shared" si="128"/>
        <v>7</v>
      </c>
      <c r="U331">
        <f t="shared" si="129"/>
        <v>2</v>
      </c>
      <c r="V331">
        <f t="shared" si="130"/>
        <v>0</v>
      </c>
      <c r="W331">
        <f t="shared" si="131"/>
        <v>1203</v>
      </c>
      <c r="AP331">
        <f t="shared" si="117"/>
        <v>5</v>
      </c>
      <c r="AQ331">
        <f t="shared" si="118"/>
        <v>6</v>
      </c>
      <c r="AR331">
        <f t="shared" si="119"/>
        <v>5</v>
      </c>
      <c r="AS331">
        <f t="shared" si="120"/>
        <v>5</v>
      </c>
      <c r="AT331">
        <f t="shared" si="132"/>
        <v>4</v>
      </c>
      <c r="AU331">
        <f t="shared" si="133"/>
        <v>6</v>
      </c>
      <c r="AV331">
        <f t="shared" si="134"/>
        <v>5</v>
      </c>
      <c r="AW331">
        <f t="shared" si="135"/>
        <v>6</v>
      </c>
      <c r="AX331">
        <f t="shared" si="136"/>
        <v>5</v>
      </c>
      <c r="AY331">
        <f t="shared" si="137"/>
        <v>5</v>
      </c>
      <c r="AZ331">
        <f t="shared" si="121"/>
        <v>1703</v>
      </c>
      <c r="BA331">
        <f t="shared" si="122"/>
        <v>170300</v>
      </c>
      <c r="BB331">
        <f t="shared" si="138"/>
        <v>0</v>
      </c>
      <c r="BC331">
        <f t="shared" si="139"/>
        <v>0</v>
      </c>
    </row>
    <row r="332" spans="1:55">
      <c r="A332">
        <v>5</v>
      </c>
      <c r="B332">
        <v>7</v>
      </c>
      <c r="C332">
        <v>1</v>
      </c>
      <c r="D332">
        <v>0</v>
      </c>
      <c r="E332">
        <v>20</v>
      </c>
      <c r="F332">
        <v>2</v>
      </c>
      <c r="G332">
        <v>6</v>
      </c>
      <c r="H332">
        <v>12</v>
      </c>
      <c r="I332">
        <v>4</v>
      </c>
      <c r="J332">
        <v>0</v>
      </c>
      <c r="K332">
        <v>2</v>
      </c>
      <c r="L332"/>
      <c r="M332" s="22"/>
      <c r="N332">
        <f t="shared" si="123"/>
        <v>5</v>
      </c>
      <c r="O332">
        <f t="shared" si="124"/>
        <v>7</v>
      </c>
      <c r="P332">
        <f t="shared" si="125"/>
        <v>1</v>
      </c>
      <c r="Q332">
        <f t="shared" si="126"/>
        <v>20</v>
      </c>
      <c r="R332">
        <f t="shared" si="127"/>
        <v>2</v>
      </c>
      <c r="S332">
        <f t="shared" si="128"/>
        <v>6</v>
      </c>
      <c r="T332">
        <f t="shared" si="128"/>
        <v>12</v>
      </c>
      <c r="U332">
        <f t="shared" si="129"/>
        <v>4</v>
      </c>
      <c r="V332">
        <f t="shared" si="130"/>
        <v>0</v>
      </c>
      <c r="W332">
        <f t="shared" si="131"/>
        <v>4402</v>
      </c>
      <c r="AP332">
        <f t="shared" si="117"/>
        <v>5</v>
      </c>
      <c r="AQ332">
        <f t="shared" si="118"/>
        <v>7</v>
      </c>
      <c r="AR332">
        <f t="shared" si="119"/>
        <v>1</v>
      </c>
      <c r="AS332">
        <f t="shared" si="120"/>
        <v>0</v>
      </c>
      <c r="AT332">
        <f t="shared" si="132"/>
        <v>20</v>
      </c>
      <c r="AU332">
        <f t="shared" si="133"/>
        <v>0</v>
      </c>
      <c r="AV332">
        <f t="shared" si="134"/>
        <v>5</v>
      </c>
      <c r="AW332">
        <f t="shared" si="135"/>
        <v>7</v>
      </c>
      <c r="AX332">
        <f t="shared" si="136"/>
        <v>1</v>
      </c>
      <c r="AY332">
        <f t="shared" si="137"/>
        <v>20</v>
      </c>
      <c r="AZ332">
        <f t="shared" si="121"/>
        <v>4402</v>
      </c>
      <c r="BA332">
        <f t="shared" si="122"/>
        <v>440200</v>
      </c>
      <c r="BB332">
        <f t="shared" si="138"/>
        <v>0</v>
      </c>
      <c r="BC332">
        <f t="shared" si="139"/>
        <v>0</v>
      </c>
    </row>
    <row r="333" spans="1:55">
      <c r="A333">
        <v>5</v>
      </c>
      <c r="B333">
        <v>7</v>
      </c>
      <c r="C333">
        <v>2</v>
      </c>
      <c r="D333">
        <v>12</v>
      </c>
      <c r="E333">
        <v>0</v>
      </c>
      <c r="F333">
        <v>7</v>
      </c>
      <c r="G333">
        <v>4</v>
      </c>
      <c r="H333">
        <v>10</v>
      </c>
      <c r="I333">
        <v>1</v>
      </c>
      <c r="J333">
        <v>3</v>
      </c>
      <c r="K333">
        <v>3</v>
      </c>
      <c r="L333"/>
      <c r="M333" s="22"/>
      <c r="N333">
        <f t="shared" si="123"/>
        <v>5</v>
      </c>
      <c r="O333">
        <f t="shared" si="124"/>
        <v>7</v>
      </c>
      <c r="P333">
        <f t="shared" si="125"/>
        <v>2</v>
      </c>
      <c r="Q333">
        <f t="shared" si="126"/>
        <v>12</v>
      </c>
      <c r="R333">
        <f t="shared" si="127"/>
        <v>7</v>
      </c>
      <c r="S333">
        <f t="shared" si="128"/>
        <v>4</v>
      </c>
      <c r="T333">
        <f t="shared" si="128"/>
        <v>10</v>
      </c>
      <c r="U333">
        <f t="shared" si="129"/>
        <v>1</v>
      </c>
      <c r="V333">
        <f t="shared" si="130"/>
        <v>3</v>
      </c>
      <c r="W333">
        <f t="shared" si="131"/>
        <v>9103</v>
      </c>
      <c r="AP333">
        <f t="shared" si="117"/>
        <v>5</v>
      </c>
      <c r="AQ333">
        <f t="shared" si="118"/>
        <v>7</v>
      </c>
      <c r="AR333">
        <f t="shared" si="119"/>
        <v>2</v>
      </c>
      <c r="AS333">
        <f t="shared" si="120"/>
        <v>12</v>
      </c>
      <c r="AT333">
        <f t="shared" si="132"/>
        <v>10</v>
      </c>
      <c r="AU333">
        <f t="shared" si="133"/>
        <v>3</v>
      </c>
      <c r="AV333">
        <f t="shared" si="134"/>
        <v>5</v>
      </c>
      <c r="AW333">
        <f t="shared" si="135"/>
        <v>7</v>
      </c>
      <c r="AX333">
        <f t="shared" si="136"/>
        <v>2</v>
      </c>
      <c r="AY333">
        <f t="shared" si="137"/>
        <v>12</v>
      </c>
      <c r="AZ333">
        <f t="shared" si="121"/>
        <v>10303</v>
      </c>
      <c r="BA333">
        <f t="shared" si="122"/>
        <v>1030300</v>
      </c>
      <c r="BB333">
        <f t="shared" si="138"/>
        <v>0</v>
      </c>
      <c r="BC333">
        <f t="shared" si="139"/>
        <v>0</v>
      </c>
    </row>
    <row r="334" spans="1:55">
      <c r="A334">
        <v>5</v>
      </c>
      <c r="B334">
        <v>7</v>
      </c>
      <c r="C334">
        <v>3</v>
      </c>
      <c r="D334">
        <v>6</v>
      </c>
      <c r="E334">
        <v>0</v>
      </c>
      <c r="F334">
        <v>4</v>
      </c>
      <c r="G334">
        <v>3</v>
      </c>
      <c r="H334">
        <v>15</v>
      </c>
      <c r="I334">
        <v>5</v>
      </c>
      <c r="J334">
        <v>6</v>
      </c>
      <c r="K334">
        <v>2</v>
      </c>
      <c r="L334"/>
      <c r="M334" s="22"/>
      <c r="N334">
        <f t="shared" si="123"/>
        <v>5</v>
      </c>
      <c r="O334">
        <f t="shared" si="124"/>
        <v>7</v>
      </c>
      <c r="P334">
        <f t="shared" si="125"/>
        <v>3</v>
      </c>
      <c r="Q334">
        <f t="shared" si="126"/>
        <v>6</v>
      </c>
      <c r="R334">
        <f t="shared" si="127"/>
        <v>4</v>
      </c>
      <c r="S334">
        <f t="shared" si="128"/>
        <v>3</v>
      </c>
      <c r="T334">
        <f t="shared" si="128"/>
        <v>15</v>
      </c>
      <c r="U334">
        <f t="shared" si="129"/>
        <v>5</v>
      </c>
      <c r="V334">
        <f t="shared" si="130"/>
        <v>6</v>
      </c>
      <c r="W334">
        <f t="shared" si="131"/>
        <v>6502</v>
      </c>
      <c r="AP334">
        <f t="shared" si="117"/>
        <v>5</v>
      </c>
      <c r="AQ334">
        <f t="shared" si="118"/>
        <v>7</v>
      </c>
      <c r="AR334">
        <f t="shared" si="119"/>
        <v>3</v>
      </c>
      <c r="AS334">
        <f t="shared" si="120"/>
        <v>6</v>
      </c>
      <c r="AT334">
        <f t="shared" si="132"/>
        <v>7</v>
      </c>
      <c r="AU334">
        <f t="shared" si="133"/>
        <v>6</v>
      </c>
      <c r="AV334">
        <f t="shared" si="134"/>
        <v>5</v>
      </c>
      <c r="AW334">
        <f t="shared" si="135"/>
        <v>7</v>
      </c>
      <c r="AX334">
        <f t="shared" si="136"/>
        <v>3</v>
      </c>
      <c r="AY334">
        <f t="shared" si="137"/>
        <v>6</v>
      </c>
      <c r="AZ334">
        <f t="shared" si="121"/>
        <v>7102</v>
      </c>
      <c r="BA334">
        <f t="shared" si="122"/>
        <v>710200</v>
      </c>
      <c r="BB334">
        <f t="shared" si="138"/>
        <v>0</v>
      </c>
      <c r="BC334">
        <f t="shared" si="139"/>
        <v>0</v>
      </c>
    </row>
    <row r="335" spans="1:55">
      <c r="A335">
        <v>5</v>
      </c>
      <c r="B335">
        <v>7</v>
      </c>
      <c r="C335">
        <v>4</v>
      </c>
      <c r="D335">
        <v>18</v>
      </c>
      <c r="E335">
        <v>0</v>
      </c>
      <c r="F335">
        <v>5</v>
      </c>
      <c r="G335">
        <v>9</v>
      </c>
      <c r="H335">
        <v>14</v>
      </c>
      <c r="I335">
        <v>5</v>
      </c>
      <c r="J335">
        <v>2</v>
      </c>
      <c r="K335">
        <v>1</v>
      </c>
      <c r="L335"/>
      <c r="M335" s="22"/>
      <c r="N335">
        <f t="shared" si="123"/>
        <v>5</v>
      </c>
      <c r="O335">
        <f t="shared" si="124"/>
        <v>7</v>
      </c>
      <c r="P335">
        <f t="shared" si="125"/>
        <v>4</v>
      </c>
      <c r="Q335">
        <f t="shared" si="126"/>
        <v>18</v>
      </c>
      <c r="R335">
        <f t="shared" si="127"/>
        <v>5</v>
      </c>
      <c r="S335">
        <f t="shared" si="128"/>
        <v>9</v>
      </c>
      <c r="T335">
        <f t="shared" si="128"/>
        <v>14</v>
      </c>
      <c r="U335">
        <f t="shared" si="129"/>
        <v>5</v>
      </c>
      <c r="V335">
        <f t="shared" si="130"/>
        <v>2</v>
      </c>
      <c r="W335">
        <f t="shared" si="131"/>
        <v>7501</v>
      </c>
      <c r="AP335">
        <f t="shared" si="117"/>
        <v>5</v>
      </c>
      <c r="AQ335">
        <f t="shared" si="118"/>
        <v>7</v>
      </c>
      <c r="AR335">
        <f t="shared" si="119"/>
        <v>4</v>
      </c>
      <c r="AS335">
        <f t="shared" si="120"/>
        <v>18</v>
      </c>
      <c r="AT335">
        <f t="shared" si="132"/>
        <v>8</v>
      </c>
      <c r="AU335">
        <f t="shared" si="133"/>
        <v>2</v>
      </c>
      <c r="AV335">
        <f t="shared" si="134"/>
        <v>5</v>
      </c>
      <c r="AW335">
        <f t="shared" si="135"/>
        <v>7</v>
      </c>
      <c r="AX335">
        <f t="shared" si="136"/>
        <v>4</v>
      </c>
      <c r="AY335">
        <f t="shared" si="137"/>
        <v>18</v>
      </c>
      <c r="AZ335">
        <f t="shared" si="121"/>
        <v>9301</v>
      </c>
      <c r="BA335">
        <f t="shared" si="122"/>
        <v>930100</v>
      </c>
      <c r="BB335">
        <f t="shared" si="138"/>
        <v>0</v>
      </c>
      <c r="BC335">
        <f t="shared" si="139"/>
        <v>0</v>
      </c>
    </row>
    <row r="336" spans="1:55">
      <c r="A336">
        <v>5</v>
      </c>
      <c r="B336">
        <v>7</v>
      </c>
      <c r="C336">
        <v>5</v>
      </c>
      <c r="D336">
        <v>17</v>
      </c>
      <c r="E336">
        <v>0</v>
      </c>
      <c r="F336">
        <v>6</v>
      </c>
      <c r="G336">
        <v>5</v>
      </c>
      <c r="H336">
        <v>6</v>
      </c>
      <c r="I336">
        <v>2</v>
      </c>
      <c r="J336">
        <v>1</v>
      </c>
      <c r="K336">
        <v>1</v>
      </c>
      <c r="L336"/>
      <c r="M336" s="22"/>
      <c r="N336">
        <f t="shared" si="123"/>
        <v>5</v>
      </c>
      <c r="O336">
        <f t="shared" si="124"/>
        <v>7</v>
      </c>
      <c r="P336">
        <f t="shared" si="125"/>
        <v>5</v>
      </c>
      <c r="Q336">
        <f t="shared" si="126"/>
        <v>17</v>
      </c>
      <c r="R336">
        <f t="shared" si="127"/>
        <v>6</v>
      </c>
      <c r="S336">
        <f t="shared" si="128"/>
        <v>5</v>
      </c>
      <c r="T336">
        <f t="shared" si="128"/>
        <v>6</v>
      </c>
      <c r="U336">
        <f t="shared" si="129"/>
        <v>2</v>
      </c>
      <c r="V336">
        <f t="shared" si="130"/>
        <v>1</v>
      </c>
      <c r="W336">
        <f t="shared" si="131"/>
        <v>8201</v>
      </c>
      <c r="AP336">
        <f t="shared" si="117"/>
        <v>5</v>
      </c>
      <c r="AQ336">
        <f t="shared" si="118"/>
        <v>7</v>
      </c>
      <c r="AR336">
        <f t="shared" si="119"/>
        <v>5</v>
      </c>
      <c r="AS336">
        <f t="shared" si="120"/>
        <v>17</v>
      </c>
      <c r="AT336">
        <f t="shared" si="132"/>
        <v>9</v>
      </c>
      <c r="AU336">
        <f t="shared" si="133"/>
        <v>1</v>
      </c>
      <c r="AV336">
        <f t="shared" si="134"/>
        <v>5</v>
      </c>
      <c r="AW336">
        <f t="shared" si="135"/>
        <v>7</v>
      </c>
      <c r="AX336">
        <f t="shared" si="136"/>
        <v>5</v>
      </c>
      <c r="AY336">
        <f t="shared" si="137"/>
        <v>17</v>
      </c>
      <c r="AZ336">
        <f t="shared" si="121"/>
        <v>9901</v>
      </c>
      <c r="BA336">
        <f t="shared" si="122"/>
        <v>990100</v>
      </c>
      <c r="BB336">
        <f t="shared" si="138"/>
        <v>0</v>
      </c>
      <c r="BC336">
        <f t="shared" si="139"/>
        <v>0</v>
      </c>
    </row>
    <row r="337" spans="1:55">
      <c r="A337">
        <v>5</v>
      </c>
      <c r="B337">
        <v>8</v>
      </c>
      <c r="C337">
        <v>1</v>
      </c>
      <c r="D337">
        <v>16</v>
      </c>
      <c r="E337">
        <v>0</v>
      </c>
      <c r="F337">
        <v>1</v>
      </c>
      <c r="G337">
        <v>13</v>
      </c>
      <c r="H337">
        <v>3</v>
      </c>
      <c r="I337">
        <v>4</v>
      </c>
      <c r="J337">
        <v>0</v>
      </c>
      <c r="K337">
        <v>1</v>
      </c>
      <c r="L337"/>
      <c r="M337" s="22"/>
      <c r="N337">
        <f t="shared" si="123"/>
        <v>5</v>
      </c>
      <c r="O337">
        <f t="shared" si="124"/>
        <v>8</v>
      </c>
      <c r="P337">
        <f t="shared" si="125"/>
        <v>1</v>
      </c>
      <c r="Q337">
        <f t="shared" si="126"/>
        <v>16</v>
      </c>
      <c r="R337">
        <f t="shared" si="127"/>
        <v>1</v>
      </c>
      <c r="S337">
        <f t="shared" si="128"/>
        <v>13</v>
      </c>
      <c r="T337">
        <f t="shared" si="128"/>
        <v>3</v>
      </c>
      <c r="U337">
        <f t="shared" si="129"/>
        <v>4</v>
      </c>
      <c r="V337">
        <f t="shared" si="130"/>
        <v>0</v>
      </c>
      <c r="W337">
        <f t="shared" si="131"/>
        <v>1401</v>
      </c>
      <c r="AP337">
        <f t="shared" si="117"/>
        <v>5</v>
      </c>
      <c r="AQ337">
        <f t="shared" si="118"/>
        <v>8</v>
      </c>
      <c r="AR337">
        <f t="shared" si="119"/>
        <v>1</v>
      </c>
      <c r="AS337">
        <f t="shared" si="120"/>
        <v>16</v>
      </c>
      <c r="AT337">
        <f t="shared" si="132"/>
        <v>4</v>
      </c>
      <c r="AU337">
        <f t="shared" si="133"/>
        <v>4</v>
      </c>
      <c r="AV337">
        <f t="shared" si="134"/>
        <v>5</v>
      </c>
      <c r="AW337">
        <f t="shared" si="135"/>
        <v>8</v>
      </c>
      <c r="AX337">
        <f t="shared" si="136"/>
        <v>1</v>
      </c>
      <c r="AY337">
        <f t="shared" si="137"/>
        <v>16</v>
      </c>
      <c r="AZ337">
        <f t="shared" si="121"/>
        <v>3001</v>
      </c>
      <c r="BA337">
        <f t="shared" si="122"/>
        <v>300100</v>
      </c>
      <c r="BB337">
        <f t="shared" si="138"/>
        <v>0</v>
      </c>
      <c r="BC337">
        <f t="shared" si="139"/>
        <v>0</v>
      </c>
    </row>
    <row r="338" spans="1:55">
      <c r="A338">
        <v>5</v>
      </c>
      <c r="B338">
        <v>8</v>
      </c>
      <c r="C338">
        <v>2</v>
      </c>
      <c r="D338">
        <v>19</v>
      </c>
      <c r="E338">
        <v>0</v>
      </c>
      <c r="F338">
        <v>6</v>
      </c>
      <c r="G338">
        <v>3</v>
      </c>
      <c r="H338">
        <v>16</v>
      </c>
      <c r="I338">
        <v>5</v>
      </c>
      <c r="J338">
        <v>2</v>
      </c>
      <c r="K338">
        <v>1</v>
      </c>
      <c r="L338"/>
      <c r="M338" s="22"/>
      <c r="N338">
        <f t="shared" si="123"/>
        <v>5</v>
      </c>
      <c r="O338">
        <f t="shared" si="124"/>
        <v>8</v>
      </c>
      <c r="P338">
        <f t="shared" si="125"/>
        <v>2</v>
      </c>
      <c r="Q338">
        <f t="shared" si="126"/>
        <v>19</v>
      </c>
      <c r="R338">
        <f t="shared" si="127"/>
        <v>6</v>
      </c>
      <c r="S338">
        <f t="shared" si="128"/>
        <v>3</v>
      </c>
      <c r="T338">
        <f t="shared" si="128"/>
        <v>16</v>
      </c>
      <c r="U338">
        <f t="shared" si="129"/>
        <v>5</v>
      </c>
      <c r="V338">
        <f t="shared" si="130"/>
        <v>2</v>
      </c>
      <c r="W338">
        <f t="shared" si="131"/>
        <v>8501</v>
      </c>
      <c r="AP338">
        <f t="shared" si="117"/>
        <v>5</v>
      </c>
      <c r="AQ338">
        <f t="shared" si="118"/>
        <v>8</v>
      </c>
      <c r="AR338">
        <f t="shared" si="119"/>
        <v>2</v>
      </c>
      <c r="AS338">
        <f t="shared" si="120"/>
        <v>19</v>
      </c>
      <c r="AT338">
        <f t="shared" si="132"/>
        <v>9</v>
      </c>
      <c r="AU338">
        <f t="shared" si="133"/>
        <v>2</v>
      </c>
      <c r="AV338">
        <f t="shared" si="134"/>
        <v>5</v>
      </c>
      <c r="AW338">
        <f t="shared" si="135"/>
        <v>8</v>
      </c>
      <c r="AX338">
        <f t="shared" si="136"/>
        <v>2</v>
      </c>
      <c r="AY338">
        <f t="shared" si="137"/>
        <v>19</v>
      </c>
      <c r="AZ338">
        <f t="shared" si="121"/>
        <v>10401</v>
      </c>
      <c r="BA338">
        <f t="shared" si="122"/>
        <v>1040100</v>
      </c>
      <c r="BB338">
        <f t="shared" si="138"/>
        <v>0</v>
      </c>
      <c r="BC338">
        <f t="shared" si="139"/>
        <v>0</v>
      </c>
    </row>
    <row r="339" spans="1:55">
      <c r="A339">
        <v>5</v>
      </c>
      <c r="B339">
        <v>8</v>
      </c>
      <c r="C339">
        <v>3</v>
      </c>
      <c r="D339">
        <v>11</v>
      </c>
      <c r="E339">
        <v>0</v>
      </c>
      <c r="F339">
        <v>7</v>
      </c>
      <c r="G339">
        <v>12</v>
      </c>
      <c r="H339">
        <v>1</v>
      </c>
      <c r="I339">
        <v>2</v>
      </c>
      <c r="J339">
        <v>8</v>
      </c>
      <c r="K339">
        <v>2</v>
      </c>
      <c r="L339"/>
      <c r="M339" s="22"/>
      <c r="N339">
        <f t="shared" si="123"/>
        <v>5</v>
      </c>
      <c r="O339">
        <f t="shared" si="124"/>
        <v>8</v>
      </c>
      <c r="P339">
        <f t="shared" si="125"/>
        <v>3</v>
      </c>
      <c r="Q339">
        <f t="shared" si="126"/>
        <v>11</v>
      </c>
      <c r="R339">
        <f t="shared" si="127"/>
        <v>7</v>
      </c>
      <c r="S339">
        <f t="shared" si="128"/>
        <v>12</v>
      </c>
      <c r="T339">
        <f t="shared" si="128"/>
        <v>1</v>
      </c>
      <c r="U339">
        <f t="shared" si="129"/>
        <v>2</v>
      </c>
      <c r="V339">
        <f t="shared" si="130"/>
        <v>8</v>
      </c>
      <c r="W339">
        <f t="shared" si="131"/>
        <v>9202</v>
      </c>
      <c r="AP339">
        <f t="shared" si="117"/>
        <v>5</v>
      </c>
      <c r="AQ339">
        <f t="shared" si="118"/>
        <v>8</v>
      </c>
      <c r="AR339">
        <f t="shared" si="119"/>
        <v>3</v>
      </c>
      <c r="AS339">
        <f t="shared" si="120"/>
        <v>11</v>
      </c>
      <c r="AT339">
        <f t="shared" si="132"/>
        <v>10</v>
      </c>
      <c r="AU339">
        <f t="shared" si="133"/>
        <v>8</v>
      </c>
      <c r="AV339">
        <f t="shared" si="134"/>
        <v>5</v>
      </c>
      <c r="AW339">
        <f t="shared" si="135"/>
        <v>8</v>
      </c>
      <c r="AX339">
        <f t="shared" si="136"/>
        <v>3</v>
      </c>
      <c r="AY339">
        <f t="shared" si="137"/>
        <v>11</v>
      </c>
      <c r="AZ339">
        <f t="shared" si="121"/>
        <v>10302</v>
      </c>
      <c r="BA339">
        <f t="shared" si="122"/>
        <v>1030200</v>
      </c>
      <c r="BB339">
        <f t="shared" si="138"/>
        <v>0</v>
      </c>
      <c r="BC339">
        <f t="shared" si="139"/>
        <v>0</v>
      </c>
    </row>
    <row r="340" spans="1:55">
      <c r="A340">
        <v>5</v>
      </c>
      <c r="B340">
        <v>8</v>
      </c>
      <c r="C340">
        <v>4</v>
      </c>
      <c r="D340">
        <v>1</v>
      </c>
      <c r="E340">
        <v>0</v>
      </c>
      <c r="F340">
        <v>3</v>
      </c>
      <c r="G340">
        <v>7</v>
      </c>
      <c r="H340">
        <v>8</v>
      </c>
      <c r="I340">
        <v>1</v>
      </c>
      <c r="J340">
        <v>6</v>
      </c>
      <c r="K340">
        <v>3</v>
      </c>
      <c r="L340"/>
      <c r="M340" s="22"/>
      <c r="N340">
        <f t="shared" si="123"/>
        <v>5</v>
      </c>
      <c r="O340">
        <f t="shared" si="124"/>
        <v>8</v>
      </c>
      <c r="P340">
        <f t="shared" si="125"/>
        <v>4</v>
      </c>
      <c r="Q340">
        <f t="shared" si="126"/>
        <v>1</v>
      </c>
      <c r="R340">
        <f t="shared" si="127"/>
        <v>3</v>
      </c>
      <c r="S340">
        <f t="shared" si="128"/>
        <v>7</v>
      </c>
      <c r="T340">
        <f t="shared" si="128"/>
        <v>8</v>
      </c>
      <c r="U340">
        <f t="shared" si="129"/>
        <v>1</v>
      </c>
      <c r="V340">
        <f t="shared" si="130"/>
        <v>6</v>
      </c>
      <c r="W340">
        <f t="shared" si="131"/>
        <v>5103</v>
      </c>
      <c r="AP340">
        <f t="shared" si="117"/>
        <v>5</v>
      </c>
      <c r="AQ340">
        <f t="shared" si="118"/>
        <v>8</v>
      </c>
      <c r="AR340">
        <f t="shared" si="119"/>
        <v>4</v>
      </c>
      <c r="AS340">
        <f t="shared" si="120"/>
        <v>1</v>
      </c>
      <c r="AT340">
        <f t="shared" si="132"/>
        <v>6</v>
      </c>
      <c r="AU340">
        <f t="shared" si="133"/>
        <v>0</v>
      </c>
      <c r="AV340">
        <f t="shared" si="134"/>
        <v>5</v>
      </c>
      <c r="AW340">
        <f t="shared" si="135"/>
        <v>8</v>
      </c>
      <c r="AX340">
        <f t="shared" si="136"/>
        <v>4</v>
      </c>
      <c r="AY340">
        <f t="shared" si="137"/>
        <v>1</v>
      </c>
      <c r="AZ340">
        <f t="shared" si="121"/>
        <v>5203</v>
      </c>
      <c r="BA340">
        <f t="shared" si="122"/>
        <v>520300</v>
      </c>
      <c r="BB340">
        <f t="shared" si="138"/>
        <v>0</v>
      </c>
      <c r="BC340">
        <f t="shared" si="139"/>
        <v>0</v>
      </c>
    </row>
    <row r="341" spans="1:55">
      <c r="A341">
        <v>5</v>
      </c>
      <c r="B341">
        <v>8</v>
      </c>
      <c r="C341">
        <v>5</v>
      </c>
      <c r="D341">
        <v>4</v>
      </c>
      <c r="E341">
        <v>0</v>
      </c>
      <c r="F341">
        <v>4</v>
      </c>
      <c r="G341">
        <v>2</v>
      </c>
      <c r="H341">
        <v>13</v>
      </c>
      <c r="I341">
        <v>3</v>
      </c>
      <c r="J341">
        <v>5</v>
      </c>
      <c r="K341">
        <v>3</v>
      </c>
      <c r="L341"/>
      <c r="M341" s="22"/>
      <c r="N341">
        <f t="shared" si="123"/>
        <v>5</v>
      </c>
      <c r="O341">
        <f t="shared" si="124"/>
        <v>8</v>
      </c>
      <c r="P341">
        <f t="shared" si="125"/>
        <v>5</v>
      </c>
      <c r="Q341">
        <f t="shared" si="126"/>
        <v>4</v>
      </c>
      <c r="R341">
        <f t="shared" si="127"/>
        <v>4</v>
      </c>
      <c r="S341">
        <f t="shared" si="128"/>
        <v>2</v>
      </c>
      <c r="T341">
        <f t="shared" si="128"/>
        <v>13</v>
      </c>
      <c r="U341">
        <f t="shared" si="129"/>
        <v>3</v>
      </c>
      <c r="V341">
        <f t="shared" si="130"/>
        <v>5</v>
      </c>
      <c r="W341">
        <f t="shared" si="131"/>
        <v>6303</v>
      </c>
      <c r="AP341">
        <f t="shared" si="117"/>
        <v>5</v>
      </c>
      <c r="AQ341">
        <f t="shared" si="118"/>
        <v>8</v>
      </c>
      <c r="AR341">
        <f t="shared" si="119"/>
        <v>5</v>
      </c>
      <c r="AS341">
        <f t="shared" si="120"/>
        <v>4</v>
      </c>
      <c r="AT341">
        <f t="shared" si="132"/>
        <v>7</v>
      </c>
      <c r="AU341">
        <f t="shared" si="133"/>
        <v>0</v>
      </c>
      <c r="AV341">
        <f t="shared" si="134"/>
        <v>5</v>
      </c>
      <c r="AW341">
        <f t="shared" si="135"/>
        <v>8</v>
      </c>
      <c r="AX341">
        <f t="shared" si="136"/>
        <v>5</v>
      </c>
      <c r="AY341">
        <f t="shared" si="137"/>
        <v>4</v>
      </c>
      <c r="AZ341">
        <f t="shared" si="121"/>
        <v>6703</v>
      </c>
      <c r="BA341">
        <f t="shared" si="122"/>
        <v>670300</v>
      </c>
      <c r="BB341">
        <f t="shared" si="138"/>
        <v>0</v>
      </c>
      <c r="BC341">
        <f t="shared" si="139"/>
        <v>0</v>
      </c>
    </row>
    <row r="342" spans="1:55">
      <c r="A342">
        <v>5</v>
      </c>
      <c r="B342">
        <v>9</v>
      </c>
      <c r="C342">
        <v>1</v>
      </c>
      <c r="D342">
        <v>13</v>
      </c>
      <c r="E342">
        <v>0</v>
      </c>
      <c r="F342">
        <v>3</v>
      </c>
      <c r="G342">
        <v>1</v>
      </c>
      <c r="H342">
        <v>17</v>
      </c>
      <c r="I342">
        <v>3</v>
      </c>
      <c r="J342">
        <v>3</v>
      </c>
      <c r="K342">
        <v>1</v>
      </c>
      <c r="L342"/>
      <c r="M342"/>
      <c r="N342">
        <f t="shared" si="123"/>
        <v>5</v>
      </c>
      <c r="O342">
        <f t="shared" si="124"/>
        <v>9</v>
      </c>
      <c r="P342">
        <f t="shared" si="125"/>
        <v>1</v>
      </c>
      <c r="Q342">
        <f t="shared" si="126"/>
        <v>13</v>
      </c>
      <c r="R342">
        <f t="shared" si="127"/>
        <v>3</v>
      </c>
      <c r="S342">
        <f t="shared" si="128"/>
        <v>1</v>
      </c>
      <c r="T342">
        <f t="shared" si="128"/>
        <v>17</v>
      </c>
      <c r="U342">
        <f t="shared" si="129"/>
        <v>3</v>
      </c>
      <c r="V342">
        <f t="shared" si="130"/>
        <v>3</v>
      </c>
      <c r="W342">
        <f t="shared" si="131"/>
        <v>5301</v>
      </c>
      <c r="AP342">
        <f t="shared" si="117"/>
        <v>5</v>
      </c>
      <c r="AQ342">
        <f t="shared" si="118"/>
        <v>9</v>
      </c>
      <c r="AR342">
        <f t="shared" si="119"/>
        <v>1</v>
      </c>
      <c r="AS342">
        <f t="shared" si="120"/>
        <v>13</v>
      </c>
      <c r="AT342">
        <f t="shared" si="132"/>
        <v>6</v>
      </c>
      <c r="AU342">
        <f t="shared" si="133"/>
        <v>3</v>
      </c>
      <c r="AV342">
        <f t="shared" si="134"/>
        <v>5</v>
      </c>
      <c r="AW342">
        <f t="shared" si="135"/>
        <v>9</v>
      </c>
      <c r="AX342">
        <f t="shared" si="136"/>
        <v>1</v>
      </c>
      <c r="AY342">
        <f t="shared" si="137"/>
        <v>13</v>
      </c>
      <c r="AZ342">
        <f t="shared" si="121"/>
        <v>6601</v>
      </c>
      <c r="BA342">
        <f t="shared" si="122"/>
        <v>660100</v>
      </c>
      <c r="BB342">
        <f t="shared" si="138"/>
        <v>0</v>
      </c>
      <c r="BC342">
        <f t="shared" si="139"/>
        <v>0</v>
      </c>
    </row>
    <row r="343" spans="1:55">
      <c r="A343">
        <v>5</v>
      </c>
      <c r="B343">
        <v>9</v>
      </c>
      <c r="C343">
        <v>2</v>
      </c>
      <c r="D343">
        <v>0</v>
      </c>
      <c r="E343">
        <v>13</v>
      </c>
      <c r="F343">
        <v>2</v>
      </c>
      <c r="G343">
        <v>9</v>
      </c>
      <c r="H343">
        <v>10</v>
      </c>
      <c r="I343">
        <v>5</v>
      </c>
      <c r="J343">
        <v>0</v>
      </c>
      <c r="K343">
        <v>2</v>
      </c>
      <c r="L343"/>
      <c r="M343"/>
      <c r="N343">
        <f t="shared" si="123"/>
        <v>5</v>
      </c>
      <c r="O343">
        <f t="shared" si="124"/>
        <v>9</v>
      </c>
      <c r="P343">
        <f t="shared" si="125"/>
        <v>2</v>
      </c>
      <c r="Q343">
        <f t="shared" si="126"/>
        <v>13</v>
      </c>
      <c r="R343">
        <f t="shared" si="127"/>
        <v>2</v>
      </c>
      <c r="S343">
        <f t="shared" si="128"/>
        <v>9</v>
      </c>
      <c r="T343">
        <f t="shared" si="128"/>
        <v>10</v>
      </c>
      <c r="U343">
        <f t="shared" si="129"/>
        <v>5</v>
      </c>
      <c r="V343">
        <f t="shared" si="130"/>
        <v>0</v>
      </c>
      <c r="W343">
        <f t="shared" si="131"/>
        <v>4502</v>
      </c>
      <c r="AP343">
        <f t="shared" si="117"/>
        <v>5</v>
      </c>
      <c r="AQ343">
        <f t="shared" si="118"/>
        <v>9</v>
      </c>
      <c r="AR343">
        <f t="shared" si="119"/>
        <v>2</v>
      </c>
      <c r="AS343">
        <f t="shared" si="120"/>
        <v>0</v>
      </c>
      <c r="AT343">
        <f t="shared" si="132"/>
        <v>13</v>
      </c>
      <c r="AU343">
        <f t="shared" si="133"/>
        <v>0</v>
      </c>
      <c r="AV343">
        <f t="shared" si="134"/>
        <v>5</v>
      </c>
      <c r="AW343">
        <f t="shared" si="135"/>
        <v>9</v>
      </c>
      <c r="AX343">
        <f t="shared" si="136"/>
        <v>2</v>
      </c>
      <c r="AY343">
        <f t="shared" si="137"/>
        <v>13</v>
      </c>
      <c r="AZ343">
        <f t="shared" si="121"/>
        <v>4502</v>
      </c>
      <c r="BA343">
        <f t="shared" si="122"/>
        <v>450200</v>
      </c>
      <c r="BB343">
        <f t="shared" si="138"/>
        <v>0</v>
      </c>
      <c r="BC343">
        <f t="shared" si="139"/>
        <v>0</v>
      </c>
    </row>
    <row r="344" spans="1:55">
      <c r="A344">
        <v>5</v>
      </c>
      <c r="B344">
        <v>9</v>
      </c>
      <c r="C344">
        <v>3</v>
      </c>
      <c r="D344">
        <v>8</v>
      </c>
      <c r="E344">
        <v>0</v>
      </c>
      <c r="F344">
        <v>5</v>
      </c>
      <c r="G344">
        <v>8</v>
      </c>
      <c r="H344">
        <v>4</v>
      </c>
      <c r="I344">
        <v>1</v>
      </c>
      <c r="J344">
        <v>5</v>
      </c>
      <c r="K344">
        <v>3</v>
      </c>
      <c r="L344"/>
      <c r="M344"/>
      <c r="N344">
        <f t="shared" si="123"/>
        <v>5</v>
      </c>
      <c r="O344">
        <f t="shared" si="124"/>
        <v>9</v>
      </c>
      <c r="P344">
        <f t="shared" si="125"/>
        <v>3</v>
      </c>
      <c r="Q344">
        <f t="shared" si="126"/>
        <v>8</v>
      </c>
      <c r="R344">
        <f t="shared" si="127"/>
        <v>5</v>
      </c>
      <c r="S344">
        <f t="shared" si="128"/>
        <v>8</v>
      </c>
      <c r="T344">
        <f t="shared" si="128"/>
        <v>4</v>
      </c>
      <c r="U344">
        <f t="shared" si="129"/>
        <v>1</v>
      </c>
      <c r="V344">
        <f t="shared" si="130"/>
        <v>5</v>
      </c>
      <c r="W344">
        <f t="shared" si="131"/>
        <v>7103</v>
      </c>
      <c r="AP344">
        <f t="shared" si="117"/>
        <v>5</v>
      </c>
      <c r="AQ344">
        <f t="shared" si="118"/>
        <v>9</v>
      </c>
      <c r="AR344">
        <f t="shared" si="119"/>
        <v>3</v>
      </c>
      <c r="AS344">
        <f t="shared" si="120"/>
        <v>8</v>
      </c>
      <c r="AT344">
        <f t="shared" si="132"/>
        <v>8</v>
      </c>
      <c r="AU344">
        <f t="shared" si="133"/>
        <v>5</v>
      </c>
      <c r="AV344">
        <f t="shared" si="134"/>
        <v>5</v>
      </c>
      <c r="AW344">
        <f t="shared" si="135"/>
        <v>9</v>
      </c>
      <c r="AX344">
        <f t="shared" si="136"/>
        <v>3</v>
      </c>
      <c r="AY344">
        <f t="shared" si="137"/>
        <v>8</v>
      </c>
      <c r="AZ344">
        <f t="shared" si="121"/>
        <v>7903</v>
      </c>
      <c r="BA344">
        <f t="shared" si="122"/>
        <v>790300</v>
      </c>
      <c r="BB344">
        <f t="shared" si="138"/>
        <v>0</v>
      </c>
      <c r="BC344">
        <f t="shared" si="139"/>
        <v>0</v>
      </c>
    </row>
    <row r="345" spans="1:55">
      <c r="A345">
        <v>5</v>
      </c>
      <c r="B345">
        <v>9</v>
      </c>
      <c r="C345">
        <v>4</v>
      </c>
      <c r="D345">
        <v>9</v>
      </c>
      <c r="E345">
        <v>0</v>
      </c>
      <c r="F345">
        <v>4</v>
      </c>
      <c r="G345">
        <v>11</v>
      </c>
      <c r="H345">
        <v>2</v>
      </c>
      <c r="I345">
        <v>2</v>
      </c>
      <c r="J345">
        <v>7</v>
      </c>
      <c r="K345">
        <v>3</v>
      </c>
      <c r="L345"/>
      <c r="M345"/>
      <c r="N345">
        <f t="shared" si="123"/>
        <v>5</v>
      </c>
      <c r="O345">
        <f t="shared" si="124"/>
        <v>9</v>
      </c>
      <c r="P345">
        <f t="shared" si="125"/>
        <v>4</v>
      </c>
      <c r="Q345">
        <f t="shared" si="126"/>
        <v>9</v>
      </c>
      <c r="R345">
        <f t="shared" si="127"/>
        <v>4</v>
      </c>
      <c r="S345">
        <f t="shared" si="128"/>
        <v>11</v>
      </c>
      <c r="T345">
        <f t="shared" si="128"/>
        <v>2</v>
      </c>
      <c r="U345">
        <f t="shared" si="129"/>
        <v>2</v>
      </c>
      <c r="V345">
        <f t="shared" si="130"/>
        <v>7</v>
      </c>
      <c r="W345">
        <f t="shared" si="131"/>
        <v>6203</v>
      </c>
      <c r="AP345">
        <f t="shared" si="117"/>
        <v>5</v>
      </c>
      <c r="AQ345">
        <f t="shared" si="118"/>
        <v>9</v>
      </c>
      <c r="AR345">
        <f t="shared" si="119"/>
        <v>4</v>
      </c>
      <c r="AS345">
        <f t="shared" si="120"/>
        <v>9</v>
      </c>
      <c r="AT345">
        <f t="shared" si="132"/>
        <v>7</v>
      </c>
      <c r="AU345">
        <f t="shared" si="133"/>
        <v>7</v>
      </c>
      <c r="AV345">
        <f t="shared" si="134"/>
        <v>5</v>
      </c>
      <c r="AW345">
        <f t="shared" si="135"/>
        <v>9</v>
      </c>
      <c r="AX345">
        <f t="shared" si="136"/>
        <v>4</v>
      </c>
      <c r="AY345">
        <f t="shared" si="137"/>
        <v>9</v>
      </c>
      <c r="AZ345">
        <f t="shared" si="121"/>
        <v>7103</v>
      </c>
      <c r="BA345">
        <f t="shared" si="122"/>
        <v>710300</v>
      </c>
      <c r="BB345">
        <f t="shared" si="138"/>
        <v>0</v>
      </c>
      <c r="BC345">
        <f t="shared" si="139"/>
        <v>0</v>
      </c>
    </row>
    <row r="346" spans="1:55">
      <c r="A346">
        <v>5</v>
      </c>
      <c r="B346">
        <v>9</v>
      </c>
      <c r="C346">
        <v>5</v>
      </c>
      <c r="D346">
        <v>7</v>
      </c>
      <c r="E346">
        <v>0</v>
      </c>
      <c r="F346">
        <v>1</v>
      </c>
      <c r="G346">
        <v>10</v>
      </c>
      <c r="H346">
        <v>7</v>
      </c>
      <c r="I346">
        <v>4</v>
      </c>
      <c r="J346">
        <v>0</v>
      </c>
      <c r="K346">
        <v>2</v>
      </c>
      <c r="L346"/>
      <c r="M346"/>
      <c r="N346">
        <f t="shared" si="123"/>
        <v>5</v>
      </c>
      <c r="O346">
        <f t="shared" si="124"/>
        <v>9</v>
      </c>
      <c r="P346">
        <f t="shared" si="125"/>
        <v>5</v>
      </c>
      <c r="Q346">
        <f t="shared" si="126"/>
        <v>7</v>
      </c>
      <c r="R346">
        <f t="shared" si="127"/>
        <v>1</v>
      </c>
      <c r="S346">
        <f t="shared" si="128"/>
        <v>10</v>
      </c>
      <c r="T346">
        <f t="shared" si="128"/>
        <v>7</v>
      </c>
      <c r="U346">
        <f t="shared" si="129"/>
        <v>4</v>
      </c>
      <c r="V346">
        <f t="shared" si="130"/>
        <v>0</v>
      </c>
      <c r="W346">
        <f t="shared" si="131"/>
        <v>1402</v>
      </c>
      <c r="AP346">
        <f t="shared" si="117"/>
        <v>5</v>
      </c>
      <c r="AQ346">
        <f t="shared" si="118"/>
        <v>9</v>
      </c>
      <c r="AR346">
        <f t="shared" si="119"/>
        <v>5</v>
      </c>
      <c r="AS346">
        <f t="shared" si="120"/>
        <v>7</v>
      </c>
      <c r="AT346">
        <f t="shared" si="132"/>
        <v>4</v>
      </c>
      <c r="AU346">
        <f t="shared" si="133"/>
        <v>5</v>
      </c>
      <c r="AV346">
        <f t="shared" si="134"/>
        <v>5</v>
      </c>
      <c r="AW346">
        <f t="shared" si="135"/>
        <v>9</v>
      </c>
      <c r="AX346">
        <f t="shared" si="136"/>
        <v>5</v>
      </c>
      <c r="AY346">
        <f t="shared" si="137"/>
        <v>7</v>
      </c>
      <c r="AZ346">
        <f t="shared" si="121"/>
        <v>2102</v>
      </c>
      <c r="BA346">
        <f t="shared" si="122"/>
        <v>210200</v>
      </c>
      <c r="BB346">
        <f t="shared" si="138"/>
        <v>0</v>
      </c>
      <c r="BC346">
        <f t="shared" si="139"/>
        <v>0</v>
      </c>
    </row>
    <row r="347" spans="1:55">
      <c r="A347">
        <v>5</v>
      </c>
      <c r="B347">
        <v>10</v>
      </c>
      <c r="C347">
        <v>1</v>
      </c>
      <c r="D347">
        <v>15</v>
      </c>
      <c r="E347">
        <v>0</v>
      </c>
      <c r="F347">
        <v>7</v>
      </c>
      <c r="G347">
        <v>12</v>
      </c>
      <c r="H347">
        <v>6</v>
      </c>
      <c r="I347">
        <v>5</v>
      </c>
      <c r="J347">
        <v>4</v>
      </c>
      <c r="K347">
        <v>2</v>
      </c>
      <c r="L347"/>
      <c r="M347"/>
      <c r="N347">
        <f t="shared" si="123"/>
        <v>5</v>
      </c>
      <c r="O347">
        <f t="shared" si="124"/>
        <v>10</v>
      </c>
      <c r="P347">
        <f t="shared" si="125"/>
        <v>1</v>
      </c>
      <c r="Q347">
        <f t="shared" si="126"/>
        <v>15</v>
      </c>
      <c r="R347">
        <f t="shared" si="127"/>
        <v>7</v>
      </c>
      <c r="S347">
        <f t="shared" si="128"/>
        <v>12</v>
      </c>
      <c r="T347">
        <f t="shared" si="128"/>
        <v>6</v>
      </c>
      <c r="U347">
        <f t="shared" si="129"/>
        <v>5</v>
      </c>
      <c r="V347">
        <f t="shared" si="130"/>
        <v>4</v>
      </c>
      <c r="W347">
        <f t="shared" si="131"/>
        <v>9502</v>
      </c>
      <c r="AP347">
        <f t="shared" si="117"/>
        <v>5</v>
      </c>
      <c r="AQ347">
        <f t="shared" si="118"/>
        <v>10</v>
      </c>
      <c r="AR347">
        <f t="shared" si="119"/>
        <v>1</v>
      </c>
      <c r="AS347">
        <f t="shared" si="120"/>
        <v>15</v>
      </c>
      <c r="AT347">
        <f t="shared" si="132"/>
        <v>10</v>
      </c>
      <c r="AU347">
        <f t="shared" si="133"/>
        <v>4</v>
      </c>
      <c r="AV347">
        <f t="shared" si="134"/>
        <v>5</v>
      </c>
      <c r="AW347">
        <f t="shared" si="135"/>
        <v>10</v>
      </c>
      <c r="AX347">
        <f t="shared" si="136"/>
        <v>1</v>
      </c>
      <c r="AY347">
        <f t="shared" si="137"/>
        <v>15</v>
      </c>
      <c r="AZ347">
        <f t="shared" si="121"/>
        <v>11002</v>
      </c>
      <c r="BA347">
        <f t="shared" si="122"/>
        <v>1100200</v>
      </c>
      <c r="BB347">
        <f t="shared" si="138"/>
        <v>0</v>
      </c>
      <c r="BC347">
        <f t="shared" si="139"/>
        <v>0</v>
      </c>
    </row>
    <row r="348" spans="1:55">
      <c r="A348">
        <v>5</v>
      </c>
      <c r="B348">
        <v>10</v>
      </c>
      <c r="C348">
        <v>2</v>
      </c>
      <c r="D348">
        <v>9</v>
      </c>
      <c r="E348">
        <v>0</v>
      </c>
      <c r="F348">
        <v>5</v>
      </c>
      <c r="G348">
        <v>2</v>
      </c>
      <c r="H348">
        <v>11</v>
      </c>
      <c r="I348">
        <v>3</v>
      </c>
      <c r="J348">
        <v>7</v>
      </c>
      <c r="K348">
        <v>3</v>
      </c>
      <c r="L348"/>
      <c r="M348"/>
      <c r="N348">
        <f t="shared" si="123"/>
        <v>5</v>
      </c>
      <c r="O348">
        <f t="shared" si="124"/>
        <v>10</v>
      </c>
      <c r="P348">
        <f t="shared" si="125"/>
        <v>2</v>
      </c>
      <c r="Q348">
        <f t="shared" si="126"/>
        <v>9</v>
      </c>
      <c r="R348">
        <f t="shared" si="127"/>
        <v>5</v>
      </c>
      <c r="S348">
        <f t="shared" si="128"/>
        <v>2</v>
      </c>
      <c r="T348">
        <f t="shared" si="128"/>
        <v>11</v>
      </c>
      <c r="U348">
        <f t="shared" si="129"/>
        <v>3</v>
      </c>
      <c r="V348">
        <f t="shared" si="130"/>
        <v>7</v>
      </c>
      <c r="W348">
        <f t="shared" si="131"/>
        <v>7303</v>
      </c>
      <c r="AP348">
        <f t="shared" si="117"/>
        <v>5</v>
      </c>
      <c r="AQ348">
        <f t="shared" si="118"/>
        <v>10</v>
      </c>
      <c r="AR348">
        <f t="shared" si="119"/>
        <v>2</v>
      </c>
      <c r="AS348">
        <f t="shared" si="120"/>
        <v>9</v>
      </c>
      <c r="AT348">
        <f t="shared" si="132"/>
        <v>8</v>
      </c>
      <c r="AU348">
        <f t="shared" si="133"/>
        <v>7</v>
      </c>
      <c r="AV348">
        <f t="shared" si="134"/>
        <v>5</v>
      </c>
      <c r="AW348">
        <f t="shared" si="135"/>
        <v>10</v>
      </c>
      <c r="AX348">
        <f t="shared" si="136"/>
        <v>2</v>
      </c>
      <c r="AY348">
        <f t="shared" si="137"/>
        <v>9</v>
      </c>
      <c r="AZ348">
        <f t="shared" si="121"/>
        <v>8203</v>
      </c>
      <c r="BA348">
        <f t="shared" si="122"/>
        <v>820300</v>
      </c>
      <c r="BB348">
        <f t="shared" si="138"/>
        <v>0</v>
      </c>
      <c r="BC348">
        <f t="shared" si="139"/>
        <v>0</v>
      </c>
    </row>
    <row r="349" spans="1:55">
      <c r="A349">
        <v>5</v>
      </c>
      <c r="B349">
        <v>10</v>
      </c>
      <c r="C349">
        <v>3</v>
      </c>
      <c r="D349">
        <v>5</v>
      </c>
      <c r="E349">
        <v>0</v>
      </c>
      <c r="F349">
        <v>4</v>
      </c>
      <c r="G349">
        <v>10</v>
      </c>
      <c r="H349">
        <v>12</v>
      </c>
      <c r="I349">
        <v>1</v>
      </c>
      <c r="J349">
        <v>1</v>
      </c>
      <c r="K349">
        <v>1</v>
      </c>
      <c r="L349"/>
      <c r="M349"/>
      <c r="N349">
        <f t="shared" si="123"/>
        <v>5</v>
      </c>
      <c r="O349">
        <f t="shared" si="124"/>
        <v>10</v>
      </c>
      <c r="P349">
        <f t="shared" si="125"/>
        <v>3</v>
      </c>
      <c r="Q349">
        <f t="shared" si="126"/>
        <v>5</v>
      </c>
      <c r="R349">
        <f t="shared" si="127"/>
        <v>4</v>
      </c>
      <c r="S349">
        <f t="shared" si="128"/>
        <v>10</v>
      </c>
      <c r="T349">
        <f t="shared" si="128"/>
        <v>12</v>
      </c>
      <c r="U349">
        <f t="shared" si="129"/>
        <v>1</v>
      </c>
      <c r="V349">
        <f t="shared" si="130"/>
        <v>1</v>
      </c>
      <c r="W349">
        <f t="shared" si="131"/>
        <v>6101</v>
      </c>
      <c r="AP349">
        <f t="shared" si="117"/>
        <v>5</v>
      </c>
      <c r="AQ349">
        <f t="shared" si="118"/>
        <v>10</v>
      </c>
      <c r="AR349">
        <f t="shared" si="119"/>
        <v>3</v>
      </c>
      <c r="AS349">
        <f t="shared" si="120"/>
        <v>5</v>
      </c>
      <c r="AT349">
        <f t="shared" si="132"/>
        <v>7</v>
      </c>
      <c r="AU349">
        <f t="shared" si="133"/>
        <v>1</v>
      </c>
      <c r="AV349">
        <f t="shared" si="134"/>
        <v>5</v>
      </c>
      <c r="AW349">
        <f t="shared" si="135"/>
        <v>10</v>
      </c>
      <c r="AX349">
        <f t="shared" si="136"/>
        <v>3</v>
      </c>
      <c r="AY349">
        <f t="shared" si="137"/>
        <v>5</v>
      </c>
      <c r="AZ349">
        <f t="shared" si="121"/>
        <v>6601</v>
      </c>
      <c r="BA349">
        <f t="shared" si="122"/>
        <v>660100</v>
      </c>
      <c r="BB349">
        <f t="shared" si="138"/>
        <v>0</v>
      </c>
      <c r="BC349">
        <f t="shared" si="139"/>
        <v>0</v>
      </c>
    </row>
    <row r="350" spans="1:55">
      <c r="A350">
        <v>5</v>
      </c>
      <c r="B350">
        <v>10</v>
      </c>
      <c r="C350">
        <v>4</v>
      </c>
      <c r="D350">
        <v>0</v>
      </c>
      <c r="E350">
        <v>7</v>
      </c>
      <c r="F350">
        <v>2</v>
      </c>
      <c r="G350">
        <v>8</v>
      </c>
      <c r="H350">
        <v>5</v>
      </c>
      <c r="I350">
        <v>4</v>
      </c>
      <c r="J350">
        <v>0</v>
      </c>
      <c r="K350">
        <v>3</v>
      </c>
      <c r="L350"/>
      <c r="M350"/>
      <c r="N350">
        <f t="shared" si="123"/>
        <v>5</v>
      </c>
      <c r="O350">
        <f t="shared" si="124"/>
        <v>10</v>
      </c>
      <c r="P350">
        <f t="shared" si="125"/>
        <v>4</v>
      </c>
      <c r="Q350">
        <f t="shared" si="126"/>
        <v>7</v>
      </c>
      <c r="R350">
        <f t="shared" si="127"/>
        <v>2</v>
      </c>
      <c r="S350">
        <f t="shared" si="128"/>
        <v>8</v>
      </c>
      <c r="T350">
        <f t="shared" si="128"/>
        <v>5</v>
      </c>
      <c r="U350">
        <f t="shared" si="129"/>
        <v>4</v>
      </c>
      <c r="V350">
        <f t="shared" si="130"/>
        <v>0</v>
      </c>
      <c r="W350">
        <f t="shared" si="131"/>
        <v>4403</v>
      </c>
      <c r="AP350">
        <f t="shared" si="117"/>
        <v>5</v>
      </c>
      <c r="AQ350">
        <f t="shared" si="118"/>
        <v>10</v>
      </c>
      <c r="AR350">
        <f t="shared" si="119"/>
        <v>4</v>
      </c>
      <c r="AS350">
        <f t="shared" si="120"/>
        <v>0</v>
      </c>
      <c r="AT350">
        <f t="shared" si="132"/>
        <v>7</v>
      </c>
      <c r="AU350">
        <f t="shared" si="133"/>
        <v>0</v>
      </c>
      <c r="AV350">
        <f t="shared" si="134"/>
        <v>5</v>
      </c>
      <c r="AW350">
        <f t="shared" si="135"/>
        <v>10</v>
      </c>
      <c r="AX350">
        <f t="shared" si="136"/>
        <v>4</v>
      </c>
      <c r="AY350">
        <f t="shared" si="137"/>
        <v>7</v>
      </c>
      <c r="AZ350">
        <f t="shared" si="121"/>
        <v>4403</v>
      </c>
      <c r="BA350">
        <f t="shared" si="122"/>
        <v>440300</v>
      </c>
      <c r="BB350">
        <f t="shared" si="138"/>
        <v>0</v>
      </c>
      <c r="BC350">
        <f t="shared" si="139"/>
        <v>0</v>
      </c>
    </row>
    <row r="351" spans="1:55">
      <c r="A351">
        <v>5</v>
      </c>
      <c r="B351">
        <v>10</v>
      </c>
      <c r="C351">
        <v>5</v>
      </c>
      <c r="D351">
        <v>3</v>
      </c>
      <c r="E351">
        <v>0</v>
      </c>
      <c r="F351">
        <v>6</v>
      </c>
      <c r="G351">
        <v>7</v>
      </c>
      <c r="H351">
        <v>15</v>
      </c>
      <c r="I351">
        <v>2</v>
      </c>
      <c r="J351">
        <v>6</v>
      </c>
      <c r="K351">
        <v>1</v>
      </c>
      <c r="L351"/>
      <c r="M351"/>
      <c r="N351">
        <f t="shared" si="123"/>
        <v>5</v>
      </c>
      <c r="O351">
        <f t="shared" si="124"/>
        <v>10</v>
      </c>
      <c r="P351">
        <f t="shared" si="125"/>
        <v>5</v>
      </c>
      <c r="Q351">
        <f t="shared" si="126"/>
        <v>3</v>
      </c>
      <c r="R351">
        <f t="shared" si="127"/>
        <v>6</v>
      </c>
      <c r="S351">
        <f t="shared" si="128"/>
        <v>7</v>
      </c>
      <c r="T351">
        <f t="shared" si="128"/>
        <v>15</v>
      </c>
      <c r="U351">
        <f t="shared" si="129"/>
        <v>2</v>
      </c>
      <c r="V351">
        <f t="shared" si="130"/>
        <v>6</v>
      </c>
      <c r="W351">
        <f t="shared" si="131"/>
        <v>8201</v>
      </c>
      <c r="AP351">
        <f t="shared" si="117"/>
        <v>5</v>
      </c>
      <c r="AQ351">
        <f t="shared" si="118"/>
        <v>10</v>
      </c>
      <c r="AR351">
        <f t="shared" si="119"/>
        <v>5</v>
      </c>
      <c r="AS351">
        <f t="shared" si="120"/>
        <v>3</v>
      </c>
      <c r="AT351">
        <f t="shared" si="132"/>
        <v>9</v>
      </c>
      <c r="AU351">
        <f t="shared" si="133"/>
        <v>0</v>
      </c>
      <c r="AV351">
        <f t="shared" si="134"/>
        <v>5</v>
      </c>
      <c r="AW351">
        <f t="shared" si="135"/>
        <v>10</v>
      </c>
      <c r="AX351">
        <f t="shared" si="136"/>
        <v>5</v>
      </c>
      <c r="AY351">
        <f t="shared" si="137"/>
        <v>3</v>
      </c>
      <c r="AZ351">
        <f t="shared" si="121"/>
        <v>8501</v>
      </c>
      <c r="BA351">
        <f t="shared" si="122"/>
        <v>850100</v>
      </c>
      <c r="BB351">
        <f t="shared" si="138"/>
        <v>0</v>
      </c>
      <c r="BC351">
        <f t="shared" si="139"/>
        <v>0</v>
      </c>
    </row>
    <row r="352" spans="1:55">
      <c r="A352">
        <v>5</v>
      </c>
      <c r="B352">
        <v>11</v>
      </c>
      <c r="C352">
        <v>1</v>
      </c>
      <c r="D352">
        <v>5</v>
      </c>
      <c r="E352">
        <v>0</v>
      </c>
      <c r="F352">
        <v>4</v>
      </c>
      <c r="G352">
        <v>5</v>
      </c>
      <c r="H352">
        <v>5</v>
      </c>
      <c r="I352">
        <v>2</v>
      </c>
      <c r="J352">
        <v>6</v>
      </c>
      <c r="K352">
        <v>2</v>
      </c>
      <c r="L352"/>
      <c r="M352"/>
      <c r="N352">
        <f t="shared" si="123"/>
        <v>5</v>
      </c>
      <c r="O352">
        <f t="shared" si="124"/>
        <v>11</v>
      </c>
      <c r="P352">
        <f t="shared" si="125"/>
        <v>1</v>
      </c>
      <c r="Q352">
        <f t="shared" si="126"/>
        <v>5</v>
      </c>
      <c r="R352">
        <f t="shared" si="127"/>
        <v>4</v>
      </c>
      <c r="S352">
        <f t="shared" si="128"/>
        <v>5</v>
      </c>
      <c r="T352">
        <f t="shared" si="128"/>
        <v>5</v>
      </c>
      <c r="U352">
        <f t="shared" si="129"/>
        <v>2</v>
      </c>
      <c r="V352">
        <f t="shared" si="130"/>
        <v>6</v>
      </c>
      <c r="W352">
        <f t="shared" si="131"/>
        <v>6202</v>
      </c>
      <c r="AP352">
        <f t="shared" si="117"/>
        <v>5</v>
      </c>
      <c r="AQ352">
        <f t="shared" si="118"/>
        <v>11</v>
      </c>
      <c r="AR352">
        <f t="shared" si="119"/>
        <v>1</v>
      </c>
      <c r="AS352">
        <f t="shared" si="120"/>
        <v>5</v>
      </c>
      <c r="AT352">
        <f t="shared" si="132"/>
        <v>7</v>
      </c>
      <c r="AU352">
        <f t="shared" si="133"/>
        <v>6</v>
      </c>
      <c r="AV352">
        <f t="shared" si="134"/>
        <v>5</v>
      </c>
      <c r="AW352">
        <f t="shared" si="135"/>
        <v>11</v>
      </c>
      <c r="AX352">
        <f t="shared" si="136"/>
        <v>1</v>
      </c>
      <c r="AY352">
        <f t="shared" si="137"/>
        <v>5</v>
      </c>
      <c r="AZ352">
        <f t="shared" si="121"/>
        <v>6702</v>
      </c>
      <c r="BA352">
        <f t="shared" si="122"/>
        <v>670200</v>
      </c>
      <c r="BB352">
        <f t="shared" si="138"/>
        <v>0</v>
      </c>
      <c r="BC352">
        <f t="shared" si="139"/>
        <v>0</v>
      </c>
    </row>
    <row r="353" spans="1:55">
      <c r="A353">
        <v>5</v>
      </c>
      <c r="B353">
        <v>11</v>
      </c>
      <c r="C353">
        <v>2</v>
      </c>
      <c r="D353">
        <v>17</v>
      </c>
      <c r="E353">
        <v>0</v>
      </c>
      <c r="F353">
        <v>1</v>
      </c>
      <c r="G353">
        <v>11</v>
      </c>
      <c r="H353">
        <v>5</v>
      </c>
      <c r="I353">
        <v>4</v>
      </c>
      <c r="J353">
        <v>0</v>
      </c>
      <c r="K353">
        <v>3</v>
      </c>
      <c r="L353"/>
      <c r="M353"/>
      <c r="N353">
        <f t="shared" si="123"/>
        <v>5</v>
      </c>
      <c r="O353">
        <f t="shared" si="124"/>
        <v>11</v>
      </c>
      <c r="P353">
        <f t="shared" si="125"/>
        <v>2</v>
      </c>
      <c r="Q353">
        <f t="shared" si="126"/>
        <v>17</v>
      </c>
      <c r="R353">
        <f t="shared" si="127"/>
        <v>1</v>
      </c>
      <c r="S353">
        <f t="shared" si="128"/>
        <v>11</v>
      </c>
      <c r="T353">
        <f t="shared" si="128"/>
        <v>5</v>
      </c>
      <c r="U353">
        <f t="shared" si="129"/>
        <v>4</v>
      </c>
      <c r="V353">
        <f t="shared" si="130"/>
        <v>0</v>
      </c>
      <c r="W353">
        <f t="shared" si="131"/>
        <v>1403</v>
      </c>
      <c r="AP353">
        <f t="shared" si="117"/>
        <v>5</v>
      </c>
      <c r="AQ353">
        <f t="shared" si="118"/>
        <v>11</v>
      </c>
      <c r="AR353">
        <f t="shared" si="119"/>
        <v>2</v>
      </c>
      <c r="AS353">
        <f t="shared" si="120"/>
        <v>17</v>
      </c>
      <c r="AT353">
        <f t="shared" si="132"/>
        <v>4</v>
      </c>
      <c r="AU353">
        <f t="shared" si="133"/>
        <v>6</v>
      </c>
      <c r="AV353">
        <f t="shared" si="134"/>
        <v>5</v>
      </c>
      <c r="AW353">
        <f t="shared" si="135"/>
        <v>11</v>
      </c>
      <c r="AX353">
        <f t="shared" si="136"/>
        <v>2</v>
      </c>
      <c r="AY353">
        <f t="shared" si="137"/>
        <v>17</v>
      </c>
      <c r="AZ353">
        <f t="shared" si="121"/>
        <v>3103</v>
      </c>
      <c r="BA353">
        <f t="shared" si="122"/>
        <v>310300</v>
      </c>
      <c r="BB353">
        <f t="shared" si="138"/>
        <v>0</v>
      </c>
      <c r="BC353">
        <f t="shared" si="139"/>
        <v>0</v>
      </c>
    </row>
    <row r="354" spans="1:55">
      <c r="A354">
        <v>5</v>
      </c>
      <c r="B354">
        <v>11</v>
      </c>
      <c r="C354">
        <v>3</v>
      </c>
      <c r="D354">
        <v>18</v>
      </c>
      <c r="E354">
        <v>0</v>
      </c>
      <c r="F354">
        <v>6</v>
      </c>
      <c r="G354">
        <v>6</v>
      </c>
      <c r="H354">
        <v>2</v>
      </c>
      <c r="I354">
        <v>2</v>
      </c>
      <c r="J354">
        <v>5</v>
      </c>
      <c r="K354">
        <v>2</v>
      </c>
      <c r="L354"/>
      <c r="M354"/>
      <c r="N354">
        <f t="shared" si="123"/>
        <v>5</v>
      </c>
      <c r="O354">
        <f t="shared" si="124"/>
        <v>11</v>
      </c>
      <c r="P354">
        <f t="shared" si="125"/>
        <v>3</v>
      </c>
      <c r="Q354">
        <f t="shared" si="126"/>
        <v>18</v>
      </c>
      <c r="R354">
        <f t="shared" si="127"/>
        <v>6</v>
      </c>
      <c r="S354">
        <f t="shared" si="128"/>
        <v>6</v>
      </c>
      <c r="T354">
        <f t="shared" si="128"/>
        <v>2</v>
      </c>
      <c r="U354">
        <f t="shared" si="129"/>
        <v>2</v>
      </c>
      <c r="V354">
        <f t="shared" si="130"/>
        <v>5</v>
      </c>
      <c r="W354">
        <f t="shared" si="131"/>
        <v>8202</v>
      </c>
      <c r="AP354">
        <f t="shared" si="117"/>
        <v>5</v>
      </c>
      <c r="AQ354">
        <f t="shared" si="118"/>
        <v>11</v>
      </c>
      <c r="AR354">
        <f t="shared" si="119"/>
        <v>3</v>
      </c>
      <c r="AS354">
        <f t="shared" si="120"/>
        <v>18</v>
      </c>
      <c r="AT354">
        <f t="shared" si="132"/>
        <v>9</v>
      </c>
      <c r="AU354">
        <f t="shared" si="133"/>
        <v>5</v>
      </c>
      <c r="AV354">
        <f t="shared" si="134"/>
        <v>5</v>
      </c>
      <c r="AW354">
        <f t="shared" si="135"/>
        <v>11</v>
      </c>
      <c r="AX354">
        <f t="shared" si="136"/>
        <v>3</v>
      </c>
      <c r="AY354">
        <f t="shared" si="137"/>
        <v>18</v>
      </c>
      <c r="AZ354">
        <f t="shared" si="121"/>
        <v>10002</v>
      </c>
      <c r="BA354">
        <f t="shared" si="122"/>
        <v>1000200</v>
      </c>
      <c r="BB354">
        <f t="shared" si="138"/>
        <v>0</v>
      </c>
      <c r="BC354">
        <f t="shared" si="139"/>
        <v>0</v>
      </c>
    </row>
    <row r="355" spans="1:55">
      <c r="A355">
        <v>5</v>
      </c>
      <c r="B355">
        <v>11</v>
      </c>
      <c r="C355">
        <v>4</v>
      </c>
      <c r="D355">
        <v>4</v>
      </c>
      <c r="E355">
        <v>0</v>
      </c>
      <c r="F355">
        <v>5</v>
      </c>
      <c r="G355">
        <v>5</v>
      </c>
      <c r="H355">
        <v>3</v>
      </c>
      <c r="I355">
        <v>4</v>
      </c>
      <c r="J355">
        <v>2</v>
      </c>
      <c r="K355">
        <v>1</v>
      </c>
      <c r="L355"/>
      <c r="M355"/>
      <c r="N355">
        <f t="shared" si="123"/>
        <v>5</v>
      </c>
      <c r="O355">
        <f t="shared" si="124"/>
        <v>11</v>
      </c>
      <c r="P355">
        <f t="shared" si="125"/>
        <v>4</v>
      </c>
      <c r="Q355">
        <f t="shared" si="126"/>
        <v>4</v>
      </c>
      <c r="R355">
        <f t="shared" si="127"/>
        <v>5</v>
      </c>
      <c r="S355">
        <f t="shared" si="128"/>
        <v>5</v>
      </c>
      <c r="T355">
        <f t="shared" si="128"/>
        <v>3</v>
      </c>
      <c r="U355">
        <f t="shared" si="129"/>
        <v>4</v>
      </c>
      <c r="V355">
        <f t="shared" si="130"/>
        <v>2</v>
      </c>
      <c r="W355">
        <f t="shared" si="131"/>
        <v>7401</v>
      </c>
      <c r="AP355">
        <f t="shared" si="117"/>
        <v>5</v>
      </c>
      <c r="AQ355">
        <f t="shared" si="118"/>
        <v>11</v>
      </c>
      <c r="AR355">
        <f t="shared" si="119"/>
        <v>4</v>
      </c>
      <c r="AS355">
        <f t="shared" si="120"/>
        <v>4</v>
      </c>
      <c r="AT355">
        <f t="shared" si="132"/>
        <v>8</v>
      </c>
      <c r="AU355">
        <f t="shared" si="133"/>
        <v>0</v>
      </c>
      <c r="AV355">
        <f t="shared" si="134"/>
        <v>5</v>
      </c>
      <c r="AW355">
        <f t="shared" si="135"/>
        <v>11</v>
      </c>
      <c r="AX355">
        <f t="shared" si="136"/>
        <v>4</v>
      </c>
      <c r="AY355">
        <f t="shared" si="137"/>
        <v>4</v>
      </c>
      <c r="AZ355">
        <f t="shared" si="121"/>
        <v>7801</v>
      </c>
      <c r="BA355">
        <f t="shared" si="122"/>
        <v>780100</v>
      </c>
      <c r="BB355">
        <f t="shared" si="138"/>
        <v>0</v>
      </c>
      <c r="BC355">
        <f t="shared" si="139"/>
        <v>0</v>
      </c>
    </row>
    <row r="356" spans="1:55">
      <c r="A356">
        <v>5</v>
      </c>
      <c r="B356">
        <v>11</v>
      </c>
      <c r="C356">
        <v>5</v>
      </c>
      <c r="D356">
        <v>15</v>
      </c>
      <c r="E356">
        <v>0</v>
      </c>
      <c r="F356">
        <v>7</v>
      </c>
      <c r="G356">
        <v>12</v>
      </c>
      <c r="H356">
        <v>13</v>
      </c>
      <c r="I356">
        <v>3</v>
      </c>
      <c r="J356">
        <v>8</v>
      </c>
      <c r="K356">
        <v>1</v>
      </c>
      <c r="L356"/>
      <c r="M356"/>
      <c r="N356">
        <f t="shared" si="123"/>
        <v>5</v>
      </c>
      <c r="O356">
        <f t="shared" si="124"/>
        <v>11</v>
      </c>
      <c r="P356">
        <f t="shared" si="125"/>
        <v>5</v>
      </c>
      <c r="Q356">
        <f t="shared" si="126"/>
        <v>15</v>
      </c>
      <c r="R356">
        <f t="shared" si="127"/>
        <v>7</v>
      </c>
      <c r="S356">
        <f t="shared" si="128"/>
        <v>12</v>
      </c>
      <c r="T356">
        <f t="shared" si="128"/>
        <v>13</v>
      </c>
      <c r="U356">
        <f t="shared" si="129"/>
        <v>3</v>
      </c>
      <c r="V356">
        <f t="shared" si="130"/>
        <v>8</v>
      </c>
      <c r="W356">
        <f t="shared" si="131"/>
        <v>9301</v>
      </c>
      <c r="AP356">
        <f t="shared" si="117"/>
        <v>5</v>
      </c>
      <c r="AQ356">
        <f t="shared" si="118"/>
        <v>11</v>
      </c>
      <c r="AR356">
        <f t="shared" si="119"/>
        <v>5</v>
      </c>
      <c r="AS356">
        <f t="shared" si="120"/>
        <v>15</v>
      </c>
      <c r="AT356">
        <f t="shared" si="132"/>
        <v>10</v>
      </c>
      <c r="AU356">
        <f t="shared" si="133"/>
        <v>8</v>
      </c>
      <c r="AV356">
        <f t="shared" si="134"/>
        <v>5</v>
      </c>
      <c r="AW356">
        <f t="shared" si="135"/>
        <v>11</v>
      </c>
      <c r="AX356">
        <f t="shared" si="136"/>
        <v>5</v>
      </c>
      <c r="AY356">
        <f t="shared" si="137"/>
        <v>15</v>
      </c>
      <c r="AZ356">
        <f t="shared" si="121"/>
        <v>10801</v>
      </c>
      <c r="BA356">
        <f t="shared" si="122"/>
        <v>1080100</v>
      </c>
      <c r="BB356">
        <f t="shared" si="138"/>
        <v>0</v>
      </c>
      <c r="BC356">
        <f t="shared" si="139"/>
        <v>0</v>
      </c>
    </row>
    <row r="357" spans="1:55">
      <c r="A357">
        <v>5</v>
      </c>
      <c r="B357">
        <v>12</v>
      </c>
      <c r="C357">
        <v>1</v>
      </c>
      <c r="D357">
        <v>10</v>
      </c>
      <c r="E357">
        <v>0</v>
      </c>
      <c r="F357">
        <v>4</v>
      </c>
      <c r="G357">
        <v>6</v>
      </c>
      <c r="H357">
        <v>7</v>
      </c>
      <c r="I357">
        <v>1</v>
      </c>
      <c r="J357">
        <v>2</v>
      </c>
      <c r="K357">
        <v>2</v>
      </c>
      <c r="L357"/>
      <c r="M357"/>
      <c r="N357">
        <f t="shared" si="123"/>
        <v>5</v>
      </c>
      <c r="O357">
        <f t="shared" si="124"/>
        <v>12</v>
      </c>
      <c r="P357">
        <f t="shared" si="125"/>
        <v>1</v>
      </c>
      <c r="Q357">
        <f t="shared" si="126"/>
        <v>10</v>
      </c>
      <c r="R357">
        <f t="shared" si="127"/>
        <v>4</v>
      </c>
      <c r="S357">
        <f t="shared" si="128"/>
        <v>6</v>
      </c>
      <c r="T357">
        <f t="shared" si="128"/>
        <v>7</v>
      </c>
      <c r="U357">
        <f t="shared" si="129"/>
        <v>1</v>
      </c>
      <c r="V357">
        <f t="shared" si="130"/>
        <v>2</v>
      </c>
      <c r="W357">
        <f t="shared" si="131"/>
        <v>6102</v>
      </c>
      <c r="AP357">
        <f t="shared" si="117"/>
        <v>5</v>
      </c>
      <c r="AQ357">
        <f t="shared" si="118"/>
        <v>12</v>
      </c>
      <c r="AR357">
        <f t="shared" si="119"/>
        <v>1</v>
      </c>
      <c r="AS357">
        <f t="shared" si="120"/>
        <v>10</v>
      </c>
      <c r="AT357">
        <f t="shared" si="132"/>
        <v>7</v>
      </c>
      <c r="AU357">
        <f t="shared" si="133"/>
        <v>2</v>
      </c>
      <c r="AV357">
        <f t="shared" si="134"/>
        <v>5</v>
      </c>
      <c r="AW357">
        <f t="shared" si="135"/>
        <v>12</v>
      </c>
      <c r="AX357">
        <f t="shared" si="136"/>
        <v>1</v>
      </c>
      <c r="AY357">
        <f t="shared" si="137"/>
        <v>10</v>
      </c>
      <c r="AZ357">
        <f t="shared" si="121"/>
        <v>7102</v>
      </c>
      <c r="BA357">
        <f t="shared" si="122"/>
        <v>710200</v>
      </c>
      <c r="BB357">
        <f t="shared" si="138"/>
        <v>0</v>
      </c>
      <c r="BC357">
        <f t="shared" si="139"/>
        <v>0</v>
      </c>
    </row>
    <row r="358" spans="1:55">
      <c r="A358">
        <v>5</v>
      </c>
      <c r="B358">
        <v>12</v>
      </c>
      <c r="C358">
        <v>2</v>
      </c>
      <c r="D358">
        <v>16</v>
      </c>
      <c r="E358">
        <v>0</v>
      </c>
      <c r="F358">
        <v>7</v>
      </c>
      <c r="G358">
        <v>11</v>
      </c>
      <c r="H358">
        <v>14</v>
      </c>
      <c r="I358">
        <v>2</v>
      </c>
      <c r="J358">
        <v>4</v>
      </c>
      <c r="K358">
        <v>1</v>
      </c>
      <c r="L358"/>
      <c r="M358"/>
      <c r="N358">
        <f t="shared" si="123"/>
        <v>5</v>
      </c>
      <c r="O358">
        <f t="shared" si="124"/>
        <v>12</v>
      </c>
      <c r="P358">
        <f t="shared" si="125"/>
        <v>2</v>
      </c>
      <c r="Q358">
        <f t="shared" si="126"/>
        <v>16</v>
      </c>
      <c r="R358">
        <f t="shared" si="127"/>
        <v>7</v>
      </c>
      <c r="S358">
        <f t="shared" si="128"/>
        <v>11</v>
      </c>
      <c r="T358">
        <f t="shared" si="128"/>
        <v>14</v>
      </c>
      <c r="U358">
        <f t="shared" si="129"/>
        <v>2</v>
      </c>
      <c r="V358">
        <f t="shared" si="130"/>
        <v>4</v>
      </c>
      <c r="W358">
        <f t="shared" si="131"/>
        <v>9201</v>
      </c>
      <c r="AP358">
        <f t="shared" si="117"/>
        <v>5</v>
      </c>
      <c r="AQ358">
        <f t="shared" si="118"/>
        <v>12</v>
      </c>
      <c r="AR358">
        <f t="shared" si="119"/>
        <v>2</v>
      </c>
      <c r="AS358">
        <f t="shared" si="120"/>
        <v>16</v>
      </c>
      <c r="AT358">
        <f t="shared" si="132"/>
        <v>10</v>
      </c>
      <c r="AU358">
        <f t="shared" si="133"/>
        <v>4</v>
      </c>
      <c r="AV358">
        <f t="shared" si="134"/>
        <v>5</v>
      </c>
      <c r="AW358">
        <f t="shared" si="135"/>
        <v>12</v>
      </c>
      <c r="AX358">
        <f t="shared" si="136"/>
        <v>2</v>
      </c>
      <c r="AY358">
        <f t="shared" si="137"/>
        <v>16</v>
      </c>
      <c r="AZ358">
        <f t="shared" si="121"/>
        <v>10801</v>
      </c>
      <c r="BA358">
        <f t="shared" si="122"/>
        <v>1080100</v>
      </c>
      <c r="BB358">
        <f t="shared" si="138"/>
        <v>0</v>
      </c>
      <c r="BC358">
        <f t="shared" si="139"/>
        <v>0</v>
      </c>
    </row>
    <row r="359" spans="1:55">
      <c r="A359">
        <v>5</v>
      </c>
      <c r="B359">
        <v>12</v>
      </c>
      <c r="C359">
        <v>3</v>
      </c>
      <c r="D359">
        <v>4</v>
      </c>
      <c r="E359">
        <v>0</v>
      </c>
      <c r="F359">
        <v>3</v>
      </c>
      <c r="G359">
        <v>13</v>
      </c>
      <c r="H359">
        <v>6</v>
      </c>
      <c r="I359">
        <v>5</v>
      </c>
      <c r="J359">
        <v>5</v>
      </c>
      <c r="K359">
        <v>3</v>
      </c>
      <c r="L359"/>
      <c r="M359"/>
      <c r="N359">
        <f t="shared" si="123"/>
        <v>5</v>
      </c>
      <c r="O359">
        <f t="shared" si="124"/>
        <v>12</v>
      </c>
      <c r="P359">
        <f t="shared" si="125"/>
        <v>3</v>
      </c>
      <c r="Q359">
        <f t="shared" si="126"/>
        <v>4</v>
      </c>
      <c r="R359">
        <f t="shared" si="127"/>
        <v>3</v>
      </c>
      <c r="S359">
        <f t="shared" si="128"/>
        <v>13</v>
      </c>
      <c r="T359">
        <f t="shared" si="128"/>
        <v>6</v>
      </c>
      <c r="U359">
        <f t="shared" si="129"/>
        <v>5</v>
      </c>
      <c r="V359">
        <f t="shared" si="130"/>
        <v>5</v>
      </c>
      <c r="W359">
        <f t="shared" si="131"/>
        <v>5503</v>
      </c>
      <c r="AP359">
        <f t="shared" si="117"/>
        <v>5</v>
      </c>
      <c r="AQ359">
        <f t="shared" si="118"/>
        <v>12</v>
      </c>
      <c r="AR359">
        <f t="shared" si="119"/>
        <v>3</v>
      </c>
      <c r="AS359">
        <f t="shared" si="120"/>
        <v>4</v>
      </c>
      <c r="AT359">
        <f t="shared" si="132"/>
        <v>6</v>
      </c>
      <c r="AU359">
        <f t="shared" si="133"/>
        <v>0</v>
      </c>
      <c r="AV359">
        <f t="shared" si="134"/>
        <v>5</v>
      </c>
      <c r="AW359">
        <f t="shared" si="135"/>
        <v>12</v>
      </c>
      <c r="AX359">
        <f t="shared" si="136"/>
        <v>3</v>
      </c>
      <c r="AY359">
        <f t="shared" si="137"/>
        <v>4</v>
      </c>
      <c r="AZ359">
        <f t="shared" si="121"/>
        <v>5903</v>
      </c>
      <c r="BA359">
        <f t="shared" si="122"/>
        <v>590300</v>
      </c>
      <c r="BB359">
        <f t="shared" si="138"/>
        <v>0</v>
      </c>
      <c r="BC359">
        <f t="shared" si="139"/>
        <v>0</v>
      </c>
    </row>
    <row r="360" spans="1:55">
      <c r="A360">
        <v>5</v>
      </c>
      <c r="B360">
        <v>12</v>
      </c>
      <c r="C360">
        <v>4</v>
      </c>
      <c r="D360">
        <v>3</v>
      </c>
      <c r="E360">
        <v>0</v>
      </c>
      <c r="F360">
        <v>1</v>
      </c>
      <c r="G360">
        <v>5</v>
      </c>
      <c r="H360">
        <v>9</v>
      </c>
      <c r="I360">
        <v>3</v>
      </c>
      <c r="J360">
        <v>0</v>
      </c>
      <c r="K360">
        <v>2</v>
      </c>
      <c r="L360"/>
      <c r="M360"/>
      <c r="N360">
        <f t="shared" si="123"/>
        <v>5</v>
      </c>
      <c r="O360">
        <f t="shared" si="124"/>
        <v>12</v>
      </c>
      <c r="P360">
        <f t="shared" si="125"/>
        <v>4</v>
      </c>
      <c r="Q360">
        <f t="shared" si="126"/>
        <v>3</v>
      </c>
      <c r="R360">
        <f t="shared" si="127"/>
        <v>1</v>
      </c>
      <c r="S360">
        <f t="shared" si="128"/>
        <v>5</v>
      </c>
      <c r="T360">
        <f t="shared" si="128"/>
        <v>9</v>
      </c>
      <c r="U360">
        <f t="shared" si="129"/>
        <v>3</v>
      </c>
      <c r="V360">
        <f t="shared" si="130"/>
        <v>0</v>
      </c>
      <c r="W360">
        <f t="shared" si="131"/>
        <v>1302</v>
      </c>
      <c r="AP360">
        <f t="shared" si="117"/>
        <v>5</v>
      </c>
      <c r="AQ360">
        <f t="shared" si="118"/>
        <v>12</v>
      </c>
      <c r="AR360">
        <f t="shared" si="119"/>
        <v>4</v>
      </c>
      <c r="AS360">
        <f t="shared" si="120"/>
        <v>3</v>
      </c>
      <c r="AT360">
        <f t="shared" si="132"/>
        <v>4</v>
      </c>
      <c r="AU360">
        <f t="shared" si="133"/>
        <v>0</v>
      </c>
      <c r="AV360">
        <f t="shared" si="134"/>
        <v>5</v>
      </c>
      <c r="AW360">
        <f t="shared" si="135"/>
        <v>12</v>
      </c>
      <c r="AX360">
        <f t="shared" si="136"/>
        <v>4</v>
      </c>
      <c r="AY360">
        <f t="shared" si="137"/>
        <v>3</v>
      </c>
      <c r="AZ360">
        <f t="shared" si="121"/>
        <v>1602</v>
      </c>
      <c r="BA360">
        <f t="shared" si="122"/>
        <v>160200</v>
      </c>
      <c r="BB360">
        <f t="shared" si="138"/>
        <v>0</v>
      </c>
      <c r="BC360">
        <f t="shared" si="139"/>
        <v>0</v>
      </c>
    </row>
    <row r="361" spans="1:55">
      <c r="A361">
        <v>5</v>
      </c>
      <c r="B361">
        <v>12</v>
      </c>
      <c r="C361">
        <v>5</v>
      </c>
      <c r="D361">
        <v>0</v>
      </c>
      <c r="E361">
        <v>8</v>
      </c>
      <c r="F361">
        <v>2</v>
      </c>
      <c r="G361">
        <v>3</v>
      </c>
      <c r="H361">
        <v>8</v>
      </c>
      <c r="I361">
        <v>4</v>
      </c>
      <c r="J361">
        <v>0</v>
      </c>
      <c r="K361">
        <v>1</v>
      </c>
      <c r="L361"/>
      <c r="M361"/>
      <c r="N361">
        <f t="shared" si="123"/>
        <v>5</v>
      </c>
      <c r="O361">
        <f t="shared" si="124"/>
        <v>12</v>
      </c>
      <c r="P361">
        <f t="shared" si="125"/>
        <v>5</v>
      </c>
      <c r="Q361">
        <f t="shared" si="126"/>
        <v>8</v>
      </c>
      <c r="R361">
        <f t="shared" si="127"/>
        <v>2</v>
      </c>
      <c r="S361">
        <f t="shared" si="128"/>
        <v>3</v>
      </c>
      <c r="T361">
        <f t="shared" si="128"/>
        <v>8</v>
      </c>
      <c r="U361">
        <f t="shared" si="129"/>
        <v>4</v>
      </c>
      <c r="V361">
        <f t="shared" si="130"/>
        <v>0</v>
      </c>
      <c r="W361">
        <f t="shared" si="131"/>
        <v>4401</v>
      </c>
      <c r="AP361">
        <f t="shared" si="117"/>
        <v>5</v>
      </c>
      <c r="AQ361">
        <f t="shared" si="118"/>
        <v>12</v>
      </c>
      <c r="AR361">
        <f t="shared" si="119"/>
        <v>5</v>
      </c>
      <c r="AS361">
        <f t="shared" si="120"/>
        <v>0</v>
      </c>
      <c r="AT361">
        <f t="shared" si="132"/>
        <v>8</v>
      </c>
      <c r="AU361">
        <f t="shared" si="133"/>
        <v>0</v>
      </c>
      <c r="AV361">
        <f t="shared" si="134"/>
        <v>5</v>
      </c>
      <c r="AW361">
        <f t="shared" si="135"/>
        <v>12</v>
      </c>
      <c r="AX361">
        <f t="shared" si="136"/>
        <v>5</v>
      </c>
      <c r="AY361">
        <f t="shared" si="137"/>
        <v>8</v>
      </c>
      <c r="AZ361">
        <f t="shared" si="121"/>
        <v>4401</v>
      </c>
      <c r="BA361">
        <f t="shared" si="122"/>
        <v>440100</v>
      </c>
      <c r="BB361">
        <f t="shared" si="138"/>
        <v>0</v>
      </c>
      <c r="BC361">
        <f t="shared" si="139"/>
        <v>0</v>
      </c>
    </row>
    <row r="362" spans="1:55">
      <c r="A362">
        <v>5</v>
      </c>
      <c r="B362">
        <v>13</v>
      </c>
      <c r="C362">
        <v>1</v>
      </c>
      <c r="D362">
        <v>17</v>
      </c>
      <c r="E362">
        <v>0</v>
      </c>
      <c r="F362">
        <v>5</v>
      </c>
      <c r="G362">
        <v>4</v>
      </c>
      <c r="H362">
        <v>16</v>
      </c>
      <c r="I362">
        <v>1</v>
      </c>
      <c r="J362">
        <v>1</v>
      </c>
      <c r="K362">
        <v>3</v>
      </c>
      <c r="L362"/>
      <c r="M362"/>
      <c r="N362">
        <f t="shared" si="123"/>
        <v>5</v>
      </c>
      <c r="O362">
        <f t="shared" si="124"/>
        <v>13</v>
      </c>
      <c r="P362">
        <f t="shared" si="125"/>
        <v>1</v>
      </c>
      <c r="Q362">
        <f t="shared" si="126"/>
        <v>17</v>
      </c>
      <c r="R362">
        <f t="shared" si="127"/>
        <v>5</v>
      </c>
      <c r="S362">
        <f t="shared" si="128"/>
        <v>4</v>
      </c>
      <c r="T362">
        <f t="shared" si="128"/>
        <v>16</v>
      </c>
      <c r="U362">
        <f t="shared" si="129"/>
        <v>1</v>
      </c>
      <c r="V362">
        <f t="shared" si="130"/>
        <v>1</v>
      </c>
      <c r="W362">
        <f t="shared" si="131"/>
        <v>7103</v>
      </c>
      <c r="AP362">
        <f t="shared" si="117"/>
        <v>5</v>
      </c>
      <c r="AQ362">
        <f t="shared" si="118"/>
        <v>13</v>
      </c>
      <c r="AR362">
        <f t="shared" si="119"/>
        <v>1</v>
      </c>
      <c r="AS362">
        <f t="shared" si="120"/>
        <v>17</v>
      </c>
      <c r="AT362">
        <f t="shared" si="132"/>
        <v>8</v>
      </c>
      <c r="AU362">
        <f t="shared" si="133"/>
        <v>1</v>
      </c>
      <c r="AV362">
        <f t="shared" si="134"/>
        <v>5</v>
      </c>
      <c r="AW362">
        <f t="shared" si="135"/>
        <v>13</v>
      </c>
      <c r="AX362">
        <f t="shared" si="136"/>
        <v>1</v>
      </c>
      <c r="AY362">
        <f t="shared" si="137"/>
        <v>17</v>
      </c>
      <c r="AZ362">
        <f t="shared" si="121"/>
        <v>8803</v>
      </c>
      <c r="BA362">
        <f t="shared" si="122"/>
        <v>880300</v>
      </c>
      <c r="BB362">
        <f t="shared" si="138"/>
        <v>0</v>
      </c>
      <c r="BC362">
        <f t="shared" si="139"/>
        <v>0</v>
      </c>
    </row>
    <row r="363" spans="1:55">
      <c r="A363">
        <v>5</v>
      </c>
      <c r="B363">
        <v>13</v>
      </c>
      <c r="C363">
        <v>2</v>
      </c>
      <c r="D363">
        <v>20</v>
      </c>
      <c r="E363">
        <v>0</v>
      </c>
      <c r="F363">
        <v>6</v>
      </c>
      <c r="G363">
        <v>7</v>
      </c>
      <c r="H363">
        <v>4</v>
      </c>
      <c r="I363">
        <v>4</v>
      </c>
      <c r="J363">
        <v>2</v>
      </c>
      <c r="K363">
        <v>3</v>
      </c>
      <c r="L363"/>
      <c r="M363"/>
      <c r="N363">
        <f t="shared" si="123"/>
        <v>5</v>
      </c>
      <c r="O363">
        <f t="shared" si="124"/>
        <v>13</v>
      </c>
      <c r="P363">
        <f t="shared" si="125"/>
        <v>2</v>
      </c>
      <c r="Q363">
        <f t="shared" si="126"/>
        <v>20</v>
      </c>
      <c r="R363">
        <f t="shared" si="127"/>
        <v>6</v>
      </c>
      <c r="S363">
        <f t="shared" si="128"/>
        <v>7</v>
      </c>
      <c r="T363">
        <f t="shared" si="128"/>
        <v>4</v>
      </c>
      <c r="U363">
        <f t="shared" si="129"/>
        <v>4</v>
      </c>
      <c r="V363">
        <f t="shared" si="130"/>
        <v>2</v>
      </c>
      <c r="W363">
        <f t="shared" si="131"/>
        <v>8403</v>
      </c>
      <c r="AP363">
        <f t="shared" si="117"/>
        <v>5</v>
      </c>
      <c r="AQ363">
        <f t="shared" si="118"/>
        <v>13</v>
      </c>
      <c r="AR363">
        <f t="shared" si="119"/>
        <v>2</v>
      </c>
      <c r="AS363">
        <f t="shared" si="120"/>
        <v>20</v>
      </c>
      <c r="AT363">
        <f t="shared" si="132"/>
        <v>9</v>
      </c>
      <c r="AU363">
        <f t="shared" si="133"/>
        <v>2</v>
      </c>
      <c r="AV363">
        <f t="shared" si="134"/>
        <v>5</v>
      </c>
      <c r="AW363">
        <f t="shared" si="135"/>
        <v>13</v>
      </c>
      <c r="AX363">
        <f t="shared" si="136"/>
        <v>2</v>
      </c>
      <c r="AY363">
        <f t="shared" si="137"/>
        <v>20</v>
      </c>
      <c r="AZ363">
        <f t="shared" si="121"/>
        <v>10403</v>
      </c>
      <c r="BA363">
        <f t="shared" si="122"/>
        <v>1040300</v>
      </c>
      <c r="BB363">
        <f t="shared" si="138"/>
        <v>0</v>
      </c>
      <c r="BC363">
        <f t="shared" si="139"/>
        <v>0</v>
      </c>
    </row>
    <row r="364" spans="1:55">
      <c r="A364">
        <v>5</v>
      </c>
      <c r="B364">
        <v>13</v>
      </c>
      <c r="C364">
        <v>3</v>
      </c>
      <c r="D364">
        <v>1</v>
      </c>
      <c r="E364">
        <v>0</v>
      </c>
      <c r="F364">
        <v>1</v>
      </c>
      <c r="G364">
        <v>1</v>
      </c>
      <c r="H364">
        <v>12</v>
      </c>
      <c r="I364">
        <v>3</v>
      </c>
      <c r="J364">
        <v>0</v>
      </c>
      <c r="K364">
        <v>2</v>
      </c>
      <c r="L364"/>
      <c r="M364"/>
      <c r="N364">
        <f t="shared" si="123"/>
        <v>5</v>
      </c>
      <c r="O364">
        <f t="shared" si="124"/>
        <v>13</v>
      </c>
      <c r="P364">
        <f t="shared" si="125"/>
        <v>3</v>
      </c>
      <c r="Q364">
        <f t="shared" si="126"/>
        <v>1</v>
      </c>
      <c r="R364">
        <f t="shared" si="127"/>
        <v>1</v>
      </c>
      <c r="S364">
        <f t="shared" si="128"/>
        <v>1</v>
      </c>
      <c r="T364">
        <f t="shared" si="128"/>
        <v>12</v>
      </c>
      <c r="U364">
        <f t="shared" si="129"/>
        <v>3</v>
      </c>
      <c r="V364">
        <f t="shared" si="130"/>
        <v>0</v>
      </c>
      <c r="W364">
        <f t="shared" si="131"/>
        <v>1302</v>
      </c>
      <c r="AP364">
        <f t="shared" si="117"/>
        <v>5</v>
      </c>
      <c r="AQ364">
        <f t="shared" si="118"/>
        <v>13</v>
      </c>
      <c r="AR364">
        <f t="shared" si="119"/>
        <v>3</v>
      </c>
      <c r="AS364">
        <f t="shared" si="120"/>
        <v>1</v>
      </c>
      <c r="AT364">
        <f t="shared" si="132"/>
        <v>4</v>
      </c>
      <c r="AU364">
        <f t="shared" si="133"/>
        <v>0</v>
      </c>
      <c r="AV364">
        <f t="shared" si="134"/>
        <v>5</v>
      </c>
      <c r="AW364">
        <f t="shared" si="135"/>
        <v>13</v>
      </c>
      <c r="AX364">
        <f t="shared" si="136"/>
        <v>3</v>
      </c>
      <c r="AY364">
        <f t="shared" si="137"/>
        <v>1</v>
      </c>
      <c r="AZ364">
        <f t="shared" si="121"/>
        <v>1402</v>
      </c>
      <c r="BA364">
        <f t="shared" si="122"/>
        <v>140200</v>
      </c>
      <c r="BB364">
        <f t="shared" si="138"/>
        <v>0</v>
      </c>
      <c r="BC364">
        <f t="shared" si="139"/>
        <v>0</v>
      </c>
    </row>
    <row r="365" spans="1:55">
      <c r="A365">
        <v>5</v>
      </c>
      <c r="B365">
        <v>13</v>
      </c>
      <c r="C365">
        <v>4</v>
      </c>
      <c r="D365">
        <v>12</v>
      </c>
      <c r="E365">
        <v>0</v>
      </c>
      <c r="F365">
        <v>7</v>
      </c>
      <c r="G365">
        <v>9</v>
      </c>
      <c r="H365">
        <v>15</v>
      </c>
      <c r="I365">
        <v>5</v>
      </c>
      <c r="J365">
        <v>3</v>
      </c>
      <c r="K365">
        <v>2</v>
      </c>
      <c r="L365"/>
      <c r="M365"/>
      <c r="N365">
        <f t="shared" si="123"/>
        <v>5</v>
      </c>
      <c r="O365">
        <f t="shared" si="124"/>
        <v>13</v>
      </c>
      <c r="P365">
        <f t="shared" si="125"/>
        <v>4</v>
      </c>
      <c r="Q365">
        <f t="shared" si="126"/>
        <v>12</v>
      </c>
      <c r="R365">
        <f t="shared" si="127"/>
        <v>7</v>
      </c>
      <c r="S365">
        <f t="shared" si="128"/>
        <v>9</v>
      </c>
      <c r="T365">
        <f t="shared" si="128"/>
        <v>15</v>
      </c>
      <c r="U365">
        <f t="shared" si="129"/>
        <v>5</v>
      </c>
      <c r="V365">
        <f t="shared" si="130"/>
        <v>3</v>
      </c>
      <c r="W365">
        <f t="shared" si="131"/>
        <v>9502</v>
      </c>
      <c r="AP365">
        <f t="shared" si="117"/>
        <v>5</v>
      </c>
      <c r="AQ365">
        <f t="shared" si="118"/>
        <v>13</v>
      </c>
      <c r="AR365">
        <f t="shared" si="119"/>
        <v>4</v>
      </c>
      <c r="AS365">
        <f t="shared" si="120"/>
        <v>12</v>
      </c>
      <c r="AT365">
        <f t="shared" si="132"/>
        <v>10</v>
      </c>
      <c r="AU365">
        <f t="shared" si="133"/>
        <v>3</v>
      </c>
      <c r="AV365">
        <f t="shared" si="134"/>
        <v>5</v>
      </c>
      <c r="AW365">
        <f t="shared" si="135"/>
        <v>13</v>
      </c>
      <c r="AX365">
        <f t="shared" si="136"/>
        <v>4</v>
      </c>
      <c r="AY365">
        <f t="shared" si="137"/>
        <v>12</v>
      </c>
      <c r="AZ365">
        <f t="shared" si="121"/>
        <v>10702</v>
      </c>
      <c r="BA365">
        <f t="shared" si="122"/>
        <v>1070200</v>
      </c>
      <c r="BB365">
        <f t="shared" si="138"/>
        <v>0</v>
      </c>
      <c r="BC365">
        <f t="shared" si="139"/>
        <v>0</v>
      </c>
    </row>
    <row r="366" spans="1:55">
      <c r="A366">
        <v>5</v>
      </c>
      <c r="B366">
        <v>13</v>
      </c>
      <c r="C366">
        <v>5</v>
      </c>
      <c r="D366">
        <v>2</v>
      </c>
      <c r="E366">
        <v>0</v>
      </c>
      <c r="F366">
        <v>3</v>
      </c>
      <c r="G366">
        <v>2</v>
      </c>
      <c r="H366">
        <v>2</v>
      </c>
      <c r="I366">
        <v>2</v>
      </c>
      <c r="J366">
        <v>8</v>
      </c>
      <c r="K366">
        <v>1</v>
      </c>
      <c r="L366"/>
      <c r="M366"/>
      <c r="N366">
        <f t="shared" si="123"/>
        <v>5</v>
      </c>
      <c r="O366">
        <f t="shared" si="124"/>
        <v>13</v>
      </c>
      <c r="P366">
        <f t="shared" si="125"/>
        <v>5</v>
      </c>
      <c r="Q366">
        <f t="shared" si="126"/>
        <v>2</v>
      </c>
      <c r="R366">
        <f t="shared" si="127"/>
        <v>3</v>
      </c>
      <c r="S366">
        <f t="shared" si="128"/>
        <v>2</v>
      </c>
      <c r="T366">
        <f t="shared" si="128"/>
        <v>2</v>
      </c>
      <c r="U366">
        <f t="shared" si="129"/>
        <v>2</v>
      </c>
      <c r="V366">
        <f t="shared" si="130"/>
        <v>8</v>
      </c>
      <c r="W366">
        <f t="shared" si="131"/>
        <v>5201</v>
      </c>
      <c r="AP366">
        <f t="shared" si="117"/>
        <v>5</v>
      </c>
      <c r="AQ366">
        <f t="shared" si="118"/>
        <v>13</v>
      </c>
      <c r="AR366">
        <f t="shared" si="119"/>
        <v>5</v>
      </c>
      <c r="AS366">
        <f t="shared" si="120"/>
        <v>2</v>
      </c>
      <c r="AT366">
        <f t="shared" si="132"/>
        <v>6</v>
      </c>
      <c r="AU366">
        <f t="shared" si="133"/>
        <v>0</v>
      </c>
      <c r="AV366">
        <f t="shared" si="134"/>
        <v>5</v>
      </c>
      <c r="AW366">
        <f t="shared" si="135"/>
        <v>13</v>
      </c>
      <c r="AX366">
        <f t="shared" si="136"/>
        <v>5</v>
      </c>
      <c r="AY366">
        <f t="shared" si="137"/>
        <v>2</v>
      </c>
      <c r="AZ366">
        <f t="shared" si="121"/>
        <v>5401</v>
      </c>
      <c r="BA366">
        <f t="shared" si="122"/>
        <v>540100</v>
      </c>
      <c r="BB366">
        <f t="shared" si="138"/>
        <v>0</v>
      </c>
      <c r="BC366">
        <f t="shared" si="139"/>
        <v>0</v>
      </c>
    </row>
    <row r="367" spans="1:55">
      <c r="A367">
        <v>5</v>
      </c>
      <c r="B367">
        <v>14</v>
      </c>
      <c r="C367">
        <v>1</v>
      </c>
      <c r="D367">
        <v>14</v>
      </c>
      <c r="E367">
        <v>0</v>
      </c>
      <c r="F367">
        <v>7</v>
      </c>
      <c r="G367">
        <v>5</v>
      </c>
      <c r="H367">
        <v>10</v>
      </c>
      <c r="I367">
        <v>4</v>
      </c>
      <c r="J367">
        <v>6</v>
      </c>
      <c r="K367">
        <v>1</v>
      </c>
      <c r="L367"/>
      <c r="M367"/>
      <c r="N367">
        <f t="shared" si="123"/>
        <v>5</v>
      </c>
      <c r="O367">
        <f t="shared" si="124"/>
        <v>14</v>
      </c>
      <c r="P367">
        <f t="shared" si="125"/>
        <v>1</v>
      </c>
      <c r="Q367">
        <f t="shared" si="126"/>
        <v>14</v>
      </c>
      <c r="R367">
        <f t="shared" si="127"/>
        <v>7</v>
      </c>
      <c r="S367">
        <f t="shared" si="128"/>
        <v>5</v>
      </c>
      <c r="T367">
        <f t="shared" si="128"/>
        <v>10</v>
      </c>
      <c r="U367">
        <f t="shared" si="129"/>
        <v>4</v>
      </c>
      <c r="V367">
        <f t="shared" si="130"/>
        <v>6</v>
      </c>
      <c r="W367">
        <f t="shared" si="131"/>
        <v>9401</v>
      </c>
      <c r="AP367">
        <f t="shared" si="117"/>
        <v>5</v>
      </c>
      <c r="AQ367">
        <f t="shared" si="118"/>
        <v>14</v>
      </c>
      <c r="AR367">
        <f t="shared" si="119"/>
        <v>1</v>
      </c>
      <c r="AS367">
        <f t="shared" si="120"/>
        <v>14</v>
      </c>
      <c r="AT367">
        <f t="shared" si="132"/>
        <v>10</v>
      </c>
      <c r="AU367">
        <f t="shared" si="133"/>
        <v>6</v>
      </c>
      <c r="AV367">
        <f t="shared" si="134"/>
        <v>5</v>
      </c>
      <c r="AW367">
        <f t="shared" si="135"/>
        <v>14</v>
      </c>
      <c r="AX367">
        <f t="shared" si="136"/>
        <v>1</v>
      </c>
      <c r="AY367">
        <f t="shared" si="137"/>
        <v>14</v>
      </c>
      <c r="AZ367">
        <f t="shared" si="121"/>
        <v>10801</v>
      </c>
      <c r="BA367">
        <f t="shared" si="122"/>
        <v>1080100</v>
      </c>
      <c r="BB367">
        <f t="shared" si="138"/>
        <v>0</v>
      </c>
      <c r="BC367">
        <f t="shared" si="139"/>
        <v>0</v>
      </c>
    </row>
    <row r="368" spans="1:55">
      <c r="A368">
        <v>5</v>
      </c>
      <c r="B368">
        <v>14</v>
      </c>
      <c r="C368">
        <v>2</v>
      </c>
      <c r="D368">
        <v>13</v>
      </c>
      <c r="E368">
        <v>0</v>
      </c>
      <c r="F368">
        <v>1</v>
      </c>
      <c r="G368">
        <v>11</v>
      </c>
      <c r="H368">
        <v>3</v>
      </c>
      <c r="I368">
        <v>5</v>
      </c>
      <c r="J368">
        <v>0</v>
      </c>
      <c r="K368">
        <v>2</v>
      </c>
      <c r="L368"/>
      <c r="M368"/>
      <c r="N368">
        <f t="shared" si="123"/>
        <v>5</v>
      </c>
      <c r="O368">
        <f t="shared" si="124"/>
        <v>14</v>
      </c>
      <c r="P368">
        <f t="shared" si="125"/>
        <v>2</v>
      </c>
      <c r="Q368">
        <f t="shared" si="126"/>
        <v>13</v>
      </c>
      <c r="R368">
        <f t="shared" si="127"/>
        <v>1</v>
      </c>
      <c r="S368">
        <f t="shared" si="128"/>
        <v>11</v>
      </c>
      <c r="T368">
        <f t="shared" si="128"/>
        <v>3</v>
      </c>
      <c r="U368">
        <f t="shared" si="129"/>
        <v>5</v>
      </c>
      <c r="V368">
        <f t="shared" si="130"/>
        <v>0</v>
      </c>
      <c r="W368">
        <f t="shared" si="131"/>
        <v>1502</v>
      </c>
      <c r="AP368">
        <f t="shared" si="117"/>
        <v>5</v>
      </c>
      <c r="AQ368">
        <f t="shared" si="118"/>
        <v>14</v>
      </c>
      <c r="AR368">
        <f t="shared" si="119"/>
        <v>2</v>
      </c>
      <c r="AS368">
        <f t="shared" si="120"/>
        <v>13</v>
      </c>
      <c r="AT368">
        <f t="shared" si="132"/>
        <v>4</v>
      </c>
      <c r="AU368">
        <f t="shared" si="133"/>
        <v>5</v>
      </c>
      <c r="AV368">
        <f t="shared" si="134"/>
        <v>5</v>
      </c>
      <c r="AW368">
        <f t="shared" si="135"/>
        <v>14</v>
      </c>
      <c r="AX368">
        <f t="shared" si="136"/>
        <v>2</v>
      </c>
      <c r="AY368">
        <f t="shared" si="137"/>
        <v>13</v>
      </c>
      <c r="AZ368">
        <f t="shared" si="121"/>
        <v>2802</v>
      </c>
      <c r="BA368">
        <f t="shared" si="122"/>
        <v>280200</v>
      </c>
      <c r="BB368">
        <f t="shared" si="138"/>
        <v>0</v>
      </c>
      <c r="BC368">
        <f t="shared" si="139"/>
        <v>0</v>
      </c>
    </row>
    <row r="369" spans="1:55">
      <c r="A369">
        <v>5</v>
      </c>
      <c r="B369">
        <v>14</v>
      </c>
      <c r="C369">
        <v>3</v>
      </c>
      <c r="D369">
        <v>19</v>
      </c>
      <c r="E369">
        <v>0</v>
      </c>
      <c r="F369">
        <v>4</v>
      </c>
      <c r="G369">
        <v>13</v>
      </c>
      <c r="H369">
        <v>17</v>
      </c>
      <c r="I369">
        <v>2</v>
      </c>
      <c r="J369">
        <v>7</v>
      </c>
      <c r="K369">
        <v>3</v>
      </c>
      <c r="L369"/>
      <c r="M369"/>
      <c r="N369">
        <f t="shared" si="123"/>
        <v>5</v>
      </c>
      <c r="O369">
        <f t="shared" si="124"/>
        <v>14</v>
      </c>
      <c r="P369">
        <f t="shared" si="125"/>
        <v>3</v>
      </c>
      <c r="Q369">
        <f t="shared" si="126"/>
        <v>19</v>
      </c>
      <c r="R369">
        <f t="shared" si="127"/>
        <v>4</v>
      </c>
      <c r="S369">
        <f t="shared" si="128"/>
        <v>13</v>
      </c>
      <c r="T369">
        <f t="shared" si="128"/>
        <v>17</v>
      </c>
      <c r="U369">
        <f t="shared" si="129"/>
        <v>2</v>
      </c>
      <c r="V369">
        <f t="shared" si="130"/>
        <v>7</v>
      </c>
      <c r="W369">
        <f t="shared" si="131"/>
        <v>6203</v>
      </c>
      <c r="AP369">
        <f t="shared" si="117"/>
        <v>5</v>
      </c>
      <c r="AQ369">
        <f t="shared" si="118"/>
        <v>14</v>
      </c>
      <c r="AR369">
        <f t="shared" si="119"/>
        <v>3</v>
      </c>
      <c r="AS369">
        <f t="shared" si="120"/>
        <v>19</v>
      </c>
      <c r="AT369">
        <f t="shared" si="132"/>
        <v>7</v>
      </c>
      <c r="AU369">
        <f t="shared" si="133"/>
        <v>7</v>
      </c>
      <c r="AV369">
        <f t="shared" si="134"/>
        <v>5</v>
      </c>
      <c r="AW369">
        <f t="shared" si="135"/>
        <v>14</v>
      </c>
      <c r="AX369">
        <f t="shared" si="136"/>
        <v>3</v>
      </c>
      <c r="AY369">
        <f t="shared" si="137"/>
        <v>19</v>
      </c>
      <c r="AZ369">
        <f t="shared" si="121"/>
        <v>8103</v>
      </c>
      <c r="BA369">
        <f t="shared" si="122"/>
        <v>810300</v>
      </c>
      <c r="BB369">
        <f t="shared" si="138"/>
        <v>0</v>
      </c>
      <c r="BC369">
        <f t="shared" si="139"/>
        <v>0</v>
      </c>
    </row>
    <row r="370" spans="1:55">
      <c r="A370">
        <v>5</v>
      </c>
      <c r="B370">
        <v>14</v>
      </c>
      <c r="C370">
        <v>4</v>
      </c>
      <c r="D370">
        <v>0</v>
      </c>
      <c r="E370">
        <v>17</v>
      </c>
      <c r="F370">
        <v>2</v>
      </c>
      <c r="G370">
        <v>1</v>
      </c>
      <c r="H370">
        <v>1</v>
      </c>
      <c r="I370">
        <v>3</v>
      </c>
      <c r="J370">
        <v>0</v>
      </c>
      <c r="K370">
        <v>3</v>
      </c>
      <c r="L370"/>
      <c r="M370"/>
      <c r="N370">
        <f t="shared" si="123"/>
        <v>5</v>
      </c>
      <c r="O370">
        <f t="shared" si="124"/>
        <v>14</v>
      </c>
      <c r="P370">
        <f t="shared" si="125"/>
        <v>4</v>
      </c>
      <c r="Q370">
        <f t="shared" si="126"/>
        <v>17</v>
      </c>
      <c r="R370">
        <f t="shared" si="127"/>
        <v>2</v>
      </c>
      <c r="S370">
        <f t="shared" si="128"/>
        <v>1</v>
      </c>
      <c r="T370">
        <f t="shared" si="128"/>
        <v>1</v>
      </c>
      <c r="U370">
        <f t="shared" si="129"/>
        <v>3</v>
      </c>
      <c r="V370">
        <f t="shared" si="130"/>
        <v>0</v>
      </c>
      <c r="W370">
        <f t="shared" si="131"/>
        <v>4303</v>
      </c>
      <c r="AP370">
        <f t="shared" si="117"/>
        <v>5</v>
      </c>
      <c r="AQ370">
        <f t="shared" si="118"/>
        <v>14</v>
      </c>
      <c r="AR370">
        <f t="shared" si="119"/>
        <v>4</v>
      </c>
      <c r="AS370">
        <f t="shared" si="120"/>
        <v>0</v>
      </c>
      <c r="AT370">
        <f t="shared" si="132"/>
        <v>17</v>
      </c>
      <c r="AU370">
        <f t="shared" si="133"/>
        <v>0</v>
      </c>
      <c r="AV370">
        <f t="shared" si="134"/>
        <v>5</v>
      </c>
      <c r="AW370">
        <f t="shared" si="135"/>
        <v>14</v>
      </c>
      <c r="AX370">
        <f t="shared" si="136"/>
        <v>4</v>
      </c>
      <c r="AY370">
        <f t="shared" si="137"/>
        <v>17</v>
      </c>
      <c r="AZ370">
        <f t="shared" si="121"/>
        <v>4303</v>
      </c>
      <c r="BA370">
        <f t="shared" si="122"/>
        <v>430300</v>
      </c>
      <c r="BB370">
        <f t="shared" si="138"/>
        <v>0</v>
      </c>
      <c r="BC370">
        <f t="shared" si="139"/>
        <v>0</v>
      </c>
    </row>
    <row r="371" spans="1:55">
      <c r="A371">
        <v>5</v>
      </c>
      <c r="B371">
        <v>14</v>
      </c>
      <c r="C371">
        <v>5</v>
      </c>
      <c r="D371">
        <v>11</v>
      </c>
      <c r="E371">
        <v>0</v>
      </c>
      <c r="F371">
        <v>3</v>
      </c>
      <c r="G371">
        <v>12</v>
      </c>
      <c r="H371">
        <v>9</v>
      </c>
      <c r="I371">
        <v>3</v>
      </c>
      <c r="J371">
        <v>3</v>
      </c>
      <c r="K371">
        <v>2</v>
      </c>
      <c r="L371"/>
      <c r="M371"/>
      <c r="N371">
        <f t="shared" si="123"/>
        <v>5</v>
      </c>
      <c r="O371">
        <f t="shared" si="124"/>
        <v>14</v>
      </c>
      <c r="P371">
        <f t="shared" si="125"/>
        <v>5</v>
      </c>
      <c r="Q371">
        <f t="shared" si="126"/>
        <v>11</v>
      </c>
      <c r="R371">
        <f t="shared" si="127"/>
        <v>3</v>
      </c>
      <c r="S371">
        <f t="shared" si="128"/>
        <v>12</v>
      </c>
      <c r="T371">
        <f t="shared" si="128"/>
        <v>9</v>
      </c>
      <c r="U371">
        <f t="shared" si="129"/>
        <v>3</v>
      </c>
      <c r="V371">
        <f t="shared" si="130"/>
        <v>3</v>
      </c>
      <c r="W371">
        <f t="shared" si="131"/>
        <v>5302</v>
      </c>
      <c r="AP371">
        <f t="shared" si="117"/>
        <v>5</v>
      </c>
      <c r="AQ371">
        <f t="shared" si="118"/>
        <v>14</v>
      </c>
      <c r="AR371">
        <f t="shared" si="119"/>
        <v>5</v>
      </c>
      <c r="AS371">
        <f t="shared" si="120"/>
        <v>11</v>
      </c>
      <c r="AT371">
        <f t="shared" si="132"/>
        <v>6</v>
      </c>
      <c r="AU371">
        <f t="shared" si="133"/>
        <v>3</v>
      </c>
      <c r="AV371">
        <f t="shared" si="134"/>
        <v>5</v>
      </c>
      <c r="AW371">
        <f t="shared" si="135"/>
        <v>14</v>
      </c>
      <c r="AX371">
        <f t="shared" si="136"/>
        <v>5</v>
      </c>
      <c r="AY371">
        <f t="shared" si="137"/>
        <v>11</v>
      </c>
      <c r="AZ371">
        <f t="shared" si="121"/>
        <v>6402</v>
      </c>
      <c r="BA371">
        <f t="shared" si="122"/>
        <v>640200</v>
      </c>
      <c r="BB371">
        <f t="shared" si="138"/>
        <v>0</v>
      </c>
      <c r="BC371">
        <f t="shared" si="139"/>
        <v>0</v>
      </c>
    </row>
    <row r="372" spans="1:55">
      <c r="A372">
        <v>5</v>
      </c>
      <c r="B372">
        <v>15</v>
      </c>
      <c r="C372">
        <v>1</v>
      </c>
      <c r="D372">
        <v>6</v>
      </c>
      <c r="E372">
        <v>0</v>
      </c>
      <c r="F372">
        <v>3</v>
      </c>
      <c r="G372">
        <v>3</v>
      </c>
      <c r="H372">
        <v>14</v>
      </c>
      <c r="I372">
        <v>1</v>
      </c>
      <c r="J372">
        <v>3</v>
      </c>
      <c r="K372">
        <v>2</v>
      </c>
      <c r="L372"/>
      <c r="M372"/>
      <c r="N372">
        <f t="shared" si="123"/>
        <v>5</v>
      </c>
      <c r="O372">
        <f t="shared" si="124"/>
        <v>15</v>
      </c>
      <c r="P372">
        <f t="shared" si="125"/>
        <v>1</v>
      </c>
      <c r="Q372">
        <f t="shared" si="126"/>
        <v>6</v>
      </c>
      <c r="R372">
        <f t="shared" si="127"/>
        <v>3</v>
      </c>
      <c r="S372">
        <f t="shared" si="128"/>
        <v>3</v>
      </c>
      <c r="T372">
        <f t="shared" si="128"/>
        <v>14</v>
      </c>
      <c r="U372">
        <f t="shared" si="129"/>
        <v>1</v>
      </c>
      <c r="V372">
        <f t="shared" si="130"/>
        <v>3</v>
      </c>
      <c r="W372">
        <f t="shared" si="131"/>
        <v>5102</v>
      </c>
      <c r="AP372">
        <f t="shared" si="117"/>
        <v>5</v>
      </c>
      <c r="AQ372">
        <f t="shared" si="118"/>
        <v>15</v>
      </c>
      <c r="AR372">
        <f t="shared" si="119"/>
        <v>1</v>
      </c>
      <c r="AS372">
        <f t="shared" si="120"/>
        <v>6</v>
      </c>
      <c r="AT372">
        <f t="shared" si="132"/>
        <v>6</v>
      </c>
      <c r="AU372">
        <f t="shared" si="133"/>
        <v>3</v>
      </c>
      <c r="AV372">
        <f t="shared" si="134"/>
        <v>5</v>
      </c>
      <c r="AW372">
        <f t="shared" si="135"/>
        <v>15</v>
      </c>
      <c r="AX372">
        <f t="shared" si="136"/>
        <v>1</v>
      </c>
      <c r="AY372">
        <f t="shared" si="137"/>
        <v>6</v>
      </c>
      <c r="AZ372">
        <f t="shared" si="121"/>
        <v>5702</v>
      </c>
      <c r="BA372">
        <f t="shared" si="122"/>
        <v>570200</v>
      </c>
      <c r="BB372">
        <f t="shared" si="138"/>
        <v>0</v>
      </c>
      <c r="BC372">
        <f t="shared" si="139"/>
        <v>0</v>
      </c>
    </row>
    <row r="373" spans="1:55">
      <c r="A373">
        <v>5</v>
      </c>
      <c r="B373">
        <v>15</v>
      </c>
      <c r="C373">
        <v>2</v>
      </c>
      <c r="D373">
        <v>15</v>
      </c>
      <c r="E373">
        <v>0</v>
      </c>
      <c r="F373">
        <v>5</v>
      </c>
      <c r="G373">
        <v>10</v>
      </c>
      <c r="H373">
        <v>13</v>
      </c>
      <c r="I373">
        <v>2</v>
      </c>
      <c r="J373">
        <v>8</v>
      </c>
      <c r="K373">
        <v>2</v>
      </c>
      <c r="L373"/>
      <c r="M373"/>
      <c r="N373">
        <f t="shared" si="123"/>
        <v>5</v>
      </c>
      <c r="O373">
        <f t="shared" si="124"/>
        <v>15</v>
      </c>
      <c r="P373">
        <f t="shared" si="125"/>
        <v>2</v>
      </c>
      <c r="Q373">
        <f t="shared" si="126"/>
        <v>15</v>
      </c>
      <c r="R373">
        <f t="shared" si="127"/>
        <v>5</v>
      </c>
      <c r="S373">
        <f t="shared" si="128"/>
        <v>10</v>
      </c>
      <c r="T373">
        <f t="shared" si="128"/>
        <v>13</v>
      </c>
      <c r="U373">
        <f t="shared" si="129"/>
        <v>2</v>
      </c>
      <c r="V373">
        <f t="shared" si="130"/>
        <v>8</v>
      </c>
      <c r="W373">
        <f t="shared" si="131"/>
        <v>7202</v>
      </c>
      <c r="AP373">
        <f t="shared" si="117"/>
        <v>5</v>
      </c>
      <c r="AQ373">
        <f t="shared" si="118"/>
        <v>15</v>
      </c>
      <c r="AR373">
        <f t="shared" si="119"/>
        <v>2</v>
      </c>
      <c r="AS373">
        <f t="shared" si="120"/>
        <v>15</v>
      </c>
      <c r="AT373">
        <f t="shared" si="132"/>
        <v>8</v>
      </c>
      <c r="AU373">
        <f t="shared" si="133"/>
        <v>8</v>
      </c>
      <c r="AV373">
        <f t="shared" si="134"/>
        <v>5</v>
      </c>
      <c r="AW373">
        <f t="shared" si="135"/>
        <v>15</v>
      </c>
      <c r="AX373">
        <f t="shared" si="136"/>
        <v>2</v>
      </c>
      <c r="AY373">
        <f t="shared" si="137"/>
        <v>15</v>
      </c>
      <c r="AZ373">
        <f t="shared" si="121"/>
        <v>8702</v>
      </c>
      <c r="BA373">
        <f t="shared" si="122"/>
        <v>870200</v>
      </c>
      <c r="BB373">
        <f t="shared" si="138"/>
        <v>0</v>
      </c>
      <c r="BC373">
        <f t="shared" si="139"/>
        <v>0</v>
      </c>
    </row>
    <row r="374" spans="1:55">
      <c r="A374">
        <v>5</v>
      </c>
      <c r="B374">
        <v>15</v>
      </c>
      <c r="C374">
        <v>3</v>
      </c>
      <c r="D374">
        <v>7</v>
      </c>
      <c r="E374">
        <v>0</v>
      </c>
      <c r="F374">
        <v>7</v>
      </c>
      <c r="G374">
        <v>4</v>
      </c>
      <c r="H374">
        <v>5</v>
      </c>
      <c r="I374">
        <v>5</v>
      </c>
      <c r="J374">
        <v>1</v>
      </c>
      <c r="K374">
        <v>3</v>
      </c>
      <c r="L374"/>
      <c r="M374"/>
      <c r="N374">
        <f t="shared" si="123"/>
        <v>5</v>
      </c>
      <c r="O374">
        <f t="shared" si="124"/>
        <v>15</v>
      </c>
      <c r="P374">
        <f t="shared" si="125"/>
        <v>3</v>
      </c>
      <c r="Q374">
        <f t="shared" si="126"/>
        <v>7</v>
      </c>
      <c r="R374">
        <f t="shared" si="127"/>
        <v>7</v>
      </c>
      <c r="S374">
        <f t="shared" si="128"/>
        <v>4</v>
      </c>
      <c r="T374">
        <f t="shared" si="128"/>
        <v>5</v>
      </c>
      <c r="U374">
        <f t="shared" si="129"/>
        <v>5</v>
      </c>
      <c r="V374">
        <f t="shared" si="130"/>
        <v>1</v>
      </c>
      <c r="W374">
        <f t="shared" si="131"/>
        <v>9503</v>
      </c>
      <c r="AP374">
        <f t="shared" si="117"/>
        <v>5</v>
      </c>
      <c r="AQ374">
        <f t="shared" si="118"/>
        <v>15</v>
      </c>
      <c r="AR374">
        <f t="shared" si="119"/>
        <v>3</v>
      </c>
      <c r="AS374">
        <f t="shared" si="120"/>
        <v>7</v>
      </c>
      <c r="AT374">
        <f t="shared" si="132"/>
        <v>10</v>
      </c>
      <c r="AU374">
        <f t="shared" si="133"/>
        <v>1</v>
      </c>
      <c r="AV374">
        <f t="shared" si="134"/>
        <v>5</v>
      </c>
      <c r="AW374">
        <f t="shared" si="135"/>
        <v>15</v>
      </c>
      <c r="AX374">
        <f t="shared" si="136"/>
        <v>3</v>
      </c>
      <c r="AY374">
        <f t="shared" si="137"/>
        <v>7</v>
      </c>
      <c r="AZ374">
        <f t="shared" si="121"/>
        <v>10203</v>
      </c>
      <c r="BA374">
        <f t="shared" si="122"/>
        <v>1020300</v>
      </c>
      <c r="BB374">
        <f t="shared" si="138"/>
        <v>0</v>
      </c>
      <c r="BC374">
        <f t="shared" si="139"/>
        <v>0</v>
      </c>
    </row>
    <row r="375" spans="1:55">
      <c r="A375">
        <v>5</v>
      </c>
      <c r="B375">
        <v>15</v>
      </c>
      <c r="C375">
        <v>4</v>
      </c>
      <c r="D375">
        <v>5</v>
      </c>
      <c r="E375">
        <v>0</v>
      </c>
      <c r="F375">
        <v>4</v>
      </c>
      <c r="G375">
        <v>8</v>
      </c>
      <c r="H375">
        <v>14</v>
      </c>
      <c r="I375">
        <v>4</v>
      </c>
      <c r="J375">
        <v>5</v>
      </c>
      <c r="K375">
        <v>1</v>
      </c>
      <c r="L375"/>
      <c r="M375"/>
      <c r="N375">
        <f t="shared" si="123"/>
        <v>5</v>
      </c>
      <c r="O375">
        <f t="shared" si="124"/>
        <v>15</v>
      </c>
      <c r="P375">
        <f t="shared" si="125"/>
        <v>4</v>
      </c>
      <c r="Q375">
        <f t="shared" si="126"/>
        <v>5</v>
      </c>
      <c r="R375">
        <f t="shared" si="127"/>
        <v>4</v>
      </c>
      <c r="S375">
        <f t="shared" si="128"/>
        <v>8</v>
      </c>
      <c r="T375">
        <f t="shared" si="128"/>
        <v>14</v>
      </c>
      <c r="U375">
        <f t="shared" si="129"/>
        <v>4</v>
      </c>
      <c r="V375">
        <f t="shared" si="130"/>
        <v>5</v>
      </c>
      <c r="W375">
        <f t="shared" si="131"/>
        <v>6401</v>
      </c>
      <c r="AP375">
        <f t="shared" si="117"/>
        <v>5</v>
      </c>
      <c r="AQ375">
        <f t="shared" si="118"/>
        <v>15</v>
      </c>
      <c r="AR375">
        <f t="shared" si="119"/>
        <v>4</v>
      </c>
      <c r="AS375">
        <f t="shared" si="120"/>
        <v>5</v>
      </c>
      <c r="AT375">
        <f t="shared" si="132"/>
        <v>7</v>
      </c>
      <c r="AU375">
        <f t="shared" si="133"/>
        <v>5</v>
      </c>
      <c r="AV375">
        <f t="shared" si="134"/>
        <v>5</v>
      </c>
      <c r="AW375">
        <f t="shared" si="135"/>
        <v>15</v>
      </c>
      <c r="AX375">
        <f t="shared" si="136"/>
        <v>4</v>
      </c>
      <c r="AY375">
        <f t="shared" si="137"/>
        <v>5</v>
      </c>
      <c r="AZ375">
        <f t="shared" si="121"/>
        <v>6901</v>
      </c>
      <c r="BA375">
        <f t="shared" si="122"/>
        <v>690100</v>
      </c>
      <c r="BB375">
        <f t="shared" si="138"/>
        <v>0</v>
      </c>
      <c r="BC375">
        <f t="shared" si="139"/>
        <v>0</v>
      </c>
    </row>
    <row r="376" spans="1:55">
      <c r="A376">
        <v>5</v>
      </c>
      <c r="B376">
        <v>15</v>
      </c>
      <c r="C376">
        <v>5</v>
      </c>
      <c r="D376">
        <v>18</v>
      </c>
      <c r="E376">
        <v>0</v>
      </c>
      <c r="F376">
        <v>6</v>
      </c>
      <c r="G376">
        <v>6</v>
      </c>
      <c r="H376">
        <v>11</v>
      </c>
      <c r="I376">
        <v>1</v>
      </c>
      <c r="J376">
        <v>4</v>
      </c>
      <c r="K376">
        <v>1</v>
      </c>
      <c r="L376"/>
      <c r="M376"/>
      <c r="N376">
        <f t="shared" si="123"/>
        <v>5</v>
      </c>
      <c r="O376">
        <f t="shared" si="124"/>
        <v>15</v>
      </c>
      <c r="P376">
        <f t="shared" si="125"/>
        <v>5</v>
      </c>
      <c r="Q376">
        <f t="shared" si="126"/>
        <v>18</v>
      </c>
      <c r="R376">
        <f t="shared" si="127"/>
        <v>6</v>
      </c>
      <c r="S376">
        <f t="shared" si="128"/>
        <v>6</v>
      </c>
      <c r="T376">
        <f t="shared" si="128"/>
        <v>11</v>
      </c>
      <c r="U376">
        <f t="shared" si="129"/>
        <v>1</v>
      </c>
      <c r="V376">
        <f t="shared" si="130"/>
        <v>4</v>
      </c>
      <c r="W376">
        <f t="shared" si="131"/>
        <v>8101</v>
      </c>
      <c r="AP376">
        <f t="shared" si="117"/>
        <v>5</v>
      </c>
      <c r="AQ376">
        <f t="shared" si="118"/>
        <v>15</v>
      </c>
      <c r="AR376">
        <f t="shared" si="119"/>
        <v>5</v>
      </c>
      <c r="AS376">
        <f t="shared" si="120"/>
        <v>18</v>
      </c>
      <c r="AT376">
        <f t="shared" si="132"/>
        <v>9</v>
      </c>
      <c r="AU376">
        <f t="shared" si="133"/>
        <v>4</v>
      </c>
      <c r="AV376">
        <f t="shared" si="134"/>
        <v>5</v>
      </c>
      <c r="AW376">
        <f t="shared" si="135"/>
        <v>15</v>
      </c>
      <c r="AX376">
        <f t="shared" si="136"/>
        <v>5</v>
      </c>
      <c r="AY376">
        <f t="shared" si="137"/>
        <v>18</v>
      </c>
      <c r="AZ376">
        <f t="shared" si="121"/>
        <v>9901</v>
      </c>
      <c r="BA376">
        <f t="shared" si="122"/>
        <v>990100</v>
      </c>
      <c r="BB376">
        <f t="shared" si="138"/>
        <v>0</v>
      </c>
      <c r="BC376">
        <f t="shared" si="139"/>
        <v>0</v>
      </c>
    </row>
    <row r="377" spans="1:55">
      <c r="A377">
        <v>6</v>
      </c>
      <c r="B377">
        <v>1</v>
      </c>
      <c r="C377">
        <v>1</v>
      </c>
      <c r="D377">
        <v>19</v>
      </c>
      <c r="E377">
        <v>0</v>
      </c>
      <c r="F377">
        <v>7</v>
      </c>
      <c r="G377">
        <v>9</v>
      </c>
      <c r="H377">
        <v>9</v>
      </c>
      <c r="I377">
        <v>2</v>
      </c>
      <c r="J377">
        <v>7</v>
      </c>
      <c r="K377">
        <v>3</v>
      </c>
      <c r="L377"/>
      <c r="M377"/>
      <c r="N377">
        <f t="shared" si="123"/>
        <v>6</v>
      </c>
      <c r="O377">
        <f t="shared" si="124"/>
        <v>1</v>
      </c>
      <c r="P377">
        <f t="shared" si="125"/>
        <v>1</v>
      </c>
      <c r="Q377">
        <f t="shared" si="126"/>
        <v>19</v>
      </c>
      <c r="R377">
        <f t="shared" si="127"/>
        <v>7</v>
      </c>
      <c r="S377">
        <f t="shared" si="128"/>
        <v>9</v>
      </c>
      <c r="T377">
        <f t="shared" si="128"/>
        <v>9</v>
      </c>
      <c r="U377">
        <f t="shared" si="129"/>
        <v>2</v>
      </c>
      <c r="V377">
        <f t="shared" si="130"/>
        <v>7</v>
      </c>
      <c r="W377">
        <f t="shared" si="131"/>
        <v>9203</v>
      </c>
      <c r="AP377">
        <f t="shared" si="117"/>
        <v>6</v>
      </c>
      <c r="AQ377">
        <f t="shared" si="118"/>
        <v>1</v>
      </c>
      <c r="AR377">
        <f t="shared" si="119"/>
        <v>1</v>
      </c>
      <c r="AS377">
        <f t="shared" si="120"/>
        <v>19</v>
      </c>
      <c r="AT377">
        <f t="shared" si="132"/>
        <v>10</v>
      </c>
      <c r="AU377">
        <f t="shared" si="133"/>
        <v>7</v>
      </c>
      <c r="AV377">
        <f t="shared" si="134"/>
        <v>6</v>
      </c>
      <c r="AW377">
        <f t="shared" si="135"/>
        <v>1</v>
      </c>
      <c r="AX377">
        <f t="shared" si="136"/>
        <v>1</v>
      </c>
      <c r="AY377">
        <f t="shared" si="137"/>
        <v>19</v>
      </c>
      <c r="AZ377">
        <f t="shared" si="121"/>
        <v>11103</v>
      </c>
      <c r="BA377">
        <f t="shared" si="122"/>
        <v>1110300</v>
      </c>
      <c r="BB377">
        <f t="shared" si="138"/>
        <v>0</v>
      </c>
      <c r="BC377">
        <f t="shared" si="139"/>
        <v>0</v>
      </c>
    </row>
    <row r="378" spans="1:55">
      <c r="A378">
        <v>6</v>
      </c>
      <c r="B378">
        <v>1</v>
      </c>
      <c r="C378">
        <v>2</v>
      </c>
      <c r="D378">
        <v>15</v>
      </c>
      <c r="E378">
        <v>0</v>
      </c>
      <c r="F378">
        <v>1</v>
      </c>
      <c r="G378">
        <v>7</v>
      </c>
      <c r="H378">
        <v>4</v>
      </c>
      <c r="I378">
        <v>1</v>
      </c>
      <c r="J378">
        <v>0</v>
      </c>
      <c r="K378">
        <v>1</v>
      </c>
      <c r="L378"/>
      <c r="M378"/>
      <c r="N378">
        <f t="shared" si="123"/>
        <v>6</v>
      </c>
      <c r="O378">
        <f t="shared" si="124"/>
        <v>1</v>
      </c>
      <c r="P378">
        <f t="shared" si="125"/>
        <v>2</v>
      </c>
      <c r="Q378">
        <f t="shared" si="126"/>
        <v>15</v>
      </c>
      <c r="R378">
        <f t="shared" si="127"/>
        <v>1</v>
      </c>
      <c r="S378">
        <f t="shared" si="128"/>
        <v>7</v>
      </c>
      <c r="T378">
        <f t="shared" si="128"/>
        <v>4</v>
      </c>
      <c r="U378">
        <f t="shared" si="129"/>
        <v>1</v>
      </c>
      <c r="V378">
        <f t="shared" si="130"/>
        <v>0</v>
      </c>
      <c r="W378">
        <f t="shared" si="131"/>
        <v>1101</v>
      </c>
      <c r="AP378">
        <f t="shared" si="117"/>
        <v>6</v>
      </c>
      <c r="AQ378">
        <f t="shared" si="118"/>
        <v>1</v>
      </c>
      <c r="AR378">
        <f t="shared" si="119"/>
        <v>2</v>
      </c>
      <c r="AS378">
        <f t="shared" si="120"/>
        <v>15</v>
      </c>
      <c r="AT378">
        <f t="shared" si="132"/>
        <v>4</v>
      </c>
      <c r="AU378">
        <f t="shared" si="133"/>
        <v>4</v>
      </c>
      <c r="AV378">
        <f t="shared" si="134"/>
        <v>6</v>
      </c>
      <c r="AW378">
        <f t="shared" si="135"/>
        <v>1</v>
      </c>
      <c r="AX378">
        <f t="shared" si="136"/>
        <v>2</v>
      </c>
      <c r="AY378">
        <f t="shared" si="137"/>
        <v>15</v>
      </c>
      <c r="AZ378">
        <f t="shared" si="121"/>
        <v>2601</v>
      </c>
      <c r="BA378">
        <f t="shared" si="122"/>
        <v>260100</v>
      </c>
      <c r="BB378">
        <f t="shared" si="138"/>
        <v>0</v>
      </c>
      <c r="BC378">
        <f t="shared" si="139"/>
        <v>0</v>
      </c>
    </row>
    <row r="379" spans="1:55">
      <c r="A379">
        <v>6</v>
      </c>
      <c r="B379">
        <v>1</v>
      </c>
      <c r="C379">
        <v>3</v>
      </c>
      <c r="D379">
        <v>2</v>
      </c>
      <c r="E379">
        <v>0</v>
      </c>
      <c r="F379">
        <v>6</v>
      </c>
      <c r="G379">
        <v>5</v>
      </c>
      <c r="H379">
        <v>6</v>
      </c>
      <c r="I379">
        <v>3</v>
      </c>
      <c r="J379">
        <v>5</v>
      </c>
      <c r="K379">
        <v>1</v>
      </c>
      <c r="L379"/>
      <c r="M379"/>
      <c r="N379">
        <f t="shared" si="123"/>
        <v>6</v>
      </c>
      <c r="O379">
        <f t="shared" si="124"/>
        <v>1</v>
      </c>
      <c r="P379">
        <f t="shared" si="125"/>
        <v>3</v>
      </c>
      <c r="Q379">
        <f t="shared" si="126"/>
        <v>2</v>
      </c>
      <c r="R379">
        <f t="shared" si="127"/>
        <v>6</v>
      </c>
      <c r="S379">
        <f t="shared" si="128"/>
        <v>5</v>
      </c>
      <c r="T379">
        <f t="shared" si="128"/>
        <v>6</v>
      </c>
      <c r="U379">
        <f t="shared" si="129"/>
        <v>3</v>
      </c>
      <c r="V379">
        <f t="shared" si="130"/>
        <v>5</v>
      </c>
      <c r="W379">
        <f t="shared" si="131"/>
        <v>8301</v>
      </c>
      <c r="AP379">
        <f t="shared" si="117"/>
        <v>6</v>
      </c>
      <c r="AQ379">
        <f t="shared" si="118"/>
        <v>1</v>
      </c>
      <c r="AR379">
        <f t="shared" si="119"/>
        <v>3</v>
      </c>
      <c r="AS379">
        <f t="shared" si="120"/>
        <v>2</v>
      </c>
      <c r="AT379">
        <f t="shared" si="132"/>
        <v>9</v>
      </c>
      <c r="AU379">
        <f t="shared" si="133"/>
        <v>0</v>
      </c>
      <c r="AV379">
        <f t="shared" si="134"/>
        <v>6</v>
      </c>
      <c r="AW379">
        <f t="shared" si="135"/>
        <v>1</v>
      </c>
      <c r="AX379">
        <f t="shared" si="136"/>
        <v>3</v>
      </c>
      <c r="AY379">
        <f t="shared" si="137"/>
        <v>2</v>
      </c>
      <c r="AZ379">
        <f t="shared" si="121"/>
        <v>8501</v>
      </c>
      <c r="BA379">
        <f t="shared" si="122"/>
        <v>850100</v>
      </c>
      <c r="BB379">
        <f t="shared" si="138"/>
        <v>0</v>
      </c>
      <c r="BC379">
        <f t="shared" si="139"/>
        <v>0</v>
      </c>
    </row>
    <row r="380" spans="1:55">
      <c r="A380">
        <v>6</v>
      </c>
      <c r="B380">
        <v>1</v>
      </c>
      <c r="C380">
        <v>4</v>
      </c>
      <c r="D380">
        <v>8</v>
      </c>
      <c r="E380">
        <v>0</v>
      </c>
      <c r="F380">
        <v>5</v>
      </c>
      <c r="G380">
        <v>13</v>
      </c>
      <c r="H380">
        <v>10</v>
      </c>
      <c r="I380">
        <v>5</v>
      </c>
      <c r="J380">
        <v>1</v>
      </c>
      <c r="K380">
        <v>3</v>
      </c>
      <c r="L380"/>
      <c r="M380"/>
      <c r="N380">
        <f t="shared" si="123"/>
        <v>6</v>
      </c>
      <c r="O380">
        <f t="shared" si="124"/>
        <v>1</v>
      </c>
      <c r="P380">
        <f t="shared" si="125"/>
        <v>4</v>
      </c>
      <c r="Q380">
        <f t="shared" si="126"/>
        <v>8</v>
      </c>
      <c r="R380">
        <f t="shared" si="127"/>
        <v>5</v>
      </c>
      <c r="S380">
        <f t="shared" si="128"/>
        <v>13</v>
      </c>
      <c r="T380">
        <f t="shared" si="128"/>
        <v>10</v>
      </c>
      <c r="U380">
        <f t="shared" si="129"/>
        <v>5</v>
      </c>
      <c r="V380">
        <f t="shared" si="130"/>
        <v>1</v>
      </c>
      <c r="W380">
        <f t="shared" si="131"/>
        <v>7503</v>
      </c>
      <c r="AP380">
        <f t="shared" si="117"/>
        <v>6</v>
      </c>
      <c r="AQ380">
        <f t="shared" si="118"/>
        <v>1</v>
      </c>
      <c r="AR380">
        <f t="shared" si="119"/>
        <v>4</v>
      </c>
      <c r="AS380">
        <f t="shared" si="120"/>
        <v>8</v>
      </c>
      <c r="AT380">
        <f t="shared" si="132"/>
        <v>8</v>
      </c>
      <c r="AU380">
        <f t="shared" si="133"/>
        <v>1</v>
      </c>
      <c r="AV380">
        <f t="shared" si="134"/>
        <v>6</v>
      </c>
      <c r="AW380">
        <f t="shared" si="135"/>
        <v>1</v>
      </c>
      <c r="AX380">
        <f t="shared" si="136"/>
        <v>4</v>
      </c>
      <c r="AY380">
        <f t="shared" si="137"/>
        <v>8</v>
      </c>
      <c r="AZ380">
        <f t="shared" si="121"/>
        <v>8303</v>
      </c>
      <c r="BA380">
        <f t="shared" si="122"/>
        <v>830300</v>
      </c>
      <c r="BB380">
        <f t="shared" si="138"/>
        <v>0</v>
      </c>
      <c r="BC380">
        <f t="shared" si="139"/>
        <v>0</v>
      </c>
    </row>
    <row r="381" spans="1:55">
      <c r="A381">
        <v>6</v>
      </c>
      <c r="B381">
        <v>1</v>
      </c>
      <c r="C381">
        <v>5</v>
      </c>
      <c r="D381">
        <v>0</v>
      </c>
      <c r="E381">
        <v>19</v>
      </c>
      <c r="F381">
        <v>2</v>
      </c>
      <c r="G381">
        <v>11</v>
      </c>
      <c r="H381">
        <v>17</v>
      </c>
      <c r="I381">
        <v>5</v>
      </c>
      <c r="J381">
        <v>0</v>
      </c>
      <c r="K381">
        <v>2</v>
      </c>
      <c r="L381"/>
      <c r="M381"/>
      <c r="N381">
        <f t="shared" si="123"/>
        <v>6</v>
      </c>
      <c r="O381">
        <f t="shared" si="124"/>
        <v>1</v>
      </c>
      <c r="P381">
        <f t="shared" si="125"/>
        <v>5</v>
      </c>
      <c r="Q381">
        <f t="shared" si="126"/>
        <v>19</v>
      </c>
      <c r="R381">
        <f t="shared" si="127"/>
        <v>2</v>
      </c>
      <c r="S381">
        <f t="shared" si="128"/>
        <v>11</v>
      </c>
      <c r="T381">
        <f t="shared" si="128"/>
        <v>17</v>
      </c>
      <c r="U381">
        <f t="shared" si="129"/>
        <v>5</v>
      </c>
      <c r="V381">
        <f t="shared" si="130"/>
        <v>0</v>
      </c>
      <c r="W381">
        <f t="shared" si="131"/>
        <v>4502</v>
      </c>
      <c r="AP381">
        <f t="shared" si="117"/>
        <v>6</v>
      </c>
      <c r="AQ381">
        <f t="shared" si="118"/>
        <v>1</v>
      </c>
      <c r="AR381">
        <f t="shared" si="119"/>
        <v>5</v>
      </c>
      <c r="AS381">
        <f t="shared" si="120"/>
        <v>0</v>
      </c>
      <c r="AT381">
        <f t="shared" si="132"/>
        <v>19</v>
      </c>
      <c r="AU381">
        <f t="shared" si="133"/>
        <v>0</v>
      </c>
      <c r="AV381">
        <f t="shared" si="134"/>
        <v>6</v>
      </c>
      <c r="AW381">
        <f t="shared" si="135"/>
        <v>1</v>
      </c>
      <c r="AX381">
        <f t="shared" si="136"/>
        <v>5</v>
      </c>
      <c r="AY381">
        <f t="shared" si="137"/>
        <v>19</v>
      </c>
      <c r="AZ381">
        <f t="shared" si="121"/>
        <v>4502</v>
      </c>
      <c r="BA381">
        <f t="shared" si="122"/>
        <v>450200</v>
      </c>
      <c r="BB381">
        <f t="shared" si="138"/>
        <v>0</v>
      </c>
      <c r="BC381">
        <f t="shared" si="139"/>
        <v>0</v>
      </c>
    </row>
    <row r="382" spans="1:55">
      <c r="A382">
        <v>6</v>
      </c>
      <c r="B382">
        <v>2</v>
      </c>
      <c r="C382">
        <v>1</v>
      </c>
      <c r="D382">
        <v>13</v>
      </c>
      <c r="E382">
        <v>0</v>
      </c>
      <c r="F382">
        <v>5</v>
      </c>
      <c r="G382">
        <v>6</v>
      </c>
      <c r="H382">
        <v>5</v>
      </c>
      <c r="I382">
        <v>4</v>
      </c>
      <c r="J382">
        <v>4</v>
      </c>
      <c r="K382">
        <v>3</v>
      </c>
      <c r="L382"/>
      <c r="M382" s="22"/>
      <c r="N382">
        <f t="shared" si="123"/>
        <v>6</v>
      </c>
      <c r="O382">
        <f t="shared" si="124"/>
        <v>2</v>
      </c>
      <c r="P382">
        <f t="shared" si="125"/>
        <v>1</v>
      </c>
      <c r="Q382">
        <f t="shared" si="126"/>
        <v>13</v>
      </c>
      <c r="R382">
        <f t="shared" si="127"/>
        <v>5</v>
      </c>
      <c r="S382">
        <f t="shared" si="128"/>
        <v>6</v>
      </c>
      <c r="T382">
        <f t="shared" si="128"/>
        <v>5</v>
      </c>
      <c r="U382">
        <f t="shared" si="129"/>
        <v>4</v>
      </c>
      <c r="V382">
        <f t="shared" si="130"/>
        <v>4</v>
      </c>
      <c r="W382">
        <f t="shared" si="131"/>
        <v>7403</v>
      </c>
      <c r="AP382">
        <f t="shared" si="117"/>
        <v>6</v>
      </c>
      <c r="AQ382">
        <f t="shared" si="118"/>
        <v>2</v>
      </c>
      <c r="AR382">
        <f t="shared" si="119"/>
        <v>1</v>
      </c>
      <c r="AS382">
        <f t="shared" si="120"/>
        <v>13</v>
      </c>
      <c r="AT382">
        <f t="shared" si="132"/>
        <v>8</v>
      </c>
      <c r="AU382">
        <f t="shared" si="133"/>
        <v>4</v>
      </c>
      <c r="AV382">
        <f t="shared" si="134"/>
        <v>6</v>
      </c>
      <c r="AW382">
        <f t="shared" si="135"/>
        <v>2</v>
      </c>
      <c r="AX382">
        <f t="shared" si="136"/>
        <v>1</v>
      </c>
      <c r="AY382">
        <f t="shared" si="137"/>
        <v>13</v>
      </c>
      <c r="AZ382">
        <f t="shared" si="121"/>
        <v>8703</v>
      </c>
      <c r="BA382">
        <f t="shared" si="122"/>
        <v>870300</v>
      </c>
      <c r="BB382">
        <f t="shared" si="138"/>
        <v>0</v>
      </c>
      <c r="BC382">
        <f t="shared" si="139"/>
        <v>0</v>
      </c>
    </row>
    <row r="383" spans="1:55">
      <c r="A383">
        <v>6</v>
      </c>
      <c r="B383">
        <v>2</v>
      </c>
      <c r="C383">
        <v>2</v>
      </c>
      <c r="D383">
        <v>0</v>
      </c>
      <c r="E383">
        <v>6</v>
      </c>
      <c r="F383">
        <v>2</v>
      </c>
      <c r="G383">
        <v>3</v>
      </c>
      <c r="H383">
        <v>12</v>
      </c>
      <c r="I383">
        <v>4</v>
      </c>
      <c r="J383">
        <v>0</v>
      </c>
      <c r="K383">
        <v>2</v>
      </c>
      <c r="L383"/>
      <c r="M383" s="22"/>
      <c r="N383">
        <f t="shared" si="123"/>
        <v>6</v>
      </c>
      <c r="O383">
        <f t="shared" si="124"/>
        <v>2</v>
      </c>
      <c r="P383">
        <f t="shared" si="125"/>
        <v>2</v>
      </c>
      <c r="Q383">
        <f t="shared" si="126"/>
        <v>6</v>
      </c>
      <c r="R383">
        <f t="shared" si="127"/>
        <v>2</v>
      </c>
      <c r="S383">
        <f t="shared" si="128"/>
        <v>3</v>
      </c>
      <c r="T383">
        <f t="shared" si="128"/>
        <v>12</v>
      </c>
      <c r="U383">
        <f t="shared" si="129"/>
        <v>4</v>
      </c>
      <c r="V383">
        <f t="shared" si="130"/>
        <v>0</v>
      </c>
      <c r="W383">
        <f t="shared" si="131"/>
        <v>4402</v>
      </c>
      <c r="AP383">
        <f t="shared" si="117"/>
        <v>6</v>
      </c>
      <c r="AQ383">
        <f t="shared" si="118"/>
        <v>2</v>
      </c>
      <c r="AR383">
        <f t="shared" si="119"/>
        <v>2</v>
      </c>
      <c r="AS383">
        <f t="shared" si="120"/>
        <v>0</v>
      </c>
      <c r="AT383">
        <f t="shared" si="132"/>
        <v>6</v>
      </c>
      <c r="AU383">
        <f t="shared" si="133"/>
        <v>0</v>
      </c>
      <c r="AV383">
        <f t="shared" si="134"/>
        <v>6</v>
      </c>
      <c r="AW383">
        <f t="shared" si="135"/>
        <v>2</v>
      </c>
      <c r="AX383">
        <f t="shared" si="136"/>
        <v>2</v>
      </c>
      <c r="AY383">
        <f t="shared" si="137"/>
        <v>6</v>
      </c>
      <c r="AZ383">
        <f t="shared" si="121"/>
        <v>4402</v>
      </c>
      <c r="BA383">
        <f t="shared" si="122"/>
        <v>440200</v>
      </c>
      <c r="BB383">
        <f t="shared" si="138"/>
        <v>0</v>
      </c>
      <c r="BC383">
        <f t="shared" si="139"/>
        <v>0</v>
      </c>
    </row>
    <row r="384" spans="1:55">
      <c r="A384">
        <v>6</v>
      </c>
      <c r="B384">
        <v>2</v>
      </c>
      <c r="C384">
        <v>3</v>
      </c>
      <c r="D384">
        <v>16</v>
      </c>
      <c r="E384">
        <v>0</v>
      </c>
      <c r="F384">
        <v>4</v>
      </c>
      <c r="G384">
        <v>1</v>
      </c>
      <c r="H384">
        <v>15</v>
      </c>
      <c r="I384">
        <v>1</v>
      </c>
      <c r="J384">
        <v>8</v>
      </c>
      <c r="K384">
        <v>1</v>
      </c>
      <c r="L384"/>
      <c r="M384" s="22"/>
      <c r="N384">
        <f t="shared" si="123"/>
        <v>6</v>
      </c>
      <c r="O384">
        <f t="shared" si="124"/>
        <v>2</v>
      </c>
      <c r="P384">
        <f t="shared" si="125"/>
        <v>3</v>
      </c>
      <c r="Q384">
        <f t="shared" si="126"/>
        <v>16</v>
      </c>
      <c r="R384">
        <f t="shared" si="127"/>
        <v>4</v>
      </c>
      <c r="S384">
        <f t="shared" si="128"/>
        <v>1</v>
      </c>
      <c r="T384">
        <f t="shared" si="128"/>
        <v>15</v>
      </c>
      <c r="U384">
        <f t="shared" si="129"/>
        <v>1</v>
      </c>
      <c r="V384">
        <f t="shared" si="130"/>
        <v>8</v>
      </c>
      <c r="W384">
        <f t="shared" si="131"/>
        <v>6101</v>
      </c>
      <c r="AP384">
        <f t="shared" si="117"/>
        <v>6</v>
      </c>
      <c r="AQ384">
        <f t="shared" si="118"/>
        <v>2</v>
      </c>
      <c r="AR384">
        <f t="shared" si="119"/>
        <v>3</v>
      </c>
      <c r="AS384">
        <f t="shared" si="120"/>
        <v>16</v>
      </c>
      <c r="AT384">
        <f t="shared" si="132"/>
        <v>7</v>
      </c>
      <c r="AU384">
        <f t="shared" si="133"/>
        <v>8</v>
      </c>
      <c r="AV384">
        <f t="shared" si="134"/>
        <v>6</v>
      </c>
      <c r="AW384">
        <f t="shared" si="135"/>
        <v>2</v>
      </c>
      <c r="AX384">
        <f t="shared" si="136"/>
        <v>3</v>
      </c>
      <c r="AY384">
        <f t="shared" si="137"/>
        <v>16</v>
      </c>
      <c r="AZ384">
        <f t="shared" si="121"/>
        <v>7701</v>
      </c>
      <c r="BA384">
        <f t="shared" si="122"/>
        <v>770100</v>
      </c>
      <c r="BB384">
        <f t="shared" si="138"/>
        <v>0</v>
      </c>
      <c r="BC384">
        <f t="shared" si="139"/>
        <v>0</v>
      </c>
    </row>
    <row r="385" spans="1:55">
      <c r="A385">
        <v>6</v>
      </c>
      <c r="B385">
        <v>2</v>
      </c>
      <c r="C385">
        <v>4</v>
      </c>
      <c r="D385">
        <v>1</v>
      </c>
      <c r="E385">
        <v>0</v>
      </c>
      <c r="F385">
        <v>1</v>
      </c>
      <c r="G385">
        <v>10</v>
      </c>
      <c r="H385">
        <v>11</v>
      </c>
      <c r="I385">
        <v>2</v>
      </c>
      <c r="J385">
        <v>0</v>
      </c>
      <c r="K385">
        <v>2</v>
      </c>
      <c r="L385"/>
      <c r="M385" s="22"/>
      <c r="N385">
        <f t="shared" si="123"/>
        <v>6</v>
      </c>
      <c r="O385">
        <f t="shared" si="124"/>
        <v>2</v>
      </c>
      <c r="P385">
        <f t="shared" si="125"/>
        <v>4</v>
      </c>
      <c r="Q385">
        <f t="shared" si="126"/>
        <v>1</v>
      </c>
      <c r="R385">
        <f t="shared" si="127"/>
        <v>1</v>
      </c>
      <c r="S385">
        <f t="shared" si="128"/>
        <v>10</v>
      </c>
      <c r="T385">
        <f t="shared" si="128"/>
        <v>11</v>
      </c>
      <c r="U385">
        <f t="shared" si="129"/>
        <v>2</v>
      </c>
      <c r="V385">
        <f t="shared" si="130"/>
        <v>0</v>
      </c>
      <c r="W385">
        <f t="shared" si="131"/>
        <v>1202</v>
      </c>
      <c r="AP385">
        <f t="shared" si="117"/>
        <v>6</v>
      </c>
      <c r="AQ385">
        <f t="shared" si="118"/>
        <v>2</v>
      </c>
      <c r="AR385">
        <f t="shared" si="119"/>
        <v>4</v>
      </c>
      <c r="AS385">
        <f t="shared" si="120"/>
        <v>1</v>
      </c>
      <c r="AT385">
        <f t="shared" si="132"/>
        <v>4</v>
      </c>
      <c r="AU385">
        <f t="shared" si="133"/>
        <v>0</v>
      </c>
      <c r="AV385">
        <f t="shared" si="134"/>
        <v>6</v>
      </c>
      <c r="AW385">
        <f t="shared" si="135"/>
        <v>2</v>
      </c>
      <c r="AX385">
        <f t="shared" si="136"/>
        <v>4</v>
      </c>
      <c r="AY385">
        <f t="shared" si="137"/>
        <v>1</v>
      </c>
      <c r="AZ385">
        <f t="shared" si="121"/>
        <v>1302</v>
      </c>
      <c r="BA385">
        <f t="shared" si="122"/>
        <v>130200</v>
      </c>
      <c r="BB385">
        <f t="shared" si="138"/>
        <v>0</v>
      </c>
      <c r="BC385">
        <f t="shared" si="139"/>
        <v>0</v>
      </c>
    </row>
    <row r="386" spans="1:55">
      <c r="A386">
        <v>6</v>
      </c>
      <c r="B386">
        <v>2</v>
      </c>
      <c r="C386">
        <v>5</v>
      </c>
      <c r="D386">
        <v>3</v>
      </c>
      <c r="E386">
        <v>0</v>
      </c>
      <c r="F386">
        <v>6</v>
      </c>
      <c r="G386">
        <v>2</v>
      </c>
      <c r="H386">
        <v>16</v>
      </c>
      <c r="I386">
        <v>3</v>
      </c>
      <c r="J386">
        <v>6</v>
      </c>
      <c r="K386">
        <v>1</v>
      </c>
      <c r="L386"/>
      <c r="M386" s="22"/>
      <c r="N386">
        <f t="shared" si="123"/>
        <v>6</v>
      </c>
      <c r="O386">
        <f t="shared" si="124"/>
        <v>2</v>
      </c>
      <c r="P386">
        <f t="shared" si="125"/>
        <v>5</v>
      </c>
      <c r="Q386">
        <f t="shared" si="126"/>
        <v>3</v>
      </c>
      <c r="R386">
        <f t="shared" si="127"/>
        <v>6</v>
      </c>
      <c r="S386">
        <f t="shared" si="128"/>
        <v>2</v>
      </c>
      <c r="T386">
        <f t="shared" si="128"/>
        <v>16</v>
      </c>
      <c r="U386">
        <f t="shared" si="129"/>
        <v>3</v>
      </c>
      <c r="V386">
        <f t="shared" si="130"/>
        <v>6</v>
      </c>
      <c r="W386">
        <f t="shared" si="131"/>
        <v>8301</v>
      </c>
      <c r="AP386">
        <f t="shared" ref="AP386:AP449" si="140">A386</f>
        <v>6</v>
      </c>
      <c r="AQ386">
        <f t="shared" ref="AQ386:AQ449" si="141">B386</f>
        <v>2</v>
      </c>
      <c r="AR386">
        <f t="shared" ref="AR386:AR449" si="142">C386</f>
        <v>5</v>
      </c>
      <c r="AS386">
        <f t="shared" ref="AS386:AS449" si="143">D386</f>
        <v>3</v>
      </c>
      <c r="AT386">
        <f t="shared" si="132"/>
        <v>9</v>
      </c>
      <c r="AU386">
        <f t="shared" si="133"/>
        <v>0</v>
      </c>
      <c r="AV386">
        <f t="shared" si="134"/>
        <v>6</v>
      </c>
      <c r="AW386">
        <f t="shared" si="135"/>
        <v>2</v>
      </c>
      <c r="AX386">
        <f t="shared" si="136"/>
        <v>5</v>
      </c>
      <c r="AY386">
        <f t="shared" si="137"/>
        <v>3</v>
      </c>
      <c r="AZ386">
        <f t="shared" ref="AZ386:AZ449" si="144">$AS386*100+MAX(R386:Y386)</f>
        <v>8601</v>
      </c>
      <c r="BA386">
        <f t="shared" ref="BA386:BA449" si="145">AZ386*100+MAX(Z386:AG386)</f>
        <v>860100</v>
      </c>
      <c r="BB386">
        <f t="shared" si="138"/>
        <v>0</v>
      </c>
      <c r="BC386">
        <f t="shared" si="139"/>
        <v>0</v>
      </c>
    </row>
    <row r="387" spans="1:55">
      <c r="A387">
        <v>6</v>
      </c>
      <c r="B387">
        <v>3</v>
      </c>
      <c r="C387">
        <v>1</v>
      </c>
      <c r="D387">
        <v>6</v>
      </c>
      <c r="E387">
        <v>0</v>
      </c>
      <c r="F387">
        <v>3</v>
      </c>
      <c r="G387">
        <v>4</v>
      </c>
      <c r="H387">
        <v>7</v>
      </c>
      <c r="I387">
        <v>2</v>
      </c>
      <c r="J387">
        <v>2</v>
      </c>
      <c r="K387">
        <v>3</v>
      </c>
      <c r="L387"/>
      <c r="M387" s="22"/>
      <c r="N387">
        <f t="shared" ref="N387:N450" si="146">A387</f>
        <v>6</v>
      </c>
      <c r="O387">
        <f t="shared" ref="O387:O450" si="147">B387</f>
        <v>3</v>
      </c>
      <c r="P387">
        <f t="shared" ref="P387:P450" si="148">C387</f>
        <v>1</v>
      </c>
      <c r="Q387">
        <f t="shared" ref="Q387:Q450" si="149">IF(E387&gt;0,E387,D387)</f>
        <v>6</v>
      </c>
      <c r="R387">
        <f t="shared" ref="R387:R450" si="150">F387</f>
        <v>3</v>
      </c>
      <c r="S387">
        <f t="shared" ref="S387:T450" si="151">G387</f>
        <v>4</v>
      </c>
      <c r="T387">
        <f t="shared" si="151"/>
        <v>7</v>
      </c>
      <c r="U387">
        <f t="shared" ref="U387:U450" si="152">I387</f>
        <v>2</v>
      </c>
      <c r="V387">
        <f t="shared" ref="V387:V450" si="153">J387</f>
        <v>2</v>
      </c>
      <c r="W387">
        <f t="shared" ref="W387:W450" si="154">IF(OR(R387=1,AND(R387=2,Q387=21)),R387*1000+U387*100+K387,IF(AND(R387=2,Q387=22),(R387+1)*1000+U387*100+K387,(R387+2)*1000+U387*100+K387))</f>
        <v>5203</v>
      </c>
      <c r="AP387">
        <f t="shared" si="140"/>
        <v>6</v>
      </c>
      <c r="AQ387">
        <f t="shared" si="141"/>
        <v>3</v>
      </c>
      <c r="AR387">
        <f t="shared" si="142"/>
        <v>1</v>
      </c>
      <c r="AS387">
        <f t="shared" si="143"/>
        <v>6</v>
      </c>
      <c r="AT387">
        <f t="shared" ref="AT387:AT450" si="155">IF(E387&gt;0,E387,IF(F387&gt;0,F387+3,IF(G387&gt;0,G387+5,IF(H387&gt;0,H387+7,I387+10))))</f>
        <v>6</v>
      </c>
      <c r="AU387">
        <f t="shared" ref="AU387:AU450" si="156">IF(AS387&gt;4,IF(J387&gt;0,J387,IF(K387&gt;0,K387+3,IF(L387&gt;0,L387+5,M387+7))),0)</f>
        <v>2</v>
      </c>
      <c r="AV387">
        <f t="shared" ref="AV387:AV450" si="157">N387</f>
        <v>6</v>
      </c>
      <c r="AW387">
        <f t="shared" ref="AW387:AW450" si="158">O387</f>
        <v>3</v>
      </c>
      <c r="AX387">
        <f t="shared" ref="AX387:AX450" si="159">P387</f>
        <v>1</v>
      </c>
      <c r="AY387">
        <f t="shared" ref="AY387:AY450" si="160">IF(Q387=0,6,Q387)</f>
        <v>6</v>
      </c>
      <c r="AZ387">
        <f t="shared" si="144"/>
        <v>5803</v>
      </c>
      <c r="BA387">
        <f t="shared" si="145"/>
        <v>580300</v>
      </c>
      <c r="BB387">
        <f t="shared" ref="BB387:BB450" si="161">AH387</f>
        <v>0</v>
      </c>
      <c r="BC387">
        <f t="shared" ref="BC387:BC450" si="162">AI387</f>
        <v>0</v>
      </c>
    </row>
    <row r="388" spans="1:55">
      <c r="A388">
        <v>6</v>
      </c>
      <c r="B388">
        <v>3</v>
      </c>
      <c r="C388">
        <v>2</v>
      </c>
      <c r="D388">
        <v>9</v>
      </c>
      <c r="E388">
        <v>0</v>
      </c>
      <c r="F388">
        <v>5</v>
      </c>
      <c r="G388">
        <v>3</v>
      </c>
      <c r="H388">
        <v>17</v>
      </c>
      <c r="I388">
        <v>4</v>
      </c>
      <c r="J388">
        <v>1</v>
      </c>
      <c r="K388">
        <v>3</v>
      </c>
      <c r="L388"/>
      <c r="M388" s="22"/>
      <c r="N388">
        <f t="shared" si="146"/>
        <v>6</v>
      </c>
      <c r="O388">
        <f t="shared" si="147"/>
        <v>3</v>
      </c>
      <c r="P388">
        <f t="shared" si="148"/>
        <v>2</v>
      </c>
      <c r="Q388">
        <f t="shared" si="149"/>
        <v>9</v>
      </c>
      <c r="R388">
        <f t="shared" si="150"/>
        <v>5</v>
      </c>
      <c r="S388">
        <f t="shared" si="151"/>
        <v>3</v>
      </c>
      <c r="T388">
        <f t="shared" si="151"/>
        <v>17</v>
      </c>
      <c r="U388">
        <f t="shared" si="152"/>
        <v>4</v>
      </c>
      <c r="V388">
        <f t="shared" si="153"/>
        <v>1</v>
      </c>
      <c r="W388">
        <f t="shared" si="154"/>
        <v>7403</v>
      </c>
      <c r="AP388">
        <f t="shared" si="140"/>
        <v>6</v>
      </c>
      <c r="AQ388">
        <f t="shared" si="141"/>
        <v>3</v>
      </c>
      <c r="AR388">
        <f t="shared" si="142"/>
        <v>2</v>
      </c>
      <c r="AS388">
        <f t="shared" si="143"/>
        <v>9</v>
      </c>
      <c r="AT388">
        <f t="shared" si="155"/>
        <v>8</v>
      </c>
      <c r="AU388">
        <f t="shared" si="156"/>
        <v>1</v>
      </c>
      <c r="AV388">
        <f t="shared" si="157"/>
        <v>6</v>
      </c>
      <c r="AW388">
        <f t="shared" si="158"/>
        <v>3</v>
      </c>
      <c r="AX388">
        <f t="shared" si="159"/>
        <v>2</v>
      </c>
      <c r="AY388">
        <f t="shared" si="160"/>
        <v>9</v>
      </c>
      <c r="AZ388">
        <f t="shared" si="144"/>
        <v>8303</v>
      </c>
      <c r="BA388">
        <f t="shared" si="145"/>
        <v>830300</v>
      </c>
      <c r="BB388">
        <f t="shared" si="161"/>
        <v>0</v>
      </c>
      <c r="BC388">
        <f t="shared" si="162"/>
        <v>0</v>
      </c>
    </row>
    <row r="389" spans="1:55">
      <c r="A389">
        <v>6</v>
      </c>
      <c r="B389">
        <v>3</v>
      </c>
      <c r="C389">
        <v>3</v>
      </c>
      <c r="D389">
        <v>20</v>
      </c>
      <c r="E389">
        <v>0</v>
      </c>
      <c r="F389">
        <v>4</v>
      </c>
      <c r="G389">
        <v>8</v>
      </c>
      <c r="H389">
        <v>2</v>
      </c>
      <c r="I389">
        <v>1</v>
      </c>
      <c r="J389">
        <v>8</v>
      </c>
      <c r="K389">
        <v>2</v>
      </c>
      <c r="L389"/>
      <c r="M389" s="22"/>
      <c r="N389">
        <f t="shared" si="146"/>
        <v>6</v>
      </c>
      <c r="O389">
        <f t="shared" si="147"/>
        <v>3</v>
      </c>
      <c r="P389">
        <f t="shared" si="148"/>
        <v>3</v>
      </c>
      <c r="Q389">
        <f t="shared" si="149"/>
        <v>20</v>
      </c>
      <c r="R389">
        <f t="shared" si="150"/>
        <v>4</v>
      </c>
      <c r="S389">
        <f t="shared" si="151"/>
        <v>8</v>
      </c>
      <c r="T389">
        <f t="shared" si="151"/>
        <v>2</v>
      </c>
      <c r="U389">
        <f t="shared" si="152"/>
        <v>1</v>
      </c>
      <c r="V389">
        <f t="shared" si="153"/>
        <v>8</v>
      </c>
      <c r="W389">
        <f t="shared" si="154"/>
        <v>6102</v>
      </c>
      <c r="AP389">
        <f t="shared" si="140"/>
        <v>6</v>
      </c>
      <c r="AQ389">
        <f t="shared" si="141"/>
        <v>3</v>
      </c>
      <c r="AR389">
        <f t="shared" si="142"/>
        <v>3</v>
      </c>
      <c r="AS389">
        <f t="shared" si="143"/>
        <v>20</v>
      </c>
      <c r="AT389">
        <f t="shared" si="155"/>
        <v>7</v>
      </c>
      <c r="AU389">
        <f t="shared" si="156"/>
        <v>8</v>
      </c>
      <c r="AV389">
        <f t="shared" si="157"/>
        <v>6</v>
      </c>
      <c r="AW389">
        <f t="shared" si="158"/>
        <v>3</v>
      </c>
      <c r="AX389">
        <f t="shared" si="159"/>
        <v>3</v>
      </c>
      <c r="AY389">
        <f t="shared" si="160"/>
        <v>20</v>
      </c>
      <c r="AZ389">
        <f t="shared" si="144"/>
        <v>8102</v>
      </c>
      <c r="BA389">
        <f t="shared" si="145"/>
        <v>810200</v>
      </c>
      <c r="BB389">
        <f t="shared" si="161"/>
        <v>0</v>
      </c>
      <c r="BC389">
        <f t="shared" si="162"/>
        <v>0</v>
      </c>
    </row>
    <row r="390" spans="1:55">
      <c r="A390">
        <v>6</v>
      </c>
      <c r="B390">
        <v>3</v>
      </c>
      <c r="C390">
        <v>4</v>
      </c>
      <c r="D390">
        <v>0</v>
      </c>
      <c r="E390">
        <v>16</v>
      </c>
      <c r="F390">
        <v>2</v>
      </c>
      <c r="G390">
        <v>5</v>
      </c>
      <c r="H390">
        <v>1</v>
      </c>
      <c r="I390">
        <v>3</v>
      </c>
      <c r="J390">
        <v>0</v>
      </c>
      <c r="K390">
        <v>2</v>
      </c>
      <c r="L390"/>
      <c r="M390" s="22"/>
      <c r="N390">
        <f t="shared" si="146"/>
        <v>6</v>
      </c>
      <c r="O390">
        <f t="shared" si="147"/>
        <v>3</v>
      </c>
      <c r="P390">
        <f t="shared" si="148"/>
        <v>4</v>
      </c>
      <c r="Q390">
        <f t="shared" si="149"/>
        <v>16</v>
      </c>
      <c r="R390">
        <f t="shared" si="150"/>
        <v>2</v>
      </c>
      <c r="S390">
        <f t="shared" si="151"/>
        <v>5</v>
      </c>
      <c r="T390">
        <f t="shared" si="151"/>
        <v>1</v>
      </c>
      <c r="U390">
        <f t="shared" si="152"/>
        <v>3</v>
      </c>
      <c r="V390">
        <f t="shared" si="153"/>
        <v>0</v>
      </c>
      <c r="W390">
        <f t="shared" si="154"/>
        <v>4302</v>
      </c>
      <c r="AP390">
        <f t="shared" si="140"/>
        <v>6</v>
      </c>
      <c r="AQ390">
        <f t="shared" si="141"/>
        <v>3</v>
      </c>
      <c r="AR390">
        <f t="shared" si="142"/>
        <v>4</v>
      </c>
      <c r="AS390">
        <f t="shared" si="143"/>
        <v>0</v>
      </c>
      <c r="AT390">
        <f t="shared" si="155"/>
        <v>16</v>
      </c>
      <c r="AU390">
        <f t="shared" si="156"/>
        <v>0</v>
      </c>
      <c r="AV390">
        <f t="shared" si="157"/>
        <v>6</v>
      </c>
      <c r="AW390">
        <f t="shared" si="158"/>
        <v>3</v>
      </c>
      <c r="AX390">
        <f t="shared" si="159"/>
        <v>4</v>
      </c>
      <c r="AY390">
        <f t="shared" si="160"/>
        <v>16</v>
      </c>
      <c r="AZ390">
        <f t="shared" si="144"/>
        <v>4302</v>
      </c>
      <c r="BA390">
        <f t="shared" si="145"/>
        <v>430200</v>
      </c>
      <c r="BB390">
        <f t="shared" si="161"/>
        <v>0</v>
      </c>
      <c r="BC390">
        <f t="shared" si="162"/>
        <v>0</v>
      </c>
    </row>
    <row r="391" spans="1:55">
      <c r="A391">
        <v>6</v>
      </c>
      <c r="B391">
        <v>3</v>
      </c>
      <c r="C391">
        <v>5</v>
      </c>
      <c r="D391">
        <v>11</v>
      </c>
      <c r="E391">
        <v>0</v>
      </c>
      <c r="F391">
        <v>7</v>
      </c>
      <c r="G391">
        <v>12</v>
      </c>
      <c r="H391">
        <v>13</v>
      </c>
      <c r="I391">
        <v>5</v>
      </c>
      <c r="J391">
        <v>7</v>
      </c>
      <c r="K391">
        <v>1</v>
      </c>
      <c r="L391"/>
      <c r="M391" s="22"/>
      <c r="N391">
        <f t="shared" si="146"/>
        <v>6</v>
      </c>
      <c r="O391">
        <f t="shared" si="147"/>
        <v>3</v>
      </c>
      <c r="P391">
        <f t="shared" si="148"/>
        <v>5</v>
      </c>
      <c r="Q391">
        <f t="shared" si="149"/>
        <v>11</v>
      </c>
      <c r="R391">
        <f t="shared" si="150"/>
        <v>7</v>
      </c>
      <c r="S391">
        <f t="shared" si="151"/>
        <v>12</v>
      </c>
      <c r="T391">
        <f t="shared" si="151"/>
        <v>13</v>
      </c>
      <c r="U391">
        <f t="shared" si="152"/>
        <v>5</v>
      </c>
      <c r="V391">
        <f t="shared" si="153"/>
        <v>7</v>
      </c>
      <c r="W391">
        <f t="shared" si="154"/>
        <v>9501</v>
      </c>
      <c r="AP391">
        <f t="shared" si="140"/>
        <v>6</v>
      </c>
      <c r="AQ391">
        <f t="shared" si="141"/>
        <v>3</v>
      </c>
      <c r="AR391">
        <f t="shared" si="142"/>
        <v>5</v>
      </c>
      <c r="AS391">
        <f t="shared" si="143"/>
        <v>11</v>
      </c>
      <c r="AT391">
        <f t="shared" si="155"/>
        <v>10</v>
      </c>
      <c r="AU391">
        <f t="shared" si="156"/>
        <v>7</v>
      </c>
      <c r="AV391">
        <f t="shared" si="157"/>
        <v>6</v>
      </c>
      <c r="AW391">
        <f t="shared" si="158"/>
        <v>3</v>
      </c>
      <c r="AX391">
        <f t="shared" si="159"/>
        <v>5</v>
      </c>
      <c r="AY391">
        <f t="shared" si="160"/>
        <v>11</v>
      </c>
      <c r="AZ391">
        <f t="shared" si="144"/>
        <v>10601</v>
      </c>
      <c r="BA391">
        <f t="shared" si="145"/>
        <v>1060100</v>
      </c>
      <c r="BB391">
        <f t="shared" si="161"/>
        <v>0</v>
      </c>
      <c r="BC391">
        <f t="shared" si="162"/>
        <v>0</v>
      </c>
    </row>
    <row r="392" spans="1:55">
      <c r="A392">
        <v>6</v>
      </c>
      <c r="B392">
        <v>4</v>
      </c>
      <c r="C392">
        <v>1</v>
      </c>
      <c r="D392">
        <v>0</v>
      </c>
      <c r="E392">
        <v>11</v>
      </c>
      <c r="F392">
        <v>2</v>
      </c>
      <c r="G392">
        <v>4</v>
      </c>
      <c r="H392">
        <v>9</v>
      </c>
      <c r="I392">
        <v>5</v>
      </c>
      <c r="J392">
        <v>0</v>
      </c>
      <c r="K392">
        <v>1</v>
      </c>
      <c r="L392"/>
      <c r="M392"/>
      <c r="N392">
        <f t="shared" si="146"/>
        <v>6</v>
      </c>
      <c r="O392">
        <f t="shared" si="147"/>
        <v>4</v>
      </c>
      <c r="P392">
        <f t="shared" si="148"/>
        <v>1</v>
      </c>
      <c r="Q392">
        <f t="shared" si="149"/>
        <v>11</v>
      </c>
      <c r="R392">
        <f t="shared" si="150"/>
        <v>2</v>
      </c>
      <c r="S392">
        <f t="shared" si="151"/>
        <v>4</v>
      </c>
      <c r="T392">
        <f t="shared" si="151"/>
        <v>9</v>
      </c>
      <c r="U392">
        <f t="shared" si="152"/>
        <v>5</v>
      </c>
      <c r="V392">
        <f t="shared" si="153"/>
        <v>0</v>
      </c>
      <c r="W392">
        <f t="shared" si="154"/>
        <v>4501</v>
      </c>
      <c r="AP392">
        <f t="shared" si="140"/>
        <v>6</v>
      </c>
      <c r="AQ392">
        <f t="shared" si="141"/>
        <v>4</v>
      </c>
      <c r="AR392">
        <f t="shared" si="142"/>
        <v>1</v>
      </c>
      <c r="AS392">
        <f t="shared" si="143"/>
        <v>0</v>
      </c>
      <c r="AT392">
        <f t="shared" si="155"/>
        <v>11</v>
      </c>
      <c r="AU392">
        <f t="shared" si="156"/>
        <v>0</v>
      </c>
      <c r="AV392">
        <f t="shared" si="157"/>
        <v>6</v>
      </c>
      <c r="AW392">
        <f t="shared" si="158"/>
        <v>4</v>
      </c>
      <c r="AX392">
        <f t="shared" si="159"/>
        <v>1</v>
      </c>
      <c r="AY392">
        <f t="shared" si="160"/>
        <v>11</v>
      </c>
      <c r="AZ392">
        <f t="shared" si="144"/>
        <v>4501</v>
      </c>
      <c r="BA392">
        <f t="shared" si="145"/>
        <v>450100</v>
      </c>
      <c r="BB392">
        <f t="shared" si="161"/>
        <v>0</v>
      </c>
      <c r="BC392">
        <f t="shared" si="162"/>
        <v>0</v>
      </c>
    </row>
    <row r="393" spans="1:55">
      <c r="A393">
        <v>6</v>
      </c>
      <c r="B393">
        <v>4</v>
      </c>
      <c r="C393">
        <v>2</v>
      </c>
      <c r="D393">
        <v>10</v>
      </c>
      <c r="E393">
        <v>0</v>
      </c>
      <c r="F393">
        <v>3</v>
      </c>
      <c r="G393">
        <v>1</v>
      </c>
      <c r="H393">
        <v>3</v>
      </c>
      <c r="I393">
        <v>4</v>
      </c>
      <c r="J393">
        <v>5</v>
      </c>
      <c r="K393">
        <v>1</v>
      </c>
      <c r="L393"/>
      <c r="M393"/>
      <c r="N393">
        <f t="shared" si="146"/>
        <v>6</v>
      </c>
      <c r="O393">
        <f t="shared" si="147"/>
        <v>4</v>
      </c>
      <c r="P393">
        <f t="shared" si="148"/>
        <v>2</v>
      </c>
      <c r="Q393">
        <f t="shared" si="149"/>
        <v>10</v>
      </c>
      <c r="R393">
        <f t="shared" si="150"/>
        <v>3</v>
      </c>
      <c r="S393">
        <f t="shared" si="151"/>
        <v>1</v>
      </c>
      <c r="T393">
        <f t="shared" si="151"/>
        <v>3</v>
      </c>
      <c r="U393">
        <f t="shared" si="152"/>
        <v>4</v>
      </c>
      <c r="V393">
        <f t="shared" si="153"/>
        <v>5</v>
      </c>
      <c r="W393">
        <f t="shared" si="154"/>
        <v>5401</v>
      </c>
      <c r="AP393">
        <f t="shared" si="140"/>
        <v>6</v>
      </c>
      <c r="AQ393">
        <f t="shared" si="141"/>
        <v>4</v>
      </c>
      <c r="AR393">
        <f t="shared" si="142"/>
        <v>2</v>
      </c>
      <c r="AS393">
        <f t="shared" si="143"/>
        <v>10</v>
      </c>
      <c r="AT393">
        <f t="shared" si="155"/>
        <v>6</v>
      </c>
      <c r="AU393">
        <f t="shared" si="156"/>
        <v>5</v>
      </c>
      <c r="AV393">
        <f t="shared" si="157"/>
        <v>6</v>
      </c>
      <c r="AW393">
        <f t="shared" si="158"/>
        <v>4</v>
      </c>
      <c r="AX393">
        <f t="shared" si="159"/>
        <v>2</v>
      </c>
      <c r="AY393">
        <f t="shared" si="160"/>
        <v>10</v>
      </c>
      <c r="AZ393">
        <f t="shared" si="144"/>
        <v>6401</v>
      </c>
      <c r="BA393">
        <f t="shared" si="145"/>
        <v>640100</v>
      </c>
      <c r="BB393">
        <f t="shared" si="161"/>
        <v>0</v>
      </c>
      <c r="BC393">
        <f t="shared" si="162"/>
        <v>0</v>
      </c>
    </row>
    <row r="394" spans="1:55">
      <c r="A394">
        <v>6</v>
      </c>
      <c r="B394">
        <v>4</v>
      </c>
      <c r="C394">
        <v>3</v>
      </c>
      <c r="D394">
        <v>7</v>
      </c>
      <c r="E394">
        <v>0</v>
      </c>
      <c r="F394">
        <v>1</v>
      </c>
      <c r="G394">
        <v>7</v>
      </c>
      <c r="H394">
        <v>8</v>
      </c>
      <c r="I394">
        <v>1</v>
      </c>
      <c r="J394">
        <v>0</v>
      </c>
      <c r="K394">
        <v>3</v>
      </c>
      <c r="L394"/>
      <c r="M394"/>
      <c r="N394">
        <f t="shared" si="146"/>
        <v>6</v>
      </c>
      <c r="O394">
        <f t="shared" si="147"/>
        <v>4</v>
      </c>
      <c r="P394">
        <f t="shared" si="148"/>
        <v>3</v>
      </c>
      <c r="Q394">
        <f t="shared" si="149"/>
        <v>7</v>
      </c>
      <c r="R394">
        <f t="shared" si="150"/>
        <v>1</v>
      </c>
      <c r="S394">
        <f t="shared" si="151"/>
        <v>7</v>
      </c>
      <c r="T394">
        <f t="shared" si="151"/>
        <v>8</v>
      </c>
      <c r="U394">
        <f t="shared" si="152"/>
        <v>1</v>
      </c>
      <c r="V394">
        <f t="shared" si="153"/>
        <v>0</v>
      </c>
      <c r="W394">
        <f t="shared" si="154"/>
        <v>1103</v>
      </c>
      <c r="AP394">
        <f t="shared" si="140"/>
        <v>6</v>
      </c>
      <c r="AQ394">
        <f t="shared" si="141"/>
        <v>4</v>
      </c>
      <c r="AR394">
        <f t="shared" si="142"/>
        <v>3</v>
      </c>
      <c r="AS394">
        <f t="shared" si="143"/>
        <v>7</v>
      </c>
      <c r="AT394">
        <f t="shared" si="155"/>
        <v>4</v>
      </c>
      <c r="AU394">
        <f t="shared" si="156"/>
        <v>6</v>
      </c>
      <c r="AV394">
        <f t="shared" si="157"/>
        <v>6</v>
      </c>
      <c r="AW394">
        <f t="shared" si="158"/>
        <v>4</v>
      </c>
      <c r="AX394">
        <f t="shared" si="159"/>
        <v>3</v>
      </c>
      <c r="AY394">
        <f t="shared" si="160"/>
        <v>7</v>
      </c>
      <c r="AZ394">
        <f t="shared" si="144"/>
        <v>1803</v>
      </c>
      <c r="BA394">
        <f t="shared" si="145"/>
        <v>180300</v>
      </c>
      <c r="BB394">
        <f t="shared" si="161"/>
        <v>0</v>
      </c>
      <c r="BC394">
        <f t="shared" si="162"/>
        <v>0</v>
      </c>
    </row>
    <row r="395" spans="1:55">
      <c r="A395">
        <v>6</v>
      </c>
      <c r="B395">
        <v>4</v>
      </c>
      <c r="C395">
        <v>4</v>
      </c>
      <c r="D395">
        <v>8</v>
      </c>
      <c r="E395">
        <v>0</v>
      </c>
      <c r="F395">
        <v>6</v>
      </c>
      <c r="G395">
        <v>6</v>
      </c>
      <c r="H395">
        <v>1</v>
      </c>
      <c r="I395">
        <v>3</v>
      </c>
      <c r="J395">
        <v>2</v>
      </c>
      <c r="K395">
        <v>2</v>
      </c>
      <c r="L395"/>
      <c r="M395"/>
      <c r="N395">
        <f t="shared" si="146"/>
        <v>6</v>
      </c>
      <c r="O395">
        <f t="shared" si="147"/>
        <v>4</v>
      </c>
      <c r="P395">
        <f t="shared" si="148"/>
        <v>4</v>
      </c>
      <c r="Q395">
        <f t="shared" si="149"/>
        <v>8</v>
      </c>
      <c r="R395">
        <f t="shared" si="150"/>
        <v>6</v>
      </c>
      <c r="S395">
        <f t="shared" si="151"/>
        <v>6</v>
      </c>
      <c r="T395">
        <f t="shared" si="151"/>
        <v>1</v>
      </c>
      <c r="U395">
        <f t="shared" si="152"/>
        <v>3</v>
      </c>
      <c r="V395">
        <f t="shared" si="153"/>
        <v>2</v>
      </c>
      <c r="W395">
        <f t="shared" si="154"/>
        <v>8302</v>
      </c>
      <c r="AP395">
        <f t="shared" si="140"/>
        <v>6</v>
      </c>
      <c r="AQ395">
        <f t="shared" si="141"/>
        <v>4</v>
      </c>
      <c r="AR395">
        <f t="shared" si="142"/>
        <v>4</v>
      </c>
      <c r="AS395">
        <f t="shared" si="143"/>
        <v>8</v>
      </c>
      <c r="AT395">
        <f t="shared" si="155"/>
        <v>9</v>
      </c>
      <c r="AU395">
        <f t="shared" si="156"/>
        <v>2</v>
      </c>
      <c r="AV395">
        <f t="shared" si="157"/>
        <v>6</v>
      </c>
      <c r="AW395">
        <f t="shared" si="158"/>
        <v>4</v>
      </c>
      <c r="AX395">
        <f t="shared" si="159"/>
        <v>4</v>
      </c>
      <c r="AY395">
        <f t="shared" si="160"/>
        <v>8</v>
      </c>
      <c r="AZ395">
        <f t="shared" si="144"/>
        <v>9102</v>
      </c>
      <c r="BA395">
        <f t="shared" si="145"/>
        <v>910200</v>
      </c>
      <c r="BB395">
        <f t="shared" si="161"/>
        <v>0</v>
      </c>
      <c r="BC395">
        <f t="shared" si="162"/>
        <v>0</v>
      </c>
    </row>
    <row r="396" spans="1:55">
      <c r="A396">
        <v>6</v>
      </c>
      <c r="B396">
        <v>4</v>
      </c>
      <c r="C396">
        <v>5</v>
      </c>
      <c r="D396">
        <v>5</v>
      </c>
      <c r="E396">
        <v>0</v>
      </c>
      <c r="F396">
        <v>7</v>
      </c>
      <c r="G396">
        <v>8</v>
      </c>
      <c r="H396">
        <v>10</v>
      </c>
      <c r="I396">
        <v>2</v>
      </c>
      <c r="J396">
        <v>3</v>
      </c>
      <c r="K396">
        <v>3</v>
      </c>
      <c r="L396"/>
      <c r="M396"/>
      <c r="N396">
        <f t="shared" si="146"/>
        <v>6</v>
      </c>
      <c r="O396">
        <f t="shared" si="147"/>
        <v>4</v>
      </c>
      <c r="P396">
        <f t="shared" si="148"/>
        <v>5</v>
      </c>
      <c r="Q396">
        <f t="shared" si="149"/>
        <v>5</v>
      </c>
      <c r="R396">
        <f t="shared" si="150"/>
        <v>7</v>
      </c>
      <c r="S396">
        <f t="shared" si="151"/>
        <v>8</v>
      </c>
      <c r="T396">
        <f t="shared" si="151"/>
        <v>10</v>
      </c>
      <c r="U396">
        <f t="shared" si="152"/>
        <v>2</v>
      </c>
      <c r="V396">
        <f t="shared" si="153"/>
        <v>3</v>
      </c>
      <c r="W396">
        <f t="shared" si="154"/>
        <v>9203</v>
      </c>
      <c r="AP396">
        <f t="shared" si="140"/>
        <v>6</v>
      </c>
      <c r="AQ396">
        <f t="shared" si="141"/>
        <v>4</v>
      </c>
      <c r="AR396">
        <f t="shared" si="142"/>
        <v>5</v>
      </c>
      <c r="AS396">
        <f t="shared" si="143"/>
        <v>5</v>
      </c>
      <c r="AT396">
        <f t="shared" si="155"/>
        <v>10</v>
      </c>
      <c r="AU396">
        <f t="shared" si="156"/>
        <v>3</v>
      </c>
      <c r="AV396">
        <f t="shared" si="157"/>
        <v>6</v>
      </c>
      <c r="AW396">
        <f t="shared" si="158"/>
        <v>4</v>
      </c>
      <c r="AX396">
        <f t="shared" si="159"/>
        <v>5</v>
      </c>
      <c r="AY396">
        <f t="shared" si="160"/>
        <v>5</v>
      </c>
      <c r="AZ396">
        <f t="shared" si="144"/>
        <v>9703</v>
      </c>
      <c r="BA396">
        <f t="shared" si="145"/>
        <v>970300</v>
      </c>
      <c r="BB396">
        <f t="shared" si="161"/>
        <v>0</v>
      </c>
      <c r="BC396">
        <f t="shared" si="162"/>
        <v>0</v>
      </c>
    </row>
    <row r="397" spans="1:55">
      <c r="A397">
        <v>6</v>
      </c>
      <c r="B397">
        <v>5</v>
      </c>
      <c r="C397">
        <v>1</v>
      </c>
      <c r="D397">
        <v>18</v>
      </c>
      <c r="E397">
        <v>0</v>
      </c>
      <c r="F397">
        <v>3</v>
      </c>
      <c r="G397">
        <v>2</v>
      </c>
      <c r="H397">
        <v>12</v>
      </c>
      <c r="I397">
        <v>2</v>
      </c>
      <c r="J397">
        <v>4</v>
      </c>
      <c r="K397">
        <v>2</v>
      </c>
      <c r="L397"/>
      <c r="M397"/>
      <c r="N397">
        <f t="shared" si="146"/>
        <v>6</v>
      </c>
      <c r="O397">
        <f t="shared" si="147"/>
        <v>5</v>
      </c>
      <c r="P397">
        <f t="shared" si="148"/>
        <v>1</v>
      </c>
      <c r="Q397">
        <f t="shared" si="149"/>
        <v>18</v>
      </c>
      <c r="R397">
        <f t="shared" si="150"/>
        <v>3</v>
      </c>
      <c r="S397">
        <f t="shared" si="151"/>
        <v>2</v>
      </c>
      <c r="T397">
        <f t="shared" si="151"/>
        <v>12</v>
      </c>
      <c r="U397">
        <f t="shared" si="152"/>
        <v>2</v>
      </c>
      <c r="V397">
        <f t="shared" si="153"/>
        <v>4</v>
      </c>
      <c r="W397">
        <f t="shared" si="154"/>
        <v>5202</v>
      </c>
      <c r="AP397">
        <f t="shared" si="140"/>
        <v>6</v>
      </c>
      <c r="AQ397">
        <f t="shared" si="141"/>
        <v>5</v>
      </c>
      <c r="AR397">
        <f t="shared" si="142"/>
        <v>1</v>
      </c>
      <c r="AS397">
        <f t="shared" si="143"/>
        <v>18</v>
      </c>
      <c r="AT397">
        <f t="shared" si="155"/>
        <v>6</v>
      </c>
      <c r="AU397">
        <f t="shared" si="156"/>
        <v>4</v>
      </c>
      <c r="AV397">
        <f t="shared" si="157"/>
        <v>6</v>
      </c>
      <c r="AW397">
        <f t="shared" si="158"/>
        <v>5</v>
      </c>
      <c r="AX397">
        <f t="shared" si="159"/>
        <v>1</v>
      </c>
      <c r="AY397">
        <f t="shared" si="160"/>
        <v>18</v>
      </c>
      <c r="AZ397">
        <f t="shared" si="144"/>
        <v>7002</v>
      </c>
      <c r="BA397">
        <f t="shared" si="145"/>
        <v>700200</v>
      </c>
      <c r="BB397">
        <f t="shared" si="161"/>
        <v>0</v>
      </c>
      <c r="BC397">
        <f t="shared" si="162"/>
        <v>0</v>
      </c>
    </row>
    <row r="398" spans="1:55">
      <c r="A398">
        <v>6</v>
      </c>
      <c r="B398">
        <v>5</v>
      </c>
      <c r="C398">
        <v>2</v>
      </c>
      <c r="D398">
        <v>4</v>
      </c>
      <c r="E398">
        <v>0</v>
      </c>
      <c r="F398">
        <v>4</v>
      </c>
      <c r="G398">
        <v>13</v>
      </c>
      <c r="H398">
        <v>7</v>
      </c>
      <c r="I398">
        <v>5</v>
      </c>
      <c r="J398">
        <v>1</v>
      </c>
      <c r="K398">
        <v>1</v>
      </c>
      <c r="L398"/>
      <c r="M398"/>
      <c r="N398">
        <f t="shared" si="146"/>
        <v>6</v>
      </c>
      <c r="O398">
        <f t="shared" si="147"/>
        <v>5</v>
      </c>
      <c r="P398">
        <f t="shared" si="148"/>
        <v>2</v>
      </c>
      <c r="Q398">
        <f t="shared" si="149"/>
        <v>4</v>
      </c>
      <c r="R398">
        <f t="shared" si="150"/>
        <v>4</v>
      </c>
      <c r="S398">
        <f t="shared" si="151"/>
        <v>13</v>
      </c>
      <c r="T398">
        <f t="shared" si="151"/>
        <v>7</v>
      </c>
      <c r="U398">
        <f t="shared" si="152"/>
        <v>5</v>
      </c>
      <c r="V398">
        <f t="shared" si="153"/>
        <v>1</v>
      </c>
      <c r="W398">
        <f t="shared" si="154"/>
        <v>6501</v>
      </c>
      <c r="AP398">
        <f t="shared" si="140"/>
        <v>6</v>
      </c>
      <c r="AQ398">
        <f t="shared" si="141"/>
        <v>5</v>
      </c>
      <c r="AR398">
        <f t="shared" si="142"/>
        <v>2</v>
      </c>
      <c r="AS398">
        <f t="shared" si="143"/>
        <v>4</v>
      </c>
      <c r="AT398">
        <f t="shared" si="155"/>
        <v>7</v>
      </c>
      <c r="AU398">
        <f t="shared" si="156"/>
        <v>0</v>
      </c>
      <c r="AV398">
        <f t="shared" si="157"/>
        <v>6</v>
      </c>
      <c r="AW398">
        <f t="shared" si="158"/>
        <v>5</v>
      </c>
      <c r="AX398">
        <f t="shared" si="159"/>
        <v>2</v>
      </c>
      <c r="AY398">
        <f t="shared" si="160"/>
        <v>4</v>
      </c>
      <c r="AZ398">
        <f t="shared" si="144"/>
        <v>6901</v>
      </c>
      <c r="BA398">
        <f t="shared" si="145"/>
        <v>690100</v>
      </c>
      <c r="BB398">
        <f t="shared" si="161"/>
        <v>0</v>
      </c>
      <c r="BC398">
        <f t="shared" si="162"/>
        <v>0</v>
      </c>
    </row>
    <row r="399" spans="1:55">
      <c r="A399">
        <v>6</v>
      </c>
      <c r="B399">
        <v>5</v>
      </c>
      <c r="C399">
        <v>3</v>
      </c>
      <c r="D399">
        <v>12</v>
      </c>
      <c r="E399">
        <v>0</v>
      </c>
      <c r="F399">
        <v>6</v>
      </c>
      <c r="G399">
        <v>11</v>
      </c>
      <c r="H399">
        <v>15</v>
      </c>
      <c r="I399">
        <v>1</v>
      </c>
      <c r="J399">
        <v>6</v>
      </c>
      <c r="K399">
        <v>3</v>
      </c>
      <c r="L399"/>
      <c r="M399"/>
      <c r="N399">
        <f t="shared" si="146"/>
        <v>6</v>
      </c>
      <c r="O399">
        <f t="shared" si="147"/>
        <v>5</v>
      </c>
      <c r="P399">
        <f t="shared" si="148"/>
        <v>3</v>
      </c>
      <c r="Q399">
        <f t="shared" si="149"/>
        <v>12</v>
      </c>
      <c r="R399">
        <f t="shared" si="150"/>
        <v>6</v>
      </c>
      <c r="S399">
        <f t="shared" si="151"/>
        <v>11</v>
      </c>
      <c r="T399">
        <f t="shared" si="151"/>
        <v>15</v>
      </c>
      <c r="U399">
        <f t="shared" si="152"/>
        <v>1</v>
      </c>
      <c r="V399">
        <f t="shared" si="153"/>
        <v>6</v>
      </c>
      <c r="W399">
        <f t="shared" si="154"/>
        <v>8103</v>
      </c>
      <c r="AP399">
        <f t="shared" si="140"/>
        <v>6</v>
      </c>
      <c r="AQ399">
        <f t="shared" si="141"/>
        <v>5</v>
      </c>
      <c r="AR399">
        <f t="shared" si="142"/>
        <v>3</v>
      </c>
      <c r="AS399">
        <f t="shared" si="143"/>
        <v>12</v>
      </c>
      <c r="AT399">
        <f t="shared" si="155"/>
        <v>9</v>
      </c>
      <c r="AU399">
        <f t="shared" si="156"/>
        <v>6</v>
      </c>
      <c r="AV399">
        <f t="shared" si="157"/>
        <v>6</v>
      </c>
      <c r="AW399">
        <f t="shared" si="158"/>
        <v>5</v>
      </c>
      <c r="AX399">
        <f t="shared" si="159"/>
        <v>3</v>
      </c>
      <c r="AY399">
        <f t="shared" si="160"/>
        <v>12</v>
      </c>
      <c r="AZ399">
        <f t="shared" si="144"/>
        <v>9303</v>
      </c>
      <c r="BA399">
        <f t="shared" si="145"/>
        <v>930300</v>
      </c>
      <c r="BB399">
        <f t="shared" si="161"/>
        <v>0</v>
      </c>
      <c r="BC399">
        <f t="shared" si="162"/>
        <v>0</v>
      </c>
    </row>
    <row r="400" spans="1:55">
      <c r="A400">
        <v>6</v>
      </c>
      <c r="B400">
        <v>5</v>
      </c>
      <c r="C400">
        <v>4</v>
      </c>
      <c r="D400">
        <v>14</v>
      </c>
      <c r="E400">
        <v>0</v>
      </c>
      <c r="F400">
        <v>5</v>
      </c>
      <c r="G400">
        <v>9</v>
      </c>
      <c r="H400">
        <v>11</v>
      </c>
      <c r="I400">
        <v>3</v>
      </c>
      <c r="J400">
        <v>3</v>
      </c>
      <c r="K400">
        <v>2</v>
      </c>
      <c r="L400"/>
      <c r="M400"/>
      <c r="N400">
        <f t="shared" si="146"/>
        <v>6</v>
      </c>
      <c r="O400">
        <f t="shared" si="147"/>
        <v>5</v>
      </c>
      <c r="P400">
        <f t="shared" si="148"/>
        <v>4</v>
      </c>
      <c r="Q400">
        <f t="shared" si="149"/>
        <v>14</v>
      </c>
      <c r="R400">
        <f t="shared" si="150"/>
        <v>5</v>
      </c>
      <c r="S400">
        <f t="shared" si="151"/>
        <v>9</v>
      </c>
      <c r="T400">
        <f t="shared" si="151"/>
        <v>11</v>
      </c>
      <c r="U400">
        <f t="shared" si="152"/>
        <v>3</v>
      </c>
      <c r="V400">
        <f t="shared" si="153"/>
        <v>3</v>
      </c>
      <c r="W400">
        <f t="shared" si="154"/>
        <v>7302</v>
      </c>
      <c r="AP400">
        <f t="shared" si="140"/>
        <v>6</v>
      </c>
      <c r="AQ400">
        <f t="shared" si="141"/>
        <v>5</v>
      </c>
      <c r="AR400">
        <f t="shared" si="142"/>
        <v>4</v>
      </c>
      <c r="AS400">
        <f t="shared" si="143"/>
        <v>14</v>
      </c>
      <c r="AT400">
        <f t="shared" si="155"/>
        <v>8</v>
      </c>
      <c r="AU400">
        <f t="shared" si="156"/>
        <v>3</v>
      </c>
      <c r="AV400">
        <f t="shared" si="157"/>
        <v>6</v>
      </c>
      <c r="AW400">
        <f t="shared" si="158"/>
        <v>5</v>
      </c>
      <c r="AX400">
        <f t="shared" si="159"/>
        <v>4</v>
      </c>
      <c r="AY400">
        <f t="shared" si="160"/>
        <v>14</v>
      </c>
      <c r="AZ400">
        <f t="shared" si="144"/>
        <v>8702</v>
      </c>
      <c r="BA400">
        <f t="shared" si="145"/>
        <v>870200</v>
      </c>
      <c r="BB400">
        <f t="shared" si="161"/>
        <v>0</v>
      </c>
      <c r="BC400">
        <f t="shared" si="162"/>
        <v>0</v>
      </c>
    </row>
    <row r="401" spans="1:55">
      <c r="A401">
        <v>6</v>
      </c>
      <c r="B401">
        <v>5</v>
      </c>
      <c r="C401">
        <v>5</v>
      </c>
      <c r="D401">
        <v>17</v>
      </c>
      <c r="E401">
        <v>0</v>
      </c>
      <c r="F401">
        <v>1</v>
      </c>
      <c r="G401">
        <v>10</v>
      </c>
      <c r="H401">
        <v>16</v>
      </c>
      <c r="I401">
        <v>4</v>
      </c>
      <c r="J401">
        <v>0</v>
      </c>
      <c r="K401">
        <v>3</v>
      </c>
      <c r="L401"/>
      <c r="M401"/>
      <c r="N401">
        <f t="shared" si="146"/>
        <v>6</v>
      </c>
      <c r="O401">
        <f t="shared" si="147"/>
        <v>5</v>
      </c>
      <c r="P401">
        <f t="shared" si="148"/>
        <v>5</v>
      </c>
      <c r="Q401">
        <f t="shared" si="149"/>
        <v>17</v>
      </c>
      <c r="R401">
        <f t="shared" si="150"/>
        <v>1</v>
      </c>
      <c r="S401">
        <f t="shared" si="151"/>
        <v>10</v>
      </c>
      <c r="T401">
        <f t="shared" si="151"/>
        <v>16</v>
      </c>
      <c r="U401">
        <f t="shared" si="152"/>
        <v>4</v>
      </c>
      <c r="V401">
        <f t="shared" si="153"/>
        <v>0</v>
      </c>
      <c r="W401">
        <f t="shared" si="154"/>
        <v>1403</v>
      </c>
      <c r="AP401">
        <f t="shared" si="140"/>
        <v>6</v>
      </c>
      <c r="AQ401">
        <f t="shared" si="141"/>
        <v>5</v>
      </c>
      <c r="AR401">
        <f t="shared" si="142"/>
        <v>5</v>
      </c>
      <c r="AS401">
        <f t="shared" si="143"/>
        <v>17</v>
      </c>
      <c r="AT401">
        <f t="shared" si="155"/>
        <v>4</v>
      </c>
      <c r="AU401">
        <f t="shared" si="156"/>
        <v>6</v>
      </c>
      <c r="AV401">
        <f t="shared" si="157"/>
        <v>6</v>
      </c>
      <c r="AW401">
        <f t="shared" si="158"/>
        <v>5</v>
      </c>
      <c r="AX401">
        <f t="shared" si="159"/>
        <v>5</v>
      </c>
      <c r="AY401">
        <f t="shared" si="160"/>
        <v>17</v>
      </c>
      <c r="AZ401">
        <f t="shared" si="144"/>
        <v>3103</v>
      </c>
      <c r="BA401">
        <f t="shared" si="145"/>
        <v>310300</v>
      </c>
      <c r="BB401">
        <f t="shared" si="161"/>
        <v>0</v>
      </c>
      <c r="BC401">
        <f t="shared" si="162"/>
        <v>0</v>
      </c>
    </row>
    <row r="402" spans="1:55">
      <c r="A402">
        <v>6</v>
      </c>
      <c r="B402">
        <v>6</v>
      </c>
      <c r="C402">
        <v>1</v>
      </c>
      <c r="D402">
        <v>0</v>
      </c>
      <c r="E402">
        <v>21</v>
      </c>
      <c r="F402">
        <v>2</v>
      </c>
      <c r="G402">
        <v>3</v>
      </c>
      <c r="H402">
        <v>6</v>
      </c>
      <c r="I402">
        <v>4</v>
      </c>
      <c r="J402">
        <v>0</v>
      </c>
      <c r="K402">
        <v>2</v>
      </c>
      <c r="L402"/>
      <c r="M402"/>
      <c r="N402">
        <f t="shared" si="146"/>
        <v>6</v>
      </c>
      <c r="O402">
        <f t="shared" si="147"/>
        <v>6</v>
      </c>
      <c r="P402">
        <f t="shared" si="148"/>
        <v>1</v>
      </c>
      <c r="Q402">
        <f t="shared" si="149"/>
        <v>21</v>
      </c>
      <c r="R402">
        <f t="shared" si="150"/>
        <v>2</v>
      </c>
      <c r="S402">
        <f t="shared" si="151"/>
        <v>3</v>
      </c>
      <c r="T402">
        <f t="shared" si="151"/>
        <v>6</v>
      </c>
      <c r="U402">
        <f t="shared" si="152"/>
        <v>4</v>
      </c>
      <c r="V402">
        <f t="shared" si="153"/>
        <v>0</v>
      </c>
      <c r="W402">
        <f t="shared" si="154"/>
        <v>2402</v>
      </c>
      <c r="AP402">
        <f t="shared" si="140"/>
        <v>6</v>
      </c>
      <c r="AQ402">
        <f t="shared" si="141"/>
        <v>6</v>
      </c>
      <c r="AR402">
        <f t="shared" si="142"/>
        <v>1</v>
      </c>
      <c r="AS402">
        <f t="shared" si="143"/>
        <v>0</v>
      </c>
      <c r="AT402">
        <f t="shared" si="155"/>
        <v>21</v>
      </c>
      <c r="AU402">
        <f t="shared" si="156"/>
        <v>0</v>
      </c>
      <c r="AV402">
        <f t="shared" si="157"/>
        <v>6</v>
      </c>
      <c r="AW402">
        <f t="shared" si="158"/>
        <v>6</v>
      </c>
      <c r="AX402">
        <f t="shared" si="159"/>
        <v>1</v>
      </c>
      <c r="AY402">
        <f t="shared" si="160"/>
        <v>21</v>
      </c>
      <c r="AZ402">
        <f t="shared" si="144"/>
        <v>2402</v>
      </c>
      <c r="BA402">
        <f t="shared" si="145"/>
        <v>240200</v>
      </c>
      <c r="BB402">
        <f t="shared" si="161"/>
        <v>0</v>
      </c>
      <c r="BC402">
        <f t="shared" si="162"/>
        <v>0</v>
      </c>
    </row>
    <row r="403" spans="1:55">
      <c r="A403">
        <v>6</v>
      </c>
      <c r="B403">
        <v>6</v>
      </c>
      <c r="C403">
        <v>2</v>
      </c>
      <c r="D403">
        <v>7</v>
      </c>
      <c r="E403">
        <v>0</v>
      </c>
      <c r="F403">
        <v>4</v>
      </c>
      <c r="G403">
        <v>11</v>
      </c>
      <c r="H403">
        <v>5</v>
      </c>
      <c r="I403">
        <v>3</v>
      </c>
      <c r="J403">
        <v>2</v>
      </c>
      <c r="K403">
        <v>3</v>
      </c>
      <c r="L403"/>
      <c r="M403"/>
      <c r="N403">
        <f t="shared" si="146"/>
        <v>6</v>
      </c>
      <c r="O403">
        <f t="shared" si="147"/>
        <v>6</v>
      </c>
      <c r="P403">
        <f t="shared" si="148"/>
        <v>2</v>
      </c>
      <c r="Q403">
        <f t="shared" si="149"/>
        <v>7</v>
      </c>
      <c r="R403">
        <f t="shared" si="150"/>
        <v>4</v>
      </c>
      <c r="S403">
        <f t="shared" si="151"/>
        <v>11</v>
      </c>
      <c r="T403">
        <f t="shared" si="151"/>
        <v>5</v>
      </c>
      <c r="U403">
        <f t="shared" si="152"/>
        <v>3</v>
      </c>
      <c r="V403">
        <f t="shared" si="153"/>
        <v>2</v>
      </c>
      <c r="W403">
        <f t="shared" si="154"/>
        <v>6303</v>
      </c>
      <c r="AP403">
        <f t="shared" si="140"/>
        <v>6</v>
      </c>
      <c r="AQ403">
        <f t="shared" si="141"/>
        <v>6</v>
      </c>
      <c r="AR403">
        <f t="shared" si="142"/>
        <v>2</v>
      </c>
      <c r="AS403">
        <f t="shared" si="143"/>
        <v>7</v>
      </c>
      <c r="AT403">
        <f t="shared" si="155"/>
        <v>7</v>
      </c>
      <c r="AU403">
        <f t="shared" si="156"/>
        <v>2</v>
      </c>
      <c r="AV403">
        <f t="shared" si="157"/>
        <v>6</v>
      </c>
      <c r="AW403">
        <f t="shared" si="158"/>
        <v>6</v>
      </c>
      <c r="AX403">
        <f t="shared" si="159"/>
        <v>2</v>
      </c>
      <c r="AY403">
        <f t="shared" si="160"/>
        <v>7</v>
      </c>
      <c r="AZ403">
        <f t="shared" si="144"/>
        <v>7003</v>
      </c>
      <c r="BA403">
        <f t="shared" si="145"/>
        <v>700300</v>
      </c>
      <c r="BB403">
        <f t="shared" si="161"/>
        <v>0</v>
      </c>
      <c r="BC403">
        <f t="shared" si="162"/>
        <v>0</v>
      </c>
    </row>
    <row r="404" spans="1:55">
      <c r="A404">
        <v>6</v>
      </c>
      <c r="B404">
        <v>6</v>
      </c>
      <c r="C404">
        <v>3</v>
      </c>
      <c r="D404">
        <v>3</v>
      </c>
      <c r="E404">
        <v>0</v>
      </c>
      <c r="F404">
        <v>5</v>
      </c>
      <c r="G404">
        <v>8</v>
      </c>
      <c r="H404">
        <v>3</v>
      </c>
      <c r="I404">
        <v>1</v>
      </c>
      <c r="J404">
        <v>6</v>
      </c>
      <c r="K404">
        <v>2</v>
      </c>
      <c r="L404"/>
      <c r="M404"/>
      <c r="N404">
        <f t="shared" si="146"/>
        <v>6</v>
      </c>
      <c r="O404">
        <f t="shared" si="147"/>
        <v>6</v>
      </c>
      <c r="P404">
        <f t="shared" si="148"/>
        <v>3</v>
      </c>
      <c r="Q404">
        <f t="shared" si="149"/>
        <v>3</v>
      </c>
      <c r="R404">
        <f t="shared" si="150"/>
        <v>5</v>
      </c>
      <c r="S404">
        <f t="shared" si="151"/>
        <v>8</v>
      </c>
      <c r="T404">
        <f t="shared" si="151"/>
        <v>3</v>
      </c>
      <c r="U404">
        <f t="shared" si="152"/>
        <v>1</v>
      </c>
      <c r="V404">
        <f t="shared" si="153"/>
        <v>6</v>
      </c>
      <c r="W404">
        <f t="shared" si="154"/>
        <v>7102</v>
      </c>
      <c r="AP404">
        <f t="shared" si="140"/>
        <v>6</v>
      </c>
      <c r="AQ404">
        <f t="shared" si="141"/>
        <v>6</v>
      </c>
      <c r="AR404">
        <f t="shared" si="142"/>
        <v>3</v>
      </c>
      <c r="AS404">
        <f t="shared" si="143"/>
        <v>3</v>
      </c>
      <c r="AT404">
        <f t="shared" si="155"/>
        <v>8</v>
      </c>
      <c r="AU404">
        <f t="shared" si="156"/>
        <v>0</v>
      </c>
      <c r="AV404">
        <f t="shared" si="157"/>
        <v>6</v>
      </c>
      <c r="AW404">
        <f t="shared" si="158"/>
        <v>6</v>
      </c>
      <c r="AX404">
        <f t="shared" si="159"/>
        <v>3</v>
      </c>
      <c r="AY404">
        <f t="shared" si="160"/>
        <v>3</v>
      </c>
      <c r="AZ404">
        <f t="shared" si="144"/>
        <v>7402</v>
      </c>
      <c r="BA404">
        <f t="shared" si="145"/>
        <v>740200</v>
      </c>
      <c r="BB404">
        <f t="shared" si="161"/>
        <v>0</v>
      </c>
      <c r="BC404">
        <f t="shared" si="162"/>
        <v>0</v>
      </c>
    </row>
    <row r="405" spans="1:55">
      <c r="A405">
        <v>6</v>
      </c>
      <c r="B405">
        <v>6</v>
      </c>
      <c r="C405">
        <v>4</v>
      </c>
      <c r="D405">
        <v>6</v>
      </c>
      <c r="E405">
        <v>0</v>
      </c>
      <c r="F405">
        <v>6</v>
      </c>
      <c r="G405">
        <v>9</v>
      </c>
      <c r="H405">
        <v>3</v>
      </c>
      <c r="I405">
        <v>2</v>
      </c>
      <c r="J405">
        <v>7</v>
      </c>
      <c r="K405">
        <v>1</v>
      </c>
      <c r="L405"/>
      <c r="M405"/>
      <c r="N405">
        <f t="shared" si="146"/>
        <v>6</v>
      </c>
      <c r="O405">
        <f t="shared" si="147"/>
        <v>6</v>
      </c>
      <c r="P405">
        <f t="shared" si="148"/>
        <v>4</v>
      </c>
      <c r="Q405">
        <f t="shared" si="149"/>
        <v>6</v>
      </c>
      <c r="R405">
        <f t="shared" si="150"/>
        <v>6</v>
      </c>
      <c r="S405">
        <f t="shared" si="151"/>
        <v>9</v>
      </c>
      <c r="T405">
        <f t="shared" si="151"/>
        <v>3</v>
      </c>
      <c r="U405">
        <f t="shared" si="152"/>
        <v>2</v>
      </c>
      <c r="V405">
        <f t="shared" si="153"/>
        <v>7</v>
      </c>
      <c r="W405">
        <f t="shared" si="154"/>
        <v>8201</v>
      </c>
      <c r="AP405">
        <f t="shared" si="140"/>
        <v>6</v>
      </c>
      <c r="AQ405">
        <f t="shared" si="141"/>
        <v>6</v>
      </c>
      <c r="AR405">
        <f t="shared" si="142"/>
        <v>4</v>
      </c>
      <c r="AS405">
        <f t="shared" si="143"/>
        <v>6</v>
      </c>
      <c r="AT405">
        <f t="shared" si="155"/>
        <v>9</v>
      </c>
      <c r="AU405">
        <f t="shared" si="156"/>
        <v>7</v>
      </c>
      <c r="AV405">
        <f t="shared" si="157"/>
        <v>6</v>
      </c>
      <c r="AW405">
        <f t="shared" si="158"/>
        <v>6</v>
      </c>
      <c r="AX405">
        <f t="shared" si="159"/>
        <v>4</v>
      </c>
      <c r="AY405">
        <f t="shared" si="160"/>
        <v>6</v>
      </c>
      <c r="AZ405">
        <f t="shared" si="144"/>
        <v>8801</v>
      </c>
      <c r="BA405">
        <f t="shared" si="145"/>
        <v>880100</v>
      </c>
      <c r="BB405">
        <f t="shared" si="161"/>
        <v>0</v>
      </c>
      <c r="BC405">
        <f t="shared" si="162"/>
        <v>0</v>
      </c>
    </row>
    <row r="406" spans="1:55">
      <c r="A406">
        <v>6</v>
      </c>
      <c r="B406">
        <v>6</v>
      </c>
      <c r="C406">
        <v>5</v>
      </c>
      <c r="D406">
        <v>5</v>
      </c>
      <c r="E406">
        <v>0</v>
      </c>
      <c r="F406">
        <v>1</v>
      </c>
      <c r="G406">
        <v>10</v>
      </c>
      <c r="H406">
        <v>7</v>
      </c>
      <c r="I406">
        <v>2</v>
      </c>
      <c r="J406">
        <v>0</v>
      </c>
      <c r="K406">
        <v>3</v>
      </c>
      <c r="L406"/>
      <c r="M406"/>
      <c r="N406">
        <f t="shared" si="146"/>
        <v>6</v>
      </c>
      <c r="O406">
        <f t="shared" si="147"/>
        <v>6</v>
      </c>
      <c r="P406">
        <f t="shared" si="148"/>
        <v>5</v>
      </c>
      <c r="Q406">
        <f t="shared" si="149"/>
        <v>5</v>
      </c>
      <c r="R406">
        <f t="shared" si="150"/>
        <v>1</v>
      </c>
      <c r="S406">
        <f t="shared" si="151"/>
        <v>10</v>
      </c>
      <c r="T406">
        <f t="shared" si="151"/>
        <v>7</v>
      </c>
      <c r="U406">
        <f t="shared" si="152"/>
        <v>2</v>
      </c>
      <c r="V406">
        <f t="shared" si="153"/>
        <v>0</v>
      </c>
      <c r="W406">
        <f t="shared" si="154"/>
        <v>1203</v>
      </c>
      <c r="AP406">
        <f t="shared" si="140"/>
        <v>6</v>
      </c>
      <c r="AQ406">
        <f t="shared" si="141"/>
        <v>6</v>
      </c>
      <c r="AR406">
        <f t="shared" si="142"/>
        <v>5</v>
      </c>
      <c r="AS406">
        <f t="shared" si="143"/>
        <v>5</v>
      </c>
      <c r="AT406">
        <f t="shared" si="155"/>
        <v>4</v>
      </c>
      <c r="AU406">
        <f t="shared" si="156"/>
        <v>6</v>
      </c>
      <c r="AV406">
        <f t="shared" si="157"/>
        <v>6</v>
      </c>
      <c r="AW406">
        <f t="shared" si="158"/>
        <v>6</v>
      </c>
      <c r="AX406">
        <f t="shared" si="159"/>
        <v>5</v>
      </c>
      <c r="AY406">
        <f t="shared" si="160"/>
        <v>5</v>
      </c>
      <c r="AZ406">
        <f t="shared" si="144"/>
        <v>1703</v>
      </c>
      <c r="BA406">
        <f t="shared" si="145"/>
        <v>170300</v>
      </c>
      <c r="BB406">
        <f t="shared" si="161"/>
        <v>0</v>
      </c>
      <c r="BC406">
        <f t="shared" si="162"/>
        <v>0</v>
      </c>
    </row>
    <row r="407" spans="1:55">
      <c r="A407">
        <v>6</v>
      </c>
      <c r="B407">
        <v>7</v>
      </c>
      <c r="C407">
        <v>1</v>
      </c>
      <c r="D407">
        <v>15</v>
      </c>
      <c r="E407">
        <v>0</v>
      </c>
      <c r="F407">
        <v>1</v>
      </c>
      <c r="G407">
        <v>10</v>
      </c>
      <c r="H407">
        <v>6</v>
      </c>
      <c r="I407">
        <v>2</v>
      </c>
      <c r="J407">
        <v>0</v>
      </c>
      <c r="K407">
        <v>3</v>
      </c>
      <c r="L407"/>
      <c r="M407"/>
      <c r="N407">
        <f t="shared" si="146"/>
        <v>6</v>
      </c>
      <c r="O407">
        <f t="shared" si="147"/>
        <v>7</v>
      </c>
      <c r="P407">
        <f t="shared" si="148"/>
        <v>1</v>
      </c>
      <c r="Q407">
        <f t="shared" si="149"/>
        <v>15</v>
      </c>
      <c r="R407">
        <f t="shared" si="150"/>
        <v>1</v>
      </c>
      <c r="S407">
        <f t="shared" si="151"/>
        <v>10</v>
      </c>
      <c r="T407">
        <f t="shared" si="151"/>
        <v>6</v>
      </c>
      <c r="U407">
        <f t="shared" si="152"/>
        <v>2</v>
      </c>
      <c r="V407">
        <f t="shared" si="153"/>
        <v>0</v>
      </c>
      <c r="W407">
        <f t="shared" si="154"/>
        <v>1203</v>
      </c>
      <c r="AP407">
        <f t="shared" si="140"/>
        <v>6</v>
      </c>
      <c r="AQ407">
        <f t="shared" si="141"/>
        <v>7</v>
      </c>
      <c r="AR407">
        <f t="shared" si="142"/>
        <v>1</v>
      </c>
      <c r="AS407">
        <f t="shared" si="143"/>
        <v>15</v>
      </c>
      <c r="AT407">
        <f t="shared" si="155"/>
        <v>4</v>
      </c>
      <c r="AU407">
        <f t="shared" si="156"/>
        <v>6</v>
      </c>
      <c r="AV407">
        <f t="shared" si="157"/>
        <v>6</v>
      </c>
      <c r="AW407">
        <f t="shared" si="158"/>
        <v>7</v>
      </c>
      <c r="AX407">
        <f t="shared" si="159"/>
        <v>1</v>
      </c>
      <c r="AY407">
        <f t="shared" si="160"/>
        <v>15</v>
      </c>
      <c r="AZ407">
        <f t="shared" si="144"/>
        <v>2703</v>
      </c>
      <c r="BA407">
        <f t="shared" si="145"/>
        <v>270300</v>
      </c>
      <c r="BB407">
        <f t="shared" si="161"/>
        <v>0</v>
      </c>
      <c r="BC407">
        <f t="shared" si="162"/>
        <v>0</v>
      </c>
    </row>
    <row r="408" spans="1:55">
      <c r="A408">
        <v>6</v>
      </c>
      <c r="B408">
        <v>7</v>
      </c>
      <c r="C408">
        <v>2</v>
      </c>
      <c r="D408">
        <v>19</v>
      </c>
      <c r="E408">
        <v>0</v>
      </c>
      <c r="F408">
        <v>4</v>
      </c>
      <c r="G408">
        <v>11</v>
      </c>
      <c r="H408">
        <v>5</v>
      </c>
      <c r="I408">
        <v>5</v>
      </c>
      <c r="J408">
        <v>5</v>
      </c>
      <c r="K408">
        <v>1</v>
      </c>
      <c r="L408"/>
      <c r="M408"/>
      <c r="N408">
        <f t="shared" si="146"/>
        <v>6</v>
      </c>
      <c r="O408">
        <f t="shared" si="147"/>
        <v>7</v>
      </c>
      <c r="P408">
        <f t="shared" si="148"/>
        <v>2</v>
      </c>
      <c r="Q408">
        <f t="shared" si="149"/>
        <v>19</v>
      </c>
      <c r="R408">
        <f t="shared" si="150"/>
        <v>4</v>
      </c>
      <c r="S408">
        <f t="shared" si="151"/>
        <v>11</v>
      </c>
      <c r="T408">
        <f t="shared" si="151"/>
        <v>5</v>
      </c>
      <c r="U408">
        <f t="shared" si="152"/>
        <v>5</v>
      </c>
      <c r="V408">
        <f t="shared" si="153"/>
        <v>5</v>
      </c>
      <c r="W408">
        <f t="shared" si="154"/>
        <v>6501</v>
      </c>
      <c r="AP408">
        <f t="shared" si="140"/>
        <v>6</v>
      </c>
      <c r="AQ408">
        <f t="shared" si="141"/>
        <v>7</v>
      </c>
      <c r="AR408">
        <f t="shared" si="142"/>
        <v>2</v>
      </c>
      <c r="AS408">
        <f t="shared" si="143"/>
        <v>19</v>
      </c>
      <c r="AT408">
        <f t="shared" si="155"/>
        <v>7</v>
      </c>
      <c r="AU408">
        <f t="shared" si="156"/>
        <v>5</v>
      </c>
      <c r="AV408">
        <f t="shared" si="157"/>
        <v>6</v>
      </c>
      <c r="AW408">
        <f t="shared" si="158"/>
        <v>7</v>
      </c>
      <c r="AX408">
        <f t="shared" si="159"/>
        <v>2</v>
      </c>
      <c r="AY408">
        <f t="shared" si="160"/>
        <v>19</v>
      </c>
      <c r="AZ408">
        <f t="shared" si="144"/>
        <v>8401</v>
      </c>
      <c r="BA408">
        <f t="shared" si="145"/>
        <v>840100</v>
      </c>
      <c r="BB408">
        <f t="shared" si="161"/>
        <v>0</v>
      </c>
      <c r="BC408">
        <f t="shared" si="162"/>
        <v>0</v>
      </c>
    </row>
    <row r="409" spans="1:55">
      <c r="A409">
        <v>6</v>
      </c>
      <c r="B409">
        <v>7</v>
      </c>
      <c r="C409">
        <v>3</v>
      </c>
      <c r="D409">
        <v>5</v>
      </c>
      <c r="E409">
        <v>0</v>
      </c>
      <c r="F409">
        <v>6</v>
      </c>
      <c r="G409">
        <v>9</v>
      </c>
      <c r="H409">
        <v>4</v>
      </c>
      <c r="I409">
        <v>1</v>
      </c>
      <c r="J409">
        <v>4</v>
      </c>
      <c r="K409">
        <v>2</v>
      </c>
      <c r="L409"/>
      <c r="M409"/>
      <c r="N409">
        <f t="shared" si="146"/>
        <v>6</v>
      </c>
      <c r="O409">
        <f t="shared" si="147"/>
        <v>7</v>
      </c>
      <c r="P409">
        <f t="shared" si="148"/>
        <v>3</v>
      </c>
      <c r="Q409">
        <f t="shared" si="149"/>
        <v>5</v>
      </c>
      <c r="R409">
        <f t="shared" si="150"/>
        <v>6</v>
      </c>
      <c r="S409">
        <f t="shared" si="151"/>
        <v>9</v>
      </c>
      <c r="T409">
        <f t="shared" si="151"/>
        <v>4</v>
      </c>
      <c r="U409">
        <f t="shared" si="152"/>
        <v>1</v>
      </c>
      <c r="V409">
        <f t="shared" si="153"/>
        <v>4</v>
      </c>
      <c r="W409">
        <f t="shared" si="154"/>
        <v>8102</v>
      </c>
      <c r="AP409">
        <f t="shared" si="140"/>
        <v>6</v>
      </c>
      <c r="AQ409">
        <f t="shared" si="141"/>
        <v>7</v>
      </c>
      <c r="AR409">
        <f t="shared" si="142"/>
        <v>3</v>
      </c>
      <c r="AS409">
        <f t="shared" si="143"/>
        <v>5</v>
      </c>
      <c r="AT409">
        <f t="shared" si="155"/>
        <v>9</v>
      </c>
      <c r="AU409">
        <f t="shared" si="156"/>
        <v>4</v>
      </c>
      <c r="AV409">
        <f t="shared" si="157"/>
        <v>6</v>
      </c>
      <c r="AW409">
        <f t="shared" si="158"/>
        <v>7</v>
      </c>
      <c r="AX409">
        <f t="shared" si="159"/>
        <v>3</v>
      </c>
      <c r="AY409">
        <f t="shared" si="160"/>
        <v>5</v>
      </c>
      <c r="AZ409">
        <f t="shared" si="144"/>
        <v>8602</v>
      </c>
      <c r="BA409">
        <f t="shared" si="145"/>
        <v>860200</v>
      </c>
      <c r="BB409">
        <f t="shared" si="161"/>
        <v>0</v>
      </c>
      <c r="BC409">
        <f t="shared" si="162"/>
        <v>0</v>
      </c>
    </row>
    <row r="410" spans="1:55">
      <c r="A410">
        <v>6</v>
      </c>
      <c r="B410">
        <v>7</v>
      </c>
      <c r="C410">
        <v>4</v>
      </c>
      <c r="D410">
        <v>18</v>
      </c>
      <c r="E410">
        <v>0</v>
      </c>
      <c r="F410">
        <v>3</v>
      </c>
      <c r="G410">
        <v>12</v>
      </c>
      <c r="H410">
        <v>8</v>
      </c>
      <c r="I410">
        <v>4</v>
      </c>
      <c r="J410">
        <v>7</v>
      </c>
      <c r="K410">
        <v>1</v>
      </c>
      <c r="L410"/>
      <c r="M410"/>
      <c r="N410">
        <f t="shared" si="146"/>
        <v>6</v>
      </c>
      <c r="O410">
        <f t="shared" si="147"/>
        <v>7</v>
      </c>
      <c r="P410">
        <f t="shared" si="148"/>
        <v>4</v>
      </c>
      <c r="Q410">
        <f t="shared" si="149"/>
        <v>18</v>
      </c>
      <c r="R410">
        <f t="shared" si="150"/>
        <v>3</v>
      </c>
      <c r="S410">
        <f t="shared" si="151"/>
        <v>12</v>
      </c>
      <c r="T410">
        <f t="shared" si="151"/>
        <v>8</v>
      </c>
      <c r="U410">
        <f t="shared" si="152"/>
        <v>4</v>
      </c>
      <c r="V410">
        <f t="shared" si="153"/>
        <v>7</v>
      </c>
      <c r="W410">
        <f t="shared" si="154"/>
        <v>5401</v>
      </c>
      <c r="AP410">
        <f t="shared" si="140"/>
        <v>6</v>
      </c>
      <c r="AQ410">
        <f t="shared" si="141"/>
        <v>7</v>
      </c>
      <c r="AR410">
        <f t="shared" si="142"/>
        <v>4</v>
      </c>
      <c r="AS410">
        <f t="shared" si="143"/>
        <v>18</v>
      </c>
      <c r="AT410">
        <f t="shared" si="155"/>
        <v>6</v>
      </c>
      <c r="AU410">
        <f t="shared" si="156"/>
        <v>7</v>
      </c>
      <c r="AV410">
        <f t="shared" si="157"/>
        <v>6</v>
      </c>
      <c r="AW410">
        <f t="shared" si="158"/>
        <v>7</v>
      </c>
      <c r="AX410">
        <f t="shared" si="159"/>
        <v>4</v>
      </c>
      <c r="AY410">
        <f t="shared" si="160"/>
        <v>18</v>
      </c>
      <c r="AZ410">
        <f t="shared" si="144"/>
        <v>7201</v>
      </c>
      <c r="BA410">
        <f t="shared" si="145"/>
        <v>720100</v>
      </c>
      <c r="BB410">
        <f t="shared" si="161"/>
        <v>0</v>
      </c>
      <c r="BC410">
        <f t="shared" si="162"/>
        <v>0</v>
      </c>
    </row>
    <row r="411" spans="1:55">
      <c r="A411">
        <v>6</v>
      </c>
      <c r="B411">
        <v>7</v>
      </c>
      <c r="C411">
        <v>5</v>
      </c>
      <c r="D411">
        <v>8</v>
      </c>
      <c r="E411">
        <v>0</v>
      </c>
      <c r="F411">
        <v>5</v>
      </c>
      <c r="G411">
        <v>3</v>
      </c>
      <c r="H411">
        <v>3</v>
      </c>
      <c r="I411">
        <v>3</v>
      </c>
      <c r="J411">
        <v>2</v>
      </c>
      <c r="K411">
        <v>3</v>
      </c>
      <c r="L411"/>
      <c r="M411"/>
      <c r="N411">
        <f t="shared" si="146"/>
        <v>6</v>
      </c>
      <c r="O411">
        <f t="shared" si="147"/>
        <v>7</v>
      </c>
      <c r="P411">
        <f t="shared" si="148"/>
        <v>5</v>
      </c>
      <c r="Q411">
        <f t="shared" si="149"/>
        <v>8</v>
      </c>
      <c r="R411">
        <f t="shared" si="150"/>
        <v>5</v>
      </c>
      <c r="S411">
        <f t="shared" si="151"/>
        <v>3</v>
      </c>
      <c r="T411">
        <f t="shared" si="151"/>
        <v>3</v>
      </c>
      <c r="U411">
        <f t="shared" si="152"/>
        <v>3</v>
      </c>
      <c r="V411">
        <f t="shared" si="153"/>
        <v>2</v>
      </c>
      <c r="W411">
        <f t="shared" si="154"/>
        <v>7303</v>
      </c>
      <c r="AP411">
        <f t="shared" si="140"/>
        <v>6</v>
      </c>
      <c r="AQ411">
        <f t="shared" si="141"/>
        <v>7</v>
      </c>
      <c r="AR411">
        <f t="shared" si="142"/>
        <v>5</v>
      </c>
      <c r="AS411">
        <f t="shared" si="143"/>
        <v>8</v>
      </c>
      <c r="AT411">
        <f t="shared" si="155"/>
        <v>8</v>
      </c>
      <c r="AU411">
        <f t="shared" si="156"/>
        <v>2</v>
      </c>
      <c r="AV411">
        <f t="shared" si="157"/>
        <v>6</v>
      </c>
      <c r="AW411">
        <f t="shared" si="158"/>
        <v>7</v>
      </c>
      <c r="AX411">
        <f t="shared" si="159"/>
        <v>5</v>
      </c>
      <c r="AY411">
        <f t="shared" si="160"/>
        <v>8</v>
      </c>
      <c r="AZ411">
        <f t="shared" si="144"/>
        <v>8103</v>
      </c>
      <c r="BA411">
        <f t="shared" si="145"/>
        <v>810300</v>
      </c>
      <c r="BB411">
        <f t="shared" si="161"/>
        <v>0</v>
      </c>
      <c r="BC411">
        <f t="shared" si="162"/>
        <v>0</v>
      </c>
    </row>
    <row r="412" spans="1:55">
      <c r="A412">
        <v>6</v>
      </c>
      <c r="B412">
        <v>8</v>
      </c>
      <c r="C412">
        <v>1</v>
      </c>
      <c r="D412">
        <v>14</v>
      </c>
      <c r="E412">
        <v>0</v>
      </c>
      <c r="F412">
        <v>1</v>
      </c>
      <c r="G412">
        <v>2</v>
      </c>
      <c r="H412">
        <v>10</v>
      </c>
      <c r="I412">
        <v>3</v>
      </c>
      <c r="J412">
        <v>0</v>
      </c>
      <c r="K412">
        <v>2</v>
      </c>
      <c r="L412"/>
      <c r="M412"/>
      <c r="N412">
        <f t="shared" si="146"/>
        <v>6</v>
      </c>
      <c r="O412">
        <f t="shared" si="147"/>
        <v>8</v>
      </c>
      <c r="P412">
        <f t="shared" si="148"/>
        <v>1</v>
      </c>
      <c r="Q412">
        <f t="shared" si="149"/>
        <v>14</v>
      </c>
      <c r="R412">
        <f t="shared" si="150"/>
        <v>1</v>
      </c>
      <c r="S412">
        <f t="shared" si="151"/>
        <v>2</v>
      </c>
      <c r="T412">
        <f t="shared" si="151"/>
        <v>10</v>
      </c>
      <c r="U412">
        <f t="shared" si="152"/>
        <v>3</v>
      </c>
      <c r="V412">
        <f t="shared" si="153"/>
        <v>0</v>
      </c>
      <c r="W412">
        <f t="shared" si="154"/>
        <v>1302</v>
      </c>
      <c r="AP412">
        <f t="shared" si="140"/>
        <v>6</v>
      </c>
      <c r="AQ412">
        <f t="shared" si="141"/>
        <v>8</v>
      </c>
      <c r="AR412">
        <f t="shared" si="142"/>
        <v>1</v>
      </c>
      <c r="AS412">
        <f t="shared" si="143"/>
        <v>14</v>
      </c>
      <c r="AT412">
        <f t="shared" si="155"/>
        <v>4</v>
      </c>
      <c r="AU412">
        <f t="shared" si="156"/>
        <v>5</v>
      </c>
      <c r="AV412">
        <f t="shared" si="157"/>
        <v>6</v>
      </c>
      <c r="AW412">
        <f t="shared" si="158"/>
        <v>8</v>
      </c>
      <c r="AX412">
        <f t="shared" si="159"/>
        <v>1</v>
      </c>
      <c r="AY412">
        <f t="shared" si="160"/>
        <v>14</v>
      </c>
      <c r="AZ412">
        <f t="shared" si="144"/>
        <v>2702</v>
      </c>
      <c r="BA412">
        <f t="shared" si="145"/>
        <v>270200</v>
      </c>
      <c r="BB412">
        <f t="shared" si="161"/>
        <v>0</v>
      </c>
      <c r="BC412">
        <f t="shared" si="162"/>
        <v>0</v>
      </c>
    </row>
    <row r="413" spans="1:55">
      <c r="A413">
        <v>6</v>
      </c>
      <c r="B413">
        <v>8</v>
      </c>
      <c r="C413">
        <v>2</v>
      </c>
      <c r="D413">
        <v>0</v>
      </c>
      <c r="E413">
        <v>22</v>
      </c>
      <c r="F413">
        <v>2</v>
      </c>
      <c r="G413">
        <v>5</v>
      </c>
      <c r="H413">
        <v>2</v>
      </c>
      <c r="I413">
        <v>5</v>
      </c>
      <c r="J413">
        <v>0</v>
      </c>
      <c r="K413">
        <v>1</v>
      </c>
      <c r="L413"/>
      <c r="M413"/>
      <c r="N413">
        <f t="shared" si="146"/>
        <v>6</v>
      </c>
      <c r="O413">
        <f t="shared" si="147"/>
        <v>8</v>
      </c>
      <c r="P413">
        <f t="shared" si="148"/>
        <v>2</v>
      </c>
      <c r="Q413">
        <f t="shared" si="149"/>
        <v>22</v>
      </c>
      <c r="R413">
        <f t="shared" si="150"/>
        <v>2</v>
      </c>
      <c r="S413">
        <f t="shared" si="151"/>
        <v>5</v>
      </c>
      <c r="T413">
        <f t="shared" si="151"/>
        <v>2</v>
      </c>
      <c r="U413">
        <f t="shared" si="152"/>
        <v>5</v>
      </c>
      <c r="V413">
        <f t="shared" si="153"/>
        <v>0</v>
      </c>
      <c r="W413">
        <f t="shared" si="154"/>
        <v>3501</v>
      </c>
      <c r="AP413">
        <f t="shared" si="140"/>
        <v>6</v>
      </c>
      <c r="AQ413">
        <f t="shared" si="141"/>
        <v>8</v>
      </c>
      <c r="AR413">
        <f t="shared" si="142"/>
        <v>2</v>
      </c>
      <c r="AS413">
        <f t="shared" si="143"/>
        <v>0</v>
      </c>
      <c r="AT413">
        <f t="shared" si="155"/>
        <v>22</v>
      </c>
      <c r="AU413">
        <f t="shared" si="156"/>
        <v>0</v>
      </c>
      <c r="AV413">
        <f t="shared" si="157"/>
        <v>6</v>
      </c>
      <c r="AW413">
        <f t="shared" si="158"/>
        <v>8</v>
      </c>
      <c r="AX413">
        <f t="shared" si="159"/>
        <v>2</v>
      </c>
      <c r="AY413">
        <f t="shared" si="160"/>
        <v>22</v>
      </c>
      <c r="AZ413">
        <f t="shared" si="144"/>
        <v>3501</v>
      </c>
      <c r="BA413">
        <f t="shared" si="145"/>
        <v>350100</v>
      </c>
      <c r="BB413">
        <f t="shared" si="161"/>
        <v>0</v>
      </c>
      <c r="BC413">
        <f t="shared" si="162"/>
        <v>0</v>
      </c>
    </row>
    <row r="414" spans="1:55">
      <c r="A414">
        <v>6</v>
      </c>
      <c r="B414">
        <v>8</v>
      </c>
      <c r="C414">
        <v>3</v>
      </c>
      <c r="D414">
        <v>1</v>
      </c>
      <c r="E414">
        <v>0</v>
      </c>
      <c r="F414">
        <v>6</v>
      </c>
      <c r="G414">
        <v>8</v>
      </c>
      <c r="H414">
        <v>6</v>
      </c>
      <c r="I414">
        <v>2</v>
      </c>
      <c r="J414">
        <v>7</v>
      </c>
      <c r="K414">
        <v>1</v>
      </c>
      <c r="L414"/>
      <c r="M414"/>
      <c r="N414">
        <f t="shared" si="146"/>
        <v>6</v>
      </c>
      <c r="O414">
        <f t="shared" si="147"/>
        <v>8</v>
      </c>
      <c r="P414">
        <f t="shared" si="148"/>
        <v>3</v>
      </c>
      <c r="Q414">
        <f t="shared" si="149"/>
        <v>1</v>
      </c>
      <c r="R414">
        <f t="shared" si="150"/>
        <v>6</v>
      </c>
      <c r="S414">
        <f t="shared" si="151"/>
        <v>8</v>
      </c>
      <c r="T414">
        <f t="shared" si="151"/>
        <v>6</v>
      </c>
      <c r="U414">
        <f t="shared" si="152"/>
        <v>2</v>
      </c>
      <c r="V414">
        <f t="shared" si="153"/>
        <v>7</v>
      </c>
      <c r="W414">
        <f t="shared" si="154"/>
        <v>8201</v>
      </c>
      <c r="AP414">
        <f t="shared" si="140"/>
        <v>6</v>
      </c>
      <c r="AQ414">
        <f t="shared" si="141"/>
        <v>8</v>
      </c>
      <c r="AR414">
        <f t="shared" si="142"/>
        <v>3</v>
      </c>
      <c r="AS414">
        <f t="shared" si="143"/>
        <v>1</v>
      </c>
      <c r="AT414">
        <f t="shared" si="155"/>
        <v>9</v>
      </c>
      <c r="AU414">
        <f t="shared" si="156"/>
        <v>0</v>
      </c>
      <c r="AV414">
        <f t="shared" si="157"/>
        <v>6</v>
      </c>
      <c r="AW414">
        <f t="shared" si="158"/>
        <v>8</v>
      </c>
      <c r="AX414">
        <f t="shared" si="159"/>
        <v>3</v>
      </c>
      <c r="AY414">
        <f t="shared" si="160"/>
        <v>1</v>
      </c>
      <c r="AZ414">
        <f t="shared" si="144"/>
        <v>8301</v>
      </c>
      <c r="BA414">
        <f t="shared" si="145"/>
        <v>830100</v>
      </c>
      <c r="BB414">
        <f t="shared" si="161"/>
        <v>0</v>
      </c>
      <c r="BC414">
        <f t="shared" si="162"/>
        <v>0</v>
      </c>
    </row>
    <row r="415" spans="1:55">
      <c r="A415">
        <v>6</v>
      </c>
      <c r="B415">
        <v>8</v>
      </c>
      <c r="C415">
        <v>4</v>
      </c>
      <c r="D415">
        <v>13</v>
      </c>
      <c r="E415">
        <v>0</v>
      </c>
      <c r="F415">
        <v>3</v>
      </c>
      <c r="G415">
        <v>6</v>
      </c>
      <c r="H415">
        <v>8</v>
      </c>
      <c r="I415">
        <v>1</v>
      </c>
      <c r="J415">
        <v>6</v>
      </c>
      <c r="K415">
        <v>3</v>
      </c>
      <c r="L415"/>
      <c r="M415"/>
      <c r="N415">
        <f t="shared" si="146"/>
        <v>6</v>
      </c>
      <c r="O415">
        <f t="shared" si="147"/>
        <v>8</v>
      </c>
      <c r="P415">
        <f t="shared" si="148"/>
        <v>4</v>
      </c>
      <c r="Q415">
        <f t="shared" si="149"/>
        <v>13</v>
      </c>
      <c r="R415">
        <f t="shared" si="150"/>
        <v>3</v>
      </c>
      <c r="S415">
        <f t="shared" si="151"/>
        <v>6</v>
      </c>
      <c r="T415">
        <f t="shared" si="151"/>
        <v>8</v>
      </c>
      <c r="U415">
        <f t="shared" si="152"/>
        <v>1</v>
      </c>
      <c r="V415">
        <f t="shared" si="153"/>
        <v>6</v>
      </c>
      <c r="W415">
        <f t="shared" si="154"/>
        <v>5103</v>
      </c>
      <c r="AP415">
        <f t="shared" si="140"/>
        <v>6</v>
      </c>
      <c r="AQ415">
        <f t="shared" si="141"/>
        <v>8</v>
      </c>
      <c r="AR415">
        <f t="shared" si="142"/>
        <v>4</v>
      </c>
      <c r="AS415">
        <f t="shared" si="143"/>
        <v>13</v>
      </c>
      <c r="AT415">
        <f t="shared" si="155"/>
        <v>6</v>
      </c>
      <c r="AU415">
        <f t="shared" si="156"/>
        <v>6</v>
      </c>
      <c r="AV415">
        <f t="shared" si="157"/>
        <v>6</v>
      </c>
      <c r="AW415">
        <f t="shared" si="158"/>
        <v>8</v>
      </c>
      <c r="AX415">
        <f t="shared" si="159"/>
        <v>4</v>
      </c>
      <c r="AY415">
        <f t="shared" si="160"/>
        <v>13</v>
      </c>
      <c r="AZ415">
        <f t="shared" si="144"/>
        <v>6403</v>
      </c>
      <c r="BA415">
        <f t="shared" si="145"/>
        <v>640300</v>
      </c>
      <c r="BB415">
        <f t="shared" si="161"/>
        <v>0</v>
      </c>
      <c r="BC415">
        <f t="shared" si="162"/>
        <v>0</v>
      </c>
    </row>
    <row r="416" spans="1:55">
      <c r="A416">
        <v>6</v>
      </c>
      <c r="B416">
        <v>8</v>
      </c>
      <c r="C416">
        <v>5</v>
      </c>
      <c r="D416">
        <v>4</v>
      </c>
      <c r="E416">
        <v>0</v>
      </c>
      <c r="F416">
        <v>7</v>
      </c>
      <c r="G416">
        <v>7</v>
      </c>
      <c r="H416">
        <v>13</v>
      </c>
      <c r="I416">
        <v>4</v>
      </c>
      <c r="J416">
        <v>8</v>
      </c>
      <c r="K416">
        <v>2</v>
      </c>
      <c r="L416"/>
      <c r="M416"/>
      <c r="N416">
        <f t="shared" si="146"/>
        <v>6</v>
      </c>
      <c r="O416">
        <f t="shared" si="147"/>
        <v>8</v>
      </c>
      <c r="P416">
        <f t="shared" si="148"/>
        <v>5</v>
      </c>
      <c r="Q416">
        <f t="shared" si="149"/>
        <v>4</v>
      </c>
      <c r="R416">
        <f t="shared" si="150"/>
        <v>7</v>
      </c>
      <c r="S416">
        <f t="shared" si="151"/>
        <v>7</v>
      </c>
      <c r="T416">
        <f t="shared" si="151"/>
        <v>13</v>
      </c>
      <c r="U416">
        <f t="shared" si="152"/>
        <v>4</v>
      </c>
      <c r="V416">
        <f t="shared" si="153"/>
        <v>8</v>
      </c>
      <c r="W416">
        <f t="shared" si="154"/>
        <v>9402</v>
      </c>
      <c r="AP416">
        <f t="shared" si="140"/>
        <v>6</v>
      </c>
      <c r="AQ416">
        <f t="shared" si="141"/>
        <v>8</v>
      </c>
      <c r="AR416">
        <f t="shared" si="142"/>
        <v>5</v>
      </c>
      <c r="AS416">
        <f t="shared" si="143"/>
        <v>4</v>
      </c>
      <c r="AT416">
        <f t="shared" si="155"/>
        <v>10</v>
      </c>
      <c r="AU416">
        <f t="shared" si="156"/>
        <v>0</v>
      </c>
      <c r="AV416">
        <f t="shared" si="157"/>
        <v>6</v>
      </c>
      <c r="AW416">
        <f t="shared" si="158"/>
        <v>8</v>
      </c>
      <c r="AX416">
        <f t="shared" si="159"/>
        <v>5</v>
      </c>
      <c r="AY416">
        <f t="shared" si="160"/>
        <v>4</v>
      </c>
      <c r="AZ416">
        <f t="shared" si="144"/>
        <v>9802</v>
      </c>
      <c r="BA416">
        <f t="shared" si="145"/>
        <v>980200</v>
      </c>
      <c r="BB416">
        <f t="shared" si="161"/>
        <v>0</v>
      </c>
      <c r="BC416">
        <f t="shared" si="162"/>
        <v>0</v>
      </c>
    </row>
    <row r="417" spans="1:55">
      <c r="A417">
        <v>6</v>
      </c>
      <c r="B417">
        <v>9</v>
      </c>
      <c r="C417">
        <v>1</v>
      </c>
      <c r="D417">
        <v>10</v>
      </c>
      <c r="E417">
        <v>0</v>
      </c>
      <c r="F417">
        <v>5</v>
      </c>
      <c r="G417">
        <v>1</v>
      </c>
      <c r="H417">
        <v>16</v>
      </c>
      <c r="I417">
        <v>5</v>
      </c>
      <c r="J417">
        <v>8</v>
      </c>
      <c r="K417">
        <v>3</v>
      </c>
      <c r="L417"/>
      <c r="M417"/>
      <c r="N417">
        <f t="shared" si="146"/>
        <v>6</v>
      </c>
      <c r="O417">
        <f t="shared" si="147"/>
        <v>9</v>
      </c>
      <c r="P417">
        <f t="shared" si="148"/>
        <v>1</v>
      </c>
      <c r="Q417">
        <f t="shared" si="149"/>
        <v>10</v>
      </c>
      <c r="R417">
        <f t="shared" si="150"/>
        <v>5</v>
      </c>
      <c r="S417">
        <f t="shared" si="151"/>
        <v>1</v>
      </c>
      <c r="T417">
        <f t="shared" si="151"/>
        <v>16</v>
      </c>
      <c r="U417">
        <f t="shared" si="152"/>
        <v>5</v>
      </c>
      <c r="V417">
        <f t="shared" si="153"/>
        <v>8</v>
      </c>
      <c r="W417">
        <f t="shared" si="154"/>
        <v>7503</v>
      </c>
      <c r="AP417">
        <f t="shared" si="140"/>
        <v>6</v>
      </c>
      <c r="AQ417">
        <f t="shared" si="141"/>
        <v>9</v>
      </c>
      <c r="AR417">
        <f t="shared" si="142"/>
        <v>1</v>
      </c>
      <c r="AS417">
        <f t="shared" si="143"/>
        <v>10</v>
      </c>
      <c r="AT417">
        <f t="shared" si="155"/>
        <v>8</v>
      </c>
      <c r="AU417">
        <f t="shared" si="156"/>
        <v>8</v>
      </c>
      <c r="AV417">
        <f t="shared" si="157"/>
        <v>6</v>
      </c>
      <c r="AW417">
        <f t="shared" si="158"/>
        <v>9</v>
      </c>
      <c r="AX417">
        <f t="shared" si="159"/>
        <v>1</v>
      </c>
      <c r="AY417">
        <f t="shared" si="160"/>
        <v>10</v>
      </c>
      <c r="AZ417">
        <f t="shared" si="144"/>
        <v>8503</v>
      </c>
      <c r="BA417">
        <f t="shared" si="145"/>
        <v>850300</v>
      </c>
      <c r="BB417">
        <f t="shared" si="161"/>
        <v>0</v>
      </c>
      <c r="BC417">
        <f t="shared" si="162"/>
        <v>0</v>
      </c>
    </row>
    <row r="418" spans="1:55">
      <c r="A418">
        <v>6</v>
      </c>
      <c r="B418">
        <v>9</v>
      </c>
      <c r="C418">
        <v>2</v>
      </c>
      <c r="D418">
        <v>11</v>
      </c>
      <c r="E418">
        <v>0</v>
      </c>
      <c r="F418">
        <v>1</v>
      </c>
      <c r="G418">
        <v>7</v>
      </c>
      <c r="H418">
        <v>9</v>
      </c>
      <c r="I418">
        <v>2</v>
      </c>
      <c r="J418">
        <v>0</v>
      </c>
      <c r="K418">
        <v>2</v>
      </c>
      <c r="L418"/>
      <c r="M418"/>
      <c r="N418">
        <f t="shared" si="146"/>
        <v>6</v>
      </c>
      <c r="O418">
        <f t="shared" si="147"/>
        <v>9</v>
      </c>
      <c r="P418">
        <f t="shared" si="148"/>
        <v>2</v>
      </c>
      <c r="Q418">
        <f t="shared" si="149"/>
        <v>11</v>
      </c>
      <c r="R418">
        <f t="shared" si="150"/>
        <v>1</v>
      </c>
      <c r="S418">
        <f t="shared" si="151"/>
        <v>7</v>
      </c>
      <c r="T418">
        <f t="shared" si="151"/>
        <v>9</v>
      </c>
      <c r="U418">
        <f t="shared" si="152"/>
        <v>2</v>
      </c>
      <c r="V418">
        <f t="shared" si="153"/>
        <v>0</v>
      </c>
      <c r="W418">
        <f t="shared" si="154"/>
        <v>1202</v>
      </c>
      <c r="AP418">
        <f t="shared" si="140"/>
        <v>6</v>
      </c>
      <c r="AQ418">
        <f t="shared" si="141"/>
        <v>9</v>
      </c>
      <c r="AR418">
        <f t="shared" si="142"/>
        <v>2</v>
      </c>
      <c r="AS418">
        <f t="shared" si="143"/>
        <v>11</v>
      </c>
      <c r="AT418">
        <f t="shared" si="155"/>
        <v>4</v>
      </c>
      <c r="AU418">
        <f t="shared" si="156"/>
        <v>5</v>
      </c>
      <c r="AV418">
        <f t="shared" si="157"/>
        <v>6</v>
      </c>
      <c r="AW418">
        <f t="shared" si="158"/>
        <v>9</v>
      </c>
      <c r="AX418">
        <f t="shared" si="159"/>
        <v>2</v>
      </c>
      <c r="AY418">
        <f t="shared" si="160"/>
        <v>11</v>
      </c>
      <c r="AZ418">
        <f t="shared" si="144"/>
        <v>2302</v>
      </c>
      <c r="BA418">
        <f t="shared" si="145"/>
        <v>230200</v>
      </c>
      <c r="BB418">
        <f t="shared" si="161"/>
        <v>0</v>
      </c>
      <c r="BC418">
        <f t="shared" si="162"/>
        <v>0</v>
      </c>
    </row>
    <row r="419" spans="1:55">
      <c r="A419">
        <v>6</v>
      </c>
      <c r="B419">
        <v>9</v>
      </c>
      <c r="C419">
        <v>3</v>
      </c>
      <c r="D419">
        <v>0</v>
      </c>
      <c r="E419">
        <v>1</v>
      </c>
      <c r="F419">
        <v>2</v>
      </c>
      <c r="G419">
        <v>13</v>
      </c>
      <c r="H419">
        <v>13</v>
      </c>
      <c r="I419">
        <v>3</v>
      </c>
      <c r="J419">
        <v>0</v>
      </c>
      <c r="K419">
        <v>2</v>
      </c>
      <c r="L419"/>
      <c r="M419"/>
      <c r="N419">
        <f t="shared" si="146"/>
        <v>6</v>
      </c>
      <c r="O419">
        <f t="shared" si="147"/>
        <v>9</v>
      </c>
      <c r="P419">
        <f t="shared" si="148"/>
        <v>3</v>
      </c>
      <c r="Q419">
        <f t="shared" si="149"/>
        <v>1</v>
      </c>
      <c r="R419">
        <f t="shared" si="150"/>
        <v>2</v>
      </c>
      <c r="S419">
        <f t="shared" si="151"/>
        <v>13</v>
      </c>
      <c r="T419">
        <f t="shared" si="151"/>
        <v>13</v>
      </c>
      <c r="U419">
        <f t="shared" si="152"/>
        <v>3</v>
      </c>
      <c r="V419">
        <f t="shared" si="153"/>
        <v>0</v>
      </c>
      <c r="W419">
        <f t="shared" si="154"/>
        <v>4302</v>
      </c>
      <c r="AP419">
        <f t="shared" si="140"/>
        <v>6</v>
      </c>
      <c r="AQ419">
        <f t="shared" si="141"/>
        <v>9</v>
      </c>
      <c r="AR419">
        <f t="shared" si="142"/>
        <v>3</v>
      </c>
      <c r="AS419">
        <f t="shared" si="143"/>
        <v>0</v>
      </c>
      <c r="AT419">
        <f t="shared" si="155"/>
        <v>1</v>
      </c>
      <c r="AU419">
        <f t="shared" si="156"/>
        <v>0</v>
      </c>
      <c r="AV419">
        <f t="shared" si="157"/>
        <v>6</v>
      </c>
      <c r="AW419">
        <f t="shared" si="158"/>
        <v>9</v>
      </c>
      <c r="AX419">
        <f t="shared" si="159"/>
        <v>3</v>
      </c>
      <c r="AY419">
        <f t="shared" si="160"/>
        <v>1</v>
      </c>
      <c r="AZ419">
        <f t="shared" si="144"/>
        <v>4302</v>
      </c>
      <c r="BA419">
        <f t="shared" si="145"/>
        <v>430200</v>
      </c>
      <c r="BB419">
        <f t="shared" si="161"/>
        <v>0</v>
      </c>
      <c r="BC419">
        <f t="shared" si="162"/>
        <v>0</v>
      </c>
    </row>
    <row r="420" spans="1:55">
      <c r="A420">
        <v>6</v>
      </c>
      <c r="B420">
        <v>9</v>
      </c>
      <c r="C420">
        <v>4</v>
      </c>
      <c r="D420">
        <v>3</v>
      </c>
      <c r="E420">
        <v>0</v>
      </c>
      <c r="F420">
        <v>7</v>
      </c>
      <c r="G420">
        <v>12</v>
      </c>
      <c r="H420">
        <v>7</v>
      </c>
      <c r="I420">
        <v>4</v>
      </c>
      <c r="J420">
        <v>4</v>
      </c>
      <c r="K420">
        <v>1</v>
      </c>
      <c r="L420"/>
      <c r="M420"/>
      <c r="N420">
        <f t="shared" si="146"/>
        <v>6</v>
      </c>
      <c r="O420">
        <f t="shared" si="147"/>
        <v>9</v>
      </c>
      <c r="P420">
        <f t="shared" si="148"/>
        <v>4</v>
      </c>
      <c r="Q420">
        <f t="shared" si="149"/>
        <v>3</v>
      </c>
      <c r="R420">
        <f t="shared" si="150"/>
        <v>7</v>
      </c>
      <c r="S420">
        <f t="shared" si="151"/>
        <v>12</v>
      </c>
      <c r="T420">
        <f t="shared" si="151"/>
        <v>7</v>
      </c>
      <c r="U420">
        <f t="shared" si="152"/>
        <v>4</v>
      </c>
      <c r="V420">
        <f t="shared" si="153"/>
        <v>4</v>
      </c>
      <c r="W420">
        <f t="shared" si="154"/>
        <v>9401</v>
      </c>
      <c r="AP420">
        <f t="shared" si="140"/>
        <v>6</v>
      </c>
      <c r="AQ420">
        <f t="shared" si="141"/>
        <v>9</v>
      </c>
      <c r="AR420">
        <f t="shared" si="142"/>
        <v>4</v>
      </c>
      <c r="AS420">
        <f t="shared" si="143"/>
        <v>3</v>
      </c>
      <c r="AT420">
        <f t="shared" si="155"/>
        <v>10</v>
      </c>
      <c r="AU420">
        <f t="shared" si="156"/>
        <v>0</v>
      </c>
      <c r="AV420">
        <f t="shared" si="157"/>
        <v>6</v>
      </c>
      <c r="AW420">
        <f t="shared" si="158"/>
        <v>9</v>
      </c>
      <c r="AX420">
        <f t="shared" si="159"/>
        <v>4</v>
      </c>
      <c r="AY420">
        <f t="shared" si="160"/>
        <v>3</v>
      </c>
      <c r="AZ420">
        <f t="shared" si="144"/>
        <v>9701</v>
      </c>
      <c r="BA420">
        <f t="shared" si="145"/>
        <v>970100</v>
      </c>
      <c r="BB420">
        <f t="shared" si="161"/>
        <v>0</v>
      </c>
      <c r="BC420">
        <f t="shared" si="162"/>
        <v>0</v>
      </c>
    </row>
    <row r="421" spans="1:55">
      <c r="A421">
        <v>6</v>
      </c>
      <c r="B421">
        <v>9</v>
      </c>
      <c r="C421">
        <v>5</v>
      </c>
      <c r="D421">
        <v>9</v>
      </c>
      <c r="E421">
        <v>0</v>
      </c>
      <c r="F421">
        <v>4</v>
      </c>
      <c r="G421">
        <v>4</v>
      </c>
      <c r="H421">
        <v>1</v>
      </c>
      <c r="I421">
        <v>1</v>
      </c>
      <c r="J421">
        <v>5</v>
      </c>
      <c r="K421">
        <v>1</v>
      </c>
      <c r="L421"/>
      <c r="M421"/>
      <c r="N421">
        <f t="shared" si="146"/>
        <v>6</v>
      </c>
      <c r="O421">
        <f t="shared" si="147"/>
        <v>9</v>
      </c>
      <c r="P421">
        <f t="shared" si="148"/>
        <v>5</v>
      </c>
      <c r="Q421">
        <f t="shared" si="149"/>
        <v>9</v>
      </c>
      <c r="R421">
        <f t="shared" si="150"/>
        <v>4</v>
      </c>
      <c r="S421">
        <f t="shared" si="151"/>
        <v>4</v>
      </c>
      <c r="T421">
        <f t="shared" si="151"/>
        <v>1</v>
      </c>
      <c r="U421">
        <f t="shared" si="152"/>
        <v>1</v>
      </c>
      <c r="V421">
        <f t="shared" si="153"/>
        <v>5</v>
      </c>
      <c r="W421">
        <f t="shared" si="154"/>
        <v>6101</v>
      </c>
      <c r="AP421">
        <f t="shared" si="140"/>
        <v>6</v>
      </c>
      <c r="AQ421">
        <f t="shared" si="141"/>
        <v>9</v>
      </c>
      <c r="AR421">
        <f t="shared" si="142"/>
        <v>5</v>
      </c>
      <c r="AS421">
        <f t="shared" si="143"/>
        <v>9</v>
      </c>
      <c r="AT421">
        <f t="shared" si="155"/>
        <v>7</v>
      </c>
      <c r="AU421">
        <f t="shared" si="156"/>
        <v>5</v>
      </c>
      <c r="AV421">
        <f t="shared" si="157"/>
        <v>6</v>
      </c>
      <c r="AW421">
        <f t="shared" si="158"/>
        <v>9</v>
      </c>
      <c r="AX421">
        <f t="shared" si="159"/>
        <v>5</v>
      </c>
      <c r="AY421">
        <f t="shared" si="160"/>
        <v>9</v>
      </c>
      <c r="AZ421">
        <f t="shared" si="144"/>
        <v>7001</v>
      </c>
      <c r="BA421">
        <f t="shared" si="145"/>
        <v>700100</v>
      </c>
      <c r="BB421">
        <f t="shared" si="161"/>
        <v>0</v>
      </c>
      <c r="BC421">
        <f t="shared" si="162"/>
        <v>0</v>
      </c>
    </row>
    <row r="422" spans="1:55">
      <c r="A422">
        <v>6</v>
      </c>
      <c r="B422">
        <v>10</v>
      </c>
      <c r="C422">
        <v>1</v>
      </c>
      <c r="D422">
        <v>7</v>
      </c>
      <c r="E422">
        <v>0</v>
      </c>
      <c r="F422">
        <v>4</v>
      </c>
      <c r="G422">
        <v>4</v>
      </c>
      <c r="H422">
        <v>14</v>
      </c>
      <c r="I422">
        <v>3</v>
      </c>
      <c r="J422">
        <v>1</v>
      </c>
      <c r="K422">
        <v>1</v>
      </c>
      <c r="L422"/>
      <c r="M422"/>
      <c r="N422">
        <f t="shared" si="146"/>
        <v>6</v>
      </c>
      <c r="O422">
        <f t="shared" si="147"/>
        <v>10</v>
      </c>
      <c r="P422">
        <f t="shared" si="148"/>
        <v>1</v>
      </c>
      <c r="Q422">
        <f t="shared" si="149"/>
        <v>7</v>
      </c>
      <c r="R422">
        <f t="shared" si="150"/>
        <v>4</v>
      </c>
      <c r="S422">
        <f t="shared" si="151"/>
        <v>4</v>
      </c>
      <c r="T422">
        <f t="shared" si="151"/>
        <v>14</v>
      </c>
      <c r="U422">
        <f t="shared" si="152"/>
        <v>3</v>
      </c>
      <c r="V422">
        <f t="shared" si="153"/>
        <v>1</v>
      </c>
      <c r="W422">
        <f t="shared" si="154"/>
        <v>6301</v>
      </c>
      <c r="AP422">
        <f t="shared" si="140"/>
        <v>6</v>
      </c>
      <c r="AQ422">
        <f t="shared" si="141"/>
        <v>10</v>
      </c>
      <c r="AR422">
        <f t="shared" si="142"/>
        <v>1</v>
      </c>
      <c r="AS422">
        <f t="shared" si="143"/>
        <v>7</v>
      </c>
      <c r="AT422">
        <f t="shared" si="155"/>
        <v>7</v>
      </c>
      <c r="AU422">
        <f t="shared" si="156"/>
        <v>1</v>
      </c>
      <c r="AV422">
        <f t="shared" si="157"/>
        <v>6</v>
      </c>
      <c r="AW422">
        <f t="shared" si="158"/>
        <v>10</v>
      </c>
      <c r="AX422">
        <f t="shared" si="159"/>
        <v>1</v>
      </c>
      <c r="AY422">
        <f t="shared" si="160"/>
        <v>7</v>
      </c>
      <c r="AZ422">
        <f t="shared" si="144"/>
        <v>7001</v>
      </c>
      <c r="BA422">
        <f t="shared" si="145"/>
        <v>700100</v>
      </c>
      <c r="BB422">
        <f t="shared" si="161"/>
        <v>0</v>
      </c>
      <c r="BC422">
        <f t="shared" si="162"/>
        <v>0</v>
      </c>
    </row>
    <row r="423" spans="1:55">
      <c r="A423">
        <v>6</v>
      </c>
      <c r="B423">
        <v>10</v>
      </c>
      <c r="C423">
        <v>2</v>
      </c>
      <c r="D423">
        <v>16</v>
      </c>
      <c r="E423">
        <v>0</v>
      </c>
      <c r="F423">
        <v>6</v>
      </c>
      <c r="G423">
        <v>1</v>
      </c>
      <c r="H423">
        <v>3</v>
      </c>
      <c r="I423">
        <v>1</v>
      </c>
      <c r="J423">
        <v>3</v>
      </c>
      <c r="K423">
        <v>3</v>
      </c>
      <c r="L423"/>
      <c r="M423"/>
      <c r="N423">
        <f t="shared" si="146"/>
        <v>6</v>
      </c>
      <c r="O423">
        <f t="shared" si="147"/>
        <v>10</v>
      </c>
      <c r="P423">
        <f t="shared" si="148"/>
        <v>2</v>
      </c>
      <c r="Q423">
        <f t="shared" si="149"/>
        <v>16</v>
      </c>
      <c r="R423">
        <f t="shared" si="150"/>
        <v>6</v>
      </c>
      <c r="S423">
        <f t="shared" si="151"/>
        <v>1</v>
      </c>
      <c r="T423">
        <f t="shared" si="151"/>
        <v>3</v>
      </c>
      <c r="U423">
        <f t="shared" si="152"/>
        <v>1</v>
      </c>
      <c r="V423">
        <f t="shared" si="153"/>
        <v>3</v>
      </c>
      <c r="W423">
        <f t="shared" si="154"/>
        <v>8103</v>
      </c>
      <c r="AP423">
        <f t="shared" si="140"/>
        <v>6</v>
      </c>
      <c r="AQ423">
        <f t="shared" si="141"/>
        <v>10</v>
      </c>
      <c r="AR423">
        <f t="shared" si="142"/>
        <v>2</v>
      </c>
      <c r="AS423">
        <f t="shared" si="143"/>
        <v>16</v>
      </c>
      <c r="AT423">
        <f t="shared" si="155"/>
        <v>9</v>
      </c>
      <c r="AU423">
        <f t="shared" si="156"/>
        <v>3</v>
      </c>
      <c r="AV423">
        <f t="shared" si="157"/>
        <v>6</v>
      </c>
      <c r="AW423">
        <f t="shared" si="158"/>
        <v>10</v>
      </c>
      <c r="AX423">
        <f t="shared" si="159"/>
        <v>2</v>
      </c>
      <c r="AY423">
        <f t="shared" si="160"/>
        <v>16</v>
      </c>
      <c r="AZ423">
        <f t="shared" si="144"/>
        <v>9703</v>
      </c>
      <c r="BA423">
        <f t="shared" si="145"/>
        <v>970300</v>
      </c>
      <c r="BB423">
        <f t="shared" si="161"/>
        <v>0</v>
      </c>
      <c r="BC423">
        <f t="shared" si="162"/>
        <v>0</v>
      </c>
    </row>
    <row r="424" spans="1:55">
      <c r="A424">
        <v>6</v>
      </c>
      <c r="B424">
        <v>10</v>
      </c>
      <c r="C424">
        <v>3</v>
      </c>
      <c r="D424">
        <v>0</v>
      </c>
      <c r="E424">
        <v>10</v>
      </c>
      <c r="F424">
        <v>2</v>
      </c>
      <c r="G424">
        <v>8</v>
      </c>
      <c r="H424">
        <v>17</v>
      </c>
      <c r="I424">
        <v>5</v>
      </c>
      <c r="J424">
        <v>0</v>
      </c>
      <c r="K424">
        <v>2</v>
      </c>
      <c r="L424"/>
      <c r="M424"/>
      <c r="N424">
        <f t="shared" si="146"/>
        <v>6</v>
      </c>
      <c r="O424">
        <f t="shared" si="147"/>
        <v>10</v>
      </c>
      <c r="P424">
        <f t="shared" si="148"/>
        <v>3</v>
      </c>
      <c r="Q424">
        <f t="shared" si="149"/>
        <v>10</v>
      </c>
      <c r="R424">
        <f t="shared" si="150"/>
        <v>2</v>
      </c>
      <c r="S424">
        <f t="shared" si="151"/>
        <v>8</v>
      </c>
      <c r="T424">
        <f t="shared" si="151"/>
        <v>17</v>
      </c>
      <c r="U424">
        <f t="shared" si="152"/>
        <v>5</v>
      </c>
      <c r="V424">
        <f t="shared" si="153"/>
        <v>0</v>
      </c>
      <c r="W424">
        <f t="shared" si="154"/>
        <v>4502</v>
      </c>
      <c r="AP424">
        <f t="shared" si="140"/>
        <v>6</v>
      </c>
      <c r="AQ424">
        <f t="shared" si="141"/>
        <v>10</v>
      </c>
      <c r="AR424">
        <f t="shared" si="142"/>
        <v>3</v>
      </c>
      <c r="AS424">
        <f t="shared" si="143"/>
        <v>0</v>
      </c>
      <c r="AT424">
        <f t="shared" si="155"/>
        <v>10</v>
      </c>
      <c r="AU424">
        <f t="shared" si="156"/>
        <v>0</v>
      </c>
      <c r="AV424">
        <f t="shared" si="157"/>
        <v>6</v>
      </c>
      <c r="AW424">
        <f t="shared" si="158"/>
        <v>10</v>
      </c>
      <c r="AX424">
        <f t="shared" si="159"/>
        <v>3</v>
      </c>
      <c r="AY424">
        <f t="shared" si="160"/>
        <v>10</v>
      </c>
      <c r="AZ424">
        <f t="shared" si="144"/>
        <v>4502</v>
      </c>
      <c r="BA424">
        <f t="shared" si="145"/>
        <v>450200</v>
      </c>
      <c r="BB424">
        <f t="shared" si="161"/>
        <v>0</v>
      </c>
      <c r="BC424">
        <f t="shared" si="162"/>
        <v>0</v>
      </c>
    </row>
    <row r="425" spans="1:55">
      <c r="A425">
        <v>6</v>
      </c>
      <c r="B425">
        <v>10</v>
      </c>
      <c r="C425">
        <v>4</v>
      </c>
      <c r="D425">
        <v>6</v>
      </c>
      <c r="E425">
        <v>0</v>
      </c>
      <c r="F425">
        <v>3</v>
      </c>
      <c r="G425">
        <v>11</v>
      </c>
      <c r="H425">
        <v>11</v>
      </c>
      <c r="I425">
        <v>2</v>
      </c>
      <c r="J425">
        <v>2</v>
      </c>
      <c r="K425">
        <v>1</v>
      </c>
      <c r="L425"/>
      <c r="M425"/>
      <c r="N425">
        <f t="shared" si="146"/>
        <v>6</v>
      </c>
      <c r="O425">
        <f t="shared" si="147"/>
        <v>10</v>
      </c>
      <c r="P425">
        <f t="shared" si="148"/>
        <v>4</v>
      </c>
      <c r="Q425">
        <f t="shared" si="149"/>
        <v>6</v>
      </c>
      <c r="R425">
        <f t="shared" si="150"/>
        <v>3</v>
      </c>
      <c r="S425">
        <f t="shared" si="151"/>
        <v>11</v>
      </c>
      <c r="T425">
        <f t="shared" si="151"/>
        <v>11</v>
      </c>
      <c r="U425">
        <f t="shared" si="152"/>
        <v>2</v>
      </c>
      <c r="V425">
        <f t="shared" si="153"/>
        <v>2</v>
      </c>
      <c r="W425">
        <f t="shared" si="154"/>
        <v>5201</v>
      </c>
      <c r="AP425">
        <f t="shared" si="140"/>
        <v>6</v>
      </c>
      <c r="AQ425">
        <f t="shared" si="141"/>
        <v>10</v>
      </c>
      <c r="AR425">
        <f t="shared" si="142"/>
        <v>4</v>
      </c>
      <c r="AS425">
        <f t="shared" si="143"/>
        <v>6</v>
      </c>
      <c r="AT425">
        <f t="shared" si="155"/>
        <v>6</v>
      </c>
      <c r="AU425">
        <f t="shared" si="156"/>
        <v>2</v>
      </c>
      <c r="AV425">
        <f t="shared" si="157"/>
        <v>6</v>
      </c>
      <c r="AW425">
        <f t="shared" si="158"/>
        <v>10</v>
      </c>
      <c r="AX425">
        <f t="shared" si="159"/>
        <v>4</v>
      </c>
      <c r="AY425">
        <f t="shared" si="160"/>
        <v>6</v>
      </c>
      <c r="AZ425">
        <f t="shared" si="144"/>
        <v>5801</v>
      </c>
      <c r="BA425">
        <f t="shared" si="145"/>
        <v>580100</v>
      </c>
      <c r="BB425">
        <f t="shared" si="161"/>
        <v>0</v>
      </c>
      <c r="BC425">
        <f t="shared" si="162"/>
        <v>0</v>
      </c>
    </row>
    <row r="426" spans="1:55">
      <c r="A426">
        <v>6</v>
      </c>
      <c r="B426">
        <v>10</v>
      </c>
      <c r="C426">
        <v>5</v>
      </c>
      <c r="D426">
        <v>12</v>
      </c>
      <c r="E426">
        <v>0</v>
      </c>
      <c r="F426">
        <v>5</v>
      </c>
      <c r="G426">
        <v>6</v>
      </c>
      <c r="H426">
        <v>2</v>
      </c>
      <c r="I426">
        <v>4</v>
      </c>
      <c r="J426">
        <v>6</v>
      </c>
      <c r="K426">
        <v>3</v>
      </c>
      <c r="L426"/>
      <c r="M426"/>
      <c r="N426">
        <f t="shared" si="146"/>
        <v>6</v>
      </c>
      <c r="O426">
        <f t="shared" si="147"/>
        <v>10</v>
      </c>
      <c r="P426">
        <f t="shared" si="148"/>
        <v>5</v>
      </c>
      <c r="Q426">
        <f t="shared" si="149"/>
        <v>12</v>
      </c>
      <c r="R426">
        <f t="shared" si="150"/>
        <v>5</v>
      </c>
      <c r="S426">
        <f t="shared" si="151"/>
        <v>6</v>
      </c>
      <c r="T426">
        <f t="shared" si="151"/>
        <v>2</v>
      </c>
      <c r="U426">
        <f t="shared" si="152"/>
        <v>4</v>
      </c>
      <c r="V426">
        <f t="shared" si="153"/>
        <v>6</v>
      </c>
      <c r="W426">
        <f t="shared" si="154"/>
        <v>7403</v>
      </c>
      <c r="AP426">
        <f t="shared" si="140"/>
        <v>6</v>
      </c>
      <c r="AQ426">
        <f t="shared" si="141"/>
        <v>10</v>
      </c>
      <c r="AR426">
        <f t="shared" si="142"/>
        <v>5</v>
      </c>
      <c r="AS426">
        <f t="shared" si="143"/>
        <v>12</v>
      </c>
      <c r="AT426">
        <f t="shared" si="155"/>
        <v>8</v>
      </c>
      <c r="AU426">
        <f t="shared" si="156"/>
        <v>6</v>
      </c>
      <c r="AV426">
        <f t="shared" si="157"/>
        <v>6</v>
      </c>
      <c r="AW426">
        <f t="shared" si="158"/>
        <v>10</v>
      </c>
      <c r="AX426">
        <f t="shared" si="159"/>
        <v>5</v>
      </c>
      <c r="AY426">
        <f t="shared" si="160"/>
        <v>12</v>
      </c>
      <c r="AZ426">
        <f t="shared" si="144"/>
        <v>8603</v>
      </c>
      <c r="BA426">
        <f t="shared" si="145"/>
        <v>860300</v>
      </c>
      <c r="BB426">
        <f t="shared" si="161"/>
        <v>0</v>
      </c>
      <c r="BC426">
        <f t="shared" si="162"/>
        <v>0</v>
      </c>
    </row>
    <row r="427" spans="1:55">
      <c r="A427">
        <v>6</v>
      </c>
      <c r="B427">
        <v>11</v>
      </c>
      <c r="C427">
        <v>1</v>
      </c>
      <c r="D427">
        <v>5</v>
      </c>
      <c r="E427">
        <v>0</v>
      </c>
      <c r="F427">
        <v>4</v>
      </c>
      <c r="G427">
        <v>5</v>
      </c>
      <c r="H427">
        <v>5</v>
      </c>
      <c r="I427">
        <v>2</v>
      </c>
      <c r="J427">
        <v>6</v>
      </c>
      <c r="K427">
        <v>2</v>
      </c>
      <c r="L427"/>
      <c r="M427"/>
      <c r="N427">
        <f t="shared" si="146"/>
        <v>6</v>
      </c>
      <c r="O427">
        <f t="shared" si="147"/>
        <v>11</v>
      </c>
      <c r="P427">
        <f t="shared" si="148"/>
        <v>1</v>
      </c>
      <c r="Q427">
        <f t="shared" si="149"/>
        <v>5</v>
      </c>
      <c r="R427">
        <f t="shared" si="150"/>
        <v>4</v>
      </c>
      <c r="S427">
        <f t="shared" si="151"/>
        <v>5</v>
      </c>
      <c r="T427">
        <f t="shared" si="151"/>
        <v>5</v>
      </c>
      <c r="U427">
        <f t="shared" si="152"/>
        <v>2</v>
      </c>
      <c r="V427">
        <f t="shared" si="153"/>
        <v>6</v>
      </c>
      <c r="W427">
        <f t="shared" si="154"/>
        <v>6202</v>
      </c>
      <c r="AP427">
        <f t="shared" si="140"/>
        <v>6</v>
      </c>
      <c r="AQ427">
        <f t="shared" si="141"/>
        <v>11</v>
      </c>
      <c r="AR427">
        <f t="shared" si="142"/>
        <v>1</v>
      </c>
      <c r="AS427">
        <f t="shared" si="143"/>
        <v>5</v>
      </c>
      <c r="AT427">
        <f t="shared" si="155"/>
        <v>7</v>
      </c>
      <c r="AU427">
        <f t="shared" si="156"/>
        <v>6</v>
      </c>
      <c r="AV427">
        <f t="shared" si="157"/>
        <v>6</v>
      </c>
      <c r="AW427">
        <f t="shared" si="158"/>
        <v>11</v>
      </c>
      <c r="AX427">
        <f t="shared" si="159"/>
        <v>1</v>
      </c>
      <c r="AY427">
        <f t="shared" si="160"/>
        <v>5</v>
      </c>
      <c r="AZ427">
        <f t="shared" si="144"/>
        <v>6702</v>
      </c>
      <c r="BA427">
        <f t="shared" si="145"/>
        <v>670200</v>
      </c>
      <c r="BB427">
        <f t="shared" si="161"/>
        <v>0</v>
      </c>
      <c r="BC427">
        <f t="shared" si="162"/>
        <v>0</v>
      </c>
    </row>
    <row r="428" spans="1:55">
      <c r="A428">
        <v>6</v>
      </c>
      <c r="B428">
        <v>11</v>
      </c>
      <c r="C428">
        <v>2</v>
      </c>
      <c r="D428">
        <v>17</v>
      </c>
      <c r="E428">
        <v>0</v>
      </c>
      <c r="F428">
        <v>1</v>
      </c>
      <c r="G428">
        <v>11</v>
      </c>
      <c r="H428">
        <v>5</v>
      </c>
      <c r="I428">
        <v>4</v>
      </c>
      <c r="J428">
        <v>0</v>
      </c>
      <c r="K428">
        <v>3</v>
      </c>
      <c r="L428"/>
      <c r="M428"/>
      <c r="N428">
        <f t="shared" si="146"/>
        <v>6</v>
      </c>
      <c r="O428">
        <f t="shared" si="147"/>
        <v>11</v>
      </c>
      <c r="P428">
        <f t="shared" si="148"/>
        <v>2</v>
      </c>
      <c r="Q428">
        <f t="shared" si="149"/>
        <v>17</v>
      </c>
      <c r="R428">
        <f t="shared" si="150"/>
        <v>1</v>
      </c>
      <c r="S428">
        <f t="shared" si="151"/>
        <v>11</v>
      </c>
      <c r="T428">
        <f t="shared" si="151"/>
        <v>5</v>
      </c>
      <c r="U428">
        <f t="shared" si="152"/>
        <v>4</v>
      </c>
      <c r="V428">
        <f t="shared" si="153"/>
        <v>0</v>
      </c>
      <c r="W428">
        <f t="shared" si="154"/>
        <v>1403</v>
      </c>
      <c r="AP428">
        <f t="shared" si="140"/>
        <v>6</v>
      </c>
      <c r="AQ428">
        <f t="shared" si="141"/>
        <v>11</v>
      </c>
      <c r="AR428">
        <f t="shared" si="142"/>
        <v>2</v>
      </c>
      <c r="AS428">
        <f t="shared" si="143"/>
        <v>17</v>
      </c>
      <c r="AT428">
        <f t="shared" si="155"/>
        <v>4</v>
      </c>
      <c r="AU428">
        <f t="shared" si="156"/>
        <v>6</v>
      </c>
      <c r="AV428">
        <f t="shared" si="157"/>
        <v>6</v>
      </c>
      <c r="AW428">
        <f t="shared" si="158"/>
        <v>11</v>
      </c>
      <c r="AX428">
        <f t="shared" si="159"/>
        <v>2</v>
      </c>
      <c r="AY428">
        <f t="shared" si="160"/>
        <v>17</v>
      </c>
      <c r="AZ428">
        <f t="shared" si="144"/>
        <v>3103</v>
      </c>
      <c r="BA428">
        <f t="shared" si="145"/>
        <v>310300</v>
      </c>
      <c r="BB428">
        <f t="shared" si="161"/>
        <v>0</v>
      </c>
      <c r="BC428">
        <f t="shared" si="162"/>
        <v>0</v>
      </c>
    </row>
    <row r="429" spans="1:55">
      <c r="A429">
        <v>6</v>
      </c>
      <c r="B429">
        <v>11</v>
      </c>
      <c r="C429">
        <v>3</v>
      </c>
      <c r="D429">
        <v>18</v>
      </c>
      <c r="E429">
        <v>0</v>
      </c>
      <c r="F429">
        <v>6</v>
      </c>
      <c r="G429">
        <v>6</v>
      </c>
      <c r="H429">
        <v>2</v>
      </c>
      <c r="I429">
        <v>2</v>
      </c>
      <c r="J429">
        <v>5</v>
      </c>
      <c r="K429">
        <v>2</v>
      </c>
      <c r="L429"/>
      <c r="M429"/>
      <c r="N429">
        <f t="shared" si="146"/>
        <v>6</v>
      </c>
      <c r="O429">
        <f t="shared" si="147"/>
        <v>11</v>
      </c>
      <c r="P429">
        <f t="shared" si="148"/>
        <v>3</v>
      </c>
      <c r="Q429">
        <f t="shared" si="149"/>
        <v>18</v>
      </c>
      <c r="R429">
        <f t="shared" si="150"/>
        <v>6</v>
      </c>
      <c r="S429">
        <f t="shared" si="151"/>
        <v>6</v>
      </c>
      <c r="T429">
        <f t="shared" si="151"/>
        <v>2</v>
      </c>
      <c r="U429">
        <f t="shared" si="152"/>
        <v>2</v>
      </c>
      <c r="V429">
        <f t="shared" si="153"/>
        <v>5</v>
      </c>
      <c r="W429">
        <f t="shared" si="154"/>
        <v>8202</v>
      </c>
      <c r="AP429">
        <f t="shared" si="140"/>
        <v>6</v>
      </c>
      <c r="AQ429">
        <f t="shared" si="141"/>
        <v>11</v>
      </c>
      <c r="AR429">
        <f t="shared" si="142"/>
        <v>3</v>
      </c>
      <c r="AS429">
        <f t="shared" si="143"/>
        <v>18</v>
      </c>
      <c r="AT429">
        <f t="shared" si="155"/>
        <v>9</v>
      </c>
      <c r="AU429">
        <f t="shared" si="156"/>
        <v>5</v>
      </c>
      <c r="AV429">
        <f t="shared" si="157"/>
        <v>6</v>
      </c>
      <c r="AW429">
        <f t="shared" si="158"/>
        <v>11</v>
      </c>
      <c r="AX429">
        <f t="shared" si="159"/>
        <v>3</v>
      </c>
      <c r="AY429">
        <f t="shared" si="160"/>
        <v>18</v>
      </c>
      <c r="AZ429">
        <f t="shared" si="144"/>
        <v>10002</v>
      </c>
      <c r="BA429">
        <f t="shared" si="145"/>
        <v>1000200</v>
      </c>
      <c r="BB429">
        <f t="shared" si="161"/>
        <v>0</v>
      </c>
      <c r="BC429">
        <f t="shared" si="162"/>
        <v>0</v>
      </c>
    </row>
    <row r="430" spans="1:55">
      <c r="A430">
        <v>6</v>
      </c>
      <c r="B430">
        <v>11</v>
      </c>
      <c r="C430">
        <v>4</v>
      </c>
      <c r="D430">
        <v>4</v>
      </c>
      <c r="E430">
        <v>0</v>
      </c>
      <c r="F430">
        <v>5</v>
      </c>
      <c r="G430">
        <v>5</v>
      </c>
      <c r="H430">
        <v>3</v>
      </c>
      <c r="I430">
        <v>4</v>
      </c>
      <c r="J430">
        <v>2</v>
      </c>
      <c r="K430">
        <v>1</v>
      </c>
      <c r="L430"/>
      <c r="M430"/>
      <c r="N430">
        <f t="shared" si="146"/>
        <v>6</v>
      </c>
      <c r="O430">
        <f t="shared" si="147"/>
        <v>11</v>
      </c>
      <c r="P430">
        <f t="shared" si="148"/>
        <v>4</v>
      </c>
      <c r="Q430">
        <f t="shared" si="149"/>
        <v>4</v>
      </c>
      <c r="R430">
        <f t="shared" si="150"/>
        <v>5</v>
      </c>
      <c r="S430">
        <f t="shared" si="151"/>
        <v>5</v>
      </c>
      <c r="T430">
        <f t="shared" si="151"/>
        <v>3</v>
      </c>
      <c r="U430">
        <f t="shared" si="152"/>
        <v>4</v>
      </c>
      <c r="V430">
        <f t="shared" si="153"/>
        <v>2</v>
      </c>
      <c r="W430">
        <f t="shared" si="154"/>
        <v>7401</v>
      </c>
      <c r="AP430">
        <f t="shared" si="140"/>
        <v>6</v>
      </c>
      <c r="AQ430">
        <f t="shared" si="141"/>
        <v>11</v>
      </c>
      <c r="AR430">
        <f t="shared" si="142"/>
        <v>4</v>
      </c>
      <c r="AS430">
        <f t="shared" si="143"/>
        <v>4</v>
      </c>
      <c r="AT430">
        <f t="shared" si="155"/>
        <v>8</v>
      </c>
      <c r="AU430">
        <f t="shared" si="156"/>
        <v>0</v>
      </c>
      <c r="AV430">
        <f t="shared" si="157"/>
        <v>6</v>
      </c>
      <c r="AW430">
        <f t="shared" si="158"/>
        <v>11</v>
      </c>
      <c r="AX430">
        <f t="shared" si="159"/>
        <v>4</v>
      </c>
      <c r="AY430">
        <f t="shared" si="160"/>
        <v>4</v>
      </c>
      <c r="AZ430">
        <f t="shared" si="144"/>
        <v>7801</v>
      </c>
      <c r="BA430">
        <f t="shared" si="145"/>
        <v>780100</v>
      </c>
      <c r="BB430">
        <f t="shared" si="161"/>
        <v>0</v>
      </c>
      <c r="BC430">
        <f t="shared" si="162"/>
        <v>0</v>
      </c>
    </row>
    <row r="431" spans="1:55">
      <c r="A431">
        <v>6</v>
      </c>
      <c r="B431">
        <v>11</v>
      </c>
      <c r="C431">
        <v>5</v>
      </c>
      <c r="D431">
        <v>15</v>
      </c>
      <c r="E431">
        <v>0</v>
      </c>
      <c r="F431">
        <v>7</v>
      </c>
      <c r="G431">
        <v>12</v>
      </c>
      <c r="H431">
        <v>13</v>
      </c>
      <c r="I431">
        <v>3</v>
      </c>
      <c r="J431">
        <v>8</v>
      </c>
      <c r="K431">
        <v>1</v>
      </c>
      <c r="L431"/>
      <c r="M431"/>
      <c r="N431">
        <f t="shared" si="146"/>
        <v>6</v>
      </c>
      <c r="O431">
        <f t="shared" si="147"/>
        <v>11</v>
      </c>
      <c r="P431">
        <f t="shared" si="148"/>
        <v>5</v>
      </c>
      <c r="Q431">
        <f t="shared" si="149"/>
        <v>15</v>
      </c>
      <c r="R431">
        <f t="shared" si="150"/>
        <v>7</v>
      </c>
      <c r="S431">
        <f t="shared" si="151"/>
        <v>12</v>
      </c>
      <c r="T431">
        <f t="shared" si="151"/>
        <v>13</v>
      </c>
      <c r="U431">
        <f t="shared" si="152"/>
        <v>3</v>
      </c>
      <c r="V431">
        <f t="shared" si="153"/>
        <v>8</v>
      </c>
      <c r="W431">
        <f t="shared" si="154"/>
        <v>9301</v>
      </c>
      <c r="AP431">
        <f t="shared" si="140"/>
        <v>6</v>
      </c>
      <c r="AQ431">
        <f t="shared" si="141"/>
        <v>11</v>
      </c>
      <c r="AR431">
        <f t="shared" si="142"/>
        <v>5</v>
      </c>
      <c r="AS431">
        <f t="shared" si="143"/>
        <v>15</v>
      </c>
      <c r="AT431">
        <f t="shared" si="155"/>
        <v>10</v>
      </c>
      <c r="AU431">
        <f t="shared" si="156"/>
        <v>8</v>
      </c>
      <c r="AV431">
        <f t="shared" si="157"/>
        <v>6</v>
      </c>
      <c r="AW431">
        <f t="shared" si="158"/>
        <v>11</v>
      </c>
      <c r="AX431">
        <f t="shared" si="159"/>
        <v>5</v>
      </c>
      <c r="AY431">
        <f t="shared" si="160"/>
        <v>15</v>
      </c>
      <c r="AZ431">
        <f t="shared" si="144"/>
        <v>10801</v>
      </c>
      <c r="BA431">
        <f t="shared" si="145"/>
        <v>1080100</v>
      </c>
      <c r="BB431">
        <f t="shared" si="161"/>
        <v>0</v>
      </c>
      <c r="BC431">
        <f t="shared" si="162"/>
        <v>0</v>
      </c>
    </row>
    <row r="432" spans="1:55">
      <c r="A432">
        <v>6</v>
      </c>
      <c r="B432">
        <v>12</v>
      </c>
      <c r="C432">
        <v>1</v>
      </c>
      <c r="D432">
        <v>2</v>
      </c>
      <c r="E432">
        <v>0</v>
      </c>
      <c r="F432">
        <v>5</v>
      </c>
      <c r="G432">
        <v>12</v>
      </c>
      <c r="H432">
        <v>5</v>
      </c>
      <c r="I432">
        <v>4</v>
      </c>
      <c r="J432">
        <v>6</v>
      </c>
      <c r="K432">
        <v>1</v>
      </c>
      <c r="L432"/>
      <c r="M432"/>
      <c r="N432">
        <f t="shared" si="146"/>
        <v>6</v>
      </c>
      <c r="O432">
        <f t="shared" si="147"/>
        <v>12</v>
      </c>
      <c r="P432">
        <f t="shared" si="148"/>
        <v>1</v>
      </c>
      <c r="Q432">
        <f t="shared" si="149"/>
        <v>2</v>
      </c>
      <c r="R432">
        <f t="shared" si="150"/>
        <v>5</v>
      </c>
      <c r="S432">
        <f t="shared" si="151"/>
        <v>12</v>
      </c>
      <c r="T432">
        <f t="shared" si="151"/>
        <v>5</v>
      </c>
      <c r="U432">
        <f t="shared" si="152"/>
        <v>4</v>
      </c>
      <c r="V432">
        <f t="shared" si="153"/>
        <v>6</v>
      </c>
      <c r="W432">
        <f t="shared" si="154"/>
        <v>7401</v>
      </c>
      <c r="AP432">
        <f t="shared" si="140"/>
        <v>6</v>
      </c>
      <c r="AQ432">
        <f t="shared" si="141"/>
        <v>12</v>
      </c>
      <c r="AR432">
        <f t="shared" si="142"/>
        <v>1</v>
      </c>
      <c r="AS432">
        <f t="shared" si="143"/>
        <v>2</v>
      </c>
      <c r="AT432">
        <f t="shared" si="155"/>
        <v>8</v>
      </c>
      <c r="AU432">
        <f t="shared" si="156"/>
        <v>0</v>
      </c>
      <c r="AV432">
        <f t="shared" si="157"/>
        <v>6</v>
      </c>
      <c r="AW432">
        <f t="shared" si="158"/>
        <v>12</v>
      </c>
      <c r="AX432">
        <f t="shared" si="159"/>
        <v>1</v>
      </c>
      <c r="AY432">
        <f t="shared" si="160"/>
        <v>2</v>
      </c>
      <c r="AZ432">
        <f t="shared" si="144"/>
        <v>7601</v>
      </c>
      <c r="BA432">
        <f t="shared" si="145"/>
        <v>760100</v>
      </c>
      <c r="BB432">
        <f t="shared" si="161"/>
        <v>0</v>
      </c>
      <c r="BC432">
        <f t="shared" si="162"/>
        <v>0</v>
      </c>
    </row>
    <row r="433" spans="1:55">
      <c r="A433">
        <v>6</v>
      </c>
      <c r="B433">
        <v>12</v>
      </c>
      <c r="C433">
        <v>2</v>
      </c>
      <c r="D433">
        <v>20</v>
      </c>
      <c r="E433">
        <v>0</v>
      </c>
      <c r="F433">
        <v>7</v>
      </c>
      <c r="G433">
        <v>2</v>
      </c>
      <c r="H433">
        <v>4</v>
      </c>
      <c r="I433">
        <v>2</v>
      </c>
      <c r="J433">
        <v>5</v>
      </c>
      <c r="K433">
        <v>3</v>
      </c>
      <c r="L433"/>
      <c r="M433"/>
      <c r="N433">
        <f t="shared" si="146"/>
        <v>6</v>
      </c>
      <c r="O433">
        <f t="shared" si="147"/>
        <v>12</v>
      </c>
      <c r="P433">
        <f t="shared" si="148"/>
        <v>2</v>
      </c>
      <c r="Q433">
        <f t="shared" si="149"/>
        <v>20</v>
      </c>
      <c r="R433">
        <f t="shared" si="150"/>
        <v>7</v>
      </c>
      <c r="S433">
        <f t="shared" si="151"/>
        <v>2</v>
      </c>
      <c r="T433">
        <f t="shared" si="151"/>
        <v>4</v>
      </c>
      <c r="U433">
        <f t="shared" si="152"/>
        <v>2</v>
      </c>
      <c r="V433">
        <f t="shared" si="153"/>
        <v>5</v>
      </c>
      <c r="W433">
        <f t="shared" si="154"/>
        <v>9203</v>
      </c>
      <c r="AP433">
        <f t="shared" si="140"/>
        <v>6</v>
      </c>
      <c r="AQ433">
        <f t="shared" si="141"/>
        <v>12</v>
      </c>
      <c r="AR433">
        <f t="shared" si="142"/>
        <v>2</v>
      </c>
      <c r="AS433">
        <f t="shared" si="143"/>
        <v>20</v>
      </c>
      <c r="AT433">
        <f t="shared" si="155"/>
        <v>10</v>
      </c>
      <c r="AU433">
        <f t="shared" si="156"/>
        <v>5</v>
      </c>
      <c r="AV433">
        <f t="shared" si="157"/>
        <v>6</v>
      </c>
      <c r="AW433">
        <f t="shared" si="158"/>
        <v>12</v>
      </c>
      <c r="AX433">
        <f t="shared" si="159"/>
        <v>2</v>
      </c>
      <c r="AY433">
        <f t="shared" si="160"/>
        <v>20</v>
      </c>
      <c r="AZ433">
        <f t="shared" si="144"/>
        <v>11203</v>
      </c>
      <c r="BA433">
        <f t="shared" si="145"/>
        <v>1120300</v>
      </c>
      <c r="BB433">
        <f t="shared" si="161"/>
        <v>0</v>
      </c>
      <c r="BC433">
        <f t="shared" si="162"/>
        <v>0</v>
      </c>
    </row>
    <row r="434" spans="1:55">
      <c r="A434">
        <v>6</v>
      </c>
      <c r="B434">
        <v>12</v>
      </c>
      <c r="C434">
        <v>3</v>
      </c>
      <c r="D434">
        <v>7</v>
      </c>
      <c r="E434">
        <v>0</v>
      </c>
      <c r="F434">
        <v>3</v>
      </c>
      <c r="G434">
        <v>13</v>
      </c>
      <c r="H434">
        <v>7</v>
      </c>
      <c r="I434">
        <v>1</v>
      </c>
      <c r="J434">
        <v>4</v>
      </c>
      <c r="K434">
        <v>3</v>
      </c>
      <c r="L434"/>
      <c r="M434"/>
      <c r="N434">
        <f t="shared" si="146"/>
        <v>6</v>
      </c>
      <c r="O434">
        <f t="shared" si="147"/>
        <v>12</v>
      </c>
      <c r="P434">
        <f t="shared" si="148"/>
        <v>3</v>
      </c>
      <c r="Q434">
        <f t="shared" si="149"/>
        <v>7</v>
      </c>
      <c r="R434">
        <f t="shared" si="150"/>
        <v>3</v>
      </c>
      <c r="S434">
        <f t="shared" si="151"/>
        <v>13</v>
      </c>
      <c r="T434">
        <f t="shared" si="151"/>
        <v>7</v>
      </c>
      <c r="U434">
        <f t="shared" si="152"/>
        <v>1</v>
      </c>
      <c r="V434">
        <f t="shared" si="153"/>
        <v>4</v>
      </c>
      <c r="W434">
        <f t="shared" si="154"/>
        <v>5103</v>
      </c>
      <c r="AP434">
        <f t="shared" si="140"/>
        <v>6</v>
      </c>
      <c r="AQ434">
        <f t="shared" si="141"/>
        <v>12</v>
      </c>
      <c r="AR434">
        <f t="shared" si="142"/>
        <v>3</v>
      </c>
      <c r="AS434">
        <f t="shared" si="143"/>
        <v>7</v>
      </c>
      <c r="AT434">
        <f t="shared" si="155"/>
        <v>6</v>
      </c>
      <c r="AU434">
        <f t="shared" si="156"/>
        <v>4</v>
      </c>
      <c r="AV434">
        <f t="shared" si="157"/>
        <v>6</v>
      </c>
      <c r="AW434">
        <f t="shared" si="158"/>
        <v>12</v>
      </c>
      <c r="AX434">
        <f t="shared" si="159"/>
        <v>3</v>
      </c>
      <c r="AY434">
        <f t="shared" si="160"/>
        <v>7</v>
      </c>
      <c r="AZ434">
        <f t="shared" si="144"/>
        <v>5803</v>
      </c>
      <c r="BA434">
        <f t="shared" si="145"/>
        <v>580300</v>
      </c>
      <c r="BB434">
        <f t="shared" si="161"/>
        <v>0</v>
      </c>
      <c r="BC434">
        <f t="shared" si="162"/>
        <v>0</v>
      </c>
    </row>
    <row r="435" spans="1:55">
      <c r="A435">
        <v>6</v>
      </c>
      <c r="B435">
        <v>12</v>
      </c>
      <c r="C435">
        <v>4</v>
      </c>
      <c r="D435">
        <v>17</v>
      </c>
      <c r="E435">
        <v>0</v>
      </c>
      <c r="F435">
        <v>4</v>
      </c>
      <c r="G435">
        <v>5</v>
      </c>
      <c r="H435">
        <v>15</v>
      </c>
      <c r="I435">
        <v>3</v>
      </c>
      <c r="J435">
        <v>1</v>
      </c>
      <c r="K435">
        <v>2</v>
      </c>
      <c r="L435"/>
      <c r="M435"/>
      <c r="N435">
        <f t="shared" si="146"/>
        <v>6</v>
      </c>
      <c r="O435">
        <f t="shared" si="147"/>
        <v>12</v>
      </c>
      <c r="P435">
        <f t="shared" si="148"/>
        <v>4</v>
      </c>
      <c r="Q435">
        <f t="shared" si="149"/>
        <v>17</v>
      </c>
      <c r="R435">
        <f t="shared" si="150"/>
        <v>4</v>
      </c>
      <c r="S435">
        <f t="shared" si="151"/>
        <v>5</v>
      </c>
      <c r="T435">
        <f t="shared" si="151"/>
        <v>15</v>
      </c>
      <c r="U435">
        <f t="shared" si="152"/>
        <v>3</v>
      </c>
      <c r="V435">
        <f t="shared" si="153"/>
        <v>1</v>
      </c>
      <c r="W435">
        <f t="shared" si="154"/>
        <v>6302</v>
      </c>
      <c r="AP435">
        <f t="shared" si="140"/>
        <v>6</v>
      </c>
      <c r="AQ435">
        <f t="shared" si="141"/>
        <v>12</v>
      </c>
      <c r="AR435">
        <f t="shared" si="142"/>
        <v>4</v>
      </c>
      <c r="AS435">
        <f t="shared" si="143"/>
        <v>17</v>
      </c>
      <c r="AT435">
        <f t="shared" si="155"/>
        <v>7</v>
      </c>
      <c r="AU435">
        <f t="shared" si="156"/>
        <v>1</v>
      </c>
      <c r="AV435">
        <f t="shared" si="157"/>
        <v>6</v>
      </c>
      <c r="AW435">
        <f t="shared" si="158"/>
        <v>12</v>
      </c>
      <c r="AX435">
        <f t="shared" si="159"/>
        <v>4</v>
      </c>
      <c r="AY435">
        <f t="shared" si="160"/>
        <v>17</v>
      </c>
      <c r="AZ435">
        <f t="shared" si="144"/>
        <v>8002</v>
      </c>
      <c r="BA435">
        <f t="shared" si="145"/>
        <v>800200</v>
      </c>
      <c r="BB435">
        <f t="shared" si="161"/>
        <v>0</v>
      </c>
      <c r="BC435">
        <f t="shared" si="162"/>
        <v>0</v>
      </c>
    </row>
    <row r="436" spans="1:55">
      <c r="A436">
        <v>6</v>
      </c>
      <c r="B436">
        <v>12</v>
      </c>
      <c r="C436">
        <v>5</v>
      </c>
      <c r="D436">
        <v>14</v>
      </c>
      <c r="E436">
        <v>0</v>
      </c>
      <c r="F436">
        <v>6</v>
      </c>
      <c r="G436">
        <v>3</v>
      </c>
      <c r="H436">
        <v>12</v>
      </c>
      <c r="I436">
        <v>5</v>
      </c>
      <c r="J436">
        <v>7</v>
      </c>
      <c r="K436">
        <v>2</v>
      </c>
      <c r="L436"/>
      <c r="M436"/>
      <c r="N436">
        <f t="shared" si="146"/>
        <v>6</v>
      </c>
      <c r="O436">
        <f t="shared" si="147"/>
        <v>12</v>
      </c>
      <c r="P436">
        <f t="shared" si="148"/>
        <v>5</v>
      </c>
      <c r="Q436">
        <f t="shared" si="149"/>
        <v>14</v>
      </c>
      <c r="R436">
        <f t="shared" si="150"/>
        <v>6</v>
      </c>
      <c r="S436">
        <f t="shared" si="151"/>
        <v>3</v>
      </c>
      <c r="T436">
        <f t="shared" si="151"/>
        <v>12</v>
      </c>
      <c r="U436">
        <f t="shared" si="152"/>
        <v>5</v>
      </c>
      <c r="V436">
        <f t="shared" si="153"/>
        <v>7</v>
      </c>
      <c r="W436">
        <f t="shared" si="154"/>
        <v>8502</v>
      </c>
      <c r="AP436">
        <f t="shared" si="140"/>
        <v>6</v>
      </c>
      <c r="AQ436">
        <f t="shared" si="141"/>
        <v>12</v>
      </c>
      <c r="AR436">
        <f t="shared" si="142"/>
        <v>5</v>
      </c>
      <c r="AS436">
        <f t="shared" si="143"/>
        <v>14</v>
      </c>
      <c r="AT436">
        <f t="shared" si="155"/>
        <v>9</v>
      </c>
      <c r="AU436">
        <f t="shared" si="156"/>
        <v>7</v>
      </c>
      <c r="AV436">
        <f t="shared" si="157"/>
        <v>6</v>
      </c>
      <c r="AW436">
        <f t="shared" si="158"/>
        <v>12</v>
      </c>
      <c r="AX436">
        <f t="shared" si="159"/>
        <v>5</v>
      </c>
      <c r="AY436">
        <f t="shared" si="160"/>
        <v>14</v>
      </c>
      <c r="AZ436">
        <f t="shared" si="144"/>
        <v>9902</v>
      </c>
      <c r="BA436">
        <f t="shared" si="145"/>
        <v>990200</v>
      </c>
      <c r="BB436">
        <f t="shared" si="161"/>
        <v>0</v>
      </c>
      <c r="BC436">
        <f t="shared" si="162"/>
        <v>0</v>
      </c>
    </row>
    <row r="437" spans="1:55">
      <c r="A437">
        <v>6</v>
      </c>
      <c r="B437">
        <v>13</v>
      </c>
      <c r="C437">
        <v>1</v>
      </c>
      <c r="D437">
        <v>11</v>
      </c>
      <c r="E437">
        <v>0</v>
      </c>
      <c r="F437">
        <v>7</v>
      </c>
      <c r="G437">
        <v>6</v>
      </c>
      <c r="H437">
        <v>13</v>
      </c>
      <c r="I437">
        <v>1</v>
      </c>
      <c r="J437">
        <v>2</v>
      </c>
      <c r="K437">
        <v>1</v>
      </c>
      <c r="L437"/>
      <c r="M437"/>
      <c r="N437">
        <f t="shared" si="146"/>
        <v>6</v>
      </c>
      <c r="O437">
        <f t="shared" si="147"/>
        <v>13</v>
      </c>
      <c r="P437">
        <f t="shared" si="148"/>
        <v>1</v>
      </c>
      <c r="Q437">
        <f t="shared" si="149"/>
        <v>11</v>
      </c>
      <c r="R437">
        <f t="shared" si="150"/>
        <v>7</v>
      </c>
      <c r="S437">
        <f t="shared" si="151"/>
        <v>6</v>
      </c>
      <c r="T437">
        <f t="shared" si="151"/>
        <v>13</v>
      </c>
      <c r="U437">
        <f t="shared" si="152"/>
        <v>1</v>
      </c>
      <c r="V437">
        <f t="shared" si="153"/>
        <v>2</v>
      </c>
      <c r="W437">
        <f t="shared" si="154"/>
        <v>9101</v>
      </c>
      <c r="AP437">
        <f t="shared" si="140"/>
        <v>6</v>
      </c>
      <c r="AQ437">
        <f t="shared" si="141"/>
        <v>13</v>
      </c>
      <c r="AR437">
        <f t="shared" si="142"/>
        <v>1</v>
      </c>
      <c r="AS437">
        <f t="shared" si="143"/>
        <v>11</v>
      </c>
      <c r="AT437">
        <f t="shared" si="155"/>
        <v>10</v>
      </c>
      <c r="AU437">
        <f t="shared" si="156"/>
        <v>2</v>
      </c>
      <c r="AV437">
        <f t="shared" si="157"/>
        <v>6</v>
      </c>
      <c r="AW437">
        <f t="shared" si="158"/>
        <v>13</v>
      </c>
      <c r="AX437">
        <f t="shared" si="159"/>
        <v>1</v>
      </c>
      <c r="AY437">
        <f t="shared" si="160"/>
        <v>11</v>
      </c>
      <c r="AZ437">
        <f t="shared" si="144"/>
        <v>10201</v>
      </c>
      <c r="BA437">
        <f t="shared" si="145"/>
        <v>1020100</v>
      </c>
      <c r="BB437">
        <f t="shared" si="161"/>
        <v>0</v>
      </c>
      <c r="BC437">
        <f t="shared" si="162"/>
        <v>0</v>
      </c>
    </row>
    <row r="438" spans="1:55">
      <c r="A438">
        <v>6</v>
      </c>
      <c r="B438">
        <v>13</v>
      </c>
      <c r="C438">
        <v>2</v>
      </c>
      <c r="D438">
        <v>0</v>
      </c>
      <c r="E438">
        <v>15</v>
      </c>
      <c r="F438">
        <v>2</v>
      </c>
      <c r="G438">
        <v>10</v>
      </c>
      <c r="H438">
        <v>11</v>
      </c>
      <c r="I438">
        <v>5</v>
      </c>
      <c r="J438">
        <v>0</v>
      </c>
      <c r="K438">
        <v>2</v>
      </c>
      <c r="L438"/>
      <c r="M438"/>
      <c r="N438">
        <f t="shared" si="146"/>
        <v>6</v>
      </c>
      <c r="O438">
        <f t="shared" si="147"/>
        <v>13</v>
      </c>
      <c r="P438">
        <f t="shared" si="148"/>
        <v>2</v>
      </c>
      <c r="Q438">
        <f t="shared" si="149"/>
        <v>15</v>
      </c>
      <c r="R438">
        <f t="shared" si="150"/>
        <v>2</v>
      </c>
      <c r="S438">
        <f t="shared" si="151"/>
        <v>10</v>
      </c>
      <c r="T438">
        <f t="shared" si="151"/>
        <v>11</v>
      </c>
      <c r="U438">
        <f t="shared" si="152"/>
        <v>5</v>
      </c>
      <c r="V438">
        <f t="shared" si="153"/>
        <v>0</v>
      </c>
      <c r="W438">
        <f t="shared" si="154"/>
        <v>4502</v>
      </c>
      <c r="AP438">
        <f t="shared" si="140"/>
        <v>6</v>
      </c>
      <c r="AQ438">
        <f t="shared" si="141"/>
        <v>13</v>
      </c>
      <c r="AR438">
        <f t="shared" si="142"/>
        <v>2</v>
      </c>
      <c r="AS438">
        <f t="shared" si="143"/>
        <v>0</v>
      </c>
      <c r="AT438">
        <f t="shared" si="155"/>
        <v>15</v>
      </c>
      <c r="AU438">
        <f t="shared" si="156"/>
        <v>0</v>
      </c>
      <c r="AV438">
        <f t="shared" si="157"/>
        <v>6</v>
      </c>
      <c r="AW438">
        <f t="shared" si="158"/>
        <v>13</v>
      </c>
      <c r="AX438">
        <f t="shared" si="159"/>
        <v>2</v>
      </c>
      <c r="AY438">
        <f t="shared" si="160"/>
        <v>15</v>
      </c>
      <c r="AZ438">
        <f t="shared" si="144"/>
        <v>4502</v>
      </c>
      <c r="BA438">
        <f t="shared" si="145"/>
        <v>450200</v>
      </c>
      <c r="BB438">
        <f t="shared" si="161"/>
        <v>0</v>
      </c>
      <c r="BC438">
        <f t="shared" si="162"/>
        <v>0</v>
      </c>
    </row>
    <row r="439" spans="1:55">
      <c r="A439">
        <v>6</v>
      </c>
      <c r="B439">
        <v>13</v>
      </c>
      <c r="C439">
        <v>3</v>
      </c>
      <c r="D439">
        <v>19</v>
      </c>
      <c r="E439">
        <v>0</v>
      </c>
      <c r="F439">
        <v>4</v>
      </c>
      <c r="G439">
        <v>1</v>
      </c>
      <c r="H439">
        <v>1</v>
      </c>
      <c r="I439">
        <v>3</v>
      </c>
      <c r="J439">
        <v>3</v>
      </c>
      <c r="K439">
        <v>1</v>
      </c>
      <c r="L439"/>
      <c r="M439"/>
      <c r="N439">
        <f t="shared" si="146"/>
        <v>6</v>
      </c>
      <c r="O439">
        <f t="shared" si="147"/>
        <v>13</v>
      </c>
      <c r="P439">
        <f t="shared" si="148"/>
        <v>3</v>
      </c>
      <c r="Q439">
        <f t="shared" si="149"/>
        <v>19</v>
      </c>
      <c r="R439">
        <f t="shared" si="150"/>
        <v>4</v>
      </c>
      <c r="S439">
        <f t="shared" si="151"/>
        <v>1</v>
      </c>
      <c r="T439">
        <f t="shared" si="151"/>
        <v>1</v>
      </c>
      <c r="U439">
        <f t="shared" si="152"/>
        <v>3</v>
      </c>
      <c r="V439">
        <f t="shared" si="153"/>
        <v>3</v>
      </c>
      <c r="W439">
        <f t="shared" si="154"/>
        <v>6301</v>
      </c>
      <c r="AP439">
        <f t="shared" si="140"/>
        <v>6</v>
      </c>
      <c r="AQ439">
        <f t="shared" si="141"/>
        <v>13</v>
      </c>
      <c r="AR439">
        <f t="shared" si="142"/>
        <v>3</v>
      </c>
      <c r="AS439">
        <f t="shared" si="143"/>
        <v>19</v>
      </c>
      <c r="AT439">
        <f t="shared" si="155"/>
        <v>7</v>
      </c>
      <c r="AU439">
        <f t="shared" si="156"/>
        <v>3</v>
      </c>
      <c r="AV439">
        <f t="shared" si="157"/>
        <v>6</v>
      </c>
      <c r="AW439">
        <f t="shared" si="158"/>
        <v>13</v>
      </c>
      <c r="AX439">
        <f t="shared" si="159"/>
        <v>3</v>
      </c>
      <c r="AY439">
        <f t="shared" si="160"/>
        <v>19</v>
      </c>
      <c r="AZ439">
        <f t="shared" si="144"/>
        <v>8201</v>
      </c>
      <c r="BA439">
        <f t="shared" si="145"/>
        <v>820100</v>
      </c>
      <c r="BB439">
        <f t="shared" si="161"/>
        <v>0</v>
      </c>
      <c r="BC439">
        <f t="shared" si="162"/>
        <v>0</v>
      </c>
    </row>
    <row r="440" spans="1:55">
      <c r="A440">
        <v>6</v>
      </c>
      <c r="B440">
        <v>13</v>
      </c>
      <c r="C440">
        <v>4</v>
      </c>
      <c r="D440">
        <v>13</v>
      </c>
      <c r="E440">
        <v>0</v>
      </c>
      <c r="F440">
        <v>3</v>
      </c>
      <c r="G440">
        <v>8</v>
      </c>
      <c r="H440">
        <v>5</v>
      </c>
      <c r="I440">
        <v>4</v>
      </c>
      <c r="J440">
        <v>8</v>
      </c>
      <c r="K440">
        <v>3</v>
      </c>
      <c r="L440"/>
      <c r="M440"/>
      <c r="N440">
        <f t="shared" si="146"/>
        <v>6</v>
      </c>
      <c r="O440">
        <f t="shared" si="147"/>
        <v>13</v>
      </c>
      <c r="P440">
        <f t="shared" si="148"/>
        <v>4</v>
      </c>
      <c r="Q440">
        <f t="shared" si="149"/>
        <v>13</v>
      </c>
      <c r="R440">
        <f t="shared" si="150"/>
        <v>3</v>
      </c>
      <c r="S440">
        <f t="shared" si="151"/>
        <v>8</v>
      </c>
      <c r="T440">
        <f t="shared" si="151"/>
        <v>5</v>
      </c>
      <c r="U440">
        <f t="shared" si="152"/>
        <v>4</v>
      </c>
      <c r="V440">
        <f t="shared" si="153"/>
        <v>8</v>
      </c>
      <c r="W440">
        <f t="shared" si="154"/>
        <v>5403</v>
      </c>
      <c r="AP440">
        <f t="shared" si="140"/>
        <v>6</v>
      </c>
      <c r="AQ440">
        <f t="shared" si="141"/>
        <v>13</v>
      </c>
      <c r="AR440">
        <f t="shared" si="142"/>
        <v>4</v>
      </c>
      <c r="AS440">
        <f t="shared" si="143"/>
        <v>13</v>
      </c>
      <c r="AT440">
        <f t="shared" si="155"/>
        <v>6</v>
      </c>
      <c r="AU440">
        <f t="shared" si="156"/>
        <v>8</v>
      </c>
      <c r="AV440">
        <f t="shared" si="157"/>
        <v>6</v>
      </c>
      <c r="AW440">
        <f t="shared" si="158"/>
        <v>13</v>
      </c>
      <c r="AX440">
        <f t="shared" si="159"/>
        <v>4</v>
      </c>
      <c r="AY440">
        <f t="shared" si="160"/>
        <v>13</v>
      </c>
      <c r="AZ440">
        <f t="shared" si="144"/>
        <v>6703</v>
      </c>
      <c r="BA440">
        <f t="shared" si="145"/>
        <v>670300</v>
      </c>
      <c r="BB440">
        <f t="shared" si="161"/>
        <v>0</v>
      </c>
      <c r="BC440">
        <f t="shared" si="162"/>
        <v>0</v>
      </c>
    </row>
    <row r="441" spans="1:55">
      <c r="A441">
        <v>6</v>
      </c>
      <c r="B441">
        <v>13</v>
      </c>
      <c r="C441">
        <v>5</v>
      </c>
      <c r="D441">
        <v>1</v>
      </c>
      <c r="E441">
        <v>0</v>
      </c>
      <c r="F441">
        <v>1</v>
      </c>
      <c r="G441">
        <v>9</v>
      </c>
      <c r="H441">
        <v>6</v>
      </c>
      <c r="I441">
        <v>2</v>
      </c>
      <c r="J441">
        <v>0</v>
      </c>
      <c r="K441">
        <v>3</v>
      </c>
      <c r="L441"/>
      <c r="M441"/>
      <c r="N441">
        <f t="shared" si="146"/>
        <v>6</v>
      </c>
      <c r="O441">
        <f t="shared" si="147"/>
        <v>13</v>
      </c>
      <c r="P441">
        <f t="shared" si="148"/>
        <v>5</v>
      </c>
      <c r="Q441">
        <f t="shared" si="149"/>
        <v>1</v>
      </c>
      <c r="R441">
        <f t="shared" si="150"/>
        <v>1</v>
      </c>
      <c r="S441">
        <f t="shared" si="151"/>
        <v>9</v>
      </c>
      <c r="T441">
        <f t="shared" si="151"/>
        <v>6</v>
      </c>
      <c r="U441">
        <f t="shared" si="152"/>
        <v>2</v>
      </c>
      <c r="V441">
        <f t="shared" si="153"/>
        <v>0</v>
      </c>
      <c r="W441">
        <f t="shared" si="154"/>
        <v>1203</v>
      </c>
      <c r="AP441">
        <f t="shared" si="140"/>
        <v>6</v>
      </c>
      <c r="AQ441">
        <f t="shared" si="141"/>
        <v>13</v>
      </c>
      <c r="AR441">
        <f t="shared" si="142"/>
        <v>5</v>
      </c>
      <c r="AS441">
        <f t="shared" si="143"/>
        <v>1</v>
      </c>
      <c r="AT441">
        <f t="shared" si="155"/>
        <v>4</v>
      </c>
      <c r="AU441">
        <f t="shared" si="156"/>
        <v>0</v>
      </c>
      <c r="AV441">
        <f t="shared" si="157"/>
        <v>6</v>
      </c>
      <c r="AW441">
        <f t="shared" si="158"/>
        <v>13</v>
      </c>
      <c r="AX441">
        <f t="shared" si="159"/>
        <v>5</v>
      </c>
      <c r="AY441">
        <f t="shared" si="160"/>
        <v>1</v>
      </c>
      <c r="AZ441">
        <f t="shared" si="144"/>
        <v>1303</v>
      </c>
      <c r="BA441">
        <f t="shared" si="145"/>
        <v>130300</v>
      </c>
      <c r="BB441">
        <f t="shared" si="161"/>
        <v>0</v>
      </c>
      <c r="BC441">
        <f t="shared" si="162"/>
        <v>0</v>
      </c>
    </row>
    <row r="442" spans="1:55">
      <c r="A442">
        <v>6</v>
      </c>
      <c r="B442">
        <v>14</v>
      </c>
      <c r="C442">
        <v>1</v>
      </c>
      <c r="D442">
        <v>5</v>
      </c>
      <c r="E442">
        <v>0</v>
      </c>
      <c r="F442">
        <v>7</v>
      </c>
      <c r="G442">
        <v>13</v>
      </c>
      <c r="H442">
        <v>10</v>
      </c>
      <c r="I442">
        <v>2</v>
      </c>
      <c r="J442">
        <v>2</v>
      </c>
      <c r="K442">
        <v>3</v>
      </c>
      <c r="L442"/>
      <c r="M442"/>
      <c r="N442">
        <f t="shared" si="146"/>
        <v>6</v>
      </c>
      <c r="O442">
        <f t="shared" si="147"/>
        <v>14</v>
      </c>
      <c r="P442">
        <f t="shared" si="148"/>
        <v>1</v>
      </c>
      <c r="Q442">
        <f t="shared" si="149"/>
        <v>5</v>
      </c>
      <c r="R442">
        <f t="shared" si="150"/>
        <v>7</v>
      </c>
      <c r="S442">
        <f t="shared" si="151"/>
        <v>13</v>
      </c>
      <c r="T442">
        <f t="shared" si="151"/>
        <v>10</v>
      </c>
      <c r="U442">
        <f t="shared" si="152"/>
        <v>2</v>
      </c>
      <c r="V442">
        <f t="shared" si="153"/>
        <v>2</v>
      </c>
      <c r="W442">
        <f t="shared" si="154"/>
        <v>9203</v>
      </c>
      <c r="AP442">
        <f t="shared" si="140"/>
        <v>6</v>
      </c>
      <c r="AQ442">
        <f t="shared" si="141"/>
        <v>14</v>
      </c>
      <c r="AR442">
        <f t="shared" si="142"/>
        <v>1</v>
      </c>
      <c r="AS442">
        <f t="shared" si="143"/>
        <v>5</v>
      </c>
      <c r="AT442">
        <f t="shared" si="155"/>
        <v>10</v>
      </c>
      <c r="AU442">
        <f t="shared" si="156"/>
        <v>2</v>
      </c>
      <c r="AV442">
        <f t="shared" si="157"/>
        <v>6</v>
      </c>
      <c r="AW442">
        <f t="shared" si="158"/>
        <v>14</v>
      </c>
      <c r="AX442">
        <f t="shared" si="159"/>
        <v>1</v>
      </c>
      <c r="AY442">
        <f t="shared" si="160"/>
        <v>5</v>
      </c>
      <c r="AZ442">
        <f t="shared" si="144"/>
        <v>9703</v>
      </c>
      <c r="BA442">
        <f t="shared" si="145"/>
        <v>970300</v>
      </c>
      <c r="BB442">
        <f t="shared" si="161"/>
        <v>0</v>
      </c>
      <c r="BC442">
        <f t="shared" si="162"/>
        <v>0</v>
      </c>
    </row>
    <row r="443" spans="1:55">
      <c r="A443">
        <v>6</v>
      </c>
      <c r="B443">
        <v>14</v>
      </c>
      <c r="C443">
        <v>2</v>
      </c>
      <c r="D443">
        <v>9</v>
      </c>
      <c r="E443">
        <v>0</v>
      </c>
      <c r="F443">
        <v>6</v>
      </c>
      <c r="G443">
        <v>7</v>
      </c>
      <c r="H443">
        <v>9</v>
      </c>
      <c r="I443">
        <v>3</v>
      </c>
      <c r="J443">
        <v>5</v>
      </c>
      <c r="K443">
        <v>3</v>
      </c>
      <c r="L443"/>
      <c r="M443"/>
      <c r="N443">
        <f t="shared" si="146"/>
        <v>6</v>
      </c>
      <c r="O443">
        <f t="shared" si="147"/>
        <v>14</v>
      </c>
      <c r="P443">
        <f t="shared" si="148"/>
        <v>2</v>
      </c>
      <c r="Q443">
        <f t="shared" si="149"/>
        <v>9</v>
      </c>
      <c r="R443">
        <f t="shared" si="150"/>
        <v>6</v>
      </c>
      <c r="S443">
        <f t="shared" si="151"/>
        <v>7</v>
      </c>
      <c r="T443">
        <f t="shared" si="151"/>
        <v>9</v>
      </c>
      <c r="U443">
        <f t="shared" si="152"/>
        <v>3</v>
      </c>
      <c r="V443">
        <f t="shared" si="153"/>
        <v>5</v>
      </c>
      <c r="W443">
        <f t="shared" si="154"/>
        <v>8303</v>
      </c>
      <c r="AP443">
        <f t="shared" si="140"/>
        <v>6</v>
      </c>
      <c r="AQ443">
        <f t="shared" si="141"/>
        <v>14</v>
      </c>
      <c r="AR443">
        <f t="shared" si="142"/>
        <v>2</v>
      </c>
      <c r="AS443">
        <f t="shared" si="143"/>
        <v>9</v>
      </c>
      <c r="AT443">
        <f t="shared" si="155"/>
        <v>9</v>
      </c>
      <c r="AU443">
        <f t="shared" si="156"/>
        <v>5</v>
      </c>
      <c r="AV443">
        <f t="shared" si="157"/>
        <v>6</v>
      </c>
      <c r="AW443">
        <f t="shared" si="158"/>
        <v>14</v>
      </c>
      <c r="AX443">
        <f t="shared" si="159"/>
        <v>2</v>
      </c>
      <c r="AY443">
        <f t="shared" si="160"/>
        <v>9</v>
      </c>
      <c r="AZ443">
        <f t="shared" si="144"/>
        <v>9203</v>
      </c>
      <c r="BA443">
        <f t="shared" si="145"/>
        <v>920300</v>
      </c>
      <c r="BB443">
        <f t="shared" si="161"/>
        <v>0</v>
      </c>
      <c r="BC443">
        <f t="shared" si="162"/>
        <v>0</v>
      </c>
    </row>
    <row r="444" spans="1:55">
      <c r="A444">
        <v>6</v>
      </c>
      <c r="B444">
        <v>14</v>
      </c>
      <c r="C444">
        <v>3</v>
      </c>
      <c r="D444">
        <v>0</v>
      </c>
      <c r="E444">
        <v>12</v>
      </c>
      <c r="F444">
        <v>2</v>
      </c>
      <c r="G444">
        <v>9</v>
      </c>
      <c r="H444">
        <v>2</v>
      </c>
      <c r="I444">
        <v>4</v>
      </c>
      <c r="J444">
        <v>0</v>
      </c>
      <c r="K444">
        <v>2</v>
      </c>
      <c r="L444"/>
      <c r="M444"/>
      <c r="N444">
        <f t="shared" si="146"/>
        <v>6</v>
      </c>
      <c r="O444">
        <f t="shared" si="147"/>
        <v>14</v>
      </c>
      <c r="P444">
        <f t="shared" si="148"/>
        <v>3</v>
      </c>
      <c r="Q444">
        <f t="shared" si="149"/>
        <v>12</v>
      </c>
      <c r="R444">
        <f t="shared" si="150"/>
        <v>2</v>
      </c>
      <c r="S444">
        <f t="shared" si="151"/>
        <v>9</v>
      </c>
      <c r="T444">
        <f t="shared" si="151"/>
        <v>2</v>
      </c>
      <c r="U444">
        <f t="shared" si="152"/>
        <v>4</v>
      </c>
      <c r="V444">
        <f t="shared" si="153"/>
        <v>0</v>
      </c>
      <c r="W444">
        <f t="shared" si="154"/>
        <v>4402</v>
      </c>
      <c r="AP444">
        <f t="shared" si="140"/>
        <v>6</v>
      </c>
      <c r="AQ444">
        <f t="shared" si="141"/>
        <v>14</v>
      </c>
      <c r="AR444">
        <f t="shared" si="142"/>
        <v>3</v>
      </c>
      <c r="AS444">
        <f t="shared" si="143"/>
        <v>0</v>
      </c>
      <c r="AT444">
        <f t="shared" si="155"/>
        <v>12</v>
      </c>
      <c r="AU444">
        <f t="shared" si="156"/>
        <v>0</v>
      </c>
      <c r="AV444">
        <f t="shared" si="157"/>
        <v>6</v>
      </c>
      <c r="AW444">
        <f t="shared" si="158"/>
        <v>14</v>
      </c>
      <c r="AX444">
        <f t="shared" si="159"/>
        <v>3</v>
      </c>
      <c r="AY444">
        <f t="shared" si="160"/>
        <v>12</v>
      </c>
      <c r="AZ444">
        <f t="shared" si="144"/>
        <v>4402</v>
      </c>
      <c r="BA444">
        <f t="shared" si="145"/>
        <v>440200</v>
      </c>
      <c r="BB444">
        <f t="shared" si="161"/>
        <v>0</v>
      </c>
      <c r="BC444">
        <f t="shared" si="162"/>
        <v>0</v>
      </c>
    </row>
    <row r="445" spans="1:55">
      <c r="A445">
        <v>6</v>
      </c>
      <c r="B445">
        <v>14</v>
      </c>
      <c r="C445">
        <v>4</v>
      </c>
      <c r="D445">
        <v>2</v>
      </c>
      <c r="E445">
        <v>0</v>
      </c>
      <c r="F445">
        <v>5</v>
      </c>
      <c r="G445">
        <v>2</v>
      </c>
      <c r="H445">
        <v>14</v>
      </c>
      <c r="I445">
        <v>5</v>
      </c>
      <c r="J445">
        <v>4</v>
      </c>
      <c r="K445">
        <v>1</v>
      </c>
      <c r="L445"/>
      <c r="M445"/>
      <c r="N445">
        <f t="shared" si="146"/>
        <v>6</v>
      </c>
      <c r="O445">
        <f t="shared" si="147"/>
        <v>14</v>
      </c>
      <c r="P445">
        <f t="shared" si="148"/>
        <v>4</v>
      </c>
      <c r="Q445">
        <f t="shared" si="149"/>
        <v>2</v>
      </c>
      <c r="R445">
        <f t="shared" si="150"/>
        <v>5</v>
      </c>
      <c r="S445">
        <f t="shared" si="151"/>
        <v>2</v>
      </c>
      <c r="T445">
        <f t="shared" si="151"/>
        <v>14</v>
      </c>
      <c r="U445">
        <f t="shared" si="152"/>
        <v>5</v>
      </c>
      <c r="V445">
        <f t="shared" si="153"/>
        <v>4</v>
      </c>
      <c r="W445">
        <f t="shared" si="154"/>
        <v>7501</v>
      </c>
      <c r="AP445">
        <f t="shared" si="140"/>
        <v>6</v>
      </c>
      <c r="AQ445">
        <f t="shared" si="141"/>
        <v>14</v>
      </c>
      <c r="AR445">
        <f t="shared" si="142"/>
        <v>4</v>
      </c>
      <c r="AS445">
        <f t="shared" si="143"/>
        <v>2</v>
      </c>
      <c r="AT445">
        <f t="shared" si="155"/>
        <v>8</v>
      </c>
      <c r="AU445">
        <f t="shared" si="156"/>
        <v>0</v>
      </c>
      <c r="AV445">
        <f t="shared" si="157"/>
        <v>6</v>
      </c>
      <c r="AW445">
        <f t="shared" si="158"/>
        <v>14</v>
      </c>
      <c r="AX445">
        <f t="shared" si="159"/>
        <v>4</v>
      </c>
      <c r="AY445">
        <f t="shared" si="160"/>
        <v>2</v>
      </c>
      <c r="AZ445">
        <f t="shared" si="144"/>
        <v>7701</v>
      </c>
      <c r="BA445">
        <f t="shared" si="145"/>
        <v>770100</v>
      </c>
      <c r="BB445">
        <f t="shared" si="161"/>
        <v>0</v>
      </c>
      <c r="BC445">
        <f t="shared" si="162"/>
        <v>0</v>
      </c>
    </row>
    <row r="446" spans="1:55">
      <c r="A446">
        <v>6</v>
      </c>
      <c r="B446">
        <v>14</v>
      </c>
      <c r="C446">
        <v>5</v>
      </c>
      <c r="D446">
        <v>4</v>
      </c>
      <c r="E446">
        <v>0</v>
      </c>
      <c r="F446">
        <v>1</v>
      </c>
      <c r="G446">
        <v>11</v>
      </c>
      <c r="H446">
        <v>8</v>
      </c>
      <c r="I446">
        <v>1</v>
      </c>
      <c r="J446">
        <v>0</v>
      </c>
      <c r="K446">
        <v>2</v>
      </c>
      <c r="L446"/>
      <c r="M446"/>
      <c r="N446">
        <f t="shared" si="146"/>
        <v>6</v>
      </c>
      <c r="O446">
        <f t="shared" si="147"/>
        <v>14</v>
      </c>
      <c r="P446">
        <f t="shared" si="148"/>
        <v>5</v>
      </c>
      <c r="Q446">
        <f t="shared" si="149"/>
        <v>4</v>
      </c>
      <c r="R446">
        <f t="shared" si="150"/>
        <v>1</v>
      </c>
      <c r="S446">
        <f t="shared" si="151"/>
        <v>11</v>
      </c>
      <c r="T446">
        <f t="shared" si="151"/>
        <v>8</v>
      </c>
      <c r="U446">
        <f t="shared" si="152"/>
        <v>1</v>
      </c>
      <c r="V446">
        <f t="shared" si="153"/>
        <v>0</v>
      </c>
      <c r="W446">
        <f t="shared" si="154"/>
        <v>1102</v>
      </c>
      <c r="AP446">
        <f t="shared" si="140"/>
        <v>6</v>
      </c>
      <c r="AQ446">
        <f t="shared" si="141"/>
        <v>14</v>
      </c>
      <c r="AR446">
        <f t="shared" si="142"/>
        <v>5</v>
      </c>
      <c r="AS446">
        <f t="shared" si="143"/>
        <v>4</v>
      </c>
      <c r="AT446">
        <f t="shared" si="155"/>
        <v>4</v>
      </c>
      <c r="AU446">
        <f t="shared" si="156"/>
        <v>0</v>
      </c>
      <c r="AV446">
        <f t="shared" si="157"/>
        <v>6</v>
      </c>
      <c r="AW446">
        <f t="shared" si="158"/>
        <v>14</v>
      </c>
      <c r="AX446">
        <f t="shared" si="159"/>
        <v>5</v>
      </c>
      <c r="AY446">
        <f t="shared" si="160"/>
        <v>4</v>
      </c>
      <c r="AZ446">
        <f t="shared" si="144"/>
        <v>1502</v>
      </c>
      <c r="BA446">
        <f t="shared" si="145"/>
        <v>150200</v>
      </c>
      <c r="BB446">
        <f t="shared" si="161"/>
        <v>0</v>
      </c>
      <c r="BC446">
        <f t="shared" si="162"/>
        <v>0</v>
      </c>
    </row>
    <row r="447" spans="1:55">
      <c r="A447">
        <v>6</v>
      </c>
      <c r="B447">
        <v>15</v>
      </c>
      <c r="C447">
        <v>1</v>
      </c>
      <c r="D447">
        <v>3</v>
      </c>
      <c r="E447">
        <v>0</v>
      </c>
      <c r="F447">
        <v>7</v>
      </c>
      <c r="G447">
        <v>4</v>
      </c>
      <c r="H447">
        <v>15</v>
      </c>
      <c r="I447">
        <v>4</v>
      </c>
      <c r="J447">
        <v>8</v>
      </c>
      <c r="K447">
        <v>1</v>
      </c>
      <c r="L447"/>
      <c r="M447"/>
      <c r="N447">
        <f t="shared" si="146"/>
        <v>6</v>
      </c>
      <c r="O447">
        <f t="shared" si="147"/>
        <v>15</v>
      </c>
      <c r="P447">
        <f t="shared" si="148"/>
        <v>1</v>
      </c>
      <c r="Q447">
        <f t="shared" si="149"/>
        <v>3</v>
      </c>
      <c r="R447">
        <f t="shared" si="150"/>
        <v>7</v>
      </c>
      <c r="S447">
        <f t="shared" si="151"/>
        <v>4</v>
      </c>
      <c r="T447">
        <f t="shared" si="151"/>
        <v>15</v>
      </c>
      <c r="U447">
        <f t="shared" si="152"/>
        <v>4</v>
      </c>
      <c r="V447">
        <f t="shared" si="153"/>
        <v>8</v>
      </c>
      <c r="W447">
        <f t="shared" si="154"/>
        <v>9401</v>
      </c>
      <c r="AP447">
        <f t="shared" si="140"/>
        <v>6</v>
      </c>
      <c r="AQ447">
        <f t="shared" si="141"/>
        <v>15</v>
      </c>
      <c r="AR447">
        <f t="shared" si="142"/>
        <v>1</v>
      </c>
      <c r="AS447">
        <f t="shared" si="143"/>
        <v>3</v>
      </c>
      <c r="AT447">
        <f t="shared" si="155"/>
        <v>10</v>
      </c>
      <c r="AU447">
        <f t="shared" si="156"/>
        <v>0</v>
      </c>
      <c r="AV447">
        <f t="shared" si="157"/>
        <v>6</v>
      </c>
      <c r="AW447">
        <f t="shared" si="158"/>
        <v>15</v>
      </c>
      <c r="AX447">
        <f t="shared" si="159"/>
        <v>1</v>
      </c>
      <c r="AY447">
        <f t="shared" si="160"/>
        <v>3</v>
      </c>
      <c r="AZ447">
        <f t="shared" si="144"/>
        <v>9701</v>
      </c>
      <c r="BA447">
        <f t="shared" si="145"/>
        <v>970100</v>
      </c>
      <c r="BB447">
        <f t="shared" si="161"/>
        <v>0</v>
      </c>
      <c r="BC447">
        <f t="shared" si="162"/>
        <v>0</v>
      </c>
    </row>
    <row r="448" spans="1:55">
      <c r="A448">
        <v>6</v>
      </c>
      <c r="B448">
        <v>15</v>
      </c>
      <c r="C448">
        <v>2</v>
      </c>
      <c r="D448">
        <v>8</v>
      </c>
      <c r="E448">
        <v>0</v>
      </c>
      <c r="F448">
        <v>5</v>
      </c>
      <c r="G448">
        <v>12</v>
      </c>
      <c r="H448">
        <v>4</v>
      </c>
      <c r="I448">
        <v>3</v>
      </c>
      <c r="J448">
        <v>1</v>
      </c>
      <c r="K448">
        <v>1</v>
      </c>
      <c r="L448"/>
      <c r="M448"/>
      <c r="N448">
        <f t="shared" si="146"/>
        <v>6</v>
      </c>
      <c r="O448">
        <f t="shared" si="147"/>
        <v>15</v>
      </c>
      <c r="P448">
        <f t="shared" si="148"/>
        <v>2</v>
      </c>
      <c r="Q448">
        <f t="shared" si="149"/>
        <v>8</v>
      </c>
      <c r="R448">
        <f t="shared" si="150"/>
        <v>5</v>
      </c>
      <c r="S448">
        <f t="shared" si="151"/>
        <v>12</v>
      </c>
      <c r="T448">
        <f t="shared" si="151"/>
        <v>4</v>
      </c>
      <c r="U448">
        <f t="shared" si="152"/>
        <v>3</v>
      </c>
      <c r="V448">
        <f t="shared" si="153"/>
        <v>1</v>
      </c>
      <c r="W448">
        <f t="shared" si="154"/>
        <v>7301</v>
      </c>
      <c r="AP448">
        <f t="shared" si="140"/>
        <v>6</v>
      </c>
      <c r="AQ448">
        <f t="shared" si="141"/>
        <v>15</v>
      </c>
      <c r="AR448">
        <f t="shared" si="142"/>
        <v>2</v>
      </c>
      <c r="AS448">
        <f t="shared" si="143"/>
        <v>8</v>
      </c>
      <c r="AT448">
        <f t="shared" si="155"/>
        <v>8</v>
      </c>
      <c r="AU448">
        <f t="shared" si="156"/>
        <v>1</v>
      </c>
      <c r="AV448">
        <f t="shared" si="157"/>
        <v>6</v>
      </c>
      <c r="AW448">
        <f t="shared" si="158"/>
        <v>15</v>
      </c>
      <c r="AX448">
        <f t="shared" si="159"/>
        <v>2</v>
      </c>
      <c r="AY448">
        <f t="shared" si="160"/>
        <v>8</v>
      </c>
      <c r="AZ448">
        <f t="shared" si="144"/>
        <v>8101</v>
      </c>
      <c r="BA448">
        <f t="shared" si="145"/>
        <v>810100</v>
      </c>
      <c r="BB448">
        <f t="shared" si="161"/>
        <v>0</v>
      </c>
      <c r="BC448">
        <f t="shared" si="162"/>
        <v>0</v>
      </c>
    </row>
    <row r="449" spans="1:55">
      <c r="A449">
        <v>6</v>
      </c>
      <c r="B449">
        <v>15</v>
      </c>
      <c r="C449">
        <v>3</v>
      </c>
      <c r="D449">
        <v>15</v>
      </c>
      <c r="E449">
        <v>0</v>
      </c>
      <c r="F449">
        <v>1</v>
      </c>
      <c r="G449">
        <v>3</v>
      </c>
      <c r="H449">
        <v>16</v>
      </c>
      <c r="I449">
        <v>1</v>
      </c>
      <c r="J449">
        <v>0</v>
      </c>
      <c r="K449">
        <v>2</v>
      </c>
      <c r="L449"/>
      <c r="M449"/>
      <c r="N449">
        <f t="shared" si="146"/>
        <v>6</v>
      </c>
      <c r="O449">
        <f t="shared" si="147"/>
        <v>15</v>
      </c>
      <c r="P449">
        <f t="shared" si="148"/>
        <v>3</v>
      </c>
      <c r="Q449">
        <f t="shared" si="149"/>
        <v>15</v>
      </c>
      <c r="R449">
        <f t="shared" si="150"/>
        <v>1</v>
      </c>
      <c r="S449">
        <f t="shared" si="151"/>
        <v>3</v>
      </c>
      <c r="T449">
        <f t="shared" si="151"/>
        <v>16</v>
      </c>
      <c r="U449">
        <f t="shared" si="152"/>
        <v>1</v>
      </c>
      <c r="V449">
        <f t="shared" si="153"/>
        <v>0</v>
      </c>
      <c r="W449">
        <f t="shared" si="154"/>
        <v>1102</v>
      </c>
      <c r="AP449">
        <f t="shared" si="140"/>
        <v>6</v>
      </c>
      <c r="AQ449">
        <f t="shared" si="141"/>
        <v>15</v>
      </c>
      <c r="AR449">
        <f t="shared" si="142"/>
        <v>3</v>
      </c>
      <c r="AS449">
        <f t="shared" si="143"/>
        <v>15</v>
      </c>
      <c r="AT449">
        <f t="shared" si="155"/>
        <v>4</v>
      </c>
      <c r="AU449">
        <f t="shared" si="156"/>
        <v>5</v>
      </c>
      <c r="AV449">
        <f t="shared" si="157"/>
        <v>6</v>
      </c>
      <c r="AW449">
        <f t="shared" si="158"/>
        <v>15</v>
      </c>
      <c r="AX449">
        <f t="shared" si="159"/>
        <v>3</v>
      </c>
      <c r="AY449">
        <f t="shared" si="160"/>
        <v>15</v>
      </c>
      <c r="AZ449">
        <f t="shared" si="144"/>
        <v>2602</v>
      </c>
      <c r="BA449">
        <f t="shared" si="145"/>
        <v>260200</v>
      </c>
      <c r="BB449">
        <f t="shared" si="161"/>
        <v>0</v>
      </c>
      <c r="BC449">
        <f t="shared" si="162"/>
        <v>0</v>
      </c>
    </row>
    <row r="450" spans="1:55">
      <c r="A450">
        <v>6</v>
      </c>
      <c r="B450">
        <v>15</v>
      </c>
      <c r="C450">
        <v>4</v>
      </c>
      <c r="D450">
        <v>17</v>
      </c>
      <c r="E450">
        <v>0</v>
      </c>
      <c r="F450">
        <v>6</v>
      </c>
      <c r="G450">
        <v>10</v>
      </c>
      <c r="H450">
        <v>12</v>
      </c>
      <c r="I450">
        <v>2</v>
      </c>
      <c r="J450">
        <v>3</v>
      </c>
      <c r="K450">
        <v>3</v>
      </c>
      <c r="L450"/>
      <c r="M450"/>
      <c r="N450">
        <f t="shared" si="146"/>
        <v>6</v>
      </c>
      <c r="O450">
        <f t="shared" si="147"/>
        <v>15</v>
      </c>
      <c r="P450">
        <f t="shared" si="148"/>
        <v>4</v>
      </c>
      <c r="Q450">
        <f t="shared" si="149"/>
        <v>17</v>
      </c>
      <c r="R450">
        <f t="shared" si="150"/>
        <v>6</v>
      </c>
      <c r="S450">
        <f t="shared" si="151"/>
        <v>10</v>
      </c>
      <c r="T450">
        <f t="shared" si="151"/>
        <v>12</v>
      </c>
      <c r="U450">
        <f t="shared" si="152"/>
        <v>2</v>
      </c>
      <c r="V450">
        <f t="shared" si="153"/>
        <v>3</v>
      </c>
      <c r="W450">
        <f t="shared" si="154"/>
        <v>8203</v>
      </c>
      <c r="AP450">
        <f t="shared" ref="AP450:AP513" si="163">A450</f>
        <v>6</v>
      </c>
      <c r="AQ450">
        <f t="shared" ref="AQ450:AQ513" si="164">B450</f>
        <v>15</v>
      </c>
      <c r="AR450">
        <f t="shared" ref="AR450:AR513" si="165">C450</f>
        <v>4</v>
      </c>
      <c r="AS450">
        <f t="shared" ref="AS450:AS513" si="166">D450</f>
        <v>17</v>
      </c>
      <c r="AT450">
        <f t="shared" si="155"/>
        <v>9</v>
      </c>
      <c r="AU450">
        <f t="shared" si="156"/>
        <v>3</v>
      </c>
      <c r="AV450">
        <f t="shared" si="157"/>
        <v>6</v>
      </c>
      <c r="AW450">
        <f t="shared" si="158"/>
        <v>15</v>
      </c>
      <c r="AX450">
        <f t="shared" si="159"/>
        <v>4</v>
      </c>
      <c r="AY450">
        <f t="shared" si="160"/>
        <v>17</v>
      </c>
      <c r="AZ450">
        <f t="shared" ref="AZ450:AZ513" si="167">$AS450*100+MAX(R450:Y450)</f>
        <v>9903</v>
      </c>
      <c r="BA450">
        <f t="shared" ref="BA450:BA513" si="168">AZ450*100+MAX(Z450:AG450)</f>
        <v>990300</v>
      </c>
      <c r="BB450">
        <f t="shared" si="161"/>
        <v>0</v>
      </c>
      <c r="BC450">
        <f t="shared" si="162"/>
        <v>0</v>
      </c>
    </row>
    <row r="451" spans="1:55">
      <c r="A451">
        <v>6</v>
      </c>
      <c r="B451">
        <v>15</v>
      </c>
      <c r="C451">
        <v>5</v>
      </c>
      <c r="D451">
        <v>16</v>
      </c>
      <c r="E451">
        <v>0</v>
      </c>
      <c r="F451">
        <v>3</v>
      </c>
      <c r="G451">
        <v>5</v>
      </c>
      <c r="H451">
        <v>17</v>
      </c>
      <c r="I451">
        <v>5</v>
      </c>
      <c r="J451">
        <v>7</v>
      </c>
      <c r="K451">
        <v>2</v>
      </c>
      <c r="L451"/>
      <c r="M451"/>
      <c r="N451">
        <f t="shared" ref="N451:N514" si="169">A451</f>
        <v>6</v>
      </c>
      <c r="O451">
        <f t="shared" ref="O451:O514" si="170">B451</f>
        <v>15</v>
      </c>
      <c r="P451">
        <f t="shared" ref="P451:P514" si="171">C451</f>
        <v>5</v>
      </c>
      <c r="Q451">
        <f t="shared" ref="Q451:Q514" si="172">IF(E451&gt;0,E451,D451)</f>
        <v>16</v>
      </c>
      <c r="R451">
        <f t="shared" ref="R451:R514" si="173">F451</f>
        <v>3</v>
      </c>
      <c r="S451">
        <f t="shared" ref="S451:T514" si="174">G451</f>
        <v>5</v>
      </c>
      <c r="T451">
        <f t="shared" si="174"/>
        <v>17</v>
      </c>
      <c r="U451">
        <f t="shared" ref="U451:U514" si="175">I451</f>
        <v>5</v>
      </c>
      <c r="V451">
        <f t="shared" ref="V451:V514" si="176">J451</f>
        <v>7</v>
      </c>
      <c r="W451">
        <f t="shared" ref="W451:W514" si="177">IF(OR(R451=1,AND(R451=2,Q451=21)),R451*1000+U451*100+K451,IF(AND(R451=2,Q451=22),(R451+1)*1000+U451*100+K451,(R451+2)*1000+U451*100+K451))</f>
        <v>5502</v>
      </c>
      <c r="AP451">
        <f t="shared" si="163"/>
        <v>6</v>
      </c>
      <c r="AQ451">
        <f t="shared" si="164"/>
        <v>15</v>
      </c>
      <c r="AR451">
        <f t="shared" si="165"/>
        <v>5</v>
      </c>
      <c r="AS451">
        <f t="shared" si="166"/>
        <v>16</v>
      </c>
      <c r="AT451">
        <f t="shared" ref="AT451:AT514" si="178">IF(E451&gt;0,E451,IF(F451&gt;0,F451+3,IF(G451&gt;0,G451+5,IF(H451&gt;0,H451+7,I451+10))))</f>
        <v>6</v>
      </c>
      <c r="AU451">
        <f t="shared" ref="AU451:AU514" si="179">IF(AS451&gt;4,IF(J451&gt;0,J451,IF(K451&gt;0,K451+3,IF(L451&gt;0,L451+5,M451+7))),0)</f>
        <v>7</v>
      </c>
      <c r="AV451">
        <f t="shared" ref="AV451:AV514" si="180">N451</f>
        <v>6</v>
      </c>
      <c r="AW451">
        <f t="shared" ref="AW451:AW514" si="181">O451</f>
        <v>15</v>
      </c>
      <c r="AX451">
        <f t="shared" ref="AX451:AX514" si="182">P451</f>
        <v>5</v>
      </c>
      <c r="AY451">
        <f t="shared" ref="AY451:AY514" si="183">IF(Q451=0,6,Q451)</f>
        <v>16</v>
      </c>
      <c r="AZ451">
        <f t="shared" si="167"/>
        <v>7102</v>
      </c>
      <c r="BA451">
        <f t="shared" si="168"/>
        <v>710200</v>
      </c>
      <c r="BB451">
        <f t="shared" ref="BB451:BB514" si="184">AH451</f>
        <v>0</v>
      </c>
      <c r="BC451">
        <f t="shared" ref="BC451:BC514" si="185">AI451</f>
        <v>0</v>
      </c>
    </row>
    <row r="452" spans="1:55">
      <c r="A452">
        <v>7</v>
      </c>
      <c r="B452">
        <v>1</v>
      </c>
      <c r="C452">
        <v>1</v>
      </c>
      <c r="D452">
        <v>18</v>
      </c>
      <c r="E452">
        <v>0</v>
      </c>
      <c r="F452">
        <v>3</v>
      </c>
      <c r="G452">
        <v>9</v>
      </c>
      <c r="H452">
        <v>2</v>
      </c>
      <c r="I452">
        <v>3</v>
      </c>
      <c r="J452">
        <v>1</v>
      </c>
      <c r="K452">
        <v>2</v>
      </c>
      <c r="L452"/>
      <c r="M452"/>
      <c r="N452">
        <f t="shared" si="169"/>
        <v>7</v>
      </c>
      <c r="O452">
        <f t="shared" si="170"/>
        <v>1</v>
      </c>
      <c r="P452">
        <f t="shared" si="171"/>
        <v>1</v>
      </c>
      <c r="Q452">
        <f t="shared" si="172"/>
        <v>18</v>
      </c>
      <c r="R452">
        <f t="shared" si="173"/>
        <v>3</v>
      </c>
      <c r="S452">
        <f t="shared" si="174"/>
        <v>9</v>
      </c>
      <c r="T452">
        <f t="shared" si="174"/>
        <v>2</v>
      </c>
      <c r="U452">
        <f t="shared" si="175"/>
        <v>3</v>
      </c>
      <c r="V452">
        <f t="shared" si="176"/>
        <v>1</v>
      </c>
      <c r="W452">
        <f t="shared" si="177"/>
        <v>5302</v>
      </c>
      <c r="AP452">
        <f t="shared" si="163"/>
        <v>7</v>
      </c>
      <c r="AQ452">
        <f t="shared" si="164"/>
        <v>1</v>
      </c>
      <c r="AR452">
        <f t="shared" si="165"/>
        <v>1</v>
      </c>
      <c r="AS452">
        <f t="shared" si="166"/>
        <v>18</v>
      </c>
      <c r="AT452">
        <f t="shared" si="178"/>
        <v>6</v>
      </c>
      <c r="AU452">
        <f t="shared" si="179"/>
        <v>1</v>
      </c>
      <c r="AV452">
        <f t="shared" si="180"/>
        <v>7</v>
      </c>
      <c r="AW452">
        <f t="shared" si="181"/>
        <v>1</v>
      </c>
      <c r="AX452">
        <f t="shared" si="182"/>
        <v>1</v>
      </c>
      <c r="AY452">
        <f t="shared" si="183"/>
        <v>18</v>
      </c>
      <c r="AZ452">
        <f t="shared" si="167"/>
        <v>7102</v>
      </c>
      <c r="BA452">
        <f t="shared" si="168"/>
        <v>710200</v>
      </c>
      <c r="BB452">
        <f t="shared" si="184"/>
        <v>0</v>
      </c>
      <c r="BC452">
        <f t="shared" si="185"/>
        <v>0</v>
      </c>
    </row>
    <row r="453" spans="1:55">
      <c r="A453">
        <v>7</v>
      </c>
      <c r="B453">
        <v>1</v>
      </c>
      <c r="C453">
        <v>2</v>
      </c>
      <c r="D453">
        <v>10</v>
      </c>
      <c r="E453">
        <v>0</v>
      </c>
      <c r="F453">
        <v>1</v>
      </c>
      <c r="G453">
        <v>11</v>
      </c>
      <c r="H453">
        <v>8</v>
      </c>
      <c r="I453">
        <v>2</v>
      </c>
      <c r="J453">
        <v>0</v>
      </c>
      <c r="K453">
        <v>2</v>
      </c>
      <c r="L453"/>
      <c r="M453"/>
      <c r="N453">
        <f t="shared" si="169"/>
        <v>7</v>
      </c>
      <c r="O453">
        <f t="shared" si="170"/>
        <v>1</v>
      </c>
      <c r="P453">
        <f t="shared" si="171"/>
        <v>2</v>
      </c>
      <c r="Q453">
        <f t="shared" si="172"/>
        <v>10</v>
      </c>
      <c r="R453">
        <f t="shared" si="173"/>
        <v>1</v>
      </c>
      <c r="S453">
        <f t="shared" si="174"/>
        <v>11</v>
      </c>
      <c r="T453">
        <f t="shared" si="174"/>
        <v>8</v>
      </c>
      <c r="U453">
        <f t="shared" si="175"/>
        <v>2</v>
      </c>
      <c r="V453">
        <f t="shared" si="176"/>
        <v>0</v>
      </c>
      <c r="W453">
        <f t="shared" si="177"/>
        <v>1202</v>
      </c>
      <c r="AP453">
        <f t="shared" si="163"/>
        <v>7</v>
      </c>
      <c r="AQ453">
        <f t="shared" si="164"/>
        <v>1</v>
      </c>
      <c r="AR453">
        <f t="shared" si="165"/>
        <v>2</v>
      </c>
      <c r="AS453">
        <f t="shared" si="166"/>
        <v>10</v>
      </c>
      <c r="AT453">
        <f t="shared" si="178"/>
        <v>4</v>
      </c>
      <c r="AU453">
        <f t="shared" si="179"/>
        <v>5</v>
      </c>
      <c r="AV453">
        <f t="shared" si="180"/>
        <v>7</v>
      </c>
      <c r="AW453">
        <f t="shared" si="181"/>
        <v>1</v>
      </c>
      <c r="AX453">
        <f t="shared" si="182"/>
        <v>2</v>
      </c>
      <c r="AY453">
        <f t="shared" si="183"/>
        <v>10</v>
      </c>
      <c r="AZ453">
        <f t="shared" si="167"/>
        <v>2202</v>
      </c>
      <c r="BA453">
        <f t="shared" si="168"/>
        <v>220200</v>
      </c>
      <c r="BB453">
        <f t="shared" si="184"/>
        <v>0</v>
      </c>
      <c r="BC453">
        <f t="shared" si="185"/>
        <v>0</v>
      </c>
    </row>
    <row r="454" spans="1:55">
      <c r="A454">
        <v>7</v>
      </c>
      <c r="B454">
        <v>1</v>
      </c>
      <c r="C454">
        <v>3</v>
      </c>
      <c r="D454">
        <v>0</v>
      </c>
      <c r="E454">
        <v>5</v>
      </c>
      <c r="F454">
        <v>2</v>
      </c>
      <c r="G454">
        <v>12</v>
      </c>
      <c r="H454">
        <v>3</v>
      </c>
      <c r="I454">
        <v>4</v>
      </c>
      <c r="J454">
        <v>0</v>
      </c>
      <c r="K454">
        <v>1</v>
      </c>
      <c r="L454"/>
      <c r="M454"/>
      <c r="N454">
        <f t="shared" si="169"/>
        <v>7</v>
      </c>
      <c r="O454">
        <f t="shared" si="170"/>
        <v>1</v>
      </c>
      <c r="P454">
        <f t="shared" si="171"/>
        <v>3</v>
      </c>
      <c r="Q454">
        <f t="shared" si="172"/>
        <v>5</v>
      </c>
      <c r="R454">
        <f t="shared" si="173"/>
        <v>2</v>
      </c>
      <c r="S454">
        <f t="shared" si="174"/>
        <v>12</v>
      </c>
      <c r="T454">
        <f t="shared" si="174"/>
        <v>3</v>
      </c>
      <c r="U454">
        <f t="shared" si="175"/>
        <v>4</v>
      </c>
      <c r="V454">
        <f t="shared" si="176"/>
        <v>0</v>
      </c>
      <c r="W454">
        <f t="shared" si="177"/>
        <v>4401</v>
      </c>
      <c r="AP454">
        <f t="shared" si="163"/>
        <v>7</v>
      </c>
      <c r="AQ454">
        <f t="shared" si="164"/>
        <v>1</v>
      </c>
      <c r="AR454">
        <f t="shared" si="165"/>
        <v>3</v>
      </c>
      <c r="AS454">
        <f t="shared" si="166"/>
        <v>0</v>
      </c>
      <c r="AT454">
        <f t="shared" si="178"/>
        <v>5</v>
      </c>
      <c r="AU454">
        <f t="shared" si="179"/>
        <v>0</v>
      </c>
      <c r="AV454">
        <f t="shared" si="180"/>
        <v>7</v>
      </c>
      <c r="AW454">
        <f t="shared" si="181"/>
        <v>1</v>
      </c>
      <c r="AX454">
        <f t="shared" si="182"/>
        <v>3</v>
      </c>
      <c r="AY454">
        <f t="shared" si="183"/>
        <v>5</v>
      </c>
      <c r="AZ454">
        <f t="shared" si="167"/>
        <v>4401</v>
      </c>
      <c r="BA454">
        <f t="shared" si="168"/>
        <v>440100</v>
      </c>
      <c r="BB454">
        <f t="shared" si="184"/>
        <v>0</v>
      </c>
      <c r="BC454">
        <f t="shared" si="185"/>
        <v>0</v>
      </c>
    </row>
    <row r="455" spans="1:55">
      <c r="A455">
        <v>7</v>
      </c>
      <c r="B455">
        <v>1</v>
      </c>
      <c r="C455">
        <v>4</v>
      </c>
      <c r="D455">
        <v>6</v>
      </c>
      <c r="E455">
        <v>0</v>
      </c>
      <c r="F455">
        <v>4</v>
      </c>
      <c r="G455">
        <v>10</v>
      </c>
      <c r="H455">
        <v>7</v>
      </c>
      <c r="I455">
        <v>1</v>
      </c>
      <c r="J455">
        <v>6</v>
      </c>
      <c r="K455">
        <v>3</v>
      </c>
      <c r="L455"/>
      <c r="M455"/>
      <c r="N455">
        <f t="shared" si="169"/>
        <v>7</v>
      </c>
      <c r="O455">
        <f t="shared" si="170"/>
        <v>1</v>
      </c>
      <c r="P455">
        <f t="shared" si="171"/>
        <v>4</v>
      </c>
      <c r="Q455">
        <f t="shared" si="172"/>
        <v>6</v>
      </c>
      <c r="R455">
        <f t="shared" si="173"/>
        <v>4</v>
      </c>
      <c r="S455">
        <f t="shared" si="174"/>
        <v>10</v>
      </c>
      <c r="T455">
        <f t="shared" si="174"/>
        <v>7</v>
      </c>
      <c r="U455">
        <f t="shared" si="175"/>
        <v>1</v>
      </c>
      <c r="V455">
        <f t="shared" si="176"/>
        <v>6</v>
      </c>
      <c r="W455">
        <f t="shared" si="177"/>
        <v>6103</v>
      </c>
      <c r="AP455">
        <f t="shared" si="163"/>
        <v>7</v>
      </c>
      <c r="AQ455">
        <f t="shared" si="164"/>
        <v>1</v>
      </c>
      <c r="AR455">
        <f t="shared" si="165"/>
        <v>4</v>
      </c>
      <c r="AS455">
        <f t="shared" si="166"/>
        <v>6</v>
      </c>
      <c r="AT455">
        <f t="shared" si="178"/>
        <v>7</v>
      </c>
      <c r="AU455">
        <f t="shared" si="179"/>
        <v>6</v>
      </c>
      <c r="AV455">
        <f t="shared" si="180"/>
        <v>7</v>
      </c>
      <c r="AW455">
        <f t="shared" si="181"/>
        <v>1</v>
      </c>
      <c r="AX455">
        <f t="shared" si="182"/>
        <v>4</v>
      </c>
      <c r="AY455">
        <f t="shared" si="183"/>
        <v>6</v>
      </c>
      <c r="AZ455">
        <f t="shared" si="167"/>
        <v>6703</v>
      </c>
      <c r="BA455">
        <f t="shared" si="168"/>
        <v>670300</v>
      </c>
      <c r="BB455">
        <f t="shared" si="184"/>
        <v>0</v>
      </c>
      <c r="BC455">
        <f t="shared" si="185"/>
        <v>0</v>
      </c>
    </row>
    <row r="456" spans="1:55">
      <c r="A456">
        <v>7</v>
      </c>
      <c r="B456">
        <v>1</v>
      </c>
      <c r="C456">
        <v>5</v>
      </c>
      <c r="D456">
        <v>20</v>
      </c>
      <c r="E456">
        <v>0</v>
      </c>
      <c r="F456">
        <v>5</v>
      </c>
      <c r="G456">
        <v>13</v>
      </c>
      <c r="H456">
        <v>12</v>
      </c>
      <c r="I456">
        <v>5</v>
      </c>
      <c r="J456">
        <v>2</v>
      </c>
      <c r="K456">
        <v>3</v>
      </c>
      <c r="L456"/>
      <c r="M456"/>
      <c r="N456">
        <f t="shared" si="169"/>
        <v>7</v>
      </c>
      <c r="O456">
        <f t="shared" si="170"/>
        <v>1</v>
      </c>
      <c r="P456">
        <f t="shared" si="171"/>
        <v>5</v>
      </c>
      <c r="Q456">
        <f t="shared" si="172"/>
        <v>20</v>
      </c>
      <c r="R456">
        <f t="shared" si="173"/>
        <v>5</v>
      </c>
      <c r="S456">
        <f t="shared" si="174"/>
        <v>13</v>
      </c>
      <c r="T456">
        <f t="shared" si="174"/>
        <v>12</v>
      </c>
      <c r="U456">
        <f t="shared" si="175"/>
        <v>5</v>
      </c>
      <c r="V456">
        <f t="shared" si="176"/>
        <v>2</v>
      </c>
      <c r="W456">
        <f t="shared" si="177"/>
        <v>7503</v>
      </c>
      <c r="AP456">
        <f t="shared" si="163"/>
        <v>7</v>
      </c>
      <c r="AQ456">
        <f t="shared" si="164"/>
        <v>1</v>
      </c>
      <c r="AR456">
        <f t="shared" si="165"/>
        <v>5</v>
      </c>
      <c r="AS456">
        <f t="shared" si="166"/>
        <v>20</v>
      </c>
      <c r="AT456">
        <f t="shared" si="178"/>
        <v>8</v>
      </c>
      <c r="AU456">
        <f t="shared" si="179"/>
        <v>2</v>
      </c>
      <c r="AV456">
        <f t="shared" si="180"/>
        <v>7</v>
      </c>
      <c r="AW456">
        <f t="shared" si="181"/>
        <v>1</v>
      </c>
      <c r="AX456">
        <f t="shared" si="182"/>
        <v>5</v>
      </c>
      <c r="AY456">
        <f t="shared" si="183"/>
        <v>20</v>
      </c>
      <c r="AZ456">
        <f t="shared" si="167"/>
        <v>9503</v>
      </c>
      <c r="BA456">
        <f t="shared" si="168"/>
        <v>950300</v>
      </c>
      <c r="BB456">
        <f t="shared" si="184"/>
        <v>0</v>
      </c>
      <c r="BC456">
        <f t="shared" si="185"/>
        <v>0</v>
      </c>
    </row>
    <row r="457" spans="1:55">
      <c r="A457">
        <v>7</v>
      </c>
      <c r="B457">
        <v>2</v>
      </c>
      <c r="C457">
        <v>1</v>
      </c>
      <c r="D457">
        <v>3</v>
      </c>
      <c r="E457">
        <v>0</v>
      </c>
      <c r="F457">
        <v>4</v>
      </c>
      <c r="G457">
        <v>1</v>
      </c>
      <c r="H457">
        <v>13</v>
      </c>
      <c r="I457">
        <v>3</v>
      </c>
      <c r="J457">
        <v>8</v>
      </c>
      <c r="K457">
        <v>2</v>
      </c>
      <c r="L457"/>
      <c r="M457"/>
      <c r="N457">
        <f t="shared" si="169"/>
        <v>7</v>
      </c>
      <c r="O457">
        <f t="shared" si="170"/>
        <v>2</v>
      </c>
      <c r="P457">
        <f t="shared" si="171"/>
        <v>1</v>
      </c>
      <c r="Q457">
        <f t="shared" si="172"/>
        <v>3</v>
      </c>
      <c r="R457">
        <f t="shared" si="173"/>
        <v>4</v>
      </c>
      <c r="S457">
        <f t="shared" si="174"/>
        <v>1</v>
      </c>
      <c r="T457">
        <f t="shared" si="174"/>
        <v>13</v>
      </c>
      <c r="U457">
        <f t="shared" si="175"/>
        <v>3</v>
      </c>
      <c r="V457">
        <f t="shared" si="176"/>
        <v>8</v>
      </c>
      <c r="W457">
        <f t="shared" si="177"/>
        <v>6302</v>
      </c>
      <c r="AP457">
        <f t="shared" si="163"/>
        <v>7</v>
      </c>
      <c r="AQ457">
        <f t="shared" si="164"/>
        <v>2</v>
      </c>
      <c r="AR457">
        <f t="shared" si="165"/>
        <v>1</v>
      </c>
      <c r="AS457">
        <f t="shared" si="166"/>
        <v>3</v>
      </c>
      <c r="AT457">
        <f t="shared" si="178"/>
        <v>7</v>
      </c>
      <c r="AU457">
        <f t="shared" si="179"/>
        <v>0</v>
      </c>
      <c r="AV457">
        <f t="shared" si="180"/>
        <v>7</v>
      </c>
      <c r="AW457">
        <f t="shared" si="181"/>
        <v>2</v>
      </c>
      <c r="AX457">
        <f t="shared" si="182"/>
        <v>1</v>
      </c>
      <c r="AY457">
        <f t="shared" si="183"/>
        <v>3</v>
      </c>
      <c r="AZ457">
        <f t="shared" si="167"/>
        <v>6602</v>
      </c>
      <c r="BA457">
        <f t="shared" si="168"/>
        <v>660200</v>
      </c>
      <c r="BB457">
        <f t="shared" si="184"/>
        <v>0</v>
      </c>
      <c r="BC457">
        <f t="shared" si="185"/>
        <v>0</v>
      </c>
    </row>
    <row r="458" spans="1:55">
      <c r="A458">
        <v>7</v>
      </c>
      <c r="B458">
        <v>2</v>
      </c>
      <c r="C458">
        <v>2</v>
      </c>
      <c r="D458">
        <v>11</v>
      </c>
      <c r="E458">
        <v>0</v>
      </c>
      <c r="F458">
        <v>7</v>
      </c>
      <c r="G458">
        <v>5</v>
      </c>
      <c r="H458">
        <v>11</v>
      </c>
      <c r="I458">
        <v>1</v>
      </c>
      <c r="J458">
        <v>3</v>
      </c>
      <c r="K458">
        <v>3</v>
      </c>
      <c r="L458"/>
      <c r="M458"/>
      <c r="N458">
        <f t="shared" si="169"/>
        <v>7</v>
      </c>
      <c r="O458">
        <f t="shared" si="170"/>
        <v>2</v>
      </c>
      <c r="P458">
        <f t="shared" si="171"/>
        <v>2</v>
      </c>
      <c r="Q458">
        <f t="shared" si="172"/>
        <v>11</v>
      </c>
      <c r="R458">
        <f t="shared" si="173"/>
        <v>7</v>
      </c>
      <c r="S458">
        <f t="shared" si="174"/>
        <v>5</v>
      </c>
      <c r="T458">
        <f t="shared" si="174"/>
        <v>11</v>
      </c>
      <c r="U458">
        <f t="shared" si="175"/>
        <v>1</v>
      </c>
      <c r="V458">
        <f t="shared" si="176"/>
        <v>3</v>
      </c>
      <c r="W458">
        <f t="shared" si="177"/>
        <v>9103</v>
      </c>
      <c r="AP458">
        <f t="shared" si="163"/>
        <v>7</v>
      </c>
      <c r="AQ458">
        <f t="shared" si="164"/>
        <v>2</v>
      </c>
      <c r="AR458">
        <f t="shared" si="165"/>
        <v>2</v>
      </c>
      <c r="AS458">
        <f t="shared" si="166"/>
        <v>11</v>
      </c>
      <c r="AT458">
        <f t="shared" si="178"/>
        <v>10</v>
      </c>
      <c r="AU458">
        <f t="shared" si="179"/>
        <v>3</v>
      </c>
      <c r="AV458">
        <f t="shared" si="180"/>
        <v>7</v>
      </c>
      <c r="AW458">
        <f t="shared" si="181"/>
        <v>2</v>
      </c>
      <c r="AX458">
        <f t="shared" si="182"/>
        <v>2</v>
      </c>
      <c r="AY458">
        <f t="shared" si="183"/>
        <v>11</v>
      </c>
      <c r="AZ458">
        <f t="shared" si="167"/>
        <v>10203</v>
      </c>
      <c r="BA458">
        <f t="shared" si="168"/>
        <v>1020300</v>
      </c>
      <c r="BB458">
        <f t="shared" si="184"/>
        <v>0</v>
      </c>
      <c r="BC458">
        <f t="shared" si="185"/>
        <v>0</v>
      </c>
    </row>
    <row r="459" spans="1:55">
      <c r="A459">
        <v>7</v>
      </c>
      <c r="B459">
        <v>2</v>
      </c>
      <c r="C459">
        <v>3</v>
      </c>
      <c r="D459">
        <v>10</v>
      </c>
      <c r="E459">
        <v>0</v>
      </c>
      <c r="F459">
        <v>1</v>
      </c>
      <c r="G459">
        <v>6</v>
      </c>
      <c r="H459">
        <v>14</v>
      </c>
      <c r="I459">
        <v>2</v>
      </c>
      <c r="J459">
        <v>0</v>
      </c>
      <c r="K459">
        <v>3</v>
      </c>
      <c r="L459"/>
      <c r="M459"/>
      <c r="N459">
        <f t="shared" si="169"/>
        <v>7</v>
      </c>
      <c r="O459">
        <f t="shared" si="170"/>
        <v>2</v>
      </c>
      <c r="P459">
        <f t="shared" si="171"/>
        <v>3</v>
      </c>
      <c r="Q459">
        <f t="shared" si="172"/>
        <v>10</v>
      </c>
      <c r="R459">
        <f t="shared" si="173"/>
        <v>1</v>
      </c>
      <c r="S459">
        <f t="shared" si="174"/>
        <v>6</v>
      </c>
      <c r="T459">
        <f t="shared" si="174"/>
        <v>14</v>
      </c>
      <c r="U459">
        <f t="shared" si="175"/>
        <v>2</v>
      </c>
      <c r="V459">
        <f t="shared" si="176"/>
        <v>0</v>
      </c>
      <c r="W459">
        <f t="shared" si="177"/>
        <v>1203</v>
      </c>
      <c r="AP459">
        <f t="shared" si="163"/>
        <v>7</v>
      </c>
      <c r="AQ459">
        <f t="shared" si="164"/>
        <v>2</v>
      </c>
      <c r="AR459">
        <f t="shared" si="165"/>
        <v>3</v>
      </c>
      <c r="AS459">
        <f t="shared" si="166"/>
        <v>10</v>
      </c>
      <c r="AT459">
        <f t="shared" si="178"/>
        <v>4</v>
      </c>
      <c r="AU459">
        <f t="shared" si="179"/>
        <v>6</v>
      </c>
      <c r="AV459">
        <f t="shared" si="180"/>
        <v>7</v>
      </c>
      <c r="AW459">
        <f t="shared" si="181"/>
        <v>2</v>
      </c>
      <c r="AX459">
        <f t="shared" si="182"/>
        <v>3</v>
      </c>
      <c r="AY459">
        <f t="shared" si="183"/>
        <v>10</v>
      </c>
      <c r="AZ459">
        <f t="shared" si="167"/>
        <v>2203</v>
      </c>
      <c r="BA459">
        <f t="shared" si="168"/>
        <v>220300</v>
      </c>
      <c r="BB459">
        <f t="shared" si="184"/>
        <v>0</v>
      </c>
      <c r="BC459">
        <f t="shared" si="185"/>
        <v>0</v>
      </c>
    </row>
    <row r="460" spans="1:55">
      <c r="A460">
        <v>7</v>
      </c>
      <c r="B460">
        <v>2</v>
      </c>
      <c r="C460">
        <v>4</v>
      </c>
      <c r="D460">
        <v>12</v>
      </c>
      <c r="E460">
        <v>0</v>
      </c>
      <c r="F460">
        <v>6</v>
      </c>
      <c r="G460">
        <v>2</v>
      </c>
      <c r="H460">
        <v>15</v>
      </c>
      <c r="I460">
        <v>4</v>
      </c>
      <c r="J460">
        <v>5</v>
      </c>
      <c r="K460">
        <v>1</v>
      </c>
      <c r="L460"/>
      <c r="M460"/>
      <c r="N460">
        <f t="shared" si="169"/>
        <v>7</v>
      </c>
      <c r="O460">
        <f t="shared" si="170"/>
        <v>2</v>
      </c>
      <c r="P460">
        <f t="shared" si="171"/>
        <v>4</v>
      </c>
      <c r="Q460">
        <f t="shared" si="172"/>
        <v>12</v>
      </c>
      <c r="R460">
        <f t="shared" si="173"/>
        <v>6</v>
      </c>
      <c r="S460">
        <f t="shared" si="174"/>
        <v>2</v>
      </c>
      <c r="T460">
        <f t="shared" si="174"/>
        <v>15</v>
      </c>
      <c r="U460">
        <f t="shared" si="175"/>
        <v>4</v>
      </c>
      <c r="V460">
        <f t="shared" si="176"/>
        <v>5</v>
      </c>
      <c r="W460">
        <f t="shared" si="177"/>
        <v>8401</v>
      </c>
      <c r="AP460">
        <f t="shared" si="163"/>
        <v>7</v>
      </c>
      <c r="AQ460">
        <f t="shared" si="164"/>
        <v>2</v>
      </c>
      <c r="AR460">
        <f t="shared" si="165"/>
        <v>4</v>
      </c>
      <c r="AS460">
        <f t="shared" si="166"/>
        <v>12</v>
      </c>
      <c r="AT460">
        <f t="shared" si="178"/>
        <v>9</v>
      </c>
      <c r="AU460">
        <f t="shared" si="179"/>
        <v>5</v>
      </c>
      <c r="AV460">
        <f t="shared" si="180"/>
        <v>7</v>
      </c>
      <c r="AW460">
        <f t="shared" si="181"/>
        <v>2</v>
      </c>
      <c r="AX460">
        <f t="shared" si="182"/>
        <v>4</v>
      </c>
      <c r="AY460">
        <f t="shared" si="183"/>
        <v>12</v>
      </c>
      <c r="AZ460">
        <f t="shared" si="167"/>
        <v>9601</v>
      </c>
      <c r="BA460">
        <f t="shared" si="168"/>
        <v>960100</v>
      </c>
      <c r="BB460">
        <f t="shared" si="184"/>
        <v>0</v>
      </c>
      <c r="BC460">
        <f t="shared" si="185"/>
        <v>0</v>
      </c>
    </row>
    <row r="461" spans="1:55">
      <c r="A461">
        <v>7</v>
      </c>
      <c r="B461">
        <v>2</v>
      </c>
      <c r="C461">
        <v>5</v>
      </c>
      <c r="D461">
        <v>0</v>
      </c>
      <c r="E461">
        <v>13</v>
      </c>
      <c r="F461">
        <v>2</v>
      </c>
      <c r="G461">
        <v>8</v>
      </c>
      <c r="H461">
        <v>4</v>
      </c>
      <c r="I461">
        <v>5</v>
      </c>
      <c r="J461">
        <v>0</v>
      </c>
      <c r="K461">
        <v>1</v>
      </c>
      <c r="L461"/>
      <c r="M461"/>
      <c r="N461">
        <f t="shared" si="169"/>
        <v>7</v>
      </c>
      <c r="O461">
        <f t="shared" si="170"/>
        <v>2</v>
      </c>
      <c r="P461">
        <f t="shared" si="171"/>
        <v>5</v>
      </c>
      <c r="Q461">
        <f t="shared" si="172"/>
        <v>13</v>
      </c>
      <c r="R461">
        <f t="shared" si="173"/>
        <v>2</v>
      </c>
      <c r="S461">
        <f t="shared" si="174"/>
        <v>8</v>
      </c>
      <c r="T461">
        <f t="shared" si="174"/>
        <v>4</v>
      </c>
      <c r="U461">
        <f t="shared" si="175"/>
        <v>5</v>
      </c>
      <c r="V461">
        <f t="shared" si="176"/>
        <v>0</v>
      </c>
      <c r="W461">
        <f t="shared" si="177"/>
        <v>4501</v>
      </c>
      <c r="AP461">
        <f t="shared" si="163"/>
        <v>7</v>
      </c>
      <c r="AQ461">
        <f t="shared" si="164"/>
        <v>2</v>
      </c>
      <c r="AR461">
        <f t="shared" si="165"/>
        <v>5</v>
      </c>
      <c r="AS461">
        <f t="shared" si="166"/>
        <v>0</v>
      </c>
      <c r="AT461">
        <f t="shared" si="178"/>
        <v>13</v>
      </c>
      <c r="AU461">
        <f t="shared" si="179"/>
        <v>0</v>
      </c>
      <c r="AV461">
        <f t="shared" si="180"/>
        <v>7</v>
      </c>
      <c r="AW461">
        <f t="shared" si="181"/>
        <v>2</v>
      </c>
      <c r="AX461">
        <f t="shared" si="182"/>
        <v>5</v>
      </c>
      <c r="AY461">
        <f t="shared" si="183"/>
        <v>13</v>
      </c>
      <c r="AZ461">
        <f t="shared" si="167"/>
        <v>4501</v>
      </c>
      <c r="BA461">
        <f t="shared" si="168"/>
        <v>450100</v>
      </c>
      <c r="BB461">
        <f t="shared" si="184"/>
        <v>0</v>
      </c>
      <c r="BC461">
        <f t="shared" si="185"/>
        <v>0</v>
      </c>
    </row>
    <row r="462" spans="1:55">
      <c r="A462">
        <v>7</v>
      </c>
      <c r="B462">
        <v>3</v>
      </c>
      <c r="C462">
        <v>1</v>
      </c>
      <c r="D462">
        <v>13</v>
      </c>
      <c r="E462">
        <v>0</v>
      </c>
      <c r="F462">
        <v>5</v>
      </c>
      <c r="G462">
        <v>3</v>
      </c>
      <c r="H462">
        <v>17</v>
      </c>
      <c r="I462">
        <v>4</v>
      </c>
      <c r="J462">
        <v>7</v>
      </c>
      <c r="K462">
        <v>2</v>
      </c>
      <c r="L462"/>
      <c r="M462"/>
      <c r="N462">
        <f t="shared" si="169"/>
        <v>7</v>
      </c>
      <c r="O462">
        <f t="shared" si="170"/>
        <v>3</v>
      </c>
      <c r="P462">
        <f t="shared" si="171"/>
        <v>1</v>
      </c>
      <c r="Q462">
        <f t="shared" si="172"/>
        <v>13</v>
      </c>
      <c r="R462">
        <f t="shared" si="173"/>
        <v>5</v>
      </c>
      <c r="S462">
        <f t="shared" si="174"/>
        <v>3</v>
      </c>
      <c r="T462">
        <f t="shared" si="174"/>
        <v>17</v>
      </c>
      <c r="U462">
        <f t="shared" si="175"/>
        <v>4</v>
      </c>
      <c r="V462">
        <f t="shared" si="176"/>
        <v>7</v>
      </c>
      <c r="W462">
        <f t="shared" si="177"/>
        <v>7402</v>
      </c>
      <c r="AP462">
        <f t="shared" si="163"/>
        <v>7</v>
      </c>
      <c r="AQ462">
        <f t="shared" si="164"/>
        <v>3</v>
      </c>
      <c r="AR462">
        <f t="shared" si="165"/>
        <v>1</v>
      </c>
      <c r="AS462">
        <f t="shared" si="166"/>
        <v>13</v>
      </c>
      <c r="AT462">
        <f t="shared" si="178"/>
        <v>8</v>
      </c>
      <c r="AU462">
        <f t="shared" si="179"/>
        <v>7</v>
      </c>
      <c r="AV462">
        <f t="shared" si="180"/>
        <v>7</v>
      </c>
      <c r="AW462">
        <f t="shared" si="181"/>
        <v>3</v>
      </c>
      <c r="AX462">
        <f t="shared" si="182"/>
        <v>1</v>
      </c>
      <c r="AY462">
        <f t="shared" si="183"/>
        <v>13</v>
      </c>
      <c r="AZ462">
        <f t="shared" si="167"/>
        <v>8702</v>
      </c>
      <c r="BA462">
        <f t="shared" si="168"/>
        <v>870200</v>
      </c>
      <c r="BB462">
        <f t="shared" si="184"/>
        <v>0</v>
      </c>
      <c r="BC462">
        <f t="shared" si="185"/>
        <v>0</v>
      </c>
    </row>
    <row r="463" spans="1:55">
      <c r="A463">
        <v>7</v>
      </c>
      <c r="B463">
        <v>3</v>
      </c>
      <c r="C463">
        <v>2</v>
      </c>
      <c r="D463">
        <v>16</v>
      </c>
      <c r="E463">
        <v>0</v>
      </c>
      <c r="F463">
        <v>7</v>
      </c>
      <c r="G463">
        <v>4</v>
      </c>
      <c r="H463">
        <v>6</v>
      </c>
      <c r="I463">
        <v>1</v>
      </c>
      <c r="J463">
        <v>6</v>
      </c>
      <c r="K463">
        <v>1</v>
      </c>
      <c r="L463"/>
      <c r="M463"/>
      <c r="N463">
        <f t="shared" si="169"/>
        <v>7</v>
      </c>
      <c r="O463">
        <f t="shared" si="170"/>
        <v>3</v>
      </c>
      <c r="P463">
        <f t="shared" si="171"/>
        <v>2</v>
      </c>
      <c r="Q463">
        <f t="shared" si="172"/>
        <v>16</v>
      </c>
      <c r="R463">
        <f t="shared" si="173"/>
        <v>7</v>
      </c>
      <c r="S463">
        <f t="shared" si="174"/>
        <v>4</v>
      </c>
      <c r="T463">
        <f t="shared" si="174"/>
        <v>6</v>
      </c>
      <c r="U463">
        <f t="shared" si="175"/>
        <v>1</v>
      </c>
      <c r="V463">
        <f t="shared" si="176"/>
        <v>6</v>
      </c>
      <c r="W463">
        <f t="shared" si="177"/>
        <v>9101</v>
      </c>
      <c r="AP463">
        <f t="shared" si="163"/>
        <v>7</v>
      </c>
      <c r="AQ463">
        <f t="shared" si="164"/>
        <v>3</v>
      </c>
      <c r="AR463">
        <f t="shared" si="165"/>
        <v>2</v>
      </c>
      <c r="AS463">
        <f t="shared" si="166"/>
        <v>16</v>
      </c>
      <c r="AT463">
        <f t="shared" si="178"/>
        <v>10</v>
      </c>
      <c r="AU463">
        <f t="shared" si="179"/>
        <v>6</v>
      </c>
      <c r="AV463">
        <f t="shared" si="180"/>
        <v>7</v>
      </c>
      <c r="AW463">
        <f t="shared" si="181"/>
        <v>3</v>
      </c>
      <c r="AX463">
        <f t="shared" si="182"/>
        <v>2</v>
      </c>
      <c r="AY463">
        <f t="shared" si="183"/>
        <v>16</v>
      </c>
      <c r="AZ463">
        <f t="shared" si="167"/>
        <v>10701</v>
      </c>
      <c r="BA463">
        <f t="shared" si="168"/>
        <v>1070100</v>
      </c>
      <c r="BB463">
        <f t="shared" si="184"/>
        <v>0</v>
      </c>
      <c r="BC463">
        <f t="shared" si="185"/>
        <v>0</v>
      </c>
    </row>
    <row r="464" spans="1:55">
      <c r="A464">
        <v>7</v>
      </c>
      <c r="B464">
        <v>3</v>
      </c>
      <c r="C464">
        <v>3</v>
      </c>
      <c r="D464">
        <v>4</v>
      </c>
      <c r="E464">
        <v>0</v>
      </c>
      <c r="F464">
        <v>4</v>
      </c>
      <c r="G464">
        <v>10</v>
      </c>
      <c r="H464">
        <v>1</v>
      </c>
      <c r="I464">
        <v>2</v>
      </c>
      <c r="J464">
        <v>4</v>
      </c>
      <c r="K464">
        <v>1</v>
      </c>
      <c r="L464"/>
      <c r="M464"/>
      <c r="N464">
        <f t="shared" si="169"/>
        <v>7</v>
      </c>
      <c r="O464">
        <f t="shared" si="170"/>
        <v>3</v>
      </c>
      <c r="P464">
        <f t="shared" si="171"/>
        <v>3</v>
      </c>
      <c r="Q464">
        <f t="shared" si="172"/>
        <v>4</v>
      </c>
      <c r="R464">
        <f t="shared" si="173"/>
        <v>4</v>
      </c>
      <c r="S464">
        <f t="shared" si="174"/>
        <v>10</v>
      </c>
      <c r="T464">
        <f t="shared" si="174"/>
        <v>1</v>
      </c>
      <c r="U464">
        <f t="shared" si="175"/>
        <v>2</v>
      </c>
      <c r="V464">
        <f t="shared" si="176"/>
        <v>4</v>
      </c>
      <c r="W464">
        <f t="shared" si="177"/>
        <v>6201</v>
      </c>
      <c r="AP464">
        <f t="shared" si="163"/>
        <v>7</v>
      </c>
      <c r="AQ464">
        <f t="shared" si="164"/>
        <v>3</v>
      </c>
      <c r="AR464">
        <f t="shared" si="165"/>
        <v>3</v>
      </c>
      <c r="AS464">
        <f t="shared" si="166"/>
        <v>4</v>
      </c>
      <c r="AT464">
        <f t="shared" si="178"/>
        <v>7</v>
      </c>
      <c r="AU464">
        <f t="shared" si="179"/>
        <v>0</v>
      </c>
      <c r="AV464">
        <f t="shared" si="180"/>
        <v>7</v>
      </c>
      <c r="AW464">
        <f t="shared" si="181"/>
        <v>3</v>
      </c>
      <c r="AX464">
        <f t="shared" si="182"/>
        <v>3</v>
      </c>
      <c r="AY464">
        <f t="shared" si="183"/>
        <v>4</v>
      </c>
      <c r="AZ464">
        <f t="shared" si="167"/>
        <v>6601</v>
      </c>
      <c r="BA464">
        <f t="shared" si="168"/>
        <v>660100</v>
      </c>
      <c r="BB464">
        <f t="shared" si="184"/>
        <v>0</v>
      </c>
      <c r="BC464">
        <f t="shared" si="185"/>
        <v>0</v>
      </c>
    </row>
    <row r="465" spans="1:55">
      <c r="A465">
        <v>7</v>
      </c>
      <c r="B465">
        <v>3</v>
      </c>
      <c r="C465">
        <v>4</v>
      </c>
      <c r="D465">
        <v>0</v>
      </c>
      <c r="E465">
        <v>14</v>
      </c>
      <c r="F465">
        <v>2</v>
      </c>
      <c r="G465">
        <v>7</v>
      </c>
      <c r="H465">
        <v>3</v>
      </c>
      <c r="I465">
        <v>3</v>
      </c>
      <c r="J465">
        <v>0</v>
      </c>
      <c r="K465">
        <v>3</v>
      </c>
      <c r="L465"/>
      <c r="M465"/>
      <c r="N465">
        <f t="shared" si="169"/>
        <v>7</v>
      </c>
      <c r="O465">
        <f t="shared" si="170"/>
        <v>3</v>
      </c>
      <c r="P465">
        <f t="shared" si="171"/>
        <v>4</v>
      </c>
      <c r="Q465">
        <f t="shared" si="172"/>
        <v>14</v>
      </c>
      <c r="R465">
        <f t="shared" si="173"/>
        <v>2</v>
      </c>
      <c r="S465">
        <f t="shared" si="174"/>
        <v>7</v>
      </c>
      <c r="T465">
        <f t="shared" si="174"/>
        <v>3</v>
      </c>
      <c r="U465">
        <f t="shared" si="175"/>
        <v>3</v>
      </c>
      <c r="V465">
        <f t="shared" si="176"/>
        <v>0</v>
      </c>
      <c r="W465">
        <f t="shared" si="177"/>
        <v>4303</v>
      </c>
      <c r="AP465">
        <f t="shared" si="163"/>
        <v>7</v>
      </c>
      <c r="AQ465">
        <f t="shared" si="164"/>
        <v>3</v>
      </c>
      <c r="AR465">
        <f t="shared" si="165"/>
        <v>4</v>
      </c>
      <c r="AS465">
        <f t="shared" si="166"/>
        <v>0</v>
      </c>
      <c r="AT465">
        <f t="shared" si="178"/>
        <v>14</v>
      </c>
      <c r="AU465">
        <f t="shared" si="179"/>
        <v>0</v>
      </c>
      <c r="AV465">
        <f t="shared" si="180"/>
        <v>7</v>
      </c>
      <c r="AW465">
        <f t="shared" si="181"/>
        <v>3</v>
      </c>
      <c r="AX465">
        <f t="shared" si="182"/>
        <v>4</v>
      </c>
      <c r="AY465">
        <f t="shared" si="183"/>
        <v>14</v>
      </c>
      <c r="AZ465">
        <f t="shared" si="167"/>
        <v>4303</v>
      </c>
      <c r="BA465">
        <f t="shared" si="168"/>
        <v>430300</v>
      </c>
      <c r="BB465">
        <f t="shared" si="184"/>
        <v>0</v>
      </c>
      <c r="BC465">
        <f t="shared" si="185"/>
        <v>0</v>
      </c>
    </row>
    <row r="466" spans="1:55">
      <c r="A466">
        <v>7</v>
      </c>
      <c r="B466">
        <v>3</v>
      </c>
      <c r="C466">
        <v>5</v>
      </c>
      <c r="D466">
        <v>20</v>
      </c>
      <c r="E466">
        <v>0</v>
      </c>
      <c r="F466">
        <v>6</v>
      </c>
      <c r="G466">
        <v>5</v>
      </c>
      <c r="H466">
        <v>16</v>
      </c>
      <c r="I466">
        <v>5</v>
      </c>
      <c r="J466">
        <v>8</v>
      </c>
      <c r="K466">
        <v>2</v>
      </c>
      <c r="L466"/>
      <c r="M466"/>
      <c r="N466">
        <f t="shared" si="169"/>
        <v>7</v>
      </c>
      <c r="O466">
        <f t="shared" si="170"/>
        <v>3</v>
      </c>
      <c r="P466">
        <f t="shared" si="171"/>
        <v>5</v>
      </c>
      <c r="Q466">
        <f t="shared" si="172"/>
        <v>20</v>
      </c>
      <c r="R466">
        <f t="shared" si="173"/>
        <v>6</v>
      </c>
      <c r="S466">
        <f t="shared" si="174"/>
        <v>5</v>
      </c>
      <c r="T466">
        <f t="shared" si="174"/>
        <v>16</v>
      </c>
      <c r="U466">
        <f t="shared" si="175"/>
        <v>5</v>
      </c>
      <c r="V466">
        <f t="shared" si="176"/>
        <v>8</v>
      </c>
      <c r="W466">
        <f t="shared" si="177"/>
        <v>8502</v>
      </c>
      <c r="AP466">
        <f t="shared" si="163"/>
        <v>7</v>
      </c>
      <c r="AQ466">
        <f t="shared" si="164"/>
        <v>3</v>
      </c>
      <c r="AR466">
        <f t="shared" si="165"/>
        <v>5</v>
      </c>
      <c r="AS466">
        <f t="shared" si="166"/>
        <v>20</v>
      </c>
      <c r="AT466">
        <f t="shared" si="178"/>
        <v>9</v>
      </c>
      <c r="AU466">
        <f t="shared" si="179"/>
        <v>8</v>
      </c>
      <c r="AV466">
        <f t="shared" si="180"/>
        <v>7</v>
      </c>
      <c r="AW466">
        <f t="shared" si="181"/>
        <v>3</v>
      </c>
      <c r="AX466">
        <f t="shared" si="182"/>
        <v>5</v>
      </c>
      <c r="AY466">
        <f t="shared" si="183"/>
        <v>20</v>
      </c>
      <c r="AZ466">
        <f t="shared" si="167"/>
        <v>10502</v>
      </c>
      <c r="BA466">
        <f t="shared" si="168"/>
        <v>1050200</v>
      </c>
      <c r="BB466">
        <f t="shared" si="184"/>
        <v>0</v>
      </c>
      <c r="BC466">
        <f t="shared" si="185"/>
        <v>0</v>
      </c>
    </row>
    <row r="467" spans="1:55">
      <c r="A467">
        <v>7</v>
      </c>
      <c r="B467">
        <v>4</v>
      </c>
      <c r="C467">
        <v>1</v>
      </c>
      <c r="D467">
        <v>19</v>
      </c>
      <c r="E467">
        <v>0</v>
      </c>
      <c r="F467">
        <v>5</v>
      </c>
      <c r="G467">
        <v>8</v>
      </c>
      <c r="H467">
        <v>8</v>
      </c>
      <c r="I467">
        <v>4</v>
      </c>
      <c r="J467">
        <v>3</v>
      </c>
      <c r="K467">
        <v>2</v>
      </c>
      <c r="L467"/>
      <c r="M467"/>
      <c r="N467">
        <f t="shared" si="169"/>
        <v>7</v>
      </c>
      <c r="O467">
        <f t="shared" si="170"/>
        <v>4</v>
      </c>
      <c r="P467">
        <f t="shared" si="171"/>
        <v>1</v>
      </c>
      <c r="Q467">
        <f t="shared" si="172"/>
        <v>19</v>
      </c>
      <c r="R467">
        <f t="shared" si="173"/>
        <v>5</v>
      </c>
      <c r="S467">
        <f t="shared" si="174"/>
        <v>8</v>
      </c>
      <c r="T467">
        <f t="shared" si="174"/>
        <v>8</v>
      </c>
      <c r="U467">
        <f t="shared" si="175"/>
        <v>4</v>
      </c>
      <c r="V467">
        <f t="shared" si="176"/>
        <v>3</v>
      </c>
      <c r="W467">
        <f t="shared" si="177"/>
        <v>7402</v>
      </c>
      <c r="AP467">
        <f t="shared" si="163"/>
        <v>7</v>
      </c>
      <c r="AQ467">
        <f t="shared" si="164"/>
        <v>4</v>
      </c>
      <c r="AR467">
        <f t="shared" si="165"/>
        <v>1</v>
      </c>
      <c r="AS467">
        <f t="shared" si="166"/>
        <v>19</v>
      </c>
      <c r="AT467">
        <f t="shared" si="178"/>
        <v>8</v>
      </c>
      <c r="AU467">
        <f t="shared" si="179"/>
        <v>3</v>
      </c>
      <c r="AV467">
        <f t="shared" si="180"/>
        <v>7</v>
      </c>
      <c r="AW467">
        <f t="shared" si="181"/>
        <v>4</v>
      </c>
      <c r="AX467">
        <f t="shared" si="182"/>
        <v>1</v>
      </c>
      <c r="AY467">
        <f t="shared" si="183"/>
        <v>19</v>
      </c>
      <c r="AZ467">
        <f t="shared" si="167"/>
        <v>9302</v>
      </c>
      <c r="BA467">
        <f t="shared" si="168"/>
        <v>930200</v>
      </c>
      <c r="BB467">
        <f t="shared" si="184"/>
        <v>0</v>
      </c>
      <c r="BC467">
        <f t="shared" si="185"/>
        <v>0</v>
      </c>
    </row>
    <row r="468" spans="1:55">
      <c r="A468">
        <v>7</v>
      </c>
      <c r="B468">
        <v>4</v>
      </c>
      <c r="C468">
        <v>2</v>
      </c>
      <c r="D468">
        <v>18</v>
      </c>
      <c r="E468">
        <v>0</v>
      </c>
      <c r="F468">
        <v>6</v>
      </c>
      <c r="G468">
        <v>4</v>
      </c>
      <c r="H468">
        <v>15</v>
      </c>
      <c r="I468">
        <v>2</v>
      </c>
      <c r="J468">
        <v>6</v>
      </c>
      <c r="K468">
        <v>3</v>
      </c>
      <c r="L468"/>
      <c r="M468"/>
      <c r="N468">
        <f t="shared" si="169"/>
        <v>7</v>
      </c>
      <c r="O468">
        <f t="shared" si="170"/>
        <v>4</v>
      </c>
      <c r="P468">
        <f t="shared" si="171"/>
        <v>2</v>
      </c>
      <c r="Q468">
        <f t="shared" si="172"/>
        <v>18</v>
      </c>
      <c r="R468">
        <f t="shared" si="173"/>
        <v>6</v>
      </c>
      <c r="S468">
        <f t="shared" si="174"/>
        <v>4</v>
      </c>
      <c r="T468">
        <f t="shared" si="174"/>
        <v>15</v>
      </c>
      <c r="U468">
        <f t="shared" si="175"/>
        <v>2</v>
      </c>
      <c r="V468">
        <f t="shared" si="176"/>
        <v>6</v>
      </c>
      <c r="W468">
        <f t="shared" si="177"/>
        <v>8203</v>
      </c>
      <c r="AP468">
        <f t="shared" si="163"/>
        <v>7</v>
      </c>
      <c r="AQ468">
        <f t="shared" si="164"/>
        <v>4</v>
      </c>
      <c r="AR468">
        <f t="shared" si="165"/>
        <v>2</v>
      </c>
      <c r="AS468">
        <f t="shared" si="166"/>
        <v>18</v>
      </c>
      <c r="AT468">
        <f t="shared" si="178"/>
        <v>9</v>
      </c>
      <c r="AU468">
        <f t="shared" si="179"/>
        <v>6</v>
      </c>
      <c r="AV468">
        <f t="shared" si="180"/>
        <v>7</v>
      </c>
      <c r="AW468">
        <f t="shared" si="181"/>
        <v>4</v>
      </c>
      <c r="AX468">
        <f t="shared" si="182"/>
        <v>2</v>
      </c>
      <c r="AY468">
        <f t="shared" si="183"/>
        <v>18</v>
      </c>
      <c r="AZ468">
        <f t="shared" si="167"/>
        <v>10003</v>
      </c>
      <c r="BA468">
        <f t="shared" si="168"/>
        <v>1000300</v>
      </c>
      <c r="BB468">
        <f t="shared" si="184"/>
        <v>0</v>
      </c>
      <c r="BC468">
        <f t="shared" si="185"/>
        <v>0</v>
      </c>
    </row>
    <row r="469" spans="1:55">
      <c r="A469">
        <v>7</v>
      </c>
      <c r="B469">
        <v>4</v>
      </c>
      <c r="C469">
        <v>3</v>
      </c>
      <c r="D469">
        <v>6</v>
      </c>
      <c r="E469">
        <v>0</v>
      </c>
      <c r="F469">
        <v>1</v>
      </c>
      <c r="G469">
        <v>6</v>
      </c>
      <c r="H469">
        <v>5</v>
      </c>
      <c r="I469">
        <v>1</v>
      </c>
      <c r="J469">
        <v>0</v>
      </c>
      <c r="K469">
        <v>3</v>
      </c>
      <c r="L469"/>
      <c r="M469"/>
      <c r="N469">
        <f t="shared" si="169"/>
        <v>7</v>
      </c>
      <c r="O469">
        <f t="shared" si="170"/>
        <v>4</v>
      </c>
      <c r="P469">
        <f t="shared" si="171"/>
        <v>3</v>
      </c>
      <c r="Q469">
        <f t="shared" si="172"/>
        <v>6</v>
      </c>
      <c r="R469">
        <f t="shared" si="173"/>
        <v>1</v>
      </c>
      <c r="S469">
        <f t="shared" si="174"/>
        <v>6</v>
      </c>
      <c r="T469">
        <f t="shared" si="174"/>
        <v>5</v>
      </c>
      <c r="U469">
        <f t="shared" si="175"/>
        <v>1</v>
      </c>
      <c r="V469">
        <f t="shared" si="176"/>
        <v>0</v>
      </c>
      <c r="W469">
        <f t="shared" si="177"/>
        <v>1103</v>
      </c>
      <c r="AP469">
        <f t="shared" si="163"/>
        <v>7</v>
      </c>
      <c r="AQ469">
        <f t="shared" si="164"/>
        <v>4</v>
      </c>
      <c r="AR469">
        <f t="shared" si="165"/>
        <v>3</v>
      </c>
      <c r="AS469">
        <f t="shared" si="166"/>
        <v>6</v>
      </c>
      <c r="AT469">
        <f t="shared" si="178"/>
        <v>4</v>
      </c>
      <c r="AU469">
        <f t="shared" si="179"/>
        <v>6</v>
      </c>
      <c r="AV469">
        <f t="shared" si="180"/>
        <v>7</v>
      </c>
      <c r="AW469">
        <f t="shared" si="181"/>
        <v>4</v>
      </c>
      <c r="AX469">
        <f t="shared" si="182"/>
        <v>3</v>
      </c>
      <c r="AY469">
        <f t="shared" si="183"/>
        <v>6</v>
      </c>
      <c r="AZ469">
        <f t="shared" si="167"/>
        <v>1703</v>
      </c>
      <c r="BA469">
        <f t="shared" si="168"/>
        <v>170300</v>
      </c>
      <c r="BB469">
        <f t="shared" si="184"/>
        <v>0</v>
      </c>
      <c r="BC469">
        <f t="shared" si="185"/>
        <v>0</v>
      </c>
    </row>
    <row r="470" spans="1:55">
      <c r="A470">
        <v>7</v>
      </c>
      <c r="B470">
        <v>4</v>
      </c>
      <c r="C470">
        <v>4</v>
      </c>
      <c r="D470">
        <v>5</v>
      </c>
      <c r="E470">
        <v>0</v>
      </c>
      <c r="F470">
        <v>3</v>
      </c>
      <c r="G470">
        <v>11</v>
      </c>
      <c r="H470">
        <v>10</v>
      </c>
      <c r="I470">
        <v>5</v>
      </c>
      <c r="J470">
        <v>4</v>
      </c>
      <c r="K470">
        <v>2</v>
      </c>
      <c r="L470"/>
      <c r="M470"/>
      <c r="N470">
        <f t="shared" si="169"/>
        <v>7</v>
      </c>
      <c r="O470">
        <f t="shared" si="170"/>
        <v>4</v>
      </c>
      <c r="P470">
        <f t="shared" si="171"/>
        <v>4</v>
      </c>
      <c r="Q470">
        <f t="shared" si="172"/>
        <v>5</v>
      </c>
      <c r="R470">
        <f t="shared" si="173"/>
        <v>3</v>
      </c>
      <c r="S470">
        <f t="shared" si="174"/>
        <v>11</v>
      </c>
      <c r="T470">
        <f t="shared" si="174"/>
        <v>10</v>
      </c>
      <c r="U470">
        <f t="shared" si="175"/>
        <v>5</v>
      </c>
      <c r="V470">
        <f t="shared" si="176"/>
        <v>4</v>
      </c>
      <c r="W470">
        <f t="shared" si="177"/>
        <v>5502</v>
      </c>
      <c r="AP470">
        <f t="shared" si="163"/>
        <v>7</v>
      </c>
      <c r="AQ470">
        <f t="shared" si="164"/>
        <v>4</v>
      </c>
      <c r="AR470">
        <f t="shared" si="165"/>
        <v>4</v>
      </c>
      <c r="AS470">
        <f t="shared" si="166"/>
        <v>5</v>
      </c>
      <c r="AT470">
        <f t="shared" si="178"/>
        <v>6</v>
      </c>
      <c r="AU470">
        <f t="shared" si="179"/>
        <v>4</v>
      </c>
      <c r="AV470">
        <f t="shared" si="180"/>
        <v>7</v>
      </c>
      <c r="AW470">
        <f t="shared" si="181"/>
        <v>4</v>
      </c>
      <c r="AX470">
        <f t="shared" si="182"/>
        <v>4</v>
      </c>
      <c r="AY470">
        <f t="shared" si="183"/>
        <v>5</v>
      </c>
      <c r="AZ470">
        <f t="shared" si="167"/>
        <v>6002</v>
      </c>
      <c r="BA470">
        <f t="shared" si="168"/>
        <v>600200</v>
      </c>
      <c r="BB470">
        <f t="shared" si="184"/>
        <v>0</v>
      </c>
      <c r="BC470">
        <f t="shared" si="185"/>
        <v>0</v>
      </c>
    </row>
    <row r="471" spans="1:55">
      <c r="A471">
        <v>7</v>
      </c>
      <c r="B471">
        <v>4</v>
      </c>
      <c r="C471">
        <v>5</v>
      </c>
      <c r="D471">
        <v>14</v>
      </c>
      <c r="E471">
        <v>0</v>
      </c>
      <c r="F471">
        <v>4</v>
      </c>
      <c r="G471">
        <v>3</v>
      </c>
      <c r="H471">
        <v>9</v>
      </c>
      <c r="I471">
        <v>3</v>
      </c>
      <c r="J471">
        <v>5</v>
      </c>
      <c r="K471">
        <v>1</v>
      </c>
      <c r="L471"/>
      <c r="M471"/>
      <c r="N471">
        <f t="shared" si="169"/>
        <v>7</v>
      </c>
      <c r="O471">
        <f t="shared" si="170"/>
        <v>4</v>
      </c>
      <c r="P471">
        <f t="shared" si="171"/>
        <v>5</v>
      </c>
      <c r="Q471">
        <f t="shared" si="172"/>
        <v>14</v>
      </c>
      <c r="R471">
        <f t="shared" si="173"/>
        <v>4</v>
      </c>
      <c r="S471">
        <f t="shared" si="174"/>
        <v>3</v>
      </c>
      <c r="T471">
        <f t="shared" si="174"/>
        <v>9</v>
      </c>
      <c r="U471">
        <f t="shared" si="175"/>
        <v>3</v>
      </c>
      <c r="V471">
        <f t="shared" si="176"/>
        <v>5</v>
      </c>
      <c r="W471">
        <f t="shared" si="177"/>
        <v>6301</v>
      </c>
      <c r="AP471">
        <f t="shared" si="163"/>
        <v>7</v>
      </c>
      <c r="AQ471">
        <f t="shared" si="164"/>
        <v>4</v>
      </c>
      <c r="AR471">
        <f t="shared" si="165"/>
        <v>5</v>
      </c>
      <c r="AS471">
        <f t="shared" si="166"/>
        <v>14</v>
      </c>
      <c r="AT471">
        <f t="shared" si="178"/>
        <v>7</v>
      </c>
      <c r="AU471">
        <f t="shared" si="179"/>
        <v>5</v>
      </c>
      <c r="AV471">
        <f t="shared" si="180"/>
        <v>7</v>
      </c>
      <c r="AW471">
        <f t="shared" si="181"/>
        <v>4</v>
      </c>
      <c r="AX471">
        <f t="shared" si="182"/>
        <v>5</v>
      </c>
      <c r="AY471">
        <f t="shared" si="183"/>
        <v>14</v>
      </c>
      <c r="AZ471">
        <f t="shared" si="167"/>
        <v>7701</v>
      </c>
      <c r="BA471">
        <f t="shared" si="168"/>
        <v>770100</v>
      </c>
      <c r="BB471">
        <f t="shared" si="184"/>
        <v>0</v>
      </c>
      <c r="BC471">
        <f t="shared" si="185"/>
        <v>0</v>
      </c>
    </row>
    <row r="472" spans="1:55">
      <c r="A472">
        <v>7</v>
      </c>
      <c r="B472">
        <v>5</v>
      </c>
      <c r="C472">
        <v>1</v>
      </c>
      <c r="D472">
        <v>0</v>
      </c>
      <c r="E472">
        <v>3</v>
      </c>
      <c r="F472">
        <v>2</v>
      </c>
      <c r="G472">
        <v>12</v>
      </c>
      <c r="H472">
        <v>17</v>
      </c>
      <c r="I472">
        <v>5</v>
      </c>
      <c r="J472">
        <v>0</v>
      </c>
      <c r="K472">
        <v>3</v>
      </c>
      <c r="L472"/>
      <c r="M472" s="22"/>
      <c r="N472">
        <f t="shared" si="169"/>
        <v>7</v>
      </c>
      <c r="O472">
        <f t="shared" si="170"/>
        <v>5</v>
      </c>
      <c r="P472">
        <f t="shared" si="171"/>
        <v>1</v>
      </c>
      <c r="Q472">
        <f t="shared" si="172"/>
        <v>3</v>
      </c>
      <c r="R472">
        <f t="shared" si="173"/>
        <v>2</v>
      </c>
      <c r="S472">
        <f t="shared" si="174"/>
        <v>12</v>
      </c>
      <c r="T472">
        <f t="shared" si="174"/>
        <v>17</v>
      </c>
      <c r="U472">
        <f t="shared" si="175"/>
        <v>5</v>
      </c>
      <c r="V472">
        <f t="shared" si="176"/>
        <v>0</v>
      </c>
      <c r="W472">
        <f t="shared" si="177"/>
        <v>4503</v>
      </c>
      <c r="AP472">
        <f t="shared" si="163"/>
        <v>7</v>
      </c>
      <c r="AQ472">
        <f t="shared" si="164"/>
        <v>5</v>
      </c>
      <c r="AR472">
        <f t="shared" si="165"/>
        <v>1</v>
      </c>
      <c r="AS472">
        <f t="shared" si="166"/>
        <v>0</v>
      </c>
      <c r="AT472">
        <f t="shared" si="178"/>
        <v>3</v>
      </c>
      <c r="AU472">
        <f t="shared" si="179"/>
        <v>0</v>
      </c>
      <c r="AV472">
        <f t="shared" si="180"/>
        <v>7</v>
      </c>
      <c r="AW472">
        <f t="shared" si="181"/>
        <v>5</v>
      </c>
      <c r="AX472">
        <f t="shared" si="182"/>
        <v>1</v>
      </c>
      <c r="AY472">
        <f t="shared" si="183"/>
        <v>3</v>
      </c>
      <c r="AZ472">
        <f t="shared" si="167"/>
        <v>4503</v>
      </c>
      <c r="BA472">
        <f t="shared" si="168"/>
        <v>450300</v>
      </c>
      <c r="BB472">
        <f t="shared" si="184"/>
        <v>0</v>
      </c>
      <c r="BC472">
        <f t="shared" si="185"/>
        <v>0</v>
      </c>
    </row>
    <row r="473" spans="1:55">
      <c r="A473">
        <v>7</v>
      </c>
      <c r="B473">
        <v>5</v>
      </c>
      <c r="C473">
        <v>2</v>
      </c>
      <c r="D473">
        <v>2</v>
      </c>
      <c r="E473">
        <v>0</v>
      </c>
      <c r="F473">
        <v>3</v>
      </c>
      <c r="G473">
        <v>9</v>
      </c>
      <c r="H473">
        <v>11</v>
      </c>
      <c r="I473">
        <v>2</v>
      </c>
      <c r="J473">
        <v>1</v>
      </c>
      <c r="K473">
        <v>1</v>
      </c>
      <c r="L473"/>
      <c r="M473" s="22"/>
      <c r="N473">
        <f t="shared" si="169"/>
        <v>7</v>
      </c>
      <c r="O473">
        <f t="shared" si="170"/>
        <v>5</v>
      </c>
      <c r="P473">
        <f t="shared" si="171"/>
        <v>2</v>
      </c>
      <c r="Q473">
        <f t="shared" si="172"/>
        <v>2</v>
      </c>
      <c r="R473">
        <f t="shared" si="173"/>
        <v>3</v>
      </c>
      <c r="S473">
        <f t="shared" si="174"/>
        <v>9</v>
      </c>
      <c r="T473">
        <f t="shared" si="174"/>
        <v>11</v>
      </c>
      <c r="U473">
        <f t="shared" si="175"/>
        <v>2</v>
      </c>
      <c r="V473">
        <f t="shared" si="176"/>
        <v>1</v>
      </c>
      <c r="W473">
        <f t="shared" si="177"/>
        <v>5201</v>
      </c>
      <c r="AP473">
        <f t="shared" si="163"/>
        <v>7</v>
      </c>
      <c r="AQ473">
        <f t="shared" si="164"/>
        <v>5</v>
      </c>
      <c r="AR473">
        <f t="shared" si="165"/>
        <v>2</v>
      </c>
      <c r="AS473">
        <f t="shared" si="166"/>
        <v>2</v>
      </c>
      <c r="AT473">
        <f t="shared" si="178"/>
        <v>6</v>
      </c>
      <c r="AU473">
        <f t="shared" si="179"/>
        <v>0</v>
      </c>
      <c r="AV473">
        <f t="shared" si="180"/>
        <v>7</v>
      </c>
      <c r="AW473">
        <f t="shared" si="181"/>
        <v>5</v>
      </c>
      <c r="AX473">
        <f t="shared" si="182"/>
        <v>2</v>
      </c>
      <c r="AY473">
        <f t="shared" si="183"/>
        <v>2</v>
      </c>
      <c r="AZ473">
        <f t="shared" si="167"/>
        <v>5401</v>
      </c>
      <c r="BA473">
        <f t="shared" si="168"/>
        <v>540100</v>
      </c>
      <c r="BB473">
        <f t="shared" si="184"/>
        <v>0</v>
      </c>
      <c r="BC473">
        <f t="shared" si="185"/>
        <v>0</v>
      </c>
    </row>
    <row r="474" spans="1:55">
      <c r="A474">
        <v>7</v>
      </c>
      <c r="B474">
        <v>5</v>
      </c>
      <c r="C474">
        <v>3</v>
      </c>
      <c r="D474">
        <v>12</v>
      </c>
      <c r="E474">
        <v>0</v>
      </c>
      <c r="F474">
        <v>4</v>
      </c>
      <c r="G474">
        <v>1</v>
      </c>
      <c r="H474">
        <v>7</v>
      </c>
      <c r="I474">
        <v>4</v>
      </c>
      <c r="J474">
        <v>2</v>
      </c>
      <c r="K474">
        <v>1</v>
      </c>
      <c r="L474"/>
      <c r="M474" s="22"/>
      <c r="N474">
        <f t="shared" si="169"/>
        <v>7</v>
      </c>
      <c r="O474">
        <f t="shared" si="170"/>
        <v>5</v>
      </c>
      <c r="P474">
        <f t="shared" si="171"/>
        <v>3</v>
      </c>
      <c r="Q474">
        <f t="shared" si="172"/>
        <v>12</v>
      </c>
      <c r="R474">
        <f t="shared" si="173"/>
        <v>4</v>
      </c>
      <c r="S474">
        <f t="shared" si="174"/>
        <v>1</v>
      </c>
      <c r="T474">
        <f t="shared" si="174"/>
        <v>7</v>
      </c>
      <c r="U474">
        <f t="shared" si="175"/>
        <v>4</v>
      </c>
      <c r="V474">
        <f t="shared" si="176"/>
        <v>2</v>
      </c>
      <c r="W474">
        <f t="shared" si="177"/>
        <v>6401</v>
      </c>
      <c r="AP474">
        <f t="shared" si="163"/>
        <v>7</v>
      </c>
      <c r="AQ474">
        <f t="shared" si="164"/>
        <v>5</v>
      </c>
      <c r="AR474">
        <f t="shared" si="165"/>
        <v>3</v>
      </c>
      <c r="AS474">
        <f t="shared" si="166"/>
        <v>12</v>
      </c>
      <c r="AT474">
        <f t="shared" si="178"/>
        <v>7</v>
      </c>
      <c r="AU474">
        <f t="shared" si="179"/>
        <v>2</v>
      </c>
      <c r="AV474">
        <f t="shared" si="180"/>
        <v>7</v>
      </c>
      <c r="AW474">
        <f t="shared" si="181"/>
        <v>5</v>
      </c>
      <c r="AX474">
        <f t="shared" si="182"/>
        <v>3</v>
      </c>
      <c r="AY474">
        <f t="shared" si="183"/>
        <v>12</v>
      </c>
      <c r="AZ474">
        <f t="shared" si="167"/>
        <v>7601</v>
      </c>
      <c r="BA474">
        <f t="shared" si="168"/>
        <v>760100</v>
      </c>
      <c r="BB474">
        <f t="shared" si="184"/>
        <v>0</v>
      </c>
      <c r="BC474">
        <f t="shared" si="185"/>
        <v>0</v>
      </c>
    </row>
    <row r="475" spans="1:55">
      <c r="A475">
        <v>7</v>
      </c>
      <c r="B475">
        <v>5</v>
      </c>
      <c r="C475">
        <v>4</v>
      </c>
      <c r="D475">
        <v>9</v>
      </c>
      <c r="E475">
        <v>0</v>
      </c>
      <c r="F475">
        <v>1</v>
      </c>
      <c r="G475">
        <v>2</v>
      </c>
      <c r="H475">
        <v>10</v>
      </c>
      <c r="I475">
        <v>1</v>
      </c>
      <c r="J475">
        <v>0</v>
      </c>
      <c r="K475">
        <v>2</v>
      </c>
      <c r="L475"/>
      <c r="M475" s="22"/>
      <c r="N475">
        <f t="shared" si="169"/>
        <v>7</v>
      </c>
      <c r="O475">
        <f t="shared" si="170"/>
        <v>5</v>
      </c>
      <c r="P475">
        <f t="shared" si="171"/>
        <v>4</v>
      </c>
      <c r="Q475">
        <f t="shared" si="172"/>
        <v>9</v>
      </c>
      <c r="R475">
        <f t="shared" si="173"/>
        <v>1</v>
      </c>
      <c r="S475">
        <f t="shared" si="174"/>
        <v>2</v>
      </c>
      <c r="T475">
        <f t="shared" si="174"/>
        <v>10</v>
      </c>
      <c r="U475">
        <f t="shared" si="175"/>
        <v>1</v>
      </c>
      <c r="V475">
        <f t="shared" si="176"/>
        <v>0</v>
      </c>
      <c r="W475">
        <f t="shared" si="177"/>
        <v>1102</v>
      </c>
      <c r="AP475">
        <f t="shared" si="163"/>
        <v>7</v>
      </c>
      <c r="AQ475">
        <f t="shared" si="164"/>
        <v>5</v>
      </c>
      <c r="AR475">
        <f t="shared" si="165"/>
        <v>4</v>
      </c>
      <c r="AS475">
        <f t="shared" si="166"/>
        <v>9</v>
      </c>
      <c r="AT475">
        <f t="shared" si="178"/>
        <v>4</v>
      </c>
      <c r="AU475">
        <f t="shared" si="179"/>
        <v>5</v>
      </c>
      <c r="AV475">
        <f t="shared" si="180"/>
        <v>7</v>
      </c>
      <c r="AW475">
        <f t="shared" si="181"/>
        <v>5</v>
      </c>
      <c r="AX475">
        <f t="shared" si="182"/>
        <v>4</v>
      </c>
      <c r="AY475">
        <f t="shared" si="183"/>
        <v>9</v>
      </c>
      <c r="AZ475">
        <f t="shared" si="167"/>
        <v>2002</v>
      </c>
      <c r="BA475">
        <f t="shared" si="168"/>
        <v>200200</v>
      </c>
      <c r="BB475">
        <f t="shared" si="184"/>
        <v>0</v>
      </c>
      <c r="BC475">
        <f t="shared" si="185"/>
        <v>0</v>
      </c>
    </row>
    <row r="476" spans="1:55">
      <c r="A476">
        <v>7</v>
      </c>
      <c r="B476">
        <v>5</v>
      </c>
      <c r="C476">
        <v>5</v>
      </c>
      <c r="D476">
        <v>7</v>
      </c>
      <c r="E476">
        <v>0</v>
      </c>
      <c r="F476">
        <v>7</v>
      </c>
      <c r="G476">
        <v>7</v>
      </c>
      <c r="H476">
        <v>3</v>
      </c>
      <c r="I476">
        <v>3</v>
      </c>
      <c r="J476">
        <v>7</v>
      </c>
      <c r="K476">
        <v>2</v>
      </c>
      <c r="L476"/>
      <c r="M476" s="22"/>
      <c r="N476">
        <f t="shared" si="169"/>
        <v>7</v>
      </c>
      <c r="O476">
        <f t="shared" si="170"/>
        <v>5</v>
      </c>
      <c r="P476">
        <f t="shared" si="171"/>
        <v>5</v>
      </c>
      <c r="Q476">
        <f t="shared" si="172"/>
        <v>7</v>
      </c>
      <c r="R476">
        <f t="shared" si="173"/>
        <v>7</v>
      </c>
      <c r="S476">
        <f t="shared" si="174"/>
        <v>7</v>
      </c>
      <c r="T476">
        <f t="shared" si="174"/>
        <v>3</v>
      </c>
      <c r="U476">
        <f t="shared" si="175"/>
        <v>3</v>
      </c>
      <c r="V476">
        <f t="shared" si="176"/>
        <v>7</v>
      </c>
      <c r="W476">
        <f t="shared" si="177"/>
        <v>9302</v>
      </c>
      <c r="AP476">
        <f t="shared" si="163"/>
        <v>7</v>
      </c>
      <c r="AQ476">
        <f t="shared" si="164"/>
        <v>5</v>
      </c>
      <c r="AR476">
        <f t="shared" si="165"/>
        <v>5</v>
      </c>
      <c r="AS476">
        <f t="shared" si="166"/>
        <v>7</v>
      </c>
      <c r="AT476">
        <f t="shared" si="178"/>
        <v>10</v>
      </c>
      <c r="AU476">
        <f t="shared" si="179"/>
        <v>7</v>
      </c>
      <c r="AV476">
        <f t="shared" si="180"/>
        <v>7</v>
      </c>
      <c r="AW476">
        <f t="shared" si="181"/>
        <v>5</v>
      </c>
      <c r="AX476">
        <f t="shared" si="182"/>
        <v>5</v>
      </c>
      <c r="AY476">
        <f t="shared" si="183"/>
        <v>7</v>
      </c>
      <c r="AZ476">
        <f t="shared" si="167"/>
        <v>10002</v>
      </c>
      <c r="BA476">
        <f t="shared" si="168"/>
        <v>1000200</v>
      </c>
      <c r="BB476">
        <f t="shared" si="184"/>
        <v>0</v>
      </c>
      <c r="BC476">
        <f t="shared" si="185"/>
        <v>0</v>
      </c>
    </row>
    <row r="477" spans="1:55">
      <c r="A477">
        <v>7</v>
      </c>
      <c r="B477">
        <v>6</v>
      </c>
      <c r="C477">
        <v>1</v>
      </c>
      <c r="D477">
        <v>0</v>
      </c>
      <c r="E477">
        <v>21</v>
      </c>
      <c r="F477">
        <v>2</v>
      </c>
      <c r="G477">
        <v>3</v>
      </c>
      <c r="H477">
        <v>6</v>
      </c>
      <c r="I477">
        <v>4</v>
      </c>
      <c r="J477">
        <v>0</v>
      </c>
      <c r="K477">
        <v>2</v>
      </c>
      <c r="L477"/>
      <c r="M477" s="22"/>
      <c r="N477">
        <f t="shared" si="169"/>
        <v>7</v>
      </c>
      <c r="O477">
        <f t="shared" si="170"/>
        <v>6</v>
      </c>
      <c r="P477">
        <f t="shared" si="171"/>
        <v>1</v>
      </c>
      <c r="Q477">
        <f t="shared" si="172"/>
        <v>21</v>
      </c>
      <c r="R477">
        <f t="shared" si="173"/>
        <v>2</v>
      </c>
      <c r="S477">
        <f t="shared" si="174"/>
        <v>3</v>
      </c>
      <c r="T477">
        <f t="shared" si="174"/>
        <v>6</v>
      </c>
      <c r="U477">
        <f t="shared" si="175"/>
        <v>4</v>
      </c>
      <c r="V477">
        <f t="shared" si="176"/>
        <v>0</v>
      </c>
      <c r="W477">
        <f t="shared" si="177"/>
        <v>2402</v>
      </c>
      <c r="AP477">
        <f t="shared" si="163"/>
        <v>7</v>
      </c>
      <c r="AQ477">
        <f t="shared" si="164"/>
        <v>6</v>
      </c>
      <c r="AR477">
        <f t="shared" si="165"/>
        <v>1</v>
      </c>
      <c r="AS477">
        <f t="shared" si="166"/>
        <v>0</v>
      </c>
      <c r="AT477">
        <f t="shared" si="178"/>
        <v>21</v>
      </c>
      <c r="AU477">
        <f t="shared" si="179"/>
        <v>0</v>
      </c>
      <c r="AV477">
        <f t="shared" si="180"/>
        <v>7</v>
      </c>
      <c r="AW477">
        <f t="shared" si="181"/>
        <v>6</v>
      </c>
      <c r="AX477">
        <f t="shared" si="182"/>
        <v>1</v>
      </c>
      <c r="AY477">
        <f t="shared" si="183"/>
        <v>21</v>
      </c>
      <c r="AZ477">
        <f t="shared" si="167"/>
        <v>2402</v>
      </c>
      <c r="BA477">
        <f t="shared" si="168"/>
        <v>240200</v>
      </c>
      <c r="BB477">
        <f t="shared" si="184"/>
        <v>0</v>
      </c>
      <c r="BC477">
        <f t="shared" si="185"/>
        <v>0</v>
      </c>
    </row>
    <row r="478" spans="1:55">
      <c r="A478">
        <v>7</v>
      </c>
      <c r="B478">
        <v>6</v>
      </c>
      <c r="C478">
        <v>2</v>
      </c>
      <c r="D478">
        <v>7</v>
      </c>
      <c r="E478">
        <v>0</v>
      </c>
      <c r="F478">
        <v>4</v>
      </c>
      <c r="G478">
        <v>11</v>
      </c>
      <c r="H478">
        <v>5</v>
      </c>
      <c r="I478">
        <v>3</v>
      </c>
      <c r="J478">
        <v>2</v>
      </c>
      <c r="K478">
        <v>3</v>
      </c>
      <c r="L478"/>
      <c r="M478" s="22"/>
      <c r="N478">
        <f t="shared" si="169"/>
        <v>7</v>
      </c>
      <c r="O478">
        <f t="shared" si="170"/>
        <v>6</v>
      </c>
      <c r="P478">
        <f t="shared" si="171"/>
        <v>2</v>
      </c>
      <c r="Q478">
        <f t="shared" si="172"/>
        <v>7</v>
      </c>
      <c r="R478">
        <f t="shared" si="173"/>
        <v>4</v>
      </c>
      <c r="S478">
        <f t="shared" si="174"/>
        <v>11</v>
      </c>
      <c r="T478">
        <f t="shared" si="174"/>
        <v>5</v>
      </c>
      <c r="U478">
        <f t="shared" si="175"/>
        <v>3</v>
      </c>
      <c r="V478">
        <f t="shared" si="176"/>
        <v>2</v>
      </c>
      <c r="W478">
        <f t="shared" si="177"/>
        <v>6303</v>
      </c>
      <c r="AP478">
        <f t="shared" si="163"/>
        <v>7</v>
      </c>
      <c r="AQ478">
        <f t="shared" si="164"/>
        <v>6</v>
      </c>
      <c r="AR478">
        <f t="shared" si="165"/>
        <v>2</v>
      </c>
      <c r="AS478">
        <f t="shared" si="166"/>
        <v>7</v>
      </c>
      <c r="AT478">
        <f t="shared" si="178"/>
        <v>7</v>
      </c>
      <c r="AU478">
        <f t="shared" si="179"/>
        <v>2</v>
      </c>
      <c r="AV478">
        <f t="shared" si="180"/>
        <v>7</v>
      </c>
      <c r="AW478">
        <f t="shared" si="181"/>
        <v>6</v>
      </c>
      <c r="AX478">
        <f t="shared" si="182"/>
        <v>2</v>
      </c>
      <c r="AY478">
        <f t="shared" si="183"/>
        <v>7</v>
      </c>
      <c r="AZ478">
        <f t="shared" si="167"/>
        <v>7003</v>
      </c>
      <c r="BA478">
        <f t="shared" si="168"/>
        <v>700300</v>
      </c>
      <c r="BB478">
        <f t="shared" si="184"/>
        <v>0</v>
      </c>
      <c r="BC478">
        <f t="shared" si="185"/>
        <v>0</v>
      </c>
    </row>
    <row r="479" spans="1:55">
      <c r="A479">
        <v>7</v>
      </c>
      <c r="B479">
        <v>6</v>
      </c>
      <c r="C479">
        <v>3</v>
      </c>
      <c r="D479">
        <v>3</v>
      </c>
      <c r="E479">
        <v>0</v>
      </c>
      <c r="F479">
        <v>5</v>
      </c>
      <c r="G479">
        <v>8</v>
      </c>
      <c r="H479">
        <v>3</v>
      </c>
      <c r="I479">
        <v>1</v>
      </c>
      <c r="J479">
        <v>6</v>
      </c>
      <c r="K479">
        <v>2</v>
      </c>
      <c r="L479"/>
      <c r="M479" s="22"/>
      <c r="N479">
        <f t="shared" si="169"/>
        <v>7</v>
      </c>
      <c r="O479">
        <f t="shared" si="170"/>
        <v>6</v>
      </c>
      <c r="P479">
        <f t="shared" si="171"/>
        <v>3</v>
      </c>
      <c r="Q479">
        <f t="shared" si="172"/>
        <v>3</v>
      </c>
      <c r="R479">
        <f t="shared" si="173"/>
        <v>5</v>
      </c>
      <c r="S479">
        <f t="shared" si="174"/>
        <v>8</v>
      </c>
      <c r="T479">
        <f t="shared" si="174"/>
        <v>3</v>
      </c>
      <c r="U479">
        <f t="shared" si="175"/>
        <v>1</v>
      </c>
      <c r="V479">
        <f t="shared" si="176"/>
        <v>6</v>
      </c>
      <c r="W479">
        <f t="shared" si="177"/>
        <v>7102</v>
      </c>
      <c r="AP479">
        <f t="shared" si="163"/>
        <v>7</v>
      </c>
      <c r="AQ479">
        <f t="shared" si="164"/>
        <v>6</v>
      </c>
      <c r="AR479">
        <f t="shared" si="165"/>
        <v>3</v>
      </c>
      <c r="AS479">
        <f t="shared" si="166"/>
        <v>3</v>
      </c>
      <c r="AT479">
        <f t="shared" si="178"/>
        <v>8</v>
      </c>
      <c r="AU479">
        <f t="shared" si="179"/>
        <v>0</v>
      </c>
      <c r="AV479">
        <f t="shared" si="180"/>
        <v>7</v>
      </c>
      <c r="AW479">
        <f t="shared" si="181"/>
        <v>6</v>
      </c>
      <c r="AX479">
        <f t="shared" si="182"/>
        <v>3</v>
      </c>
      <c r="AY479">
        <f t="shared" si="183"/>
        <v>3</v>
      </c>
      <c r="AZ479">
        <f t="shared" si="167"/>
        <v>7402</v>
      </c>
      <c r="BA479">
        <f t="shared" si="168"/>
        <v>740200</v>
      </c>
      <c r="BB479">
        <f t="shared" si="184"/>
        <v>0</v>
      </c>
      <c r="BC479">
        <f t="shared" si="185"/>
        <v>0</v>
      </c>
    </row>
    <row r="480" spans="1:55">
      <c r="A480">
        <v>7</v>
      </c>
      <c r="B480">
        <v>6</v>
      </c>
      <c r="C480">
        <v>4</v>
      </c>
      <c r="D480">
        <v>6</v>
      </c>
      <c r="E480">
        <v>0</v>
      </c>
      <c r="F480">
        <v>6</v>
      </c>
      <c r="G480">
        <v>9</v>
      </c>
      <c r="H480">
        <v>3</v>
      </c>
      <c r="I480">
        <v>2</v>
      </c>
      <c r="J480">
        <v>7</v>
      </c>
      <c r="K480">
        <v>1</v>
      </c>
      <c r="L480"/>
      <c r="M480" s="22"/>
      <c r="N480">
        <f t="shared" si="169"/>
        <v>7</v>
      </c>
      <c r="O480">
        <f t="shared" si="170"/>
        <v>6</v>
      </c>
      <c r="P480">
        <f t="shared" si="171"/>
        <v>4</v>
      </c>
      <c r="Q480">
        <f t="shared" si="172"/>
        <v>6</v>
      </c>
      <c r="R480">
        <f t="shared" si="173"/>
        <v>6</v>
      </c>
      <c r="S480">
        <f t="shared" si="174"/>
        <v>9</v>
      </c>
      <c r="T480">
        <f t="shared" si="174"/>
        <v>3</v>
      </c>
      <c r="U480">
        <f t="shared" si="175"/>
        <v>2</v>
      </c>
      <c r="V480">
        <f t="shared" si="176"/>
        <v>7</v>
      </c>
      <c r="W480">
        <f t="shared" si="177"/>
        <v>8201</v>
      </c>
      <c r="AP480">
        <f t="shared" si="163"/>
        <v>7</v>
      </c>
      <c r="AQ480">
        <f t="shared" si="164"/>
        <v>6</v>
      </c>
      <c r="AR480">
        <f t="shared" si="165"/>
        <v>4</v>
      </c>
      <c r="AS480">
        <f t="shared" si="166"/>
        <v>6</v>
      </c>
      <c r="AT480">
        <f t="shared" si="178"/>
        <v>9</v>
      </c>
      <c r="AU480">
        <f t="shared" si="179"/>
        <v>7</v>
      </c>
      <c r="AV480">
        <f t="shared" si="180"/>
        <v>7</v>
      </c>
      <c r="AW480">
        <f t="shared" si="181"/>
        <v>6</v>
      </c>
      <c r="AX480">
        <f t="shared" si="182"/>
        <v>4</v>
      </c>
      <c r="AY480">
        <f t="shared" si="183"/>
        <v>6</v>
      </c>
      <c r="AZ480">
        <f t="shared" si="167"/>
        <v>8801</v>
      </c>
      <c r="BA480">
        <f t="shared" si="168"/>
        <v>880100</v>
      </c>
      <c r="BB480">
        <f t="shared" si="184"/>
        <v>0</v>
      </c>
      <c r="BC480">
        <f t="shared" si="185"/>
        <v>0</v>
      </c>
    </row>
    <row r="481" spans="1:55">
      <c r="A481">
        <v>7</v>
      </c>
      <c r="B481">
        <v>6</v>
      </c>
      <c r="C481">
        <v>5</v>
      </c>
      <c r="D481">
        <v>5</v>
      </c>
      <c r="E481">
        <v>0</v>
      </c>
      <c r="F481">
        <v>1</v>
      </c>
      <c r="G481">
        <v>10</v>
      </c>
      <c r="H481">
        <v>7</v>
      </c>
      <c r="I481">
        <v>2</v>
      </c>
      <c r="J481">
        <v>0</v>
      </c>
      <c r="K481">
        <v>3</v>
      </c>
      <c r="L481"/>
      <c r="M481" s="22"/>
      <c r="N481">
        <f t="shared" si="169"/>
        <v>7</v>
      </c>
      <c r="O481">
        <f t="shared" si="170"/>
        <v>6</v>
      </c>
      <c r="P481">
        <f t="shared" si="171"/>
        <v>5</v>
      </c>
      <c r="Q481">
        <f t="shared" si="172"/>
        <v>5</v>
      </c>
      <c r="R481">
        <f t="shared" si="173"/>
        <v>1</v>
      </c>
      <c r="S481">
        <f t="shared" si="174"/>
        <v>10</v>
      </c>
      <c r="T481">
        <f t="shared" si="174"/>
        <v>7</v>
      </c>
      <c r="U481">
        <f t="shared" si="175"/>
        <v>2</v>
      </c>
      <c r="V481">
        <f t="shared" si="176"/>
        <v>0</v>
      </c>
      <c r="W481">
        <f t="shared" si="177"/>
        <v>1203</v>
      </c>
      <c r="AP481">
        <f t="shared" si="163"/>
        <v>7</v>
      </c>
      <c r="AQ481">
        <f t="shared" si="164"/>
        <v>6</v>
      </c>
      <c r="AR481">
        <f t="shared" si="165"/>
        <v>5</v>
      </c>
      <c r="AS481">
        <f t="shared" si="166"/>
        <v>5</v>
      </c>
      <c r="AT481">
        <f t="shared" si="178"/>
        <v>4</v>
      </c>
      <c r="AU481">
        <f t="shared" si="179"/>
        <v>6</v>
      </c>
      <c r="AV481">
        <f t="shared" si="180"/>
        <v>7</v>
      </c>
      <c r="AW481">
        <f t="shared" si="181"/>
        <v>6</v>
      </c>
      <c r="AX481">
        <f t="shared" si="182"/>
        <v>5</v>
      </c>
      <c r="AY481">
        <f t="shared" si="183"/>
        <v>5</v>
      </c>
      <c r="AZ481">
        <f t="shared" si="167"/>
        <v>1703</v>
      </c>
      <c r="BA481">
        <f t="shared" si="168"/>
        <v>170300</v>
      </c>
      <c r="BB481">
        <f t="shared" si="184"/>
        <v>0</v>
      </c>
      <c r="BC481">
        <f t="shared" si="185"/>
        <v>0</v>
      </c>
    </row>
    <row r="482" spans="1:55">
      <c r="A482">
        <v>7</v>
      </c>
      <c r="B482">
        <v>7</v>
      </c>
      <c r="C482">
        <v>1</v>
      </c>
      <c r="D482">
        <v>1</v>
      </c>
      <c r="E482">
        <v>0</v>
      </c>
      <c r="F482">
        <v>6</v>
      </c>
      <c r="G482">
        <v>12</v>
      </c>
      <c r="H482">
        <v>1</v>
      </c>
      <c r="I482">
        <v>4</v>
      </c>
      <c r="J482">
        <v>3</v>
      </c>
      <c r="K482">
        <v>2</v>
      </c>
      <c r="L482"/>
      <c r="M482"/>
      <c r="N482">
        <f t="shared" si="169"/>
        <v>7</v>
      </c>
      <c r="O482">
        <f t="shared" si="170"/>
        <v>7</v>
      </c>
      <c r="P482">
        <f t="shared" si="171"/>
        <v>1</v>
      </c>
      <c r="Q482">
        <f t="shared" si="172"/>
        <v>1</v>
      </c>
      <c r="R482">
        <f t="shared" si="173"/>
        <v>6</v>
      </c>
      <c r="S482">
        <f t="shared" si="174"/>
        <v>12</v>
      </c>
      <c r="T482">
        <f t="shared" si="174"/>
        <v>1</v>
      </c>
      <c r="U482">
        <f t="shared" si="175"/>
        <v>4</v>
      </c>
      <c r="V482">
        <f t="shared" si="176"/>
        <v>3</v>
      </c>
      <c r="W482">
        <f t="shared" si="177"/>
        <v>8402</v>
      </c>
      <c r="AP482">
        <f t="shared" si="163"/>
        <v>7</v>
      </c>
      <c r="AQ482">
        <f t="shared" si="164"/>
        <v>7</v>
      </c>
      <c r="AR482">
        <f t="shared" si="165"/>
        <v>1</v>
      </c>
      <c r="AS482">
        <f t="shared" si="166"/>
        <v>1</v>
      </c>
      <c r="AT482">
        <f t="shared" si="178"/>
        <v>9</v>
      </c>
      <c r="AU482">
        <f t="shared" si="179"/>
        <v>0</v>
      </c>
      <c r="AV482">
        <f t="shared" si="180"/>
        <v>7</v>
      </c>
      <c r="AW482">
        <f t="shared" si="181"/>
        <v>7</v>
      </c>
      <c r="AX482">
        <f t="shared" si="182"/>
        <v>1</v>
      </c>
      <c r="AY482">
        <f t="shared" si="183"/>
        <v>1</v>
      </c>
      <c r="AZ482">
        <f t="shared" si="167"/>
        <v>8502</v>
      </c>
      <c r="BA482">
        <f t="shared" si="168"/>
        <v>850200</v>
      </c>
      <c r="BB482">
        <f t="shared" si="184"/>
        <v>0</v>
      </c>
      <c r="BC482">
        <f t="shared" si="185"/>
        <v>0</v>
      </c>
    </row>
    <row r="483" spans="1:55">
      <c r="A483">
        <v>7</v>
      </c>
      <c r="B483">
        <v>7</v>
      </c>
      <c r="C483">
        <v>2</v>
      </c>
      <c r="D483">
        <v>8</v>
      </c>
      <c r="E483">
        <v>0</v>
      </c>
      <c r="F483">
        <v>5</v>
      </c>
      <c r="G483">
        <v>13</v>
      </c>
      <c r="H483">
        <v>13</v>
      </c>
      <c r="I483">
        <v>2</v>
      </c>
      <c r="J483">
        <v>8</v>
      </c>
      <c r="K483">
        <v>1</v>
      </c>
      <c r="L483"/>
      <c r="M483"/>
      <c r="N483">
        <f t="shared" si="169"/>
        <v>7</v>
      </c>
      <c r="O483">
        <f t="shared" si="170"/>
        <v>7</v>
      </c>
      <c r="P483">
        <f t="shared" si="171"/>
        <v>2</v>
      </c>
      <c r="Q483">
        <f t="shared" si="172"/>
        <v>8</v>
      </c>
      <c r="R483">
        <f t="shared" si="173"/>
        <v>5</v>
      </c>
      <c r="S483">
        <f t="shared" si="174"/>
        <v>13</v>
      </c>
      <c r="T483">
        <f t="shared" si="174"/>
        <v>13</v>
      </c>
      <c r="U483">
        <f t="shared" si="175"/>
        <v>2</v>
      </c>
      <c r="V483">
        <f t="shared" si="176"/>
        <v>8</v>
      </c>
      <c r="W483">
        <f t="shared" si="177"/>
        <v>7201</v>
      </c>
      <c r="AP483">
        <f t="shared" si="163"/>
        <v>7</v>
      </c>
      <c r="AQ483">
        <f t="shared" si="164"/>
        <v>7</v>
      </c>
      <c r="AR483">
        <f t="shared" si="165"/>
        <v>2</v>
      </c>
      <c r="AS483">
        <f t="shared" si="166"/>
        <v>8</v>
      </c>
      <c r="AT483">
        <f t="shared" si="178"/>
        <v>8</v>
      </c>
      <c r="AU483">
        <f t="shared" si="179"/>
        <v>8</v>
      </c>
      <c r="AV483">
        <f t="shared" si="180"/>
        <v>7</v>
      </c>
      <c r="AW483">
        <f t="shared" si="181"/>
        <v>7</v>
      </c>
      <c r="AX483">
        <f t="shared" si="182"/>
        <v>2</v>
      </c>
      <c r="AY483">
        <f t="shared" si="183"/>
        <v>8</v>
      </c>
      <c r="AZ483">
        <f t="shared" si="167"/>
        <v>8001</v>
      </c>
      <c r="BA483">
        <f t="shared" si="168"/>
        <v>800100</v>
      </c>
      <c r="BB483">
        <f t="shared" si="184"/>
        <v>0</v>
      </c>
      <c r="BC483">
        <f t="shared" si="185"/>
        <v>0</v>
      </c>
    </row>
    <row r="484" spans="1:55">
      <c r="A484">
        <v>7</v>
      </c>
      <c r="B484">
        <v>7</v>
      </c>
      <c r="C484">
        <v>3</v>
      </c>
      <c r="D484">
        <v>0</v>
      </c>
      <c r="E484">
        <v>20</v>
      </c>
      <c r="F484">
        <v>2</v>
      </c>
      <c r="G484">
        <v>4</v>
      </c>
      <c r="H484">
        <v>16</v>
      </c>
      <c r="I484">
        <v>5</v>
      </c>
      <c r="J484">
        <v>0</v>
      </c>
      <c r="K484">
        <v>1</v>
      </c>
      <c r="L484"/>
      <c r="M484"/>
      <c r="N484">
        <f t="shared" si="169"/>
        <v>7</v>
      </c>
      <c r="O484">
        <f t="shared" si="170"/>
        <v>7</v>
      </c>
      <c r="P484">
        <f t="shared" si="171"/>
        <v>3</v>
      </c>
      <c r="Q484">
        <f t="shared" si="172"/>
        <v>20</v>
      </c>
      <c r="R484">
        <f t="shared" si="173"/>
        <v>2</v>
      </c>
      <c r="S484">
        <f t="shared" si="174"/>
        <v>4</v>
      </c>
      <c r="T484">
        <f t="shared" si="174"/>
        <v>16</v>
      </c>
      <c r="U484">
        <f t="shared" si="175"/>
        <v>5</v>
      </c>
      <c r="V484">
        <f t="shared" si="176"/>
        <v>0</v>
      </c>
      <c r="W484">
        <f t="shared" si="177"/>
        <v>4501</v>
      </c>
      <c r="AP484">
        <f t="shared" si="163"/>
        <v>7</v>
      </c>
      <c r="AQ484">
        <f t="shared" si="164"/>
        <v>7</v>
      </c>
      <c r="AR484">
        <f t="shared" si="165"/>
        <v>3</v>
      </c>
      <c r="AS484">
        <f t="shared" si="166"/>
        <v>0</v>
      </c>
      <c r="AT484">
        <f t="shared" si="178"/>
        <v>20</v>
      </c>
      <c r="AU484">
        <f t="shared" si="179"/>
        <v>0</v>
      </c>
      <c r="AV484">
        <f t="shared" si="180"/>
        <v>7</v>
      </c>
      <c r="AW484">
        <f t="shared" si="181"/>
        <v>7</v>
      </c>
      <c r="AX484">
        <f t="shared" si="182"/>
        <v>3</v>
      </c>
      <c r="AY484">
        <f t="shared" si="183"/>
        <v>20</v>
      </c>
      <c r="AZ484">
        <f t="shared" si="167"/>
        <v>4501</v>
      </c>
      <c r="BA484">
        <f t="shared" si="168"/>
        <v>450100</v>
      </c>
      <c r="BB484">
        <f t="shared" si="184"/>
        <v>0</v>
      </c>
      <c r="BC484">
        <f t="shared" si="185"/>
        <v>0</v>
      </c>
    </row>
    <row r="485" spans="1:55">
      <c r="A485">
        <v>7</v>
      </c>
      <c r="B485">
        <v>7</v>
      </c>
      <c r="C485">
        <v>4</v>
      </c>
      <c r="D485">
        <v>15</v>
      </c>
      <c r="E485">
        <v>0</v>
      </c>
      <c r="F485">
        <v>7</v>
      </c>
      <c r="G485">
        <v>6</v>
      </c>
      <c r="H485">
        <v>5</v>
      </c>
      <c r="I485">
        <v>5</v>
      </c>
      <c r="J485">
        <v>6</v>
      </c>
      <c r="K485">
        <v>3</v>
      </c>
      <c r="L485"/>
      <c r="M485"/>
      <c r="N485">
        <f t="shared" si="169"/>
        <v>7</v>
      </c>
      <c r="O485">
        <f t="shared" si="170"/>
        <v>7</v>
      </c>
      <c r="P485">
        <f t="shared" si="171"/>
        <v>4</v>
      </c>
      <c r="Q485">
        <f t="shared" si="172"/>
        <v>15</v>
      </c>
      <c r="R485">
        <f t="shared" si="173"/>
        <v>7</v>
      </c>
      <c r="S485">
        <f t="shared" si="174"/>
        <v>6</v>
      </c>
      <c r="T485">
        <f t="shared" si="174"/>
        <v>5</v>
      </c>
      <c r="U485">
        <f t="shared" si="175"/>
        <v>5</v>
      </c>
      <c r="V485">
        <f t="shared" si="176"/>
        <v>6</v>
      </c>
      <c r="W485">
        <f t="shared" si="177"/>
        <v>9503</v>
      </c>
      <c r="AP485">
        <f t="shared" si="163"/>
        <v>7</v>
      </c>
      <c r="AQ485">
        <f t="shared" si="164"/>
        <v>7</v>
      </c>
      <c r="AR485">
        <f t="shared" si="165"/>
        <v>4</v>
      </c>
      <c r="AS485">
        <f t="shared" si="166"/>
        <v>15</v>
      </c>
      <c r="AT485">
        <f t="shared" si="178"/>
        <v>10</v>
      </c>
      <c r="AU485">
        <f t="shared" si="179"/>
        <v>6</v>
      </c>
      <c r="AV485">
        <f t="shared" si="180"/>
        <v>7</v>
      </c>
      <c r="AW485">
        <f t="shared" si="181"/>
        <v>7</v>
      </c>
      <c r="AX485">
        <f t="shared" si="182"/>
        <v>4</v>
      </c>
      <c r="AY485">
        <f t="shared" si="183"/>
        <v>15</v>
      </c>
      <c r="AZ485">
        <f t="shared" si="167"/>
        <v>11003</v>
      </c>
      <c r="BA485">
        <f t="shared" si="168"/>
        <v>1100300</v>
      </c>
      <c r="BB485">
        <f t="shared" si="184"/>
        <v>0</v>
      </c>
      <c r="BC485">
        <f t="shared" si="185"/>
        <v>0</v>
      </c>
    </row>
    <row r="486" spans="1:55">
      <c r="A486">
        <v>7</v>
      </c>
      <c r="B486">
        <v>7</v>
      </c>
      <c r="C486">
        <v>5</v>
      </c>
      <c r="D486">
        <v>17</v>
      </c>
      <c r="E486">
        <v>0</v>
      </c>
      <c r="F486">
        <v>3</v>
      </c>
      <c r="G486">
        <v>7</v>
      </c>
      <c r="H486">
        <v>4</v>
      </c>
      <c r="I486">
        <v>1</v>
      </c>
      <c r="J486">
        <v>4</v>
      </c>
      <c r="K486">
        <v>3</v>
      </c>
      <c r="L486"/>
      <c r="M486"/>
      <c r="N486">
        <f t="shared" si="169"/>
        <v>7</v>
      </c>
      <c r="O486">
        <f t="shared" si="170"/>
        <v>7</v>
      </c>
      <c r="P486">
        <f t="shared" si="171"/>
        <v>5</v>
      </c>
      <c r="Q486">
        <f t="shared" si="172"/>
        <v>17</v>
      </c>
      <c r="R486">
        <f t="shared" si="173"/>
        <v>3</v>
      </c>
      <c r="S486">
        <f t="shared" si="174"/>
        <v>7</v>
      </c>
      <c r="T486">
        <f t="shared" si="174"/>
        <v>4</v>
      </c>
      <c r="U486">
        <f t="shared" si="175"/>
        <v>1</v>
      </c>
      <c r="V486">
        <f t="shared" si="176"/>
        <v>4</v>
      </c>
      <c r="W486">
        <f t="shared" si="177"/>
        <v>5103</v>
      </c>
      <c r="AP486">
        <f t="shared" si="163"/>
        <v>7</v>
      </c>
      <c r="AQ486">
        <f t="shared" si="164"/>
        <v>7</v>
      </c>
      <c r="AR486">
        <f t="shared" si="165"/>
        <v>5</v>
      </c>
      <c r="AS486">
        <f t="shared" si="166"/>
        <v>17</v>
      </c>
      <c r="AT486">
        <f t="shared" si="178"/>
        <v>6</v>
      </c>
      <c r="AU486">
        <f t="shared" si="179"/>
        <v>4</v>
      </c>
      <c r="AV486">
        <f t="shared" si="180"/>
        <v>7</v>
      </c>
      <c r="AW486">
        <f t="shared" si="181"/>
        <v>7</v>
      </c>
      <c r="AX486">
        <f t="shared" si="182"/>
        <v>5</v>
      </c>
      <c r="AY486">
        <f t="shared" si="183"/>
        <v>17</v>
      </c>
      <c r="AZ486">
        <f t="shared" si="167"/>
        <v>6803</v>
      </c>
      <c r="BA486">
        <f t="shared" si="168"/>
        <v>680300</v>
      </c>
      <c r="BB486">
        <f t="shared" si="184"/>
        <v>0</v>
      </c>
      <c r="BC486">
        <f t="shared" si="185"/>
        <v>0</v>
      </c>
    </row>
    <row r="487" spans="1:55">
      <c r="A487">
        <v>7</v>
      </c>
      <c r="B487">
        <v>8</v>
      </c>
      <c r="C487">
        <v>1</v>
      </c>
      <c r="D487">
        <v>8</v>
      </c>
      <c r="E487">
        <v>0</v>
      </c>
      <c r="F487">
        <v>4</v>
      </c>
      <c r="G487">
        <v>1</v>
      </c>
      <c r="H487">
        <v>2</v>
      </c>
      <c r="I487">
        <v>2</v>
      </c>
      <c r="J487">
        <v>7</v>
      </c>
      <c r="K487">
        <v>1</v>
      </c>
      <c r="L487"/>
      <c r="M487"/>
      <c r="N487">
        <f t="shared" si="169"/>
        <v>7</v>
      </c>
      <c r="O487">
        <f t="shared" si="170"/>
        <v>8</v>
      </c>
      <c r="P487">
        <f t="shared" si="171"/>
        <v>1</v>
      </c>
      <c r="Q487">
        <f t="shared" si="172"/>
        <v>8</v>
      </c>
      <c r="R487">
        <f t="shared" si="173"/>
        <v>4</v>
      </c>
      <c r="S487">
        <f t="shared" si="174"/>
        <v>1</v>
      </c>
      <c r="T487">
        <f t="shared" si="174"/>
        <v>2</v>
      </c>
      <c r="U487">
        <f t="shared" si="175"/>
        <v>2</v>
      </c>
      <c r="V487">
        <f t="shared" si="176"/>
        <v>7</v>
      </c>
      <c r="W487">
        <f t="shared" si="177"/>
        <v>6201</v>
      </c>
      <c r="AP487">
        <f t="shared" si="163"/>
        <v>7</v>
      </c>
      <c r="AQ487">
        <f t="shared" si="164"/>
        <v>8</v>
      </c>
      <c r="AR487">
        <f t="shared" si="165"/>
        <v>1</v>
      </c>
      <c r="AS487">
        <f t="shared" si="166"/>
        <v>8</v>
      </c>
      <c r="AT487">
        <f t="shared" si="178"/>
        <v>7</v>
      </c>
      <c r="AU487">
        <f t="shared" si="179"/>
        <v>7</v>
      </c>
      <c r="AV487">
        <f t="shared" si="180"/>
        <v>7</v>
      </c>
      <c r="AW487">
        <f t="shared" si="181"/>
        <v>8</v>
      </c>
      <c r="AX487">
        <f t="shared" si="182"/>
        <v>1</v>
      </c>
      <c r="AY487">
        <f t="shared" si="183"/>
        <v>8</v>
      </c>
      <c r="AZ487">
        <f t="shared" si="167"/>
        <v>7001</v>
      </c>
      <c r="BA487">
        <f t="shared" si="168"/>
        <v>700100</v>
      </c>
      <c r="BB487">
        <f t="shared" si="184"/>
        <v>0</v>
      </c>
      <c r="BC487">
        <f t="shared" si="185"/>
        <v>0</v>
      </c>
    </row>
    <row r="488" spans="1:55">
      <c r="A488">
        <v>7</v>
      </c>
      <c r="B488">
        <v>8</v>
      </c>
      <c r="C488">
        <v>2</v>
      </c>
      <c r="D488">
        <v>17</v>
      </c>
      <c r="E488">
        <v>0</v>
      </c>
      <c r="F488">
        <v>1</v>
      </c>
      <c r="G488">
        <v>13</v>
      </c>
      <c r="H488">
        <v>6</v>
      </c>
      <c r="I488">
        <v>4</v>
      </c>
      <c r="J488">
        <v>0</v>
      </c>
      <c r="K488">
        <v>3</v>
      </c>
      <c r="L488"/>
      <c r="M488"/>
      <c r="N488">
        <f t="shared" si="169"/>
        <v>7</v>
      </c>
      <c r="O488">
        <f t="shared" si="170"/>
        <v>8</v>
      </c>
      <c r="P488">
        <f t="shared" si="171"/>
        <v>2</v>
      </c>
      <c r="Q488">
        <f t="shared" si="172"/>
        <v>17</v>
      </c>
      <c r="R488">
        <f t="shared" si="173"/>
        <v>1</v>
      </c>
      <c r="S488">
        <f t="shared" si="174"/>
        <v>13</v>
      </c>
      <c r="T488">
        <f t="shared" si="174"/>
        <v>6</v>
      </c>
      <c r="U488">
        <f t="shared" si="175"/>
        <v>4</v>
      </c>
      <c r="V488">
        <f t="shared" si="176"/>
        <v>0</v>
      </c>
      <c r="W488">
        <f t="shared" si="177"/>
        <v>1403</v>
      </c>
      <c r="AP488">
        <f t="shared" si="163"/>
        <v>7</v>
      </c>
      <c r="AQ488">
        <f t="shared" si="164"/>
        <v>8</v>
      </c>
      <c r="AR488">
        <f t="shared" si="165"/>
        <v>2</v>
      </c>
      <c r="AS488">
        <f t="shared" si="166"/>
        <v>17</v>
      </c>
      <c r="AT488">
        <f t="shared" si="178"/>
        <v>4</v>
      </c>
      <c r="AU488">
        <f t="shared" si="179"/>
        <v>6</v>
      </c>
      <c r="AV488">
        <f t="shared" si="180"/>
        <v>7</v>
      </c>
      <c r="AW488">
        <f t="shared" si="181"/>
        <v>8</v>
      </c>
      <c r="AX488">
        <f t="shared" si="182"/>
        <v>2</v>
      </c>
      <c r="AY488">
        <f t="shared" si="183"/>
        <v>17</v>
      </c>
      <c r="AZ488">
        <f t="shared" si="167"/>
        <v>3103</v>
      </c>
      <c r="BA488">
        <f t="shared" si="168"/>
        <v>310300</v>
      </c>
      <c r="BB488">
        <f t="shared" si="184"/>
        <v>0</v>
      </c>
      <c r="BC488">
        <f t="shared" si="185"/>
        <v>0</v>
      </c>
    </row>
    <row r="489" spans="1:55">
      <c r="A489">
        <v>7</v>
      </c>
      <c r="B489">
        <v>8</v>
      </c>
      <c r="C489">
        <v>3</v>
      </c>
      <c r="D489">
        <v>15</v>
      </c>
      <c r="E489">
        <v>0</v>
      </c>
      <c r="F489">
        <v>3</v>
      </c>
      <c r="G489">
        <v>10</v>
      </c>
      <c r="H489">
        <v>9</v>
      </c>
      <c r="I489">
        <v>1</v>
      </c>
      <c r="J489">
        <v>2</v>
      </c>
      <c r="K489">
        <v>2</v>
      </c>
      <c r="L489"/>
      <c r="M489"/>
      <c r="N489">
        <f t="shared" si="169"/>
        <v>7</v>
      </c>
      <c r="O489">
        <f t="shared" si="170"/>
        <v>8</v>
      </c>
      <c r="P489">
        <f t="shared" si="171"/>
        <v>3</v>
      </c>
      <c r="Q489">
        <f t="shared" si="172"/>
        <v>15</v>
      </c>
      <c r="R489">
        <f t="shared" si="173"/>
        <v>3</v>
      </c>
      <c r="S489">
        <f t="shared" si="174"/>
        <v>10</v>
      </c>
      <c r="T489">
        <f t="shared" si="174"/>
        <v>9</v>
      </c>
      <c r="U489">
        <f t="shared" si="175"/>
        <v>1</v>
      </c>
      <c r="V489">
        <f t="shared" si="176"/>
        <v>2</v>
      </c>
      <c r="W489">
        <f t="shared" si="177"/>
        <v>5102</v>
      </c>
      <c r="AP489">
        <f t="shared" si="163"/>
        <v>7</v>
      </c>
      <c r="AQ489">
        <f t="shared" si="164"/>
        <v>8</v>
      </c>
      <c r="AR489">
        <f t="shared" si="165"/>
        <v>3</v>
      </c>
      <c r="AS489">
        <f t="shared" si="166"/>
        <v>15</v>
      </c>
      <c r="AT489">
        <f t="shared" si="178"/>
        <v>6</v>
      </c>
      <c r="AU489">
        <f t="shared" si="179"/>
        <v>2</v>
      </c>
      <c r="AV489">
        <f t="shared" si="180"/>
        <v>7</v>
      </c>
      <c r="AW489">
        <f t="shared" si="181"/>
        <v>8</v>
      </c>
      <c r="AX489">
        <f t="shared" si="182"/>
        <v>3</v>
      </c>
      <c r="AY489">
        <f t="shared" si="183"/>
        <v>15</v>
      </c>
      <c r="AZ489">
        <f t="shared" si="167"/>
        <v>6602</v>
      </c>
      <c r="BA489">
        <f t="shared" si="168"/>
        <v>660200</v>
      </c>
      <c r="BB489">
        <f t="shared" si="184"/>
        <v>0</v>
      </c>
      <c r="BC489">
        <f t="shared" si="185"/>
        <v>0</v>
      </c>
    </row>
    <row r="490" spans="1:55">
      <c r="A490">
        <v>7</v>
      </c>
      <c r="B490">
        <v>8</v>
      </c>
      <c r="C490">
        <v>4</v>
      </c>
      <c r="D490">
        <v>0</v>
      </c>
      <c r="E490">
        <v>18</v>
      </c>
      <c r="F490">
        <v>2</v>
      </c>
      <c r="G490">
        <v>11</v>
      </c>
      <c r="H490">
        <v>14</v>
      </c>
      <c r="I490">
        <v>5</v>
      </c>
      <c r="J490">
        <v>0</v>
      </c>
      <c r="K490">
        <v>3</v>
      </c>
      <c r="L490"/>
      <c r="M490"/>
      <c r="N490">
        <f t="shared" si="169"/>
        <v>7</v>
      </c>
      <c r="O490">
        <f t="shared" si="170"/>
        <v>8</v>
      </c>
      <c r="P490">
        <f t="shared" si="171"/>
        <v>4</v>
      </c>
      <c r="Q490">
        <f t="shared" si="172"/>
        <v>18</v>
      </c>
      <c r="R490">
        <f t="shared" si="173"/>
        <v>2</v>
      </c>
      <c r="S490">
        <f t="shared" si="174"/>
        <v>11</v>
      </c>
      <c r="T490">
        <f t="shared" si="174"/>
        <v>14</v>
      </c>
      <c r="U490">
        <f t="shared" si="175"/>
        <v>5</v>
      </c>
      <c r="V490">
        <f t="shared" si="176"/>
        <v>0</v>
      </c>
      <c r="W490">
        <f t="shared" si="177"/>
        <v>4503</v>
      </c>
      <c r="AP490">
        <f t="shared" si="163"/>
        <v>7</v>
      </c>
      <c r="AQ490">
        <f t="shared" si="164"/>
        <v>8</v>
      </c>
      <c r="AR490">
        <f t="shared" si="165"/>
        <v>4</v>
      </c>
      <c r="AS490">
        <f t="shared" si="166"/>
        <v>0</v>
      </c>
      <c r="AT490">
        <f t="shared" si="178"/>
        <v>18</v>
      </c>
      <c r="AU490">
        <f t="shared" si="179"/>
        <v>0</v>
      </c>
      <c r="AV490">
        <f t="shared" si="180"/>
        <v>7</v>
      </c>
      <c r="AW490">
        <f t="shared" si="181"/>
        <v>8</v>
      </c>
      <c r="AX490">
        <f t="shared" si="182"/>
        <v>4</v>
      </c>
      <c r="AY490">
        <f t="shared" si="183"/>
        <v>18</v>
      </c>
      <c r="AZ490">
        <f t="shared" si="167"/>
        <v>4503</v>
      </c>
      <c r="BA490">
        <f t="shared" si="168"/>
        <v>450300</v>
      </c>
      <c r="BB490">
        <f t="shared" si="184"/>
        <v>0</v>
      </c>
      <c r="BC490">
        <f t="shared" si="185"/>
        <v>0</v>
      </c>
    </row>
    <row r="491" spans="1:55">
      <c r="A491">
        <v>7</v>
      </c>
      <c r="B491">
        <v>8</v>
      </c>
      <c r="C491">
        <v>5</v>
      </c>
      <c r="D491">
        <v>4</v>
      </c>
      <c r="E491">
        <v>0</v>
      </c>
      <c r="F491">
        <v>7</v>
      </c>
      <c r="G491">
        <v>8</v>
      </c>
      <c r="H491">
        <v>12</v>
      </c>
      <c r="I491">
        <v>3</v>
      </c>
      <c r="J491">
        <v>5</v>
      </c>
      <c r="K491">
        <v>2</v>
      </c>
      <c r="L491"/>
      <c r="M491"/>
      <c r="N491">
        <f t="shared" si="169"/>
        <v>7</v>
      </c>
      <c r="O491">
        <f t="shared" si="170"/>
        <v>8</v>
      </c>
      <c r="P491">
        <f t="shared" si="171"/>
        <v>5</v>
      </c>
      <c r="Q491">
        <f t="shared" si="172"/>
        <v>4</v>
      </c>
      <c r="R491">
        <f t="shared" si="173"/>
        <v>7</v>
      </c>
      <c r="S491">
        <f t="shared" si="174"/>
        <v>8</v>
      </c>
      <c r="T491">
        <f t="shared" si="174"/>
        <v>12</v>
      </c>
      <c r="U491">
        <f t="shared" si="175"/>
        <v>3</v>
      </c>
      <c r="V491">
        <f t="shared" si="176"/>
        <v>5</v>
      </c>
      <c r="W491">
        <f t="shared" si="177"/>
        <v>9302</v>
      </c>
      <c r="AP491">
        <f t="shared" si="163"/>
        <v>7</v>
      </c>
      <c r="AQ491">
        <f t="shared" si="164"/>
        <v>8</v>
      </c>
      <c r="AR491">
        <f t="shared" si="165"/>
        <v>5</v>
      </c>
      <c r="AS491">
        <f t="shared" si="166"/>
        <v>4</v>
      </c>
      <c r="AT491">
        <f t="shared" si="178"/>
        <v>10</v>
      </c>
      <c r="AU491">
        <f t="shared" si="179"/>
        <v>0</v>
      </c>
      <c r="AV491">
        <f t="shared" si="180"/>
        <v>7</v>
      </c>
      <c r="AW491">
        <f t="shared" si="181"/>
        <v>8</v>
      </c>
      <c r="AX491">
        <f t="shared" si="182"/>
        <v>5</v>
      </c>
      <c r="AY491">
        <f t="shared" si="183"/>
        <v>4</v>
      </c>
      <c r="AZ491">
        <f t="shared" si="167"/>
        <v>9702</v>
      </c>
      <c r="BA491">
        <f t="shared" si="168"/>
        <v>970200</v>
      </c>
      <c r="BB491">
        <f t="shared" si="184"/>
        <v>0</v>
      </c>
      <c r="BC491">
        <f t="shared" si="185"/>
        <v>0</v>
      </c>
    </row>
    <row r="492" spans="1:55">
      <c r="A492">
        <v>7</v>
      </c>
      <c r="B492">
        <v>9</v>
      </c>
      <c r="C492">
        <v>1</v>
      </c>
      <c r="D492">
        <v>10</v>
      </c>
      <c r="E492">
        <v>0</v>
      </c>
      <c r="F492">
        <v>1</v>
      </c>
      <c r="G492">
        <v>9</v>
      </c>
      <c r="H492">
        <v>12</v>
      </c>
      <c r="I492">
        <v>4</v>
      </c>
      <c r="J492">
        <v>0</v>
      </c>
      <c r="K492">
        <v>2</v>
      </c>
      <c r="L492"/>
      <c r="M492"/>
      <c r="N492">
        <f t="shared" si="169"/>
        <v>7</v>
      </c>
      <c r="O492">
        <f t="shared" si="170"/>
        <v>9</v>
      </c>
      <c r="P492">
        <f t="shared" si="171"/>
        <v>1</v>
      </c>
      <c r="Q492">
        <f t="shared" si="172"/>
        <v>10</v>
      </c>
      <c r="R492">
        <f t="shared" si="173"/>
        <v>1</v>
      </c>
      <c r="S492">
        <f t="shared" si="174"/>
        <v>9</v>
      </c>
      <c r="T492">
        <f t="shared" si="174"/>
        <v>12</v>
      </c>
      <c r="U492">
        <f t="shared" si="175"/>
        <v>4</v>
      </c>
      <c r="V492">
        <f t="shared" si="176"/>
        <v>0</v>
      </c>
      <c r="W492">
        <f t="shared" si="177"/>
        <v>1402</v>
      </c>
      <c r="AP492">
        <f t="shared" si="163"/>
        <v>7</v>
      </c>
      <c r="AQ492">
        <f t="shared" si="164"/>
        <v>9</v>
      </c>
      <c r="AR492">
        <f t="shared" si="165"/>
        <v>1</v>
      </c>
      <c r="AS492">
        <f t="shared" si="166"/>
        <v>10</v>
      </c>
      <c r="AT492">
        <f t="shared" si="178"/>
        <v>4</v>
      </c>
      <c r="AU492">
        <f t="shared" si="179"/>
        <v>5</v>
      </c>
      <c r="AV492">
        <f t="shared" si="180"/>
        <v>7</v>
      </c>
      <c r="AW492">
        <f t="shared" si="181"/>
        <v>9</v>
      </c>
      <c r="AX492">
        <f t="shared" si="182"/>
        <v>1</v>
      </c>
      <c r="AY492">
        <f t="shared" si="183"/>
        <v>10</v>
      </c>
      <c r="AZ492">
        <f t="shared" si="167"/>
        <v>2402</v>
      </c>
      <c r="BA492">
        <f t="shared" si="168"/>
        <v>240200</v>
      </c>
      <c r="BB492">
        <f t="shared" si="184"/>
        <v>0</v>
      </c>
      <c r="BC492">
        <f t="shared" si="185"/>
        <v>0</v>
      </c>
    </row>
    <row r="493" spans="1:55">
      <c r="A493">
        <v>7</v>
      </c>
      <c r="B493">
        <v>9</v>
      </c>
      <c r="C493">
        <v>2</v>
      </c>
      <c r="D493">
        <v>0</v>
      </c>
      <c r="E493">
        <v>2</v>
      </c>
      <c r="F493">
        <v>2</v>
      </c>
      <c r="G493">
        <v>4</v>
      </c>
      <c r="H493">
        <v>1</v>
      </c>
      <c r="I493">
        <v>3</v>
      </c>
      <c r="J493">
        <v>0</v>
      </c>
      <c r="K493">
        <v>2</v>
      </c>
      <c r="L493"/>
      <c r="M493"/>
      <c r="N493">
        <f t="shared" si="169"/>
        <v>7</v>
      </c>
      <c r="O493">
        <f t="shared" si="170"/>
        <v>9</v>
      </c>
      <c r="P493">
        <f t="shared" si="171"/>
        <v>2</v>
      </c>
      <c r="Q493">
        <f t="shared" si="172"/>
        <v>2</v>
      </c>
      <c r="R493">
        <f t="shared" si="173"/>
        <v>2</v>
      </c>
      <c r="S493">
        <f t="shared" si="174"/>
        <v>4</v>
      </c>
      <c r="T493">
        <f t="shared" si="174"/>
        <v>1</v>
      </c>
      <c r="U493">
        <f t="shared" si="175"/>
        <v>3</v>
      </c>
      <c r="V493">
        <f t="shared" si="176"/>
        <v>0</v>
      </c>
      <c r="W493">
        <f t="shared" si="177"/>
        <v>4302</v>
      </c>
      <c r="AP493">
        <f t="shared" si="163"/>
        <v>7</v>
      </c>
      <c r="AQ493">
        <f t="shared" si="164"/>
        <v>9</v>
      </c>
      <c r="AR493">
        <f t="shared" si="165"/>
        <v>2</v>
      </c>
      <c r="AS493">
        <f t="shared" si="166"/>
        <v>0</v>
      </c>
      <c r="AT493">
        <f t="shared" si="178"/>
        <v>2</v>
      </c>
      <c r="AU493">
        <f t="shared" si="179"/>
        <v>0</v>
      </c>
      <c r="AV493">
        <f t="shared" si="180"/>
        <v>7</v>
      </c>
      <c r="AW493">
        <f t="shared" si="181"/>
        <v>9</v>
      </c>
      <c r="AX493">
        <f t="shared" si="182"/>
        <v>2</v>
      </c>
      <c r="AY493">
        <f t="shared" si="183"/>
        <v>2</v>
      </c>
      <c r="AZ493">
        <f t="shared" si="167"/>
        <v>4302</v>
      </c>
      <c r="BA493">
        <f t="shared" si="168"/>
        <v>430200</v>
      </c>
      <c r="BB493">
        <f t="shared" si="184"/>
        <v>0</v>
      </c>
      <c r="BC493">
        <f t="shared" si="185"/>
        <v>0</v>
      </c>
    </row>
    <row r="494" spans="1:55">
      <c r="A494">
        <v>7</v>
      </c>
      <c r="B494">
        <v>9</v>
      </c>
      <c r="C494">
        <v>3</v>
      </c>
      <c r="D494">
        <v>1</v>
      </c>
      <c r="E494">
        <v>0</v>
      </c>
      <c r="F494">
        <v>5</v>
      </c>
      <c r="G494">
        <v>5</v>
      </c>
      <c r="H494">
        <v>16</v>
      </c>
      <c r="I494">
        <v>3</v>
      </c>
      <c r="J494">
        <v>1</v>
      </c>
      <c r="K494">
        <v>1</v>
      </c>
      <c r="L494"/>
      <c r="M494"/>
      <c r="N494">
        <f t="shared" si="169"/>
        <v>7</v>
      </c>
      <c r="O494">
        <f t="shared" si="170"/>
        <v>9</v>
      </c>
      <c r="P494">
        <f t="shared" si="171"/>
        <v>3</v>
      </c>
      <c r="Q494">
        <f t="shared" si="172"/>
        <v>1</v>
      </c>
      <c r="R494">
        <f t="shared" si="173"/>
        <v>5</v>
      </c>
      <c r="S494">
        <f t="shared" si="174"/>
        <v>5</v>
      </c>
      <c r="T494">
        <f t="shared" si="174"/>
        <v>16</v>
      </c>
      <c r="U494">
        <f t="shared" si="175"/>
        <v>3</v>
      </c>
      <c r="V494">
        <f t="shared" si="176"/>
        <v>1</v>
      </c>
      <c r="W494">
        <f t="shared" si="177"/>
        <v>7301</v>
      </c>
      <c r="AP494">
        <f t="shared" si="163"/>
        <v>7</v>
      </c>
      <c r="AQ494">
        <f t="shared" si="164"/>
        <v>9</v>
      </c>
      <c r="AR494">
        <f t="shared" si="165"/>
        <v>3</v>
      </c>
      <c r="AS494">
        <f t="shared" si="166"/>
        <v>1</v>
      </c>
      <c r="AT494">
        <f t="shared" si="178"/>
        <v>8</v>
      </c>
      <c r="AU494">
        <f t="shared" si="179"/>
        <v>0</v>
      </c>
      <c r="AV494">
        <f t="shared" si="180"/>
        <v>7</v>
      </c>
      <c r="AW494">
        <f t="shared" si="181"/>
        <v>9</v>
      </c>
      <c r="AX494">
        <f t="shared" si="182"/>
        <v>3</v>
      </c>
      <c r="AY494">
        <f t="shared" si="183"/>
        <v>1</v>
      </c>
      <c r="AZ494">
        <f t="shared" si="167"/>
        <v>7401</v>
      </c>
      <c r="BA494">
        <f t="shared" si="168"/>
        <v>740100</v>
      </c>
      <c r="BB494">
        <f t="shared" si="184"/>
        <v>0</v>
      </c>
      <c r="BC494">
        <f t="shared" si="185"/>
        <v>0</v>
      </c>
    </row>
    <row r="495" spans="1:55">
      <c r="A495">
        <v>7</v>
      </c>
      <c r="B495">
        <v>9</v>
      </c>
      <c r="C495">
        <v>4</v>
      </c>
      <c r="D495">
        <v>13</v>
      </c>
      <c r="E495">
        <v>0</v>
      </c>
      <c r="F495">
        <v>6</v>
      </c>
      <c r="G495">
        <v>3</v>
      </c>
      <c r="H495">
        <v>6</v>
      </c>
      <c r="I495">
        <v>2</v>
      </c>
      <c r="J495">
        <v>8</v>
      </c>
      <c r="K495">
        <v>3</v>
      </c>
      <c r="L495"/>
      <c r="M495"/>
      <c r="N495">
        <f t="shared" si="169"/>
        <v>7</v>
      </c>
      <c r="O495">
        <f t="shared" si="170"/>
        <v>9</v>
      </c>
      <c r="P495">
        <f t="shared" si="171"/>
        <v>4</v>
      </c>
      <c r="Q495">
        <f t="shared" si="172"/>
        <v>13</v>
      </c>
      <c r="R495">
        <f t="shared" si="173"/>
        <v>6</v>
      </c>
      <c r="S495">
        <f t="shared" si="174"/>
        <v>3</v>
      </c>
      <c r="T495">
        <f t="shared" si="174"/>
        <v>6</v>
      </c>
      <c r="U495">
        <f t="shared" si="175"/>
        <v>2</v>
      </c>
      <c r="V495">
        <f t="shared" si="176"/>
        <v>8</v>
      </c>
      <c r="W495">
        <f t="shared" si="177"/>
        <v>8203</v>
      </c>
      <c r="AP495">
        <f t="shared" si="163"/>
        <v>7</v>
      </c>
      <c r="AQ495">
        <f t="shared" si="164"/>
        <v>9</v>
      </c>
      <c r="AR495">
        <f t="shared" si="165"/>
        <v>4</v>
      </c>
      <c r="AS495">
        <f t="shared" si="166"/>
        <v>13</v>
      </c>
      <c r="AT495">
        <f t="shared" si="178"/>
        <v>9</v>
      </c>
      <c r="AU495">
        <f t="shared" si="179"/>
        <v>8</v>
      </c>
      <c r="AV495">
        <f t="shared" si="180"/>
        <v>7</v>
      </c>
      <c r="AW495">
        <f t="shared" si="181"/>
        <v>9</v>
      </c>
      <c r="AX495">
        <f t="shared" si="182"/>
        <v>4</v>
      </c>
      <c r="AY495">
        <f t="shared" si="183"/>
        <v>13</v>
      </c>
      <c r="AZ495">
        <f t="shared" si="167"/>
        <v>9503</v>
      </c>
      <c r="BA495">
        <f t="shared" si="168"/>
        <v>950300</v>
      </c>
      <c r="BB495">
        <f t="shared" si="184"/>
        <v>0</v>
      </c>
      <c r="BC495">
        <f t="shared" si="185"/>
        <v>0</v>
      </c>
    </row>
    <row r="496" spans="1:55">
      <c r="A496">
        <v>7</v>
      </c>
      <c r="B496">
        <v>9</v>
      </c>
      <c r="C496">
        <v>5</v>
      </c>
      <c r="D496">
        <v>3</v>
      </c>
      <c r="E496">
        <v>0</v>
      </c>
      <c r="F496">
        <v>4</v>
      </c>
      <c r="G496">
        <v>2</v>
      </c>
      <c r="H496">
        <v>15</v>
      </c>
      <c r="I496">
        <v>1</v>
      </c>
      <c r="J496">
        <v>2</v>
      </c>
      <c r="K496">
        <v>1</v>
      </c>
      <c r="L496"/>
      <c r="M496"/>
      <c r="N496">
        <f t="shared" si="169"/>
        <v>7</v>
      </c>
      <c r="O496">
        <f t="shared" si="170"/>
        <v>9</v>
      </c>
      <c r="P496">
        <f t="shared" si="171"/>
        <v>5</v>
      </c>
      <c r="Q496">
        <f t="shared" si="172"/>
        <v>3</v>
      </c>
      <c r="R496">
        <f t="shared" si="173"/>
        <v>4</v>
      </c>
      <c r="S496">
        <f t="shared" si="174"/>
        <v>2</v>
      </c>
      <c r="T496">
        <f t="shared" si="174"/>
        <v>15</v>
      </c>
      <c r="U496">
        <f t="shared" si="175"/>
        <v>1</v>
      </c>
      <c r="V496">
        <f t="shared" si="176"/>
        <v>2</v>
      </c>
      <c r="W496">
        <f t="shared" si="177"/>
        <v>6101</v>
      </c>
      <c r="AP496">
        <f t="shared" si="163"/>
        <v>7</v>
      </c>
      <c r="AQ496">
        <f t="shared" si="164"/>
        <v>9</v>
      </c>
      <c r="AR496">
        <f t="shared" si="165"/>
        <v>5</v>
      </c>
      <c r="AS496">
        <f t="shared" si="166"/>
        <v>3</v>
      </c>
      <c r="AT496">
        <f t="shared" si="178"/>
        <v>7</v>
      </c>
      <c r="AU496">
        <f t="shared" si="179"/>
        <v>0</v>
      </c>
      <c r="AV496">
        <f t="shared" si="180"/>
        <v>7</v>
      </c>
      <c r="AW496">
        <f t="shared" si="181"/>
        <v>9</v>
      </c>
      <c r="AX496">
        <f t="shared" si="182"/>
        <v>5</v>
      </c>
      <c r="AY496">
        <f t="shared" si="183"/>
        <v>3</v>
      </c>
      <c r="AZ496">
        <f t="shared" si="167"/>
        <v>6401</v>
      </c>
      <c r="BA496">
        <f t="shared" si="168"/>
        <v>640100</v>
      </c>
      <c r="BB496">
        <f t="shared" si="184"/>
        <v>0</v>
      </c>
      <c r="BC496">
        <f t="shared" si="185"/>
        <v>0</v>
      </c>
    </row>
    <row r="497" spans="1:55">
      <c r="A497">
        <v>7</v>
      </c>
      <c r="B497">
        <v>10</v>
      </c>
      <c r="C497">
        <v>1</v>
      </c>
      <c r="D497">
        <v>5</v>
      </c>
      <c r="E497">
        <v>0</v>
      </c>
      <c r="F497">
        <v>5</v>
      </c>
      <c r="G497">
        <v>13</v>
      </c>
      <c r="H497">
        <v>5</v>
      </c>
      <c r="I497">
        <v>1</v>
      </c>
      <c r="J497">
        <v>5</v>
      </c>
      <c r="K497">
        <v>2</v>
      </c>
      <c r="L497"/>
      <c r="M497"/>
      <c r="N497">
        <f t="shared" si="169"/>
        <v>7</v>
      </c>
      <c r="O497">
        <f t="shared" si="170"/>
        <v>10</v>
      </c>
      <c r="P497">
        <f t="shared" si="171"/>
        <v>1</v>
      </c>
      <c r="Q497">
        <f t="shared" si="172"/>
        <v>5</v>
      </c>
      <c r="R497">
        <f t="shared" si="173"/>
        <v>5</v>
      </c>
      <c r="S497">
        <f t="shared" si="174"/>
        <v>13</v>
      </c>
      <c r="T497">
        <f t="shared" si="174"/>
        <v>5</v>
      </c>
      <c r="U497">
        <f t="shared" si="175"/>
        <v>1</v>
      </c>
      <c r="V497">
        <f t="shared" si="176"/>
        <v>5</v>
      </c>
      <c r="W497">
        <f t="shared" si="177"/>
        <v>7102</v>
      </c>
      <c r="AP497">
        <f t="shared" si="163"/>
        <v>7</v>
      </c>
      <c r="AQ497">
        <f t="shared" si="164"/>
        <v>10</v>
      </c>
      <c r="AR497">
        <f t="shared" si="165"/>
        <v>1</v>
      </c>
      <c r="AS497">
        <f t="shared" si="166"/>
        <v>5</v>
      </c>
      <c r="AT497">
        <f t="shared" si="178"/>
        <v>8</v>
      </c>
      <c r="AU497">
        <f t="shared" si="179"/>
        <v>5</v>
      </c>
      <c r="AV497">
        <f t="shared" si="180"/>
        <v>7</v>
      </c>
      <c r="AW497">
        <f t="shared" si="181"/>
        <v>10</v>
      </c>
      <c r="AX497">
        <f t="shared" si="182"/>
        <v>1</v>
      </c>
      <c r="AY497">
        <f t="shared" si="183"/>
        <v>5</v>
      </c>
      <c r="AZ497">
        <f t="shared" si="167"/>
        <v>7602</v>
      </c>
      <c r="BA497">
        <f t="shared" si="168"/>
        <v>760200</v>
      </c>
      <c r="BB497">
        <f t="shared" si="184"/>
        <v>0</v>
      </c>
      <c r="BC497">
        <f t="shared" si="185"/>
        <v>0</v>
      </c>
    </row>
    <row r="498" spans="1:55">
      <c r="A498">
        <v>7</v>
      </c>
      <c r="B498">
        <v>10</v>
      </c>
      <c r="C498">
        <v>2</v>
      </c>
      <c r="D498">
        <v>7</v>
      </c>
      <c r="E498">
        <v>0</v>
      </c>
      <c r="F498">
        <v>3</v>
      </c>
      <c r="G498">
        <v>12</v>
      </c>
      <c r="H498">
        <v>7</v>
      </c>
      <c r="I498">
        <v>4</v>
      </c>
      <c r="J498">
        <v>4</v>
      </c>
      <c r="K498">
        <v>1</v>
      </c>
      <c r="L498"/>
      <c r="M498"/>
      <c r="N498">
        <f t="shared" si="169"/>
        <v>7</v>
      </c>
      <c r="O498">
        <f t="shared" si="170"/>
        <v>10</v>
      </c>
      <c r="P498">
        <f t="shared" si="171"/>
        <v>2</v>
      </c>
      <c r="Q498">
        <f t="shared" si="172"/>
        <v>7</v>
      </c>
      <c r="R498">
        <f t="shared" si="173"/>
        <v>3</v>
      </c>
      <c r="S498">
        <f t="shared" si="174"/>
        <v>12</v>
      </c>
      <c r="T498">
        <f t="shared" si="174"/>
        <v>7</v>
      </c>
      <c r="U498">
        <f t="shared" si="175"/>
        <v>4</v>
      </c>
      <c r="V498">
        <f t="shared" si="176"/>
        <v>4</v>
      </c>
      <c r="W498">
        <f t="shared" si="177"/>
        <v>5401</v>
      </c>
      <c r="AP498">
        <f t="shared" si="163"/>
        <v>7</v>
      </c>
      <c r="AQ498">
        <f t="shared" si="164"/>
        <v>10</v>
      </c>
      <c r="AR498">
        <f t="shared" si="165"/>
        <v>2</v>
      </c>
      <c r="AS498">
        <f t="shared" si="166"/>
        <v>7</v>
      </c>
      <c r="AT498">
        <f t="shared" si="178"/>
        <v>6</v>
      </c>
      <c r="AU498">
        <f t="shared" si="179"/>
        <v>4</v>
      </c>
      <c r="AV498">
        <f t="shared" si="180"/>
        <v>7</v>
      </c>
      <c r="AW498">
        <f t="shared" si="181"/>
        <v>10</v>
      </c>
      <c r="AX498">
        <f t="shared" si="182"/>
        <v>2</v>
      </c>
      <c r="AY498">
        <f t="shared" si="183"/>
        <v>7</v>
      </c>
      <c r="AZ498">
        <f t="shared" si="167"/>
        <v>6101</v>
      </c>
      <c r="BA498">
        <f t="shared" si="168"/>
        <v>610100</v>
      </c>
      <c r="BB498">
        <f t="shared" si="184"/>
        <v>0</v>
      </c>
      <c r="BC498">
        <f t="shared" si="185"/>
        <v>0</v>
      </c>
    </row>
    <row r="499" spans="1:55">
      <c r="A499">
        <v>7</v>
      </c>
      <c r="B499">
        <v>10</v>
      </c>
      <c r="C499">
        <v>3</v>
      </c>
      <c r="D499">
        <v>12</v>
      </c>
      <c r="E499">
        <v>0</v>
      </c>
      <c r="F499">
        <v>7</v>
      </c>
      <c r="G499">
        <v>6</v>
      </c>
      <c r="H499">
        <v>14</v>
      </c>
      <c r="I499">
        <v>5</v>
      </c>
      <c r="J499">
        <v>6</v>
      </c>
      <c r="K499">
        <v>3</v>
      </c>
      <c r="L499"/>
      <c r="M499"/>
      <c r="N499">
        <f t="shared" si="169"/>
        <v>7</v>
      </c>
      <c r="O499">
        <f t="shared" si="170"/>
        <v>10</v>
      </c>
      <c r="P499">
        <f t="shared" si="171"/>
        <v>3</v>
      </c>
      <c r="Q499">
        <f t="shared" si="172"/>
        <v>12</v>
      </c>
      <c r="R499">
        <f t="shared" si="173"/>
        <v>7</v>
      </c>
      <c r="S499">
        <f t="shared" si="174"/>
        <v>6</v>
      </c>
      <c r="T499">
        <f t="shared" si="174"/>
        <v>14</v>
      </c>
      <c r="U499">
        <f t="shared" si="175"/>
        <v>5</v>
      </c>
      <c r="V499">
        <f t="shared" si="176"/>
        <v>6</v>
      </c>
      <c r="W499">
        <f t="shared" si="177"/>
        <v>9503</v>
      </c>
      <c r="AP499">
        <f t="shared" si="163"/>
        <v>7</v>
      </c>
      <c r="AQ499">
        <f t="shared" si="164"/>
        <v>10</v>
      </c>
      <c r="AR499">
        <f t="shared" si="165"/>
        <v>3</v>
      </c>
      <c r="AS499">
        <f t="shared" si="166"/>
        <v>12</v>
      </c>
      <c r="AT499">
        <f t="shared" si="178"/>
        <v>10</v>
      </c>
      <c r="AU499">
        <f t="shared" si="179"/>
        <v>6</v>
      </c>
      <c r="AV499">
        <f t="shared" si="180"/>
        <v>7</v>
      </c>
      <c r="AW499">
        <f t="shared" si="181"/>
        <v>10</v>
      </c>
      <c r="AX499">
        <f t="shared" si="182"/>
        <v>3</v>
      </c>
      <c r="AY499">
        <f t="shared" si="183"/>
        <v>12</v>
      </c>
      <c r="AZ499">
        <f t="shared" si="167"/>
        <v>10703</v>
      </c>
      <c r="BA499">
        <f t="shared" si="168"/>
        <v>1070300</v>
      </c>
      <c r="BB499">
        <f t="shared" si="184"/>
        <v>0</v>
      </c>
      <c r="BC499">
        <f t="shared" si="185"/>
        <v>0</v>
      </c>
    </row>
    <row r="500" spans="1:55">
      <c r="A500">
        <v>7</v>
      </c>
      <c r="B500">
        <v>10</v>
      </c>
      <c r="C500">
        <v>4</v>
      </c>
      <c r="D500">
        <v>0</v>
      </c>
      <c r="E500">
        <v>7</v>
      </c>
      <c r="F500">
        <v>2</v>
      </c>
      <c r="G500">
        <v>5</v>
      </c>
      <c r="H500">
        <v>17</v>
      </c>
      <c r="I500">
        <v>3</v>
      </c>
      <c r="J500">
        <v>0</v>
      </c>
      <c r="K500">
        <v>1</v>
      </c>
      <c r="L500"/>
      <c r="M500"/>
      <c r="N500">
        <f t="shared" si="169"/>
        <v>7</v>
      </c>
      <c r="O500">
        <f t="shared" si="170"/>
        <v>10</v>
      </c>
      <c r="P500">
        <f t="shared" si="171"/>
        <v>4</v>
      </c>
      <c r="Q500">
        <f t="shared" si="172"/>
        <v>7</v>
      </c>
      <c r="R500">
        <f t="shared" si="173"/>
        <v>2</v>
      </c>
      <c r="S500">
        <f t="shared" si="174"/>
        <v>5</v>
      </c>
      <c r="T500">
        <f t="shared" si="174"/>
        <v>17</v>
      </c>
      <c r="U500">
        <f t="shared" si="175"/>
        <v>3</v>
      </c>
      <c r="V500">
        <f t="shared" si="176"/>
        <v>0</v>
      </c>
      <c r="W500">
        <f t="shared" si="177"/>
        <v>4301</v>
      </c>
      <c r="AP500">
        <f t="shared" si="163"/>
        <v>7</v>
      </c>
      <c r="AQ500">
        <f t="shared" si="164"/>
        <v>10</v>
      </c>
      <c r="AR500">
        <f t="shared" si="165"/>
        <v>4</v>
      </c>
      <c r="AS500">
        <f t="shared" si="166"/>
        <v>0</v>
      </c>
      <c r="AT500">
        <f t="shared" si="178"/>
        <v>7</v>
      </c>
      <c r="AU500">
        <f t="shared" si="179"/>
        <v>0</v>
      </c>
      <c r="AV500">
        <f t="shared" si="180"/>
        <v>7</v>
      </c>
      <c r="AW500">
        <f t="shared" si="181"/>
        <v>10</v>
      </c>
      <c r="AX500">
        <f t="shared" si="182"/>
        <v>4</v>
      </c>
      <c r="AY500">
        <f t="shared" si="183"/>
        <v>7</v>
      </c>
      <c r="AZ500">
        <f t="shared" si="167"/>
        <v>4301</v>
      </c>
      <c r="BA500">
        <f t="shared" si="168"/>
        <v>430100</v>
      </c>
      <c r="BB500">
        <f t="shared" si="184"/>
        <v>0</v>
      </c>
      <c r="BC500">
        <f t="shared" si="185"/>
        <v>0</v>
      </c>
    </row>
    <row r="501" spans="1:55">
      <c r="A501">
        <v>7</v>
      </c>
      <c r="B501">
        <v>10</v>
      </c>
      <c r="C501">
        <v>5</v>
      </c>
      <c r="D501">
        <v>19</v>
      </c>
      <c r="E501">
        <v>0</v>
      </c>
      <c r="F501">
        <v>6</v>
      </c>
      <c r="G501">
        <v>2</v>
      </c>
      <c r="H501">
        <v>11</v>
      </c>
      <c r="I501">
        <v>3</v>
      </c>
      <c r="J501">
        <v>7</v>
      </c>
      <c r="K501">
        <v>3</v>
      </c>
      <c r="L501"/>
      <c r="M501"/>
      <c r="N501">
        <f t="shared" si="169"/>
        <v>7</v>
      </c>
      <c r="O501">
        <f t="shared" si="170"/>
        <v>10</v>
      </c>
      <c r="P501">
        <f t="shared" si="171"/>
        <v>5</v>
      </c>
      <c r="Q501">
        <f t="shared" si="172"/>
        <v>19</v>
      </c>
      <c r="R501">
        <f t="shared" si="173"/>
        <v>6</v>
      </c>
      <c r="S501">
        <f t="shared" si="174"/>
        <v>2</v>
      </c>
      <c r="T501">
        <f t="shared" si="174"/>
        <v>11</v>
      </c>
      <c r="U501">
        <f t="shared" si="175"/>
        <v>3</v>
      </c>
      <c r="V501">
        <f t="shared" si="176"/>
        <v>7</v>
      </c>
      <c r="W501">
        <f t="shared" si="177"/>
        <v>8303</v>
      </c>
      <c r="AP501">
        <f t="shared" si="163"/>
        <v>7</v>
      </c>
      <c r="AQ501">
        <f t="shared" si="164"/>
        <v>10</v>
      </c>
      <c r="AR501">
        <f t="shared" si="165"/>
        <v>5</v>
      </c>
      <c r="AS501">
        <f t="shared" si="166"/>
        <v>19</v>
      </c>
      <c r="AT501">
        <f t="shared" si="178"/>
        <v>9</v>
      </c>
      <c r="AU501">
        <f t="shared" si="179"/>
        <v>7</v>
      </c>
      <c r="AV501">
        <f t="shared" si="180"/>
        <v>7</v>
      </c>
      <c r="AW501">
        <f t="shared" si="181"/>
        <v>10</v>
      </c>
      <c r="AX501">
        <f t="shared" si="182"/>
        <v>5</v>
      </c>
      <c r="AY501">
        <f t="shared" si="183"/>
        <v>19</v>
      </c>
      <c r="AZ501">
        <f t="shared" si="167"/>
        <v>10203</v>
      </c>
      <c r="BA501">
        <f t="shared" si="168"/>
        <v>1020300</v>
      </c>
      <c r="BB501">
        <f t="shared" si="184"/>
        <v>0</v>
      </c>
      <c r="BC501">
        <f t="shared" si="185"/>
        <v>0</v>
      </c>
    </row>
    <row r="502" spans="1:55">
      <c r="A502">
        <v>7</v>
      </c>
      <c r="B502">
        <v>11</v>
      </c>
      <c r="C502">
        <v>1</v>
      </c>
      <c r="D502">
        <v>5</v>
      </c>
      <c r="E502">
        <v>0</v>
      </c>
      <c r="F502">
        <v>4</v>
      </c>
      <c r="G502">
        <v>5</v>
      </c>
      <c r="H502">
        <v>5</v>
      </c>
      <c r="I502">
        <v>2</v>
      </c>
      <c r="J502">
        <v>6</v>
      </c>
      <c r="K502">
        <v>2</v>
      </c>
      <c r="L502"/>
      <c r="M502"/>
      <c r="N502">
        <f t="shared" si="169"/>
        <v>7</v>
      </c>
      <c r="O502">
        <f t="shared" si="170"/>
        <v>11</v>
      </c>
      <c r="P502">
        <f t="shared" si="171"/>
        <v>1</v>
      </c>
      <c r="Q502">
        <f t="shared" si="172"/>
        <v>5</v>
      </c>
      <c r="R502">
        <f t="shared" si="173"/>
        <v>4</v>
      </c>
      <c r="S502">
        <f t="shared" si="174"/>
        <v>5</v>
      </c>
      <c r="T502">
        <f t="shared" si="174"/>
        <v>5</v>
      </c>
      <c r="U502">
        <f t="shared" si="175"/>
        <v>2</v>
      </c>
      <c r="V502">
        <f t="shared" si="176"/>
        <v>6</v>
      </c>
      <c r="W502">
        <f t="shared" si="177"/>
        <v>6202</v>
      </c>
      <c r="AP502">
        <f t="shared" si="163"/>
        <v>7</v>
      </c>
      <c r="AQ502">
        <f t="shared" si="164"/>
        <v>11</v>
      </c>
      <c r="AR502">
        <f t="shared" si="165"/>
        <v>1</v>
      </c>
      <c r="AS502">
        <f t="shared" si="166"/>
        <v>5</v>
      </c>
      <c r="AT502">
        <f t="shared" si="178"/>
        <v>7</v>
      </c>
      <c r="AU502">
        <f t="shared" si="179"/>
        <v>6</v>
      </c>
      <c r="AV502">
        <f t="shared" si="180"/>
        <v>7</v>
      </c>
      <c r="AW502">
        <f t="shared" si="181"/>
        <v>11</v>
      </c>
      <c r="AX502">
        <f t="shared" si="182"/>
        <v>1</v>
      </c>
      <c r="AY502">
        <f t="shared" si="183"/>
        <v>5</v>
      </c>
      <c r="AZ502">
        <f t="shared" si="167"/>
        <v>6702</v>
      </c>
      <c r="BA502">
        <f t="shared" si="168"/>
        <v>670200</v>
      </c>
      <c r="BB502">
        <f t="shared" si="184"/>
        <v>0</v>
      </c>
      <c r="BC502">
        <f t="shared" si="185"/>
        <v>0</v>
      </c>
    </row>
    <row r="503" spans="1:55">
      <c r="A503">
        <v>7</v>
      </c>
      <c r="B503">
        <v>11</v>
      </c>
      <c r="C503">
        <v>2</v>
      </c>
      <c r="D503">
        <v>17</v>
      </c>
      <c r="E503">
        <v>0</v>
      </c>
      <c r="F503">
        <v>1</v>
      </c>
      <c r="G503">
        <v>11</v>
      </c>
      <c r="H503">
        <v>5</v>
      </c>
      <c r="I503">
        <v>4</v>
      </c>
      <c r="J503">
        <v>0</v>
      </c>
      <c r="K503">
        <v>3</v>
      </c>
      <c r="L503"/>
      <c r="M503"/>
      <c r="N503">
        <f t="shared" si="169"/>
        <v>7</v>
      </c>
      <c r="O503">
        <f t="shared" si="170"/>
        <v>11</v>
      </c>
      <c r="P503">
        <f t="shared" si="171"/>
        <v>2</v>
      </c>
      <c r="Q503">
        <f t="shared" si="172"/>
        <v>17</v>
      </c>
      <c r="R503">
        <f t="shared" si="173"/>
        <v>1</v>
      </c>
      <c r="S503">
        <f t="shared" si="174"/>
        <v>11</v>
      </c>
      <c r="T503">
        <f t="shared" si="174"/>
        <v>5</v>
      </c>
      <c r="U503">
        <f t="shared" si="175"/>
        <v>4</v>
      </c>
      <c r="V503">
        <f t="shared" si="176"/>
        <v>0</v>
      </c>
      <c r="W503">
        <f t="shared" si="177"/>
        <v>1403</v>
      </c>
      <c r="AP503">
        <f t="shared" si="163"/>
        <v>7</v>
      </c>
      <c r="AQ503">
        <f t="shared" si="164"/>
        <v>11</v>
      </c>
      <c r="AR503">
        <f t="shared" si="165"/>
        <v>2</v>
      </c>
      <c r="AS503">
        <f t="shared" si="166"/>
        <v>17</v>
      </c>
      <c r="AT503">
        <f t="shared" si="178"/>
        <v>4</v>
      </c>
      <c r="AU503">
        <f t="shared" si="179"/>
        <v>6</v>
      </c>
      <c r="AV503">
        <f t="shared" si="180"/>
        <v>7</v>
      </c>
      <c r="AW503">
        <f t="shared" si="181"/>
        <v>11</v>
      </c>
      <c r="AX503">
        <f t="shared" si="182"/>
        <v>2</v>
      </c>
      <c r="AY503">
        <f t="shared" si="183"/>
        <v>17</v>
      </c>
      <c r="AZ503">
        <f t="shared" si="167"/>
        <v>3103</v>
      </c>
      <c r="BA503">
        <f t="shared" si="168"/>
        <v>310300</v>
      </c>
      <c r="BB503">
        <f t="shared" si="184"/>
        <v>0</v>
      </c>
      <c r="BC503">
        <f t="shared" si="185"/>
        <v>0</v>
      </c>
    </row>
    <row r="504" spans="1:55">
      <c r="A504">
        <v>7</v>
      </c>
      <c r="B504">
        <v>11</v>
      </c>
      <c r="C504">
        <v>3</v>
      </c>
      <c r="D504">
        <v>18</v>
      </c>
      <c r="E504">
        <v>0</v>
      </c>
      <c r="F504">
        <v>6</v>
      </c>
      <c r="G504">
        <v>6</v>
      </c>
      <c r="H504">
        <v>2</v>
      </c>
      <c r="I504">
        <v>2</v>
      </c>
      <c r="J504">
        <v>5</v>
      </c>
      <c r="K504">
        <v>2</v>
      </c>
      <c r="L504"/>
      <c r="M504"/>
      <c r="N504">
        <f t="shared" si="169"/>
        <v>7</v>
      </c>
      <c r="O504">
        <f t="shared" si="170"/>
        <v>11</v>
      </c>
      <c r="P504">
        <f t="shared" si="171"/>
        <v>3</v>
      </c>
      <c r="Q504">
        <f t="shared" si="172"/>
        <v>18</v>
      </c>
      <c r="R504">
        <f t="shared" si="173"/>
        <v>6</v>
      </c>
      <c r="S504">
        <f t="shared" si="174"/>
        <v>6</v>
      </c>
      <c r="T504">
        <f t="shared" si="174"/>
        <v>2</v>
      </c>
      <c r="U504">
        <f t="shared" si="175"/>
        <v>2</v>
      </c>
      <c r="V504">
        <f t="shared" si="176"/>
        <v>5</v>
      </c>
      <c r="W504">
        <f t="shared" si="177"/>
        <v>8202</v>
      </c>
      <c r="AP504">
        <f t="shared" si="163"/>
        <v>7</v>
      </c>
      <c r="AQ504">
        <f t="shared" si="164"/>
        <v>11</v>
      </c>
      <c r="AR504">
        <f t="shared" si="165"/>
        <v>3</v>
      </c>
      <c r="AS504">
        <f t="shared" si="166"/>
        <v>18</v>
      </c>
      <c r="AT504">
        <f t="shared" si="178"/>
        <v>9</v>
      </c>
      <c r="AU504">
        <f t="shared" si="179"/>
        <v>5</v>
      </c>
      <c r="AV504">
        <f t="shared" si="180"/>
        <v>7</v>
      </c>
      <c r="AW504">
        <f t="shared" si="181"/>
        <v>11</v>
      </c>
      <c r="AX504">
        <f t="shared" si="182"/>
        <v>3</v>
      </c>
      <c r="AY504">
        <f t="shared" si="183"/>
        <v>18</v>
      </c>
      <c r="AZ504">
        <f t="shared" si="167"/>
        <v>10002</v>
      </c>
      <c r="BA504">
        <f t="shared" si="168"/>
        <v>1000200</v>
      </c>
      <c r="BB504">
        <f t="shared" si="184"/>
        <v>0</v>
      </c>
      <c r="BC504">
        <f t="shared" si="185"/>
        <v>0</v>
      </c>
    </row>
    <row r="505" spans="1:55">
      <c r="A505">
        <v>7</v>
      </c>
      <c r="B505">
        <v>11</v>
      </c>
      <c r="C505">
        <v>4</v>
      </c>
      <c r="D505">
        <v>4</v>
      </c>
      <c r="E505">
        <v>0</v>
      </c>
      <c r="F505">
        <v>5</v>
      </c>
      <c r="G505">
        <v>5</v>
      </c>
      <c r="H505">
        <v>3</v>
      </c>
      <c r="I505">
        <v>4</v>
      </c>
      <c r="J505">
        <v>2</v>
      </c>
      <c r="K505">
        <v>1</v>
      </c>
      <c r="L505"/>
      <c r="M505"/>
      <c r="N505">
        <f t="shared" si="169"/>
        <v>7</v>
      </c>
      <c r="O505">
        <f t="shared" si="170"/>
        <v>11</v>
      </c>
      <c r="P505">
        <f t="shared" si="171"/>
        <v>4</v>
      </c>
      <c r="Q505">
        <f t="shared" si="172"/>
        <v>4</v>
      </c>
      <c r="R505">
        <f t="shared" si="173"/>
        <v>5</v>
      </c>
      <c r="S505">
        <f t="shared" si="174"/>
        <v>5</v>
      </c>
      <c r="T505">
        <f t="shared" si="174"/>
        <v>3</v>
      </c>
      <c r="U505">
        <f t="shared" si="175"/>
        <v>4</v>
      </c>
      <c r="V505">
        <f t="shared" si="176"/>
        <v>2</v>
      </c>
      <c r="W505">
        <f t="shared" si="177"/>
        <v>7401</v>
      </c>
      <c r="AP505">
        <f t="shared" si="163"/>
        <v>7</v>
      </c>
      <c r="AQ505">
        <f t="shared" si="164"/>
        <v>11</v>
      </c>
      <c r="AR505">
        <f t="shared" si="165"/>
        <v>4</v>
      </c>
      <c r="AS505">
        <f t="shared" si="166"/>
        <v>4</v>
      </c>
      <c r="AT505">
        <f t="shared" si="178"/>
        <v>8</v>
      </c>
      <c r="AU505">
        <f t="shared" si="179"/>
        <v>0</v>
      </c>
      <c r="AV505">
        <f t="shared" si="180"/>
        <v>7</v>
      </c>
      <c r="AW505">
        <f t="shared" si="181"/>
        <v>11</v>
      </c>
      <c r="AX505">
        <f t="shared" si="182"/>
        <v>4</v>
      </c>
      <c r="AY505">
        <f t="shared" si="183"/>
        <v>4</v>
      </c>
      <c r="AZ505">
        <f t="shared" si="167"/>
        <v>7801</v>
      </c>
      <c r="BA505">
        <f t="shared" si="168"/>
        <v>780100</v>
      </c>
      <c r="BB505">
        <f t="shared" si="184"/>
        <v>0</v>
      </c>
      <c r="BC505">
        <f t="shared" si="185"/>
        <v>0</v>
      </c>
    </row>
    <row r="506" spans="1:55">
      <c r="A506">
        <v>7</v>
      </c>
      <c r="B506">
        <v>11</v>
      </c>
      <c r="C506">
        <v>5</v>
      </c>
      <c r="D506">
        <v>15</v>
      </c>
      <c r="E506">
        <v>0</v>
      </c>
      <c r="F506">
        <v>7</v>
      </c>
      <c r="G506">
        <v>12</v>
      </c>
      <c r="H506">
        <v>13</v>
      </c>
      <c r="I506">
        <v>3</v>
      </c>
      <c r="J506">
        <v>8</v>
      </c>
      <c r="K506">
        <v>1</v>
      </c>
      <c r="L506"/>
      <c r="M506"/>
      <c r="N506">
        <f t="shared" si="169"/>
        <v>7</v>
      </c>
      <c r="O506">
        <f t="shared" si="170"/>
        <v>11</v>
      </c>
      <c r="P506">
        <f t="shared" si="171"/>
        <v>5</v>
      </c>
      <c r="Q506">
        <f t="shared" si="172"/>
        <v>15</v>
      </c>
      <c r="R506">
        <f t="shared" si="173"/>
        <v>7</v>
      </c>
      <c r="S506">
        <f t="shared" si="174"/>
        <v>12</v>
      </c>
      <c r="T506">
        <f t="shared" si="174"/>
        <v>13</v>
      </c>
      <c r="U506">
        <f t="shared" si="175"/>
        <v>3</v>
      </c>
      <c r="V506">
        <f t="shared" si="176"/>
        <v>8</v>
      </c>
      <c r="W506">
        <f t="shared" si="177"/>
        <v>9301</v>
      </c>
      <c r="AP506">
        <f t="shared" si="163"/>
        <v>7</v>
      </c>
      <c r="AQ506">
        <f t="shared" si="164"/>
        <v>11</v>
      </c>
      <c r="AR506">
        <f t="shared" si="165"/>
        <v>5</v>
      </c>
      <c r="AS506">
        <f t="shared" si="166"/>
        <v>15</v>
      </c>
      <c r="AT506">
        <f t="shared" si="178"/>
        <v>10</v>
      </c>
      <c r="AU506">
        <f t="shared" si="179"/>
        <v>8</v>
      </c>
      <c r="AV506">
        <f t="shared" si="180"/>
        <v>7</v>
      </c>
      <c r="AW506">
        <f t="shared" si="181"/>
        <v>11</v>
      </c>
      <c r="AX506">
        <f t="shared" si="182"/>
        <v>5</v>
      </c>
      <c r="AY506">
        <f t="shared" si="183"/>
        <v>15</v>
      </c>
      <c r="AZ506">
        <f t="shared" si="167"/>
        <v>10801</v>
      </c>
      <c r="BA506">
        <f t="shared" si="168"/>
        <v>1080100</v>
      </c>
      <c r="BB506">
        <f t="shared" si="184"/>
        <v>0</v>
      </c>
      <c r="BC506">
        <f t="shared" si="185"/>
        <v>0</v>
      </c>
    </row>
    <row r="507" spans="1:55">
      <c r="A507">
        <v>7</v>
      </c>
      <c r="B507">
        <v>12</v>
      </c>
      <c r="C507">
        <v>1</v>
      </c>
      <c r="D507">
        <v>6</v>
      </c>
      <c r="E507">
        <v>0</v>
      </c>
      <c r="F507">
        <v>5</v>
      </c>
      <c r="G507">
        <v>10</v>
      </c>
      <c r="H507">
        <v>2</v>
      </c>
      <c r="I507">
        <v>1</v>
      </c>
      <c r="J507">
        <v>1</v>
      </c>
      <c r="K507">
        <v>3</v>
      </c>
      <c r="L507"/>
      <c r="M507"/>
      <c r="N507">
        <f t="shared" si="169"/>
        <v>7</v>
      </c>
      <c r="O507">
        <f t="shared" si="170"/>
        <v>12</v>
      </c>
      <c r="P507">
        <f t="shared" si="171"/>
        <v>1</v>
      </c>
      <c r="Q507">
        <f t="shared" si="172"/>
        <v>6</v>
      </c>
      <c r="R507">
        <f t="shared" si="173"/>
        <v>5</v>
      </c>
      <c r="S507">
        <f t="shared" si="174"/>
        <v>10</v>
      </c>
      <c r="T507">
        <f t="shared" si="174"/>
        <v>2</v>
      </c>
      <c r="U507">
        <f t="shared" si="175"/>
        <v>1</v>
      </c>
      <c r="V507">
        <f t="shared" si="176"/>
        <v>1</v>
      </c>
      <c r="W507">
        <f t="shared" si="177"/>
        <v>7103</v>
      </c>
      <c r="AP507">
        <f t="shared" si="163"/>
        <v>7</v>
      </c>
      <c r="AQ507">
        <f t="shared" si="164"/>
        <v>12</v>
      </c>
      <c r="AR507">
        <f t="shared" si="165"/>
        <v>1</v>
      </c>
      <c r="AS507">
        <f t="shared" si="166"/>
        <v>6</v>
      </c>
      <c r="AT507">
        <f t="shared" si="178"/>
        <v>8</v>
      </c>
      <c r="AU507">
        <f t="shared" si="179"/>
        <v>1</v>
      </c>
      <c r="AV507">
        <f t="shared" si="180"/>
        <v>7</v>
      </c>
      <c r="AW507">
        <f t="shared" si="181"/>
        <v>12</v>
      </c>
      <c r="AX507">
        <f t="shared" si="182"/>
        <v>1</v>
      </c>
      <c r="AY507">
        <f t="shared" si="183"/>
        <v>6</v>
      </c>
      <c r="AZ507">
        <f t="shared" si="167"/>
        <v>7703</v>
      </c>
      <c r="BA507">
        <f t="shared" si="168"/>
        <v>770300</v>
      </c>
      <c r="BB507">
        <f t="shared" si="184"/>
        <v>0</v>
      </c>
      <c r="BC507">
        <f t="shared" si="185"/>
        <v>0</v>
      </c>
    </row>
    <row r="508" spans="1:55">
      <c r="A508">
        <v>7</v>
      </c>
      <c r="B508">
        <v>12</v>
      </c>
      <c r="C508">
        <v>2</v>
      </c>
      <c r="D508">
        <v>18</v>
      </c>
      <c r="E508">
        <v>0</v>
      </c>
      <c r="F508">
        <v>3</v>
      </c>
      <c r="G508">
        <v>3</v>
      </c>
      <c r="H508">
        <v>13</v>
      </c>
      <c r="I508">
        <v>4</v>
      </c>
      <c r="J508">
        <v>2</v>
      </c>
      <c r="K508">
        <v>2</v>
      </c>
      <c r="L508"/>
      <c r="M508"/>
      <c r="N508">
        <f t="shared" si="169"/>
        <v>7</v>
      </c>
      <c r="O508">
        <f t="shared" si="170"/>
        <v>12</v>
      </c>
      <c r="P508">
        <f t="shared" si="171"/>
        <v>2</v>
      </c>
      <c r="Q508">
        <f t="shared" si="172"/>
        <v>18</v>
      </c>
      <c r="R508">
        <f t="shared" si="173"/>
        <v>3</v>
      </c>
      <c r="S508">
        <f t="shared" si="174"/>
        <v>3</v>
      </c>
      <c r="T508">
        <f t="shared" si="174"/>
        <v>13</v>
      </c>
      <c r="U508">
        <f t="shared" si="175"/>
        <v>4</v>
      </c>
      <c r="V508">
        <f t="shared" si="176"/>
        <v>2</v>
      </c>
      <c r="W508">
        <f t="shared" si="177"/>
        <v>5402</v>
      </c>
      <c r="AP508">
        <f t="shared" si="163"/>
        <v>7</v>
      </c>
      <c r="AQ508">
        <f t="shared" si="164"/>
        <v>12</v>
      </c>
      <c r="AR508">
        <f t="shared" si="165"/>
        <v>2</v>
      </c>
      <c r="AS508">
        <f t="shared" si="166"/>
        <v>18</v>
      </c>
      <c r="AT508">
        <f t="shared" si="178"/>
        <v>6</v>
      </c>
      <c r="AU508">
        <f t="shared" si="179"/>
        <v>2</v>
      </c>
      <c r="AV508">
        <f t="shared" si="180"/>
        <v>7</v>
      </c>
      <c r="AW508">
        <f t="shared" si="181"/>
        <v>12</v>
      </c>
      <c r="AX508">
        <f t="shared" si="182"/>
        <v>2</v>
      </c>
      <c r="AY508">
        <f t="shared" si="183"/>
        <v>18</v>
      </c>
      <c r="AZ508">
        <f t="shared" si="167"/>
        <v>7202</v>
      </c>
      <c r="BA508">
        <f t="shared" si="168"/>
        <v>720200</v>
      </c>
      <c r="BB508">
        <f t="shared" si="184"/>
        <v>0</v>
      </c>
      <c r="BC508">
        <f t="shared" si="185"/>
        <v>0</v>
      </c>
    </row>
    <row r="509" spans="1:55">
      <c r="A509">
        <v>7</v>
      </c>
      <c r="B509">
        <v>12</v>
      </c>
      <c r="C509">
        <v>3</v>
      </c>
      <c r="D509">
        <v>14</v>
      </c>
      <c r="E509">
        <v>0</v>
      </c>
      <c r="F509">
        <v>6</v>
      </c>
      <c r="G509">
        <v>11</v>
      </c>
      <c r="H509">
        <v>10</v>
      </c>
      <c r="I509">
        <v>2</v>
      </c>
      <c r="J509">
        <v>3</v>
      </c>
      <c r="K509">
        <v>1</v>
      </c>
      <c r="L509"/>
      <c r="M509"/>
      <c r="N509">
        <f t="shared" si="169"/>
        <v>7</v>
      </c>
      <c r="O509">
        <f t="shared" si="170"/>
        <v>12</v>
      </c>
      <c r="P509">
        <f t="shared" si="171"/>
        <v>3</v>
      </c>
      <c r="Q509">
        <f t="shared" si="172"/>
        <v>14</v>
      </c>
      <c r="R509">
        <f t="shared" si="173"/>
        <v>6</v>
      </c>
      <c r="S509">
        <f t="shared" si="174"/>
        <v>11</v>
      </c>
      <c r="T509">
        <f t="shared" si="174"/>
        <v>10</v>
      </c>
      <c r="U509">
        <f t="shared" si="175"/>
        <v>2</v>
      </c>
      <c r="V509">
        <f t="shared" si="176"/>
        <v>3</v>
      </c>
      <c r="W509">
        <f t="shared" si="177"/>
        <v>8201</v>
      </c>
      <c r="AP509">
        <f t="shared" si="163"/>
        <v>7</v>
      </c>
      <c r="AQ509">
        <f t="shared" si="164"/>
        <v>12</v>
      </c>
      <c r="AR509">
        <f t="shared" si="165"/>
        <v>3</v>
      </c>
      <c r="AS509">
        <f t="shared" si="166"/>
        <v>14</v>
      </c>
      <c r="AT509">
        <f t="shared" si="178"/>
        <v>9</v>
      </c>
      <c r="AU509">
        <f t="shared" si="179"/>
        <v>3</v>
      </c>
      <c r="AV509">
        <f t="shared" si="180"/>
        <v>7</v>
      </c>
      <c r="AW509">
        <f t="shared" si="181"/>
        <v>12</v>
      </c>
      <c r="AX509">
        <f t="shared" si="182"/>
        <v>3</v>
      </c>
      <c r="AY509">
        <f t="shared" si="183"/>
        <v>14</v>
      </c>
      <c r="AZ509">
        <f t="shared" si="167"/>
        <v>9601</v>
      </c>
      <c r="BA509">
        <f t="shared" si="168"/>
        <v>960100</v>
      </c>
      <c r="BB509">
        <f t="shared" si="184"/>
        <v>0</v>
      </c>
      <c r="BC509">
        <f t="shared" si="185"/>
        <v>0</v>
      </c>
    </row>
    <row r="510" spans="1:55">
      <c r="A510">
        <v>7</v>
      </c>
      <c r="B510">
        <v>12</v>
      </c>
      <c r="C510">
        <v>4</v>
      </c>
      <c r="D510">
        <v>2</v>
      </c>
      <c r="E510">
        <v>0</v>
      </c>
      <c r="F510">
        <v>4</v>
      </c>
      <c r="G510">
        <v>7</v>
      </c>
      <c r="H510">
        <v>8</v>
      </c>
      <c r="I510">
        <v>2</v>
      </c>
      <c r="J510">
        <v>8</v>
      </c>
      <c r="K510">
        <v>3</v>
      </c>
      <c r="L510"/>
      <c r="M510"/>
      <c r="N510">
        <f t="shared" si="169"/>
        <v>7</v>
      </c>
      <c r="O510">
        <f t="shared" si="170"/>
        <v>12</v>
      </c>
      <c r="P510">
        <f t="shared" si="171"/>
        <v>4</v>
      </c>
      <c r="Q510">
        <f t="shared" si="172"/>
        <v>2</v>
      </c>
      <c r="R510">
        <f t="shared" si="173"/>
        <v>4</v>
      </c>
      <c r="S510">
        <f t="shared" si="174"/>
        <v>7</v>
      </c>
      <c r="T510">
        <f t="shared" si="174"/>
        <v>8</v>
      </c>
      <c r="U510">
        <f t="shared" si="175"/>
        <v>2</v>
      </c>
      <c r="V510">
        <f t="shared" si="176"/>
        <v>8</v>
      </c>
      <c r="W510">
        <f t="shared" si="177"/>
        <v>6203</v>
      </c>
      <c r="AP510">
        <f t="shared" si="163"/>
        <v>7</v>
      </c>
      <c r="AQ510">
        <f t="shared" si="164"/>
        <v>12</v>
      </c>
      <c r="AR510">
        <f t="shared" si="165"/>
        <v>4</v>
      </c>
      <c r="AS510">
        <f t="shared" si="166"/>
        <v>2</v>
      </c>
      <c r="AT510">
        <f t="shared" si="178"/>
        <v>7</v>
      </c>
      <c r="AU510">
        <f t="shared" si="179"/>
        <v>0</v>
      </c>
      <c r="AV510">
        <f t="shared" si="180"/>
        <v>7</v>
      </c>
      <c r="AW510">
        <f t="shared" si="181"/>
        <v>12</v>
      </c>
      <c r="AX510">
        <f t="shared" si="182"/>
        <v>4</v>
      </c>
      <c r="AY510">
        <f t="shared" si="183"/>
        <v>2</v>
      </c>
      <c r="AZ510">
        <f t="shared" si="167"/>
        <v>6403</v>
      </c>
      <c r="BA510">
        <f t="shared" si="168"/>
        <v>640300</v>
      </c>
      <c r="BB510">
        <f t="shared" si="184"/>
        <v>0</v>
      </c>
      <c r="BC510">
        <f t="shared" si="185"/>
        <v>0</v>
      </c>
    </row>
    <row r="511" spans="1:55">
      <c r="A511">
        <v>7</v>
      </c>
      <c r="B511">
        <v>12</v>
      </c>
      <c r="C511">
        <v>5</v>
      </c>
      <c r="D511">
        <v>16</v>
      </c>
      <c r="E511">
        <v>0</v>
      </c>
      <c r="F511">
        <v>7</v>
      </c>
      <c r="G511">
        <v>9</v>
      </c>
      <c r="H511">
        <v>3</v>
      </c>
      <c r="I511">
        <v>5</v>
      </c>
      <c r="J511">
        <v>4</v>
      </c>
      <c r="K511">
        <v>1</v>
      </c>
      <c r="L511"/>
      <c r="M511"/>
      <c r="N511">
        <f t="shared" si="169"/>
        <v>7</v>
      </c>
      <c r="O511">
        <f t="shared" si="170"/>
        <v>12</v>
      </c>
      <c r="P511">
        <f t="shared" si="171"/>
        <v>5</v>
      </c>
      <c r="Q511">
        <f t="shared" si="172"/>
        <v>16</v>
      </c>
      <c r="R511">
        <f t="shared" si="173"/>
        <v>7</v>
      </c>
      <c r="S511">
        <f t="shared" si="174"/>
        <v>9</v>
      </c>
      <c r="T511">
        <f t="shared" si="174"/>
        <v>3</v>
      </c>
      <c r="U511">
        <f t="shared" si="175"/>
        <v>5</v>
      </c>
      <c r="V511">
        <f t="shared" si="176"/>
        <v>4</v>
      </c>
      <c r="W511">
        <f t="shared" si="177"/>
        <v>9501</v>
      </c>
      <c r="AP511">
        <f t="shared" si="163"/>
        <v>7</v>
      </c>
      <c r="AQ511">
        <f t="shared" si="164"/>
        <v>12</v>
      </c>
      <c r="AR511">
        <f t="shared" si="165"/>
        <v>5</v>
      </c>
      <c r="AS511">
        <f t="shared" si="166"/>
        <v>16</v>
      </c>
      <c r="AT511">
        <f t="shared" si="178"/>
        <v>10</v>
      </c>
      <c r="AU511">
        <f t="shared" si="179"/>
        <v>4</v>
      </c>
      <c r="AV511">
        <f t="shared" si="180"/>
        <v>7</v>
      </c>
      <c r="AW511">
        <f t="shared" si="181"/>
        <v>12</v>
      </c>
      <c r="AX511">
        <f t="shared" si="182"/>
        <v>5</v>
      </c>
      <c r="AY511">
        <f t="shared" si="183"/>
        <v>16</v>
      </c>
      <c r="AZ511">
        <f t="shared" si="167"/>
        <v>11101</v>
      </c>
      <c r="BA511">
        <f t="shared" si="168"/>
        <v>1110100</v>
      </c>
      <c r="BB511">
        <f t="shared" si="184"/>
        <v>0</v>
      </c>
      <c r="BC511">
        <f t="shared" si="185"/>
        <v>0</v>
      </c>
    </row>
    <row r="512" spans="1:55">
      <c r="A512">
        <v>7</v>
      </c>
      <c r="B512">
        <v>13</v>
      </c>
      <c r="C512">
        <v>1</v>
      </c>
      <c r="D512">
        <v>9</v>
      </c>
      <c r="E512">
        <v>0</v>
      </c>
      <c r="F512">
        <v>6</v>
      </c>
      <c r="G512">
        <v>8</v>
      </c>
      <c r="H512">
        <v>4</v>
      </c>
      <c r="I512">
        <v>3</v>
      </c>
      <c r="J512">
        <v>6</v>
      </c>
      <c r="K512">
        <v>3</v>
      </c>
      <c r="L512"/>
      <c r="M512"/>
      <c r="N512">
        <f t="shared" si="169"/>
        <v>7</v>
      </c>
      <c r="O512">
        <f t="shared" si="170"/>
        <v>13</v>
      </c>
      <c r="P512">
        <f t="shared" si="171"/>
        <v>1</v>
      </c>
      <c r="Q512">
        <f t="shared" si="172"/>
        <v>9</v>
      </c>
      <c r="R512">
        <f t="shared" si="173"/>
        <v>6</v>
      </c>
      <c r="S512">
        <f t="shared" si="174"/>
        <v>8</v>
      </c>
      <c r="T512">
        <f t="shared" si="174"/>
        <v>4</v>
      </c>
      <c r="U512">
        <f t="shared" si="175"/>
        <v>3</v>
      </c>
      <c r="V512">
        <f t="shared" si="176"/>
        <v>6</v>
      </c>
      <c r="W512">
        <f t="shared" si="177"/>
        <v>8303</v>
      </c>
      <c r="AP512">
        <f t="shared" si="163"/>
        <v>7</v>
      </c>
      <c r="AQ512">
        <f t="shared" si="164"/>
        <v>13</v>
      </c>
      <c r="AR512">
        <f t="shared" si="165"/>
        <v>1</v>
      </c>
      <c r="AS512">
        <f t="shared" si="166"/>
        <v>9</v>
      </c>
      <c r="AT512">
        <f t="shared" si="178"/>
        <v>9</v>
      </c>
      <c r="AU512">
        <f t="shared" si="179"/>
        <v>6</v>
      </c>
      <c r="AV512">
        <f t="shared" si="180"/>
        <v>7</v>
      </c>
      <c r="AW512">
        <f t="shared" si="181"/>
        <v>13</v>
      </c>
      <c r="AX512">
        <f t="shared" si="182"/>
        <v>1</v>
      </c>
      <c r="AY512">
        <f t="shared" si="183"/>
        <v>9</v>
      </c>
      <c r="AZ512">
        <f t="shared" si="167"/>
        <v>9203</v>
      </c>
      <c r="BA512">
        <f t="shared" si="168"/>
        <v>920300</v>
      </c>
      <c r="BB512">
        <f t="shared" si="184"/>
        <v>0</v>
      </c>
      <c r="BC512">
        <f t="shared" si="185"/>
        <v>0</v>
      </c>
    </row>
    <row r="513" spans="1:55">
      <c r="A513">
        <v>7</v>
      </c>
      <c r="B513">
        <v>13</v>
      </c>
      <c r="C513">
        <v>2</v>
      </c>
      <c r="D513">
        <v>11</v>
      </c>
      <c r="E513">
        <v>0</v>
      </c>
      <c r="F513">
        <v>1</v>
      </c>
      <c r="G513">
        <v>1</v>
      </c>
      <c r="H513">
        <v>9</v>
      </c>
      <c r="I513">
        <v>2</v>
      </c>
      <c r="J513">
        <v>0</v>
      </c>
      <c r="K513">
        <v>2</v>
      </c>
      <c r="L513"/>
      <c r="M513"/>
      <c r="N513">
        <f t="shared" si="169"/>
        <v>7</v>
      </c>
      <c r="O513">
        <f t="shared" si="170"/>
        <v>13</v>
      </c>
      <c r="P513">
        <f t="shared" si="171"/>
        <v>2</v>
      </c>
      <c r="Q513">
        <f t="shared" si="172"/>
        <v>11</v>
      </c>
      <c r="R513">
        <f t="shared" si="173"/>
        <v>1</v>
      </c>
      <c r="S513">
        <f t="shared" si="174"/>
        <v>1</v>
      </c>
      <c r="T513">
        <f t="shared" si="174"/>
        <v>9</v>
      </c>
      <c r="U513">
        <f t="shared" si="175"/>
        <v>2</v>
      </c>
      <c r="V513">
        <f t="shared" si="176"/>
        <v>0</v>
      </c>
      <c r="W513">
        <f t="shared" si="177"/>
        <v>1202</v>
      </c>
      <c r="AP513">
        <f t="shared" si="163"/>
        <v>7</v>
      </c>
      <c r="AQ513">
        <f t="shared" si="164"/>
        <v>13</v>
      </c>
      <c r="AR513">
        <f t="shared" si="165"/>
        <v>2</v>
      </c>
      <c r="AS513">
        <f t="shared" si="166"/>
        <v>11</v>
      </c>
      <c r="AT513">
        <f t="shared" si="178"/>
        <v>4</v>
      </c>
      <c r="AU513">
        <f t="shared" si="179"/>
        <v>5</v>
      </c>
      <c r="AV513">
        <f t="shared" si="180"/>
        <v>7</v>
      </c>
      <c r="AW513">
        <f t="shared" si="181"/>
        <v>13</v>
      </c>
      <c r="AX513">
        <f t="shared" si="182"/>
        <v>2</v>
      </c>
      <c r="AY513">
        <f t="shared" si="183"/>
        <v>11</v>
      </c>
      <c r="AZ513">
        <f t="shared" si="167"/>
        <v>2302</v>
      </c>
      <c r="BA513">
        <f t="shared" si="168"/>
        <v>230200</v>
      </c>
      <c r="BB513">
        <f t="shared" si="184"/>
        <v>0</v>
      </c>
      <c r="BC513">
        <f t="shared" si="185"/>
        <v>0</v>
      </c>
    </row>
    <row r="514" spans="1:55">
      <c r="A514">
        <v>7</v>
      </c>
      <c r="B514">
        <v>13</v>
      </c>
      <c r="C514">
        <v>3</v>
      </c>
      <c r="D514">
        <v>12</v>
      </c>
      <c r="E514">
        <v>0</v>
      </c>
      <c r="F514">
        <v>5</v>
      </c>
      <c r="G514">
        <v>13</v>
      </c>
      <c r="H514">
        <v>14</v>
      </c>
      <c r="I514">
        <v>1</v>
      </c>
      <c r="J514">
        <v>5</v>
      </c>
      <c r="K514">
        <v>2</v>
      </c>
      <c r="L514"/>
      <c r="M514"/>
      <c r="N514">
        <f t="shared" si="169"/>
        <v>7</v>
      </c>
      <c r="O514">
        <f t="shared" si="170"/>
        <v>13</v>
      </c>
      <c r="P514">
        <f t="shared" si="171"/>
        <v>3</v>
      </c>
      <c r="Q514">
        <f t="shared" si="172"/>
        <v>12</v>
      </c>
      <c r="R514">
        <f t="shared" si="173"/>
        <v>5</v>
      </c>
      <c r="S514">
        <f t="shared" si="174"/>
        <v>13</v>
      </c>
      <c r="T514">
        <f t="shared" si="174"/>
        <v>14</v>
      </c>
      <c r="U514">
        <f t="shared" si="175"/>
        <v>1</v>
      </c>
      <c r="V514">
        <f t="shared" si="176"/>
        <v>5</v>
      </c>
      <c r="W514">
        <f t="shared" si="177"/>
        <v>7102</v>
      </c>
      <c r="AP514">
        <f t="shared" ref="AP514:AP577" si="186">A514</f>
        <v>7</v>
      </c>
      <c r="AQ514">
        <f t="shared" ref="AQ514:AQ577" si="187">B514</f>
        <v>13</v>
      </c>
      <c r="AR514">
        <f t="shared" ref="AR514:AR577" si="188">C514</f>
        <v>3</v>
      </c>
      <c r="AS514">
        <f t="shared" ref="AS514:AS577" si="189">D514</f>
        <v>12</v>
      </c>
      <c r="AT514">
        <f t="shared" si="178"/>
        <v>8</v>
      </c>
      <c r="AU514">
        <f t="shared" si="179"/>
        <v>5</v>
      </c>
      <c r="AV514">
        <f t="shared" si="180"/>
        <v>7</v>
      </c>
      <c r="AW514">
        <f t="shared" si="181"/>
        <v>13</v>
      </c>
      <c r="AX514">
        <f t="shared" si="182"/>
        <v>3</v>
      </c>
      <c r="AY514">
        <f t="shared" si="183"/>
        <v>12</v>
      </c>
      <c r="AZ514">
        <f t="shared" ref="AZ514:AZ577" si="190">$AS514*100+MAX(R514:Y514)</f>
        <v>8302</v>
      </c>
      <c r="BA514">
        <f t="shared" ref="BA514:BA577" si="191">AZ514*100+MAX(Z514:AG514)</f>
        <v>830200</v>
      </c>
      <c r="BB514">
        <f t="shared" si="184"/>
        <v>0</v>
      </c>
      <c r="BC514">
        <f t="shared" si="185"/>
        <v>0</v>
      </c>
    </row>
    <row r="515" spans="1:55">
      <c r="A515">
        <v>7</v>
      </c>
      <c r="B515">
        <v>13</v>
      </c>
      <c r="C515">
        <v>4</v>
      </c>
      <c r="D515">
        <v>3</v>
      </c>
      <c r="E515">
        <v>0</v>
      </c>
      <c r="F515">
        <v>7</v>
      </c>
      <c r="G515">
        <v>7</v>
      </c>
      <c r="H515">
        <v>11</v>
      </c>
      <c r="I515">
        <v>4</v>
      </c>
      <c r="J515">
        <v>3</v>
      </c>
      <c r="K515">
        <v>1</v>
      </c>
      <c r="L515"/>
      <c r="M515"/>
      <c r="N515">
        <f t="shared" ref="N515:N578" si="192">A515</f>
        <v>7</v>
      </c>
      <c r="O515">
        <f t="shared" ref="O515:O578" si="193">B515</f>
        <v>13</v>
      </c>
      <c r="P515">
        <f t="shared" ref="P515:P578" si="194">C515</f>
        <v>4</v>
      </c>
      <c r="Q515">
        <f t="shared" ref="Q515:Q578" si="195">IF(E515&gt;0,E515,D515)</f>
        <v>3</v>
      </c>
      <c r="R515">
        <f t="shared" ref="R515:R578" si="196">F515</f>
        <v>7</v>
      </c>
      <c r="S515">
        <f t="shared" ref="S515:T578" si="197">G515</f>
        <v>7</v>
      </c>
      <c r="T515">
        <f t="shared" si="197"/>
        <v>11</v>
      </c>
      <c r="U515">
        <f t="shared" ref="U515:U578" si="198">I515</f>
        <v>4</v>
      </c>
      <c r="V515">
        <f t="shared" ref="V515:V578" si="199">J515</f>
        <v>3</v>
      </c>
      <c r="W515">
        <f t="shared" ref="W515:W578" si="200">IF(OR(R515=1,AND(R515=2,Q515=21)),R515*1000+U515*100+K515,IF(AND(R515=2,Q515=22),(R515+1)*1000+U515*100+K515,(R515+2)*1000+U515*100+K515))</f>
        <v>9401</v>
      </c>
      <c r="AP515">
        <f t="shared" si="186"/>
        <v>7</v>
      </c>
      <c r="AQ515">
        <f t="shared" si="187"/>
        <v>13</v>
      </c>
      <c r="AR515">
        <f t="shared" si="188"/>
        <v>4</v>
      </c>
      <c r="AS515">
        <f t="shared" si="189"/>
        <v>3</v>
      </c>
      <c r="AT515">
        <f t="shared" ref="AT515:AT578" si="201">IF(E515&gt;0,E515,IF(F515&gt;0,F515+3,IF(G515&gt;0,G515+5,IF(H515&gt;0,H515+7,I515+10))))</f>
        <v>10</v>
      </c>
      <c r="AU515">
        <f t="shared" ref="AU515:AU578" si="202">IF(AS515&gt;4,IF(J515&gt;0,J515,IF(K515&gt;0,K515+3,IF(L515&gt;0,L515+5,M515+7))),0)</f>
        <v>0</v>
      </c>
      <c r="AV515">
        <f t="shared" ref="AV515:AV578" si="203">N515</f>
        <v>7</v>
      </c>
      <c r="AW515">
        <f t="shared" ref="AW515:AW578" si="204">O515</f>
        <v>13</v>
      </c>
      <c r="AX515">
        <f t="shared" ref="AX515:AX578" si="205">P515</f>
        <v>4</v>
      </c>
      <c r="AY515">
        <f t="shared" ref="AY515:AY578" si="206">IF(Q515=0,6,Q515)</f>
        <v>3</v>
      </c>
      <c r="AZ515">
        <f t="shared" si="190"/>
        <v>9701</v>
      </c>
      <c r="BA515">
        <f t="shared" si="191"/>
        <v>970100</v>
      </c>
      <c r="BB515">
        <f t="shared" ref="BB515:BB578" si="207">AH515</f>
        <v>0</v>
      </c>
      <c r="BC515">
        <f t="shared" ref="BC515:BC578" si="208">AI515</f>
        <v>0</v>
      </c>
    </row>
    <row r="516" spans="1:55">
      <c r="A516">
        <v>7</v>
      </c>
      <c r="B516">
        <v>13</v>
      </c>
      <c r="C516">
        <v>5</v>
      </c>
      <c r="D516">
        <v>20</v>
      </c>
      <c r="E516">
        <v>0</v>
      </c>
      <c r="F516">
        <v>4</v>
      </c>
      <c r="G516">
        <v>6</v>
      </c>
      <c r="H516">
        <v>13</v>
      </c>
      <c r="I516">
        <v>5</v>
      </c>
      <c r="J516">
        <v>1</v>
      </c>
      <c r="K516">
        <v>1</v>
      </c>
      <c r="L516"/>
      <c r="M516"/>
      <c r="N516">
        <f t="shared" si="192"/>
        <v>7</v>
      </c>
      <c r="O516">
        <f t="shared" si="193"/>
        <v>13</v>
      </c>
      <c r="P516">
        <f t="shared" si="194"/>
        <v>5</v>
      </c>
      <c r="Q516">
        <f t="shared" si="195"/>
        <v>20</v>
      </c>
      <c r="R516">
        <f t="shared" si="196"/>
        <v>4</v>
      </c>
      <c r="S516">
        <f t="shared" si="197"/>
        <v>6</v>
      </c>
      <c r="T516">
        <f t="shared" si="197"/>
        <v>13</v>
      </c>
      <c r="U516">
        <f t="shared" si="198"/>
        <v>5</v>
      </c>
      <c r="V516">
        <f t="shared" si="199"/>
        <v>1</v>
      </c>
      <c r="W516">
        <f t="shared" si="200"/>
        <v>6501</v>
      </c>
      <c r="AP516">
        <f t="shared" si="186"/>
        <v>7</v>
      </c>
      <c r="AQ516">
        <f t="shared" si="187"/>
        <v>13</v>
      </c>
      <c r="AR516">
        <f t="shared" si="188"/>
        <v>5</v>
      </c>
      <c r="AS516">
        <f t="shared" si="189"/>
        <v>20</v>
      </c>
      <c r="AT516">
        <f t="shared" si="201"/>
        <v>7</v>
      </c>
      <c r="AU516">
        <f t="shared" si="202"/>
        <v>1</v>
      </c>
      <c r="AV516">
        <f t="shared" si="203"/>
        <v>7</v>
      </c>
      <c r="AW516">
        <f t="shared" si="204"/>
        <v>13</v>
      </c>
      <c r="AX516">
        <f t="shared" si="205"/>
        <v>5</v>
      </c>
      <c r="AY516">
        <f t="shared" si="206"/>
        <v>20</v>
      </c>
      <c r="AZ516">
        <f t="shared" si="190"/>
        <v>8501</v>
      </c>
      <c r="BA516">
        <f t="shared" si="191"/>
        <v>850100</v>
      </c>
      <c r="BB516">
        <f t="shared" si="207"/>
        <v>0</v>
      </c>
      <c r="BC516">
        <f t="shared" si="208"/>
        <v>0</v>
      </c>
    </row>
    <row r="517" spans="1:55">
      <c r="A517">
        <v>7</v>
      </c>
      <c r="B517">
        <v>14</v>
      </c>
      <c r="C517">
        <v>1</v>
      </c>
      <c r="D517">
        <v>9</v>
      </c>
      <c r="E517">
        <v>0</v>
      </c>
      <c r="F517">
        <v>1</v>
      </c>
      <c r="G517">
        <v>11</v>
      </c>
      <c r="H517">
        <v>17</v>
      </c>
      <c r="I517">
        <v>1</v>
      </c>
      <c r="J517">
        <v>0</v>
      </c>
      <c r="K517">
        <v>2</v>
      </c>
      <c r="L517"/>
      <c r="M517"/>
      <c r="N517">
        <f t="shared" si="192"/>
        <v>7</v>
      </c>
      <c r="O517">
        <f t="shared" si="193"/>
        <v>14</v>
      </c>
      <c r="P517">
        <f t="shared" si="194"/>
        <v>1</v>
      </c>
      <c r="Q517">
        <f t="shared" si="195"/>
        <v>9</v>
      </c>
      <c r="R517">
        <f t="shared" si="196"/>
        <v>1</v>
      </c>
      <c r="S517">
        <f t="shared" si="197"/>
        <v>11</v>
      </c>
      <c r="T517">
        <f t="shared" si="197"/>
        <v>17</v>
      </c>
      <c r="U517">
        <f t="shared" si="198"/>
        <v>1</v>
      </c>
      <c r="V517">
        <f t="shared" si="199"/>
        <v>0</v>
      </c>
      <c r="W517">
        <f t="shared" si="200"/>
        <v>1102</v>
      </c>
      <c r="AP517">
        <f t="shared" si="186"/>
        <v>7</v>
      </c>
      <c r="AQ517">
        <f t="shared" si="187"/>
        <v>14</v>
      </c>
      <c r="AR517">
        <f t="shared" si="188"/>
        <v>1</v>
      </c>
      <c r="AS517">
        <f t="shared" si="189"/>
        <v>9</v>
      </c>
      <c r="AT517">
        <f t="shared" si="201"/>
        <v>4</v>
      </c>
      <c r="AU517">
        <f t="shared" si="202"/>
        <v>5</v>
      </c>
      <c r="AV517">
        <f t="shared" si="203"/>
        <v>7</v>
      </c>
      <c r="AW517">
        <f t="shared" si="204"/>
        <v>14</v>
      </c>
      <c r="AX517">
        <f t="shared" si="205"/>
        <v>1</v>
      </c>
      <c r="AY517">
        <f t="shared" si="206"/>
        <v>9</v>
      </c>
      <c r="AZ517">
        <f t="shared" si="190"/>
        <v>2002</v>
      </c>
      <c r="BA517">
        <f t="shared" si="191"/>
        <v>200200</v>
      </c>
      <c r="BB517">
        <f t="shared" si="207"/>
        <v>0</v>
      </c>
      <c r="BC517">
        <f t="shared" si="208"/>
        <v>0</v>
      </c>
    </row>
    <row r="518" spans="1:55">
      <c r="A518">
        <v>7</v>
      </c>
      <c r="B518">
        <v>14</v>
      </c>
      <c r="C518">
        <v>2</v>
      </c>
      <c r="D518">
        <v>7</v>
      </c>
      <c r="E518">
        <v>0</v>
      </c>
      <c r="F518">
        <v>7</v>
      </c>
      <c r="G518">
        <v>2</v>
      </c>
      <c r="H518">
        <v>9</v>
      </c>
      <c r="I518">
        <v>2</v>
      </c>
      <c r="J518">
        <v>8</v>
      </c>
      <c r="K518">
        <v>3</v>
      </c>
      <c r="L518"/>
      <c r="M518"/>
      <c r="N518">
        <f t="shared" si="192"/>
        <v>7</v>
      </c>
      <c r="O518">
        <f t="shared" si="193"/>
        <v>14</v>
      </c>
      <c r="P518">
        <f t="shared" si="194"/>
        <v>2</v>
      </c>
      <c r="Q518">
        <f t="shared" si="195"/>
        <v>7</v>
      </c>
      <c r="R518">
        <f t="shared" si="196"/>
        <v>7</v>
      </c>
      <c r="S518">
        <f t="shared" si="197"/>
        <v>2</v>
      </c>
      <c r="T518">
        <f t="shared" si="197"/>
        <v>9</v>
      </c>
      <c r="U518">
        <f t="shared" si="198"/>
        <v>2</v>
      </c>
      <c r="V518">
        <f t="shared" si="199"/>
        <v>8</v>
      </c>
      <c r="W518">
        <f t="shared" si="200"/>
        <v>9203</v>
      </c>
      <c r="AP518">
        <f t="shared" si="186"/>
        <v>7</v>
      </c>
      <c r="AQ518">
        <f t="shared" si="187"/>
        <v>14</v>
      </c>
      <c r="AR518">
        <f t="shared" si="188"/>
        <v>2</v>
      </c>
      <c r="AS518">
        <f t="shared" si="189"/>
        <v>7</v>
      </c>
      <c r="AT518">
        <f t="shared" si="201"/>
        <v>10</v>
      </c>
      <c r="AU518">
        <f t="shared" si="202"/>
        <v>8</v>
      </c>
      <c r="AV518">
        <f t="shared" si="203"/>
        <v>7</v>
      </c>
      <c r="AW518">
        <f t="shared" si="204"/>
        <v>14</v>
      </c>
      <c r="AX518">
        <f t="shared" si="205"/>
        <v>2</v>
      </c>
      <c r="AY518">
        <f t="shared" si="206"/>
        <v>7</v>
      </c>
      <c r="AZ518">
        <f t="shared" si="190"/>
        <v>9903</v>
      </c>
      <c r="BA518">
        <f t="shared" si="191"/>
        <v>990300</v>
      </c>
      <c r="BB518">
        <f t="shared" si="207"/>
        <v>0</v>
      </c>
      <c r="BC518">
        <f t="shared" si="208"/>
        <v>0</v>
      </c>
    </row>
    <row r="519" spans="1:55">
      <c r="A519">
        <v>7</v>
      </c>
      <c r="B519">
        <v>14</v>
      </c>
      <c r="C519">
        <v>3</v>
      </c>
      <c r="D519">
        <v>8</v>
      </c>
      <c r="E519">
        <v>0</v>
      </c>
      <c r="F519">
        <v>3</v>
      </c>
      <c r="G519">
        <v>3</v>
      </c>
      <c r="H519">
        <v>16</v>
      </c>
      <c r="I519">
        <v>3</v>
      </c>
      <c r="J519">
        <v>7</v>
      </c>
      <c r="K519">
        <v>1</v>
      </c>
      <c r="L519"/>
      <c r="M519"/>
      <c r="N519">
        <f t="shared" si="192"/>
        <v>7</v>
      </c>
      <c r="O519">
        <f t="shared" si="193"/>
        <v>14</v>
      </c>
      <c r="P519">
        <f t="shared" si="194"/>
        <v>3</v>
      </c>
      <c r="Q519">
        <f t="shared" si="195"/>
        <v>8</v>
      </c>
      <c r="R519">
        <f t="shared" si="196"/>
        <v>3</v>
      </c>
      <c r="S519">
        <f t="shared" si="197"/>
        <v>3</v>
      </c>
      <c r="T519">
        <f t="shared" si="197"/>
        <v>16</v>
      </c>
      <c r="U519">
        <f t="shared" si="198"/>
        <v>3</v>
      </c>
      <c r="V519">
        <f t="shared" si="199"/>
        <v>7</v>
      </c>
      <c r="W519">
        <f t="shared" si="200"/>
        <v>5301</v>
      </c>
      <c r="AP519">
        <f t="shared" si="186"/>
        <v>7</v>
      </c>
      <c r="AQ519">
        <f t="shared" si="187"/>
        <v>14</v>
      </c>
      <c r="AR519">
        <f t="shared" si="188"/>
        <v>3</v>
      </c>
      <c r="AS519">
        <f t="shared" si="189"/>
        <v>8</v>
      </c>
      <c r="AT519">
        <f t="shared" si="201"/>
        <v>6</v>
      </c>
      <c r="AU519">
        <f t="shared" si="202"/>
        <v>7</v>
      </c>
      <c r="AV519">
        <f t="shared" si="203"/>
        <v>7</v>
      </c>
      <c r="AW519">
        <f t="shared" si="204"/>
        <v>14</v>
      </c>
      <c r="AX519">
        <f t="shared" si="205"/>
        <v>3</v>
      </c>
      <c r="AY519">
        <f t="shared" si="206"/>
        <v>8</v>
      </c>
      <c r="AZ519">
        <f t="shared" si="190"/>
        <v>6101</v>
      </c>
      <c r="BA519">
        <f t="shared" si="191"/>
        <v>610100</v>
      </c>
      <c r="BB519">
        <f t="shared" si="207"/>
        <v>0</v>
      </c>
      <c r="BC519">
        <f t="shared" si="208"/>
        <v>0</v>
      </c>
    </row>
    <row r="520" spans="1:55">
      <c r="A520">
        <v>7</v>
      </c>
      <c r="B520">
        <v>14</v>
      </c>
      <c r="C520">
        <v>4</v>
      </c>
      <c r="D520">
        <v>0</v>
      </c>
      <c r="E520">
        <v>21</v>
      </c>
      <c r="F520">
        <v>2</v>
      </c>
      <c r="G520">
        <v>5</v>
      </c>
      <c r="H520">
        <v>7</v>
      </c>
      <c r="I520">
        <v>5</v>
      </c>
      <c r="J520">
        <v>0</v>
      </c>
      <c r="K520">
        <v>3</v>
      </c>
      <c r="L520"/>
      <c r="M520"/>
      <c r="N520">
        <f t="shared" si="192"/>
        <v>7</v>
      </c>
      <c r="O520">
        <f t="shared" si="193"/>
        <v>14</v>
      </c>
      <c r="P520">
        <f t="shared" si="194"/>
        <v>4</v>
      </c>
      <c r="Q520">
        <f t="shared" si="195"/>
        <v>21</v>
      </c>
      <c r="R520">
        <f t="shared" si="196"/>
        <v>2</v>
      </c>
      <c r="S520">
        <f t="shared" si="197"/>
        <v>5</v>
      </c>
      <c r="T520">
        <f t="shared" si="197"/>
        <v>7</v>
      </c>
      <c r="U520">
        <f t="shared" si="198"/>
        <v>5</v>
      </c>
      <c r="V520">
        <f t="shared" si="199"/>
        <v>0</v>
      </c>
      <c r="W520">
        <f t="shared" si="200"/>
        <v>2503</v>
      </c>
      <c r="AP520">
        <f t="shared" si="186"/>
        <v>7</v>
      </c>
      <c r="AQ520">
        <f t="shared" si="187"/>
        <v>14</v>
      </c>
      <c r="AR520">
        <f t="shared" si="188"/>
        <v>4</v>
      </c>
      <c r="AS520">
        <f t="shared" si="189"/>
        <v>0</v>
      </c>
      <c r="AT520">
        <f t="shared" si="201"/>
        <v>21</v>
      </c>
      <c r="AU520">
        <f t="shared" si="202"/>
        <v>0</v>
      </c>
      <c r="AV520">
        <f t="shared" si="203"/>
        <v>7</v>
      </c>
      <c r="AW520">
        <f t="shared" si="204"/>
        <v>14</v>
      </c>
      <c r="AX520">
        <f t="shared" si="205"/>
        <v>4</v>
      </c>
      <c r="AY520">
        <f t="shared" si="206"/>
        <v>21</v>
      </c>
      <c r="AZ520">
        <f t="shared" si="190"/>
        <v>2503</v>
      </c>
      <c r="BA520">
        <f t="shared" si="191"/>
        <v>250300</v>
      </c>
      <c r="BB520">
        <f t="shared" si="207"/>
        <v>0</v>
      </c>
      <c r="BC520">
        <f t="shared" si="208"/>
        <v>0</v>
      </c>
    </row>
    <row r="521" spans="1:55">
      <c r="A521">
        <v>7</v>
      </c>
      <c r="B521">
        <v>14</v>
      </c>
      <c r="C521">
        <v>5</v>
      </c>
      <c r="D521">
        <v>14</v>
      </c>
      <c r="E521">
        <v>0</v>
      </c>
      <c r="F521">
        <v>4</v>
      </c>
      <c r="G521">
        <v>4</v>
      </c>
      <c r="H521">
        <v>8</v>
      </c>
      <c r="I521">
        <v>4</v>
      </c>
      <c r="J521">
        <v>6</v>
      </c>
      <c r="K521">
        <v>2</v>
      </c>
      <c r="L521"/>
      <c r="M521"/>
      <c r="N521">
        <f t="shared" si="192"/>
        <v>7</v>
      </c>
      <c r="O521">
        <f t="shared" si="193"/>
        <v>14</v>
      </c>
      <c r="P521">
        <f t="shared" si="194"/>
        <v>5</v>
      </c>
      <c r="Q521">
        <f t="shared" si="195"/>
        <v>14</v>
      </c>
      <c r="R521">
        <f t="shared" si="196"/>
        <v>4</v>
      </c>
      <c r="S521">
        <f t="shared" si="197"/>
        <v>4</v>
      </c>
      <c r="T521">
        <f t="shared" si="197"/>
        <v>8</v>
      </c>
      <c r="U521">
        <f t="shared" si="198"/>
        <v>4</v>
      </c>
      <c r="V521">
        <f t="shared" si="199"/>
        <v>6</v>
      </c>
      <c r="W521">
        <f t="shared" si="200"/>
        <v>6402</v>
      </c>
      <c r="AP521">
        <f t="shared" si="186"/>
        <v>7</v>
      </c>
      <c r="AQ521">
        <f t="shared" si="187"/>
        <v>14</v>
      </c>
      <c r="AR521">
        <f t="shared" si="188"/>
        <v>5</v>
      </c>
      <c r="AS521">
        <f t="shared" si="189"/>
        <v>14</v>
      </c>
      <c r="AT521">
        <f t="shared" si="201"/>
        <v>7</v>
      </c>
      <c r="AU521">
        <f t="shared" si="202"/>
        <v>6</v>
      </c>
      <c r="AV521">
        <f t="shared" si="203"/>
        <v>7</v>
      </c>
      <c r="AW521">
        <f t="shared" si="204"/>
        <v>14</v>
      </c>
      <c r="AX521">
        <f t="shared" si="205"/>
        <v>5</v>
      </c>
      <c r="AY521">
        <f t="shared" si="206"/>
        <v>14</v>
      </c>
      <c r="AZ521">
        <f t="shared" si="190"/>
        <v>7802</v>
      </c>
      <c r="BA521">
        <f t="shared" si="191"/>
        <v>780200</v>
      </c>
      <c r="BB521">
        <f t="shared" si="207"/>
        <v>0</v>
      </c>
      <c r="BC521">
        <f t="shared" si="208"/>
        <v>0</v>
      </c>
    </row>
    <row r="522" spans="1:55">
      <c r="A522">
        <v>7</v>
      </c>
      <c r="B522">
        <v>15</v>
      </c>
      <c r="C522">
        <v>1</v>
      </c>
      <c r="D522">
        <v>0</v>
      </c>
      <c r="E522">
        <v>9</v>
      </c>
      <c r="F522">
        <v>2</v>
      </c>
      <c r="G522">
        <v>12</v>
      </c>
      <c r="H522">
        <v>2</v>
      </c>
      <c r="I522">
        <v>4</v>
      </c>
      <c r="J522">
        <v>0</v>
      </c>
      <c r="K522">
        <v>3</v>
      </c>
      <c r="L522"/>
      <c r="M522" s="22"/>
      <c r="N522">
        <f t="shared" si="192"/>
        <v>7</v>
      </c>
      <c r="O522">
        <f t="shared" si="193"/>
        <v>15</v>
      </c>
      <c r="P522">
        <f t="shared" si="194"/>
        <v>1</v>
      </c>
      <c r="Q522">
        <f t="shared" si="195"/>
        <v>9</v>
      </c>
      <c r="R522">
        <f t="shared" si="196"/>
        <v>2</v>
      </c>
      <c r="S522">
        <f t="shared" si="197"/>
        <v>12</v>
      </c>
      <c r="T522">
        <f t="shared" si="197"/>
        <v>2</v>
      </c>
      <c r="U522">
        <f t="shared" si="198"/>
        <v>4</v>
      </c>
      <c r="V522">
        <f t="shared" si="199"/>
        <v>0</v>
      </c>
      <c r="W522">
        <f t="shared" si="200"/>
        <v>4403</v>
      </c>
      <c r="AP522">
        <f t="shared" si="186"/>
        <v>7</v>
      </c>
      <c r="AQ522">
        <f t="shared" si="187"/>
        <v>15</v>
      </c>
      <c r="AR522">
        <f t="shared" si="188"/>
        <v>1</v>
      </c>
      <c r="AS522">
        <f t="shared" si="189"/>
        <v>0</v>
      </c>
      <c r="AT522">
        <f t="shared" si="201"/>
        <v>9</v>
      </c>
      <c r="AU522">
        <f t="shared" si="202"/>
        <v>0</v>
      </c>
      <c r="AV522">
        <f t="shared" si="203"/>
        <v>7</v>
      </c>
      <c r="AW522">
        <f t="shared" si="204"/>
        <v>15</v>
      </c>
      <c r="AX522">
        <f t="shared" si="205"/>
        <v>1</v>
      </c>
      <c r="AY522">
        <f t="shared" si="206"/>
        <v>9</v>
      </c>
      <c r="AZ522">
        <f t="shared" si="190"/>
        <v>4403</v>
      </c>
      <c r="BA522">
        <f t="shared" si="191"/>
        <v>440300</v>
      </c>
      <c r="BB522">
        <f t="shared" si="207"/>
        <v>0</v>
      </c>
      <c r="BC522">
        <f t="shared" si="208"/>
        <v>0</v>
      </c>
    </row>
    <row r="523" spans="1:55">
      <c r="A523">
        <v>7</v>
      </c>
      <c r="B523">
        <v>15</v>
      </c>
      <c r="C523">
        <v>2</v>
      </c>
      <c r="D523">
        <v>6</v>
      </c>
      <c r="E523">
        <v>0</v>
      </c>
      <c r="F523">
        <v>1</v>
      </c>
      <c r="G523">
        <v>8</v>
      </c>
      <c r="H523">
        <v>8</v>
      </c>
      <c r="I523">
        <v>1</v>
      </c>
      <c r="J523">
        <v>0</v>
      </c>
      <c r="K523">
        <v>1</v>
      </c>
      <c r="L523"/>
      <c r="M523" s="22"/>
      <c r="N523">
        <f t="shared" si="192"/>
        <v>7</v>
      </c>
      <c r="O523">
        <f t="shared" si="193"/>
        <v>15</v>
      </c>
      <c r="P523">
        <f t="shared" si="194"/>
        <v>2</v>
      </c>
      <c r="Q523">
        <f t="shared" si="195"/>
        <v>6</v>
      </c>
      <c r="R523">
        <f t="shared" si="196"/>
        <v>1</v>
      </c>
      <c r="S523">
        <f t="shared" si="197"/>
        <v>8</v>
      </c>
      <c r="T523">
        <f t="shared" si="197"/>
        <v>8</v>
      </c>
      <c r="U523">
        <f t="shared" si="198"/>
        <v>1</v>
      </c>
      <c r="V523">
        <f t="shared" si="199"/>
        <v>0</v>
      </c>
      <c r="W523">
        <f t="shared" si="200"/>
        <v>1101</v>
      </c>
      <c r="AP523">
        <f t="shared" si="186"/>
        <v>7</v>
      </c>
      <c r="AQ523">
        <f t="shared" si="187"/>
        <v>15</v>
      </c>
      <c r="AR523">
        <f t="shared" si="188"/>
        <v>2</v>
      </c>
      <c r="AS523">
        <f t="shared" si="189"/>
        <v>6</v>
      </c>
      <c r="AT523">
        <f t="shared" si="201"/>
        <v>4</v>
      </c>
      <c r="AU523">
        <f t="shared" si="202"/>
        <v>4</v>
      </c>
      <c r="AV523">
        <f t="shared" si="203"/>
        <v>7</v>
      </c>
      <c r="AW523">
        <f t="shared" si="204"/>
        <v>15</v>
      </c>
      <c r="AX523">
        <f t="shared" si="205"/>
        <v>2</v>
      </c>
      <c r="AY523">
        <f t="shared" si="206"/>
        <v>6</v>
      </c>
      <c r="AZ523">
        <f t="shared" si="190"/>
        <v>1701</v>
      </c>
      <c r="BA523">
        <f t="shared" si="191"/>
        <v>170100</v>
      </c>
      <c r="BB523">
        <f t="shared" si="207"/>
        <v>0</v>
      </c>
      <c r="BC523">
        <f t="shared" si="208"/>
        <v>0</v>
      </c>
    </row>
    <row r="524" spans="1:55">
      <c r="A524">
        <v>7</v>
      </c>
      <c r="B524">
        <v>15</v>
      </c>
      <c r="C524">
        <v>3</v>
      </c>
      <c r="D524">
        <v>4</v>
      </c>
      <c r="E524">
        <v>0</v>
      </c>
      <c r="F524">
        <v>6</v>
      </c>
      <c r="G524">
        <v>10</v>
      </c>
      <c r="H524">
        <v>6</v>
      </c>
      <c r="I524">
        <v>3</v>
      </c>
      <c r="J524">
        <v>3</v>
      </c>
      <c r="K524">
        <v>2</v>
      </c>
      <c r="L524"/>
      <c r="M524" s="22"/>
      <c r="N524">
        <f t="shared" si="192"/>
        <v>7</v>
      </c>
      <c r="O524">
        <f t="shared" si="193"/>
        <v>15</v>
      </c>
      <c r="P524">
        <f t="shared" si="194"/>
        <v>3</v>
      </c>
      <c r="Q524">
        <f t="shared" si="195"/>
        <v>4</v>
      </c>
      <c r="R524">
        <f t="shared" si="196"/>
        <v>6</v>
      </c>
      <c r="S524">
        <f t="shared" si="197"/>
        <v>10</v>
      </c>
      <c r="T524">
        <f t="shared" si="197"/>
        <v>6</v>
      </c>
      <c r="U524">
        <f t="shared" si="198"/>
        <v>3</v>
      </c>
      <c r="V524">
        <f t="shared" si="199"/>
        <v>3</v>
      </c>
      <c r="W524">
        <f t="shared" si="200"/>
        <v>8302</v>
      </c>
      <c r="AP524">
        <f t="shared" si="186"/>
        <v>7</v>
      </c>
      <c r="AQ524">
        <f t="shared" si="187"/>
        <v>15</v>
      </c>
      <c r="AR524">
        <f t="shared" si="188"/>
        <v>3</v>
      </c>
      <c r="AS524">
        <f t="shared" si="189"/>
        <v>4</v>
      </c>
      <c r="AT524">
        <f t="shared" si="201"/>
        <v>9</v>
      </c>
      <c r="AU524">
        <f t="shared" si="202"/>
        <v>0</v>
      </c>
      <c r="AV524">
        <f t="shared" si="203"/>
        <v>7</v>
      </c>
      <c r="AW524">
        <f t="shared" si="204"/>
        <v>15</v>
      </c>
      <c r="AX524">
        <f t="shared" si="205"/>
        <v>3</v>
      </c>
      <c r="AY524">
        <f t="shared" si="206"/>
        <v>4</v>
      </c>
      <c r="AZ524">
        <f t="shared" si="190"/>
        <v>8702</v>
      </c>
      <c r="BA524">
        <f t="shared" si="191"/>
        <v>870200</v>
      </c>
      <c r="BB524">
        <f t="shared" si="207"/>
        <v>0</v>
      </c>
      <c r="BC524">
        <f t="shared" si="208"/>
        <v>0</v>
      </c>
    </row>
    <row r="525" spans="1:55">
      <c r="A525">
        <v>7</v>
      </c>
      <c r="B525">
        <v>15</v>
      </c>
      <c r="C525">
        <v>4</v>
      </c>
      <c r="D525">
        <v>20</v>
      </c>
      <c r="E525">
        <v>0</v>
      </c>
      <c r="F525">
        <v>5</v>
      </c>
      <c r="G525">
        <v>1</v>
      </c>
      <c r="H525">
        <v>15</v>
      </c>
      <c r="I525">
        <v>2</v>
      </c>
      <c r="J525">
        <v>1</v>
      </c>
      <c r="K525">
        <v>2</v>
      </c>
      <c r="L525"/>
      <c r="M525" s="22"/>
      <c r="N525">
        <f t="shared" si="192"/>
        <v>7</v>
      </c>
      <c r="O525">
        <f t="shared" si="193"/>
        <v>15</v>
      </c>
      <c r="P525">
        <f t="shared" si="194"/>
        <v>4</v>
      </c>
      <c r="Q525">
        <f t="shared" si="195"/>
        <v>20</v>
      </c>
      <c r="R525">
        <f t="shared" si="196"/>
        <v>5</v>
      </c>
      <c r="S525">
        <f t="shared" si="197"/>
        <v>1</v>
      </c>
      <c r="T525">
        <f t="shared" si="197"/>
        <v>15</v>
      </c>
      <c r="U525">
        <f t="shared" si="198"/>
        <v>2</v>
      </c>
      <c r="V525">
        <f t="shared" si="199"/>
        <v>1</v>
      </c>
      <c r="W525">
        <f t="shared" si="200"/>
        <v>7202</v>
      </c>
      <c r="AP525">
        <f t="shared" si="186"/>
        <v>7</v>
      </c>
      <c r="AQ525">
        <f t="shared" si="187"/>
        <v>15</v>
      </c>
      <c r="AR525">
        <f t="shared" si="188"/>
        <v>4</v>
      </c>
      <c r="AS525">
        <f t="shared" si="189"/>
        <v>20</v>
      </c>
      <c r="AT525">
        <f t="shared" si="201"/>
        <v>8</v>
      </c>
      <c r="AU525">
        <f t="shared" si="202"/>
        <v>1</v>
      </c>
      <c r="AV525">
        <f t="shared" si="203"/>
        <v>7</v>
      </c>
      <c r="AW525">
        <f t="shared" si="204"/>
        <v>15</v>
      </c>
      <c r="AX525">
        <f t="shared" si="205"/>
        <v>4</v>
      </c>
      <c r="AY525">
        <f t="shared" si="206"/>
        <v>20</v>
      </c>
      <c r="AZ525">
        <f t="shared" si="190"/>
        <v>9202</v>
      </c>
      <c r="BA525">
        <f t="shared" si="191"/>
        <v>920200</v>
      </c>
      <c r="BB525">
        <f t="shared" si="207"/>
        <v>0</v>
      </c>
      <c r="BC525">
        <f t="shared" si="208"/>
        <v>0</v>
      </c>
    </row>
    <row r="526" spans="1:55">
      <c r="A526">
        <v>7</v>
      </c>
      <c r="B526">
        <v>15</v>
      </c>
      <c r="C526">
        <v>5</v>
      </c>
      <c r="D526">
        <v>15</v>
      </c>
      <c r="E526">
        <v>0</v>
      </c>
      <c r="F526">
        <v>3</v>
      </c>
      <c r="G526">
        <v>9</v>
      </c>
      <c r="H526">
        <v>5</v>
      </c>
      <c r="I526">
        <v>5</v>
      </c>
      <c r="J526">
        <v>4</v>
      </c>
      <c r="K526">
        <v>1</v>
      </c>
      <c r="L526"/>
      <c r="M526" s="22"/>
      <c r="N526">
        <f t="shared" si="192"/>
        <v>7</v>
      </c>
      <c r="O526">
        <f t="shared" si="193"/>
        <v>15</v>
      </c>
      <c r="P526">
        <f t="shared" si="194"/>
        <v>5</v>
      </c>
      <c r="Q526">
        <f t="shared" si="195"/>
        <v>15</v>
      </c>
      <c r="R526">
        <f t="shared" si="196"/>
        <v>3</v>
      </c>
      <c r="S526">
        <f t="shared" si="197"/>
        <v>9</v>
      </c>
      <c r="T526">
        <f t="shared" si="197"/>
        <v>5</v>
      </c>
      <c r="U526">
        <f t="shared" si="198"/>
        <v>5</v>
      </c>
      <c r="V526">
        <f t="shared" si="199"/>
        <v>4</v>
      </c>
      <c r="W526">
        <f t="shared" si="200"/>
        <v>5501</v>
      </c>
      <c r="AP526">
        <f t="shared" si="186"/>
        <v>7</v>
      </c>
      <c r="AQ526">
        <f t="shared" si="187"/>
        <v>15</v>
      </c>
      <c r="AR526">
        <f t="shared" si="188"/>
        <v>5</v>
      </c>
      <c r="AS526">
        <f t="shared" si="189"/>
        <v>15</v>
      </c>
      <c r="AT526">
        <f t="shared" si="201"/>
        <v>6</v>
      </c>
      <c r="AU526">
        <f t="shared" si="202"/>
        <v>4</v>
      </c>
      <c r="AV526">
        <f t="shared" si="203"/>
        <v>7</v>
      </c>
      <c r="AW526">
        <f t="shared" si="204"/>
        <v>15</v>
      </c>
      <c r="AX526">
        <f t="shared" si="205"/>
        <v>5</v>
      </c>
      <c r="AY526">
        <f t="shared" si="206"/>
        <v>15</v>
      </c>
      <c r="AZ526">
        <f t="shared" si="190"/>
        <v>7001</v>
      </c>
      <c r="BA526">
        <f t="shared" si="191"/>
        <v>700100</v>
      </c>
      <c r="BB526">
        <f t="shared" si="207"/>
        <v>0</v>
      </c>
      <c r="BC526">
        <f t="shared" si="208"/>
        <v>0</v>
      </c>
    </row>
    <row r="527" spans="1:55">
      <c r="A527">
        <v>8</v>
      </c>
      <c r="B527">
        <v>1</v>
      </c>
      <c r="C527">
        <v>1</v>
      </c>
      <c r="D527">
        <v>18</v>
      </c>
      <c r="E527">
        <v>0</v>
      </c>
      <c r="F527">
        <v>5</v>
      </c>
      <c r="G527">
        <v>4</v>
      </c>
      <c r="H527">
        <v>10</v>
      </c>
      <c r="I527">
        <v>4</v>
      </c>
      <c r="J527">
        <v>7</v>
      </c>
      <c r="K527">
        <v>1</v>
      </c>
      <c r="L527"/>
      <c r="M527" s="22"/>
      <c r="N527">
        <f t="shared" si="192"/>
        <v>8</v>
      </c>
      <c r="O527">
        <f t="shared" si="193"/>
        <v>1</v>
      </c>
      <c r="P527">
        <f t="shared" si="194"/>
        <v>1</v>
      </c>
      <c r="Q527">
        <f t="shared" si="195"/>
        <v>18</v>
      </c>
      <c r="R527">
        <f t="shared" si="196"/>
        <v>5</v>
      </c>
      <c r="S527">
        <f t="shared" si="197"/>
        <v>4</v>
      </c>
      <c r="T527">
        <f t="shared" si="197"/>
        <v>10</v>
      </c>
      <c r="U527">
        <f t="shared" si="198"/>
        <v>4</v>
      </c>
      <c r="V527">
        <f t="shared" si="199"/>
        <v>7</v>
      </c>
      <c r="W527">
        <f t="shared" si="200"/>
        <v>7401</v>
      </c>
      <c r="AP527">
        <f t="shared" si="186"/>
        <v>8</v>
      </c>
      <c r="AQ527">
        <f t="shared" si="187"/>
        <v>1</v>
      </c>
      <c r="AR527">
        <f t="shared" si="188"/>
        <v>1</v>
      </c>
      <c r="AS527">
        <f t="shared" si="189"/>
        <v>18</v>
      </c>
      <c r="AT527">
        <f t="shared" si="201"/>
        <v>8</v>
      </c>
      <c r="AU527">
        <f t="shared" si="202"/>
        <v>7</v>
      </c>
      <c r="AV527">
        <f t="shared" si="203"/>
        <v>8</v>
      </c>
      <c r="AW527">
        <f t="shared" si="204"/>
        <v>1</v>
      </c>
      <c r="AX527">
        <f t="shared" si="205"/>
        <v>1</v>
      </c>
      <c r="AY527">
        <f t="shared" si="206"/>
        <v>18</v>
      </c>
      <c r="AZ527">
        <f t="shared" si="190"/>
        <v>9201</v>
      </c>
      <c r="BA527">
        <f t="shared" si="191"/>
        <v>920100</v>
      </c>
      <c r="BB527">
        <f t="shared" si="207"/>
        <v>0</v>
      </c>
      <c r="BC527">
        <f t="shared" si="208"/>
        <v>0</v>
      </c>
    </row>
    <row r="528" spans="1:55">
      <c r="A528">
        <v>8</v>
      </c>
      <c r="B528">
        <v>1</v>
      </c>
      <c r="C528">
        <v>2</v>
      </c>
      <c r="D528">
        <v>10</v>
      </c>
      <c r="E528">
        <v>0</v>
      </c>
      <c r="F528">
        <v>7</v>
      </c>
      <c r="G528">
        <v>10</v>
      </c>
      <c r="H528">
        <v>12</v>
      </c>
      <c r="I528">
        <v>1</v>
      </c>
      <c r="J528">
        <v>2</v>
      </c>
      <c r="K528">
        <v>2</v>
      </c>
      <c r="L528"/>
      <c r="M528" s="22"/>
      <c r="N528">
        <f t="shared" si="192"/>
        <v>8</v>
      </c>
      <c r="O528">
        <f t="shared" si="193"/>
        <v>1</v>
      </c>
      <c r="P528">
        <f t="shared" si="194"/>
        <v>2</v>
      </c>
      <c r="Q528">
        <f t="shared" si="195"/>
        <v>10</v>
      </c>
      <c r="R528">
        <f t="shared" si="196"/>
        <v>7</v>
      </c>
      <c r="S528">
        <f t="shared" si="197"/>
        <v>10</v>
      </c>
      <c r="T528">
        <f t="shared" si="197"/>
        <v>12</v>
      </c>
      <c r="U528">
        <f t="shared" si="198"/>
        <v>1</v>
      </c>
      <c r="V528">
        <f t="shared" si="199"/>
        <v>2</v>
      </c>
      <c r="W528">
        <f t="shared" si="200"/>
        <v>9102</v>
      </c>
      <c r="AP528">
        <f t="shared" si="186"/>
        <v>8</v>
      </c>
      <c r="AQ528">
        <f t="shared" si="187"/>
        <v>1</v>
      </c>
      <c r="AR528">
        <f t="shared" si="188"/>
        <v>2</v>
      </c>
      <c r="AS528">
        <f t="shared" si="189"/>
        <v>10</v>
      </c>
      <c r="AT528">
        <f t="shared" si="201"/>
        <v>10</v>
      </c>
      <c r="AU528">
        <f t="shared" si="202"/>
        <v>2</v>
      </c>
      <c r="AV528">
        <f t="shared" si="203"/>
        <v>8</v>
      </c>
      <c r="AW528">
        <f t="shared" si="204"/>
        <v>1</v>
      </c>
      <c r="AX528">
        <f t="shared" si="205"/>
        <v>2</v>
      </c>
      <c r="AY528">
        <f t="shared" si="206"/>
        <v>10</v>
      </c>
      <c r="AZ528">
        <f t="shared" si="190"/>
        <v>10102</v>
      </c>
      <c r="BA528">
        <f t="shared" si="191"/>
        <v>1010200</v>
      </c>
      <c r="BB528">
        <f t="shared" si="207"/>
        <v>0</v>
      </c>
      <c r="BC528">
        <f t="shared" si="208"/>
        <v>0</v>
      </c>
    </row>
    <row r="529" spans="1:55">
      <c r="A529">
        <v>8</v>
      </c>
      <c r="B529">
        <v>1</v>
      </c>
      <c r="C529">
        <v>3</v>
      </c>
      <c r="D529">
        <v>1</v>
      </c>
      <c r="E529">
        <v>0</v>
      </c>
      <c r="F529">
        <v>3</v>
      </c>
      <c r="G529">
        <v>8</v>
      </c>
      <c r="H529">
        <v>3</v>
      </c>
      <c r="I529">
        <v>3</v>
      </c>
      <c r="J529">
        <v>5</v>
      </c>
      <c r="K529">
        <v>3</v>
      </c>
      <c r="L529"/>
      <c r="M529" s="22"/>
      <c r="N529">
        <f t="shared" si="192"/>
        <v>8</v>
      </c>
      <c r="O529">
        <f t="shared" si="193"/>
        <v>1</v>
      </c>
      <c r="P529">
        <f t="shared" si="194"/>
        <v>3</v>
      </c>
      <c r="Q529">
        <f t="shared" si="195"/>
        <v>1</v>
      </c>
      <c r="R529">
        <f t="shared" si="196"/>
        <v>3</v>
      </c>
      <c r="S529">
        <f t="shared" si="197"/>
        <v>8</v>
      </c>
      <c r="T529">
        <f t="shared" si="197"/>
        <v>3</v>
      </c>
      <c r="U529">
        <f t="shared" si="198"/>
        <v>3</v>
      </c>
      <c r="V529">
        <f t="shared" si="199"/>
        <v>5</v>
      </c>
      <c r="W529">
        <f t="shared" si="200"/>
        <v>5303</v>
      </c>
      <c r="AP529">
        <f t="shared" si="186"/>
        <v>8</v>
      </c>
      <c r="AQ529">
        <f t="shared" si="187"/>
        <v>1</v>
      </c>
      <c r="AR529">
        <f t="shared" si="188"/>
        <v>3</v>
      </c>
      <c r="AS529">
        <f t="shared" si="189"/>
        <v>1</v>
      </c>
      <c r="AT529">
        <f t="shared" si="201"/>
        <v>6</v>
      </c>
      <c r="AU529">
        <f t="shared" si="202"/>
        <v>0</v>
      </c>
      <c r="AV529">
        <f t="shared" si="203"/>
        <v>8</v>
      </c>
      <c r="AW529">
        <f t="shared" si="204"/>
        <v>1</v>
      </c>
      <c r="AX529">
        <f t="shared" si="205"/>
        <v>3</v>
      </c>
      <c r="AY529">
        <f t="shared" si="206"/>
        <v>1</v>
      </c>
      <c r="AZ529">
        <f t="shared" si="190"/>
        <v>5403</v>
      </c>
      <c r="BA529">
        <f t="shared" si="191"/>
        <v>540300</v>
      </c>
      <c r="BB529">
        <f t="shared" si="207"/>
        <v>0</v>
      </c>
      <c r="BC529">
        <f t="shared" si="208"/>
        <v>0</v>
      </c>
    </row>
    <row r="530" spans="1:55">
      <c r="A530">
        <v>8</v>
      </c>
      <c r="B530">
        <v>1</v>
      </c>
      <c r="C530">
        <v>4</v>
      </c>
      <c r="D530">
        <v>0</v>
      </c>
      <c r="E530">
        <v>4</v>
      </c>
      <c r="F530">
        <v>2</v>
      </c>
      <c r="G530">
        <v>3</v>
      </c>
      <c r="H530">
        <v>4</v>
      </c>
      <c r="I530">
        <v>5</v>
      </c>
      <c r="J530">
        <v>0</v>
      </c>
      <c r="K530">
        <v>2</v>
      </c>
      <c r="L530"/>
      <c r="M530" s="22"/>
      <c r="N530">
        <f t="shared" si="192"/>
        <v>8</v>
      </c>
      <c r="O530">
        <f t="shared" si="193"/>
        <v>1</v>
      </c>
      <c r="P530">
        <f t="shared" si="194"/>
        <v>4</v>
      </c>
      <c r="Q530">
        <f t="shared" si="195"/>
        <v>4</v>
      </c>
      <c r="R530">
        <f t="shared" si="196"/>
        <v>2</v>
      </c>
      <c r="S530">
        <f t="shared" si="197"/>
        <v>3</v>
      </c>
      <c r="T530">
        <f t="shared" si="197"/>
        <v>4</v>
      </c>
      <c r="U530">
        <f t="shared" si="198"/>
        <v>5</v>
      </c>
      <c r="V530">
        <f t="shared" si="199"/>
        <v>0</v>
      </c>
      <c r="W530">
        <f t="shared" si="200"/>
        <v>4502</v>
      </c>
      <c r="AP530">
        <f t="shared" si="186"/>
        <v>8</v>
      </c>
      <c r="AQ530">
        <f t="shared" si="187"/>
        <v>1</v>
      </c>
      <c r="AR530">
        <f t="shared" si="188"/>
        <v>4</v>
      </c>
      <c r="AS530">
        <f t="shared" si="189"/>
        <v>0</v>
      </c>
      <c r="AT530">
        <f t="shared" si="201"/>
        <v>4</v>
      </c>
      <c r="AU530">
        <f t="shared" si="202"/>
        <v>0</v>
      </c>
      <c r="AV530">
        <f t="shared" si="203"/>
        <v>8</v>
      </c>
      <c r="AW530">
        <f t="shared" si="204"/>
        <v>1</v>
      </c>
      <c r="AX530">
        <f t="shared" si="205"/>
        <v>4</v>
      </c>
      <c r="AY530">
        <f t="shared" si="206"/>
        <v>4</v>
      </c>
      <c r="AZ530">
        <f t="shared" si="190"/>
        <v>4502</v>
      </c>
      <c r="BA530">
        <f t="shared" si="191"/>
        <v>450200</v>
      </c>
      <c r="BB530">
        <f t="shared" si="207"/>
        <v>0</v>
      </c>
      <c r="BC530">
        <f t="shared" si="208"/>
        <v>0</v>
      </c>
    </row>
    <row r="531" spans="1:55">
      <c r="A531">
        <v>8</v>
      </c>
      <c r="B531">
        <v>1</v>
      </c>
      <c r="C531">
        <v>5</v>
      </c>
      <c r="D531">
        <v>13</v>
      </c>
      <c r="E531">
        <v>0</v>
      </c>
      <c r="F531">
        <v>1</v>
      </c>
      <c r="G531">
        <v>13</v>
      </c>
      <c r="H531">
        <v>1</v>
      </c>
      <c r="I531">
        <v>5</v>
      </c>
      <c r="J531">
        <v>0</v>
      </c>
      <c r="K531">
        <v>3</v>
      </c>
      <c r="L531"/>
      <c r="M531" s="22"/>
      <c r="N531">
        <f t="shared" si="192"/>
        <v>8</v>
      </c>
      <c r="O531">
        <f t="shared" si="193"/>
        <v>1</v>
      </c>
      <c r="P531">
        <f t="shared" si="194"/>
        <v>5</v>
      </c>
      <c r="Q531">
        <f t="shared" si="195"/>
        <v>13</v>
      </c>
      <c r="R531">
        <f t="shared" si="196"/>
        <v>1</v>
      </c>
      <c r="S531">
        <f t="shared" si="197"/>
        <v>13</v>
      </c>
      <c r="T531">
        <f t="shared" si="197"/>
        <v>1</v>
      </c>
      <c r="U531">
        <f t="shared" si="198"/>
        <v>5</v>
      </c>
      <c r="V531">
        <f t="shared" si="199"/>
        <v>0</v>
      </c>
      <c r="W531">
        <f t="shared" si="200"/>
        <v>1503</v>
      </c>
      <c r="AP531">
        <f t="shared" si="186"/>
        <v>8</v>
      </c>
      <c r="AQ531">
        <f t="shared" si="187"/>
        <v>1</v>
      </c>
      <c r="AR531">
        <f t="shared" si="188"/>
        <v>5</v>
      </c>
      <c r="AS531">
        <f t="shared" si="189"/>
        <v>13</v>
      </c>
      <c r="AT531">
        <f t="shared" si="201"/>
        <v>4</v>
      </c>
      <c r="AU531">
        <f t="shared" si="202"/>
        <v>6</v>
      </c>
      <c r="AV531">
        <f t="shared" si="203"/>
        <v>8</v>
      </c>
      <c r="AW531">
        <f t="shared" si="204"/>
        <v>1</v>
      </c>
      <c r="AX531">
        <f t="shared" si="205"/>
        <v>5</v>
      </c>
      <c r="AY531">
        <f t="shared" si="206"/>
        <v>13</v>
      </c>
      <c r="AZ531">
        <f t="shared" si="190"/>
        <v>2803</v>
      </c>
      <c r="BA531">
        <f t="shared" si="191"/>
        <v>280300</v>
      </c>
      <c r="BB531">
        <f t="shared" si="207"/>
        <v>0</v>
      </c>
      <c r="BC531">
        <f t="shared" si="208"/>
        <v>0</v>
      </c>
    </row>
    <row r="532" spans="1:55">
      <c r="A532">
        <v>8</v>
      </c>
      <c r="B532">
        <v>2</v>
      </c>
      <c r="C532">
        <v>1</v>
      </c>
      <c r="D532">
        <v>2</v>
      </c>
      <c r="E532">
        <v>0</v>
      </c>
      <c r="F532">
        <v>5</v>
      </c>
      <c r="G532">
        <v>9</v>
      </c>
      <c r="H532">
        <v>1</v>
      </c>
      <c r="I532">
        <v>3</v>
      </c>
      <c r="J532">
        <v>4</v>
      </c>
      <c r="K532">
        <v>2</v>
      </c>
      <c r="L532"/>
      <c r="M532"/>
      <c r="N532">
        <f t="shared" si="192"/>
        <v>8</v>
      </c>
      <c r="O532">
        <f t="shared" si="193"/>
        <v>2</v>
      </c>
      <c r="P532">
        <f t="shared" si="194"/>
        <v>1</v>
      </c>
      <c r="Q532">
        <f t="shared" si="195"/>
        <v>2</v>
      </c>
      <c r="R532">
        <f t="shared" si="196"/>
        <v>5</v>
      </c>
      <c r="S532">
        <f t="shared" si="197"/>
        <v>9</v>
      </c>
      <c r="T532">
        <f t="shared" si="197"/>
        <v>1</v>
      </c>
      <c r="U532">
        <f t="shared" si="198"/>
        <v>3</v>
      </c>
      <c r="V532">
        <f t="shared" si="199"/>
        <v>4</v>
      </c>
      <c r="W532">
        <f t="shared" si="200"/>
        <v>7302</v>
      </c>
      <c r="AP532">
        <f t="shared" si="186"/>
        <v>8</v>
      </c>
      <c r="AQ532">
        <f t="shared" si="187"/>
        <v>2</v>
      </c>
      <c r="AR532">
        <f t="shared" si="188"/>
        <v>1</v>
      </c>
      <c r="AS532">
        <f t="shared" si="189"/>
        <v>2</v>
      </c>
      <c r="AT532">
        <f t="shared" si="201"/>
        <v>8</v>
      </c>
      <c r="AU532">
        <f t="shared" si="202"/>
        <v>0</v>
      </c>
      <c r="AV532">
        <f t="shared" si="203"/>
        <v>8</v>
      </c>
      <c r="AW532">
        <f t="shared" si="204"/>
        <v>2</v>
      </c>
      <c r="AX532">
        <f t="shared" si="205"/>
        <v>1</v>
      </c>
      <c r="AY532">
        <f t="shared" si="206"/>
        <v>2</v>
      </c>
      <c r="AZ532">
        <f t="shared" si="190"/>
        <v>7502</v>
      </c>
      <c r="BA532">
        <f t="shared" si="191"/>
        <v>750200</v>
      </c>
      <c r="BB532">
        <f t="shared" si="207"/>
        <v>0</v>
      </c>
      <c r="BC532">
        <f t="shared" si="208"/>
        <v>0</v>
      </c>
    </row>
    <row r="533" spans="1:55">
      <c r="A533">
        <v>8</v>
      </c>
      <c r="B533">
        <v>2</v>
      </c>
      <c r="C533">
        <v>2</v>
      </c>
      <c r="D533">
        <v>19</v>
      </c>
      <c r="E533">
        <v>0</v>
      </c>
      <c r="F533">
        <v>3</v>
      </c>
      <c r="G533">
        <v>5</v>
      </c>
      <c r="H533">
        <v>3</v>
      </c>
      <c r="I533">
        <v>2</v>
      </c>
      <c r="J533">
        <v>3</v>
      </c>
      <c r="K533">
        <v>3</v>
      </c>
      <c r="L533"/>
      <c r="M533"/>
      <c r="N533">
        <f t="shared" si="192"/>
        <v>8</v>
      </c>
      <c r="O533">
        <f t="shared" si="193"/>
        <v>2</v>
      </c>
      <c r="P533">
        <f t="shared" si="194"/>
        <v>2</v>
      </c>
      <c r="Q533">
        <f t="shared" si="195"/>
        <v>19</v>
      </c>
      <c r="R533">
        <f t="shared" si="196"/>
        <v>3</v>
      </c>
      <c r="S533">
        <f t="shared" si="197"/>
        <v>5</v>
      </c>
      <c r="T533">
        <f t="shared" si="197"/>
        <v>3</v>
      </c>
      <c r="U533">
        <f t="shared" si="198"/>
        <v>2</v>
      </c>
      <c r="V533">
        <f t="shared" si="199"/>
        <v>3</v>
      </c>
      <c r="W533">
        <f t="shared" si="200"/>
        <v>5203</v>
      </c>
      <c r="AP533">
        <f t="shared" si="186"/>
        <v>8</v>
      </c>
      <c r="AQ533">
        <f t="shared" si="187"/>
        <v>2</v>
      </c>
      <c r="AR533">
        <f t="shared" si="188"/>
        <v>2</v>
      </c>
      <c r="AS533">
        <f t="shared" si="189"/>
        <v>19</v>
      </c>
      <c r="AT533">
        <f t="shared" si="201"/>
        <v>6</v>
      </c>
      <c r="AU533">
        <f t="shared" si="202"/>
        <v>3</v>
      </c>
      <c r="AV533">
        <f t="shared" si="203"/>
        <v>8</v>
      </c>
      <c r="AW533">
        <f t="shared" si="204"/>
        <v>2</v>
      </c>
      <c r="AX533">
        <f t="shared" si="205"/>
        <v>2</v>
      </c>
      <c r="AY533">
        <f t="shared" si="206"/>
        <v>19</v>
      </c>
      <c r="AZ533">
        <f t="shared" si="190"/>
        <v>7103</v>
      </c>
      <c r="BA533">
        <f t="shared" si="191"/>
        <v>710300</v>
      </c>
      <c r="BB533">
        <f t="shared" si="207"/>
        <v>0</v>
      </c>
      <c r="BC533">
        <f t="shared" si="208"/>
        <v>0</v>
      </c>
    </row>
    <row r="534" spans="1:55">
      <c r="A534">
        <v>8</v>
      </c>
      <c r="B534">
        <v>2</v>
      </c>
      <c r="C534">
        <v>3</v>
      </c>
      <c r="D534">
        <v>16</v>
      </c>
      <c r="E534">
        <v>0</v>
      </c>
      <c r="F534">
        <v>1</v>
      </c>
      <c r="G534">
        <v>12</v>
      </c>
      <c r="H534">
        <v>4</v>
      </c>
      <c r="I534">
        <v>1</v>
      </c>
      <c r="J534">
        <v>0</v>
      </c>
      <c r="K534">
        <v>1</v>
      </c>
      <c r="L534"/>
      <c r="M534"/>
      <c r="N534">
        <f t="shared" si="192"/>
        <v>8</v>
      </c>
      <c r="O534">
        <f t="shared" si="193"/>
        <v>2</v>
      </c>
      <c r="P534">
        <f t="shared" si="194"/>
        <v>3</v>
      </c>
      <c r="Q534">
        <f t="shared" si="195"/>
        <v>16</v>
      </c>
      <c r="R534">
        <f t="shared" si="196"/>
        <v>1</v>
      </c>
      <c r="S534">
        <f t="shared" si="197"/>
        <v>12</v>
      </c>
      <c r="T534">
        <f t="shared" si="197"/>
        <v>4</v>
      </c>
      <c r="U534">
        <f t="shared" si="198"/>
        <v>1</v>
      </c>
      <c r="V534">
        <f t="shared" si="199"/>
        <v>0</v>
      </c>
      <c r="W534">
        <f t="shared" si="200"/>
        <v>1101</v>
      </c>
      <c r="AP534">
        <f t="shared" si="186"/>
        <v>8</v>
      </c>
      <c r="AQ534">
        <f t="shared" si="187"/>
        <v>2</v>
      </c>
      <c r="AR534">
        <f t="shared" si="188"/>
        <v>3</v>
      </c>
      <c r="AS534">
        <f t="shared" si="189"/>
        <v>16</v>
      </c>
      <c r="AT534">
        <f t="shared" si="201"/>
        <v>4</v>
      </c>
      <c r="AU534">
        <f t="shared" si="202"/>
        <v>4</v>
      </c>
      <c r="AV534">
        <f t="shared" si="203"/>
        <v>8</v>
      </c>
      <c r="AW534">
        <f t="shared" si="204"/>
        <v>2</v>
      </c>
      <c r="AX534">
        <f t="shared" si="205"/>
        <v>3</v>
      </c>
      <c r="AY534">
        <f t="shared" si="206"/>
        <v>16</v>
      </c>
      <c r="AZ534">
        <f t="shared" si="190"/>
        <v>2701</v>
      </c>
      <c r="BA534">
        <f t="shared" si="191"/>
        <v>270100</v>
      </c>
      <c r="BB534">
        <f t="shared" si="207"/>
        <v>0</v>
      </c>
      <c r="BC534">
        <f t="shared" si="208"/>
        <v>0</v>
      </c>
    </row>
    <row r="535" spans="1:55">
      <c r="A535">
        <v>8</v>
      </c>
      <c r="B535">
        <v>2</v>
      </c>
      <c r="C535">
        <v>4</v>
      </c>
      <c r="D535">
        <v>11</v>
      </c>
      <c r="E535">
        <v>0</v>
      </c>
      <c r="F535">
        <v>6</v>
      </c>
      <c r="G535">
        <v>1</v>
      </c>
      <c r="H535">
        <v>14</v>
      </c>
      <c r="I535">
        <v>2</v>
      </c>
      <c r="J535">
        <v>7</v>
      </c>
      <c r="K535">
        <v>3</v>
      </c>
      <c r="L535"/>
      <c r="M535"/>
      <c r="N535">
        <f t="shared" si="192"/>
        <v>8</v>
      </c>
      <c r="O535">
        <f t="shared" si="193"/>
        <v>2</v>
      </c>
      <c r="P535">
        <f t="shared" si="194"/>
        <v>4</v>
      </c>
      <c r="Q535">
        <f t="shared" si="195"/>
        <v>11</v>
      </c>
      <c r="R535">
        <f t="shared" si="196"/>
        <v>6</v>
      </c>
      <c r="S535">
        <f t="shared" si="197"/>
        <v>1</v>
      </c>
      <c r="T535">
        <f t="shared" si="197"/>
        <v>14</v>
      </c>
      <c r="U535">
        <f t="shared" si="198"/>
        <v>2</v>
      </c>
      <c r="V535">
        <f t="shared" si="199"/>
        <v>7</v>
      </c>
      <c r="W535">
        <f t="shared" si="200"/>
        <v>8203</v>
      </c>
      <c r="AP535">
        <f t="shared" si="186"/>
        <v>8</v>
      </c>
      <c r="AQ535">
        <f t="shared" si="187"/>
        <v>2</v>
      </c>
      <c r="AR535">
        <f t="shared" si="188"/>
        <v>4</v>
      </c>
      <c r="AS535">
        <f t="shared" si="189"/>
        <v>11</v>
      </c>
      <c r="AT535">
        <f t="shared" si="201"/>
        <v>9</v>
      </c>
      <c r="AU535">
        <f t="shared" si="202"/>
        <v>7</v>
      </c>
      <c r="AV535">
        <f t="shared" si="203"/>
        <v>8</v>
      </c>
      <c r="AW535">
        <f t="shared" si="204"/>
        <v>2</v>
      </c>
      <c r="AX535">
        <f t="shared" si="205"/>
        <v>4</v>
      </c>
      <c r="AY535">
        <f t="shared" si="206"/>
        <v>11</v>
      </c>
      <c r="AZ535">
        <f t="shared" si="190"/>
        <v>9303</v>
      </c>
      <c r="BA535">
        <f t="shared" si="191"/>
        <v>930300</v>
      </c>
      <c r="BB535">
        <f t="shared" si="207"/>
        <v>0</v>
      </c>
      <c r="BC535">
        <f t="shared" si="208"/>
        <v>0</v>
      </c>
    </row>
    <row r="536" spans="1:55">
      <c r="A536">
        <v>8</v>
      </c>
      <c r="B536">
        <v>2</v>
      </c>
      <c r="C536">
        <v>5</v>
      </c>
      <c r="D536">
        <v>17</v>
      </c>
      <c r="E536">
        <v>0</v>
      </c>
      <c r="F536">
        <v>4</v>
      </c>
      <c r="G536">
        <v>11</v>
      </c>
      <c r="H536">
        <v>6</v>
      </c>
      <c r="I536">
        <v>4</v>
      </c>
      <c r="J536">
        <v>2</v>
      </c>
      <c r="K536">
        <v>1</v>
      </c>
      <c r="L536"/>
      <c r="M536"/>
      <c r="N536">
        <f t="shared" si="192"/>
        <v>8</v>
      </c>
      <c r="O536">
        <f t="shared" si="193"/>
        <v>2</v>
      </c>
      <c r="P536">
        <f t="shared" si="194"/>
        <v>5</v>
      </c>
      <c r="Q536">
        <f t="shared" si="195"/>
        <v>17</v>
      </c>
      <c r="R536">
        <f t="shared" si="196"/>
        <v>4</v>
      </c>
      <c r="S536">
        <f t="shared" si="197"/>
        <v>11</v>
      </c>
      <c r="T536">
        <f t="shared" si="197"/>
        <v>6</v>
      </c>
      <c r="U536">
        <f t="shared" si="198"/>
        <v>4</v>
      </c>
      <c r="V536">
        <f t="shared" si="199"/>
        <v>2</v>
      </c>
      <c r="W536">
        <f t="shared" si="200"/>
        <v>6401</v>
      </c>
      <c r="AP536">
        <f t="shared" si="186"/>
        <v>8</v>
      </c>
      <c r="AQ536">
        <f t="shared" si="187"/>
        <v>2</v>
      </c>
      <c r="AR536">
        <f t="shared" si="188"/>
        <v>5</v>
      </c>
      <c r="AS536">
        <f t="shared" si="189"/>
        <v>17</v>
      </c>
      <c r="AT536">
        <f t="shared" si="201"/>
        <v>7</v>
      </c>
      <c r="AU536">
        <f t="shared" si="202"/>
        <v>2</v>
      </c>
      <c r="AV536">
        <f t="shared" si="203"/>
        <v>8</v>
      </c>
      <c r="AW536">
        <f t="shared" si="204"/>
        <v>2</v>
      </c>
      <c r="AX536">
        <f t="shared" si="205"/>
        <v>5</v>
      </c>
      <c r="AY536">
        <f t="shared" si="206"/>
        <v>17</v>
      </c>
      <c r="AZ536">
        <f t="shared" si="190"/>
        <v>8101</v>
      </c>
      <c r="BA536">
        <f t="shared" si="191"/>
        <v>810100</v>
      </c>
      <c r="BB536">
        <f t="shared" si="207"/>
        <v>0</v>
      </c>
      <c r="BC536">
        <f t="shared" si="208"/>
        <v>0</v>
      </c>
    </row>
    <row r="537" spans="1:55">
      <c r="A537">
        <v>8</v>
      </c>
      <c r="B537">
        <v>3</v>
      </c>
      <c r="C537">
        <v>1</v>
      </c>
      <c r="D537">
        <v>0</v>
      </c>
      <c r="E537">
        <v>4</v>
      </c>
      <c r="F537">
        <v>2</v>
      </c>
      <c r="G537">
        <v>6</v>
      </c>
      <c r="H537">
        <v>16</v>
      </c>
      <c r="I537">
        <v>5</v>
      </c>
      <c r="J537">
        <v>0</v>
      </c>
      <c r="K537">
        <v>1</v>
      </c>
      <c r="L537"/>
      <c r="M537"/>
      <c r="N537">
        <f t="shared" si="192"/>
        <v>8</v>
      </c>
      <c r="O537">
        <f t="shared" si="193"/>
        <v>3</v>
      </c>
      <c r="P537">
        <f t="shared" si="194"/>
        <v>1</v>
      </c>
      <c r="Q537">
        <f t="shared" si="195"/>
        <v>4</v>
      </c>
      <c r="R537">
        <f t="shared" si="196"/>
        <v>2</v>
      </c>
      <c r="S537">
        <f t="shared" si="197"/>
        <v>6</v>
      </c>
      <c r="T537">
        <f t="shared" si="197"/>
        <v>16</v>
      </c>
      <c r="U537">
        <f t="shared" si="198"/>
        <v>5</v>
      </c>
      <c r="V537">
        <f t="shared" si="199"/>
        <v>0</v>
      </c>
      <c r="W537">
        <f t="shared" si="200"/>
        <v>4501</v>
      </c>
      <c r="AP537">
        <f t="shared" si="186"/>
        <v>8</v>
      </c>
      <c r="AQ537">
        <f t="shared" si="187"/>
        <v>3</v>
      </c>
      <c r="AR537">
        <f t="shared" si="188"/>
        <v>1</v>
      </c>
      <c r="AS537">
        <f t="shared" si="189"/>
        <v>0</v>
      </c>
      <c r="AT537">
        <f t="shared" si="201"/>
        <v>4</v>
      </c>
      <c r="AU537">
        <f t="shared" si="202"/>
        <v>0</v>
      </c>
      <c r="AV537">
        <f t="shared" si="203"/>
        <v>8</v>
      </c>
      <c r="AW537">
        <f t="shared" si="204"/>
        <v>3</v>
      </c>
      <c r="AX537">
        <f t="shared" si="205"/>
        <v>1</v>
      </c>
      <c r="AY537">
        <f t="shared" si="206"/>
        <v>4</v>
      </c>
      <c r="AZ537">
        <f t="shared" si="190"/>
        <v>4501</v>
      </c>
      <c r="BA537">
        <f t="shared" si="191"/>
        <v>450100</v>
      </c>
      <c r="BB537">
        <f t="shared" si="207"/>
        <v>0</v>
      </c>
      <c r="BC537">
        <f t="shared" si="208"/>
        <v>0</v>
      </c>
    </row>
    <row r="538" spans="1:55">
      <c r="A538">
        <v>8</v>
      </c>
      <c r="B538">
        <v>3</v>
      </c>
      <c r="C538">
        <v>2</v>
      </c>
      <c r="D538">
        <v>2</v>
      </c>
      <c r="E538">
        <v>0</v>
      </c>
      <c r="F538">
        <v>4</v>
      </c>
      <c r="G538">
        <v>3</v>
      </c>
      <c r="H538">
        <v>7</v>
      </c>
      <c r="I538">
        <v>1</v>
      </c>
      <c r="J538">
        <v>8</v>
      </c>
      <c r="K538">
        <v>2</v>
      </c>
      <c r="L538"/>
      <c r="M538"/>
      <c r="N538">
        <f t="shared" si="192"/>
        <v>8</v>
      </c>
      <c r="O538">
        <f t="shared" si="193"/>
        <v>3</v>
      </c>
      <c r="P538">
        <f t="shared" si="194"/>
        <v>2</v>
      </c>
      <c r="Q538">
        <f t="shared" si="195"/>
        <v>2</v>
      </c>
      <c r="R538">
        <f t="shared" si="196"/>
        <v>4</v>
      </c>
      <c r="S538">
        <f t="shared" si="197"/>
        <v>3</v>
      </c>
      <c r="T538">
        <f t="shared" si="197"/>
        <v>7</v>
      </c>
      <c r="U538">
        <f t="shared" si="198"/>
        <v>1</v>
      </c>
      <c r="V538">
        <f t="shared" si="199"/>
        <v>8</v>
      </c>
      <c r="W538">
        <f t="shared" si="200"/>
        <v>6102</v>
      </c>
      <c r="AP538">
        <f t="shared" si="186"/>
        <v>8</v>
      </c>
      <c r="AQ538">
        <f t="shared" si="187"/>
        <v>3</v>
      </c>
      <c r="AR538">
        <f t="shared" si="188"/>
        <v>2</v>
      </c>
      <c r="AS538">
        <f t="shared" si="189"/>
        <v>2</v>
      </c>
      <c r="AT538">
        <f t="shared" si="201"/>
        <v>7</v>
      </c>
      <c r="AU538">
        <f t="shared" si="202"/>
        <v>0</v>
      </c>
      <c r="AV538">
        <f t="shared" si="203"/>
        <v>8</v>
      </c>
      <c r="AW538">
        <f t="shared" si="204"/>
        <v>3</v>
      </c>
      <c r="AX538">
        <f t="shared" si="205"/>
        <v>2</v>
      </c>
      <c r="AY538">
        <f t="shared" si="206"/>
        <v>2</v>
      </c>
      <c r="AZ538">
        <f t="shared" si="190"/>
        <v>6302</v>
      </c>
      <c r="BA538">
        <f t="shared" si="191"/>
        <v>630200</v>
      </c>
      <c r="BB538">
        <f t="shared" si="207"/>
        <v>0</v>
      </c>
      <c r="BC538">
        <f t="shared" si="208"/>
        <v>0</v>
      </c>
    </row>
    <row r="539" spans="1:55">
      <c r="A539">
        <v>8</v>
      </c>
      <c r="B539">
        <v>3</v>
      </c>
      <c r="C539">
        <v>3</v>
      </c>
      <c r="D539">
        <v>5</v>
      </c>
      <c r="E539">
        <v>0</v>
      </c>
      <c r="F539">
        <v>7</v>
      </c>
      <c r="G539">
        <v>2</v>
      </c>
      <c r="H539">
        <v>10</v>
      </c>
      <c r="I539">
        <v>2</v>
      </c>
      <c r="J539">
        <v>6</v>
      </c>
      <c r="K539">
        <v>2</v>
      </c>
      <c r="L539"/>
      <c r="M539"/>
      <c r="N539">
        <f t="shared" si="192"/>
        <v>8</v>
      </c>
      <c r="O539">
        <f t="shared" si="193"/>
        <v>3</v>
      </c>
      <c r="P539">
        <f t="shared" si="194"/>
        <v>3</v>
      </c>
      <c r="Q539">
        <f t="shared" si="195"/>
        <v>5</v>
      </c>
      <c r="R539">
        <f t="shared" si="196"/>
        <v>7</v>
      </c>
      <c r="S539">
        <f t="shared" si="197"/>
        <v>2</v>
      </c>
      <c r="T539">
        <f t="shared" si="197"/>
        <v>10</v>
      </c>
      <c r="U539">
        <f t="shared" si="198"/>
        <v>2</v>
      </c>
      <c r="V539">
        <f t="shared" si="199"/>
        <v>6</v>
      </c>
      <c r="W539">
        <f t="shared" si="200"/>
        <v>9202</v>
      </c>
      <c r="AP539">
        <f t="shared" si="186"/>
        <v>8</v>
      </c>
      <c r="AQ539">
        <f t="shared" si="187"/>
        <v>3</v>
      </c>
      <c r="AR539">
        <f t="shared" si="188"/>
        <v>3</v>
      </c>
      <c r="AS539">
        <f t="shared" si="189"/>
        <v>5</v>
      </c>
      <c r="AT539">
        <f t="shared" si="201"/>
        <v>10</v>
      </c>
      <c r="AU539">
        <f t="shared" si="202"/>
        <v>6</v>
      </c>
      <c r="AV539">
        <f t="shared" si="203"/>
        <v>8</v>
      </c>
      <c r="AW539">
        <f t="shared" si="204"/>
        <v>3</v>
      </c>
      <c r="AX539">
        <f t="shared" si="205"/>
        <v>3</v>
      </c>
      <c r="AY539">
        <f t="shared" si="206"/>
        <v>5</v>
      </c>
      <c r="AZ539">
        <f t="shared" si="190"/>
        <v>9702</v>
      </c>
      <c r="BA539">
        <f t="shared" si="191"/>
        <v>970200</v>
      </c>
      <c r="BB539">
        <f t="shared" si="207"/>
        <v>0</v>
      </c>
      <c r="BC539">
        <f t="shared" si="208"/>
        <v>0</v>
      </c>
    </row>
    <row r="540" spans="1:55">
      <c r="A540">
        <v>8</v>
      </c>
      <c r="B540">
        <v>3</v>
      </c>
      <c r="C540">
        <v>4</v>
      </c>
      <c r="D540">
        <v>3</v>
      </c>
      <c r="E540">
        <v>0</v>
      </c>
      <c r="F540">
        <v>1</v>
      </c>
      <c r="G540">
        <v>12</v>
      </c>
      <c r="H540">
        <v>17</v>
      </c>
      <c r="I540">
        <v>3</v>
      </c>
      <c r="J540">
        <v>0</v>
      </c>
      <c r="K540">
        <v>1</v>
      </c>
      <c r="L540"/>
      <c r="M540"/>
      <c r="N540">
        <f t="shared" si="192"/>
        <v>8</v>
      </c>
      <c r="O540">
        <f t="shared" si="193"/>
        <v>3</v>
      </c>
      <c r="P540">
        <f t="shared" si="194"/>
        <v>4</v>
      </c>
      <c r="Q540">
        <f t="shared" si="195"/>
        <v>3</v>
      </c>
      <c r="R540">
        <f t="shared" si="196"/>
        <v>1</v>
      </c>
      <c r="S540">
        <f t="shared" si="197"/>
        <v>12</v>
      </c>
      <c r="T540">
        <f t="shared" si="197"/>
        <v>17</v>
      </c>
      <c r="U540">
        <f t="shared" si="198"/>
        <v>3</v>
      </c>
      <c r="V540">
        <f t="shared" si="199"/>
        <v>0</v>
      </c>
      <c r="W540">
        <f t="shared" si="200"/>
        <v>1301</v>
      </c>
      <c r="AP540">
        <f t="shared" si="186"/>
        <v>8</v>
      </c>
      <c r="AQ540">
        <f t="shared" si="187"/>
        <v>3</v>
      </c>
      <c r="AR540">
        <f t="shared" si="188"/>
        <v>4</v>
      </c>
      <c r="AS540">
        <f t="shared" si="189"/>
        <v>3</v>
      </c>
      <c r="AT540">
        <f t="shared" si="201"/>
        <v>4</v>
      </c>
      <c r="AU540">
        <f t="shared" si="202"/>
        <v>0</v>
      </c>
      <c r="AV540">
        <f t="shared" si="203"/>
        <v>8</v>
      </c>
      <c r="AW540">
        <f t="shared" si="204"/>
        <v>3</v>
      </c>
      <c r="AX540">
        <f t="shared" si="205"/>
        <v>4</v>
      </c>
      <c r="AY540">
        <f t="shared" si="206"/>
        <v>3</v>
      </c>
      <c r="AZ540">
        <f t="shared" si="190"/>
        <v>1601</v>
      </c>
      <c r="BA540">
        <f t="shared" si="191"/>
        <v>160100</v>
      </c>
      <c r="BB540">
        <f t="shared" si="207"/>
        <v>0</v>
      </c>
      <c r="BC540">
        <f t="shared" si="208"/>
        <v>0</v>
      </c>
    </row>
    <row r="541" spans="1:55">
      <c r="A541">
        <v>8</v>
      </c>
      <c r="B541">
        <v>3</v>
      </c>
      <c r="C541">
        <v>5</v>
      </c>
      <c r="D541">
        <v>9</v>
      </c>
      <c r="E541">
        <v>0</v>
      </c>
      <c r="F541">
        <v>6</v>
      </c>
      <c r="G541">
        <v>7</v>
      </c>
      <c r="H541">
        <v>12</v>
      </c>
      <c r="I541">
        <v>4</v>
      </c>
      <c r="J541">
        <v>5</v>
      </c>
      <c r="K541">
        <v>3</v>
      </c>
      <c r="L541"/>
      <c r="M541"/>
      <c r="N541">
        <f t="shared" si="192"/>
        <v>8</v>
      </c>
      <c r="O541">
        <f t="shared" si="193"/>
        <v>3</v>
      </c>
      <c r="P541">
        <f t="shared" si="194"/>
        <v>5</v>
      </c>
      <c r="Q541">
        <f t="shared" si="195"/>
        <v>9</v>
      </c>
      <c r="R541">
        <f t="shared" si="196"/>
        <v>6</v>
      </c>
      <c r="S541">
        <f t="shared" si="197"/>
        <v>7</v>
      </c>
      <c r="T541">
        <f t="shared" si="197"/>
        <v>12</v>
      </c>
      <c r="U541">
        <f t="shared" si="198"/>
        <v>4</v>
      </c>
      <c r="V541">
        <f t="shared" si="199"/>
        <v>5</v>
      </c>
      <c r="W541">
        <f t="shared" si="200"/>
        <v>8403</v>
      </c>
      <c r="AP541">
        <f t="shared" si="186"/>
        <v>8</v>
      </c>
      <c r="AQ541">
        <f t="shared" si="187"/>
        <v>3</v>
      </c>
      <c r="AR541">
        <f t="shared" si="188"/>
        <v>5</v>
      </c>
      <c r="AS541">
        <f t="shared" si="189"/>
        <v>9</v>
      </c>
      <c r="AT541">
        <f t="shared" si="201"/>
        <v>9</v>
      </c>
      <c r="AU541">
        <f t="shared" si="202"/>
        <v>5</v>
      </c>
      <c r="AV541">
        <f t="shared" si="203"/>
        <v>8</v>
      </c>
      <c r="AW541">
        <f t="shared" si="204"/>
        <v>3</v>
      </c>
      <c r="AX541">
        <f t="shared" si="205"/>
        <v>5</v>
      </c>
      <c r="AY541">
        <f t="shared" si="206"/>
        <v>9</v>
      </c>
      <c r="AZ541">
        <f t="shared" si="190"/>
        <v>9303</v>
      </c>
      <c r="BA541">
        <f t="shared" si="191"/>
        <v>930300</v>
      </c>
      <c r="BB541">
        <f t="shared" si="207"/>
        <v>0</v>
      </c>
      <c r="BC541">
        <f t="shared" si="208"/>
        <v>0</v>
      </c>
    </row>
    <row r="542" spans="1:55">
      <c r="A542">
        <v>8</v>
      </c>
      <c r="B542">
        <v>4</v>
      </c>
      <c r="C542">
        <v>1</v>
      </c>
      <c r="D542">
        <v>0</v>
      </c>
      <c r="E542">
        <v>22</v>
      </c>
      <c r="F542">
        <v>2</v>
      </c>
      <c r="G542">
        <v>5</v>
      </c>
      <c r="H542">
        <v>11</v>
      </c>
      <c r="I542">
        <v>3</v>
      </c>
      <c r="J542">
        <v>0</v>
      </c>
      <c r="K542">
        <v>1</v>
      </c>
      <c r="L542"/>
      <c r="M542"/>
      <c r="N542">
        <f t="shared" si="192"/>
        <v>8</v>
      </c>
      <c r="O542">
        <f t="shared" si="193"/>
        <v>4</v>
      </c>
      <c r="P542">
        <f t="shared" si="194"/>
        <v>1</v>
      </c>
      <c r="Q542">
        <f t="shared" si="195"/>
        <v>22</v>
      </c>
      <c r="R542">
        <f t="shared" si="196"/>
        <v>2</v>
      </c>
      <c r="S542">
        <f t="shared" si="197"/>
        <v>5</v>
      </c>
      <c r="T542">
        <f t="shared" si="197"/>
        <v>11</v>
      </c>
      <c r="U542">
        <f t="shared" si="198"/>
        <v>3</v>
      </c>
      <c r="V542">
        <f t="shared" si="199"/>
        <v>0</v>
      </c>
      <c r="W542">
        <f t="shared" si="200"/>
        <v>3301</v>
      </c>
      <c r="AP542">
        <f t="shared" si="186"/>
        <v>8</v>
      </c>
      <c r="AQ542">
        <f t="shared" si="187"/>
        <v>4</v>
      </c>
      <c r="AR542">
        <f t="shared" si="188"/>
        <v>1</v>
      </c>
      <c r="AS542">
        <f t="shared" si="189"/>
        <v>0</v>
      </c>
      <c r="AT542">
        <f t="shared" si="201"/>
        <v>22</v>
      </c>
      <c r="AU542">
        <f t="shared" si="202"/>
        <v>0</v>
      </c>
      <c r="AV542">
        <f t="shared" si="203"/>
        <v>8</v>
      </c>
      <c r="AW542">
        <f t="shared" si="204"/>
        <v>4</v>
      </c>
      <c r="AX542">
        <f t="shared" si="205"/>
        <v>1</v>
      </c>
      <c r="AY542">
        <f t="shared" si="206"/>
        <v>22</v>
      </c>
      <c r="AZ542">
        <f t="shared" si="190"/>
        <v>3301</v>
      </c>
      <c r="BA542">
        <f t="shared" si="191"/>
        <v>330100</v>
      </c>
      <c r="BB542">
        <f t="shared" si="207"/>
        <v>0</v>
      </c>
      <c r="BC542">
        <f t="shared" si="208"/>
        <v>0</v>
      </c>
    </row>
    <row r="543" spans="1:55">
      <c r="A543">
        <v>8</v>
      </c>
      <c r="B543">
        <v>4</v>
      </c>
      <c r="C543">
        <v>2</v>
      </c>
      <c r="D543">
        <v>14</v>
      </c>
      <c r="E543">
        <v>0</v>
      </c>
      <c r="F543">
        <v>5</v>
      </c>
      <c r="G543">
        <v>4</v>
      </c>
      <c r="H543">
        <v>9</v>
      </c>
      <c r="I543">
        <v>5</v>
      </c>
      <c r="J543">
        <v>2</v>
      </c>
      <c r="K543">
        <v>1</v>
      </c>
      <c r="L543"/>
      <c r="M543"/>
      <c r="N543">
        <f t="shared" si="192"/>
        <v>8</v>
      </c>
      <c r="O543">
        <f t="shared" si="193"/>
        <v>4</v>
      </c>
      <c r="P543">
        <f t="shared" si="194"/>
        <v>2</v>
      </c>
      <c r="Q543">
        <f t="shared" si="195"/>
        <v>14</v>
      </c>
      <c r="R543">
        <f t="shared" si="196"/>
        <v>5</v>
      </c>
      <c r="S543">
        <f t="shared" si="197"/>
        <v>4</v>
      </c>
      <c r="T543">
        <f t="shared" si="197"/>
        <v>9</v>
      </c>
      <c r="U543">
        <f t="shared" si="198"/>
        <v>5</v>
      </c>
      <c r="V543">
        <f t="shared" si="199"/>
        <v>2</v>
      </c>
      <c r="W543">
        <f t="shared" si="200"/>
        <v>7501</v>
      </c>
      <c r="AP543">
        <f t="shared" si="186"/>
        <v>8</v>
      </c>
      <c r="AQ543">
        <f t="shared" si="187"/>
        <v>4</v>
      </c>
      <c r="AR543">
        <f t="shared" si="188"/>
        <v>2</v>
      </c>
      <c r="AS543">
        <f t="shared" si="189"/>
        <v>14</v>
      </c>
      <c r="AT543">
        <f t="shared" si="201"/>
        <v>8</v>
      </c>
      <c r="AU543">
        <f t="shared" si="202"/>
        <v>2</v>
      </c>
      <c r="AV543">
        <f t="shared" si="203"/>
        <v>8</v>
      </c>
      <c r="AW543">
        <f t="shared" si="204"/>
        <v>4</v>
      </c>
      <c r="AX543">
        <f t="shared" si="205"/>
        <v>2</v>
      </c>
      <c r="AY543">
        <f t="shared" si="206"/>
        <v>14</v>
      </c>
      <c r="AZ543">
        <f t="shared" si="190"/>
        <v>8901</v>
      </c>
      <c r="BA543">
        <f t="shared" si="191"/>
        <v>890100</v>
      </c>
      <c r="BB543">
        <f t="shared" si="207"/>
        <v>0</v>
      </c>
      <c r="BC543">
        <f t="shared" si="208"/>
        <v>0</v>
      </c>
    </row>
    <row r="544" spans="1:55">
      <c r="A544">
        <v>8</v>
      </c>
      <c r="B544">
        <v>4</v>
      </c>
      <c r="C544">
        <v>3</v>
      </c>
      <c r="D544">
        <v>13</v>
      </c>
      <c r="E544">
        <v>0</v>
      </c>
      <c r="F544">
        <v>3</v>
      </c>
      <c r="G544">
        <v>1</v>
      </c>
      <c r="H544">
        <v>2</v>
      </c>
      <c r="I544">
        <v>1</v>
      </c>
      <c r="J544">
        <v>5</v>
      </c>
      <c r="K544">
        <v>3</v>
      </c>
      <c r="L544"/>
      <c r="M544"/>
      <c r="N544">
        <f t="shared" si="192"/>
        <v>8</v>
      </c>
      <c r="O544">
        <f t="shared" si="193"/>
        <v>4</v>
      </c>
      <c r="P544">
        <f t="shared" si="194"/>
        <v>3</v>
      </c>
      <c r="Q544">
        <f t="shared" si="195"/>
        <v>13</v>
      </c>
      <c r="R544">
        <f t="shared" si="196"/>
        <v>3</v>
      </c>
      <c r="S544">
        <f t="shared" si="197"/>
        <v>1</v>
      </c>
      <c r="T544">
        <f t="shared" si="197"/>
        <v>2</v>
      </c>
      <c r="U544">
        <f t="shared" si="198"/>
        <v>1</v>
      </c>
      <c r="V544">
        <f t="shared" si="199"/>
        <v>5</v>
      </c>
      <c r="W544">
        <f t="shared" si="200"/>
        <v>5103</v>
      </c>
      <c r="AP544">
        <f t="shared" si="186"/>
        <v>8</v>
      </c>
      <c r="AQ544">
        <f t="shared" si="187"/>
        <v>4</v>
      </c>
      <c r="AR544">
        <f t="shared" si="188"/>
        <v>3</v>
      </c>
      <c r="AS544">
        <f t="shared" si="189"/>
        <v>13</v>
      </c>
      <c r="AT544">
        <f t="shared" si="201"/>
        <v>6</v>
      </c>
      <c r="AU544">
        <f t="shared" si="202"/>
        <v>5</v>
      </c>
      <c r="AV544">
        <f t="shared" si="203"/>
        <v>8</v>
      </c>
      <c r="AW544">
        <f t="shared" si="204"/>
        <v>4</v>
      </c>
      <c r="AX544">
        <f t="shared" si="205"/>
        <v>3</v>
      </c>
      <c r="AY544">
        <f t="shared" si="206"/>
        <v>13</v>
      </c>
      <c r="AZ544">
        <f t="shared" si="190"/>
        <v>6403</v>
      </c>
      <c r="BA544">
        <f t="shared" si="191"/>
        <v>640300</v>
      </c>
      <c r="BB544">
        <f t="shared" si="207"/>
        <v>0</v>
      </c>
      <c r="BC544">
        <f t="shared" si="208"/>
        <v>0</v>
      </c>
    </row>
    <row r="545" spans="1:55">
      <c r="A545">
        <v>8</v>
      </c>
      <c r="B545">
        <v>4</v>
      </c>
      <c r="C545">
        <v>4</v>
      </c>
      <c r="D545">
        <v>20</v>
      </c>
      <c r="E545">
        <v>0</v>
      </c>
      <c r="F545">
        <v>6</v>
      </c>
      <c r="G545">
        <v>9</v>
      </c>
      <c r="H545">
        <v>15</v>
      </c>
      <c r="I545">
        <v>4</v>
      </c>
      <c r="J545">
        <v>1</v>
      </c>
      <c r="K545">
        <v>3</v>
      </c>
      <c r="L545"/>
      <c r="M545"/>
      <c r="N545">
        <f t="shared" si="192"/>
        <v>8</v>
      </c>
      <c r="O545">
        <f t="shared" si="193"/>
        <v>4</v>
      </c>
      <c r="P545">
        <f t="shared" si="194"/>
        <v>4</v>
      </c>
      <c r="Q545">
        <f t="shared" si="195"/>
        <v>20</v>
      </c>
      <c r="R545">
        <f t="shared" si="196"/>
        <v>6</v>
      </c>
      <c r="S545">
        <f t="shared" si="197"/>
        <v>9</v>
      </c>
      <c r="T545">
        <f t="shared" si="197"/>
        <v>15</v>
      </c>
      <c r="U545">
        <f t="shared" si="198"/>
        <v>4</v>
      </c>
      <c r="V545">
        <f t="shared" si="199"/>
        <v>1</v>
      </c>
      <c r="W545">
        <f t="shared" si="200"/>
        <v>8403</v>
      </c>
      <c r="AP545">
        <f t="shared" si="186"/>
        <v>8</v>
      </c>
      <c r="AQ545">
        <f t="shared" si="187"/>
        <v>4</v>
      </c>
      <c r="AR545">
        <f t="shared" si="188"/>
        <v>4</v>
      </c>
      <c r="AS545">
        <f t="shared" si="189"/>
        <v>20</v>
      </c>
      <c r="AT545">
        <f t="shared" si="201"/>
        <v>9</v>
      </c>
      <c r="AU545">
        <f t="shared" si="202"/>
        <v>1</v>
      </c>
      <c r="AV545">
        <f t="shared" si="203"/>
        <v>8</v>
      </c>
      <c r="AW545">
        <f t="shared" si="204"/>
        <v>4</v>
      </c>
      <c r="AX545">
        <f t="shared" si="205"/>
        <v>4</v>
      </c>
      <c r="AY545">
        <f t="shared" si="206"/>
        <v>20</v>
      </c>
      <c r="AZ545">
        <f t="shared" si="190"/>
        <v>10403</v>
      </c>
      <c r="BA545">
        <f t="shared" si="191"/>
        <v>1040300</v>
      </c>
      <c r="BB545">
        <f t="shared" si="207"/>
        <v>0</v>
      </c>
      <c r="BC545">
        <f t="shared" si="208"/>
        <v>0</v>
      </c>
    </row>
    <row r="546" spans="1:55">
      <c r="A546">
        <v>8</v>
      </c>
      <c r="B546">
        <v>4</v>
      </c>
      <c r="C546">
        <v>5</v>
      </c>
      <c r="D546">
        <v>8</v>
      </c>
      <c r="E546">
        <v>0</v>
      </c>
      <c r="F546">
        <v>7</v>
      </c>
      <c r="G546">
        <v>7</v>
      </c>
      <c r="H546">
        <v>5</v>
      </c>
      <c r="I546">
        <v>2</v>
      </c>
      <c r="J546">
        <v>4</v>
      </c>
      <c r="K546">
        <v>2</v>
      </c>
      <c r="L546"/>
      <c r="M546"/>
      <c r="N546">
        <f t="shared" si="192"/>
        <v>8</v>
      </c>
      <c r="O546">
        <f t="shared" si="193"/>
        <v>4</v>
      </c>
      <c r="P546">
        <f t="shared" si="194"/>
        <v>5</v>
      </c>
      <c r="Q546">
        <f t="shared" si="195"/>
        <v>8</v>
      </c>
      <c r="R546">
        <f t="shared" si="196"/>
        <v>7</v>
      </c>
      <c r="S546">
        <f t="shared" si="197"/>
        <v>7</v>
      </c>
      <c r="T546">
        <f t="shared" si="197"/>
        <v>5</v>
      </c>
      <c r="U546">
        <f t="shared" si="198"/>
        <v>2</v>
      </c>
      <c r="V546">
        <f t="shared" si="199"/>
        <v>4</v>
      </c>
      <c r="W546">
        <f t="shared" si="200"/>
        <v>9202</v>
      </c>
      <c r="AP546">
        <f t="shared" si="186"/>
        <v>8</v>
      </c>
      <c r="AQ546">
        <f t="shared" si="187"/>
        <v>4</v>
      </c>
      <c r="AR546">
        <f t="shared" si="188"/>
        <v>5</v>
      </c>
      <c r="AS546">
        <f t="shared" si="189"/>
        <v>8</v>
      </c>
      <c r="AT546">
        <f t="shared" si="201"/>
        <v>10</v>
      </c>
      <c r="AU546">
        <f t="shared" si="202"/>
        <v>4</v>
      </c>
      <c r="AV546">
        <f t="shared" si="203"/>
        <v>8</v>
      </c>
      <c r="AW546">
        <f t="shared" si="204"/>
        <v>4</v>
      </c>
      <c r="AX546">
        <f t="shared" si="205"/>
        <v>5</v>
      </c>
      <c r="AY546">
        <f t="shared" si="206"/>
        <v>8</v>
      </c>
      <c r="AZ546">
        <f t="shared" si="190"/>
        <v>10002</v>
      </c>
      <c r="BA546">
        <f t="shared" si="191"/>
        <v>1000200</v>
      </c>
      <c r="BB546">
        <f t="shared" si="207"/>
        <v>0</v>
      </c>
      <c r="BC546">
        <f t="shared" si="208"/>
        <v>0</v>
      </c>
    </row>
    <row r="547" spans="1:55">
      <c r="A547">
        <v>8</v>
      </c>
      <c r="B547">
        <v>5</v>
      </c>
      <c r="C547">
        <v>1</v>
      </c>
      <c r="D547">
        <v>19</v>
      </c>
      <c r="E547">
        <v>0</v>
      </c>
      <c r="F547">
        <v>6</v>
      </c>
      <c r="G547">
        <v>8</v>
      </c>
      <c r="H547">
        <v>6</v>
      </c>
      <c r="I547">
        <v>1</v>
      </c>
      <c r="J547">
        <v>6</v>
      </c>
      <c r="K547">
        <v>2</v>
      </c>
      <c r="L547"/>
      <c r="M547"/>
      <c r="N547">
        <f t="shared" si="192"/>
        <v>8</v>
      </c>
      <c r="O547">
        <f t="shared" si="193"/>
        <v>5</v>
      </c>
      <c r="P547">
        <f t="shared" si="194"/>
        <v>1</v>
      </c>
      <c r="Q547">
        <f t="shared" si="195"/>
        <v>19</v>
      </c>
      <c r="R547">
        <f t="shared" si="196"/>
        <v>6</v>
      </c>
      <c r="S547">
        <f t="shared" si="197"/>
        <v>8</v>
      </c>
      <c r="T547">
        <f t="shared" si="197"/>
        <v>6</v>
      </c>
      <c r="U547">
        <f t="shared" si="198"/>
        <v>1</v>
      </c>
      <c r="V547">
        <f t="shared" si="199"/>
        <v>6</v>
      </c>
      <c r="W547">
        <f t="shared" si="200"/>
        <v>8102</v>
      </c>
      <c r="AP547">
        <f t="shared" si="186"/>
        <v>8</v>
      </c>
      <c r="AQ547">
        <f t="shared" si="187"/>
        <v>5</v>
      </c>
      <c r="AR547">
        <f t="shared" si="188"/>
        <v>1</v>
      </c>
      <c r="AS547">
        <f t="shared" si="189"/>
        <v>19</v>
      </c>
      <c r="AT547">
        <f t="shared" si="201"/>
        <v>9</v>
      </c>
      <c r="AU547">
        <f t="shared" si="202"/>
        <v>6</v>
      </c>
      <c r="AV547">
        <f t="shared" si="203"/>
        <v>8</v>
      </c>
      <c r="AW547">
        <f t="shared" si="204"/>
        <v>5</v>
      </c>
      <c r="AX547">
        <f t="shared" si="205"/>
        <v>1</v>
      </c>
      <c r="AY547">
        <f t="shared" si="206"/>
        <v>19</v>
      </c>
      <c r="AZ547">
        <f t="shared" si="190"/>
        <v>10002</v>
      </c>
      <c r="BA547">
        <f t="shared" si="191"/>
        <v>1000200</v>
      </c>
      <c r="BB547">
        <f t="shared" si="207"/>
        <v>0</v>
      </c>
      <c r="BC547">
        <f t="shared" si="208"/>
        <v>0</v>
      </c>
    </row>
    <row r="548" spans="1:55">
      <c r="A548">
        <v>8</v>
      </c>
      <c r="B548">
        <v>5</v>
      </c>
      <c r="C548">
        <v>2</v>
      </c>
      <c r="D548">
        <v>15</v>
      </c>
      <c r="E548">
        <v>0</v>
      </c>
      <c r="F548">
        <v>5</v>
      </c>
      <c r="G548">
        <v>11</v>
      </c>
      <c r="H548">
        <v>7</v>
      </c>
      <c r="I548">
        <v>2</v>
      </c>
      <c r="J548">
        <v>3</v>
      </c>
      <c r="K548">
        <v>3</v>
      </c>
      <c r="L548"/>
      <c r="M548"/>
      <c r="N548">
        <f t="shared" si="192"/>
        <v>8</v>
      </c>
      <c r="O548">
        <f t="shared" si="193"/>
        <v>5</v>
      </c>
      <c r="P548">
        <f t="shared" si="194"/>
        <v>2</v>
      </c>
      <c r="Q548">
        <f t="shared" si="195"/>
        <v>15</v>
      </c>
      <c r="R548">
        <f t="shared" si="196"/>
        <v>5</v>
      </c>
      <c r="S548">
        <f t="shared" si="197"/>
        <v>11</v>
      </c>
      <c r="T548">
        <f t="shared" si="197"/>
        <v>7</v>
      </c>
      <c r="U548">
        <f t="shared" si="198"/>
        <v>2</v>
      </c>
      <c r="V548">
        <f t="shared" si="199"/>
        <v>3</v>
      </c>
      <c r="W548">
        <f t="shared" si="200"/>
        <v>7203</v>
      </c>
      <c r="AP548">
        <f t="shared" si="186"/>
        <v>8</v>
      </c>
      <c r="AQ548">
        <f t="shared" si="187"/>
        <v>5</v>
      </c>
      <c r="AR548">
        <f t="shared" si="188"/>
        <v>2</v>
      </c>
      <c r="AS548">
        <f t="shared" si="189"/>
        <v>15</v>
      </c>
      <c r="AT548">
        <f t="shared" si="201"/>
        <v>8</v>
      </c>
      <c r="AU548">
        <f t="shared" si="202"/>
        <v>3</v>
      </c>
      <c r="AV548">
        <f t="shared" si="203"/>
        <v>8</v>
      </c>
      <c r="AW548">
        <f t="shared" si="204"/>
        <v>5</v>
      </c>
      <c r="AX548">
        <f t="shared" si="205"/>
        <v>2</v>
      </c>
      <c r="AY548">
        <f t="shared" si="206"/>
        <v>15</v>
      </c>
      <c r="AZ548">
        <f t="shared" si="190"/>
        <v>8703</v>
      </c>
      <c r="BA548">
        <f t="shared" si="191"/>
        <v>870300</v>
      </c>
      <c r="BB548">
        <f t="shared" si="207"/>
        <v>0</v>
      </c>
      <c r="BC548">
        <f t="shared" si="208"/>
        <v>0</v>
      </c>
    </row>
    <row r="549" spans="1:55">
      <c r="A549">
        <v>8</v>
      </c>
      <c r="B549">
        <v>5</v>
      </c>
      <c r="C549">
        <v>3</v>
      </c>
      <c r="D549">
        <v>6</v>
      </c>
      <c r="E549">
        <v>0</v>
      </c>
      <c r="F549">
        <v>3</v>
      </c>
      <c r="G549">
        <v>6</v>
      </c>
      <c r="H549">
        <v>15</v>
      </c>
      <c r="I549">
        <v>4</v>
      </c>
      <c r="J549">
        <v>8</v>
      </c>
      <c r="K549">
        <v>2</v>
      </c>
      <c r="L549"/>
      <c r="M549"/>
      <c r="N549">
        <f t="shared" si="192"/>
        <v>8</v>
      </c>
      <c r="O549">
        <f t="shared" si="193"/>
        <v>5</v>
      </c>
      <c r="P549">
        <f t="shared" si="194"/>
        <v>3</v>
      </c>
      <c r="Q549">
        <f t="shared" si="195"/>
        <v>6</v>
      </c>
      <c r="R549">
        <f t="shared" si="196"/>
        <v>3</v>
      </c>
      <c r="S549">
        <f t="shared" si="197"/>
        <v>6</v>
      </c>
      <c r="T549">
        <f t="shared" si="197"/>
        <v>15</v>
      </c>
      <c r="U549">
        <f t="shared" si="198"/>
        <v>4</v>
      </c>
      <c r="V549">
        <f t="shared" si="199"/>
        <v>8</v>
      </c>
      <c r="W549">
        <f t="shared" si="200"/>
        <v>5402</v>
      </c>
      <c r="AP549">
        <f t="shared" si="186"/>
        <v>8</v>
      </c>
      <c r="AQ549">
        <f t="shared" si="187"/>
        <v>5</v>
      </c>
      <c r="AR549">
        <f t="shared" si="188"/>
        <v>3</v>
      </c>
      <c r="AS549">
        <f t="shared" si="189"/>
        <v>6</v>
      </c>
      <c r="AT549">
        <f t="shared" si="201"/>
        <v>6</v>
      </c>
      <c r="AU549">
        <f t="shared" si="202"/>
        <v>8</v>
      </c>
      <c r="AV549">
        <f t="shared" si="203"/>
        <v>8</v>
      </c>
      <c r="AW549">
        <f t="shared" si="204"/>
        <v>5</v>
      </c>
      <c r="AX549">
        <f t="shared" si="205"/>
        <v>3</v>
      </c>
      <c r="AY549">
        <f t="shared" si="206"/>
        <v>6</v>
      </c>
      <c r="AZ549">
        <f t="shared" si="190"/>
        <v>6002</v>
      </c>
      <c r="BA549">
        <f t="shared" si="191"/>
        <v>600200</v>
      </c>
      <c r="BB549">
        <f t="shared" si="207"/>
        <v>0</v>
      </c>
      <c r="BC549">
        <f t="shared" si="208"/>
        <v>0</v>
      </c>
    </row>
    <row r="550" spans="1:55">
      <c r="A550">
        <v>8</v>
      </c>
      <c r="B550">
        <v>5</v>
      </c>
      <c r="C550">
        <v>4</v>
      </c>
      <c r="D550">
        <v>11</v>
      </c>
      <c r="E550">
        <v>0</v>
      </c>
      <c r="F550">
        <v>4</v>
      </c>
      <c r="G550">
        <v>13</v>
      </c>
      <c r="H550">
        <v>13</v>
      </c>
      <c r="I550">
        <v>3</v>
      </c>
      <c r="J550">
        <v>1</v>
      </c>
      <c r="K550">
        <v>3</v>
      </c>
      <c r="L550"/>
      <c r="M550"/>
      <c r="N550">
        <f t="shared" si="192"/>
        <v>8</v>
      </c>
      <c r="O550">
        <f t="shared" si="193"/>
        <v>5</v>
      </c>
      <c r="P550">
        <f t="shared" si="194"/>
        <v>4</v>
      </c>
      <c r="Q550">
        <f t="shared" si="195"/>
        <v>11</v>
      </c>
      <c r="R550">
        <f t="shared" si="196"/>
        <v>4</v>
      </c>
      <c r="S550">
        <f t="shared" si="197"/>
        <v>13</v>
      </c>
      <c r="T550">
        <f t="shared" si="197"/>
        <v>13</v>
      </c>
      <c r="U550">
        <f t="shared" si="198"/>
        <v>3</v>
      </c>
      <c r="V550">
        <f t="shared" si="199"/>
        <v>1</v>
      </c>
      <c r="W550">
        <f t="shared" si="200"/>
        <v>6303</v>
      </c>
      <c r="AP550">
        <f t="shared" si="186"/>
        <v>8</v>
      </c>
      <c r="AQ550">
        <f t="shared" si="187"/>
        <v>5</v>
      </c>
      <c r="AR550">
        <f t="shared" si="188"/>
        <v>4</v>
      </c>
      <c r="AS550">
        <f t="shared" si="189"/>
        <v>11</v>
      </c>
      <c r="AT550">
        <f t="shared" si="201"/>
        <v>7</v>
      </c>
      <c r="AU550">
        <f t="shared" si="202"/>
        <v>1</v>
      </c>
      <c r="AV550">
        <f t="shared" si="203"/>
        <v>8</v>
      </c>
      <c r="AW550">
        <f t="shared" si="204"/>
        <v>5</v>
      </c>
      <c r="AX550">
        <f t="shared" si="205"/>
        <v>4</v>
      </c>
      <c r="AY550">
        <f t="shared" si="206"/>
        <v>11</v>
      </c>
      <c r="AZ550">
        <f t="shared" si="190"/>
        <v>7403</v>
      </c>
      <c r="BA550">
        <f t="shared" si="191"/>
        <v>740300</v>
      </c>
      <c r="BB550">
        <f t="shared" si="207"/>
        <v>0</v>
      </c>
      <c r="BC550">
        <f t="shared" si="208"/>
        <v>0</v>
      </c>
    </row>
    <row r="551" spans="1:55">
      <c r="A551">
        <v>8</v>
      </c>
      <c r="B551">
        <v>5</v>
      </c>
      <c r="C551">
        <v>5</v>
      </c>
      <c r="D551">
        <v>16</v>
      </c>
      <c r="E551">
        <v>0</v>
      </c>
      <c r="F551">
        <v>7</v>
      </c>
      <c r="G551">
        <v>10</v>
      </c>
      <c r="H551">
        <v>16</v>
      </c>
      <c r="I551">
        <v>5</v>
      </c>
      <c r="J551">
        <v>7</v>
      </c>
      <c r="K551">
        <v>1</v>
      </c>
      <c r="L551"/>
      <c r="M551"/>
      <c r="N551">
        <f t="shared" si="192"/>
        <v>8</v>
      </c>
      <c r="O551">
        <f t="shared" si="193"/>
        <v>5</v>
      </c>
      <c r="P551">
        <f t="shared" si="194"/>
        <v>5</v>
      </c>
      <c r="Q551">
        <f t="shared" si="195"/>
        <v>16</v>
      </c>
      <c r="R551">
        <f t="shared" si="196"/>
        <v>7</v>
      </c>
      <c r="S551">
        <f t="shared" si="197"/>
        <v>10</v>
      </c>
      <c r="T551">
        <f t="shared" si="197"/>
        <v>16</v>
      </c>
      <c r="U551">
        <f t="shared" si="198"/>
        <v>5</v>
      </c>
      <c r="V551">
        <f t="shared" si="199"/>
        <v>7</v>
      </c>
      <c r="W551">
        <f t="shared" si="200"/>
        <v>9501</v>
      </c>
      <c r="AP551">
        <f t="shared" si="186"/>
        <v>8</v>
      </c>
      <c r="AQ551">
        <f t="shared" si="187"/>
        <v>5</v>
      </c>
      <c r="AR551">
        <f t="shared" si="188"/>
        <v>5</v>
      </c>
      <c r="AS551">
        <f t="shared" si="189"/>
        <v>16</v>
      </c>
      <c r="AT551">
        <f t="shared" si="201"/>
        <v>10</v>
      </c>
      <c r="AU551">
        <f t="shared" si="202"/>
        <v>7</v>
      </c>
      <c r="AV551">
        <f t="shared" si="203"/>
        <v>8</v>
      </c>
      <c r="AW551">
        <f t="shared" si="204"/>
        <v>5</v>
      </c>
      <c r="AX551">
        <f t="shared" si="205"/>
        <v>5</v>
      </c>
      <c r="AY551">
        <f t="shared" si="206"/>
        <v>16</v>
      </c>
      <c r="AZ551">
        <f t="shared" si="190"/>
        <v>11101</v>
      </c>
      <c r="BA551">
        <f t="shared" si="191"/>
        <v>1110100</v>
      </c>
      <c r="BB551">
        <f t="shared" si="207"/>
        <v>0</v>
      </c>
      <c r="BC551">
        <f t="shared" si="208"/>
        <v>0</v>
      </c>
    </row>
    <row r="552" spans="1:55">
      <c r="A552">
        <v>8</v>
      </c>
      <c r="B552">
        <v>6</v>
      </c>
      <c r="C552">
        <v>1</v>
      </c>
      <c r="D552">
        <v>0</v>
      </c>
      <c r="E552">
        <v>21</v>
      </c>
      <c r="F552">
        <v>2</v>
      </c>
      <c r="G552">
        <v>3</v>
      </c>
      <c r="H552">
        <v>6</v>
      </c>
      <c r="I552">
        <v>4</v>
      </c>
      <c r="J552">
        <v>0</v>
      </c>
      <c r="K552">
        <v>2</v>
      </c>
      <c r="L552"/>
      <c r="M552"/>
      <c r="N552">
        <f t="shared" si="192"/>
        <v>8</v>
      </c>
      <c r="O552">
        <f t="shared" si="193"/>
        <v>6</v>
      </c>
      <c r="P552">
        <f t="shared" si="194"/>
        <v>1</v>
      </c>
      <c r="Q552">
        <f t="shared" si="195"/>
        <v>21</v>
      </c>
      <c r="R552">
        <f t="shared" si="196"/>
        <v>2</v>
      </c>
      <c r="S552">
        <f t="shared" si="197"/>
        <v>3</v>
      </c>
      <c r="T552">
        <f t="shared" si="197"/>
        <v>6</v>
      </c>
      <c r="U552">
        <f t="shared" si="198"/>
        <v>4</v>
      </c>
      <c r="V552">
        <f t="shared" si="199"/>
        <v>0</v>
      </c>
      <c r="W552">
        <f t="shared" si="200"/>
        <v>2402</v>
      </c>
      <c r="AP552">
        <f t="shared" si="186"/>
        <v>8</v>
      </c>
      <c r="AQ552">
        <f t="shared" si="187"/>
        <v>6</v>
      </c>
      <c r="AR552">
        <f t="shared" si="188"/>
        <v>1</v>
      </c>
      <c r="AS552">
        <f t="shared" si="189"/>
        <v>0</v>
      </c>
      <c r="AT552">
        <f t="shared" si="201"/>
        <v>21</v>
      </c>
      <c r="AU552">
        <f t="shared" si="202"/>
        <v>0</v>
      </c>
      <c r="AV552">
        <f t="shared" si="203"/>
        <v>8</v>
      </c>
      <c r="AW552">
        <f t="shared" si="204"/>
        <v>6</v>
      </c>
      <c r="AX552">
        <f t="shared" si="205"/>
        <v>1</v>
      </c>
      <c r="AY552">
        <f t="shared" si="206"/>
        <v>21</v>
      </c>
      <c r="AZ552">
        <f t="shared" si="190"/>
        <v>2402</v>
      </c>
      <c r="BA552">
        <f t="shared" si="191"/>
        <v>240200</v>
      </c>
      <c r="BB552">
        <f t="shared" si="207"/>
        <v>0</v>
      </c>
      <c r="BC552">
        <f t="shared" si="208"/>
        <v>0</v>
      </c>
    </row>
    <row r="553" spans="1:55">
      <c r="A553">
        <v>8</v>
      </c>
      <c r="B553">
        <v>6</v>
      </c>
      <c r="C553">
        <v>2</v>
      </c>
      <c r="D553">
        <v>7</v>
      </c>
      <c r="E553">
        <v>0</v>
      </c>
      <c r="F553">
        <v>4</v>
      </c>
      <c r="G553">
        <v>11</v>
      </c>
      <c r="H553">
        <v>5</v>
      </c>
      <c r="I553">
        <v>3</v>
      </c>
      <c r="J553">
        <v>2</v>
      </c>
      <c r="K553">
        <v>3</v>
      </c>
      <c r="L553"/>
      <c r="M553"/>
      <c r="N553">
        <f t="shared" si="192"/>
        <v>8</v>
      </c>
      <c r="O553">
        <f t="shared" si="193"/>
        <v>6</v>
      </c>
      <c r="P553">
        <f t="shared" si="194"/>
        <v>2</v>
      </c>
      <c r="Q553">
        <f t="shared" si="195"/>
        <v>7</v>
      </c>
      <c r="R553">
        <f t="shared" si="196"/>
        <v>4</v>
      </c>
      <c r="S553">
        <f t="shared" si="197"/>
        <v>11</v>
      </c>
      <c r="T553">
        <f t="shared" si="197"/>
        <v>5</v>
      </c>
      <c r="U553">
        <f t="shared" si="198"/>
        <v>3</v>
      </c>
      <c r="V553">
        <f t="shared" si="199"/>
        <v>2</v>
      </c>
      <c r="W553">
        <f t="shared" si="200"/>
        <v>6303</v>
      </c>
      <c r="AP553">
        <f t="shared" si="186"/>
        <v>8</v>
      </c>
      <c r="AQ553">
        <f t="shared" si="187"/>
        <v>6</v>
      </c>
      <c r="AR553">
        <f t="shared" si="188"/>
        <v>2</v>
      </c>
      <c r="AS553">
        <f t="shared" si="189"/>
        <v>7</v>
      </c>
      <c r="AT553">
        <f t="shared" si="201"/>
        <v>7</v>
      </c>
      <c r="AU553">
        <f t="shared" si="202"/>
        <v>2</v>
      </c>
      <c r="AV553">
        <f t="shared" si="203"/>
        <v>8</v>
      </c>
      <c r="AW553">
        <f t="shared" si="204"/>
        <v>6</v>
      </c>
      <c r="AX553">
        <f t="shared" si="205"/>
        <v>2</v>
      </c>
      <c r="AY553">
        <f t="shared" si="206"/>
        <v>7</v>
      </c>
      <c r="AZ553">
        <f t="shared" si="190"/>
        <v>7003</v>
      </c>
      <c r="BA553">
        <f t="shared" si="191"/>
        <v>700300</v>
      </c>
      <c r="BB553">
        <f t="shared" si="207"/>
        <v>0</v>
      </c>
      <c r="BC553">
        <f t="shared" si="208"/>
        <v>0</v>
      </c>
    </row>
    <row r="554" spans="1:55">
      <c r="A554">
        <v>8</v>
      </c>
      <c r="B554">
        <v>6</v>
      </c>
      <c r="C554">
        <v>3</v>
      </c>
      <c r="D554">
        <v>3</v>
      </c>
      <c r="E554">
        <v>0</v>
      </c>
      <c r="F554">
        <v>5</v>
      </c>
      <c r="G554">
        <v>8</v>
      </c>
      <c r="H554">
        <v>3</v>
      </c>
      <c r="I554">
        <v>1</v>
      </c>
      <c r="J554">
        <v>6</v>
      </c>
      <c r="K554">
        <v>2</v>
      </c>
      <c r="L554"/>
      <c r="M554"/>
      <c r="N554">
        <f t="shared" si="192"/>
        <v>8</v>
      </c>
      <c r="O554">
        <f t="shared" si="193"/>
        <v>6</v>
      </c>
      <c r="P554">
        <f t="shared" si="194"/>
        <v>3</v>
      </c>
      <c r="Q554">
        <f t="shared" si="195"/>
        <v>3</v>
      </c>
      <c r="R554">
        <f t="shared" si="196"/>
        <v>5</v>
      </c>
      <c r="S554">
        <f t="shared" si="197"/>
        <v>8</v>
      </c>
      <c r="T554">
        <f t="shared" si="197"/>
        <v>3</v>
      </c>
      <c r="U554">
        <f t="shared" si="198"/>
        <v>1</v>
      </c>
      <c r="V554">
        <f t="shared" si="199"/>
        <v>6</v>
      </c>
      <c r="W554">
        <f t="shared" si="200"/>
        <v>7102</v>
      </c>
      <c r="AP554">
        <f t="shared" si="186"/>
        <v>8</v>
      </c>
      <c r="AQ554">
        <f t="shared" si="187"/>
        <v>6</v>
      </c>
      <c r="AR554">
        <f t="shared" si="188"/>
        <v>3</v>
      </c>
      <c r="AS554">
        <f t="shared" si="189"/>
        <v>3</v>
      </c>
      <c r="AT554">
        <f t="shared" si="201"/>
        <v>8</v>
      </c>
      <c r="AU554">
        <f t="shared" si="202"/>
        <v>0</v>
      </c>
      <c r="AV554">
        <f t="shared" si="203"/>
        <v>8</v>
      </c>
      <c r="AW554">
        <f t="shared" si="204"/>
        <v>6</v>
      </c>
      <c r="AX554">
        <f t="shared" si="205"/>
        <v>3</v>
      </c>
      <c r="AY554">
        <f t="shared" si="206"/>
        <v>3</v>
      </c>
      <c r="AZ554">
        <f t="shared" si="190"/>
        <v>7402</v>
      </c>
      <c r="BA554">
        <f t="shared" si="191"/>
        <v>740200</v>
      </c>
      <c r="BB554">
        <f t="shared" si="207"/>
        <v>0</v>
      </c>
      <c r="BC554">
        <f t="shared" si="208"/>
        <v>0</v>
      </c>
    </row>
    <row r="555" spans="1:55">
      <c r="A555">
        <v>8</v>
      </c>
      <c r="B555">
        <v>6</v>
      </c>
      <c r="C555">
        <v>4</v>
      </c>
      <c r="D555">
        <v>6</v>
      </c>
      <c r="E555">
        <v>0</v>
      </c>
      <c r="F555">
        <v>6</v>
      </c>
      <c r="G555">
        <v>9</v>
      </c>
      <c r="H555">
        <v>3</v>
      </c>
      <c r="I555">
        <v>2</v>
      </c>
      <c r="J555">
        <v>7</v>
      </c>
      <c r="K555">
        <v>1</v>
      </c>
      <c r="L555"/>
      <c r="M555"/>
      <c r="N555">
        <f t="shared" si="192"/>
        <v>8</v>
      </c>
      <c r="O555">
        <f t="shared" si="193"/>
        <v>6</v>
      </c>
      <c r="P555">
        <f t="shared" si="194"/>
        <v>4</v>
      </c>
      <c r="Q555">
        <f t="shared" si="195"/>
        <v>6</v>
      </c>
      <c r="R555">
        <f t="shared" si="196"/>
        <v>6</v>
      </c>
      <c r="S555">
        <f t="shared" si="197"/>
        <v>9</v>
      </c>
      <c r="T555">
        <f t="shared" si="197"/>
        <v>3</v>
      </c>
      <c r="U555">
        <f t="shared" si="198"/>
        <v>2</v>
      </c>
      <c r="V555">
        <f t="shared" si="199"/>
        <v>7</v>
      </c>
      <c r="W555">
        <f t="shared" si="200"/>
        <v>8201</v>
      </c>
      <c r="AP555">
        <f t="shared" si="186"/>
        <v>8</v>
      </c>
      <c r="AQ555">
        <f t="shared" si="187"/>
        <v>6</v>
      </c>
      <c r="AR555">
        <f t="shared" si="188"/>
        <v>4</v>
      </c>
      <c r="AS555">
        <f t="shared" si="189"/>
        <v>6</v>
      </c>
      <c r="AT555">
        <f t="shared" si="201"/>
        <v>9</v>
      </c>
      <c r="AU555">
        <f t="shared" si="202"/>
        <v>7</v>
      </c>
      <c r="AV555">
        <f t="shared" si="203"/>
        <v>8</v>
      </c>
      <c r="AW555">
        <f t="shared" si="204"/>
        <v>6</v>
      </c>
      <c r="AX555">
        <f t="shared" si="205"/>
        <v>4</v>
      </c>
      <c r="AY555">
        <f t="shared" si="206"/>
        <v>6</v>
      </c>
      <c r="AZ555">
        <f t="shared" si="190"/>
        <v>8801</v>
      </c>
      <c r="BA555">
        <f t="shared" si="191"/>
        <v>880100</v>
      </c>
      <c r="BB555">
        <f t="shared" si="207"/>
        <v>0</v>
      </c>
      <c r="BC555">
        <f t="shared" si="208"/>
        <v>0</v>
      </c>
    </row>
    <row r="556" spans="1:55">
      <c r="A556">
        <v>8</v>
      </c>
      <c r="B556">
        <v>6</v>
      </c>
      <c r="C556">
        <v>5</v>
      </c>
      <c r="D556">
        <v>5</v>
      </c>
      <c r="E556">
        <v>0</v>
      </c>
      <c r="F556">
        <v>1</v>
      </c>
      <c r="G556">
        <v>10</v>
      </c>
      <c r="H556">
        <v>7</v>
      </c>
      <c r="I556">
        <v>2</v>
      </c>
      <c r="J556">
        <v>0</v>
      </c>
      <c r="K556">
        <v>3</v>
      </c>
      <c r="L556"/>
      <c r="M556"/>
      <c r="N556">
        <f t="shared" si="192"/>
        <v>8</v>
      </c>
      <c r="O556">
        <f t="shared" si="193"/>
        <v>6</v>
      </c>
      <c r="P556">
        <f t="shared" si="194"/>
        <v>5</v>
      </c>
      <c r="Q556">
        <f t="shared" si="195"/>
        <v>5</v>
      </c>
      <c r="R556">
        <f t="shared" si="196"/>
        <v>1</v>
      </c>
      <c r="S556">
        <f t="shared" si="197"/>
        <v>10</v>
      </c>
      <c r="T556">
        <f t="shared" si="197"/>
        <v>7</v>
      </c>
      <c r="U556">
        <f t="shared" si="198"/>
        <v>2</v>
      </c>
      <c r="V556">
        <f t="shared" si="199"/>
        <v>0</v>
      </c>
      <c r="W556">
        <f t="shared" si="200"/>
        <v>1203</v>
      </c>
      <c r="AP556">
        <f t="shared" si="186"/>
        <v>8</v>
      </c>
      <c r="AQ556">
        <f t="shared" si="187"/>
        <v>6</v>
      </c>
      <c r="AR556">
        <f t="shared" si="188"/>
        <v>5</v>
      </c>
      <c r="AS556">
        <f t="shared" si="189"/>
        <v>5</v>
      </c>
      <c r="AT556">
        <f t="shared" si="201"/>
        <v>4</v>
      </c>
      <c r="AU556">
        <f t="shared" si="202"/>
        <v>6</v>
      </c>
      <c r="AV556">
        <f t="shared" si="203"/>
        <v>8</v>
      </c>
      <c r="AW556">
        <f t="shared" si="204"/>
        <v>6</v>
      </c>
      <c r="AX556">
        <f t="shared" si="205"/>
        <v>5</v>
      </c>
      <c r="AY556">
        <f t="shared" si="206"/>
        <v>5</v>
      </c>
      <c r="AZ556">
        <f t="shared" si="190"/>
        <v>1703</v>
      </c>
      <c r="BA556">
        <f t="shared" si="191"/>
        <v>170300</v>
      </c>
      <c r="BB556">
        <f t="shared" si="207"/>
        <v>0</v>
      </c>
      <c r="BC556">
        <f t="shared" si="208"/>
        <v>0</v>
      </c>
    </row>
    <row r="557" spans="1:55">
      <c r="A557">
        <v>8</v>
      </c>
      <c r="B557">
        <v>7</v>
      </c>
      <c r="C557">
        <v>1</v>
      </c>
      <c r="D557">
        <v>0</v>
      </c>
      <c r="E557">
        <v>10</v>
      </c>
      <c r="F557">
        <v>2</v>
      </c>
      <c r="G557">
        <v>12</v>
      </c>
      <c r="H557">
        <v>10</v>
      </c>
      <c r="I557">
        <v>4</v>
      </c>
      <c r="J557">
        <v>0</v>
      </c>
      <c r="K557">
        <v>1</v>
      </c>
      <c r="L557"/>
      <c r="M557"/>
      <c r="N557">
        <f t="shared" si="192"/>
        <v>8</v>
      </c>
      <c r="O557">
        <f t="shared" si="193"/>
        <v>7</v>
      </c>
      <c r="P557">
        <f t="shared" si="194"/>
        <v>1</v>
      </c>
      <c r="Q557">
        <f t="shared" si="195"/>
        <v>10</v>
      </c>
      <c r="R557">
        <f t="shared" si="196"/>
        <v>2</v>
      </c>
      <c r="S557">
        <f t="shared" si="197"/>
        <v>12</v>
      </c>
      <c r="T557">
        <f t="shared" si="197"/>
        <v>10</v>
      </c>
      <c r="U557">
        <f t="shared" si="198"/>
        <v>4</v>
      </c>
      <c r="V557">
        <f t="shared" si="199"/>
        <v>0</v>
      </c>
      <c r="W557">
        <f t="shared" si="200"/>
        <v>4401</v>
      </c>
      <c r="AP557">
        <f t="shared" si="186"/>
        <v>8</v>
      </c>
      <c r="AQ557">
        <f t="shared" si="187"/>
        <v>7</v>
      </c>
      <c r="AR557">
        <f t="shared" si="188"/>
        <v>1</v>
      </c>
      <c r="AS557">
        <f t="shared" si="189"/>
        <v>0</v>
      </c>
      <c r="AT557">
        <f t="shared" si="201"/>
        <v>10</v>
      </c>
      <c r="AU557">
        <f t="shared" si="202"/>
        <v>0</v>
      </c>
      <c r="AV557">
        <f t="shared" si="203"/>
        <v>8</v>
      </c>
      <c r="AW557">
        <f t="shared" si="204"/>
        <v>7</v>
      </c>
      <c r="AX557">
        <f t="shared" si="205"/>
        <v>1</v>
      </c>
      <c r="AY557">
        <f t="shared" si="206"/>
        <v>10</v>
      </c>
      <c r="AZ557">
        <f t="shared" si="190"/>
        <v>4401</v>
      </c>
      <c r="BA557">
        <f t="shared" si="191"/>
        <v>440100</v>
      </c>
      <c r="BB557">
        <f t="shared" si="207"/>
        <v>0</v>
      </c>
      <c r="BC557">
        <f t="shared" si="208"/>
        <v>0</v>
      </c>
    </row>
    <row r="558" spans="1:55">
      <c r="A558">
        <v>8</v>
      </c>
      <c r="B558">
        <v>7</v>
      </c>
      <c r="C558">
        <v>2</v>
      </c>
      <c r="D558">
        <v>17</v>
      </c>
      <c r="E558">
        <v>0</v>
      </c>
      <c r="F558">
        <v>1</v>
      </c>
      <c r="G558">
        <v>11</v>
      </c>
      <c r="H558">
        <v>11</v>
      </c>
      <c r="I558">
        <v>1</v>
      </c>
      <c r="J558">
        <v>0</v>
      </c>
      <c r="K558">
        <v>3</v>
      </c>
      <c r="L558"/>
      <c r="M558"/>
      <c r="N558">
        <f t="shared" si="192"/>
        <v>8</v>
      </c>
      <c r="O558">
        <f t="shared" si="193"/>
        <v>7</v>
      </c>
      <c r="P558">
        <f t="shared" si="194"/>
        <v>2</v>
      </c>
      <c r="Q558">
        <f t="shared" si="195"/>
        <v>17</v>
      </c>
      <c r="R558">
        <f t="shared" si="196"/>
        <v>1</v>
      </c>
      <c r="S558">
        <f t="shared" si="197"/>
        <v>11</v>
      </c>
      <c r="T558">
        <f t="shared" si="197"/>
        <v>11</v>
      </c>
      <c r="U558">
        <f t="shared" si="198"/>
        <v>1</v>
      </c>
      <c r="V558">
        <f t="shared" si="199"/>
        <v>0</v>
      </c>
      <c r="W558">
        <f t="shared" si="200"/>
        <v>1103</v>
      </c>
      <c r="AP558">
        <f t="shared" si="186"/>
        <v>8</v>
      </c>
      <c r="AQ558">
        <f t="shared" si="187"/>
        <v>7</v>
      </c>
      <c r="AR558">
        <f t="shared" si="188"/>
        <v>2</v>
      </c>
      <c r="AS558">
        <f t="shared" si="189"/>
        <v>17</v>
      </c>
      <c r="AT558">
        <f t="shared" si="201"/>
        <v>4</v>
      </c>
      <c r="AU558">
        <f t="shared" si="202"/>
        <v>6</v>
      </c>
      <c r="AV558">
        <f t="shared" si="203"/>
        <v>8</v>
      </c>
      <c r="AW558">
        <f t="shared" si="204"/>
        <v>7</v>
      </c>
      <c r="AX558">
        <f t="shared" si="205"/>
        <v>2</v>
      </c>
      <c r="AY558">
        <f t="shared" si="206"/>
        <v>17</v>
      </c>
      <c r="AZ558">
        <f t="shared" si="190"/>
        <v>2803</v>
      </c>
      <c r="BA558">
        <f t="shared" si="191"/>
        <v>280300</v>
      </c>
      <c r="BB558">
        <f t="shared" si="207"/>
        <v>0</v>
      </c>
      <c r="BC558">
        <f t="shared" si="208"/>
        <v>0</v>
      </c>
    </row>
    <row r="559" spans="1:55">
      <c r="A559">
        <v>8</v>
      </c>
      <c r="B559">
        <v>7</v>
      </c>
      <c r="C559">
        <v>3</v>
      </c>
      <c r="D559">
        <v>7</v>
      </c>
      <c r="E559">
        <v>0</v>
      </c>
      <c r="F559">
        <v>3</v>
      </c>
      <c r="G559">
        <v>13</v>
      </c>
      <c r="H559">
        <v>5</v>
      </c>
      <c r="I559">
        <v>3</v>
      </c>
      <c r="J559">
        <v>8</v>
      </c>
      <c r="K559">
        <v>3</v>
      </c>
      <c r="L559"/>
      <c r="M559"/>
      <c r="N559">
        <f t="shared" si="192"/>
        <v>8</v>
      </c>
      <c r="O559">
        <f t="shared" si="193"/>
        <v>7</v>
      </c>
      <c r="P559">
        <f t="shared" si="194"/>
        <v>3</v>
      </c>
      <c r="Q559">
        <f t="shared" si="195"/>
        <v>7</v>
      </c>
      <c r="R559">
        <f t="shared" si="196"/>
        <v>3</v>
      </c>
      <c r="S559">
        <f t="shared" si="197"/>
        <v>13</v>
      </c>
      <c r="T559">
        <f t="shared" si="197"/>
        <v>5</v>
      </c>
      <c r="U559">
        <f t="shared" si="198"/>
        <v>3</v>
      </c>
      <c r="V559">
        <f t="shared" si="199"/>
        <v>8</v>
      </c>
      <c r="W559">
        <f t="shared" si="200"/>
        <v>5303</v>
      </c>
      <c r="AP559">
        <f t="shared" si="186"/>
        <v>8</v>
      </c>
      <c r="AQ559">
        <f t="shared" si="187"/>
        <v>7</v>
      </c>
      <c r="AR559">
        <f t="shared" si="188"/>
        <v>3</v>
      </c>
      <c r="AS559">
        <f t="shared" si="189"/>
        <v>7</v>
      </c>
      <c r="AT559">
        <f t="shared" si="201"/>
        <v>6</v>
      </c>
      <c r="AU559">
        <f t="shared" si="202"/>
        <v>8</v>
      </c>
      <c r="AV559">
        <f t="shared" si="203"/>
        <v>8</v>
      </c>
      <c r="AW559">
        <f t="shared" si="204"/>
        <v>7</v>
      </c>
      <c r="AX559">
        <f t="shared" si="205"/>
        <v>3</v>
      </c>
      <c r="AY559">
        <f t="shared" si="206"/>
        <v>7</v>
      </c>
      <c r="AZ559">
        <f t="shared" si="190"/>
        <v>6003</v>
      </c>
      <c r="BA559">
        <f t="shared" si="191"/>
        <v>600300</v>
      </c>
      <c r="BB559">
        <f t="shared" si="207"/>
        <v>0</v>
      </c>
      <c r="BC559">
        <f t="shared" si="208"/>
        <v>0</v>
      </c>
    </row>
    <row r="560" spans="1:55">
      <c r="A560">
        <v>8</v>
      </c>
      <c r="B560">
        <v>7</v>
      </c>
      <c r="C560">
        <v>4</v>
      </c>
      <c r="D560">
        <v>10</v>
      </c>
      <c r="E560">
        <v>0</v>
      </c>
      <c r="F560">
        <v>6</v>
      </c>
      <c r="G560">
        <v>8</v>
      </c>
      <c r="H560">
        <v>14</v>
      </c>
      <c r="I560">
        <v>2</v>
      </c>
      <c r="J560">
        <v>2</v>
      </c>
      <c r="K560">
        <v>1</v>
      </c>
      <c r="L560"/>
      <c r="M560"/>
      <c r="N560">
        <f t="shared" si="192"/>
        <v>8</v>
      </c>
      <c r="O560">
        <f t="shared" si="193"/>
        <v>7</v>
      </c>
      <c r="P560">
        <f t="shared" si="194"/>
        <v>4</v>
      </c>
      <c r="Q560">
        <f t="shared" si="195"/>
        <v>10</v>
      </c>
      <c r="R560">
        <f t="shared" si="196"/>
        <v>6</v>
      </c>
      <c r="S560">
        <f t="shared" si="197"/>
        <v>8</v>
      </c>
      <c r="T560">
        <f t="shared" si="197"/>
        <v>14</v>
      </c>
      <c r="U560">
        <f t="shared" si="198"/>
        <v>2</v>
      </c>
      <c r="V560">
        <f t="shared" si="199"/>
        <v>2</v>
      </c>
      <c r="W560">
        <f t="shared" si="200"/>
        <v>8201</v>
      </c>
      <c r="AP560">
        <f t="shared" si="186"/>
        <v>8</v>
      </c>
      <c r="AQ560">
        <f t="shared" si="187"/>
        <v>7</v>
      </c>
      <c r="AR560">
        <f t="shared" si="188"/>
        <v>4</v>
      </c>
      <c r="AS560">
        <f t="shared" si="189"/>
        <v>10</v>
      </c>
      <c r="AT560">
        <f t="shared" si="201"/>
        <v>9</v>
      </c>
      <c r="AU560">
        <f t="shared" si="202"/>
        <v>2</v>
      </c>
      <c r="AV560">
        <f t="shared" si="203"/>
        <v>8</v>
      </c>
      <c r="AW560">
        <f t="shared" si="204"/>
        <v>7</v>
      </c>
      <c r="AX560">
        <f t="shared" si="205"/>
        <v>4</v>
      </c>
      <c r="AY560">
        <f t="shared" si="206"/>
        <v>10</v>
      </c>
      <c r="AZ560">
        <f t="shared" si="190"/>
        <v>9201</v>
      </c>
      <c r="BA560">
        <f t="shared" si="191"/>
        <v>920100</v>
      </c>
      <c r="BB560">
        <f t="shared" si="207"/>
        <v>0</v>
      </c>
      <c r="BC560">
        <f t="shared" si="208"/>
        <v>0</v>
      </c>
    </row>
    <row r="561" spans="1:55">
      <c r="A561">
        <v>8</v>
      </c>
      <c r="B561">
        <v>7</v>
      </c>
      <c r="C561">
        <v>5</v>
      </c>
      <c r="D561">
        <v>1</v>
      </c>
      <c r="E561">
        <v>0</v>
      </c>
      <c r="F561">
        <v>4</v>
      </c>
      <c r="G561">
        <v>2</v>
      </c>
      <c r="H561">
        <v>2</v>
      </c>
      <c r="I561">
        <v>5</v>
      </c>
      <c r="J561">
        <v>5</v>
      </c>
      <c r="K561">
        <v>2</v>
      </c>
      <c r="L561"/>
      <c r="M561"/>
      <c r="N561">
        <f t="shared" si="192"/>
        <v>8</v>
      </c>
      <c r="O561">
        <f t="shared" si="193"/>
        <v>7</v>
      </c>
      <c r="P561">
        <f t="shared" si="194"/>
        <v>5</v>
      </c>
      <c r="Q561">
        <f t="shared" si="195"/>
        <v>1</v>
      </c>
      <c r="R561">
        <f t="shared" si="196"/>
        <v>4</v>
      </c>
      <c r="S561">
        <f t="shared" si="197"/>
        <v>2</v>
      </c>
      <c r="T561">
        <f t="shared" si="197"/>
        <v>2</v>
      </c>
      <c r="U561">
        <f t="shared" si="198"/>
        <v>5</v>
      </c>
      <c r="V561">
        <f t="shared" si="199"/>
        <v>5</v>
      </c>
      <c r="W561">
        <f t="shared" si="200"/>
        <v>6502</v>
      </c>
      <c r="AP561">
        <f t="shared" si="186"/>
        <v>8</v>
      </c>
      <c r="AQ561">
        <f t="shared" si="187"/>
        <v>7</v>
      </c>
      <c r="AR561">
        <f t="shared" si="188"/>
        <v>5</v>
      </c>
      <c r="AS561">
        <f t="shared" si="189"/>
        <v>1</v>
      </c>
      <c r="AT561">
        <f t="shared" si="201"/>
        <v>7</v>
      </c>
      <c r="AU561">
        <f t="shared" si="202"/>
        <v>0</v>
      </c>
      <c r="AV561">
        <f t="shared" si="203"/>
        <v>8</v>
      </c>
      <c r="AW561">
        <f t="shared" si="204"/>
        <v>7</v>
      </c>
      <c r="AX561">
        <f t="shared" si="205"/>
        <v>5</v>
      </c>
      <c r="AY561">
        <f t="shared" si="206"/>
        <v>1</v>
      </c>
      <c r="AZ561">
        <f t="shared" si="190"/>
        <v>6602</v>
      </c>
      <c r="BA561">
        <f t="shared" si="191"/>
        <v>660200</v>
      </c>
      <c r="BB561">
        <f t="shared" si="207"/>
        <v>0</v>
      </c>
      <c r="BC561">
        <f t="shared" si="208"/>
        <v>0</v>
      </c>
    </row>
    <row r="562" spans="1:55">
      <c r="A562">
        <v>8</v>
      </c>
      <c r="B562">
        <v>8</v>
      </c>
      <c r="C562">
        <v>1</v>
      </c>
      <c r="D562">
        <v>0</v>
      </c>
      <c r="E562">
        <v>13</v>
      </c>
      <c r="F562">
        <v>2</v>
      </c>
      <c r="G562">
        <v>7</v>
      </c>
      <c r="H562">
        <v>17</v>
      </c>
      <c r="I562">
        <v>3</v>
      </c>
      <c r="J562">
        <v>0</v>
      </c>
      <c r="K562">
        <v>1</v>
      </c>
      <c r="L562"/>
      <c r="M562"/>
      <c r="N562">
        <f t="shared" si="192"/>
        <v>8</v>
      </c>
      <c r="O562">
        <f t="shared" si="193"/>
        <v>8</v>
      </c>
      <c r="P562">
        <f t="shared" si="194"/>
        <v>1</v>
      </c>
      <c r="Q562">
        <f t="shared" si="195"/>
        <v>13</v>
      </c>
      <c r="R562">
        <f t="shared" si="196"/>
        <v>2</v>
      </c>
      <c r="S562">
        <f t="shared" si="197"/>
        <v>7</v>
      </c>
      <c r="T562">
        <f t="shared" si="197"/>
        <v>17</v>
      </c>
      <c r="U562">
        <f t="shared" si="198"/>
        <v>3</v>
      </c>
      <c r="V562">
        <f t="shared" si="199"/>
        <v>0</v>
      </c>
      <c r="W562">
        <f t="shared" si="200"/>
        <v>4301</v>
      </c>
      <c r="AP562">
        <f t="shared" si="186"/>
        <v>8</v>
      </c>
      <c r="AQ562">
        <f t="shared" si="187"/>
        <v>8</v>
      </c>
      <c r="AR562">
        <f t="shared" si="188"/>
        <v>1</v>
      </c>
      <c r="AS562">
        <f t="shared" si="189"/>
        <v>0</v>
      </c>
      <c r="AT562">
        <f t="shared" si="201"/>
        <v>13</v>
      </c>
      <c r="AU562">
        <f t="shared" si="202"/>
        <v>0</v>
      </c>
      <c r="AV562">
        <f t="shared" si="203"/>
        <v>8</v>
      </c>
      <c r="AW562">
        <f t="shared" si="204"/>
        <v>8</v>
      </c>
      <c r="AX562">
        <f t="shared" si="205"/>
        <v>1</v>
      </c>
      <c r="AY562">
        <f t="shared" si="206"/>
        <v>13</v>
      </c>
      <c r="AZ562">
        <f t="shared" si="190"/>
        <v>4301</v>
      </c>
      <c r="BA562">
        <f t="shared" si="191"/>
        <v>430100</v>
      </c>
      <c r="BB562">
        <f t="shared" si="207"/>
        <v>0</v>
      </c>
      <c r="BC562">
        <f t="shared" si="208"/>
        <v>0</v>
      </c>
    </row>
    <row r="563" spans="1:55">
      <c r="A563">
        <v>8</v>
      </c>
      <c r="B563">
        <v>8</v>
      </c>
      <c r="C563">
        <v>2</v>
      </c>
      <c r="D563">
        <v>12</v>
      </c>
      <c r="E563">
        <v>0</v>
      </c>
      <c r="F563">
        <v>1</v>
      </c>
      <c r="G563">
        <v>9</v>
      </c>
      <c r="H563">
        <v>4</v>
      </c>
      <c r="I563">
        <v>1</v>
      </c>
      <c r="J563">
        <v>0</v>
      </c>
      <c r="K563">
        <v>2</v>
      </c>
      <c r="L563"/>
      <c r="M563"/>
      <c r="N563">
        <f t="shared" si="192"/>
        <v>8</v>
      </c>
      <c r="O563">
        <f t="shared" si="193"/>
        <v>8</v>
      </c>
      <c r="P563">
        <f t="shared" si="194"/>
        <v>2</v>
      </c>
      <c r="Q563">
        <f t="shared" si="195"/>
        <v>12</v>
      </c>
      <c r="R563">
        <f t="shared" si="196"/>
        <v>1</v>
      </c>
      <c r="S563">
        <f t="shared" si="197"/>
        <v>9</v>
      </c>
      <c r="T563">
        <f t="shared" si="197"/>
        <v>4</v>
      </c>
      <c r="U563">
        <f t="shared" si="198"/>
        <v>1</v>
      </c>
      <c r="V563">
        <f t="shared" si="199"/>
        <v>0</v>
      </c>
      <c r="W563">
        <f t="shared" si="200"/>
        <v>1102</v>
      </c>
      <c r="AP563">
        <f t="shared" si="186"/>
        <v>8</v>
      </c>
      <c r="AQ563">
        <f t="shared" si="187"/>
        <v>8</v>
      </c>
      <c r="AR563">
        <f t="shared" si="188"/>
        <v>2</v>
      </c>
      <c r="AS563">
        <f t="shared" si="189"/>
        <v>12</v>
      </c>
      <c r="AT563">
        <f t="shared" si="201"/>
        <v>4</v>
      </c>
      <c r="AU563">
        <f t="shared" si="202"/>
        <v>5</v>
      </c>
      <c r="AV563">
        <f t="shared" si="203"/>
        <v>8</v>
      </c>
      <c r="AW563">
        <f t="shared" si="204"/>
        <v>8</v>
      </c>
      <c r="AX563">
        <f t="shared" si="205"/>
        <v>2</v>
      </c>
      <c r="AY563">
        <f t="shared" si="206"/>
        <v>12</v>
      </c>
      <c r="AZ563">
        <f t="shared" si="190"/>
        <v>2302</v>
      </c>
      <c r="BA563">
        <f t="shared" si="191"/>
        <v>230200</v>
      </c>
      <c r="BB563">
        <f t="shared" si="207"/>
        <v>0</v>
      </c>
      <c r="BC563">
        <f t="shared" si="208"/>
        <v>0</v>
      </c>
    </row>
    <row r="564" spans="1:55">
      <c r="A564">
        <v>8</v>
      </c>
      <c r="B564">
        <v>8</v>
      </c>
      <c r="C564">
        <v>3</v>
      </c>
      <c r="D564">
        <v>5</v>
      </c>
      <c r="E564">
        <v>0</v>
      </c>
      <c r="F564">
        <v>7</v>
      </c>
      <c r="G564">
        <v>1</v>
      </c>
      <c r="H564">
        <v>1</v>
      </c>
      <c r="I564">
        <v>2</v>
      </c>
      <c r="J564">
        <v>1</v>
      </c>
      <c r="K564">
        <v>1</v>
      </c>
      <c r="L564"/>
      <c r="M564"/>
      <c r="N564">
        <f t="shared" si="192"/>
        <v>8</v>
      </c>
      <c r="O564">
        <f t="shared" si="193"/>
        <v>8</v>
      </c>
      <c r="P564">
        <f t="shared" si="194"/>
        <v>3</v>
      </c>
      <c r="Q564">
        <f t="shared" si="195"/>
        <v>5</v>
      </c>
      <c r="R564">
        <f t="shared" si="196"/>
        <v>7</v>
      </c>
      <c r="S564">
        <f t="shared" si="197"/>
        <v>1</v>
      </c>
      <c r="T564">
        <f t="shared" si="197"/>
        <v>1</v>
      </c>
      <c r="U564">
        <f t="shared" si="198"/>
        <v>2</v>
      </c>
      <c r="V564">
        <f t="shared" si="199"/>
        <v>1</v>
      </c>
      <c r="W564">
        <f t="shared" si="200"/>
        <v>9201</v>
      </c>
      <c r="AP564">
        <f t="shared" si="186"/>
        <v>8</v>
      </c>
      <c r="AQ564">
        <f t="shared" si="187"/>
        <v>8</v>
      </c>
      <c r="AR564">
        <f t="shared" si="188"/>
        <v>3</v>
      </c>
      <c r="AS564">
        <f t="shared" si="189"/>
        <v>5</v>
      </c>
      <c r="AT564">
        <f t="shared" si="201"/>
        <v>10</v>
      </c>
      <c r="AU564">
        <f t="shared" si="202"/>
        <v>1</v>
      </c>
      <c r="AV564">
        <f t="shared" si="203"/>
        <v>8</v>
      </c>
      <c r="AW564">
        <f t="shared" si="204"/>
        <v>8</v>
      </c>
      <c r="AX564">
        <f t="shared" si="205"/>
        <v>3</v>
      </c>
      <c r="AY564">
        <f t="shared" si="206"/>
        <v>5</v>
      </c>
      <c r="AZ564">
        <f t="shared" si="190"/>
        <v>9701</v>
      </c>
      <c r="BA564">
        <f t="shared" si="191"/>
        <v>970100</v>
      </c>
      <c r="BB564">
        <f t="shared" si="207"/>
        <v>0</v>
      </c>
      <c r="BC564">
        <f t="shared" si="208"/>
        <v>0</v>
      </c>
    </row>
    <row r="565" spans="1:55">
      <c r="A565">
        <v>8</v>
      </c>
      <c r="B565">
        <v>8</v>
      </c>
      <c r="C565">
        <v>4</v>
      </c>
      <c r="D565">
        <v>18</v>
      </c>
      <c r="E565">
        <v>0</v>
      </c>
      <c r="F565">
        <v>5</v>
      </c>
      <c r="G565">
        <v>3</v>
      </c>
      <c r="H565">
        <v>12</v>
      </c>
      <c r="I565">
        <v>4</v>
      </c>
      <c r="J565">
        <v>7</v>
      </c>
      <c r="K565">
        <v>2</v>
      </c>
      <c r="L565"/>
      <c r="M565"/>
      <c r="N565">
        <f t="shared" si="192"/>
        <v>8</v>
      </c>
      <c r="O565">
        <f t="shared" si="193"/>
        <v>8</v>
      </c>
      <c r="P565">
        <f t="shared" si="194"/>
        <v>4</v>
      </c>
      <c r="Q565">
        <f t="shared" si="195"/>
        <v>18</v>
      </c>
      <c r="R565">
        <f t="shared" si="196"/>
        <v>5</v>
      </c>
      <c r="S565">
        <f t="shared" si="197"/>
        <v>3</v>
      </c>
      <c r="T565">
        <f t="shared" si="197"/>
        <v>12</v>
      </c>
      <c r="U565">
        <f t="shared" si="198"/>
        <v>4</v>
      </c>
      <c r="V565">
        <f t="shared" si="199"/>
        <v>7</v>
      </c>
      <c r="W565">
        <f t="shared" si="200"/>
        <v>7402</v>
      </c>
      <c r="AP565">
        <f t="shared" si="186"/>
        <v>8</v>
      </c>
      <c r="AQ565">
        <f t="shared" si="187"/>
        <v>8</v>
      </c>
      <c r="AR565">
        <f t="shared" si="188"/>
        <v>4</v>
      </c>
      <c r="AS565">
        <f t="shared" si="189"/>
        <v>18</v>
      </c>
      <c r="AT565">
        <f t="shared" si="201"/>
        <v>8</v>
      </c>
      <c r="AU565">
        <f t="shared" si="202"/>
        <v>7</v>
      </c>
      <c r="AV565">
        <f t="shared" si="203"/>
        <v>8</v>
      </c>
      <c r="AW565">
        <f t="shared" si="204"/>
        <v>8</v>
      </c>
      <c r="AX565">
        <f t="shared" si="205"/>
        <v>4</v>
      </c>
      <c r="AY565">
        <f t="shared" si="206"/>
        <v>18</v>
      </c>
      <c r="AZ565">
        <f t="shared" si="190"/>
        <v>9202</v>
      </c>
      <c r="BA565">
        <f t="shared" si="191"/>
        <v>920200</v>
      </c>
      <c r="BB565">
        <f t="shared" si="207"/>
        <v>0</v>
      </c>
      <c r="BC565">
        <f t="shared" si="208"/>
        <v>0</v>
      </c>
    </row>
    <row r="566" spans="1:55">
      <c r="A566">
        <v>8</v>
      </c>
      <c r="B566">
        <v>8</v>
      </c>
      <c r="C566">
        <v>5</v>
      </c>
      <c r="D566">
        <v>4</v>
      </c>
      <c r="E566">
        <v>0</v>
      </c>
      <c r="F566">
        <v>4</v>
      </c>
      <c r="G566">
        <v>6</v>
      </c>
      <c r="H566">
        <v>13</v>
      </c>
      <c r="I566">
        <v>5</v>
      </c>
      <c r="J566">
        <v>6</v>
      </c>
      <c r="K566">
        <v>3</v>
      </c>
      <c r="L566"/>
      <c r="M566"/>
      <c r="N566">
        <f t="shared" si="192"/>
        <v>8</v>
      </c>
      <c r="O566">
        <f t="shared" si="193"/>
        <v>8</v>
      </c>
      <c r="P566">
        <f t="shared" si="194"/>
        <v>5</v>
      </c>
      <c r="Q566">
        <f t="shared" si="195"/>
        <v>4</v>
      </c>
      <c r="R566">
        <f t="shared" si="196"/>
        <v>4</v>
      </c>
      <c r="S566">
        <f t="shared" si="197"/>
        <v>6</v>
      </c>
      <c r="T566">
        <f t="shared" si="197"/>
        <v>13</v>
      </c>
      <c r="U566">
        <f t="shared" si="198"/>
        <v>5</v>
      </c>
      <c r="V566">
        <f t="shared" si="199"/>
        <v>6</v>
      </c>
      <c r="W566">
        <f t="shared" si="200"/>
        <v>6503</v>
      </c>
      <c r="AP566">
        <f t="shared" si="186"/>
        <v>8</v>
      </c>
      <c r="AQ566">
        <f t="shared" si="187"/>
        <v>8</v>
      </c>
      <c r="AR566">
        <f t="shared" si="188"/>
        <v>5</v>
      </c>
      <c r="AS566">
        <f t="shared" si="189"/>
        <v>4</v>
      </c>
      <c r="AT566">
        <f t="shared" si="201"/>
        <v>7</v>
      </c>
      <c r="AU566">
        <f t="shared" si="202"/>
        <v>0</v>
      </c>
      <c r="AV566">
        <f t="shared" si="203"/>
        <v>8</v>
      </c>
      <c r="AW566">
        <f t="shared" si="204"/>
        <v>8</v>
      </c>
      <c r="AX566">
        <f t="shared" si="205"/>
        <v>5</v>
      </c>
      <c r="AY566">
        <f t="shared" si="206"/>
        <v>4</v>
      </c>
      <c r="AZ566">
        <f t="shared" si="190"/>
        <v>6903</v>
      </c>
      <c r="BA566">
        <f t="shared" si="191"/>
        <v>690300</v>
      </c>
      <c r="BB566">
        <f t="shared" si="207"/>
        <v>0</v>
      </c>
      <c r="BC566">
        <f t="shared" si="208"/>
        <v>0</v>
      </c>
    </row>
    <row r="567" spans="1:55">
      <c r="A567">
        <v>8</v>
      </c>
      <c r="B567">
        <v>9</v>
      </c>
      <c r="C567">
        <v>1</v>
      </c>
      <c r="D567">
        <v>8</v>
      </c>
      <c r="E567">
        <v>0</v>
      </c>
      <c r="F567">
        <v>7</v>
      </c>
      <c r="G567">
        <v>4</v>
      </c>
      <c r="H567">
        <v>8</v>
      </c>
      <c r="I567">
        <v>3</v>
      </c>
      <c r="J567">
        <v>2</v>
      </c>
      <c r="K567">
        <v>1</v>
      </c>
      <c r="L567"/>
      <c r="M567"/>
      <c r="N567">
        <f t="shared" si="192"/>
        <v>8</v>
      </c>
      <c r="O567">
        <f t="shared" si="193"/>
        <v>9</v>
      </c>
      <c r="P567">
        <f t="shared" si="194"/>
        <v>1</v>
      </c>
      <c r="Q567">
        <f t="shared" si="195"/>
        <v>8</v>
      </c>
      <c r="R567">
        <f t="shared" si="196"/>
        <v>7</v>
      </c>
      <c r="S567">
        <f t="shared" si="197"/>
        <v>4</v>
      </c>
      <c r="T567">
        <f t="shared" si="197"/>
        <v>8</v>
      </c>
      <c r="U567">
        <f t="shared" si="198"/>
        <v>3</v>
      </c>
      <c r="V567">
        <f t="shared" si="199"/>
        <v>2</v>
      </c>
      <c r="W567">
        <f t="shared" si="200"/>
        <v>9301</v>
      </c>
      <c r="AP567">
        <f t="shared" si="186"/>
        <v>8</v>
      </c>
      <c r="AQ567">
        <f t="shared" si="187"/>
        <v>9</v>
      </c>
      <c r="AR567">
        <f t="shared" si="188"/>
        <v>1</v>
      </c>
      <c r="AS567">
        <f t="shared" si="189"/>
        <v>8</v>
      </c>
      <c r="AT567">
        <f t="shared" si="201"/>
        <v>10</v>
      </c>
      <c r="AU567">
        <f t="shared" si="202"/>
        <v>2</v>
      </c>
      <c r="AV567">
        <f t="shared" si="203"/>
        <v>8</v>
      </c>
      <c r="AW567">
        <f t="shared" si="204"/>
        <v>9</v>
      </c>
      <c r="AX567">
        <f t="shared" si="205"/>
        <v>1</v>
      </c>
      <c r="AY567">
        <f t="shared" si="206"/>
        <v>8</v>
      </c>
      <c r="AZ567">
        <f t="shared" si="190"/>
        <v>10101</v>
      </c>
      <c r="BA567">
        <f t="shared" si="191"/>
        <v>1010100</v>
      </c>
      <c r="BB567">
        <f t="shared" si="207"/>
        <v>0</v>
      </c>
      <c r="BC567">
        <f t="shared" si="208"/>
        <v>0</v>
      </c>
    </row>
    <row r="568" spans="1:55">
      <c r="A568">
        <v>8</v>
      </c>
      <c r="B568">
        <v>9</v>
      </c>
      <c r="C568">
        <v>2</v>
      </c>
      <c r="D568">
        <v>18</v>
      </c>
      <c r="E568">
        <v>0</v>
      </c>
      <c r="F568">
        <v>4</v>
      </c>
      <c r="G568">
        <v>10</v>
      </c>
      <c r="H568">
        <v>9</v>
      </c>
      <c r="I568">
        <v>5</v>
      </c>
      <c r="J568">
        <v>3</v>
      </c>
      <c r="K568">
        <v>2</v>
      </c>
      <c r="L568"/>
      <c r="M568"/>
      <c r="N568">
        <f t="shared" si="192"/>
        <v>8</v>
      </c>
      <c r="O568">
        <f t="shared" si="193"/>
        <v>9</v>
      </c>
      <c r="P568">
        <f t="shared" si="194"/>
        <v>2</v>
      </c>
      <c r="Q568">
        <f t="shared" si="195"/>
        <v>18</v>
      </c>
      <c r="R568">
        <f t="shared" si="196"/>
        <v>4</v>
      </c>
      <c r="S568">
        <f t="shared" si="197"/>
        <v>10</v>
      </c>
      <c r="T568">
        <f t="shared" si="197"/>
        <v>9</v>
      </c>
      <c r="U568">
        <f t="shared" si="198"/>
        <v>5</v>
      </c>
      <c r="V568">
        <f t="shared" si="199"/>
        <v>3</v>
      </c>
      <c r="W568">
        <f t="shared" si="200"/>
        <v>6502</v>
      </c>
      <c r="AP568">
        <f t="shared" si="186"/>
        <v>8</v>
      </c>
      <c r="AQ568">
        <f t="shared" si="187"/>
        <v>9</v>
      </c>
      <c r="AR568">
        <f t="shared" si="188"/>
        <v>2</v>
      </c>
      <c r="AS568">
        <f t="shared" si="189"/>
        <v>18</v>
      </c>
      <c r="AT568">
        <f t="shared" si="201"/>
        <v>7</v>
      </c>
      <c r="AU568">
        <f t="shared" si="202"/>
        <v>3</v>
      </c>
      <c r="AV568">
        <f t="shared" si="203"/>
        <v>8</v>
      </c>
      <c r="AW568">
        <f t="shared" si="204"/>
        <v>9</v>
      </c>
      <c r="AX568">
        <f t="shared" si="205"/>
        <v>2</v>
      </c>
      <c r="AY568">
        <f t="shared" si="206"/>
        <v>18</v>
      </c>
      <c r="AZ568">
        <f t="shared" si="190"/>
        <v>8302</v>
      </c>
      <c r="BA568">
        <f t="shared" si="191"/>
        <v>830200</v>
      </c>
      <c r="BB568">
        <f t="shared" si="207"/>
        <v>0</v>
      </c>
      <c r="BC568">
        <f t="shared" si="208"/>
        <v>0</v>
      </c>
    </row>
    <row r="569" spans="1:55">
      <c r="A569">
        <v>8</v>
      </c>
      <c r="B569">
        <v>9</v>
      </c>
      <c r="C569">
        <v>3</v>
      </c>
      <c r="D569">
        <v>6</v>
      </c>
      <c r="E569">
        <v>0</v>
      </c>
      <c r="F569">
        <v>6</v>
      </c>
      <c r="G569">
        <v>5</v>
      </c>
      <c r="H569">
        <v>3</v>
      </c>
      <c r="I569">
        <v>1</v>
      </c>
      <c r="J569">
        <v>4</v>
      </c>
      <c r="K569">
        <v>3</v>
      </c>
      <c r="L569"/>
      <c r="M569"/>
      <c r="N569">
        <f t="shared" si="192"/>
        <v>8</v>
      </c>
      <c r="O569">
        <f t="shared" si="193"/>
        <v>9</v>
      </c>
      <c r="P569">
        <f t="shared" si="194"/>
        <v>3</v>
      </c>
      <c r="Q569">
        <f t="shared" si="195"/>
        <v>6</v>
      </c>
      <c r="R569">
        <f t="shared" si="196"/>
        <v>6</v>
      </c>
      <c r="S569">
        <f t="shared" si="197"/>
        <v>5</v>
      </c>
      <c r="T569">
        <f t="shared" si="197"/>
        <v>3</v>
      </c>
      <c r="U569">
        <f t="shared" si="198"/>
        <v>1</v>
      </c>
      <c r="V569">
        <f t="shared" si="199"/>
        <v>4</v>
      </c>
      <c r="W569">
        <f t="shared" si="200"/>
        <v>8103</v>
      </c>
      <c r="AP569">
        <f t="shared" si="186"/>
        <v>8</v>
      </c>
      <c r="AQ569">
        <f t="shared" si="187"/>
        <v>9</v>
      </c>
      <c r="AR569">
        <f t="shared" si="188"/>
        <v>3</v>
      </c>
      <c r="AS569">
        <f t="shared" si="189"/>
        <v>6</v>
      </c>
      <c r="AT569">
        <f t="shared" si="201"/>
        <v>9</v>
      </c>
      <c r="AU569">
        <f t="shared" si="202"/>
        <v>4</v>
      </c>
      <c r="AV569">
        <f t="shared" si="203"/>
        <v>8</v>
      </c>
      <c r="AW569">
        <f t="shared" si="204"/>
        <v>9</v>
      </c>
      <c r="AX569">
        <f t="shared" si="205"/>
        <v>3</v>
      </c>
      <c r="AY569">
        <f t="shared" si="206"/>
        <v>6</v>
      </c>
      <c r="AZ569">
        <f t="shared" si="190"/>
        <v>8703</v>
      </c>
      <c r="BA569">
        <f t="shared" si="191"/>
        <v>870300</v>
      </c>
      <c r="BB569">
        <f t="shared" si="207"/>
        <v>0</v>
      </c>
      <c r="BC569">
        <f t="shared" si="208"/>
        <v>0</v>
      </c>
    </row>
    <row r="570" spans="1:55">
      <c r="A570">
        <v>8</v>
      </c>
      <c r="B570">
        <v>9</v>
      </c>
      <c r="C570">
        <v>4</v>
      </c>
      <c r="D570">
        <v>0</v>
      </c>
      <c r="E570">
        <v>19</v>
      </c>
      <c r="F570">
        <v>2</v>
      </c>
      <c r="G570">
        <v>12</v>
      </c>
      <c r="H570">
        <v>14</v>
      </c>
      <c r="I570">
        <v>4</v>
      </c>
      <c r="J570">
        <v>0</v>
      </c>
      <c r="K570">
        <v>2</v>
      </c>
      <c r="L570"/>
      <c r="M570"/>
      <c r="N570">
        <f t="shared" si="192"/>
        <v>8</v>
      </c>
      <c r="O570">
        <f t="shared" si="193"/>
        <v>9</v>
      </c>
      <c r="P570">
        <f t="shared" si="194"/>
        <v>4</v>
      </c>
      <c r="Q570">
        <f t="shared" si="195"/>
        <v>19</v>
      </c>
      <c r="R570">
        <f t="shared" si="196"/>
        <v>2</v>
      </c>
      <c r="S570">
        <f t="shared" si="197"/>
        <v>12</v>
      </c>
      <c r="T570">
        <f t="shared" si="197"/>
        <v>14</v>
      </c>
      <c r="U570">
        <f t="shared" si="198"/>
        <v>4</v>
      </c>
      <c r="V570">
        <f t="shared" si="199"/>
        <v>0</v>
      </c>
      <c r="W570">
        <f t="shared" si="200"/>
        <v>4402</v>
      </c>
      <c r="AP570">
        <f t="shared" si="186"/>
        <v>8</v>
      </c>
      <c r="AQ570">
        <f t="shared" si="187"/>
        <v>9</v>
      </c>
      <c r="AR570">
        <f t="shared" si="188"/>
        <v>4</v>
      </c>
      <c r="AS570">
        <f t="shared" si="189"/>
        <v>0</v>
      </c>
      <c r="AT570">
        <f t="shared" si="201"/>
        <v>19</v>
      </c>
      <c r="AU570">
        <f t="shared" si="202"/>
        <v>0</v>
      </c>
      <c r="AV570">
        <f t="shared" si="203"/>
        <v>8</v>
      </c>
      <c r="AW570">
        <f t="shared" si="204"/>
        <v>9</v>
      </c>
      <c r="AX570">
        <f t="shared" si="205"/>
        <v>4</v>
      </c>
      <c r="AY570">
        <f t="shared" si="206"/>
        <v>19</v>
      </c>
      <c r="AZ570">
        <f t="shared" si="190"/>
        <v>4402</v>
      </c>
      <c r="BA570">
        <f t="shared" si="191"/>
        <v>440200</v>
      </c>
      <c r="BB570">
        <f t="shared" si="207"/>
        <v>0</v>
      </c>
      <c r="BC570">
        <f t="shared" si="208"/>
        <v>0</v>
      </c>
    </row>
    <row r="571" spans="1:55">
      <c r="A571">
        <v>8</v>
      </c>
      <c r="B571">
        <v>9</v>
      </c>
      <c r="C571">
        <v>5</v>
      </c>
      <c r="D571">
        <v>15</v>
      </c>
      <c r="E571">
        <v>0</v>
      </c>
      <c r="F571">
        <v>1</v>
      </c>
      <c r="G571">
        <v>2</v>
      </c>
      <c r="H571">
        <v>2</v>
      </c>
      <c r="I571">
        <v>2</v>
      </c>
      <c r="J571">
        <v>0</v>
      </c>
      <c r="K571">
        <v>3</v>
      </c>
      <c r="L571"/>
      <c r="M571"/>
      <c r="N571">
        <f t="shared" si="192"/>
        <v>8</v>
      </c>
      <c r="O571">
        <f t="shared" si="193"/>
        <v>9</v>
      </c>
      <c r="P571">
        <f t="shared" si="194"/>
        <v>5</v>
      </c>
      <c r="Q571">
        <f t="shared" si="195"/>
        <v>15</v>
      </c>
      <c r="R571">
        <f t="shared" si="196"/>
        <v>1</v>
      </c>
      <c r="S571">
        <f t="shared" si="197"/>
        <v>2</v>
      </c>
      <c r="T571">
        <f t="shared" si="197"/>
        <v>2</v>
      </c>
      <c r="U571">
        <f t="shared" si="198"/>
        <v>2</v>
      </c>
      <c r="V571">
        <f t="shared" si="199"/>
        <v>0</v>
      </c>
      <c r="W571">
        <f t="shared" si="200"/>
        <v>1203</v>
      </c>
      <c r="AP571">
        <f t="shared" si="186"/>
        <v>8</v>
      </c>
      <c r="AQ571">
        <f t="shared" si="187"/>
        <v>9</v>
      </c>
      <c r="AR571">
        <f t="shared" si="188"/>
        <v>5</v>
      </c>
      <c r="AS571">
        <f t="shared" si="189"/>
        <v>15</v>
      </c>
      <c r="AT571">
        <f t="shared" si="201"/>
        <v>4</v>
      </c>
      <c r="AU571">
        <f t="shared" si="202"/>
        <v>6</v>
      </c>
      <c r="AV571">
        <f t="shared" si="203"/>
        <v>8</v>
      </c>
      <c r="AW571">
        <f t="shared" si="204"/>
        <v>9</v>
      </c>
      <c r="AX571">
        <f t="shared" si="205"/>
        <v>5</v>
      </c>
      <c r="AY571">
        <f t="shared" si="206"/>
        <v>15</v>
      </c>
      <c r="AZ571">
        <f t="shared" si="190"/>
        <v>2703</v>
      </c>
      <c r="BA571">
        <f t="shared" si="191"/>
        <v>270300</v>
      </c>
      <c r="BB571">
        <f t="shared" si="207"/>
        <v>0</v>
      </c>
      <c r="BC571">
        <f t="shared" si="208"/>
        <v>0</v>
      </c>
    </row>
    <row r="572" spans="1:55">
      <c r="A572">
        <v>8</v>
      </c>
      <c r="B572">
        <v>10</v>
      </c>
      <c r="C572">
        <v>1</v>
      </c>
      <c r="D572">
        <v>7</v>
      </c>
      <c r="E572">
        <v>0</v>
      </c>
      <c r="F572">
        <v>6</v>
      </c>
      <c r="G572">
        <v>1</v>
      </c>
      <c r="H572">
        <v>10</v>
      </c>
      <c r="I572">
        <v>4</v>
      </c>
      <c r="J572">
        <v>7</v>
      </c>
      <c r="K572">
        <v>1</v>
      </c>
      <c r="L572"/>
      <c r="M572"/>
      <c r="N572">
        <f t="shared" si="192"/>
        <v>8</v>
      </c>
      <c r="O572">
        <f t="shared" si="193"/>
        <v>10</v>
      </c>
      <c r="P572">
        <f t="shared" si="194"/>
        <v>1</v>
      </c>
      <c r="Q572">
        <f t="shared" si="195"/>
        <v>7</v>
      </c>
      <c r="R572">
        <f t="shared" si="196"/>
        <v>6</v>
      </c>
      <c r="S572">
        <f t="shared" si="197"/>
        <v>1</v>
      </c>
      <c r="T572">
        <f t="shared" si="197"/>
        <v>10</v>
      </c>
      <c r="U572">
        <f t="shared" si="198"/>
        <v>4</v>
      </c>
      <c r="V572">
        <f t="shared" si="199"/>
        <v>7</v>
      </c>
      <c r="W572">
        <f t="shared" si="200"/>
        <v>8401</v>
      </c>
      <c r="AP572">
        <f t="shared" si="186"/>
        <v>8</v>
      </c>
      <c r="AQ572">
        <f t="shared" si="187"/>
        <v>10</v>
      </c>
      <c r="AR572">
        <f t="shared" si="188"/>
        <v>1</v>
      </c>
      <c r="AS572">
        <f t="shared" si="189"/>
        <v>7</v>
      </c>
      <c r="AT572">
        <f t="shared" si="201"/>
        <v>9</v>
      </c>
      <c r="AU572">
        <f t="shared" si="202"/>
        <v>7</v>
      </c>
      <c r="AV572">
        <f t="shared" si="203"/>
        <v>8</v>
      </c>
      <c r="AW572">
        <f t="shared" si="204"/>
        <v>10</v>
      </c>
      <c r="AX572">
        <f t="shared" si="205"/>
        <v>1</v>
      </c>
      <c r="AY572">
        <f t="shared" si="206"/>
        <v>7</v>
      </c>
      <c r="AZ572">
        <f t="shared" si="190"/>
        <v>9101</v>
      </c>
      <c r="BA572">
        <f t="shared" si="191"/>
        <v>910100</v>
      </c>
      <c r="BB572">
        <f t="shared" si="207"/>
        <v>0</v>
      </c>
      <c r="BC572">
        <f t="shared" si="208"/>
        <v>0</v>
      </c>
    </row>
    <row r="573" spans="1:55">
      <c r="A573">
        <v>8</v>
      </c>
      <c r="B573">
        <v>10</v>
      </c>
      <c r="C573">
        <v>2</v>
      </c>
      <c r="D573">
        <v>3</v>
      </c>
      <c r="E573">
        <v>0</v>
      </c>
      <c r="F573">
        <v>5</v>
      </c>
      <c r="G573">
        <v>11</v>
      </c>
      <c r="H573">
        <v>3</v>
      </c>
      <c r="I573">
        <v>2</v>
      </c>
      <c r="J573">
        <v>8</v>
      </c>
      <c r="K573">
        <v>2</v>
      </c>
      <c r="L573"/>
      <c r="M573"/>
      <c r="N573">
        <f t="shared" si="192"/>
        <v>8</v>
      </c>
      <c r="O573">
        <f t="shared" si="193"/>
        <v>10</v>
      </c>
      <c r="P573">
        <f t="shared" si="194"/>
        <v>2</v>
      </c>
      <c r="Q573">
        <f t="shared" si="195"/>
        <v>3</v>
      </c>
      <c r="R573">
        <f t="shared" si="196"/>
        <v>5</v>
      </c>
      <c r="S573">
        <f t="shared" si="197"/>
        <v>11</v>
      </c>
      <c r="T573">
        <f t="shared" si="197"/>
        <v>3</v>
      </c>
      <c r="U573">
        <f t="shared" si="198"/>
        <v>2</v>
      </c>
      <c r="V573">
        <f t="shared" si="199"/>
        <v>8</v>
      </c>
      <c r="W573">
        <f t="shared" si="200"/>
        <v>7202</v>
      </c>
      <c r="AP573">
        <f t="shared" si="186"/>
        <v>8</v>
      </c>
      <c r="AQ573">
        <f t="shared" si="187"/>
        <v>10</v>
      </c>
      <c r="AR573">
        <f t="shared" si="188"/>
        <v>2</v>
      </c>
      <c r="AS573">
        <f t="shared" si="189"/>
        <v>3</v>
      </c>
      <c r="AT573">
        <f t="shared" si="201"/>
        <v>8</v>
      </c>
      <c r="AU573">
        <f t="shared" si="202"/>
        <v>0</v>
      </c>
      <c r="AV573">
        <f t="shared" si="203"/>
        <v>8</v>
      </c>
      <c r="AW573">
        <f t="shared" si="204"/>
        <v>10</v>
      </c>
      <c r="AX573">
        <f t="shared" si="205"/>
        <v>2</v>
      </c>
      <c r="AY573">
        <f t="shared" si="206"/>
        <v>3</v>
      </c>
      <c r="AZ573">
        <f t="shared" si="190"/>
        <v>7502</v>
      </c>
      <c r="BA573">
        <f t="shared" si="191"/>
        <v>750200</v>
      </c>
      <c r="BB573">
        <f t="shared" si="207"/>
        <v>0</v>
      </c>
      <c r="BC573">
        <f t="shared" si="208"/>
        <v>0</v>
      </c>
    </row>
    <row r="574" spans="1:55">
      <c r="A574">
        <v>8</v>
      </c>
      <c r="B574">
        <v>10</v>
      </c>
      <c r="C574">
        <v>3</v>
      </c>
      <c r="D574">
        <v>4</v>
      </c>
      <c r="E574">
        <v>0</v>
      </c>
      <c r="F574">
        <v>1</v>
      </c>
      <c r="G574">
        <v>13</v>
      </c>
      <c r="H574">
        <v>4</v>
      </c>
      <c r="I574">
        <v>5</v>
      </c>
      <c r="J574">
        <v>0</v>
      </c>
      <c r="K574">
        <v>1</v>
      </c>
      <c r="L574"/>
      <c r="M574"/>
      <c r="N574">
        <f t="shared" si="192"/>
        <v>8</v>
      </c>
      <c r="O574">
        <f t="shared" si="193"/>
        <v>10</v>
      </c>
      <c r="P574">
        <f t="shared" si="194"/>
        <v>3</v>
      </c>
      <c r="Q574">
        <f t="shared" si="195"/>
        <v>4</v>
      </c>
      <c r="R574">
        <f t="shared" si="196"/>
        <v>1</v>
      </c>
      <c r="S574">
        <f t="shared" si="197"/>
        <v>13</v>
      </c>
      <c r="T574">
        <f t="shared" si="197"/>
        <v>4</v>
      </c>
      <c r="U574">
        <f t="shared" si="198"/>
        <v>5</v>
      </c>
      <c r="V574">
        <f t="shared" si="199"/>
        <v>0</v>
      </c>
      <c r="W574">
        <f t="shared" si="200"/>
        <v>1501</v>
      </c>
      <c r="AP574">
        <f t="shared" si="186"/>
        <v>8</v>
      </c>
      <c r="AQ574">
        <f t="shared" si="187"/>
        <v>10</v>
      </c>
      <c r="AR574">
        <f t="shared" si="188"/>
        <v>3</v>
      </c>
      <c r="AS574">
        <f t="shared" si="189"/>
        <v>4</v>
      </c>
      <c r="AT574">
        <f t="shared" si="201"/>
        <v>4</v>
      </c>
      <c r="AU574">
        <f t="shared" si="202"/>
        <v>0</v>
      </c>
      <c r="AV574">
        <f t="shared" si="203"/>
        <v>8</v>
      </c>
      <c r="AW574">
        <f t="shared" si="204"/>
        <v>10</v>
      </c>
      <c r="AX574">
        <f t="shared" si="205"/>
        <v>3</v>
      </c>
      <c r="AY574">
        <f t="shared" si="206"/>
        <v>4</v>
      </c>
      <c r="AZ574">
        <f t="shared" si="190"/>
        <v>1901</v>
      </c>
      <c r="BA574">
        <f t="shared" si="191"/>
        <v>190100</v>
      </c>
      <c r="BB574">
        <f t="shared" si="207"/>
        <v>0</v>
      </c>
      <c r="BC574">
        <f t="shared" si="208"/>
        <v>0</v>
      </c>
    </row>
    <row r="575" spans="1:55">
      <c r="A575">
        <v>8</v>
      </c>
      <c r="B575">
        <v>10</v>
      </c>
      <c r="C575">
        <v>4</v>
      </c>
      <c r="D575">
        <v>10</v>
      </c>
      <c r="E575">
        <v>0</v>
      </c>
      <c r="F575">
        <v>4</v>
      </c>
      <c r="G575">
        <v>10</v>
      </c>
      <c r="H575">
        <v>12</v>
      </c>
      <c r="I575">
        <v>1</v>
      </c>
      <c r="J575">
        <v>5</v>
      </c>
      <c r="K575">
        <v>2</v>
      </c>
      <c r="L575"/>
      <c r="M575"/>
      <c r="N575">
        <f t="shared" si="192"/>
        <v>8</v>
      </c>
      <c r="O575">
        <f t="shared" si="193"/>
        <v>10</v>
      </c>
      <c r="P575">
        <f t="shared" si="194"/>
        <v>4</v>
      </c>
      <c r="Q575">
        <f t="shared" si="195"/>
        <v>10</v>
      </c>
      <c r="R575">
        <f t="shared" si="196"/>
        <v>4</v>
      </c>
      <c r="S575">
        <f t="shared" si="197"/>
        <v>10</v>
      </c>
      <c r="T575">
        <f t="shared" si="197"/>
        <v>12</v>
      </c>
      <c r="U575">
        <f t="shared" si="198"/>
        <v>1</v>
      </c>
      <c r="V575">
        <f t="shared" si="199"/>
        <v>5</v>
      </c>
      <c r="W575">
        <f t="shared" si="200"/>
        <v>6102</v>
      </c>
      <c r="AP575">
        <f t="shared" si="186"/>
        <v>8</v>
      </c>
      <c r="AQ575">
        <f t="shared" si="187"/>
        <v>10</v>
      </c>
      <c r="AR575">
        <f t="shared" si="188"/>
        <v>4</v>
      </c>
      <c r="AS575">
        <f t="shared" si="189"/>
        <v>10</v>
      </c>
      <c r="AT575">
        <f t="shared" si="201"/>
        <v>7</v>
      </c>
      <c r="AU575">
        <f t="shared" si="202"/>
        <v>5</v>
      </c>
      <c r="AV575">
        <f t="shared" si="203"/>
        <v>8</v>
      </c>
      <c r="AW575">
        <f t="shared" si="204"/>
        <v>10</v>
      </c>
      <c r="AX575">
        <f t="shared" si="205"/>
        <v>4</v>
      </c>
      <c r="AY575">
        <f t="shared" si="206"/>
        <v>10</v>
      </c>
      <c r="AZ575">
        <f t="shared" si="190"/>
        <v>7102</v>
      </c>
      <c r="BA575">
        <f t="shared" si="191"/>
        <v>710200</v>
      </c>
      <c r="BB575">
        <f t="shared" si="207"/>
        <v>0</v>
      </c>
      <c r="BC575">
        <f t="shared" si="208"/>
        <v>0</v>
      </c>
    </row>
    <row r="576" spans="1:55">
      <c r="A576">
        <v>8</v>
      </c>
      <c r="B576">
        <v>10</v>
      </c>
      <c r="C576">
        <v>5</v>
      </c>
      <c r="D576">
        <v>20</v>
      </c>
      <c r="E576">
        <v>0</v>
      </c>
      <c r="F576">
        <v>3</v>
      </c>
      <c r="G576">
        <v>5</v>
      </c>
      <c r="H576">
        <v>9</v>
      </c>
      <c r="I576">
        <v>3</v>
      </c>
      <c r="J576">
        <v>1</v>
      </c>
      <c r="K576">
        <v>3</v>
      </c>
      <c r="L576"/>
      <c r="M576"/>
      <c r="N576">
        <f t="shared" si="192"/>
        <v>8</v>
      </c>
      <c r="O576">
        <f t="shared" si="193"/>
        <v>10</v>
      </c>
      <c r="P576">
        <f t="shared" si="194"/>
        <v>5</v>
      </c>
      <c r="Q576">
        <f t="shared" si="195"/>
        <v>20</v>
      </c>
      <c r="R576">
        <f t="shared" si="196"/>
        <v>3</v>
      </c>
      <c r="S576">
        <f t="shared" si="197"/>
        <v>5</v>
      </c>
      <c r="T576">
        <f t="shared" si="197"/>
        <v>9</v>
      </c>
      <c r="U576">
        <f t="shared" si="198"/>
        <v>3</v>
      </c>
      <c r="V576">
        <f t="shared" si="199"/>
        <v>1</v>
      </c>
      <c r="W576">
        <f t="shared" si="200"/>
        <v>5303</v>
      </c>
      <c r="AP576">
        <f t="shared" si="186"/>
        <v>8</v>
      </c>
      <c r="AQ576">
        <f t="shared" si="187"/>
        <v>10</v>
      </c>
      <c r="AR576">
        <f t="shared" si="188"/>
        <v>5</v>
      </c>
      <c r="AS576">
        <f t="shared" si="189"/>
        <v>20</v>
      </c>
      <c r="AT576">
        <f t="shared" si="201"/>
        <v>6</v>
      </c>
      <c r="AU576">
        <f t="shared" si="202"/>
        <v>1</v>
      </c>
      <c r="AV576">
        <f t="shared" si="203"/>
        <v>8</v>
      </c>
      <c r="AW576">
        <f t="shared" si="204"/>
        <v>10</v>
      </c>
      <c r="AX576">
        <f t="shared" si="205"/>
        <v>5</v>
      </c>
      <c r="AY576">
        <f t="shared" si="206"/>
        <v>20</v>
      </c>
      <c r="AZ576">
        <f t="shared" si="190"/>
        <v>7303</v>
      </c>
      <c r="BA576">
        <f t="shared" si="191"/>
        <v>730300</v>
      </c>
      <c r="BB576">
        <f t="shared" si="207"/>
        <v>0</v>
      </c>
      <c r="BC576">
        <f t="shared" si="208"/>
        <v>0</v>
      </c>
    </row>
    <row r="577" spans="1:55">
      <c r="A577">
        <v>8</v>
      </c>
      <c r="B577">
        <v>11</v>
      </c>
      <c r="C577">
        <v>1</v>
      </c>
      <c r="D577">
        <v>5</v>
      </c>
      <c r="E577">
        <v>0</v>
      </c>
      <c r="F577">
        <v>4</v>
      </c>
      <c r="G577">
        <v>5</v>
      </c>
      <c r="H577">
        <v>5</v>
      </c>
      <c r="I577">
        <v>2</v>
      </c>
      <c r="J577">
        <v>6</v>
      </c>
      <c r="K577">
        <v>2</v>
      </c>
      <c r="L577"/>
      <c r="M577"/>
      <c r="N577">
        <f t="shared" si="192"/>
        <v>8</v>
      </c>
      <c r="O577">
        <f t="shared" si="193"/>
        <v>11</v>
      </c>
      <c r="P577">
        <f t="shared" si="194"/>
        <v>1</v>
      </c>
      <c r="Q577">
        <f t="shared" si="195"/>
        <v>5</v>
      </c>
      <c r="R577">
        <f t="shared" si="196"/>
        <v>4</v>
      </c>
      <c r="S577">
        <f t="shared" si="197"/>
        <v>5</v>
      </c>
      <c r="T577">
        <f t="shared" si="197"/>
        <v>5</v>
      </c>
      <c r="U577">
        <f t="shared" si="198"/>
        <v>2</v>
      </c>
      <c r="V577">
        <f t="shared" si="199"/>
        <v>6</v>
      </c>
      <c r="W577">
        <f t="shared" si="200"/>
        <v>6202</v>
      </c>
      <c r="AP577">
        <f t="shared" si="186"/>
        <v>8</v>
      </c>
      <c r="AQ577">
        <f t="shared" si="187"/>
        <v>11</v>
      </c>
      <c r="AR577">
        <f t="shared" si="188"/>
        <v>1</v>
      </c>
      <c r="AS577">
        <f t="shared" si="189"/>
        <v>5</v>
      </c>
      <c r="AT577">
        <f t="shared" si="201"/>
        <v>7</v>
      </c>
      <c r="AU577">
        <f t="shared" si="202"/>
        <v>6</v>
      </c>
      <c r="AV577">
        <f t="shared" si="203"/>
        <v>8</v>
      </c>
      <c r="AW577">
        <f t="shared" si="204"/>
        <v>11</v>
      </c>
      <c r="AX577">
        <f t="shared" si="205"/>
        <v>1</v>
      </c>
      <c r="AY577">
        <f t="shared" si="206"/>
        <v>5</v>
      </c>
      <c r="AZ577">
        <f t="shared" si="190"/>
        <v>6702</v>
      </c>
      <c r="BA577">
        <f t="shared" si="191"/>
        <v>670200</v>
      </c>
      <c r="BB577">
        <f t="shared" si="207"/>
        <v>0</v>
      </c>
      <c r="BC577">
        <f t="shared" si="208"/>
        <v>0</v>
      </c>
    </row>
    <row r="578" spans="1:55">
      <c r="A578">
        <v>8</v>
      </c>
      <c r="B578">
        <v>11</v>
      </c>
      <c r="C578">
        <v>2</v>
      </c>
      <c r="D578">
        <v>17</v>
      </c>
      <c r="E578">
        <v>0</v>
      </c>
      <c r="F578">
        <v>1</v>
      </c>
      <c r="G578">
        <v>11</v>
      </c>
      <c r="H578">
        <v>5</v>
      </c>
      <c r="I578">
        <v>4</v>
      </c>
      <c r="J578">
        <v>0</v>
      </c>
      <c r="K578">
        <v>3</v>
      </c>
      <c r="L578"/>
      <c r="M578"/>
      <c r="N578">
        <f t="shared" si="192"/>
        <v>8</v>
      </c>
      <c r="O578">
        <f t="shared" si="193"/>
        <v>11</v>
      </c>
      <c r="P578">
        <f t="shared" si="194"/>
        <v>2</v>
      </c>
      <c r="Q578">
        <f t="shared" si="195"/>
        <v>17</v>
      </c>
      <c r="R578">
        <f t="shared" si="196"/>
        <v>1</v>
      </c>
      <c r="S578">
        <f t="shared" si="197"/>
        <v>11</v>
      </c>
      <c r="T578">
        <f t="shared" si="197"/>
        <v>5</v>
      </c>
      <c r="U578">
        <f t="shared" si="198"/>
        <v>4</v>
      </c>
      <c r="V578">
        <f t="shared" si="199"/>
        <v>0</v>
      </c>
      <c r="W578">
        <f t="shared" si="200"/>
        <v>1403</v>
      </c>
      <c r="AP578">
        <f t="shared" ref="AP578:AP641" si="209">A578</f>
        <v>8</v>
      </c>
      <c r="AQ578">
        <f t="shared" ref="AQ578:AQ641" si="210">B578</f>
        <v>11</v>
      </c>
      <c r="AR578">
        <f t="shared" ref="AR578:AR641" si="211">C578</f>
        <v>2</v>
      </c>
      <c r="AS578">
        <f t="shared" ref="AS578:AS641" si="212">D578</f>
        <v>17</v>
      </c>
      <c r="AT578">
        <f t="shared" si="201"/>
        <v>4</v>
      </c>
      <c r="AU578">
        <f t="shared" si="202"/>
        <v>6</v>
      </c>
      <c r="AV578">
        <f t="shared" si="203"/>
        <v>8</v>
      </c>
      <c r="AW578">
        <f t="shared" si="204"/>
        <v>11</v>
      </c>
      <c r="AX578">
        <f t="shared" si="205"/>
        <v>2</v>
      </c>
      <c r="AY578">
        <f t="shared" si="206"/>
        <v>17</v>
      </c>
      <c r="AZ578">
        <f t="shared" ref="AZ578:AZ641" si="213">$AS578*100+MAX(R578:Y578)</f>
        <v>3103</v>
      </c>
      <c r="BA578">
        <f t="shared" ref="BA578:BA641" si="214">AZ578*100+MAX(Z578:AG578)</f>
        <v>310300</v>
      </c>
      <c r="BB578">
        <f t="shared" si="207"/>
        <v>0</v>
      </c>
      <c r="BC578">
        <f t="shared" si="208"/>
        <v>0</v>
      </c>
    </row>
    <row r="579" spans="1:55">
      <c r="A579">
        <v>8</v>
      </c>
      <c r="B579">
        <v>11</v>
      </c>
      <c r="C579">
        <v>3</v>
      </c>
      <c r="D579">
        <v>18</v>
      </c>
      <c r="E579">
        <v>0</v>
      </c>
      <c r="F579">
        <v>6</v>
      </c>
      <c r="G579">
        <v>6</v>
      </c>
      <c r="H579">
        <v>2</v>
      </c>
      <c r="I579">
        <v>2</v>
      </c>
      <c r="J579">
        <v>5</v>
      </c>
      <c r="K579">
        <v>2</v>
      </c>
      <c r="L579"/>
      <c r="M579"/>
      <c r="N579">
        <f t="shared" ref="N579:N642" si="215">A579</f>
        <v>8</v>
      </c>
      <c r="O579">
        <f t="shared" ref="O579:O642" si="216">B579</f>
        <v>11</v>
      </c>
      <c r="P579">
        <f t="shared" ref="P579:P642" si="217">C579</f>
        <v>3</v>
      </c>
      <c r="Q579">
        <f t="shared" ref="Q579:Q642" si="218">IF(E579&gt;0,E579,D579)</f>
        <v>18</v>
      </c>
      <c r="R579">
        <f t="shared" ref="R579:R642" si="219">F579</f>
        <v>6</v>
      </c>
      <c r="S579">
        <f t="shared" ref="S579:T642" si="220">G579</f>
        <v>6</v>
      </c>
      <c r="T579">
        <f t="shared" si="220"/>
        <v>2</v>
      </c>
      <c r="U579">
        <f t="shared" ref="U579:U642" si="221">I579</f>
        <v>2</v>
      </c>
      <c r="V579">
        <f t="shared" ref="V579:V642" si="222">J579</f>
        <v>5</v>
      </c>
      <c r="W579">
        <f t="shared" ref="W579:W642" si="223">IF(OR(R579=1,AND(R579=2,Q579=21)),R579*1000+U579*100+K579,IF(AND(R579=2,Q579=22),(R579+1)*1000+U579*100+K579,(R579+2)*1000+U579*100+K579))</f>
        <v>8202</v>
      </c>
      <c r="AP579">
        <f t="shared" si="209"/>
        <v>8</v>
      </c>
      <c r="AQ579">
        <f t="shared" si="210"/>
        <v>11</v>
      </c>
      <c r="AR579">
        <f t="shared" si="211"/>
        <v>3</v>
      </c>
      <c r="AS579">
        <f t="shared" si="212"/>
        <v>18</v>
      </c>
      <c r="AT579">
        <f t="shared" ref="AT579:AT642" si="224">IF(E579&gt;0,E579,IF(F579&gt;0,F579+3,IF(G579&gt;0,G579+5,IF(H579&gt;0,H579+7,I579+10))))</f>
        <v>9</v>
      </c>
      <c r="AU579">
        <f t="shared" ref="AU579:AU642" si="225">IF(AS579&gt;4,IF(J579&gt;0,J579,IF(K579&gt;0,K579+3,IF(L579&gt;0,L579+5,M579+7))),0)</f>
        <v>5</v>
      </c>
      <c r="AV579">
        <f t="shared" ref="AV579:AV642" si="226">N579</f>
        <v>8</v>
      </c>
      <c r="AW579">
        <f t="shared" ref="AW579:AW642" si="227">O579</f>
        <v>11</v>
      </c>
      <c r="AX579">
        <f t="shared" ref="AX579:AX642" si="228">P579</f>
        <v>3</v>
      </c>
      <c r="AY579">
        <f t="shared" ref="AY579:AY642" si="229">IF(Q579=0,6,Q579)</f>
        <v>18</v>
      </c>
      <c r="AZ579">
        <f t="shared" si="213"/>
        <v>10002</v>
      </c>
      <c r="BA579">
        <f t="shared" si="214"/>
        <v>1000200</v>
      </c>
      <c r="BB579">
        <f t="shared" ref="BB579:BB642" si="230">AH579</f>
        <v>0</v>
      </c>
      <c r="BC579">
        <f t="shared" ref="BC579:BC642" si="231">AI579</f>
        <v>0</v>
      </c>
    </row>
    <row r="580" spans="1:55">
      <c r="A580">
        <v>8</v>
      </c>
      <c r="B580">
        <v>11</v>
      </c>
      <c r="C580">
        <v>4</v>
      </c>
      <c r="D580">
        <v>4</v>
      </c>
      <c r="E580">
        <v>0</v>
      </c>
      <c r="F580">
        <v>5</v>
      </c>
      <c r="G580">
        <v>5</v>
      </c>
      <c r="H580">
        <v>3</v>
      </c>
      <c r="I580">
        <v>4</v>
      </c>
      <c r="J580">
        <v>2</v>
      </c>
      <c r="K580">
        <v>1</v>
      </c>
      <c r="L580"/>
      <c r="M580"/>
      <c r="N580">
        <f t="shared" si="215"/>
        <v>8</v>
      </c>
      <c r="O580">
        <f t="shared" si="216"/>
        <v>11</v>
      </c>
      <c r="P580">
        <f t="shared" si="217"/>
        <v>4</v>
      </c>
      <c r="Q580">
        <f t="shared" si="218"/>
        <v>4</v>
      </c>
      <c r="R580">
        <f t="shared" si="219"/>
        <v>5</v>
      </c>
      <c r="S580">
        <f t="shared" si="220"/>
        <v>5</v>
      </c>
      <c r="T580">
        <f t="shared" si="220"/>
        <v>3</v>
      </c>
      <c r="U580">
        <f t="shared" si="221"/>
        <v>4</v>
      </c>
      <c r="V580">
        <f t="shared" si="222"/>
        <v>2</v>
      </c>
      <c r="W580">
        <f t="shared" si="223"/>
        <v>7401</v>
      </c>
      <c r="AP580">
        <f t="shared" si="209"/>
        <v>8</v>
      </c>
      <c r="AQ580">
        <f t="shared" si="210"/>
        <v>11</v>
      </c>
      <c r="AR580">
        <f t="shared" si="211"/>
        <v>4</v>
      </c>
      <c r="AS580">
        <f t="shared" si="212"/>
        <v>4</v>
      </c>
      <c r="AT580">
        <f t="shared" si="224"/>
        <v>8</v>
      </c>
      <c r="AU580">
        <f t="shared" si="225"/>
        <v>0</v>
      </c>
      <c r="AV580">
        <f t="shared" si="226"/>
        <v>8</v>
      </c>
      <c r="AW580">
        <f t="shared" si="227"/>
        <v>11</v>
      </c>
      <c r="AX580">
        <f t="shared" si="228"/>
        <v>4</v>
      </c>
      <c r="AY580">
        <f t="shared" si="229"/>
        <v>4</v>
      </c>
      <c r="AZ580">
        <f t="shared" si="213"/>
        <v>7801</v>
      </c>
      <c r="BA580">
        <f t="shared" si="214"/>
        <v>780100</v>
      </c>
      <c r="BB580">
        <f t="shared" si="230"/>
        <v>0</v>
      </c>
      <c r="BC580">
        <f t="shared" si="231"/>
        <v>0</v>
      </c>
    </row>
    <row r="581" spans="1:55">
      <c r="A581">
        <v>8</v>
      </c>
      <c r="B581">
        <v>11</v>
      </c>
      <c r="C581">
        <v>5</v>
      </c>
      <c r="D581">
        <v>15</v>
      </c>
      <c r="E581">
        <v>0</v>
      </c>
      <c r="F581">
        <v>7</v>
      </c>
      <c r="G581">
        <v>12</v>
      </c>
      <c r="H581">
        <v>13</v>
      </c>
      <c r="I581">
        <v>3</v>
      </c>
      <c r="J581">
        <v>8</v>
      </c>
      <c r="K581">
        <v>1</v>
      </c>
      <c r="L581"/>
      <c r="M581"/>
      <c r="N581">
        <f t="shared" si="215"/>
        <v>8</v>
      </c>
      <c r="O581">
        <f t="shared" si="216"/>
        <v>11</v>
      </c>
      <c r="P581">
        <f t="shared" si="217"/>
        <v>5</v>
      </c>
      <c r="Q581">
        <f t="shared" si="218"/>
        <v>15</v>
      </c>
      <c r="R581">
        <f t="shared" si="219"/>
        <v>7</v>
      </c>
      <c r="S581">
        <f t="shared" si="220"/>
        <v>12</v>
      </c>
      <c r="T581">
        <f t="shared" si="220"/>
        <v>13</v>
      </c>
      <c r="U581">
        <f t="shared" si="221"/>
        <v>3</v>
      </c>
      <c r="V581">
        <f t="shared" si="222"/>
        <v>8</v>
      </c>
      <c r="W581">
        <f t="shared" si="223"/>
        <v>9301</v>
      </c>
      <c r="AP581">
        <f t="shared" si="209"/>
        <v>8</v>
      </c>
      <c r="AQ581">
        <f t="shared" si="210"/>
        <v>11</v>
      </c>
      <c r="AR581">
        <f t="shared" si="211"/>
        <v>5</v>
      </c>
      <c r="AS581">
        <f t="shared" si="212"/>
        <v>15</v>
      </c>
      <c r="AT581">
        <f t="shared" si="224"/>
        <v>10</v>
      </c>
      <c r="AU581">
        <f t="shared" si="225"/>
        <v>8</v>
      </c>
      <c r="AV581">
        <f t="shared" si="226"/>
        <v>8</v>
      </c>
      <c r="AW581">
        <f t="shared" si="227"/>
        <v>11</v>
      </c>
      <c r="AX581">
        <f t="shared" si="228"/>
        <v>5</v>
      </c>
      <c r="AY581">
        <f t="shared" si="229"/>
        <v>15</v>
      </c>
      <c r="AZ581">
        <f t="shared" si="213"/>
        <v>10801</v>
      </c>
      <c r="BA581">
        <f t="shared" si="214"/>
        <v>1080100</v>
      </c>
      <c r="BB581">
        <f t="shared" si="230"/>
        <v>0</v>
      </c>
      <c r="BC581">
        <f t="shared" si="231"/>
        <v>0</v>
      </c>
    </row>
    <row r="582" spans="1:55">
      <c r="A582">
        <v>8</v>
      </c>
      <c r="B582">
        <v>12</v>
      </c>
      <c r="C582">
        <v>1</v>
      </c>
      <c r="D582">
        <v>0</v>
      </c>
      <c r="E582">
        <v>2</v>
      </c>
      <c r="F582">
        <v>2</v>
      </c>
      <c r="G582">
        <v>6</v>
      </c>
      <c r="H582">
        <v>13</v>
      </c>
      <c r="I582">
        <v>5</v>
      </c>
      <c r="J582">
        <v>0</v>
      </c>
      <c r="K582">
        <v>3</v>
      </c>
      <c r="L582"/>
      <c r="M582"/>
      <c r="N582">
        <f t="shared" si="215"/>
        <v>8</v>
      </c>
      <c r="O582">
        <f t="shared" si="216"/>
        <v>12</v>
      </c>
      <c r="P582">
        <f t="shared" si="217"/>
        <v>1</v>
      </c>
      <c r="Q582">
        <f t="shared" si="218"/>
        <v>2</v>
      </c>
      <c r="R582">
        <f t="shared" si="219"/>
        <v>2</v>
      </c>
      <c r="S582">
        <f t="shared" si="220"/>
        <v>6</v>
      </c>
      <c r="T582">
        <f t="shared" si="220"/>
        <v>13</v>
      </c>
      <c r="U582">
        <f t="shared" si="221"/>
        <v>5</v>
      </c>
      <c r="V582">
        <f t="shared" si="222"/>
        <v>0</v>
      </c>
      <c r="W582">
        <f t="shared" si="223"/>
        <v>4503</v>
      </c>
      <c r="AP582">
        <f t="shared" si="209"/>
        <v>8</v>
      </c>
      <c r="AQ582">
        <f t="shared" si="210"/>
        <v>12</v>
      </c>
      <c r="AR582">
        <f t="shared" si="211"/>
        <v>1</v>
      </c>
      <c r="AS582">
        <f t="shared" si="212"/>
        <v>0</v>
      </c>
      <c r="AT582">
        <f t="shared" si="224"/>
        <v>2</v>
      </c>
      <c r="AU582">
        <f t="shared" si="225"/>
        <v>0</v>
      </c>
      <c r="AV582">
        <f t="shared" si="226"/>
        <v>8</v>
      </c>
      <c r="AW582">
        <f t="shared" si="227"/>
        <v>12</v>
      </c>
      <c r="AX582">
        <f t="shared" si="228"/>
        <v>1</v>
      </c>
      <c r="AY582">
        <f t="shared" si="229"/>
        <v>2</v>
      </c>
      <c r="AZ582">
        <f t="shared" si="213"/>
        <v>4503</v>
      </c>
      <c r="BA582">
        <f t="shared" si="214"/>
        <v>450300</v>
      </c>
      <c r="BB582">
        <f t="shared" si="230"/>
        <v>0</v>
      </c>
      <c r="BC582">
        <f t="shared" si="231"/>
        <v>0</v>
      </c>
    </row>
    <row r="583" spans="1:55">
      <c r="A583">
        <v>8</v>
      </c>
      <c r="B583">
        <v>12</v>
      </c>
      <c r="C583">
        <v>2</v>
      </c>
      <c r="D583">
        <v>12</v>
      </c>
      <c r="E583">
        <v>0</v>
      </c>
      <c r="F583">
        <v>5</v>
      </c>
      <c r="G583">
        <v>4</v>
      </c>
      <c r="H583">
        <v>6</v>
      </c>
      <c r="I583">
        <v>2</v>
      </c>
      <c r="J583">
        <v>4</v>
      </c>
      <c r="K583">
        <v>1</v>
      </c>
      <c r="L583"/>
      <c r="M583"/>
      <c r="N583">
        <f t="shared" si="215"/>
        <v>8</v>
      </c>
      <c r="O583">
        <f t="shared" si="216"/>
        <v>12</v>
      </c>
      <c r="P583">
        <f t="shared" si="217"/>
        <v>2</v>
      </c>
      <c r="Q583">
        <f t="shared" si="218"/>
        <v>12</v>
      </c>
      <c r="R583">
        <f t="shared" si="219"/>
        <v>5</v>
      </c>
      <c r="S583">
        <f t="shared" si="220"/>
        <v>4</v>
      </c>
      <c r="T583">
        <f t="shared" si="220"/>
        <v>6</v>
      </c>
      <c r="U583">
        <f t="shared" si="221"/>
        <v>2</v>
      </c>
      <c r="V583">
        <f t="shared" si="222"/>
        <v>4</v>
      </c>
      <c r="W583">
        <f t="shared" si="223"/>
        <v>7201</v>
      </c>
      <c r="AP583">
        <f t="shared" si="209"/>
        <v>8</v>
      </c>
      <c r="AQ583">
        <f t="shared" si="210"/>
        <v>12</v>
      </c>
      <c r="AR583">
        <f t="shared" si="211"/>
        <v>2</v>
      </c>
      <c r="AS583">
        <f t="shared" si="212"/>
        <v>12</v>
      </c>
      <c r="AT583">
        <f t="shared" si="224"/>
        <v>8</v>
      </c>
      <c r="AU583">
        <f t="shared" si="225"/>
        <v>4</v>
      </c>
      <c r="AV583">
        <f t="shared" si="226"/>
        <v>8</v>
      </c>
      <c r="AW583">
        <f t="shared" si="227"/>
        <v>12</v>
      </c>
      <c r="AX583">
        <f t="shared" si="228"/>
        <v>2</v>
      </c>
      <c r="AY583">
        <f t="shared" si="229"/>
        <v>12</v>
      </c>
      <c r="AZ583">
        <f t="shared" si="213"/>
        <v>8401</v>
      </c>
      <c r="BA583">
        <f t="shared" si="214"/>
        <v>840100</v>
      </c>
      <c r="BB583">
        <f t="shared" si="230"/>
        <v>0</v>
      </c>
      <c r="BC583">
        <f t="shared" si="231"/>
        <v>0</v>
      </c>
    </row>
    <row r="584" spans="1:55">
      <c r="A584">
        <v>8</v>
      </c>
      <c r="B584">
        <v>12</v>
      </c>
      <c r="C584">
        <v>3</v>
      </c>
      <c r="D584">
        <v>5</v>
      </c>
      <c r="E584">
        <v>0</v>
      </c>
      <c r="F584">
        <v>4</v>
      </c>
      <c r="G584">
        <v>9</v>
      </c>
      <c r="H584">
        <v>7</v>
      </c>
      <c r="I584">
        <v>4</v>
      </c>
      <c r="J584">
        <v>8</v>
      </c>
      <c r="K584">
        <v>2</v>
      </c>
      <c r="L584"/>
      <c r="M584"/>
      <c r="N584">
        <f t="shared" si="215"/>
        <v>8</v>
      </c>
      <c r="O584">
        <f t="shared" si="216"/>
        <v>12</v>
      </c>
      <c r="P584">
        <f t="shared" si="217"/>
        <v>3</v>
      </c>
      <c r="Q584">
        <f t="shared" si="218"/>
        <v>5</v>
      </c>
      <c r="R584">
        <f t="shared" si="219"/>
        <v>4</v>
      </c>
      <c r="S584">
        <f t="shared" si="220"/>
        <v>9</v>
      </c>
      <c r="T584">
        <f t="shared" si="220"/>
        <v>7</v>
      </c>
      <c r="U584">
        <f t="shared" si="221"/>
        <v>4</v>
      </c>
      <c r="V584">
        <f t="shared" si="222"/>
        <v>8</v>
      </c>
      <c r="W584">
        <f t="shared" si="223"/>
        <v>6402</v>
      </c>
      <c r="AP584">
        <f t="shared" si="209"/>
        <v>8</v>
      </c>
      <c r="AQ584">
        <f t="shared" si="210"/>
        <v>12</v>
      </c>
      <c r="AR584">
        <f t="shared" si="211"/>
        <v>3</v>
      </c>
      <c r="AS584">
        <f t="shared" si="212"/>
        <v>5</v>
      </c>
      <c r="AT584">
        <f t="shared" si="224"/>
        <v>7</v>
      </c>
      <c r="AU584">
        <f t="shared" si="225"/>
        <v>8</v>
      </c>
      <c r="AV584">
        <f t="shared" si="226"/>
        <v>8</v>
      </c>
      <c r="AW584">
        <f t="shared" si="227"/>
        <v>12</v>
      </c>
      <c r="AX584">
        <f t="shared" si="228"/>
        <v>3</v>
      </c>
      <c r="AY584">
        <f t="shared" si="229"/>
        <v>5</v>
      </c>
      <c r="AZ584">
        <f t="shared" si="213"/>
        <v>6902</v>
      </c>
      <c r="BA584">
        <f t="shared" si="214"/>
        <v>690200</v>
      </c>
      <c r="BB584">
        <f t="shared" si="230"/>
        <v>0</v>
      </c>
      <c r="BC584">
        <f t="shared" si="231"/>
        <v>0</v>
      </c>
    </row>
    <row r="585" spans="1:55">
      <c r="A585">
        <v>8</v>
      </c>
      <c r="B585">
        <v>12</v>
      </c>
      <c r="C585">
        <v>4</v>
      </c>
      <c r="D585">
        <v>9</v>
      </c>
      <c r="E585">
        <v>0</v>
      </c>
      <c r="F585">
        <v>3</v>
      </c>
      <c r="G585">
        <v>7</v>
      </c>
      <c r="H585">
        <v>15</v>
      </c>
      <c r="I585">
        <v>1</v>
      </c>
      <c r="J585">
        <v>3</v>
      </c>
      <c r="K585">
        <v>2</v>
      </c>
      <c r="L585"/>
      <c r="M585"/>
      <c r="N585">
        <f t="shared" si="215"/>
        <v>8</v>
      </c>
      <c r="O585">
        <f t="shared" si="216"/>
        <v>12</v>
      </c>
      <c r="P585">
        <f t="shared" si="217"/>
        <v>4</v>
      </c>
      <c r="Q585">
        <f t="shared" si="218"/>
        <v>9</v>
      </c>
      <c r="R585">
        <f t="shared" si="219"/>
        <v>3</v>
      </c>
      <c r="S585">
        <f t="shared" si="220"/>
        <v>7</v>
      </c>
      <c r="T585">
        <f t="shared" si="220"/>
        <v>15</v>
      </c>
      <c r="U585">
        <f t="shared" si="221"/>
        <v>1</v>
      </c>
      <c r="V585">
        <f t="shared" si="222"/>
        <v>3</v>
      </c>
      <c r="W585">
        <f t="shared" si="223"/>
        <v>5102</v>
      </c>
      <c r="AP585">
        <f t="shared" si="209"/>
        <v>8</v>
      </c>
      <c r="AQ585">
        <f t="shared" si="210"/>
        <v>12</v>
      </c>
      <c r="AR585">
        <f t="shared" si="211"/>
        <v>4</v>
      </c>
      <c r="AS585">
        <f t="shared" si="212"/>
        <v>9</v>
      </c>
      <c r="AT585">
        <f t="shared" si="224"/>
        <v>6</v>
      </c>
      <c r="AU585">
        <f t="shared" si="225"/>
        <v>3</v>
      </c>
      <c r="AV585">
        <f t="shared" si="226"/>
        <v>8</v>
      </c>
      <c r="AW585">
        <f t="shared" si="227"/>
        <v>12</v>
      </c>
      <c r="AX585">
        <f t="shared" si="228"/>
        <v>4</v>
      </c>
      <c r="AY585">
        <f t="shared" si="229"/>
        <v>9</v>
      </c>
      <c r="AZ585">
        <f t="shared" si="213"/>
        <v>6002</v>
      </c>
      <c r="BA585">
        <f t="shared" si="214"/>
        <v>600200</v>
      </c>
      <c r="BB585">
        <f t="shared" si="230"/>
        <v>0</v>
      </c>
      <c r="BC585">
        <f t="shared" si="231"/>
        <v>0</v>
      </c>
    </row>
    <row r="586" spans="1:55">
      <c r="A586">
        <v>8</v>
      </c>
      <c r="B586">
        <v>12</v>
      </c>
      <c r="C586">
        <v>5</v>
      </c>
      <c r="D586">
        <v>17</v>
      </c>
      <c r="E586">
        <v>0</v>
      </c>
      <c r="F586">
        <v>7</v>
      </c>
      <c r="G586">
        <v>8</v>
      </c>
      <c r="H586">
        <v>8</v>
      </c>
      <c r="I586">
        <v>3</v>
      </c>
      <c r="J586">
        <v>6</v>
      </c>
      <c r="K586">
        <v>3</v>
      </c>
      <c r="L586"/>
      <c r="M586"/>
      <c r="N586">
        <f t="shared" si="215"/>
        <v>8</v>
      </c>
      <c r="O586">
        <f t="shared" si="216"/>
        <v>12</v>
      </c>
      <c r="P586">
        <f t="shared" si="217"/>
        <v>5</v>
      </c>
      <c r="Q586">
        <f t="shared" si="218"/>
        <v>17</v>
      </c>
      <c r="R586">
        <f t="shared" si="219"/>
        <v>7</v>
      </c>
      <c r="S586">
        <f t="shared" si="220"/>
        <v>8</v>
      </c>
      <c r="T586">
        <f t="shared" si="220"/>
        <v>8</v>
      </c>
      <c r="U586">
        <f t="shared" si="221"/>
        <v>3</v>
      </c>
      <c r="V586">
        <f t="shared" si="222"/>
        <v>6</v>
      </c>
      <c r="W586">
        <f t="shared" si="223"/>
        <v>9303</v>
      </c>
      <c r="AP586">
        <f t="shared" si="209"/>
        <v>8</v>
      </c>
      <c r="AQ586">
        <f t="shared" si="210"/>
        <v>12</v>
      </c>
      <c r="AR586">
        <f t="shared" si="211"/>
        <v>5</v>
      </c>
      <c r="AS586">
        <f t="shared" si="212"/>
        <v>17</v>
      </c>
      <c r="AT586">
        <f t="shared" si="224"/>
        <v>10</v>
      </c>
      <c r="AU586">
        <f t="shared" si="225"/>
        <v>6</v>
      </c>
      <c r="AV586">
        <f t="shared" si="226"/>
        <v>8</v>
      </c>
      <c r="AW586">
        <f t="shared" si="227"/>
        <v>12</v>
      </c>
      <c r="AX586">
        <f t="shared" si="228"/>
        <v>5</v>
      </c>
      <c r="AY586">
        <f t="shared" si="229"/>
        <v>17</v>
      </c>
      <c r="AZ586">
        <f t="shared" si="213"/>
        <v>11003</v>
      </c>
      <c r="BA586">
        <f t="shared" si="214"/>
        <v>1100300</v>
      </c>
      <c r="BB586">
        <f t="shared" si="230"/>
        <v>0</v>
      </c>
      <c r="BC586">
        <f t="shared" si="231"/>
        <v>0</v>
      </c>
    </row>
    <row r="587" spans="1:55">
      <c r="A587">
        <v>8</v>
      </c>
      <c r="B587">
        <v>13</v>
      </c>
      <c r="C587">
        <v>1</v>
      </c>
      <c r="D587">
        <v>19</v>
      </c>
      <c r="E587">
        <v>0</v>
      </c>
      <c r="F587">
        <v>6</v>
      </c>
      <c r="G587">
        <v>9</v>
      </c>
      <c r="H587">
        <v>16</v>
      </c>
      <c r="I587">
        <v>1</v>
      </c>
      <c r="J587">
        <v>6</v>
      </c>
      <c r="K587">
        <v>2</v>
      </c>
      <c r="L587"/>
      <c r="M587"/>
      <c r="N587">
        <f t="shared" si="215"/>
        <v>8</v>
      </c>
      <c r="O587">
        <f t="shared" si="216"/>
        <v>13</v>
      </c>
      <c r="P587">
        <f t="shared" si="217"/>
        <v>1</v>
      </c>
      <c r="Q587">
        <f t="shared" si="218"/>
        <v>19</v>
      </c>
      <c r="R587">
        <f t="shared" si="219"/>
        <v>6</v>
      </c>
      <c r="S587">
        <f t="shared" si="220"/>
        <v>9</v>
      </c>
      <c r="T587">
        <f t="shared" si="220"/>
        <v>16</v>
      </c>
      <c r="U587">
        <f t="shared" si="221"/>
        <v>1</v>
      </c>
      <c r="V587">
        <f t="shared" si="222"/>
        <v>6</v>
      </c>
      <c r="W587">
        <f t="shared" si="223"/>
        <v>8102</v>
      </c>
      <c r="AP587">
        <f t="shared" si="209"/>
        <v>8</v>
      </c>
      <c r="AQ587">
        <f t="shared" si="210"/>
        <v>13</v>
      </c>
      <c r="AR587">
        <f t="shared" si="211"/>
        <v>1</v>
      </c>
      <c r="AS587">
        <f t="shared" si="212"/>
        <v>19</v>
      </c>
      <c r="AT587">
        <f t="shared" si="224"/>
        <v>9</v>
      </c>
      <c r="AU587">
        <f t="shared" si="225"/>
        <v>6</v>
      </c>
      <c r="AV587">
        <f t="shared" si="226"/>
        <v>8</v>
      </c>
      <c r="AW587">
        <f t="shared" si="227"/>
        <v>13</v>
      </c>
      <c r="AX587">
        <f t="shared" si="228"/>
        <v>1</v>
      </c>
      <c r="AY587">
        <f t="shared" si="229"/>
        <v>19</v>
      </c>
      <c r="AZ587">
        <f t="shared" si="213"/>
        <v>10002</v>
      </c>
      <c r="BA587">
        <f t="shared" si="214"/>
        <v>1000200</v>
      </c>
      <c r="BB587">
        <f t="shared" si="230"/>
        <v>0</v>
      </c>
      <c r="BC587">
        <f t="shared" si="231"/>
        <v>0</v>
      </c>
    </row>
    <row r="588" spans="1:55">
      <c r="A588">
        <v>8</v>
      </c>
      <c r="B588">
        <v>13</v>
      </c>
      <c r="C588">
        <v>2</v>
      </c>
      <c r="D588">
        <v>11</v>
      </c>
      <c r="E588">
        <v>0</v>
      </c>
      <c r="F588">
        <v>5</v>
      </c>
      <c r="G588">
        <v>4</v>
      </c>
      <c r="H588">
        <v>5</v>
      </c>
      <c r="I588">
        <v>2</v>
      </c>
      <c r="J588">
        <v>1</v>
      </c>
      <c r="K588">
        <v>3</v>
      </c>
      <c r="L588"/>
      <c r="M588"/>
      <c r="N588">
        <f t="shared" si="215"/>
        <v>8</v>
      </c>
      <c r="O588">
        <f t="shared" si="216"/>
        <v>13</v>
      </c>
      <c r="P588">
        <f t="shared" si="217"/>
        <v>2</v>
      </c>
      <c r="Q588">
        <f t="shared" si="218"/>
        <v>11</v>
      </c>
      <c r="R588">
        <f t="shared" si="219"/>
        <v>5</v>
      </c>
      <c r="S588">
        <f t="shared" si="220"/>
        <v>4</v>
      </c>
      <c r="T588">
        <f t="shared" si="220"/>
        <v>5</v>
      </c>
      <c r="U588">
        <f t="shared" si="221"/>
        <v>2</v>
      </c>
      <c r="V588">
        <f t="shared" si="222"/>
        <v>1</v>
      </c>
      <c r="W588">
        <f t="shared" si="223"/>
        <v>7203</v>
      </c>
      <c r="AP588">
        <f t="shared" si="209"/>
        <v>8</v>
      </c>
      <c r="AQ588">
        <f t="shared" si="210"/>
        <v>13</v>
      </c>
      <c r="AR588">
        <f t="shared" si="211"/>
        <v>2</v>
      </c>
      <c r="AS588">
        <f t="shared" si="212"/>
        <v>11</v>
      </c>
      <c r="AT588">
        <f t="shared" si="224"/>
        <v>8</v>
      </c>
      <c r="AU588">
        <f t="shared" si="225"/>
        <v>1</v>
      </c>
      <c r="AV588">
        <f t="shared" si="226"/>
        <v>8</v>
      </c>
      <c r="AW588">
        <f t="shared" si="227"/>
        <v>13</v>
      </c>
      <c r="AX588">
        <f t="shared" si="228"/>
        <v>2</v>
      </c>
      <c r="AY588">
        <f t="shared" si="229"/>
        <v>11</v>
      </c>
      <c r="AZ588">
        <f t="shared" si="213"/>
        <v>8303</v>
      </c>
      <c r="BA588">
        <f t="shared" si="214"/>
        <v>830300</v>
      </c>
      <c r="BB588">
        <f t="shared" si="230"/>
        <v>0</v>
      </c>
      <c r="BC588">
        <f t="shared" si="231"/>
        <v>0</v>
      </c>
    </row>
    <row r="589" spans="1:55">
      <c r="A589">
        <v>8</v>
      </c>
      <c r="B589">
        <v>13</v>
      </c>
      <c r="C589">
        <v>3</v>
      </c>
      <c r="D589">
        <v>1</v>
      </c>
      <c r="E589">
        <v>0</v>
      </c>
      <c r="F589">
        <v>7</v>
      </c>
      <c r="G589">
        <v>2</v>
      </c>
      <c r="H589">
        <v>11</v>
      </c>
      <c r="I589">
        <v>3</v>
      </c>
      <c r="J589">
        <v>4</v>
      </c>
      <c r="K589">
        <v>1</v>
      </c>
      <c r="L589"/>
      <c r="M589"/>
      <c r="N589">
        <f t="shared" si="215"/>
        <v>8</v>
      </c>
      <c r="O589">
        <f t="shared" si="216"/>
        <v>13</v>
      </c>
      <c r="P589">
        <f t="shared" si="217"/>
        <v>3</v>
      </c>
      <c r="Q589">
        <f t="shared" si="218"/>
        <v>1</v>
      </c>
      <c r="R589">
        <f t="shared" si="219"/>
        <v>7</v>
      </c>
      <c r="S589">
        <f t="shared" si="220"/>
        <v>2</v>
      </c>
      <c r="T589">
        <f t="shared" si="220"/>
        <v>11</v>
      </c>
      <c r="U589">
        <f t="shared" si="221"/>
        <v>3</v>
      </c>
      <c r="V589">
        <f t="shared" si="222"/>
        <v>4</v>
      </c>
      <c r="W589">
        <f t="shared" si="223"/>
        <v>9301</v>
      </c>
      <c r="AP589">
        <f t="shared" si="209"/>
        <v>8</v>
      </c>
      <c r="AQ589">
        <f t="shared" si="210"/>
        <v>13</v>
      </c>
      <c r="AR589">
        <f t="shared" si="211"/>
        <v>3</v>
      </c>
      <c r="AS589">
        <f t="shared" si="212"/>
        <v>1</v>
      </c>
      <c r="AT589">
        <f t="shared" si="224"/>
        <v>10</v>
      </c>
      <c r="AU589">
        <f t="shared" si="225"/>
        <v>0</v>
      </c>
      <c r="AV589">
        <f t="shared" si="226"/>
        <v>8</v>
      </c>
      <c r="AW589">
        <f t="shared" si="227"/>
        <v>13</v>
      </c>
      <c r="AX589">
        <f t="shared" si="228"/>
        <v>3</v>
      </c>
      <c r="AY589">
        <f t="shared" si="229"/>
        <v>1</v>
      </c>
      <c r="AZ589">
        <f t="shared" si="213"/>
        <v>9401</v>
      </c>
      <c r="BA589">
        <f t="shared" si="214"/>
        <v>940100</v>
      </c>
      <c r="BB589">
        <f t="shared" si="230"/>
        <v>0</v>
      </c>
      <c r="BC589">
        <f t="shared" si="231"/>
        <v>0</v>
      </c>
    </row>
    <row r="590" spans="1:55">
      <c r="A590">
        <v>8</v>
      </c>
      <c r="B590">
        <v>13</v>
      </c>
      <c r="C590">
        <v>4</v>
      </c>
      <c r="D590">
        <v>14</v>
      </c>
      <c r="E590">
        <v>0</v>
      </c>
      <c r="F590">
        <v>1</v>
      </c>
      <c r="G590">
        <v>12</v>
      </c>
      <c r="H590">
        <v>17</v>
      </c>
      <c r="I590">
        <v>4</v>
      </c>
      <c r="J590">
        <v>0</v>
      </c>
      <c r="K590">
        <v>1</v>
      </c>
      <c r="L590"/>
      <c r="M590"/>
      <c r="N590">
        <f t="shared" si="215"/>
        <v>8</v>
      </c>
      <c r="O590">
        <f t="shared" si="216"/>
        <v>13</v>
      </c>
      <c r="P590">
        <f t="shared" si="217"/>
        <v>4</v>
      </c>
      <c r="Q590">
        <f t="shared" si="218"/>
        <v>14</v>
      </c>
      <c r="R590">
        <f t="shared" si="219"/>
        <v>1</v>
      </c>
      <c r="S590">
        <f t="shared" si="220"/>
        <v>12</v>
      </c>
      <c r="T590">
        <f t="shared" si="220"/>
        <v>17</v>
      </c>
      <c r="U590">
        <f t="shared" si="221"/>
        <v>4</v>
      </c>
      <c r="V590">
        <f t="shared" si="222"/>
        <v>0</v>
      </c>
      <c r="W590">
        <f t="shared" si="223"/>
        <v>1401</v>
      </c>
      <c r="AP590">
        <f t="shared" si="209"/>
        <v>8</v>
      </c>
      <c r="AQ590">
        <f t="shared" si="210"/>
        <v>13</v>
      </c>
      <c r="AR590">
        <f t="shared" si="211"/>
        <v>4</v>
      </c>
      <c r="AS590">
        <f t="shared" si="212"/>
        <v>14</v>
      </c>
      <c r="AT590">
        <f t="shared" si="224"/>
        <v>4</v>
      </c>
      <c r="AU590">
        <f t="shared" si="225"/>
        <v>4</v>
      </c>
      <c r="AV590">
        <f t="shared" si="226"/>
        <v>8</v>
      </c>
      <c r="AW590">
        <f t="shared" si="227"/>
        <v>13</v>
      </c>
      <c r="AX590">
        <f t="shared" si="228"/>
        <v>4</v>
      </c>
      <c r="AY590">
        <f t="shared" si="229"/>
        <v>14</v>
      </c>
      <c r="AZ590">
        <f t="shared" si="213"/>
        <v>2801</v>
      </c>
      <c r="BA590">
        <f t="shared" si="214"/>
        <v>280100</v>
      </c>
      <c r="BB590">
        <f t="shared" si="230"/>
        <v>0</v>
      </c>
      <c r="BC590">
        <f t="shared" si="231"/>
        <v>0</v>
      </c>
    </row>
    <row r="591" spans="1:55">
      <c r="A591">
        <v>8</v>
      </c>
      <c r="B591">
        <v>13</v>
      </c>
      <c r="C591">
        <v>5</v>
      </c>
      <c r="D591">
        <v>0</v>
      </c>
      <c r="E591">
        <v>15</v>
      </c>
      <c r="F591">
        <v>2</v>
      </c>
      <c r="G591">
        <v>3</v>
      </c>
      <c r="H591">
        <v>1</v>
      </c>
      <c r="I591">
        <v>5</v>
      </c>
      <c r="J591">
        <v>0</v>
      </c>
      <c r="K591">
        <v>3</v>
      </c>
      <c r="L591"/>
      <c r="M591"/>
      <c r="N591">
        <f t="shared" si="215"/>
        <v>8</v>
      </c>
      <c r="O591">
        <f t="shared" si="216"/>
        <v>13</v>
      </c>
      <c r="P591">
        <f t="shared" si="217"/>
        <v>5</v>
      </c>
      <c r="Q591">
        <f t="shared" si="218"/>
        <v>15</v>
      </c>
      <c r="R591">
        <f t="shared" si="219"/>
        <v>2</v>
      </c>
      <c r="S591">
        <f t="shared" si="220"/>
        <v>3</v>
      </c>
      <c r="T591">
        <f t="shared" si="220"/>
        <v>1</v>
      </c>
      <c r="U591">
        <f t="shared" si="221"/>
        <v>5</v>
      </c>
      <c r="V591">
        <f t="shared" si="222"/>
        <v>0</v>
      </c>
      <c r="W591">
        <f t="shared" si="223"/>
        <v>4503</v>
      </c>
      <c r="AP591">
        <f t="shared" si="209"/>
        <v>8</v>
      </c>
      <c r="AQ591">
        <f t="shared" si="210"/>
        <v>13</v>
      </c>
      <c r="AR591">
        <f t="shared" si="211"/>
        <v>5</v>
      </c>
      <c r="AS591">
        <f t="shared" si="212"/>
        <v>0</v>
      </c>
      <c r="AT591">
        <f t="shared" si="224"/>
        <v>15</v>
      </c>
      <c r="AU591">
        <f t="shared" si="225"/>
        <v>0</v>
      </c>
      <c r="AV591">
        <f t="shared" si="226"/>
        <v>8</v>
      </c>
      <c r="AW591">
        <f t="shared" si="227"/>
        <v>13</v>
      </c>
      <c r="AX591">
        <f t="shared" si="228"/>
        <v>5</v>
      </c>
      <c r="AY591">
        <f t="shared" si="229"/>
        <v>15</v>
      </c>
      <c r="AZ591">
        <f t="shared" si="213"/>
        <v>4503</v>
      </c>
      <c r="BA591">
        <f t="shared" si="214"/>
        <v>450300</v>
      </c>
      <c r="BB591">
        <f t="shared" si="230"/>
        <v>0</v>
      </c>
      <c r="BC591">
        <f t="shared" si="231"/>
        <v>0</v>
      </c>
    </row>
    <row r="592" spans="1:55">
      <c r="A592">
        <v>8</v>
      </c>
      <c r="B592">
        <v>14</v>
      </c>
      <c r="C592">
        <v>1</v>
      </c>
      <c r="D592">
        <v>13</v>
      </c>
      <c r="E592">
        <v>0</v>
      </c>
      <c r="F592">
        <v>3</v>
      </c>
      <c r="G592">
        <v>2</v>
      </c>
      <c r="H592">
        <v>15</v>
      </c>
      <c r="I592">
        <v>3</v>
      </c>
      <c r="J592">
        <v>3</v>
      </c>
      <c r="K592">
        <v>2</v>
      </c>
      <c r="L592"/>
      <c r="M592"/>
      <c r="N592">
        <f t="shared" si="215"/>
        <v>8</v>
      </c>
      <c r="O592">
        <f t="shared" si="216"/>
        <v>14</v>
      </c>
      <c r="P592">
        <f t="shared" si="217"/>
        <v>1</v>
      </c>
      <c r="Q592">
        <f t="shared" si="218"/>
        <v>13</v>
      </c>
      <c r="R592">
        <f t="shared" si="219"/>
        <v>3</v>
      </c>
      <c r="S592">
        <f t="shared" si="220"/>
        <v>2</v>
      </c>
      <c r="T592">
        <f t="shared" si="220"/>
        <v>15</v>
      </c>
      <c r="U592">
        <f t="shared" si="221"/>
        <v>3</v>
      </c>
      <c r="V592">
        <f t="shared" si="222"/>
        <v>3</v>
      </c>
      <c r="W592">
        <f t="shared" si="223"/>
        <v>5302</v>
      </c>
      <c r="AP592">
        <f t="shared" si="209"/>
        <v>8</v>
      </c>
      <c r="AQ592">
        <f t="shared" si="210"/>
        <v>14</v>
      </c>
      <c r="AR592">
        <f t="shared" si="211"/>
        <v>1</v>
      </c>
      <c r="AS592">
        <f t="shared" si="212"/>
        <v>13</v>
      </c>
      <c r="AT592">
        <f t="shared" si="224"/>
        <v>6</v>
      </c>
      <c r="AU592">
        <f t="shared" si="225"/>
        <v>3</v>
      </c>
      <c r="AV592">
        <f t="shared" si="226"/>
        <v>8</v>
      </c>
      <c r="AW592">
        <f t="shared" si="227"/>
        <v>14</v>
      </c>
      <c r="AX592">
        <f t="shared" si="228"/>
        <v>1</v>
      </c>
      <c r="AY592">
        <f t="shared" si="229"/>
        <v>13</v>
      </c>
      <c r="AZ592">
        <f t="shared" si="213"/>
        <v>6602</v>
      </c>
      <c r="BA592">
        <f t="shared" si="214"/>
        <v>660200</v>
      </c>
      <c r="BB592">
        <f t="shared" si="230"/>
        <v>0</v>
      </c>
      <c r="BC592">
        <f t="shared" si="231"/>
        <v>0</v>
      </c>
    </row>
    <row r="593" spans="1:55">
      <c r="A593">
        <v>8</v>
      </c>
      <c r="B593">
        <v>14</v>
      </c>
      <c r="C593">
        <v>2</v>
      </c>
      <c r="D593">
        <v>0</v>
      </c>
      <c r="E593">
        <v>7</v>
      </c>
      <c r="F593">
        <v>2</v>
      </c>
      <c r="G593">
        <v>6</v>
      </c>
      <c r="H593">
        <v>6</v>
      </c>
      <c r="I593">
        <v>5</v>
      </c>
      <c r="J593">
        <v>0</v>
      </c>
      <c r="K593">
        <v>1</v>
      </c>
      <c r="L593"/>
      <c r="M593"/>
      <c r="N593">
        <f t="shared" si="215"/>
        <v>8</v>
      </c>
      <c r="O593">
        <f t="shared" si="216"/>
        <v>14</v>
      </c>
      <c r="P593">
        <f t="shared" si="217"/>
        <v>2</v>
      </c>
      <c r="Q593">
        <f t="shared" si="218"/>
        <v>7</v>
      </c>
      <c r="R593">
        <f t="shared" si="219"/>
        <v>2</v>
      </c>
      <c r="S593">
        <f t="shared" si="220"/>
        <v>6</v>
      </c>
      <c r="T593">
        <f t="shared" si="220"/>
        <v>6</v>
      </c>
      <c r="U593">
        <f t="shared" si="221"/>
        <v>5</v>
      </c>
      <c r="V593">
        <f t="shared" si="222"/>
        <v>0</v>
      </c>
      <c r="W593">
        <f t="shared" si="223"/>
        <v>4501</v>
      </c>
      <c r="AP593">
        <f t="shared" si="209"/>
        <v>8</v>
      </c>
      <c r="AQ593">
        <f t="shared" si="210"/>
        <v>14</v>
      </c>
      <c r="AR593">
        <f t="shared" si="211"/>
        <v>2</v>
      </c>
      <c r="AS593">
        <f t="shared" si="212"/>
        <v>0</v>
      </c>
      <c r="AT593">
        <f t="shared" si="224"/>
        <v>7</v>
      </c>
      <c r="AU593">
        <f t="shared" si="225"/>
        <v>0</v>
      </c>
      <c r="AV593">
        <f t="shared" si="226"/>
        <v>8</v>
      </c>
      <c r="AW593">
        <f t="shared" si="227"/>
        <v>14</v>
      </c>
      <c r="AX593">
        <f t="shared" si="228"/>
        <v>2</v>
      </c>
      <c r="AY593">
        <f t="shared" si="229"/>
        <v>7</v>
      </c>
      <c r="AZ593">
        <f t="shared" si="213"/>
        <v>4501</v>
      </c>
      <c r="BA593">
        <f t="shared" si="214"/>
        <v>450100</v>
      </c>
      <c r="BB593">
        <f t="shared" si="230"/>
        <v>0</v>
      </c>
      <c r="BC593">
        <f t="shared" si="231"/>
        <v>0</v>
      </c>
    </row>
    <row r="594" spans="1:55">
      <c r="A594">
        <v>8</v>
      </c>
      <c r="B594">
        <v>14</v>
      </c>
      <c r="C594">
        <v>3</v>
      </c>
      <c r="D594">
        <v>20</v>
      </c>
      <c r="E594">
        <v>0</v>
      </c>
      <c r="F594">
        <v>6</v>
      </c>
      <c r="G594">
        <v>8</v>
      </c>
      <c r="H594">
        <v>11</v>
      </c>
      <c r="I594">
        <v>4</v>
      </c>
      <c r="J594">
        <v>5</v>
      </c>
      <c r="K594">
        <v>3</v>
      </c>
      <c r="L594"/>
      <c r="M594"/>
      <c r="N594">
        <f t="shared" si="215"/>
        <v>8</v>
      </c>
      <c r="O594">
        <f t="shared" si="216"/>
        <v>14</v>
      </c>
      <c r="P594">
        <f t="shared" si="217"/>
        <v>3</v>
      </c>
      <c r="Q594">
        <f t="shared" si="218"/>
        <v>20</v>
      </c>
      <c r="R594">
        <f t="shared" si="219"/>
        <v>6</v>
      </c>
      <c r="S594">
        <f t="shared" si="220"/>
        <v>8</v>
      </c>
      <c r="T594">
        <f t="shared" si="220"/>
        <v>11</v>
      </c>
      <c r="U594">
        <f t="shared" si="221"/>
        <v>4</v>
      </c>
      <c r="V594">
        <f t="shared" si="222"/>
        <v>5</v>
      </c>
      <c r="W594">
        <f t="shared" si="223"/>
        <v>8403</v>
      </c>
      <c r="AP594">
        <f t="shared" si="209"/>
        <v>8</v>
      </c>
      <c r="AQ594">
        <f t="shared" si="210"/>
        <v>14</v>
      </c>
      <c r="AR594">
        <f t="shared" si="211"/>
        <v>3</v>
      </c>
      <c r="AS594">
        <f t="shared" si="212"/>
        <v>20</v>
      </c>
      <c r="AT594">
        <f t="shared" si="224"/>
        <v>9</v>
      </c>
      <c r="AU594">
        <f t="shared" si="225"/>
        <v>5</v>
      </c>
      <c r="AV594">
        <f t="shared" si="226"/>
        <v>8</v>
      </c>
      <c r="AW594">
        <f t="shared" si="227"/>
        <v>14</v>
      </c>
      <c r="AX594">
        <f t="shared" si="228"/>
        <v>3</v>
      </c>
      <c r="AY594">
        <f t="shared" si="229"/>
        <v>20</v>
      </c>
      <c r="AZ594">
        <f t="shared" si="213"/>
        <v>10403</v>
      </c>
      <c r="BA594">
        <f t="shared" si="214"/>
        <v>1040300</v>
      </c>
      <c r="BB594">
        <f t="shared" si="230"/>
        <v>0</v>
      </c>
      <c r="BC594">
        <f t="shared" si="231"/>
        <v>0</v>
      </c>
    </row>
    <row r="595" spans="1:55">
      <c r="A595">
        <v>8</v>
      </c>
      <c r="B595">
        <v>14</v>
      </c>
      <c r="C595">
        <v>4</v>
      </c>
      <c r="D595">
        <v>2</v>
      </c>
      <c r="E595">
        <v>0</v>
      </c>
      <c r="F595">
        <v>7</v>
      </c>
      <c r="G595">
        <v>3</v>
      </c>
      <c r="H595">
        <v>1</v>
      </c>
      <c r="I595">
        <v>2</v>
      </c>
      <c r="J595">
        <v>7</v>
      </c>
      <c r="K595">
        <v>3</v>
      </c>
      <c r="L595"/>
      <c r="M595"/>
      <c r="N595">
        <f t="shared" si="215"/>
        <v>8</v>
      </c>
      <c r="O595">
        <f t="shared" si="216"/>
        <v>14</v>
      </c>
      <c r="P595">
        <f t="shared" si="217"/>
        <v>4</v>
      </c>
      <c r="Q595">
        <f t="shared" si="218"/>
        <v>2</v>
      </c>
      <c r="R595">
        <f t="shared" si="219"/>
        <v>7</v>
      </c>
      <c r="S595">
        <f t="shared" si="220"/>
        <v>3</v>
      </c>
      <c r="T595">
        <f t="shared" si="220"/>
        <v>1</v>
      </c>
      <c r="U595">
        <f t="shared" si="221"/>
        <v>2</v>
      </c>
      <c r="V595">
        <f t="shared" si="222"/>
        <v>7</v>
      </c>
      <c r="W595">
        <f t="shared" si="223"/>
        <v>9203</v>
      </c>
      <c r="AP595">
        <f t="shared" si="209"/>
        <v>8</v>
      </c>
      <c r="AQ595">
        <f t="shared" si="210"/>
        <v>14</v>
      </c>
      <c r="AR595">
        <f t="shared" si="211"/>
        <v>4</v>
      </c>
      <c r="AS595">
        <f t="shared" si="212"/>
        <v>2</v>
      </c>
      <c r="AT595">
        <f t="shared" si="224"/>
        <v>10</v>
      </c>
      <c r="AU595">
        <f t="shared" si="225"/>
        <v>0</v>
      </c>
      <c r="AV595">
        <f t="shared" si="226"/>
        <v>8</v>
      </c>
      <c r="AW595">
        <f t="shared" si="227"/>
        <v>14</v>
      </c>
      <c r="AX595">
        <f t="shared" si="228"/>
        <v>4</v>
      </c>
      <c r="AY595">
        <f t="shared" si="229"/>
        <v>2</v>
      </c>
      <c r="AZ595">
        <f t="shared" si="213"/>
        <v>9403</v>
      </c>
      <c r="BA595">
        <f t="shared" si="214"/>
        <v>940300</v>
      </c>
      <c r="BB595">
        <f t="shared" si="230"/>
        <v>0</v>
      </c>
      <c r="BC595">
        <f t="shared" si="231"/>
        <v>0</v>
      </c>
    </row>
    <row r="596" spans="1:55">
      <c r="A596">
        <v>8</v>
      </c>
      <c r="B596">
        <v>14</v>
      </c>
      <c r="C596">
        <v>5</v>
      </c>
      <c r="D596">
        <v>16</v>
      </c>
      <c r="E596">
        <v>0</v>
      </c>
      <c r="F596">
        <v>5</v>
      </c>
      <c r="G596">
        <v>5</v>
      </c>
      <c r="H596">
        <v>4</v>
      </c>
      <c r="I596">
        <v>1</v>
      </c>
      <c r="J596">
        <v>2</v>
      </c>
      <c r="K596">
        <v>2</v>
      </c>
      <c r="L596"/>
      <c r="M596"/>
      <c r="N596">
        <f t="shared" si="215"/>
        <v>8</v>
      </c>
      <c r="O596">
        <f t="shared" si="216"/>
        <v>14</v>
      </c>
      <c r="P596">
        <f t="shared" si="217"/>
        <v>5</v>
      </c>
      <c r="Q596">
        <f t="shared" si="218"/>
        <v>16</v>
      </c>
      <c r="R596">
        <f t="shared" si="219"/>
        <v>5</v>
      </c>
      <c r="S596">
        <f t="shared" si="220"/>
        <v>5</v>
      </c>
      <c r="T596">
        <f t="shared" si="220"/>
        <v>4</v>
      </c>
      <c r="U596">
        <f t="shared" si="221"/>
        <v>1</v>
      </c>
      <c r="V596">
        <f t="shared" si="222"/>
        <v>2</v>
      </c>
      <c r="W596">
        <f t="shared" si="223"/>
        <v>7102</v>
      </c>
      <c r="AP596">
        <f t="shared" si="209"/>
        <v>8</v>
      </c>
      <c r="AQ596">
        <f t="shared" si="210"/>
        <v>14</v>
      </c>
      <c r="AR596">
        <f t="shared" si="211"/>
        <v>5</v>
      </c>
      <c r="AS596">
        <f t="shared" si="212"/>
        <v>16</v>
      </c>
      <c r="AT596">
        <f t="shared" si="224"/>
        <v>8</v>
      </c>
      <c r="AU596">
        <f t="shared" si="225"/>
        <v>2</v>
      </c>
      <c r="AV596">
        <f t="shared" si="226"/>
        <v>8</v>
      </c>
      <c r="AW596">
        <f t="shared" si="227"/>
        <v>14</v>
      </c>
      <c r="AX596">
        <f t="shared" si="228"/>
        <v>5</v>
      </c>
      <c r="AY596">
        <f t="shared" si="229"/>
        <v>16</v>
      </c>
      <c r="AZ596">
        <f t="shared" si="213"/>
        <v>8702</v>
      </c>
      <c r="BA596">
        <f t="shared" si="214"/>
        <v>870200</v>
      </c>
      <c r="BB596">
        <f t="shared" si="230"/>
        <v>0</v>
      </c>
      <c r="BC596">
        <f t="shared" si="231"/>
        <v>0</v>
      </c>
    </row>
    <row r="597" spans="1:55">
      <c r="A597">
        <v>8</v>
      </c>
      <c r="B597">
        <v>15</v>
      </c>
      <c r="C597">
        <v>1</v>
      </c>
      <c r="D597">
        <v>0</v>
      </c>
      <c r="E597">
        <v>11</v>
      </c>
      <c r="F597">
        <v>2</v>
      </c>
      <c r="G597">
        <v>1</v>
      </c>
      <c r="H597">
        <v>9</v>
      </c>
      <c r="I597">
        <v>5</v>
      </c>
      <c r="J597">
        <v>0</v>
      </c>
      <c r="K597">
        <v>2</v>
      </c>
      <c r="L597"/>
      <c r="M597"/>
      <c r="N597">
        <f t="shared" si="215"/>
        <v>8</v>
      </c>
      <c r="O597">
        <f t="shared" si="216"/>
        <v>15</v>
      </c>
      <c r="P597">
        <f t="shared" si="217"/>
        <v>1</v>
      </c>
      <c r="Q597">
        <f t="shared" si="218"/>
        <v>11</v>
      </c>
      <c r="R597">
        <f t="shared" si="219"/>
        <v>2</v>
      </c>
      <c r="S597">
        <f t="shared" si="220"/>
        <v>1</v>
      </c>
      <c r="T597">
        <f t="shared" si="220"/>
        <v>9</v>
      </c>
      <c r="U597">
        <f t="shared" si="221"/>
        <v>5</v>
      </c>
      <c r="V597">
        <f t="shared" si="222"/>
        <v>0</v>
      </c>
      <c r="W597">
        <f t="shared" si="223"/>
        <v>4502</v>
      </c>
      <c r="AP597">
        <f t="shared" si="209"/>
        <v>8</v>
      </c>
      <c r="AQ597">
        <f t="shared" si="210"/>
        <v>15</v>
      </c>
      <c r="AR597">
        <f t="shared" si="211"/>
        <v>1</v>
      </c>
      <c r="AS597">
        <f t="shared" si="212"/>
        <v>0</v>
      </c>
      <c r="AT597">
        <f t="shared" si="224"/>
        <v>11</v>
      </c>
      <c r="AU597">
        <f t="shared" si="225"/>
        <v>0</v>
      </c>
      <c r="AV597">
        <f t="shared" si="226"/>
        <v>8</v>
      </c>
      <c r="AW597">
        <f t="shared" si="227"/>
        <v>15</v>
      </c>
      <c r="AX597">
        <f t="shared" si="228"/>
        <v>1</v>
      </c>
      <c r="AY597">
        <f t="shared" si="229"/>
        <v>11</v>
      </c>
      <c r="AZ597">
        <f t="shared" si="213"/>
        <v>4502</v>
      </c>
      <c r="BA597">
        <f t="shared" si="214"/>
        <v>450200</v>
      </c>
      <c r="BB597">
        <f t="shared" si="230"/>
        <v>0</v>
      </c>
      <c r="BC597">
        <f t="shared" si="231"/>
        <v>0</v>
      </c>
    </row>
    <row r="598" spans="1:55">
      <c r="A598">
        <v>8</v>
      </c>
      <c r="B598">
        <v>15</v>
      </c>
      <c r="C598">
        <v>2</v>
      </c>
      <c r="D598">
        <v>14</v>
      </c>
      <c r="E598">
        <v>0</v>
      </c>
      <c r="F598">
        <v>3</v>
      </c>
      <c r="G598">
        <v>11</v>
      </c>
      <c r="H598">
        <v>13</v>
      </c>
      <c r="I598">
        <v>4</v>
      </c>
      <c r="J598">
        <v>7</v>
      </c>
      <c r="K598">
        <v>2</v>
      </c>
      <c r="L598"/>
      <c r="M598"/>
      <c r="N598">
        <f t="shared" si="215"/>
        <v>8</v>
      </c>
      <c r="O598">
        <f t="shared" si="216"/>
        <v>15</v>
      </c>
      <c r="P598">
        <f t="shared" si="217"/>
        <v>2</v>
      </c>
      <c r="Q598">
        <f t="shared" si="218"/>
        <v>14</v>
      </c>
      <c r="R598">
        <f t="shared" si="219"/>
        <v>3</v>
      </c>
      <c r="S598">
        <f t="shared" si="220"/>
        <v>11</v>
      </c>
      <c r="T598">
        <f t="shared" si="220"/>
        <v>13</v>
      </c>
      <c r="U598">
        <f t="shared" si="221"/>
        <v>4</v>
      </c>
      <c r="V598">
        <f t="shared" si="222"/>
        <v>7</v>
      </c>
      <c r="W598">
        <f t="shared" si="223"/>
        <v>5402</v>
      </c>
      <c r="AP598">
        <f t="shared" si="209"/>
        <v>8</v>
      </c>
      <c r="AQ598">
        <f t="shared" si="210"/>
        <v>15</v>
      </c>
      <c r="AR598">
        <f t="shared" si="211"/>
        <v>2</v>
      </c>
      <c r="AS598">
        <f t="shared" si="212"/>
        <v>14</v>
      </c>
      <c r="AT598">
        <f t="shared" si="224"/>
        <v>6</v>
      </c>
      <c r="AU598">
        <f t="shared" si="225"/>
        <v>7</v>
      </c>
      <c r="AV598">
        <f t="shared" si="226"/>
        <v>8</v>
      </c>
      <c r="AW598">
        <f t="shared" si="227"/>
        <v>15</v>
      </c>
      <c r="AX598">
        <f t="shared" si="228"/>
        <v>2</v>
      </c>
      <c r="AY598">
        <f t="shared" si="229"/>
        <v>14</v>
      </c>
      <c r="AZ598">
        <f t="shared" si="213"/>
        <v>6802</v>
      </c>
      <c r="BA598">
        <f t="shared" si="214"/>
        <v>680200</v>
      </c>
      <c r="BB598">
        <f t="shared" si="230"/>
        <v>0</v>
      </c>
      <c r="BC598">
        <f t="shared" si="231"/>
        <v>0</v>
      </c>
    </row>
    <row r="599" spans="1:55">
      <c r="A599">
        <v>8</v>
      </c>
      <c r="B599">
        <v>15</v>
      </c>
      <c r="C599">
        <v>3</v>
      </c>
      <c r="D599">
        <v>9</v>
      </c>
      <c r="E599">
        <v>0</v>
      </c>
      <c r="F599">
        <v>7</v>
      </c>
      <c r="G599">
        <v>7</v>
      </c>
      <c r="H599">
        <v>3</v>
      </c>
      <c r="I599">
        <v>3</v>
      </c>
      <c r="J599">
        <v>2</v>
      </c>
      <c r="K599">
        <v>1</v>
      </c>
      <c r="L599"/>
      <c r="M599"/>
      <c r="N599">
        <f t="shared" si="215"/>
        <v>8</v>
      </c>
      <c r="O599">
        <f t="shared" si="216"/>
        <v>15</v>
      </c>
      <c r="P599">
        <f t="shared" si="217"/>
        <v>3</v>
      </c>
      <c r="Q599">
        <f t="shared" si="218"/>
        <v>9</v>
      </c>
      <c r="R599">
        <f t="shared" si="219"/>
        <v>7</v>
      </c>
      <c r="S599">
        <f t="shared" si="220"/>
        <v>7</v>
      </c>
      <c r="T599">
        <f t="shared" si="220"/>
        <v>3</v>
      </c>
      <c r="U599">
        <f t="shared" si="221"/>
        <v>3</v>
      </c>
      <c r="V599">
        <f t="shared" si="222"/>
        <v>2</v>
      </c>
      <c r="W599">
        <f t="shared" si="223"/>
        <v>9301</v>
      </c>
      <c r="AP599">
        <f t="shared" si="209"/>
        <v>8</v>
      </c>
      <c r="AQ599">
        <f t="shared" si="210"/>
        <v>15</v>
      </c>
      <c r="AR599">
        <f t="shared" si="211"/>
        <v>3</v>
      </c>
      <c r="AS599">
        <f t="shared" si="212"/>
        <v>9</v>
      </c>
      <c r="AT599">
        <f t="shared" si="224"/>
        <v>10</v>
      </c>
      <c r="AU599">
        <f t="shared" si="225"/>
        <v>2</v>
      </c>
      <c r="AV599">
        <f t="shared" si="226"/>
        <v>8</v>
      </c>
      <c r="AW599">
        <f t="shared" si="227"/>
        <v>15</v>
      </c>
      <c r="AX599">
        <f t="shared" si="228"/>
        <v>3</v>
      </c>
      <c r="AY599">
        <f t="shared" si="229"/>
        <v>9</v>
      </c>
      <c r="AZ599">
        <f t="shared" si="213"/>
        <v>10201</v>
      </c>
      <c r="BA599">
        <f t="shared" si="214"/>
        <v>1020100</v>
      </c>
      <c r="BB599">
        <f t="shared" si="230"/>
        <v>0</v>
      </c>
      <c r="BC599">
        <f t="shared" si="231"/>
        <v>0</v>
      </c>
    </row>
    <row r="600" spans="1:55">
      <c r="A600">
        <v>8</v>
      </c>
      <c r="B600">
        <v>15</v>
      </c>
      <c r="C600">
        <v>4</v>
      </c>
      <c r="D600">
        <v>19</v>
      </c>
      <c r="E600">
        <v>0</v>
      </c>
      <c r="F600">
        <v>4</v>
      </c>
      <c r="G600">
        <v>10</v>
      </c>
      <c r="H600">
        <v>7</v>
      </c>
      <c r="I600">
        <v>1</v>
      </c>
      <c r="J600">
        <v>5</v>
      </c>
      <c r="K600">
        <v>1</v>
      </c>
      <c r="L600"/>
      <c r="M600"/>
      <c r="N600">
        <f t="shared" si="215"/>
        <v>8</v>
      </c>
      <c r="O600">
        <f t="shared" si="216"/>
        <v>15</v>
      </c>
      <c r="P600">
        <f t="shared" si="217"/>
        <v>4</v>
      </c>
      <c r="Q600">
        <f t="shared" si="218"/>
        <v>19</v>
      </c>
      <c r="R600">
        <f t="shared" si="219"/>
        <v>4</v>
      </c>
      <c r="S600">
        <f t="shared" si="220"/>
        <v>10</v>
      </c>
      <c r="T600">
        <f t="shared" si="220"/>
        <v>7</v>
      </c>
      <c r="U600">
        <f t="shared" si="221"/>
        <v>1</v>
      </c>
      <c r="V600">
        <f t="shared" si="222"/>
        <v>5</v>
      </c>
      <c r="W600">
        <f t="shared" si="223"/>
        <v>6101</v>
      </c>
      <c r="AP600">
        <f t="shared" si="209"/>
        <v>8</v>
      </c>
      <c r="AQ600">
        <f t="shared" si="210"/>
        <v>15</v>
      </c>
      <c r="AR600">
        <f t="shared" si="211"/>
        <v>4</v>
      </c>
      <c r="AS600">
        <f t="shared" si="212"/>
        <v>19</v>
      </c>
      <c r="AT600">
        <f t="shared" si="224"/>
        <v>7</v>
      </c>
      <c r="AU600">
        <f t="shared" si="225"/>
        <v>5</v>
      </c>
      <c r="AV600">
        <f t="shared" si="226"/>
        <v>8</v>
      </c>
      <c r="AW600">
        <f t="shared" si="227"/>
        <v>15</v>
      </c>
      <c r="AX600">
        <f t="shared" si="228"/>
        <v>4</v>
      </c>
      <c r="AY600">
        <f t="shared" si="229"/>
        <v>19</v>
      </c>
      <c r="AZ600">
        <f t="shared" si="213"/>
        <v>8001</v>
      </c>
      <c r="BA600">
        <f t="shared" si="214"/>
        <v>800100</v>
      </c>
      <c r="BB600">
        <f t="shared" si="230"/>
        <v>0</v>
      </c>
      <c r="BC600">
        <f t="shared" si="231"/>
        <v>0</v>
      </c>
    </row>
    <row r="601" spans="1:55">
      <c r="A601">
        <v>8</v>
      </c>
      <c r="B601">
        <v>15</v>
      </c>
      <c r="C601">
        <v>5</v>
      </c>
      <c r="D601">
        <v>1</v>
      </c>
      <c r="E601">
        <v>0</v>
      </c>
      <c r="F601">
        <v>1</v>
      </c>
      <c r="G601">
        <v>13</v>
      </c>
      <c r="H601">
        <v>17</v>
      </c>
      <c r="I601">
        <v>2</v>
      </c>
      <c r="J601">
        <v>0</v>
      </c>
      <c r="K601">
        <v>3</v>
      </c>
      <c r="L601"/>
      <c r="M601"/>
      <c r="N601">
        <f t="shared" si="215"/>
        <v>8</v>
      </c>
      <c r="O601">
        <f t="shared" si="216"/>
        <v>15</v>
      </c>
      <c r="P601">
        <f t="shared" si="217"/>
        <v>5</v>
      </c>
      <c r="Q601">
        <f t="shared" si="218"/>
        <v>1</v>
      </c>
      <c r="R601">
        <f t="shared" si="219"/>
        <v>1</v>
      </c>
      <c r="S601">
        <f t="shared" si="220"/>
        <v>13</v>
      </c>
      <c r="T601">
        <f t="shared" si="220"/>
        <v>17</v>
      </c>
      <c r="U601">
        <f t="shared" si="221"/>
        <v>2</v>
      </c>
      <c r="V601">
        <f t="shared" si="222"/>
        <v>0</v>
      </c>
      <c r="W601">
        <f t="shared" si="223"/>
        <v>1203</v>
      </c>
      <c r="AP601">
        <f t="shared" si="209"/>
        <v>8</v>
      </c>
      <c r="AQ601">
        <f t="shared" si="210"/>
        <v>15</v>
      </c>
      <c r="AR601">
        <f t="shared" si="211"/>
        <v>5</v>
      </c>
      <c r="AS601">
        <f t="shared" si="212"/>
        <v>1</v>
      </c>
      <c r="AT601">
        <f t="shared" si="224"/>
        <v>4</v>
      </c>
      <c r="AU601">
        <f t="shared" si="225"/>
        <v>0</v>
      </c>
      <c r="AV601">
        <f t="shared" si="226"/>
        <v>8</v>
      </c>
      <c r="AW601">
        <f t="shared" si="227"/>
        <v>15</v>
      </c>
      <c r="AX601">
        <f t="shared" si="228"/>
        <v>5</v>
      </c>
      <c r="AY601">
        <f t="shared" si="229"/>
        <v>1</v>
      </c>
      <c r="AZ601">
        <f t="shared" si="213"/>
        <v>1303</v>
      </c>
      <c r="BA601">
        <f t="shared" si="214"/>
        <v>130300</v>
      </c>
      <c r="BB601">
        <f t="shared" si="230"/>
        <v>0</v>
      </c>
      <c r="BC601">
        <f t="shared" si="231"/>
        <v>0</v>
      </c>
    </row>
    <row r="602" spans="1:55">
      <c r="A602">
        <v>9</v>
      </c>
      <c r="B602">
        <v>1</v>
      </c>
      <c r="C602">
        <v>1</v>
      </c>
      <c r="D602">
        <v>3</v>
      </c>
      <c r="E602">
        <v>0</v>
      </c>
      <c r="F602">
        <v>3</v>
      </c>
      <c r="G602">
        <v>6</v>
      </c>
      <c r="H602">
        <v>14</v>
      </c>
      <c r="I602">
        <v>1</v>
      </c>
      <c r="J602">
        <v>8</v>
      </c>
      <c r="K602">
        <v>2</v>
      </c>
      <c r="L602"/>
      <c r="M602"/>
      <c r="N602">
        <f t="shared" si="215"/>
        <v>9</v>
      </c>
      <c r="O602">
        <f t="shared" si="216"/>
        <v>1</v>
      </c>
      <c r="P602">
        <f t="shared" si="217"/>
        <v>1</v>
      </c>
      <c r="Q602">
        <f t="shared" si="218"/>
        <v>3</v>
      </c>
      <c r="R602">
        <f t="shared" si="219"/>
        <v>3</v>
      </c>
      <c r="S602">
        <f t="shared" si="220"/>
        <v>6</v>
      </c>
      <c r="T602">
        <f t="shared" si="220"/>
        <v>14</v>
      </c>
      <c r="U602">
        <f t="shared" si="221"/>
        <v>1</v>
      </c>
      <c r="V602">
        <f t="shared" si="222"/>
        <v>8</v>
      </c>
      <c r="W602">
        <f t="shared" si="223"/>
        <v>5102</v>
      </c>
      <c r="AP602">
        <f t="shared" si="209"/>
        <v>9</v>
      </c>
      <c r="AQ602">
        <f t="shared" si="210"/>
        <v>1</v>
      </c>
      <c r="AR602">
        <f t="shared" si="211"/>
        <v>1</v>
      </c>
      <c r="AS602">
        <f t="shared" si="212"/>
        <v>3</v>
      </c>
      <c r="AT602">
        <f t="shared" si="224"/>
        <v>6</v>
      </c>
      <c r="AU602">
        <f t="shared" si="225"/>
        <v>0</v>
      </c>
      <c r="AV602">
        <f t="shared" si="226"/>
        <v>9</v>
      </c>
      <c r="AW602">
        <f t="shared" si="227"/>
        <v>1</v>
      </c>
      <c r="AX602">
        <f t="shared" si="228"/>
        <v>1</v>
      </c>
      <c r="AY602">
        <f t="shared" si="229"/>
        <v>3</v>
      </c>
      <c r="AZ602">
        <f t="shared" si="213"/>
        <v>5402</v>
      </c>
      <c r="BA602">
        <f t="shared" si="214"/>
        <v>540200</v>
      </c>
      <c r="BB602">
        <f t="shared" si="230"/>
        <v>0</v>
      </c>
      <c r="BC602">
        <f t="shared" si="231"/>
        <v>0</v>
      </c>
    </row>
    <row r="603" spans="1:55">
      <c r="A603">
        <v>9</v>
      </c>
      <c r="B603">
        <v>1</v>
      </c>
      <c r="C603">
        <v>2</v>
      </c>
      <c r="D603">
        <v>5</v>
      </c>
      <c r="E603">
        <v>0</v>
      </c>
      <c r="F603">
        <v>4</v>
      </c>
      <c r="G603">
        <v>5</v>
      </c>
      <c r="H603">
        <v>10</v>
      </c>
      <c r="I603">
        <v>5</v>
      </c>
      <c r="J603">
        <v>6</v>
      </c>
      <c r="K603">
        <v>1</v>
      </c>
      <c r="L603"/>
      <c r="M603"/>
      <c r="N603">
        <f t="shared" si="215"/>
        <v>9</v>
      </c>
      <c r="O603">
        <f t="shared" si="216"/>
        <v>1</v>
      </c>
      <c r="P603">
        <f t="shared" si="217"/>
        <v>2</v>
      </c>
      <c r="Q603">
        <f t="shared" si="218"/>
        <v>5</v>
      </c>
      <c r="R603">
        <f t="shared" si="219"/>
        <v>4</v>
      </c>
      <c r="S603">
        <f t="shared" si="220"/>
        <v>5</v>
      </c>
      <c r="T603">
        <f t="shared" si="220"/>
        <v>10</v>
      </c>
      <c r="U603">
        <f t="shared" si="221"/>
        <v>5</v>
      </c>
      <c r="V603">
        <f t="shared" si="222"/>
        <v>6</v>
      </c>
      <c r="W603">
        <f t="shared" si="223"/>
        <v>6501</v>
      </c>
      <c r="AP603">
        <f t="shared" si="209"/>
        <v>9</v>
      </c>
      <c r="AQ603">
        <f t="shared" si="210"/>
        <v>1</v>
      </c>
      <c r="AR603">
        <f t="shared" si="211"/>
        <v>2</v>
      </c>
      <c r="AS603">
        <f t="shared" si="212"/>
        <v>5</v>
      </c>
      <c r="AT603">
        <f t="shared" si="224"/>
        <v>7</v>
      </c>
      <c r="AU603">
        <f t="shared" si="225"/>
        <v>6</v>
      </c>
      <c r="AV603">
        <f t="shared" si="226"/>
        <v>9</v>
      </c>
      <c r="AW603">
        <f t="shared" si="227"/>
        <v>1</v>
      </c>
      <c r="AX603">
        <f t="shared" si="228"/>
        <v>2</v>
      </c>
      <c r="AY603">
        <f t="shared" si="229"/>
        <v>5</v>
      </c>
      <c r="AZ603">
        <f t="shared" si="213"/>
        <v>7001</v>
      </c>
      <c r="BA603">
        <f t="shared" si="214"/>
        <v>700100</v>
      </c>
      <c r="BB603">
        <f t="shared" si="230"/>
        <v>0</v>
      </c>
      <c r="BC603">
        <f t="shared" si="231"/>
        <v>0</v>
      </c>
    </row>
    <row r="604" spans="1:55">
      <c r="A604">
        <v>9</v>
      </c>
      <c r="B604">
        <v>1</v>
      </c>
      <c r="C604">
        <v>3</v>
      </c>
      <c r="D604">
        <v>12</v>
      </c>
      <c r="E604">
        <v>0</v>
      </c>
      <c r="F604">
        <v>6</v>
      </c>
      <c r="G604">
        <v>7</v>
      </c>
      <c r="H604">
        <v>12</v>
      </c>
      <c r="I604">
        <v>4</v>
      </c>
      <c r="J604">
        <v>1</v>
      </c>
      <c r="K604">
        <v>3</v>
      </c>
      <c r="L604"/>
      <c r="M604"/>
      <c r="N604">
        <f t="shared" si="215"/>
        <v>9</v>
      </c>
      <c r="O604">
        <f t="shared" si="216"/>
        <v>1</v>
      </c>
      <c r="P604">
        <f t="shared" si="217"/>
        <v>3</v>
      </c>
      <c r="Q604">
        <f t="shared" si="218"/>
        <v>12</v>
      </c>
      <c r="R604">
        <f t="shared" si="219"/>
        <v>6</v>
      </c>
      <c r="S604">
        <f t="shared" si="220"/>
        <v>7</v>
      </c>
      <c r="T604">
        <f t="shared" si="220"/>
        <v>12</v>
      </c>
      <c r="U604">
        <f t="shared" si="221"/>
        <v>4</v>
      </c>
      <c r="V604">
        <f t="shared" si="222"/>
        <v>1</v>
      </c>
      <c r="W604">
        <f t="shared" si="223"/>
        <v>8403</v>
      </c>
      <c r="AP604">
        <f t="shared" si="209"/>
        <v>9</v>
      </c>
      <c r="AQ604">
        <f t="shared" si="210"/>
        <v>1</v>
      </c>
      <c r="AR604">
        <f t="shared" si="211"/>
        <v>3</v>
      </c>
      <c r="AS604">
        <f t="shared" si="212"/>
        <v>12</v>
      </c>
      <c r="AT604">
        <f t="shared" si="224"/>
        <v>9</v>
      </c>
      <c r="AU604">
        <f t="shared" si="225"/>
        <v>1</v>
      </c>
      <c r="AV604">
        <f t="shared" si="226"/>
        <v>9</v>
      </c>
      <c r="AW604">
        <f t="shared" si="227"/>
        <v>1</v>
      </c>
      <c r="AX604">
        <f t="shared" si="228"/>
        <v>3</v>
      </c>
      <c r="AY604">
        <f t="shared" si="229"/>
        <v>12</v>
      </c>
      <c r="AZ604">
        <f t="shared" si="213"/>
        <v>9603</v>
      </c>
      <c r="BA604">
        <f t="shared" si="214"/>
        <v>960300</v>
      </c>
      <c r="BB604">
        <f t="shared" si="230"/>
        <v>0</v>
      </c>
      <c r="BC604">
        <f t="shared" si="231"/>
        <v>0</v>
      </c>
    </row>
    <row r="605" spans="1:55">
      <c r="A605">
        <v>9</v>
      </c>
      <c r="B605">
        <v>1</v>
      </c>
      <c r="C605">
        <v>4</v>
      </c>
      <c r="D605">
        <v>2</v>
      </c>
      <c r="E605">
        <v>0</v>
      </c>
      <c r="F605">
        <v>1</v>
      </c>
      <c r="G605">
        <v>3</v>
      </c>
      <c r="H605">
        <v>16</v>
      </c>
      <c r="I605">
        <v>2</v>
      </c>
      <c r="J605">
        <v>0</v>
      </c>
      <c r="K605">
        <v>1</v>
      </c>
      <c r="L605"/>
      <c r="M605"/>
      <c r="N605">
        <f t="shared" si="215"/>
        <v>9</v>
      </c>
      <c r="O605">
        <f t="shared" si="216"/>
        <v>1</v>
      </c>
      <c r="P605">
        <f t="shared" si="217"/>
        <v>4</v>
      </c>
      <c r="Q605">
        <f t="shared" si="218"/>
        <v>2</v>
      </c>
      <c r="R605">
        <f t="shared" si="219"/>
        <v>1</v>
      </c>
      <c r="S605">
        <f t="shared" si="220"/>
        <v>3</v>
      </c>
      <c r="T605">
        <f t="shared" si="220"/>
        <v>16</v>
      </c>
      <c r="U605">
        <f t="shared" si="221"/>
        <v>2</v>
      </c>
      <c r="V605">
        <f t="shared" si="222"/>
        <v>0</v>
      </c>
      <c r="W605">
        <f t="shared" si="223"/>
        <v>1201</v>
      </c>
      <c r="AP605">
        <f t="shared" si="209"/>
        <v>9</v>
      </c>
      <c r="AQ605">
        <f t="shared" si="210"/>
        <v>1</v>
      </c>
      <c r="AR605">
        <f t="shared" si="211"/>
        <v>4</v>
      </c>
      <c r="AS605">
        <f t="shared" si="212"/>
        <v>2</v>
      </c>
      <c r="AT605">
        <f t="shared" si="224"/>
        <v>4</v>
      </c>
      <c r="AU605">
        <f t="shared" si="225"/>
        <v>0</v>
      </c>
      <c r="AV605">
        <f t="shared" si="226"/>
        <v>9</v>
      </c>
      <c r="AW605">
        <f t="shared" si="227"/>
        <v>1</v>
      </c>
      <c r="AX605">
        <f t="shared" si="228"/>
        <v>4</v>
      </c>
      <c r="AY605">
        <f t="shared" si="229"/>
        <v>2</v>
      </c>
      <c r="AZ605">
        <f t="shared" si="213"/>
        <v>1401</v>
      </c>
      <c r="BA605">
        <f t="shared" si="214"/>
        <v>140100</v>
      </c>
      <c r="BB605">
        <f t="shared" si="230"/>
        <v>0</v>
      </c>
      <c r="BC605">
        <f t="shared" si="231"/>
        <v>0</v>
      </c>
    </row>
    <row r="606" spans="1:55">
      <c r="A606">
        <v>9</v>
      </c>
      <c r="B606">
        <v>1</v>
      </c>
      <c r="C606">
        <v>5</v>
      </c>
      <c r="D606">
        <v>17</v>
      </c>
      <c r="E606">
        <v>0</v>
      </c>
      <c r="F606">
        <v>5</v>
      </c>
      <c r="G606">
        <v>13</v>
      </c>
      <c r="H606">
        <v>2</v>
      </c>
      <c r="I606">
        <v>3</v>
      </c>
      <c r="J606">
        <v>3</v>
      </c>
      <c r="K606">
        <v>3</v>
      </c>
      <c r="L606"/>
      <c r="M606"/>
      <c r="N606">
        <f t="shared" si="215"/>
        <v>9</v>
      </c>
      <c r="O606">
        <f t="shared" si="216"/>
        <v>1</v>
      </c>
      <c r="P606">
        <f t="shared" si="217"/>
        <v>5</v>
      </c>
      <c r="Q606">
        <f t="shared" si="218"/>
        <v>17</v>
      </c>
      <c r="R606">
        <f t="shared" si="219"/>
        <v>5</v>
      </c>
      <c r="S606">
        <f t="shared" si="220"/>
        <v>13</v>
      </c>
      <c r="T606">
        <f t="shared" si="220"/>
        <v>2</v>
      </c>
      <c r="U606">
        <f t="shared" si="221"/>
        <v>3</v>
      </c>
      <c r="V606">
        <f t="shared" si="222"/>
        <v>3</v>
      </c>
      <c r="W606">
        <f t="shared" si="223"/>
        <v>7303</v>
      </c>
      <c r="AP606">
        <f t="shared" si="209"/>
        <v>9</v>
      </c>
      <c r="AQ606">
        <f t="shared" si="210"/>
        <v>1</v>
      </c>
      <c r="AR606">
        <f t="shared" si="211"/>
        <v>5</v>
      </c>
      <c r="AS606">
        <f t="shared" si="212"/>
        <v>17</v>
      </c>
      <c r="AT606">
        <f t="shared" si="224"/>
        <v>8</v>
      </c>
      <c r="AU606">
        <f t="shared" si="225"/>
        <v>3</v>
      </c>
      <c r="AV606">
        <f t="shared" si="226"/>
        <v>9</v>
      </c>
      <c r="AW606">
        <f t="shared" si="227"/>
        <v>1</v>
      </c>
      <c r="AX606">
        <f t="shared" si="228"/>
        <v>5</v>
      </c>
      <c r="AY606">
        <f t="shared" si="229"/>
        <v>17</v>
      </c>
      <c r="AZ606">
        <f t="shared" si="213"/>
        <v>9003</v>
      </c>
      <c r="BA606">
        <f t="shared" si="214"/>
        <v>900300</v>
      </c>
      <c r="BB606">
        <f t="shared" si="230"/>
        <v>0</v>
      </c>
      <c r="BC606">
        <f t="shared" si="231"/>
        <v>0</v>
      </c>
    </row>
    <row r="607" spans="1:55">
      <c r="A607">
        <v>9</v>
      </c>
      <c r="B607">
        <v>2</v>
      </c>
      <c r="C607">
        <v>1</v>
      </c>
      <c r="D607">
        <v>0</v>
      </c>
      <c r="E607">
        <v>16</v>
      </c>
      <c r="F607">
        <v>2</v>
      </c>
      <c r="G607">
        <v>9</v>
      </c>
      <c r="H607">
        <v>5</v>
      </c>
      <c r="I607">
        <v>4</v>
      </c>
      <c r="J607">
        <v>0</v>
      </c>
      <c r="K607">
        <v>3</v>
      </c>
      <c r="L607"/>
      <c r="M607"/>
      <c r="N607">
        <f t="shared" si="215"/>
        <v>9</v>
      </c>
      <c r="O607">
        <f t="shared" si="216"/>
        <v>2</v>
      </c>
      <c r="P607">
        <f t="shared" si="217"/>
        <v>1</v>
      </c>
      <c r="Q607">
        <f t="shared" si="218"/>
        <v>16</v>
      </c>
      <c r="R607">
        <f t="shared" si="219"/>
        <v>2</v>
      </c>
      <c r="S607">
        <f t="shared" si="220"/>
        <v>9</v>
      </c>
      <c r="T607">
        <f t="shared" si="220"/>
        <v>5</v>
      </c>
      <c r="U607">
        <f t="shared" si="221"/>
        <v>4</v>
      </c>
      <c r="V607">
        <f t="shared" si="222"/>
        <v>0</v>
      </c>
      <c r="W607">
        <f t="shared" si="223"/>
        <v>4403</v>
      </c>
      <c r="AP607">
        <f t="shared" si="209"/>
        <v>9</v>
      </c>
      <c r="AQ607">
        <f t="shared" si="210"/>
        <v>2</v>
      </c>
      <c r="AR607">
        <f t="shared" si="211"/>
        <v>1</v>
      </c>
      <c r="AS607">
        <f t="shared" si="212"/>
        <v>0</v>
      </c>
      <c r="AT607">
        <f t="shared" si="224"/>
        <v>16</v>
      </c>
      <c r="AU607">
        <f t="shared" si="225"/>
        <v>0</v>
      </c>
      <c r="AV607">
        <f t="shared" si="226"/>
        <v>9</v>
      </c>
      <c r="AW607">
        <f t="shared" si="227"/>
        <v>2</v>
      </c>
      <c r="AX607">
        <f t="shared" si="228"/>
        <v>1</v>
      </c>
      <c r="AY607">
        <f t="shared" si="229"/>
        <v>16</v>
      </c>
      <c r="AZ607">
        <f t="shared" si="213"/>
        <v>4403</v>
      </c>
      <c r="BA607">
        <f t="shared" si="214"/>
        <v>440300</v>
      </c>
      <c r="BB607">
        <f t="shared" si="230"/>
        <v>0</v>
      </c>
      <c r="BC607">
        <f t="shared" si="231"/>
        <v>0</v>
      </c>
    </row>
    <row r="608" spans="1:55">
      <c r="A608">
        <v>9</v>
      </c>
      <c r="B608">
        <v>2</v>
      </c>
      <c r="C608">
        <v>2</v>
      </c>
      <c r="D608">
        <v>4</v>
      </c>
      <c r="E608">
        <v>0</v>
      </c>
      <c r="F608">
        <v>1</v>
      </c>
      <c r="G608">
        <v>2</v>
      </c>
      <c r="H608">
        <v>10</v>
      </c>
      <c r="I608">
        <v>5</v>
      </c>
      <c r="J608">
        <v>0</v>
      </c>
      <c r="K608">
        <v>2</v>
      </c>
      <c r="L608"/>
      <c r="M608"/>
      <c r="N608">
        <f t="shared" si="215"/>
        <v>9</v>
      </c>
      <c r="O608">
        <f t="shared" si="216"/>
        <v>2</v>
      </c>
      <c r="P608">
        <f t="shared" si="217"/>
        <v>2</v>
      </c>
      <c r="Q608">
        <f t="shared" si="218"/>
        <v>4</v>
      </c>
      <c r="R608">
        <f t="shared" si="219"/>
        <v>1</v>
      </c>
      <c r="S608">
        <f t="shared" si="220"/>
        <v>2</v>
      </c>
      <c r="T608">
        <f t="shared" si="220"/>
        <v>10</v>
      </c>
      <c r="U608">
        <f t="shared" si="221"/>
        <v>5</v>
      </c>
      <c r="V608">
        <f t="shared" si="222"/>
        <v>0</v>
      </c>
      <c r="W608">
        <f t="shared" si="223"/>
        <v>1502</v>
      </c>
      <c r="AP608">
        <f t="shared" si="209"/>
        <v>9</v>
      </c>
      <c r="AQ608">
        <f t="shared" si="210"/>
        <v>2</v>
      </c>
      <c r="AR608">
        <f t="shared" si="211"/>
        <v>2</v>
      </c>
      <c r="AS608">
        <f t="shared" si="212"/>
        <v>4</v>
      </c>
      <c r="AT608">
        <f t="shared" si="224"/>
        <v>4</v>
      </c>
      <c r="AU608">
        <f t="shared" si="225"/>
        <v>0</v>
      </c>
      <c r="AV608">
        <f t="shared" si="226"/>
        <v>9</v>
      </c>
      <c r="AW608">
        <f t="shared" si="227"/>
        <v>2</v>
      </c>
      <c r="AX608">
        <f t="shared" si="228"/>
        <v>2</v>
      </c>
      <c r="AY608">
        <f t="shared" si="229"/>
        <v>4</v>
      </c>
      <c r="AZ608">
        <f t="shared" si="213"/>
        <v>1902</v>
      </c>
      <c r="BA608">
        <f t="shared" si="214"/>
        <v>190200</v>
      </c>
      <c r="BB608">
        <f t="shared" si="230"/>
        <v>0</v>
      </c>
      <c r="BC608">
        <f t="shared" si="231"/>
        <v>0</v>
      </c>
    </row>
    <row r="609" spans="1:55">
      <c r="A609">
        <v>9</v>
      </c>
      <c r="B609">
        <v>2</v>
      </c>
      <c r="C609">
        <v>3</v>
      </c>
      <c r="D609">
        <v>8</v>
      </c>
      <c r="E609">
        <v>0</v>
      </c>
      <c r="F609">
        <v>3</v>
      </c>
      <c r="G609">
        <v>12</v>
      </c>
      <c r="H609">
        <v>8</v>
      </c>
      <c r="I609">
        <v>1</v>
      </c>
      <c r="J609">
        <v>4</v>
      </c>
      <c r="K609">
        <v>2</v>
      </c>
      <c r="L609"/>
      <c r="M609"/>
      <c r="N609">
        <f t="shared" si="215"/>
        <v>9</v>
      </c>
      <c r="O609">
        <f t="shared" si="216"/>
        <v>2</v>
      </c>
      <c r="P609">
        <f t="shared" si="217"/>
        <v>3</v>
      </c>
      <c r="Q609">
        <f t="shared" si="218"/>
        <v>8</v>
      </c>
      <c r="R609">
        <f t="shared" si="219"/>
        <v>3</v>
      </c>
      <c r="S609">
        <f t="shared" si="220"/>
        <v>12</v>
      </c>
      <c r="T609">
        <f t="shared" si="220"/>
        <v>8</v>
      </c>
      <c r="U609">
        <f t="shared" si="221"/>
        <v>1</v>
      </c>
      <c r="V609">
        <f t="shared" si="222"/>
        <v>4</v>
      </c>
      <c r="W609">
        <f t="shared" si="223"/>
        <v>5102</v>
      </c>
      <c r="AP609">
        <f t="shared" si="209"/>
        <v>9</v>
      </c>
      <c r="AQ609">
        <f t="shared" si="210"/>
        <v>2</v>
      </c>
      <c r="AR609">
        <f t="shared" si="211"/>
        <v>3</v>
      </c>
      <c r="AS609">
        <f t="shared" si="212"/>
        <v>8</v>
      </c>
      <c r="AT609">
        <f t="shared" si="224"/>
        <v>6</v>
      </c>
      <c r="AU609">
        <f t="shared" si="225"/>
        <v>4</v>
      </c>
      <c r="AV609">
        <f t="shared" si="226"/>
        <v>9</v>
      </c>
      <c r="AW609">
        <f t="shared" si="227"/>
        <v>2</v>
      </c>
      <c r="AX609">
        <f t="shared" si="228"/>
        <v>3</v>
      </c>
      <c r="AY609">
        <f t="shared" si="229"/>
        <v>8</v>
      </c>
      <c r="AZ609">
        <f t="shared" si="213"/>
        <v>5902</v>
      </c>
      <c r="BA609">
        <f t="shared" si="214"/>
        <v>590200</v>
      </c>
      <c r="BB609">
        <f t="shared" si="230"/>
        <v>0</v>
      </c>
      <c r="BC609">
        <f t="shared" si="231"/>
        <v>0</v>
      </c>
    </row>
    <row r="610" spans="1:55">
      <c r="A610">
        <v>9</v>
      </c>
      <c r="B610">
        <v>2</v>
      </c>
      <c r="C610">
        <v>4</v>
      </c>
      <c r="D610">
        <v>11</v>
      </c>
      <c r="E610">
        <v>0</v>
      </c>
      <c r="F610">
        <v>7</v>
      </c>
      <c r="G610">
        <v>10</v>
      </c>
      <c r="H610">
        <v>14</v>
      </c>
      <c r="I610">
        <v>3</v>
      </c>
      <c r="J610">
        <v>2</v>
      </c>
      <c r="K610">
        <v>1</v>
      </c>
      <c r="L610"/>
      <c r="M610"/>
      <c r="N610">
        <f t="shared" si="215"/>
        <v>9</v>
      </c>
      <c r="O610">
        <f t="shared" si="216"/>
        <v>2</v>
      </c>
      <c r="P610">
        <f t="shared" si="217"/>
        <v>4</v>
      </c>
      <c r="Q610">
        <f t="shared" si="218"/>
        <v>11</v>
      </c>
      <c r="R610">
        <f t="shared" si="219"/>
        <v>7</v>
      </c>
      <c r="S610">
        <f t="shared" si="220"/>
        <v>10</v>
      </c>
      <c r="T610">
        <f t="shared" si="220"/>
        <v>14</v>
      </c>
      <c r="U610">
        <f t="shared" si="221"/>
        <v>3</v>
      </c>
      <c r="V610">
        <f t="shared" si="222"/>
        <v>2</v>
      </c>
      <c r="W610">
        <f t="shared" si="223"/>
        <v>9301</v>
      </c>
      <c r="AP610">
        <f t="shared" si="209"/>
        <v>9</v>
      </c>
      <c r="AQ610">
        <f t="shared" si="210"/>
        <v>2</v>
      </c>
      <c r="AR610">
        <f t="shared" si="211"/>
        <v>4</v>
      </c>
      <c r="AS610">
        <f t="shared" si="212"/>
        <v>11</v>
      </c>
      <c r="AT610">
        <f t="shared" si="224"/>
        <v>10</v>
      </c>
      <c r="AU610">
        <f t="shared" si="225"/>
        <v>2</v>
      </c>
      <c r="AV610">
        <f t="shared" si="226"/>
        <v>9</v>
      </c>
      <c r="AW610">
        <f t="shared" si="227"/>
        <v>2</v>
      </c>
      <c r="AX610">
        <f t="shared" si="228"/>
        <v>4</v>
      </c>
      <c r="AY610">
        <f t="shared" si="229"/>
        <v>11</v>
      </c>
      <c r="AZ610">
        <f t="shared" si="213"/>
        <v>10401</v>
      </c>
      <c r="BA610">
        <f t="shared" si="214"/>
        <v>1040100</v>
      </c>
      <c r="BB610">
        <f t="shared" si="230"/>
        <v>0</v>
      </c>
      <c r="BC610">
        <f t="shared" si="231"/>
        <v>0</v>
      </c>
    </row>
    <row r="611" spans="1:55">
      <c r="A611">
        <v>9</v>
      </c>
      <c r="B611">
        <v>2</v>
      </c>
      <c r="C611">
        <v>5</v>
      </c>
      <c r="D611">
        <v>6</v>
      </c>
      <c r="E611">
        <v>0</v>
      </c>
      <c r="F611">
        <v>4</v>
      </c>
      <c r="G611">
        <v>1</v>
      </c>
      <c r="H611">
        <v>11</v>
      </c>
      <c r="I611">
        <v>2</v>
      </c>
      <c r="J611">
        <v>1</v>
      </c>
      <c r="K611">
        <v>1</v>
      </c>
      <c r="L611"/>
      <c r="M611"/>
      <c r="N611">
        <f t="shared" si="215"/>
        <v>9</v>
      </c>
      <c r="O611">
        <f t="shared" si="216"/>
        <v>2</v>
      </c>
      <c r="P611">
        <f t="shared" si="217"/>
        <v>5</v>
      </c>
      <c r="Q611">
        <f t="shared" si="218"/>
        <v>6</v>
      </c>
      <c r="R611">
        <f t="shared" si="219"/>
        <v>4</v>
      </c>
      <c r="S611">
        <f t="shared" si="220"/>
        <v>1</v>
      </c>
      <c r="T611">
        <f t="shared" si="220"/>
        <v>11</v>
      </c>
      <c r="U611">
        <f t="shared" si="221"/>
        <v>2</v>
      </c>
      <c r="V611">
        <f t="shared" si="222"/>
        <v>1</v>
      </c>
      <c r="W611">
        <f t="shared" si="223"/>
        <v>6201</v>
      </c>
      <c r="AP611">
        <f t="shared" si="209"/>
        <v>9</v>
      </c>
      <c r="AQ611">
        <f t="shared" si="210"/>
        <v>2</v>
      </c>
      <c r="AR611">
        <f t="shared" si="211"/>
        <v>5</v>
      </c>
      <c r="AS611">
        <f t="shared" si="212"/>
        <v>6</v>
      </c>
      <c r="AT611">
        <f t="shared" si="224"/>
        <v>7</v>
      </c>
      <c r="AU611">
        <f t="shared" si="225"/>
        <v>1</v>
      </c>
      <c r="AV611">
        <f t="shared" si="226"/>
        <v>9</v>
      </c>
      <c r="AW611">
        <f t="shared" si="227"/>
        <v>2</v>
      </c>
      <c r="AX611">
        <f t="shared" si="228"/>
        <v>5</v>
      </c>
      <c r="AY611">
        <f t="shared" si="229"/>
        <v>6</v>
      </c>
      <c r="AZ611">
        <f t="shared" si="213"/>
        <v>6801</v>
      </c>
      <c r="BA611">
        <f t="shared" si="214"/>
        <v>680100</v>
      </c>
      <c r="BB611">
        <f t="shared" si="230"/>
        <v>0</v>
      </c>
      <c r="BC611">
        <f t="shared" si="231"/>
        <v>0</v>
      </c>
    </row>
    <row r="612" spans="1:55">
      <c r="A612">
        <v>9</v>
      </c>
      <c r="B612">
        <v>3</v>
      </c>
      <c r="C612">
        <v>1</v>
      </c>
      <c r="D612">
        <v>10</v>
      </c>
      <c r="E612">
        <v>0</v>
      </c>
      <c r="F612">
        <v>5</v>
      </c>
      <c r="G612">
        <v>11</v>
      </c>
      <c r="H612">
        <v>4</v>
      </c>
      <c r="I612">
        <v>2</v>
      </c>
      <c r="J612">
        <v>8</v>
      </c>
      <c r="K612">
        <v>2</v>
      </c>
      <c r="L612"/>
      <c r="M612" s="22"/>
      <c r="N612">
        <f t="shared" si="215"/>
        <v>9</v>
      </c>
      <c r="O612">
        <f t="shared" si="216"/>
        <v>3</v>
      </c>
      <c r="P612">
        <f t="shared" si="217"/>
        <v>1</v>
      </c>
      <c r="Q612">
        <f t="shared" si="218"/>
        <v>10</v>
      </c>
      <c r="R612">
        <f t="shared" si="219"/>
        <v>5</v>
      </c>
      <c r="S612">
        <f t="shared" si="220"/>
        <v>11</v>
      </c>
      <c r="T612">
        <f t="shared" si="220"/>
        <v>4</v>
      </c>
      <c r="U612">
        <f t="shared" si="221"/>
        <v>2</v>
      </c>
      <c r="V612">
        <f t="shared" si="222"/>
        <v>8</v>
      </c>
      <c r="W612">
        <f t="shared" si="223"/>
        <v>7202</v>
      </c>
      <c r="AP612">
        <f t="shared" si="209"/>
        <v>9</v>
      </c>
      <c r="AQ612">
        <f t="shared" si="210"/>
        <v>3</v>
      </c>
      <c r="AR612">
        <f t="shared" si="211"/>
        <v>1</v>
      </c>
      <c r="AS612">
        <f t="shared" si="212"/>
        <v>10</v>
      </c>
      <c r="AT612">
        <f t="shared" si="224"/>
        <v>8</v>
      </c>
      <c r="AU612">
        <f t="shared" si="225"/>
        <v>8</v>
      </c>
      <c r="AV612">
        <f t="shared" si="226"/>
        <v>9</v>
      </c>
      <c r="AW612">
        <f t="shared" si="227"/>
        <v>3</v>
      </c>
      <c r="AX612">
        <f t="shared" si="228"/>
        <v>1</v>
      </c>
      <c r="AY612">
        <f t="shared" si="229"/>
        <v>10</v>
      </c>
      <c r="AZ612">
        <f t="shared" si="213"/>
        <v>8202</v>
      </c>
      <c r="BA612">
        <f t="shared" si="214"/>
        <v>820200</v>
      </c>
      <c r="BB612">
        <f t="shared" si="230"/>
        <v>0</v>
      </c>
      <c r="BC612">
        <f t="shared" si="231"/>
        <v>0</v>
      </c>
    </row>
    <row r="613" spans="1:55">
      <c r="A613">
        <v>9</v>
      </c>
      <c r="B613">
        <v>3</v>
      </c>
      <c r="C613">
        <v>2</v>
      </c>
      <c r="D613">
        <v>16</v>
      </c>
      <c r="E613">
        <v>0</v>
      </c>
      <c r="F613">
        <v>6</v>
      </c>
      <c r="G613">
        <v>8</v>
      </c>
      <c r="H613">
        <v>16</v>
      </c>
      <c r="I613">
        <v>1</v>
      </c>
      <c r="J613">
        <v>3</v>
      </c>
      <c r="K613">
        <v>3</v>
      </c>
      <c r="L613"/>
      <c r="M613" s="22"/>
      <c r="N613">
        <f t="shared" si="215"/>
        <v>9</v>
      </c>
      <c r="O613">
        <f t="shared" si="216"/>
        <v>3</v>
      </c>
      <c r="P613">
        <f t="shared" si="217"/>
        <v>2</v>
      </c>
      <c r="Q613">
        <f t="shared" si="218"/>
        <v>16</v>
      </c>
      <c r="R613">
        <f t="shared" si="219"/>
        <v>6</v>
      </c>
      <c r="S613">
        <f t="shared" si="220"/>
        <v>8</v>
      </c>
      <c r="T613">
        <f t="shared" si="220"/>
        <v>16</v>
      </c>
      <c r="U613">
        <f t="shared" si="221"/>
        <v>1</v>
      </c>
      <c r="V613">
        <f t="shared" si="222"/>
        <v>3</v>
      </c>
      <c r="W613">
        <f t="shared" si="223"/>
        <v>8103</v>
      </c>
      <c r="AP613">
        <f t="shared" si="209"/>
        <v>9</v>
      </c>
      <c r="AQ613">
        <f t="shared" si="210"/>
        <v>3</v>
      </c>
      <c r="AR613">
        <f t="shared" si="211"/>
        <v>2</v>
      </c>
      <c r="AS613">
        <f t="shared" si="212"/>
        <v>16</v>
      </c>
      <c r="AT613">
        <f t="shared" si="224"/>
        <v>9</v>
      </c>
      <c r="AU613">
        <f t="shared" si="225"/>
        <v>3</v>
      </c>
      <c r="AV613">
        <f t="shared" si="226"/>
        <v>9</v>
      </c>
      <c r="AW613">
        <f t="shared" si="227"/>
        <v>3</v>
      </c>
      <c r="AX613">
        <f t="shared" si="228"/>
        <v>2</v>
      </c>
      <c r="AY613">
        <f t="shared" si="229"/>
        <v>16</v>
      </c>
      <c r="AZ613">
        <f t="shared" si="213"/>
        <v>9703</v>
      </c>
      <c r="BA613">
        <f t="shared" si="214"/>
        <v>970300</v>
      </c>
      <c r="BB613">
        <f t="shared" si="230"/>
        <v>0</v>
      </c>
      <c r="BC613">
        <f t="shared" si="231"/>
        <v>0</v>
      </c>
    </row>
    <row r="614" spans="1:55">
      <c r="A614">
        <v>9</v>
      </c>
      <c r="B614">
        <v>3</v>
      </c>
      <c r="C614">
        <v>3</v>
      </c>
      <c r="D614">
        <v>15</v>
      </c>
      <c r="E614">
        <v>0</v>
      </c>
      <c r="F614">
        <v>4</v>
      </c>
      <c r="G614">
        <v>4</v>
      </c>
      <c r="H614">
        <v>17</v>
      </c>
      <c r="I614">
        <v>5</v>
      </c>
      <c r="J614">
        <v>5</v>
      </c>
      <c r="K614">
        <v>1</v>
      </c>
      <c r="L614"/>
      <c r="M614" s="22"/>
      <c r="N614">
        <f t="shared" si="215"/>
        <v>9</v>
      </c>
      <c r="O614">
        <f t="shared" si="216"/>
        <v>3</v>
      </c>
      <c r="P614">
        <f t="shared" si="217"/>
        <v>3</v>
      </c>
      <c r="Q614">
        <f t="shared" si="218"/>
        <v>15</v>
      </c>
      <c r="R614">
        <f t="shared" si="219"/>
        <v>4</v>
      </c>
      <c r="S614">
        <f t="shared" si="220"/>
        <v>4</v>
      </c>
      <c r="T614">
        <f t="shared" si="220"/>
        <v>17</v>
      </c>
      <c r="U614">
        <f t="shared" si="221"/>
        <v>5</v>
      </c>
      <c r="V614">
        <f t="shared" si="222"/>
        <v>5</v>
      </c>
      <c r="W614">
        <f t="shared" si="223"/>
        <v>6501</v>
      </c>
      <c r="AP614">
        <f t="shared" si="209"/>
        <v>9</v>
      </c>
      <c r="AQ614">
        <f t="shared" si="210"/>
        <v>3</v>
      </c>
      <c r="AR614">
        <f t="shared" si="211"/>
        <v>3</v>
      </c>
      <c r="AS614">
        <f t="shared" si="212"/>
        <v>15</v>
      </c>
      <c r="AT614">
        <f t="shared" si="224"/>
        <v>7</v>
      </c>
      <c r="AU614">
        <f t="shared" si="225"/>
        <v>5</v>
      </c>
      <c r="AV614">
        <f t="shared" si="226"/>
        <v>9</v>
      </c>
      <c r="AW614">
        <f t="shared" si="227"/>
        <v>3</v>
      </c>
      <c r="AX614">
        <f t="shared" si="228"/>
        <v>3</v>
      </c>
      <c r="AY614">
        <f t="shared" si="229"/>
        <v>15</v>
      </c>
      <c r="AZ614">
        <f t="shared" si="213"/>
        <v>8001</v>
      </c>
      <c r="BA614">
        <f t="shared" si="214"/>
        <v>800100</v>
      </c>
      <c r="BB614">
        <f t="shared" si="230"/>
        <v>0</v>
      </c>
      <c r="BC614">
        <f t="shared" si="231"/>
        <v>0</v>
      </c>
    </row>
    <row r="615" spans="1:55">
      <c r="A615">
        <v>9</v>
      </c>
      <c r="B615">
        <v>3</v>
      </c>
      <c r="C615">
        <v>4</v>
      </c>
      <c r="D615">
        <v>0</v>
      </c>
      <c r="E615">
        <v>8</v>
      </c>
      <c r="F615">
        <v>2</v>
      </c>
      <c r="G615">
        <v>10</v>
      </c>
      <c r="H615">
        <v>8</v>
      </c>
      <c r="I615">
        <v>4</v>
      </c>
      <c r="J615">
        <v>0</v>
      </c>
      <c r="K615">
        <v>2</v>
      </c>
      <c r="L615"/>
      <c r="M615" s="22"/>
      <c r="N615">
        <f t="shared" si="215"/>
        <v>9</v>
      </c>
      <c r="O615">
        <f t="shared" si="216"/>
        <v>3</v>
      </c>
      <c r="P615">
        <f t="shared" si="217"/>
        <v>4</v>
      </c>
      <c r="Q615">
        <f t="shared" si="218"/>
        <v>8</v>
      </c>
      <c r="R615">
        <f t="shared" si="219"/>
        <v>2</v>
      </c>
      <c r="S615">
        <f t="shared" si="220"/>
        <v>10</v>
      </c>
      <c r="T615">
        <f t="shared" si="220"/>
        <v>8</v>
      </c>
      <c r="U615">
        <f t="shared" si="221"/>
        <v>4</v>
      </c>
      <c r="V615">
        <f t="shared" si="222"/>
        <v>0</v>
      </c>
      <c r="W615">
        <f t="shared" si="223"/>
        <v>4402</v>
      </c>
      <c r="AP615">
        <f t="shared" si="209"/>
        <v>9</v>
      </c>
      <c r="AQ615">
        <f t="shared" si="210"/>
        <v>3</v>
      </c>
      <c r="AR615">
        <f t="shared" si="211"/>
        <v>4</v>
      </c>
      <c r="AS615">
        <f t="shared" si="212"/>
        <v>0</v>
      </c>
      <c r="AT615">
        <f t="shared" si="224"/>
        <v>8</v>
      </c>
      <c r="AU615">
        <f t="shared" si="225"/>
        <v>0</v>
      </c>
      <c r="AV615">
        <f t="shared" si="226"/>
        <v>9</v>
      </c>
      <c r="AW615">
        <f t="shared" si="227"/>
        <v>3</v>
      </c>
      <c r="AX615">
        <f t="shared" si="228"/>
        <v>4</v>
      </c>
      <c r="AY615">
        <f t="shared" si="229"/>
        <v>8</v>
      </c>
      <c r="AZ615">
        <f t="shared" si="213"/>
        <v>4402</v>
      </c>
      <c r="BA615">
        <f t="shared" si="214"/>
        <v>440200</v>
      </c>
      <c r="BB615">
        <f t="shared" si="230"/>
        <v>0</v>
      </c>
      <c r="BC615">
        <f t="shared" si="231"/>
        <v>0</v>
      </c>
    </row>
    <row r="616" spans="1:55">
      <c r="A616">
        <v>9</v>
      </c>
      <c r="B616">
        <v>3</v>
      </c>
      <c r="C616">
        <v>5</v>
      </c>
      <c r="D616">
        <v>18</v>
      </c>
      <c r="E616">
        <v>0</v>
      </c>
      <c r="F616">
        <v>7</v>
      </c>
      <c r="G616">
        <v>13</v>
      </c>
      <c r="H616">
        <v>7</v>
      </c>
      <c r="I616">
        <v>3</v>
      </c>
      <c r="J616">
        <v>7</v>
      </c>
      <c r="K616">
        <v>3</v>
      </c>
      <c r="L616"/>
      <c r="M616" s="22"/>
      <c r="N616">
        <f t="shared" si="215"/>
        <v>9</v>
      </c>
      <c r="O616">
        <f t="shared" si="216"/>
        <v>3</v>
      </c>
      <c r="P616">
        <f t="shared" si="217"/>
        <v>5</v>
      </c>
      <c r="Q616">
        <f t="shared" si="218"/>
        <v>18</v>
      </c>
      <c r="R616">
        <f t="shared" si="219"/>
        <v>7</v>
      </c>
      <c r="S616">
        <f t="shared" si="220"/>
        <v>13</v>
      </c>
      <c r="T616">
        <f t="shared" si="220"/>
        <v>7</v>
      </c>
      <c r="U616">
        <f t="shared" si="221"/>
        <v>3</v>
      </c>
      <c r="V616">
        <f t="shared" si="222"/>
        <v>7</v>
      </c>
      <c r="W616">
        <f t="shared" si="223"/>
        <v>9303</v>
      </c>
      <c r="AP616">
        <f t="shared" si="209"/>
        <v>9</v>
      </c>
      <c r="AQ616">
        <f t="shared" si="210"/>
        <v>3</v>
      </c>
      <c r="AR616">
        <f t="shared" si="211"/>
        <v>5</v>
      </c>
      <c r="AS616">
        <f t="shared" si="212"/>
        <v>18</v>
      </c>
      <c r="AT616">
        <f t="shared" si="224"/>
        <v>10</v>
      </c>
      <c r="AU616">
        <f t="shared" si="225"/>
        <v>7</v>
      </c>
      <c r="AV616">
        <f t="shared" si="226"/>
        <v>9</v>
      </c>
      <c r="AW616">
        <f t="shared" si="227"/>
        <v>3</v>
      </c>
      <c r="AX616">
        <f t="shared" si="228"/>
        <v>5</v>
      </c>
      <c r="AY616">
        <f t="shared" si="229"/>
        <v>18</v>
      </c>
      <c r="AZ616">
        <f t="shared" si="213"/>
        <v>11103</v>
      </c>
      <c r="BA616">
        <f t="shared" si="214"/>
        <v>1110300</v>
      </c>
      <c r="BB616">
        <f t="shared" si="230"/>
        <v>0</v>
      </c>
      <c r="BC616">
        <f t="shared" si="231"/>
        <v>0</v>
      </c>
    </row>
    <row r="617" spans="1:55">
      <c r="A617">
        <v>9</v>
      </c>
      <c r="B617">
        <v>4</v>
      </c>
      <c r="C617">
        <v>1</v>
      </c>
      <c r="D617">
        <v>7</v>
      </c>
      <c r="E617">
        <v>0</v>
      </c>
      <c r="F617">
        <v>1</v>
      </c>
      <c r="G617">
        <v>2</v>
      </c>
      <c r="H617">
        <v>9</v>
      </c>
      <c r="I617">
        <v>5</v>
      </c>
      <c r="J617">
        <v>0</v>
      </c>
      <c r="K617">
        <v>1</v>
      </c>
      <c r="L617"/>
      <c r="M617" s="22"/>
      <c r="N617">
        <f t="shared" si="215"/>
        <v>9</v>
      </c>
      <c r="O617">
        <f t="shared" si="216"/>
        <v>4</v>
      </c>
      <c r="P617">
        <f t="shared" si="217"/>
        <v>1</v>
      </c>
      <c r="Q617">
        <f t="shared" si="218"/>
        <v>7</v>
      </c>
      <c r="R617">
        <f t="shared" si="219"/>
        <v>1</v>
      </c>
      <c r="S617">
        <f t="shared" si="220"/>
        <v>2</v>
      </c>
      <c r="T617">
        <f t="shared" si="220"/>
        <v>9</v>
      </c>
      <c r="U617">
        <f t="shared" si="221"/>
        <v>5</v>
      </c>
      <c r="V617">
        <f t="shared" si="222"/>
        <v>0</v>
      </c>
      <c r="W617">
        <f t="shared" si="223"/>
        <v>1501</v>
      </c>
      <c r="AP617">
        <f t="shared" si="209"/>
        <v>9</v>
      </c>
      <c r="AQ617">
        <f t="shared" si="210"/>
        <v>4</v>
      </c>
      <c r="AR617">
        <f t="shared" si="211"/>
        <v>1</v>
      </c>
      <c r="AS617">
        <f t="shared" si="212"/>
        <v>7</v>
      </c>
      <c r="AT617">
        <f t="shared" si="224"/>
        <v>4</v>
      </c>
      <c r="AU617">
        <f t="shared" si="225"/>
        <v>4</v>
      </c>
      <c r="AV617">
        <f t="shared" si="226"/>
        <v>9</v>
      </c>
      <c r="AW617">
        <f t="shared" si="227"/>
        <v>4</v>
      </c>
      <c r="AX617">
        <f t="shared" si="228"/>
        <v>1</v>
      </c>
      <c r="AY617">
        <f t="shared" si="229"/>
        <v>7</v>
      </c>
      <c r="AZ617">
        <f t="shared" si="213"/>
        <v>2201</v>
      </c>
      <c r="BA617">
        <f t="shared" si="214"/>
        <v>220100</v>
      </c>
      <c r="BB617">
        <f t="shared" si="230"/>
        <v>0</v>
      </c>
      <c r="BC617">
        <f t="shared" si="231"/>
        <v>0</v>
      </c>
    </row>
    <row r="618" spans="1:55">
      <c r="A618">
        <v>9</v>
      </c>
      <c r="B618">
        <v>4</v>
      </c>
      <c r="C618">
        <v>2</v>
      </c>
      <c r="D618">
        <v>11</v>
      </c>
      <c r="E618">
        <v>0</v>
      </c>
      <c r="F618">
        <v>5</v>
      </c>
      <c r="G618">
        <v>4</v>
      </c>
      <c r="H618">
        <v>13</v>
      </c>
      <c r="I618">
        <v>4</v>
      </c>
      <c r="J618">
        <v>6</v>
      </c>
      <c r="K618">
        <v>2</v>
      </c>
      <c r="L618"/>
      <c r="M618" s="22"/>
      <c r="N618">
        <f t="shared" si="215"/>
        <v>9</v>
      </c>
      <c r="O618">
        <f t="shared" si="216"/>
        <v>4</v>
      </c>
      <c r="P618">
        <f t="shared" si="217"/>
        <v>2</v>
      </c>
      <c r="Q618">
        <f t="shared" si="218"/>
        <v>11</v>
      </c>
      <c r="R618">
        <f t="shared" si="219"/>
        <v>5</v>
      </c>
      <c r="S618">
        <f t="shared" si="220"/>
        <v>4</v>
      </c>
      <c r="T618">
        <f t="shared" si="220"/>
        <v>13</v>
      </c>
      <c r="U618">
        <f t="shared" si="221"/>
        <v>4</v>
      </c>
      <c r="V618">
        <f t="shared" si="222"/>
        <v>6</v>
      </c>
      <c r="W618">
        <f t="shared" si="223"/>
        <v>7402</v>
      </c>
      <c r="AP618">
        <f t="shared" si="209"/>
        <v>9</v>
      </c>
      <c r="AQ618">
        <f t="shared" si="210"/>
        <v>4</v>
      </c>
      <c r="AR618">
        <f t="shared" si="211"/>
        <v>2</v>
      </c>
      <c r="AS618">
        <f t="shared" si="212"/>
        <v>11</v>
      </c>
      <c r="AT618">
        <f t="shared" si="224"/>
        <v>8</v>
      </c>
      <c r="AU618">
        <f t="shared" si="225"/>
        <v>6</v>
      </c>
      <c r="AV618">
        <f t="shared" si="226"/>
        <v>9</v>
      </c>
      <c r="AW618">
        <f t="shared" si="227"/>
        <v>4</v>
      </c>
      <c r="AX618">
        <f t="shared" si="228"/>
        <v>2</v>
      </c>
      <c r="AY618">
        <f t="shared" si="229"/>
        <v>11</v>
      </c>
      <c r="AZ618">
        <f t="shared" si="213"/>
        <v>8502</v>
      </c>
      <c r="BA618">
        <f t="shared" si="214"/>
        <v>850200</v>
      </c>
      <c r="BB618">
        <f t="shared" si="230"/>
        <v>0</v>
      </c>
      <c r="BC618">
        <f t="shared" si="231"/>
        <v>0</v>
      </c>
    </row>
    <row r="619" spans="1:55">
      <c r="A619">
        <v>9</v>
      </c>
      <c r="B619">
        <v>4</v>
      </c>
      <c r="C619">
        <v>3</v>
      </c>
      <c r="D619">
        <v>17</v>
      </c>
      <c r="E619">
        <v>0</v>
      </c>
      <c r="F619">
        <v>6</v>
      </c>
      <c r="G619">
        <v>5</v>
      </c>
      <c r="H619">
        <v>6</v>
      </c>
      <c r="I619">
        <v>2</v>
      </c>
      <c r="J619">
        <v>5</v>
      </c>
      <c r="K619">
        <v>1</v>
      </c>
      <c r="L619"/>
      <c r="M619" s="22"/>
      <c r="N619">
        <f t="shared" si="215"/>
        <v>9</v>
      </c>
      <c r="O619">
        <f t="shared" si="216"/>
        <v>4</v>
      </c>
      <c r="P619">
        <f t="shared" si="217"/>
        <v>3</v>
      </c>
      <c r="Q619">
        <f t="shared" si="218"/>
        <v>17</v>
      </c>
      <c r="R619">
        <f t="shared" si="219"/>
        <v>6</v>
      </c>
      <c r="S619">
        <f t="shared" si="220"/>
        <v>5</v>
      </c>
      <c r="T619">
        <f t="shared" si="220"/>
        <v>6</v>
      </c>
      <c r="U619">
        <f t="shared" si="221"/>
        <v>2</v>
      </c>
      <c r="V619">
        <f t="shared" si="222"/>
        <v>5</v>
      </c>
      <c r="W619">
        <f t="shared" si="223"/>
        <v>8201</v>
      </c>
      <c r="AP619">
        <f t="shared" si="209"/>
        <v>9</v>
      </c>
      <c r="AQ619">
        <f t="shared" si="210"/>
        <v>4</v>
      </c>
      <c r="AR619">
        <f t="shared" si="211"/>
        <v>3</v>
      </c>
      <c r="AS619">
        <f t="shared" si="212"/>
        <v>17</v>
      </c>
      <c r="AT619">
        <f t="shared" si="224"/>
        <v>9</v>
      </c>
      <c r="AU619">
        <f t="shared" si="225"/>
        <v>5</v>
      </c>
      <c r="AV619">
        <f t="shared" si="226"/>
        <v>9</v>
      </c>
      <c r="AW619">
        <f t="shared" si="227"/>
        <v>4</v>
      </c>
      <c r="AX619">
        <f t="shared" si="228"/>
        <v>3</v>
      </c>
      <c r="AY619">
        <f t="shared" si="229"/>
        <v>17</v>
      </c>
      <c r="AZ619">
        <f t="shared" si="213"/>
        <v>9901</v>
      </c>
      <c r="BA619">
        <f t="shared" si="214"/>
        <v>990100</v>
      </c>
      <c r="BB619">
        <f t="shared" si="230"/>
        <v>0</v>
      </c>
      <c r="BC619">
        <f t="shared" si="231"/>
        <v>0</v>
      </c>
    </row>
    <row r="620" spans="1:55">
      <c r="A620">
        <v>9</v>
      </c>
      <c r="B620">
        <v>4</v>
      </c>
      <c r="C620">
        <v>4</v>
      </c>
      <c r="D620">
        <v>6</v>
      </c>
      <c r="E620">
        <v>0</v>
      </c>
      <c r="F620">
        <v>7</v>
      </c>
      <c r="G620">
        <v>1</v>
      </c>
      <c r="H620">
        <v>12</v>
      </c>
      <c r="I620">
        <v>1</v>
      </c>
      <c r="J620">
        <v>1</v>
      </c>
      <c r="K620">
        <v>3</v>
      </c>
      <c r="L620"/>
      <c r="M620" s="22"/>
      <c r="N620">
        <f t="shared" si="215"/>
        <v>9</v>
      </c>
      <c r="O620">
        <f t="shared" si="216"/>
        <v>4</v>
      </c>
      <c r="P620">
        <f t="shared" si="217"/>
        <v>4</v>
      </c>
      <c r="Q620">
        <f t="shared" si="218"/>
        <v>6</v>
      </c>
      <c r="R620">
        <f t="shared" si="219"/>
        <v>7</v>
      </c>
      <c r="S620">
        <f t="shared" si="220"/>
        <v>1</v>
      </c>
      <c r="T620">
        <f t="shared" si="220"/>
        <v>12</v>
      </c>
      <c r="U620">
        <f t="shared" si="221"/>
        <v>1</v>
      </c>
      <c r="V620">
        <f t="shared" si="222"/>
        <v>1</v>
      </c>
      <c r="W620">
        <f t="shared" si="223"/>
        <v>9103</v>
      </c>
      <c r="AP620">
        <f t="shared" si="209"/>
        <v>9</v>
      </c>
      <c r="AQ620">
        <f t="shared" si="210"/>
        <v>4</v>
      </c>
      <c r="AR620">
        <f t="shared" si="211"/>
        <v>4</v>
      </c>
      <c r="AS620">
        <f t="shared" si="212"/>
        <v>6</v>
      </c>
      <c r="AT620">
        <f t="shared" si="224"/>
        <v>10</v>
      </c>
      <c r="AU620">
        <f t="shared" si="225"/>
        <v>1</v>
      </c>
      <c r="AV620">
        <f t="shared" si="226"/>
        <v>9</v>
      </c>
      <c r="AW620">
        <f t="shared" si="227"/>
        <v>4</v>
      </c>
      <c r="AX620">
        <f t="shared" si="228"/>
        <v>4</v>
      </c>
      <c r="AY620">
        <f t="shared" si="229"/>
        <v>6</v>
      </c>
      <c r="AZ620">
        <f t="shared" si="213"/>
        <v>9703</v>
      </c>
      <c r="BA620">
        <f t="shared" si="214"/>
        <v>970300</v>
      </c>
      <c r="BB620">
        <f t="shared" si="230"/>
        <v>0</v>
      </c>
      <c r="BC620">
        <f t="shared" si="231"/>
        <v>0</v>
      </c>
    </row>
    <row r="621" spans="1:55">
      <c r="A621">
        <v>9</v>
      </c>
      <c r="B621">
        <v>4</v>
      </c>
      <c r="C621">
        <v>5</v>
      </c>
      <c r="D621">
        <v>13</v>
      </c>
      <c r="E621">
        <v>0</v>
      </c>
      <c r="F621">
        <v>3</v>
      </c>
      <c r="G621">
        <v>6</v>
      </c>
      <c r="H621">
        <v>1</v>
      </c>
      <c r="I621">
        <v>3</v>
      </c>
      <c r="J621">
        <v>4</v>
      </c>
      <c r="K621">
        <v>3</v>
      </c>
      <c r="L621"/>
      <c r="M621" s="22"/>
      <c r="N621">
        <f t="shared" si="215"/>
        <v>9</v>
      </c>
      <c r="O621">
        <f t="shared" si="216"/>
        <v>4</v>
      </c>
      <c r="P621">
        <f t="shared" si="217"/>
        <v>5</v>
      </c>
      <c r="Q621">
        <f t="shared" si="218"/>
        <v>13</v>
      </c>
      <c r="R621">
        <f t="shared" si="219"/>
        <v>3</v>
      </c>
      <c r="S621">
        <f t="shared" si="220"/>
        <v>6</v>
      </c>
      <c r="T621">
        <f t="shared" si="220"/>
        <v>1</v>
      </c>
      <c r="U621">
        <f t="shared" si="221"/>
        <v>3</v>
      </c>
      <c r="V621">
        <f t="shared" si="222"/>
        <v>4</v>
      </c>
      <c r="W621">
        <f t="shared" si="223"/>
        <v>5303</v>
      </c>
      <c r="AP621">
        <f t="shared" si="209"/>
        <v>9</v>
      </c>
      <c r="AQ621">
        <f t="shared" si="210"/>
        <v>4</v>
      </c>
      <c r="AR621">
        <f t="shared" si="211"/>
        <v>5</v>
      </c>
      <c r="AS621">
        <f t="shared" si="212"/>
        <v>13</v>
      </c>
      <c r="AT621">
        <f t="shared" si="224"/>
        <v>6</v>
      </c>
      <c r="AU621">
        <f t="shared" si="225"/>
        <v>4</v>
      </c>
      <c r="AV621">
        <f t="shared" si="226"/>
        <v>9</v>
      </c>
      <c r="AW621">
        <f t="shared" si="227"/>
        <v>4</v>
      </c>
      <c r="AX621">
        <f t="shared" si="228"/>
        <v>5</v>
      </c>
      <c r="AY621">
        <f t="shared" si="229"/>
        <v>13</v>
      </c>
      <c r="AZ621">
        <f t="shared" si="213"/>
        <v>6603</v>
      </c>
      <c r="BA621">
        <f t="shared" si="214"/>
        <v>660300</v>
      </c>
      <c r="BB621">
        <f t="shared" si="230"/>
        <v>0</v>
      </c>
      <c r="BC621">
        <f t="shared" si="231"/>
        <v>0</v>
      </c>
    </row>
    <row r="622" spans="1:55">
      <c r="A622">
        <v>9</v>
      </c>
      <c r="B622">
        <v>5</v>
      </c>
      <c r="C622">
        <v>1</v>
      </c>
      <c r="D622">
        <v>1</v>
      </c>
      <c r="E622">
        <v>0</v>
      </c>
      <c r="F622">
        <v>6</v>
      </c>
      <c r="G622">
        <v>12</v>
      </c>
      <c r="H622">
        <v>17</v>
      </c>
      <c r="I622">
        <v>1</v>
      </c>
      <c r="J622">
        <v>3</v>
      </c>
      <c r="K622">
        <v>2</v>
      </c>
      <c r="L622"/>
      <c r="M622"/>
      <c r="N622">
        <f t="shared" si="215"/>
        <v>9</v>
      </c>
      <c r="O622">
        <f t="shared" si="216"/>
        <v>5</v>
      </c>
      <c r="P622">
        <f t="shared" si="217"/>
        <v>1</v>
      </c>
      <c r="Q622">
        <f t="shared" si="218"/>
        <v>1</v>
      </c>
      <c r="R622">
        <f t="shared" si="219"/>
        <v>6</v>
      </c>
      <c r="S622">
        <f t="shared" si="220"/>
        <v>12</v>
      </c>
      <c r="T622">
        <f t="shared" si="220"/>
        <v>17</v>
      </c>
      <c r="U622">
        <f t="shared" si="221"/>
        <v>1</v>
      </c>
      <c r="V622">
        <f t="shared" si="222"/>
        <v>3</v>
      </c>
      <c r="W622">
        <f t="shared" si="223"/>
        <v>8102</v>
      </c>
      <c r="AP622">
        <f t="shared" si="209"/>
        <v>9</v>
      </c>
      <c r="AQ622">
        <f t="shared" si="210"/>
        <v>5</v>
      </c>
      <c r="AR622">
        <f t="shared" si="211"/>
        <v>1</v>
      </c>
      <c r="AS622">
        <f t="shared" si="212"/>
        <v>1</v>
      </c>
      <c r="AT622">
        <f t="shared" si="224"/>
        <v>9</v>
      </c>
      <c r="AU622">
        <f t="shared" si="225"/>
        <v>0</v>
      </c>
      <c r="AV622">
        <f t="shared" si="226"/>
        <v>9</v>
      </c>
      <c r="AW622">
        <f t="shared" si="227"/>
        <v>5</v>
      </c>
      <c r="AX622">
        <f t="shared" si="228"/>
        <v>1</v>
      </c>
      <c r="AY622">
        <f t="shared" si="229"/>
        <v>1</v>
      </c>
      <c r="AZ622">
        <f t="shared" si="213"/>
        <v>8202</v>
      </c>
      <c r="BA622">
        <f t="shared" si="214"/>
        <v>820200</v>
      </c>
      <c r="BB622">
        <f t="shared" si="230"/>
        <v>0</v>
      </c>
      <c r="BC622">
        <f t="shared" si="231"/>
        <v>0</v>
      </c>
    </row>
    <row r="623" spans="1:55">
      <c r="A623">
        <v>9</v>
      </c>
      <c r="B623">
        <v>5</v>
      </c>
      <c r="C623">
        <v>2</v>
      </c>
      <c r="D623">
        <v>4</v>
      </c>
      <c r="E623">
        <v>0</v>
      </c>
      <c r="F623">
        <v>1</v>
      </c>
      <c r="G623">
        <v>3</v>
      </c>
      <c r="H623">
        <v>2</v>
      </c>
      <c r="I623">
        <v>4</v>
      </c>
      <c r="J623">
        <v>0</v>
      </c>
      <c r="K623">
        <v>3</v>
      </c>
      <c r="L623"/>
      <c r="M623"/>
      <c r="N623">
        <f t="shared" si="215"/>
        <v>9</v>
      </c>
      <c r="O623">
        <f t="shared" si="216"/>
        <v>5</v>
      </c>
      <c r="P623">
        <f t="shared" si="217"/>
        <v>2</v>
      </c>
      <c r="Q623">
        <f t="shared" si="218"/>
        <v>4</v>
      </c>
      <c r="R623">
        <f t="shared" si="219"/>
        <v>1</v>
      </c>
      <c r="S623">
        <f t="shared" si="220"/>
        <v>3</v>
      </c>
      <c r="T623">
        <f t="shared" si="220"/>
        <v>2</v>
      </c>
      <c r="U623">
        <f t="shared" si="221"/>
        <v>4</v>
      </c>
      <c r="V623">
        <f t="shared" si="222"/>
        <v>0</v>
      </c>
      <c r="W623">
        <f t="shared" si="223"/>
        <v>1403</v>
      </c>
      <c r="AP623">
        <f t="shared" si="209"/>
        <v>9</v>
      </c>
      <c r="AQ623">
        <f t="shared" si="210"/>
        <v>5</v>
      </c>
      <c r="AR623">
        <f t="shared" si="211"/>
        <v>2</v>
      </c>
      <c r="AS623">
        <f t="shared" si="212"/>
        <v>4</v>
      </c>
      <c r="AT623">
        <f t="shared" si="224"/>
        <v>4</v>
      </c>
      <c r="AU623">
        <f t="shared" si="225"/>
        <v>0</v>
      </c>
      <c r="AV623">
        <f t="shared" si="226"/>
        <v>9</v>
      </c>
      <c r="AW623">
        <f t="shared" si="227"/>
        <v>5</v>
      </c>
      <c r="AX623">
        <f t="shared" si="228"/>
        <v>2</v>
      </c>
      <c r="AY623">
        <f t="shared" si="229"/>
        <v>4</v>
      </c>
      <c r="AZ623">
        <f t="shared" si="213"/>
        <v>1803</v>
      </c>
      <c r="BA623">
        <f t="shared" si="214"/>
        <v>180300</v>
      </c>
      <c r="BB623">
        <f t="shared" si="230"/>
        <v>0</v>
      </c>
      <c r="BC623">
        <f t="shared" si="231"/>
        <v>0</v>
      </c>
    </row>
    <row r="624" spans="1:55">
      <c r="A624">
        <v>9</v>
      </c>
      <c r="B624">
        <v>5</v>
      </c>
      <c r="C624">
        <v>3</v>
      </c>
      <c r="D624">
        <v>14</v>
      </c>
      <c r="E624">
        <v>0</v>
      </c>
      <c r="F624">
        <v>4</v>
      </c>
      <c r="G624">
        <v>7</v>
      </c>
      <c r="H624">
        <v>5</v>
      </c>
      <c r="I624">
        <v>5</v>
      </c>
      <c r="J624">
        <v>2</v>
      </c>
      <c r="K624">
        <v>3</v>
      </c>
      <c r="L624"/>
      <c r="M624"/>
      <c r="N624">
        <f t="shared" si="215"/>
        <v>9</v>
      </c>
      <c r="O624">
        <f t="shared" si="216"/>
        <v>5</v>
      </c>
      <c r="P624">
        <f t="shared" si="217"/>
        <v>3</v>
      </c>
      <c r="Q624">
        <f t="shared" si="218"/>
        <v>14</v>
      </c>
      <c r="R624">
        <f t="shared" si="219"/>
        <v>4</v>
      </c>
      <c r="S624">
        <f t="shared" si="220"/>
        <v>7</v>
      </c>
      <c r="T624">
        <f t="shared" si="220"/>
        <v>5</v>
      </c>
      <c r="U624">
        <f t="shared" si="221"/>
        <v>5</v>
      </c>
      <c r="V624">
        <f t="shared" si="222"/>
        <v>2</v>
      </c>
      <c r="W624">
        <f t="shared" si="223"/>
        <v>6503</v>
      </c>
      <c r="AP624">
        <f t="shared" si="209"/>
        <v>9</v>
      </c>
      <c r="AQ624">
        <f t="shared" si="210"/>
        <v>5</v>
      </c>
      <c r="AR624">
        <f t="shared" si="211"/>
        <v>3</v>
      </c>
      <c r="AS624">
        <f t="shared" si="212"/>
        <v>14</v>
      </c>
      <c r="AT624">
        <f t="shared" si="224"/>
        <v>7</v>
      </c>
      <c r="AU624">
        <f t="shared" si="225"/>
        <v>2</v>
      </c>
      <c r="AV624">
        <f t="shared" si="226"/>
        <v>9</v>
      </c>
      <c r="AW624">
        <f t="shared" si="227"/>
        <v>5</v>
      </c>
      <c r="AX624">
        <f t="shared" si="228"/>
        <v>3</v>
      </c>
      <c r="AY624">
        <f t="shared" si="229"/>
        <v>14</v>
      </c>
      <c r="AZ624">
        <f t="shared" si="213"/>
        <v>7903</v>
      </c>
      <c r="BA624">
        <f t="shared" si="214"/>
        <v>790300</v>
      </c>
      <c r="BB624">
        <f t="shared" si="230"/>
        <v>0</v>
      </c>
      <c r="BC624">
        <f t="shared" si="231"/>
        <v>0</v>
      </c>
    </row>
    <row r="625" spans="1:55">
      <c r="A625">
        <v>9</v>
      </c>
      <c r="B625">
        <v>5</v>
      </c>
      <c r="C625">
        <v>4</v>
      </c>
      <c r="D625">
        <v>20</v>
      </c>
      <c r="E625">
        <v>0</v>
      </c>
      <c r="F625">
        <v>3</v>
      </c>
      <c r="G625">
        <v>8</v>
      </c>
      <c r="H625">
        <v>3</v>
      </c>
      <c r="I625">
        <v>2</v>
      </c>
      <c r="J625">
        <v>6</v>
      </c>
      <c r="K625">
        <v>2</v>
      </c>
      <c r="L625"/>
      <c r="M625"/>
      <c r="N625">
        <f t="shared" si="215"/>
        <v>9</v>
      </c>
      <c r="O625">
        <f t="shared" si="216"/>
        <v>5</v>
      </c>
      <c r="P625">
        <f t="shared" si="217"/>
        <v>4</v>
      </c>
      <c r="Q625">
        <f t="shared" si="218"/>
        <v>20</v>
      </c>
      <c r="R625">
        <f t="shared" si="219"/>
        <v>3</v>
      </c>
      <c r="S625">
        <f t="shared" si="220"/>
        <v>8</v>
      </c>
      <c r="T625">
        <f t="shared" si="220"/>
        <v>3</v>
      </c>
      <c r="U625">
        <f t="shared" si="221"/>
        <v>2</v>
      </c>
      <c r="V625">
        <f t="shared" si="222"/>
        <v>6</v>
      </c>
      <c r="W625">
        <f t="shared" si="223"/>
        <v>5202</v>
      </c>
      <c r="AP625">
        <f t="shared" si="209"/>
        <v>9</v>
      </c>
      <c r="AQ625">
        <f t="shared" si="210"/>
        <v>5</v>
      </c>
      <c r="AR625">
        <f t="shared" si="211"/>
        <v>4</v>
      </c>
      <c r="AS625">
        <f t="shared" si="212"/>
        <v>20</v>
      </c>
      <c r="AT625">
        <f t="shared" si="224"/>
        <v>6</v>
      </c>
      <c r="AU625">
        <f t="shared" si="225"/>
        <v>6</v>
      </c>
      <c r="AV625">
        <f t="shared" si="226"/>
        <v>9</v>
      </c>
      <c r="AW625">
        <f t="shared" si="227"/>
        <v>5</v>
      </c>
      <c r="AX625">
        <f t="shared" si="228"/>
        <v>4</v>
      </c>
      <c r="AY625">
        <f t="shared" si="229"/>
        <v>20</v>
      </c>
      <c r="AZ625">
        <f t="shared" si="213"/>
        <v>7202</v>
      </c>
      <c r="BA625">
        <f t="shared" si="214"/>
        <v>720200</v>
      </c>
      <c r="BB625">
        <f t="shared" si="230"/>
        <v>0</v>
      </c>
      <c r="BC625">
        <f t="shared" si="231"/>
        <v>0</v>
      </c>
    </row>
    <row r="626" spans="1:55">
      <c r="A626">
        <v>9</v>
      </c>
      <c r="B626">
        <v>5</v>
      </c>
      <c r="C626">
        <v>5</v>
      </c>
      <c r="D626">
        <v>0</v>
      </c>
      <c r="E626">
        <v>18</v>
      </c>
      <c r="F626">
        <v>2</v>
      </c>
      <c r="G626">
        <v>9</v>
      </c>
      <c r="H626">
        <v>15</v>
      </c>
      <c r="I626">
        <v>3</v>
      </c>
      <c r="J626">
        <v>0</v>
      </c>
      <c r="K626">
        <v>1</v>
      </c>
      <c r="L626"/>
      <c r="M626"/>
      <c r="N626">
        <f t="shared" si="215"/>
        <v>9</v>
      </c>
      <c r="O626">
        <f t="shared" si="216"/>
        <v>5</v>
      </c>
      <c r="P626">
        <f t="shared" si="217"/>
        <v>5</v>
      </c>
      <c r="Q626">
        <f t="shared" si="218"/>
        <v>18</v>
      </c>
      <c r="R626">
        <f t="shared" si="219"/>
        <v>2</v>
      </c>
      <c r="S626">
        <f t="shared" si="220"/>
        <v>9</v>
      </c>
      <c r="T626">
        <f t="shared" si="220"/>
        <v>15</v>
      </c>
      <c r="U626">
        <f t="shared" si="221"/>
        <v>3</v>
      </c>
      <c r="V626">
        <f t="shared" si="222"/>
        <v>0</v>
      </c>
      <c r="W626">
        <f t="shared" si="223"/>
        <v>4301</v>
      </c>
      <c r="AP626">
        <f t="shared" si="209"/>
        <v>9</v>
      </c>
      <c r="AQ626">
        <f t="shared" si="210"/>
        <v>5</v>
      </c>
      <c r="AR626">
        <f t="shared" si="211"/>
        <v>5</v>
      </c>
      <c r="AS626">
        <f t="shared" si="212"/>
        <v>0</v>
      </c>
      <c r="AT626">
        <f t="shared" si="224"/>
        <v>18</v>
      </c>
      <c r="AU626">
        <f t="shared" si="225"/>
        <v>0</v>
      </c>
      <c r="AV626">
        <f t="shared" si="226"/>
        <v>9</v>
      </c>
      <c r="AW626">
        <f t="shared" si="227"/>
        <v>5</v>
      </c>
      <c r="AX626">
        <f t="shared" si="228"/>
        <v>5</v>
      </c>
      <c r="AY626">
        <f t="shared" si="229"/>
        <v>18</v>
      </c>
      <c r="AZ626">
        <f t="shared" si="213"/>
        <v>4301</v>
      </c>
      <c r="BA626">
        <f t="shared" si="214"/>
        <v>430100</v>
      </c>
      <c r="BB626">
        <f t="shared" si="230"/>
        <v>0</v>
      </c>
      <c r="BC626">
        <f t="shared" si="231"/>
        <v>0</v>
      </c>
    </row>
    <row r="627" spans="1:55">
      <c r="A627">
        <v>9</v>
      </c>
      <c r="B627">
        <v>6</v>
      </c>
      <c r="C627">
        <v>1</v>
      </c>
      <c r="D627">
        <v>0</v>
      </c>
      <c r="E627">
        <v>21</v>
      </c>
      <c r="F627">
        <v>2</v>
      </c>
      <c r="G627">
        <v>3</v>
      </c>
      <c r="H627">
        <v>6</v>
      </c>
      <c r="I627">
        <v>4</v>
      </c>
      <c r="J627">
        <v>0</v>
      </c>
      <c r="K627">
        <v>2</v>
      </c>
      <c r="L627"/>
      <c r="M627"/>
      <c r="N627">
        <f t="shared" si="215"/>
        <v>9</v>
      </c>
      <c r="O627">
        <f t="shared" si="216"/>
        <v>6</v>
      </c>
      <c r="P627">
        <f t="shared" si="217"/>
        <v>1</v>
      </c>
      <c r="Q627">
        <f t="shared" si="218"/>
        <v>21</v>
      </c>
      <c r="R627">
        <f t="shared" si="219"/>
        <v>2</v>
      </c>
      <c r="S627">
        <f t="shared" si="220"/>
        <v>3</v>
      </c>
      <c r="T627">
        <f t="shared" si="220"/>
        <v>6</v>
      </c>
      <c r="U627">
        <f t="shared" si="221"/>
        <v>4</v>
      </c>
      <c r="V627">
        <f t="shared" si="222"/>
        <v>0</v>
      </c>
      <c r="W627">
        <f t="shared" si="223"/>
        <v>2402</v>
      </c>
      <c r="AP627">
        <f t="shared" si="209"/>
        <v>9</v>
      </c>
      <c r="AQ627">
        <f t="shared" si="210"/>
        <v>6</v>
      </c>
      <c r="AR627">
        <f t="shared" si="211"/>
        <v>1</v>
      </c>
      <c r="AS627">
        <f t="shared" si="212"/>
        <v>0</v>
      </c>
      <c r="AT627">
        <f t="shared" si="224"/>
        <v>21</v>
      </c>
      <c r="AU627">
        <f t="shared" si="225"/>
        <v>0</v>
      </c>
      <c r="AV627">
        <f t="shared" si="226"/>
        <v>9</v>
      </c>
      <c r="AW627">
        <f t="shared" si="227"/>
        <v>6</v>
      </c>
      <c r="AX627">
        <f t="shared" si="228"/>
        <v>1</v>
      </c>
      <c r="AY627">
        <f t="shared" si="229"/>
        <v>21</v>
      </c>
      <c r="AZ627">
        <f t="shared" si="213"/>
        <v>2402</v>
      </c>
      <c r="BA627">
        <f t="shared" si="214"/>
        <v>240200</v>
      </c>
      <c r="BB627">
        <f t="shared" si="230"/>
        <v>0</v>
      </c>
      <c r="BC627">
        <f t="shared" si="231"/>
        <v>0</v>
      </c>
    </row>
    <row r="628" spans="1:55">
      <c r="A628">
        <v>9</v>
      </c>
      <c r="B628">
        <v>6</v>
      </c>
      <c r="C628">
        <v>2</v>
      </c>
      <c r="D628">
        <v>7</v>
      </c>
      <c r="E628">
        <v>0</v>
      </c>
      <c r="F628">
        <v>4</v>
      </c>
      <c r="G628">
        <v>11</v>
      </c>
      <c r="H628">
        <v>5</v>
      </c>
      <c r="I628">
        <v>3</v>
      </c>
      <c r="J628">
        <v>2</v>
      </c>
      <c r="K628">
        <v>3</v>
      </c>
      <c r="L628"/>
      <c r="M628"/>
      <c r="N628">
        <f t="shared" si="215"/>
        <v>9</v>
      </c>
      <c r="O628">
        <f t="shared" si="216"/>
        <v>6</v>
      </c>
      <c r="P628">
        <f t="shared" si="217"/>
        <v>2</v>
      </c>
      <c r="Q628">
        <f t="shared" si="218"/>
        <v>7</v>
      </c>
      <c r="R628">
        <f t="shared" si="219"/>
        <v>4</v>
      </c>
      <c r="S628">
        <f t="shared" si="220"/>
        <v>11</v>
      </c>
      <c r="T628">
        <f t="shared" si="220"/>
        <v>5</v>
      </c>
      <c r="U628">
        <f t="shared" si="221"/>
        <v>3</v>
      </c>
      <c r="V628">
        <f t="shared" si="222"/>
        <v>2</v>
      </c>
      <c r="W628">
        <f t="shared" si="223"/>
        <v>6303</v>
      </c>
      <c r="AP628">
        <f t="shared" si="209"/>
        <v>9</v>
      </c>
      <c r="AQ628">
        <f t="shared" si="210"/>
        <v>6</v>
      </c>
      <c r="AR628">
        <f t="shared" si="211"/>
        <v>2</v>
      </c>
      <c r="AS628">
        <f t="shared" si="212"/>
        <v>7</v>
      </c>
      <c r="AT628">
        <f t="shared" si="224"/>
        <v>7</v>
      </c>
      <c r="AU628">
        <f t="shared" si="225"/>
        <v>2</v>
      </c>
      <c r="AV628">
        <f t="shared" si="226"/>
        <v>9</v>
      </c>
      <c r="AW628">
        <f t="shared" si="227"/>
        <v>6</v>
      </c>
      <c r="AX628">
        <f t="shared" si="228"/>
        <v>2</v>
      </c>
      <c r="AY628">
        <f t="shared" si="229"/>
        <v>7</v>
      </c>
      <c r="AZ628">
        <f t="shared" si="213"/>
        <v>7003</v>
      </c>
      <c r="BA628">
        <f t="shared" si="214"/>
        <v>700300</v>
      </c>
      <c r="BB628">
        <f t="shared" si="230"/>
        <v>0</v>
      </c>
      <c r="BC628">
        <f t="shared" si="231"/>
        <v>0</v>
      </c>
    </row>
    <row r="629" spans="1:55">
      <c r="A629">
        <v>9</v>
      </c>
      <c r="B629">
        <v>6</v>
      </c>
      <c r="C629">
        <v>3</v>
      </c>
      <c r="D629">
        <v>3</v>
      </c>
      <c r="E629">
        <v>0</v>
      </c>
      <c r="F629">
        <v>5</v>
      </c>
      <c r="G629">
        <v>8</v>
      </c>
      <c r="H629">
        <v>3</v>
      </c>
      <c r="I629">
        <v>1</v>
      </c>
      <c r="J629">
        <v>6</v>
      </c>
      <c r="K629">
        <v>2</v>
      </c>
      <c r="L629"/>
      <c r="M629"/>
      <c r="N629">
        <f t="shared" si="215"/>
        <v>9</v>
      </c>
      <c r="O629">
        <f t="shared" si="216"/>
        <v>6</v>
      </c>
      <c r="P629">
        <f t="shared" si="217"/>
        <v>3</v>
      </c>
      <c r="Q629">
        <f t="shared" si="218"/>
        <v>3</v>
      </c>
      <c r="R629">
        <f t="shared" si="219"/>
        <v>5</v>
      </c>
      <c r="S629">
        <f t="shared" si="220"/>
        <v>8</v>
      </c>
      <c r="T629">
        <f t="shared" si="220"/>
        <v>3</v>
      </c>
      <c r="U629">
        <f t="shared" si="221"/>
        <v>1</v>
      </c>
      <c r="V629">
        <f t="shared" si="222"/>
        <v>6</v>
      </c>
      <c r="W629">
        <f t="shared" si="223"/>
        <v>7102</v>
      </c>
      <c r="AP629">
        <f t="shared" si="209"/>
        <v>9</v>
      </c>
      <c r="AQ629">
        <f t="shared" si="210"/>
        <v>6</v>
      </c>
      <c r="AR629">
        <f t="shared" si="211"/>
        <v>3</v>
      </c>
      <c r="AS629">
        <f t="shared" si="212"/>
        <v>3</v>
      </c>
      <c r="AT629">
        <f t="shared" si="224"/>
        <v>8</v>
      </c>
      <c r="AU629">
        <f t="shared" si="225"/>
        <v>0</v>
      </c>
      <c r="AV629">
        <f t="shared" si="226"/>
        <v>9</v>
      </c>
      <c r="AW629">
        <f t="shared" si="227"/>
        <v>6</v>
      </c>
      <c r="AX629">
        <f t="shared" si="228"/>
        <v>3</v>
      </c>
      <c r="AY629">
        <f t="shared" si="229"/>
        <v>3</v>
      </c>
      <c r="AZ629">
        <f t="shared" si="213"/>
        <v>7402</v>
      </c>
      <c r="BA629">
        <f t="shared" si="214"/>
        <v>740200</v>
      </c>
      <c r="BB629">
        <f t="shared" si="230"/>
        <v>0</v>
      </c>
      <c r="BC629">
        <f t="shared" si="231"/>
        <v>0</v>
      </c>
    </row>
    <row r="630" spans="1:55">
      <c r="A630">
        <v>9</v>
      </c>
      <c r="B630">
        <v>6</v>
      </c>
      <c r="C630">
        <v>4</v>
      </c>
      <c r="D630">
        <v>6</v>
      </c>
      <c r="E630">
        <v>0</v>
      </c>
      <c r="F630">
        <v>6</v>
      </c>
      <c r="G630">
        <v>9</v>
      </c>
      <c r="H630">
        <v>3</v>
      </c>
      <c r="I630">
        <v>2</v>
      </c>
      <c r="J630">
        <v>7</v>
      </c>
      <c r="K630">
        <v>1</v>
      </c>
      <c r="L630"/>
      <c r="M630"/>
      <c r="N630">
        <f t="shared" si="215"/>
        <v>9</v>
      </c>
      <c r="O630">
        <f t="shared" si="216"/>
        <v>6</v>
      </c>
      <c r="P630">
        <f t="shared" si="217"/>
        <v>4</v>
      </c>
      <c r="Q630">
        <f t="shared" si="218"/>
        <v>6</v>
      </c>
      <c r="R630">
        <f t="shared" si="219"/>
        <v>6</v>
      </c>
      <c r="S630">
        <f t="shared" si="220"/>
        <v>9</v>
      </c>
      <c r="T630">
        <f t="shared" si="220"/>
        <v>3</v>
      </c>
      <c r="U630">
        <f t="shared" si="221"/>
        <v>2</v>
      </c>
      <c r="V630">
        <f t="shared" si="222"/>
        <v>7</v>
      </c>
      <c r="W630">
        <f t="shared" si="223"/>
        <v>8201</v>
      </c>
      <c r="AP630">
        <f t="shared" si="209"/>
        <v>9</v>
      </c>
      <c r="AQ630">
        <f t="shared" si="210"/>
        <v>6</v>
      </c>
      <c r="AR630">
        <f t="shared" si="211"/>
        <v>4</v>
      </c>
      <c r="AS630">
        <f t="shared" si="212"/>
        <v>6</v>
      </c>
      <c r="AT630">
        <f t="shared" si="224"/>
        <v>9</v>
      </c>
      <c r="AU630">
        <f t="shared" si="225"/>
        <v>7</v>
      </c>
      <c r="AV630">
        <f t="shared" si="226"/>
        <v>9</v>
      </c>
      <c r="AW630">
        <f t="shared" si="227"/>
        <v>6</v>
      </c>
      <c r="AX630">
        <f t="shared" si="228"/>
        <v>4</v>
      </c>
      <c r="AY630">
        <f t="shared" si="229"/>
        <v>6</v>
      </c>
      <c r="AZ630">
        <f t="shared" si="213"/>
        <v>8801</v>
      </c>
      <c r="BA630">
        <f t="shared" si="214"/>
        <v>880100</v>
      </c>
      <c r="BB630">
        <f t="shared" si="230"/>
        <v>0</v>
      </c>
      <c r="BC630">
        <f t="shared" si="231"/>
        <v>0</v>
      </c>
    </row>
    <row r="631" spans="1:55">
      <c r="A631">
        <v>9</v>
      </c>
      <c r="B631">
        <v>6</v>
      </c>
      <c r="C631">
        <v>5</v>
      </c>
      <c r="D631">
        <v>5</v>
      </c>
      <c r="E631">
        <v>0</v>
      </c>
      <c r="F631">
        <v>1</v>
      </c>
      <c r="G631">
        <v>10</v>
      </c>
      <c r="H631">
        <v>7</v>
      </c>
      <c r="I631">
        <v>2</v>
      </c>
      <c r="J631">
        <v>0</v>
      </c>
      <c r="K631">
        <v>3</v>
      </c>
      <c r="L631"/>
      <c r="M631"/>
      <c r="N631">
        <f t="shared" si="215"/>
        <v>9</v>
      </c>
      <c r="O631">
        <f t="shared" si="216"/>
        <v>6</v>
      </c>
      <c r="P631">
        <f t="shared" si="217"/>
        <v>5</v>
      </c>
      <c r="Q631">
        <f t="shared" si="218"/>
        <v>5</v>
      </c>
      <c r="R631">
        <f t="shared" si="219"/>
        <v>1</v>
      </c>
      <c r="S631">
        <f t="shared" si="220"/>
        <v>10</v>
      </c>
      <c r="T631">
        <f t="shared" si="220"/>
        <v>7</v>
      </c>
      <c r="U631">
        <f t="shared" si="221"/>
        <v>2</v>
      </c>
      <c r="V631">
        <f t="shared" si="222"/>
        <v>0</v>
      </c>
      <c r="W631">
        <f t="shared" si="223"/>
        <v>1203</v>
      </c>
      <c r="AP631">
        <f t="shared" si="209"/>
        <v>9</v>
      </c>
      <c r="AQ631">
        <f t="shared" si="210"/>
        <v>6</v>
      </c>
      <c r="AR631">
        <f t="shared" si="211"/>
        <v>5</v>
      </c>
      <c r="AS631">
        <f t="shared" si="212"/>
        <v>5</v>
      </c>
      <c r="AT631">
        <f t="shared" si="224"/>
        <v>4</v>
      </c>
      <c r="AU631">
        <f t="shared" si="225"/>
        <v>6</v>
      </c>
      <c r="AV631">
        <f t="shared" si="226"/>
        <v>9</v>
      </c>
      <c r="AW631">
        <f t="shared" si="227"/>
        <v>6</v>
      </c>
      <c r="AX631">
        <f t="shared" si="228"/>
        <v>5</v>
      </c>
      <c r="AY631">
        <f t="shared" si="229"/>
        <v>5</v>
      </c>
      <c r="AZ631">
        <f t="shared" si="213"/>
        <v>1703</v>
      </c>
      <c r="BA631">
        <f t="shared" si="214"/>
        <v>170300</v>
      </c>
      <c r="BB631">
        <f t="shared" si="230"/>
        <v>0</v>
      </c>
      <c r="BC631">
        <f t="shared" si="231"/>
        <v>0</v>
      </c>
    </row>
    <row r="632" spans="1:55">
      <c r="A632">
        <v>9</v>
      </c>
      <c r="B632">
        <v>7</v>
      </c>
      <c r="C632">
        <v>1</v>
      </c>
      <c r="D632">
        <v>12</v>
      </c>
      <c r="E632">
        <v>0</v>
      </c>
      <c r="F632">
        <v>7</v>
      </c>
      <c r="G632">
        <v>7</v>
      </c>
      <c r="H632">
        <v>13</v>
      </c>
      <c r="I632">
        <v>3</v>
      </c>
      <c r="J632">
        <v>4</v>
      </c>
      <c r="K632">
        <v>3</v>
      </c>
      <c r="L632"/>
      <c r="M632"/>
      <c r="N632">
        <f t="shared" si="215"/>
        <v>9</v>
      </c>
      <c r="O632">
        <f t="shared" si="216"/>
        <v>7</v>
      </c>
      <c r="P632">
        <f t="shared" si="217"/>
        <v>1</v>
      </c>
      <c r="Q632">
        <f t="shared" si="218"/>
        <v>12</v>
      </c>
      <c r="R632">
        <f t="shared" si="219"/>
        <v>7</v>
      </c>
      <c r="S632">
        <f t="shared" si="220"/>
        <v>7</v>
      </c>
      <c r="T632">
        <f t="shared" si="220"/>
        <v>13</v>
      </c>
      <c r="U632">
        <f t="shared" si="221"/>
        <v>3</v>
      </c>
      <c r="V632">
        <f t="shared" si="222"/>
        <v>4</v>
      </c>
      <c r="W632">
        <f t="shared" si="223"/>
        <v>9303</v>
      </c>
      <c r="AP632">
        <f t="shared" si="209"/>
        <v>9</v>
      </c>
      <c r="AQ632">
        <f t="shared" si="210"/>
        <v>7</v>
      </c>
      <c r="AR632">
        <f t="shared" si="211"/>
        <v>1</v>
      </c>
      <c r="AS632">
        <f t="shared" si="212"/>
        <v>12</v>
      </c>
      <c r="AT632">
        <f t="shared" si="224"/>
        <v>10</v>
      </c>
      <c r="AU632">
        <f t="shared" si="225"/>
        <v>4</v>
      </c>
      <c r="AV632">
        <f t="shared" si="226"/>
        <v>9</v>
      </c>
      <c r="AW632">
        <f t="shared" si="227"/>
        <v>7</v>
      </c>
      <c r="AX632">
        <f t="shared" si="228"/>
        <v>1</v>
      </c>
      <c r="AY632">
        <f t="shared" si="229"/>
        <v>12</v>
      </c>
      <c r="AZ632">
        <f t="shared" si="213"/>
        <v>10503</v>
      </c>
      <c r="BA632">
        <f t="shared" si="214"/>
        <v>1050300</v>
      </c>
      <c r="BB632">
        <f t="shared" si="230"/>
        <v>0</v>
      </c>
      <c r="BC632">
        <f t="shared" si="231"/>
        <v>0</v>
      </c>
    </row>
    <row r="633" spans="1:55">
      <c r="A633">
        <v>9</v>
      </c>
      <c r="B633">
        <v>7</v>
      </c>
      <c r="C633">
        <v>2</v>
      </c>
      <c r="D633">
        <v>15</v>
      </c>
      <c r="E633">
        <v>0</v>
      </c>
      <c r="F633">
        <v>5</v>
      </c>
      <c r="G633">
        <v>11</v>
      </c>
      <c r="H633">
        <v>1</v>
      </c>
      <c r="I633">
        <v>5</v>
      </c>
      <c r="J633">
        <v>7</v>
      </c>
      <c r="K633">
        <v>1</v>
      </c>
      <c r="L633"/>
      <c r="M633"/>
      <c r="N633">
        <f t="shared" si="215"/>
        <v>9</v>
      </c>
      <c r="O633">
        <f t="shared" si="216"/>
        <v>7</v>
      </c>
      <c r="P633">
        <f t="shared" si="217"/>
        <v>2</v>
      </c>
      <c r="Q633">
        <f t="shared" si="218"/>
        <v>15</v>
      </c>
      <c r="R633">
        <f t="shared" si="219"/>
        <v>5</v>
      </c>
      <c r="S633">
        <f t="shared" si="220"/>
        <v>11</v>
      </c>
      <c r="T633">
        <f t="shared" si="220"/>
        <v>1</v>
      </c>
      <c r="U633">
        <f t="shared" si="221"/>
        <v>5</v>
      </c>
      <c r="V633">
        <f t="shared" si="222"/>
        <v>7</v>
      </c>
      <c r="W633">
        <f t="shared" si="223"/>
        <v>7501</v>
      </c>
      <c r="AP633">
        <f t="shared" si="209"/>
        <v>9</v>
      </c>
      <c r="AQ633">
        <f t="shared" si="210"/>
        <v>7</v>
      </c>
      <c r="AR633">
        <f t="shared" si="211"/>
        <v>2</v>
      </c>
      <c r="AS633">
        <f t="shared" si="212"/>
        <v>15</v>
      </c>
      <c r="AT633">
        <f t="shared" si="224"/>
        <v>8</v>
      </c>
      <c r="AU633">
        <f t="shared" si="225"/>
        <v>7</v>
      </c>
      <c r="AV633">
        <f t="shared" si="226"/>
        <v>9</v>
      </c>
      <c r="AW633">
        <f t="shared" si="227"/>
        <v>7</v>
      </c>
      <c r="AX633">
        <f t="shared" si="228"/>
        <v>2</v>
      </c>
      <c r="AY633">
        <f t="shared" si="229"/>
        <v>15</v>
      </c>
      <c r="AZ633">
        <f t="shared" si="213"/>
        <v>9001</v>
      </c>
      <c r="BA633">
        <f t="shared" si="214"/>
        <v>900100</v>
      </c>
      <c r="BB633">
        <f t="shared" si="230"/>
        <v>0</v>
      </c>
      <c r="BC633">
        <f t="shared" si="231"/>
        <v>0</v>
      </c>
    </row>
    <row r="634" spans="1:55">
      <c r="A634">
        <v>9</v>
      </c>
      <c r="B634">
        <v>7</v>
      </c>
      <c r="C634">
        <v>3</v>
      </c>
      <c r="D634">
        <v>0</v>
      </c>
      <c r="E634">
        <v>5</v>
      </c>
      <c r="F634">
        <v>2</v>
      </c>
      <c r="G634">
        <v>5</v>
      </c>
      <c r="H634">
        <v>5</v>
      </c>
      <c r="I634">
        <v>4</v>
      </c>
      <c r="J634">
        <v>0</v>
      </c>
      <c r="K634">
        <v>1</v>
      </c>
      <c r="L634"/>
      <c r="M634"/>
      <c r="N634">
        <f t="shared" si="215"/>
        <v>9</v>
      </c>
      <c r="O634">
        <f t="shared" si="216"/>
        <v>7</v>
      </c>
      <c r="P634">
        <f t="shared" si="217"/>
        <v>3</v>
      </c>
      <c r="Q634">
        <f t="shared" si="218"/>
        <v>5</v>
      </c>
      <c r="R634">
        <f t="shared" si="219"/>
        <v>2</v>
      </c>
      <c r="S634">
        <f t="shared" si="220"/>
        <v>5</v>
      </c>
      <c r="T634">
        <f t="shared" si="220"/>
        <v>5</v>
      </c>
      <c r="U634">
        <f t="shared" si="221"/>
        <v>4</v>
      </c>
      <c r="V634">
        <f t="shared" si="222"/>
        <v>0</v>
      </c>
      <c r="W634">
        <f t="shared" si="223"/>
        <v>4401</v>
      </c>
      <c r="AP634">
        <f t="shared" si="209"/>
        <v>9</v>
      </c>
      <c r="AQ634">
        <f t="shared" si="210"/>
        <v>7</v>
      </c>
      <c r="AR634">
        <f t="shared" si="211"/>
        <v>3</v>
      </c>
      <c r="AS634">
        <f t="shared" si="212"/>
        <v>0</v>
      </c>
      <c r="AT634">
        <f t="shared" si="224"/>
        <v>5</v>
      </c>
      <c r="AU634">
        <f t="shared" si="225"/>
        <v>0</v>
      </c>
      <c r="AV634">
        <f t="shared" si="226"/>
        <v>9</v>
      </c>
      <c r="AW634">
        <f t="shared" si="227"/>
        <v>7</v>
      </c>
      <c r="AX634">
        <f t="shared" si="228"/>
        <v>3</v>
      </c>
      <c r="AY634">
        <f t="shared" si="229"/>
        <v>5</v>
      </c>
      <c r="AZ634">
        <f t="shared" si="213"/>
        <v>4401</v>
      </c>
      <c r="BA634">
        <f t="shared" si="214"/>
        <v>440100</v>
      </c>
      <c r="BB634">
        <f t="shared" si="230"/>
        <v>0</v>
      </c>
      <c r="BC634">
        <f t="shared" si="231"/>
        <v>0</v>
      </c>
    </row>
    <row r="635" spans="1:55">
      <c r="A635">
        <v>9</v>
      </c>
      <c r="B635">
        <v>7</v>
      </c>
      <c r="C635">
        <v>4</v>
      </c>
      <c r="D635">
        <v>2</v>
      </c>
      <c r="E635">
        <v>0</v>
      </c>
      <c r="F635">
        <v>6</v>
      </c>
      <c r="G635">
        <v>10</v>
      </c>
      <c r="H635">
        <v>3</v>
      </c>
      <c r="I635">
        <v>2</v>
      </c>
      <c r="J635">
        <v>8</v>
      </c>
      <c r="K635">
        <v>2</v>
      </c>
      <c r="L635"/>
      <c r="M635"/>
      <c r="N635">
        <f t="shared" si="215"/>
        <v>9</v>
      </c>
      <c r="O635">
        <f t="shared" si="216"/>
        <v>7</v>
      </c>
      <c r="P635">
        <f t="shared" si="217"/>
        <v>4</v>
      </c>
      <c r="Q635">
        <f t="shared" si="218"/>
        <v>2</v>
      </c>
      <c r="R635">
        <f t="shared" si="219"/>
        <v>6</v>
      </c>
      <c r="S635">
        <f t="shared" si="220"/>
        <v>10</v>
      </c>
      <c r="T635">
        <f t="shared" si="220"/>
        <v>3</v>
      </c>
      <c r="U635">
        <f t="shared" si="221"/>
        <v>2</v>
      </c>
      <c r="V635">
        <f t="shared" si="222"/>
        <v>8</v>
      </c>
      <c r="W635">
        <f t="shared" si="223"/>
        <v>8202</v>
      </c>
      <c r="AP635">
        <f t="shared" si="209"/>
        <v>9</v>
      </c>
      <c r="AQ635">
        <f t="shared" si="210"/>
        <v>7</v>
      </c>
      <c r="AR635">
        <f t="shared" si="211"/>
        <v>4</v>
      </c>
      <c r="AS635">
        <f t="shared" si="212"/>
        <v>2</v>
      </c>
      <c r="AT635">
        <f t="shared" si="224"/>
        <v>9</v>
      </c>
      <c r="AU635">
        <f t="shared" si="225"/>
        <v>0</v>
      </c>
      <c r="AV635">
        <f t="shared" si="226"/>
        <v>9</v>
      </c>
      <c r="AW635">
        <f t="shared" si="227"/>
        <v>7</v>
      </c>
      <c r="AX635">
        <f t="shared" si="228"/>
        <v>4</v>
      </c>
      <c r="AY635">
        <f t="shared" si="229"/>
        <v>2</v>
      </c>
      <c r="AZ635">
        <f t="shared" si="213"/>
        <v>8402</v>
      </c>
      <c r="BA635">
        <f t="shared" si="214"/>
        <v>840200</v>
      </c>
      <c r="BB635">
        <f t="shared" si="230"/>
        <v>0</v>
      </c>
      <c r="BC635">
        <f t="shared" si="231"/>
        <v>0</v>
      </c>
    </row>
    <row r="636" spans="1:55">
      <c r="A636">
        <v>9</v>
      </c>
      <c r="B636">
        <v>7</v>
      </c>
      <c r="C636">
        <v>5</v>
      </c>
      <c r="D636">
        <v>7</v>
      </c>
      <c r="E636">
        <v>0</v>
      </c>
      <c r="F636">
        <v>1</v>
      </c>
      <c r="G636">
        <v>13</v>
      </c>
      <c r="H636">
        <v>9</v>
      </c>
      <c r="I636">
        <v>1</v>
      </c>
      <c r="J636">
        <v>0</v>
      </c>
      <c r="K636">
        <v>2</v>
      </c>
      <c r="L636"/>
      <c r="M636"/>
      <c r="N636">
        <f t="shared" si="215"/>
        <v>9</v>
      </c>
      <c r="O636">
        <f t="shared" si="216"/>
        <v>7</v>
      </c>
      <c r="P636">
        <f t="shared" si="217"/>
        <v>5</v>
      </c>
      <c r="Q636">
        <f t="shared" si="218"/>
        <v>7</v>
      </c>
      <c r="R636">
        <f t="shared" si="219"/>
        <v>1</v>
      </c>
      <c r="S636">
        <f t="shared" si="220"/>
        <v>13</v>
      </c>
      <c r="T636">
        <f t="shared" si="220"/>
        <v>9</v>
      </c>
      <c r="U636">
        <f t="shared" si="221"/>
        <v>1</v>
      </c>
      <c r="V636">
        <f t="shared" si="222"/>
        <v>0</v>
      </c>
      <c r="W636">
        <f t="shared" si="223"/>
        <v>1102</v>
      </c>
      <c r="AP636">
        <f t="shared" si="209"/>
        <v>9</v>
      </c>
      <c r="AQ636">
        <f t="shared" si="210"/>
        <v>7</v>
      </c>
      <c r="AR636">
        <f t="shared" si="211"/>
        <v>5</v>
      </c>
      <c r="AS636">
        <f t="shared" si="212"/>
        <v>7</v>
      </c>
      <c r="AT636">
        <f t="shared" si="224"/>
        <v>4</v>
      </c>
      <c r="AU636">
        <f t="shared" si="225"/>
        <v>5</v>
      </c>
      <c r="AV636">
        <f t="shared" si="226"/>
        <v>9</v>
      </c>
      <c r="AW636">
        <f t="shared" si="227"/>
        <v>7</v>
      </c>
      <c r="AX636">
        <f t="shared" si="228"/>
        <v>5</v>
      </c>
      <c r="AY636">
        <f t="shared" si="229"/>
        <v>7</v>
      </c>
      <c r="AZ636">
        <f t="shared" si="213"/>
        <v>1802</v>
      </c>
      <c r="BA636">
        <f t="shared" si="214"/>
        <v>180200</v>
      </c>
      <c r="BB636">
        <f t="shared" si="230"/>
        <v>0</v>
      </c>
      <c r="BC636">
        <f t="shared" si="231"/>
        <v>0</v>
      </c>
    </row>
    <row r="637" spans="1:55">
      <c r="A637">
        <v>9</v>
      </c>
      <c r="B637">
        <v>8</v>
      </c>
      <c r="C637">
        <v>1</v>
      </c>
      <c r="D637">
        <v>19</v>
      </c>
      <c r="E637">
        <v>0</v>
      </c>
      <c r="F637">
        <v>4</v>
      </c>
      <c r="G637">
        <v>1</v>
      </c>
      <c r="H637">
        <v>15</v>
      </c>
      <c r="I637">
        <v>2</v>
      </c>
      <c r="J637">
        <v>6</v>
      </c>
      <c r="K637">
        <v>3</v>
      </c>
      <c r="L637"/>
      <c r="M637"/>
      <c r="N637">
        <f t="shared" si="215"/>
        <v>9</v>
      </c>
      <c r="O637">
        <f t="shared" si="216"/>
        <v>8</v>
      </c>
      <c r="P637">
        <f t="shared" si="217"/>
        <v>1</v>
      </c>
      <c r="Q637">
        <f t="shared" si="218"/>
        <v>19</v>
      </c>
      <c r="R637">
        <f t="shared" si="219"/>
        <v>4</v>
      </c>
      <c r="S637">
        <f t="shared" si="220"/>
        <v>1</v>
      </c>
      <c r="T637">
        <f t="shared" si="220"/>
        <v>15</v>
      </c>
      <c r="U637">
        <f t="shared" si="221"/>
        <v>2</v>
      </c>
      <c r="V637">
        <f t="shared" si="222"/>
        <v>6</v>
      </c>
      <c r="W637">
        <f t="shared" si="223"/>
        <v>6203</v>
      </c>
      <c r="AP637">
        <f t="shared" si="209"/>
        <v>9</v>
      </c>
      <c r="AQ637">
        <f t="shared" si="210"/>
        <v>8</v>
      </c>
      <c r="AR637">
        <f t="shared" si="211"/>
        <v>1</v>
      </c>
      <c r="AS637">
        <f t="shared" si="212"/>
        <v>19</v>
      </c>
      <c r="AT637">
        <f t="shared" si="224"/>
        <v>7</v>
      </c>
      <c r="AU637">
        <f t="shared" si="225"/>
        <v>6</v>
      </c>
      <c r="AV637">
        <f t="shared" si="226"/>
        <v>9</v>
      </c>
      <c r="AW637">
        <f t="shared" si="227"/>
        <v>8</v>
      </c>
      <c r="AX637">
        <f t="shared" si="228"/>
        <v>1</v>
      </c>
      <c r="AY637">
        <f t="shared" si="229"/>
        <v>19</v>
      </c>
      <c r="AZ637">
        <f t="shared" si="213"/>
        <v>8103</v>
      </c>
      <c r="BA637">
        <f t="shared" si="214"/>
        <v>810300</v>
      </c>
      <c r="BB637">
        <f t="shared" si="230"/>
        <v>0</v>
      </c>
      <c r="BC637">
        <f t="shared" si="231"/>
        <v>0</v>
      </c>
    </row>
    <row r="638" spans="1:55">
      <c r="A638">
        <v>9</v>
      </c>
      <c r="B638">
        <v>8</v>
      </c>
      <c r="C638">
        <v>2</v>
      </c>
      <c r="D638">
        <v>18</v>
      </c>
      <c r="E638">
        <v>0</v>
      </c>
      <c r="F638">
        <v>1</v>
      </c>
      <c r="G638">
        <v>9</v>
      </c>
      <c r="H638">
        <v>16</v>
      </c>
      <c r="I638">
        <v>5</v>
      </c>
      <c r="J638">
        <v>0</v>
      </c>
      <c r="K638">
        <v>1</v>
      </c>
      <c r="L638"/>
      <c r="M638"/>
      <c r="N638">
        <f t="shared" si="215"/>
        <v>9</v>
      </c>
      <c r="O638">
        <f t="shared" si="216"/>
        <v>8</v>
      </c>
      <c r="P638">
        <f t="shared" si="217"/>
        <v>2</v>
      </c>
      <c r="Q638">
        <f t="shared" si="218"/>
        <v>18</v>
      </c>
      <c r="R638">
        <f t="shared" si="219"/>
        <v>1</v>
      </c>
      <c r="S638">
        <f t="shared" si="220"/>
        <v>9</v>
      </c>
      <c r="T638">
        <f t="shared" si="220"/>
        <v>16</v>
      </c>
      <c r="U638">
        <f t="shared" si="221"/>
        <v>5</v>
      </c>
      <c r="V638">
        <f t="shared" si="222"/>
        <v>0</v>
      </c>
      <c r="W638">
        <f t="shared" si="223"/>
        <v>1501</v>
      </c>
      <c r="AP638">
        <f t="shared" si="209"/>
        <v>9</v>
      </c>
      <c r="AQ638">
        <f t="shared" si="210"/>
        <v>8</v>
      </c>
      <c r="AR638">
        <f t="shared" si="211"/>
        <v>2</v>
      </c>
      <c r="AS638">
        <f t="shared" si="212"/>
        <v>18</v>
      </c>
      <c r="AT638">
        <f t="shared" si="224"/>
        <v>4</v>
      </c>
      <c r="AU638">
        <f t="shared" si="225"/>
        <v>4</v>
      </c>
      <c r="AV638">
        <f t="shared" si="226"/>
        <v>9</v>
      </c>
      <c r="AW638">
        <f t="shared" si="227"/>
        <v>8</v>
      </c>
      <c r="AX638">
        <f t="shared" si="228"/>
        <v>2</v>
      </c>
      <c r="AY638">
        <f t="shared" si="229"/>
        <v>18</v>
      </c>
      <c r="AZ638">
        <f t="shared" si="213"/>
        <v>3301</v>
      </c>
      <c r="BA638">
        <f t="shared" si="214"/>
        <v>330100</v>
      </c>
      <c r="BB638">
        <f t="shared" si="230"/>
        <v>0</v>
      </c>
      <c r="BC638">
        <f t="shared" si="231"/>
        <v>0</v>
      </c>
    </row>
    <row r="639" spans="1:55">
      <c r="A639">
        <v>9</v>
      </c>
      <c r="B639">
        <v>8</v>
      </c>
      <c r="C639">
        <v>3</v>
      </c>
      <c r="D639">
        <v>13</v>
      </c>
      <c r="E639">
        <v>0</v>
      </c>
      <c r="F639">
        <v>5</v>
      </c>
      <c r="G639">
        <v>6</v>
      </c>
      <c r="H639">
        <v>4</v>
      </c>
      <c r="I639">
        <v>1</v>
      </c>
      <c r="J639">
        <v>4</v>
      </c>
      <c r="K639">
        <v>1</v>
      </c>
      <c r="L639"/>
      <c r="M639"/>
      <c r="N639">
        <f t="shared" si="215"/>
        <v>9</v>
      </c>
      <c r="O639">
        <f t="shared" si="216"/>
        <v>8</v>
      </c>
      <c r="P639">
        <f t="shared" si="217"/>
        <v>3</v>
      </c>
      <c r="Q639">
        <f t="shared" si="218"/>
        <v>13</v>
      </c>
      <c r="R639">
        <f t="shared" si="219"/>
        <v>5</v>
      </c>
      <c r="S639">
        <f t="shared" si="220"/>
        <v>6</v>
      </c>
      <c r="T639">
        <f t="shared" si="220"/>
        <v>4</v>
      </c>
      <c r="U639">
        <f t="shared" si="221"/>
        <v>1</v>
      </c>
      <c r="V639">
        <f t="shared" si="222"/>
        <v>4</v>
      </c>
      <c r="W639">
        <f t="shared" si="223"/>
        <v>7101</v>
      </c>
      <c r="AP639">
        <f t="shared" si="209"/>
        <v>9</v>
      </c>
      <c r="AQ639">
        <f t="shared" si="210"/>
        <v>8</v>
      </c>
      <c r="AR639">
        <f t="shared" si="211"/>
        <v>3</v>
      </c>
      <c r="AS639">
        <f t="shared" si="212"/>
        <v>13</v>
      </c>
      <c r="AT639">
        <f t="shared" si="224"/>
        <v>8</v>
      </c>
      <c r="AU639">
        <f t="shared" si="225"/>
        <v>4</v>
      </c>
      <c r="AV639">
        <f t="shared" si="226"/>
        <v>9</v>
      </c>
      <c r="AW639">
        <f t="shared" si="227"/>
        <v>8</v>
      </c>
      <c r="AX639">
        <f t="shared" si="228"/>
        <v>3</v>
      </c>
      <c r="AY639">
        <f t="shared" si="229"/>
        <v>13</v>
      </c>
      <c r="AZ639">
        <f t="shared" si="213"/>
        <v>8401</v>
      </c>
      <c r="BA639">
        <f t="shared" si="214"/>
        <v>840100</v>
      </c>
      <c r="BB639">
        <f t="shared" si="230"/>
        <v>0</v>
      </c>
      <c r="BC639">
        <f t="shared" si="231"/>
        <v>0</v>
      </c>
    </row>
    <row r="640" spans="1:55">
      <c r="A640">
        <v>9</v>
      </c>
      <c r="B640">
        <v>8</v>
      </c>
      <c r="C640">
        <v>4</v>
      </c>
      <c r="D640">
        <v>0</v>
      </c>
      <c r="E640">
        <v>14</v>
      </c>
      <c r="F640">
        <v>2</v>
      </c>
      <c r="G640">
        <v>4</v>
      </c>
      <c r="H640">
        <v>12</v>
      </c>
      <c r="I640">
        <v>3</v>
      </c>
      <c r="J640">
        <v>0</v>
      </c>
      <c r="K640">
        <v>3</v>
      </c>
      <c r="L640"/>
      <c r="M640"/>
      <c r="N640">
        <f t="shared" si="215"/>
        <v>9</v>
      </c>
      <c r="O640">
        <f t="shared" si="216"/>
        <v>8</v>
      </c>
      <c r="P640">
        <f t="shared" si="217"/>
        <v>4</v>
      </c>
      <c r="Q640">
        <f t="shared" si="218"/>
        <v>14</v>
      </c>
      <c r="R640">
        <f t="shared" si="219"/>
        <v>2</v>
      </c>
      <c r="S640">
        <f t="shared" si="220"/>
        <v>4</v>
      </c>
      <c r="T640">
        <f t="shared" si="220"/>
        <v>12</v>
      </c>
      <c r="U640">
        <f t="shared" si="221"/>
        <v>3</v>
      </c>
      <c r="V640">
        <f t="shared" si="222"/>
        <v>0</v>
      </c>
      <c r="W640">
        <f t="shared" si="223"/>
        <v>4303</v>
      </c>
      <c r="AP640">
        <f t="shared" si="209"/>
        <v>9</v>
      </c>
      <c r="AQ640">
        <f t="shared" si="210"/>
        <v>8</v>
      </c>
      <c r="AR640">
        <f t="shared" si="211"/>
        <v>4</v>
      </c>
      <c r="AS640">
        <f t="shared" si="212"/>
        <v>0</v>
      </c>
      <c r="AT640">
        <f t="shared" si="224"/>
        <v>14</v>
      </c>
      <c r="AU640">
        <f t="shared" si="225"/>
        <v>0</v>
      </c>
      <c r="AV640">
        <f t="shared" si="226"/>
        <v>9</v>
      </c>
      <c r="AW640">
        <f t="shared" si="227"/>
        <v>8</v>
      </c>
      <c r="AX640">
        <f t="shared" si="228"/>
        <v>4</v>
      </c>
      <c r="AY640">
        <f t="shared" si="229"/>
        <v>14</v>
      </c>
      <c r="AZ640">
        <f t="shared" si="213"/>
        <v>4303</v>
      </c>
      <c r="BA640">
        <f t="shared" si="214"/>
        <v>430300</v>
      </c>
      <c r="BB640">
        <f t="shared" si="230"/>
        <v>0</v>
      </c>
      <c r="BC640">
        <f t="shared" si="231"/>
        <v>0</v>
      </c>
    </row>
    <row r="641" spans="1:55">
      <c r="A641">
        <v>9</v>
      </c>
      <c r="B641">
        <v>8</v>
      </c>
      <c r="C641">
        <v>5</v>
      </c>
      <c r="D641">
        <v>3</v>
      </c>
      <c r="E641">
        <v>0</v>
      </c>
      <c r="F641">
        <v>3</v>
      </c>
      <c r="G641">
        <v>12</v>
      </c>
      <c r="H641">
        <v>2</v>
      </c>
      <c r="I641">
        <v>4</v>
      </c>
      <c r="J641">
        <v>7</v>
      </c>
      <c r="K641">
        <v>2</v>
      </c>
      <c r="L641"/>
      <c r="M641"/>
      <c r="N641">
        <f t="shared" si="215"/>
        <v>9</v>
      </c>
      <c r="O641">
        <f t="shared" si="216"/>
        <v>8</v>
      </c>
      <c r="P641">
        <f t="shared" si="217"/>
        <v>5</v>
      </c>
      <c r="Q641">
        <f t="shared" si="218"/>
        <v>3</v>
      </c>
      <c r="R641">
        <f t="shared" si="219"/>
        <v>3</v>
      </c>
      <c r="S641">
        <f t="shared" si="220"/>
        <v>12</v>
      </c>
      <c r="T641">
        <f t="shared" si="220"/>
        <v>2</v>
      </c>
      <c r="U641">
        <f t="shared" si="221"/>
        <v>4</v>
      </c>
      <c r="V641">
        <f t="shared" si="222"/>
        <v>7</v>
      </c>
      <c r="W641">
        <f t="shared" si="223"/>
        <v>5402</v>
      </c>
      <c r="AP641">
        <f t="shared" si="209"/>
        <v>9</v>
      </c>
      <c r="AQ641">
        <f t="shared" si="210"/>
        <v>8</v>
      </c>
      <c r="AR641">
        <f t="shared" si="211"/>
        <v>5</v>
      </c>
      <c r="AS641">
        <f t="shared" si="212"/>
        <v>3</v>
      </c>
      <c r="AT641">
        <f t="shared" si="224"/>
        <v>6</v>
      </c>
      <c r="AU641">
        <f t="shared" si="225"/>
        <v>0</v>
      </c>
      <c r="AV641">
        <f t="shared" si="226"/>
        <v>9</v>
      </c>
      <c r="AW641">
        <f t="shared" si="227"/>
        <v>8</v>
      </c>
      <c r="AX641">
        <f t="shared" si="228"/>
        <v>5</v>
      </c>
      <c r="AY641">
        <f t="shared" si="229"/>
        <v>3</v>
      </c>
      <c r="AZ641">
        <f t="shared" si="213"/>
        <v>5702</v>
      </c>
      <c r="BA641">
        <f t="shared" si="214"/>
        <v>570200</v>
      </c>
      <c r="BB641">
        <f t="shared" si="230"/>
        <v>0</v>
      </c>
      <c r="BC641">
        <f t="shared" si="231"/>
        <v>0</v>
      </c>
    </row>
    <row r="642" spans="1:55">
      <c r="A642">
        <v>9</v>
      </c>
      <c r="B642">
        <v>9</v>
      </c>
      <c r="C642">
        <v>1</v>
      </c>
      <c r="D642">
        <v>5</v>
      </c>
      <c r="E642">
        <v>0</v>
      </c>
      <c r="F642">
        <v>6</v>
      </c>
      <c r="G642">
        <v>8</v>
      </c>
      <c r="H642">
        <v>11</v>
      </c>
      <c r="I642">
        <v>1</v>
      </c>
      <c r="J642">
        <v>8</v>
      </c>
      <c r="K642">
        <v>2</v>
      </c>
      <c r="L642"/>
      <c r="M642"/>
      <c r="N642">
        <f t="shared" si="215"/>
        <v>9</v>
      </c>
      <c r="O642">
        <f t="shared" si="216"/>
        <v>9</v>
      </c>
      <c r="P642">
        <f t="shared" si="217"/>
        <v>1</v>
      </c>
      <c r="Q642">
        <f t="shared" si="218"/>
        <v>5</v>
      </c>
      <c r="R642">
        <f t="shared" si="219"/>
        <v>6</v>
      </c>
      <c r="S642">
        <f t="shared" si="220"/>
        <v>8</v>
      </c>
      <c r="T642">
        <f t="shared" si="220"/>
        <v>11</v>
      </c>
      <c r="U642">
        <f t="shared" si="221"/>
        <v>1</v>
      </c>
      <c r="V642">
        <f t="shared" si="222"/>
        <v>8</v>
      </c>
      <c r="W642">
        <f t="shared" si="223"/>
        <v>8102</v>
      </c>
      <c r="AP642">
        <f t="shared" ref="AP642:AP705" si="232">A642</f>
        <v>9</v>
      </c>
      <c r="AQ642">
        <f t="shared" ref="AQ642:AQ705" si="233">B642</f>
        <v>9</v>
      </c>
      <c r="AR642">
        <f t="shared" ref="AR642:AR705" si="234">C642</f>
        <v>1</v>
      </c>
      <c r="AS642">
        <f t="shared" ref="AS642:AS705" si="235">D642</f>
        <v>5</v>
      </c>
      <c r="AT642">
        <f t="shared" si="224"/>
        <v>9</v>
      </c>
      <c r="AU642">
        <f t="shared" si="225"/>
        <v>8</v>
      </c>
      <c r="AV642">
        <f t="shared" si="226"/>
        <v>9</v>
      </c>
      <c r="AW642">
        <f t="shared" si="227"/>
        <v>9</v>
      </c>
      <c r="AX642">
        <f t="shared" si="228"/>
        <v>1</v>
      </c>
      <c r="AY642">
        <f t="shared" si="229"/>
        <v>5</v>
      </c>
      <c r="AZ642">
        <f t="shared" ref="AZ642:AZ705" si="236">$AS642*100+MAX(R642:Y642)</f>
        <v>8602</v>
      </c>
      <c r="BA642">
        <f t="shared" ref="BA642:BA705" si="237">AZ642*100+MAX(Z642:AG642)</f>
        <v>860200</v>
      </c>
      <c r="BB642">
        <f t="shared" si="230"/>
        <v>0</v>
      </c>
      <c r="BC642">
        <f t="shared" si="231"/>
        <v>0</v>
      </c>
    </row>
    <row r="643" spans="1:55">
      <c r="A643">
        <v>9</v>
      </c>
      <c r="B643">
        <v>9</v>
      </c>
      <c r="C643">
        <v>2</v>
      </c>
      <c r="D643">
        <v>8</v>
      </c>
      <c r="E643">
        <v>0</v>
      </c>
      <c r="F643">
        <v>3</v>
      </c>
      <c r="G643">
        <v>3</v>
      </c>
      <c r="H643">
        <v>10</v>
      </c>
      <c r="I643">
        <v>5</v>
      </c>
      <c r="J643">
        <v>2</v>
      </c>
      <c r="K643">
        <v>1</v>
      </c>
      <c r="L643"/>
      <c r="M643"/>
      <c r="N643">
        <f t="shared" ref="N643:N706" si="238">A643</f>
        <v>9</v>
      </c>
      <c r="O643">
        <f t="shared" ref="O643:O706" si="239">B643</f>
        <v>9</v>
      </c>
      <c r="P643">
        <f t="shared" ref="P643:P706" si="240">C643</f>
        <v>2</v>
      </c>
      <c r="Q643">
        <f t="shared" ref="Q643:Q706" si="241">IF(E643&gt;0,E643,D643)</f>
        <v>8</v>
      </c>
      <c r="R643">
        <f t="shared" ref="R643:R706" si="242">F643</f>
        <v>3</v>
      </c>
      <c r="S643">
        <f t="shared" ref="S643:T706" si="243">G643</f>
        <v>3</v>
      </c>
      <c r="T643">
        <f t="shared" si="243"/>
        <v>10</v>
      </c>
      <c r="U643">
        <f t="shared" ref="U643:U706" si="244">I643</f>
        <v>5</v>
      </c>
      <c r="V643">
        <f t="shared" ref="V643:V706" si="245">J643</f>
        <v>2</v>
      </c>
      <c r="W643">
        <f t="shared" ref="W643:W706" si="246">IF(OR(R643=1,AND(R643=2,Q643=21)),R643*1000+U643*100+K643,IF(AND(R643=2,Q643=22),(R643+1)*1000+U643*100+K643,(R643+2)*1000+U643*100+K643))</f>
        <v>5501</v>
      </c>
      <c r="AP643">
        <f t="shared" si="232"/>
        <v>9</v>
      </c>
      <c r="AQ643">
        <f t="shared" si="233"/>
        <v>9</v>
      </c>
      <c r="AR643">
        <f t="shared" si="234"/>
        <v>2</v>
      </c>
      <c r="AS643">
        <f t="shared" si="235"/>
        <v>8</v>
      </c>
      <c r="AT643">
        <f t="shared" ref="AT643:AT706" si="247">IF(E643&gt;0,E643,IF(F643&gt;0,F643+3,IF(G643&gt;0,G643+5,IF(H643&gt;0,H643+7,I643+10))))</f>
        <v>6</v>
      </c>
      <c r="AU643">
        <f t="shared" ref="AU643:AU706" si="248">IF(AS643&gt;4,IF(J643&gt;0,J643,IF(K643&gt;0,K643+3,IF(L643&gt;0,L643+5,M643+7))),0)</f>
        <v>2</v>
      </c>
      <c r="AV643">
        <f t="shared" ref="AV643:AV706" si="249">N643</f>
        <v>9</v>
      </c>
      <c r="AW643">
        <f t="shared" ref="AW643:AW706" si="250">O643</f>
        <v>9</v>
      </c>
      <c r="AX643">
        <f t="shared" ref="AX643:AX706" si="251">P643</f>
        <v>2</v>
      </c>
      <c r="AY643">
        <f t="shared" ref="AY643:AY706" si="252">IF(Q643=0,6,Q643)</f>
        <v>8</v>
      </c>
      <c r="AZ643">
        <f t="shared" si="236"/>
        <v>6301</v>
      </c>
      <c r="BA643">
        <f t="shared" si="237"/>
        <v>630100</v>
      </c>
      <c r="BB643">
        <f t="shared" ref="BB643:BB706" si="253">AH643</f>
        <v>0</v>
      </c>
      <c r="BC643">
        <f t="shared" ref="BC643:BC706" si="254">AI643</f>
        <v>0</v>
      </c>
    </row>
    <row r="644" spans="1:55">
      <c r="A644">
        <v>9</v>
      </c>
      <c r="B644">
        <v>9</v>
      </c>
      <c r="C644">
        <v>3</v>
      </c>
      <c r="D644">
        <v>9</v>
      </c>
      <c r="E644">
        <v>0</v>
      </c>
      <c r="F644">
        <v>7</v>
      </c>
      <c r="G644">
        <v>11</v>
      </c>
      <c r="H644">
        <v>14</v>
      </c>
      <c r="I644">
        <v>3</v>
      </c>
      <c r="J644">
        <v>3</v>
      </c>
      <c r="K644">
        <v>3</v>
      </c>
      <c r="L644"/>
      <c r="M644"/>
      <c r="N644">
        <f t="shared" si="238"/>
        <v>9</v>
      </c>
      <c r="O644">
        <f t="shared" si="239"/>
        <v>9</v>
      </c>
      <c r="P644">
        <f t="shared" si="240"/>
        <v>3</v>
      </c>
      <c r="Q644">
        <f t="shared" si="241"/>
        <v>9</v>
      </c>
      <c r="R644">
        <f t="shared" si="242"/>
        <v>7</v>
      </c>
      <c r="S644">
        <f t="shared" si="243"/>
        <v>11</v>
      </c>
      <c r="T644">
        <f t="shared" si="243"/>
        <v>14</v>
      </c>
      <c r="U644">
        <f t="shared" si="244"/>
        <v>3</v>
      </c>
      <c r="V644">
        <f t="shared" si="245"/>
        <v>3</v>
      </c>
      <c r="W644">
        <f t="shared" si="246"/>
        <v>9303</v>
      </c>
      <c r="AP644">
        <f t="shared" si="232"/>
        <v>9</v>
      </c>
      <c r="AQ644">
        <f t="shared" si="233"/>
        <v>9</v>
      </c>
      <c r="AR644">
        <f t="shared" si="234"/>
        <v>3</v>
      </c>
      <c r="AS644">
        <f t="shared" si="235"/>
        <v>9</v>
      </c>
      <c r="AT644">
        <f t="shared" si="247"/>
        <v>10</v>
      </c>
      <c r="AU644">
        <f t="shared" si="248"/>
        <v>3</v>
      </c>
      <c r="AV644">
        <f t="shared" si="249"/>
        <v>9</v>
      </c>
      <c r="AW644">
        <f t="shared" si="250"/>
        <v>9</v>
      </c>
      <c r="AX644">
        <f t="shared" si="251"/>
        <v>3</v>
      </c>
      <c r="AY644">
        <f t="shared" si="252"/>
        <v>9</v>
      </c>
      <c r="AZ644">
        <f t="shared" si="236"/>
        <v>10203</v>
      </c>
      <c r="BA644">
        <f t="shared" si="237"/>
        <v>1020300</v>
      </c>
      <c r="BB644">
        <f t="shared" si="253"/>
        <v>0</v>
      </c>
      <c r="BC644">
        <f t="shared" si="254"/>
        <v>0</v>
      </c>
    </row>
    <row r="645" spans="1:55">
      <c r="A645">
        <v>9</v>
      </c>
      <c r="B645">
        <v>9</v>
      </c>
      <c r="C645">
        <v>4</v>
      </c>
      <c r="D645">
        <v>10</v>
      </c>
      <c r="E645">
        <v>0</v>
      </c>
      <c r="F645">
        <v>4</v>
      </c>
      <c r="G645">
        <v>2</v>
      </c>
      <c r="H645">
        <v>8</v>
      </c>
      <c r="I645">
        <v>4</v>
      </c>
      <c r="J645">
        <v>1</v>
      </c>
      <c r="K645">
        <v>3</v>
      </c>
      <c r="L645"/>
      <c r="M645"/>
      <c r="N645">
        <f t="shared" si="238"/>
        <v>9</v>
      </c>
      <c r="O645">
        <f t="shared" si="239"/>
        <v>9</v>
      </c>
      <c r="P645">
        <f t="shared" si="240"/>
        <v>4</v>
      </c>
      <c r="Q645">
        <f t="shared" si="241"/>
        <v>10</v>
      </c>
      <c r="R645">
        <f t="shared" si="242"/>
        <v>4</v>
      </c>
      <c r="S645">
        <f t="shared" si="243"/>
        <v>2</v>
      </c>
      <c r="T645">
        <f t="shared" si="243"/>
        <v>8</v>
      </c>
      <c r="U645">
        <f t="shared" si="244"/>
        <v>4</v>
      </c>
      <c r="V645">
        <f t="shared" si="245"/>
        <v>1</v>
      </c>
      <c r="W645">
        <f t="shared" si="246"/>
        <v>6403</v>
      </c>
      <c r="AP645">
        <f t="shared" si="232"/>
        <v>9</v>
      </c>
      <c r="AQ645">
        <f t="shared" si="233"/>
        <v>9</v>
      </c>
      <c r="AR645">
        <f t="shared" si="234"/>
        <v>4</v>
      </c>
      <c r="AS645">
        <f t="shared" si="235"/>
        <v>10</v>
      </c>
      <c r="AT645">
        <f t="shared" si="247"/>
        <v>7</v>
      </c>
      <c r="AU645">
        <f t="shared" si="248"/>
        <v>1</v>
      </c>
      <c r="AV645">
        <f t="shared" si="249"/>
        <v>9</v>
      </c>
      <c r="AW645">
        <f t="shared" si="250"/>
        <v>9</v>
      </c>
      <c r="AX645">
        <f t="shared" si="251"/>
        <v>4</v>
      </c>
      <c r="AY645">
        <f t="shared" si="252"/>
        <v>10</v>
      </c>
      <c r="AZ645">
        <f t="shared" si="236"/>
        <v>7403</v>
      </c>
      <c r="BA645">
        <f t="shared" si="237"/>
        <v>740300</v>
      </c>
      <c r="BB645">
        <f t="shared" si="253"/>
        <v>0</v>
      </c>
      <c r="BC645">
        <f t="shared" si="254"/>
        <v>0</v>
      </c>
    </row>
    <row r="646" spans="1:55">
      <c r="A646">
        <v>9</v>
      </c>
      <c r="B646">
        <v>9</v>
      </c>
      <c r="C646">
        <v>5</v>
      </c>
      <c r="D646">
        <v>16</v>
      </c>
      <c r="E646">
        <v>0</v>
      </c>
      <c r="F646">
        <v>5</v>
      </c>
      <c r="G646">
        <v>12</v>
      </c>
      <c r="H646">
        <v>6</v>
      </c>
      <c r="I646">
        <v>2</v>
      </c>
      <c r="J646">
        <v>5</v>
      </c>
      <c r="K646">
        <v>1</v>
      </c>
      <c r="L646"/>
      <c r="M646"/>
      <c r="N646">
        <f t="shared" si="238"/>
        <v>9</v>
      </c>
      <c r="O646">
        <f t="shared" si="239"/>
        <v>9</v>
      </c>
      <c r="P646">
        <f t="shared" si="240"/>
        <v>5</v>
      </c>
      <c r="Q646">
        <f t="shared" si="241"/>
        <v>16</v>
      </c>
      <c r="R646">
        <f t="shared" si="242"/>
        <v>5</v>
      </c>
      <c r="S646">
        <f t="shared" si="243"/>
        <v>12</v>
      </c>
      <c r="T646">
        <f t="shared" si="243"/>
        <v>6</v>
      </c>
      <c r="U646">
        <f t="shared" si="244"/>
        <v>2</v>
      </c>
      <c r="V646">
        <f t="shared" si="245"/>
        <v>5</v>
      </c>
      <c r="W646">
        <f t="shared" si="246"/>
        <v>7201</v>
      </c>
      <c r="AP646">
        <f t="shared" si="232"/>
        <v>9</v>
      </c>
      <c r="AQ646">
        <f t="shared" si="233"/>
        <v>9</v>
      </c>
      <c r="AR646">
        <f t="shared" si="234"/>
        <v>5</v>
      </c>
      <c r="AS646">
        <f t="shared" si="235"/>
        <v>16</v>
      </c>
      <c r="AT646">
        <f t="shared" si="247"/>
        <v>8</v>
      </c>
      <c r="AU646">
        <f t="shared" si="248"/>
        <v>5</v>
      </c>
      <c r="AV646">
        <f t="shared" si="249"/>
        <v>9</v>
      </c>
      <c r="AW646">
        <f t="shared" si="250"/>
        <v>9</v>
      </c>
      <c r="AX646">
        <f t="shared" si="251"/>
        <v>5</v>
      </c>
      <c r="AY646">
        <f t="shared" si="252"/>
        <v>16</v>
      </c>
      <c r="AZ646">
        <f t="shared" si="236"/>
        <v>8801</v>
      </c>
      <c r="BA646">
        <f t="shared" si="237"/>
        <v>880100</v>
      </c>
      <c r="BB646">
        <f t="shared" si="253"/>
        <v>0</v>
      </c>
      <c r="BC646">
        <f t="shared" si="254"/>
        <v>0</v>
      </c>
    </row>
    <row r="647" spans="1:55">
      <c r="A647">
        <v>9</v>
      </c>
      <c r="B647">
        <v>10</v>
      </c>
      <c r="C647">
        <v>1</v>
      </c>
      <c r="D647">
        <v>0</v>
      </c>
      <c r="E647">
        <v>21</v>
      </c>
      <c r="F647">
        <v>2</v>
      </c>
      <c r="G647">
        <v>11</v>
      </c>
      <c r="H647">
        <v>1</v>
      </c>
      <c r="I647">
        <v>3</v>
      </c>
      <c r="J647">
        <v>0</v>
      </c>
      <c r="K647">
        <v>1</v>
      </c>
      <c r="L647"/>
      <c r="M647"/>
      <c r="N647">
        <f t="shared" si="238"/>
        <v>9</v>
      </c>
      <c r="O647">
        <f t="shared" si="239"/>
        <v>10</v>
      </c>
      <c r="P647">
        <f t="shared" si="240"/>
        <v>1</v>
      </c>
      <c r="Q647">
        <f t="shared" si="241"/>
        <v>21</v>
      </c>
      <c r="R647">
        <f t="shared" si="242"/>
        <v>2</v>
      </c>
      <c r="S647">
        <f t="shared" si="243"/>
        <v>11</v>
      </c>
      <c r="T647">
        <f t="shared" si="243"/>
        <v>1</v>
      </c>
      <c r="U647">
        <f t="shared" si="244"/>
        <v>3</v>
      </c>
      <c r="V647">
        <f t="shared" si="245"/>
        <v>0</v>
      </c>
      <c r="W647">
        <f t="shared" si="246"/>
        <v>2301</v>
      </c>
      <c r="AP647">
        <f t="shared" si="232"/>
        <v>9</v>
      </c>
      <c r="AQ647">
        <f t="shared" si="233"/>
        <v>10</v>
      </c>
      <c r="AR647">
        <f t="shared" si="234"/>
        <v>1</v>
      </c>
      <c r="AS647">
        <f t="shared" si="235"/>
        <v>0</v>
      </c>
      <c r="AT647">
        <f t="shared" si="247"/>
        <v>21</v>
      </c>
      <c r="AU647">
        <f t="shared" si="248"/>
        <v>0</v>
      </c>
      <c r="AV647">
        <f t="shared" si="249"/>
        <v>9</v>
      </c>
      <c r="AW647">
        <f t="shared" si="250"/>
        <v>10</v>
      </c>
      <c r="AX647">
        <f t="shared" si="251"/>
        <v>1</v>
      </c>
      <c r="AY647">
        <f t="shared" si="252"/>
        <v>21</v>
      </c>
      <c r="AZ647">
        <f t="shared" si="236"/>
        <v>2301</v>
      </c>
      <c r="BA647">
        <f t="shared" si="237"/>
        <v>230100</v>
      </c>
      <c r="BB647">
        <f t="shared" si="253"/>
        <v>0</v>
      </c>
      <c r="BC647">
        <f t="shared" si="254"/>
        <v>0</v>
      </c>
    </row>
    <row r="648" spans="1:55">
      <c r="A648">
        <v>9</v>
      </c>
      <c r="B648">
        <v>10</v>
      </c>
      <c r="C648">
        <v>2</v>
      </c>
      <c r="D648">
        <v>8</v>
      </c>
      <c r="E648">
        <v>0</v>
      </c>
      <c r="F648">
        <v>4</v>
      </c>
      <c r="G648">
        <v>13</v>
      </c>
      <c r="H648">
        <v>5</v>
      </c>
      <c r="I648">
        <v>4</v>
      </c>
      <c r="J648">
        <v>8</v>
      </c>
      <c r="K648">
        <v>2</v>
      </c>
      <c r="L648"/>
      <c r="M648"/>
      <c r="N648">
        <f t="shared" si="238"/>
        <v>9</v>
      </c>
      <c r="O648">
        <f t="shared" si="239"/>
        <v>10</v>
      </c>
      <c r="P648">
        <f t="shared" si="240"/>
        <v>2</v>
      </c>
      <c r="Q648">
        <f t="shared" si="241"/>
        <v>8</v>
      </c>
      <c r="R648">
        <f t="shared" si="242"/>
        <v>4</v>
      </c>
      <c r="S648">
        <f t="shared" si="243"/>
        <v>13</v>
      </c>
      <c r="T648">
        <f t="shared" si="243"/>
        <v>5</v>
      </c>
      <c r="U648">
        <f t="shared" si="244"/>
        <v>4</v>
      </c>
      <c r="V648">
        <f t="shared" si="245"/>
        <v>8</v>
      </c>
      <c r="W648">
        <f t="shared" si="246"/>
        <v>6402</v>
      </c>
      <c r="AP648">
        <f t="shared" si="232"/>
        <v>9</v>
      </c>
      <c r="AQ648">
        <f t="shared" si="233"/>
        <v>10</v>
      </c>
      <c r="AR648">
        <f t="shared" si="234"/>
        <v>2</v>
      </c>
      <c r="AS648">
        <f t="shared" si="235"/>
        <v>8</v>
      </c>
      <c r="AT648">
        <f t="shared" si="247"/>
        <v>7</v>
      </c>
      <c r="AU648">
        <f t="shared" si="248"/>
        <v>8</v>
      </c>
      <c r="AV648">
        <f t="shared" si="249"/>
        <v>9</v>
      </c>
      <c r="AW648">
        <f t="shared" si="250"/>
        <v>10</v>
      </c>
      <c r="AX648">
        <f t="shared" si="251"/>
        <v>2</v>
      </c>
      <c r="AY648">
        <f t="shared" si="252"/>
        <v>8</v>
      </c>
      <c r="AZ648">
        <f t="shared" si="236"/>
        <v>7202</v>
      </c>
      <c r="BA648">
        <f t="shared" si="237"/>
        <v>720200</v>
      </c>
      <c r="BB648">
        <f t="shared" si="253"/>
        <v>0</v>
      </c>
      <c r="BC648">
        <f t="shared" si="254"/>
        <v>0</v>
      </c>
    </row>
    <row r="649" spans="1:55">
      <c r="A649">
        <v>9</v>
      </c>
      <c r="B649">
        <v>10</v>
      </c>
      <c r="C649">
        <v>3</v>
      </c>
      <c r="D649">
        <v>18</v>
      </c>
      <c r="E649">
        <v>0</v>
      </c>
      <c r="F649">
        <v>7</v>
      </c>
      <c r="G649">
        <v>3</v>
      </c>
      <c r="H649">
        <v>13</v>
      </c>
      <c r="I649">
        <v>1</v>
      </c>
      <c r="J649">
        <v>4</v>
      </c>
      <c r="K649">
        <v>1</v>
      </c>
      <c r="L649"/>
      <c r="M649"/>
      <c r="N649">
        <f t="shared" si="238"/>
        <v>9</v>
      </c>
      <c r="O649">
        <f t="shared" si="239"/>
        <v>10</v>
      </c>
      <c r="P649">
        <f t="shared" si="240"/>
        <v>3</v>
      </c>
      <c r="Q649">
        <f t="shared" si="241"/>
        <v>18</v>
      </c>
      <c r="R649">
        <f t="shared" si="242"/>
        <v>7</v>
      </c>
      <c r="S649">
        <f t="shared" si="243"/>
        <v>3</v>
      </c>
      <c r="T649">
        <f t="shared" si="243"/>
        <v>13</v>
      </c>
      <c r="U649">
        <f t="shared" si="244"/>
        <v>1</v>
      </c>
      <c r="V649">
        <f t="shared" si="245"/>
        <v>4</v>
      </c>
      <c r="W649">
        <f t="shared" si="246"/>
        <v>9101</v>
      </c>
      <c r="AP649">
        <f t="shared" si="232"/>
        <v>9</v>
      </c>
      <c r="AQ649">
        <f t="shared" si="233"/>
        <v>10</v>
      </c>
      <c r="AR649">
        <f t="shared" si="234"/>
        <v>3</v>
      </c>
      <c r="AS649">
        <f t="shared" si="235"/>
        <v>18</v>
      </c>
      <c r="AT649">
        <f t="shared" si="247"/>
        <v>10</v>
      </c>
      <c r="AU649">
        <f t="shared" si="248"/>
        <v>4</v>
      </c>
      <c r="AV649">
        <f t="shared" si="249"/>
        <v>9</v>
      </c>
      <c r="AW649">
        <f t="shared" si="250"/>
        <v>10</v>
      </c>
      <c r="AX649">
        <f t="shared" si="251"/>
        <v>3</v>
      </c>
      <c r="AY649">
        <f t="shared" si="252"/>
        <v>18</v>
      </c>
      <c r="AZ649">
        <f t="shared" si="236"/>
        <v>10901</v>
      </c>
      <c r="BA649">
        <f t="shared" si="237"/>
        <v>1090100</v>
      </c>
      <c r="BB649">
        <f t="shared" si="253"/>
        <v>0</v>
      </c>
      <c r="BC649">
        <f t="shared" si="254"/>
        <v>0</v>
      </c>
    </row>
    <row r="650" spans="1:55">
      <c r="A650">
        <v>9</v>
      </c>
      <c r="B650">
        <v>10</v>
      </c>
      <c r="C650">
        <v>4</v>
      </c>
      <c r="D650">
        <v>11</v>
      </c>
      <c r="E650">
        <v>0</v>
      </c>
      <c r="F650">
        <v>3</v>
      </c>
      <c r="G650">
        <v>4</v>
      </c>
      <c r="H650">
        <v>16</v>
      </c>
      <c r="I650">
        <v>5</v>
      </c>
      <c r="J650">
        <v>3</v>
      </c>
      <c r="K650">
        <v>3</v>
      </c>
      <c r="L650"/>
      <c r="M650"/>
      <c r="N650">
        <f t="shared" si="238"/>
        <v>9</v>
      </c>
      <c r="O650">
        <f t="shared" si="239"/>
        <v>10</v>
      </c>
      <c r="P650">
        <f t="shared" si="240"/>
        <v>4</v>
      </c>
      <c r="Q650">
        <f t="shared" si="241"/>
        <v>11</v>
      </c>
      <c r="R650">
        <f t="shared" si="242"/>
        <v>3</v>
      </c>
      <c r="S650">
        <f t="shared" si="243"/>
        <v>4</v>
      </c>
      <c r="T650">
        <f t="shared" si="243"/>
        <v>16</v>
      </c>
      <c r="U650">
        <f t="shared" si="244"/>
        <v>5</v>
      </c>
      <c r="V650">
        <f t="shared" si="245"/>
        <v>3</v>
      </c>
      <c r="W650">
        <f t="shared" si="246"/>
        <v>5503</v>
      </c>
      <c r="AP650">
        <f t="shared" si="232"/>
        <v>9</v>
      </c>
      <c r="AQ650">
        <f t="shared" si="233"/>
        <v>10</v>
      </c>
      <c r="AR650">
        <f t="shared" si="234"/>
        <v>4</v>
      </c>
      <c r="AS650">
        <f t="shared" si="235"/>
        <v>11</v>
      </c>
      <c r="AT650">
        <f t="shared" si="247"/>
        <v>6</v>
      </c>
      <c r="AU650">
        <f t="shared" si="248"/>
        <v>3</v>
      </c>
      <c r="AV650">
        <f t="shared" si="249"/>
        <v>9</v>
      </c>
      <c r="AW650">
        <f t="shared" si="250"/>
        <v>10</v>
      </c>
      <c r="AX650">
        <f t="shared" si="251"/>
        <v>4</v>
      </c>
      <c r="AY650">
        <f t="shared" si="252"/>
        <v>11</v>
      </c>
      <c r="AZ650">
        <f t="shared" si="236"/>
        <v>6603</v>
      </c>
      <c r="BA650">
        <f t="shared" si="237"/>
        <v>660300</v>
      </c>
      <c r="BB650">
        <f t="shared" si="253"/>
        <v>0</v>
      </c>
      <c r="BC650">
        <f t="shared" si="254"/>
        <v>0</v>
      </c>
    </row>
    <row r="651" spans="1:55">
      <c r="A651">
        <v>9</v>
      </c>
      <c r="B651">
        <v>10</v>
      </c>
      <c r="C651">
        <v>5</v>
      </c>
      <c r="D651">
        <v>10</v>
      </c>
      <c r="E651">
        <v>0</v>
      </c>
      <c r="F651">
        <v>5</v>
      </c>
      <c r="G651">
        <v>8</v>
      </c>
      <c r="H651">
        <v>7</v>
      </c>
      <c r="I651">
        <v>2</v>
      </c>
      <c r="J651">
        <v>5</v>
      </c>
      <c r="K651">
        <v>2</v>
      </c>
      <c r="L651"/>
      <c r="M651"/>
      <c r="N651">
        <f t="shared" si="238"/>
        <v>9</v>
      </c>
      <c r="O651">
        <f t="shared" si="239"/>
        <v>10</v>
      </c>
      <c r="P651">
        <f t="shared" si="240"/>
        <v>5</v>
      </c>
      <c r="Q651">
        <f t="shared" si="241"/>
        <v>10</v>
      </c>
      <c r="R651">
        <f t="shared" si="242"/>
        <v>5</v>
      </c>
      <c r="S651">
        <f t="shared" si="243"/>
        <v>8</v>
      </c>
      <c r="T651">
        <f t="shared" si="243"/>
        <v>7</v>
      </c>
      <c r="U651">
        <f t="shared" si="244"/>
        <v>2</v>
      </c>
      <c r="V651">
        <f t="shared" si="245"/>
        <v>5</v>
      </c>
      <c r="W651">
        <f t="shared" si="246"/>
        <v>7202</v>
      </c>
      <c r="AP651">
        <f t="shared" si="232"/>
        <v>9</v>
      </c>
      <c r="AQ651">
        <f t="shared" si="233"/>
        <v>10</v>
      </c>
      <c r="AR651">
        <f t="shared" si="234"/>
        <v>5</v>
      </c>
      <c r="AS651">
        <f t="shared" si="235"/>
        <v>10</v>
      </c>
      <c r="AT651">
        <f t="shared" si="247"/>
        <v>8</v>
      </c>
      <c r="AU651">
        <f t="shared" si="248"/>
        <v>5</v>
      </c>
      <c r="AV651">
        <f t="shared" si="249"/>
        <v>9</v>
      </c>
      <c r="AW651">
        <f t="shared" si="250"/>
        <v>10</v>
      </c>
      <c r="AX651">
        <f t="shared" si="251"/>
        <v>5</v>
      </c>
      <c r="AY651">
        <f t="shared" si="252"/>
        <v>10</v>
      </c>
      <c r="AZ651">
        <f t="shared" si="236"/>
        <v>8202</v>
      </c>
      <c r="BA651">
        <f t="shared" si="237"/>
        <v>820200</v>
      </c>
      <c r="BB651">
        <f t="shared" si="253"/>
        <v>0</v>
      </c>
      <c r="BC651">
        <f t="shared" si="254"/>
        <v>0</v>
      </c>
    </row>
    <row r="652" spans="1:55">
      <c r="A652">
        <v>9</v>
      </c>
      <c r="B652">
        <v>11</v>
      </c>
      <c r="C652">
        <v>1</v>
      </c>
      <c r="D652">
        <v>5</v>
      </c>
      <c r="E652">
        <v>0</v>
      </c>
      <c r="F652">
        <v>4</v>
      </c>
      <c r="G652">
        <v>5</v>
      </c>
      <c r="H652">
        <v>5</v>
      </c>
      <c r="I652">
        <v>2</v>
      </c>
      <c r="J652">
        <v>6</v>
      </c>
      <c r="K652">
        <v>2</v>
      </c>
      <c r="L652"/>
      <c r="M652"/>
      <c r="N652">
        <f t="shared" si="238"/>
        <v>9</v>
      </c>
      <c r="O652">
        <f t="shared" si="239"/>
        <v>11</v>
      </c>
      <c r="P652">
        <f t="shared" si="240"/>
        <v>1</v>
      </c>
      <c r="Q652">
        <f t="shared" si="241"/>
        <v>5</v>
      </c>
      <c r="R652">
        <f t="shared" si="242"/>
        <v>4</v>
      </c>
      <c r="S652">
        <f t="shared" si="243"/>
        <v>5</v>
      </c>
      <c r="T652">
        <f t="shared" si="243"/>
        <v>5</v>
      </c>
      <c r="U652">
        <f t="shared" si="244"/>
        <v>2</v>
      </c>
      <c r="V652">
        <f t="shared" si="245"/>
        <v>6</v>
      </c>
      <c r="W652">
        <f t="shared" si="246"/>
        <v>6202</v>
      </c>
      <c r="AP652">
        <f t="shared" si="232"/>
        <v>9</v>
      </c>
      <c r="AQ652">
        <f t="shared" si="233"/>
        <v>11</v>
      </c>
      <c r="AR652">
        <f t="shared" si="234"/>
        <v>1</v>
      </c>
      <c r="AS652">
        <f t="shared" si="235"/>
        <v>5</v>
      </c>
      <c r="AT652">
        <f t="shared" si="247"/>
        <v>7</v>
      </c>
      <c r="AU652">
        <f t="shared" si="248"/>
        <v>6</v>
      </c>
      <c r="AV652">
        <f t="shared" si="249"/>
        <v>9</v>
      </c>
      <c r="AW652">
        <f t="shared" si="250"/>
        <v>11</v>
      </c>
      <c r="AX652">
        <f t="shared" si="251"/>
        <v>1</v>
      </c>
      <c r="AY652">
        <f t="shared" si="252"/>
        <v>5</v>
      </c>
      <c r="AZ652">
        <f t="shared" si="236"/>
        <v>6702</v>
      </c>
      <c r="BA652">
        <f t="shared" si="237"/>
        <v>670200</v>
      </c>
      <c r="BB652">
        <f t="shared" si="253"/>
        <v>0</v>
      </c>
      <c r="BC652">
        <f t="shared" si="254"/>
        <v>0</v>
      </c>
    </row>
    <row r="653" spans="1:55">
      <c r="A653">
        <v>9</v>
      </c>
      <c r="B653">
        <v>11</v>
      </c>
      <c r="C653">
        <v>2</v>
      </c>
      <c r="D653">
        <v>17</v>
      </c>
      <c r="E653">
        <v>0</v>
      </c>
      <c r="F653">
        <v>1</v>
      </c>
      <c r="G653">
        <v>11</v>
      </c>
      <c r="H653">
        <v>5</v>
      </c>
      <c r="I653">
        <v>4</v>
      </c>
      <c r="J653">
        <v>0</v>
      </c>
      <c r="K653">
        <v>3</v>
      </c>
      <c r="L653"/>
      <c r="M653"/>
      <c r="N653">
        <f t="shared" si="238"/>
        <v>9</v>
      </c>
      <c r="O653">
        <f t="shared" si="239"/>
        <v>11</v>
      </c>
      <c r="P653">
        <f t="shared" si="240"/>
        <v>2</v>
      </c>
      <c r="Q653">
        <f t="shared" si="241"/>
        <v>17</v>
      </c>
      <c r="R653">
        <f t="shared" si="242"/>
        <v>1</v>
      </c>
      <c r="S653">
        <f t="shared" si="243"/>
        <v>11</v>
      </c>
      <c r="T653">
        <f t="shared" si="243"/>
        <v>5</v>
      </c>
      <c r="U653">
        <f t="shared" si="244"/>
        <v>4</v>
      </c>
      <c r="V653">
        <f t="shared" si="245"/>
        <v>0</v>
      </c>
      <c r="W653">
        <f t="shared" si="246"/>
        <v>1403</v>
      </c>
      <c r="AP653">
        <f t="shared" si="232"/>
        <v>9</v>
      </c>
      <c r="AQ653">
        <f t="shared" si="233"/>
        <v>11</v>
      </c>
      <c r="AR653">
        <f t="shared" si="234"/>
        <v>2</v>
      </c>
      <c r="AS653">
        <f t="shared" si="235"/>
        <v>17</v>
      </c>
      <c r="AT653">
        <f t="shared" si="247"/>
        <v>4</v>
      </c>
      <c r="AU653">
        <f t="shared" si="248"/>
        <v>6</v>
      </c>
      <c r="AV653">
        <f t="shared" si="249"/>
        <v>9</v>
      </c>
      <c r="AW653">
        <f t="shared" si="250"/>
        <v>11</v>
      </c>
      <c r="AX653">
        <f t="shared" si="251"/>
        <v>2</v>
      </c>
      <c r="AY653">
        <f t="shared" si="252"/>
        <v>17</v>
      </c>
      <c r="AZ653">
        <f t="shared" si="236"/>
        <v>3103</v>
      </c>
      <c r="BA653">
        <f t="shared" si="237"/>
        <v>310300</v>
      </c>
      <c r="BB653">
        <f t="shared" si="253"/>
        <v>0</v>
      </c>
      <c r="BC653">
        <f t="shared" si="254"/>
        <v>0</v>
      </c>
    </row>
    <row r="654" spans="1:55">
      <c r="A654">
        <v>9</v>
      </c>
      <c r="B654">
        <v>11</v>
      </c>
      <c r="C654">
        <v>3</v>
      </c>
      <c r="D654">
        <v>18</v>
      </c>
      <c r="E654">
        <v>0</v>
      </c>
      <c r="F654">
        <v>6</v>
      </c>
      <c r="G654">
        <v>6</v>
      </c>
      <c r="H654">
        <v>2</v>
      </c>
      <c r="I654">
        <v>2</v>
      </c>
      <c r="J654">
        <v>5</v>
      </c>
      <c r="K654">
        <v>2</v>
      </c>
      <c r="L654"/>
      <c r="M654"/>
      <c r="N654">
        <f t="shared" si="238"/>
        <v>9</v>
      </c>
      <c r="O654">
        <f t="shared" si="239"/>
        <v>11</v>
      </c>
      <c r="P654">
        <f t="shared" si="240"/>
        <v>3</v>
      </c>
      <c r="Q654">
        <f t="shared" si="241"/>
        <v>18</v>
      </c>
      <c r="R654">
        <f t="shared" si="242"/>
        <v>6</v>
      </c>
      <c r="S654">
        <f t="shared" si="243"/>
        <v>6</v>
      </c>
      <c r="T654">
        <f t="shared" si="243"/>
        <v>2</v>
      </c>
      <c r="U654">
        <f t="shared" si="244"/>
        <v>2</v>
      </c>
      <c r="V654">
        <f t="shared" si="245"/>
        <v>5</v>
      </c>
      <c r="W654">
        <f t="shared" si="246"/>
        <v>8202</v>
      </c>
      <c r="AP654">
        <f t="shared" si="232"/>
        <v>9</v>
      </c>
      <c r="AQ654">
        <f t="shared" si="233"/>
        <v>11</v>
      </c>
      <c r="AR654">
        <f t="shared" si="234"/>
        <v>3</v>
      </c>
      <c r="AS654">
        <f t="shared" si="235"/>
        <v>18</v>
      </c>
      <c r="AT654">
        <f t="shared" si="247"/>
        <v>9</v>
      </c>
      <c r="AU654">
        <f t="shared" si="248"/>
        <v>5</v>
      </c>
      <c r="AV654">
        <f t="shared" si="249"/>
        <v>9</v>
      </c>
      <c r="AW654">
        <f t="shared" si="250"/>
        <v>11</v>
      </c>
      <c r="AX654">
        <f t="shared" si="251"/>
        <v>3</v>
      </c>
      <c r="AY654">
        <f t="shared" si="252"/>
        <v>18</v>
      </c>
      <c r="AZ654">
        <f t="shared" si="236"/>
        <v>10002</v>
      </c>
      <c r="BA654">
        <f t="shared" si="237"/>
        <v>1000200</v>
      </c>
      <c r="BB654">
        <f t="shared" si="253"/>
        <v>0</v>
      </c>
      <c r="BC654">
        <f t="shared" si="254"/>
        <v>0</v>
      </c>
    </row>
    <row r="655" spans="1:55">
      <c r="A655">
        <v>9</v>
      </c>
      <c r="B655">
        <v>11</v>
      </c>
      <c r="C655">
        <v>4</v>
      </c>
      <c r="D655">
        <v>4</v>
      </c>
      <c r="E655">
        <v>0</v>
      </c>
      <c r="F655">
        <v>5</v>
      </c>
      <c r="G655">
        <v>5</v>
      </c>
      <c r="H655">
        <v>3</v>
      </c>
      <c r="I655">
        <v>4</v>
      </c>
      <c r="J655">
        <v>2</v>
      </c>
      <c r="K655">
        <v>1</v>
      </c>
      <c r="L655"/>
      <c r="M655"/>
      <c r="N655">
        <f t="shared" si="238"/>
        <v>9</v>
      </c>
      <c r="O655">
        <f t="shared" si="239"/>
        <v>11</v>
      </c>
      <c r="P655">
        <f t="shared" si="240"/>
        <v>4</v>
      </c>
      <c r="Q655">
        <f t="shared" si="241"/>
        <v>4</v>
      </c>
      <c r="R655">
        <f t="shared" si="242"/>
        <v>5</v>
      </c>
      <c r="S655">
        <f t="shared" si="243"/>
        <v>5</v>
      </c>
      <c r="T655">
        <f t="shared" si="243"/>
        <v>3</v>
      </c>
      <c r="U655">
        <f t="shared" si="244"/>
        <v>4</v>
      </c>
      <c r="V655">
        <f t="shared" si="245"/>
        <v>2</v>
      </c>
      <c r="W655">
        <f t="shared" si="246"/>
        <v>7401</v>
      </c>
      <c r="AP655">
        <f t="shared" si="232"/>
        <v>9</v>
      </c>
      <c r="AQ655">
        <f t="shared" si="233"/>
        <v>11</v>
      </c>
      <c r="AR655">
        <f t="shared" si="234"/>
        <v>4</v>
      </c>
      <c r="AS655">
        <f t="shared" si="235"/>
        <v>4</v>
      </c>
      <c r="AT655">
        <f t="shared" si="247"/>
        <v>8</v>
      </c>
      <c r="AU655">
        <f t="shared" si="248"/>
        <v>0</v>
      </c>
      <c r="AV655">
        <f t="shared" si="249"/>
        <v>9</v>
      </c>
      <c r="AW655">
        <f t="shared" si="250"/>
        <v>11</v>
      </c>
      <c r="AX655">
        <f t="shared" si="251"/>
        <v>4</v>
      </c>
      <c r="AY655">
        <f t="shared" si="252"/>
        <v>4</v>
      </c>
      <c r="AZ655">
        <f t="shared" si="236"/>
        <v>7801</v>
      </c>
      <c r="BA655">
        <f t="shared" si="237"/>
        <v>780100</v>
      </c>
      <c r="BB655">
        <f t="shared" si="253"/>
        <v>0</v>
      </c>
      <c r="BC655">
        <f t="shared" si="254"/>
        <v>0</v>
      </c>
    </row>
    <row r="656" spans="1:55">
      <c r="A656">
        <v>9</v>
      </c>
      <c r="B656">
        <v>11</v>
      </c>
      <c r="C656">
        <v>5</v>
      </c>
      <c r="D656">
        <v>15</v>
      </c>
      <c r="E656">
        <v>0</v>
      </c>
      <c r="F656">
        <v>7</v>
      </c>
      <c r="G656">
        <v>12</v>
      </c>
      <c r="H656">
        <v>13</v>
      </c>
      <c r="I656">
        <v>3</v>
      </c>
      <c r="J656">
        <v>8</v>
      </c>
      <c r="K656">
        <v>1</v>
      </c>
      <c r="L656"/>
      <c r="M656"/>
      <c r="N656">
        <f t="shared" si="238"/>
        <v>9</v>
      </c>
      <c r="O656">
        <f t="shared" si="239"/>
        <v>11</v>
      </c>
      <c r="P656">
        <f t="shared" si="240"/>
        <v>5</v>
      </c>
      <c r="Q656">
        <f t="shared" si="241"/>
        <v>15</v>
      </c>
      <c r="R656">
        <f t="shared" si="242"/>
        <v>7</v>
      </c>
      <c r="S656">
        <f t="shared" si="243"/>
        <v>12</v>
      </c>
      <c r="T656">
        <f t="shared" si="243"/>
        <v>13</v>
      </c>
      <c r="U656">
        <f t="shared" si="244"/>
        <v>3</v>
      </c>
      <c r="V656">
        <f t="shared" si="245"/>
        <v>8</v>
      </c>
      <c r="W656">
        <f t="shared" si="246"/>
        <v>9301</v>
      </c>
      <c r="AP656">
        <f t="shared" si="232"/>
        <v>9</v>
      </c>
      <c r="AQ656">
        <f t="shared" si="233"/>
        <v>11</v>
      </c>
      <c r="AR656">
        <f t="shared" si="234"/>
        <v>5</v>
      </c>
      <c r="AS656">
        <f t="shared" si="235"/>
        <v>15</v>
      </c>
      <c r="AT656">
        <f t="shared" si="247"/>
        <v>10</v>
      </c>
      <c r="AU656">
        <f t="shared" si="248"/>
        <v>8</v>
      </c>
      <c r="AV656">
        <f t="shared" si="249"/>
        <v>9</v>
      </c>
      <c r="AW656">
        <f t="shared" si="250"/>
        <v>11</v>
      </c>
      <c r="AX656">
        <f t="shared" si="251"/>
        <v>5</v>
      </c>
      <c r="AY656">
        <f t="shared" si="252"/>
        <v>15</v>
      </c>
      <c r="AZ656">
        <f t="shared" si="236"/>
        <v>10801</v>
      </c>
      <c r="BA656">
        <f t="shared" si="237"/>
        <v>1080100</v>
      </c>
      <c r="BB656">
        <f t="shared" si="253"/>
        <v>0</v>
      </c>
      <c r="BC656">
        <f t="shared" si="254"/>
        <v>0</v>
      </c>
    </row>
    <row r="657" spans="1:55">
      <c r="A657">
        <v>9</v>
      </c>
      <c r="B657">
        <v>12</v>
      </c>
      <c r="C657">
        <v>1</v>
      </c>
      <c r="D657">
        <v>1</v>
      </c>
      <c r="E657">
        <v>0</v>
      </c>
      <c r="F657">
        <v>1</v>
      </c>
      <c r="G657">
        <v>6</v>
      </c>
      <c r="H657">
        <v>3</v>
      </c>
      <c r="I657">
        <v>5</v>
      </c>
      <c r="J657">
        <v>0</v>
      </c>
      <c r="K657">
        <v>3</v>
      </c>
      <c r="L657"/>
      <c r="M657"/>
      <c r="N657">
        <f t="shared" si="238"/>
        <v>9</v>
      </c>
      <c r="O657">
        <f t="shared" si="239"/>
        <v>12</v>
      </c>
      <c r="P657">
        <f t="shared" si="240"/>
        <v>1</v>
      </c>
      <c r="Q657">
        <f t="shared" si="241"/>
        <v>1</v>
      </c>
      <c r="R657">
        <f t="shared" si="242"/>
        <v>1</v>
      </c>
      <c r="S657">
        <f t="shared" si="243"/>
        <v>6</v>
      </c>
      <c r="T657">
        <f t="shared" si="243"/>
        <v>3</v>
      </c>
      <c r="U657">
        <f t="shared" si="244"/>
        <v>5</v>
      </c>
      <c r="V657">
        <f t="shared" si="245"/>
        <v>0</v>
      </c>
      <c r="W657">
        <f t="shared" si="246"/>
        <v>1503</v>
      </c>
      <c r="AP657">
        <f t="shared" si="232"/>
        <v>9</v>
      </c>
      <c r="AQ657">
        <f t="shared" si="233"/>
        <v>12</v>
      </c>
      <c r="AR657">
        <f t="shared" si="234"/>
        <v>1</v>
      </c>
      <c r="AS657">
        <f t="shared" si="235"/>
        <v>1</v>
      </c>
      <c r="AT657">
        <f t="shared" si="247"/>
        <v>4</v>
      </c>
      <c r="AU657">
        <f t="shared" si="248"/>
        <v>0</v>
      </c>
      <c r="AV657">
        <f t="shared" si="249"/>
        <v>9</v>
      </c>
      <c r="AW657">
        <f t="shared" si="250"/>
        <v>12</v>
      </c>
      <c r="AX657">
        <f t="shared" si="251"/>
        <v>1</v>
      </c>
      <c r="AY657">
        <f t="shared" si="252"/>
        <v>1</v>
      </c>
      <c r="AZ657">
        <f t="shared" si="236"/>
        <v>1603</v>
      </c>
      <c r="BA657">
        <f t="shared" si="237"/>
        <v>160300</v>
      </c>
      <c r="BB657">
        <f t="shared" si="253"/>
        <v>0</v>
      </c>
      <c r="BC657">
        <f t="shared" si="254"/>
        <v>0</v>
      </c>
    </row>
    <row r="658" spans="1:55">
      <c r="A658">
        <v>9</v>
      </c>
      <c r="B658">
        <v>12</v>
      </c>
      <c r="C658">
        <v>2</v>
      </c>
      <c r="D658">
        <v>0</v>
      </c>
      <c r="E658">
        <v>6</v>
      </c>
      <c r="F658">
        <v>2</v>
      </c>
      <c r="G658">
        <v>5</v>
      </c>
      <c r="H658">
        <v>7</v>
      </c>
      <c r="I658">
        <v>4</v>
      </c>
      <c r="J658">
        <v>0</v>
      </c>
      <c r="K658">
        <v>3</v>
      </c>
      <c r="L658"/>
      <c r="M658"/>
      <c r="N658">
        <f t="shared" si="238"/>
        <v>9</v>
      </c>
      <c r="O658">
        <f t="shared" si="239"/>
        <v>12</v>
      </c>
      <c r="P658">
        <f t="shared" si="240"/>
        <v>2</v>
      </c>
      <c r="Q658">
        <f t="shared" si="241"/>
        <v>6</v>
      </c>
      <c r="R658">
        <f t="shared" si="242"/>
        <v>2</v>
      </c>
      <c r="S658">
        <f t="shared" si="243"/>
        <v>5</v>
      </c>
      <c r="T658">
        <f t="shared" si="243"/>
        <v>7</v>
      </c>
      <c r="U658">
        <f t="shared" si="244"/>
        <v>4</v>
      </c>
      <c r="V658">
        <f t="shared" si="245"/>
        <v>0</v>
      </c>
      <c r="W658">
        <f t="shared" si="246"/>
        <v>4403</v>
      </c>
      <c r="AP658">
        <f t="shared" si="232"/>
        <v>9</v>
      </c>
      <c r="AQ658">
        <f t="shared" si="233"/>
        <v>12</v>
      </c>
      <c r="AR658">
        <f t="shared" si="234"/>
        <v>2</v>
      </c>
      <c r="AS658">
        <f t="shared" si="235"/>
        <v>0</v>
      </c>
      <c r="AT658">
        <f t="shared" si="247"/>
        <v>6</v>
      </c>
      <c r="AU658">
        <f t="shared" si="248"/>
        <v>0</v>
      </c>
      <c r="AV658">
        <f t="shared" si="249"/>
        <v>9</v>
      </c>
      <c r="AW658">
        <f t="shared" si="250"/>
        <v>12</v>
      </c>
      <c r="AX658">
        <f t="shared" si="251"/>
        <v>2</v>
      </c>
      <c r="AY658">
        <f t="shared" si="252"/>
        <v>6</v>
      </c>
      <c r="AZ658">
        <f t="shared" si="236"/>
        <v>4403</v>
      </c>
      <c r="BA658">
        <f t="shared" si="237"/>
        <v>440300</v>
      </c>
      <c r="BB658">
        <f t="shared" si="253"/>
        <v>0</v>
      </c>
      <c r="BC658">
        <f t="shared" si="254"/>
        <v>0</v>
      </c>
    </row>
    <row r="659" spans="1:55">
      <c r="A659">
        <v>9</v>
      </c>
      <c r="B659">
        <v>12</v>
      </c>
      <c r="C659">
        <v>3</v>
      </c>
      <c r="D659">
        <v>2</v>
      </c>
      <c r="E659">
        <v>0</v>
      </c>
      <c r="F659">
        <v>4</v>
      </c>
      <c r="G659">
        <v>7</v>
      </c>
      <c r="H659">
        <v>4</v>
      </c>
      <c r="I659">
        <v>2</v>
      </c>
      <c r="J659">
        <v>6</v>
      </c>
      <c r="K659">
        <v>1</v>
      </c>
      <c r="L659"/>
      <c r="M659"/>
      <c r="N659">
        <f t="shared" si="238"/>
        <v>9</v>
      </c>
      <c r="O659">
        <f t="shared" si="239"/>
        <v>12</v>
      </c>
      <c r="P659">
        <f t="shared" si="240"/>
        <v>3</v>
      </c>
      <c r="Q659">
        <f t="shared" si="241"/>
        <v>2</v>
      </c>
      <c r="R659">
        <f t="shared" si="242"/>
        <v>4</v>
      </c>
      <c r="S659">
        <f t="shared" si="243"/>
        <v>7</v>
      </c>
      <c r="T659">
        <f t="shared" si="243"/>
        <v>4</v>
      </c>
      <c r="U659">
        <f t="shared" si="244"/>
        <v>2</v>
      </c>
      <c r="V659">
        <f t="shared" si="245"/>
        <v>6</v>
      </c>
      <c r="W659">
        <f t="shared" si="246"/>
        <v>6201</v>
      </c>
      <c r="AP659">
        <f t="shared" si="232"/>
        <v>9</v>
      </c>
      <c r="AQ659">
        <f t="shared" si="233"/>
        <v>12</v>
      </c>
      <c r="AR659">
        <f t="shared" si="234"/>
        <v>3</v>
      </c>
      <c r="AS659">
        <f t="shared" si="235"/>
        <v>2</v>
      </c>
      <c r="AT659">
        <f t="shared" si="247"/>
        <v>7</v>
      </c>
      <c r="AU659">
        <f t="shared" si="248"/>
        <v>0</v>
      </c>
      <c r="AV659">
        <f t="shared" si="249"/>
        <v>9</v>
      </c>
      <c r="AW659">
        <f t="shared" si="250"/>
        <v>12</v>
      </c>
      <c r="AX659">
        <f t="shared" si="251"/>
        <v>3</v>
      </c>
      <c r="AY659">
        <f t="shared" si="252"/>
        <v>2</v>
      </c>
      <c r="AZ659">
        <f t="shared" si="236"/>
        <v>6401</v>
      </c>
      <c r="BA659">
        <f t="shared" si="237"/>
        <v>640100</v>
      </c>
      <c r="BB659">
        <f t="shared" si="253"/>
        <v>0</v>
      </c>
      <c r="BC659">
        <f t="shared" si="254"/>
        <v>0</v>
      </c>
    </row>
    <row r="660" spans="1:55">
      <c r="A660">
        <v>9</v>
      </c>
      <c r="B660">
        <v>12</v>
      </c>
      <c r="C660">
        <v>4</v>
      </c>
      <c r="D660">
        <v>19</v>
      </c>
      <c r="E660">
        <v>0</v>
      </c>
      <c r="F660">
        <v>6</v>
      </c>
      <c r="G660">
        <v>10</v>
      </c>
      <c r="H660">
        <v>15</v>
      </c>
      <c r="I660">
        <v>3</v>
      </c>
      <c r="J660">
        <v>1</v>
      </c>
      <c r="K660">
        <v>2</v>
      </c>
      <c r="L660"/>
      <c r="M660"/>
      <c r="N660">
        <f t="shared" si="238"/>
        <v>9</v>
      </c>
      <c r="O660">
        <f t="shared" si="239"/>
        <v>12</v>
      </c>
      <c r="P660">
        <f t="shared" si="240"/>
        <v>4</v>
      </c>
      <c r="Q660">
        <f t="shared" si="241"/>
        <v>19</v>
      </c>
      <c r="R660">
        <f t="shared" si="242"/>
        <v>6</v>
      </c>
      <c r="S660">
        <f t="shared" si="243"/>
        <v>10</v>
      </c>
      <c r="T660">
        <f t="shared" si="243"/>
        <v>15</v>
      </c>
      <c r="U660">
        <f t="shared" si="244"/>
        <v>3</v>
      </c>
      <c r="V660">
        <f t="shared" si="245"/>
        <v>1</v>
      </c>
      <c r="W660">
        <f t="shared" si="246"/>
        <v>8302</v>
      </c>
      <c r="AP660">
        <f t="shared" si="232"/>
        <v>9</v>
      </c>
      <c r="AQ660">
        <f t="shared" si="233"/>
        <v>12</v>
      </c>
      <c r="AR660">
        <f t="shared" si="234"/>
        <v>4</v>
      </c>
      <c r="AS660">
        <f t="shared" si="235"/>
        <v>19</v>
      </c>
      <c r="AT660">
        <f t="shared" si="247"/>
        <v>9</v>
      </c>
      <c r="AU660">
        <f t="shared" si="248"/>
        <v>1</v>
      </c>
      <c r="AV660">
        <f t="shared" si="249"/>
        <v>9</v>
      </c>
      <c r="AW660">
        <f t="shared" si="250"/>
        <v>12</v>
      </c>
      <c r="AX660">
        <f t="shared" si="251"/>
        <v>4</v>
      </c>
      <c r="AY660">
        <f t="shared" si="252"/>
        <v>19</v>
      </c>
      <c r="AZ660">
        <f t="shared" si="236"/>
        <v>10202</v>
      </c>
      <c r="BA660">
        <f t="shared" si="237"/>
        <v>1020200</v>
      </c>
      <c r="BB660">
        <f t="shared" si="253"/>
        <v>0</v>
      </c>
      <c r="BC660">
        <f t="shared" si="254"/>
        <v>0</v>
      </c>
    </row>
    <row r="661" spans="1:55">
      <c r="A661">
        <v>9</v>
      </c>
      <c r="B661">
        <v>12</v>
      </c>
      <c r="C661">
        <v>5</v>
      </c>
      <c r="D661">
        <v>6</v>
      </c>
      <c r="E661">
        <v>0</v>
      </c>
      <c r="F661">
        <v>3</v>
      </c>
      <c r="G661">
        <v>1</v>
      </c>
      <c r="H661">
        <v>11</v>
      </c>
      <c r="I661">
        <v>1</v>
      </c>
      <c r="J661">
        <v>2</v>
      </c>
      <c r="K661">
        <v>2</v>
      </c>
      <c r="L661"/>
      <c r="M661"/>
      <c r="N661">
        <f t="shared" si="238"/>
        <v>9</v>
      </c>
      <c r="O661">
        <f t="shared" si="239"/>
        <v>12</v>
      </c>
      <c r="P661">
        <f t="shared" si="240"/>
        <v>5</v>
      </c>
      <c r="Q661">
        <f t="shared" si="241"/>
        <v>6</v>
      </c>
      <c r="R661">
        <f t="shared" si="242"/>
        <v>3</v>
      </c>
      <c r="S661">
        <f t="shared" si="243"/>
        <v>1</v>
      </c>
      <c r="T661">
        <f t="shared" si="243"/>
        <v>11</v>
      </c>
      <c r="U661">
        <f t="shared" si="244"/>
        <v>1</v>
      </c>
      <c r="V661">
        <f t="shared" si="245"/>
        <v>2</v>
      </c>
      <c r="W661">
        <f t="shared" si="246"/>
        <v>5102</v>
      </c>
      <c r="AP661">
        <f t="shared" si="232"/>
        <v>9</v>
      </c>
      <c r="AQ661">
        <f t="shared" si="233"/>
        <v>12</v>
      </c>
      <c r="AR661">
        <f t="shared" si="234"/>
        <v>5</v>
      </c>
      <c r="AS661">
        <f t="shared" si="235"/>
        <v>6</v>
      </c>
      <c r="AT661">
        <f t="shared" si="247"/>
        <v>6</v>
      </c>
      <c r="AU661">
        <f t="shared" si="248"/>
        <v>2</v>
      </c>
      <c r="AV661">
        <f t="shared" si="249"/>
        <v>9</v>
      </c>
      <c r="AW661">
        <f t="shared" si="250"/>
        <v>12</v>
      </c>
      <c r="AX661">
        <f t="shared" si="251"/>
        <v>5</v>
      </c>
      <c r="AY661">
        <f t="shared" si="252"/>
        <v>6</v>
      </c>
      <c r="AZ661">
        <f t="shared" si="236"/>
        <v>5702</v>
      </c>
      <c r="BA661">
        <f t="shared" si="237"/>
        <v>570200</v>
      </c>
      <c r="BB661">
        <f t="shared" si="253"/>
        <v>0</v>
      </c>
      <c r="BC661">
        <f t="shared" si="254"/>
        <v>0</v>
      </c>
    </row>
    <row r="662" spans="1:55">
      <c r="A662">
        <v>9</v>
      </c>
      <c r="B662">
        <v>13</v>
      </c>
      <c r="C662">
        <v>1</v>
      </c>
      <c r="D662">
        <v>16</v>
      </c>
      <c r="E662">
        <v>0</v>
      </c>
      <c r="F662">
        <v>6</v>
      </c>
      <c r="G662">
        <v>12</v>
      </c>
      <c r="H662">
        <v>2</v>
      </c>
      <c r="I662">
        <v>5</v>
      </c>
      <c r="J662">
        <v>8</v>
      </c>
      <c r="K662">
        <v>2</v>
      </c>
      <c r="L662"/>
      <c r="M662" s="22"/>
      <c r="N662">
        <f t="shared" si="238"/>
        <v>9</v>
      </c>
      <c r="O662">
        <f t="shared" si="239"/>
        <v>13</v>
      </c>
      <c r="P662">
        <f t="shared" si="240"/>
        <v>1</v>
      </c>
      <c r="Q662">
        <f t="shared" si="241"/>
        <v>16</v>
      </c>
      <c r="R662">
        <f t="shared" si="242"/>
        <v>6</v>
      </c>
      <c r="S662">
        <f t="shared" si="243"/>
        <v>12</v>
      </c>
      <c r="T662">
        <f t="shared" si="243"/>
        <v>2</v>
      </c>
      <c r="U662">
        <f t="shared" si="244"/>
        <v>5</v>
      </c>
      <c r="V662">
        <f t="shared" si="245"/>
        <v>8</v>
      </c>
      <c r="W662">
        <f t="shared" si="246"/>
        <v>8502</v>
      </c>
      <c r="AP662">
        <f t="shared" si="232"/>
        <v>9</v>
      </c>
      <c r="AQ662">
        <f t="shared" si="233"/>
        <v>13</v>
      </c>
      <c r="AR662">
        <f t="shared" si="234"/>
        <v>1</v>
      </c>
      <c r="AS662">
        <f t="shared" si="235"/>
        <v>16</v>
      </c>
      <c r="AT662">
        <f t="shared" si="247"/>
        <v>9</v>
      </c>
      <c r="AU662">
        <f t="shared" si="248"/>
        <v>8</v>
      </c>
      <c r="AV662">
        <f t="shared" si="249"/>
        <v>9</v>
      </c>
      <c r="AW662">
        <f t="shared" si="250"/>
        <v>13</v>
      </c>
      <c r="AX662">
        <f t="shared" si="251"/>
        <v>1</v>
      </c>
      <c r="AY662">
        <f t="shared" si="252"/>
        <v>16</v>
      </c>
      <c r="AZ662">
        <f t="shared" si="236"/>
        <v>10102</v>
      </c>
      <c r="BA662">
        <f t="shared" si="237"/>
        <v>1010200</v>
      </c>
      <c r="BB662">
        <f t="shared" si="253"/>
        <v>0</v>
      </c>
      <c r="BC662">
        <f t="shared" si="254"/>
        <v>0</v>
      </c>
    </row>
    <row r="663" spans="1:55">
      <c r="A663">
        <v>9</v>
      </c>
      <c r="B663">
        <v>13</v>
      </c>
      <c r="C663">
        <v>2</v>
      </c>
      <c r="D663">
        <v>17</v>
      </c>
      <c r="E663">
        <v>0</v>
      </c>
      <c r="F663">
        <v>1</v>
      </c>
      <c r="G663">
        <v>2</v>
      </c>
      <c r="H663">
        <v>6</v>
      </c>
      <c r="I663">
        <v>2</v>
      </c>
      <c r="J663">
        <v>0</v>
      </c>
      <c r="K663">
        <v>1</v>
      </c>
      <c r="L663"/>
      <c r="M663" s="22"/>
      <c r="N663">
        <f t="shared" si="238"/>
        <v>9</v>
      </c>
      <c r="O663">
        <f t="shared" si="239"/>
        <v>13</v>
      </c>
      <c r="P663">
        <f t="shared" si="240"/>
        <v>2</v>
      </c>
      <c r="Q663">
        <f t="shared" si="241"/>
        <v>17</v>
      </c>
      <c r="R663">
        <f t="shared" si="242"/>
        <v>1</v>
      </c>
      <c r="S663">
        <f t="shared" si="243"/>
        <v>2</v>
      </c>
      <c r="T663">
        <f t="shared" si="243"/>
        <v>6</v>
      </c>
      <c r="U663">
        <f t="shared" si="244"/>
        <v>2</v>
      </c>
      <c r="V663">
        <f t="shared" si="245"/>
        <v>0</v>
      </c>
      <c r="W663">
        <f t="shared" si="246"/>
        <v>1201</v>
      </c>
      <c r="AP663">
        <f t="shared" si="232"/>
        <v>9</v>
      </c>
      <c r="AQ663">
        <f t="shared" si="233"/>
        <v>13</v>
      </c>
      <c r="AR663">
        <f t="shared" si="234"/>
        <v>2</v>
      </c>
      <c r="AS663">
        <f t="shared" si="235"/>
        <v>17</v>
      </c>
      <c r="AT663">
        <f t="shared" si="247"/>
        <v>4</v>
      </c>
      <c r="AU663">
        <f t="shared" si="248"/>
        <v>4</v>
      </c>
      <c r="AV663">
        <f t="shared" si="249"/>
        <v>9</v>
      </c>
      <c r="AW663">
        <f t="shared" si="250"/>
        <v>13</v>
      </c>
      <c r="AX663">
        <f t="shared" si="251"/>
        <v>2</v>
      </c>
      <c r="AY663">
        <f t="shared" si="252"/>
        <v>17</v>
      </c>
      <c r="AZ663">
        <f t="shared" si="236"/>
        <v>2901</v>
      </c>
      <c r="BA663">
        <f t="shared" si="237"/>
        <v>290100</v>
      </c>
      <c r="BB663">
        <f t="shared" si="253"/>
        <v>0</v>
      </c>
      <c r="BC663">
        <f t="shared" si="254"/>
        <v>0</v>
      </c>
    </row>
    <row r="664" spans="1:55">
      <c r="A664">
        <v>9</v>
      </c>
      <c r="B664">
        <v>13</v>
      </c>
      <c r="C664">
        <v>3</v>
      </c>
      <c r="D664">
        <v>20</v>
      </c>
      <c r="E664">
        <v>0</v>
      </c>
      <c r="F664">
        <v>7</v>
      </c>
      <c r="G664">
        <v>8</v>
      </c>
      <c r="H664">
        <v>17</v>
      </c>
      <c r="I664">
        <v>4</v>
      </c>
      <c r="J664">
        <v>6</v>
      </c>
      <c r="K664">
        <v>2</v>
      </c>
      <c r="L664"/>
      <c r="M664" s="22"/>
      <c r="N664">
        <f t="shared" si="238"/>
        <v>9</v>
      </c>
      <c r="O664">
        <f t="shared" si="239"/>
        <v>13</v>
      </c>
      <c r="P664">
        <f t="shared" si="240"/>
        <v>3</v>
      </c>
      <c r="Q664">
        <f t="shared" si="241"/>
        <v>20</v>
      </c>
      <c r="R664">
        <f t="shared" si="242"/>
        <v>7</v>
      </c>
      <c r="S664">
        <f t="shared" si="243"/>
        <v>8</v>
      </c>
      <c r="T664">
        <f t="shared" si="243"/>
        <v>17</v>
      </c>
      <c r="U664">
        <f t="shared" si="244"/>
        <v>4</v>
      </c>
      <c r="V664">
        <f t="shared" si="245"/>
        <v>6</v>
      </c>
      <c r="W664">
        <f t="shared" si="246"/>
        <v>9402</v>
      </c>
      <c r="AP664">
        <f t="shared" si="232"/>
        <v>9</v>
      </c>
      <c r="AQ664">
        <f t="shared" si="233"/>
        <v>13</v>
      </c>
      <c r="AR664">
        <f t="shared" si="234"/>
        <v>3</v>
      </c>
      <c r="AS664">
        <f t="shared" si="235"/>
        <v>20</v>
      </c>
      <c r="AT664">
        <f t="shared" si="247"/>
        <v>10</v>
      </c>
      <c r="AU664">
        <f t="shared" si="248"/>
        <v>6</v>
      </c>
      <c r="AV664">
        <f t="shared" si="249"/>
        <v>9</v>
      </c>
      <c r="AW664">
        <f t="shared" si="250"/>
        <v>13</v>
      </c>
      <c r="AX664">
        <f t="shared" si="251"/>
        <v>3</v>
      </c>
      <c r="AY664">
        <f t="shared" si="252"/>
        <v>20</v>
      </c>
      <c r="AZ664">
        <f t="shared" si="236"/>
        <v>11402</v>
      </c>
      <c r="BA664">
        <f t="shared" si="237"/>
        <v>1140200</v>
      </c>
      <c r="BB664">
        <f t="shared" si="253"/>
        <v>0</v>
      </c>
      <c r="BC664">
        <f t="shared" si="254"/>
        <v>0</v>
      </c>
    </row>
    <row r="665" spans="1:55">
      <c r="A665">
        <v>9</v>
      </c>
      <c r="B665">
        <v>13</v>
      </c>
      <c r="C665">
        <v>4</v>
      </c>
      <c r="D665">
        <v>15</v>
      </c>
      <c r="E665">
        <v>0</v>
      </c>
      <c r="F665">
        <v>5</v>
      </c>
      <c r="G665">
        <v>9</v>
      </c>
      <c r="H665">
        <v>12</v>
      </c>
      <c r="I665">
        <v>3</v>
      </c>
      <c r="J665">
        <v>7</v>
      </c>
      <c r="K665">
        <v>3</v>
      </c>
      <c r="L665"/>
      <c r="M665" s="22"/>
      <c r="N665">
        <f t="shared" si="238"/>
        <v>9</v>
      </c>
      <c r="O665">
        <f t="shared" si="239"/>
        <v>13</v>
      </c>
      <c r="P665">
        <f t="shared" si="240"/>
        <v>4</v>
      </c>
      <c r="Q665">
        <f t="shared" si="241"/>
        <v>15</v>
      </c>
      <c r="R665">
        <f t="shared" si="242"/>
        <v>5</v>
      </c>
      <c r="S665">
        <f t="shared" si="243"/>
        <v>9</v>
      </c>
      <c r="T665">
        <f t="shared" si="243"/>
        <v>12</v>
      </c>
      <c r="U665">
        <f t="shared" si="244"/>
        <v>3</v>
      </c>
      <c r="V665">
        <f t="shared" si="245"/>
        <v>7</v>
      </c>
      <c r="W665">
        <f t="shared" si="246"/>
        <v>7303</v>
      </c>
      <c r="AP665">
        <f t="shared" si="232"/>
        <v>9</v>
      </c>
      <c r="AQ665">
        <f t="shared" si="233"/>
        <v>13</v>
      </c>
      <c r="AR665">
        <f t="shared" si="234"/>
        <v>4</v>
      </c>
      <c r="AS665">
        <f t="shared" si="235"/>
        <v>15</v>
      </c>
      <c r="AT665">
        <f t="shared" si="247"/>
        <v>8</v>
      </c>
      <c r="AU665">
        <f t="shared" si="248"/>
        <v>7</v>
      </c>
      <c r="AV665">
        <f t="shared" si="249"/>
        <v>9</v>
      </c>
      <c r="AW665">
        <f t="shared" si="250"/>
        <v>13</v>
      </c>
      <c r="AX665">
        <f t="shared" si="251"/>
        <v>4</v>
      </c>
      <c r="AY665">
        <f t="shared" si="252"/>
        <v>15</v>
      </c>
      <c r="AZ665">
        <f t="shared" si="236"/>
        <v>8803</v>
      </c>
      <c r="BA665">
        <f t="shared" si="237"/>
        <v>880300</v>
      </c>
      <c r="BB665">
        <f t="shared" si="253"/>
        <v>0</v>
      </c>
      <c r="BC665">
        <f t="shared" si="254"/>
        <v>0</v>
      </c>
    </row>
    <row r="666" spans="1:55">
      <c r="A666">
        <v>9</v>
      </c>
      <c r="B666">
        <v>13</v>
      </c>
      <c r="C666">
        <v>5</v>
      </c>
      <c r="D666">
        <v>12</v>
      </c>
      <c r="E666">
        <v>0</v>
      </c>
      <c r="F666">
        <v>3</v>
      </c>
      <c r="G666">
        <v>11</v>
      </c>
      <c r="H666">
        <v>14</v>
      </c>
      <c r="I666">
        <v>1</v>
      </c>
      <c r="J666">
        <v>1</v>
      </c>
      <c r="K666">
        <v>1</v>
      </c>
      <c r="L666"/>
      <c r="M666" s="22"/>
      <c r="N666">
        <f t="shared" si="238"/>
        <v>9</v>
      </c>
      <c r="O666">
        <f t="shared" si="239"/>
        <v>13</v>
      </c>
      <c r="P666">
        <f t="shared" si="240"/>
        <v>5</v>
      </c>
      <c r="Q666">
        <f t="shared" si="241"/>
        <v>12</v>
      </c>
      <c r="R666">
        <f t="shared" si="242"/>
        <v>3</v>
      </c>
      <c r="S666">
        <f t="shared" si="243"/>
        <v>11</v>
      </c>
      <c r="T666">
        <f t="shared" si="243"/>
        <v>14</v>
      </c>
      <c r="U666">
        <f t="shared" si="244"/>
        <v>1</v>
      </c>
      <c r="V666">
        <f t="shared" si="245"/>
        <v>1</v>
      </c>
      <c r="W666">
        <f t="shared" si="246"/>
        <v>5101</v>
      </c>
      <c r="AP666">
        <f t="shared" si="232"/>
        <v>9</v>
      </c>
      <c r="AQ666">
        <f t="shared" si="233"/>
        <v>13</v>
      </c>
      <c r="AR666">
        <f t="shared" si="234"/>
        <v>5</v>
      </c>
      <c r="AS666">
        <f t="shared" si="235"/>
        <v>12</v>
      </c>
      <c r="AT666">
        <f t="shared" si="247"/>
        <v>6</v>
      </c>
      <c r="AU666">
        <f t="shared" si="248"/>
        <v>1</v>
      </c>
      <c r="AV666">
        <f t="shared" si="249"/>
        <v>9</v>
      </c>
      <c r="AW666">
        <f t="shared" si="250"/>
        <v>13</v>
      </c>
      <c r="AX666">
        <f t="shared" si="251"/>
        <v>5</v>
      </c>
      <c r="AY666">
        <f t="shared" si="252"/>
        <v>12</v>
      </c>
      <c r="AZ666">
        <f t="shared" si="236"/>
        <v>6301</v>
      </c>
      <c r="BA666">
        <f t="shared" si="237"/>
        <v>630100</v>
      </c>
      <c r="BB666">
        <f t="shared" si="253"/>
        <v>0</v>
      </c>
      <c r="BC666">
        <f t="shared" si="254"/>
        <v>0</v>
      </c>
    </row>
    <row r="667" spans="1:55">
      <c r="A667">
        <v>9</v>
      </c>
      <c r="B667">
        <v>14</v>
      </c>
      <c r="C667">
        <v>1</v>
      </c>
      <c r="D667">
        <v>0</v>
      </c>
      <c r="E667">
        <v>3</v>
      </c>
      <c r="F667">
        <v>2</v>
      </c>
      <c r="G667">
        <v>1</v>
      </c>
      <c r="H667">
        <v>13</v>
      </c>
      <c r="I667">
        <v>4</v>
      </c>
      <c r="J667">
        <v>0</v>
      </c>
      <c r="K667">
        <v>3</v>
      </c>
      <c r="L667"/>
      <c r="M667" s="22"/>
      <c r="N667">
        <f t="shared" si="238"/>
        <v>9</v>
      </c>
      <c r="O667">
        <f t="shared" si="239"/>
        <v>14</v>
      </c>
      <c r="P667">
        <f t="shared" si="240"/>
        <v>1</v>
      </c>
      <c r="Q667">
        <f t="shared" si="241"/>
        <v>3</v>
      </c>
      <c r="R667">
        <f t="shared" si="242"/>
        <v>2</v>
      </c>
      <c r="S667">
        <f t="shared" si="243"/>
        <v>1</v>
      </c>
      <c r="T667">
        <f t="shared" si="243"/>
        <v>13</v>
      </c>
      <c r="U667">
        <f t="shared" si="244"/>
        <v>4</v>
      </c>
      <c r="V667">
        <f t="shared" si="245"/>
        <v>0</v>
      </c>
      <c r="W667">
        <f t="shared" si="246"/>
        <v>4403</v>
      </c>
      <c r="AP667">
        <f t="shared" si="232"/>
        <v>9</v>
      </c>
      <c r="AQ667">
        <f t="shared" si="233"/>
        <v>14</v>
      </c>
      <c r="AR667">
        <f t="shared" si="234"/>
        <v>1</v>
      </c>
      <c r="AS667">
        <f t="shared" si="235"/>
        <v>0</v>
      </c>
      <c r="AT667">
        <f t="shared" si="247"/>
        <v>3</v>
      </c>
      <c r="AU667">
        <f t="shared" si="248"/>
        <v>0</v>
      </c>
      <c r="AV667">
        <f t="shared" si="249"/>
        <v>9</v>
      </c>
      <c r="AW667">
        <f t="shared" si="250"/>
        <v>14</v>
      </c>
      <c r="AX667">
        <f t="shared" si="251"/>
        <v>1</v>
      </c>
      <c r="AY667">
        <f t="shared" si="252"/>
        <v>3</v>
      </c>
      <c r="AZ667">
        <f t="shared" si="236"/>
        <v>4403</v>
      </c>
      <c r="BA667">
        <f t="shared" si="237"/>
        <v>440300</v>
      </c>
      <c r="BB667">
        <f t="shared" si="253"/>
        <v>0</v>
      </c>
      <c r="BC667">
        <f t="shared" si="254"/>
        <v>0</v>
      </c>
    </row>
    <row r="668" spans="1:55">
      <c r="A668">
        <v>9</v>
      </c>
      <c r="B668">
        <v>14</v>
      </c>
      <c r="C668">
        <v>2</v>
      </c>
      <c r="D668">
        <v>14</v>
      </c>
      <c r="E668">
        <v>0</v>
      </c>
      <c r="F668">
        <v>6</v>
      </c>
      <c r="G668">
        <v>10</v>
      </c>
      <c r="H668">
        <v>8</v>
      </c>
      <c r="I668">
        <v>3</v>
      </c>
      <c r="J668">
        <v>5</v>
      </c>
      <c r="K668">
        <v>1</v>
      </c>
      <c r="L668"/>
      <c r="M668" s="22"/>
      <c r="N668">
        <f t="shared" si="238"/>
        <v>9</v>
      </c>
      <c r="O668">
        <f t="shared" si="239"/>
        <v>14</v>
      </c>
      <c r="P668">
        <f t="shared" si="240"/>
        <v>2</v>
      </c>
      <c r="Q668">
        <f t="shared" si="241"/>
        <v>14</v>
      </c>
      <c r="R668">
        <f t="shared" si="242"/>
        <v>6</v>
      </c>
      <c r="S668">
        <f t="shared" si="243"/>
        <v>10</v>
      </c>
      <c r="T668">
        <f t="shared" si="243"/>
        <v>8</v>
      </c>
      <c r="U668">
        <f t="shared" si="244"/>
        <v>3</v>
      </c>
      <c r="V668">
        <f t="shared" si="245"/>
        <v>5</v>
      </c>
      <c r="W668">
        <f t="shared" si="246"/>
        <v>8301</v>
      </c>
      <c r="AP668">
        <f t="shared" si="232"/>
        <v>9</v>
      </c>
      <c r="AQ668">
        <f t="shared" si="233"/>
        <v>14</v>
      </c>
      <c r="AR668">
        <f t="shared" si="234"/>
        <v>2</v>
      </c>
      <c r="AS668">
        <f t="shared" si="235"/>
        <v>14</v>
      </c>
      <c r="AT668">
        <f t="shared" si="247"/>
        <v>9</v>
      </c>
      <c r="AU668">
        <f t="shared" si="248"/>
        <v>5</v>
      </c>
      <c r="AV668">
        <f t="shared" si="249"/>
        <v>9</v>
      </c>
      <c r="AW668">
        <f t="shared" si="250"/>
        <v>14</v>
      </c>
      <c r="AX668">
        <f t="shared" si="251"/>
        <v>2</v>
      </c>
      <c r="AY668">
        <f t="shared" si="252"/>
        <v>14</v>
      </c>
      <c r="AZ668">
        <f t="shared" si="236"/>
        <v>9701</v>
      </c>
      <c r="BA668">
        <f t="shared" si="237"/>
        <v>970100</v>
      </c>
      <c r="BB668">
        <f t="shared" si="253"/>
        <v>0</v>
      </c>
      <c r="BC668">
        <f t="shared" si="254"/>
        <v>0</v>
      </c>
    </row>
    <row r="669" spans="1:55">
      <c r="A669">
        <v>9</v>
      </c>
      <c r="B669">
        <v>14</v>
      </c>
      <c r="C669">
        <v>3</v>
      </c>
      <c r="D669">
        <v>4</v>
      </c>
      <c r="E669">
        <v>0</v>
      </c>
      <c r="F669">
        <v>4</v>
      </c>
      <c r="G669">
        <v>6</v>
      </c>
      <c r="H669">
        <v>3</v>
      </c>
      <c r="I669">
        <v>2</v>
      </c>
      <c r="J669">
        <v>2</v>
      </c>
      <c r="K669">
        <v>2</v>
      </c>
      <c r="L669"/>
      <c r="M669" s="22"/>
      <c r="N669">
        <f t="shared" si="238"/>
        <v>9</v>
      </c>
      <c r="O669">
        <f t="shared" si="239"/>
        <v>14</v>
      </c>
      <c r="P669">
        <f t="shared" si="240"/>
        <v>3</v>
      </c>
      <c r="Q669">
        <f t="shared" si="241"/>
        <v>4</v>
      </c>
      <c r="R669">
        <f t="shared" si="242"/>
        <v>4</v>
      </c>
      <c r="S669">
        <f t="shared" si="243"/>
        <v>6</v>
      </c>
      <c r="T669">
        <f t="shared" si="243"/>
        <v>3</v>
      </c>
      <c r="U669">
        <f t="shared" si="244"/>
        <v>2</v>
      </c>
      <c r="V669">
        <f t="shared" si="245"/>
        <v>2</v>
      </c>
      <c r="W669">
        <f t="shared" si="246"/>
        <v>6202</v>
      </c>
      <c r="AP669">
        <f t="shared" si="232"/>
        <v>9</v>
      </c>
      <c r="AQ669">
        <f t="shared" si="233"/>
        <v>14</v>
      </c>
      <c r="AR669">
        <f t="shared" si="234"/>
        <v>3</v>
      </c>
      <c r="AS669">
        <f t="shared" si="235"/>
        <v>4</v>
      </c>
      <c r="AT669">
        <f t="shared" si="247"/>
        <v>7</v>
      </c>
      <c r="AU669">
        <f t="shared" si="248"/>
        <v>0</v>
      </c>
      <c r="AV669">
        <f t="shared" si="249"/>
        <v>9</v>
      </c>
      <c r="AW669">
        <f t="shared" si="250"/>
        <v>14</v>
      </c>
      <c r="AX669">
        <f t="shared" si="251"/>
        <v>3</v>
      </c>
      <c r="AY669">
        <f t="shared" si="252"/>
        <v>4</v>
      </c>
      <c r="AZ669">
        <f t="shared" si="236"/>
        <v>6602</v>
      </c>
      <c r="BA669">
        <f t="shared" si="237"/>
        <v>660200</v>
      </c>
      <c r="BB669">
        <f t="shared" si="253"/>
        <v>0</v>
      </c>
      <c r="BC669">
        <f t="shared" si="254"/>
        <v>0</v>
      </c>
    </row>
    <row r="670" spans="1:55">
      <c r="A670">
        <v>9</v>
      </c>
      <c r="B670">
        <v>14</v>
      </c>
      <c r="C670">
        <v>4</v>
      </c>
      <c r="D670">
        <v>3</v>
      </c>
      <c r="E670">
        <v>0</v>
      </c>
      <c r="F670">
        <v>7</v>
      </c>
      <c r="G670">
        <v>9</v>
      </c>
      <c r="H670">
        <v>9</v>
      </c>
      <c r="I670">
        <v>1</v>
      </c>
      <c r="J670">
        <v>4</v>
      </c>
      <c r="K670">
        <v>2</v>
      </c>
      <c r="L670"/>
      <c r="M670" s="22"/>
      <c r="N670">
        <f t="shared" si="238"/>
        <v>9</v>
      </c>
      <c r="O670">
        <f t="shared" si="239"/>
        <v>14</v>
      </c>
      <c r="P670">
        <f t="shared" si="240"/>
        <v>4</v>
      </c>
      <c r="Q670">
        <f t="shared" si="241"/>
        <v>3</v>
      </c>
      <c r="R670">
        <f t="shared" si="242"/>
        <v>7</v>
      </c>
      <c r="S670">
        <f t="shared" si="243"/>
        <v>9</v>
      </c>
      <c r="T670">
        <f t="shared" si="243"/>
        <v>9</v>
      </c>
      <c r="U670">
        <f t="shared" si="244"/>
        <v>1</v>
      </c>
      <c r="V670">
        <f t="shared" si="245"/>
        <v>4</v>
      </c>
      <c r="W670">
        <f t="shared" si="246"/>
        <v>9102</v>
      </c>
      <c r="AP670">
        <f t="shared" si="232"/>
        <v>9</v>
      </c>
      <c r="AQ670">
        <f t="shared" si="233"/>
        <v>14</v>
      </c>
      <c r="AR670">
        <f t="shared" si="234"/>
        <v>4</v>
      </c>
      <c r="AS670">
        <f t="shared" si="235"/>
        <v>3</v>
      </c>
      <c r="AT670">
        <f t="shared" si="247"/>
        <v>10</v>
      </c>
      <c r="AU670">
        <f t="shared" si="248"/>
        <v>0</v>
      </c>
      <c r="AV670">
        <f t="shared" si="249"/>
        <v>9</v>
      </c>
      <c r="AW670">
        <f t="shared" si="250"/>
        <v>14</v>
      </c>
      <c r="AX670">
        <f t="shared" si="251"/>
        <v>4</v>
      </c>
      <c r="AY670">
        <f t="shared" si="252"/>
        <v>3</v>
      </c>
      <c r="AZ670">
        <f t="shared" si="236"/>
        <v>9402</v>
      </c>
      <c r="BA670">
        <f t="shared" si="237"/>
        <v>940200</v>
      </c>
      <c r="BB670">
        <f t="shared" si="253"/>
        <v>0</v>
      </c>
      <c r="BC670">
        <f t="shared" si="254"/>
        <v>0</v>
      </c>
    </row>
    <row r="671" spans="1:55">
      <c r="A671">
        <v>9</v>
      </c>
      <c r="B671">
        <v>14</v>
      </c>
      <c r="C671">
        <v>5</v>
      </c>
      <c r="D671">
        <v>5</v>
      </c>
      <c r="E671">
        <v>0</v>
      </c>
      <c r="F671">
        <v>5</v>
      </c>
      <c r="G671">
        <v>5</v>
      </c>
      <c r="H671">
        <v>10</v>
      </c>
      <c r="I671">
        <v>5</v>
      </c>
      <c r="J671">
        <v>3</v>
      </c>
      <c r="K671">
        <v>3</v>
      </c>
      <c r="L671"/>
      <c r="M671" s="22"/>
      <c r="N671">
        <f t="shared" si="238"/>
        <v>9</v>
      </c>
      <c r="O671">
        <f t="shared" si="239"/>
        <v>14</v>
      </c>
      <c r="P671">
        <f t="shared" si="240"/>
        <v>5</v>
      </c>
      <c r="Q671">
        <f t="shared" si="241"/>
        <v>5</v>
      </c>
      <c r="R671">
        <f t="shared" si="242"/>
        <v>5</v>
      </c>
      <c r="S671">
        <f t="shared" si="243"/>
        <v>5</v>
      </c>
      <c r="T671">
        <f t="shared" si="243"/>
        <v>10</v>
      </c>
      <c r="U671">
        <f t="shared" si="244"/>
        <v>5</v>
      </c>
      <c r="V671">
        <f t="shared" si="245"/>
        <v>3</v>
      </c>
      <c r="W671">
        <f t="shared" si="246"/>
        <v>7503</v>
      </c>
      <c r="AP671">
        <f t="shared" si="232"/>
        <v>9</v>
      </c>
      <c r="AQ671">
        <f t="shared" si="233"/>
        <v>14</v>
      </c>
      <c r="AR671">
        <f t="shared" si="234"/>
        <v>5</v>
      </c>
      <c r="AS671">
        <f t="shared" si="235"/>
        <v>5</v>
      </c>
      <c r="AT671">
        <f t="shared" si="247"/>
        <v>8</v>
      </c>
      <c r="AU671">
        <f t="shared" si="248"/>
        <v>3</v>
      </c>
      <c r="AV671">
        <f t="shared" si="249"/>
        <v>9</v>
      </c>
      <c r="AW671">
        <f t="shared" si="250"/>
        <v>14</v>
      </c>
      <c r="AX671">
        <f t="shared" si="251"/>
        <v>5</v>
      </c>
      <c r="AY671">
        <f t="shared" si="252"/>
        <v>5</v>
      </c>
      <c r="AZ671">
        <f t="shared" si="236"/>
        <v>8003</v>
      </c>
      <c r="BA671">
        <f t="shared" si="237"/>
        <v>800300</v>
      </c>
      <c r="BB671">
        <f t="shared" si="253"/>
        <v>0</v>
      </c>
      <c r="BC671">
        <f t="shared" si="254"/>
        <v>0</v>
      </c>
    </row>
    <row r="672" spans="1:55">
      <c r="A672">
        <v>9</v>
      </c>
      <c r="B672">
        <v>15</v>
      </c>
      <c r="C672">
        <v>1</v>
      </c>
      <c r="D672">
        <v>7</v>
      </c>
      <c r="E672">
        <v>0</v>
      </c>
      <c r="F672">
        <v>3</v>
      </c>
      <c r="G672">
        <v>2</v>
      </c>
      <c r="H672">
        <v>6</v>
      </c>
      <c r="I672">
        <v>1</v>
      </c>
      <c r="J672">
        <v>7</v>
      </c>
      <c r="K672">
        <v>2</v>
      </c>
      <c r="L672"/>
      <c r="M672"/>
      <c r="N672">
        <f t="shared" si="238"/>
        <v>9</v>
      </c>
      <c r="O672">
        <f t="shared" si="239"/>
        <v>15</v>
      </c>
      <c r="P672">
        <f t="shared" si="240"/>
        <v>1</v>
      </c>
      <c r="Q672">
        <f t="shared" si="241"/>
        <v>7</v>
      </c>
      <c r="R672">
        <f t="shared" si="242"/>
        <v>3</v>
      </c>
      <c r="S672">
        <f t="shared" si="243"/>
        <v>2</v>
      </c>
      <c r="T672">
        <f t="shared" si="243"/>
        <v>6</v>
      </c>
      <c r="U672">
        <f t="shared" si="244"/>
        <v>1</v>
      </c>
      <c r="V672">
        <f t="shared" si="245"/>
        <v>7</v>
      </c>
      <c r="W672">
        <f t="shared" si="246"/>
        <v>5102</v>
      </c>
      <c r="AP672">
        <f t="shared" si="232"/>
        <v>9</v>
      </c>
      <c r="AQ672">
        <f t="shared" si="233"/>
        <v>15</v>
      </c>
      <c r="AR672">
        <f t="shared" si="234"/>
        <v>1</v>
      </c>
      <c r="AS672">
        <f t="shared" si="235"/>
        <v>7</v>
      </c>
      <c r="AT672">
        <f t="shared" si="247"/>
        <v>6</v>
      </c>
      <c r="AU672">
        <f t="shared" si="248"/>
        <v>7</v>
      </c>
      <c r="AV672">
        <f t="shared" si="249"/>
        <v>9</v>
      </c>
      <c r="AW672">
        <f t="shared" si="250"/>
        <v>15</v>
      </c>
      <c r="AX672">
        <f t="shared" si="251"/>
        <v>1</v>
      </c>
      <c r="AY672">
        <f t="shared" si="252"/>
        <v>7</v>
      </c>
      <c r="AZ672">
        <f t="shared" si="236"/>
        <v>5802</v>
      </c>
      <c r="BA672">
        <f t="shared" si="237"/>
        <v>580200</v>
      </c>
      <c r="BB672">
        <f t="shared" si="253"/>
        <v>0</v>
      </c>
      <c r="BC672">
        <f t="shared" si="254"/>
        <v>0</v>
      </c>
    </row>
    <row r="673" spans="1:55">
      <c r="A673">
        <v>9</v>
      </c>
      <c r="B673">
        <v>15</v>
      </c>
      <c r="C673">
        <v>2</v>
      </c>
      <c r="D673">
        <v>0</v>
      </c>
      <c r="E673">
        <v>17</v>
      </c>
      <c r="F673">
        <v>2</v>
      </c>
      <c r="G673">
        <v>13</v>
      </c>
      <c r="H673">
        <v>15</v>
      </c>
      <c r="I673">
        <v>4</v>
      </c>
      <c r="J673">
        <v>0</v>
      </c>
      <c r="K673">
        <v>3</v>
      </c>
      <c r="L673"/>
      <c r="M673"/>
      <c r="N673">
        <f t="shared" si="238"/>
        <v>9</v>
      </c>
      <c r="O673">
        <f t="shared" si="239"/>
        <v>15</v>
      </c>
      <c r="P673">
        <f t="shared" si="240"/>
        <v>2</v>
      </c>
      <c r="Q673">
        <f t="shared" si="241"/>
        <v>17</v>
      </c>
      <c r="R673">
        <f t="shared" si="242"/>
        <v>2</v>
      </c>
      <c r="S673">
        <f t="shared" si="243"/>
        <v>13</v>
      </c>
      <c r="T673">
        <f t="shared" si="243"/>
        <v>15</v>
      </c>
      <c r="U673">
        <f t="shared" si="244"/>
        <v>4</v>
      </c>
      <c r="V673">
        <f t="shared" si="245"/>
        <v>0</v>
      </c>
      <c r="W673">
        <f t="shared" si="246"/>
        <v>4403</v>
      </c>
      <c r="AP673">
        <f t="shared" si="232"/>
        <v>9</v>
      </c>
      <c r="AQ673">
        <f t="shared" si="233"/>
        <v>15</v>
      </c>
      <c r="AR673">
        <f t="shared" si="234"/>
        <v>2</v>
      </c>
      <c r="AS673">
        <f t="shared" si="235"/>
        <v>0</v>
      </c>
      <c r="AT673">
        <f t="shared" si="247"/>
        <v>17</v>
      </c>
      <c r="AU673">
        <f t="shared" si="248"/>
        <v>0</v>
      </c>
      <c r="AV673">
        <f t="shared" si="249"/>
        <v>9</v>
      </c>
      <c r="AW673">
        <f t="shared" si="250"/>
        <v>15</v>
      </c>
      <c r="AX673">
        <f t="shared" si="251"/>
        <v>2</v>
      </c>
      <c r="AY673">
        <f t="shared" si="252"/>
        <v>17</v>
      </c>
      <c r="AZ673">
        <f t="shared" si="236"/>
        <v>4403</v>
      </c>
      <c r="BA673">
        <f t="shared" si="237"/>
        <v>440300</v>
      </c>
      <c r="BB673">
        <f t="shared" si="253"/>
        <v>0</v>
      </c>
      <c r="BC673">
        <f t="shared" si="254"/>
        <v>0</v>
      </c>
    </row>
    <row r="674" spans="1:55">
      <c r="A674">
        <v>9</v>
      </c>
      <c r="B674">
        <v>15</v>
      </c>
      <c r="C674">
        <v>3</v>
      </c>
      <c r="D674">
        <v>3</v>
      </c>
      <c r="E674">
        <v>0</v>
      </c>
      <c r="F674">
        <v>7</v>
      </c>
      <c r="G674">
        <v>7</v>
      </c>
      <c r="H674">
        <v>1</v>
      </c>
      <c r="I674">
        <v>5</v>
      </c>
      <c r="J674">
        <v>5</v>
      </c>
      <c r="K674">
        <v>1</v>
      </c>
      <c r="L674"/>
      <c r="M674"/>
      <c r="N674">
        <f t="shared" si="238"/>
        <v>9</v>
      </c>
      <c r="O674">
        <f t="shared" si="239"/>
        <v>15</v>
      </c>
      <c r="P674">
        <f t="shared" si="240"/>
        <v>3</v>
      </c>
      <c r="Q674">
        <f t="shared" si="241"/>
        <v>3</v>
      </c>
      <c r="R674">
        <f t="shared" si="242"/>
        <v>7</v>
      </c>
      <c r="S674">
        <f t="shared" si="243"/>
        <v>7</v>
      </c>
      <c r="T674">
        <f t="shared" si="243"/>
        <v>1</v>
      </c>
      <c r="U674">
        <f t="shared" si="244"/>
        <v>5</v>
      </c>
      <c r="V674">
        <f t="shared" si="245"/>
        <v>5</v>
      </c>
      <c r="W674">
        <f t="shared" si="246"/>
        <v>9501</v>
      </c>
      <c r="AP674">
        <f t="shared" si="232"/>
        <v>9</v>
      </c>
      <c r="AQ674">
        <f t="shared" si="233"/>
        <v>15</v>
      </c>
      <c r="AR674">
        <f t="shared" si="234"/>
        <v>3</v>
      </c>
      <c r="AS674">
        <f t="shared" si="235"/>
        <v>3</v>
      </c>
      <c r="AT674">
        <f t="shared" si="247"/>
        <v>10</v>
      </c>
      <c r="AU674">
        <f t="shared" si="248"/>
        <v>0</v>
      </c>
      <c r="AV674">
        <f t="shared" si="249"/>
        <v>9</v>
      </c>
      <c r="AW674">
        <f t="shared" si="250"/>
        <v>15</v>
      </c>
      <c r="AX674">
        <f t="shared" si="251"/>
        <v>3</v>
      </c>
      <c r="AY674">
        <f t="shared" si="252"/>
        <v>3</v>
      </c>
      <c r="AZ674">
        <f t="shared" si="236"/>
        <v>9801</v>
      </c>
      <c r="BA674">
        <f t="shared" si="237"/>
        <v>980100</v>
      </c>
      <c r="BB674">
        <f t="shared" si="253"/>
        <v>0</v>
      </c>
      <c r="BC674">
        <f t="shared" si="254"/>
        <v>0</v>
      </c>
    </row>
    <row r="675" spans="1:55">
      <c r="A675">
        <v>9</v>
      </c>
      <c r="B675">
        <v>15</v>
      </c>
      <c r="C675">
        <v>4</v>
      </c>
      <c r="D675">
        <v>9</v>
      </c>
      <c r="E675">
        <v>0</v>
      </c>
      <c r="F675">
        <v>1</v>
      </c>
      <c r="G675">
        <v>4</v>
      </c>
      <c r="H675">
        <v>9</v>
      </c>
      <c r="I675">
        <v>4</v>
      </c>
      <c r="J675">
        <v>0</v>
      </c>
      <c r="K675">
        <v>1</v>
      </c>
      <c r="L675"/>
      <c r="M675"/>
      <c r="N675">
        <f t="shared" si="238"/>
        <v>9</v>
      </c>
      <c r="O675">
        <f t="shared" si="239"/>
        <v>15</v>
      </c>
      <c r="P675">
        <f t="shared" si="240"/>
        <v>4</v>
      </c>
      <c r="Q675">
        <f t="shared" si="241"/>
        <v>9</v>
      </c>
      <c r="R675">
        <f t="shared" si="242"/>
        <v>1</v>
      </c>
      <c r="S675">
        <f t="shared" si="243"/>
        <v>4</v>
      </c>
      <c r="T675">
        <f t="shared" si="243"/>
        <v>9</v>
      </c>
      <c r="U675">
        <f t="shared" si="244"/>
        <v>4</v>
      </c>
      <c r="V675">
        <f t="shared" si="245"/>
        <v>0</v>
      </c>
      <c r="W675">
        <f t="shared" si="246"/>
        <v>1401</v>
      </c>
      <c r="AP675">
        <f t="shared" si="232"/>
        <v>9</v>
      </c>
      <c r="AQ675">
        <f t="shared" si="233"/>
        <v>15</v>
      </c>
      <c r="AR675">
        <f t="shared" si="234"/>
        <v>4</v>
      </c>
      <c r="AS675">
        <f t="shared" si="235"/>
        <v>9</v>
      </c>
      <c r="AT675">
        <f t="shared" si="247"/>
        <v>4</v>
      </c>
      <c r="AU675">
        <f t="shared" si="248"/>
        <v>4</v>
      </c>
      <c r="AV675">
        <f t="shared" si="249"/>
        <v>9</v>
      </c>
      <c r="AW675">
        <f t="shared" si="250"/>
        <v>15</v>
      </c>
      <c r="AX675">
        <f t="shared" si="251"/>
        <v>4</v>
      </c>
      <c r="AY675">
        <f t="shared" si="252"/>
        <v>9</v>
      </c>
      <c r="AZ675">
        <f t="shared" si="236"/>
        <v>2301</v>
      </c>
      <c r="BA675">
        <f t="shared" si="237"/>
        <v>230100</v>
      </c>
      <c r="BB675">
        <f t="shared" si="253"/>
        <v>0</v>
      </c>
      <c r="BC675">
        <f t="shared" si="254"/>
        <v>0</v>
      </c>
    </row>
    <row r="676" spans="1:55">
      <c r="A676">
        <v>9</v>
      </c>
      <c r="B676">
        <v>15</v>
      </c>
      <c r="C676">
        <v>5</v>
      </c>
      <c r="D676">
        <v>13</v>
      </c>
      <c r="E676">
        <v>0</v>
      </c>
      <c r="F676">
        <v>6</v>
      </c>
      <c r="G676">
        <v>3</v>
      </c>
      <c r="H676">
        <v>10</v>
      </c>
      <c r="I676">
        <v>3</v>
      </c>
      <c r="J676">
        <v>6</v>
      </c>
      <c r="K676">
        <v>3</v>
      </c>
      <c r="L676"/>
      <c r="M676"/>
      <c r="N676">
        <f t="shared" si="238"/>
        <v>9</v>
      </c>
      <c r="O676">
        <f t="shared" si="239"/>
        <v>15</v>
      </c>
      <c r="P676">
        <f t="shared" si="240"/>
        <v>5</v>
      </c>
      <c r="Q676">
        <f t="shared" si="241"/>
        <v>13</v>
      </c>
      <c r="R676">
        <f t="shared" si="242"/>
        <v>6</v>
      </c>
      <c r="S676">
        <f t="shared" si="243"/>
        <v>3</v>
      </c>
      <c r="T676">
        <f t="shared" si="243"/>
        <v>10</v>
      </c>
      <c r="U676">
        <f t="shared" si="244"/>
        <v>3</v>
      </c>
      <c r="V676">
        <f t="shared" si="245"/>
        <v>6</v>
      </c>
      <c r="W676">
        <f t="shared" si="246"/>
        <v>8303</v>
      </c>
      <c r="AP676">
        <f t="shared" si="232"/>
        <v>9</v>
      </c>
      <c r="AQ676">
        <f t="shared" si="233"/>
        <v>15</v>
      </c>
      <c r="AR676">
        <f t="shared" si="234"/>
        <v>5</v>
      </c>
      <c r="AS676">
        <f t="shared" si="235"/>
        <v>13</v>
      </c>
      <c r="AT676">
        <f t="shared" si="247"/>
        <v>9</v>
      </c>
      <c r="AU676">
        <f t="shared" si="248"/>
        <v>6</v>
      </c>
      <c r="AV676">
        <f t="shared" si="249"/>
        <v>9</v>
      </c>
      <c r="AW676">
        <f t="shared" si="250"/>
        <v>15</v>
      </c>
      <c r="AX676">
        <f t="shared" si="251"/>
        <v>5</v>
      </c>
      <c r="AY676">
        <f t="shared" si="252"/>
        <v>13</v>
      </c>
      <c r="AZ676">
        <f t="shared" si="236"/>
        <v>9603</v>
      </c>
      <c r="BA676">
        <f t="shared" si="237"/>
        <v>960300</v>
      </c>
      <c r="BB676">
        <f t="shared" si="253"/>
        <v>0</v>
      </c>
      <c r="BC676">
        <f t="shared" si="254"/>
        <v>0</v>
      </c>
    </row>
    <row r="677" spans="1:55">
      <c r="A677">
        <v>10</v>
      </c>
      <c r="B677">
        <v>1</v>
      </c>
      <c r="C677">
        <v>1</v>
      </c>
      <c r="D677">
        <v>20</v>
      </c>
      <c r="E677">
        <v>0</v>
      </c>
      <c r="F677">
        <v>4</v>
      </c>
      <c r="G677">
        <v>2</v>
      </c>
      <c r="H677">
        <v>11</v>
      </c>
      <c r="I677">
        <v>1</v>
      </c>
      <c r="J677">
        <v>1</v>
      </c>
      <c r="K677">
        <v>3</v>
      </c>
      <c r="L677"/>
      <c r="M677"/>
      <c r="N677">
        <f t="shared" si="238"/>
        <v>10</v>
      </c>
      <c r="O677">
        <f t="shared" si="239"/>
        <v>1</v>
      </c>
      <c r="P677">
        <f t="shared" si="240"/>
        <v>1</v>
      </c>
      <c r="Q677">
        <f t="shared" si="241"/>
        <v>20</v>
      </c>
      <c r="R677">
        <f t="shared" si="242"/>
        <v>4</v>
      </c>
      <c r="S677">
        <f t="shared" si="243"/>
        <v>2</v>
      </c>
      <c r="T677">
        <f t="shared" si="243"/>
        <v>11</v>
      </c>
      <c r="U677">
        <f t="shared" si="244"/>
        <v>1</v>
      </c>
      <c r="V677">
        <f t="shared" si="245"/>
        <v>1</v>
      </c>
      <c r="W677">
        <f t="shared" si="246"/>
        <v>6103</v>
      </c>
      <c r="AP677">
        <f t="shared" si="232"/>
        <v>10</v>
      </c>
      <c r="AQ677">
        <f t="shared" si="233"/>
        <v>1</v>
      </c>
      <c r="AR677">
        <f t="shared" si="234"/>
        <v>1</v>
      </c>
      <c r="AS677">
        <f t="shared" si="235"/>
        <v>20</v>
      </c>
      <c r="AT677">
        <f t="shared" si="247"/>
        <v>7</v>
      </c>
      <c r="AU677">
        <f t="shared" si="248"/>
        <v>1</v>
      </c>
      <c r="AV677">
        <f t="shared" si="249"/>
        <v>10</v>
      </c>
      <c r="AW677">
        <f t="shared" si="250"/>
        <v>1</v>
      </c>
      <c r="AX677">
        <f t="shared" si="251"/>
        <v>1</v>
      </c>
      <c r="AY677">
        <f t="shared" si="252"/>
        <v>20</v>
      </c>
      <c r="AZ677">
        <f t="shared" si="236"/>
        <v>8103</v>
      </c>
      <c r="BA677">
        <f t="shared" si="237"/>
        <v>810300</v>
      </c>
      <c r="BB677">
        <f t="shared" si="253"/>
        <v>0</v>
      </c>
      <c r="BC677">
        <f t="shared" si="254"/>
        <v>0</v>
      </c>
    </row>
    <row r="678" spans="1:55">
      <c r="A678">
        <v>10</v>
      </c>
      <c r="B678">
        <v>1</v>
      </c>
      <c r="C678">
        <v>2</v>
      </c>
      <c r="D678">
        <v>2</v>
      </c>
      <c r="E678">
        <v>0</v>
      </c>
      <c r="F678">
        <v>5</v>
      </c>
      <c r="G678">
        <v>8</v>
      </c>
      <c r="H678">
        <v>4</v>
      </c>
      <c r="I678">
        <v>2</v>
      </c>
      <c r="J678">
        <v>7</v>
      </c>
      <c r="K678">
        <v>2</v>
      </c>
      <c r="L678"/>
      <c r="M678"/>
      <c r="N678">
        <f t="shared" si="238"/>
        <v>10</v>
      </c>
      <c r="O678">
        <f t="shared" si="239"/>
        <v>1</v>
      </c>
      <c r="P678">
        <f t="shared" si="240"/>
        <v>2</v>
      </c>
      <c r="Q678">
        <f t="shared" si="241"/>
        <v>2</v>
      </c>
      <c r="R678">
        <f t="shared" si="242"/>
        <v>5</v>
      </c>
      <c r="S678">
        <f t="shared" si="243"/>
        <v>8</v>
      </c>
      <c r="T678">
        <f t="shared" si="243"/>
        <v>4</v>
      </c>
      <c r="U678">
        <f t="shared" si="244"/>
        <v>2</v>
      </c>
      <c r="V678">
        <f t="shared" si="245"/>
        <v>7</v>
      </c>
      <c r="W678">
        <f t="shared" si="246"/>
        <v>7202</v>
      </c>
      <c r="AP678">
        <f t="shared" si="232"/>
        <v>10</v>
      </c>
      <c r="AQ678">
        <f t="shared" si="233"/>
        <v>1</v>
      </c>
      <c r="AR678">
        <f t="shared" si="234"/>
        <v>2</v>
      </c>
      <c r="AS678">
        <f t="shared" si="235"/>
        <v>2</v>
      </c>
      <c r="AT678">
        <f t="shared" si="247"/>
        <v>8</v>
      </c>
      <c r="AU678">
        <f t="shared" si="248"/>
        <v>0</v>
      </c>
      <c r="AV678">
        <f t="shared" si="249"/>
        <v>10</v>
      </c>
      <c r="AW678">
        <f t="shared" si="250"/>
        <v>1</v>
      </c>
      <c r="AX678">
        <f t="shared" si="251"/>
        <v>2</v>
      </c>
      <c r="AY678">
        <f t="shared" si="252"/>
        <v>2</v>
      </c>
      <c r="AZ678">
        <f t="shared" si="236"/>
        <v>7402</v>
      </c>
      <c r="BA678">
        <f t="shared" si="237"/>
        <v>740200</v>
      </c>
      <c r="BB678">
        <f t="shared" si="253"/>
        <v>0</v>
      </c>
      <c r="BC678">
        <f t="shared" si="254"/>
        <v>0</v>
      </c>
    </row>
    <row r="679" spans="1:55">
      <c r="A679">
        <v>10</v>
      </c>
      <c r="B679">
        <v>1</v>
      </c>
      <c r="C679">
        <v>3</v>
      </c>
      <c r="D679">
        <v>1</v>
      </c>
      <c r="E679">
        <v>0</v>
      </c>
      <c r="F679">
        <v>7</v>
      </c>
      <c r="G679">
        <v>5</v>
      </c>
      <c r="H679">
        <v>7</v>
      </c>
      <c r="I679">
        <v>2</v>
      </c>
      <c r="J679">
        <v>2</v>
      </c>
      <c r="K679">
        <v>2</v>
      </c>
      <c r="L679"/>
      <c r="M679"/>
      <c r="N679">
        <f t="shared" si="238"/>
        <v>10</v>
      </c>
      <c r="O679">
        <f t="shared" si="239"/>
        <v>1</v>
      </c>
      <c r="P679">
        <f t="shared" si="240"/>
        <v>3</v>
      </c>
      <c r="Q679">
        <f t="shared" si="241"/>
        <v>1</v>
      </c>
      <c r="R679">
        <f t="shared" si="242"/>
        <v>7</v>
      </c>
      <c r="S679">
        <f t="shared" si="243"/>
        <v>5</v>
      </c>
      <c r="T679">
        <f t="shared" si="243"/>
        <v>7</v>
      </c>
      <c r="U679">
        <f t="shared" si="244"/>
        <v>2</v>
      </c>
      <c r="V679">
        <f t="shared" si="245"/>
        <v>2</v>
      </c>
      <c r="W679">
        <f t="shared" si="246"/>
        <v>9202</v>
      </c>
      <c r="AP679">
        <f t="shared" si="232"/>
        <v>10</v>
      </c>
      <c r="AQ679">
        <f t="shared" si="233"/>
        <v>1</v>
      </c>
      <c r="AR679">
        <f t="shared" si="234"/>
        <v>3</v>
      </c>
      <c r="AS679">
        <f t="shared" si="235"/>
        <v>1</v>
      </c>
      <c r="AT679">
        <f t="shared" si="247"/>
        <v>10</v>
      </c>
      <c r="AU679">
        <f t="shared" si="248"/>
        <v>0</v>
      </c>
      <c r="AV679">
        <f t="shared" si="249"/>
        <v>10</v>
      </c>
      <c r="AW679">
        <f t="shared" si="250"/>
        <v>1</v>
      </c>
      <c r="AX679">
        <f t="shared" si="251"/>
        <v>3</v>
      </c>
      <c r="AY679">
        <f t="shared" si="252"/>
        <v>1</v>
      </c>
      <c r="AZ679">
        <f t="shared" si="236"/>
        <v>9302</v>
      </c>
      <c r="BA679">
        <f t="shared" si="237"/>
        <v>930200</v>
      </c>
      <c r="BB679">
        <f t="shared" si="253"/>
        <v>0</v>
      </c>
      <c r="BC679">
        <f t="shared" si="254"/>
        <v>0</v>
      </c>
    </row>
    <row r="680" spans="1:55">
      <c r="A680">
        <v>10</v>
      </c>
      <c r="B680">
        <v>1</v>
      </c>
      <c r="C680">
        <v>4</v>
      </c>
      <c r="D680">
        <v>12</v>
      </c>
      <c r="E680">
        <v>0</v>
      </c>
      <c r="F680">
        <v>3</v>
      </c>
      <c r="G680">
        <v>6</v>
      </c>
      <c r="H680">
        <v>17</v>
      </c>
      <c r="I680">
        <v>5</v>
      </c>
      <c r="J680">
        <v>8</v>
      </c>
      <c r="K680">
        <v>3</v>
      </c>
      <c r="L680"/>
      <c r="M680"/>
      <c r="N680">
        <f t="shared" si="238"/>
        <v>10</v>
      </c>
      <c r="O680">
        <f t="shared" si="239"/>
        <v>1</v>
      </c>
      <c r="P680">
        <f t="shared" si="240"/>
        <v>4</v>
      </c>
      <c r="Q680">
        <f t="shared" si="241"/>
        <v>12</v>
      </c>
      <c r="R680">
        <f t="shared" si="242"/>
        <v>3</v>
      </c>
      <c r="S680">
        <f t="shared" si="243"/>
        <v>6</v>
      </c>
      <c r="T680">
        <f t="shared" si="243"/>
        <v>17</v>
      </c>
      <c r="U680">
        <f t="shared" si="244"/>
        <v>5</v>
      </c>
      <c r="V680">
        <f t="shared" si="245"/>
        <v>8</v>
      </c>
      <c r="W680">
        <f t="shared" si="246"/>
        <v>5503</v>
      </c>
      <c r="AP680">
        <f t="shared" si="232"/>
        <v>10</v>
      </c>
      <c r="AQ680">
        <f t="shared" si="233"/>
        <v>1</v>
      </c>
      <c r="AR680">
        <f t="shared" si="234"/>
        <v>4</v>
      </c>
      <c r="AS680">
        <f t="shared" si="235"/>
        <v>12</v>
      </c>
      <c r="AT680">
        <f t="shared" si="247"/>
        <v>6</v>
      </c>
      <c r="AU680">
        <f t="shared" si="248"/>
        <v>8</v>
      </c>
      <c r="AV680">
        <f t="shared" si="249"/>
        <v>10</v>
      </c>
      <c r="AW680">
        <f t="shared" si="250"/>
        <v>1</v>
      </c>
      <c r="AX680">
        <f t="shared" si="251"/>
        <v>4</v>
      </c>
      <c r="AY680">
        <f t="shared" si="252"/>
        <v>12</v>
      </c>
      <c r="AZ680">
        <f t="shared" si="236"/>
        <v>6703</v>
      </c>
      <c r="BA680">
        <f t="shared" si="237"/>
        <v>670300</v>
      </c>
      <c r="BB680">
        <f t="shared" si="253"/>
        <v>0</v>
      </c>
      <c r="BC680">
        <f t="shared" si="254"/>
        <v>0</v>
      </c>
    </row>
    <row r="681" spans="1:55">
      <c r="A681">
        <v>10</v>
      </c>
      <c r="B681">
        <v>1</v>
      </c>
      <c r="C681">
        <v>5</v>
      </c>
      <c r="D681">
        <v>19</v>
      </c>
      <c r="E681">
        <v>0</v>
      </c>
      <c r="F681">
        <v>1</v>
      </c>
      <c r="G681">
        <v>7</v>
      </c>
      <c r="H681">
        <v>16</v>
      </c>
      <c r="I681">
        <v>3</v>
      </c>
      <c r="J681">
        <v>0</v>
      </c>
      <c r="K681">
        <v>1</v>
      </c>
      <c r="L681"/>
      <c r="M681"/>
      <c r="N681">
        <f t="shared" si="238"/>
        <v>10</v>
      </c>
      <c r="O681">
        <f t="shared" si="239"/>
        <v>1</v>
      </c>
      <c r="P681">
        <f t="shared" si="240"/>
        <v>5</v>
      </c>
      <c r="Q681">
        <f t="shared" si="241"/>
        <v>19</v>
      </c>
      <c r="R681">
        <f t="shared" si="242"/>
        <v>1</v>
      </c>
      <c r="S681">
        <f t="shared" si="243"/>
        <v>7</v>
      </c>
      <c r="T681">
        <f t="shared" si="243"/>
        <v>16</v>
      </c>
      <c r="U681">
        <f t="shared" si="244"/>
        <v>3</v>
      </c>
      <c r="V681">
        <f t="shared" si="245"/>
        <v>0</v>
      </c>
      <c r="W681">
        <f t="shared" si="246"/>
        <v>1301</v>
      </c>
      <c r="AP681">
        <f t="shared" si="232"/>
        <v>10</v>
      </c>
      <c r="AQ681">
        <f t="shared" si="233"/>
        <v>1</v>
      </c>
      <c r="AR681">
        <f t="shared" si="234"/>
        <v>5</v>
      </c>
      <c r="AS681">
        <f t="shared" si="235"/>
        <v>19</v>
      </c>
      <c r="AT681">
        <f t="shared" si="247"/>
        <v>4</v>
      </c>
      <c r="AU681">
        <f t="shared" si="248"/>
        <v>4</v>
      </c>
      <c r="AV681">
        <f t="shared" si="249"/>
        <v>10</v>
      </c>
      <c r="AW681">
        <f t="shared" si="250"/>
        <v>1</v>
      </c>
      <c r="AX681">
        <f t="shared" si="251"/>
        <v>5</v>
      </c>
      <c r="AY681">
        <f t="shared" si="252"/>
        <v>19</v>
      </c>
      <c r="AZ681">
        <f t="shared" si="236"/>
        <v>3201</v>
      </c>
      <c r="BA681">
        <f t="shared" si="237"/>
        <v>320100</v>
      </c>
      <c r="BB681">
        <f t="shared" si="253"/>
        <v>0</v>
      </c>
      <c r="BC681">
        <f t="shared" si="254"/>
        <v>0</v>
      </c>
    </row>
    <row r="682" spans="1:55">
      <c r="A682">
        <v>10</v>
      </c>
      <c r="B682">
        <v>2</v>
      </c>
      <c r="C682">
        <v>1</v>
      </c>
      <c r="D682">
        <v>7</v>
      </c>
      <c r="E682">
        <v>0</v>
      </c>
      <c r="F682">
        <v>1</v>
      </c>
      <c r="G682">
        <v>13</v>
      </c>
      <c r="H682">
        <v>5</v>
      </c>
      <c r="I682">
        <v>3</v>
      </c>
      <c r="J682">
        <v>0</v>
      </c>
      <c r="K682">
        <v>2</v>
      </c>
      <c r="L682"/>
      <c r="M682"/>
      <c r="N682">
        <f t="shared" si="238"/>
        <v>10</v>
      </c>
      <c r="O682">
        <f t="shared" si="239"/>
        <v>2</v>
      </c>
      <c r="P682">
        <f t="shared" si="240"/>
        <v>1</v>
      </c>
      <c r="Q682">
        <f t="shared" si="241"/>
        <v>7</v>
      </c>
      <c r="R682">
        <f t="shared" si="242"/>
        <v>1</v>
      </c>
      <c r="S682">
        <f t="shared" si="243"/>
        <v>13</v>
      </c>
      <c r="T682">
        <f t="shared" si="243"/>
        <v>5</v>
      </c>
      <c r="U682">
        <f t="shared" si="244"/>
        <v>3</v>
      </c>
      <c r="V682">
        <f t="shared" si="245"/>
        <v>0</v>
      </c>
      <c r="W682">
        <f t="shared" si="246"/>
        <v>1302</v>
      </c>
      <c r="AP682">
        <f t="shared" si="232"/>
        <v>10</v>
      </c>
      <c r="AQ682">
        <f t="shared" si="233"/>
        <v>2</v>
      </c>
      <c r="AR682">
        <f t="shared" si="234"/>
        <v>1</v>
      </c>
      <c r="AS682">
        <f t="shared" si="235"/>
        <v>7</v>
      </c>
      <c r="AT682">
        <f t="shared" si="247"/>
        <v>4</v>
      </c>
      <c r="AU682">
        <f t="shared" si="248"/>
        <v>5</v>
      </c>
      <c r="AV682">
        <f t="shared" si="249"/>
        <v>10</v>
      </c>
      <c r="AW682">
        <f t="shared" si="250"/>
        <v>2</v>
      </c>
      <c r="AX682">
        <f t="shared" si="251"/>
        <v>1</v>
      </c>
      <c r="AY682">
        <f t="shared" si="252"/>
        <v>7</v>
      </c>
      <c r="AZ682">
        <f t="shared" si="236"/>
        <v>2002</v>
      </c>
      <c r="BA682">
        <f t="shared" si="237"/>
        <v>200200</v>
      </c>
      <c r="BB682">
        <f t="shared" si="253"/>
        <v>0</v>
      </c>
      <c r="BC682">
        <f t="shared" si="254"/>
        <v>0</v>
      </c>
    </row>
    <row r="683" spans="1:55">
      <c r="A683">
        <v>10</v>
      </c>
      <c r="B683">
        <v>2</v>
      </c>
      <c r="C683">
        <v>2</v>
      </c>
      <c r="D683">
        <v>13</v>
      </c>
      <c r="E683">
        <v>0</v>
      </c>
      <c r="F683">
        <v>5</v>
      </c>
      <c r="G683">
        <v>10</v>
      </c>
      <c r="H683">
        <v>8</v>
      </c>
      <c r="I683">
        <v>1</v>
      </c>
      <c r="J683">
        <v>4</v>
      </c>
      <c r="K683">
        <v>1</v>
      </c>
      <c r="L683"/>
      <c r="M683"/>
      <c r="N683">
        <f t="shared" si="238"/>
        <v>10</v>
      </c>
      <c r="O683">
        <f t="shared" si="239"/>
        <v>2</v>
      </c>
      <c r="P683">
        <f t="shared" si="240"/>
        <v>2</v>
      </c>
      <c r="Q683">
        <f t="shared" si="241"/>
        <v>13</v>
      </c>
      <c r="R683">
        <f t="shared" si="242"/>
        <v>5</v>
      </c>
      <c r="S683">
        <f t="shared" si="243"/>
        <v>10</v>
      </c>
      <c r="T683">
        <f t="shared" si="243"/>
        <v>8</v>
      </c>
      <c r="U683">
        <f t="shared" si="244"/>
        <v>1</v>
      </c>
      <c r="V683">
        <f t="shared" si="245"/>
        <v>4</v>
      </c>
      <c r="W683">
        <f t="shared" si="246"/>
        <v>7101</v>
      </c>
      <c r="AP683">
        <f t="shared" si="232"/>
        <v>10</v>
      </c>
      <c r="AQ683">
        <f t="shared" si="233"/>
        <v>2</v>
      </c>
      <c r="AR683">
        <f t="shared" si="234"/>
        <v>2</v>
      </c>
      <c r="AS683">
        <f t="shared" si="235"/>
        <v>13</v>
      </c>
      <c r="AT683">
        <f t="shared" si="247"/>
        <v>8</v>
      </c>
      <c r="AU683">
        <f t="shared" si="248"/>
        <v>4</v>
      </c>
      <c r="AV683">
        <f t="shared" si="249"/>
        <v>10</v>
      </c>
      <c r="AW683">
        <f t="shared" si="250"/>
        <v>2</v>
      </c>
      <c r="AX683">
        <f t="shared" si="251"/>
        <v>2</v>
      </c>
      <c r="AY683">
        <f t="shared" si="252"/>
        <v>13</v>
      </c>
      <c r="AZ683">
        <f t="shared" si="236"/>
        <v>8401</v>
      </c>
      <c r="BA683">
        <f t="shared" si="237"/>
        <v>840100</v>
      </c>
      <c r="BB683">
        <f t="shared" si="253"/>
        <v>0</v>
      </c>
      <c r="BC683">
        <f t="shared" si="254"/>
        <v>0</v>
      </c>
    </row>
    <row r="684" spans="1:55">
      <c r="A684">
        <v>10</v>
      </c>
      <c r="B684">
        <v>2</v>
      </c>
      <c r="C684">
        <v>3</v>
      </c>
      <c r="D684">
        <v>4</v>
      </c>
      <c r="E684">
        <v>0</v>
      </c>
      <c r="F684">
        <v>4</v>
      </c>
      <c r="G684">
        <v>4</v>
      </c>
      <c r="H684">
        <v>14</v>
      </c>
      <c r="I684">
        <v>2</v>
      </c>
      <c r="J684">
        <v>1</v>
      </c>
      <c r="K684">
        <v>2</v>
      </c>
      <c r="L684"/>
      <c r="M684"/>
      <c r="N684">
        <f t="shared" si="238"/>
        <v>10</v>
      </c>
      <c r="O684">
        <f t="shared" si="239"/>
        <v>2</v>
      </c>
      <c r="P684">
        <f t="shared" si="240"/>
        <v>3</v>
      </c>
      <c r="Q684">
        <f t="shared" si="241"/>
        <v>4</v>
      </c>
      <c r="R684">
        <f t="shared" si="242"/>
        <v>4</v>
      </c>
      <c r="S684">
        <f t="shared" si="243"/>
        <v>4</v>
      </c>
      <c r="T684">
        <f t="shared" si="243"/>
        <v>14</v>
      </c>
      <c r="U684">
        <f t="shared" si="244"/>
        <v>2</v>
      </c>
      <c r="V684">
        <f t="shared" si="245"/>
        <v>1</v>
      </c>
      <c r="W684">
        <f t="shared" si="246"/>
        <v>6202</v>
      </c>
      <c r="AP684">
        <f t="shared" si="232"/>
        <v>10</v>
      </c>
      <c r="AQ684">
        <f t="shared" si="233"/>
        <v>2</v>
      </c>
      <c r="AR684">
        <f t="shared" si="234"/>
        <v>3</v>
      </c>
      <c r="AS684">
        <f t="shared" si="235"/>
        <v>4</v>
      </c>
      <c r="AT684">
        <f t="shared" si="247"/>
        <v>7</v>
      </c>
      <c r="AU684">
        <f t="shared" si="248"/>
        <v>0</v>
      </c>
      <c r="AV684">
        <f t="shared" si="249"/>
        <v>10</v>
      </c>
      <c r="AW684">
        <f t="shared" si="250"/>
        <v>2</v>
      </c>
      <c r="AX684">
        <f t="shared" si="251"/>
        <v>3</v>
      </c>
      <c r="AY684">
        <f t="shared" si="252"/>
        <v>4</v>
      </c>
      <c r="AZ684">
        <f t="shared" si="236"/>
        <v>6602</v>
      </c>
      <c r="BA684">
        <f t="shared" si="237"/>
        <v>660200</v>
      </c>
      <c r="BB684">
        <f t="shared" si="253"/>
        <v>0</v>
      </c>
      <c r="BC684">
        <f t="shared" si="254"/>
        <v>0</v>
      </c>
    </row>
    <row r="685" spans="1:55">
      <c r="A685">
        <v>10</v>
      </c>
      <c r="B685">
        <v>2</v>
      </c>
      <c r="C685">
        <v>4</v>
      </c>
      <c r="D685">
        <v>0</v>
      </c>
      <c r="E685">
        <v>20</v>
      </c>
      <c r="F685">
        <v>2</v>
      </c>
      <c r="G685">
        <v>12</v>
      </c>
      <c r="H685">
        <v>2</v>
      </c>
      <c r="I685">
        <v>5</v>
      </c>
      <c r="J685">
        <v>0</v>
      </c>
      <c r="K685">
        <v>3</v>
      </c>
      <c r="L685"/>
      <c r="M685"/>
      <c r="N685">
        <f t="shared" si="238"/>
        <v>10</v>
      </c>
      <c r="O685">
        <f t="shared" si="239"/>
        <v>2</v>
      </c>
      <c r="P685">
        <f t="shared" si="240"/>
        <v>4</v>
      </c>
      <c r="Q685">
        <f t="shared" si="241"/>
        <v>20</v>
      </c>
      <c r="R685">
        <f t="shared" si="242"/>
        <v>2</v>
      </c>
      <c r="S685">
        <f t="shared" si="243"/>
        <v>12</v>
      </c>
      <c r="T685">
        <f t="shared" si="243"/>
        <v>2</v>
      </c>
      <c r="U685">
        <f t="shared" si="244"/>
        <v>5</v>
      </c>
      <c r="V685">
        <f t="shared" si="245"/>
        <v>0</v>
      </c>
      <c r="W685">
        <f t="shared" si="246"/>
        <v>4503</v>
      </c>
      <c r="AP685">
        <f t="shared" si="232"/>
        <v>10</v>
      </c>
      <c r="AQ685">
        <f t="shared" si="233"/>
        <v>2</v>
      </c>
      <c r="AR685">
        <f t="shared" si="234"/>
        <v>4</v>
      </c>
      <c r="AS685">
        <f t="shared" si="235"/>
        <v>0</v>
      </c>
      <c r="AT685">
        <f t="shared" si="247"/>
        <v>20</v>
      </c>
      <c r="AU685">
        <f t="shared" si="248"/>
        <v>0</v>
      </c>
      <c r="AV685">
        <f t="shared" si="249"/>
        <v>10</v>
      </c>
      <c r="AW685">
        <f t="shared" si="250"/>
        <v>2</v>
      </c>
      <c r="AX685">
        <f t="shared" si="251"/>
        <v>4</v>
      </c>
      <c r="AY685">
        <f t="shared" si="252"/>
        <v>20</v>
      </c>
      <c r="AZ685">
        <f t="shared" si="236"/>
        <v>4503</v>
      </c>
      <c r="BA685">
        <f t="shared" si="237"/>
        <v>450300</v>
      </c>
      <c r="BB685">
        <f t="shared" si="253"/>
        <v>0</v>
      </c>
      <c r="BC685">
        <f t="shared" si="254"/>
        <v>0</v>
      </c>
    </row>
    <row r="686" spans="1:55">
      <c r="A686">
        <v>10</v>
      </c>
      <c r="B686">
        <v>2</v>
      </c>
      <c r="C686">
        <v>5</v>
      </c>
      <c r="D686">
        <v>6</v>
      </c>
      <c r="E686">
        <v>0</v>
      </c>
      <c r="F686">
        <v>6</v>
      </c>
      <c r="G686">
        <v>1</v>
      </c>
      <c r="H686">
        <v>12</v>
      </c>
      <c r="I686">
        <v>4</v>
      </c>
      <c r="J686">
        <v>3</v>
      </c>
      <c r="K686">
        <v>1</v>
      </c>
      <c r="L686"/>
      <c r="M686"/>
      <c r="N686">
        <f t="shared" si="238"/>
        <v>10</v>
      </c>
      <c r="O686">
        <f t="shared" si="239"/>
        <v>2</v>
      </c>
      <c r="P686">
        <f t="shared" si="240"/>
        <v>5</v>
      </c>
      <c r="Q686">
        <f t="shared" si="241"/>
        <v>6</v>
      </c>
      <c r="R686">
        <f t="shared" si="242"/>
        <v>6</v>
      </c>
      <c r="S686">
        <f t="shared" si="243"/>
        <v>1</v>
      </c>
      <c r="T686">
        <f t="shared" si="243"/>
        <v>12</v>
      </c>
      <c r="U686">
        <f t="shared" si="244"/>
        <v>4</v>
      </c>
      <c r="V686">
        <f t="shared" si="245"/>
        <v>3</v>
      </c>
      <c r="W686">
        <f t="shared" si="246"/>
        <v>8401</v>
      </c>
      <c r="AP686">
        <f t="shared" si="232"/>
        <v>10</v>
      </c>
      <c r="AQ686">
        <f t="shared" si="233"/>
        <v>2</v>
      </c>
      <c r="AR686">
        <f t="shared" si="234"/>
        <v>5</v>
      </c>
      <c r="AS686">
        <f t="shared" si="235"/>
        <v>6</v>
      </c>
      <c r="AT686">
        <f t="shared" si="247"/>
        <v>9</v>
      </c>
      <c r="AU686">
        <f t="shared" si="248"/>
        <v>3</v>
      </c>
      <c r="AV686">
        <f t="shared" si="249"/>
        <v>10</v>
      </c>
      <c r="AW686">
        <f t="shared" si="250"/>
        <v>2</v>
      </c>
      <c r="AX686">
        <f t="shared" si="251"/>
        <v>5</v>
      </c>
      <c r="AY686">
        <f t="shared" si="252"/>
        <v>6</v>
      </c>
      <c r="AZ686">
        <f t="shared" si="236"/>
        <v>9001</v>
      </c>
      <c r="BA686">
        <f t="shared" si="237"/>
        <v>900100</v>
      </c>
      <c r="BB686">
        <f t="shared" si="253"/>
        <v>0</v>
      </c>
      <c r="BC686">
        <f t="shared" si="254"/>
        <v>0</v>
      </c>
    </row>
    <row r="687" spans="1:55">
      <c r="A687">
        <v>10</v>
      </c>
      <c r="B687">
        <v>3</v>
      </c>
      <c r="C687">
        <v>1</v>
      </c>
      <c r="D687">
        <v>0</v>
      </c>
      <c r="E687">
        <v>12</v>
      </c>
      <c r="F687">
        <v>2</v>
      </c>
      <c r="G687">
        <v>12</v>
      </c>
      <c r="H687">
        <v>13</v>
      </c>
      <c r="I687">
        <v>4</v>
      </c>
      <c r="J687">
        <v>0</v>
      </c>
      <c r="K687">
        <v>1</v>
      </c>
      <c r="L687"/>
      <c r="M687"/>
      <c r="N687">
        <f t="shared" si="238"/>
        <v>10</v>
      </c>
      <c r="O687">
        <f t="shared" si="239"/>
        <v>3</v>
      </c>
      <c r="P687">
        <f t="shared" si="240"/>
        <v>1</v>
      </c>
      <c r="Q687">
        <f t="shared" si="241"/>
        <v>12</v>
      </c>
      <c r="R687">
        <f t="shared" si="242"/>
        <v>2</v>
      </c>
      <c r="S687">
        <f t="shared" si="243"/>
        <v>12</v>
      </c>
      <c r="T687">
        <f t="shared" si="243"/>
        <v>13</v>
      </c>
      <c r="U687">
        <f t="shared" si="244"/>
        <v>4</v>
      </c>
      <c r="V687">
        <f t="shared" si="245"/>
        <v>0</v>
      </c>
      <c r="W687">
        <f t="shared" si="246"/>
        <v>4401</v>
      </c>
      <c r="AP687">
        <f t="shared" si="232"/>
        <v>10</v>
      </c>
      <c r="AQ687">
        <f t="shared" si="233"/>
        <v>3</v>
      </c>
      <c r="AR687">
        <f t="shared" si="234"/>
        <v>1</v>
      </c>
      <c r="AS687">
        <f t="shared" si="235"/>
        <v>0</v>
      </c>
      <c r="AT687">
        <f t="shared" si="247"/>
        <v>12</v>
      </c>
      <c r="AU687">
        <f t="shared" si="248"/>
        <v>0</v>
      </c>
      <c r="AV687">
        <f t="shared" si="249"/>
        <v>10</v>
      </c>
      <c r="AW687">
        <f t="shared" si="250"/>
        <v>3</v>
      </c>
      <c r="AX687">
        <f t="shared" si="251"/>
        <v>1</v>
      </c>
      <c r="AY687">
        <f t="shared" si="252"/>
        <v>12</v>
      </c>
      <c r="AZ687">
        <f t="shared" si="236"/>
        <v>4401</v>
      </c>
      <c r="BA687">
        <f t="shared" si="237"/>
        <v>440100</v>
      </c>
      <c r="BB687">
        <f t="shared" si="253"/>
        <v>0</v>
      </c>
      <c r="BC687">
        <f t="shared" si="254"/>
        <v>0</v>
      </c>
    </row>
    <row r="688" spans="1:55">
      <c r="A688">
        <v>10</v>
      </c>
      <c r="B688">
        <v>3</v>
      </c>
      <c r="C688">
        <v>2</v>
      </c>
      <c r="D688">
        <v>9</v>
      </c>
      <c r="E688">
        <v>0</v>
      </c>
      <c r="F688">
        <v>4</v>
      </c>
      <c r="G688">
        <v>3</v>
      </c>
      <c r="H688">
        <v>1</v>
      </c>
      <c r="I688">
        <v>5</v>
      </c>
      <c r="J688">
        <v>3</v>
      </c>
      <c r="K688">
        <v>2</v>
      </c>
      <c r="L688"/>
      <c r="M688"/>
      <c r="N688">
        <f t="shared" si="238"/>
        <v>10</v>
      </c>
      <c r="O688">
        <f t="shared" si="239"/>
        <v>3</v>
      </c>
      <c r="P688">
        <f t="shared" si="240"/>
        <v>2</v>
      </c>
      <c r="Q688">
        <f t="shared" si="241"/>
        <v>9</v>
      </c>
      <c r="R688">
        <f t="shared" si="242"/>
        <v>4</v>
      </c>
      <c r="S688">
        <f t="shared" si="243"/>
        <v>3</v>
      </c>
      <c r="T688">
        <f t="shared" si="243"/>
        <v>1</v>
      </c>
      <c r="U688">
        <f t="shared" si="244"/>
        <v>5</v>
      </c>
      <c r="V688">
        <f t="shared" si="245"/>
        <v>3</v>
      </c>
      <c r="W688">
        <f t="shared" si="246"/>
        <v>6502</v>
      </c>
      <c r="AP688">
        <f t="shared" si="232"/>
        <v>10</v>
      </c>
      <c r="AQ688">
        <f t="shared" si="233"/>
        <v>3</v>
      </c>
      <c r="AR688">
        <f t="shared" si="234"/>
        <v>2</v>
      </c>
      <c r="AS688">
        <f t="shared" si="235"/>
        <v>9</v>
      </c>
      <c r="AT688">
        <f t="shared" si="247"/>
        <v>7</v>
      </c>
      <c r="AU688">
        <f t="shared" si="248"/>
        <v>3</v>
      </c>
      <c r="AV688">
        <f t="shared" si="249"/>
        <v>10</v>
      </c>
      <c r="AW688">
        <f t="shared" si="250"/>
        <v>3</v>
      </c>
      <c r="AX688">
        <f t="shared" si="251"/>
        <v>2</v>
      </c>
      <c r="AY688">
        <f t="shared" si="252"/>
        <v>9</v>
      </c>
      <c r="AZ688">
        <f t="shared" si="236"/>
        <v>7402</v>
      </c>
      <c r="BA688">
        <f t="shared" si="237"/>
        <v>740200</v>
      </c>
      <c r="BB688">
        <f t="shared" si="253"/>
        <v>0</v>
      </c>
      <c r="BC688">
        <f t="shared" si="254"/>
        <v>0</v>
      </c>
    </row>
    <row r="689" spans="1:55">
      <c r="A689">
        <v>10</v>
      </c>
      <c r="B689">
        <v>3</v>
      </c>
      <c r="C689">
        <v>3</v>
      </c>
      <c r="D689">
        <v>8</v>
      </c>
      <c r="E689">
        <v>0</v>
      </c>
      <c r="F689">
        <v>1</v>
      </c>
      <c r="G689">
        <v>1</v>
      </c>
      <c r="H689">
        <v>15</v>
      </c>
      <c r="I689">
        <v>2</v>
      </c>
      <c r="J689">
        <v>0</v>
      </c>
      <c r="K689">
        <v>3</v>
      </c>
      <c r="L689"/>
      <c r="M689"/>
      <c r="N689">
        <f t="shared" si="238"/>
        <v>10</v>
      </c>
      <c r="O689">
        <f t="shared" si="239"/>
        <v>3</v>
      </c>
      <c r="P689">
        <f t="shared" si="240"/>
        <v>3</v>
      </c>
      <c r="Q689">
        <f t="shared" si="241"/>
        <v>8</v>
      </c>
      <c r="R689">
        <f t="shared" si="242"/>
        <v>1</v>
      </c>
      <c r="S689">
        <f t="shared" si="243"/>
        <v>1</v>
      </c>
      <c r="T689">
        <f t="shared" si="243"/>
        <v>15</v>
      </c>
      <c r="U689">
        <f t="shared" si="244"/>
        <v>2</v>
      </c>
      <c r="V689">
        <f t="shared" si="245"/>
        <v>0</v>
      </c>
      <c r="W689">
        <f t="shared" si="246"/>
        <v>1203</v>
      </c>
      <c r="AP689">
        <f t="shared" si="232"/>
        <v>10</v>
      </c>
      <c r="AQ689">
        <f t="shared" si="233"/>
        <v>3</v>
      </c>
      <c r="AR689">
        <f t="shared" si="234"/>
        <v>3</v>
      </c>
      <c r="AS689">
        <f t="shared" si="235"/>
        <v>8</v>
      </c>
      <c r="AT689">
        <f t="shared" si="247"/>
        <v>4</v>
      </c>
      <c r="AU689">
        <f t="shared" si="248"/>
        <v>6</v>
      </c>
      <c r="AV689">
        <f t="shared" si="249"/>
        <v>10</v>
      </c>
      <c r="AW689">
        <f t="shared" si="250"/>
        <v>3</v>
      </c>
      <c r="AX689">
        <f t="shared" si="251"/>
        <v>3</v>
      </c>
      <c r="AY689">
        <f t="shared" si="252"/>
        <v>8</v>
      </c>
      <c r="AZ689">
        <f t="shared" si="236"/>
        <v>2003</v>
      </c>
      <c r="BA689">
        <f t="shared" si="237"/>
        <v>200300</v>
      </c>
      <c r="BB689">
        <f t="shared" si="253"/>
        <v>0</v>
      </c>
      <c r="BC689">
        <f t="shared" si="254"/>
        <v>0</v>
      </c>
    </row>
    <row r="690" spans="1:55">
      <c r="A690">
        <v>10</v>
      </c>
      <c r="B690">
        <v>3</v>
      </c>
      <c r="C690">
        <v>4</v>
      </c>
      <c r="D690">
        <v>18</v>
      </c>
      <c r="E690">
        <v>0</v>
      </c>
      <c r="F690">
        <v>6</v>
      </c>
      <c r="G690">
        <v>11</v>
      </c>
      <c r="H690">
        <v>1</v>
      </c>
      <c r="I690">
        <v>1</v>
      </c>
      <c r="J690">
        <v>4</v>
      </c>
      <c r="K690">
        <v>1</v>
      </c>
      <c r="L690"/>
      <c r="M690"/>
      <c r="N690">
        <f t="shared" si="238"/>
        <v>10</v>
      </c>
      <c r="O690">
        <f t="shared" si="239"/>
        <v>3</v>
      </c>
      <c r="P690">
        <f t="shared" si="240"/>
        <v>4</v>
      </c>
      <c r="Q690">
        <f t="shared" si="241"/>
        <v>18</v>
      </c>
      <c r="R690">
        <f t="shared" si="242"/>
        <v>6</v>
      </c>
      <c r="S690">
        <f t="shared" si="243"/>
        <v>11</v>
      </c>
      <c r="T690">
        <f t="shared" si="243"/>
        <v>1</v>
      </c>
      <c r="U690">
        <f t="shared" si="244"/>
        <v>1</v>
      </c>
      <c r="V690">
        <f t="shared" si="245"/>
        <v>4</v>
      </c>
      <c r="W690">
        <f t="shared" si="246"/>
        <v>8101</v>
      </c>
      <c r="AP690">
        <f t="shared" si="232"/>
        <v>10</v>
      </c>
      <c r="AQ690">
        <f t="shared" si="233"/>
        <v>3</v>
      </c>
      <c r="AR690">
        <f t="shared" si="234"/>
        <v>4</v>
      </c>
      <c r="AS690">
        <f t="shared" si="235"/>
        <v>18</v>
      </c>
      <c r="AT690">
        <f t="shared" si="247"/>
        <v>9</v>
      </c>
      <c r="AU690">
        <f t="shared" si="248"/>
        <v>4</v>
      </c>
      <c r="AV690">
        <f t="shared" si="249"/>
        <v>10</v>
      </c>
      <c r="AW690">
        <f t="shared" si="250"/>
        <v>3</v>
      </c>
      <c r="AX690">
        <f t="shared" si="251"/>
        <v>4</v>
      </c>
      <c r="AY690">
        <f t="shared" si="252"/>
        <v>18</v>
      </c>
      <c r="AZ690">
        <f t="shared" si="236"/>
        <v>9901</v>
      </c>
      <c r="BA690">
        <f t="shared" si="237"/>
        <v>990100</v>
      </c>
      <c r="BB690">
        <f t="shared" si="253"/>
        <v>0</v>
      </c>
      <c r="BC690">
        <f t="shared" si="254"/>
        <v>0</v>
      </c>
    </row>
    <row r="691" spans="1:55">
      <c r="A691">
        <v>10</v>
      </c>
      <c r="B691">
        <v>3</v>
      </c>
      <c r="C691">
        <v>5</v>
      </c>
      <c r="D691">
        <v>5</v>
      </c>
      <c r="E691">
        <v>0</v>
      </c>
      <c r="F691">
        <v>5</v>
      </c>
      <c r="G691">
        <v>9</v>
      </c>
      <c r="H691">
        <v>11</v>
      </c>
      <c r="I691">
        <v>3</v>
      </c>
      <c r="J691">
        <v>8</v>
      </c>
      <c r="K691">
        <v>3</v>
      </c>
      <c r="L691"/>
      <c r="M691"/>
      <c r="N691">
        <f t="shared" si="238"/>
        <v>10</v>
      </c>
      <c r="O691">
        <f t="shared" si="239"/>
        <v>3</v>
      </c>
      <c r="P691">
        <f t="shared" si="240"/>
        <v>5</v>
      </c>
      <c r="Q691">
        <f t="shared" si="241"/>
        <v>5</v>
      </c>
      <c r="R691">
        <f t="shared" si="242"/>
        <v>5</v>
      </c>
      <c r="S691">
        <f t="shared" si="243"/>
        <v>9</v>
      </c>
      <c r="T691">
        <f t="shared" si="243"/>
        <v>11</v>
      </c>
      <c r="U691">
        <f t="shared" si="244"/>
        <v>3</v>
      </c>
      <c r="V691">
        <f t="shared" si="245"/>
        <v>8</v>
      </c>
      <c r="W691">
        <f t="shared" si="246"/>
        <v>7303</v>
      </c>
      <c r="AP691">
        <f t="shared" si="232"/>
        <v>10</v>
      </c>
      <c r="AQ691">
        <f t="shared" si="233"/>
        <v>3</v>
      </c>
      <c r="AR691">
        <f t="shared" si="234"/>
        <v>5</v>
      </c>
      <c r="AS691">
        <f t="shared" si="235"/>
        <v>5</v>
      </c>
      <c r="AT691">
        <f t="shared" si="247"/>
        <v>8</v>
      </c>
      <c r="AU691">
        <f t="shared" si="248"/>
        <v>8</v>
      </c>
      <c r="AV691">
        <f t="shared" si="249"/>
        <v>10</v>
      </c>
      <c r="AW691">
        <f t="shared" si="250"/>
        <v>3</v>
      </c>
      <c r="AX691">
        <f t="shared" si="251"/>
        <v>5</v>
      </c>
      <c r="AY691">
        <f t="shared" si="252"/>
        <v>5</v>
      </c>
      <c r="AZ691">
        <f t="shared" si="236"/>
        <v>7803</v>
      </c>
      <c r="BA691">
        <f t="shared" si="237"/>
        <v>780300</v>
      </c>
      <c r="BB691">
        <f t="shared" si="253"/>
        <v>0</v>
      </c>
      <c r="BC691">
        <f t="shared" si="254"/>
        <v>0</v>
      </c>
    </row>
    <row r="692" spans="1:55">
      <c r="A692">
        <v>10</v>
      </c>
      <c r="B692">
        <v>4</v>
      </c>
      <c r="C692">
        <v>1</v>
      </c>
      <c r="D692">
        <v>10</v>
      </c>
      <c r="E692">
        <v>0</v>
      </c>
      <c r="F692">
        <v>6</v>
      </c>
      <c r="G692">
        <v>6</v>
      </c>
      <c r="H692">
        <v>6</v>
      </c>
      <c r="I692">
        <v>2</v>
      </c>
      <c r="J692">
        <v>5</v>
      </c>
      <c r="K692">
        <v>1</v>
      </c>
      <c r="L692"/>
      <c r="M692"/>
      <c r="N692">
        <f t="shared" si="238"/>
        <v>10</v>
      </c>
      <c r="O692">
        <f t="shared" si="239"/>
        <v>4</v>
      </c>
      <c r="P692">
        <f t="shared" si="240"/>
        <v>1</v>
      </c>
      <c r="Q692">
        <f t="shared" si="241"/>
        <v>10</v>
      </c>
      <c r="R692">
        <f t="shared" si="242"/>
        <v>6</v>
      </c>
      <c r="S692">
        <f t="shared" si="243"/>
        <v>6</v>
      </c>
      <c r="T692">
        <f t="shared" si="243"/>
        <v>6</v>
      </c>
      <c r="U692">
        <f t="shared" si="244"/>
        <v>2</v>
      </c>
      <c r="V692">
        <f t="shared" si="245"/>
        <v>5</v>
      </c>
      <c r="W692">
        <f t="shared" si="246"/>
        <v>8201</v>
      </c>
      <c r="AP692">
        <f t="shared" si="232"/>
        <v>10</v>
      </c>
      <c r="AQ692">
        <f t="shared" si="233"/>
        <v>4</v>
      </c>
      <c r="AR692">
        <f t="shared" si="234"/>
        <v>1</v>
      </c>
      <c r="AS692">
        <f t="shared" si="235"/>
        <v>10</v>
      </c>
      <c r="AT692">
        <f t="shared" si="247"/>
        <v>9</v>
      </c>
      <c r="AU692">
        <f t="shared" si="248"/>
        <v>5</v>
      </c>
      <c r="AV692">
        <f t="shared" si="249"/>
        <v>10</v>
      </c>
      <c r="AW692">
        <f t="shared" si="250"/>
        <v>4</v>
      </c>
      <c r="AX692">
        <f t="shared" si="251"/>
        <v>1</v>
      </c>
      <c r="AY692">
        <f t="shared" si="252"/>
        <v>10</v>
      </c>
      <c r="AZ692">
        <f t="shared" si="236"/>
        <v>9201</v>
      </c>
      <c r="BA692">
        <f t="shared" si="237"/>
        <v>920100</v>
      </c>
      <c r="BB692">
        <f t="shared" si="253"/>
        <v>0</v>
      </c>
      <c r="BC692">
        <f t="shared" si="254"/>
        <v>0</v>
      </c>
    </row>
    <row r="693" spans="1:55">
      <c r="A693">
        <v>10</v>
      </c>
      <c r="B693">
        <v>4</v>
      </c>
      <c r="C693">
        <v>2</v>
      </c>
      <c r="D693">
        <v>14</v>
      </c>
      <c r="E693">
        <v>0</v>
      </c>
      <c r="F693">
        <v>1</v>
      </c>
      <c r="G693">
        <v>9</v>
      </c>
      <c r="H693">
        <v>16</v>
      </c>
      <c r="I693">
        <v>1</v>
      </c>
      <c r="J693">
        <v>0</v>
      </c>
      <c r="K693">
        <v>1</v>
      </c>
      <c r="L693"/>
      <c r="M693"/>
      <c r="N693">
        <f t="shared" si="238"/>
        <v>10</v>
      </c>
      <c r="O693">
        <f t="shared" si="239"/>
        <v>4</v>
      </c>
      <c r="P693">
        <f t="shared" si="240"/>
        <v>2</v>
      </c>
      <c r="Q693">
        <f t="shared" si="241"/>
        <v>14</v>
      </c>
      <c r="R693">
        <f t="shared" si="242"/>
        <v>1</v>
      </c>
      <c r="S693">
        <f t="shared" si="243"/>
        <v>9</v>
      </c>
      <c r="T693">
        <f t="shared" si="243"/>
        <v>16</v>
      </c>
      <c r="U693">
        <f t="shared" si="244"/>
        <v>1</v>
      </c>
      <c r="V693">
        <f t="shared" si="245"/>
        <v>0</v>
      </c>
      <c r="W693">
        <f t="shared" si="246"/>
        <v>1101</v>
      </c>
      <c r="AP693">
        <f t="shared" si="232"/>
        <v>10</v>
      </c>
      <c r="AQ693">
        <f t="shared" si="233"/>
        <v>4</v>
      </c>
      <c r="AR693">
        <f t="shared" si="234"/>
        <v>2</v>
      </c>
      <c r="AS693">
        <f t="shared" si="235"/>
        <v>14</v>
      </c>
      <c r="AT693">
        <f t="shared" si="247"/>
        <v>4</v>
      </c>
      <c r="AU693">
        <f t="shared" si="248"/>
        <v>4</v>
      </c>
      <c r="AV693">
        <f t="shared" si="249"/>
        <v>10</v>
      </c>
      <c r="AW693">
        <f t="shared" si="250"/>
        <v>4</v>
      </c>
      <c r="AX693">
        <f t="shared" si="251"/>
        <v>2</v>
      </c>
      <c r="AY693">
        <f t="shared" si="252"/>
        <v>14</v>
      </c>
      <c r="AZ693">
        <f t="shared" si="236"/>
        <v>2501</v>
      </c>
      <c r="BA693">
        <f t="shared" si="237"/>
        <v>250100</v>
      </c>
      <c r="BB693">
        <f t="shared" si="253"/>
        <v>0</v>
      </c>
      <c r="BC693">
        <f t="shared" si="254"/>
        <v>0</v>
      </c>
    </row>
    <row r="694" spans="1:55">
      <c r="A694">
        <v>10</v>
      </c>
      <c r="B694">
        <v>4</v>
      </c>
      <c r="C694">
        <v>3</v>
      </c>
      <c r="D694">
        <v>17</v>
      </c>
      <c r="E694">
        <v>0</v>
      </c>
      <c r="F694">
        <v>3</v>
      </c>
      <c r="G694">
        <v>2</v>
      </c>
      <c r="H694">
        <v>4</v>
      </c>
      <c r="I694">
        <v>3</v>
      </c>
      <c r="J694">
        <v>6</v>
      </c>
      <c r="K694">
        <v>3</v>
      </c>
      <c r="L694"/>
      <c r="M694"/>
      <c r="N694">
        <f t="shared" si="238"/>
        <v>10</v>
      </c>
      <c r="O694">
        <f t="shared" si="239"/>
        <v>4</v>
      </c>
      <c r="P694">
        <f t="shared" si="240"/>
        <v>3</v>
      </c>
      <c r="Q694">
        <f t="shared" si="241"/>
        <v>17</v>
      </c>
      <c r="R694">
        <f t="shared" si="242"/>
        <v>3</v>
      </c>
      <c r="S694">
        <f t="shared" si="243"/>
        <v>2</v>
      </c>
      <c r="T694">
        <f t="shared" si="243"/>
        <v>4</v>
      </c>
      <c r="U694">
        <f t="shared" si="244"/>
        <v>3</v>
      </c>
      <c r="V694">
        <f t="shared" si="245"/>
        <v>6</v>
      </c>
      <c r="W694">
        <f t="shared" si="246"/>
        <v>5303</v>
      </c>
      <c r="AP694">
        <f t="shared" si="232"/>
        <v>10</v>
      </c>
      <c r="AQ694">
        <f t="shared" si="233"/>
        <v>4</v>
      </c>
      <c r="AR694">
        <f t="shared" si="234"/>
        <v>3</v>
      </c>
      <c r="AS694">
        <f t="shared" si="235"/>
        <v>17</v>
      </c>
      <c r="AT694">
        <f t="shared" si="247"/>
        <v>6</v>
      </c>
      <c r="AU694">
        <f t="shared" si="248"/>
        <v>6</v>
      </c>
      <c r="AV694">
        <f t="shared" si="249"/>
        <v>10</v>
      </c>
      <c r="AW694">
        <f t="shared" si="250"/>
        <v>4</v>
      </c>
      <c r="AX694">
        <f t="shared" si="251"/>
        <v>3</v>
      </c>
      <c r="AY694">
        <f t="shared" si="252"/>
        <v>17</v>
      </c>
      <c r="AZ694">
        <f t="shared" si="236"/>
        <v>7003</v>
      </c>
      <c r="BA694">
        <f t="shared" si="237"/>
        <v>700300</v>
      </c>
      <c r="BB694">
        <f t="shared" si="253"/>
        <v>0</v>
      </c>
      <c r="BC694">
        <f t="shared" si="254"/>
        <v>0</v>
      </c>
    </row>
    <row r="695" spans="1:55">
      <c r="A695">
        <v>10</v>
      </c>
      <c r="B695">
        <v>4</v>
      </c>
      <c r="C695">
        <v>4</v>
      </c>
      <c r="D695">
        <v>16</v>
      </c>
      <c r="E695">
        <v>0</v>
      </c>
      <c r="F695">
        <v>7</v>
      </c>
      <c r="G695">
        <v>11</v>
      </c>
      <c r="H695">
        <v>17</v>
      </c>
      <c r="I695">
        <v>5</v>
      </c>
      <c r="J695">
        <v>2</v>
      </c>
      <c r="K695">
        <v>2</v>
      </c>
      <c r="L695"/>
      <c r="M695"/>
      <c r="N695">
        <f t="shared" si="238"/>
        <v>10</v>
      </c>
      <c r="O695">
        <f t="shared" si="239"/>
        <v>4</v>
      </c>
      <c r="P695">
        <f t="shared" si="240"/>
        <v>4</v>
      </c>
      <c r="Q695">
        <f t="shared" si="241"/>
        <v>16</v>
      </c>
      <c r="R695">
        <f t="shared" si="242"/>
        <v>7</v>
      </c>
      <c r="S695">
        <f t="shared" si="243"/>
        <v>11</v>
      </c>
      <c r="T695">
        <f t="shared" si="243"/>
        <v>17</v>
      </c>
      <c r="U695">
        <f t="shared" si="244"/>
        <v>5</v>
      </c>
      <c r="V695">
        <f t="shared" si="245"/>
        <v>2</v>
      </c>
      <c r="W695">
        <f t="shared" si="246"/>
        <v>9502</v>
      </c>
      <c r="AP695">
        <f t="shared" si="232"/>
        <v>10</v>
      </c>
      <c r="AQ695">
        <f t="shared" si="233"/>
        <v>4</v>
      </c>
      <c r="AR695">
        <f t="shared" si="234"/>
        <v>4</v>
      </c>
      <c r="AS695">
        <f t="shared" si="235"/>
        <v>16</v>
      </c>
      <c r="AT695">
        <f t="shared" si="247"/>
        <v>10</v>
      </c>
      <c r="AU695">
        <f t="shared" si="248"/>
        <v>2</v>
      </c>
      <c r="AV695">
        <f t="shared" si="249"/>
        <v>10</v>
      </c>
      <c r="AW695">
        <f t="shared" si="250"/>
        <v>4</v>
      </c>
      <c r="AX695">
        <f t="shared" si="251"/>
        <v>4</v>
      </c>
      <c r="AY695">
        <f t="shared" si="252"/>
        <v>16</v>
      </c>
      <c r="AZ695">
        <f t="shared" si="236"/>
        <v>11102</v>
      </c>
      <c r="BA695">
        <f t="shared" si="237"/>
        <v>1110200</v>
      </c>
      <c r="BB695">
        <f t="shared" si="253"/>
        <v>0</v>
      </c>
      <c r="BC695">
        <f t="shared" si="254"/>
        <v>0</v>
      </c>
    </row>
    <row r="696" spans="1:55">
      <c r="A696">
        <v>10</v>
      </c>
      <c r="B696">
        <v>4</v>
      </c>
      <c r="C696">
        <v>5</v>
      </c>
      <c r="D696">
        <v>15</v>
      </c>
      <c r="E696">
        <v>0</v>
      </c>
      <c r="F696">
        <v>4</v>
      </c>
      <c r="G696">
        <v>10</v>
      </c>
      <c r="H696">
        <v>12</v>
      </c>
      <c r="I696">
        <v>4</v>
      </c>
      <c r="J696">
        <v>7</v>
      </c>
      <c r="K696">
        <v>2</v>
      </c>
      <c r="L696"/>
      <c r="M696"/>
      <c r="N696">
        <f t="shared" si="238"/>
        <v>10</v>
      </c>
      <c r="O696">
        <f t="shared" si="239"/>
        <v>4</v>
      </c>
      <c r="P696">
        <f t="shared" si="240"/>
        <v>5</v>
      </c>
      <c r="Q696">
        <f t="shared" si="241"/>
        <v>15</v>
      </c>
      <c r="R696">
        <f t="shared" si="242"/>
        <v>4</v>
      </c>
      <c r="S696">
        <f t="shared" si="243"/>
        <v>10</v>
      </c>
      <c r="T696">
        <f t="shared" si="243"/>
        <v>12</v>
      </c>
      <c r="U696">
        <f t="shared" si="244"/>
        <v>4</v>
      </c>
      <c r="V696">
        <f t="shared" si="245"/>
        <v>7</v>
      </c>
      <c r="W696">
        <f t="shared" si="246"/>
        <v>6402</v>
      </c>
      <c r="AP696">
        <f t="shared" si="232"/>
        <v>10</v>
      </c>
      <c r="AQ696">
        <f t="shared" si="233"/>
        <v>4</v>
      </c>
      <c r="AR696">
        <f t="shared" si="234"/>
        <v>5</v>
      </c>
      <c r="AS696">
        <f t="shared" si="235"/>
        <v>15</v>
      </c>
      <c r="AT696">
        <f t="shared" si="247"/>
        <v>7</v>
      </c>
      <c r="AU696">
        <f t="shared" si="248"/>
        <v>7</v>
      </c>
      <c r="AV696">
        <f t="shared" si="249"/>
        <v>10</v>
      </c>
      <c r="AW696">
        <f t="shared" si="250"/>
        <v>4</v>
      </c>
      <c r="AX696">
        <f t="shared" si="251"/>
        <v>5</v>
      </c>
      <c r="AY696">
        <f t="shared" si="252"/>
        <v>15</v>
      </c>
      <c r="AZ696">
        <f t="shared" si="236"/>
        <v>7902</v>
      </c>
      <c r="BA696">
        <f t="shared" si="237"/>
        <v>790200</v>
      </c>
      <c r="BB696">
        <f t="shared" si="253"/>
        <v>0</v>
      </c>
      <c r="BC696">
        <f t="shared" si="254"/>
        <v>0</v>
      </c>
    </row>
    <row r="697" spans="1:55">
      <c r="A697">
        <v>10</v>
      </c>
      <c r="B697">
        <v>5</v>
      </c>
      <c r="C697">
        <v>1</v>
      </c>
      <c r="D697">
        <v>11</v>
      </c>
      <c r="E697">
        <v>0</v>
      </c>
      <c r="F697">
        <v>5</v>
      </c>
      <c r="G697">
        <v>13</v>
      </c>
      <c r="H697">
        <v>8</v>
      </c>
      <c r="I697">
        <v>1</v>
      </c>
      <c r="J697">
        <v>5</v>
      </c>
      <c r="K697">
        <v>3</v>
      </c>
      <c r="L697"/>
      <c r="M697"/>
      <c r="N697">
        <f t="shared" si="238"/>
        <v>10</v>
      </c>
      <c r="O697">
        <f t="shared" si="239"/>
        <v>5</v>
      </c>
      <c r="P697">
        <f t="shared" si="240"/>
        <v>1</v>
      </c>
      <c r="Q697">
        <f t="shared" si="241"/>
        <v>11</v>
      </c>
      <c r="R697">
        <f t="shared" si="242"/>
        <v>5</v>
      </c>
      <c r="S697">
        <f t="shared" si="243"/>
        <v>13</v>
      </c>
      <c r="T697">
        <f t="shared" si="243"/>
        <v>8</v>
      </c>
      <c r="U697">
        <f t="shared" si="244"/>
        <v>1</v>
      </c>
      <c r="V697">
        <f t="shared" si="245"/>
        <v>5</v>
      </c>
      <c r="W697">
        <f t="shared" si="246"/>
        <v>7103</v>
      </c>
      <c r="AP697">
        <f t="shared" si="232"/>
        <v>10</v>
      </c>
      <c r="AQ697">
        <f t="shared" si="233"/>
        <v>5</v>
      </c>
      <c r="AR697">
        <f t="shared" si="234"/>
        <v>1</v>
      </c>
      <c r="AS697">
        <f t="shared" si="235"/>
        <v>11</v>
      </c>
      <c r="AT697">
        <f t="shared" si="247"/>
        <v>8</v>
      </c>
      <c r="AU697">
        <f t="shared" si="248"/>
        <v>5</v>
      </c>
      <c r="AV697">
        <f t="shared" si="249"/>
        <v>10</v>
      </c>
      <c r="AW697">
        <f t="shared" si="250"/>
        <v>5</v>
      </c>
      <c r="AX697">
        <f t="shared" si="251"/>
        <v>1</v>
      </c>
      <c r="AY697">
        <f t="shared" si="252"/>
        <v>11</v>
      </c>
      <c r="AZ697">
        <f t="shared" si="236"/>
        <v>8203</v>
      </c>
      <c r="BA697">
        <f t="shared" si="237"/>
        <v>820300</v>
      </c>
      <c r="BB697">
        <f t="shared" si="253"/>
        <v>0</v>
      </c>
      <c r="BC697">
        <f t="shared" si="254"/>
        <v>0</v>
      </c>
    </row>
    <row r="698" spans="1:55">
      <c r="A698">
        <v>10</v>
      </c>
      <c r="B698">
        <v>5</v>
      </c>
      <c r="C698">
        <v>2</v>
      </c>
      <c r="D698">
        <v>14</v>
      </c>
      <c r="E698">
        <v>0</v>
      </c>
      <c r="F698">
        <v>3</v>
      </c>
      <c r="G698">
        <v>8</v>
      </c>
      <c r="H698">
        <v>3</v>
      </c>
      <c r="I698">
        <v>4</v>
      </c>
      <c r="J698">
        <v>1</v>
      </c>
      <c r="K698">
        <v>1</v>
      </c>
      <c r="L698"/>
      <c r="M698"/>
      <c r="N698">
        <f t="shared" si="238"/>
        <v>10</v>
      </c>
      <c r="O698">
        <f t="shared" si="239"/>
        <v>5</v>
      </c>
      <c r="P698">
        <f t="shared" si="240"/>
        <v>2</v>
      </c>
      <c r="Q698">
        <f t="shared" si="241"/>
        <v>14</v>
      </c>
      <c r="R698">
        <f t="shared" si="242"/>
        <v>3</v>
      </c>
      <c r="S698">
        <f t="shared" si="243"/>
        <v>8</v>
      </c>
      <c r="T698">
        <f t="shared" si="243"/>
        <v>3</v>
      </c>
      <c r="U698">
        <f t="shared" si="244"/>
        <v>4</v>
      </c>
      <c r="V698">
        <f t="shared" si="245"/>
        <v>1</v>
      </c>
      <c r="W698">
        <f t="shared" si="246"/>
        <v>5401</v>
      </c>
      <c r="AP698">
        <f t="shared" si="232"/>
        <v>10</v>
      </c>
      <c r="AQ698">
        <f t="shared" si="233"/>
        <v>5</v>
      </c>
      <c r="AR698">
        <f t="shared" si="234"/>
        <v>2</v>
      </c>
      <c r="AS698">
        <f t="shared" si="235"/>
        <v>14</v>
      </c>
      <c r="AT698">
        <f t="shared" si="247"/>
        <v>6</v>
      </c>
      <c r="AU698">
        <f t="shared" si="248"/>
        <v>1</v>
      </c>
      <c r="AV698">
        <f t="shared" si="249"/>
        <v>10</v>
      </c>
      <c r="AW698">
        <f t="shared" si="250"/>
        <v>5</v>
      </c>
      <c r="AX698">
        <f t="shared" si="251"/>
        <v>2</v>
      </c>
      <c r="AY698">
        <f t="shared" si="252"/>
        <v>14</v>
      </c>
      <c r="AZ698">
        <f t="shared" si="236"/>
        <v>6801</v>
      </c>
      <c r="BA698">
        <f t="shared" si="237"/>
        <v>680100</v>
      </c>
      <c r="BB698">
        <f t="shared" si="253"/>
        <v>0</v>
      </c>
      <c r="BC698">
        <f t="shared" si="254"/>
        <v>0</v>
      </c>
    </row>
    <row r="699" spans="1:55">
      <c r="A699">
        <v>10</v>
      </c>
      <c r="B699">
        <v>5</v>
      </c>
      <c r="C699">
        <v>3</v>
      </c>
      <c r="D699">
        <v>5</v>
      </c>
      <c r="E699">
        <v>0</v>
      </c>
      <c r="F699">
        <v>7</v>
      </c>
      <c r="G699">
        <v>7</v>
      </c>
      <c r="H699">
        <v>5</v>
      </c>
      <c r="I699">
        <v>2</v>
      </c>
      <c r="J699">
        <v>6</v>
      </c>
      <c r="K699">
        <v>2</v>
      </c>
      <c r="L699"/>
      <c r="M699"/>
      <c r="N699">
        <f t="shared" si="238"/>
        <v>10</v>
      </c>
      <c r="O699">
        <f t="shared" si="239"/>
        <v>5</v>
      </c>
      <c r="P699">
        <f t="shared" si="240"/>
        <v>3</v>
      </c>
      <c r="Q699">
        <f t="shared" si="241"/>
        <v>5</v>
      </c>
      <c r="R699">
        <f t="shared" si="242"/>
        <v>7</v>
      </c>
      <c r="S699">
        <f t="shared" si="243"/>
        <v>7</v>
      </c>
      <c r="T699">
        <f t="shared" si="243"/>
        <v>5</v>
      </c>
      <c r="U699">
        <f t="shared" si="244"/>
        <v>2</v>
      </c>
      <c r="V699">
        <f t="shared" si="245"/>
        <v>6</v>
      </c>
      <c r="W699">
        <f t="shared" si="246"/>
        <v>9202</v>
      </c>
      <c r="AP699">
        <f t="shared" si="232"/>
        <v>10</v>
      </c>
      <c r="AQ699">
        <f t="shared" si="233"/>
        <v>5</v>
      </c>
      <c r="AR699">
        <f t="shared" si="234"/>
        <v>3</v>
      </c>
      <c r="AS699">
        <f t="shared" si="235"/>
        <v>5</v>
      </c>
      <c r="AT699">
        <f t="shared" si="247"/>
        <v>10</v>
      </c>
      <c r="AU699">
        <f t="shared" si="248"/>
        <v>6</v>
      </c>
      <c r="AV699">
        <f t="shared" si="249"/>
        <v>10</v>
      </c>
      <c r="AW699">
        <f t="shared" si="250"/>
        <v>5</v>
      </c>
      <c r="AX699">
        <f t="shared" si="251"/>
        <v>3</v>
      </c>
      <c r="AY699">
        <f t="shared" si="252"/>
        <v>5</v>
      </c>
      <c r="AZ699">
        <f t="shared" si="236"/>
        <v>9702</v>
      </c>
      <c r="BA699">
        <f t="shared" si="237"/>
        <v>970200</v>
      </c>
      <c r="BB699">
        <f t="shared" si="253"/>
        <v>0</v>
      </c>
      <c r="BC699">
        <f t="shared" si="254"/>
        <v>0</v>
      </c>
    </row>
    <row r="700" spans="1:55">
      <c r="A700">
        <v>10</v>
      </c>
      <c r="B700">
        <v>5</v>
      </c>
      <c r="C700">
        <v>4</v>
      </c>
      <c r="D700">
        <v>18</v>
      </c>
      <c r="E700">
        <v>0</v>
      </c>
      <c r="F700">
        <v>6</v>
      </c>
      <c r="G700">
        <v>4</v>
      </c>
      <c r="H700">
        <v>9</v>
      </c>
      <c r="I700">
        <v>3</v>
      </c>
      <c r="J700">
        <v>3</v>
      </c>
      <c r="K700">
        <v>2</v>
      </c>
      <c r="L700"/>
      <c r="M700"/>
      <c r="N700">
        <f t="shared" si="238"/>
        <v>10</v>
      </c>
      <c r="O700">
        <f t="shared" si="239"/>
        <v>5</v>
      </c>
      <c r="P700">
        <f t="shared" si="240"/>
        <v>4</v>
      </c>
      <c r="Q700">
        <f t="shared" si="241"/>
        <v>18</v>
      </c>
      <c r="R700">
        <f t="shared" si="242"/>
        <v>6</v>
      </c>
      <c r="S700">
        <f t="shared" si="243"/>
        <v>4</v>
      </c>
      <c r="T700">
        <f t="shared" si="243"/>
        <v>9</v>
      </c>
      <c r="U700">
        <f t="shared" si="244"/>
        <v>3</v>
      </c>
      <c r="V700">
        <f t="shared" si="245"/>
        <v>3</v>
      </c>
      <c r="W700">
        <f t="shared" si="246"/>
        <v>8302</v>
      </c>
      <c r="AP700">
        <f t="shared" si="232"/>
        <v>10</v>
      </c>
      <c r="AQ700">
        <f t="shared" si="233"/>
        <v>5</v>
      </c>
      <c r="AR700">
        <f t="shared" si="234"/>
        <v>4</v>
      </c>
      <c r="AS700">
        <f t="shared" si="235"/>
        <v>18</v>
      </c>
      <c r="AT700">
        <f t="shared" si="247"/>
        <v>9</v>
      </c>
      <c r="AU700">
        <f t="shared" si="248"/>
        <v>3</v>
      </c>
      <c r="AV700">
        <f t="shared" si="249"/>
        <v>10</v>
      </c>
      <c r="AW700">
        <f t="shared" si="250"/>
        <v>5</v>
      </c>
      <c r="AX700">
        <f t="shared" si="251"/>
        <v>4</v>
      </c>
      <c r="AY700">
        <f t="shared" si="252"/>
        <v>18</v>
      </c>
      <c r="AZ700">
        <f t="shared" si="236"/>
        <v>10102</v>
      </c>
      <c r="BA700">
        <f t="shared" si="237"/>
        <v>1010200</v>
      </c>
      <c r="BB700">
        <f t="shared" si="253"/>
        <v>0</v>
      </c>
      <c r="BC700">
        <f t="shared" si="254"/>
        <v>0</v>
      </c>
    </row>
    <row r="701" spans="1:55">
      <c r="A701">
        <v>10</v>
      </c>
      <c r="B701">
        <v>5</v>
      </c>
      <c r="C701">
        <v>5</v>
      </c>
      <c r="D701">
        <v>0</v>
      </c>
      <c r="E701">
        <v>1</v>
      </c>
      <c r="F701">
        <v>2</v>
      </c>
      <c r="G701">
        <v>5</v>
      </c>
      <c r="H701">
        <v>7</v>
      </c>
      <c r="I701">
        <v>5</v>
      </c>
      <c r="J701">
        <v>0</v>
      </c>
      <c r="K701">
        <v>3</v>
      </c>
      <c r="L701"/>
      <c r="M701"/>
      <c r="N701">
        <f t="shared" si="238"/>
        <v>10</v>
      </c>
      <c r="O701">
        <f t="shared" si="239"/>
        <v>5</v>
      </c>
      <c r="P701">
        <f t="shared" si="240"/>
        <v>5</v>
      </c>
      <c r="Q701">
        <f t="shared" si="241"/>
        <v>1</v>
      </c>
      <c r="R701">
        <f t="shared" si="242"/>
        <v>2</v>
      </c>
      <c r="S701">
        <f t="shared" si="243"/>
        <v>5</v>
      </c>
      <c r="T701">
        <f t="shared" si="243"/>
        <v>7</v>
      </c>
      <c r="U701">
        <f t="shared" si="244"/>
        <v>5</v>
      </c>
      <c r="V701">
        <f t="shared" si="245"/>
        <v>0</v>
      </c>
      <c r="W701">
        <f t="shared" si="246"/>
        <v>4503</v>
      </c>
      <c r="AP701">
        <f t="shared" si="232"/>
        <v>10</v>
      </c>
      <c r="AQ701">
        <f t="shared" si="233"/>
        <v>5</v>
      </c>
      <c r="AR701">
        <f t="shared" si="234"/>
        <v>5</v>
      </c>
      <c r="AS701">
        <f t="shared" si="235"/>
        <v>0</v>
      </c>
      <c r="AT701">
        <f t="shared" si="247"/>
        <v>1</v>
      </c>
      <c r="AU701">
        <f t="shared" si="248"/>
        <v>0</v>
      </c>
      <c r="AV701">
        <f t="shared" si="249"/>
        <v>10</v>
      </c>
      <c r="AW701">
        <f t="shared" si="250"/>
        <v>5</v>
      </c>
      <c r="AX701">
        <f t="shared" si="251"/>
        <v>5</v>
      </c>
      <c r="AY701">
        <f t="shared" si="252"/>
        <v>1</v>
      </c>
      <c r="AZ701">
        <f t="shared" si="236"/>
        <v>4503</v>
      </c>
      <c r="BA701">
        <f t="shared" si="237"/>
        <v>450300</v>
      </c>
      <c r="BB701">
        <f t="shared" si="253"/>
        <v>0</v>
      </c>
      <c r="BC701">
        <f t="shared" si="254"/>
        <v>0</v>
      </c>
    </row>
    <row r="702" spans="1:55">
      <c r="A702">
        <v>10</v>
      </c>
      <c r="B702">
        <v>6</v>
      </c>
      <c r="C702">
        <v>1</v>
      </c>
      <c r="D702">
        <v>0</v>
      </c>
      <c r="E702">
        <v>21</v>
      </c>
      <c r="F702">
        <v>2</v>
      </c>
      <c r="G702">
        <v>3</v>
      </c>
      <c r="H702">
        <v>6</v>
      </c>
      <c r="I702">
        <v>4</v>
      </c>
      <c r="J702">
        <v>0</v>
      </c>
      <c r="K702">
        <v>2</v>
      </c>
      <c r="L702"/>
      <c r="M702"/>
      <c r="N702">
        <f t="shared" si="238"/>
        <v>10</v>
      </c>
      <c r="O702">
        <f t="shared" si="239"/>
        <v>6</v>
      </c>
      <c r="P702">
        <f t="shared" si="240"/>
        <v>1</v>
      </c>
      <c r="Q702">
        <f t="shared" si="241"/>
        <v>21</v>
      </c>
      <c r="R702">
        <f t="shared" si="242"/>
        <v>2</v>
      </c>
      <c r="S702">
        <f t="shared" si="243"/>
        <v>3</v>
      </c>
      <c r="T702">
        <f t="shared" si="243"/>
        <v>6</v>
      </c>
      <c r="U702">
        <f t="shared" si="244"/>
        <v>4</v>
      </c>
      <c r="V702">
        <f t="shared" si="245"/>
        <v>0</v>
      </c>
      <c r="W702">
        <f t="shared" si="246"/>
        <v>2402</v>
      </c>
      <c r="AP702">
        <f t="shared" si="232"/>
        <v>10</v>
      </c>
      <c r="AQ702">
        <f t="shared" si="233"/>
        <v>6</v>
      </c>
      <c r="AR702">
        <f t="shared" si="234"/>
        <v>1</v>
      </c>
      <c r="AS702">
        <f t="shared" si="235"/>
        <v>0</v>
      </c>
      <c r="AT702">
        <f t="shared" si="247"/>
        <v>21</v>
      </c>
      <c r="AU702">
        <f t="shared" si="248"/>
        <v>0</v>
      </c>
      <c r="AV702">
        <f t="shared" si="249"/>
        <v>10</v>
      </c>
      <c r="AW702">
        <f t="shared" si="250"/>
        <v>6</v>
      </c>
      <c r="AX702">
        <f t="shared" si="251"/>
        <v>1</v>
      </c>
      <c r="AY702">
        <f t="shared" si="252"/>
        <v>21</v>
      </c>
      <c r="AZ702">
        <f t="shared" si="236"/>
        <v>2402</v>
      </c>
      <c r="BA702">
        <f t="shared" si="237"/>
        <v>240200</v>
      </c>
      <c r="BB702">
        <f t="shared" si="253"/>
        <v>0</v>
      </c>
      <c r="BC702">
        <f t="shared" si="254"/>
        <v>0</v>
      </c>
    </row>
    <row r="703" spans="1:55">
      <c r="A703">
        <v>10</v>
      </c>
      <c r="B703">
        <v>6</v>
      </c>
      <c r="C703">
        <v>2</v>
      </c>
      <c r="D703">
        <v>7</v>
      </c>
      <c r="E703">
        <v>0</v>
      </c>
      <c r="F703">
        <v>4</v>
      </c>
      <c r="G703">
        <v>11</v>
      </c>
      <c r="H703">
        <v>5</v>
      </c>
      <c r="I703">
        <v>3</v>
      </c>
      <c r="J703">
        <v>2</v>
      </c>
      <c r="K703">
        <v>3</v>
      </c>
      <c r="L703"/>
      <c r="M703"/>
      <c r="N703">
        <f t="shared" si="238"/>
        <v>10</v>
      </c>
      <c r="O703">
        <f t="shared" si="239"/>
        <v>6</v>
      </c>
      <c r="P703">
        <f t="shared" si="240"/>
        <v>2</v>
      </c>
      <c r="Q703">
        <f t="shared" si="241"/>
        <v>7</v>
      </c>
      <c r="R703">
        <f t="shared" si="242"/>
        <v>4</v>
      </c>
      <c r="S703">
        <f t="shared" si="243"/>
        <v>11</v>
      </c>
      <c r="T703">
        <f t="shared" si="243"/>
        <v>5</v>
      </c>
      <c r="U703">
        <f t="shared" si="244"/>
        <v>3</v>
      </c>
      <c r="V703">
        <f t="shared" si="245"/>
        <v>2</v>
      </c>
      <c r="W703">
        <f t="shared" si="246"/>
        <v>6303</v>
      </c>
      <c r="AP703">
        <f t="shared" si="232"/>
        <v>10</v>
      </c>
      <c r="AQ703">
        <f t="shared" si="233"/>
        <v>6</v>
      </c>
      <c r="AR703">
        <f t="shared" si="234"/>
        <v>2</v>
      </c>
      <c r="AS703">
        <f t="shared" si="235"/>
        <v>7</v>
      </c>
      <c r="AT703">
        <f t="shared" si="247"/>
        <v>7</v>
      </c>
      <c r="AU703">
        <f t="shared" si="248"/>
        <v>2</v>
      </c>
      <c r="AV703">
        <f t="shared" si="249"/>
        <v>10</v>
      </c>
      <c r="AW703">
        <f t="shared" si="250"/>
        <v>6</v>
      </c>
      <c r="AX703">
        <f t="shared" si="251"/>
        <v>2</v>
      </c>
      <c r="AY703">
        <f t="shared" si="252"/>
        <v>7</v>
      </c>
      <c r="AZ703">
        <f t="shared" si="236"/>
        <v>7003</v>
      </c>
      <c r="BA703">
        <f t="shared" si="237"/>
        <v>700300</v>
      </c>
      <c r="BB703">
        <f t="shared" si="253"/>
        <v>0</v>
      </c>
      <c r="BC703">
        <f t="shared" si="254"/>
        <v>0</v>
      </c>
    </row>
    <row r="704" spans="1:55">
      <c r="A704">
        <v>10</v>
      </c>
      <c r="B704">
        <v>6</v>
      </c>
      <c r="C704">
        <v>3</v>
      </c>
      <c r="D704">
        <v>3</v>
      </c>
      <c r="E704">
        <v>0</v>
      </c>
      <c r="F704">
        <v>5</v>
      </c>
      <c r="G704">
        <v>8</v>
      </c>
      <c r="H704">
        <v>3</v>
      </c>
      <c r="I704">
        <v>1</v>
      </c>
      <c r="J704">
        <v>6</v>
      </c>
      <c r="K704">
        <v>2</v>
      </c>
      <c r="L704"/>
      <c r="M704"/>
      <c r="N704">
        <f t="shared" si="238"/>
        <v>10</v>
      </c>
      <c r="O704">
        <f t="shared" si="239"/>
        <v>6</v>
      </c>
      <c r="P704">
        <f t="shared" si="240"/>
        <v>3</v>
      </c>
      <c r="Q704">
        <f t="shared" si="241"/>
        <v>3</v>
      </c>
      <c r="R704">
        <f t="shared" si="242"/>
        <v>5</v>
      </c>
      <c r="S704">
        <f t="shared" si="243"/>
        <v>8</v>
      </c>
      <c r="T704">
        <f t="shared" si="243"/>
        <v>3</v>
      </c>
      <c r="U704">
        <f t="shared" si="244"/>
        <v>1</v>
      </c>
      <c r="V704">
        <f t="shared" si="245"/>
        <v>6</v>
      </c>
      <c r="W704">
        <f t="shared" si="246"/>
        <v>7102</v>
      </c>
      <c r="AP704">
        <f t="shared" si="232"/>
        <v>10</v>
      </c>
      <c r="AQ704">
        <f t="shared" si="233"/>
        <v>6</v>
      </c>
      <c r="AR704">
        <f t="shared" si="234"/>
        <v>3</v>
      </c>
      <c r="AS704">
        <f t="shared" si="235"/>
        <v>3</v>
      </c>
      <c r="AT704">
        <f t="shared" si="247"/>
        <v>8</v>
      </c>
      <c r="AU704">
        <f t="shared" si="248"/>
        <v>0</v>
      </c>
      <c r="AV704">
        <f t="shared" si="249"/>
        <v>10</v>
      </c>
      <c r="AW704">
        <f t="shared" si="250"/>
        <v>6</v>
      </c>
      <c r="AX704">
        <f t="shared" si="251"/>
        <v>3</v>
      </c>
      <c r="AY704">
        <f t="shared" si="252"/>
        <v>3</v>
      </c>
      <c r="AZ704">
        <f t="shared" si="236"/>
        <v>7402</v>
      </c>
      <c r="BA704">
        <f t="shared" si="237"/>
        <v>740200</v>
      </c>
      <c r="BB704">
        <f t="shared" si="253"/>
        <v>0</v>
      </c>
      <c r="BC704">
        <f t="shared" si="254"/>
        <v>0</v>
      </c>
    </row>
    <row r="705" spans="1:55">
      <c r="A705">
        <v>10</v>
      </c>
      <c r="B705">
        <v>6</v>
      </c>
      <c r="C705">
        <v>4</v>
      </c>
      <c r="D705">
        <v>6</v>
      </c>
      <c r="E705">
        <v>0</v>
      </c>
      <c r="F705">
        <v>6</v>
      </c>
      <c r="G705">
        <v>9</v>
      </c>
      <c r="H705">
        <v>3</v>
      </c>
      <c r="I705">
        <v>2</v>
      </c>
      <c r="J705">
        <v>7</v>
      </c>
      <c r="K705">
        <v>1</v>
      </c>
      <c r="L705"/>
      <c r="M705"/>
      <c r="N705">
        <f t="shared" si="238"/>
        <v>10</v>
      </c>
      <c r="O705">
        <f t="shared" si="239"/>
        <v>6</v>
      </c>
      <c r="P705">
        <f t="shared" si="240"/>
        <v>4</v>
      </c>
      <c r="Q705">
        <f t="shared" si="241"/>
        <v>6</v>
      </c>
      <c r="R705">
        <f t="shared" si="242"/>
        <v>6</v>
      </c>
      <c r="S705">
        <f t="shared" si="243"/>
        <v>9</v>
      </c>
      <c r="T705">
        <f t="shared" si="243"/>
        <v>3</v>
      </c>
      <c r="U705">
        <f t="shared" si="244"/>
        <v>2</v>
      </c>
      <c r="V705">
        <f t="shared" si="245"/>
        <v>7</v>
      </c>
      <c r="W705">
        <f t="shared" si="246"/>
        <v>8201</v>
      </c>
      <c r="AP705">
        <f t="shared" si="232"/>
        <v>10</v>
      </c>
      <c r="AQ705">
        <f t="shared" si="233"/>
        <v>6</v>
      </c>
      <c r="AR705">
        <f t="shared" si="234"/>
        <v>4</v>
      </c>
      <c r="AS705">
        <f t="shared" si="235"/>
        <v>6</v>
      </c>
      <c r="AT705">
        <f t="shared" si="247"/>
        <v>9</v>
      </c>
      <c r="AU705">
        <f t="shared" si="248"/>
        <v>7</v>
      </c>
      <c r="AV705">
        <f t="shared" si="249"/>
        <v>10</v>
      </c>
      <c r="AW705">
        <f t="shared" si="250"/>
        <v>6</v>
      </c>
      <c r="AX705">
        <f t="shared" si="251"/>
        <v>4</v>
      </c>
      <c r="AY705">
        <f t="shared" si="252"/>
        <v>6</v>
      </c>
      <c r="AZ705">
        <f t="shared" si="236"/>
        <v>8801</v>
      </c>
      <c r="BA705">
        <f t="shared" si="237"/>
        <v>880100</v>
      </c>
      <c r="BB705">
        <f t="shared" si="253"/>
        <v>0</v>
      </c>
      <c r="BC705">
        <f t="shared" si="254"/>
        <v>0</v>
      </c>
    </row>
    <row r="706" spans="1:55">
      <c r="A706">
        <v>10</v>
      </c>
      <c r="B706">
        <v>6</v>
      </c>
      <c r="C706">
        <v>5</v>
      </c>
      <c r="D706">
        <v>5</v>
      </c>
      <c r="E706">
        <v>0</v>
      </c>
      <c r="F706">
        <v>1</v>
      </c>
      <c r="G706">
        <v>10</v>
      </c>
      <c r="H706">
        <v>7</v>
      </c>
      <c r="I706">
        <v>2</v>
      </c>
      <c r="J706">
        <v>0</v>
      </c>
      <c r="K706">
        <v>3</v>
      </c>
      <c r="L706"/>
      <c r="M706"/>
      <c r="N706">
        <f t="shared" si="238"/>
        <v>10</v>
      </c>
      <c r="O706">
        <f t="shared" si="239"/>
        <v>6</v>
      </c>
      <c r="P706">
        <f t="shared" si="240"/>
        <v>5</v>
      </c>
      <c r="Q706">
        <f t="shared" si="241"/>
        <v>5</v>
      </c>
      <c r="R706">
        <f t="shared" si="242"/>
        <v>1</v>
      </c>
      <c r="S706">
        <f t="shared" si="243"/>
        <v>10</v>
      </c>
      <c r="T706">
        <f t="shared" si="243"/>
        <v>7</v>
      </c>
      <c r="U706">
        <f t="shared" si="244"/>
        <v>2</v>
      </c>
      <c r="V706">
        <f t="shared" si="245"/>
        <v>0</v>
      </c>
      <c r="W706">
        <f t="shared" si="246"/>
        <v>1203</v>
      </c>
      <c r="AP706">
        <f t="shared" ref="AP706:AP769" si="255">A706</f>
        <v>10</v>
      </c>
      <c r="AQ706">
        <f t="shared" ref="AQ706:AQ769" si="256">B706</f>
        <v>6</v>
      </c>
      <c r="AR706">
        <f t="shared" ref="AR706:AR769" si="257">C706</f>
        <v>5</v>
      </c>
      <c r="AS706">
        <f t="shared" ref="AS706:AS769" si="258">D706</f>
        <v>5</v>
      </c>
      <c r="AT706">
        <f t="shared" si="247"/>
        <v>4</v>
      </c>
      <c r="AU706">
        <f t="shared" si="248"/>
        <v>6</v>
      </c>
      <c r="AV706">
        <f t="shared" si="249"/>
        <v>10</v>
      </c>
      <c r="AW706">
        <f t="shared" si="250"/>
        <v>6</v>
      </c>
      <c r="AX706">
        <f t="shared" si="251"/>
        <v>5</v>
      </c>
      <c r="AY706">
        <f t="shared" si="252"/>
        <v>5</v>
      </c>
      <c r="AZ706">
        <f t="shared" ref="AZ706:AZ769" si="259">$AS706*100+MAX(R706:Y706)</f>
        <v>1703</v>
      </c>
      <c r="BA706">
        <f t="shared" ref="BA706:BA769" si="260">AZ706*100+MAX(Z706:AG706)</f>
        <v>170300</v>
      </c>
      <c r="BB706">
        <f t="shared" si="253"/>
        <v>0</v>
      </c>
      <c r="BC706">
        <f t="shared" si="254"/>
        <v>0</v>
      </c>
    </row>
    <row r="707" spans="1:55">
      <c r="A707">
        <v>10</v>
      </c>
      <c r="B707">
        <v>7</v>
      </c>
      <c r="C707">
        <v>1</v>
      </c>
      <c r="D707">
        <v>16</v>
      </c>
      <c r="E707">
        <v>0</v>
      </c>
      <c r="F707">
        <v>4</v>
      </c>
      <c r="G707">
        <v>9</v>
      </c>
      <c r="H707">
        <v>10</v>
      </c>
      <c r="I707">
        <v>2</v>
      </c>
      <c r="J707">
        <v>8</v>
      </c>
      <c r="K707">
        <v>2</v>
      </c>
      <c r="L707"/>
      <c r="M707"/>
      <c r="N707">
        <f t="shared" ref="N707:N770" si="261">A707</f>
        <v>10</v>
      </c>
      <c r="O707">
        <f t="shared" ref="O707:O770" si="262">B707</f>
        <v>7</v>
      </c>
      <c r="P707">
        <f t="shared" ref="P707:P770" si="263">C707</f>
        <v>1</v>
      </c>
      <c r="Q707">
        <f t="shared" ref="Q707:Q770" si="264">IF(E707&gt;0,E707,D707)</f>
        <v>16</v>
      </c>
      <c r="R707">
        <f t="shared" ref="R707:R770" si="265">F707</f>
        <v>4</v>
      </c>
      <c r="S707">
        <f t="shared" ref="S707:T770" si="266">G707</f>
        <v>9</v>
      </c>
      <c r="T707">
        <f t="shared" si="266"/>
        <v>10</v>
      </c>
      <c r="U707">
        <f t="shared" ref="U707:U770" si="267">I707</f>
        <v>2</v>
      </c>
      <c r="V707">
        <f t="shared" ref="V707:V770" si="268">J707</f>
        <v>8</v>
      </c>
      <c r="W707">
        <f t="shared" ref="W707:W770" si="269">IF(OR(R707=1,AND(R707=2,Q707=21)),R707*1000+U707*100+K707,IF(AND(R707=2,Q707=22),(R707+1)*1000+U707*100+K707,(R707+2)*1000+U707*100+K707))</f>
        <v>6202</v>
      </c>
      <c r="AP707">
        <f t="shared" si="255"/>
        <v>10</v>
      </c>
      <c r="AQ707">
        <f t="shared" si="256"/>
        <v>7</v>
      </c>
      <c r="AR707">
        <f t="shared" si="257"/>
        <v>1</v>
      </c>
      <c r="AS707">
        <f t="shared" si="258"/>
        <v>16</v>
      </c>
      <c r="AT707">
        <f t="shared" ref="AT707:AT770" si="270">IF(E707&gt;0,E707,IF(F707&gt;0,F707+3,IF(G707&gt;0,G707+5,IF(H707&gt;0,H707+7,I707+10))))</f>
        <v>7</v>
      </c>
      <c r="AU707">
        <f t="shared" ref="AU707:AU770" si="271">IF(AS707&gt;4,IF(J707&gt;0,J707,IF(K707&gt;0,K707+3,IF(L707&gt;0,L707+5,M707+7))),0)</f>
        <v>8</v>
      </c>
      <c r="AV707">
        <f t="shared" ref="AV707:AV770" si="272">N707</f>
        <v>10</v>
      </c>
      <c r="AW707">
        <f t="shared" ref="AW707:AW770" si="273">O707</f>
        <v>7</v>
      </c>
      <c r="AX707">
        <f t="shared" ref="AX707:AX770" si="274">P707</f>
        <v>1</v>
      </c>
      <c r="AY707">
        <f t="shared" ref="AY707:AY770" si="275">IF(Q707=0,6,Q707)</f>
        <v>16</v>
      </c>
      <c r="AZ707">
        <f t="shared" si="259"/>
        <v>7802</v>
      </c>
      <c r="BA707">
        <f t="shared" si="260"/>
        <v>780200</v>
      </c>
      <c r="BB707">
        <f t="shared" ref="BB707:BB770" si="276">AH707</f>
        <v>0</v>
      </c>
      <c r="BC707">
        <f t="shared" ref="BC707:BC770" si="277">AI707</f>
        <v>0</v>
      </c>
    </row>
    <row r="708" spans="1:55">
      <c r="A708">
        <v>10</v>
      </c>
      <c r="B708">
        <v>7</v>
      </c>
      <c r="C708">
        <v>2</v>
      </c>
      <c r="D708">
        <v>7</v>
      </c>
      <c r="E708">
        <v>0</v>
      </c>
      <c r="F708">
        <v>7</v>
      </c>
      <c r="G708">
        <v>3</v>
      </c>
      <c r="H708">
        <v>2</v>
      </c>
      <c r="I708">
        <v>5</v>
      </c>
      <c r="J708">
        <v>4</v>
      </c>
      <c r="K708">
        <v>3</v>
      </c>
      <c r="L708"/>
      <c r="M708"/>
      <c r="N708">
        <f t="shared" si="261"/>
        <v>10</v>
      </c>
      <c r="O708">
        <f t="shared" si="262"/>
        <v>7</v>
      </c>
      <c r="P708">
        <f t="shared" si="263"/>
        <v>2</v>
      </c>
      <c r="Q708">
        <f t="shared" si="264"/>
        <v>7</v>
      </c>
      <c r="R708">
        <f t="shared" si="265"/>
        <v>7</v>
      </c>
      <c r="S708">
        <f t="shared" si="266"/>
        <v>3</v>
      </c>
      <c r="T708">
        <f t="shared" si="266"/>
        <v>2</v>
      </c>
      <c r="U708">
        <f t="shared" si="267"/>
        <v>5</v>
      </c>
      <c r="V708">
        <f t="shared" si="268"/>
        <v>4</v>
      </c>
      <c r="W708">
        <f t="shared" si="269"/>
        <v>9503</v>
      </c>
      <c r="AP708">
        <f t="shared" si="255"/>
        <v>10</v>
      </c>
      <c r="AQ708">
        <f t="shared" si="256"/>
        <v>7</v>
      </c>
      <c r="AR708">
        <f t="shared" si="257"/>
        <v>2</v>
      </c>
      <c r="AS708">
        <f t="shared" si="258"/>
        <v>7</v>
      </c>
      <c r="AT708">
        <f t="shared" si="270"/>
        <v>10</v>
      </c>
      <c r="AU708">
        <f t="shared" si="271"/>
        <v>4</v>
      </c>
      <c r="AV708">
        <f t="shared" si="272"/>
        <v>10</v>
      </c>
      <c r="AW708">
        <f t="shared" si="273"/>
        <v>7</v>
      </c>
      <c r="AX708">
        <f t="shared" si="274"/>
        <v>2</v>
      </c>
      <c r="AY708">
        <f t="shared" si="275"/>
        <v>7</v>
      </c>
      <c r="AZ708">
        <f t="shared" si="259"/>
        <v>10203</v>
      </c>
      <c r="BA708">
        <f t="shared" si="260"/>
        <v>1020300</v>
      </c>
      <c r="BB708">
        <f t="shared" si="276"/>
        <v>0</v>
      </c>
      <c r="BC708">
        <f t="shared" si="277"/>
        <v>0</v>
      </c>
    </row>
    <row r="709" spans="1:55">
      <c r="A709">
        <v>10</v>
      </c>
      <c r="B709">
        <v>7</v>
      </c>
      <c r="C709">
        <v>3</v>
      </c>
      <c r="D709">
        <v>3</v>
      </c>
      <c r="E709">
        <v>0</v>
      </c>
      <c r="F709">
        <v>3</v>
      </c>
      <c r="G709">
        <v>13</v>
      </c>
      <c r="H709">
        <v>15</v>
      </c>
      <c r="I709">
        <v>4</v>
      </c>
      <c r="J709">
        <v>7</v>
      </c>
      <c r="K709">
        <v>1</v>
      </c>
      <c r="L709"/>
      <c r="M709"/>
      <c r="N709">
        <f t="shared" si="261"/>
        <v>10</v>
      </c>
      <c r="O709">
        <f t="shared" si="262"/>
        <v>7</v>
      </c>
      <c r="P709">
        <f t="shared" si="263"/>
        <v>3</v>
      </c>
      <c r="Q709">
        <f t="shared" si="264"/>
        <v>3</v>
      </c>
      <c r="R709">
        <f t="shared" si="265"/>
        <v>3</v>
      </c>
      <c r="S709">
        <f t="shared" si="266"/>
        <v>13</v>
      </c>
      <c r="T709">
        <f t="shared" si="266"/>
        <v>15</v>
      </c>
      <c r="U709">
        <f t="shared" si="267"/>
        <v>4</v>
      </c>
      <c r="V709">
        <f t="shared" si="268"/>
        <v>7</v>
      </c>
      <c r="W709">
        <f t="shared" si="269"/>
        <v>5401</v>
      </c>
      <c r="AP709">
        <f t="shared" si="255"/>
        <v>10</v>
      </c>
      <c r="AQ709">
        <f t="shared" si="256"/>
        <v>7</v>
      </c>
      <c r="AR709">
        <f t="shared" si="257"/>
        <v>3</v>
      </c>
      <c r="AS709">
        <f t="shared" si="258"/>
        <v>3</v>
      </c>
      <c r="AT709">
        <f t="shared" si="270"/>
        <v>6</v>
      </c>
      <c r="AU709">
        <f t="shared" si="271"/>
        <v>0</v>
      </c>
      <c r="AV709">
        <f t="shared" si="272"/>
        <v>10</v>
      </c>
      <c r="AW709">
        <f t="shared" si="273"/>
        <v>7</v>
      </c>
      <c r="AX709">
        <f t="shared" si="274"/>
        <v>3</v>
      </c>
      <c r="AY709">
        <f t="shared" si="275"/>
        <v>3</v>
      </c>
      <c r="AZ709">
        <f t="shared" si="259"/>
        <v>5701</v>
      </c>
      <c r="BA709">
        <f t="shared" si="260"/>
        <v>570100</v>
      </c>
      <c r="BB709">
        <f t="shared" si="276"/>
        <v>0</v>
      </c>
      <c r="BC709">
        <f t="shared" si="277"/>
        <v>0</v>
      </c>
    </row>
    <row r="710" spans="1:55">
      <c r="A710">
        <v>10</v>
      </c>
      <c r="B710">
        <v>7</v>
      </c>
      <c r="C710">
        <v>4</v>
      </c>
      <c r="D710">
        <v>10</v>
      </c>
      <c r="E710">
        <v>0</v>
      </c>
      <c r="F710">
        <v>1</v>
      </c>
      <c r="G710">
        <v>1</v>
      </c>
      <c r="H710">
        <v>11</v>
      </c>
      <c r="I710">
        <v>3</v>
      </c>
      <c r="J710">
        <v>0</v>
      </c>
      <c r="K710">
        <v>3</v>
      </c>
      <c r="L710"/>
      <c r="M710"/>
      <c r="N710">
        <f t="shared" si="261"/>
        <v>10</v>
      </c>
      <c r="O710">
        <f t="shared" si="262"/>
        <v>7</v>
      </c>
      <c r="P710">
        <f t="shared" si="263"/>
        <v>4</v>
      </c>
      <c r="Q710">
        <f t="shared" si="264"/>
        <v>10</v>
      </c>
      <c r="R710">
        <f t="shared" si="265"/>
        <v>1</v>
      </c>
      <c r="S710">
        <f t="shared" si="266"/>
        <v>1</v>
      </c>
      <c r="T710">
        <f t="shared" si="266"/>
        <v>11</v>
      </c>
      <c r="U710">
        <f t="shared" si="267"/>
        <v>3</v>
      </c>
      <c r="V710">
        <f t="shared" si="268"/>
        <v>0</v>
      </c>
      <c r="W710">
        <f t="shared" si="269"/>
        <v>1303</v>
      </c>
      <c r="AP710">
        <f t="shared" si="255"/>
        <v>10</v>
      </c>
      <c r="AQ710">
        <f t="shared" si="256"/>
        <v>7</v>
      </c>
      <c r="AR710">
        <f t="shared" si="257"/>
        <v>4</v>
      </c>
      <c r="AS710">
        <f t="shared" si="258"/>
        <v>10</v>
      </c>
      <c r="AT710">
        <f t="shared" si="270"/>
        <v>4</v>
      </c>
      <c r="AU710">
        <f t="shared" si="271"/>
        <v>6</v>
      </c>
      <c r="AV710">
        <f t="shared" si="272"/>
        <v>10</v>
      </c>
      <c r="AW710">
        <f t="shared" si="273"/>
        <v>7</v>
      </c>
      <c r="AX710">
        <f t="shared" si="274"/>
        <v>4</v>
      </c>
      <c r="AY710">
        <f t="shared" si="275"/>
        <v>10</v>
      </c>
      <c r="AZ710">
        <f t="shared" si="259"/>
        <v>2303</v>
      </c>
      <c r="BA710">
        <f t="shared" si="260"/>
        <v>230300</v>
      </c>
      <c r="BB710">
        <f t="shared" si="276"/>
        <v>0</v>
      </c>
      <c r="BC710">
        <f t="shared" si="277"/>
        <v>0</v>
      </c>
    </row>
    <row r="711" spans="1:55">
      <c r="A711">
        <v>10</v>
      </c>
      <c r="B711">
        <v>7</v>
      </c>
      <c r="C711">
        <v>5</v>
      </c>
      <c r="D711">
        <v>1</v>
      </c>
      <c r="E711">
        <v>0</v>
      </c>
      <c r="F711">
        <v>5</v>
      </c>
      <c r="G711">
        <v>7</v>
      </c>
      <c r="H711">
        <v>14</v>
      </c>
      <c r="I711">
        <v>1</v>
      </c>
      <c r="J711">
        <v>2</v>
      </c>
      <c r="K711">
        <v>1</v>
      </c>
      <c r="L711"/>
      <c r="M711"/>
      <c r="N711">
        <f t="shared" si="261"/>
        <v>10</v>
      </c>
      <c r="O711">
        <f t="shared" si="262"/>
        <v>7</v>
      </c>
      <c r="P711">
        <f t="shared" si="263"/>
        <v>5</v>
      </c>
      <c r="Q711">
        <f t="shared" si="264"/>
        <v>1</v>
      </c>
      <c r="R711">
        <f t="shared" si="265"/>
        <v>5</v>
      </c>
      <c r="S711">
        <f t="shared" si="266"/>
        <v>7</v>
      </c>
      <c r="T711">
        <f t="shared" si="266"/>
        <v>14</v>
      </c>
      <c r="U711">
        <f t="shared" si="267"/>
        <v>1</v>
      </c>
      <c r="V711">
        <f t="shared" si="268"/>
        <v>2</v>
      </c>
      <c r="W711">
        <f t="shared" si="269"/>
        <v>7101</v>
      </c>
      <c r="AP711">
        <f t="shared" si="255"/>
        <v>10</v>
      </c>
      <c r="AQ711">
        <f t="shared" si="256"/>
        <v>7</v>
      </c>
      <c r="AR711">
        <f t="shared" si="257"/>
        <v>5</v>
      </c>
      <c r="AS711">
        <f t="shared" si="258"/>
        <v>1</v>
      </c>
      <c r="AT711">
        <f t="shared" si="270"/>
        <v>8</v>
      </c>
      <c r="AU711">
        <f t="shared" si="271"/>
        <v>0</v>
      </c>
      <c r="AV711">
        <f t="shared" si="272"/>
        <v>10</v>
      </c>
      <c r="AW711">
        <f t="shared" si="273"/>
        <v>7</v>
      </c>
      <c r="AX711">
        <f t="shared" si="274"/>
        <v>5</v>
      </c>
      <c r="AY711">
        <f t="shared" si="275"/>
        <v>1</v>
      </c>
      <c r="AZ711">
        <f t="shared" si="259"/>
        <v>7201</v>
      </c>
      <c r="BA711">
        <f t="shared" si="260"/>
        <v>720100</v>
      </c>
      <c r="BB711">
        <f t="shared" si="276"/>
        <v>0</v>
      </c>
      <c r="BC711">
        <f t="shared" si="277"/>
        <v>0</v>
      </c>
    </row>
    <row r="712" spans="1:55">
      <c r="A712">
        <v>10</v>
      </c>
      <c r="B712">
        <v>8</v>
      </c>
      <c r="C712">
        <v>1</v>
      </c>
      <c r="D712">
        <v>13</v>
      </c>
      <c r="E712">
        <v>0</v>
      </c>
      <c r="F712">
        <v>3</v>
      </c>
      <c r="G712">
        <v>3</v>
      </c>
      <c r="H712">
        <v>7</v>
      </c>
      <c r="I712">
        <v>3</v>
      </c>
      <c r="J712">
        <v>1</v>
      </c>
      <c r="K712">
        <v>2</v>
      </c>
      <c r="L712"/>
      <c r="M712"/>
      <c r="N712">
        <f t="shared" si="261"/>
        <v>10</v>
      </c>
      <c r="O712">
        <f t="shared" si="262"/>
        <v>8</v>
      </c>
      <c r="P712">
        <f t="shared" si="263"/>
        <v>1</v>
      </c>
      <c r="Q712">
        <f t="shared" si="264"/>
        <v>13</v>
      </c>
      <c r="R712">
        <f t="shared" si="265"/>
        <v>3</v>
      </c>
      <c r="S712">
        <f t="shared" si="266"/>
        <v>3</v>
      </c>
      <c r="T712">
        <f t="shared" si="266"/>
        <v>7</v>
      </c>
      <c r="U712">
        <f t="shared" si="267"/>
        <v>3</v>
      </c>
      <c r="V712">
        <f t="shared" si="268"/>
        <v>1</v>
      </c>
      <c r="W712">
        <f t="shared" si="269"/>
        <v>5302</v>
      </c>
      <c r="AP712">
        <f t="shared" si="255"/>
        <v>10</v>
      </c>
      <c r="AQ712">
        <f t="shared" si="256"/>
        <v>8</v>
      </c>
      <c r="AR712">
        <f t="shared" si="257"/>
        <v>1</v>
      </c>
      <c r="AS712">
        <f t="shared" si="258"/>
        <v>13</v>
      </c>
      <c r="AT712">
        <f t="shared" si="270"/>
        <v>6</v>
      </c>
      <c r="AU712">
        <f t="shared" si="271"/>
        <v>1</v>
      </c>
      <c r="AV712">
        <f t="shared" si="272"/>
        <v>10</v>
      </c>
      <c r="AW712">
        <f t="shared" si="273"/>
        <v>8</v>
      </c>
      <c r="AX712">
        <f t="shared" si="274"/>
        <v>1</v>
      </c>
      <c r="AY712">
        <f t="shared" si="275"/>
        <v>13</v>
      </c>
      <c r="AZ712">
        <f t="shared" si="259"/>
        <v>6602</v>
      </c>
      <c r="BA712">
        <f t="shared" si="260"/>
        <v>660200</v>
      </c>
      <c r="BB712">
        <f t="shared" si="276"/>
        <v>0</v>
      </c>
      <c r="BC712">
        <f t="shared" si="277"/>
        <v>0</v>
      </c>
    </row>
    <row r="713" spans="1:55">
      <c r="A713">
        <v>10</v>
      </c>
      <c r="B713">
        <v>8</v>
      </c>
      <c r="C713">
        <v>2</v>
      </c>
      <c r="D713">
        <v>6</v>
      </c>
      <c r="E713">
        <v>0</v>
      </c>
      <c r="F713">
        <v>6</v>
      </c>
      <c r="G713">
        <v>4</v>
      </c>
      <c r="H713">
        <v>3</v>
      </c>
      <c r="I713">
        <v>2</v>
      </c>
      <c r="J713">
        <v>3</v>
      </c>
      <c r="K713">
        <v>3</v>
      </c>
      <c r="L713"/>
      <c r="M713"/>
      <c r="N713">
        <f t="shared" si="261"/>
        <v>10</v>
      </c>
      <c r="O713">
        <f t="shared" si="262"/>
        <v>8</v>
      </c>
      <c r="P713">
        <f t="shared" si="263"/>
        <v>2</v>
      </c>
      <c r="Q713">
        <f t="shared" si="264"/>
        <v>6</v>
      </c>
      <c r="R713">
        <f t="shared" si="265"/>
        <v>6</v>
      </c>
      <c r="S713">
        <f t="shared" si="266"/>
        <v>4</v>
      </c>
      <c r="T713">
        <f t="shared" si="266"/>
        <v>3</v>
      </c>
      <c r="U713">
        <f t="shared" si="267"/>
        <v>2</v>
      </c>
      <c r="V713">
        <f t="shared" si="268"/>
        <v>3</v>
      </c>
      <c r="W713">
        <f t="shared" si="269"/>
        <v>8203</v>
      </c>
      <c r="AP713">
        <f t="shared" si="255"/>
        <v>10</v>
      </c>
      <c r="AQ713">
        <f t="shared" si="256"/>
        <v>8</v>
      </c>
      <c r="AR713">
        <f t="shared" si="257"/>
        <v>2</v>
      </c>
      <c r="AS713">
        <f t="shared" si="258"/>
        <v>6</v>
      </c>
      <c r="AT713">
        <f t="shared" si="270"/>
        <v>9</v>
      </c>
      <c r="AU713">
        <f t="shared" si="271"/>
        <v>3</v>
      </c>
      <c r="AV713">
        <f t="shared" si="272"/>
        <v>10</v>
      </c>
      <c r="AW713">
        <f t="shared" si="273"/>
        <v>8</v>
      </c>
      <c r="AX713">
        <f t="shared" si="274"/>
        <v>2</v>
      </c>
      <c r="AY713">
        <f t="shared" si="275"/>
        <v>6</v>
      </c>
      <c r="AZ713">
        <f t="shared" si="259"/>
        <v>8803</v>
      </c>
      <c r="BA713">
        <f t="shared" si="260"/>
        <v>880300</v>
      </c>
      <c r="BB713">
        <f t="shared" si="276"/>
        <v>0</v>
      </c>
      <c r="BC713">
        <f t="shared" si="277"/>
        <v>0</v>
      </c>
    </row>
    <row r="714" spans="1:55">
      <c r="A714">
        <v>10</v>
      </c>
      <c r="B714">
        <v>8</v>
      </c>
      <c r="C714">
        <v>3</v>
      </c>
      <c r="D714">
        <v>2</v>
      </c>
      <c r="E714">
        <v>0</v>
      </c>
      <c r="F714">
        <v>4</v>
      </c>
      <c r="G714">
        <v>5</v>
      </c>
      <c r="H714">
        <v>10</v>
      </c>
      <c r="I714">
        <v>5</v>
      </c>
      <c r="J714">
        <v>7</v>
      </c>
      <c r="K714">
        <v>2</v>
      </c>
      <c r="L714"/>
      <c r="M714"/>
      <c r="N714">
        <f t="shared" si="261"/>
        <v>10</v>
      </c>
      <c r="O714">
        <f t="shared" si="262"/>
        <v>8</v>
      </c>
      <c r="P714">
        <f t="shared" si="263"/>
        <v>3</v>
      </c>
      <c r="Q714">
        <f t="shared" si="264"/>
        <v>2</v>
      </c>
      <c r="R714">
        <f t="shared" si="265"/>
        <v>4</v>
      </c>
      <c r="S714">
        <f t="shared" si="266"/>
        <v>5</v>
      </c>
      <c r="T714">
        <f t="shared" si="266"/>
        <v>10</v>
      </c>
      <c r="U714">
        <f t="shared" si="267"/>
        <v>5</v>
      </c>
      <c r="V714">
        <f t="shared" si="268"/>
        <v>7</v>
      </c>
      <c r="W714">
        <f t="shared" si="269"/>
        <v>6502</v>
      </c>
      <c r="AP714">
        <f t="shared" si="255"/>
        <v>10</v>
      </c>
      <c r="AQ714">
        <f t="shared" si="256"/>
        <v>8</v>
      </c>
      <c r="AR714">
        <f t="shared" si="257"/>
        <v>3</v>
      </c>
      <c r="AS714">
        <f t="shared" si="258"/>
        <v>2</v>
      </c>
      <c r="AT714">
        <f t="shared" si="270"/>
        <v>7</v>
      </c>
      <c r="AU714">
        <f t="shared" si="271"/>
        <v>0</v>
      </c>
      <c r="AV714">
        <f t="shared" si="272"/>
        <v>10</v>
      </c>
      <c r="AW714">
        <f t="shared" si="273"/>
        <v>8</v>
      </c>
      <c r="AX714">
        <f t="shared" si="274"/>
        <v>3</v>
      </c>
      <c r="AY714">
        <f t="shared" si="275"/>
        <v>2</v>
      </c>
      <c r="AZ714">
        <f t="shared" si="259"/>
        <v>6702</v>
      </c>
      <c r="BA714">
        <f t="shared" si="260"/>
        <v>670200</v>
      </c>
      <c r="BB714">
        <f t="shared" si="276"/>
        <v>0</v>
      </c>
      <c r="BC714">
        <f t="shared" si="277"/>
        <v>0</v>
      </c>
    </row>
    <row r="715" spans="1:55">
      <c r="A715">
        <v>10</v>
      </c>
      <c r="B715">
        <v>8</v>
      </c>
      <c r="C715">
        <v>4</v>
      </c>
      <c r="D715">
        <v>9</v>
      </c>
      <c r="E715">
        <v>0</v>
      </c>
      <c r="F715">
        <v>5</v>
      </c>
      <c r="G715">
        <v>8</v>
      </c>
      <c r="H715">
        <v>9</v>
      </c>
      <c r="I715">
        <v>1</v>
      </c>
      <c r="J715">
        <v>2</v>
      </c>
      <c r="K715">
        <v>1</v>
      </c>
      <c r="L715"/>
      <c r="M715"/>
      <c r="N715">
        <f t="shared" si="261"/>
        <v>10</v>
      </c>
      <c r="O715">
        <f t="shared" si="262"/>
        <v>8</v>
      </c>
      <c r="P715">
        <f t="shared" si="263"/>
        <v>4</v>
      </c>
      <c r="Q715">
        <f t="shared" si="264"/>
        <v>9</v>
      </c>
      <c r="R715">
        <f t="shared" si="265"/>
        <v>5</v>
      </c>
      <c r="S715">
        <f t="shared" si="266"/>
        <v>8</v>
      </c>
      <c r="T715">
        <f t="shared" si="266"/>
        <v>9</v>
      </c>
      <c r="U715">
        <f t="shared" si="267"/>
        <v>1</v>
      </c>
      <c r="V715">
        <f t="shared" si="268"/>
        <v>2</v>
      </c>
      <c r="W715">
        <f t="shared" si="269"/>
        <v>7101</v>
      </c>
      <c r="AP715">
        <f t="shared" si="255"/>
        <v>10</v>
      </c>
      <c r="AQ715">
        <f t="shared" si="256"/>
        <v>8</v>
      </c>
      <c r="AR715">
        <f t="shared" si="257"/>
        <v>4</v>
      </c>
      <c r="AS715">
        <f t="shared" si="258"/>
        <v>9</v>
      </c>
      <c r="AT715">
        <f t="shared" si="270"/>
        <v>8</v>
      </c>
      <c r="AU715">
        <f t="shared" si="271"/>
        <v>2</v>
      </c>
      <c r="AV715">
        <f t="shared" si="272"/>
        <v>10</v>
      </c>
      <c r="AW715">
        <f t="shared" si="273"/>
        <v>8</v>
      </c>
      <c r="AX715">
        <f t="shared" si="274"/>
        <v>4</v>
      </c>
      <c r="AY715">
        <f t="shared" si="275"/>
        <v>9</v>
      </c>
      <c r="AZ715">
        <f t="shared" si="259"/>
        <v>8001</v>
      </c>
      <c r="BA715">
        <f t="shared" si="260"/>
        <v>800100</v>
      </c>
      <c r="BB715">
        <f t="shared" si="276"/>
        <v>0</v>
      </c>
      <c r="BC715">
        <f t="shared" si="277"/>
        <v>0</v>
      </c>
    </row>
    <row r="716" spans="1:55">
      <c r="A716">
        <v>10</v>
      </c>
      <c r="B716">
        <v>8</v>
      </c>
      <c r="C716">
        <v>5</v>
      </c>
      <c r="D716">
        <v>0</v>
      </c>
      <c r="E716">
        <v>9</v>
      </c>
      <c r="F716">
        <v>2</v>
      </c>
      <c r="G716">
        <v>2</v>
      </c>
      <c r="H716">
        <v>5</v>
      </c>
      <c r="I716">
        <v>4</v>
      </c>
      <c r="J716">
        <v>0</v>
      </c>
      <c r="K716">
        <v>1</v>
      </c>
      <c r="L716"/>
      <c r="M716"/>
      <c r="N716">
        <f t="shared" si="261"/>
        <v>10</v>
      </c>
      <c r="O716">
        <f t="shared" si="262"/>
        <v>8</v>
      </c>
      <c r="P716">
        <f t="shared" si="263"/>
        <v>5</v>
      </c>
      <c r="Q716">
        <f t="shared" si="264"/>
        <v>9</v>
      </c>
      <c r="R716">
        <f t="shared" si="265"/>
        <v>2</v>
      </c>
      <c r="S716">
        <f t="shared" si="266"/>
        <v>2</v>
      </c>
      <c r="T716">
        <f t="shared" si="266"/>
        <v>5</v>
      </c>
      <c r="U716">
        <f t="shared" si="267"/>
        <v>4</v>
      </c>
      <c r="V716">
        <f t="shared" si="268"/>
        <v>0</v>
      </c>
      <c r="W716">
        <f t="shared" si="269"/>
        <v>4401</v>
      </c>
      <c r="AP716">
        <f t="shared" si="255"/>
        <v>10</v>
      </c>
      <c r="AQ716">
        <f t="shared" si="256"/>
        <v>8</v>
      </c>
      <c r="AR716">
        <f t="shared" si="257"/>
        <v>5</v>
      </c>
      <c r="AS716">
        <f t="shared" si="258"/>
        <v>0</v>
      </c>
      <c r="AT716">
        <f t="shared" si="270"/>
        <v>9</v>
      </c>
      <c r="AU716">
        <f t="shared" si="271"/>
        <v>0</v>
      </c>
      <c r="AV716">
        <f t="shared" si="272"/>
        <v>10</v>
      </c>
      <c r="AW716">
        <f t="shared" si="273"/>
        <v>8</v>
      </c>
      <c r="AX716">
        <f t="shared" si="274"/>
        <v>5</v>
      </c>
      <c r="AY716">
        <f t="shared" si="275"/>
        <v>9</v>
      </c>
      <c r="AZ716">
        <f t="shared" si="259"/>
        <v>4401</v>
      </c>
      <c r="BA716">
        <f t="shared" si="260"/>
        <v>440100</v>
      </c>
      <c r="BB716">
        <f t="shared" si="276"/>
        <v>0</v>
      </c>
      <c r="BC716">
        <f t="shared" si="277"/>
        <v>0</v>
      </c>
    </row>
    <row r="717" spans="1:55">
      <c r="A717">
        <v>10</v>
      </c>
      <c r="B717">
        <v>9</v>
      </c>
      <c r="C717">
        <v>1</v>
      </c>
      <c r="D717">
        <v>0</v>
      </c>
      <c r="E717">
        <v>8</v>
      </c>
      <c r="F717">
        <v>2</v>
      </c>
      <c r="G717">
        <v>11</v>
      </c>
      <c r="H717">
        <v>13</v>
      </c>
      <c r="I717">
        <v>5</v>
      </c>
      <c r="J717">
        <v>0</v>
      </c>
      <c r="K717">
        <v>1</v>
      </c>
      <c r="L717"/>
      <c r="M717"/>
      <c r="N717">
        <f t="shared" si="261"/>
        <v>10</v>
      </c>
      <c r="O717">
        <f t="shared" si="262"/>
        <v>9</v>
      </c>
      <c r="P717">
        <f t="shared" si="263"/>
        <v>1</v>
      </c>
      <c r="Q717">
        <f t="shared" si="264"/>
        <v>8</v>
      </c>
      <c r="R717">
        <f t="shared" si="265"/>
        <v>2</v>
      </c>
      <c r="S717">
        <f t="shared" si="266"/>
        <v>11</v>
      </c>
      <c r="T717">
        <f t="shared" si="266"/>
        <v>13</v>
      </c>
      <c r="U717">
        <f t="shared" si="267"/>
        <v>5</v>
      </c>
      <c r="V717">
        <f t="shared" si="268"/>
        <v>0</v>
      </c>
      <c r="W717">
        <f t="shared" si="269"/>
        <v>4501</v>
      </c>
      <c r="AP717">
        <f t="shared" si="255"/>
        <v>10</v>
      </c>
      <c r="AQ717">
        <f t="shared" si="256"/>
        <v>9</v>
      </c>
      <c r="AR717">
        <f t="shared" si="257"/>
        <v>1</v>
      </c>
      <c r="AS717">
        <f t="shared" si="258"/>
        <v>0</v>
      </c>
      <c r="AT717">
        <f t="shared" si="270"/>
        <v>8</v>
      </c>
      <c r="AU717">
        <f t="shared" si="271"/>
        <v>0</v>
      </c>
      <c r="AV717">
        <f t="shared" si="272"/>
        <v>10</v>
      </c>
      <c r="AW717">
        <f t="shared" si="273"/>
        <v>9</v>
      </c>
      <c r="AX717">
        <f t="shared" si="274"/>
        <v>1</v>
      </c>
      <c r="AY717">
        <f t="shared" si="275"/>
        <v>8</v>
      </c>
      <c r="AZ717">
        <f t="shared" si="259"/>
        <v>4501</v>
      </c>
      <c r="BA717">
        <f t="shared" si="260"/>
        <v>450100</v>
      </c>
      <c r="BB717">
        <f t="shared" si="276"/>
        <v>0</v>
      </c>
      <c r="BC717">
        <f t="shared" si="277"/>
        <v>0</v>
      </c>
    </row>
    <row r="718" spans="1:55">
      <c r="A718">
        <v>10</v>
      </c>
      <c r="B718">
        <v>9</v>
      </c>
      <c r="C718">
        <v>2</v>
      </c>
      <c r="D718">
        <v>11</v>
      </c>
      <c r="E718">
        <v>0</v>
      </c>
      <c r="F718">
        <v>7</v>
      </c>
      <c r="G718">
        <v>12</v>
      </c>
      <c r="H718">
        <v>16</v>
      </c>
      <c r="I718">
        <v>1</v>
      </c>
      <c r="J718">
        <v>6</v>
      </c>
      <c r="K718">
        <v>2</v>
      </c>
      <c r="L718"/>
      <c r="M718"/>
      <c r="N718">
        <f t="shared" si="261"/>
        <v>10</v>
      </c>
      <c r="O718">
        <f t="shared" si="262"/>
        <v>9</v>
      </c>
      <c r="P718">
        <f t="shared" si="263"/>
        <v>2</v>
      </c>
      <c r="Q718">
        <f t="shared" si="264"/>
        <v>11</v>
      </c>
      <c r="R718">
        <f t="shared" si="265"/>
        <v>7</v>
      </c>
      <c r="S718">
        <f t="shared" si="266"/>
        <v>12</v>
      </c>
      <c r="T718">
        <f t="shared" si="266"/>
        <v>16</v>
      </c>
      <c r="U718">
        <f t="shared" si="267"/>
        <v>1</v>
      </c>
      <c r="V718">
        <f t="shared" si="268"/>
        <v>6</v>
      </c>
      <c r="W718">
        <f t="shared" si="269"/>
        <v>9102</v>
      </c>
      <c r="AP718">
        <f t="shared" si="255"/>
        <v>10</v>
      </c>
      <c r="AQ718">
        <f t="shared" si="256"/>
        <v>9</v>
      </c>
      <c r="AR718">
        <f t="shared" si="257"/>
        <v>2</v>
      </c>
      <c r="AS718">
        <f t="shared" si="258"/>
        <v>11</v>
      </c>
      <c r="AT718">
        <f t="shared" si="270"/>
        <v>10</v>
      </c>
      <c r="AU718">
        <f t="shared" si="271"/>
        <v>6</v>
      </c>
      <c r="AV718">
        <f t="shared" si="272"/>
        <v>10</v>
      </c>
      <c r="AW718">
        <f t="shared" si="273"/>
        <v>9</v>
      </c>
      <c r="AX718">
        <f t="shared" si="274"/>
        <v>2</v>
      </c>
      <c r="AY718">
        <f t="shared" si="275"/>
        <v>11</v>
      </c>
      <c r="AZ718">
        <f t="shared" si="259"/>
        <v>10202</v>
      </c>
      <c r="BA718">
        <f t="shared" si="260"/>
        <v>1020200</v>
      </c>
      <c r="BB718">
        <f t="shared" si="276"/>
        <v>0</v>
      </c>
      <c r="BC718">
        <f t="shared" si="277"/>
        <v>0</v>
      </c>
    </row>
    <row r="719" spans="1:55">
      <c r="A719">
        <v>10</v>
      </c>
      <c r="B719">
        <v>9</v>
      </c>
      <c r="C719">
        <v>3</v>
      </c>
      <c r="D719">
        <v>17</v>
      </c>
      <c r="E719">
        <v>0</v>
      </c>
      <c r="F719">
        <v>1</v>
      </c>
      <c r="G719">
        <v>10</v>
      </c>
      <c r="H719">
        <v>14</v>
      </c>
      <c r="I719">
        <v>3</v>
      </c>
      <c r="J719">
        <v>0</v>
      </c>
      <c r="K719">
        <v>3</v>
      </c>
      <c r="L719"/>
      <c r="M719"/>
      <c r="N719">
        <f t="shared" si="261"/>
        <v>10</v>
      </c>
      <c r="O719">
        <f t="shared" si="262"/>
        <v>9</v>
      </c>
      <c r="P719">
        <f t="shared" si="263"/>
        <v>3</v>
      </c>
      <c r="Q719">
        <f t="shared" si="264"/>
        <v>17</v>
      </c>
      <c r="R719">
        <f t="shared" si="265"/>
        <v>1</v>
      </c>
      <c r="S719">
        <f t="shared" si="266"/>
        <v>10</v>
      </c>
      <c r="T719">
        <f t="shared" si="266"/>
        <v>14</v>
      </c>
      <c r="U719">
        <f t="shared" si="267"/>
        <v>3</v>
      </c>
      <c r="V719">
        <f t="shared" si="268"/>
        <v>0</v>
      </c>
      <c r="W719">
        <f t="shared" si="269"/>
        <v>1303</v>
      </c>
      <c r="AP719">
        <f t="shared" si="255"/>
        <v>10</v>
      </c>
      <c r="AQ719">
        <f t="shared" si="256"/>
        <v>9</v>
      </c>
      <c r="AR719">
        <f t="shared" si="257"/>
        <v>3</v>
      </c>
      <c r="AS719">
        <f t="shared" si="258"/>
        <v>17</v>
      </c>
      <c r="AT719">
        <f t="shared" si="270"/>
        <v>4</v>
      </c>
      <c r="AU719">
        <f t="shared" si="271"/>
        <v>6</v>
      </c>
      <c r="AV719">
        <f t="shared" si="272"/>
        <v>10</v>
      </c>
      <c r="AW719">
        <f t="shared" si="273"/>
        <v>9</v>
      </c>
      <c r="AX719">
        <f t="shared" si="274"/>
        <v>3</v>
      </c>
      <c r="AY719">
        <f t="shared" si="275"/>
        <v>17</v>
      </c>
      <c r="AZ719">
        <f t="shared" si="259"/>
        <v>3003</v>
      </c>
      <c r="BA719">
        <f t="shared" si="260"/>
        <v>300300</v>
      </c>
      <c r="BB719">
        <f t="shared" si="276"/>
        <v>0</v>
      </c>
      <c r="BC719">
        <f t="shared" si="277"/>
        <v>0</v>
      </c>
    </row>
    <row r="720" spans="1:55">
      <c r="A720">
        <v>10</v>
      </c>
      <c r="B720">
        <v>9</v>
      </c>
      <c r="C720">
        <v>4</v>
      </c>
      <c r="D720">
        <v>20</v>
      </c>
      <c r="E720">
        <v>0</v>
      </c>
      <c r="F720">
        <v>6</v>
      </c>
      <c r="G720">
        <v>13</v>
      </c>
      <c r="H720">
        <v>4</v>
      </c>
      <c r="I720">
        <v>4</v>
      </c>
      <c r="J720">
        <v>5</v>
      </c>
      <c r="K720">
        <v>2</v>
      </c>
      <c r="L720"/>
      <c r="M720"/>
      <c r="N720">
        <f t="shared" si="261"/>
        <v>10</v>
      </c>
      <c r="O720">
        <f t="shared" si="262"/>
        <v>9</v>
      </c>
      <c r="P720">
        <f t="shared" si="263"/>
        <v>4</v>
      </c>
      <c r="Q720">
        <f t="shared" si="264"/>
        <v>20</v>
      </c>
      <c r="R720">
        <f t="shared" si="265"/>
        <v>6</v>
      </c>
      <c r="S720">
        <f t="shared" si="266"/>
        <v>13</v>
      </c>
      <c r="T720">
        <f t="shared" si="266"/>
        <v>4</v>
      </c>
      <c r="U720">
        <f t="shared" si="267"/>
        <v>4</v>
      </c>
      <c r="V720">
        <f t="shared" si="268"/>
        <v>5</v>
      </c>
      <c r="W720">
        <f t="shared" si="269"/>
        <v>8402</v>
      </c>
      <c r="AP720">
        <f t="shared" si="255"/>
        <v>10</v>
      </c>
      <c r="AQ720">
        <f t="shared" si="256"/>
        <v>9</v>
      </c>
      <c r="AR720">
        <f t="shared" si="257"/>
        <v>4</v>
      </c>
      <c r="AS720">
        <f t="shared" si="258"/>
        <v>20</v>
      </c>
      <c r="AT720">
        <f t="shared" si="270"/>
        <v>9</v>
      </c>
      <c r="AU720">
        <f t="shared" si="271"/>
        <v>5</v>
      </c>
      <c r="AV720">
        <f t="shared" si="272"/>
        <v>10</v>
      </c>
      <c r="AW720">
        <f t="shared" si="273"/>
        <v>9</v>
      </c>
      <c r="AX720">
        <f t="shared" si="274"/>
        <v>4</v>
      </c>
      <c r="AY720">
        <f t="shared" si="275"/>
        <v>20</v>
      </c>
      <c r="AZ720">
        <f t="shared" si="259"/>
        <v>10402</v>
      </c>
      <c r="BA720">
        <f t="shared" si="260"/>
        <v>1040200</v>
      </c>
      <c r="BB720">
        <f t="shared" si="276"/>
        <v>0</v>
      </c>
      <c r="BC720">
        <f t="shared" si="277"/>
        <v>0</v>
      </c>
    </row>
    <row r="721" spans="1:55">
      <c r="A721">
        <v>10</v>
      </c>
      <c r="B721">
        <v>9</v>
      </c>
      <c r="C721">
        <v>5</v>
      </c>
      <c r="D721">
        <v>4</v>
      </c>
      <c r="E721">
        <v>0</v>
      </c>
      <c r="F721">
        <v>5</v>
      </c>
      <c r="G721">
        <v>6</v>
      </c>
      <c r="H721">
        <v>2</v>
      </c>
      <c r="I721">
        <v>2</v>
      </c>
      <c r="J721">
        <v>8</v>
      </c>
      <c r="K721">
        <v>3</v>
      </c>
      <c r="L721"/>
      <c r="M721"/>
      <c r="N721">
        <f t="shared" si="261"/>
        <v>10</v>
      </c>
      <c r="O721">
        <f t="shared" si="262"/>
        <v>9</v>
      </c>
      <c r="P721">
        <f t="shared" si="263"/>
        <v>5</v>
      </c>
      <c r="Q721">
        <f t="shared" si="264"/>
        <v>4</v>
      </c>
      <c r="R721">
        <f t="shared" si="265"/>
        <v>5</v>
      </c>
      <c r="S721">
        <f t="shared" si="266"/>
        <v>6</v>
      </c>
      <c r="T721">
        <f t="shared" si="266"/>
        <v>2</v>
      </c>
      <c r="U721">
        <f t="shared" si="267"/>
        <v>2</v>
      </c>
      <c r="V721">
        <f t="shared" si="268"/>
        <v>8</v>
      </c>
      <c r="W721">
        <f t="shared" si="269"/>
        <v>7203</v>
      </c>
      <c r="AP721">
        <f t="shared" si="255"/>
        <v>10</v>
      </c>
      <c r="AQ721">
        <f t="shared" si="256"/>
        <v>9</v>
      </c>
      <c r="AR721">
        <f t="shared" si="257"/>
        <v>5</v>
      </c>
      <c r="AS721">
        <f t="shared" si="258"/>
        <v>4</v>
      </c>
      <c r="AT721">
        <f t="shared" si="270"/>
        <v>8</v>
      </c>
      <c r="AU721">
        <f t="shared" si="271"/>
        <v>0</v>
      </c>
      <c r="AV721">
        <f t="shared" si="272"/>
        <v>10</v>
      </c>
      <c r="AW721">
        <f t="shared" si="273"/>
        <v>9</v>
      </c>
      <c r="AX721">
        <f t="shared" si="274"/>
        <v>5</v>
      </c>
      <c r="AY721">
        <f t="shared" si="275"/>
        <v>4</v>
      </c>
      <c r="AZ721">
        <f t="shared" si="259"/>
        <v>7603</v>
      </c>
      <c r="BA721">
        <f t="shared" si="260"/>
        <v>760300</v>
      </c>
      <c r="BB721">
        <f t="shared" si="276"/>
        <v>0</v>
      </c>
      <c r="BC721">
        <f t="shared" si="277"/>
        <v>0</v>
      </c>
    </row>
    <row r="722" spans="1:55">
      <c r="A722">
        <v>10</v>
      </c>
      <c r="B722">
        <v>10</v>
      </c>
      <c r="C722">
        <v>1</v>
      </c>
      <c r="D722">
        <v>19</v>
      </c>
      <c r="E722">
        <v>0</v>
      </c>
      <c r="F722">
        <v>1</v>
      </c>
      <c r="G722">
        <v>5</v>
      </c>
      <c r="H722">
        <v>12</v>
      </c>
      <c r="I722">
        <v>1</v>
      </c>
      <c r="J722">
        <v>0</v>
      </c>
      <c r="K722">
        <v>1</v>
      </c>
      <c r="L722"/>
      <c r="M722"/>
      <c r="N722">
        <f t="shared" si="261"/>
        <v>10</v>
      </c>
      <c r="O722">
        <f t="shared" si="262"/>
        <v>10</v>
      </c>
      <c r="P722">
        <f t="shared" si="263"/>
        <v>1</v>
      </c>
      <c r="Q722">
        <f t="shared" si="264"/>
        <v>19</v>
      </c>
      <c r="R722">
        <f t="shared" si="265"/>
        <v>1</v>
      </c>
      <c r="S722">
        <f t="shared" si="266"/>
        <v>5</v>
      </c>
      <c r="T722">
        <f t="shared" si="266"/>
        <v>12</v>
      </c>
      <c r="U722">
        <f t="shared" si="267"/>
        <v>1</v>
      </c>
      <c r="V722">
        <f t="shared" si="268"/>
        <v>0</v>
      </c>
      <c r="W722">
        <f t="shared" si="269"/>
        <v>1101</v>
      </c>
      <c r="AP722">
        <f t="shared" si="255"/>
        <v>10</v>
      </c>
      <c r="AQ722">
        <f t="shared" si="256"/>
        <v>10</v>
      </c>
      <c r="AR722">
        <f t="shared" si="257"/>
        <v>1</v>
      </c>
      <c r="AS722">
        <f t="shared" si="258"/>
        <v>19</v>
      </c>
      <c r="AT722">
        <f t="shared" si="270"/>
        <v>4</v>
      </c>
      <c r="AU722">
        <f t="shared" si="271"/>
        <v>4</v>
      </c>
      <c r="AV722">
        <f t="shared" si="272"/>
        <v>10</v>
      </c>
      <c r="AW722">
        <f t="shared" si="273"/>
        <v>10</v>
      </c>
      <c r="AX722">
        <f t="shared" si="274"/>
        <v>1</v>
      </c>
      <c r="AY722">
        <f t="shared" si="275"/>
        <v>19</v>
      </c>
      <c r="AZ722">
        <f t="shared" si="259"/>
        <v>3001</v>
      </c>
      <c r="BA722">
        <f t="shared" si="260"/>
        <v>300100</v>
      </c>
      <c r="BB722">
        <f t="shared" si="276"/>
        <v>0</v>
      </c>
      <c r="BC722">
        <f t="shared" si="277"/>
        <v>0</v>
      </c>
    </row>
    <row r="723" spans="1:55">
      <c r="A723">
        <v>10</v>
      </c>
      <c r="B723">
        <v>10</v>
      </c>
      <c r="C723">
        <v>2</v>
      </c>
      <c r="D723">
        <v>0</v>
      </c>
      <c r="E723">
        <v>1</v>
      </c>
      <c r="F723">
        <v>2</v>
      </c>
      <c r="G723">
        <v>3</v>
      </c>
      <c r="H723">
        <v>8</v>
      </c>
      <c r="I723">
        <v>3</v>
      </c>
      <c r="J723">
        <v>0</v>
      </c>
      <c r="K723">
        <v>3</v>
      </c>
      <c r="L723"/>
      <c r="M723"/>
      <c r="N723">
        <f t="shared" si="261"/>
        <v>10</v>
      </c>
      <c r="O723">
        <f t="shared" si="262"/>
        <v>10</v>
      </c>
      <c r="P723">
        <f t="shared" si="263"/>
        <v>2</v>
      </c>
      <c r="Q723">
        <f t="shared" si="264"/>
        <v>1</v>
      </c>
      <c r="R723">
        <f t="shared" si="265"/>
        <v>2</v>
      </c>
      <c r="S723">
        <f t="shared" si="266"/>
        <v>3</v>
      </c>
      <c r="T723">
        <f t="shared" si="266"/>
        <v>8</v>
      </c>
      <c r="U723">
        <f t="shared" si="267"/>
        <v>3</v>
      </c>
      <c r="V723">
        <f t="shared" si="268"/>
        <v>0</v>
      </c>
      <c r="W723">
        <f t="shared" si="269"/>
        <v>4303</v>
      </c>
      <c r="AP723">
        <f t="shared" si="255"/>
        <v>10</v>
      </c>
      <c r="AQ723">
        <f t="shared" si="256"/>
        <v>10</v>
      </c>
      <c r="AR723">
        <f t="shared" si="257"/>
        <v>2</v>
      </c>
      <c r="AS723">
        <f t="shared" si="258"/>
        <v>0</v>
      </c>
      <c r="AT723">
        <f t="shared" si="270"/>
        <v>1</v>
      </c>
      <c r="AU723">
        <f t="shared" si="271"/>
        <v>0</v>
      </c>
      <c r="AV723">
        <f t="shared" si="272"/>
        <v>10</v>
      </c>
      <c r="AW723">
        <f t="shared" si="273"/>
        <v>10</v>
      </c>
      <c r="AX723">
        <f t="shared" si="274"/>
        <v>2</v>
      </c>
      <c r="AY723">
        <f t="shared" si="275"/>
        <v>1</v>
      </c>
      <c r="AZ723">
        <f t="shared" si="259"/>
        <v>4303</v>
      </c>
      <c r="BA723">
        <f t="shared" si="260"/>
        <v>430300</v>
      </c>
      <c r="BB723">
        <f t="shared" si="276"/>
        <v>0</v>
      </c>
      <c r="BC723">
        <f t="shared" si="277"/>
        <v>0</v>
      </c>
    </row>
    <row r="724" spans="1:55">
      <c r="A724">
        <v>10</v>
      </c>
      <c r="B724">
        <v>10</v>
      </c>
      <c r="C724">
        <v>3</v>
      </c>
      <c r="D724">
        <v>15</v>
      </c>
      <c r="E724">
        <v>0</v>
      </c>
      <c r="F724">
        <v>3</v>
      </c>
      <c r="G724">
        <v>6</v>
      </c>
      <c r="H724">
        <v>3</v>
      </c>
      <c r="I724">
        <v>5</v>
      </c>
      <c r="J724">
        <v>2</v>
      </c>
      <c r="K724">
        <v>1</v>
      </c>
      <c r="L724"/>
      <c r="M724"/>
      <c r="N724">
        <f t="shared" si="261"/>
        <v>10</v>
      </c>
      <c r="O724">
        <f t="shared" si="262"/>
        <v>10</v>
      </c>
      <c r="P724">
        <f t="shared" si="263"/>
        <v>3</v>
      </c>
      <c r="Q724">
        <f t="shared" si="264"/>
        <v>15</v>
      </c>
      <c r="R724">
        <f t="shared" si="265"/>
        <v>3</v>
      </c>
      <c r="S724">
        <f t="shared" si="266"/>
        <v>6</v>
      </c>
      <c r="T724">
        <f t="shared" si="266"/>
        <v>3</v>
      </c>
      <c r="U724">
        <f t="shared" si="267"/>
        <v>5</v>
      </c>
      <c r="V724">
        <f t="shared" si="268"/>
        <v>2</v>
      </c>
      <c r="W724">
        <f t="shared" si="269"/>
        <v>5501</v>
      </c>
      <c r="AP724">
        <f t="shared" si="255"/>
        <v>10</v>
      </c>
      <c r="AQ724">
        <f t="shared" si="256"/>
        <v>10</v>
      </c>
      <c r="AR724">
        <f t="shared" si="257"/>
        <v>3</v>
      </c>
      <c r="AS724">
        <f t="shared" si="258"/>
        <v>15</v>
      </c>
      <c r="AT724">
        <f t="shared" si="270"/>
        <v>6</v>
      </c>
      <c r="AU724">
        <f t="shared" si="271"/>
        <v>2</v>
      </c>
      <c r="AV724">
        <f t="shared" si="272"/>
        <v>10</v>
      </c>
      <c r="AW724">
        <f t="shared" si="273"/>
        <v>10</v>
      </c>
      <c r="AX724">
        <f t="shared" si="274"/>
        <v>3</v>
      </c>
      <c r="AY724">
        <f t="shared" si="275"/>
        <v>15</v>
      </c>
      <c r="AZ724">
        <f t="shared" si="259"/>
        <v>7001</v>
      </c>
      <c r="BA724">
        <f t="shared" si="260"/>
        <v>700100</v>
      </c>
      <c r="BB724">
        <f t="shared" si="276"/>
        <v>0</v>
      </c>
      <c r="BC724">
        <f t="shared" si="277"/>
        <v>0</v>
      </c>
    </row>
    <row r="725" spans="1:55">
      <c r="A725">
        <v>10</v>
      </c>
      <c r="B725">
        <v>10</v>
      </c>
      <c r="C725">
        <v>4</v>
      </c>
      <c r="D725">
        <v>12</v>
      </c>
      <c r="E725">
        <v>0</v>
      </c>
      <c r="F725">
        <v>7</v>
      </c>
      <c r="G725">
        <v>8</v>
      </c>
      <c r="H725">
        <v>17</v>
      </c>
      <c r="I725">
        <v>2</v>
      </c>
      <c r="J725">
        <v>4</v>
      </c>
      <c r="K725">
        <v>2</v>
      </c>
      <c r="L725"/>
      <c r="M725"/>
      <c r="N725">
        <f t="shared" si="261"/>
        <v>10</v>
      </c>
      <c r="O725">
        <f t="shared" si="262"/>
        <v>10</v>
      </c>
      <c r="P725">
        <f t="shared" si="263"/>
        <v>4</v>
      </c>
      <c r="Q725">
        <f t="shared" si="264"/>
        <v>12</v>
      </c>
      <c r="R725">
        <f t="shared" si="265"/>
        <v>7</v>
      </c>
      <c r="S725">
        <f t="shared" si="266"/>
        <v>8</v>
      </c>
      <c r="T725">
        <f t="shared" si="266"/>
        <v>17</v>
      </c>
      <c r="U725">
        <f t="shared" si="267"/>
        <v>2</v>
      </c>
      <c r="V725">
        <f t="shared" si="268"/>
        <v>4</v>
      </c>
      <c r="W725">
        <f t="shared" si="269"/>
        <v>9202</v>
      </c>
      <c r="AP725">
        <f t="shared" si="255"/>
        <v>10</v>
      </c>
      <c r="AQ725">
        <f t="shared" si="256"/>
        <v>10</v>
      </c>
      <c r="AR725">
        <f t="shared" si="257"/>
        <v>4</v>
      </c>
      <c r="AS725">
        <f t="shared" si="258"/>
        <v>12</v>
      </c>
      <c r="AT725">
        <f t="shared" si="270"/>
        <v>10</v>
      </c>
      <c r="AU725">
        <f t="shared" si="271"/>
        <v>4</v>
      </c>
      <c r="AV725">
        <f t="shared" si="272"/>
        <v>10</v>
      </c>
      <c r="AW725">
        <f t="shared" si="273"/>
        <v>10</v>
      </c>
      <c r="AX725">
        <f t="shared" si="274"/>
        <v>4</v>
      </c>
      <c r="AY725">
        <f t="shared" si="275"/>
        <v>12</v>
      </c>
      <c r="AZ725">
        <f t="shared" si="259"/>
        <v>10402</v>
      </c>
      <c r="BA725">
        <f t="shared" si="260"/>
        <v>1040200</v>
      </c>
      <c r="BB725">
        <f t="shared" si="276"/>
        <v>0</v>
      </c>
      <c r="BC725">
        <f t="shared" si="277"/>
        <v>0</v>
      </c>
    </row>
    <row r="726" spans="1:55">
      <c r="A726">
        <v>10</v>
      </c>
      <c r="B726">
        <v>10</v>
      </c>
      <c r="C726">
        <v>5</v>
      </c>
      <c r="D726">
        <v>8</v>
      </c>
      <c r="E726">
        <v>0</v>
      </c>
      <c r="F726">
        <v>4</v>
      </c>
      <c r="G726">
        <v>1</v>
      </c>
      <c r="H726">
        <v>6</v>
      </c>
      <c r="I726">
        <v>4</v>
      </c>
      <c r="J726">
        <v>8</v>
      </c>
      <c r="K726">
        <v>3</v>
      </c>
      <c r="L726"/>
      <c r="M726"/>
      <c r="N726">
        <f t="shared" si="261"/>
        <v>10</v>
      </c>
      <c r="O726">
        <f t="shared" si="262"/>
        <v>10</v>
      </c>
      <c r="P726">
        <f t="shared" si="263"/>
        <v>5</v>
      </c>
      <c r="Q726">
        <f t="shared" si="264"/>
        <v>8</v>
      </c>
      <c r="R726">
        <f t="shared" si="265"/>
        <v>4</v>
      </c>
      <c r="S726">
        <f t="shared" si="266"/>
        <v>1</v>
      </c>
      <c r="T726">
        <f t="shared" si="266"/>
        <v>6</v>
      </c>
      <c r="U726">
        <f t="shared" si="267"/>
        <v>4</v>
      </c>
      <c r="V726">
        <f t="shared" si="268"/>
        <v>8</v>
      </c>
      <c r="W726">
        <f t="shared" si="269"/>
        <v>6403</v>
      </c>
      <c r="AP726">
        <f t="shared" si="255"/>
        <v>10</v>
      </c>
      <c r="AQ726">
        <f t="shared" si="256"/>
        <v>10</v>
      </c>
      <c r="AR726">
        <f t="shared" si="257"/>
        <v>5</v>
      </c>
      <c r="AS726">
        <f t="shared" si="258"/>
        <v>8</v>
      </c>
      <c r="AT726">
        <f t="shared" si="270"/>
        <v>7</v>
      </c>
      <c r="AU726">
        <f t="shared" si="271"/>
        <v>8</v>
      </c>
      <c r="AV726">
        <f t="shared" si="272"/>
        <v>10</v>
      </c>
      <c r="AW726">
        <f t="shared" si="273"/>
        <v>10</v>
      </c>
      <c r="AX726">
        <f t="shared" si="274"/>
        <v>5</v>
      </c>
      <c r="AY726">
        <f t="shared" si="275"/>
        <v>8</v>
      </c>
      <c r="AZ726">
        <f t="shared" si="259"/>
        <v>7203</v>
      </c>
      <c r="BA726">
        <f t="shared" si="260"/>
        <v>720300</v>
      </c>
      <c r="BB726">
        <f t="shared" si="276"/>
        <v>0</v>
      </c>
      <c r="BC726">
        <f t="shared" si="277"/>
        <v>0</v>
      </c>
    </row>
    <row r="727" spans="1:55">
      <c r="A727">
        <v>10</v>
      </c>
      <c r="B727">
        <v>11</v>
      </c>
      <c r="C727">
        <v>1</v>
      </c>
      <c r="D727">
        <v>5</v>
      </c>
      <c r="E727">
        <v>0</v>
      </c>
      <c r="F727">
        <v>4</v>
      </c>
      <c r="G727">
        <v>5</v>
      </c>
      <c r="H727">
        <v>5</v>
      </c>
      <c r="I727">
        <v>2</v>
      </c>
      <c r="J727">
        <v>6</v>
      </c>
      <c r="K727">
        <v>2</v>
      </c>
      <c r="L727"/>
      <c r="M727"/>
      <c r="N727">
        <f t="shared" si="261"/>
        <v>10</v>
      </c>
      <c r="O727">
        <f t="shared" si="262"/>
        <v>11</v>
      </c>
      <c r="P727">
        <f t="shared" si="263"/>
        <v>1</v>
      </c>
      <c r="Q727">
        <f t="shared" si="264"/>
        <v>5</v>
      </c>
      <c r="R727">
        <f t="shared" si="265"/>
        <v>4</v>
      </c>
      <c r="S727">
        <f t="shared" si="266"/>
        <v>5</v>
      </c>
      <c r="T727">
        <f t="shared" si="266"/>
        <v>5</v>
      </c>
      <c r="U727">
        <f t="shared" si="267"/>
        <v>2</v>
      </c>
      <c r="V727">
        <f t="shared" si="268"/>
        <v>6</v>
      </c>
      <c r="W727">
        <f t="shared" si="269"/>
        <v>6202</v>
      </c>
      <c r="AP727">
        <f t="shared" si="255"/>
        <v>10</v>
      </c>
      <c r="AQ727">
        <f t="shared" si="256"/>
        <v>11</v>
      </c>
      <c r="AR727">
        <f t="shared" si="257"/>
        <v>1</v>
      </c>
      <c r="AS727">
        <f t="shared" si="258"/>
        <v>5</v>
      </c>
      <c r="AT727">
        <f t="shared" si="270"/>
        <v>7</v>
      </c>
      <c r="AU727">
        <f t="shared" si="271"/>
        <v>6</v>
      </c>
      <c r="AV727">
        <f t="shared" si="272"/>
        <v>10</v>
      </c>
      <c r="AW727">
        <f t="shared" si="273"/>
        <v>11</v>
      </c>
      <c r="AX727">
        <f t="shared" si="274"/>
        <v>1</v>
      </c>
      <c r="AY727">
        <f t="shared" si="275"/>
        <v>5</v>
      </c>
      <c r="AZ727">
        <f t="shared" si="259"/>
        <v>6702</v>
      </c>
      <c r="BA727">
        <f t="shared" si="260"/>
        <v>670200</v>
      </c>
      <c r="BB727">
        <f t="shared" si="276"/>
        <v>0</v>
      </c>
      <c r="BC727">
        <f t="shared" si="277"/>
        <v>0</v>
      </c>
    </row>
    <row r="728" spans="1:55">
      <c r="A728">
        <v>10</v>
      </c>
      <c r="B728">
        <v>11</v>
      </c>
      <c r="C728">
        <v>2</v>
      </c>
      <c r="D728">
        <v>17</v>
      </c>
      <c r="E728">
        <v>0</v>
      </c>
      <c r="F728">
        <v>1</v>
      </c>
      <c r="G728">
        <v>11</v>
      </c>
      <c r="H728">
        <v>5</v>
      </c>
      <c r="I728">
        <v>4</v>
      </c>
      <c r="J728">
        <v>0</v>
      </c>
      <c r="K728">
        <v>3</v>
      </c>
      <c r="L728"/>
      <c r="M728"/>
      <c r="N728">
        <f t="shared" si="261"/>
        <v>10</v>
      </c>
      <c r="O728">
        <f t="shared" si="262"/>
        <v>11</v>
      </c>
      <c r="P728">
        <f t="shared" si="263"/>
        <v>2</v>
      </c>
      <c r="Q728">
        <f t="shared" si="264"/>
        <v>17</v>
      </c>
      <c r="R728">
        <f t="shared" si="265"/>
        <v>1</v>
      </c>
      <c r="S728">
        <f t="shared" si="266"/>
        <v>11</v>
      </c>
      <c r="T728">
        <f t="shared" si="266"/>
        <v>5</v>
      </c>
      <c r="U728">
        <f t="shared" si="267"/>
        <v>4</v>
      </c>
      <c r="V728">
        <f t="shared" si="268"/>
        <v>0</v>
      </c>
      <c r="W728">
        <f t="shared" si="269"/>
        <v>1403</v>
      </c>
      <c r="AP728">
        <f t="shared" si="255"/>
        <v>10</v>
      </c>
      <c r="AQ728">
        <f t="shared" si="256"/>
        <v>11</v>
      </c>
      <c r="AR728">
        <f t="shared" si="257"/>
        <v>2</v>
      </c>
      <c r="AS728">
        <f t="shared" si="258"/>
        <v>17</v>
      </c>
      <c r="AT728">
        <f t="shared" si="270"/>
        <v>4</v>
      </c>
      <c r="AU728">
        <f t="shared" si="271"/>
        <v>6</v>
      </c>
      <c r="AV728">
        <f t="shared" si="272"/>
        <v>10</v>
      </c>
      <c r="AW728">
        <f t="shared" si="273"/>
        <v>11</v>
      </c>
      <c r="AX728">
        <f t="shared" si="274"/>
        <v>2</v>
      </c>
      <c r="AY728">
        <f t="shared" si="275"/>
        <v>17</v>
      </c>
      <c r="AZ728">
        <f t="shared" si="259"/>
        <v>3103</v>
      </c>
      <c r="BA728">
        <f t="shared" si="260"/>
        <v>310300</v>
      </c>
      <c r="BB728">
        <f t="shared" si="276"/>
        <v>0</v>
      </c>
      <c r="BC728">
        <f t="shared" si="277"/>
        <v>0</v>
      </c>
    </row>
    <row r="729" spans="1:55">
      <c r="A729">
        <v>10</v>
      </c>
      <c r="B729">
        <v>11</v>
      </c>
      <c r="C729">
        <v>3</v>
      </c>
      <c r="D729">
        <v>18</v>
      </c>
      <c r="E729">
        <v>0</v>
      </c>
      <c r="F729">
        <v>6</v>
      </c>
      <c r="G729">
        <v>6</v>
      </c>
      <c r="H729">
        <v>2</v>
      </c>
      <c r="I729">
        <v>2</v>
      </c>
      <c r="J729">
        <v>5</v>
      </c>
      <c r="K729">
        <v>2</v>
      </c>
      <c r="L729"/>
      <c r="M729"/>
      <c r="N729">
        <f t="shared" si="261"/>
        <v>10</v>
      </c>
      <c r="O729">
        <f t="shared" si="262"/>
        <v>11</v>
      </c>
      <c r="P729">
        <f t="shared" si="263"/>
        <v>3</v>
      </c>
      <c r="Q729">
        <f t="shared" si="264"/>
        <v>18</v>
      </c>
      <c r="R729">
        <f t="shared" si="265"/>
        <v>6</v>
      </c>
      <c r="S729">
        <f t="shared" si="266"/>
        <v>6</v>
      </c>
      <c r="T729">
        <f t="shared" si="266"/>
        <v>2</v>
      </c>
      <c r="U729">
        <f t="shared" si="267"/>
        <v>2</v>
      </c>
      <c r="V729">
        <f t="shared" si="268"/>
        <v>5</v>
      </c>
      <c r="W729">
        <f t="shared" si="269"/>
        <v>8202</v>
      </c>
      <c r="AP729">
        <f t="shared" si="255"/>
        <v>10</v>
      </c>
      <c r="AQ729">
        <f t="shared" si="256"/>
        <v>11</v>
      </c>
      <c r="AR729">
        <f t="shared" si="257"/>
        <v>3</v>
      </c>
      <c r="AS729">
        <f t="shared" si="258"/>
        <v>18</v>
      </c>
      <c r="AT729">
        <f t="shared" si="270"/>
        <v>9</v>
      </c>
      <c r="AU729">
        <f t="shared" si="271"/>
        <v>5</v>
      </c>
      <c r="AV729">
        <f t="shared" si="272"/>
        <v>10</v>
      </c>
      <c r="AW729">
        <f t="shared" si="273"/>
        <v>11</v>
      </c>
      <c r="AX729">
        <f t="shared" si="274"/>
        <v>3</v>
      </c>
      <c r="AY729">
        <f t="shared" si="275"/>
        <v>18</v>
      </c>
      <c r="AZ729">
        <f t="shared" si="259"/>
        <v>10002</v>
      </c>
      <c r="BA729">
        <f t="shared" si="260"/>
        <v>1000200</v>
      </c>
      <c r="BB729">
        <f t="shared" si="276"/>
        <v>0</v>
      </c>
      <c r="BC729">
        <f t="shared" si="277"/>
        <v>0</v>
      </c>
    </row>
    <row r="730" spans="1:55">
      <c r="A730">
        <v>10</v>
      </c>
      <c r="B730">
        <v>11</v>
      </c>
      <c r="C730">
        <v>4</v>
      </c>
      <c r="D730">
        <v>4</v>
      </c>
      <c r="E730">
        <v>0</v>
      </c>
      <c r="F730">
        <v>5</v>
      </c>
      <c r="G730">
        <v>5</v>
      </c>
      <c r="H730">
        <v>3</v>
      </c>
      <c r="I730">
        <v>4</v>
      </c>
      <c r="J730">
        <v>2</v>
      </c>
      <c r="K730">
        <v>1</v>
      </c>
      <c r="L730"/>
      <c r="M730"/>
      <c r="N730">
        <f t="shared" si="261"/>
        <v>10</v>
      </c>
      <c r="O730">
        <f t="shared" si="262"/>
        <v>11</v>
      </c>
      <c r="P730">
        <f t="shared" si="263"/>
        <v>4</v>
      </c>
      <c r="Q730">
        <f t="shared" si="264"/>
        <v>4</v>
      </c>
      <c r="R730">
        <f t="shared" si="265"/>
        <v>5</v>
      </c>
      <c r="S730">
        <f t="shared" si="266"/>
        <v>5</v>
      </c>
      <c r="T730">
        <f t="shared" si="266"/>
        <v>3</v>
      </c>
      <c r="U730">
        <f t="shared" si="267"/>
        <v>4</v>
      </c>
      <c r="V730">
        <f t="shared" si="268"/>
        <v>2</v>
      </c>
      <c r="W730">
        <f t="shared" si="269"/>
        <v>7401</v>
      </c>
      <c r="AP730">
        <f t="shared" si="255"/>
        <v>10</v>
      </c>
      <c r="AQ730">
        <f t="shared" si="256"/>
        <v>11</v>
      </c>
      <c r="AR730">
        <f t="shared" si="257"/>
        <v>4</v>
      </c>
      <c r="AS730">
        <f t="shared" si="258"/>
        <v>4</v>
      </c>
      <c r="AT730">
        <f t="shared" si="270"/>
        <v>8</v>
      </c>
      <c r="AU730">
        <f t="shared" si="271"/>
        <v>0</v>
      </c>
      <c r="AV730">
        <f t="shared" si="272"/>
        <v>10</v>
      </c>
      <c r="AW730">
        <f t="shared" si="273"/>
        <v>11</v>
      </c>
      <c r="AX730">
        <f t="shared" si="274"/>
        <v>4</v>
      </c>
      <c r="AY730">
        <f t="shared" si="275"/>
        <v>4</v>
      </c>
      <c r="AZ730">
        <f t="shared" si="259"/>
        <v>7801</v>
      </c>
      <c r="BA730">
        <f t="shared" si="260"/>
        <v>780100</v>
      </c>
      <c r="BB730">
        <f t="shared" si="276"/>
        <v>0</v>
      </c>
      <c r="BC730">
        <f t="shared" si="277"/>
        <v>0</v>
      </c>
    </row>
    <row r="731" spans="1:55">
      <c r="A731">
        <v>10</v>
      </c>
      <c r="B731">
        <v>11</v>
      </c>
      <c r="C731">
        <v>5</v>
      </c>
      <c r="D731">
        <v>15</v>
      </c>
      <c r="E731">
        <v>0</v>
      </c>
      <c r="F731">
        <v>7</v>
      </c>
      <c r="G731">
        <v>12</v>
      </c>
      <c r="H731">
        <v>13</v>
      </c>
      <c r="I731">
        <v>3</v>
      </c>
      <c r="J731">
        <v>8</v>
      </c>
      <c r="K731">
        <v>1</v>
      </c>
      <c r="L731"/>
      <c r="M731"/>
      <c r="N731">
        <f t="shared" si="261"/>
        <v>10</v>
      </c>
      <c r="O731">
        <f t="shared" si="262"/>
        <v>11</v>
      </c>
      <c r="P731">
        <f t="shared" si="263"/>
        <v>5</v>
      </c>
      <c r="Q731">
        <f t="shared" si="264"/>
        <v>15</v>
      </c>
      <c r="R731">
        <f t="shared" si="265"/>
        <v>7</v>
      </c>
      <c r="S731">
        <f t="shared" si="266"/>
        <v>12</v>
      </c>
      <c r="T731">
        <f t="shared" si="266"/>
        <v>13</v>
      </c>
      <c r="U731">
        <f t="shared" si="267"/>
        <v>3</v>
      </c>
      <c r="V731">
        <f t="shared" si="268"/>
        <v>8</v>
      </c>
      <c r="W731">
        <f t="shared" si="269"/>
        <v>9301</v>
      </c>
      <c r="AP731">
        <f t="shared" si="255"/>
        <v>10</v>
      </c>
      <c r="AQ731">
        <f t="shared" si="256"/>
        <v>11</v>
      </c>
      <c r="AR731">
        <f t="shared" si="257"/>
        <v>5</v>
      </c>
      <c r="AS731">
        <f t="shared" si="258"/>
        <v>15</v>
      </c>
      <c r="AT731">
        <f t="shared" si="270"/>
        <v>10</v>
      </c>
      <c r="AU731">
        <f t="shared" si="271"/>
        <v>8</v>
      </c>
      <c r="AV731">
        <f t="shared" si="272"/>
        <v>10</v>
      </c>
      <c r="AW731">
        <f t="shared" si="273"/>
        <v>11</v>
      </c>
      <c r="AX731">
        <f t="shared" si="274"/>
        <v>5</v>
      </c>
      <c r="AY731">
        <f t="shared" si="275"/>
        <v>15</v>
      </c>
      <c r="AZ731">
        <f t="shared" si="259"/>
        <v>10801</v>
      </c>
      <c r="BA731">
        <f t="shared" si="260"/>
        <v>1080100</v>
      </c>
      <c r="BB731">
        <f t="shared" si="276"/>
        <v>0</v>
      </c>
      <c r="BC731">
        <f t="shared" si="277"/>
        <v>0</v>
      </c>
    </row>
    <row r="732" spans="1:55">
      <c r="A732">
        <v>10</v>
      </c>
      <c r="B732">
        <v>12</v>
      </c>
      <c r="C732">
        <v>1</v>
      </c>
      <c r="D732">
        <v>2</v>
      </c>
      <c r="E732">
        <v>0</v>
      </c>
      <c r="F732">
        <v>3</v>
      </c>
      <c r="G732">
        <v>11</v>
      </c>
      <c r="H732">
        <v>6</v>
      </c>
      <c r="I732">
        <v>2</v>
      </c>
      <c r="J732">
        <v>7</v>
      </c>
      <c r="K732">
        <v>1</v>
      </c>
      <c r="L732"/>
      <c r="M732"/>
      <c r="N732">
        <f t="shared" si="261"/>
        <v>10</v>
      </c>
      <c r="O732">
        <f t="shared" si="262"/>
        <v>12</v>
      </c>
      <c r="P732">
        <f t="shared" si="263"/>
        <v>1</v>
      </c>
      <c r="Q732">
        <f t="shared" si="264"/>
        <v>2</v>
      </c>
      <c r="R732">
        <f t="shared" si="265"/>
        <v>3</v>
      </c>
      <c r="S732">
        <f t="shared" si="266"/>
        <v>11</v>
      </c>
      <c r="T732">
        <f t="shared" si="266"/>
        <v>6</v>
      </c>
      <c r="U732">
        <f t="shared" si="267"/>
        <v>2</v>
      </c>
      <c r="V732">
        <f t="shared" si="268"/>
        <v>7</v>
      </c>
      <c r="W732">
        <f t="shared" si="269"/>
        <v>5201</v>
      </c>
      <c r="AP732">
        <f t="shared" si="255"/>
        <v>10</v>
      </c>
      <c r="AQ732">
        <f t="shared" si="256"/>
        <v>12</v>
      </c>
      <c r="AR732">
        <f t="shared" si="257"/>
        <v>1</v>
      </c>
      <c r="AS732">
        <f t="shared" si="258"/>
        <v>2</v>
      </c>
      <c r="AT732">
        <f t="shared" si="270"/>
        <v>6</v>
      </c>
      <c r="AU732">
        <f t="shared" si="271"/>
        <v>0</v>
      </c>
      <c r="AV732">
        <f t="shared" si="272"/>
        <v>10</v>
      </c>
      <c r="AW732">
        <f t="shared" si="273"/>
        <v>12</v>
      </c>
      <c r="AX732">
        <f t="shared" si="274"/>
        <v>1</v>
      </c>
      <c r="AY732">
        <f t="shared" si="275"/>
        <v>2</v>
      </c>
      <c r="AZ732">
        <f t="shared" si="259"/>
        <v>5401</v>
      </c>
      <c r="BA732">
        <f t="shared" si="260"/>
        <v>540100</v>
      </c>
      <c r="BB732">
        <f t="shared" si="276"/>
        <v>0</v>
      </c>
      <c r="BC732">
        <f t="shared" si="277"/>
        <v>0</v>
      </c>
    </row>
    <row r="733" spans="1:55">
      <c r="A733">
        <v>10</v>
      </c>
      <c r="B733">
        <v>12</v>
      </c>
      <c r="C733">
        <v>2</v>
      </c>
      <c r="D733">
        <v>3</v>
      </c>
      <c r="E733">
        <v>0</v>
      </c>
      <c r="F733">
        <v>7</v>
      </c>
      <c r="G733">
        <v>2</v>
      </c>
      <c r="H733">
        <v>9</v>
      </c>
      <c r="I733">
        <v>5</v>
      </c>
      <c r="J733">
        <v>3</v>
      </c>
      <c r="K733">
        <v>2</v>
      </c>
      <c r="L733"/>
      <c r="M733"/>
      <c r="N733">
        <f t="shared" si="261"/>
        <v>10</v>
      </c>
      <c r="O733">
        <f t="shared" si="262"/>
        <v>12</v>
      </c>
      <c r="P733">
        <f t="shared" si="263"/>
        <v>2</v>
      </c>
      <c r="Q733">
        <f t="shared" si="264"/>
        <v>3</v>
      </c>
      <c r="R733">
        <f t="shared" si="265"/>
        <v>7</v>
      </c>
      <c r="S733">
        <f t="shared" si="266"/>
        <v>2</v>
      </c>
      <c r="T733">
        <f t="shared" si="266"/>
        <v>9</v>
      </c>
      <c r="U733">
        <f t="shared" si="267"/>
        <v>5</v>
      </c>
      <c r="V733">
        <f t="shared" si="268"/>
        <v>3</v>
      </c>
      <c r="W733">
        <f t="shared" si="269"/>
        <v>9502</v>
      </c>
      <c r="AP733">
        <f t="shared" si="255"/>
        <v>10</v>
      </c>
      <c r="AQ733">
        <f t="shared" si="256"/>
        <v>12</v>
      </c>
      <c r="AR733">
        <f t="shared" si="257"/>
        <v>2</v>
      </c>
      <c r="AS733">
        <f t="shared" si="258"/>
        <v>3</v>
      </c>
      <c r="AT733">
        <f t="shared" si="270"/>
        <v>10</v>
      </c>
      <c r="AU733">
        <f t="shared" si="271"/>
        <v>0</v>
      </c>
      <c r="AV733">
        <f t="shared" si="272"/>
        <v>10</v>
      </c>
      <c r="AW733">
        <f t="shared" si="273"/>
        <v>12</v>
      </c>
      <c r="AX733">
        <f t="shared" si="274"/>
        <v>2</v>
      </c>
      <c r="AY733">
        <f t="shared" si="275"/>
        <v>3</v>
      </c>
      <c r="AZ733">
        <f t="shared" si="259"/>
        <v>9802</v>
      </c>
      <c r="BA733">
        <f t="shared" si="260"/>
        <v>980200</v>
      </c>
      <c r="BB733">
        <f t="shared" si="276"/>
        <v>0</v>
      </c>
      <c r="BC733">
        <f t="shared" si="277"/>
        <v>0</v>
      </c>
    </row>
    <row r="734" spans="1:55">
      <c r="A734">
        <v>10</v>
      </c>
      <c r="B734">
        <v>12</v>
      </c>
      <c r="C734">
        <v>3</v>
      </c>
      <c r="D734">
        <v>0</v>
      </c>
      <c r="E734">
        <v>16</v>
      </c>
      <c r="F734">
        <v>2</v>
      </c>
      <c r="G734">
        <v>9</v>
      </c>
      <c r="H734">
        <v>1</v>
      </c>
      <c r="I734">
        <v>3</v>
      </c>
      <c r="J734">
        <v>0</v>
      </c>
      <c r="K734">
        <v>3</v>
      </c>
      <c r="L734"/>
      <c r="M734"/>
      <c r="N734">
        <f t="shared" si="261"/>
        <v>10</v>
      </c>
      <c r="O734">
        <f t="shared" si="262"/>
        <v>12</v>
      </c>
      <c r="P734">
        <f t="shared" si="263"/>
        <v>3</v>
      </c>
      <c r="Q734">
        <f t="shared" si="264"/>
        <v>16</v>
      </c>
      <c r="R734">
        <f t="shared" si="265"/>
        <v>2</v>
      </c>
      <c r="S734">
        <f t="shared" si="266"/>
        <v>9</v>
      </c>
      <c r="T734">
        <f t="shared" si="266"/>
        <v>1</v>
      </c>
      <c r="U734">
        <f t="shared" si="267"/>
        <v>3</v>
      </c>
      <c r="V734">
        <f t="shared" si="268"/>
        <v>0</v>
      </c>
      <c r="W734">
        <f t="shared" si="269"/>
        <v>4303</v>
      </c>
      <c r="AP734">
        <f t="shared" si="255"/>
        <v>10</v>
      </c>
      <c r="AQ734">
        <f t="shared" si="256"/>
        <v>12</v>
      </c>
      <c r="AR734">
        <f t="shared" si="257"/>
        <v>3</v>
      </c>
      <c r="AS734">
        <f t="shared" si="258"/>
        <v>0</v>
      </c>
      <c r="AT734">
        <f t="shared" si="270"/>
        <v>16</v>
      </c>
      <c r="AU734">
        <f t="shared" si="271"/>
        <v>0</v>
      </c>
      <c r="AV734">
        <f t="shared" si="272"/>
        <v>10</v>
      </c>
      <c r="AW734">
        <f t="shared" si="273"/>
        <v>12</v>
      </c>
      <c r="AX734">
        <f t="shared" si="274"/>
        <v>3</v>
      </c>
      <c r="AY734">
        <f t="shared" si="275"/>
        <v>16</v>
      </c>
      <c r="AZ734">
        <f t="shared" si="259"/>
        <v>4303</v>
      </c>
      <c r="BA734">
        <f t="shared" si="260"/>
        <v>430300</v>
      </c>
      <c r="BB734">
        <f t="shared" si="276"/>
        <v>0</v>
      </c>
      <c r="BC734">
        <f t="shared" si="277"/>
        <v>0</v>
      </c>
    </row>
    <row r="735" spans="1:55">
      <c r="A735">
        <v>10</v>
      </c>
      <c r="B735">
        <v>12</v>
      </c>
      <c r="C735">
        <v>4</v>
      </c>
      <c r="D735">
        <v>13</v>
      </c>
      <c r="E735">
        <v>0</v>
      </c>
      <c r="F735">
        <v>5</v>
      </c>
      <c r="G735">
        <v>12</v>
      </c>
      <c r="H735">
        <v>13</v>
      </c>
      <c r="I735">
        <v>4</v>
      </c>
      <c r="J735">
        <v>5</v>
      </c>
      <c r="K735">
        <v>3</v>
      </c>
      <c r="L735"/>
      <c r="M735"/>
      <c r="N735">
        <f t="shared" si="261"/>
        <v>10</v>
      </c>
      <c r="O735">
        <f t="shared" si="262"/>
        <v>12</v>
      </c>
      <c r="P735">
        <f t="shared" si="263"/>
        <v>4</v>
      </c>
      <c r="Q735">
        <f t="shared" si="264"/>
        <v>13</v>
      </c>
      <c r="R735">
        <f t="shared" si="265"/>
        <v>5</v>
      </c>
      <c r="S735">
        <f t="shared" si="266"/>
        <v>12</v>
      </c>
      <c r="T735">
        <f t="shared" si="266"/>
        <v>13</v>
      </c>
      <c r="U735">
        <f t="shared" si="267"/>
        <v>4</v>
      </c>
      <c r="V735">
        <f t="shared" si="268"/>
        <v>5</v>
      </c>
      <c r="W735">
        <f t="shared" si="269"/>
        <v>7403</v>
      </c>
      <c r="AP735">
        <f t="shared" si="255"/>
        <v>10</v>
      </c>
      <c r="AQ735">
        <f t="shared" si="256"/>
        <v>12</v>
      </c>
      <c r="AR735">
        <f t="shared" si="257"/>
        <v>4</v>
      </c>
      <c r="AS735">
        <f t="shared" si="258"/>
        <v>13</v>
      </c>
      <c r="AT735">
        <f t="shared" si="270"/>
        <v>8</v>
      </c>
      <c r="AU735">
        <f t="shared" si="271"/>
        <v>5</v>
      </c>
      <c r="AV735">
        <f t="shared" si="272"/>
        <v>10</v>
      </c>
      <c r="AW735">
        <f t="shared" si="273"/>
        <v>12</v>
      </c>
      <c r="AX735">
        <f t="shared" si="274"/>
        <v>4</v>
      </c>
      <c r="AY735">
        <f t="shared" si="275"/>
        <v>13</v>
      </c>
      <c r="AZ735">
        <f t="shared" si="259"/>
        <v>8703</v>
      </c>
      <c r="BA735">
        <f t="shared" si="260"/>
        <v>870300</v>
      </c>
      <c r="BB735">
        <f t="shared" si="276"/>
        <v>0</v>
      </c>
      <c r="BC735">
        <f t="shared" si="277"/>
        <v>0</v>
      </c>
    </row>
    <row r="736" spans="1:55">
      <c r="A736">
        <v>10</v>
      </c>
      <c r="B736">
        <v>12</v>
      </c>
      <c r="C736">
        <v>5</v>
      </c>
      <c r="D736">
        <v>8</v>
      </c>
      <c r="E736">
        <v>0</v>
      </c>
      <c r="F736">
        <v>4</v>
      </c>
      <c r="G736">
        <v>10</v>
      </c>
      <c r="H736">
        <v>16</v>
      </c>
      <c r="I736">
        <v>1</v>
      </c>
      <c r="J736">
        <v>4</v>
      </c>
      <c r="K736">
        <v>2</v>
      </c>
      <c r="L736"/>
      <c r="M736"/>
      <c r="N736">
        <f t="shared" si="261"/>
        <v>10</v>
      </c>
      <c r="O736">
        <f t="shared" si="262"/>
        <v>12</v>
      </c>
      <c r="P736">
        <f t="shared" si="263"/>
        <v>5</v>
      </c>
      <c r="Q736">
        <f t="shared" si="264"/>
        <v>8</v>
      </c>
      <c r="R736">
        <f t="shared" si="265"/>
        <v>4</v>
      </c>
      <c r="S736">
        <f t="shared" si="266"/>
        <v>10</v>
      </c>
      <c r="T736">
        <f t="shared" si="266"/>
        <v>16</v>
      </c>
      <c r="U736">
        <f t="shared" si="267"/>
        <v>1</v>
      </c>
      <c r="V736">
        <f t="shared" si="268"/>
        <v>4</v>
      </c>
      <c r="W736">
        <f t="shared" si="269"/>
        <v>6102</v>
      </c>
      <c r="AP736">
        <f t="shared" si="255"/>
        <v>10</v>
      </c>
      <c r="AQ736">
        <f t="shared" si="256"/>
        <v>12</v>
      </c>
      <c r="AR736">
        <f t="shared" si="257"/>
        <v>5</v>
      </c>
      <c r="AS736">
        <f t="shared" si="258"/>
        <v>8</v>
      </c>
      <c r="AT736">
        <f t="shared" si="270"/>
        <v>7</v>
      </c>
      <c r="AU736">
        <f t="shared" si="271"/>
        <v>4</v>
      </c>
      <c r="AV736">
        <f t="shared" si="272"/>
        <v>10</v>
      </c>
      <c r="AW736">
        <f t="shared" si="273"/>
        <v>12</v>
      </c>
      <c r="AX736">
        <f t="shared" si="274"/>
        <v>5</v>
      </c>
      <c r="AY736">
        <f t="shared" si="275"/>
        <v>8</v>
      </c>
      <c r="AZ736">
        <f t="shared" si="259"/>
        <v>6902</v>
      </c>
      <c r="BA736">
        <f t="shared" si="260"/>
        <v>690200</v>
      </c>
      <c r="BB736">
        <f t="shared" si="276"/>
        <v>0</v>
      </c>
      <c r="BC736">
        <f t="shared" si="277"/>
        <v>0</v>
      </c>
    </row>
    <row r="737" spans="1:55">
      <c r="A737">
        <v>10</v>
      </c>
      <c r="B737">
        <v>13</v>
      </c>
      <c r="C737">
        <v>1</v>
      </c>
      <c r="D737">
        <v>11</v>
      </c>
      <c r="E737">
        <v>0</v>
      </c>
      <c r="F737">
        <v>4</v>
      </c>
      <c r="G737">
        <v>1</v>
      </c>
      <c r="H737">
        <v>10</v>
      </c>
      <c r="I737">
        <v>2</v>
      </c>
      <c r="J737">
        <v>6</v>
      </c>
      <c r="K737">
        <v>2</v>
      </c>
      <c r="L737"/>
      <c r="M737"/>
      <c r="N737">
        <f t="shared" si="261"/>
        <v>10</v>
      </c>
      <c r="O737">
        <f t="shared" si="262"/>
        <v>13</v>
      </c>
      <c r="P737">
        <f t="shared" si="263"/>
        <v>1</v>
      </c>
      <c r="Q737">
        <f t="shared" si="264"/>
        <v>11</v>
      </c>
      <c r="R737">
        <f t="shared" si="265"/>
        <v>4</v>
      </c>
      <c r="S737">
        <f t="shared" si="266"/>
        <v>1</v>
      </c>
      <c r="T737">
        <f t="shared" si="266"/>
        <v>10</v>
      </c>
      <c r="U737">
        <f t="shared" si="267"/>
        <v>2</v>
      </c>
      <c r="V737">
        <f t="shared" si="268"/>
        <v>6</v>
      </c>
      <c r="W737">
        <f t="shared" si="269"/>
        <v>6202</v>
      </c>
      <c r="AP737">
        <f t="shared" si="255"/>
        <v>10</v>
      </c>
      <c r="AQ737">
        <f t="shared" si="256"/>
        <v>13</v>
      </c>
      <c r="AR737">
        <f t="shared" si="257"/>
        <v>1</v>
      </c>
      <c r="AS737">
        <f t="shared" si="258"/>
        <v>11</v>
      </c>
      <c r="AT737">
        <f t="shared" si="270"/>
        <v>7</v>
      </c>
      <c r="AU737">
        <f t="shared" si="271"/>
        <v>6</v>
      </c>
      <c r="AV737">
        <f t="shared" si="272"/>
        <v>10</v>
      </c>
      <c r="AW737">
        <f t="shared" si="273"/>
        <v>13</v>
      </c>
      <c r="AX737">
        <f t="shared" si="274"/>
        <v>1</v>
      </c>
      <c r="AY737">
        <f t="shared" si="275"/>
        <v>11</v>
      </c>
      <c r="AZ737">
        <f t="shared" si="259"/>
        <v>7302</v>
      </c>
      <c r="BA737">
        <f t="shared" si="260"/>
        <v>730200</v>
      </c>
      <c r="BB737">
        <f t="shared" si="276"/>
        <v>0</v>
      </c>
      <c r="BC737">
        <f t="shared" si="277"/>
        <v>0</v>
      </c>
    </row>
    <row r="738" spans="1:55">
      <c r="A738">
        <v>10</v>
      </c>
      <c r="B738">
        <v>13</v>
      </c>
      <c r="C738">
        <v>2</v>
      </c>
      <c r="D738">
        <v>9</v>
      </c>
      <c r="E738">
        <v>0</v>
      </c>
      <c r="F738">
        <v>1</v>
      </c>
      <c r="G738">
        <v>7</v>
      </c>
      <c r="H738">
        <v>7</v>
      </c>
      <c r="I738">
        <v>1</v>
      </c>
      <c r="J738">
        <v>0</v>
      </c>
      <c r="K738">
        <v>1</v>
      </c>
      <c r="L738"/>
      <c r="M738"/>
      <c r="N738">
        <f t="shared" si="261"/>
        <v>10</v>
      </c>
      <c r="O738">
        <f t="shared" si="262"/>
        <v>13</v>
      </c>
      <c r="P738">
        <f t="shared" si="263"/>
        <v>2</v>
      </c>
      <c r="Q738">
        <f t="shared" si="264"/>
        <v>9</v>
      </c>
      <c r="R738">
        <f t="shared" si="265"/>
        <v>1</v>
      </c>
      <c r="S738">
        <f t="shared" si="266"/>
        <v>7</v>
      </c>
      <c r="T738">
        <f t="shared" si="266"/>
        <v>7</v>
      </c>
      <c r="U738">
        <f t="shared" si="267"/>
        <v>1</v>
      </c>
      <c r="V738">
        <f t="shared" si="268"/>
        <v>0</v>
      </c>
      <c r="W738">
        <f t="shared" si="269"/>
        <v>1101</v>
      </c>
      <c r="AP738">
        <f t="shared" si="255"/>
        <v>10</v>
      </c>
      <c r="AQ738">
        <f t="shared" si="256"/>
        <v>13</v>
      </c>
      <c r="AR738">
        <f t="shared" si="257"/>
        <v>2</v>
      </c>
      <c r="AS738">
        <f t="shared" si="258"/>
        <v>9</v>
      </c>
      <c r="AT738">
        <f t="shared" si="270"/>
        <v>4</v>
      </c>
      <c r="AU738">
        <f t="shared" si="271"/>
        <v>4</v>
      </c>
      <c r="AV738">
        <f t="shared" si="272"/>
        <v>10</v>
      </c>
      <c r="AW738">
        <f t="shared" si="273"/>
        <v>13</v>
      </c>
      <c r="AX738">
        <f t="shared" si="274"/>
        <v>2</v>
      </c>
      <c r="AY738">
        <f t="shared" si="275"/>
        <v>9</v>
      </c>
      <c r="AZ738">
        <f t="shared" si="259"/>
        <v>2001</v>
      </c>
      <c r="BA738">
        <f t="shared" si="260"/>
        <v>200100</v>
      </c>
      <c r="BB738">
        <f t="shared" si="276"/>
        <v>0</v>
      </c>
      <c r="BC738">
        <f t="shared" si="277"/>
        <v>0</v>
      </c>
    </row>
    <row r="739" spans="1:55">
      <c r="A739">
        <v>10</v>
      </c>
      <c r="B739">
        <v>13</v>
      </c>
      <c r="C739">
        <v>3</v>
      </c>
      <c r="D739">
        <v>17</v>
      </c>
      <c r="E739">
        <v>0</v>
      </c>
      <c r="F739">
        <v>5</v>
      </c>
      <c r="G739">
        <v>10</v>
      </c>
      <c r="H739">
        <v>5</v>
      </c>
      <c r="I739">
        <v>4</v>
      </c>
      <c r="J739">
        <v>8</v>
      </c>
      <c r="K739">
        <v>2</v>
      </c>
      <c r="L739"/>
      <c r="M739"/>
      <c r="N739">
        <f t="shared" si="261"/>
        <v>10</v>
      </c>
      <c r="O739">
        <f t="shared" si="262"/>
        <v>13</v>
      </c>
      <c r="P739">
        <f t="shared" si="263"/>
        <v>3</v>
      </c>
      <c r="Q739">
        <f t="shared" si="264"/>
        <v>17</v>
      </c>
      <c r="R739">
        <f t="shared" si="265"/>
        <v>5</v>
      </c>
      <c r="S739">
        <f t="shared" si="266"/>
        <v>10</v>
      </c>
      <c r="T739">
        <f t="shared" si="266"/>
        <v>5</v>
      </c>
      <c r="U739">
        <f t="shared" si="267"/>
        <v>4</v>
      </c>
      <c r="V739">
        <f t="shared" si="268"/>
        <v>8</v>
      </c>
      <c r="W739">
        <f t="shared" si="269"/>
        <v>7402</v>
      </c>
      <c r="AP739">
        <f t="shared" si="255"/>
        <v>10</v>
      </c>
      <c r="AQ739">
        <f t="shared" si="256"/>
        <v>13</v>
      </c>
      <c r="AR739">
        <f t="shared" si="257"/>
        <v>3</v>
      </c>
      <c r="AS739">
        <f t="shared" si="258"/>
        <v>17</v>
      </c>
      <c r="AT739">
        <f t="shared" si="270"/>
        <v>8</v>
      </c>
      <c r="AU739">
        <f t="shared" si="271"/>
        <v>8</v>
      </c>
      <c r="AV739">
        <f t="shared" si="272"/>
        <v>10</v>
      </c>
      <c r="AW739">
        <f t="shared" si="273"/>
        <v>13</v>
      </c>
      <c r="AX739">
        <f t="shared" si="274"/>
        <v>3</v>
      </c>
      <c r="AY739">
        <f t="shared" si="275"/>
        <v>17</v>
      </c>
      <c r="AZ739">
        <f t="shared" si="259"/>
        <v>9102</v>
      </c>
      <c r="BA739">
        <f t="shared" si="260"/>
        <v>910200</v>
      </c>
      <c r="BB739">
        <f t="shared" si="276"/>
        <v>0</v>
      </c>
      <c r="BC739">
        <f t="shared" si="277"/>
        <v>0</v>
      </c>
    </row>
    <row r="740" spans="1:55">
      <c r="A740">
        <v>10</v>
      </c>
      <c r="B740">
        <v>13</v>
      </c>
      <c r="C740">
        <v>4</v>
      </c>
      <c r="D740">
        <v>0</v>
      </c>
      <c r="E740">
        <v>20</v>
      </c>
      <c r="F740">
        <v>2</v>
      </c>
      <c r="G740">
        <v>12</v>
      </c>
      <c r="H740">
        <v>15</v>
      </c>
      <c r="I740">
        <v>3</v>
      </c>
      <c r="J740">
        <v>0</v>
      </c>
      <c r="K740">
        <v>1</v>
      </c>
      <c r="L740"/>
      <c r="M740"/>
      <c r="N740">
        <f t="shared" si="261"/>
        <v>10</v>
      </c>
      <c r="O740">
        <f t="shared" si="262"/>
        <v>13</v>
      </c>
      <c r="P740">
        <f t="shared" si="263"/>
        <v>4</v>
      </c>
      <c r="Q740">
        <f t="shared" si="264"/>
        <v>20</v>
      </c>
      <c r="R740">
        <f t="shared" si="265"/>
        <v>2</v>
      </c>
      <c r="S740">
        <f t="shared" si="266"/>
        <v>12</v>
      </c>
      <c r="T740">
        <f t="shared" si="266"/>
        <v>15</v>
      </c>
      <c r="U740">
        <f t="shared" si="267"/>
        <v>3</v>
      </c>
      <c r="V740">
        <f t="shared" si="268"/>
        <v>0</v>
      </c>
      <c r="W740">
        <f t="shared" si="269"/>
        <v>4301</v>
      </c>
      <c r="AP740">
        <f t="shared" si="255"/>
        <v>10</v>
      </c>
      <c r="AQ740">
        <f t="shared" si="256"/>
        <v>13</v>
      </c>
      <c r="AR740">
        <f t="shared" si="257"/>
        <v>4</v>
      </c>
      <c r="AS740">
        <f t="shared" si="258"/>
        <v>0</v>
      </c>
      <c r="AT740">
        <f t="shared" si="270"/>
        <v>20</v>
      </c>
      <c r="AU740">
        <f t="shared" si="271"/>
        <v>0</v>
      </c>
      <c r="AV740">
        <f t="shared" si="272"/>
        <v>10</v>
      </c>
      <c r="AW740">
        <f t="shared" si="273"/>
        <v>13</v>
      </c>
      <c r="AX740">
        <f t="shared" si="274"/>
        <v>4</v>
      </c>
      <c r="AY740">
        <f t="shared" si="275"/>
        <v>20</v>
      </c>
      <c r="AZ740">
        <f t="shared" si="259"/>
        <v>4301</v>
      </c>
      <c r="BA740">
        <f t="shared" si="260"/>
        <v>430100</v>
      </c>
      <c r="BB740">
        <f t="shared" si="276"/>
        <v>0</v>
      </c>
      <c r="BC740">
        <f t="shared" si="277"/>
        <v>0</v>
      </c>
    </row>
    <row r="741" spans="1:55">
      <c r="A741">
        <v>10</v>
      </c>
      <c r="B741">
        <v>13</v>
      </c>
      <c r="C741">
        <v>5</v>
      </c>
      <c r="D741">
        <v>6</v>
      </c>
      <c r="E741">
        <v>0</v>
      </c>
      <c r="F741">
        <v>6</v>
      </c>
      <c r="G741">
        <v>4</v>
      </c>
      <c r="H741">
        <v>14</v>
      </c>
      <c r="I741">
        <v>5</v>
      </c>
      <c r="J741">
        <v>1</v>
      </c>
      <c r="K741">
        <v>3</v>
      </c>
      <c r="L741"/>
      <c r="M741"/>
      <c r="N741">
        <f t="shared" si="261"/>
        <v>10</v>
      </c>
      <c r="O741">
        <f t="shared" si="262"/>
        <v>13</v>
      </c>
      <c r="P741">
        <f t="shared" si="263"/>
        <v>5</v>
      </c>
      <c r="Q741">
        <f t="shared" si="264"/>
        <v>6</v>
      </c>
      <c r="R741">
        <f t="shared" si="265"/>
        <v>6</v>
      </c>
      <c r="S741">
        <f t="shared" si="266"/>
        <v>4</v>
      </c>
      <c r="T741">
        <f t="shared" si="266"/>
        <v>14</v>
      </c>
      <c r="U741">
        <f t="shared" si="267"/>
        <v>5</v>
      </c>
      <c r="V741">
        <f t="shared" si="268"/>
        <v>1</v>
      </c>
      <c r="W741">
        <f t="shared" si="269"/>
        <v>8503</v>
      </c>
      <c r="AP741">
        <f t="shared" si="255"/>
        <v>10</v>
      </c>
      <c r="AQ741">
        <f t="shared" si="256"/>
        <v>13</v>
      </c>
      <c r="AR741">
        <f t="shared" si="257"/>
        <v>5</v>
      </c>
      <c r="AS741">
        <f t="shared" si="258"/>
        <v>6</v>
      </c>
      <c r="AT741">
        <f t="shared" si="270"/>
        <v>9</v>
      </c>
      <c r="AU741">
        <f t="shared" si="271"/>
        <v>1</v>
      </c>
      <c r="AV741">
        <f t="shared" si="272"/>
        <v>10</v>
      </c>
      <c r="AW741">
        <f t="shared" si="273"/>
        <v>13</v>
      </c>
      <c r="AX741">
        <f t="shared" si="274"/>
        <v>5</v>
      </c>
      <c r="AY741">
        <f t="shared" si="275"/>
        <v>6</v>
      </c>
      <c r="AZ741">
        <f t="shared" si="259"/>
        <v>9103</v>
      </c>
      <c r="BA741">
        <f t="shared" si="260"/>
        <v>910300</v>
      </c>
      <c r="BB741">
        <f t="shared" si="276"/>
        <v>0</v>
      </c>
      <c r="BC741">
        <f t="shared" si="277"/>
        <v>0</v>
      </c>
    </row>
    <row r="742" spans="1:55">
      <c r="A742">
        <v>10</v>
      </c>
      <c r="B742">
        <v>14</v>
      </c>
      <c r="C742">
        <v>1</v>
      </c>
      <c r="D742">
        <v>16</v>
      </c>
      <c r="E742">
        <v>0</v>
      </c>
      <c r="F742">
        <v>7</v>
      </c>
      <c r="G742">
        <v>6</v>
      </c>
      <c r="H742">
        <v>17</v>
      </c>
      <c r="I742">
        <v>3</v>
      </c>
      <c r="J742">
        <v>5</v>
      </c>
      <c r="K742">
        <v>3</v>
      </c>
      <c r="L742"/>
      <c r="M742"/>
      <c r="N742">
        <f t="shared" si="261"/>
        <v>10</v>
      </c>
      <c r="O742">
        <f t="shared" si="262"/>
        <v>14</v>
      </c>
      <c r="P742">
        <f t="shared" si="263"/>
        <v>1</v>
      </c>
      <c r="Q742">
        <f t="shared" si="264"/>
        <v>16</v>
      </c>
      <c r="R742">
        <f t="shared" si="265"/>
        <v>7</v>
      </c>
      <c r="S742">
        <f t="shared" si="266"/>
        <v>6</v>
      </c>
      <c r="T742">
        <f t="shared" si="266"/>
        <v>17</v>
      </c>
      <c r="U742">
        <f t="shared" si="267"/>
        <v>3</v>
      </c>
      <c r="V742">
        <f t="shared" si="268"/>
        <v>5</v>
      </c>
      <c r="W742">
        <f t="shared" si="269"/>
        <v>9303</v>
      </c>
      <c r="AP742">
        <f t="shared" si="255"/>
        <v>10</v>
      </c>
      <c r="AQ742">
        <f t="shared" si="256"/>
        <v>14</v>
      </c>
      <c r="AR742">
        <f t="shared" si="257"/>
        <v>1</v>
      </c>
      <c r="AS742">
        <f t="shared" si="258"/>
        <v>16</v>
      </c>
      <c r="AT742">
        <f t="shared" si="270"/>
        <v>10</v>
      </c>
      <c r="AU742">
        <f t="shared" si="271"/>
        <v>5</v>
      </c>
      <c r="AV742">
        <f t="shared" si="272"/>
        <v>10</v>
      </c>
      <c r="AW742">
        <f t="shared" si="273"/>
        <v>14</v>
      </c>
      <c r="AX742">
        <f t="shared" si="274"/>
        <v>1</v>
      </c>
      <c r="AY742">
        <f t="shared" si="275"/>
        <v>16</v>
      </c>
      <c r="AZ742">
        <f t="shared" si="259"/>
        <v>10903</v>
      </c>
      <c r="BA742">
        <f t="shared" si="260"/>
        <v>1090300</v>
      </c>
      <c r="BB742">
        <f t="shared" si="276"/>
        <v>0</v>
      </c>
      <c r="BC742">
        <f t="shared" si="277"/>
        <v>0</v>
      </c>
    </row>
    <row r="743" spans="1:55">
      <c r="A743">
        <v>10</v>
      </c>
      <c r="B743">
        <v>14</v>
      </c>
      <c r="C743">
        <v>2</v>
      </c>
      <c r="D743">
        <v>20</v>
      </c>
      <c r="E743">
        <v>0</v>
      </c>
      <c r="F743">
        <v>3</v>
      </c>
      <c r="G743">
        <v>2</v>
      </c>
      <c r="H743">
        <v>8</v>
      </c>
      <c r="I743">
        <v>5</v>
      </c>
      <c r="J743">
        <v>3</v>
      </c>
      <c r="K743">
        <v>1</v>
      </c>
      <c r="L743"/>
      <c r="M743"/>
      <c r="N743">
        <f t="shared" si="261"/>
        <v>10</v>
      </c>
      <c r="O743">
        <f t="shared" si="262"/>
        <v>14</v>
      </c>
      <c r="P743">
        <f t="shared" si="263"/>
        <v>2</v>
      </c>
      <c r="Q743">
        <f t="shared" si="264"/>
        <v>20</v>
      </c>
      <c r="R743">
        <f t="shared" si="265"/>
        <v>3</v>
      </c>
      <c r="S743">
        <f t="shared" si="266"/>
        <v>2</v>
      </c>
      <c r="T743">
        <f t="shared" si="266"/>
        <v>8</v>
      </c>
      <c r="U743">
        <f t="shared" si="267"/>
        <v>5</v>
      </c>
      <c r="V743">
        <f t="shared" si="268"/>
        <v>3</v>
      </c>
      <c r="W743">
        <f t="shared" si="269"/>
        <v>5501</v>
      </c>
      <c r="AP743">
        <f t="shared" si="255"/>
        <v>10</v>
      </c>
      <c r="AQ743">
        <f t="shared" si="256"/>
        <v>14</v>
      </c>
      <c r="AR743">
        <f t="shared" si="257"/>
        <v>2</v>
      </c>
      <c r="AS743">
        <f t="shared" si="258"/>
        <v>20</v>
      </c>
      <c r="AT743">
        <f t="shared" si="270"/>
        <v>6</v>
      </c>
      <c r="AU743">
        <f t="shared" si="271"/>
        <v>3</v>
      </c>
      <c r="AV743">
        <f t="shared" si="272"/>
        <v>10</v>
      </c>
      <c r="AW743">
        <f t="shared" si="273"/>
        <v>14</v>
      </c>
      <c r="AX743">
        <f t="shared" si="274"/>
        <v>2</v>
      </c>
      <c r="AY743">
        <f t="shared" si="275"/>
        <v>20</v>
      </c>
      <c r="AZ743">
        <f t="shared" si="259"/>
        <v>7501</v>
      </c>
      <c r="BA743">
        <f t="shared" si="260"/>
        <v>750100</v>
      </c>
      <c r="BB743">
        <f t="shared" si="276"/>
        <v>0</v>
      </c>
      <c r="BC743">
        <f t="shared" si="277"/>
        <v>0</v>
      </c>
    </row>
    <row r="744" spans="1:55">
      <c r="A744">
        <v>10</v>
      </c>
      <c r="B744">
        <v>14</v>
      </c>
      <c r="C744">
        <v>3</v>
      </c>
      <c r="D744">
        <v>18</v>
      </c>
      <c r="E744">
        <v>0</v>
      </c>
      <c r="F744">
        <v>1</v>
      </c>
      <c r="G744">
        <v>4</v>
      </c>
      <c r="H744">
        <v>4</v>
      </c>
      <c r="I744">
        <v>1</v>
      </c>
      <c r="J744">
        <v>0</v>
      </c>
      <c r="K744">
        <v>2</v>
      </c>
      <c r="L744"/>
      <c r="M744"/>
      <c r="N744">
        <f t="shared" si="261"/>
        <v>10</v>
      </c>
      <c r="O744">
        <f t="shared" si="262"/>
        <v>14</v>
      </c>
      <c r="P744">
        <f t="shared" si="263"/>
        <v>3</v>
      </c>
      <c r="Q744">
        <f t="shared" si="264"/>
        <v>18</v>
      </c>
      <c r="R744">
        <f t="shared" si="265"/>
        <v>1</v>
      </c>
      <c r="S744">
        <f t="shared" si="266"/>
        <v>4</v>
      </c>
      <c r="T744">
        <f t="shared" si="266"/>
        <v>4</v>
      </c>
      <c r="U744">
        <f t="shared" si="267"/>
        <v>1</v>
      </c>
      <c r="V744">
        <f t="shared" si="268"/>
        <v>0</v>
      </c>
      <c r="W744">
        <f t="shared" si="269"/>
        <v>1102</v>
      </c>
      <c r="AP744">
        <f t="shared" si="255"/>
        <v>10</v>
      </c>
      <c r="AQ744">
        <f t="shared" si="256"/>
        <v>14</v>
      </c>
      <c r="AR744">
        <f t="shared" si="257"/>
        <v>3</v>
      </c>
      <c r="AS744">
        <f t="shared" si="258"/>
        <v>18</v>
      </c>
      <c r="AT744">
        <f t="shared" si="270"/>
        <v>4</v>
      </c>
      <c r="AU744">
        <f t="shared" si="271"/>
        <v>5</v>
      </c>
      <c r="AV744">
        <f t="shared" si="272"/>
        <v>10</v>
      </c>
      <c r="AW744">
        <f t="shared" si="273"/>
        <v>14</v>
      </c>
      <c r="AX744">
        <f t="shared" si="274"/>
        <v>3</v>
      </c>
      <c r="AY744">
        <f t="shared" si="275"/>
        <v>18</v>
      </c>
      <c r="AZ744">
        <f t="shared" si="259"/>
        <v>2902</v>
      </c>
      <c r="BA744">
        <f t="shared" si="260"/>
        <v>290200</v>
      </c>
      <c r="BB744">
        <f t="shared" si="276"/>
        <v>0</v>
      </c>
      <c r="BC744">
        <f t="shared" si="277"/>
        <v>0</v>
      </c>
    </row>
    <row r="745" spans="1:55">
      <c r="A745">
        <v>10</v>
      </c>
      <c r="B745">
        <v>14</v>
      </c>
      <c r="C745">
        <v>4</v>
      </c>
      <c r="D745">
        <v>7</v>
      </c>
      <c r="E745">
        <v>0</v>
      </c>
      <c r="F745">
        <v>6</v>
      </c>
      <c r="G745">
        <v>5</v>
      </c>
      <c r="H745">
        <v>12</v>
      </c>
      <c r="I745">
        <v>4</v>
      </c>
      <c r="J745">
        <v>6</v>
      </c>
      <c r="K745">
        <v>3</v>
      </c>
      <c r="L745"/>
      <c r="M745"/>
      <c r="N745">
        <f t="shared" si="261"/>
        <v>10</v>
      </c>
      <c r="O745">
        <f t="shared" si="262"/>
        <v>14</v>
      </c>
      <c r="P745">
        <f t="shared" si="263"/>
        <v>4</v>
      </c>
      <c r="Q745">
        <f t="shared" si="264"/>
        <v>7</v>
      </c>
      <c r="R745">
        <f t="shared" si="265"/>
        <v>6</v>
      </c>
      <c r="S745">
        <f t="shared" si="266"/>
        <v>5</v>
      </c>
      <c r="T745">
        <f t="shared" si="266"/>
        <v>12</v>
      </c>
      <c r="U745">
        <f t="shared" si="267"/>
        <v>4</v>
      </c>
      <c r="V745">
        <f t="shared" si="268"/>
        <v>6</v>
      </c>
      <c r="W745">
        <f t="shared" si="269"/>
        <v>8403</v>
      </c>
      <c r="AP745">
        <f t="shared" si="255"/>
        <v>10</v>
      </c>
      <c r="AQ745">
        <f t="shared" si="256"/>
        <v>14</v>
      </c>
      <c r="AR745">
        <f t="shared" si="257"/>
        <v>4</v>
      </c>
      <c r="AS745">
        <f t="shared" si="258"/>
        <v>7</v>
      </c>
      <c r="AT745">
        <f t="shared" si="270"/>
        <v>9</v>
      </c>
      <c r="AU745">
        <f t="shared" si="271"/>
        <v>6</v>
      </c>
      <c r="AV745">
        <f t="shared" si="272"/>
        <v>10</v>
      </c>
      <c r="AW745">
        <f t="shared" si="273"/>
        <v>14</v>
      </c>
      <c r="AX745">
        <f t="shared" si="274"/>
        <v>4</v>
      </c>
      <c r="AY745">
        <f t="shared" si="275"/>
        <v>7</v>
      </c>
      <c r="AZ745">
        <f t="shared" si="259"/>
        <v>9103</v>
      </c>
      <c r="BA745">
        <f t="shared" si="260"/>
        <v>910300</v>
      </c>
      <c r="BB745">
        <f t="shared" si="276"/>
        <v>0</v>
      </c>
      <c r="BC745">
        <f t="shared" si="277"/>
        <v>0</v>
      </c>
    </row>
    <row r="746" spans="1:55">
      <c r="A746">
        <v>10</v>
      </c>
      <c r="B746">
        <v>14</v>
      </c>
      <c r="C746">
        <v>5</v>
      </c>
      <c r="D746">
        <v>19</v>
      </c>
      <c r="E746">
        <v>0</v>
      </c>
      <c r="F746">
        <v>5</v>
      </c>
      <c r="G746">
        <v>8</v>
      </c>
      <c r="H746">
        <v>11</v>
      </c>
      <c r="I746">
        <v>2</v>
      </c>
      <c r="J746">
        <v>4</v>
      </c>
      <c r="K746">
        <v>1</v>
      </c>
      <c r="L746"/>
      <c r="M746"/>
      <c r="N746">
        <f t="shared" si="261"/>
        <v>10</v>
      </c>
      <c r="O746">
        <f t="shared" si="262"/>
        <v>14</v>
      </c>
      <c r="P746">
        <f t="shared" si="263"/>
        <v>5</v>
      </c>
      <c r="Q746">
        <f t="shared" si="264"/>
        <v>19</v>
      </c>
      <c r="R746">
        <f t="shared" si="265"/>
        <v>5</v>
      </c>
      <c r="S746">
        <f t="shared" si="266"/>
        <v>8</v>
      </c>
      <c r="T746">
        <f t="shared" si="266"/>
        <v>11</v>
      </c>
      <c r="U746">
        <f t="shared" si="267"/>
        <v>2</v>
      </c>
      <c r="V746">
        <f t="shared" si="268"/>
        <v>4</v>
      </c>
      <c r="W746">
        <f t="shared" si="269"/>
        <v>7201</v>
      </c>
      <c r="AP746">
        <f t="shared" si="255"/>
        <v>10</v>
      </c>
      <c r="AQ746">
        <f t="shared" si="256"/>
        <v>14</v>
      </c>
      <c r="AR746">
        <f t="shared" si="257"/>
        <v>5</v>
      </c>
      <c r="AS746">
        <f t="shared" si="258"/>
        <v>19</v>
      </c>
      <c r="AT746">
        <f t="shared" si="270"/>
        <v>8</v>
      </c>
      <c r="AU746">
        <f t="shared" si="271"/>
        <v>4</v>
      </c>
      <c r="AV746">
        <f t="shared" si="272"/>
        <v>10</v>
      </c>
      <c r="AW746">
        <f t="shared" si="273"/>
        <v>14</v>
      </c>
      <c r="AX746">
        <f t="shared" si="274"/>
        <v>5</v>
      </c>
      <c r="AY746">
        <f t="shared" si="275"/>
        <v>19</v>
      </c>
      <c r="AZ746">
        <f t="shared" si="259"/>
        <v>9101</v>
      </c>
      <c r="BA746">
        <f t="shared" si="260"/>
        <v>910100</v>
      </c>
      <c r="BB746">
        <f t="shared" si="276"/>
        <v>0</v>
      </c>
      <c r="BC746">
        <f t="shared" si="277"/>
        <v>0</v>
      </c>
    </row>
    <row r="747" spans="1:55">
      <c r="A747">
        <v>10</v>
      </c>
      <c r="B747">
        <v>15</v>
      </c>
      <c r="C747">
        <v>1</v>
      </c>
      <c r="D747">
        <v>4</v>
      </c>
      <c r="E747">
        <v>0</v>
      </c>
      <c r="F747">
        <v>4</v>
      </c>
      <c r="G747">
        <v>11</v>
      </c>
      <c r="H747">
        <v>10</v>
      </c>
      <c r="I747">
        <v>5</v>
      </c>
      <c r="J747">
        <v>1</v>
      </c>
      <c r="K747">
        <v>3</v>
      </c>
      <c r="L747"/>
      <c r="M747"/>
      <c r="N747">
        <f t="shared" si="261"/>
        <v>10</v>
      </c>
      <c r="O747">
        <f t="shared" si="262"/>
        <v>15</v>
      </c>
      <c r="P747">
        <f t="shared" si="263"/>
        <v>1</v>
      </c>
      <c r="Q747">
        <f t="shared" si="264"/>
        <v>4</v>
      </c>
      <c r="R747">
        <f t="shared" si="265"/>
        <v>4</v>
      </c>
      <c r="S747">
        <f t="shared" si="266"/>
        <v>11</v>
      </c>
      <c r="T747">
        <f t="shared" si="266"/>
        <v>10</v>
      </c>
      <c r="U747">
        <f t="shared" si="267"/>
        <v>5</v>
      </c>
      <c r="V747">
        <f t="shared" si="268"/>
        <v>1</v>
      </c>
      <c r="W747">
        <f t="shared" si="269"/>
        <v>6503</v>
      </c>
      <c r="AP747">
        <f t="shared" si="255"/>
        <v>10</v>
      </c>
      <c r="AQ747">
        <f t="shared" si="256"/>
        <v>15</v>
      </c>
      <c r="AR747">
        <f t="shared" si="257"/>
        <v>1</v>
      </c>
      <c r="AS747">
        <f t="shared" si="258"/>
        <v>4</v>
      </c>
      <c r="AT747">
        <f t="shared" si="270"/>
        <v>7</v>
      </c>
      <c r="AU747">
        <f t="shared" si="271"/>
        <v>0</v>
      </c>
      <c r="AV747">
        <f t="shared" si="272"/>
        <v>10</v>
      </c>
      <c r="AW747">
        <f t="shared" si="273"/>
        <v>15</v>
      </c>
      <c r="AX747">
        <f t="shared" si="274"/>
        <v>1</v>
      </c>
      <c r="AY747">
        <f t="shared" si="275"/>
        <v>4</v>
      </c>
      <c r="AZ747">
        <f t="shared" si="259"/>
        <v>6903</v>
      </c>
      <c r="BA747">
        <f t="shared" si="260"/>
        <v>690300</v>
      </c>
      <c r="BB747">
        <f t="shared" si="276"/>
        <v>0</v>
      </c>
      <c r="BC747">
        <f t="shared" si="277"/>
        <v>0</v>
      </c>
    </row>
    <row r="748" spans="1:55">
      <c r="A748">
        <v>10</v>
      </c>
      <c r="B748">
        <v>15</v>
      </c>
      <c r="C748">
        <v>2</v>
      </c>
      <c r="D748">
        <v>0</v>
      </c>
      <c r="E748">
        <v>13</v>
      </c>
      <c r="F748">
        <v>2</v>
      </c>
      <c r="G748">
        <v>9</v>
      </c>
      <c r="H748">
        <v>12</v>
      </c>
      <c r="I748">
        <v>5</v>
      </c>
      <c r="J748">
        <v>0</v>
      </c>
      <c r="K748">
        <v>2</v>
      </c>
      <c r="L748"/>
      <c r="M748"/>
      <c r="N748">
        <f t="shared" si="261"/>
        <v>10</v>
      </c>
      <c r="O748">
        <f t="shared" si="262"/>
        <v>15</v>
      </c>
      <c r="P748">
        <f t="shared" si="263"/>
        <v>2</v>
      </c>
      <c r="Q748">
        <f t="shared" si="264"/>
        <v>13</v>
      </c>
      <c r="R748">
        <f t="shared" si="265"/>
        <v>2</v>
      </c>
      <c r="S748">
        <f t="shared" si="266"/>
        <v>9</v>
      </c>
      <c r="T748">
        <f t="shared" si="266"/>
        <v>12</v>
      </c>
      <c r="U748">
        <f t="shared" si="267"/>
        <v>5</v>
      </c>
      <c r="V748">
        <f t="shared" si="268"/>
        <v>0</v>
      </c>
      <c r="W748">
        <f t="shared" si="269"/>
        <v>4502</v>
      </c>
      <c r="AP748">
        <f t="shared" si="255"/>
        <v>10</v>
      </c>
      <c r="AQ748">
        <f t="shared" si="256"/>
        <v>15</v>
      </c>
      <c r="AR748">
        <f t="shared" si="257"/>
        <v>2</v>
      </c>
      <c r="AS748">
        <f t="shared" si="258"/>
        <v>0</v>
      </c>
      <c r="AT748">
        <f t="shared" si="270"/>
        <v>13</v>
      </c>
      <c r="AU748">
        <f t="shared" si="271"/>
        <v>0</v>
      </c>
      <c r="AV748">
        <f t="shared" si="272"/>
        <v>10</v>
      </c>
      <c r="AW748">
        <f t="shared" si="273"/>
        <v>15</v>
      </c>
      <c r="AX748">
        <f t="shared" si="274"/>
        <v>2</v>
      </c>
      <c r="AY748">
        <f t="shared" si="275"/>
        <v>13</v>
      </c>
      <c r="AZ748">
        <f t="shared" si="259"/>
        <v>4502</v>
      </c>
      <c r="BA748">
        <f t="shared" si="260"/>
        <v>450200</v>
      </c>
      <c r="BB748">
        <f t="shared" si="276"/>
        <v>0</v>
      </c>
      <c r="BC748">
        <f t="shared" si="277"/>
        <v>0</v>
      </c>
    </row>
    <row r="749" spans="1:55">
      <c r="A749">
        <v>10</v>
      </c>
      <c r="B749">
        <v>15</v>
      </c>
      <c r="C749">
        <v>3</v>
      </c>
      <c r="D749">
        <v>1</v>
      </c>
      <c r="E749">
        <v>0</v>
      </c>
      <c r="F749">
        <v>7</v>
      </c>
      <c r="G749">
        <v>13</v>
      </c>
      <c r="H749">
        <v>8</v>
      </c>
      <c r="I749">
        <v>1</v>
      </c>
      <c r="J749">
        <v>2</v>
      </c>
      <c r="K749">
        <v>1</v>
      </c>
      <c r="L749"/>
      <c r="M749"/>
      <c r="N749">
        <f t="shared" si="261"/>
        <v>10</v>
      </c>
      <c r="O749">
        <f t="shared" si="262"/>
        <v>15</v>
      </c>
      <c r="P749">
        <f t="shared" si="263"/>
        <v>3</v>
      </c>
      <c r="Q749">
        <f t="shared" si="264"/>
        <v>1</v>
      </c>
      <c r="R749">
        <f t="shared" si="265"/>
        <v>7</v>
      </c>
      <c r="S749">
        <f t="shared" si="266"/>
        <v>13</v>
      </c>
      <c r="T749">
        <f t="shared" si="266"/>
        <v>8</v>
      </c>
      <c r="U749">
        <f t="shared" si="267"/>
        <v>1</v>
      </c>
      <c r="V749">
        <f t="shared" si="268"/>
        <v>2</v>
      </c>
      <c r="W749">
        <f t="shared" si="269"/>
        <v>9101</v>
      </c>
      <c r="AP749">
        <f t="shared" si="255"/>
        <v>10</v>
      </c>
      <c r="AQ749">
        <f t="shared" si="256"/>
        <v>15</v>
      </c>
      <c r="AR749">
        <f t="shared" si="257"/>
        <v>3</v>
      </c>
      <c r="AS749">
        <f t="shared" si="258"/>
        <v>1</v>
      </c>
      <c r="AT749">
        <f t="shared" si="270"/>
        <v>10</v>
      </c>
      <c r="AU749">
        <f t="shared" si="271"/>
        <v>0</v>
      </c>
      <c r="AV749">
        <f t="shared" si="272"/>
        <v>10</v>
      </c>
      <c r="AW749">
        <f t="shared" si="273"/>
        <v>15</v>
      </c>
      <c r="AX749">
        <f t="shared" si="274"/>
        <v>3</v>
      </c>
      <c r="AY749">
        <f t="shared" si="275"/>
        <v>1</v>
      </c>
      <c r="AZ749">
        <f t="shared" si="259"/>
        <v>9201</v>
      </c>
      <c r="BA749">
        <f t="shared" si="260"/>
        <v>920100</v>
      </c>
      <c r="BB749">
        <f t="shared" si="276"/>
        <v>0</v>
      </c>
      <c r="BC749">
        <f t="shared" si="277"/>
        <v>0</v>
      </c>
    </row>
    <row r="750" spans="1:55">
      <c r="A750">
        <v>10</v>
      </c>
      <c r="B750">
        <v>15</v>
      </c>
      <c r="C750">
        <v>4</v>
      </c>
      <c r="D750">
        <v>12</v>
      </c>
      <c r="E750">
        <v>0</v>
      </c>
      <c r="F750">
        <v>3</v>
      </c>
      <c r="G750">
        <v>3</v>
      </c>
      <c r="H750">
        <v>2</v>
      </c>
      <c r="I750">
        <v>3</v>
      </c>
      <c r="J750">
        <v>7</v>
      </c>
      <c r="K750">
        <v>2</v>
      </c>
      <c r="L750"/>
      <c r="M750"/>
      <c r="N750">
        <f t="shared" si="261"/>
        <v>10</v>
      </c>
      <c r="O750">
        <f t="shared" si="262"/>
        <v>15</v>
      </c>
      <c r="P750">
        <f t="shared" si="263"/>
        <v>4</v>
      </c>
      <c r="Q750">
        <f t="shared" si="264"/>
        <v>12</v>
      </c>
      <c r="R750">
        <f t="shared" si="265"/>
        <v>3</v>
      </c>
      <c r="S750">
        <f t="shared" si="266"/>
        <v>3</v>
      </c>
      <c r="T750">
        <f t="shared" si="266"/>
        <v>2</v>
      </c>
      <c r="U750">
        <f t="shared" si="267"/>
        <v>3</v>
      </c>
      <c r="V750">
        <f t="shared" si="268"/>
        <v>7</v>
      </c>
      <c r="W750">
        <f t="shared" si="269"/>
        <v>5302</v>
      </c>
      <c r="AP750">
        <f t="shared" si="255"/>
        <v>10</v>
      </c>
      <c r="AQ750">
        <f t="shared" si="256"/>
        <v>15</v>
      </c>
      <c r="AR750">
        <f t="shared" si="257"/>
        <v>4</v>
      </c>
      <c r="AS750">
        <f t="shared" si="258"/>
        <v>12</v>
      </c>
      <c r="AT750">
        <f t="shared" si="270"/>
        <v>6</v>
      </c>
      <c r="AU750">
        <f t="shared" si="271"/>
        <v>7</v>
      </c>
      <c r="AV750">
        <f t="shared" si="272"/>
        <v>10</v>
      </c>
      <c r="AW750">
        <f t="shared" si="273"/>
        <v>15</v>
      </c>
      <c r="AX750">
        <f t="shared" si="274"/>
        <v>4</v>
      </c>
      <c r="AY750">
        <f t="shared" si="275"/>
        <v>12</v>
      </c>
      <c r="AZ750">
        <f t="shared" si="259"/>
        <v>6502</v>
      </c>
      <c r="BA750">
        <f t="shared" si="260"/>
        <v>650200</v>
      </c>
      <c r="BB750">
        <f t="shared" si="276"/>
        <v>0</v>
      </c>
      <c r="BC750">
        <f t="shared" si="277"/>
        <v>0</v>
      </c>
    </row>
    <row r="751" spans="1:55">
      <c r="A751">
        <v>10</v>
      </c>
      <c r="B751">
        <v>15</v>
      </c>
      <c r="C751">
        <v>5</v>
      </c>
      <c r="D751">
        <v>5</v>
      </c>
      <c r="E751">
        <v>0</v>
      </c>
      <c r="F751">
        <v>1</v>
      </c>
      <c r="G751">
        <v>7</v>
      </c>
      <c r="H751">
        <v>13</v>
      </c>
      <c r="I751">
        <v>4</v>
      </c>
      <c r="J751">
        <v>0</v>
      </c>
      <c r="K751">
        <v>3</v>
      </c>
      <c r="L751"/>
      <c r="M751"/>
      <c r="N751">
        <f t="shared" si="261"/>
        <v>10</v>
      </c>
      <c r="O751">
        <f t="shared" si="262"/>
        <v>15</v>
      </c>
      <c r="P751">
        <f t="shared" si="263"/>
        <v>5</v>
      </c>
      <c r="Q751">
        <f t="shared" si="264"/>
        <v>5</v>
      </c>
      <c r="R751">
        <f t="shared" si="265"/>
        <v>1</v>
      </c>
      <c r="S751">
        <f t="shared" si="266"/>
        <v>7</v>
      </c>
      <c r="T751">
        <f t="shared" si="266"/>
        <v>13</v>
      </c>
      <c r="U751">
        <f t="shared" si="267"/>
        <v>4</v>
      </c>
      <c r="V751">
        <f t="shared" si="268"/>
        <v>0</v>
      </c>
      <c r="W751">
        <f t="shared" si="269"/>
        <v>1403</v>
      </c>
      <c r="AP751">
        <f t="shared" si="255"/>
        <v>10</v>
      </c>
      <c r="AQ751">
        <f t="shared" si="256"/>
        <v>15</v>
      </c>
      <c r="AR751">
        <f t="shared" si="257"/>
        <v>5</v>
      </c>
      <c r="AS751">
        <f t="shared" si="258"/>
        <v>5</v>
      </c>
      <c r="AT751">
        <f t="shared" si="270"/>
        <v>4</v>
      </c>
      <c r="AU751">
        <f t="shared" si="271"/>
        <v>6</v>
      </c>
      <c r="AV751">
        <f t="shared" si="272"/>
        <v>10</v>
      </c>
      <c r="AW751">
        <f t="shared" si="273"/>
        <v>15</v>
      </c>
      <c r="AX751">
        <f t="shared" si="274"/>
        <v>5</v>
      </c>
      <c r="AY751">
        <f t="shared" si="275"/>
        <v>5</v>
      </c>
      <c r="AZ751">
        <f t="shared" si="259"/>
        <v>1903</v>
      </c>
      <c r="BA751">
        <f t="shared" si="260"/>
        <v>190300</v>
      </c>
      <c r="BB751">
        <f t="shared" si="276"/>
        <v>0</v>
      </c>
      <c r="BC751">
        <f t="shared" si="277"/>
        <v>0</v>
      </c>
    </row>
    <row r="752" spans="1:55">
      <c r="A752">
        <v>11</v>
      </c>
      <c r="B752">
        <v>1</v>
      </c>
      <c r="C752">
        <v>1</v>
      </c>
      <c r="D752">
        <v>10</v>
      </c>
      <c r="E752">
        <v>0</v>
      </c>
      <c r="F752">
        <v>6</v>
      </c>
      <c r="G752">
        <v>12</v>
      </c>
      <c r="H752">
        <v>14</v>
      </c>
      <c r="I752">
        <v>2</v>
      </c>
      <c r="J752">
        <v>6</v>
      </c>
      <c r="K752">
        <v>1</v>
      </c>
      <c r="L752"/>
      <c r="M752" s="22"/>
      <c r="N752">
        <f t="shared" si="261"/>
        <v>11</v>
      </c>
      <c r="O752">
        <f t="shared" si="262"/>
        <v>1</v>
      </c>
      <c r="P752">
        <f t="shared" si="263"/>
        <v>1</v>
      </c>
      <c r="Q752">
        <f t="shared" si="264"/>
        <v>10</v>
      </c>
      <c r="R752">
        <f t="shared" si="265"/>
        <v>6</v>
      </c>
      <c r="S752">
        <f t="shared" si="266"/>
        <v>12</v>
      </c>
      <c r="T752">
        <f t="shared" si="266"/>
        <v>14</v>
      </c>
      <c r="U752">
        <f t="shared" si="267"/>
        <v>2</v>
      </c>
      <c r="V752">
        <f t="shared" si="268"/>
        <v>6</v>
      </c>
      <c r="W752">
        <f t="shared" si="269"/>
        <v>8201</v>
      </c>
      <c r="AP752">
        <f t="shared" si="255"/>
        <v>11</v>
      </c>
      <c r="AQ752">
        <f t="shared" si="256"/>
        <v>1</v>
      </c>
      <c r="AR752">
        <f t="shared" si="257"/>
        <v>1</v>
      </c>
      <c r="AS752">
        <f t="shared" si="258"/>
        <v>10</v>
      </c>
      <c r="AT752">
        <f t="shared" si="270"/>
        <v>9</v>
      </c>
      <c r="AU752">
        <f t="shared" si="271"/>
        <v>6</v>
      </c>
      <c r="AV752">
        <f t="shared" si="272"/>
        <v>11</v>
      </c>
      <c r="AW752">
        <f t="shared" si="273"/>
        <v>1</v>
      </c>
      <c r="AX752">
        <f t="shared" si="274"/>
        <v>1</v>
      </c>
      <c r="AY752">
        <f t="shared" si="275"/>
        <v>10</v>
      </c>
      <c r="AZ752">
        <f t="shared" si="259"/>
        <v>9201</v>
      </c>
      <c r="BA752">
        <f t="shared" si="260"/>
        <v>920100</v>
      </c>
      <c r="BB752">
        <f t="shared" si="276"/>
        <v>0</v>
      </c>
      <c r="BC752">
        <f t="shared" si="277"/>
        <v>0</v>
      </c>
    </row>
    <row r="753" spans="1:55">
      <c r="A753">
        <v>11</v>
      </c>
      <c r="B753">
        <v>1</v>
      </c>
      <c r="C753">
        <v>2</v>
      </c>
      <c r="D753">
        <v>0</v>
      </c>
      <c r="E753">
        <v>7</v>
      </c>
      <c r="F753">
        <v>2</v>
      </c>
      <c r="G753">
        <v>8</v>
      </c>
      <c r="H753">
        <v>2</v>
      </c>
      <c r="I753">
        <v>3</v>
      </c>
      <c r="J753">
        <v>0</v>
      </c>
      <c r="K753">
        <v>3</v>
      </c>
      <c r="L753"/>
      <c r="M753" s="22"/>
      <c r="N753">
        <f t="shared" si="261"/>
        <v>11</v>
      </c>
      <c r="O753">
        <f t="shared" si="262"/>
        <v>1</v>
      </c>
      <c r="P753">
        <f t="shared" si="263"/>
        <v>2</v>
      </c>
      <c r="Q753">
        <f t="shared" si="264"/>
        <v>7</v>
      </c>
      <c r="R753">
        <f t="shared" si="265"/>
        <v>2</v>
      </c>
      <c r="S753">
        <f t="shared" si="266"/>
        <v>8</v>
      </c>
      <c r="T753">
        <f t="shared" si="266"/>
        <v>2</v>
      </c>
      <c r="U753">
        <f t="shared" si="267"/>
        <v>3</v>
      </c>
      <c r="V753">
        <f t="shared" si="268"/>
        <v>0</v>
      </c>
      <c r="W753">
        <f t="shared" si="269"/>
        <v>4303</v>
      </c>
      <c r="AP753">
        <f t="shared" si="255"/>
        <v>11</v>
      </c>
      <c r="AQ753">
        <f t="shared" si="256"/>
        <v>1</v>
      </c>
      <c r="AR753">
        <f t="shared" si="257"/>
        <v>2</v>
      </c>
      <c r="AS753">
        <f t="shared" si="258"/>
        <v>0</v>
      </c>
      <c r="AT753">
        <f t="shared" si="270"/>
        <v>7</v>
      </c>
      <c r="AU753">
        <f t="shared" si="271"/>
        <v>0</v>
      </c>
      <c r="AV753">
        <f t="shared" si="272"/>
        <v>11</v>
      </c>
      <c r="AW753">
        <f t="shared" si="273"/>
        <v>1</v>
      </c>
      <c r="AX753">
        <f t="shared" si="274"/>
        <v>2</v>
      </c>
      <c r="AY753">
        <f t="shared" si="275"/>
        <v>7</v>
      </c>
      <c r="AZ753">
        <f t="shared" si="259"/>
        <v>4303</v>
      </c>
      <c r="BA753">
        <f t="shared" si="260"/>
        <v>430300</v>
      </c>
      <c r="BB753">
        <f t="shared" si="276"/>
        <v>0</v>
      </c>
      <c r="BC753">
        <f t="shared" si="277"/>
        <v>0</v>
      </c>
    </row>
    <row r="754" spans="1:55">
      <c r="A754">
        <v>11</v>
      </c>
      <c r="B754">
        <v>1</v>
      </c>
      <c r="C754">
        <v>3</v>
      </c>
      <c r="D754">
        <v>14</v>
      </c>
      <c r="E754">
        <v>0</v>
      </c>
      <c r="F754">
        <v>3</v>
      </c>
      <c r="G754">
        <v>7</v>
      </c>
      <c r="H754">
        <v>7</v>
      </c>
      <c r="I754">
        <v>3</v>
      </c>
      <c r="J754">
        <v>4</v>
      </c>
      <c r="K754">
        <v>2</v>
      </c>
      <c r="L754"/>
      <c r="M754" s="22"/>
      <c r="N754">
        <f t="shared" si="261"/>
        <v>11</v>
      </c>
      <c r="O754">
        <f t="shared" si="262"/>
        <v>1</v>
      </c>
      <c r="P754">
        <f t="shared" si="263"/>
        <v>3</v>
      </c>
      <c r="Q754">
        <f t="shared" si="264"/>
        <v>14</v>
      </c>
      <c r="R754">
        <f t="shared" si="265"/>
        <v>3</v>
      </c>
      <c r="S754">
        <f t="shared" si="266"/>
        <v>7</v>
      </c>
      <c r="T754">
        <f t="shared" si="266"/>
        <v>7</v>
      </c>
      <c r="U754">
        <f t="shared" si="267"/>
        <v>3</v>
      </c>
      <c r="V754">
        <f t="shared" si="268"/>
        <v>4</v>
      </c>
      <c r="W754">
        <f t="shared" si="269"/>
        <v>5302</v>
      </c>
      <c r="AP754">
        <f t="shared" si="255"/>
        <v>11</v>
      </c>
      <c r="AQ754">
        <f t="shared" si="256"/>
        <v>1</v>
      </c>
      <c r="AR754">
        <f t="shared" si="257"/>
        <v>3</v>
      </c>
      <c r="AS754">
        <f t="shared" si="258"/>
        <v>14</v>
      </c>
      <c r="AT754">
        <f t="shared" si="270"/>
        <v>6</v>
      </c>
      <c r="AU754">
        <f t="shared" si="271"/>
        <v>4</v>
      </c>
      <c r="AV754">
        <f t="shared" si="272"/>
        <v>11</v>
      </c>
      <c r="AW754">
        <f t="shared" si="273"/>
        <v>1</v>
      </c>
      <c r="AX754">
        <f t="shared" si="274"/>
        <v>3</v>
      </c>
      <c r="AY754">
        <f t="shared" si="275"/>
        <v>14</v>
      </c>
      <c r="AZ754">
        <f t="shared" si="259"/>
        <v>6702</v>
      </c>
      <c r="BA754">
        <f t="shared" si="260"/>
        <v>670200</v>
      </c>
      <c r="BB754">
        <f t="shared" si="276"/>
        <v>0</v>
      </c>
      <c r="BC754">
        <f t="shared" si="277"/>
        <v>0</v>
      </c>
    </row>
    <row r="755" spans="1:55">
      <c r="A755">
        <v>11</v>
      </c>
      <c r="B755">
        <v>1</v>
      </c>
      <c r="C755">
        <v>4</v>
      </c>
      <c r="D755">
        <v>17</v>
      </c>
      <c r="E755">
        <v>0</v>
      </c>
      <c r="F755">
        <v>1</v>
      </c>
      <c r="G755">
        <v>3</v>
      </c>
      <c r="H755">
        <v>17</v>
      </c>
      <c r="I755">
        <v>4</v>
      </c>
      <c r="J755">
        <v>0</v>
      </c>
      <c r="K755">
        <v>1</v>
      </c>
      <c r="L755"/>
      <c r="M755" s="22"/>
      <c r="N755">
        <f t="shared" si="261"/>
        <v>11</v>
      </c>
      <c r="O755">
        <f t="shared" si="262"/>
        <v>1</v>
      </c>
      <c r="P755">
        <f t="shared" si="263"/>
        <v>4</v>
      </c>
      <c r="Q755">
        <f t="shared" si="264"/>
        <v>17</v>
      </c>
      <c r="R755">
        <f t="shared" si="265"/>
        <v>1</v>
      </c>
      <c r="S755">
        <f t="shared" si="266"/>
        <v>3</v>
      </c>
      <c r="T755">
        <f t="shared" si="266"/>
        <v>17</v>
      </c>
      <c r="U755">
        <f t="shared" si="267"/>
        <v>4</v>
      </c>
      <c r="V755">
        <f t="shared" si="268"/>
        <v>0</v>
      </c>
      <c r="W755">
        <f t="shared" si="269"/>
        <v>1401</v>
      </c>
      <c r="AP755">
        <f t="shared" si="255"/>
        <v>11</v>
      </c>
      <c r="AQ755">
        <f t="shared" si="256"/>
        <v>1</v>
      </c>
      <c r="AR755">
        <f t="shared" si="257"/>
        <v>4</v>
      </c>
      <c r="AS755">
        <f t="shared" si="258"/>
        <v>17</v>
      </c>
      <c r="AT755">
        <f t="shared" si="270"/>
        <v>4</v>
      </c>
      <c r="AU755">
        <f t="shared" si="271"/>
        <v>4</v>
      </c>
      <c r="AV755">
        <f t="shared" si="272"/>
        <v>11</v>
      </c>
      <c r="AW755">
        <f t="shared" si="273"/>
        <v>1</v>
      </c>
      <c r="AX755">
        <f t="shared" si="274"/>
        <v>4</v>
      </c>
      <c r="AY755">
        <f t="shared" si="275"/>
        <v>17</v>
      </c>
      <c r="AZ755">
        <f t="shared" si="259"/>
        <v>3101</v>
      </c>
      <c r="BA755">
        <f t="shared" si="260"/>
        <v>310100</v>
      </c>
      <c r="BB755">
        <f t="shared" si="276"/>
        <v>0</v>
      </c>
      <c r="BC755">
        <f t="shared" si="277"/>
        <v>0</v>
      </c>
    </row>
    <row r="756" spans="1:55">
      <c r="A756">
        <v>11</v>
      </c>
      <c r="B756">
        <v>1</v>
      </c>
      <c r="C756">
        <v>5</v>
      </c>
      <c r="D756">
        <v>15</v>
      </c>
      <c r="E756">
        <v>0</v>
      </c>
      <c r="F756">
        <v>5</v>
      </c>
      <c r="G756">
        <v>13</v>
      </c>
      <c r="H756">
        <v>16</v>
      </c>
      <c r="I756">
        <v>1</v>
      </c>
      <c r="J756">
        <v>1</v>
      </c>
      <c r="K756">
        <v>3</v>
      </c>
      <c r="L756"/>
      <c r="M756" s="22"/>
      <c r="N756">
        <f t="shared" si="261"/>
        <v>11</v>
      </c>
      <c r="O756">
        <f t="shared" si="262"/>
        <v>1</v>
      </c>
      <c r="P756">
        <f t="shared" si="263"/>
        <v>5</v>
      </c>
      <c r="Q756">
        <f t="shared" si="264"/>
        <v>15</v>
      </c>
      <c r="R756">
        <f t="shared" si="265"/>
        <v>5</v>
      </c>
      <c r="S756">
        <f t="shared" si="266"/>
        <v>13</v>
      </c>
      <c r="T756">
        <f t="shared" si="266"/>
        <v>16</v>
      </c>
      <c r="U756">
        <f t="shared" si="267"/>
        <v>1</v>
      </c>
      <c r="V756">
        <f t="shared" si="268"/>
        <v>1</v>
      </c>
      <c r="W756">
        <f t="shared" si="269"/>
        <v>7103</v>
      </c>
      <c r="AP756">
        <f t="shared" si="255"/>
        <v>11</v>
      </c>
      <c r="AQ756">
        <f t="shared" si="256"/>
        <v>1</v>
      </c>
      <c r="AR756">
        <f t="shared" si="257"/>
        <v>5</v>
      </c>
      <c r="AS756">
        <f t="shared" si="258"/>
        <v>15</v>
      </c>
      <c r="AT756">
        <f t="shared" si="270"/>
        <v>8</v>
      </c>
      <c r="AU756">
        <f t="shared" si="271"/>
        <v>1</v>
      </c>
      <c r="AV756">
        <f t="shared" si="272"/>
        <v>11</v>
      </c>
      <c r="AW756">
        <f t="shared" si="273"/>
        <v>1</v>
      </c>
      <c r="AX756">
        <f t="shared" si="274"/>
        <v>5</v>
      </c>
      <c r="AY756">
        <f t="shared" si="275"/>
        <v>15</v>
      </c>
      <c r="AZ756">
        <f t="shared" si="259"/>
        <v>8603</v>
      </c>
      <c r="BA756">
        <f t="shared" si="260"/>
        <v>860300</v>
      </c>
      <c r="BB756">
        <f t="shared" si="276"/>
        <v>0</v>
      </c>
      <c r="BC756">
        <f t="shared" si="277"/>
        <v>0</v>
      </c>
    </row>
    <row r="757" spans="1:55">
      <c r="A757">
        <v>11</v>
      </c>
      <c r="B757">
        <v>2</v>
      </c>
      <c r="C757">
        <v>1</v>
      </c>
      <c r="D757">
        <v>16</v>
      </c>
      <c r="E757">
        <v>0</v>
      </c>
      <c r="F757">
        <v>4</v>
      </c>
      <c r="G757">
        <v>11</v>
      </c>
      <c r="H757">
        <v>6</v>
      </c>
      <c r="I757">
        <v>2</v>
      </c>
      <c r="J757">
        <v>7</v>
      </c>
      <c r="K757">
        <v>2</v>
      </c>
      <c r="L757"/>
      <c r="M757" s="22"/>
      <c r="N757">
        <f t="shared" si="261"/>
        <v>11</v>
      </c>
      <c r="O757">
        <f t="shared" si="262"/>
        <v>2</v>
      </c>
      <c r="P757">
        <f t="shared" si="263"/>
        <v>1</v>
      </c>
      <c r="Q757">
        <f t="shared" si="264"/>
        <v>16</v>
      </c>
      <c r="R757">
        <f t="shared" si="265"/>
        <v>4</v>
      </c>
      <c r="S757">
        <f t="shared" si="266"/>
        <v>11</v>
      </c>
      <c r="T757">
        <f t="shared" si="266"/>
        <v>6</v>
      </c>
      <c r="U757">
        <f t="shared" si="267"/>
        <v>2</v>
      </c>
      <c r="V757">
        <f t="shared" si="268"/>
        <v>7</v>
      </c>
      <c r="W757">
        <f t="shared" si="269"/>
        <v>6202</v>
      </c>
      <c r="AP757">
        <f t="shared" si="255"/>
        <v>11</v>
      </c>
      <c r="AQ757">
        <f t="shared" si="256"/>
        <v>2</v>
      </c>
      <c r="AR757">
        <f t="shared" si="257"/>
        <v>1</v>
      </c>
      <c r="AS757">
        <f t="shared" si="258"/>
        <v>16</v>
      </c>
      <c r="AT757">
        <f t="shared" si="270"/>
        <v>7</v>
      </c>
      <c r="AU757">
        <f t="shared" si="271"/>
        <v>7</v>
      </c>
      <c r="AV757">
        <f t="shared" si="272"/>
        <v>11</v>
      </c>
      <c r="AW757">
        <f t="shared" si="273"/>
        <v>2</v>
      </c>
      <c r="AX757">
        <f t="shared" si="274"/>
        <v>1</v>
      </c>
      <c r="AY757">
        <f t="shared" si="275"/>
        <v>16</v>
      </c>
      <c r="AZ757">
        <f t="shared" si="259"/>
        <v>7802</v>
      </c>
      <c r="BA757">
        <f t="shared" si="260"/>
        <v>780200</v>
      </c>
      <c r="BB757">
        <f t="shared" si="276"/>
        <v>0</v>
      </c>
      <c r="BC757">
        <f t="shared" si="277"/>
        <v>0</v>
      </c>
    </row>
    <row r="758" spans="1:55">
      <c r="A758">
        <v>11</v>
      </c>
      <c r="B758">
        <v>2</v>
      </c>
      <c r="C758">
        <v>2</v>
      </c>
      <c r="D758">
        <v>1</v>
      </c>
      <c r="E758">
        <v>0</v>
      </c>
      <c r="F758">
        <v>3</v>
      </c>
      <c r="G758">
        <v>4</v>
      </c>
      <c r="H758">
        <v>4</v>
      </c>
      <c r="I758">
        <v>2</v>
      </c>
      <c r="J758">
        <v>8</v>
      </c>
      <c r="K758">
        <v>2</v>
      </c>
      <c r="L758"/>
      <c r="M758" s="22"/>
      <c r="N758">
        <f t="shared" si="261"/>
        <v>11</v>
      </c>
      <c r="O758">
        <f t="shared" si="262"/>
        <v>2</v>
      </c>
      <c r="P758">
        <f t="shared" si="263"/>
        <v>2</v>
      </c>
      <c r="Q758">
        <f t="shared" si="264"/>
        <v>1</v>
      </c>
      <c r="R758">
        <f t="shared" si="265"/>
        <v>3</v>
      </c>
      <c r="S758">
        <f t="shared" si="266"/>
        <v>4</v>
      </c>
      <c r="T758">
        <f t="shared" si="266"/>
        <v>4</v>
      </c>
      <c r="U758">
        <f t="shared" si="267"/>
        <v>2</v>
      </c>
      <c r="V758">
        <f t="shared" si="268"/>
        <v>8</v>
      </c>
      <c r="W758">
        <f t="shared" si="269"/>
        <v>5202</v>
      </c>
      <c r="AP758">
        <f t="shared" si="255"/>
        <v>11</v>
      </c>
      <c r="AQ758">
        <f t="shared" si="256"/>
        <v>2</v>
      </c>
      <c r="AR758">
        <f t="shared" si="257"/>
        <v>2</v>
      </c>
      <c r="AS758">
        <f t="shared" si="258"/>
        <v>1</v>
      </c>
      <c r="AT758">
        <f t="shared" si="270"/>
        <v>6</v>
      </c>
      <c r="AU758">
        <f t="shared" si="271"/>
        <v>0</v>
      </c>
      <c r="AV758">
        <f t="shared" si="272"/>
        <v>11</v>
      </c>
      <c r="AW758">
        <f t="shared" si="273"/>
        <v>2</v>
      </c>
      <c r="AX758">
        <f t="shared" si="274"/>
        <v>2</v>
      </c>
      <c r="AY758">
        <f t="shared" si="275"/>
        <v>1</v>
      </c>
      <c r="AZ758">
        <f t="shared" si="259"/>
        <v>5302</v>
      </c>
      <c r="BA758">
        <f t="shared" si="260"/>
        <v>530200</v>
      </c>
      <c r="BB758">
        <f t="shared" si="276"/>
        <v>0</v>
      </c>
      <c r="BC758">
        <f t="shared" si="277"/>
        <v>0</v>
      </c>
    </row>
    <row r="759" spans="1:55">
      <c r="A759">
        <v>11</v>
      </c>
      <c r="B759">
        <v>2</v>
      </c>
      <c r="C759">
        <v>3</v>
      </c>
      <c r="D759">
        <v>12</v>
      </c>
      <c r="E759">
        <v>0</v>
      </c>
      <c r="F759">
        <v>1</v>
      </c>
      <c r="G759">
        <v>9</v>
      </c>
      <c r="H759">
        <v>1</v>
      </c>
      <c r="I759">
        <v>1</v>
      </c>
      <c r="J759">
        <v>0</v>
      </c>
      <c r="K759">
        <v>1</v>
      </c>
      <c r="L759"/>
      <c r="M759" s="22"/>
      <c r="N759">
        <f t="shared" si="261"/>
        <v>11</v>
      </c>
      <c r="O759">
        <f t="shared" si="262"/>
        <v>2</v>
      </c>
      <c r="P759">
        <f t="shared" si="263"/>
        <v>3</v>
      </c>
      <c r="Q759">
        <f t="shared" si="264"/>
        <v>12</v>
      </c>
      <c r="R759">
        <f t="shared" si="265"/>
        <v>1</v>
      </c>
      <c r="S759">
        <f t="shared" si="266"/>
        <v>9</v>
      </c>
      <c r="T759">
        <f t="shared" si="266"/>
        <v>1</v>
      </c>
      <c r="U759">
        <f t="shared" si="267"/>
        <v>1</v>
      </c>
      <c r="V759">
        <f t="shared" si="268"/>
        <v>0</v>
      </c>
      <c r="W759">
        <f t="shared" si="269"/>
        <v>1101</v>
      </c>
      <c r="AP759">
        <f t="shared" si="255"/>
        <v>11</v>
      </c>
      <c r="AQ759">
        <f t="shared" si="256"/>
        <v>2</v>
      </c>
      <c r="AR759">
        <f t="shared" si="257"/>
        <v>3</v>
      </c>
      <c r="AS759">
        <f t="shared" si="258"/>
        <v>12</v>
      </c>
      <c r="AT759">
        <f t="shared" si="270"/>
        <v>4</v>
      </c>
      <c r="AU759">
        <f t="shared" si="271"/>
        <v>4</v>
      </c>
      <c r="AV759">
        <f t="shared" si="272"/>
        <v>11</v>
      </c>
      <c r="AW759">
        <f t="shared" si="273"/>
        <v>2</v>
      </c>
      <c r="AX759">
        <f t="shared" si="274"/>
        <v>3</v>
      </c>
      <c r="AY759">
        <f t="shared" si="275"/>
        <v>12</v>
      </c>
      <c r="AZ759">
        <f t="shared" si="259"/>
        <v>2301</v>
      </c>
      <c r="BA759">
        <f t="shared" si="260"/>
        <v>230100</v>
      </c>
      <c r="BB759">
        <f t="shared" si="276"/>
        <v>0</v>
      </c>
      <c r="BC759">
        <f t="shared" si="277"/>
        <v>0</v>
      </c>
    </row>
    <row r="760" spans="1:55">
      <c r="A760">
        <v>11</v>
      </c>
      <c r="B760">
        <v>2</v>
      </c>
      <c r="C760">
        <v>4</v>
      </c>
      <c r="D760">
        <v>20</v>
      </c>
      <c r="E760">
        <v>0</v>
      </c>
      <c r="F760">
        <v>6</v>
      </c>
      <c r="G760">
        <v>5</v>
      </c>
      <c r="H760">
        <v>5</v>
      </c>
      <c r="I760">
        <v>5</v>
      </c>
      <c r="J760">
        <v>3</v>
      </c>
      <c r="K760">
        <v>3</v>
      </c>
      <c r="L760"/>
      <c r="M760" s="22"/>
      <c r="N760">
        <f t="shared" si="261"/>
        <v>11</v>
      </c>
      <c r="O760">
        <f t="shared" si="262"/>
        <v>2</v>
      </c>
      <c r="P760">
        <f t="shared" si="263"/>
        <v>4</v>
      </c>
      <c r="Q760">
        <f t="shared" si="264"/>
        <v>20</v>
      </c>
      <c r="R760">
        <f t="shared" si="265"/>
        <v>6</v>
      </c>
      <c r="S760">
        <f t="shared" si="266"/>
        <v>5</v>
      </c>
      <c r="T760">
        <f t="shared" si="266"/>
        <v>5</v>
      </c>
      <c r="U760">
        <f t="shared" si="267"/>
        <v>5</v>
      </c>
      <c r="V760">
        <f t="shared" si="268"/>
        <v>3</v>
      </c>
      <c r="W760">
        <f t="shared" si="269"/>
        <v>8503</v>
      </c>
      <c r="AP760">
        <f t="shared" si="255"/>
        <v>11</v>
      </c>
      <c r="AQ760">
        <f t="shared" si="256"/>
        <v>2</v>
      </c>
      <c r="AR760">
        <f t="shared" si="257"/>
        <v>4</v>
      </c>
      <c r="AS760">
        <f t="shared" si="258"/>
        <v>20</v>
      </c>
      <c r="AT760">
        <f t="shared" si="270"/>
        <v>9</v>
      </c>
      <c r="AU760">
        <f t="shared" si="271"/>
        <v>3</v>
      </c>
      <c r="AV760">
        <f t="shared" si="272"/>
        <v>11</v>
      </c>
      <c r="AW760">
        <f t="shared" si="273"/>
        <v>2</v>
      </c>
      <c r="AX760">
        <f t="shared" si="274"/>
        <v>4</v>
      </c>
      <c r="AY760">
        <f t="shared" si="275"/>
        <v>20</v>
      </c>
      <c r="AZ760">
        <f t="shared" si="259"/>
        <v>10503</v>
      </c>
      <c r="BA760">
        <f t="shared" si="260"/>
        <v>1050300</v>
      </c>
      <c r="BB760">
        <f t="shared" si="276"/>
        <v>0</v>
      </c>
      <c r="BC760">
        <f t="shared" si="277"/>
        <v>0</v>
      </c>
    </row>
    <row r="761" spans="1:55">
      <c r="A761">
        <v>11</v>
      </c>
      <c r="B761">
        <v>2</v>
      </c>
      <c r="C761">
        <v>5</v>
      </c>
      <c r="D761">
        <v>10</v>
      </c>
      <c r="E761">
        <v>0</v>
      </c>
      <c r="F761">
        <v>7</v>
      </c>
      <c r="G761">
        <v>2</v>
      </c>
      <c r="H761">
        <v>11</v>
      </c>
      <c r="I761">
        <v>4</v>
      </c>
      <c r="J761">
        <v>2</v>
      </c>
      <c r="K761">
        <v>1</v>
      </c>
      <c r="L761"/>
      <c r="M761" s="22"/>
      <c r="N761">
        <f t="shared" si="261"/>
        <v>11</v>
      </c>
      <c r="O761">
        <f t="shared" si="262"/>
        <v>2</v>
      </c>
      <c r="P761">
        <f t="shared" si="263"/>
        <v>5</v>
      </c>
      <c r="Q761">
        <f t="shared" si="264"/>
        <v>10</v>
      </c>
      <c r="R761">
        <f t="shared" si="265"/>
        <v>7</v>
      </c>
      <c r="S761">
        <f t="shared" si="266"/>
        <v>2</v>
      </c>
      <c r="T761">
        <f t="shared" si="266"/>
        <v>11</v>
      </c>
      <c r="U761">
        <f t="shared" si="267"/>
        <v>4</v>
      </c>
      <c r="V761">
        <f t="shared" si="268"/>
        <v>2</v>
      </c>
      <c r="W761">
        <f t="shared" si="269"/>
        <v>9401</v>
      </c>
      <c r="AP761">
        <f t="shared" si="255"/>
        <v>11</v>
      </c>
      <c r="AQ761">
        <f t="shared" si="256"/>
        <v>2</v>
      </c>
      <c r="AR761">
        <f t="shared" si="257"/>
        <v>5</v>
      </c>
      <c r="AS761">
        <f t="shared" si="258"/>
        <v>10</v>
      </c>
      <c r="AT761">
        <f t="shared" si="270"/>
        <v>10</v>
      </c>
      <c r="AU761">
        <f t="shared" si="271"/>
        <v>2</v>
      </c>
      <c r="AV761">
        <f t="shared" si="272"/>
        <v>11</v>
      </c>
      <c r="AW761">
        <f t="shared" si="273"/>
        <v>2</v>
      </c>
      <c r="AX761">
        <f t="shared" si="274"/>
        <v>5</v>
      </c>
      <c r="AY761">
        <f t="shared" si="275"/>
        <v>10</v>
      </c>
      <c r="AZ761">
        <f t="shared" si="259"/>
        <v>10401</v>
      </c>
      <c r="BA761">
        <f t="shared" si="260"/>
        <v>1040100</v>
      </c>
      <c r="BB761">
        <f t="shared" si="276"/>
        <v>0</v>
      </c>
      <c r="BC761">
        <f t="shared" si="277"/>
        <v>0</v>
      </c>
    </row>
    <row r="762" spans="1:55">
      <c r="A762">
        <v>11</v>
      </c>
      <c r="B762">
        <v>3</v>
      </c>
      <c r="C762">
        <v>1</v>
      </c>
      <c r="D762">
        <v>14</v>
      </c>
      <c r="E762">
        <v>0</v>
      </c>
      <c r="F762">
        <v>4</v>
      </c>
      <c r="G762">
        <v>1</v>
      </c>
      <c r="H762">
        <v>9</v>
      </c>
      <c r="I762">
        <v>5</v>
      </c>
      <c r="J762">
        <v>7</v>
      </c>
      <c r="K762">
        <v>3</v>
      </c>
      <c r="L762"/>
      <c r="M762"/>
      <c r="N762">
        <f t="shared" si="261"/>
        <v>11</v>
      </c>
      <c r="O762">
        <f t="shared" si="262"/>
        <v>3</v>
      </c>
      <c r="P762">
        <f t="shared" si="263"/>
        <v>1</v>
      </c>
      <c r="Q762">
        <f t="shared" si="264"/>
        <v>14</v>
      </c>
      <c r="R762">
        <f t="shared" si="265"/>
        <v>4</v>
      </c>
      <c r="S762">
        <f t="shared" si="266"/>
        <v>1</v>
      </c>
      <c r="T762">
        <f t="shared" si="266"/>
        <v>9</v>
      </c>
      <c r="U762">
        <f t="shared" si="267"/>
        <v>5</v>
      </c>
      <c r="V762">
        <f t="shared" si="268"/>
        <v>7</v>
      </c>
      <c r="W762">
        <f t="shared" si="269"/>
        <v>6503</v>
      </c>
      <c r="AP762">
        <f t="shared" si="255"/>
        <v>11</v>
      </c>
      <c r="AQ762">
        <f t="shared" si="256"/>
        <v>3</v>
      </c>
      <c r="AR762">
        <f t="shared" si="257"/>
        <v>1</v>
      </c>
      <c r="AS762">
        <f t="shared" si="258"/>
        <v>14</v>
      </c>
      <c r="AT762">
        <f t="shared" si="270"/>
        <v>7</v>
      </c>
      <c r="AU762">
        <f t="shared" si="271"/>
        <v>7</v>
      </c>
      <c r="AV762">
        <f t="shared" si="272"/>
        <v>11</v>
      </c>
      <c r="AW762">
        <f t="shared" si="273"/>
        <v>3</v>
      </c>
      <c r="AX762">
        <f t="shared" si="274"/>
        <v>1</v>
      </c>
      <c r="AY762">
        <f t="shared" si="275"/>
        <v>14</v>
      </c>
      <c r="AZ762">
        <f t="shared" si="259"/>
        <v>7903</v>
      </c>
      <c r="BA762">
        <f t="shared" si="260"/>
        <v>790300</v>
      </c>
      <c r="BB762">
        <f t="shared" si="276"/>
        <v>0</v>
      </c>
      <c r="BC762">
        <f t="shared" si="277"/>
        <v>0</v>
      </c>
    </row>
    <row r="763" spans="1:55">
      <c r="A763">
        <v>11</v>
      </c>
      <c r="B763">
        <v>3</v>
      </c>
      <c r="C763">
        <v>2</v>
      </c>
      <c r="D763">
        <v>5</v>
      </c>
      <c r="E763">
        <v>0</v>
      </c>
      <c r="F763">
        <v>6</v>
      </c>
      <c r="G763">
        <v>6</v>
      </c>
      <c r="H763">
        <v>3</v>
      </c>
      <c r="I763">
        <v>2</v>
      </c>
      <c r="J763">
        <v>5</v>
      </c>
      <c r="K763">
        <v>1</v>
      </c>
      <c r="L763"/>
      <c r="M763"/>
      <c r="N763">
        <f t="shared" si="261"/>
        <v>11</v>
      </c>
      <c r="O763">
        <f t="shared" si="262"/>
        <v>3</v>
      </c>
      <c r="P763">
        <f t="shared" si="263"/>
        <v>2</v>
      </c>
      <c r="Q763">
        <f t="shared" si="264"/>
        <v>5</v>
      </c>
      <c r="R763">
        <f t="shared" si="265"/>
        <v>6</v>
      </c>
      <c r="S763">
        <f t="shared" si="266"/>
        <v>6</v>
      </c>
      <c r="T763">
        <f t="shared" si="266"/>
        <v>3</v>
      </c>
      <c r="U763">
        <f t="shared" si="267"/>
        <v>2</v>
      </c>
      <c r="V763">
        <f t="shared" si="268"/>
        <v>5</v>
      </c>
      <c r="W763">
        <f t="shared" si="269"/>
        <v>8201</v>
      </c>
      <c r="AP763">
        <f t="shared" si="255"/>
        <v>11</v>
      </c>
      <c r="AQ763">
        <f t="shared" si="256"/>
        <v>3</v>
      </c>
      <c r="AR763">
        <f t="shared" si="257"/>
        <v>2</v>
      </c>
      <c r="AS763">
        <f t="shared" si="258"/>
        <v>5</v>
      </c>
      <c r="AT763">
        <f t="shared" si="270"/>
        <v>9</v>
      </c>
      <c r="AU763">
        <f t="shared" si="271"/>
        <v>5</v>
      </c>
      <c r="AV763">
        <f t="shared" si="272"/>
        <v>11</v>
      </c>
      <c r="AW763">
        <f t="shared" si="273"/>
        <v>3</v>
      </c>
      <c r="AX763">
        <f t="shared" si="274"/>
        <v>2</v>
      </c>
      <c r="AY763">
        <f t="shared" si="275"/>
        <v>5</v>
      </c>
      <c r="AZ763">
        <f t="shared" si="259"/>
        <v>8701</v>
      </c>
      <c r="BA763">
        <f t="shared" si="260"/>
        <v>870100</v>
      </c>
      <c r="BB763">
        <f t="shared" si="276"/>
        <v>0</v>
      </c>
      <c r="BC763">
        <f t="shared" si="277"/>
        <v>0</v>
      </c>
    </row>
    <row r="764" spans="1:55">
      <c r="A764">
        <v>11</v>
      </c>
      <c r="B764">
        <v>3</v>
      </c>
      <c r="C764">
        <v>3</v>
      </c>
      <c r="D764">
        <v>7</v>
      </c>
      <c r="E764">
        <v>0</v>
      </c>
      <c r="F764">
        <v>5</v>
      </c>
      <c r="G764">
        <v>13</v>
      </c>
      <c r="H764">
        <v>10</v>
      </c>
      <c r="I764">
        <v>3</v>
      </c>
      <c r="J764">
        <v>8</v>
      </c>
      <c r="K764">
        <v>2</v>
      </c>
      <c r="L764"/>
      <c r="M764"/>
      <c r="N764">
        <f t="shared" si="261"/>
        <v>11</v>
      </c>
      <c r="O764">
        <f t="shared" si="262"/>
        <v>3</v>
      </c>
      <c r="P764">
        <f t="shared" si="263"/>
        <v>3</v>
      </c>
      <c r="Q764">
        <f t="shared" si="264"/>
        <v>7</v>
      </c>
      <c r="R764">
        <f t="shared" si="265"/>
        <v>5</v>
      </c>
      <c r="S764">
        <f t="shared" si="266"/>
        <v>13</v>
      </c>
      <c r="T764">
        <f t="shared" si="266"/>
        <v>10</v>
      </c>
      <c r="U764">
        <f t="shared" si="267"/>
        <v>3</v>
      </c>
      <c r="V764">
        <f t="shared" si="268"/>
        <v>8</v>
      </c>
      <c r="W764">
        <f t="shared" si="269"/>
        <v>7302</v>
      </c>
      <c r="AP764">
        <f t="shared" si="255"/>
        <v>11</v>
      </c>
      <c r="AQ764">
        <f t="shared" si="256"/>
        <v>3</v>
      </c>
      <c r="AR764">
        <f t="shared" si="257"/>
        <v>3</v>
      </c>
      <c r="AS764">
        <f t="shared" si="258"/>
        <v>7</v>
      </c>
      <c r="AT764">
        <f t="shared" si="270"/>
        <v>8</v>
      </c>
      <c r="AU764">
        <f t="shared" si="271"/>
        <v>8</v>
      </c>
      <c r="AV764">
        <f t="shared" si="272"/>
        <v>11</v>
      </c>
      <c r="AW764">
        <f t="shared" si="273"/>
        <v>3</v>
      </c>
      <c r="AX764">
        <f t="shared" si="274"/>
        <v>3</v>
      </c>
      <c r="AY764">
        <f t="shared" si="275"/>
        <v>7</v>
      </c>
      <c r="AZ764">
        <f t="shared" si="259"/>
        <v>8002</v>
      </c>
      <c r="BA764">
        <f t="shared" si="260"/>
        <v>800200</v>
      </c>
      <c r="BB764">
        <f t="shared" si="276"/>
        <v>0</v>
      </c>
      <c r="BC764">
        <f t="shared" si="277"/>
        <v>0</v>
      </c>
    </row>
    <row r="765" spans="1:55">
      <c r="A765">
        <v>11</v>
      </c>
      <c r="B765">
        <v>3</v>
      </c>
      <c r="C765">
        <v>4</v>
      </c>
      <c r="D765">
        <v>19</v>
      </c>
      <c r="E765">
        <v>0</v>
      </c>
      <c r="F765">
        <v>7</v>
      </c>
      <c r="G765">
        <v>9</v>
      </c>
      <c r="H765">
        <v>11</v>
      </c>
      <c r="I765">
        <v>1</v>
      </c>
      <c r="J765">
        <v>3</v>
      </c>
      <c r="K765">
        <v>1</v>
      </c>
      <c r="L765"/>
      <c r="M765"/>
      <c r="N765">
        <f t="shared" si="261"/>
        <v>11</v>
      </c>
      <c r="O765">
        <f t="shared" si="262"/>
        <v>3</v>
      </c>
      <c r="P765">
        <f t="shared" si="263"/>
        <v>4</v>
      </c>
      <c r="Q765">
        <f t="shared" si="264"/>
        <v>19</v>
      </c>
      <c r="R765">
        <f t="shared" si="265"/>
        <v>7</v>
      </c>
      <c r="S765">
        <f t="shared" si="266"/>
        <v>9</v>
      </c>
      <c r="T765">
        <f t="shared" si="266"/>
        <v>11</v>
      </c>
      <c r="U765">
        <f t="shared" si="267"/>
        <v>1</v>
      </c>
      <c r="V765">
        <f t="shared" si="268"/>
        <v>3</v>
      </c>
      <c r="W765">
        <f t="shared" si="269"/>
        <v>9101</v>
      </c>
      <c r="AP765">
        <f t="shared" si="255"/>
        <v>11</v>
      </c>
      <c r="AQ765">
        <f t="shared" si="256"/>
        <v>3</v>
      </c>
      <c r="AR765">
        <f t="shared" si="257"/>
        <v>4</v>
      </c>
      <c r="AS765">
        <f t="shared" si="258"/>
        <v>19</v>
      </c>
      <c r="AT765">
        <f t="shared" si="270"/>
        <v>10</v>
      </c>
      <c r="AU765">
        <f t="shared" si="271"/>
        <v>3</v>
      </c>
      <c r="AV765">
        <f t="shared" si="272"/>
        <v>11</v>
      </c>
      <c r="AW765">
        <f t="shared" si="273"/>
        <v>3</v>
      </c>
      <c r="AX765">
        <f t="shared" si="274"/>
        <v>4</v>
      </c>
      <c r="AY765">
        <f t="shared" si="275"/>
        <v>19</v>
      </c>
      <c r="AZ765">
        <f t="shared" si="259"/>
        <v>11001</v>
      </c>
      <c r="BA765">
        <f t="shared" si="260"/>
        <v>1100100</v>
      </c>
      <c r="BB765">
        <f t="shared" si="276"/>
        <v>0</v>
      </c>
      <c r="BC765">
        <f t="shared" si="277"/>
        <v>0</v>
      </c>
    </row>
    <row r="766" spans="1:55">
      <c r="A766">
        <v>11</v>
      </c>
      <c r="B766">
        <v>3</v>
      </c>
      <c r="C766">
        <v>5</v>
      </c>
      <c r="D766">
        <v>0</v>
      </c>
      <c r="E766">
        <v>4</v>
      </c>
      <c r="F766">
        <v>2</v>
      </c>
      <c r="G766">
        <v>10</v>
      </c>
      <c r="H766">
        <v>15</v>
      </c>
      <c r="I766">
        <v>4</v>
      </c>
      <c r="J766">
        <v>0</v>
      </c>
      <c r="K766">
        <v>2</v>
      </c>
      <c r="L766"/>
      <c r="M766"/>
      <c r="N766">
        <f t="shared" si="261"/>
        <v>11</v>
      </c>
      <c r="O766">
        <f t="shared" si="262"/>
        <v>3</v>
      </c>
      <c r="P766">
        <f t="shared" si="263"/>
        <v>5</v>
      </c>
      <c r="Q766">
        <f t="shared" si="264"/>
        <v>4</v>
      </c>
      <c r="R766">
        <f t="shared" si="265"/>
        <v>2</v>
      </c>
      <c r="S766">
        <f t="shared" si="266"/>
        <v>10</v>
      </c>
      <c r="T766">
        <f t="shared" si="266"/>
        <v>15</v>
      </c>
      <c r="U766">
        <f t="shared" si="267"/>
        <v>4</v>
      </c>
      <c r="V766">
        <f t="shared" si="268"/>
        <v>0</v>
      </c>
      <c r="W766">
        <f t="shared" si="269"/>
        <v>4402</v>
      </c>
      <c r="AP766">
        <f t="shared" si="255"/>
        <v>11</v>
      </c>
      <c r="AQ766">
        <f t="shared" si="256"/>
        <v>3</v>
      </c>
      <c r="AR766">
        <f t="shared" si="257"/>
        <v>5</v>
      </c>
      <c r="AS766">
        <f t="shared" si="258"/>
        <v>0</v>
      </c>
      <c r="AT766">
        <f t="shared" si="270"/>
        <v>4</v>
      </c>
      <c r="AU766">
        <f t="shared" si="271"/>
        <v>0</v>
      </c>
      <c r="AV766">
        <f t="shared" si="272"/>
        <v>11</v>
      </c>
      <c r="AW766">
        <f t="shared" si="273"/>
        <v>3</v>
      </c>
      <c r="AX766">
        <f t="shared" si="274"/>
        <v>5</v>
      </c>
      <c r="AY766">
        <f t="shared" si="275"/>
        <v>4</v>
      </c>
      <c r="AZ766">
        <f t="shared" si="259"/>
        <v>4402</v>
      </c>
      <c r="BA766">
        <f t="shared" si="260"/>
        <v>440200</v>
      </c>
      <c r="BB766">
        <f t="shared" si="276"/>
        <v>0</v>
      </c>
      <c r="BC766">
        <f t="shared" si="277"/>
        <v>0</v>
      </c>
    </row>
    <row r="767" spans="1:55">
      <c r="A767">
        <v>11</v>
      </c>
      <c r="B767">
        <v>4</v>
      </c>
      <c r="C767">
        <v>1</v>
      </c>
      <c r="D767">
        <v>8</v>
      </c>
      <c r="E767">
        <v>0</v>
      </c>
      <c r="F767">
        <v>7</v>
      </c>
      <c r="G767">
        <v>11</v>
      </c>
      <c r="H767">
        <v>8</v>
      </c>
      <c r="I767">
        <v>4</v>
      </c>
      <c r="J767">
        <v>5</v>
      </c>
      <c r="K767">
        <v>2</v>
      </c>
      <c r="L767"/>
      <c r="M767"/>
      <c r="N767">
        <f t="shared" si="261"/>
        <v>11</v>
      </c>
      <c r="O767">
        <f t="shared" si="262"/>
        <v>4</v>
      </c>
      <c r="P767">
        <f t="shared" si="263"/>
        <v>1</v>
      </c>
      <c r="Q767">
        <f t="shared" si="264"/>
        <v>8</v>
      </c>
      <c r="R767">
        <f t="shared" si="265"/>
        <v>7</v>
      </c>
      <c r="S767">
        <f t="shared" si="266"/>
        <v>11</v>
      </c>
      <c r="T767">
        <f t="shared" si="266"/>
        <v>8</v>
      </c>
      <c r="U767">
        <f t="shared" si="267"/>
        <v>4</v>
      </c>
      <c r="V767">
        <f t="shared" si="268"/>
        <v>5</v>
      </c>
      <c r="W767">
        <f t="shared" si="269"/>
        <v>9402</v>
      </c>
      <c r="AP767">
        <f t="shared" si="255"/>
        <v>11</v>
      </c>
      <c r="AQ767">
        <f t="shared" si="256"/>
        <v>4</v>
      </c>
      <c r="AR767">
        <f t="shared" si="257"/>
        <v>1</v>
      </c>
      <c r="AS767">
        <f t="shared" si="258"/>
        <v>8</v>
      </c>
      <c r="AT767">
        <f t="shared" si="270"/>
        <v>10</v>
      </c>
      <c r="AU767">
        <f t="shared" si="271"/>
        <v>5</v>
      </c>
      <c r="AV767">
        <f t="shared" si="272"/>
        <v>11</v>
      </c>
      <c r="AW767">
        <f t="shared" si="273"/>
        <v>4</v>
      </c>
      <c r="AX767">
        <f t="shared" si="274"/>
        <v>1</v>
      </c>
      <c r="AY767">
        <f t="shared" si="275"/>
        <v>8</v>
      </c>
      <c r="AZ767">
        <f t="shared" si="259"/>
        <v>10202</v>
      </c>
      <c r="BA767">
        <f t="shared" si="260"/>
        <v>1020200</v>
      </c>
      <c r="BB767">
        <f t="shared" si="276"/>
        <v>0</v>
      </c>
      <c r="BC767">
        <f t="shared" si="277"/>
        <v>0</v>
      </c>
    </row>
    <row r="768" spans="1:55">
      <c r="A768">
        <v>11</v>
      </c>
      <c r="B768">
        <v>4</v>
      </c>
      <c r="C768">
        <v>2</v>
      </c>
      <c r="D768">
        <v>15</v>
      </c>
      <c r="E768">
        <v>0</v>
      </c>
      <c r="F768">
        <v>1</v>
      </c>
      <c r="G768">
        <v>1</v>
      </c>
      <c r="H768">
        <v>16</v>
      </c>
      <c r="I768">
        <v>5</v>
      </c>
      <c r="J768">
        <v>0</v>
      </c>
      <c r="K768">
        <v>2</v>
      </c>
      <c r="L768"/>
      <c r="M768"/>
      <c r="N768">
        <f t="shared" si="261"/>
        <v>11</v>
      </c>
      <c r="O768">
        <f t="shared" si="262"/>
        <v>4</v>
      </c>
      <c r="P768">
        <f t="shared" si="263"/>
        <v>2</v>
      </c>
      <c r="Q768">
        <f t="shared" si="264"/>
        <v>15</v>
      </c>
      <c r="R768">
        <f t="shared" si="265"/>
        <v>1</v>
      </c>
      <c r="S768">
        <f t="shared" si="266"/>
        <v>1</v>
      </c>
      <c r="T768">
        <f t="shared" si="266"/>
        <v>16</v>
      </c>
      <c r="U768">
        <f t="shared" si="267"/>
        <v>5</v>
      </c>
      <c r="V768">
        <f t="shared" si="268"/>
        <v>0</v>
      </c>
      <c r="W768">
        <f t="shared" si="269"/>
        <v>1502</v>
      </c>
      <c r="AP768">
        <f t="shared" si="255"/>
        <v>11</v>
      </c>
      <c r="AQ768">
        <f t="shared" si="256"/>
        <v>4</v>
      </c>
      <c r="AR768">
        <f t="shared" si="257"/>
        <v>2</v>
      </c>
      <c r="AS768">
        <f t="shared" si="258"/>
        <v>15</v>
      </c>
      <c r="AT768">
        <f t="shared" si="270"/>
        <v>4</v>
      </c>
      <c r="AU768">
        <f t="shared" si="271"/>
        <v>5</v>
      </c>
      <c r="AV768">
        <f t="shared" si="272"/>
        <v>11</v>
      </c>
      <c r="AW768">
        <f t="shared" si="273"/>
        <v>4</v>
      </c>
      <c r="AX768">
        <f t="shared" si="274"/>
        <v>2</v>
      </c>
      <c r="AY768">
        <f t="shared" si="275"/>
        <v>15</v>
      </c>
      <c r="AZ768">
        <f t="shared" si="259"/>
        <v>3002</v>
      </c>
      <c r="BA768">
        <f t="shared" si="260"/>
        <v>300200</v>
      </c>
      <c r="BB768">
        <f t="shared" si="276"/>
        <v>0</v>
      </c>
      <c r="BC768">
        <f t="shared" si="277"/>
        <v>0</v>
      </c>
    </row>
    <row r="769" spans="1:55">
      <c r="A769">
        <v>11</v>
      </c>
      <c r="B769">
        <v>4</v>
      </c>
      <c r="C769">
        <v>3</v>
      </c>
      <c r="D769">
        <v>4</v>
      </c>
      <c r="E769">
        <v>0</v>
      </c>
      <c r="F769">
        <v>4</v>
      </c>
      <c r="G769">
        <v>5</v>
      </c>
      <c r="H769">
        <v>14</v>
      </c>
      <c r="I769">
        <v>1</v>
      </c>
      <c r="J769">
        <v>2</v>
      </c>
      <c r="K769">
        <v>3</v>
      </c>
      <c r="L769"/>
      <c r="M769"/>
      <c r="N769">
        <f t="shared" si="261"/>
        <v>11</v>
      </c>
      <c r="O769">
        <f t="shared" si="262"/>
        <v>4</v>
      </c>
      <c r="P769">
        <f t="shared" si="263"/>
        <v>3</v>
      </c>
      <c r="Q769">
        <f t="shared" si="264"/>
        <v>4</v>
      </c>
      <c r="R769">
        <f t="shared" si="265"/>
        <v>4</v>
      </c>
      <c r="S769">
        <f t="shared" si="266"/>
        <v>5</v>
      </c>
      <c r="T769">
        <f t="shared" si="266"/>
        <v>14</v>
      </c>
      <c r="U769">
        <f t="shared" si="267"/>
        <v>1</v>
      </c>
      <c r="V769">
        <f t="shared" si="268"/>
        <v>2</v>
      </c>
      <c r="W769">
        <f t="shared" si="269"/>
        <v>6103</v>
      </c>
      <c r="AP769">
        <f t="shared" si="255"/>
        <v>11</v>
      </c>
      <c r="AQ769">
        <f t="shared" si="256"/>
        <v>4</v>
      </c>
      <c r="AR769">
        <f t="shared" si="257"/>
        <v>3</v>
      </c>
      <c r="AS769">
        <f t="shared" si="258"/>
        <v>4</v>
      </c>
      <c r="AT769">
        <f t="shared" si="270"/>
        <v>7</v>
      </c>
      <c r="AU769">
        <f t="shared" si="271"/>
        <v>0</v>
      </c>
      <c r="AV769">
        <f t="shared" si="272"/>
        <v>11</v>
      </c>
      <c r="AW769">
        <f t="shared" si="273"/>
        <v>4</v>
      </c>
      <c r="AX769">
        <f t="shared" si="274"/>
        <v>3</v>
      </c>
      <c r="AY769">
        <f t="shared" si="275"/>
        <v>4</v>
      </c>
      <c r="AZ769">
        <f t="shared" si="259"/>
        <v>6503</v>
      </c>
      <c r="BA769">
        <f t="shared" si="260"/>
        <v>650300</v>
      </c>
      <c r="BB769">
        <f t="shared" si="276"/>
        <v>0</v>
      </c>
      <c r="BC769">
        <f t="shared" si="277"/>
        <v>0</v>
      </c>
    </row>
    <row r="770" spans="1:55">
      <c r="A770">
        <v>11</v>
      </c>
      <c r="B770">
        <v>4</v>
      </c>
      <c r="C770">
        <v>4</v>
      </c>
      <c r="D770">
        <v>18</v>
      </c>
      <c r="E770">
        <v>0</v>
      </c>
      <c r="F770">
        <v>5</v>
      </c>
      <c r="G770">
        <v>6</v>
      </c>
      <c r="H770">
        <v>1</v>
      </c>
      <c r="I770">
        <v>2</v>
      </c>
      <c r="J770">
        <v>6</v>
      </c>
      <c r="K770">
        <v>3</v>
      </c>
      <c r="L770"/>
      <c r="M770"/>
      <c r="N770">
        <f t="shared" si="261"/>
        <v>11</v>
      </c>
      <c r="O770">
        <f t="shared" si="262"/>
        <v>4</v>
      </c>
      <c r="P770">
        <f t="shared" si="263"/>
        <v>4</v>
      </c>
      <c r="Q770">
        <f t="shared" si="264"/>
        <v>18</v>
      </c>
      <c r="R770">
        <f t="shared" si="265"/>
        <v>5</v>
      </c>
      <c r="S770">
        <f t="shared" si="266"/>
        <v>6</v>
      </c>
      <c r="T770">
        <f t="shared" si="266"/>
        <v>1</v>
      </c>
      <c r="U770">
        <f t="shared" si="267"/>
        <v>2</v>
      </c>
      <c r="V770">
        <f t="shared" si="268"/>
        <v>6</v>
      </c>
      <c r="W770">
        <f t="shared" si="269"/>
        <v>7203</v>
      </c>
      <c r="AP770">
        <f t="shared" ref="AP770:AP833" si="278">A770</f>
        <v>11</v>
      </c>
      <c r="AQ770">
        <f t="shared" ref="AQ770:AQ833" si="279">B770</f>
        <v>4</v>
      </c>
      <c r="AR770">
        <f t="shared" ref="AR770:AR833" si="280">C770</f>
        <v>4</v>
      </c>
      <c r="AS770">
        <f t="shared" ref="AS770:AS833" si="281">D770</f>
        <v>18</v>
      </c>
      <c r="AT770">
        <f t="shared" si="270"/>
        <v>8</v>
      </c>
      <c r="AU770">
        <f t="shared" si="271"/>
        <v>6</v>
      </c>
      <c r="AV770">
        <f t="shared" si="272"/>
        <v>11</v>
      </c>
      <c r="AW770">
        <f t="shared" si="273"/>
        <v>4</v>
      </c>
      <c r="AX770">
        <f t="shared" si="274"/>
        <v>4</v>
      </c>
      <c r="AY770">
        <f t="shared" si="275"/>
        <v>18</v>
      </c>
      <c r="AZ770">
        <f t="shared" ref="AZ770:AZ833" si="282">$AS770*100+MAX(R770:Y770)</f>
        <v>9003</v>
      </c>
      <c r="BA770">
        <f t="shared" ref="BA770:BA833" si="283">AZ770*100+MAX(Z770:AG770)</f>
        <v>900300</v>
      </c>
      <c r="BB770">
        <f t="shared" si="276"/>
        <v>0</v>
      </c>
      <c r="BC770">
        <f t="shared" si="277"/>
        <v>0</v>
      </c>
    </row>
    <row r="771" spans="1:55">
      <c r="A771">
        <v>11</v>
      </c>
      <c r="B771">
        <v>4</v>
      </c>
      <c r="C771">
        <v>5</v>
      </c>
      <c r="D771">
        <v>0</v>
      </c>
      <c r="E771">
        <v>14</v>
      </c>
      <c r="F771">
        <v>2</v>
      </c>
      <c r="G771">
        <v>4</v>
      </c>
      <c r="H771">
        <v>15</v>
      </c>
      <c r="I771">
        <v>3</v>
      </c>
      <c r="J771">
        <v>0</v>
      </c>
      <c r="K771">
        <v>1</v>
      </c>
      <c r="L771"/>
      <c r="M771"/>
      <c r="N771">
        <f t="shared" ref="N771:N834" si="284">A771</f>
        <v>11</v>
      </c>
      <c r="O771">
        <f t="shared" ref="O771:O834" si="285">B771</f>
        <v>4</v>
      </c>
      <c r="P771">
        <f t="shared" ref="P771:P834" si="286">C771</f>
        <v>5</v>
      </c>
      <c r="Q771">
        <f t="shared" ref="Q771:Q834" si="287">IF(E771&gt;0,E771,D771)</f>
        <v>14</v>
      </c>
      <c r="R771">
        <f t="shared" ref="R771:R834" si="288">F771</f>
        <v>2</v>
      </c>
      <c r="S771">
        <f t="shared" ref="S771:T834" si="289">G771</f>
        <v>4</v>
      </c>
      <c r="T771">
        <f t="shared" si="289"/>
        <v>15</v>
      </c>
      <c r="U771">
        <f t="shared" ref="U771:U834" si="290">I771</f>
        <v>3</v>
      </c>
      <c r="V771">
        <f t="shared" ref="V771:V834" si="291">J771</f>
        <v>0</v>
      </c>
      <c r="W771">
        <f t="shared" ref="W771:W834" si="292">IF(OR(R771=1,AND(R771=2,Q771=21)),R771*1000+U771*100+K771,IF(AND(R771=2,Q771=22),(R771+1)*1000+U771*100+K771,(R771+2)*1000+U771*100+K771))</f>
        <v>4301</v>
      </c>
      <c r="AP771">
        <f t="shared" si="278"/>
        <v>11</v>
      </c>
      <c r="AQ771">
        <f t="shared" si="279"/>
        <v>4</v>
      </c>
      <c r="AR771">
        <f t="shared" si="280"/>
        <v>5</v>
      </c>
      <c r="AS771">
        <f t="shared" si="281"/>
        <v>0</v>
      </c>
      <c r="AT771">
        <f t="shared" ref="AT771:AT834" si="293">IF(E771&gt;0,E771,IF(F771&gt;0,F771+3,IF(G771&gt;0,G771+5,IF(H771&gt;0,H771+7,I771+10))))</f>
        <v>14</v>
      </c>
      <c r="AU771">
        <f t="shared" ref="AU771:AU834" si="294">IF(AS771&gt;4,IF(J771&gt;0,J771,IF(K771&gt;0,K771+3,IF(L771&gt;0,L771+5,M771+7))),0)</f>
        <v>0</v>
      </c>
      <c r="AV771">
        <f t="shared" ref="AV771:AV834" si="295">N771</f>
        <v>11</v>
      </c>
      <c r="AW771">
        <f t="shared" ref="AW771:AW834" si="296">O771</f>
        <v>4</v>
      </c>
      <c r="AX771">
        <f t="shared" ref="AX771:AX834" si="297">P771</f>
        <v>5</v>
      </c>
      <c r="AY771">
        <f t="shared" ref="AY771:AY834" si="298">IF(Q771=0,6,Q771)</f>
        <v>14</v>
      </c>
      <c r="AZ771">
        <f t="shared" si="282"/>
        <v>4301</v>
      </c>
      <c r="BA771">
        <f t="shared" si="283"/>
        <v>430100</v>
      </c>
      <c r="BB771">
        <f t="shared" ref="BB771:BB834" si="299">AH771</f>
        <v>0</v>
      </c>
      <c r="BC771">
        <f t="shared" ref="BC771:BC834" si="300">AI771</f>
        <v>0</v>
      </c>
    </row>
    <row r="772" spans="1:55">
      <c r="A772">
        <v>11</v>
      </c>
      <c r="B772">
        <v>5</v>
      </c>
      <c r="C772">
        <v>1</v>
      </c>
      <c r="D772">
        <v>13</v>
      </c>
      <c r="E772">
        <v>0</v>
      </c>
      <c r="F772">
        <v>6</v>
      </c>
      <c r="G772">
        <v>7</v>
      </c>
      <c r="H772">
        <v>13</v>
      </c>
      <c r="I772">
        <v>2</v>
      </c>
      <c r="J772">
        <v>1</v>
      </c>
      <c r="K772">
        <v>1</v>
      </c>
      <c r="L772"/>
      <c r="M772"/>
      <c r="N772">
        <f t="shared" si="284"/>
        <v>11</v>
      </c>
      <c r="O772">
        <f t="shared" si="285"/>
        <v>5</v>
      </c>
      <c r="P772">
        <f t="shared" si="286"/>
        <v>1</v>
      </c>
      <c r="Q772">
        <f t="shared" si="287"/>
        <v>13</v>
      </c>
      <c r="R772">
        <f t="shared" si="288"/>
        <v>6</v>
      </c>
      <c r="S772">
        <f t="shared" si="289"/>
        <v>7</v>
      </c>
      <c r="T772">
        <f t="shared" si="289"/>
        <v>13</v>
      </c>
      <c r="U772">
        <f t="shared" si="290"/>
        <v>2</v>
      </c>
      <c r="V772">
        <f t="shared" si="291"/>
        <v>1</v>
      </c>
      <c r="W772">
        <f t="shared" si="292"/>
        <v>8201</v>
      </c>
      <c r="AP772">
        <f t="shared" si="278"/>
        <v>11</v>
      </c>
      <c r="AQ772">
        <f t="shared" si="279"/>
        <v>5</v>
      </c>
      <c r="AR772">
        <f t="shared" si="280"/>
        <v>1</v>
      </c>
      <c r="AS772">
        <f t="shared" si="281"/>
        <v>13</v>
      </c>
      <c r="AT772">
        <f t="shared" si="293"/>
        <v>9</v>
      </c>
      <c r="AU772">
        <f t="shared" si="294"/>
        <v>1</v>
      </c>
      <c r="AV772">
        <f t="shared" si="295"/>
        <v>11</v>
      </c>
      <c r="AW772">
        <f t="shared" si="296"/>
        <v>5</v>
      </c>
      <c r="AX772">
        <f t="shared" si="297"/>
        <v>1</v>
      </c>
      <c r="AY772">
        <f t="shared" si="298"/>
        <v>13</v>
      </c>
      <c r="AZ772">
        <f t="shared" si="282"/>
        <v>9501</v>
      </c>
      <c r="BA772">
        <f t="shared" si="283"/>
        <v>950100</v>
      </c>
      <c r="BB772">
        <f t="shared" si="299"/>
        <v>0</v>
      </c>
      <c r="BC772">
        <f t="shared" si="300"/>
        <v>0</v>
      </c>
    </row>
    <row r="773" spans="1:55">
      <c r="A773">
        <v>11</v>
      </c>
      <c r="B773">
        <v>5</v>
      </c>
      <c r="C773">
        <v>2</v>
      </c>
      <c r="D773">
        <v>2</v>
      </c>
      <c r="E773">
        <v>0</v>
      </c>
      <c r="F773">
        <v>1</v>
      </c>
      <c r="G773">
        <v>8</v>
      </c>
      <c r="H773">
        <v>12</v>
      </c>
      <c r="I773">
        <v>4</v>
      </c>
      <c r="J773">
        <v>0</v>
      </c>
      <c r="K773">
        <v>1</v>
      </c>
      <c r="L773"/>
      <c r="M773"/>
      <c r="N773">
        <f t="shared" si="284"/>
        <v>11</v>
      </c>
      <c r="O773">
        <f t="shared" si="285"/>
        <v>5</v>
      </c>
      <c r="P773">
        <f t="shared" si="286"/>
        <v>2</v>
      </c>
      <c r="Q773">
        <f t="shared" si="287"/>
        <v>2</v>
      </c>
      <c r="R773">
        <f t="shared" si="288"/>
        <v>1</v>
      </c>
      <c r="S773">
        <f t="shared" si="289"/>
        <v>8</v>
      </c>
      <c r="T773">
        <f t="shared" si="289"/>
        <v>12</v>
      </c>
      <c r="U773">
        <f t="shared" si="290"/>
        <v>4</v>
      </c>
      <c r="V773">
        <f t="shared" si="291"/>
        <v>0</v>
      </c>
      <c r="W773">
        <f t="shared" si="292"/>
        <v>1401</v>
      </c>
      <c r="AP773">
        <f t="shared" si="278"/>
        <v>11</v>
      </c>
      <c r="AQ773">
        <f t="shared" si="279"/>
        <v>5</v>
      </c>
      <c r="AR773">
        <f t="shared" si="280"/>
        <v>2</v>
      </c>
      <c r="AS773">
        <f t="shared" si="281"/>
        <v>2</v>
      </c>
      <c r="AT773">
        <f t="shared" si="293"/>
        <v>4</v>
      </c>
      <c r="AU773">
        <f t="shared" si="294"/>
        <v>0</v>
      </c>
      <c r="AV773">
        <f t="shared" si="295"/>
        <v>11</v>
      </c>
      <c r="AW773">
        <f t="shared" si="296"/>
        <v>5</v>
      </c>
      <c r="AX773">
        <f t="shared" si="297"/>
        <v>2</v>
      </c>
      <c r="AY773">
        <f t="shared" si="298"/>
        <v>2</v>
      </c>
      <c r="AZ773">
        <f t="shared" si="282"/>
        <v>1601</v>
      </c>
      <c r="BA773">
        <f t="shared" si="283"/>
        <v>160100</v>
      </c>
      <c r="BB773">
        <f t="shared" si="299"/>
        <v>0</v>
      </c>
      <c r="BC773">
        <f t="shared" si="300"/>
        <v>0</v>
      </c>
    </row>
    <row r="774" spans="1:55">
      <c r="A774">
        <v>11</v>
      </c>
      <c r="B774">
        <v>5</v>
      </c>
      <c r="C774">
        <v>3</v>
      </c>
      <c r="D774">
        <v>6</v>
      </c>
      <c r="E774">
        <v>0</v>
      </c>
      <c r="F774">
        <v>5</v>
      </c>
      <c r="G774">
        <v>3</v>
      </c>
      <c r="H774">
        <v>12</v>
      </c>
      <c r="I774">
        <v>3</v>
      </c>
      <c r="J774">
        <v>5</v>
      </c>
      <c r="K774">
        <v>3</v>
      </c>
      <c r="L774"/>
      <c r="M774"/>
      <c r="N774">
        <f t="shared" si="284"/>
        <v>11</v>
      </c>
      <c r="O774">
        <f t="shared" si="285"/>
        <v>5</v>
      </c>
      <c r="P774">
        <f t="shared" si="286"/>
        <v>3</v>
      </c>
      <c r="Q774">
        <f t="shared" si="287"/>
        <v>6</v>
      </c>
      <c r="R774">
        <f t="shared" si="288"/>
        <v>5</v>
      </c>
      <c r="S774">
        <f t="shared" si="289"/>
        <v>3</v>
      </c>
      <c r="T774">
        <f t="shared" si="289"/>
        <v>12</v>
      </c>
      <c r="U774">
        <f t="shared" si="290"/>
        <v>3</v>
      </c>
      <c r="V774">
        <f t="shared" si="291"/>
        <v>5</v>
      </c>
      <c r="W774">
        <f t="shared" si="292"/>
        <v>7303</v>
      </c>
      <c r="AP774">
        <f t="shared" si="278"/>
        <v>11</v>
      </c>
      <c r="AQ774">
        <f t="shared" si="279"/>
        <v>5</v>
      </c>
      <c r="AR774">
        <f t="shared" si="280"/>
        <v>3</v>
      </c>
      <c r="AS774">
        <f t="shared" si="281"/>
        <v>6</v>
      </c>
      <c r="AT774">
        <f t="shared" si="293"/>
        <v>8</v>
      </c>
      <c r="AU774">
        <f t="shared" si="294"/>
        <v>5</v>
      </c>
      <c r="AV774">
        <f t="shared" si="295"/>
        <v>11</v>
      </c>
      <c r="AW774">
        <f t="shared" si="296"/>
        <v>5</v>
      </c>
      <c r="AX774">
        <f t="shared" si="297"/>
        <v>3</v>
      </c>
      <c r="AY774">
        <f t="shared" si="298"/>
        <v>6</v>
      </c>
      <c r="AZ774">
        <f t="shared" si="282"/>
        <v>7903</v>
      </c>
      <c r="BA774">
        <f t="shared" si="283"/>
        <v>790300</v>
      </c>
      <c r="BB774">
        <f t="shared" si="299"/>
        <v>0</v>
      </c>
      <c r="BC774">
        <f t="shared" si="300"/>
        <v>0</v>
      </c>
    </row>
    <row r="775" spans="1:55">
      <c r="A775">
        <v>11</v>
      </c>
      <c r="B775">
        <v>5</v>
      </c>
      <c r="C775">
        <v>4</v>
      </c>
      <c r="D775">
        <v>9</v>
      </c>
      <c r="E775">
        <v>0</v>
      </c>
      <c r="F775">
        <v>7</v>
      </c>
      <c r="G775">
        <v>2</v>
      </c>
      <c r="H775">
        <v>4</v>
      </c>
      <c r="I775">
        <v>1</v>
      </c>
      <c r="J775">
        <v>7</v>
      </c>
      <c r="K775">
        <v>2</v>
      </c>
      <c r="L775"/>
      <c r="M775"/>
      <c r="N775">
        <f t="shared" si="284"/>
        <v>11</v>
      </c>
      <c r="O775">
        <f t="shared" si="285"/>
        <v>5</v>
      </c>
      <c r="P775">
        <f t="shared" si="286"/>
        <v>4</v>
      </c>
      <c r="Q775">
        <f t="shared" si="287"/>
        <v>9</v>
      </c>
      <c r="R775">
        <f t="shared" si="288"/>
        <v>7</v>
      </c>
      <c r="S775">
        <f t="shared" si="289"/>
        <v>2</v>
      </c>
      <c r="T775">
        <f t="shared" si="289"/>
        <v>4</v>
      </c>
      <c r="U775">
        <f t="shared" si="290"/>
        <v>1</v>
      </c>
      <c r="V775">
        <f t="shared" si="291"/>
        <v>7</v>
      </c>
      <c r="W775">
        <f t="shared" si="292"/>
        <v>9102</v>
      </c>
      <c r="AP775">
        <f t="shared" si="278"/>
        <v>11</v>
      </c>
      <c r="AQ775">
        <f t="shared" si="279"/>
        <v>5</v>
      </c>
      <c r="AR775">
        <f t="shared" si="280"/>
        <v>4</v>
      </c>
      <c r="AS775">
        <f t="shared" si="281"/>
        <v>9</v>
      </c>
      <c r="AT775">
        <f t="shared" si="293"/>
        <v>10</v>
      </c>
      <c r="AU775">
        <f t="shared" si="294"/>
        <v>7</v>
      </c>
      <c r="AV775">
        <f t="shared" si="295"/>
        <v>11</v>
      </c>
      <c r="AW775">
        <f t="shared" si="296"/>
        <v>5</v>
      </c>
      <c r="AX775">
        <f t="shared" si="297"/>
        <v>4</v>
      </c>
      <c r="AY775">
        <f t="shared" si="298"/>
        <v>9</v>
      </c>
      <c r="AZ775">
        <f t="shared" si="282"/>
        <v>10002</v>
      </c>
      <c r="BA775">
        <f t="shared" si="283"/>
        <v>1000200</v>
      </c>
      <c r="BB775">
        <f t="shared" si="299"/>
        <v>0</v>
      </c>
      <c r="BC775">
        <f t="shared" si="300"/>
        <v>0</v>
      </c>
    </row>
    <row r="776" spans="1:55">
      <c r="A776">
        <v>11</v>
      </c>
      <c r="B776">
        <v>5</v>
      </c>
      <c r="C776">
        <v>5</v>
      </c>
      <c r="D776">
        <v>3</v>
      </c>
      <c r="E776">
        <v>0</v>
      </c>
      <c r="F776">
        <v>3</v>
      </c>
      <c r="G776">
        <v>12</v>
      </c>
      <c r="H776">
        <v>7</v>
      </c>
      <c r="I776">
        <v>5</v>
      </c>
      <c r="J776">
        <v>4</v>
      </c>
      <c r="K776">
        <v>3</v>
      </c>
      <c r="L776"/>
      <c r="M776"/>
      <c r="N776">
        <f t="shared" si="284"/>
        <v>11</v>
      </c>
      <c r="O776">
        <f t="shared" si="285"/>
        <v>5</v>
      </c>
      <c r="P776">
        <f t="shared" si="286"/>
        <v>5</v>
      </c>
      <c r="Q776">
        <f t="shared" si="287"/>
        <v>3</v>
      </c>
      <c r="R776">
        <f t="shared" si="288"/>
        <v>3</v>
      </c>
      <c r="S776">
        <f t="shared" si="289"/>
        <v>12</v>
      </c>
      <c r="T776">
        <f t="shared" si="289"/>
        <v>7</v>
      </c>
      <c r="U776">
        <f t="shared" si="290"/>
        <v>5</v>
      </c>
      <c r="V776">
        <f t="shared" si="291"/>
        <v>4</v>
      </c>
      <c r="W776">
        <f t="shared" si="292"/>
        <v>5503</v>
      </c>
      <c r="AP776">
        <f t="shared" si="278"/>
        <v>11</v>
      </c>
      <c r="AQ776">
        <f t="shared" si="279"/>
        <v>5</v>
      </c>
      <c r="AR776">
        <f t="shared" si="280"/>
        <v>5</v>
      </c>
      <c r="AS776">
        <f t="shared" si="281"/>
        <v>3</v>
      </c>
      <c r="AT776">
        <f t="shared" si="293"/>
        <v>6</v>
      </c>
      <c r="AU776">
        <f t="shared" si="294"/>
        <v>0</v>
      </c>
      <c r="AV776">
        <f t="shared" si="295"/>
        <v>11</v>
      </c>
      <c r="AW776">
        <f t="shared" si="296"/>
        <v>5</v>
      </c>
      <c r="AX776">
        <f t="shared" si="297"/>
        <v>5</v>
      </c>
      <c r="AY776">
        <f t="shared" si="298"/>
        <v>3</v>
      </c>
      <c r="AZ776">
        <f t="shared" si="282"/>
        <v>5803</v>
      </c>
      <c r="BA776">
        <f t="shared" si="283"/>
        <v>580300</v>
      </c>
      <c r="BB776">
        <f t="shared" si="299"/>
        <v>0</v>
      </c>
      <c r="BC776">
        <f t="shared" si="300"/>
        <v>0</v>
      </c>
    </row>
    <row r="777" spans="1:55">
      <c r="A777">
        <v>11</v>
      </c>
      <c r="B777">
        <v>6</v>
      </c>
      <c r="C777">
        <v>1</v>
      </c>
      <c r="D777">
        <v>0</v>
      </c>
      <c r="E777">
        <v>21</v>
      </c>
      <c r="F777">
        <v>2</v>
      </c>
      <c r="G777">
        <v>3</v>
      </c>
      <c r="H777">
        <v>6</v>
      </c>
      <c r="I777">
        <v>4</v>
      </c>
      <c r="J777">
        <v>0</v>
      </c>
      <c r="K777">
        <v>2</v>
      </c>
      <c r="L777"/>
      <c r="M777"/>
      <c r="N777">
        <f t="shared" si="284"/>
        <v>11</v>
      </c>
      <c r="O777">
        <f t="shared" si="285"/>
        <v>6</v>
      </c>
      <c r="P777">
        <f t="shared" si="286"/>
        <v>1</v>
      </c>
      <c r="Q777">
        <f t="shared" si="287"/>
        <v>21</v>
      </c>
      <c r="R777">
        <f t="shared" si="288"/>
        <v>2</v>
      </c>
      <c r="S777">
        <f t="shared" si="289"/>
        <v>3</v>
      </c>
      <c r="T777">
        <f t="shared" si="289"/>
        <v>6</v>
      </c>
      <c r="U777">
        <f t="shared" si="290"/>
        <v>4</v>
      </c>
      <c r="V777">
        <f t="shared" si="291"/>
        <v>0</v>
      </c>
      <c r="W777">
        <f t="shared" si="292"/>
        <v>2402</v>
      </c>
      <c r="AP777">
        <f t="shared" si="278"/>
        <v>11</v>
      </c>
      <c r="AQ777">
        <f t="shared" si="279"/>
        <v>6</v>
      </c>
      <c r="AR777">
        <f t="shared" si="280"/>
        <v>1</v>
      </c>
      <c r="AS777">
        <f t="shared" si="281"/>
        <v>0</v>
      </c>
      <c r="AT777">
        <f t="shared" si="293"/>
        <v>21</v>
      </c>
      <c r="AU777">
        <f t="shared" si="294"/>
        <v>0</v>
      </c>
      <c r="AV777">
        <f t="shared" si="295"/>
        <v>11</v>
      </c>
      <c r="AW777">
        <f t="shared" si="296"/>
        <v>6</v>
      </c>
      <c r="AX777">
        <f t="shared" si="297"/>
        <v>1</v>
      </c>
      <c r="AY777">
        <f t="shared" si="298"/>
        <v>21</v>
      </c>
      <c r="AZ777">
        <f t="shared" si="282"/>
        <v>2402</v>
      </c>
      <c r="BA777">
        <f t="shared" si="283"/>
        <v>240200</v>
      </c>
      <c r="BB777">
        <f t="shared" si="299"/>
        <v>0</v>
      </c>
      <c r="BC777">
        <f t="shared" si="300"/>
        <v>0</v>
      </c>
    </row>
    <row r="778" spans="1:55">
      <c r="A778">
        <v>11</v>
      </c>
      <c r="B778">
        <v>6</v>
      </c>
      <c r="C778">
        <v>2</v>
      </c>
      <c r="D778">
        <v>7</v>
      </c>
      <c r="E778">
        <v>0</v>
      </c>
      <c r="F778">
        <v>4</v>
      </c>
      <c r="G778">
        <v>11</v>
      </c>
      <c r="H778">
        <v>5</v>
      </c>
      <c r="I778">
        <v>3</v>
      </c>
      <c r="J778">
        <v>2</v>
      </c>
      <c r="K778">
        <v>3</v>
      </c>
      <c r="L778"/>
      <c r="M778"/>
      <c r="N778">
        <f t="shared" si="284"/>
        <v>11</v>
      </c>
      <c r="O778">
        <f t="shared" si="285"/>
        <v>6</v>
      </c>
      <c r="P778">
        <f t="shared" si="286"/>
        <v>2</v>
      </c>
      <c r="Q778">
        <f t="shared" si="287"/>
        <v>7</v>
      </c>
      <c r="R778">
        <f t="shared" si="288"/>
        <v>4</v>
      </c>
      <c r="S778">
        <f t="shared" si="289"/>
        <v>11</v>
      </c>
      <c r="T778">
        <f t="shared" si="289"/>
        <v>5</v>
      </c>
      <c r="U778">
        <f t="shared" si="290"/>
        <v>3</v>
      </c>
      <c r="V778">
        <f t="shared" si="291"/>
        <v>2</v>
      </c>
      <c r="W778">
        <f t="shared" si="292"/>
        <v>6303</v>
      </c>
      <c r="AP778">
        <f t="shared" si="278"/>
        <v>11</v>
      </c>
      <c r="AQ778">
        <f t="shared" si="279"/>
        <v>6</v>
      </c>
      <c r="AR778">
        <f t="shared" si="280"/>
        <v>2</v>
      </c>
      <c r="AS778">
        <f t="shared" si="281"/>
        <v>7</v>
      </c>
      <c r="AT778">
        <f t="shared" si="293"/>
        <v>7</v>
      </c>
      <c r="AU778">
        <f t="shared" si="294"/>
        <v>2</v>
      </c>
      <c r="AV778">
        <f t="shared" si="295"/>
        <v>11</v>
      </c>
      <c r="AW778">
        <f t="shared" si="296"/>
        <v>6</v>
      </c>
      <c r="AX778">
        <f t="shared" si="297"/>
        <v>2</v>
      </c>
      <c r="AY778">
        <f t="shared" si="298"/>
        <v>7</v>
      </c>
      <c r="AZ778">
        <f t="shared" si="282"/>
        <v>7003</v>
      </c>
      <c r="BA778">
        <f t="shared" si="283"/>
        <v>700300</v>
      </c>
      <c r="BB778">
        <f t="shared" si="299"/>
        <v>0</v>
      </c>
      <c r="BC778">
        <f t="shared" si="300"/>
        <v>0</v>
      </c>
    </row>
    <row r="779" spans="1:55">
      <c r="A779">
        <v>11</v>
      </c>
      <c r="B779">
        <v>6</v>
      </c>
      <c r="C779">
        <v>3</v>
      </c>
      <c r="D779">
        <v>3</v>
      </c>
      <c r="E779">
        <v>0</v>
      </c>
      <c r="F779">
        <v>5</v>
      </c>
      <c r="G779">
        <v>8</v>
      </c>
      <c r="H779">
        <v>3</v>
      </c>
      <c r="I779">
        <v>1</v>
      </c>
      <c r="J779">
        <v>6</v>
      </c>
      <c r="K779">
        <v>2</v>
      </c>
      <c r="L779"/>
      <c r="M779"/>
      <c r="N779">
        <f t="shared" si="284"/>
        <v>11</v>
      </c>
      <c r="O779">
        <f t="shared" si="285"/>
        <v>6</v>
      </c>
      <c r="P779">
        <f t="shared" si="286"/>
        <v>3</v>
      </c>
      <c r="Q779">
        <f t="shared" si="287"/>
        <v>3</v>
      </c>
      <c r="R779">
        <f t="shared" si="288"/>
        <v>5</v>
      </c>
      <c r="S779">
        <f t="shared" si="289"/>
        <v>8</v>
      </c>
      <c r="T779">
        <f t="shared" si="289"/>
        <v>3</v>
      </c>
      <c r="U779">
        <f t="shared" si="290"/>
        <v>1</v>
      </c>
      <c r="V779">
        <f t="shared" si="291"/>
        <v>6</v>
      </c>
      <c r="W779">
        <f t="shared" si="292"/>
        <v>7102</v>
      </c>
      <c r="AP779">
        <f t="shared" si="278"/>
        <v>11</v>
      </c>
      <c r="AQ779">
        <f t="shared" si="279"/>
        <v>6</v>
      </c>
      <c r="AR779">
        <f t="shared" si="280"/>
        <v>3</v>
      </c>
      <c r="AS779">
        <f t="shared" si="281"/>
        <v>3</v>
      </c>
      <c r="AT779">
        <f t="shared" si="293"/>
        <v>8</v>
      </c>
      <c r="AU779">
        <f t="shared" si="294"/>
        <v>0</v>
      </c>
      <c r="AV779">
        <f t="shared" si="295"/>
        <v>11</v>
      </c>
      <c r="AW779">
        <f t="shared" si="296"/>
        <v>6</v>
      </c>
      <c r="AX779">
        <f t="shared" si="297"/>
        <v>3</v>
      </c>
      <c r="AY779">
        <f t="shared" si="298"/>
        <v>3</v>
      </c>
      <c r="AZ779">
        <f t="shared" si="282"/>
        <v>7402</v>
      </c>
      <c r="BA779">
        <f t="shared" si="283"/>
        <v>740200</v>
      </c>
      <c r="BB779">
        <f t="shared" si="299"/>
        <v>0</v>
      </c>
      <c r="BC779">
        <f t="shared" si="300"/>
        <v>0</v>
      </c>
    </row>
    <row r="780" spans="1:55">
      <c r="A780">
        <v>11</v>
      </c>
      <c r="B780">
        <v>6</v>
      </c>
      <c r="C780">
        <v>4</v>
      </c>
      <c r="D780">
        <v>6</v>
      </c>
      <c r="E780">
        <v>0</v>
      </c>
      <c r="F780">
        <v>6</v>
      </c>
      <c r="G780">
        <v>9</v>
      </c>
      <c r="H780">
        <v>3</v>
      </c>
      <c r="I780">
        <v>2</v>
      </c>
      <c r="J780">
        <v>7</v>
      </c>
      <c r="K780">
        <v>1</v>
      </c>
      <c r="L780"/>
      <c r="M780"/>
      <c r="N780">
        <f t="shared" si="284"/>
        <v>11</v>
      </c>
      <c r="O780">
        <f t="shared" si="285"/>
        <v>6</v>
      </c>
      <c r="P780">
        <f t="shared" si="286"/>
        <v>4</v>
      </c>
      <c r="Q780">
        <f t="shared" si="287"/>
        <v>6</v>
      </c>
      <c r="R780">
        <f t="shared" si="288"/>
        <v>6</v>
      </c>
      <c r="S780">
        <f t="shared" si="289"/>
        <v>9</v>
      </c>
      <c r="T780">
        <f t="shared" si="289"/>
        <v>3</v>
      </c>
      <c r="U780">
        <f t="shared" si="290"/>
        <v>2</v>
      </c>
      <c r="V780">
        <f t="shared" si="291"/>
        <v>7</v>
      </c>
      <c r="W780">
        <f t="shared" si="292"/>
        <v>8201</v>
      </c>
      <c r="AP780">
        <f t="shared" si="278"/>
        <v>11</v>
      </c>
      <c r="AQ780">
        <f t="shared" si="279"/>
        <v>6</v>
      </c>
      <c r="AR780">
        <f t="shared" si="280"/>
        <v>4</v>
      </c>
      <c r="AS780">
        <f t="shared" si="281"/>
        <v>6</v>
      </c>
      <c r="AT780">
        <f t="shared" si="293"/>
        <v>9</v>
      </c>
      <c r="AU780">
        <f t="shared" si="294"/>
        <v>7</v>
      </c>
      <c r="AV780">
        <f t="shared" si="295"/>
        <v>11</v>
      </c>
      <c r="AW780">
        <f t="shared" si="296"/>
        <v>6</v>
      </c>
      <c r="AX780">
        <f t="shared" si="297"/>
        <v>4</v>
      </c>
      <c r="AY780">
        <f t="shared" si="298"/>
        <v>6</v>
      </c>
      <c r="AZ780">
        <f t="shared" si="282"/>
        <v>8801</v>
      </c>
      <c r="BA780">
        <f t="shared" si="283"/>
        <v>880100</v>
      </c>
      <c r="BB780">
        <f t="shared" si="299"/>
        <v>0</v>
      </c>
      <c r="BC780">
        <f t="shared" si="300"/>
        <v>0</v>
      </c>
    </row>
    <row r="781" spans="1:55">
      <c r="A781">
        <v>11</v>
      </c>
      <c r="B781">
        <v>6</v>
      </c>
      <c r="C781">
        <v>5</v>
      </c>
      <c r="D781">
        <v>5</v>
      </c>
      <c r="E781">
        <v>0</v>
      </c>
      <c r="F781">
        <v>1</v>
      </c>
      <c r="G781">
        <v>10</v>
      </c>
      <c r="H781">
        <v>7</v>
      </c>
      <c r="I781">
        <v>2</v>
      </c>
      <c r="J781">
        <v>0</v>
      </c>
      <c r="K781">
        <v>3</v>
      </c>
      <c r="L781"/>
      <c r="M781"/>
      <c r="N781">
        <f t="shared" si="284"/>
        <v>11</v>
      </c>
      <c r="O781">
        <f t="shared" si="285"/>
        <v>6</v>
      </c>
      <c r="P781">
        <f t="shared" si="286"/>
        <v>5</v>
      </c>
      <c r="Q781">
        <f t="shared" si="287"/>
        <v>5</v>
      </c>
      <c r="R781">
        <f t="shared" si="288"/>
        <v>1</v>
      </c>
      <c r="S781">
        <f t="shared" si="289"/>
        <v>10</v>
      </c>
      <c r="T781">
        <f t="shared" si="289"/>
        <v>7</v>
      </c>
      <c r="U781">
        <f t="shared" si="290"/>
        <v>2</v>
      </c>
      <c r="V781">
        <f t="shared" si="291"/>
        <v>0</v>
      </c>
      <c r="W781">
        <f t="shared" si="292"/>
        <v>1203</v>
      </c>
      <c r="AP781">
        <f t="shared" si="278"/>
        <v>11</v>
      </c>
      <c r="AQ781">
        <f t="shared" si="279"/>
        <v>6</v>
      </c>
      <c r="AR781">
        <f t="shared" si="280"/>
        <v>5</v>
      </c>
      <c r="AS781">
        <f t="shared" si="281"/>
        <v>5</v>
      </c>
      <c r="AT781">
        <f t="shared" si="293"/>
        <v>4</v>
      </c>
      <c r="AU781">
        <f t="shared" si="294"/>
        <v>6</v>
      </c>
      <c r="AV781">
        <f t="shared" si="295"/>
        <v>11</v>
      </c>
      <c r="AW781">
        <f t="shared" si="296"/>
        <v>6</v>
      </c>
      <c r="AX781">
        <f t="shared" si="297"/>
        <v>5</v>
      </c>
      <c r="AY781">
        <f t="shared" si="298"/>
        <v>5</v>
      </c>
      <c r="AZ781">
        <f t="shared" si="282"/>
        <v>1703</v>
      </c>
      <c r="BA781">
        <f t="shared" si="283"/>
        <v>170300</v>
      </c>
      <c r="BB781">
        <f t="shared" si="299"/>
        <v>0</v>
      </c>
      <c r="BC781">
        <f t="shared" si="300"/>
        <v>0</v>
      </c>
    </row>
    <row r="782" spans="1:55">
      <c r="A782">
        <v>11</v>
      </c>
      <c r="B782">
        <v>7</v>
      </c>
      <c r="C782">
        <v>1</v>
      </c>
      <c r="D782">
        <v>0</v>
      </c>
      <c r="E782">
        <v>6</v>
      </c>
      <c r="F782">
        <v>2</v>
      </c>
      <c r="G782">
        <v>10</v>
      </c>
      <c r="H782">
        <v>6</v>
      </c>
      <c r="I782">
        <v>5</v>
      </c>
      <c r="J782">
        <v>0</v>
      </c>
      <c r="K782">
        <v>1</v>
      </c>
      <c r="L782"/>
      <c r="M782"/>
      <c r="N782">
        <f t="shared" si="284"/>
        <v>11</v>
      </c>
      <c r="O782">
        <f t="shared" si="285"/>
        <v>7</v>
      </c>
      <c r="P782">
        <f t="shared" si="286"/>
        <v>1</v>
      </c>
      <c r="Q782">
        <f t="shared" si="287"/>
        <v>6</v>
      </c>
      <c r="R782">
        <f t="shared" si="288"/>
        <v>2</v>
      </c>
      <c r="S782">
        <f t="shared" si="289"/>
        <v>10</v>
      </c>
      <c r="T782">
        <f t="shared" si="289"/>
        <v>6</v>
      </c>
      <c r="U782">
        <f t="shared" si="290"/>
        <v>5</v>
      </c>
      <c r="V782">
        <f t="shared" si="291"/>
        <v>0</v>
      </c>
      <c r="W782">
        <f t="shared" si="292"/>
        <v>4501</v>
      </c>
      <c r="AP782">
        <f t="shared" si="278"/>
        <v>11</v>
      </c>
      <c r="AQ782">
        <f t="shared" si="279"/>
        <v>7</v>
      </c>
      <c r="AR782">
        <f t="shared" si="280"/>
        <v>1</v>
      </c>
      <c r="AS782">
        <f t="shared" si="281"/>
        <v>0</v>
      </c>
      <c r="AT782">
        <f t="shared" si="293"/>
        <v>6</v>
      </c>
      <c r="AU782">
        <f t="shared" si="294"/>
        <v>0</v>
      </c>
      <c r="AV782">
        <f t="shared" si="295"/>
        <v>11</v>
      </c>
      <c r="AW782">
        <f t="shared" si="296"/>
        <v>7</v>
      </c>
      <c r="AX782">
        <f t="shared" si="297"/>
        <v>1</v>
      </c>
      <c r="AY782">
        <f t="shared" si="298"/>
        <v>6</v>
      </c>
      <c r="AZ782">
        <f t="shared" si="282"/>
        <v>4501</v>
      </c>
      <c r="BA782">
        <f t="shared" si="283"/>
        <v>450100</v>
      </c>
      <c r="BB782">
        <f t="shared" si="299"/>
        <v>0</v>
      </c>
      <c r="BC782">
        <f t="shared" si="300"/>
        <v>0</v>
      </c>
    </row>
    <row r="783" spans="1:55">
      <c r="A783">
        <v>11</v>
      </c>
      <c r="B783">
        <v>7</v>
      </c>
      <c r="C783">
        <v>2</v>
      </c>
      <c r="D783">
        <v>4</v>
      </c>
      <c r="E783">
        <v>0</v>
      </c>
      <c r="F783">
        <v>1</v>
      </c>
      <c r="G783">
        <v>2</v>
      </c>
      <c r="H783">
        <v>3</v>
      </c>
      <c r="I783">
        <v>2</v>
      </c>
      <c r="J783">
        <v>0</v>
      </c>
      <c r="K783">
        <v>1</v>
      </c>
      <c r="L783"/>
      <c r="M783"/>
      <c r="N783">
        <f t="shared" si="284"/>
        <v>11</v>
      </c>
      <c r="O783">
        <f t="shared" si="285"/>
        <v>7</v>
      </c>
      <c r="P783">
        <f t="shared" si="286"/>
        <v>2</v>
      </c>
      <c r="Q783">
        <f t="shared" si="287"/>
        <v>4</v>
      </c>
      <c r="R783">
        <f t="shared" si="288"/>
        <v>1</v>
      </c>
      <c r="S783">
        <f t="shared" si="289"/>
        <v>2</v>
      </c>
      <c r="T783">
        <f t="shared" si="289"/>
        <v>3</v>
      </c>
      <c r="U783">
        <f t="shared" si="290"/>
        <v>2</v>
      </c>
      <c r="V783">
        <f t="shared" si="291"/>
        <v>0</v>
      </c>
      <c r="W783">
        <f t="shared" si="292"/>
        <v>1201</v>
      </c>
      <c r="AP783">
        <f t="shared" si="278"/>
        <v>11</v>
      </c>
      <c r="AQ783">
        <f t="shared" si="279"/>
        <v>7</v>
      </c>
      <c r="AR783">
        <f t="shared" si="280"/>
        <v>2</v>
      </c>
      <c r="AS783">
        <f t="shared" si="281"/>
        <v>4</v>
      </c>
      <c r="AT783">
        <f t="shared" si="293"/>
        <v>4</v>
      </c>
      <c r="AU783">
        <f t="shared" si="294"/>
        <v>0</v>
      </c>
      <c r="AV783">
        <f t="shared" si="295"/>
        <v>11</v>
      </c>
      <c r="AW783">
        <f t="shared" si="296"/>
        <v>7</v>
      </c>
      <c r="AX783">
        <f t="shared" si="297"/>
        <v>2</v>
      </c>
      <c r="AY783">
        <f t="shared" si="298"/>
        <v>4</v>
      </c>
      <c r="AZ783">
        <f t="shared" si="282"/>
        <v>1601</v>
      </c>
      <c r="BA783">
        <f t="shared" si="283"/>
        <v>160100</v>
      </c>
      <c r="BB783">
        <f t="shared" si="299"/>
        <v>0</v>
      </c>
      <c r="BC783">
        <f t="shared" si="300"/>
        <v>0</v>
      </c>
    </row>
    <row r="784" spans="1:55">
      <c r="A784">
        <v>11</v>
      </c>
      <c r="B784">
        <v>7</v>
      </c>
      <c r="C784">
        <v>3</v>
      </c>
      <c r="D784">
        <v>12</v>
      </c>
      <c r="E784">
        <v>0</v>
      </c>
      <c r="F784">
        <v>4</v>
      </c>
      <c r="G784">
        <v>6</v>
      </c>
      <c r="H784">
        <v>17</v>
      </c>
      <c r="I784">
        <v>4</v>
      </c>
      <c r="J784">
        <v>3</v>
      </c>
      <c r="K784">
        <v>3</v>
      </c>
      <c r="L784"/>
      <c r="M784"/>
      <c r="N784">
        <f t="shared" si="284"/>
        <v>11</v>
      </c>
      <c r="O784">
        <f t="shared" si="285"/>
        <v>7</v>
      </c>
      <c r="P784">
        <f t="shared" si="286"/>
        <v>3</v>
      </c>
      <c r="Q784">
        <f t="shared" si="287"/>
        <v>12</v>
      </c>
      <c r="R784">
        <f t="shared" si="288"/>
        <v>4</v>
      </c>
      <c r="S784">
        <f t="shared" si="289"/>
        <v>6</v>
      </c>
      <c r="T784">
        <f t="shared" si="289"/>
        <v>17</v>
      </c>
      <c r="U784">
        <f t="shared" si="290"/>
        <v>4</v>
      </c>
      <c r="V784">
        <f t="shared" si="291"/>
        <v>3</v>
      </c>
      <c r="W784">
        <f t="shared" si="292"/>
        <v>6403</v>
      </c>
      <c r="AP784">
        <f t="shared" si="278"/>
        <v>11</v>
      </c>
      <c r="AQ784">
        <f t="shared" si="279"/>
        <v>7</v>
      </c>
      <c r="AR784">
        <f t="shared" si="280"/>
        <v>3</v>
      </c>
      <c r="AS784">
        <f t="shared" si="281"/>
        <v>12</v>
      </c>
      <c r="AT784">
        <f t="shared" si="293"/>
        <v>7</v>
      </c>
      <c r="AU784">
        <f t="shared" si="294"/>
        <v>3</v>
      </c>
      <c r="AV784">
        <f t="shared" si="295"/>
        <v>11</v>
      </c>
      <c r="AW784">
        <f t="shared" si="296"/>
        <v>7</v>
      </c>
      <c r="AX784">
        <f t="shared" si="297"/>
        <v>3</v>
      </c>
      <c r="AY784">
        <f t="shared" si="298"/>
        <v>12</v>
      </c>
      <c r="AZ784">
        <f t="shared" si="282"/>
        <v>7603</v>
      </c>
      <c r="BA784">
        <f t="shared" si="283"/>
        <v>760300</v>
      </c>
      <c r="BB784">
        <f t="shared" si="299"/>
        <v>0</v>
      </c>
      <c r="BC784">
        <f t="shared" si="300"/>
        <v>0</v>
      </c>
    </row>
    <row r="785" spans="1:55">
      <c r="A785">
        <v>11</v>
      </c>
      <c r="B785">
        <v>7</v>
      </c>
      <c r="C785">
        <v>4</v>
      </c>
      <c r="D785">
        <v>11</v>
      </c>
      <c r="E785">
        <v>0</v>
      </c>
      <c r="F785">
        <v>3</v>
      </c>
      <c r="G785">
        <v>3</v>
      </c>
      <c r="H785">
        <v>5</v>
      </c>
      <c r="I785">
        <v>1</v>
      </c>
      <c r="J785">
        <v>2</v>
      </c>
      <c r="K785">
        <v>2</v>
      </c>
      <c r="L785"/>
      <c r="M785"/>
      <c r="N785">
        <f t="shared" si="284"/>
        <v>11</v>
      </c>
      <c r="O785">
        <f t="shared" si="285"/>
        <v>7</v>
      </c>
      <c r="P785">
        <f t="shared" si="286"/>
        <v>4</v>
      </c>
      <c r="Q785">
        <f t="shared" si="287"/>
        <v>11</v>
      </c>
      <c r="R785">
        <f t="shared" si="288"/>
        <v>3</v>
      </c>
      <c r="S785">
        <f t="shared" si="289"/>
        <v>3</v>
      </c>
      <c r="T785">
        <f t="shared" si="289"/>
        <v>5</v>
      </c>
      <c r="U785">
        <f t="shared" si="290"/>
        <v>1</v>
      </c>
      <c r="V785">
        <f t="shared" si="291"/>
        <v>2</v>
      </c>
      <c r="W785">
        <f t="shared" si="292"/>
        <v>5102</v>
      </c>
      <c r="AP785">
        <f t="shared" si="278"/>
        <v>11</v>
      </c>
      <c r="AQ785">
        <f t="shared" si="279"/>
        <v>7</v>
      </c>
      <c r="AR785">
        <f t="shared" si="280"/>
        <v>4</v>
      </c>
      <c r="AS785">
        <f t="shared" si="281"/>
        <v>11</v>
      </c>
      <c r="AT785">
        <f t="shared" si="293"/>
        <v>6</v>
      </c>
      <c r="AU785">
        <f t="shared" si="294"/>
        <v>2</v>
      </c>
      <c r="AV785">
        <f t="shared" si="295"/>
        <v>11</v>
      </c>
      <c r="AW785">
        <f t="shared" si="296"/>
        <v>7</v>
      </c>
      <c r="AX785">
        <f t="shared" si="297"/>
        <v>4</v>
      </c>
      <c r="AY785">
        <f t="shared" si="298"/>
        <v>11</v>
      </c>
      <c r="AZ785">
        <f t="shared" si="282"/>
        <v>6202</v>
      </c>
      <c r="BA785">
        <f t="shared" si="283"/>
        <v>620200</v>
      </c>
      <c r="BB785">
        <f t="shared" si="299"/>
        <v>0</v>
      </c>
      <c r="BC785">
        <f t="shared" si="300"/>
        <v>0</v>
      </c>
    </row>
    <row r="786" spans="1:55">
      <c r="A786">
        <v>11</v>
      </c>
      <c r="B786">
        <v>7</v>
      </c>
      <c r="C786">
        <v>5</v>
      </c>
      <c r="D786">
        <v>7</v>
      </c>
      <c r="E786">
        <v>0</v>
      </c>
      <c r="F786">
        <v>6</v>
      </c>
      <c r="G786">
        <v>5</v>
      </c>
      <c r="H786">
        <v>2</v>
      </c>
      <c r="I786">
        <v>3</v>
      </c>
      <c r="J786">
        <v>1</v>
      </c>
      <c r="K786">
        <v>2</v>
      </c>
      <c r="L786"/>
      <c r="M786"/>
      <c r="N786">
        <f t="shared" si="284"/>
        <v>11</v>
      </c>
      <c r="O786">
        <f t="shared" si="285"/>
        <v>7</v>
      </c>
      <c r="P786">
        <f t="shared" si="286"/>
        <v>5</v>
      </c>
      <c r="Q786">
        <f t="shared" si="287"/>
        <v>7</v>
      </c>
      <c r="R786">
        <f t="shared" si="288"/>
        <v>6</v>
      </c>
      <c r="S786">
        <f t="shared" si="289"/>
        <v>5</v>
      </c>
      <c r="T786">
        <f t="shared" si="289"/>
        <v>2</v>
      </c>
      <c r="U786">
        <f t="shared" si="290"/>
        <v>3</v>
      </c>
      <c r="V786">
        <f t="shared" si="291"/>
        <v>1</v>
      </c>
      <c r="W786">
        <f t="shared" si="292"/>
        <v>8302</v>
      </c>
      <c r="AP786">
        <f t="shared" si="278"/>
        <v>11</v>
      </c>
      <c r="AQ786">
        <f t="shared" si="279"/>
        <v>7</v>
      </c>
      <c r="AR786">
        <f t="shared" si="280"/>
        <v>5</v>
      </c>
      <c r="AS786">
        <f t="shared" si="281"/>
        <v>7</v>
      </c>
      <c r="AT786">
        <f t="shared" si="293"/>
        <v>9</v>
      </c>
      <c r="AU786">
        <f t="shared" si="294"/>
        <v>1</v>
      </c>
      <c r="AV786">
        <f t="shared" si="295"/>
        <v>11</v>
      </c>
      <c r="AW786">
        <f t="shared" si="296"/>
        <v>7</v>
      </c>
      <c r="AX786">
        <f t="shared" si="297"/>
        <v>5</v>
      </c>
      <c r="AY786">
        <f t="shared" si="298"/>
        <v>7</v>
      </c>
      <c r="AZ786">
        <f t="shared" si="282"/>
        <v>9002</v>
      </c>
      <c r="BA786">
        <f t="shared" si="283"/>
        <v>900200</v>
      </c>
      <c r="BB786">
        <f t="shared" si="299"/>
        <v>0</v>
      </c>
      <c r="BC786">
        <f t="shared" si="300"/>
        <v>0</v>
      </c>
    </row>
    <row r="787" spans="1:55">
      <c r="A787">
        <v>11</v>
      </c>
      <c r="B787">
        <v>8</v>
      </c>
      <c r="C787">
        <v>1</v>
      </c>
      <c r="D787">
        <v>16</v>
      </c>
      <c r="E787">
        <v>0</v>
      </c>
      <c r="F787">
        <v>6</v>
      </c>
      <c r="G787">
        <v>1</v>
      </c>
      <c r="H787">
        <v>7</v>
      </c>
      <c r="I787">
        <v>3</v>
      </c>
      <c r="J787">
        <v>1</v>
      </c>
      <c r="K787">
        <v>2</v>
      </c>
      <c r="L787"/>
      <c r="M787"/>
      <c r="N787">
        <f t="shared" si="284"/>
        <v>11</v>
      </c>
      <c r="O787">
        <f t="shared" si="285"/>
        <v>8</v>
      </c>
      <c r="P787">
        <f t="shared" si="286"/>
        <v>1</v>
      </c>
      <c r="Q787">
        <f t="shared" si="287"/>
        <v>16</v>
      </c>
      <c r="R787">
        <f t="shared" si="288"/>
        <v>6</v>
      </c>
      <c r="S787">
        <f t="shared" si="289"/>
        <v>1</v>
      </c>
      <c r="T787">
        <f t="shared" si="289"/>
        <v>7</v>
      </c>
      <c r="U787">
        <f t="shared" si="290"/>
        <v>3</v>
      </c>
      <c r="V787">
        <f t="shared" si="291"/>
        <v>1</v>
      </c>
      <c r="W787">
        <f t="shared" si="292"/>
        <v>8302</v>
      </c>
      <c r="AP787">
        <f t="shared" si="278"/>
        <v>11</v>
      </c>
      <c r="AQ787">
        <f t="shared" si="279"/>
        <v>8</v>
      </c>
      <c r="AR787">
        <f t="shared" si="280"/>
        <v>1</v>
      </c>
      <c r="AS787">
        <f t="shared" si="281"/>
        <v>16</v>
      </c>
      <c r="AT787">
        <f t="shared" si="293"/>
        <v>9</v>
      </c>
      <c r="AU787">
        <f t="shared" si="294"/>
        <v>1</v>
      </c>
      <c r="AV787">
        <f t="shared" si="295"/>
        <v>11</v>
      </c>
      <c r="AW787">
        <f t="shared" si="296"/>
        <v>8</v>
      </c>
      <c r="AX787">
        <f t="shared" si="297"/>
        <v>1</v>
      </c>
      <c r="AY787">
        <f t="shared" si="298"/>
        <v>16</v>
      </c>
      <c r="AZ787">
        <f t="shared" si="282"/>
        <v>9902</v>
      </c>
      <c r="BA787">
        <f t="shared" si="283"/>
        <v>990200</v>
      </c>
      <c r="BB787">
        <f t="shared" si="299"/>
        <v>0</v>
      </c>
      <c r="BC787">
        <f t="shared" si="300"/>
        <v>0</v>
      </c>
    </row>
    <row r="788" spans="1:55">
      <c r="A788">
        <v>11</v>
      </c>
      <c r="B788">
        <v>8</v>
      </c>
      <c r="C788">
        <v>2</v>
      </c>
      <c r="D788">
        <v>0</v>
      </c>
      <c r="E788">
        <v>10</v>
      </c>
      <c r="F788">
        <v>2</v>
      </c>
      <c r="G788">
        <v>10</v>
      </c>
      <c r="H788">
        <v>3</v>
      </c>
      <c r="I788">
        <v>4</v>
      </c>
      <c r="J788">
        <v>0</v>
      </c>
      <c r="K788">
        <v>1</v>
      </c>
      <c r="L788"/>
      <c r="M788"/>
      <c r="N788">
        <f t="shared" si="284"/>
        <v>11</v>
      </c>
      <c r="O788">
        <f t="shared" si="285"/>
        <v>8</v>
      </c>
      <c r="P788">
        <f t="shared" si="286"/>
        <v>2</v>
      </c>
      <c r="Q788">
        <f t="shared" si="287"/>
        <v>10</v>
      </c>
      <c r="R788">
        <f t="shared" si="288"/>
        <v>2</v>
      </c>
      <c r="S788">
        <f t="shared" si="289"/>
        <v>10</v>
      </c>
      <c r="T788">
        <f t="shared" si="289"/>
        <v>3</v>
      </c>
      <c r="U788">
        <f t="shared" si="290"/>
        <v>4</v>
      </c>
      <c r="V788">
        <f t="shared" si="291"/>
        <v>0</v>
      </c>
      <c r="W788">
        <f t="shared" si="292"/>
        <v>4401</v>
      </c>
      <c r="AP788">
        <f t="shared" si="278"/>
        <v>11</v>
      </c>
      <c r="AQ788">
        <f t="shared" si="279"/>
        <v>8</v>
      </c>
      <c r="AR788">
        <f t="shared" si="280"/>
        <v>2</v>
      </c>
      <c r="AS788">
        <f t="shared" si="281"/>
        <v>0</v>
      </c>
      <c r="AT788">
        <f t="shared" si="293"/>
        <v>10</v>
      </c>
      <c r="AU788">
        <f t="shared" si="294"/>
        <v>0</v>
      </c>
      <c r="AV788">
        <f t="shared" si="295"/>
        <v>11</v>
      </c>
      <c r="AW788">
        <f t="shared" si="296"/>
        <v>8</v>
      </c>
      <c r="AX788">
        <f t="shared" si="297"/>
        <v>2</v>
      </c>
      <c r="AY788">
        <f t="shared" si="298"/>
        <v>10</v>
      </c>
      <c r="AZ788">
        <f t="shared" si="282"/>
        <v>4401</v>
      </c>
      <c r="BA788">
        <f t="shared" si="283"/>
        <v>440100</v>
      </c>
      <c r="BB788">
        <f t="shared" si="299"/>
        <v>0</v>
      </c>
      <c r="BC788">
        <f t="shared" si="300"/>
        <v>0</v>
      </c>
    </row>
    <row r="789" spans="1:55">
      <c r="A789">
        <v>11</v>
      </c>
      <c r="B789">
        <v>8</v>
      </c>
      <c r="C789">
        <v>3</v>
      </c>
      <c r="D789">
        <v>9</v>
      </c>
      <c r="E789">
        <v>0</v>
      </c>
      <c r="F789">
        <v>4</v>
      </c>
      <c r="G789">
        <v>9</v>
      </c>
      <c r="H789">
        <v>9</v>
      </c>
      <c r="I789">
        <v>5</v>
      </c>
      <c r="J789">
        <v>4</v>
      </c>
      <c r="K789">
        <v>3</v>
      </c>
      <c r="L789"/>
      <c r="M789"/>
      <c r="N789">
        <f t="shared" si="284"/>
        <v>11</v>
      </c>
      <c r="O789">
        <f t="shared" si="285"/>
        <v>8</v>
      </c>
      <c r="P789">
        <f t="shared" si="286"/>
        <v>3</v>
      </c>
      <c r="Q789">
        <f t="shared" si="287"/>
        <v>9</v>
      </c>
      <c r="R789">
        <f t="shared" si="288"/>
        <v>4</v>
      </c>
      <c r="S789">
        <f t="shared" si="289"/>
        <v>9</v>
      </c>
      <c r="T789">
        <f t="shared" si="289"/>
        <v>9</v>
      </c>
      <c r="U789">
        <f t="shared" si="290"/>
        <v>5</v>
      </c>
      <c r="V789">
        <f t="shared" si="291"/>
        <v>4</v>
      </c>
      <c r="W789">
        <f t="shared" si="292"/>
        <v>6503</v>
      </c>
      <c r="AP789">
        <f t="shared" si="278"/>
        <v>11</v>
      </c>
      <c r="AQ789">
        <f t="shared" si="279"/>
        <v>8</v>
      </c>
      <c r="AR789">
        <f t="shared" si="280"/>
        <v>3</v>
      </c>
      <c r="AS789">
        <f t="shared" si="281"/>
        <v>9</v>
      </c>
      <c r="AT789">
        <f t="shared" si="293"/>
        <v>7</v>
      </c>
      <c r="AU789">
        <f t="shared" si="294"/>
        <v>4</v>
      </c>
      <c r="AV789">
        <f t="shared" si="295"/>
        <v>11</v>
      </c>
      <c r="AW789">
        <f t="shared" si="296"/>
        <v>8</v>
      </c>
      <c r="AX789">
        <f t="shared" si="297"/>
        <v>3</v>
      </c>
      <c r="AY789">
        <f t="shared" si="298"/>
        <v>9</v>
      </c>
      <c r="AZ789">
        <f t="shared" si="282"/>
        <v>7403</v>
      </c>
      <c r="BA789">
        <f t="shared" si="283"/>
        <v>740300</v>
      </c>
      <c r="BB789">
        <f t="shared" si="299"/>
        <v>0</v>
      </c>
      <c r="BC789">
        <f t="shared" si="300"/>
        <v>0</v>
      </c>
    </row>
    <row r="790" spans="1:55">
      <c r="A790">
        <v>11</v>
      </c>
      <c r="B790">
        <v>8</v>
      </c>
      <c r="C790">
        <v>4</v>
      </c>
      <c r="D790">
        <v>6</v>
      </c>
      <c r="E790">
        <v>0</v>
      </c>
      <c r="F790">
        <v>3</v>
      </c>
      <c r="G790">
        <v>12</v>
      </c>
      <c r="H790">
        <v>8</v>
      </c>
      <c r="I790">
        <v>1</v>
      </c>
      <c r="J790">
        <v>8</v>
      </c>
      <c r="K790">
        <v>2</v>
      </c>
      <c r="L790"/>
      <c r="M790"/>
      <c r="N790">
        <f t="shared" si="284"/>
        <v>11</v>
      </c>
      <c r="O790">
        <f t="shared" si="285"/>
        <v>8</v>
      </c>
      <c r="P790">
        <f t="shared" si="286"/>
        <v>4</v>
      </c>
      <c r="Q790">
        <f t="shared" si="287"/>
        <v>6</v>
      </c>
      <c r="R790">
        <f t="shared" si="288"/>
        <v>3</v>
      </c>
      <c r="S790">
        <f t="shared" si="289"/>
        <v>12</v>
      </c>
      <c r="T790">
        <f t="shared" si="289"/>
        <v>8</v>
      </c>
      <c r="U790">
        <f t="shared" si="290"/>
        <v>1</v>
      </c>
      <c r="V790">
        <f t="shared" si="291"/>
        <v>8</v>
      </c>
      <c r="W790">
        <f t="shared" si="292"/>
        <v>5102</v>
      </c>
      <c r="AP790">
        <f t="shared" si="278"/>
        <v>11</v>
      </c>
      <c r="AQ790">
        <f t="shared" si="279"/>
        <v>8</v>
      </c>
      <c r="AR790">
        <f t="shared" si="280"/>
        <v>4</v>
      </c>
      <c r="AS790">
        <f t="shared" si="281"/>
        <v>6</v>
      </c>
      <c r="AT790">
        <f t="shared" si="293"/>
        <v>6</v>
      </c>
      <c r="AU790">
        <f t="shared" si="294"/>
        <v>8</v>
      </c>
      <c r="AV790">
        <f t="shared" si="295"/>
        <v>11</v>
      </c>
      <c r="AW790">
        <f t="shared" si="296"/>
        <v>8</v>
      </c>
      <c r="AX790">
        <f t="shared" si="297"/>
        <v>4</v>
      </c>
      <c r="AY790">
        <f t="shared" si="298"/>
        <v>6</v>
      </c>
      <c r="AZ790">
        <f t="shared" si="282"/>
        <v>5702</v>
      </c>
      <c r="BA790">
        <f t="shared" si="283"/>
        <v>570200</v>
      </c>
      <c r="BB790">
        <f t="shared" si="299"/>
        <v>0</v>
      </c>
      <c r="BC790">
        <f t="shared" si="300"/>
        <v>0</v>
      </c>
    </row>
    <row r="791" spans="1:55">
      <c r="A791">
        <v>11</v>
      </c>
      <c r="B791">
        <v>8</v>
      </c>
      <c r="C791">
        <v>5</v>
      </c>
      <c r="D791">
        <v>5</v>
      </c>
      <c r="E791">
        <v>0</v>
      </c>
      <c r="F791">
        <v>5</v>
      </c>
      <c r="G791">
        <v>7</v>
      </c>
      <c r="H791">
        <v>2</v>
      </c>
      <c r="I791">
        <v>2</v>
      </c>
      <c r="J791">
        <v>6</v>
      </c>
      <c r="K791">
        <v>3</v>
      </c>
      <c r="L791"/>
      <c r="M791"/>
      <c r="N791">
        <f t="shared" si="284"/>
        <v>11</v>
      </c>
      <c r="O791">
        <f t="shared" si="285"/>
        <v>8</v>
      </c>
      <c r="P791">
        <f t="shared" si="286"/>
        <v>5</v>
      </c>
      <c r="Q791">
        <f t="shared" si="287"/>
        <v>5</v>
      </c>
      <c r="R791">
        <f t="shared" si="288"/>
        <v>5</v>
      </c>
      <c r="S791">
        <f t="shared" si="289"/>
        <v>7</v>
      </c>
      <c r="T791">
        <f t="shared" si="289"/>
        <v>2</v>
      </c>
      <c r="U791">
        <f t="shared" si="290"/>
        <v>2</v>
      </c>
      <c r="V791">
        <f t="shared" si="291"/>
        <v>6</v>
      </c>
      <c r="W791">
        <f t="shared" si="292"/>
        <v>7203</v>
      </c>
      <c r="AP791">
        <f t="shared" si="278"/>
        <v>11</v>
      </c>
      <c r="AQ791">
        <f t="shared" si="279"/>
        <v>8</v>
      </c>
      <c r="AR791">
        <f t="shared" si="280"/>
        <v>5</v>
      </c>
      <c r="AS791">
        <f t="shared" si="281"/>
        <v>5</v>
      </c>
      <c r="AT791">
        <f t="shared" si="293"/>
        <v>8</v>
      </c>
      <c r="AU791">
        <f t="shared" si="294"/>
        <v>6</v>
      </c>
      <c r="AV791">
        <f t="shared" si="295"/>
        <v>11</v>
      </c>
      <c r="AW791">
        <f t="shared" si="296"/>
        <v>8</v>
      </c>
      <c r="AX791">
        <f t="shared" si="297"/>
        <v>5</v>
      </c>
      <c r="AY791">
        <f t="shared" si="298"/>
        <v>5</v>
      </c>
      <c r="AZ791">
        <f t="shared" si="282"/>
        <v>7703</v>
      </c>
      <c r="BA791">
        <f t="shared" si="283"/>
        <v>770300</v>
      </c>
      <c r="BB791">
        <f t="shared" si="299"/>
        <v>0</v>
      </c>
      <c r="BC791">
        <f t="shared" si="300"/>
        <v>0</v>
      </c>
    </row>
    <row r="792" spans="1:55">
      <c r="A792">
        <v>11</v>
      </c>
      <c r="B792">
        <v>9</v>
      </c>
      <c r="C792">
        <v>1</v>
      </c>
      <c r="D792">
        <v>0</v>
      </c>
      <c r="E792">
        <v>9</v>
      </c>
      <c r="F792">
        <v>2</v>
      </c>
      <c r="G792">
        <v>5</v>
      </c>
      <c r="H792">
        <v>4</v>
      </c>
      <c r="I792">
        <v>3</v>
      </c>
      <c r="J792">
        <v>0</v>
      </c>
      <c r="K792">
        <v>1</v>
      </c>
      <c r="L792"/>
      <c r="M792"/>
      <c r="N792">
        <f t="shared" si="284"/>
        <v>11</v>
      </c>
      <c r="O792">
        <f t="shared" si="285"/>
        <v>9</v>
      </c>
      <c r="P792">
        <f t="shared" si="286"/>
        <v>1</v>
      </c>
      <c r="Q792">
        <f t="shared" si="287"/>
        <v>9</v>
      </c>
      <c r="R792">
        <f t="shared" si="288"/>
        <v>2</v>
      </c>
      <c r="S792">
        <f t="shared" si="289"/>
        <v>5</v>
      </c>
      <c r="T792">
        <f t="shared" si="289"/>
        <v>4</v>
      </c>
      <c r="U792">
        <f t="shared" si="290"/>
        <v>3</v>
      </c>
      <c r="V792">
        <f t="shared" si="291"/>
        <v>0</v>
      </c>
      <c r="W792">
        <f t="shared" si="292"/>
        <v>4301</v>
      </c>
      <c r="AP792">
        <f t="shared" si="278"/>
        <v>11</v>
      </c>
      <c r="AQ792">
        <f t="shared" si="279"/>
        <v>9</v>
      </c>
      <c r="AR792">
        <f t="shared" si="280"/>
        <v>1</v>
      </c>
      <c r="AS792">
        <f t="shared" si="281"/>
        <v>0</v>
      </c>
      <c r="AT792">
        <f t="shared" si="293"/>
        <v>9</v>
      </c>
      <c r="AU792">
        <f t="shared" si="294"/>
        <v>0</v>
      </c>
      <c r="AV792">
        <f t="shared" si="295"/>
        <v>11</v>
      </c>
      <c r="AW792">
        <f t="shared" si="296"/>
        <v>9</v>
      </c>
      <c r="AX792">
        <f t="shared" si="297"/>
        <v>1</v>
      </c>
      <c r="AY792">
        <f t="shared" si="298"/>
        <v>9</v>
      </c>
      <c r="AZ792">
        <f t="shared" si="282"/>
        <v>4301</v>
      </c>
      <c r="BA792">
        <f t="shared" si="283"/>
        <v>430100</v>
      </c>
      <c r="BB792">
        <f t="shared" si="299"/>
        <v>0</v>
      </c>
      <c r="BC792">
        <f t="shared" si="300"/>
        <v>0</v>
      </c>
    </row>
    <row r="793" spans="1:55">
      <c r="A793">
        <v>11</v>
      </c>
      <c r="B793">
        <v>9</v>
      </c>
      <c r="C793">
        <v>2</v>
      </c>
      <c r="D793">
        <v>15</v>
      </c>
      <c r="E793">
        <v>0</v>
      </c>
      <c r="F793">
        <v>6</v>
      </c>
      <c r="G793">
        <v>8</v>
      </c>
      <c r="H793">
        <v>16</v>
      </c>
      <c r="I793">
        <v>3</v>
      </c>
      <c r="J793">
        <v>6</v>
      </c>
      <c r="K793">
        <v>3</v>
      </c>
      <c r="L793"/>
      <c r="M793"/>
      <c r="N793">
        <f t="shared" si="284"/>
        <v>11</v>
      </c>
      <c r="O793">
        <f t="shared" si="285"/>
        <v>9</v>
      </c>
      <c r="P793">
        <f t="shared" si="286"/>
        <v>2</v>
      </c>
      <c r="Q793">
        <f t="shared" si="287"/>
        <v>15</v>
      </c>
      <c r="R793">
        <f t="shared" si="288"/>
        <v>6</v>
      </c>
      <c r="S793">
        <f t="shared" si="289"/>
        <v>8</v>
      </c>
      <c r="T793">
        <f t="shared" si="289"/>
        <v>16</v>
      </c>
      <c r="U793">
        <f t="shared" si="290"/>
        <v>3</v>
      </c>
      <c r="V793">
        <f t="shared" si="291"/>
        <v>6</v>
      </c>
      <c r="W793">
        <f t="shared" si="292"/>
        <v>8303</v>
      </c>
      <c r="AP793">
        <f t="shared" si="278"/>
        <v>11</v>
      </c>
      <c r="AQ793">
        <f t="shared" si="279"/>
        <v>9</v>
      </c>
      <c r="AR793">
        <f t="shared" si="280"/>
        <v>2</v>
      </c>
      <c r="AS793">
        <f t="shared" si="281"/>
        <v>15</v>
      </c>
      <c r="AT793">
        <f t="shared" si="293"/>
        <v>9</v>
      </c>
      <c r="AU793">
        <f t="shared" si="294"/>
        <v>6</v>
      </c>
      <c r="AV793">
        <f t="shared" si="295"/>
        <v>11</v>
      </c>
      <c r="AW793">
        <f t="shared" si="296"/>
        <v>9</v>
      </c>
      <c r="AX793">
        <f t="shared" si="297"/>
        <v>2</v>
      </c>
      <c r="AY793">
        <f t="shared" si="298"/>
        <v>15</v>
      </c>
      <c r="AZ793">
        <f t="shared" si="282"/>
        <v>9803</v>
      </c>
      <c r="BA793">
        <f t="shared" si="283"/>
        <v>980300</v>
      </c>
      <c r="BB793">
        <f t="shared" si="299"/>
        <v>0</v>
      </c>
      <c r="BC793">
        <f t="shared" si="300"/>
        <v>0</v>
      </c>
    </row>
    <row r="794" spans="1:55">
      <c r="A794">
        <v>11</v>
      </c>
      <c r="B794">
        <v>9</v>
      </c>
      <c r="C794">
        <v>3</v>
      </c>
      <c r="D794">
        <v>17</v>
      </c>
      <c r="E794">
        <v>0</v>
      </c>
      <c r="F794">
        <v>4</v>
      </c>
      <c r="G794">
        <v>11</v>
      </c>
      <c r="H794">
        <v>15</v>
      </c>
      <c r="I794">
        <v>4</v>
      </c>
      <c r="J794">
        <v>8</v>
      </c>
      <c r="K794">
        <v>2</v>
      </c>
      <c r="L794"/>
      <c r="M794"/>
      <c r="N794">
        <f t="shared" si="284"/>
        <v>11</v>
      </c>
      <c r="O794">
        <f t="shared" si="285"/>
        <v>9</v>
      </c>
      <c r="P794">
        <f t="shared" si="286"/>
        <v>3</v>
      </c>
      <c r="Q794">
        <f t="shared" si="287"/>
        <v>17</v>
      </c>
      <c r="R794">
        <f t="shared" si="288"/>
        <v>4</v>
      </c>
      <c r="S794">
        <f t="shared" si="289"/>
        <v>11</v>
      </c>
      <c r="T794">
        <f t="shared" si="289"/>
        <v>15</v>
      </c>
      <c r="U794">
        <f t="shared" si="290"/>
        <v>4</v>
      </c>
      <c r="V794">
        <f t="shared" si="291"/>
        <v>8</v>
      </c>
      <c r="W794">
        <f t="shared" si="292"/>
        <v>6402</v>
      </c>
      <c r="AP794">
        <f t="shared" si="278"/>
        <v>11</v>
      </c>
      <c r="AQ794">
        <f t="shared" si="279"/>
        <v>9</v>
      </c>
      <c r="AR794">
        <f t="shared" si="280"/>
        <v>3</v>
      </c>
      <c r="AS794">
        <f t="shared" si="281"/>
        <v>17</v>
      </c>
      <c r="AT794">
        <f t="shared" si="293"/>
        <v>7</v>
      </c>
      <c r="AU794">
        <f t="shared" si="294"/>
        <v>8</v>
      </c>
      <c r="AV794">
        <f t="shared" si="295"/>
        <v>11</v>
      </c>
      <c r="AW794">
        <f t="shared" si="296"/>
        <v>9</v>
      </c>
      <c r="AX794">
        <f t="shared" si="297"/>
        <v>3</v>
      </c>
      <c r="AY794">
        <f t="shared" si="298"/>
        <v>17</v>
      </c>
      <c r="AZ794">
        <f t="shared" si="282"/>
        <v>8102</v>
      </c>
      <c r="BA794">
        <f t="shared" si="283"/>
        <v>810200</v>
      </c>
      <c r="BB794">
        <f t="shared" si="299"/>
        <v>0</v>
      </c>
      <c r="BC794">
        <f t="shared" si="300"/>
        <v>0</v>
      </c>
    </row>
    <row r="795" spans="1:55">
      <c r="A795">
        <v>11</v>
      </c>
      <c r="B795">
        <v>9</v>
      </c>
      <c r="C795">
        <v>4</v>
      </c>
      <c r="D795">
        <v>18</v>
      </c>
      <c r="E795">
        <v>0</v>
      </c>
      <c r="F795">
        <v>3</v>
      </c>
      <c r="G795">
        <v>4</v>
      </c>
      <c r="H795">
        <v>13</v>
      </c>
      <c r="I795">
        <v>2</v>
      </c>
      <c r="J795">
        <v>7</v>
      </c>
      <c r="K795">
        <v>3</v>
      </c>
      <c r="L795"/>
      <c r="M795"/>
      <c r="N795">
        <f t="shared" si="284"/>
        <v>11</v>
      </c>
      <c r="O795">
        <f t="shared" si="285"/>
        <v>9</v>
      </c>
      <c r="P795">
        <f t="shared" si="286"/>
        <v>4</v>
      </c>
      <c r="Q795">
        <f t="shared" si="287"/>
        <v>18</v>
      </c>
      <c r="R795">
        <f t="shared" si="288"/>
        <v>3</v>
      </c>
      <c r="S795">
        <f t="shared" si="289"/>
        <v>4</v>
      </c>
      <c r="T795">
        <f t="shared" si="289"/>
        <v>13</v>
      </c>
      <c r="U795">
        <f t="shared" si="290"/>
        <v>2</v>
      </c>
      <c r="V795">
        <f t="shared" si="291"/>
        <v>7</v>
      </c>
      <c r="W795">
        <f t="shared" si="292"/>
        <v>5203</v>
      </c>
      <c r="AP795">
        <f t="shared" si="278"/>
        <v>11</v>
      </c>
      <c r="AQ795">
        <f t="shared" si="279"/>
        <v>9</v>
      </c>
      <c r="AR795">
        <f t="shared" si="280"/>
        <v>4</v>
      </c>
      <c r="AS795">
        <f t="shared" si="281"/>
        <v>18</v>
      </c>
      <c r="AT795">
        <f t="shared" si="293"/>
        <v>6</v>
      </c>
      <c r="AU795">
        <f t="shared" si="294"/>
        <v>7</v>
      </c>
      <c r="AV795">
        <f t="shared" si="295"/>
        <v>11</v>
      </c>
      <c r="AW795">
        <f t="shared" si="296"/>
        <v>9</v>
      </c>
      <c r="AX795">
        <f t="shared" si="297"/>
        <v>4</v>
      </c>
      <c r="AY795">
        <f t="shared" si="298"/>
        <v>18</v>
      </c>
      <c r="AZ795">
        <f t="shared" si="282"/>
        <v>7003</v>
      </c>
      <c r="BA795">
        <f t="shared" si="283"/>
        <v>700300</v>
      </c>
      <c r="BB795">
        <f t="shared" si="299"/>
        <v>0</v>
      </c>
      <c r="BC795">
        <f t="shared" si="300"/>
        <v>0</v>
      </c>
    </row>
    <row r="796" spans="1:55">
      <c r="A796">
        <v>11</v>
      </c>
      <c r="B796">
        <v>9</v>
      </c>
      <c r="C796">
        <v>5</v>
      </c>
      <c r="D796">
        <v>1</v>
      </c>
      <c r="E796">
        <v>0</v>
      </c>
      <c r="F796">
        <v>7</v>
      </c>
      <c r="G796">
        <v>13</v>
      </c>
      <c r="H796">
        <v>17</v>
      </c>
      <c r="I796">
        <v>5</v>
      </c>
      <c r="J796">
        <v>4</v>
      </c>
      <c r="K796">
        <v>1</v>
      </c>
      <c r="L796"/>
      <c r="M796"/>
      <c r="N796">
        <f t="shared" si="284"/>
        <v>11</v>
      </c>
      <c r="O796">
        <f t="shared" si="285"/>
        <v>9</v>
      </c>
      <c r="P796">
        <f t="shared" si="286"/>
        <v>5</v>
      </c>
      <c r="Q796">
        <f t="shared" si="287"/>
        <v>1</v>
      </c>
      <c r="R796">
        <f t="shared" si="288"/>
        <v>7</v>
      </c>
      <c r="S796">
        <f t="shared" si="289"/>
        <v>13</v>
      </c>
      <c r="T796">
        <f t="shared" si="289"/>
        <v>17</v>
      </c>
      <c r="U796">
        <f t="shared" si="290"/>
        <v>5</v>
      </c>
      <c r="V796">
        <f t="shared" si="291"/>
        <v>4</v>
      </c>
      <c r="W796">
        <f t="shared" si="292"/>
        <v>9501</v>
      </c>
      <c r="AP796">
        <f t="shared" si="278"/>
        <v>11</v>
      </c>
      <c r="AQ796">
        <f t="shared" si="279"/>
        <v>9</v>
      </c>
      <c r="AR796">
        <f t="shared" si="280"/>
        <v>5</v>
      </c>
      <c r="AS796">
        <f t="shared" si="281"/>
        <v>1</v>
      </c>
      <c r="AT796">
        <f t="shared" si="293"/>
        <v>10</v>
      </c>
      <c r="AU796">
        <f t="shared" si="294"/>
        <v>0</v>
      </c>
      <c r="AV796">
        <f t="shared" si="295"/>
        <v>11</v>
      </c>
      <c r="AW796">
        <f t="shared" si="296"/>
        <v>9</v>
      </c>
      <c r="AX796">
        <f t="shared" si="297"/>
        <v>5</v>
      </c>
      <c r="AY796">
        <f t="shared" si="298"/>
        <v>1</v>
      </c>
      <c r="AZ796">
        <f t="shared" si="282"/>
        <v>9601</v>
      </c>
      <c r="BA796">
        <f t="shared" si="283"/>
        <v>960100</v>
      </c>
      <c r="BB796">
        <f t="shared" si="299"/>
        <v>0</v>
      </c>
      <c r="BC796">
        <f t="shared" si="300"/>
        <v>0</v>
      </c>
    </row>
    <row r="797" spans="1:55">
      <c r="A797">
        <v>11</v>
      </c>
      <c r="B797">
        <v>10</v>
      </c>
      <c r="C797">
        <v>1</v>
      </c>
      <c r="D797">
        <v>13</v>
      </c>
      <c r="E797">
        <v>0</v>
      </c>
      <c r="F797">
        <v>4</v>
      </c>
      <c r="G797">
        <v>9</v>
      </c>
      <c r="H797">
        <v>10</v>
      </c>
      <c r="I797">
        <v>2</v>
      </c>
      <c r="J797">
        <v>5</v>
      </c>
      <c r="K797">
        <v>1</v>
      </c>
      <c r="L797"/>
      <c r="M797"/>
      <c r="N797">
        <f t="shared" si="284"/>
        <v>11</v>
      </c>
      <c r="O797">
        <f t="shared" si="285"/>
        <v>10</v>
      </c>
      <c r="P797">
        <f t="shared" si="286"/>
        <v>1</v>
      </c>
      <c r="Q797">
        <f t="shared" si="287"/>
        <v>13</v>
      </c>
      <c r="R797">
        <f t="shared" si="288"/>
        <v>4</v>
      </c>
      <c r="S797">
        <f t="shared" si="289"/>
        <v>9</v>
      </c>
      <c r="T797">
        <f t="shared" si="289"/>
        <v>10</v>
      </c>
      <c r="U797">
        <f t="shared" si="290"/>
        <v>2</v>
      </c>
      <c r="V797">
        <f t="shared" si="291"/>
        <v>5</v>
      </c>
      <c r="W797">
        <f t="shared" si="292"/>
        <v>6201</v>
      </c>
      <c r="AP797">
        <f t="shared" si="278"/>
        <v>11</v>
      </c>
      <c r="AQ797">
        <f t="shared" si="279"/>
        <v>10</v>
      </c>
      <c r="AR797">
        <f t="shared" si="280"/>
        <v>1</v>
      </c>
      <c r="AS797">
        <f t="shared" si="281"/>
        <v>13</v>
      </c>
      <c r="AT797">
        <f t="shared" si="293"/>
        <v>7</v>
      </c>
      <c r="AU797">
        <f t="shared" si="294"/>
        <v>5</v>
      </c>
      <c r="AV797">
        <f t="shared" si="295"/>
        <v>11</v>
      </c>
      <c r="AW797">
        <f t="shared" si="296"/>
        <v>10</v>
      </c>
      <c r="AX797">
        <f t="shared" si="297"/>
        <v>1</v>
      </c>
      <c r="AY797">
        <f t="shared" si="298"/>
        <v>13</v>
      </c>
      <c r="AZ797">
        <f t="shared" si="282"/>
        <v>7501</v>
      </c>
      <c r="BA797">
        <f t="shared" si="283"/>
        <v>750100</v>
      </c>
      <c r="BB797">
        <f t="shared" si="299"/>
        <v>0</v>
      </c>
      <c r="BC797">
        <f t="shared" si="300"/>
        <v>0</v>
      </c>
    </row>
    <row r="798" spans="1:55">
      <c r="A798">
        <v>11</v>
      </c>
      <c r="B798">
        <v>10</v>
      </c>
      <c r="C798">
        <v>2</v>
      </c>
      <c r="D798">
        <v>20</v>
      </c>
      <c r="E798">
        <v>0</v>
      </c>
      <c r="F798">
        <v>7</v>
      </c>
      <c r="G798">
        <v>4</v>
      </c>
      <c r="H798">
        <v>5</v>
      </c>
      <c r="I798">
        <v>1</v>
      </c>
      <c r="J798">
        <v>2</v>
      </c>
      <c r="K798">
        <v>1</v>
      </c>
      <c r="L798"/>
      <c r="M798"/>
      <c r="N798">
        <f t="shared" si="284"/>
        <v>11</v>
      </c>
      <c r="O798">
        <f t="shared" si="285"/>
        <v>10</v>
      </c>
      <c r="P798">
        <f t="shared" si="286"/>
        <v>2</v>
      </c>
      <c r="Q798">
        <f t="shared" si="287"/>
        <v>20</v>
      </c>
      <c r="R798">
        <f t="shared" si="288"/>
        <v>7</v>
      </c>
      <c r="S798">
        <f t="shared" si="289"/>
        <v>4</v>
      </c>
      <c r="T798">
        <f t="shared" si="289"/>
        <v>5</v>
      </c>
      <c r="U798">
        <f t="shared" si="290"/>
        <v>1</v>
      </c>
      <c r="V798">
        <f t="shared" si="291"/>
        <v>2</v>
      </c>
      <c r="W798">
        <f t="shared" si="292"/>
        <v>9101</v>
      </c>
      <c r="AP798">
        <f t="shared" si="278"/>
        <v>11</v>
      </c>
      <c r="AQ798">
        <f t="shared" si="279"/>
        <v>10</v>
      </c>
      <c r="AR798">
        <f t="shared" si="280"/>
        <v>2</v>
      </c>
      <c r="AS798">
        <f t="shared" si="281"/>
        <v>20</v>
      </c>
      <c r="AT798">
        <f t="shared" si="293"/>
        <v>10</v>
      </c>
      <c r="AU798">
        <f t="shared" si="294"/>
        <v>2</v>
      </c>
      <c r="AV798">
        <f t="shared" si="295"/>
        <v>11</v>
      </c>
      <c r="AW798">
        <f t="shared" si="296"/>
        <v>10</v>
      </c>
      <c r="AX798">
        <f t="shared" si="297"/>
        <v>2</v>
      </c>
      <c r="AY798">
        <f t="shared" si="298"/>
        <v>20</v>
      </c>
      <c r="AZ798">
        <f t="shared" si="282"/>
        <v>11101</v>
      </c>
      <c r="BA798">
        <f t="shared" si="283"/>
        <v>1110100</v>
      </c>
      <c r="BB798">
        <f t="shared" si="299"/>
        <v>0</v>
      </c>
      <c r="BC798">
        <f t="shared" si="300"/>
        <v>0</v>
      </c>
    </row>
    <row r="799" spans="1:55">
      <c r="A799">
        <v>11</v>
      </c>
      <c r="B799">
        <v>10</v>
      </c>
      <c r="C799">
        <v>3</v>
      </c>
      <c r="D799">
        <v>0</v>
      </c>
      <c r="E799">
        <v>17</v>
      </c>
      <c r="F799">
        <v>2</v>
      </c>
      <c r="G799">
        <v>10</v>
      </c>
      <c r="H799">
        <v>6</v>
      </c>
      <c r="I799">
        <v>3</v>
      </c>
      <c r="J799">
        <v>0</v>
      </c>
      <c r="K799">
        <v>2</v>
      </c>
      <c r="L799"/>
      <c r="M799"/>
      <c r="N799">
        <f t="shared" si="284"/>
        <v>11</v>
      </c>
      <c r="O799">
        <f t="shared" si="285"/>
        <v>10</v>
      </c>
      <c r="P799">
        <f t="shared" si="286"/>
        <v>3</v>
      </c>
      <c r="Q799">
        <f t="shared" si="287"/>
        <v>17</v>
      </c>
      <c r="R799">
        <f t="shared" si="288"/>
        <v>2</v>
      </c>
      <c r="S799">
        <f t="shared" si="289"/>
        <v>10</v>
      </c>
      <c r="T799">
        <f t="shared" si="289"/>
        <v>6</v>
      </c>
      <c r="U799">
        <f t="shared" si="290"/>
        <v>3</v>
      </c>
      <c r="V799">
        <f t="shared" si="291"/>
        <v>0</v>
      </c>
      <c r="W799">
        <f t="shared" si="292"/>
        <v>4302</v>
      </c>
      <c r="AP799">
        <f t="shared" si="278"/>
        <v>11</v>
      </c>
      <c r="AQ799">
        <f t="shared" si="279"/>
        <v>10</v>
      </c>
      <c r="AR799">
        <f t="shared" si="280"/>
        <v>3</v>
      </c>
      <c r="AS799">
        <f t="shared" si="281"/>
        <v>0</v>
      </c>
      <c r="AT799">
        <f t="shared" si="293"/>
        <v>17</v>
      </c>
      <c r="AU799">
        <f t="shared" si="294"/>
        <v>0</v>
      </c>
      <c r="AV799">
        <f t="shared" si="295"/>
        <v>11</v>
      </c>
      <c r="AW799">
        <f t="shared" si="296"/>
        <v>10</v>
      </c>
      <c r="AX799">
        <f t="shared" si="297"/>
        <v>3</v>
      </c>
      <c r="AY799">
        <f t="shared" si="298"/>
        <v>17</v>
      </c>
      <c r="AZ799">
        <f t="shared" si="282"/>
        <v>4302</v>
      </c>
      <c r="BA799">
        <f t="shared" si="283"/>
        <v>430200</v>
      </c>
      <c r="BB799">
        <f t="shared" si="299"/>
        <v>0</v>
      </c>
      <c r="BC799">
        <f t="shared" si="300"/>
        <v>0</v>
      </c>
    </row>
    <row r="800" spans="1:55">
      <c r="A800">
        <v>11</v>
      </c>
      <c r="B800">
        <v>10</v>
      </c>
      <c r="C800">
        <v>4</v>
      </c>
      <c r="D800">
        <v>11</v>
      </c>
      <c r="E800">
        <v>0</v>
      </c>
      <c r="F800">
        <v>5</v>
      </c>
      <c r="G800">
        <v>1</v>
      </c>
      <c r="H800">
        <v>9</v>
      </c>
      <c r="I800">
        <v>5</v>
      </c>
      <c r="J800">
        <v>3</v>
      </c>
      <c r="K800">
        <v>2</v>
      </c>
      <c r="L800"/>
      <c r="M800"/>
      <c r="N800">
        <f t="shared" si="284"/>
        <v>11</v>
      </c>
      <c r="O800">
        <f t="shared" si="285"/>
        <v>10</v>
      </c>
      <c r="P800">
        <f t="shared" si="286"/>
        <v>4</v>
      </c>
      <c r="Q800">
        <f t="shared" si="287"/>
        <v>11</v>
      </c>
      <c r="R800">
        <f t="shared" si="288"/>
        <v>5</v>
      </c>
      <c r="S800">
        <f t="shared" si="289"/>
        <v>1</v>
      </c>
      <c r="T800">
        <f t="shared" si="289"/>
        <v>9</v>
      </c>
      <c r="U800">
        <f t="shared" si="290"/>
        <v>5</v>
      </c>
      <c r="V800">
        <f t="shared" si="291"/>
        <v>3</v>
      </c>
      <c r="W800">
        <f t="shared" si="292"/>
        <v>7502</v>
      </c>
      <c r="AP800">
        <f t="shared" si="278"/>
        <v>11</v>
      </c>
      <c r="AQ800">
        <f t="shared" si="279"/>
        <v>10</v>
      </c>
      <c r="AR800">
        <f t="shared" si="280"/>
        <v>4</v>
      </c>
      <c r="AS800">
        <f t="shared" si="281"/>
        <v>11</v>
      </c>
      <c r="AT800">
        <f t="shared" si="293"/>
        <v>8</v>
      </c>
      <c r="AU800">
        <f t="shared" si="294"/>
        <v>3</v>
      </c>
      <c r="AV800">
        <f t="shared" si="295"/>
        <v>11</v>
      </c>
      <c r="AW800">
        <f t="shared" si="296"/>
        <v>10</v>
      </c>
      <c r="AX800">
        <f t="shared" si="297"/>
        <v>4</v>
      </c>
      <c r="AY800">
        <f t="shared" si="298"/>
        <v>11</v>
      </c>
      <c r="AZ800">
        <f t="shared" si="282"/>
        <v>8602</v>
      </c>
      <c r="BA800">
        <f t="shared" si="283"/>
        <v>860200</v>
      </c>
      <c r="BB800">
        <f t="shared" si="299"/>
        <v>0</v>
      </c>
      <c r="BC800">
        <f t="shared" si="300"/>
        <v>0</v>
      </c>
    </row>
    <row r="801" spans="1:55">
      <c r="A801">
        <v>11</v>
      </c>
      <c r="B801">
        <v>10</v>
      </c>
      <c r="C801">
        <v>5</v>
      </c>
      <c r="D801">
        <v>14</v>
      </c>
      <c r="E801">
        <v>0</v>
      </c>
      <c r="F801">
        <v>1</v>
      </c>
      <c r="G801">
        <v>6</v>
      </c>
      <c r="H801">
        <v>11</v>
      </c>
      <c r="I801">
        <v>4</v>
      </c>
      <c r="J801">
        <v>0</v>
      </c>
      <c r="K801">
        <v>3</v>
      </c>
      <c r="L801"/>
      <c r="M801"/>
      <c r="N801">
        <f t="shared" si="284"/>
        <v>11</v>
      </c>
      <c r="O801">
        <f t="shared" si="285"/>
        <v>10</v>
      </c>
      <c r="P801">
        <f t="shared" si="286"/>
        <v>5</v>
      </c>
      <c r="Q801">
        <f t="shared" si="287"/>
        <v>14</v>
      </c>
      <c r="R801">
        <f t="shared" si="288"/>
        <v>1</v>
      </c>
      <c r="S801">
        <f t="shared" si="289"/>
        <v>6</v>
      </c>
      <c r="T801">
        <f t="shared" si="289"/>
        <v>11</v>
      </c>
      <c r="U801">
        <f t="shared" si="290"/>
        <v>4</v>
      </c>
      <c r="V801">
        <f t="shared" si="291"/>
        <v>0</v>
      </c>
      <c r="W801">
        <f t="shared" si="292"/>
        <v>1403</v>
      </c>
      <c r="AP801">
        <f t="shared" si="278"/>
        <v>11</v>
      </c>
      <c r="AQ801">
        <f t="shared" si="279"/>
        <v>10</v>
      </c>
      <c r="AR801">
        <f t="shared" si="280"/>
        <v>5</v>
      </c>
      <c r="AS801">
        <f t="shared" si="281"/>
        <v>14</v>
      </c>
      <c r="AT801">
        <f t="shared" si="293"/>
        <v>4</v>
      </c>
      <c r="AU801">
        <f t="shared" si="294"/>
        <v>6</v>
      </c>
      <c r="AV801">
        <f t="shared" si="295"/>
        <v>11</v>
      </c>
      <c r="AW801">
        <f t="shared" si="296"/>
        <v>10</v>
      </c>
      <c r="AX801">
        <f t="shared" si="297"/>
        <v>5</v>
      </c>
      <c r="AY801">
        <f t="shared" si="298"/>
        <v>14</v>
      </c>
      <c r="AZ801">
        <f t="shared" si="282"/>
        <v>2803</v>
      </c>
      <c r="BA801">
        <f t="shared" si="283"/>
        <v>280300</v>
      </c>
      <c r="BB801">
        <f t="shared" si="299"/>
        <v>0</v>
      </c>
      <c r="BC801">
        <f t="shared" si="300"/>
        <v>0</v>
      </c>
    </row>
    <row r="802" spans="1:55">
      <c r="A802">
        <v>11</v>
      </c>
      <c r="B802">
        <v>11</v>
      </c>
      <c r="C802">
        <v>1</v>
      </c>
      <c r="D802">
        <v>5</v>
      </c>
      <c r="E802">
        <v>0</v>
      </c>
      <c r="F802">
        <v>4</v>
      </c>
      <c r="G802">
        <v>5</v>
      </c>
      <c r="H802">
        <v>5</v>
      </c>
      <c r="I802">
        <v>2</v>
      </c>
      <c r="J802">
        <v>6</v>
      </c>
      <c r="K802">
        <v>2</v>
      </c>
      <c r="L802"/>
      <c r="M802" s="22"/>
      <c r="N802">
        <f t="shared" si="284"/>
        <v>11</v>
      </c>
      <c r="O802">
        <f t="shared" si="285"/>
        <v>11</v>
      </c>
      <c r="P802">
        <f t="shared" si="286"/>
        <v>1</v>
      </c>
      <c r="Q802">
        <f t="shared" si="287"/>
        <v>5</v>
      </c>
      <c r="R802">
        <f t="shared" si="288"/>
        <v>4</v>
      </c>
      <c r="S802">
        <f t="shared" si="289"/>
        <v>5</v>
      </c>
      <c r="T802">
        <f t="shared" si="289"/>
        <v>5</v>
      </c>
      <c r="U802">
        <f t="shared" si="290"/>
        <v>2</v>
      </c>
      <c r="V802">
        <f t="shared" si="291"/>
        <v>6</v>
      </c>
      <c r="W802">
        <f t="shared" si="292"/>
        <v>6202</v>
      </c>
      <c r="AP802">
        <f t="shared" si="278"/>
        <v>11</v>
      </c>
      <c r="AQ802">
        <f t="shared" si="279"/>
        <v>11</v>
      </c>
      <c r="AR802">
        <f t="shared" si="280"/>
        <v>1</v>
      </c>
      <c r="AS802">
        <f t="shared" si="281"/>
        <v>5</v>
      </c>
      <c r="AT802">
        <f t="shared" si="293"/>
        <v>7</v>
      </c>
      <c r="AU802">
        <f t="shared" si="294"/>
        <v>6</v>
      </c>
      <c r="AV802">
        <f t="shared" si="295"/>
        <v>11</v>
      </c>
      <c r="AW802">
        <f t="shared" si="296"/>
        <v>11</v>
      </c>
      <c r="AX802">
        <f t="shared" si="297"/>
        <v>1</v>
      </c>
      <c r="AY802">
        <f t="shared" si="298"/>
        <v>5</v>
      </c>
      <c r="AZ802">
        <f t="shared" si="282"/>
        <v>6702</v>
      </c>
      <c r="BA802">
        <f t="shared" si="283"/>
        <v>670200</v>
      </c>
      <c r="BB802">
        <f t="shared" si="299"/>
        <v>0</v>
      </c>
      <c r="BC802">
        <f t="shared" si="300"/>
        <v>0</v>
      </c>
    </row>
    <row r="803" spans="1:55">
      <c r="A803">
        <v>11</v>
      </c>
      <c r="B803">
        <v>11</v>
      </c>
      <c r="C803">
        <v>2</v>
      </c>
      <c r="D803">
        <v>17</v>
      </c>
      <c r="E803">
        <v>0</v>
      </c>
      <c r="F803">
        <v>1</v>
      </c>
      <c r="G803">
        <v>11</v>
      </c>
      <c r="H803">
        <v>5</v>
      </c>
      <c r="I803">
        <v>4</v>
      </c>
      <c r="J803">
        <v>0</v>
      </c>
      <c r="K803">
        <v>3</v>
      </c>
      <c r="L803"/>
      <c r="M803" s="22"/>
      <c r="N803">
        <f t="shared" si="284"/>
        <v>11</v>
      </c>
      <c r="O803">
        <f t="shared" si="285"/>
        <v>11</v>
      </c>
      <c r="P803">
        <f t="shared" si="286"/>
        <v>2</v>
      </c>
      <c r="Q803">
        <f t="shared" si="287"/>
        <v>17</v>
      </c>
      <c r="R803">
        <f t="shared" si="288"/>
        <v>1</v>
      </c>
      <c r="S803">
        <f t="shared" si="289"/>
        <v>11</v>
      </c>
      <c r="T803">
        <f t="shared" si="289"/>
        <v>5</v>
      </c>
      <c r="U803">
        <f t="shared" si="290"/>
        <v>4</v>
      </c>
      <c r="V803">
        <f t="shared" si="291"/>
        <v>0</v>
      </c>
      <c r="W803">
        <f t="shared" si="292"/>
        <v>1403</v>
      </c>
      <c r="AP803">
        <f t="shared" si="278"/>
        <v>11</v>
      </c>
      <c r="AQ803">
        <f t="shared" si="279"/>
        <v>11</v>
      </c>
      <c r="AR803">
        <f t="shared" si="280"/>
        <v>2</v>
      </c>
      <c r="AS803">
        <f t="shared" si="281"/>
        <v>17</v>
      </c>
      <c r="AT803">
        <f t="shared" si="293"/>
        <v>4</v>
      </c>
      <c r="AU803">
        <f t="shared" si="294"/>
        <v>6</v>
      </c>
      <c r="AV803">
        <f t="shared" si="295"/>
        <v>11</v>
      </c>
      <c r="AW803">
        <f t="shared" si="296"/>
        <v>11</v>
      </c>
      <c r="AX803">
        <f t="shared" si="297"/>
        <v>2</v>
      </c>
      <c r="AY803">
        <f t="shared" si="298"/>
        <v>17</v>
      </c>
      <c r="AZ803">
        <f t="shared" si="282"/>
        <v>3103</v>
      </c>
      <c r="BA803">
        <f t="shared" si="283"/>
        <v>310300</v>
      </c>
      <c r="BB803">
        <f t="shared" si="299"/>
        <v>0</v>
      </c>
      <c r="BC803">
        <f t="shared" si="300"/>
        <v>0</v>
      </c>
    </row>
    <row r="804" spans="1:55">
      <c r="A804">
        <v>11</v>
      </c>
      <c r="B804">
        <v>11</v>
      </c>
      <c r="C804">
        <v>3</v>
      </c>
      <c r="D804">
        <v>18</v>
      </c>
      <c r="E804">
        <v>0</v>
      </c>
      <c r="F804">
        <v>6</v>
      </c>
      <c r="G804">
        <v>6</v>
      </c>
      <c r="H804">
        <v>2</v>
      </c>
      <c r="I804">
        <v>2</v>
      </c>
      <c r="J804">
        <v>5</v>
      </c>
      <c r="K804">
        <v>2</v>
      </c>
      <c r="L804"/>
      <c r="M804" s="22"/>
      <c r="N804">
        <f t="shared" si="284"/>
        <v>11</v>
      </c>
      <c r="O804">
        <f t="shared" si="285"/>
        <v>11</v>
      </c>
      <c r="P804">
        <f t="shared" si="286"/>
        <v>3</v>
      </c>
      <c r="Q804">
        <f t="shared" si="287"/>
        <v>18</v>
      </c>
      <c r="R804">
        <f t="shared" si="288"/>
        <v>6</v>
      </c>
      <c r="S804">
        <f t="shared" si="289"/>
        <v>6</v>
      </c>
      <c r="T804">
        <f t="shared" si="289"/>
        <v>2</v>
      </c>
      <c r="U804">
        <f t="shared" si="290"/>
        <v>2</v>
      </c>
      <c r="V804">
        <f t="shared" si="291"/>
        <v>5</v>
      </c>
      <c r="W804">
        <f t="shared" si="292"/>
        <v>8202</v>
      </c>
      <c r="AP804">
        <f t="shared" si="278"/>
        <v>11</v>
      </c>
      <c r="AQ804">
        <f t="shared" si="279"/>
        <v>11</v>
      </c>
      <c r="AR804">
        <f t="shared" si="280"/>
        <v>3</v>
      </c>
      <c r="AS804">
        <f t="shared" si="281"/>
        <v>18</v>
      </c>
      <c r="AT804">
        <f t="shared" si="293"/>
        <v>9</v>
      </c>
      <c r="AU804">
        <f t="shared" si="294"/>
        <v>5</v>
      </c>
      <c r="AV804">
        <f t="shared" si="295"/>
        <v>11</v>
      </c>
      <c r="AW804">
        <f t="shared" si="296"/>
        <v>11</v>
      </c>
      <c r="AX804">
        <f t="shared" si="297"/>
        <v>3</v>
      </c>
      <c r="AY804">
        <f t="shared" si="298"/>
        <v>18</v>
      </c>
      <c r="AZ804">
        <f t="shared" si="282"/>
        <v>10002</v>
      </c>
      <c r="BA804">
        <f t="shared" si="283"/>
        <v>1000200</v>
      </c>
      <c r="BB804">
        <f t="shared" si="299"/>
        <v>0</v>
      </c>
      <c r="BC804">
        <f t="shared" si="300"/>
        <v>0</v>
      </c>
    </row>
    <row r="805" spans="1:55">
      <c r="A805">
        <v>11</v>
      </c>
      <c r="B805">
        <v>11</v>
      </c>
      <c r="C805">
        <v>4</v>
      </c>
      <c r="D805">
        <v>4</v>
      </c>
      <c r="E805">
        <v>0</v>
      </c>
      <c r="F805">
        <v>5</v>
      </c>
      <c r="G805">
        <v>5</v>
      </c>
      <c r="H805">
        <v>3</v>
      </c>
      <c r="I805">
        <v>4</v>
      </c>
      <c r="J805">
        <v>2</v>
      </c>
      <c r="K805">
        <v>1</v>
      </c>
      <c r="L805"/>
      <c r="M805" s="22"/>
      <c r="N805">
        <f t="shared" si="284"/>
        <v>11</v>
      </c>
      <c r="O805">
        <f t="shared" si="285"/>
        <v>11</v>
      </c>
      <c r="P805">
        <f t="shared" si="286"/>
        <v>4</v>
      </c>
      <c r="Q805">
        <f t="shared" si="287"/>
        <v>4</v>
      </c>
      <c r="R805">
        <f t="shared" si="288"/>
        <v>5</v>
      </c>
      <c r="S805">
        <f t="shared" si="289"/>
        <v>5</v>
      </c>
      <c r="T805">
        <f t="shared" si="289"/>
        <v>3</v>
      </c>
      <c r="U805">
        <f t="shared" si="290"/>
        <v>4</v>
      </c>
      <c r="V805">
        <f t="shared" si="291"/>
        <v>2</v>
      </c>
      <c r="W805">
        <f t="shared" si="292"/>
        <v>7401</v>
      </c>
      <c r="AP805">
        <f t="shared" si="278"/>
        <v>11</v>
      </c>
      <c r="AQ805">
        <f t="shared" si="279"/>
        <v>11</v>
      </c>
      <c r="AR805">
        <f t="shared" si="280"/>
        <v>4</v>
      </c>
      <c r="AS805">
        <f t="shared" si="281"/>
        <v>4</v>
      </c>
      <c r="AT805">
        <f t="shared" si="293"/>
        <v>8</v>
      </c>
      <c r="AU805">
        <f t="shared" si="294"/>
        <v>0</v>
      </c>
      <c r="AV805">
        <f t="shared" si="295"/>
        <v>11</v>
      </c>
      <c r="AW805">
        <f t="shared" si="296"/>
        <v>11</v>
      </c>
      <c r="AX805">
        <f t="shared" si="297"/>
        <v>4</v>
      </c>
      <c r="AY805">
        <f t="shared" si="298"/>
        <v>4</v>
      </c>
      <c r="AZ805">
        <f t="shared" si="282"/>
        <v>7801</v>
      </c>
      <c r="BA805">
        <f t="shared" si="283"/>
        <v>780100</v>
      </c>
      <c r="BB805">
        <f t="shared" si="299"/>
        <v>0</v>
      </c>
      <c r="BC805">
        <f t="shared" si="300"/>
        <v>0</v>
      </c>
    </row>
    <row r="806" spans="1:55">
      <c r="A806">
        <v>11</v>
      </c>
      <c r="B806">
        <v>11</v>
      </c>
      <c r="C806">
        <v>5</v>
      </c>
      <c r="D806">
        <v>15</v>
      </c>
      <c r="E806">
        <v>0</v>
      </c>
      <c r="F806">
        <v>7</v>
      </c>
      <c r="G806">
        <v>12</v>
      </c>
      <c r="H806">
        <v>13</v>
      </c>
      <c r="I806">
        <v>3</v>
      </c>
      <c r="J806">
        <v>8</v>
      </c>
      <c r="K806">
        <v>1</v>
      </c>
      <c r="L806"/>
      <c r="M806" s="22"/>
      <c r="N806">
        <f t="shared" si="284"/>
        <v>11</v>
      </c>
      <c r="O806">
        <f t="shared" si="285"/>
        <v>11</v>
      </c>
      <c r="P806">
        <f t="shared" si="286"/>
        <v>5</v>
      </c>
      <c r="Q806">
        <f t="shared" si="287"/>
        <v>15</v>
      </c>
      <c r="R806">
        <f t="shared" si="288"/>
        <v>7</v>
      </c>
      <c r="S806">
        <f t="shared" si="289"/>
        <v>12</v>
      </c>
      <c r="T806">
        <f t="shared" si="289"/>
        <v>13</v>
      </c>
      <c r="U806">
        <f t="shared" si="290"/>
        <v>3</v>
      </c>
      <c r="V806">
        <f t="shared" si="291"/>
        <v>8</v>
      </c>
      <c r="W806">
        <f t="shared" si="292"/>
        <v>9301</v>
      </c>
      <c r="AP806">
        <f t="shared" si="278"/>
        <v>11</v>
      </c>
      <c r="AQ806">
        <f t="shared" si="279"/>
        <v>11</v>
      </c>
      <c r="AR806">
        <f t="shared" si="280"/>
        <v>5</v>
      </c>
      <c r="AS806">
        <f t="shared" si="281"/>
        <v>15</v>
      </c>
      <c r="AT806">
        <f t="shared" si="293"/>
        <v>10</v>
      </c>
      <c r="AU806">
        <f t="shared" si="294"/>
        <v>8</v>
      </c>
      <c r="AV806">
        <f t="shared" si="295"/>
        <v>11</v>
      </c>
      <c r="AW806">
        <f t="shared" si="296"/>
        <v>11</v>
      </c>
      <c r="AX806">
        <f t="shared" si="297"/>
        <v>5</v>
      </c>
      <c r="AY806">
        <f t="shared" si="298"/>
        <v>15</v>
      </c>
      <c r="AZ806">
        <f t="shared" si="282"/>
        <v>10801</v>
      </c>
      <c r="BA806">
        <f t="shared" si="283"/>
        <v>1080100</v>
      </c>
      <c r="BB806">
        <f t="shared" si="299"/>
        <v>0</v>
      </c>
      <c r="BC806">
        <f t="shared" si="300"/>
        <v>0</v>
      </c>
    </row>
    <row r="807" spans="1:55">
      <c r="A807">
        <v>11</v>
      </c>
      <c r="B807">
        <v>12</v>
      </c>
      <c r="C807">
        <v>1</v>
      </c>
      <c r="D807">
        <v>2</v>
      </c>
      <c r="E807">
        <v>0</v>
      </c>
      <c r="F807">
        <v>1</v>
      </c>
      <c r="G807">
        <v>7</v>
      </c>
      <c r="H807">
        <v>14</v>
      </c>
      <c r="I807">
        <v>4</v>
      </c>
      <c r="J807">
        <v>0</v>
      </c>
      <c r="K807">
        <v>1</v>
      </c>
      <c r="L807"/>
      <c r="M807" s="22"/>
      <c r="N807">
        <f t="shared" si="284"/>
        <v>11</v>
      </c>
      <c r="O807">
        <f t="shared" si="285"/>
        <v>12</v>
      </c>
      <c r="P807">
        <f t="shared" si="286"/>
        <v>1</v>
      </c>
      <c r="Q807">
        <f t="shared" si="287"/>
        <v>2</v>
      </c>
      <c r="R807">
        <f t="shared" si="288"/>
        <v>1</v>
      </c>
      <c r="S807">
        <f t="shared" si="289"/>
        <v>7</v>
      </c>
      <c r="T807">
        <f t="shared" si="289"/>
        <v>14</v>
      </c>
      <c r="U807">
        <f t="shared" si="290"/>
        <v>4</v>
      </c>
      <c r="V807">
        <f t="shared" si="291"/>
        <v>0</v>
      </c>
      <c r="W807">
        <f t="shared" si="292"/>
        <v>1401</v>
      </c>
      <c r="AP807">
        <f t="shared" si="278"/>
        <v>11</v>
      </c>
      <c r="AQ807">
        <f t="shared" si="279"/>
        <v>12</v>
      </c>
      <c r="AR807">
        <f t="shared" si="280"/>
        <v>1</v>
      </c>
      <c r="AS807">
        <f t="shared" si="281"/>
        <v>2</v>
      </c>
      <c r="AT807">
        <f t="shared" si="293"/>
        <v>4</v>
      </c>
      <c r="AU807">
        <f t="shared" si="294"/>
        <v>0</v>
      </c>
      <c r="AV807">
        <f t="shared" si="295"/>
        <v>11</v>
      </c>
      <c r="AW807">
        <f t="shared" si="296"/>
        <v>12</v>
      </c>
      <c r="AX807">
        <f t="shared" si="297"/>
        <v>1</v>
      </c>
      <c r="AY807">
        <f t="shared" si="298"/>
        <v>2</v>
      </c>
      <c r="AZ807">
        <f t="shared" si="282"/>
        <v>1601</v>
      </c>
      <c r="BA807">
        <f t="shared" si="283"/>
        <v>160100</v>
      </c>
      <c r="BB807">
        <f t="shared" si="299"/>
        <v>0</v>
      </c>
      <c r="BC807">
        <f t="shared" si="300"/>
        <v>0</v>
      </c>
    </row>
    <row r="808" spans="1:55">
      <c r="A808">
        <v>11</v>
      </c>
      <c r="B808">
        <v>12</v>
      </c>
      <c r="C808">
        <v>2</v>
      </c>
      <c r="D808">
        <v>19</v>
      </c>
      <c r="E808">
        <v>0</v>
      </c>
      <c r="F808">
        <v>5</v>
      </c>
      <c r="G808">
        <v>11</v>
      </c>
      <c r="H808">
        <v>13</v>
      </c>
      <c r="I808">
        <v>2</v>
      </c>
      <c r="J808">
        <v>2</v>
      </c>
      <c r="K808">
        <v>3</v>
      </c>
      <c r="L808"/>
      <c r="M808" s="22"/>
      <c r="N808">
        <f t="shared" si="284"/>
        <v>11</v>
      </c>
      <c r="O808">
        <f t="shared" si="285"/>
        <v>12</v>
      </c>
      <c r="P808">
        <f t="shared" si="286"/>
        <v>2</v>
      </c>
      <c r="Q808">
        <f t="shared" si="287"/>
        <v>19</v>
      </c>
      <c r="R808">
        <f t="shared" si="288"/>
        <v>5</v>
      </c>
      <c r="S808">
        <f t="shared" si="289"/>
        <v>11</v>
      </c>
      <c r="T808">
        <f t="shared" si="289"/>
        <v>13</v>
      </c>
      <c r="U808">
        <f t="shared" si="290"/>
        <v>2</v>
      </c>
      <c r="V808">
        <f t="shared" si="291"/>
        <v>2</v>
      </c>
      <c r="W808">
        <f t="shared" si="292"/>
        <v>7203</v>
      </c>
      <c r="AP808">
        <f t="shared" si="278"/>
        <v>11</v>
      </c>
      <c r="AQ808">
        <f t="shared" si="279"/>
        <v>12</v>
      </c>
      <c r="AR808">
        <f t="shared" si="280"/>
        <v>2</v>
      </c>
      <c r="AS808">
        <f t="shared" si="281"/>
        <v>19</v>
      </c>
      <c r="AT808">
        <f t="shared" si="293"/>
        <v>8</v>
      </c>
      <c r="AU808">
        <f t="shared" si="294"/>
        <v>2</v>
      </c>
      <c r="AV808">
        <f t="shared" si="295"/>
        <v>11</v>
      </c>
      <c r="AW808">
        <f t="shared" si="296"/>
        <v>12</v>
      </c>
      <c r="AX808">
        <f t="shared" si="297"/>
        <v>2</v>
      </c>
      <c r="AY808">
        <f t="shared" si="298"/>
        <v>19</v>
      </c>
      <c r="AZ808">
        <f t="shared" si="282"/>
        <v>9103</v>
      </c>
      <c r="BA808">
        <f t="shared" si="283"/>
        <v>910300</v>
      </c>
      <c r="BB808">
        <f t="shared" si="299"/>
        <v>0</v>
      </c>
      <c r="BC808">
        <f t="shared" si="300"/>
        <v>0</v>
      </c>
    </row>
    <row r="809" spans="1:55">
      <c r="A809">
        <v>11</v>
      </c>
      <c r="B809">
        <v>12</v>
      </c>
      <c r="C809">
        <v>3</v>
      </c>
      <c r="D809">
        <v>8</v>
      </c>
      <c r="E809">
        <v>0</v>
      </c>
      <c r="F809">
        <v>3</v>
      </c>
      <c r="G809">
        <v>2</v>
      </c>
      <c r="H809">
        <v>1</v>
      </c>
      <c r="I809">
        <v>1</v>
      </c>
      <c r="J809">
        <v>6</v>
      </c>
      <c r="K809">
        <v>3</v>
      </c>
      <c r="L809"/>
      <c r="M809" s="22"/>
      <c r="N809">
        <f t="shared" si="284"/>
        <v>11</v>
      </c>
      <c r="O809">
        <f t="shared" si="285"/>
        <v>12</v>
      </c>
      <c r="P809">
        <f t="shared" si="286"/>
        <v>3</v>
      </c>
      <c r="Q809">
        <f t="shared" si="287"/>
        <v>8</v>
      </c>
      <c r="R809">
        <f t="shared" si="288"/>
        <v>3</v>
      </c>
      <c r="S809">
        <f t="shared" si="289"/>
        <v>2</v>
      </c>
      <c r="T809">
        <f t="shared" si="289"/>
        <v>1</v>
      </c>
      <c r="U809">
        <f t="shared" si="290"/>
        <v>1</v>
      </c>
      <c r="V809">
        <f t="shared" si="291"/>
        <v>6</v>
      </c>
      <c r="W809">
        <f t="shared" si="292"/>
        <v>5103</v>
      </c>
      <c r="AP809">
        <f t="shared" si="278"/>
        <v>11</v>
      </c>
      <c r="AQ809">
        <f t="shared" si="279"/>
        <v>12</v>
      </c>
      <c r="AR809">
        <f t="shared" si="280"/>
        <v>3</v>
      </c>
      <c r="AS809">
        <f t="shared" si="281"/>
        <v>8</v>
      </c>
      <c r="AT809">
        <f t="shared" si="293"/>
        <v>6</v>
      </c>
      <c r="AU809">
        <f t="shared" si="294"/>
        <v>6</v>
      </c>
      <c r="AV809">
        <f t="shared" si="295"/>
        <v>11</v>
      </c>
      <c r="AW809">
        <f t="shared" si="296"/>
        <v>12</v>
      </c>
      <c r="AX809">
        <f t="shared" si="297"/>
        <v>3</v>
      </c>
      <c r="AY809">
        <f t="shared" si="298"/>
        <v>8</v>
      </c>
      <c r="AZ809">
        <f t="shared" si="282"/>
        <v>5903</v>
      </c>
      <c r="BA809">
        <f t="shared" si="283"/>
        <v>590300</v>
      </c>
      <c r="BB809">
        <f t="shared" si="299"/>
        <v>0</v>
      </c>
      <c r="BC809">
        <f t="shared" si="300"/>
        <v>0</v>
      </c>
    </row>
    <row r="810" spans="1:55">
      <c r="A810">
        <v>11</v>
      </c>
      <c r="B810">
        <v>12</v>
      </c>
      <c r="C810">
        <v>4</v>
      </c>
      <c r="D810">
        <v>3</v>
      </c>
      <c r="E810">
        <v>0</v>
      </c>
      <c r="F810">
        <v>6</v>
      </c>
      <c r="G810">
        <v>3</v>
      </c>
      <c r="H810">
        <v>12</v>
      </c>
      <c r="I810">
        <v>5</v>
      </c>
      <c r="J810">
        <v>8</v>
      </c>
      <c r="K810">
        <v>2</v>
      </c>
      <c r="L810"/>
      <c r="M810" s="22"/>
      <c r="N810">
        <f t="shared" si="284"/>
        <v>11</v>
      </c>
      <c r="O810">
        <f t="shared" si="285"/>
        <v>12</v>
      </c>
      <c r="P810">
        <f t="shared" si="286"/>
        <v>4</v>
      </c>
      <c r="Q810">
        <f t="shared" si="287"/>
        <v>3</v>
      </c>
      <c r="R810">
        <f t="shared" si="288"/>
        <v>6</v>
      </c>
      <c r="S810">
        <f t="shared" si="289"/>
        <v>3</v>
      </c>
      <c r="T810">
        <f t="shared" si="289"/>
        <v>12</v>
      </c>
      <c r="U810">
        <f t="shared" si="290"/>
        <v>5</v>
      </c>
      <c r="V810">
        <f t="shared" si="291"/>
        <v>8</v>
      </c>
      <c r="W810">
        <f t="shared" si="292"/>
        <v>8502</v>
      </c>
      <c r="AP810">
        <f t="shared" si="278"/>
        <v>11</v>
      </c>
      <c r="AQ810">
        <f t="shared" si="279"/>
        <v>12</v>
      </c>
      <c r="AR810">
        <f t="shared" si="280"/>
        <v>4</v>
      </c>
      <c r="AS810">
        <f t="shared" si="281"/>
        <v>3</v>
      </c>
      <c r="AT810">
        <f t="shared" si="293"/>
        <v>9</v>
      </c>
      <c r="AU810">
        <f t="shared" si="294"/>
        <v>0</v>
      </c>
      <c r="AV810">
        <f t="shared" si="295"/>
        <v>11</v>
      </c>
      <c r="AW810">
        <f t="shared" si="296"/>
        <v>12</v>
      </c>
      <c r="AX810">
        <f t="shared" si="297"/>
        <v>4</v>
      </c>
      <c r="AY810">
        <f t="shared" si="298"/>
        <v>3</v>
      </c>
      <c r="AZ810">
        <f t="shared" si="282"/>
        <v>8802</v>
      </c>
      <c r="BA810">
        <f t="shared" si="283"/>
        <v>880200</v>
      </c>
      <c r="BB810">
        <f t="shared" si="299"/>
        <v>0</v>
      </c>
      <c r="BC810">
        <f t="shared" si="300"/>
        <v>0</v>
      </c>
    </row>
    <row r="811" spans="1:55">
      <c r="A811">
        <v>11</v>
      </c>
      <c r="B811">
        <v>12</v>
      </c>
      <c r="C811">
        <v>5</v>
      </c>
      <c r="D811">
        <v>10</v>
      </c>
      <c r="E811">
        <v>0</v>
      </c>
      <c r="F811">
        <v>7</v>
      </c>
      <c r="G811">
        <v>13</v>
      </c>
      <c r="H811">
        <v>9</v>
      </c>
      <c r="I811">
        <v>1</v>
      </c>
      <c r="J811">
        <v>4</v>
      </c>
      <c r="K811">
        <v>2</v>
      </c>
      <c r="L811"/>
      <c r="M811" s="22"/>
      <c r="N811">
        <f t="shared" si="284"/>
        <v>11</v>
      </c>
      <c r="O811">
        <f t="shared" si="285"/>
        <v>12</v>
      </c>
      <c r="P811">
        <f t="shared" si="286"/>
        <v>5</v>
      </c>
      <c r="Q811">
        <f t="shared" si="287"/>
        <v>10</v>
      </c>
      <c r="R811">
        <f t="shared" si="288"/>
        <v>7</v>
      </c>
      <c r="S811">
        <f t="shared" si="289"/>
        <v>13</v>
      </c>
      <c r="T811">
        <f t="shared" si="289"/>
        <v>9</v>
      </c>
      <c r="U811">
        <f t="shared" si="290"/>
        <v>1</v>
      </c>
      <c r="V811">
        <f t="shared" si="291"/>
        <v>4</v>
      </c>
      <c r="W811">
        <f t="shared" si="292"/>
        <v>9102</v>
      </c>
      <c r="AP811">
        <f t="shared" si="278"/>
        <v>11</v>
      </c>
      <c r="AQ811">
        <f t="shared" si="279"/>
        <v>12</v>
      </c>
      <c r="AR811">
        <f t="shared" si="280"/>
        <v>5</v>
      </c>
      <c r="AS811">
        <f t="shared" si="281"/>
        <v>10</v>
      </c>
      <c r="AT811">
        <f t="shared" si="293"/>
        <v>10</v>
      </c>
      <c r="AU811">
        <f t="shared" si="294"/>
        <v>4</v>
      </c>
      <c r="AV811">
        <f t="shared" si="295"/>
        <v>11</v>
      </c>
      <c r="AW811">
        <f t="shared" si="296"/>
        <v>12</v>
      </c>
      <c r="AX811">
        <f t="shared" si="297"/>
        <v>5</v>
      </c>
      <c r="AY811">
        <f t="shared" si="298"/>
        <v>10</v>
      </c>
      <c r="AZ811">
        <f t="shared" si="282"/>
        <v>10102</v>
      </c>
      <c r="BA811">
        <f t="shared" si="283"/>
        <v>1010200</v>
      </c>
      <c r="BB811">
        <f t="shared" si="299"/>
        <v>0</v>
      </c>
      <c r="BC811">
        <f t="shared" si="300"/>
        <v>0</v>
      </c>
    </row>
    <row r="812" spans="1:55">
      <c r="A812">
        <v>11</v>
      </c>
      <c r="B812">
        <v>13</v>
      </c>
      <c r="C812">
        <v>1</v>
      </c>
      <c r="D812">
        <v>4</v>
      </c>
      <c r="E812">
        <v>0</v>
      </c>
      <c r="F812">
        <v>6</v>
      </c>
      <c r="G812">
        <v>1</v>
      </c>
      <c r="H812">
        <v>15</v>
      </c>
      <c r="I812">
        <v>2</v>
      </c>
      <c r="J812">
        <v>5</v>
      </c>
      <c r="K812">
        <v>1</v>
      </c>
      <c r="L812"/>
      <c r="M812"/>
      <c r="N812">
        <f t="shared" si="284"/>
        <v>11</v>
      </c>
      <c r="O812">
        <f t="shared" si="285"/>
        <v>13</v>
      </c>
      <c r="P812">
        <f t="shared" si="286"/>
        <v>1</v>
      </c>
      <c r="Q812">
        <f t="shared" si="287"/>
        <v>4</v>
      </c>
      <c r="R812">
        <f t="shared" si="288"/>
        <v>6</v>
      </c>
      <c r="S812">
        <f t="shared" si="289"/>
        <v>1</v>
      </c>
      <c r="T812">
        <f t="shared" si="289"/>
        <v>15</v>
      </c>
      <c r="U812">
        <f t="shared" si="290"/>
        <v>2</v>
      </c>
      <c r="V812">
        <f t="shared" si="291"/>
        <v>5</v>
      </c>
      <c r="W812">
        <f t="shared" si="292"/>
        <v>8201</v>
      </c>
      <c r="AP812">
        <f t="shared" si="278"/>
        <v>11</v>
      </c>
      <c r="AQ812">
        <f t="shared" si="279"/>
        <v>13</v>
      </c>
      <c r="AR812">
        <f t="shared" si="280"/>
        <v>1</v>
      </c>
      <c r="AS812">
        <f t="shared" si="281"/>
        <v>4</v>
      </c>
      <c r="AT812">
        <f t="shared" si="293"/>
        <v>9</v>
      </c>
      <c r="AU812">
        <f t="shared" si="294"/>
        <v>0</v>
      </c>
      <c r="AV812">
        <f t="shared" si="295"/>
        <v>11</v>
      </c>
      <c r="AW812">
        <f t="shared" si="296"/>
        <v>13</v>
      </c>
      <c r="AX812">
        <f t="shared" si="297"/>
        <v>1</v>
      </c>
      <c r="AY812">
        <f t="shared" si="298"/>
        <v>4</v>
      </c>
      <c r="AZ812">
        <f t="shared" si="282"/>
        <v>8601</v>
      </c>
      <c r="BA812">
        <f t="shared" si="283"/>
        <v>860100</v>
      </c>
      <c r="BB812">
        <f t="shared" si="299"/>
        <v>0</v>
      </c>
      <c r="BC812">
        <f t="shared" si="300"/>
        <v>0</v>
      </c>
    </row>
    <row r="813" spans="1:55">
      <c r="A813">
        <v>11</v>
      </c>
      <c r="B813">
        <v>13</v>
      </c>
      <c r="C813">
        <v>2</v>
      </c>
      <c r="D813">
        <v>1</v>
      </c>
      <c r="E813">
        <v>0</v>
      </c>
      <c r="F813">
        <v>7</v>
      </c>
      <c r="G813">
        <v>3</v>
      </c>
      <c r="H813">
        <v>2</v>
      </c>
      <c r="I813">
        <v>1</v>
      </c>
      <c r="J813">
        <v>1</v>
      </c>
      <c r="K813">
        <v>2</v>
      </c>
      <c r="L813"/>
      <c r="M813"/>
      <c r="N813">
        <f t="shared" si="284"/>
        <v>11</v>
      </c>
      <c r="O813">
        <f t="shared" si="285"/>
        <v>13</v>
      </c>
      <c r="P813">
        <f t="shared" si="286"/>
        <v>2</v>
      </c>
      <c r="Q813">
        <f t="shared" si="287"/>
        <v>1</v>
      </c>
      <c r="R813">
        <f t="shared" si="288"/>
        <v>7</v>
      </c>
      <c r="S813">
        <f t="shared" si="289"/>
        <v>3</v>
      </c>
      <c r="T813">
        <f t="shared" si="289"/>
        <v>2</v>
      </c>
      <c r="U813">
        <f t="shared" si="290"/>
        <v>1</v>
      </c>
      <c r="V813">
        <f t="shared" si="291"/>
        <v>1</v>
      </c>
      <c r="W813">
        <f t="shared" si="292"/>
        <v>9102</v>
      </c>
      <c r="AP813">
        <f t="shared" si="278"/>
        <v>11</v>
      </c>
      <c r="AQ813">
        <f t="shared" si="279"/>
        <v>13</v>
      </c>
      <c r="AR813">
        <f t="shared" si="280"/>
        <v>2</v>
      </c>
      <c r="AS813">
        <f t="shared" si="281"/>
        <v>1</v>
      </c>
      <c r="AT813">
        <f t="shared" si="293"/>
        <v>10</v>
      </c>
      <c r="AU813">
        <f t="shared" si="294"/>
        <v>0</v>
      </c>
      <c r="AV813">
        <f t="shared" si="295"/>
        <v>11</v>
      </c>
      <c r="AW813">
        <f t="shared" si="296"/>
        <v>13</v>
      </c>
      <c r="AX813">
        <f t="shared" si="297"/>
        <v>2</v>
      </c>
      <c r="AY813">
        <f t="shared" si="298"/>
        <v>1</v>
      </c>
      <c r="AZ813">
        <f t="shared" si="282"/>
        <v>9202</v>
      </c>
      <c r="BA813">
        <f t="shared" si="283"/>
        <v>920200</v>
      </c>
      <c r="BB813">
        <f t="shared" si="299"/>
        <v>0</v>
      </c>
      <c r="BC813">
        <f t="shared" si="300"/>
        <v>0</v>
      </c>
    </row>
    <row r="814" spans="1:55">
      <c r="A814">
        <v>11</v>
      </c>
      <c r="B814">
        <v>13</v>
      </c>
      <c r="C814">
        <v>3</v>
      </c>
      <c r="D814">
        <v>3</v>
      </c>
      <c r="E814">
        <v>0</v>
      </c>
      <c r="F814">
        <v>4</v>
      </c>
      <c r="G814">
        <v>12</v>
      </c>
      <c r="H814">
        <v>5</v>
      </c>
      <c r="I814">
        <v>5</v>
      </c>
      <c r="J814">
        <v>3</v>
      </c>
      <c r="K814">
        <v>1</v>
      </c>
      <c r="L814"/>
      <c r="M814"/>
      <c r="N814">
        <f t="shared" si="284"/>
        <v>11</v>
      </c>
      <c r="O814">
        <f t="shared" si="285"/>
        <v>13</v>
      </c>
      <c r="P814">
        <f t="shared" si="286"/>
        <v>3</v>
      </c>
      <c r="Q814">
        <f t="shared" si="287"/>
        <v>3</v>
      </c>
      <c r="R814">
        <f t="shared" si="288"/>
        <v>4</v>
      </c>
      <c r="S814">
        <f t="shared" si="289"/>
        <v>12</v>
      </c>
      <c r="T814">
        <f t="shared" si="289"/>
        <v>5</v>
      </c>
      <c r="U814">
        <f t="shared" si="290"/>
        <v>5</v>
      </c>
      <c r="V814">
        <f t="shared" si="291"/>
        <v>3</v>
      </c>
      <c r="W814">
        <f t="shared" si="292"/>
        <v>6501</v>
      </c>
      <c r="AP814">
        <f t="shared" si="278"/>
        <v>11</v>
      </c>
      <c r="AQ814">
        <f t="shared" si="279"/>
        <v>13</v>
      </c>
      <c r="AR814">
        <f t="shared" si="280"/>
        <v>3</v>
      </c>
      <c r="AS814">
        <f t="shared" si="281"/>
        <v>3</v>
      </c>
      <c r="AT814">
        <f t="shared" si="293"/>
        <v>7</v>
      </c>
      <c r="AU814">
        <f t="shared" si="294"/>
        <v>0</v>
      </c>
      <c r="AV814">
        <f t="shared" si="295"/>
        <v>11</v>
      </c>
      <c r="AW814">
        <f t="shared" si="296"/>
        <v>13</v>
      </c>
      <c r="AX814">
        <f t="shared" si="297"/>
        <v>3</v>
      </c>
      <c r="AY814">
        <f t="shared" si="298"/>
        <v>3</v>
      </c>
      <c r="AZ814">
        <f t="shared" si="282"/>
        <v>6801</v>
      </c>
      <c r="BA814">
        <f t="shared" si="283"/>
        <v>680100</v>
      </c>
      <c r="BB814">
        <f t="shared" si="299"/>
        <v>0</v>
      </c>
      <c r="BC814">
        <f t="shared" si="300"/>
        <v>0</v>
      </c>
    </row>
    <row r="815" spans="1:55">
      <c r="A815">
        <v>11</v>
      </c>
      <c r="B815">
        <v>13</v>
      </c>
      <c r="C815">
        <v>4</v>
      </c>
      <c r="D815">
        <v>0</v>
      </c>
      <c r="E815">
        <v>19</v>
      </c>
      <c r="F815">
        <v>2</v>
      </c>
      <c r="G815">
        <v>6</v>
      </c>
      <c r="H815">
        <v>8</v>
      </c>
      <c r="I815">
        <v>4</v>
      </c>
      <c r="J815">
        <v>0</v>
      </c>
      <c r="K815">
        <v>3</v>
      </c>
      <c r="L815"/>
      <c r="M815"/>
      <c r="N815">
        <f t="shared" si="284"/>
        <v>11</v>
      </c>
      <c r="O815">
        <f t="shared" si="285"/>
        <v>13</v>
      </c>
      <c r="P815">
        <f t="shared" si="286"/>
        <v>4</v>
      </c>
      <c r="Q815">
        <f t="shared" si="287"/>
        <v>19</v>
      </c>
      <c r="R815">
        <f t="shared" si="288"/>
        <v>2</v>
      </c>
      <c r="S815">
        <f t="shared" si="289"/>
        <v>6</v>
      </c>
      <c r="T815">
        <f t="shared" si="289"/>
        <v>8</v>
      </c>
      <c r="U815">
        <f t="shared" si="290"/>
        <v>4</v>
      </c>
      <c r="V815">
        <f t="shared" si="291"/>
        <v>0</v>
      </c>
      <c r="W815">
        <f t="shared" si="292"/>
        <v>4403</v>
      </c>
      <c r="AP815">
        <f t="shared" si="278"/>
        <v>11</v>
      </c>
      <c r="AQ815">
        <f t="shared" si="279"/>
        <v>13</v>
      </c>
      <c r="AR815">
        <f t="shared" si="280"/>
        <v>4</v>
      </c>
      <c r="AS815">
        <f t="shared" si="281"/>
        <v>0</v>
      </c>
      <c r="AT815">
        <f t="shared" si="293"/>
        <v>19</v>
      </c>
      <c r="AU815">
        <f t="shared" si="294"/>
        <v>0</v>
      </c>
      <c r="AV815">
        <f t="shared" si="295"/>
        <v>11</v>
      </c>
      <c r="AW815">
        <f t="shared" si="296"/>
        <v>13</v>
      </c>
      <c r="AX815">
        <f t="shared" si="297"/>
        <v>4</v>
      </c>
      <c r="AY815">
        <f t="shared" si="298"/>
        <v>19</v>
      </c>
      <c r="AZ815">
        <f t="shared" si="282"/>
        <v>4403</v>
      </c>
      <c r="BA815">
        <f t="shared" si="283"/>
        <v>440300</v>
      </c>
      <c r="BB815">
        <f t="shared" si="299"/>
        <v>0</v>
      </c>
      <c r="BC815">
        <f t="shared" si="300"/>
        <v>0</v>
      </c>
    </row>
    <row r="816" spans="1:55">
      <c r="A816">
        <v>11</v>
      </c>
      <c r="B816">
        <v>13</v>
      </c>
      <c r="C816">
        <v>5</v>
      </c>
      <c r="D816">
        <v>12</v>
      </c>
      <c r="E816">
        <v>0</v>
      </c>
      <c r="F816">
        <v>5</v>
      </c>
      <c r="G816">
        <v>8</v>
      </c>
      <c r="H816">
        <v>3</v>
      </c>
      <c r="I816">
        <v>3</v>
      </c>
      <c r="J816">
        <v>7</v>
      </c>
      <c r="K816">
        <v>3</v>
      </c>
      <c r="L816"/>
      <c r="M816"/>
      <c r="N816">
        <f t="shared" si="284"/>
        <v>11</v>
      </c>
      <c r="O816">
        <f t="shared" si="285"/>
        <v>13</v>
      </c>
      <c r="P816">
        <f t="shared" si="286"/>
        <v>5</v>
      </c>
      <c r="Q816">
        <f t="shared" si="287"/>
        <v>12</v>
      </c>
      <c r="R816">
        <f t="shared" si="288"/>
        <v>5</v>
      </c>
      <c r="S816">
        <f t="shared" si="289"/>
        <v>8</v>
      </c>
      <c r="T816">
        <f t="shared" si="289"/>
        <v>3</v>
      </c>
      <c r="U816">
        <f t="shared" si="290"/>
        <v>3</v>
      </c>
      <c r="V816">
        <f t="shared" si="291"/>
        <v>7</v>
      </c>
      <c r="W816">
        <f t="shared" si="292"/>
        <v>7303</v>
      </c>
      <c r="AP816">
        <f t="shared" si="278"/>
        <v>11</v>
      </c>
      <c r="AQ816">
        <f t="shared" si="279"/>
        <v>13</v>
      </c>
      <c r="AR816">
        <f t="shared" si="280"/>
        <v>5</v>
      </c>
      <c r="AS816">
        <f t="shared" si="281"/>
        <v>12</v>
      </c>
      <c r="AT816">
        <f t="shared" si="293"/>
        <v>8</v>
      </c>
      <c r="AU816">
        <f t="shared" si="294"/>
        <v>7</v>
      </c>
      <c r="AV816">
        <f t="shared" si="295"/>
        <v>11</v>
      </c>
      <c r="AW816">
        <f t="shared" si="296"/>
        <v>13</v>
      </c>
      <c r="AX816">
        <f t="shared" si="297"/>
        <v>5</v>
      </c>
      <c r="AY816">
        <f t="shared" si="298"/>
        <v>12</v>
      </c>
      <c r="AZ816">
        <f t="shared" si="282"/>
        <v>8503</v>
      </c>
      <c r="BA816">
        <f t="shared" si="283"/>
        <v>850300</v>
      </c>
      <c r="BB816">
        <f t="shared" si="299"/>
        <v>0</v>
      </c>
      <c r="BC816">
        <f t="shared" si="300"/>
        <v>0</v>
      </c>
    </row>
    <row r="817" spans="1:55">
      <c r="A817">
        <v>11</v>
      </c>
      <c r="B817">
        <v>14</v>
      </c>
      <c r="C817">
        <v>1</v>
      </c>
      <c r="D817">
        <v>0</v>
      </c>
      <c r="E817">
        <v>11</v>
      </c>
      <c r="F817">
        <v>2</v>
      </c>
      <c r="G817">
        <v>5</v>
      </c>
      <c r="H817">
        <v>7</v>
      </c>
      <c r="I817">
        <v>3</v>
      </c>
      <c r="J817">
        <v>0</v>
      </c>
      <c r="K817">
        <v>3</v>
      </c>
      <c r="L817"/>
      <c r="M817"/>
      <c r="N817">
        <f t="shared" si="284"/>
        <v>11</v>
      </c>
      <c r="O817">
        <f t="shared" si="285"/>
        <v>14</v>
      </c>
      <c r="P817">
        <f t="shared" si="286"/>
        <v>1</v>
      </c>
      <c r="Q817">
        <f t="shared" si="287"/>
        <v>11</v>
      </c>
      <c r="R817">
        <f t="shared" si="288"/>
        <v>2</v>
      </c>
      <c r="S817">
        <f t="shared" si="289"/>
        <v>5</v>
      </c>
      <c r="T817">
        <f t="shared" si="289"/>
        <v>7</v>
      </c>
      <c r="U817">
        <f t="shared" si="290"/>
        <v>3</v>
      </c>
      <c r="V817">
        <f t="shared" si="291"/>
        <v>0</v>
      </c>
      <c r="W817">
        <f t="shared" si="292"/>
        <v>4303</v>
      </c>
      <c r="AP817">
        <f t="shared" si="278"/>
        <v>11</v>
      </c>
      <c r="AQ817">
        <f t="shared" si="279"/>
        <v>14</v>
      </c>
      <c r="AR817">
        <f t="shared" si="280"/>
        <v>1</v>
      </c>
      <c r="AS817">
        <f t="shared" si="281"/>
        <v>0</v>
      </c>
      <c r="AT817">
        <f t="shared" si="293"/>
        <v>11</v>
      </c>
      <c r="AU817">
        <f t="shared" si="294"/>
        <v>0</v>
      </c>
      <c r="AV817">
        <f t="shared" si="295"/>
        <v>11</v>
      </c>
      <c r="AW817">
        <f t="shared" si="296"/>
        <v>14</v>
      </c>
      <c r="AX817">
        <f t="shared" si="297"/>
        <v>1</v>
      </c>
      <c r="AY817">
        <f t="shared" si="298"/>
        <v>11</v>
      </c>
      <c r="AZ817">
        <f t="shared" si="282"/>
        <v>4303</v>
      </c>
      <c r="BA817">
        <f t="shared" si="283"/>
        <v>430300</v>
      </c>
      <c r="BB817">
        <f t="shared" si="299"/>
        <v>0</v>
      </c>
      <c r="BC817">
        <f t="shared" si="300"/>
        <v>0</v>
      </c>
    </row>
    <row r="818" spans="1:55">
      <c r="A818">
        <v>11</v>
      </c>
      <c r="B818">
        <v>14</v>
      </c>
      <c r="C818">
        <v>2</v>
      </c>
      <c r="D818">
        <v>6</v>
      </c>
      <c r="E818">
        <v>0</v>
      </c>
      <c r="F818">
        <v>7</v>
      </c>
      <c r="G818">
        <v>9</v>
      </c>
      <c r="H818">
        <v>4</v>
      </c>
      <c r="I818">
        <v>4</v>
      </c>
      <c r="J818">
        <v>6</v>
      </c>
      <c r="K818">
        <v>3</v>
      </c>
      <c r="L818"/>
      <c r="M818"/>
      <c r="N818">
        <f t="shared" si="284"/>
        <v>11</v>
      </c>
      <c r="O818">
        <f t="shared" si="285"/>
        <v>14</v>
      </c>
      <c r="P818">
        <f t="shared" si="286"/>
        <v>2</v>
      </c>
      <c r="Q818">
        <f t="shared" si="287"/>
        <v>6</v>
      </c>
      <c r="R818">
        <f t="shared" si="288"/>
        <v>7</v>
      </c>
      <c r="S818">
        <f t="shared" si="289"/>
        <v>9</v>
      </c>
      <c r="T818">
        <f t="shared" si="289"/>
        <v>4</v>
      </c>
      <c r="U818">
        <f t="shared" si="290"/>
        <v>4</v>
      </c>
      <c r="V818">
        <f t="shared" si="291"/>
        <v>6</v>
      </c>
      <c r="W818">
        <f t="shared" si="292"/>
        <v>9403</v>
      </c>
      <c r="AP818">
        <f t="shared" si="278"/>
        <v>11</v>
      </c>
      <c r="AQ818">
        <f t="shared" si="279"/>
        <v>14</v>
      </c>
      <c r="AR818">
        <f t="shared" si="280"/>
        <v>2</v>
      </c>
      <c r="AS818">
        <f t="shared" si="281"/>
        <v>6</v>
      </c>
      <c r="AT818">
        <f t="shared" si="293"/>
        <v>10</v>
      </c>
      <c r="AU818">
        <f t="shared" si="294"/>
        <v>6</v>
      </c>
      <c r="AV818">
        <f t="shared" si="295"/>
        <v>11</v>
      </c>
      <c r="AW818">
        <f t="shared" si="296"/>
        <v>14</v>
      </c>
      <c r="AX818">
        <f t="shared" si="297"/>
        <v>2</v>
      </c>
      <c r="AY818">
        <f t="shared" si="298"/>
        <v>6</v>
      </c>
      <c r="AZ818">
        <f t="shared" si="282"/>
        <v>10003</v>
      </c>
      <c r="BA818">
        <f t="shared" si="283"/>
        <v>1000300</v>
      </c>
      <c r="BB818">
        <f t="shared" si="299"/>
        <v>0</v>
      </c>
      <c r="BC818">
        <f t="shared" si="300"/>
        <v>0</v>
      </c>
    </row>
    <row r="819" spans="1:55">
      <c r="A819">
        <v>11</v>
      </c>
      <c r="B819">
        <v>14</v>
      </c>
      <c r="C819">
        <v>3</v>
      </c>
      <c r="D819">
        <v>13</v>
      </c>
      <c r="E819">
        <v>0</v>
      </c>
      <c r="F819">
        <v>3</v>
      </c>
      <c r="G819">
        <v>13</v>
      </c>
      <c r="H819">
        <v>14</v>
      </c>
      <c r="I819">
        <v>2</v>
      </c>
      <c r="J819">
        <v>3</v>
      </c>
      <c r="K819">
        <v>1</v>
      </c>
      <c r="L819"/>
      <c r="M819"/>
      <c r="N819">
        <f t="shared" si="284"/>
        <v>11</v>
      </c>
      <c r="O819">
        <f t="shared" si="285"/>
        <v>14</v>
      </c>
      <c r="P819">
        <f t="shared" si="286"/>
        <v>3</v>
      </c>
      <c r="Q819">
        <f t="shared" si="287"/>
        <v>13</v>
      </c>
      <c r="R819">
        <f t="shared" si="288"/>
        <v>3</v>
      </c>
      <c r="S819">
        <f t="shared" si="289"/>
        <v>13</v>
      </c>
      <c r="T819">
        <f t="shared" si="289"/>
        <v>14</v>
      </c>
      <c r="U819">
        <f t="shared" si="290"/>
        <v>2</v>
      </c>
      <c r="V819">
        <f t="shared" si="291"/>
        <v>3</v>
      </c>
      <c r="W819">
        <f t="shared" si="292"/>
        <v>5201</v>
      </c>
      <c r="AP819">
        <f t="shared" si="278"/>
        <v>11</v>
      </c>
      <c r="AQ819">
        <f t="shared" si="279"/>
        <v>14</v>
      </c>
      <c r="AR819">
        <f t="shared" si="280"/>
        <v>3</v>
      </c>
      <c r="AS819">
        <f t="shared" si="281"/>
        <v>13</v>
      </c>
      <c r="AT819">
        <f t="shared" si="293"/>
        <v>6</v>
      </c>
      <c r="AU819">
        <f t="shared" si="294"/>
        <v>3</v>
      </c>
      <c r="AV819">
        <f t="shared" si="295"/>
        <v>11</v>
      </c>
      <c r="AW819">
        <f t="shared" si="296"/>
        <v>14</v>
      </c>
      <c r="AX819">
        <f t="shared" si="297"/>
        <v>3</v>
      </c>
      <c r="AY819">
        <f t="shared" si="298"/>
        <v>13</v>
      </c>
      <c r="AZ819">
        <f t="shared" si="282"/>
        <v>6501</v>
      </c>
      <c r="BA819">
        <f t="shared" si="283"/>
        <v>650100</v>
      </c>
      <c r="BB819">
        <f t="shared" si="299"/>
        <v>0</v>
      </c>
      <c r="BC819">
        <f t="shared" si="300"/>
        <v>0</v>
      </c>
    </row>
    <row r="820" spans="1:55">
      <c r="A820">
        <v>11</v>
      </c>
      <c r="B820">
        <v>14</v>
      </c>
      <c r="C820">
        <v>4</v>
      </c>
      <c r="D820">
        <v>17</v>
      </c>
      <c r="E820">
        <v>0</v>
      </c>
      <c r="F820">
        <v>6</v>
      </c>
      <c r="G820">
        <v>8</v>
      </c>
      <c r="H820">
        <v>1</v>
      </c>
      <c r="I820">
        <v>1</v>
      </c>
      <c r="J820">
        <v>8</v>
      </c>
      <c r="K820">
        <v>1</v>
      </c>
      <c r="L820"/>
      <c r="M820"/>
      <c r="N820">
        <f t="shared" si="284"/>
        <v>11</v>
      </c>
      <c r="O820">
        <f t="shared" si="285"/>
        <v>14</v>
      </c>
      <c r="P820">
        <f t="shared" si="286"/>
        <v>4</v>
      </c>
      <c r="Q820">
        <f t="shared" si="287"/>
        <v>17</v>
      </c>
      <c r="R820">
        <f t="shared" si="288"/>
        <v>6</v>
      </c>
      <c r="S820">
        <f t="shared" si="289"/>
        <v>8</v>
      </c>
      <c r="T820">
        <f t="shared" si="289"/>
        <v>1</v>
      </c>
      <c r="U820">
        <f t="shared" si="290"/>
        <v>1</v>
      </c>
      <c r="V820">
        <f t="shared" si="291"/>
        <v>8</v>
      </c>
      <c r="W820">
        <f t="shared" si="292"/>
        <v>8101</v>
      </c>
      <c r="AP820">
        <f t="shared" si="278"/>
        <v>11</v>
      </c>
      <c r="AQ820">
        <f t="shared" si="279"/>
        <v>14</v>
      </c>
      <c r="AR820">
        <f t="shared" si="280"/>
        <v>4</v>
      </c>
      <c r="AS820">
        <f t="shared" si="281"/>
        <v>17</v>
      </c>
      <c r="AT820">
        <f t="shared" si="293"/>
        <v>9</v>
      </c>
      <c r="AU820">
        <f t="shared" si="294"/>
        <v>8</v>
      </c>
      <c r="AV820">
        <f t="shared" si="295"/>
        <v>11</v>
      </c>
      <c r="AW820">
        <f t="shared" si="296"/>
        <v>14</v>
      </c>
      <c r="AX820">
        <f t="shared" si="297"/>
        <v>4</v>
      </c>
      <c r="AY820">
        <f t="shared" si="298"/>
        <v>17</v>
      </c>
      <c r="AZ820">
        <f t="shared" si="282"/>
        <v>9801</v>
      </c>
      <c r="BA820">
        <f t="shared" si="283"/>
        <v>980100</v>
      </c>
      <c r="BB820">
        <f t="shared" si="299"/>
        <v>0</v>
      </c>
      <c r="BC820">
        <f t="shared" si="300"/>
        <v>0</v>
      </c>
    </row>
    <row r="821" spans="1:55">
      <c r="A821">
        <v>11</v>
      </c>
      <c r="B821">
        <v>14</v>
      </c>
      <c r="C821">
        <v>5</v>
      </c>
      <c r="D821">
        <v>11</v>
      </c>
      <c r="E821">
        <v>0</v>
      </c>
      <c r="F821">
        <v>1</v>
      </c>
      <c r="G821">
        <v>10</v>
      </c>
      <c r="H821">
        <v>6</v>
      </c>
      <c r="I821">
        <v>5</v>
      </c>
      <c r="J821">
        <v>0</v>
      </c>
      <c r="K821">
        <v>2</v>
      </c>
      <c r="L821"/>
      <c r="M821"/>
      <c r="N821">
        <f t="shared" si="284"/>
        <v>11</v>
      </c>
      <c r="O821">
        <f t="shared" si="285"/>
        <v>14</v>
      </c>
      <c r="P821">
        <f t="shared" si="286"/>
        <v>5</v>
      </c>
      <c r="Q821">
        <f t="shared" si="287"/>
        <v>11</v>
      </c>
      <c r="R821">
        <f t="shared" si="288"/>
        <v>1</v>
      </c>
      <c r="S821">
        <f t="shared" si="289"/>
        <v>10</v>
      </c>
      <c r="T821">
        <f t="shared" si="289"/>
        <v>6</v>
      </c>
      <c r="U821">
        <f t="shared" si="290"/>
        <v>5</v>
      </c>
      <c r="V821">
        <f t="shared" si="291"/>
        <v>0</v>
      </c>
      <c r="W821">
        <f t="shared" si="292"/>
        <v>1502</v>
      </c>
      <c r="AP821">
        <f t="shared" si="278"/>
        <v>11</v>
      </c>
      <c r="AQ821">
        <f t="shared" si="279"/>
        <v>14</v>
      </c>
      <c r="AR821">
        <f t="shared" si="280"/>
        <v>5</v>
      </c>
      <c r="AS821">
        <f t="shared" si="281"/>
        <v>11</v>
      </c>
      <c r="AT821">
        <f t="shared" si="293"/>
        <v>4</v>
      </c>
      <c r="AU821">
        <f t="shared" si="294"/>
        <v>5</v>
      </c>
      <c r="AV821">
        <f t="shared" si="295"/>
        <v>11</v>
      </c>
      <c r="AW821">
        <f t="shared" si="296"/>
        <v>14</v>
      </c>
      <c r="AX821">
        <f t="shared" si="297"/>
        <v>5</v>
      </c>
      <c r="AY821">
        <f t="shared" si="298"/>
        <v>11</v>
      </c>
      <c r="AZ821">
        <f t="shared" si="282"/>
        <v>2602</v>
      </c>
      <c r="BA821">
        <f t="shared" si="283"/>
        <v>260200</v>
      </c>
      <c r="BB821">
        <f t="shared" si="299"/>
        <v>0</v>
      </c>
      <c r="BC821">
        <f t="shared" si="300"/>
        <v>0</v>
      </c>
    </row>
    <row r="822" spans="1:55">
      <c r="A822">
        <v>11</v>
      </c>
      <c r="B822">
        <v>15</v>
      </c>
      <c r="C822">
        <v>1</v>
      </c>
      <c r="D822">
        <v>9</v>
      </c>
      <c r="E822">
        <v>0</v>
      </c>
      <c r="F822">
        <v>1</v>
      </c>
      <c r="G822">
        <v>12</v>
      </c>
      <c r="H822">
        <v>11</v>
      </c>
      <c r="I822">
        <v>1</v>
      </c>
      <c r="J822">
        <v>0</v>
      </c>
      <c r="K822">
        <v>2</v>
      </c>
      <c r="L822"/>
      <c r="M822"/>
      <c r="N822">
        <f t="shared" si="284"/>
        <v>11</v>
      </c>
      <c r="O822">
        <f t="shared" si="285"/>
        <v>15</v>
      </c>
      <c r="P822">
        <f t="shared" si="286"/>
        <v>1</v>
      </c>
      <c r="Q822">
        <f t="shared" si="287"/>
        <v>9</v>
      </c>
      <c r="R822">
        <f t="shared" si="288"/>
        <v>1</v>
      </c>
      <c r="S822">
        <f t="shared" si="289"/>
        <v>12</v>
      </c>
      <c r="T822">
        <f t="shared" si="289"/>
        <v>11</v>
      </c>
      <c r="U822">
        <f t="shared" si="290"/>
        <v>1</v>
      </c>
      <c r="V822">
        <f t="shared" si="291"/>
        <v>0</v>
      </c>
      <c r="W822">
        <f t="shared" si="292"/>
        <v>1102</v>
      </c>
      <c r="AP822">
        <f t="shared" si="278"/>
        <v>11</v>
      </c>
      <c r="AQ822">
        <f t="shared" si="279"/>
        <v>15</v>
      </c>
      <c r="AR822">
        <f t="shared" si="280"/>
        <v>1</v>
      </c>
      <c r="AS822">
        <f t="shared" si="281"/>
        <v>9</v>
      </c>
      <c r="AT822">
        <f t="shared" si="293"/>
        <v>4</v>
      </c>
      <c r="AU822">
        <f t="shared" si="294"/>
        <v>5</v>
      </c>
      <c r="AV822">
        <f t="shared" si="295"/>
        <v>11</v>
      </c>
      <c r="AW822">
        <f t="shared" si="296"/>
        <v>15</v>
      </c>
      <c r="AX822">
        <f t="shared" si="297"/>
        <v>1</v>
      </c>
      <c r="AY822">
        <f t="shared" si="298"/>
        <v>9</v>
      </c>
      <c r="AZ822">
        <f t="shared" si="282"/>
        <v>2002</v>
      </c>
      <c r="BA822">
        <f t="shared" si="283"/>
        <v>200200</v>
      </c>
      <c r="BB822">
        <f t="shared" si="299"/>
        <v>0</v>
      </c>
      <c r="BC822">
        <f t="shared" si="300"/>
        <v>0</v>
      </c>
    </row>
    <row r="823" spans="1:55">
      <c r="A823">
        <v>11</v>
      </c>
      <c r="B823">
        <v>15</v>
      </c>
      <c r="C823">
        <v>2</v>
      </c>
      <c r="D823">
        <v>14</v>
      </c>
      <c r="E823">
        <v>0</v>
      </c>
      <c r="F823">
        <v>4</v>
      </c>
      <c r="G823">
        <v>11</v>
      </c>
      <c r="H823">
        <v>10</v>
      </c>
      <c r="I823">
        <v>2</v>
      </c>
      <c r="J823">
        <v>4</v>
      </c>
      <c r="K823">
        <v>2</v>
      </c>
      <c r="L823"/>
      <c r="M823"/>
      <c r="N823">
        <f t="shared" si="284"/>
        <v>11</v>
      </c>
      <c r="O823">
        <f t="shared" si="285"/>
        <v>15</v>
      </c>
      <c r="P823">
        <f t="shared" si="286"/>
        <v>2</v>
      </c>
      <c r="Q823">
        <f t="shared" si="287"/>
        <v>14</v>
      </c>
      <c r="R823">
        <f t="shared" si="288"/>
        <v>4</v>
      </c>
      <c r="S823">
        <f t="shared" si="289"/>
        <v>11</v>
      </c>
      <c r="T823">
        <f t="shared" si="289"/>
        <v>10</v>
      </c>
      <c r="U823">
        <f t="shared" si="290"/>
        <v>2</v>
      </c>
      <c r="V823">
        <f t="shared" si="291"/>
        <v>4</v>
      </c>
      <c r="W823">
        <f t="shared" si="292"/>
        <v>6202</v>
      </c>
      <c r="AP823">
        <f t="shared" si="278"/>
        <v>11</v>
      </c>
      <c r="AQ823">
        <f t="shared" si="279"/>
        <v>15</v>
      </c>
      <c r="AR823">
        <f t="shared" si="280"/>
        <v>2</v>
      </c>
      <c r="AS823">
        <f t="shared" si="281"/>
        <v>14</v>
      </c>
      <c r="AT823">
        <f t="shared" si="293"/>
        <v>7</v>
      </c>
      <c r="AU823">
        <f t="shared" si="294"/>
        <v>4</v>
      </c>
      <c r="AV823">
        <f t="shared" si="295"/>
        <v>11</v>
      </c>
      <c r="AW823">
        <f t="shared" si="296"/>
        <v>15</v>
      </c>
      <c r="AX823">
        <f t="shared" si="297"/>
        <v>2</v>
      </c>
      <c r="AY823">
        <f t="shared" si="298"/>
        <v>14</v>
      </c>
      <c r="AZ823">
        <f t="shared" si="282"/>
        <v>7602</v>
      </c>
      <c r="BA823">
        <f t="shared" si="283"/>
        <v>760200</v>
      </c>
      <c r="BB823">
        <f t="shared" si="299"/>
        <v>0</v>
      </c>
      <c r="BC823">
        <f t="shared" si="300"/>
        <v>0</v>
      </c>
    </row>
    <row r="824" spans="1:55">
      <c r="A824">
        <v>11</v>
      </c>
      <c r="B824">
        <v>15</v>
      </c>
      <c r="C824">
        <v>3</v>
      </c>
      <c r="D824">
        <v>20</v>
      </c>
      <c r="E824">
        <v>0</v>
      </c>
      <c r="F824">
        <v>6</v>
      </c>
      <c r="G824">
        <v>2</v>
      </c>
      <c r="H824">
        <v>5</v>
      </c>
      <c r="I824">
        <v>4</v>
      </c>
      <c r="J824">
        <v>7</v>
      </c>
      <c r="K824">
        <v>1</v>
      </c>
      <c r="L824"/>
      <c r="M824"/>
      <c r="N824">
        <f t="shared" si="284"/>
        <v>11</v>
      </c>
      <c r="O824">
        <f t="shared" si="285"/>
        <v>15</v>
      </c>
      <c r="P824">
        <f t="shared" si="286"/>
        <v>3</v>
      </c>
      <c r="Q824">
        <f t="shared" si="287"/>
        <v>20</v>
      </c>
      <c r="R824">
        <f t="shared" si="288"/>
        <v>6</v>
      </c>
      <c r="S824">
        <f t="shared" si="289"/>
        <v>2</v>
      </c>
      <c r="T824">
        <f t="shared" si="289"/>
        <v>5</v>
      </c>
      <c r="U824">
        <f t="shared" si="290"/>
        <v>4</v>
      </c>
      <c r="V824">
        <f t="shared" si="291"/>
        <v>7</v>
      </c>
      <c r="W824">
        <f t="shared" si="292"/>
        <v>8401</v>
      </c>
      <c r="AP824">
        <f t="shared" si="278"/>
        <v>11</v>
      </c>
      <c r="AQ824">
        <f t="shared" si="279"/>
        <v>15</v>
      </c>
      <c r="AR824">
        <f t="shared" si="280"/>
        <v>3</v>
      </c>
      <c r="AS824">
        <f t="shared" si="281"/>
        <v>20</v>
      </c>
      <c r="AT824">
        <f t="shared" si="293"/>
        <v>9</v>
      </c>
      <c r="AU824">
        <f t="shared" si="294"/>
        <v>7</v>
      </c>
      <c r="AV824">
        <f t="shared" si="295"/>
        <v>11</v>
      </c>
      <c r="AW824">
        <f t="shared" si="296"/>
        <v>15</v>
      </c>
      <c r="AX824">
        <f t="shared" si="297"/>
        <v>3</v>
      </c>
      <c r="AY824">
        <f t="shared" si="298"/>
        <v>20</v>
      </c>
      <c r="AZ824">
        <f t="shared" si="282"/>
        <v>10401</v>
      </c>
      <c r="BA824">
        <f t="shared" si="283"/>
        <v>1040100</v>
      </c>
      <c r="BB824">
        <f t="shared" si="299"/>
        <v>0</v>
      </c>
      <c r="BC824">
        <f t="shared" si="300"/>
        <v>0</v>
      </c>
    </row>
    <row r="825" spans="1:55">
      <c r="A825">
        <v>11</v>
      </c>
      <c r="B825">
        <v>15</v>
      </c>
      <c r="C825">
        <v>4</v>
      </c>
      <c r="D825">
        <v>8</v>
      </c>
      <c r="E825">
        <v>0</v>
      </c>
      <c r="F825">
        <v>5</v>
      </c>
      <c r="G825">
        <v>4</v>
      </c>
      <c r="H825">
        <v>16</v>
      </c>
      <c r="I825">
        <v>5</v>
      </c>
      <c r="J825">
        <v>1</v>
      </c>
      <c r="K825">
        <v>3</v>
      </c>
      <c r="L825"/>
      <c r="M825"/>
      <c r="N825">
        <f t="shared" si="284"/>
        <v>11</v>
      </c>
      <c r="O825">
        <f t="shared" si="285"/>
        <v>15</v>
      </c>
      <c r="P825">
        <f t="shared" si="286"/>
        <v>4</v>
      </c>
      <c r="Q825">
        <f t="shared" si="287"/>
        <v>8</v>
      </c>
      <c r="R825">
        <f t="shared" si="288"/>
        <v>5</v>
      </c>
      <c r="S825">
        <f t="shared" si="289"/>
        <v>4</v>
      </c>
      <c r="T825">
        <f t="shared" si="289"/>
        <v>16</v>
      </c>
      <c r="U825">
        <f t="shared" si="290"/>
        <v>5</v>
      </c>
      <c r="V825">
        <f t="shared" si="291"/>
        <v>1</v>
      </c>
      <c r="W825">
        <f t="shared" si="292"/>
        <v>7503</v>
      </c>
      <c r="AP825">
        <f t="shared" si="278"/>
        <v>11</v>
      </c>
      <c r="AQ825">
        <f t="shared" si="279"/>
        <v>15</v>
      </c>
      <c r="AR825">
        <f t="shared" si="280"/>
        <v>4</v>
      </c>
      <c r="AS825">
        <f t="shared" si="281"/>
        <v>8</v>
      </c>
      <c r="AT825">
        <f t="shared" si="293"/>
        <v>8</v>
      </c>
      <c r="AU825">
        <f t="shared" si="294"/>
        <v>1</v>
      </c>
      <c r="AV825">
        <f t="shared" si="295"/>
        <v>11</v>
      </c>
      <c r="AW825">
        <f t="shared" si="296"/>
        <v>15</v>
      </c>
      <c r="AX825">
        <f t="shared" si="297"/>
        <v>4</v>
      </c>
      <c r="AY825">
        <f t="shared" si="298"/>
        <v>8</v>
      </c>
      <c r="AZ825">
        <f t="shared" si="282"/>
        <v>8303</v>
      </c>
      <c r="BA825">
        <f t="shared" si="283"/>
        <v>830300</v>
      </c>
      <c r="BB825">
        <f t="shared" si="299"/>
        <v>0</v>
      </c>
      <c r="BC825">
        <f t="shared" si="300"/>
        <v>0</v>
      </c>
    </row>
    <row r="826" spans="1:55">
      <c r="A826">
        <v>11</v>
      </c>
      <c r="B826">
        <v>15</v>
      </c>
      <c r="C826">
        <v>5</v>
      </c>
      <c r="D826">
        <v>15</v>
      </c>
      <c r="E826">
        <v>0</v>
      </c>
      <c r="F826">
        <v>3</v>
      </c>
      <c r="G826">
        <v>7</v>
      </c>
      <c r="H826">
        <v>17</v>
      </c>
      <c r="I826">
        <v>3</v>
      </c>
      <c r="J826">
        <v>2</v>
      </c>
      <c r="K826">
        <v>1</v>
      </c>
      <c r="L826"/>
      <c r="M826"/>
      <c r="N826">
        <f t="shared" si="284"/>
        <v>11</v>
      </c>
      <c r="O826">
        <f t="shared" si="285"/>
        <v>15</v>
      </c>
      <c r="P826">
        <f t="shared" si="286"/>
        <v>5</v>
      </c>
      <c r="Q826">
        <f t="shared" si="287"/>
        <v>15</v>
      </c>
      <c r="R826">
        <f t="shared" si="288"/>
        <v>3</v>
      </c>
      <c r="S826">
        <f t="shared" si="289"/>
        <v>7</v>
      </c>
      <c r="T826">
        <f t="shared" si="289"/>
        <v>17</v>
      </c>
      <c r="U826">
        <f t="shared" si="290"/>
        <v>3</v>
      </c>
      <c r="V826">
        <f t="shared" si="291"/>
        <v>2</v>
      </c>
      <c r="W826">
        <f t="shared" si="292"/>
        <v>5301</v>
      </c>
      <c r="AP826">
        <f t="shared" si="278"/>
        <v>11</v>
      </c>
      <c r="AQ826">
        <f t="shared" si="279"/>
        <v>15</v>
      </c>
      <c r="AR826">
        <f t="shared" si="280"/>
        <v>5</v>
      </c>
      <c r="AS826">
        <f t="shared" si="281"/>
        <v>15</v>
      </c>
      <c r="AT826">
        <f t="shared" si="293"/>
        <v>6</v>
      </c>
      <c r="AU826">
        <f t="shared" si="294"/>
        <v>2</v>
      </c>
      <c r="AV826">
        <f t="shared" si="295"/>
        <v>11</v>
      </c>
      <c r="AW826">
        <f t="shared" si="296"/>
        <v>15</v>
      </c>
      <c r="AX826">
        <f t="shared" si="297"/>
        <v>5</v>
      </c>
      <c r="AY826">
        <f t="shared" si="298"/>
        <v>15</v>
      </c>
      <c r="AZ826">
        <f t="shared" si="282"/>
        <v>6801</v>
      </c>
      <c r="BA826">
        <f t="shared" si="283"/>
        <v>680100</v>
      </c>
      <c r="BB826">
        <f t="shared" si="299"/>
        <v>0</v>
      </c>
      <c r="BC826">
        <f t="shared" si="300"/>
        <v>0</v>
      </c>
    </row>
    <row r="827" spans="1:55">
      <c r="A827">
        <v>12</v>
      </c>
      <c r="B827">
        <v>1</v>
      </c>
      <c r="C827">
        <v>1</v>
      </c>
      <c r="D827">
        <v>18</v>
      </c>
      <c r="E827">
        <v>0</v>
      </c>
      <c r="F827">
        <v>7</v>
      </c>
      <c r="G827">
        <v>9</v>
      </c>
      <c r="H827">
        <v>11</v>
      </c>
      <c r="I827">
        <v>3</v>
      </c>
      <c r="J827">
        <v>7</v>
      </c>
      <c r="K827">
        <v>3</v>
      </c>
      <c r="L827"/>
      <c r="M827"/>
      <c r="N827">
        <f t="shared" si="284"/>
        <v>12</v>
      </c>
      <c r="O827">
        <f t="shared" si="285"/>
        <v>1</v>
      </c>
      <c r="P827">
        <f t="shared" si="286"/>
        <v>1</v>
      </c>
      <c r="Q827">
        <f t="shared" si="287"/>
        <v>18</v>
      </c>
      <c r="R827">
        <f t="shared" si="288"/>
        <v>7</v>
      </c>
      <c r="S827">
        <f t="shared" si="289"/>
        <v>9</v>
      </c>
      <c r="T827">
        <f t="shared" si="289"/>
        <v>11</v>
      </c>
      <c r="U827">
        <f t="shared" si="290"/>
        <v>3</v>
      </c>
      <c r="V827">
        <f t="shared" si="291"/>
        <v>7</v>
      </c>
      <c r="W827">
        <f t="shared" si="292"/>
        <v>9303</v>
      </c>
      <c r="AP827">
        <f t="shared" si="278"/>
        <v>12</v>
      </c>
      <c r="AQ827">
        <f t="shared" si="279"/>
        <v>1</v>
      </c>
      <c r="AR827">
        <f t="shared" si="280"/>
        <v>1</v>
      </c>
      <c r="AS827">
        <f t="shared" si="281"/>
        <v>18</v>
      </c>
      <c r="AT827">
        <f t="shared" si="293"/>
        <v>10</v>
      </c>
      <c r="AU827">
        <f t="shared" si="294"/>
        <v>7</v>
      </c>
      <c r="AV827">
        <f t="shared" si="295"/>
        <v>12</v>
      </c>
      <c r="AW827">
        <f t="shared" si="296"/>
        <v>1</v>
      </c>
      <c r="AX827">
        <f t="shared" si="297"/>
        <v>1</v>
      </c>
      <c r="AY827">
        <f t="shared" si="298"/>
        <v>18</v>
      </c>
      <c r="AZ827">
        <f t="shared" si="282"/>
        <v>11103</v>
      </c>
      <c r="BA827">
        <f t="shared" si="283"/>
        <v>1110300</v>
      </c>
      <c r="BB827">
        <f t="shared" si="299"/>
        <v>0</v>
      </c>
      <c r="BC827">
        <f t="shared" si="300"/>
        <v>0</v>
      </c>
    </row>
    <row r="828" spans="1:55">
      <c r="A828">
        <v>12</v>
      </c>
      <c r="B828">
        <v>1</v>
      </c>
      <c r="C828">
        <v>2</v>
      </c>
      <c r="D828">
        <v>7</v>
      </c>
      <c r="E828">
        <v>0</v>
      </c>
      <c r="F828">
        <v>3</v>
      </c>
      <c r="G828">
        <v>11</v>
      </c>
      <c r="H828">
        <v>7</v>
      </c>
      <c r="I828">
        <v>2</v>
      </c>
      <c r="J828">
        <v>4</v>
      </c>
      <c r="K828">
        <v>2</v>
      </c>
      <c r="L828"/>
      <c r="M828"/>
      <c r="N828">
        <f t="shared" si="284"/>
        <v>12</v>
      </c>
      <c r="O828">
        <f t="shared" si="285"/>
        <v>1</v>
      </c>
      <c r="P828">
        <f t="shared" si="286"/>
        <v>2</v>
      </c>
      <c r="Q828">
        <f t="shared" si="287"/>
        <v>7</v>
      </c>
      <c r="R828">
        <f t="shared" si="288"/>
        <v>3</v>
      </c>
      <c r="S828">
        <f t="shared" si="289"/>
        <v>11</v>
      </c>
      <c r="T828">
        <f t="shared" si="289"/>
        <v>7</v>
      </c>
      <c r="U828">
        <f t="shared" si="290"/>
        <v>2</v>
      </c>
      <c r="V828">
        <f t="shared" si="291"/>
        <v>4</v>
      </c>
      <c r="W828">
        <f t="shared" si="292"/>
        <v>5202</v>
      </c>
      <c r="AP828">
        <f t="shared" si="278"/>
        <v>12</v>
      </c>
      <c r="AQ828">
        <f t="shared" si="279"/>
        <v>1</v>
      </c>
      <c r="AR828">
        <f t="shared" si="280"/>
        <v>2</v>
      </c>
      <c r="AS828">
        <f t="shared" si="281"/>
        <v>7</v>
      </c>
      <c r="AT828">
        <f t="shared" si="293"/>
        <v>6</v>
      </c>
      <c r="AU828">
        <f t="shared" si="294"/>
        <v>4</v>
      </c>
      <c r="AV828">
        <f t="shared" si="295"/>
        <v>12</v>
      </c>
      <c r="AW828">
        <f t="shared" si="296"/>
        <v>1</v>
      </c>
      <c r="AX828">
        <f t="shared" si="297"/>
        <v>2</v>
      </c>
      <c r="AY828">
        <f t="shared" si="298"/>
        <v>7</v>
      </c>
      <c r="AZ828">
        <f t="shared" si="282"/>
        <v>5902</v>
      </c>
      <c r="BA828">
        <f t="shared" si="283"/>
        <v>590200</v>
      </c>
      <c r="BB828">
        <f t="shared" si="299"/>
        <v>0</v>
      </c>
      <c r="BC828">
        <f t="shared" si="300"/>
        <v>0</v>
      </c>
    </row>
    <row r="829" spans="1:55">
      <c r="A829">
        <v>12</v>
      </c>
      <c r="B829">
        <v>1</v>
      </c>
      <c r="C829">
        <v>3</v>
      </c>
      <c r="D829">
        <v>10</v>
      </c>
      <c r="E829">
        <v>0</v>
      </c>
      <c r="F829">
        <v>4</v>
      </c>
      <c r="G829">
        <v>8</v>
      </c>
      <c r="H829">
        <v>3</v>
      </c>
      <c r="I829">
        <v>4</v>
      </c>
      <c r="J829">
        <v>5</v>
      </c>
      <c r="K829">
        <v>2</v>
      </c>
      <c r="L829"/>
      <c r="M829"/>
      <c r="N829">
        <f t="shared" si="284"/>
        <v>12</v>
      </c>
      <c r="O829">
        <f t="shared" si="285"/>
        <v>1</v>
      </c>
      <c r="P829">
        <f t="shared" si="286"/>
        <v>3</v>
      </c>
      <c r="Q829">
        <f t="shared" si="287"/>
        <v>10</v>
      </c>
      <c r="R829">
        <f t="shared" si="288"/>
        <v>4</v>
      </c>
      <c r="S829">
        <f t="shared" si="289"/>
        <v>8</v>
      </c>
      <c r="T829">
        <f t="shared" si="289"/>
        <v>3</v>
      </c>
      <c r="U829">
        <f t="shared" si="290"/>
        <v>4</v>
      </c>
      <c r="V829">
        <f t="shared" si="291"/>
        <v>5</v>
      </c>
      <c r="W829">
        <f t="shared" si="292"/>
        <v>6402</v>
      </c>
      <c r="AP829">
        <f t="shared" si="278"/>
        <v>12</v>
      </c>
      <c r="AQ829">
        <f t="shared" si="279"/>
        <v>1</v>
      </c>
      <c r="AR829">
        <f t="shared" si="280"/>
        <v>3</v>
      </c>
      <c r="AS829">
        <f t="shared" si="281"/>
        <v>10</v>
      </c>
      <c r="AT829">
        <f t="shared" si="293"/>
        <v>7</v>
      </c>
      <c r="AU829">
        <f t="shared" si="294"/>
        <v>5</v>
      </c>
      <c r="AV829">
        <f t="shared" si="295"/>
        <v>12</v>
      </c>
      <c r="AW829">
        <f t="shared" si="296"/>
        <v>1</v>
      </c>
      <c r="AX829">
        <f t="shared" si="297"/>
        <v>3</v>
      </c>
      <c r="AY829">
        <f t="shared" si="298"/>
        <v>10</v>
      </c>
      <c r="AZ829">
        <f t="shared" si="282"/>
        <v>7402</v>
      </c>
      <c r="BA829">
        <f t="shared" si="283"/>
        <v>740200</v>
      </c>
      <c r="BB829">
        <f t="shared" si="299"/>
        <v>0</v>
      </c>
      <c r="BC829">
        <f t="shared" si="300"/>
        <v>0</v>
      </c>
    </row>
    <row r="830" spans="1:55">
      <c r="A830">
        <v>12</v>
      </c>
      <c r="B830">
        <v>1</v>
      </c>
      <c r="C830">
        <v>4</v>
      </c>
      <c r="D830">
        <v>2</v>
      </c>
      <c r="E830">
        <v>0</v>
      </c>
      <c r="F830">
        <v>5</v>
      </c>
      <c r="G830">
        <v>13</v>
      </c>
      <c r="H830">
        <v>2</v>
      </c>
      <c r="I830">
        <v>5</v>
      </c>
      <c r="J830">
        <v>1</v>
      </c>
      <c r="K830">
        <v>1</v>
      </c>
      <c r="L830"/>
      <c r="M830"/>
      <c r="N830">
        <f t="shared" si="284"/>
        <v>12</v>
      </c>
      <c r="O830">
        <f t="shared" si="285"/>
        <v>1</v>
      </c>
      <c r="P830">
        <f t="shared" si="286"/>
        <v>4</v>
      </c>
      <c r="Q830">
        <f t="shared" si="287"/>
        <v>2</v>
      </c>
      <c r="R830">
        <f t="shared" si="288"/>
        <v>5</v>
      </c>
      <c r="S830">
        <f t="shared" si="289"/>
        <v>13</v>
      </c>
      <c r="T830">
        <f t="shared" si="289"/>
        <v>2</v>
      </c>
      <c r="U830">
        <f t="shared" si="290"/>
        <v>5</v>
      </c>
      <c r="V830">
        <f t="shared" si="291"/>
        <v>1</v>
      </c>
      <c r="W830">
        <f t="shared" si="292"/>
        <v>7501</v>
      </c>
      <c r="AP830">
        <f t="shared" si="278"/>
        <v>12</v>
      </c>
      <c r="AQ830">
        <f t="shared" si="279"/>
        <v>1</v>
      </c>
      <c r="AR830">
        <f t="shared" si="280"/>
        <v>4</v>
      </c>
      <c r="AS830">
        <f t="shared" si="281"/>
        <v>2</v>
      </c>
      <c r="AT830">
        <f t="shared" si="293"/>
        <v>8</v>
      </c>
      <c r="AU830">
        <f t="shared" si="294"/>
        <v>0</v>
      </c>
      <c r="AV830">
        <f t="shared" si="295"/>
        <v>12</v>
      </c>
      <c r="AW830">
        <f t="shared" si="296"/>
        <v>1</v>
      </c>
      <c r="AX830">
        <f t="shared" si="297"/>
        <v>4</v>
      </c>
      <c r="AY830">
        <f t="shared" si="298"/>
        <v>2</v>
      </c>
      <c r="AZ830">
        <f t="shared" si="282"/>
        <v>7701</v>
      </c>
      <c r="BA830">
        <f t="shared" si="283"/>
        <v>770100</v>
      </c>
      <c r="BB830">
        <f t="shared" si="299"/>
        <v>0</v>
      </c>
      <c r="BC830">
        <f t="shared" si="300"/>
        <v>0</v>
      </c>
    </row>
    <row r="831" spans="1:55">
      <c r="A831">
        <v>12</v>
      </c>
      <c r="B831">
        <v>1</v>
      </c>
      <c r="C831">
        <v>5</v>
      </c>
      <c r="D831">
        <v>16</v>
      </c>
      <c r="E831">
        <v>0</v>
      </c>
      <c r="F831">
        <v>1</v>
      </c>
      <c r="G831">
        <v>3</v>
      </c>
      <c r="H831">
        <v>14</v>
      </c>
      <c r="I831">
        <v>1</v>
      </c>
      <c r="J831">
        <v>0</v>
      </c>
      <c r="K831">
        <v>3</v>
      </c>
      <c r="L831"/>
      <c r="M831"/>
      <c r="N831">
        <f t="shared" si="284"/>
        <v>12</v>
      </c>
      <c r="O831">
        <f t="shared" si="285"/>
        <v>1</v>
      </c>
      <c r="P831">
        <f t="shared" si="286"/>
        <v>5</v>
      </c>
      <c r="Q831">
        <f t="shared" si="287"/>
        <v>16</v>
      </c>
      <c r="R831">
        <f t="shared" si="288"/>
        <v>1</v>
      </c>
      <c r="S831">
        <f t="shared" si="289"/>
        <v>3</v>
      </c>
      <c r="T831">
        <f t="shared" si="289"/>
        <v>14</v>
      </c>
      <c r="U831">
        <f t="shared" si="290"/>
        <v>1</v>
      </c>
      <c r="V831">
        <f t="shared" si="291"/>
        <v>0</v>
      </c>
      <c r="W831">
        <f t="shared" si="292"/>
        <v>1103</v>
      </c>
      <c r="AP831">
        <f t="shared" si="278"/>
        <v>12</v>
      </c>
      <c r="AQ831">
        <f t="shared" si="279"/>
        <v>1</v>
      </c>
      <c r="AR831">
        <f t="shared" si="280"/>
        <v>5</v>
      </c>
      <c r="AS831">
        <f t="shared" si="281"/>
        <v>16</v>
      </c>
      <c r="AT831">
        <f t="shared" si="293"/>
        <v>4</v>
      </c>
      <c r="AU831">
        <f t="shared" si="294"/>
        <v>6</v>
      </c>
      <c r="AV831">
        <f t="shared" si="295"/>
        <v>12</v>
      </c>
      <c r="AW831">
        <f t="shared" si="296"/>
        <v>1</v>
      </c>
      <c r="AX831">
        <f t="shared" si="297"/>
        <v>5</v>
      </c>
      <c r="AY831">
        <f t="shared" si="298"/>
        <v>16</v>
      </c>
      <c r="AZ831">
        <f t="shared" si="282"/>
        <v>2703</v>
      </c>
      <c r="BA831">
        <f t="shared" si="283"/>
        <v>270300</v>
      </c>
      <c r="BB831">
        <f t="shared" si="299"/>
        <v>0</v>
      </c>
      <c r="BC831">
        <f t="shared" si="300"/>
        <v>0</v>
      </c>
    </row>
    <row r="832" spans="1:55">
      <c r="A832">
        <v>12</v>
      </c>
      <c r="B832">
        <v>2</v>
      </c>
      <c r="C832">
        <v>1</v>
      </c>
      <c r="D832">
        <v>19</v>
      </c>
      <c r="E832">
        <v>0</v>
      </c>
      <c r="F832">
        <v>4</v>
      </c>
      <c r="G832">
        <v>12</v>
      </c>
      <c r="H832">
        <v>12</v>
      </c>
      <c r="I832">
        <v>5</v>
      </c>
      <c r="J832">
        <v>6</v>
      </c>
      <c r="K832">
        <v>1</v>
      </c>
      <c r="L832"/>
      <c r="M832"/>
      <c r="N832">
        <f t="shared" si="284"/>
        <v>12</v>
      </c>
      <c r="O832">
        <f t="shared" si="285"/>
        <v>2</v>
      </c>
      <c r="P832">
        <f t="shared" si="286"/>
        <v>1</v>
      </c>
      <c r="Q832">
        <f t="shared" si="287"/>
        <v>19</v>
      </c>
      <c r="R832">
        <f t="shared" si="288"/>
        <v>4</v>
      </c>
      <c r="S832">
        <f t="shared" si="289"/>
        <v>12</v>
      </c>
      <c r="T832">
        <f t="shared" si="289"/>
        <v>12</v>
      </c>
      <c r="U832">
        <f t="shared" si="290"/>
        <v>5</v>
      </c>
      <c r="V832">
        <f t="shared" si="291"/>
        <v>6</v>
      </c>
      <c r="W832">
        <f t="shared" si="292"/>
        <v>6501</v>
      </c>
      <c r="AP832">
        <f t="shared" si="278"/>
        <v>12</v>
      </c>
      <c r="AQ832">
        <f t="shared" si="279"/>
        <v>2</v>
      </c>
      <c r="AR832">
        <f t="shared" si="280"/>
        <v>1</v>
      </c>
      <c r="AS832">
        <f t="shared" si="281"/>
        <v>19</v>
      </c>
      <c r="AT832">
        <f t="shared" si="293"/>
        <v>7</v>
      </c>
      <c r="AU832">
        <f t="shared" si="294"/>
        <v>6</v>
      </c>
      <c r="AV832">
        <f t="shared" si="295"/>
        <v>12</v>
      </c>
      <c r="AW832">
        <f t="shared" si="296"/>
        <v>2</v>
      </c>
      <c r="AX832">
        <f t="shared" si="297"/>
        <v>1</v>
      </c>
      <c r="AY832">
        <f t="shared" si="298"/>
        <v>19</v>
      </c>
      <c r="AZ832">
        <f t="shared" si="282"/>
        <v>8401</v>
      </c>
      <c r="BA832">
        <f t="shared" si="283"/>
        <v>840100</v>
      </c>
      <c r="BB832">
        <f t="shared" si="299"/>
        <v>0</v>
      </c>
      <c r="BC832">
        <f t="shared" si="300"/>
        <v>0</v>
      </c>
    </row>
    <row r="833" spans="1:55">
      <c r="A833">
        <v>12</v>
      </c>
      <c r="B833">
        <v>2</v>
      </c>
      <c r="C833">
        <v>2</v>
      </c>
      <c r="D833">
        <v>15</v>
      </c>
      <c r="E833">
        <v>0</v>
      </c>
      <c r="F833">
        <v>5</v>
      </c>
      <c r="G833">
        <v>1</v>
      </c>
      <c r="H833">
        <v>17</v>
      </c>
      <c r="I833">
        <v>4</v>
      </c>
      <c r="J833">
        <v>2</v>
      </c>
      <c r="K833">
        <v>3</v>
      </c>
      <c r="L833"/>
      <c r="M833"/>
      <c r="N833">
        <f t="shared" si="284"/>
        <v>12</v>
      </c>
      <c r="O833">
        <f t="shared" si="285"/>
        <v>2</v>
      </c>
      <c r="P833">
        <f t="shared" si="286"/>
        <v>2</v>
      </c>
      <c r="Q833">
        <f t="shared" si="287"/>
        <v>15</v>
      </c>
      <c r="R833">
        <f t="shared" si="288"/>
        <v>5</v>
      </c>
      <c r="S833">
        <f t="shared" si="289"/>
        <v>1</v>
      </c>
      <c r="T833">
        <f t="shared" si="289"/>
        <v>17</v>
      </c>
      <c r="U833">
        <f t="shared" si="290"/>
        <v>4</v>
      </c>
      <c r="V833">
        <f t="shared" si="291"/>
        <v>2</v>
      </c>
      <c r="W833">
        <f t="shared" si="292"/>
        <v>7403</v>
      </c>
      <c r="AP833">
        <f t="shared" si="278"/>
        <v>12</v>
      </c>
      <c r="AQ833">
        <f t="shared" si="279"/>
        <v>2</v>
      </c>
      <c r="AR833">
        <f t="shared" si="280"/>
        <v>2</v>
      </c>
      <c r="AS833">
        <f t="shared" si="281"/>
        <v>15</v>
      </c>
      <c r="AT833">
        <f t="shared" si="293"/>
        <v>8</v>
      </c>
      <c r="AU833">
        <f t="shared" si="294"/>
        <v>2</v>
      </c>
      <c r="AV833">
        <f t="shared" si="295"/>
        <v>12</v>
      </c>
      <c r="AW833">
        <f t="shared" si="296"/>
        <v>2</v>
      </c>
      <c r="AX833">
        <f t="shared" si="297"/>
        <v>2</v>
      </c>
      <c r="AY833">
        <f t="shared" si="298"/>
        <v>15</v>
      </c>
      <c r="AZ833">
        <f t="shared" si="282"/>
        <v>8903</v>
      </c>
      <c r="BA833">
        <f t="shared" si="283"/>
        <v>890300</v>
      </c>
      <c r="BB833">
        <f t="shared" si="299"/>
        <v>0</v>
      </c>
      <c r="BC833">
        <f t="shared" si="300"/>
        <v>0</v>
      </c>
    </row>
    <row r="834" spans="1:55">
      <c r="A834">
        <v>12</v>
      </c>
      <c r="B834">
        <v>2</v>
      </c>
      <c r="C834">
        <v>3</v>
      </c>
      <c r="D834">
        <v>5</v>
      </c>
      <c r="E834">
        <v>0</v>
      </c>
      <c r="F834">
        <v>3</v>
      </c>
      <c r="G834">
        <v>4</v>
      </c>
      <c r="H834">
        <v>13</v>
      </c>
      <c r="I834">
        <v>2</v>
      </c>
      <c r="J834">
        <v>8</v>
      </c>
      <c r="K834">
        <v>2</v>
      </c>
      <c r="L834"/>
      <c r="M834"/>
      <c r="N834">
        <f t="shared" si="284"/>
        <v>12</v>
      </c>
      <c r="O834">
        <f t="shared" si="285"/>
        <v>2</v>
      </c>
      <c r="P834">
        <f t="shared" si="286"/>
        <v>3</v>
      </c>
      <c r="Q834">
        <f t="shared" si="287"/>
        <v>5</v>
      </c>
      <c r="R834">
        <f t="shared" si="288"/>
        <v>3</v>
      </c>
      <c r="S834">
        <f t="shared" si="289"/>
        <v>4</v>
      </c>
      <c r="T834">
        <f t="shared" si="289"/>
        <v>13</v>
      </c>
      <c r="U834">
        <f t="shared" si="290"/>
        <v>2</v>
      </c>
      <c r="V834">
        <f t="shared" si="291"/>
        <v>8</v>
      </c>
      <c r="W834">
        <f t="shared" si="292"/>
        <v>5202</v>
      </c>
      <c r="AP834">
        <f t="shared" ref="AP834:AP897" si="301">A834</f>
        <v>12</v>
      </c>
      <c r="AQ834">
        <f t="shared" ref="AQ834:AQ897" si="302">B834</f>
        <v>2</v>
      </c>
      <c r="AR834">
        <f t="shared" ref="AR834:AR897" si="303">C834</f>
        <v>3</v>
      </c>
      <c r="AS834">
        <f t="shared" ref="AS834:AS897" si="304">D834</f>
        <v>5</v>
      </c>
      <c r="AT834">
        <f t="shared" si="293"/>
        <v>6</v>
      </c>
      <c r="AU834">
        <f t="shared" si="294"/>
        <v>8</v>
      </c>
      <c r="AV834">
        <f t="shared" si="295"/>
        <v>12</v>
      </c>
      <c r="AW834">
        <f t="shared" si="296"/>
        <v>2</v>
      </c>
      <c r="AX834">
        <f t="shared" si="297"/>
        <v>3</v>
      </c>
      <c r="AY834">
        <f t="shared" si="298"/>
        <v>5</v>
      </c>
      <c r="AZ834">
        <f t="shared" ref="AZ834:AZ897" si="305">$AS834*100+MAX(R834:Y834)</f>
        <v>5702</v>
      </c>
      <c r="BA834">
        <f t="shared" ref="BA834:BA897" si="306">AZ834*100+MAX(Z834:AG834)</f>
        <v>570200</v>
      </c>
      <c r="BB834">
        <f t="shared" si="299"/>
        <v>0</v>
      </c>
      <c r="BC834">
        <f t="shared" si="300"/>
        <v>0</v>
      </c>
    </row>
    <row r="835" spans="1:55">
      <c r="A835">
        <v>12</v>
      </c>
      <c r="B835">
        <v>2</v>
      </c>
      <c r="C835">
        <v>4</v>
      </c>
      <c r="D835">
        <v>0</v>
      </c>
      <c r="E835">
        <v>22</v>
      </c>
      <c r="F835">
        <v>2</v>
      </c>
      <c r="G835">
        <v>10</v>
      </c>
      <c r="H835">
        <v>6</v>
      </c>
      <c r="I835">
        <v>3</v>
      </c>
      <c r="J835">
        <v>0</v>
      </c>
      <c r="K835">
        <v>3</v>
      </c>
      <c r="L835"/>
      <c r="M835"/>
      <c r="N835">
        <f t="shared" ref="N835:N898" si="307">A835</f>
        <v>12</v>
      </c>
      <c r="O835">
        <f t="shared" ref="O835:O898" si="308">B835</f>
        <v>2</v>
      </c>
      <c r="P835">
        <f t="shared" ref="P835:P898" si="309">C835</f>
        <v>4</v>
      </c>
      <c r="Q835">
        <f t="shared" ref="Q835:Q898" si="310">IF(E835&gt;0,E835,D835)</f>
        <v>22</v>
      </c>
      <c r="R835">
        <f t="shared" ref="R835:R898" si="311">F835</f>
        <v>2</v>
      </c>
      <c r="S835">
        <f t="shared" ref="S835:T898" si="312">G835</f>
        <v>10</v>
      </c>
      <c r="T835">
        <f t="shared" si="312"/>
        <v>6</v>
      </c>
      <c r="U835">
        <f t="shared" ref="U835:U898" si="313">I835</f>
        <v>3</v>
      </c>
      <c r="V835">
        <f t="shared" ref="V835:V898" si="314">J835</f>
        <v>0</v>
      </c>
      <c r="W835">
        <f t="shared" ref="W835:W898" si="315">IF(OR(R835=1,AND(R835=2,Q835=21)),R835*1000+U835*100+K835,IF(AND(R835=2,Q835=22),(R835+1)*1000+U835*100+K835,(R835+2)*1000+U835*100+K835))</f>
        <v>3303</v>
      </c>
      <c r="AP835">
        <f t="shared" si="301"/>
        <v>12</v>
      </c>
      <c r="AQ835">
        <f t="shared" si="302"/>
        <v>2</v>
      </c>
      <c r="AR835">
        <f t="shared" si="303"/>
        <v>4</v>
      </c>
      <c r="AS835">
        <f t="shared" si="304"/>
        <v>0</v>
      </c>
      <c r="AT835">
        <f t="shared" ref="AT835:AT898" si="316">IF(E835&gt;0,E835,IF(F835&gt;0,F835+3,IF(G835&gt;0,G835+5,IF(H835&gt;0,H835+7,I835+10))))</f>
        <v>22</v>
      </c>
      <c r="AU835">
        <f t="shared" ref="AU835:AU898" si="317">IF(AS835&gt;4,IF(J835&gt;0,J835,IF(K835&gt;0,K835+3,IF(L835&gt;0,L835+5,M835+7))),0)</f>
        <v>0</v>
      </c>
      <c r="AV835">
        <f t="shared" ref="AV835:AV898" si="318">N835</f>
        <v>12</v>
      </c>
      <c r="AW835">
        <f t="shared" ref="AW835:AW898" si="319">O835</f>
        <v>2</v>
      </c>
      <c r="AX835">
        <f t="shared" ref="AX835:AX898" si="320">P835</f>
        <v>4</v>
      </c>
      <c r="AY835">
        <f t="shared" ref="AY835:AY898" si="321">IF(Q835=0,6,Q835)</f>
        <v>22</v>
      </c>
      <c r="AZ835">
        <f t="shared" si="305"/>
        <v>3303</v>
      </c>
      <c r="BA835">
        <f t="shared" si="306"/>
        <v>330300</v>
      </c>
      <c r="BB835">
        <f t="shared" ref="BB835:BB898" si="322">AH835</f>
        <v>0</v>
      </c>
      <c r="BC835">
        <f t="shared" ref="BC835:BC898" si="323">AI835</f>
        <v>0</v>
      </c>
    </row>
    <row r="836" spans="1:55">
      <c r="A836">
        <v>12</v>
      </c>
      <c r="B836">
        <v>2</v>
      </c>
      <c r="C836">
        <v>5</v>
      </c>
      <c r="D836">
        <v>18</v>
      </c>
      <c r="E836">
        <v>0</v>
      </c>
      <c r="F836">
        <v>6</v>
      </c>
      <c r="G836">
        <v>5</v>
      </c>
      <c r="H836">
        <v>16</v>
      </c>
      <c r="I836">
        <v>1</v>
      </c>
      <c r="J836">
        <v>3</v>
      </c>
      <c r="K836">
        <v>1</v>
      </c>
      <c r="L836"/>
      <c r="M836"/>
      <c r="N836">
        <f t="shared" si="307"/>
        <v>12</v>
      </c>
      <c r="O836">
        <f t="shared" si="308"/>
        <v>2</v>
      </c>
      <c r="P836">
        <f t="shared" si="309"/>
        <v>5</v>
      </c>
      <c r="Q836">
        <f t="shared" si="310"/>
        <v>18</v>
      </c>
      <c r="R836">
        <f t="shared" si="311"/>
        <v>6</v>
      </c>
      <c r="S836">
        <f t="shared" si="312"/>
        <v>5</v>
      </c>
      <c r="T836">
        <f t="shared" si="312"/>
        <v>16</v>
      </c>
      <c r="U836">
        <f t="shared" si="313"/>
        <v>1</v>
      </c>
      <c r="V836">
        <f t="shared" si="314"/>
        <v>3</v>
      </c>
      <c r="W836">
        <f t="shared" si="315"/>
        <v>8101</v>
      </c>
      <c r="AP836">
        <f t="shared" si="301"/>
        <v>12</v>
      </c>
      <c r="AQ836">
        <f t="shared" si="302"/>
        <v>2</v>
      </c>
      <c r="AR836">
        <f t="shared" si="303"/>
        <v>5</v>
      </c>
      <c r="AS836">
        <f t="shared" si="304"/>
        <v>18</v>
      </c>
      <c r="AT836">
        <f t="shared" si="316"/>
        <v>9</v>
      </c>
      <c r="AU836">
        <f t="shared" si="317"/>
        <v>3</v>
      </c>
      <c r="AV836">
        <f t="shared" si="318"/>
        <v>12</v>
      </c>
      <c r="AW836">
        <f t="shared" si="319"/>
        <v>2</v>
      </c>
      <c r="AX836">
        <f t="shared" si="320"/>
        <v>5</v>
      </c>
      <c r="AY836">
        <f t="shared" si="321"/>
        <v>18</v>
      </c>
      <c r="AZ836">
        <f t="shared" si="305"/>
        <v>9901</v>
      </c>
      <c r="BA836">
        <f t="shared" si="306"/>
        <v>990100</v>
      </c>
      <c r="BB836">
        <f t="shared" si="322"/>
        <v>0</v>
      </c>
      <c r="BC836">
        <f t="shared" si="323"/>
        <v>0</v>
      </c>
    </row>
    <row r="837" spans="1:55">
      <c r="A837">
        <v>12</v>
      </c>
      <c r="B837">
        <v>3</v>
      </c>
      <c r="C837">
        <v>1</v>
      </c>
      <c r="D837">
        <v>0</v>
      </c>
      <c r="E837">
        <v>21</v>
      </c>
      <c r="F837">
        <v>2</v>
      </c>
      <c r="G837">
        <v>7</v>
      </c>
      <c r="H837">
        <v>8</v>
      </c>
      <c r="I837">
        <v>4</v>
      </c>
      <c r="J837">
        <v>0</v>
      </c>
      <c r="K837">
        <v>2</v>
      </c>
      <c r="L837"/>
      <c r="M837"/>
      <c r="N837">
        <f t="shared" si="307"/>
        <v>12</v>
      </c>
      <c r="O837">
        <f t="shared" si="308"/>
        <v>3</v>
      </c>
      <c r="P837">
        <f t="shared" si="309"/>
        <v>1</v>
      </c>
      <c r="Q837">
        <f t="shared" si="310"/>
        <v>21</v>
      </c>
      <c r="R837">
        <f t="shared" si="311"/>
        <v>2</v>
      </c>
      <c r="S837">
        <f t="shared" si="312"/>
        <v>7</v>
      </c>
      <c r="T837">
        <f t="shared" si="312"/>
        <v>8</v>
      </c>
      <c r="U837">
        <f t="shared" si="313"/>
        <v>4</v>
      </c>
      <c r="V837">
        <f t="shared" si="314"/>
        <v>0</v>
      </c>
      <c r="W837">
        <f t="shared" si="315"/>
        <v>2402</v>
      </c>
      <c r="AP837">
        <f t="shared" si="301"/>
        <v>12</v>
      </c>
      <c r="AQ837">
        <f t="shared" si="302"/>
        <v>3</v>
      </c>
      <c r="AR837">
        <f t="shared" si="303"/>
        <v>1</v>
      </c>
      <c r="AS837">
        <f t="shared" si="304"/>
        <v>0</v>
      </c>
      <c r="AT837">
        <f t="shared" si="316"/>
        <v>21</v>
      </c>
      <c r="AU837">
        <f t="shared" si="317"/>
        <v>0</v>
      </c>
      <c r="AV837">
        <f t="shared" si="318"/>
        <v>12</v>
      </c>
      <c r="AW837">
        <f t="shared" si="319"/>
        <v>3</v>
      </c>
      <c r="AX837">
        <f t="shared" si="320"/>
        <v>1</v>
      </c>
      <c r="AY837">
        <f t="shared" si="321"/>
        <v>21</v>
      </c>
      <c r="AZ837">
        <f t="shared" si="305"/>
        <v>2402</v>
      </c>
      <c r="BA837">
        <f t="shared" si="306"/>
        <v>240200</v>
      </c>
      <c r="BB837">
        <f t="shared" si="322"/>
        <v>0</v>
      </c>
      <c r="BC837">
        <f t="shared" si="323"/>
        <v>0</v>
      </c>
    </row>
    <row r="838" spans="1:55">
      <c r="A838">
        <v>12</v>
      </c>
      <c r="B838">
        <v>3</v>
      </c>
      <c r="C838">
        <v>2</v>
      </c>
      <c r="D838">
        <v>1</v>
      </c>
      <c r="E838">
        <v>0</v>
      </c>
      <c r="F838">
        <v>7</v>
      </c>
      <c r="G838">
        <v>6</v>
      </c>
      <c r="H838">
        <v>10</v>
      </c>
      <c r="I838">
        <v>1</v>
      </c>
      <c r="J838">
        <v>5</v>
      </c>
      <c r="K838">
        <v>3</v>
      </c>
      <c r="L838"/>
      <c r="M838"/>
      <c r="N838">
        <f t="shared" si="307"/>
        <v>12</v>
      </c>
      <c r="O838">
        <f t="shared" si="308"/>
        <v>3</v>
      </c>
      <c r="P838">
        <f t="shared" si="309"/>
        <v>2</v>
      </c>
      <c r="Q838">
        <f t="shared" si="310"/>
        <v>1</v>
      </c>
      <c r="R838">
        <f t="shared" si="311"/>
        <v>7</v>
      </c>
      <c r="S838">
        <f t="shared" si="312"/>
        <v>6</v>
      </c>
      <c r="T838">
        <f t="shared" si="312"/>
        <v>10</v>
      </c>
      <c r="U838">
        <f t="shared" si="313"/>
        <v>1</v>
      </c>
      <c r="V838">
        <f t="shared" si="314"/>
        <v>5</v>
      </c>
      <c r="W838">
        <f t="shared" si="315"/>
        <v>9103</v>
      </c>
      <c r="AP838">
        <f t="shared" si="301"/>
        <v>12</v>
      </c>
      <c r="AQ838">
        <f t="shared" si="302"/>
        <v>3</v>
      </c>
      <c r="AR838">
        <f t="shared" si="303"/>
        <v>2</v>
      </c>
      <c r="AS838">
        <f t="shared" si="304"/>
        <v>1</v>
      </c>
      <c r="AT838">
        <f t="shared" si="316"/>
        <v>10</v>
      </c>
      <c r="AU838">
        <f t="shared" si="317"/>
        <v>0</v>
      </c>
      <c r="AV838">
        <f t="shared" si="318"/>
        <v>12</v>
      </c>
      <c r="AW838">
        <f t="shared" si="319"/>
        <v>3</v>
      </c>
      <c r="AX838">
        <f t="shared" si="320"/>
        <v>2</v>
      </c>
      <c r="AY838">
        <f t="shared" si="321"/>
        <v>1</v>
      </c>
      <c r="AZ838">
        <f t="shared" si="305"/>
        <v>9203</v>
      </c>
      <c r="BA838">
        <f t="shared" si="306"/>
        <v>920300</v>
      </c>
      <c r="BB838">
        <f t="shared" si="322"/>
        <v>0</v>
      </c>
      <c r="BC838">
        <f t="shared" si="323"/>
        <v>0</v>
      </c>
    </row>
    <row r="839" spans="1:55">
      <c r="A839">
        <v>12</v>
      </c>
      <c r="B839">
        <v>3</v>
      </c>
      <c r="C839">
        <v>3</v>
      </c>
      <c r="D839">
        <v>11</v>
      </c>
      <c r="E839">
        <v>0</v>
      </c>
      <c r="F839">
        <v>6</v>
      </c>
      <c r="G839">
        <v>4</v>
      </c>
      <c r="H839">
        <v>1</v>
      </c>
      <c r="I839">
        <v>5</v>
      </c>
      <c r="J839">
        <v>1</v>
      </c>
      <c r="K839">
        <v>2</v>
      </c>
      <c r="L839"/>
      <c r="M839"/>
      <c r="N839">
        <f t="shared" si="307"/>
        <v>12</v>
      </c>
      <c r="O839">
        <f t="shared" si="308"/>
        <v>3</v>
      </c>
      <c r="P839">
        <f t="shared" si="309"/>
        <v>3</v>
      </c>
      <c r="Q839">
        <f t="shared" si="310"/>
        <v>11</v>
      </c>
      <c r="R839">
        <f t="shared" si="311"/>
        <v>6</v>
      </c>
      <c r="S839">
        <f t="shared" si="312"/>
        <v>4</v>
      </c>
      <c r="T839">
        <f t="shared" si="312"/>
        <v>1</v>
      </c>
      <c r="U839">
        <f t="shared" si="313"/>
        <v>5</v>
      </c>
      <c r="V839">
        <f t="shared" si="314"/>
        <v>1</v>
      </c>
      <c r="W839">
        <f t="shared" si="315"/>
        <v>8502</v>
      </c>
      <c r="AP839">
        <f t="shared" si="301"/>
        <v>12</v>
      </c>
      <c r="AQ839">
        <f t="shared" si="302"/>
        <v>3</v>
      </c>
      <c r="AR839">
        <f t="shared" si="303"/>
        <v>3</v>
      </c>
      <c r="AS839">
        <f t="shared" si="304"/>
        <v>11</v>
      </c>
      <c r="AT839">
        <f t="shared" si="316"/>
        <v>9</v>
      </c>
      <c r="AU839">
        <f t="shared" si="317"/>
        <v>1</v>
      </c>
      <c r="AV839">
        <f t="shared" si="318"/>
        <v>12</v>
      </c>
      <c r="AW839">
        <f t="shared" si="319"/>
        <v>3</v>
      </c>
      <c r="AX839">
        <f t="shared" si="320"/>
        <v>3</v>
      </c>
      <c r="AY839">
        <f t="shared" si="321"/>
        <v>11</v>
      </c>
      <c r="AZ839">
        <f t="shared" si="305"/>
        <v>9602</v>
      </c>
      <c r="BA839">
        <f t="shared" si="306"/>
        <v>960200</v>
      </c>
      <c r="BB839">
        <f t="shared" si="322"/>
        <v>0</v>
      </c>
      <c r="BC839">
        <f t="shared" si="323"/>
        <v>0</v>
      </c>
    </row>
    <row r="840" spans="1:55">
      <c r="A840">
        <v>12</v>
      </c>
      <c r="B840">
        <v>3</v>
      </c>
      <c r="C840">
        <v>4</v>
      </c>
      <c r="D840">
        <v>9</v>
      </c>
      <c r="E840">
        <v>0</v>
      </c>
      <c r="F840">
        <v>1</v>
      </c>
      <c r="G840">
        <v>2</v>
      </c>
      <c r="H840">
        <v>15</v>
      </c>
      <c r="I840">
        <v>2</v>
      </c>
      <c r="J840">
        <v>0</v>
      </c>
      <c r="K840">
        <v>1</v>
      </c>
      <c r="L840"/>
      <c r="M840"/>
      <c r="N840">
        <f t="shared" si="307"/>
        <v>12</v>
      </c>
      <c r="O840">
        <f t="shared" si="308"/>
        <v>3</v>
      </c>
      <c r="P840">
        <f t="shared" si="309"/>
        <v>4</v>
      </c>
      <c r="Q840">
        <f t="shared" si="310"/>
        <v>9</v>
      </c>
      <c r="R840">
        <f t="shared" si="311"/>
        <v>1</v>
      </c>
      <c r="S840">
        <f t="shared" si="312"/>
        <v>2</v>
      </c>
      <c r="T840">
        <f t="shared" si="312"/>
        <v>15</v>
      </c>
      <c r="U840">
        <f t="shared" si="313"/>
        <v>2</v>
      </c>
      <c r="V840">
        <f t="shared" si="314"/>
        <v>0</v>
      </c>
      <c r="W840">
        <f t="shared" si="315"/>
        <v>1201</v>
      </c>
      <c r="AP840">
        <f t="shared" si="301"/>
        <v>12</v>
      </c>
      <c r="AQ840">
        <f t="shared" si="302"/>
        <v>3</v>
      </c>
      <c r="AR840">
        <f t="shared" si="303"/>
        <v>4</v>
      </c>
      <c r="AS840">
        <f t="shared" si="304"/>
        <v>9</v>
      </c>
      <c r="AT840">
        <f t="shared" si="316"/>
        <v>4</v>
      </c>
      <c r="AU840">
        <f t="shared" si="317"/>
        <v>4</v>
      </c>
      <c r="AV840">
        <f t="shared" si="318"/>
        <v>12</v>
      </c>
      <c r="AW840">
        <f t="shared" si="319"/>
        <v>3</v>
      </c>
      <c r="AX840">
        <f t="shared" si="320"/>
        <v>4</v>
      </c>
      <c r="AY840">
        <f t="shared" si="321"/>
        <v>9</v>
      </c>
      <c r="AZ840">
        <f t="shared" si="305"/>
        <v>2101</v>
      </c>
      <c r="BA840">
        <f t="shared" si="306"/>
        <v>210100</v>
      </c>
      <c r="BB840">
        <f t="shared" si="322"/>
        <v>0</v>
      </c>
      <c r="BC840">
        <f t="shared" si="323"/>
        <v>0</v>
      </c>
    </row>
    <row r="841" spans="1:55">
      <c r="A841">
        <v>12</v>
      </c>
      <c r="B841">
        <v>3</v>
      </c>
      <c r="C841">
        <v>5</v>
      </c>
      <c r="D841">
        <v>2</v>
      </c>
      <c r="E841">
        <v>0</v>
      </c>
      <c r="F841">
        <v>4</v>
      </c>
      <c r="G841">
        <v>10</v>
      </c>
      <c r="H841">
        <v>9</v>
      </c>
      <c r="I841">
        <v>3</v>
      </c>
      <c r="J841">
        <v>3</v>
      </c>
      <c r="K841">
        <v>1</v>
      </c>
      <c r="L841"/>
      <c r="M841"/>
      <c r="N841">
        <f t="shared" si="307"/>
        <v>12</v>
      </c>
      <c r="O841">
        <f t="shared" si="308"/>
        <v>3</v>
      </c>
      <c r="P841">
        <f t="shared" si="309"/>
        <v>5</v>
      </c>
      <c r="Q841">
        <f t="shared" si="310"/>
        <v>2</v>
      </c>
      <c r="R841">
        <f t="shared" si="311"/>
        <v>4</v>
      </c>
      <c r="S841">
        <f t="shared" si="312"/>
        <v>10</v>
      </c>
      <c r="T841">
        <f t="shared" si="312"/>
        <v>9</v>
      </c>
      <c r="U841">
        <f t="shared" si="313"/>
        <v>3</v>
      </c>
      <c r="V841">
        <f t="shared" si="314"/>
        <v>3</v>
      </c>
      <c r="W841">
        <f t="shared" si="315"/>
        <v>6301</v>
      </c>
      <c r="AP841">
        <f t="shared" si="301"/>
        <v>12</v>
      </c>
      <c r="AQ841">
        <f t="shared" si="302"/>
        <v>3</v>
      </c>
      <c r="AR841">
        <f t="shared" si="303"/>
        <v>5</v>
      </c>
      <c r="AS841">
        <f t="shared" si="304"/>
        <v>2</v>
      </c>
      <c r="AT841">
        <f t="shared" si="316"/>
        <v>7</v>
      </c>
      <c r="AU841">
        <f t="shared" si="317"/>
        <v>0</v>
      </c>
      <c r="AV841">
        <f t="shared" si="318"/>
        <v>12</v>
      </c>
      <c r="AW841">
        <f t="shared" si="319"/>
        <v>3</v>
      </c>
      <c r="AX841">
        <f t="shared" si="320"/>
        <v>5</v>
      </c>
      <c r="AY841">
        <f t="shared" si="321"/>
        <v>2</v>
      </c>
      <c r="AZ841">
        <f t="shared" si="305"/>
        <v>6501</v>
      </c>
      <c r="BA841">
        <f t="shared" si="306"/>
        <v>650100</v>
      </c>
      <c r="BB841">
        <f t="shared" si="322"/>
        <v>0</v>
      </c>
      <c r="BC841">
        <f t="shared" si="323"/>
        <v>0</v>
      </c>
    </row>
    <row r="842" spans="1:55">
      <c r="A842">
        <v>12</v>
      </c>
      <c r="B842">
        <v>4</v>
      </c>
      <c r="C842">
        <v>1</v>
      </c>
      <c r="D842">
        <v>20</v>
      </c>
      <c r="E842">
        <v>0</v>
      </c>
      <c r="F842">
        <v>7</v>
      </c>
      <c r="G842">
        <v>7</v>
      </c>
      <c r="H842">
        <v>15</v>
      </c>
      <c r="I842">
        <v>1</v>
      </c>
      <c r="J842">
        <v>7</v>
      </c>
      <c r="K842">
        <v>1</v>
      </c>
      <c r="L842"/>
      <c r="M842"/>
      <c r="N842">
        <f t="shared" si="307"/>
        <v>12</v>
      </c>
      <c r="O842">
        <f t="shared" si="308"/>
        <v>4</v>
      </c>
      <c r="P842">
        <f t="shared" si="309"/>
        <v>1</v>
      </c>
      <c r="Q842">
        <f t="shared" si="310"/>
        <v>20</v>
      </c>
      <c r="R842">
        <f t="shared" si="311"/>
        <v>7</v>
      </c>
      <c r="S842">
        <f t="shared" si="312"/>
        <v>7</v>
      </c>
      <c r="T842">
        <f t="shared" si="312"/>
        <v>15</v>
      </c>
      <c r="U842">
        <f t="shared" si="313"/>
        <v>1</v>
      </c>
      <c r="V842">
        <f t="shared" si="314"/>
        <v>7</v>
      </c>
      <c r="W842">
        <f t="shared" si="315"/>
        <v>9101</v>
      </c>
      <c r="AP842">
        <f t="shared" si="301"/>
        <v>12</v>
      </c>
      <c r="AQ842">
        <f t="shared" si="302"/>
        <v>4</v>
      </c>
      <c r="AR842">
        <f t="shared" si="303"/>
        <v>1</v>
      </c>
      <c r="AS842">
        <f t="shared" si="304"/>
        <v>20</v>
      </c>
      <c r="AT842">
        <f t="shared" si="316"/>
        <v>10</v>
      </c>
      <c r="AU842">
        <f t="shared" si="317"/>
        <v>7</v>
      </c>
      <c r="AV842">
        <f t="shared" si="318"/>
        <v>12</v>
      </c>
      <c r="AW842">
        <f t="shared" si="319"/>
        <v>4</v>
      </c>
      <c r="AX842">
        <f t="shared" si="320"/>
        <v>1</v>
      </c>
      <c r="AY842">
        <f t="shared" si="321"/>
        <v>20</v>
      </c>
      <c r="AZ842">
        <f t="shared" si="305"/>
        <v>11101</v>
      </c>
      <c r="BA842">
        <f t="shared" si="306"/>
        <v>1110100</v>
      </c>
      <c r="BB842">
        <f t="shared" si="322"/>
        <v>0</v>
      </c>
      <c r="BC842">
        <f t="shared" si="323"/>
        <v>0</v>
      </c>
    </row>
    <row r="843" spans="1:55">
      <c r="A843">
        <v>12</v>
      </c>
      <c r="B843">
        <v>4</v>
      </c>
      <c r="C843">
        <v>2</v>
      </c>
      <c r="D843">
        <v>16</v>
      </c>
      <c r="E843">
        <v>0</v>
      </c>
      <c r="F843">
        <v>1</v>
      </c>
      <c r="G843">
        <v>8</v>
      </c>
      <c r="H843">
        <v>1</v>
      </c>
      <c r="I843">
        <v>4</v>
      </c>
      <c r="J843">
        <v>0</v>
      </c>
      <c r="K843">
        <v>2</v>
      </c>
      <c r="L843"/>
      <c r="M843"/>
      <c r="N843">
        <f t="shared" si="307"/>
        <v>12</v>
      </c>
      <c r="O843">
        <f t="shared" si="308"/>
        <v>4</v>
      </c>
      <c r="P843">
        <f t="shared" si="309"/>
        <v>2</v>
      </c>
      <c r="Q843">
        <f t="shared" si="310"/>
        <v>16</v>
      </c>
      <c r="R843">
        <f t="shared" si="311"/>
        <v>1</v>
      </c>
      <c r="S843">
        <f t="shared" si="312"/>
        <v>8</v>
      </c>
      <c r="T843">
        <f t="shared" si="312"/>
        <v>1</v>
      </c>
      <c r="U843">
        <f t="shared" si="313"/>
        <v>4</v>
      </c>
      <c r="V843">
        <f t="shared" si="314"/>
        <v>0</v>
      </c>
      <c r="W843">
        <f t="shared" si="315"/>
        <v>1402</v>
      </c>
      <c r="AP843">
        <f t="shared" si="301"/>
        <v>12</v>
      </c>
      <c r="AQ843">
        <f t="shared" si="302"/>
        <v>4</v>
      </c>
      <c r="AR843">
        <f t="shared" si="303"/>
        <v>2</v>
      </c>
      <c r="AS843">
        <f t="shared" si="304"/>
        <v>16</v>
      </c>
      <c r="AT843">
        <f t="shared" si="316"/>
        <v>4</v>
      </c>
      <c r="AU843">
        <f t="shared" si="317"/>
        <v>5</v>
      </c>
      <c r="AV843">
        <f t="shared" si="318"/>
        <v>12</v>
      </c>
      <c r="AW843">
        <f t="shared" si="319"/>
        <v>4</v>
      </c>
      <c r="AX843">
        <f t="shared" si="320"/>
        <v>2</v>
      </c>
      <c r="AY843">
        <f t="shared" si="321"/>
        <v>16</v>
      </c>
      <c r="AZ843">
        <f t="shared" si="305"/>
        <v>3002</v>
      </c>
      <c r="BA843">
        <f t="shared" si="306"/>
        <v>300200</v>
      </c>
      <c r="BB843">
        <f t="shared" si="322"/>
        <v>0</v>
      </c>
      <c r="BC843">
        <f t="shared" si="323"/>
        <v>0</v>
      </c>
    </row>
    <row r="844" spans="1:55">
      <c r="A844">
        <v>12</v>
      </c>
      <c r="B844">
        <v>4</v>
      </c>
      <c r="C844">
        <v>3</v>
      </c>
      <c r="D844">
        <v>12</v>
      </c>
      <c r="E844">
        <v>0</v>
      </c>
      <c r="F844">
        <v>5</v>
      </c>
      <c r="G844">
        <v>9</v>
      </c>
      <c r="H844">
        <v>2</v>
      </c>
      <c r="I844">
        <v>3</v>
      </c>
      <c r="J844">
        <v>5</v>
      </c>
      <c r="K844">
        <v>3</v>
      </c>
      <c r="L844"/>
      <c r="M844"/>
      <c r="N844">
        <f t="shared" si="307"/>
        <v>12</v>
      </c>
      <c r="O844">
        <f t="shared" si="308"/>
        <v>4</v>
      </c>
      <c r="P844">
        <f t="shared" si="309"/>
        <v>3</v>
      </c>
      <c r="Q844">
        <f t="shared" si="310"/>
        <v>12</v>
      </c>
      <c r="R844">
        <f t="shared" si="311"/>
        <v>5</v>
      </c>
      <c r="S844">
        <f t="shared" si="312"/>
        <v>9</v>
      </c>
      <c r="T844">
        <f t="shared" si="312"/>
        <v>2</v>
      </c>
      <c r="U844">
        <f t="shared" si="313"/>
        <v>3</v>
      </c>
      <c r="V844">
        <f t="shared" si="314"/>
        <v>5</v>
      </c>
      <c r="W844">
        <f t="shared" si="315"/>
        <v>7303</v>
      </c>
      <c r="AP844">
        <f t="shared" si="301"/>
        <v>12</v>
      </c>
      <c r="AQ844">
        <f t="shared" si="302"/>
        <v>4</v>
      </c>
      <c r="AR844">
        <f t="shared" si="303"/>
        <v>3</v>
      </c>
      <c r="AS844">
        <f t="shared" si="304"/>
        <v>12</v>
      </c>
      <c r="AT844">
        <f t="shared" si="316"/>
        <v>8</v>
      </c>
      <c r="AU844">
        <f t="shared" si="317"/>
        <v>5</v>
      </c>
      <c r="AV844">
        <f t="shared" si="318"/>
        <v>12</v>
      </c>
      <c r="AW844">
        <f t="shared" si="319"/>
        <v>4</v>
      </c>
      <c r="AX844">
        <f t="shared" si="320"/>
        <v>3</v>
      </c>
      <c r="AY844">
        <f t="shared" si="321"/>
        <v>12</v>
      </c>
      <c r="AZ844">
        <f t="shared" si="305"/>
        <v>8503</v>
      </c>
      <c r="BA844">
        <f t="shared" si="306"/>
        <v>850300</v>
      </c>
      <c r="BB844">
        <f t="shared" si="322"/>
        <v>0</v>
      </c>
      <c r="BC844">
        <f t="shared" si="323"/>
        <v>0</v>
      </c>
    </row>
    <row r="845" spans="1:55">
      <c r="A845">
        <v>12</v>
      </c>
      <c r="B845">
        <v>4</v>
      </c>
      <c r="C845">
        <v>4</v>
      </c>
      <c r="D845">
        <v>0</v>
      </c>
      <c r="E845">
        <v>5</v>
      </c>
      <c r="F845">
        <v>2</v>
      </c>
      <c r="G845">
        <v>11</v>
      </c>
      <c r="H845">
        <v>4</v>
      </c>
      <c r="I845">
        <v>5</v>
      </c>
      <c r="J845">
        <v>0</v>
      </c>
      <c r="K845">
        <v>2</v>
      </c>
      <c r="L845"/>
      <c r="M845"/>
      <c r="N845">
        <f t="shared" si="307"/>
        <v>12</v>
      </c>
      <c r="O845">
        <f t="shared" si="308"/>
        <v>4</v>
      </c>
      <c r="P845">
        <f t="shared" si="309"/>
        <v>4</v>
      </c>
      <c r="Q845">
        <f t="shared" si="310"/>
        <v>5</v>
      </c>
      <c r="R845">
        <f t="shared" si="311"/>
        <v>2</v>
      </c>
      <c r="S845">
        <f t="shared" si="312"/>
        <v>11</v>
      </c>
      <c r="T845">
        <f t="shared" si="312"/>
        <v>4</v>
      </c>
      <c r="U845">
        <f t="shared" si="313"/>
        <v>5</v>
      </c>
      <c r="V845">
        <f t="shared" si="314"/>
        <v>0</v>
      </c>
      <c r="W845">
        <f t="shared" si="315"/>
        <v>4502</v>
      </c>
      <c r="AP845">
        <f t="shared" si="301"/>
        <v>12</v>
      </c>
      <c r="AQ845">
        <f t="shared" si="302"/>
        <v>4</v>
      </c>
      <c r="AR845">
        <f t="shared" si="303"/>
        <v>4</v>
      </c>
      <c r="AS845">
        <f t="shared" si="304"/>
        <v>0</v>
      </c>
      <c r="AT845">
        <f t="shared" si="316"/>
        <v>5</v>
      </c>
      <c r="AU845">
        <f t="shared" si="317"/>
        <v>0</v>
      </c>
      <c r="AV845">
        <f t="shared" si="318"/>
        <v>12</v>
      </c>
      <c r="AW845">
        <f t="shared" si="319"/>
        <v>4</v>
      </c>
      <c r="AX845">
        <f t="shared" si="320"/>
        <v>4</v>
      </c>
      <c r="AY845">
        <f t="shared" si="321"/>
        <v>5</v>
      </c>
      <c r="AZ845">
        <f t="shared" si="305"/>
        <v>4502</v>
      </c>
      <c r="BA845">
        <f t="shared" si="306"/>
        <v>450200</v>
      </c>
      <c r="BB845">
        <f t="shared" si="322"/>
        <v>0</v>
      </c>
      <c r="BC845">
        <f t="shared" si="323"/>
        <v>0</v>
      </c>
    </row>
    <row r="846" spans="1:55">
      <c r="A846">
        <v>12</v>
      </c>
      <c r="B846">
        <v>4</v>
      </c>
      <c r="C846">
        <v>5</v>
      </c>
      <c r="D846">
        <v>10</v>
      </c>
      <c r="E846">
        <v>0</v>
      </c>
      <c r="F846">
        <v>3</v>
      </c>
      <c r="G846">
        <v>12</v>
      </c>
      <c r="H846">
        <v>10</v>
      </c>
      <c r="I846">
        <v>2</v>
      </c>
      <c r="J846">
        <v>6</v>
      </c>
      <c r="K846">
        <v>3</v>
      </c>
      <c r="L846"/>
      <c r="M846"/>
      <c r="N846">
        <f t="shared" si="307"/>
        <v>12</v>
      </c>
      <c r="O846">
        <f t="shared" si="308"/>
        <v>4</v>
      </c>
      <c r="P846">
        <f t="shared" si="309"/>
        <v>5</v>
      </c>
      <c r="Q846">
        <f t="shared" si="310"/>
        <v>10</v>
      </c>
      <c r="R846">
        <f t="shared" si="311"/>
        <v>3</v>
      </c>
      <c r="S846">
        <f t="shared" si="312"/>
        <v>12</v>
      </c>
      <c r="T846">
        <f t="shared" si="312"/>
        <v>10</v>
      </c>
      <c r="U846">
        <f t="shared" si="313"/>
        <v>2</v>
      </c>
      <c r="V846">
        <f t="shared" si="314"/>
        <v>6</v>
      </c>
      <c r="W846">
        <f t="shared" si="315"/>
        <v>5203</v>
      </c>
      <c r="AP846">
        <f t="shared" si="301"/>
        <v>12</v>
      </c>
      <c r="AQ846">
        <f t="shared" si="302"/>
        <v>4</v>
      </c>
      <c r="AR846">
        <f t="shared" si="303"/>
        <v>5</v>
      </c>
      <c r="AS846">
        <f t="shared" si="304"/>
        <v>10</v>
      </c>
      <c r="AT846">
        <f t="shared" si="316"/>
        <v>6</v>
      </c>
      <c r="AU846">
        <f t="shared" si="317"/>
        <v>6</v>
      </c>
      <c r="AV846">
        <f t="shared" si="318"/>
        <v>12</v>
      </c>
      <c r="AW846">
        <f t="shared" si="319"/>
        <v>4</v>
      </c>
      <c r="AX846">
        <f t="shared" si="320"/>
        <v>5</v>
      </c>
      <c r="AY846">
        <f t="shared" si="321"/>
        <v>10</v>
      </c>
      <c r="AZ846">
        <f t="shared" si="305"/>
        <v>6203</v>
      </c>
      <c r="BA846">
        <f t="shared" si="306"/>
        <v>620300</v>
      </c>
      <c r="BB846">
        <f t="shared" si="322"/>
        <v>0</v>
      </c>
      <c r="BC846">
        <f t="shared" si="323"/>
        <v>0</v>
      </c>
    </row>
    <row r="847" spans="1:55">
      <c r="A847">
        <v>12</v>
      </c>
      <c r="B847">
        <v>5</v>
      </c>
      <c r="C847">
        <v>1</v>
      </c>
      <c r="D847">
        <v>7</v>
      </c>
      <c r="E847">
        <v>0</v>
      </c>
      <c r="F847">
        <v>3</v>
      </c>
      <c r="G847">
        <v>6</v>
      </c>
      <c r="H847">
        <v>14</v>
      </c>
      <c r="I847">
        <v>1</v>
      </c>
      <c r="J847">
        <v>4</v>
      </c>
      <c r="K847">
        <v>3</v>
      </c>
      <c r="L847"/>
      <c r="M847"/>
      <c r="N847">
        <f t="shared" si="307"/>
        <v>12</v>
      </c>
      <c r="O847">
        <f t="shared" si="308"/>
        <v>5</v>
      </c>
      <c r="P847">
        <f t="shared" si="309"/>
        <v>1</v>
      </c>
      <c r="Q847">
        <f t="shared" si="310"/>
        <v>7</v>
      </c>
      <c r="R847">
        <f t="shared" si="311"/>
        <v>3</v>
      </c>
      <c r="S847">
        <f t="shared" si="312"/>
        <v>6</v>
      </c>
      <c r="T847">
        <f t="shared" si="312"/>
        <v>14</v>
      </c>
      <c r="U847">
        <f t="shared" si="313"/>
        <v>1</v>
      </c>
      <c r="V847">
        <f t="shared" si="314"/>
        <v>4</v>
      </c>
      <c r="W847">
        <f t="shared" si="315"/>
        <v>5103</v>
      </c>
      <c r="AP847">
        <f t="shared" si="301"/>
        <v>12</v>
      </c>
      <c r="AQ847">
        <f t="shared" si="302"/>
        <v>5</v>
      </c>
      <c r="AR847">
        <f t="shared" si="303"/>
        <v>1</v>
      </c>
      <c r="AS847">
        <f t="shared" si="304"/>
        <v>7</v>
      </c>
      <c r="AT847">
        <f t="shared" si="316"/>
        <v>6</v>
      </c>
      <c r="AU847">
        <f t="shared" si="317"/>
        <v>4</v>
      </c>
      <c r="AV847">
        <f t="shared" si="318"/>
        <v>12</v>
      </c>
      <c r="AW847">
        <f t="shared" si="319"/>
        <v>5</v>
      </c>
      <c r="AX847">
        <f t="shared" si="320"/>
        <v>1</v>
      </c>
      <c r="AY847">
        <f t="shared" si="321"/>
        <v>7</v>
      </c>
      <c r="AZ847">
        <f t="shared" si="305"/>
        <v>5803</v>
      </c>
      <c r="BA847">
        <f t="shared" si="306"/>
        <v>580300</v>
      </c>
      <c r="BB847">
        <f t="shared" si="322"/>
        <v>0</v>
      </c>
      <c r="BC847">
        <f t="shared" si="323"/>
        <v>0</v>
      </c>
    </row>
    <row r="848" spans="1:55">
      <c r="A848">
        <v>12</v>
      </c>
      <c r="B848">
        <v>5</v>
      </c>
      <c r="C848">
        <v>2</v>
      </c>
      <c r="D848">
        <v>0</v>
      </c>
      <c r="E848">
        <v>2</v>
      </c>
      <c r="F848">
        <v>2</v>
      </c>
      <c r="G848">
        <v>2</v>
      </c>
      <c r="H848">
        <v>16</v>
      </c>
      <c r="I848">
        <v>5</v>
      </c>
      <c r="J848">
        <v>0</v>
      </c>
      <c r="K848">
        <v>1</v>
      </c>
      <c r="L848"/>
      <c r="M848"/>
      <c r="N848">
        <f t="shared" si="307"/>
        <v>12</v>
      </c>
      <c r="O848">
        <f t="shared" si="308"/>
        <v>5</v>
      </c>
      <c r="P848">
        <f t="shared" si="309"/>
        <v>2</v>
      </c>
      <c r="Q848">
        <f t="shared" si="310"/>
        <v>2</v>
      </c>
      <c r="R848">
        <f t="shared" si="311"/>
        <v>2</v>
      </c>
      <c r="S848">
        <f t="shared" si="312"/>
        <v>2</v>
      </c>
      <c r="T848">
        <f t="shared" si="312"/>
        <v>16</v>
      </c>
      <c r="U848">
        <f t="shared" si="313"/>
        <v>5</v>
      </c>
      <c r="V848">
        <f t="shared" si="314"/>
        <v>0</v>
      </c>
      <c r="W848">
        <f t="shared" si="315"/>
        <v>4501</v>
      </c>
      <c r="AP848">
        <f t="shared" si="301"/>
        <v>12</v>
      </c>
      <c r="AQ848">
        <f t="shared" si="302"/>
        <v>5</v>
      </c>
      <c r="AR848">
        <f t="shared" si="303"/>
        <v>2</v>
      </c>
      <c r="AS848">
        <f t="shared" si="304"/>
        <v>0</v>
      </c>
      <c r="AT848">
        <f t="shared" si="316"/>
        <v>2</v>
      </c>
      <c r="AU848">
        <f t="shared" si="317"/>
        <v>0</v>
      </c>
      <c r="AV848">
        <f t="shared" si="318"/>
        <v>12</v>
      </c>
      <c r="AW848">
        <f t="shared" si="319"/>
        <v>5</v>
      </c>
      <c r="AX848">
        <f t="shared" si="320"/>
        <v>2</v>
      </c>
      <c r="AY848">
        <f t="shared" si="321"/>
        <v>2</v>
      </c>
      <c r="AZ848">
        <f t="shared" si="305"/>
        <v>4501</v>
      </c>
      <c r="BA848">
        <f t="shared" si="306"/>
        <v>450100</v>
      </c>
      <c r="BB848">
        <f t="shared" si="322"/>
        <v>0</v>
      </c>
      <c r="BC848">
        <f t="shared" si="323"/>
        <v>0</v>
      </c>
    </row>
    <row r="849" spans="1:55">
      <c r="A849">
        <v>12</v>
      </c>
      <c r="B849">
        <v>5</v>
      </c>
      <c r="C849">
        <v>3</v>
      </c>
      <c r="D849">
        <v>19</v>
      </c>
      <c r="E849">
        <v>0</v>
      </c>
      <c r="F849">
        <v>7</v>
      </c>
      <c r="G849">
        <v>5</v>
      </c>
      <c r="H849">
        <v>4</v>
      </c>
      <c r="I849">
        <v>3</v>
      </c>
      <c r="J849">
        <v>3</v>
      </c>
      <c r="K849">
        <v>2</v>
      </c>
      <c r="L849"/>
      <c r="M849"/>
      <c r="N849">
        <f t="shared" si="307"/>
        <v>12</v>
      </c>
      <c r="O849">
        <f t="shared" si="308"/>
        <v>5</v>
      </c>
      <c r="P849">
        <f t="shared" si="309"/>
        <v>3</v>
      </c>
      <c r="Q849">
        <f t="shared" si="310"/>
        <v>19</v>
      </c>
      <c r="R849">
        <f t="shared" si="311"/>
        <v>7</v>
      </c>
      <c r="S849">
        <f t="shared" si="312"/>
        <v>5</v>
      </c>
      <c r="T849">
        <f t="shared" si="312"/>
        <v>4</v>
      </c>
      <c r="U849">
        <f t="shared" si="313"/>
        <v>3</v>
      </c>
      <c r="V849">
        <f t="shared" si="314"/>
        <v>3</v>
      </c>
      <c r="W849">
        <f t="shared" si="315"/>
        <v>9302</v>
      </c>
      <c r="AP849">
        <f t="shared" si="301"/>
        <v>12</v>
      </c>
      <c r="AQ849">
        <f t="shared" si="302"/>
        <v>5</v>
      </c>
      <c r="AR849">
        <f t="shared" si="303"/>
        <v>3</v>
      </c>
      <c r="AS849">
        <f t="shared" si="304"/>
        <v>19</v>
      </c>
      <c r="AT849">
        <f t="shared" si="316"/>
        <v>10</v>
      </c>
      <c r="AU849">
        <f t="shared" si="317"/>
        <v>3</v>
      </c>
      <c r="AV849">
        <f t="shared" si="318"/>
        <v>12</v>
      </c>
      <c r="AW849">
        <f t="shared" si="319"/>
        <v>5</v>
      </c>
      <c r="AX849">
        <f t="shared" si="320"/>
        <v>3</v>
      </c>
      <c r="AY849">
        <f t="shared" si="321"/>
        <v>19</v>
      </c>
      <c r="AZ849">
        <f t="shared" si="305"/>
        <v>11202</v>
      </c>
      <c r="BA849">
        <f t="shared" si="306"/>
        <v>1120200</v>
      </c>
      <c r="BB849">
        <f t="shared" si="322"/>
        <v>0</v>
      </c>
      <c r="BC849">
        <f t="shared" si="323"/>
        <v>0</v>
      </c>
    </row>
    <row r="850" spans="1:55">
      <c r="A850">
        <v>12</v>
      </c>
      <c r="B850">
        <v>5</v>
      </c>
      <c r="C850">
        <v>4</v>
      </c>
      <c r="D850">
        <v>6</v>
      </c>
      <c r="E850">
        <v>0</v>
      </c>
      <c r="F850">
        <v>5</v>
      </c>
      <c r="G850">
        <v>3</v>
      </c>
      <c r="H850">
        <v>13</v>
      </c>
      <c r="I850">
        <v>2</v>
      </c>
      <c r="J850">
        <v>8</v>
      </c>
      <c r="K850">
        <v>3</v>
      </c>
      <c r="L850"/>
      <c r="M850"/>
      <c r="N850">
        <f t="shared" si="307"/>
        <v>12</v>
      </c>
      <c r="O850">
        <f t="shared" si="308"/>
        <v>5</v>
      </c>
      <c r="P850">
        <f t="shared" si="309"/>
        <v>4</v>
      </c>
      <c r="Q850">
        <f t="shared" si="310"/>
        <v>6</v>
      </c>
      <c r="R850">
        <f t="shared" si="311"/>
        <v>5</v>
      </c>
      <c r="S850">
        <f t="shared" si="312"/>
        <v>3</v>
      </c>
      <c r="T850">
        <f t="shared" si="312"/>
        <v>13</v>
      </c>
      <c r="U850">
        <f t="shared" si="313"/>
        <v>2</v>
      </c>
      <c r="V850">
        <f t="shared" si="314"/>
        <v>8</v>
      </c>
      <c r="W850">
        <f t="shared" si="315"/>
        <v>7203</v>
      </c>
      <c r="AP850">
        <f t="shared" si="301"/>
        <v>12</v>
      </c>
      <c r="AQ850">
        <f t="shared" si="302"/>
        <v>5</v>
      </c>
      <c r="AR850">
        <f t="shared" si="303"/>
        <v>4</v>
      </c>
      <c r="AS850">
        <f t="shared" si="304"/>
        <v>6</v>
      </c>
      <c r="AT850">
        <f t="shared" si="316"/>
        <v>8</v>
      </c>
      <c r="AU850">
        <f t="shared" si="317"/>
        <v>8</v>
      </c>
      <c r="AV850">
        <f t="shared" si="318"/>
        <v>12</v>
      </c>
      <c r="AW850">
        <f t="shared" si="319"/>
        <v>5</v>
      </c>
      <c r="AX850">
        <f t="shared" si="320"/>
        <v>4</v>
      </c>
      <c r="AY850">
        <f t="shared" si="321"/>
        <v>6</v>
      </c>
      <c r="AZ850">
        <f t="shared" si="305"/>
        <v>7803</v>
      </c>
      <c r="BA850">
        <f t="shared" si="306"/>
        <v>780300</v>
      </c>
      <c r="BB850">
        <f t="shared" si="322"/>
        <v>0</v>
      </c>
      <c r="BC850">
        <f t="shared" si="323"/>
        <v>0</v>
      </c>
    </row>
    <row r="851" spans="1:55">
      <c r="A851">
        <v>12</v>
      </c>
      <c r="B851">
        <v>5</v>
      </c>
      <c r="C851">
        <v>5</v>
      </c>
      <c r="D851">
        <v>14</v>
      </c>
      <c r="E851">
        <v>0</v>
      </c>
      <c r="F851">
        <v>6</v>
      </c>
      <c r="G851">
        <v>1</v>
      </c>
      <c r="H851">
        <v>11</v>
      </c>
      <c r="I851">
        <v>4</v>
      </c>
      <c r="J851">
        <v>2</v>
      </c>
      <c r="K851">
        <v>2</v>
      </c>
      <c r="L851"/>
      <c r="M851"/>
      <c r="N851">
        <f t="shared" si="307"/>
        <v>12</v>
      </c>
      <c r="O851">
        <f t="shared" si="308"/>
        <v>5</v>
      </c>
      <c r="P851">
        <f t="shared" si="309"/>
        <v>5</v>
      </c>
      <c r="Q851">
        <f t="shared" si="310"/>
        <v>14</v>
      </c>
      <c r="R851">
        <f t="shared" si="311"/>
        <v>6</v>
      </c>
      <c r="S851">
        <f t="shared" si="312"/>
        <v>1</v>
      </c>
      <c r="T851">
        <f t="shared" si="312"/>
        <v>11</v>
      </c>
      <c r="U851">
        <f t="shared" si="313"/>
        <v>4</v>
      </c>
      <c r="V851">
        <f t="shared" si="314"/>
        <v>2</v>
      </c>
      <c r="W851">
        <f t="shared" si="315"/>
        <v>8402</v>
      </c>
      <c r="AP851">
        <f t="shared" si="301"/>
        <v>12</v>
      </c>
      <c r="AQ851">
        <f t="shared" si="302"/>
        <v>5</v>
      </c>
      <c r="AR851">
        <f t="shared" si="303"/>
        <v>5</v>
      </c>
      <c r="AS851">
        <f t="shared" si="304"/>
        <v>14</v>
      </c>
      <c r="AT851">
        <f t="shared" si="316"/>
        <v>9</v>
      </c>
      <c r="AU851">
        <f t="shared" si="317"/>
        <v>2</v>
      </c>
      <c r="AV851">
        <f t="shared" si="318"/>
        <v>12</v>
      </c>
      <c r="AW851">
        <f t="shared" si="319"/>
        <v>5</v>
      </c>
      <c r="AX851">
        <f t="shared" si="320"/>
        <v>5</v>
      </c>
      <c r="AY851">
        <f t="shared" si="321"/>
        <v>14</v>
      </c>
      <c r="AZ851">
        <f t="shared" si="305"/>
        <v>9802</v>
      </c>
      <c r="BA851">
        <f t="shared" si="306"/>
        <v>980200</v>
      </c>
      <c r="BB851">
        <f t="shared" si="322"/>
        <v>0</v>
      </c>
      <c r="BC851">
        <f t="shared" si="323"/>
        <v>0</v>
      </c>
    </row>
    <row r="852" spans="1:55">
      <c r="A852">
        <v>12</v>
      </c>
      <c r="B852">
        <v>6</v>
      </c>
      <c r="C852">
        <v>1</v>
      </c>
      <c r="D852">
        <v>0</v>
      </c>
      <c r="E852">
        <v>21</v>
      </c>
      <c r="F852">
        <v>2</v>
      </c>
      <c r="G852">
        <v>3</v>
      </c>
      <c r="H852">
        <v>6</v>
      </c>
      <c r="I852">
        <v>4</v>
      </c>
      <c r="J852">
        <v>0</v>
      </c>
      <c r="K852">
        <v>2</v>
      </c>
      <c r="L852"/>
      <c r="M852"/>
      <c r="N852">
        <f t="shared" si="307"/>
        <v>12</v>
      </c>
      <c r="O852">
        <f t="shared" si="308"/>
        <v>6</v>
      </c>
      <c r="P852">
        <f t="shared" si="309"/>
        <v>1</v>
      </c>
      <c r="Q852">
        <f t="shared" si="310"/>
        <v>21</v>
      </c>
      <c r="R852">
        <f t="shared" si="311"/>
        <v>2</v>
      </c>
      <c r="S852">
        <f t="shared" si="312"/>
        <v>3</v>
      </c>
      <c r="T852">
        <f t="shared" si="312"/>
        <v>6</v>
      </c>
      <c r="U852">
        <f t="shared" si="313"/>
        <v>4</v>
      </c>
      <c r="V852">
        <f t="shared" si="314"/>
        <v>0</v>
      </c>
      <c r="W852">
        <f t="shared" si="315"/>
        <v>2402</v>
      </c>
      <c r="AP852">
        <f t="shared" si="301"/>
        <v>12</v>
      </c>
      <c r="AQ852">
        <f t="shared" si="302"/>
        <v>6</v>
      </c>
      <c r="AR852">
        <f t="shared" si="303"/>
        <v>1</v>
      </c>
      <c r="AS852">
        <f t="shared" si="304"/>
        <v>0</v>
      </c>
      <c r="AT852">
        <f t="shared" si="316"/>
        <v>21</v>
      </c>
      <c r="AU852">
        <f t="shared" si="317"/>
        <v>0</v>
      </c>
      <c r="AV852">
        <f t="shared" si="318"/>
        <v>12</v>
      </c>
      <c r="AW852">
        <f t="shared" si="319"/>
        <v>6</v>
      </c>
      <c r="AX852">
        <f t="shared" si="320"/>
        <v>1</v>
      </c>
      <c r="AY852">
        <f t="shared" si="321"/>
        <v>21</v>
      </c>
      <c r="AZ852">
        <f t="shared" si="305"/>
        <v>2402</v>
      </c>
      <c r="BA852">
        <f t="shared" si="306"/>
        <v>240200</v>
      </c>
      <c r="BB852">
        <f t="shared" si="322"/>
        <v>0</v>
      </c>
      <c r="BC852">
        <f t="shared" si="323"/>
        <v>0</v>
      </c>
    </row>
    <row r="853" spans="1:55">
      <c r="A853">
        <v>12</v>
      </c>
      <c r="B853">
        <v>6</v>
      </c>
      <c r="C853">
        <v>2</v>
      </c>
      <c r="D853">
        <v>7</v>
      </c>
      <c r="E853">
        <v>0</v>
      </c>
      <c r="F853">
        <v>4</v>
      </c>
      <c r="G853">
        <v>11</v>
      </c>
      <c r="H853">
        <v>5</v>
      </c>
      <c r="I853">
        <v>3</v>
      </c>
      <c r="J853">
        <v>2</v>
      </c>
      <c r="K853">
        <v>3</v>
      </c>
      <c r="L853"/>
      <c r="M853"/>
      <c r="N853">
        <f t="shared" si="307"/>
        <v>12</v>
      </c>
      <c r="O853">
        <f t="shared" si="308"/>
        <v>6</v>
      </c>
      <c r="P853">
        <f t="shared" si="309"/>
        <v>2</v>
      </c>
      <c r="Q853">
        <f t="shared" si="310"/>
        <v>7</v>
      </c>
      <c r="R853">
        <f t="shared" si="311"/>
        <v>4</v>
      </c>
      <c r="S853">
        <f t="shared" si="312"/>
        <v>11</v>
      </c>
      <c r="T853">
        <f t="shared" si="312"/>
        <v>5</v>
      </c>
      <c r="U853">
        <f t="shared" si="313"/>
        <v>3</v>
      </c>
      <c r="V853">
        <f t="shared" si="314"/>
        <v>2</v>
      </c>
      <c r="W853">
        <f t="shared" si="315"/>
        <v>6303</v>
      </c>
      <c r="AP853">
        <f t="shared" si="301"/>
        <v>12</v>
      </c>
      <c r="AQ853">
        <f t="shared" si="302"/>
        <v>6</v>
      </c>
      <c r="AR853">
        <f t="shared" si="303"/>
        <v>2</v>
      </c>
      <c r="AS853">
        <f t="shared" si="304"/>
        <v>7</v>
      </c>
      <c r="AT853">
        <f t="shared" si="316"/>
        <v>7</v>
      </c>
      <c r="AU853">
        <f t="shared" si="317"/>
        <v>2</v>
      </c>
      <c r="AV853">
        <f t="shared" si="318"/>
        <v>12</v>
      </c>
      <c r="AW853">
        <f t="shared" si="319"/>
        <v>6</v>
      </c>
      <c r="AX853">
        <f t="shared" si="320"/>
        <v>2</v>
      </c>
      <c r="AY853">
        <f t="shared" si="321"/>
        <v>7</v>
      </c>
      <c r="AZ853">
        <f t="shared" si="305"/>
        <v>7003</v>
      </c>
      <c r="BA853">
        <f t="shared" si="306"/>
        <v>700300</v>
      </c>
      <c r="BB853">
        <f t="shared" si="322"/>
        <v>0</v>
      </c>
      <c r="BC853">
        <f t="shared" si="323"/>
        <v>0</v>
      </c>
    </row>
    <row r="854" spans="1:55">
      <c r="A854">
        <v>12</v>
      </c>
      <c r="B854">
        <v>6</v>
      </c>
      <c r="C854">
        <v>3</v>
      </c>
      <c r="D854">
        <v>3</v>
      </c>
      <c r="E854">
        <v>0</v>
      </c>
      <c r="F854">
        <v>5</v>
      </c>
      <c r="G854">
        <v>8</v>
      </c>
      <c r="H854">
        <v>3</v>
      </c>
      <c r="I854">
        <v>1</v>
      </c>
      <c r="J854">
        <v>6</v>
      </c>
      <c r="K854">
        <v>2</v>
      </c>
      <c r="L854"/>
      <c r="M854"/>
      <c r="N854">
        <f t="shared" si="307"/>
        <v>12</v>
      </c>
      <c r="O854">
        <f t="shared" si="308"/>
        <v>6</v>
      </c>
      <c r="P854">
        <f t="shared" si="309"/>
        <v>3</v>
      </c>
      <c r="Q854">
        <f t="shared" si="310"/>
        <v>3</v>
      </c>
      <c r="R854">
        <f t="shared" si="311"/>
        <v>5</v>
      </c>
      <c r="S854">
        <f t="shared" si="312"/>
        <v>8</v>
      </c>
      <c r="T854">
        <f t="shared" si="312"/>
        <v>3</v>
      </c>
      <c r="U854">
        <f t="shared" si="313"/>
        <v>1</v>
      </c>
      <c r="V854">
        <f t="shared" si="314"/>
        <v>6</v>
      </c>
      <c r="W854">
        <f t="shared" si="315"/>
        <v>7102</v>
      </c>
      <c r="AP854">
        <f t="shared" si="301"/>
        <v>12</v>
      </c>
      <c r="AQ854">
        <f t="shared" si="302"/>
        <v>6</v>
      </c>
      <c r="AR854">
        <f t="shared" si="303"/>
        <v>3</v>
      </c>
      <c r="AS854">
        <f t="shared" si="304"/>
        <v>3</v>
      </c>
      <c r="AT854">
        <f t="shared" si="316"/>
        <v>8</v>
      </c>
      <c r="AU854">
        <f t="shared" si="317"/>
        <v>0</v>
      </c>
      <c r="AV854">
        <f t="shared" si="318"/>
        <v>12</v>
      </c>
      <c r="AW854">
        <f t="shared" si="319"/>
        <v>6</v>
      </c>
      <c r="AX854">
        <f t="shared" si="320"/>
        <v>3</v>
      </c>
      <c r="AY854">
        <f t="shared" si="321"/>
        <v>3</v>
      </c>
      <c r="AZ854">
        <f t="shared" si="305"/>
        <v>7402</v>
      </c>
      <c r="BA854">
        <f t="shared" si="306"/>
        <v>740200</v>
      </c>
      <c r="BB854">
        <f t="shared" si="322"/>
        <v>0</v>
      </c>
      <c r="BC854">
        <f t="shared" si="323"/>
        <v>0</v>
      </c>
    </row>
    <row r="855" spans="1:55">
      <c r="A855">
        <v>12</v>
      </c>
      <c r="B855">
        <v>6</v>
      </c>
      <c r="C855">
        <v>4</v>
      </c>
      <c r="D855">
        <v>6</v>
      </c>
      <c r="E855">
        <v>0</v>
      </c>
      <c r="F855">
        <v>6</v>
      </c>
      <c r="G855">
        <v>9</v>
      </c>
      <c r="H855">
        <v>3</v>
      </c>
      <c r="I855">
        <v>2</v>
      </c>
      <c r="J855">
        <v>7</v>
      </c>
      <c r="K855">
        <v>1</v>
      </c>
      <c r="L855"/>
      <c r="M855"/>
      <c r="N855">
        <f t="shared" si="307"/>
        <v>12</v>
      </c>
      <c r="O855">
        <f t="shared" si="308"/>
        <v>6</v>
      </c>
      <c r="P855">
        <f t="shared" si="309"/>
        <v>4</v>
      </c>
      <c r="Q855">
        <f t="shared" si="310"/>
        <v>6</v>
      </c>
      <c r="R855">
        <f t="shared" si="311"/>
        <v>6</v>
      </c>
      <c r="S855">
        <f t="shared" si="312"/>
        <v>9</v>
      </c>
      <c r="T855">
        <f t="shared" si="312"/>
        <v>3</v>
      </c>
      <c r="U855">
        <f t="shared" si="313"/>
        <v>2</v>
      </c>
      <c r="V855">
        <f t="shared" si="314"/>
        <v>7</v>
      </c>
      <c r="W855">
        <f t="shared" si="315"/>
        <v>8201</v>
      </c>
      <c r="AP855">
        <f t="shared" si="301"/>
        <v>12</v>
      </c>
      <c r="AQ855">
        <f t="shared" si="302"/>
        <v>6</v>
      </c>
      <c r="AR855">
        <f t="shared" si="303"/>
        <v>4</v>
      </c>
      <c r="AS855">
        <f t="shared" si="304"/>
        <v>6</v>
      </c>
      <c r="AT855">
        <f t="shared" si="316"/>
        <v>9</v>
      </c>
      <c r="AU855">
        <f t="shared" si="317"/>
        <v>7</v>
      </c>
      <c r="AV855">
        <f t="shared" si="318"/>
        <v>12</v>
      </c>
      <c r="AW855">
        <f t="shared" si="319"/>
        <v>6</v>
      </c>
      <c r="AX855">
        <f t="shared" si="320"/>
        <v>4</v>
      </c>
      <c r="AY855">
        <f t="shared" si="321"/>
        <v>6</v>
      </c>
      <c r="AZ855">
        <f t="shared" si="305"/>
        <v>8801</v>
      </c>
      <c r="BA855">
        <f t="shared" si="306"/>
        <v>880100</v>
      </c>
      <c r="BB855">
        <f t="shared" si="322"/>
        <v>0</v>
      </c>
      <c r="BC855">
        <f t="shared" si="323"/>
        <v>0</v>
      </c>
    </row>
    <row r="856" spans="1:55">
      <c r="A856">
        <v>12</v>
      </c>
      <c r="B856">
        <v>6</v>
      </c>
      <c r="C856">
        <v>5</v>
      </c>
      <c r="D856">
        <v>5</v>
      </c>
      <c r="E856">
        <v>0</v>
      </c>
      <c r="F856">
        <v>1</v>
      </c>
      <c r="G856">
        <v>10</v>
      </c>
      <c r="H856">
        <v>7</v>
      </c>
      <c r="I856">
        <v>2</v>
      </c>
      <c r="J856">
        <v>0</v>
      </c>
      <c r="K856">
        <v>3</v>
      </c>
      <c r="L856"/>
      <c r="M856"/>
      <c r="N856">
        <f t="shared" si="307"/>
        <v>12</v>
      </c>
      <c r="O856">
        <f t="shared" si="308"/>
        <v>6</v>
      </c>
      <c r="P856">
        <f t="shared" si="309"/>
        <v>5</v>
      </c>
      <c r="Q856">
        <f t="shared" si="310"/>
        <v>5</v>
      </c>
      <c r="R856">
        <f t="shared" si="311"/>
        <v>1</v>
      </c>
      <c r="S856">
        <f t="shared" si="312"/>
        <v>10</v>
      </c>
      <c r="T856">
        <f t="shared" si="312"/>
        <v>7</v>
      </c>
      <c r="U856">
        <f t="shared" si="313"/>
        <v>2</v>
      </c>
      <c r="V856">
        <f t="shared" si="314"/>
        <v>0</v>
      </c>
      <c r="W856">
        <f t="shared" si="315"/>
        <v>1203</v>
      </c>
      <c r="AP856">
        <f t="shared" si="301"/>
        <v>12</v>
      </c>
      <c r="AQ856">
        <f t="shared" si="302"/>
        <v>6</v>
      </c>
      <c r="AR856">
        <f t="shared" si="303"/>
        <v>5</v>
      </c>
      <c r="AS856">
        <f t="shared" si="304"/>
        <v>5</v>
      </c>
      <c r="AT856">
        <f t="shared" si="316"/>
        <v>4</v>
      </c>
      <c r="AU856">
        <f t="shared" si="317"/>
        <v>6</v>
      </c>
      <c r="AV856">
        <f t="shared" si="318"/>
        <v>12</v>
      </c>
      <c r="AW856">
        <f t="shared" si="319"/>
        <v>6</v>
      </c>
      <c r="AX856">
        <f t="shared" si="320"/>
        <v>5</v>
      </c>
      <c r="AY856">
        <f t="shared" si="321"/>
        <v>5</v>
      </c>
      <c r="AZ856">
        <f t="shared" si="305"/>
        <v>1703</v>
      </c>
      <c r="BA856">
        <f t="shared" si="306"/>
        <v>170300</v>
      </c>
      <c r="BB856">
        <f t="shared" si="322"/>
        <v>0</v>
      </c>
      <c r="BC856">
        <f t="shared" si="323"/>
        <v>0</v>
      </c>
    </row>
    <row r="857" spans="1:55">
      <c r="A857">
        <v>12</v>
      </c>
      <c r="B857">
        <v>7</v>
      </c>
      <c r="C857">
        <v>1</v>
      </c>
      <c r="D857">
        <v>0</v>
      </c>
      <c r="E857">
        <v>15</v>
      </c>
      <c r="F857">
        <v>2</v>
      </c>
      <c r="G857">
        <v>2</v>
      </c>
      <c r="H857">
        <v>6</v>
      </c>
      <c r="I857">
        <v>4</v>
      </c>
      <c r="J857">
        <v>0</v>
      </c>
      <c r="K857">
        <v>3</v>
      </c>
      <c r="L857"/>
      <c r="M857"/>
      <c r="N857">
        <f t="shared" si="307"/>
        <v>12</v>
      </c>
      <c r="O857">
        <f t="shared" si="308"/>
        <v>7</v>
      </c>
      <c r="P857">
        <f t="shared" si="309"/>
        <v>1</v>
      </c>
      <c r="Q857">
        <f t="shared" si="310"/>
        <v>15</v>
      </c>
      <c r="R857">
        <f t="shared" si="311"/>
        <v>2</v>
      </c>
      <c r="S857">
        <f t="shared" si="312"/>
        <v>2</v>
      </c>
      <c r="T857">
        <f t="shared" si="312"/>
        <v>6</v>
      </c>
      <c r="U857">
        <f t="shared" si="313"/>
        <v>4</v>
      </c>
      <c r="V857">
        <f t="shared" si="314"/>
        <v>0</v>
      </c>
      <c r="W857">
        <f t="shared" si="315"/>
        <v>4403</v>
      </c>
      <c r="AP857">
        <f t="shared" si="301"/>
        <v>12</v>
      </c>
      <c r="AQ857">
        <f t="shared" si="302"/>
        <v>7</v>
      </c>
      <c r="AR857">
        <f t="shared" si="303"/>
        <v>1</v>
      </c>
      <c r="AS857">
        <f t="shared" si="304"/>
        <v>0</v>
      </c>
      <c r="AT857">
        <f t="shared" si="316"/>
        <v>15</v>
      </c>
      <c r="AU857">
        <f t="shared" si="317"/>
        <v>0</v>
      </c>
      <c r="AV857">
        <f t="shared" si="318"/>
        <v>12</v>
      </c>
      <c r="AW857">
        <f t="shared" si="319"/>
        <v>7</v>
      </c>
      <c r="AX857">
        <f t="shared" si="320"/>
        <v>1</v>
      </c>
      <c r="AY857">
        <f t="shared" si="321"/>
        <v>15</v>
      </c>
      <c r="AZ857">
        <f t="shared" si="305"/>
        <v>4403</v>
      </c>
      <c r="BA857">
        <f t="shared" si="306"/>
        <v>440300</v>
      </c>
      <c r="BB857">
        <f t="shared" si="322"/>
        <v>0</v>
      </c>
      <c r="BC857">
        <f t="shared" si="323"/>
        <v>0</v>
      </c>
    </row>
    <row r="858" spans="1:55">
      <c r="A858">
        <v>12</v>
      </c>
      <c r="B858">
        <v>7</v>
      </c>
      <c r="C858">
        <v>2</v>
      </c>
      <c r="D858">
        <v>5</v>
      </c>
      <c r="E858">
        <v>0</v>
      </c>
      <c r="F858">
        <v>7</v>
      </c>
      <c r="G858">
        <v>9</v>
      </c>
      <c r="H858">
        <v>7</v>
      </c>
      <c r="I858">
        <v>5</v>
      </c>
      <c r="J858">
        <v>4</v>
      </c>
      <c r="K858">
        <v>3</v>
      </c>
      <c r="L858"/>
      <c r="M858"/>
      <c r="N858">
        <f t="shared" si="307"/>
        <v>12</v>
      </c>
      <c r="O858">
        <f t="shared" si="308"/>
        <v>7</v>
      </c>
      <c r="P858">
        <f t="shared" si="309"/>
        <v>2</v>
      </c>
      <c r="Q858">
        <f t="shared" si="310"/>
        <v>5</v>
      </c>
      <c r="R858">
        <f t="shared" si="311"/>
        <v>7</v>
      </c>
      <c r="S858">
        <f t="shared" si="312"/>
        <v>9</v>
      </c>
      <c r="T858">
        <f t="shared" si="312"/>
        <v>7</v>
      </c>
      <c r="U858">
        <f t="shared" si="313"/>
        <v>5</v>
      </c>
      <c r="V858">
        <f t="shared" si="314"/>
        <v>4</v>
      </c>
      <c r="W858">
        <f t="shared" si="315"/>
        <v>9503</v>
      </c>
      <c r="AP858">
        <f t="shared" si="301"/>
        <v>12</v>
      </c>
      <c r="AQ858">
        <f t="shared" si="302"/>
        <v>7</v>
      </c>
      <c r="AR858">
        <f t="shared" si="303"/>
        <v>2</v>
      </c>
      <c r="AS858">
        <f t="shared" si="304"/>
        <v>5</v>
      </c>
      <c r="AT858">
        <f t="shared" si="316"/>
        <v>10</v>
      </c>
      <c r="AU858">
        <f t="shared" si="317"/>
        <v>4</v>
      </c>
      <c r="AV858">
        <f t="shared" si="318"/>
        <v>12</v>
      </c>
      <c r="AW858">
        <f t="shared" si="319"/>
        <v>7</v>
      </c>
      <c r="AX858">
        <f t="shared" si="320"/>
        <v>2</v>
      </c>
      <c r="AY858">
        <f t="shared" si="321"/>
        <v>5</v>
      </c>
      <c r="AZ858">
        <f t="shared" si="305"/>
        <v>10003</v>
      </c>
      <c r="BA858">
        <f t="shared" si="306"/>
        <v>1000300</v>
      </c>
      <c r="BB858">
        <f t="shared" si="322"/>
        <v>0</v>
      </c>
      <c r="BC858">
        <f t="shared" si="323"/>
        <v>0</v>
      </c>
    </row>
    <row r="859" spans="1:55">
      <c r="A859">
        <v>12</v>
      </c>
      <c r="B859">
        <v>7</v>
      </c>
      <c r="C859">
        <v>3</v>
      </c>
      <c r="D859">
        <v>4</v>
      </c>
      <c r="E859">
        <v>0</v>
      </c>
      <c r="F859">
        <v>1</v>
      </c>
      <c r="G859">
        <v>13</v>
      </c>
      <c r="H859">
        <v>3</v>
      </c>
      <c r="I859">
        <v>1</v>
      </c>
      <c r="J859">
        <v>0</v>
      </c>
      <c r="K859">
        <v>1</v>
      </c>
      <c r="L859"/>
      <c r="M859"/>
      <c r="N859">
        <f t="shared" si="307"/>
        <v>12</v>
      </c>
      <c r="O859">
        <f t="shared" si="308"/>
        <v>7</v>
      </c>
      <c r="P859">
        <f t="shared" si="309"/>
        <v>3</v>
      </c>
      <c r="Q859">
        <f t="shared" si="310"/>
        <v>4</v>
      </c>
      <c r="R859">
        <f t="shared" si="311"/>
        <v>1</v>
      </c>
      <c r="S859">
        <f t="shared" si="312"/>
        <v>13</v>
      </c>
      <c r="T859">
        <f t="shared" si="312"/>
        <v>3</v>
      </c>
      <c r="U859">
        <f t="shared" si="313"/>
        <v>1</v>
      </c>
      <c r="V859">
        <f t="shared" si="314"/>
        <v>0</v>
      </c>
      <c r="W859">
        <f t="shared" si="315"/>
        <v>1101</v>
      </c>
      <c r="AP859">
        <f t="shared" si="301"/>
        <v>12</v>
      </c>
      <c r="AQ859">
        <f t="shared" si="302"/>
        <v>7</v>
      </c>
      <c r="AR859">
        <f t="shared" si="303"/>
        <v>3</v>
      </c>
      <c r="AS859">
        <f t="shared" si="304"/>
        <v>4</v>
      </c>
      <c r="AT859">
        <f t="shared" si="316"/>
        <v>4</v>
      </c>
      <c r="AU859">
        <f t="shared" si="317"/>
        <v>0</v>
      </c>
      <c r="AV859">
        <f t="shared" si="318"/>
        <v>12</v>
      </c>
      <c r="AW859">
        <f t="shared" si="319"/>
        <v>7</v>
      </c>
      <c r="AX859">
        <f t="shared" si="320"/>
        <v>3</v>
      </c>
      <c r="AY859">
        <f t="shared" si="321"/>
        <v>4</v>
      </c>
      <c r="AZ859">
        <f t="shared" si="305"/>
        <v>1501</v>
      </c>
      <c r="BA859">
        <f t="shared" si="306"/>
        <v>150100</v>
      </c>
      <c r="BB859">
        <f t="shared" si="322"/>
        <v>0</v>
      </c>
      <c r="BC859">
        <f t="shared" si="323"/>
        <v>0</v>
      </c>
    </row>
    <row r="860" spans="1:55">
      <c r="A860">
        <v>12</v>
      </c>
      <c r="B860">
        <v>7</v>
      </c>
      <c r="C860">
        <v>4</v>
      </c>
      <c r="D860">
        <v>17</v>
      </c>
      <c r="E860">
        <v>0</v>
      </c>
      <c r="F860">
        <v>5</v>
      </c>
      <c r="G860">
        <v>8</v>
      </c>
      <c r="H860">
        <v>17</v>
      </c>
      <c r="I860">
        <v>2</v>
      </c>
      <c r="J860">
        <v>1</v>
      </c>
      <c r="K860">
        <v>1</v>
      </c>
      <c r="L860"/>
      <c r="M860"/>
      <c r="N860">
        <f t="shared" si="307"/>
        <v>12</v>
      </c>
      <c r="O860">
        <f t="shared" si="308"/>
        <v>7</v>
      </c>
      <c r="P860">
        <f t="shared" si="309"/>
        <v>4</v>
      </c>
      <c r="Q860">
        <f t="shared" si="310"/>
        <v>17</v>
      </c>
      <c r="R860">
        <f t="shared" si="311"/>
        <v>5</v>
      </c>
      <c r="S860">
        <f t="shared" si="312"/>
        <v>8</v>
      </c>
      <c r="T860">
        <f t="shared" si="312"/>
        <v>17</v>
      </c>
      <c r="U860">
        <f t="shared" si="313"/>
        <v>2</v>
      </c>
      <c r="V860">
        <f t="shared" si="314"/>
        <v>1</v>
      </c>
      <c r="W860">
        <f t="shared" si="315"/>
        <v>7201</v>
      </c>
      <c r="AP860">
        <f t="shared" si="301"/>
        <v>12</v>
      </c>
      <c r="AQ860">
        <f t="shared" si="302"/>
        <v>7</v>
      </c>
      <c r="AR860">
        <f t="shared" si="303"/>
        <v>4</v>
      </c>
      <c r="AS860">
        <f t="shared" si="304"/>
        <v>17</v>
      </c>
      <c r="AT860">
        <f t="shared" si="316"/>
        <v>8</v>
      </c>
      <c r="AU860">
        <f t="shared" si="317"/>
        <v>1</v>
      </c>
      <c r="AV860">
        <f t="shared" si="318"/>
        <v>12</v>
      </c>
      <c r="AW860">
        <f t="shared" si="319"/>
        <v>7</v>
      </c>
      <c r="AX860">
        <f t="shared" si="320"/>
        <v>4</v>
      </c>
      <c r="AY860">
        <f t="shared" si="321"/>
        <v>17</v>
      </c>
      <c r="AZ860">
        <f t="shared" si="305"/>
        <v>8901</v>
      </c>
      <c r="BA860">
        <f t="shared" si="306"/>
        <v>890100</v>
      </c>
      <c r="BB860">
        <f t="shared" si="322"/>
        <v>0</v>
      </c>
      <c r="BC860">
        <f t="shared" si="323"/>
        <v>0</v>
      </c>
    </row>
    <row r="861" spans="1:55">
      <c r="A861">
        <v>12</v>
      </c>
      <c r="B861">
        <v>7</v>
      </c>
      <c r="C861">
        <v>5</v>
      </c>
      <c r="D861">
        <v>13</v>
      </c>
      <c r="E861">
        <v>0</v>
      </c>
      <c r="F861">
        <v>4</v>
      </c>
      <c r="G861">
        <v>3</v>
      </c>
      <c r="H861">
        <v>5</v>
      </c>
      <c r="I861">
        <v>3</v>
      </c>
      <c r="J861">
        <v>5</v>
      </c>
      <c r="K861">
        <v>2</v>
      </c>
      <c r="L861"/>
      <c r="M861"/>
      <c r="N861">
        <f t="shared" si="307"/>
        <v>12</v>
      </c>
      <c r="O861">
        <f t="shared" si="308"/>
        <v>7</v>
      </c>
      <c r="P861">
        <f t="shared" si="309"/>
        <v>5</v>
      </c>
      <c r="Q861">
        <f t="shared" si="310"/>
        <v>13</v>
      </c>
      <c r="R861">
        <f t="shared" si="311"/>
        <v>4</v>
      </c>
      <c r="S861">
        <f t="shared" si="312"/>
        <v>3</v>
      </c>
      <c r="T861">
        <f t="shared" si="312"/>
        <v>5</v>
      </c>
      <c r="U861">
        <f t="shared" si="313"/>
        <v>3</v>
      </c>
      <c r="V861">
        <f t="shared" si="314"/>
        <v>5</v>
      </c>
      <c r="W861">
        <f t="shared" si="315"/>
        <v>6302</v>
      </c>
      <c r="AP861">
        <f t="shared" si="301"/>
        <v>12</v>
      </c>
      <c r="AQ861">
        <f t="shared" si="302"/>
        <v>7</v>
      </c>
      <c r="AR861">
        <f t="shared" si="303"/>
        <v>5</v>
      </c>
      <c r="AS861">
        <f t="shared" si="304"/>
        <v>13</v>
      </c>
      <c r="AT861">
        <f t="shared" si="316"/>
        <v>7</v>
      </c>
      <c r="AU861">
        <f t="shared" si="317"/>
        <v>5</v>
      </c>
      <c r="AV861">
        <f t="shared" si="318"/>
        <v>12</v>
      </c>
      <c r="AW861">
        <f t="shared" si="319"/>
        <v>7</v>
      </c>
      <c r="AX861">
        <f t="shared" si="320"/>
        <v>5</v>
      </c>
      <c r="AY861">
        <f t="shared" si="321"/>
        <v>13</v>
      </c>
      <c r="AZ861">
        <f t="shared" si="305"/>
        <v>7602</v>
      </c>
      <c r="BA861">
        <f t="shared" si="306"/>
        <v>760200</v>
      </c>
      <c r="BB861">
        <f t="shared" si="322"/>
        <v>0</v>
      </c>
      <c r="BC861">
        <f t="shared" si="323"/>
        <v>0</v>
      </c>
    </row>
    <row r="862" spans="1:55">
      <c r="A862">
        <v>12</v>
      </c>
      <c r="B862">
        <v>8</v>
      </c>
      <c r="C862">
        <v>1</v>
      </c>
      <c r="D862">
        <v>4</v>
      </c>
      <c r="E862">
        <v>0</v>
      </c>
      <c r="F862">
        <v>7</v>
      </c>
      <c r="G862">
        <v>4</v>
      </c>
      <c r="H862">
        <v>2</v>
      </c>
      <c r="I862">
        <v>1</v>
      </c>
      <c r="J862">
        <v>2</v>
      </c>
      <c r="K862">
        <v>2</v>
      </c>
      <c r="L862"/>
      <c r="M862"/>
      <c r="N862">
        <f t="shared" si="307"/>
        <v>12</v>
      </c>
      <c r="O862">
        <f t="shared" si="308"/>
        <v>8</v>
      </c>
      <c r="P862">
        <f t="shared" si="309"/>
        <v>1</v>
      </c>
      <c r="Q862">
        <f t="shared" si="310"/>
        <v>4</v>
      </c>
      <c r="R862">
        <f t="shared" si="311"/>
        <v>7</v>
      </c>
      <c r="S862">
        <f t="shared" si="312"/>
        <v>4</v>
      </c>
      <c r="T862">
        <f t="shared" si="312"/>
        <v>2</v>
      </c>
      <c r="U862">
        <f t="shared" si="313"/>
        <v>1</v>
      </c>
      <c r="V862">
        <f t="shared" si="314"/>
        <v>2</v>
      </c>
      <c r="W862">
        <f t="shared" si="315"/>
        <v>9102</v>
      </c>
      <c r="AP862">
        <f t="shared" si="301"/>
        <v>12</v>
      </c>
      <c r="AQ862">
        <f t="shared" si="302"/>
        <v>8</v>
      </c>
      <c r="AR862">
        <f t="shared" si="303"/>
        <v>1</v>
      </c>
      <c r="AS862">
        <f t="shared" si="304"/>
        <v>4</v>
      </c>
      <c r="AT862">
        <f t="shared" si="316"/>
        <v>10</v>
      </c>
      <c r="AU862">
        <f t="shared" si="317"/>
        <v>0</v>
      </c>
      <c r="AV862">
        <f t="shared" si="318"/>
        <v>12</v>
      </c>
      <c r="AW862">
        <f t="shared" si="319"/>
        <v>8</v>
      </c>
      <c r="AX862">
        <f t="shared" si="320"/>
        <v>1</v>
      </c>
      <c r="AY862">
        <f t="shared" si="321"/>
        <v>4</v>
      </c>
      <c r="AZ862">
        <f t="shared" si="305"/>
        <v>9502</v>
      </c>
      <c r="BA862">
        <f t="shared" si="306"/>
        <v>950200</v>
      </c>
      <c r="BB862">
        <f t="shared" si="322"/>
        <v>0</v>
      </c>
      <c r="BC862">
        <f t="shared" si="323"/>
        <v>0</v>
      </c>
    </row>
    <row r="863" spans="1:55">
      <c r="A863">
        <v>12</v>
      </c>
      <c r="B863">
        <v>8</v>
      </c>
      <c r="C863">
        <v>2</v>
      </c>
      <c r="D863">
        <v>3</v>
      </c>
      <c r="E863">
        <v>0</v>
      </c>
      <c r="F863">
        <v>4</v>
      </c>
      <c r="G863">
        <v>11</v>
      </c>
      <c r="H863">
        <v>9</v>
      </c>
      <c r="I863">
        <v>2</v>
      </c>
      <c r="J863">
        <v>7</v>
      </c>
      <c r="K863">
        <v>1</v>
      </c>
      <c r="L863"/>
      <c r="M863"/>
      <c r="N863">
        <f t="shared" si="307"/>
        <v>12</v>
      </c>
      <c r="O863">
        <f t="shared" si="308"/>
        <v>8</v>
      </c>
      <c r="P863">
        <f t="shared" si="309"/>
        <v>2</v>
      </c>
      <c r="Q863">
        <f t="shared" si="310"/>
        <v>3</v>
      </c>
      <c r="R863">
        <f t="shared" si="311"/>
        <v>4</v>
      </c>
      <c r="S863">
        <f t="shared" si="312"/>
        <v>11</v>
      </c>
      <c r="T863">
        <f t="shared" si="312"/>
        <v>9</v>
      </c>
      <c r="U863">
        <f t="shared" si="313"/>
        <v>2</v>
      </c>
      <c r="V863">
        <f t="shared" si="314"/>
        <v>7</v>
      </c>
      <c r="W863">
        <f t="shared" si="315"/>
        <v>6201</v>
      </c>
      <c r="AP863">
        <f t="shared" si="301"/>
        <v>12</v>
      </c>
      <c r="AQ863">
        <f t="shared" si="302"/>
        <v>8</v>
      </c>
      <c r="AR863">
        <f t="shared" si="303"/>
        <v>2</v>
      </c>
      <c r="AS863">
        <f t="shared" si="304"/>
        <v>3</v>
      </c>
      <c r="AT863">
        <f t="shared" si="316"/>
        <v>7</v>
      </c>
      <c r="AU863">
        <f t="shared" si="317"/>
        <v>0</v>
      </c>
      <c r="AV863">
        <f t="shared" si="318"/>
        <v>12</v>
      </c>
      <c r="AW863">
        <f t="shared" si="319"/>
        <v>8</v>
      </c>
      <c r="AX863">
        <f t="shared" si="320"/>
        <v>2</v>
      </c>
      <c r="AY863">
        <f t="shared" si="321"/>
        <v>3</v>
      </c>
      <c r="AZ863">
        <f t="shared" si="305"/>
        <v>6501</v>
      </c>
      <c r="BA863">
        <f t="shared" si="306"/>
        <v>650100</v>
      </c>
      <c r="BB863">
        <f t="shared" si="322"/>
        <v>0</v>
      </c>
      <c r="BC863">
        <f t="shared" si="323"/>
        <v>0</v>
      </c>
    </row>
    <row r="864" spans="1:55">
      <c r="A864">
        <v>12</v>
      </c>
      <c r="B864">
        <v>8</v>
      </c>
      <c r="C864">
        <v>3</v>
      </c>
      <c r="D864">
        <v>8</v>
      </c>
      <c r="E864">
        <v>0</v>
      </c>
      <c r="F864">
        <v>1</v>
      </c>
      <c r="G864">
        <v>6</v>
      </c>
      <c r="H864">
        <v>12</v>
      </c>
      <c r="I864">
        <v>3</v>
      </c>
      <c r="J864">
        <v>0</v>
      </c>
      <c r="K864">
        <v>2</v>
      </c>
      <c r="L864"/>
      <c r="M864"/>
      <c r="N864">
        <f t="shared" si="307"/>
        <v>12</v>
      </c>
      <c r="O864">
        <f t="shared" si="308"/>
        <v>8</v>
      </c>
      <c r="P864">
        <f t="shared" si="309"/>
        <v>3</v>
      </c>
      <c r="Q864">
        <f t="shared" si="310"/>
        <v>8</v>
      </c>
      <c r="R864">
        <f t="shared" si="311"/>
        <v>1</v>
      </c>
      <c r="S864">
        <f t="shared" si="312"/>
        <v>6</v>
      </c>
      <c r="T864">
        <f t="shared" si="312"/>
        <v>12</v>
      </c>
      <c r="U864">
        <f t="shared" si="313"/>
        <v>3</v>
      </c>
      <c r="V864">
        <f t="shared" si="314"/>
        <v>0</v>
      </c>
      <c r="W864">
        <f t="shared" si="315"/>
        <v>1302</v>
      </c>
      <c r="AP864">
        <f t="shared" si="301"/>
        <v>12</v>
      </c>
      <c r="AQ864">
        <f t="shared" si="302"/>
        <v>8</v>
      </c>
      <c r="AR864">
        <f t="shared" si="303"/>
        <v>3</v>
      </c>
      <c r="AS864">
        <f t="shared" si="304"/>
        <v>8</v>
      </c>
      <c r="AT864">
        <f t="shared" si="316"/>
        <v>4</v>
      </c>
      <c r="AU864">
        <f t="shared" si="317"/>
        <v>5</v>
      </c>
      <c r="AV864">
        <f t="shared" si="318"/>
        <v>12</v>
      </c>
      <c r="AW864">
        <f t="shared" si="319"/>
        <v>8</v>
      </c>
      <c r="AX864">
        <f t="shared" si="320"/>
        <v>3</v>
      </c>
      <c r="AY864">
        <f t="shared" si="321"/>
        <v>8</v>
      </c>
      <c r="AZ864">
        <f t="shared" si="305"/>
        <v>2102</v>
      </c>
      <c r="BA864">
        <f t="shared" si="306"/>
        <v>210200</v>
      </c>
      <c r="BB864">
        <f t="shared" si="322"/>
        <v>0</v>
      </c>
      <c r="BC864">
        <f t="shared" si="323"/>
        <v>0</v>
      </c>
    </row>
    <row r="865" spans="1:55">
      <c r="A865">
        <v>12</v>
      </c>
      <c r="B865">
        <v>8</v>
      </c>
      <c r="C865">
        <v>4</v>
      </c>
      <c r="D865">
        <v>19</v>
      </c>
      <c r="E865">
        <v>0</v>
      </c>
      <c r="F865">
        <v>6</v>
      </c>
      <c r="G865">
        <v>7</v>
      </c>
      <c r="H865">
        <v>8</v>
      </c>
      <c r="I865">
        <v>5</v>
      </c>
      <c r="J865">
        <v>6</v>
      </c>
      <c r="K865">
        <v>3</v>
      </c>
      <c r="L865"/>
      <c r="M865"/>
      <c r="N865">
        <f t="shared" si="307"/>
        <v>12</v>
      </c>
      <c r="O865">
        <f t="shared" si="308"/>
        <v>8</v>
      </c>
      <c r="P865">
        <f t="shared" si="309"/>
        <v>4</v>
      </c>
      <c r="Q865">
        <f t="shared" si="310"/>
        <v>19</v>
      </c>
      <c r="R865">
        <f t="shared" si="311"/>
        <v>6</v>
      </c>
      <c r="S865">
        <f t="shared" si="312"/>
        <v>7</v>
      </c>
      <c r="T865">
        <f t="shared" si="312"/>
        <v>8</v>
      </c>
      <c r="U865">
        <f t="shared" si="313"/>
        <v>5</v>
      </c>
      <c r="V865">
        <f t="shared" si="314"/>
        <v>6</v>
      </c>
      <c r="W865">
        <f t="shared" si="315"/>
        <v>8503</v>
      </c>
      <c r="AP865">
        <f t="shared" si="301"/>
        <v>12</v>
      </c>
      <c r="AQ865">
        <f t="shared" si="302"/>
        <v>8</v>
      </c>
      <c r="AR865">
        <f t="shared" si="303"/>
        <v>4</v>
      </c>
      <c r="AS865">
        <f t="shared" si="304"/>
        <v>19</v>
      </c>
      <c r="AT865">
        <f t="shared" si="316"/>
        <v>9</v>
      </c>
      <c r="AU865">
        <f t="shared" si="317"/>
        <v>6</v>
      </c>
      <c r="AV865">
        <f t="shared" si="318"/>
        <v>12</v>
      </c>
      <c r="AW865">
        <f t="shared" si="319"/>
        <v>8</v>
      </c>
      <c r="AX865">
        <f t="shared" si="320"/>
        <v>4</v>
      </c>
      <c r="AY865">
        <f t="shared" si="321"/>
        <v>19</v>
      </c>
      <c r="AZ865">
        <f t="shared" si="305"/>
        <v>10403</v>
      </c>
      <c r="BA865">
        <f t="shared" si="306"/>
        <v>1040300</v>
      </c>
      <c r="BB865">
        <f t="shared" si="322"/>
        <v>0</v>
      </c>
      <c r="BC865">
        <f t="shared" si="323"/>
        <v>0</v>
      </c>
    </row>
    <row r="866" spans="1:55">
      <c r="A866">
        <v>12</v>
      </c>
      <c r="B866">
        <v>8</v>
      </c>
      <c r="C866">
        <v>5</v>
      </c>
      <c r="D866">
        <v>1</v>
      </c>
      <c r="E866">
        <v>0</v>
      </c>
      <c r="F866">
        <v>3</v>
      </c>
      <c r="G866">
        <v>12</v>
      </c>
      <c r="H866">
        <v>5</v>
      </c>
      <c r="I866">
        <v>4</v>
      </c>
      <c r="J866">
        <v>8</v>
      </c>
      <c r="K866">
        <v>1</v>
      </c>
      <c r="L866"/>
      <c r="M866"/>
      <c r="N866">
        <f t="shared" si="307"/>
        <v>12</v>
      </c>
      <c r="O866">
        <f t="shared" si="308"/>
        <v>8</v>
      </c>
      <c r="P866">
        <f t="shared" si="309"/>
        <v>5</v>
      </c>
      <c r="Q866">
        <f t="shared" si="310"/>
        <v>1</v>
      </c>
      <c r="R866">
        <f t="shared" si="311"/>
        <v>3</v>
      </c>
      <c r="S866">
        <f t="shared" si="312"/>
        <v>12</v>
      </c>
      <c r="T866">
        <f t="shared" si="312"/>
        <v>5</v>
      </c>
      <c r="U866">
        <f t="shared" si="313"/>
        <v>4</v>
      </c>
      <c r="V866">
        <f t="shared" si="314"/>
        <v>8</v>
      </c>
      <c r="W866">
        <f t="shared" si="315"/>
        <v>5401</v>
      </c>
      <c r="AP866">
        <f t="shared" si="301"/>
        <v>12</v>
      </c>
      <c r="AQ866">
        <f t="shared" si="302"/>
        <v>8</v>
      </c>
      <c r="AR866">
        <f t="shared" si="303"/>
        <v>5</v>
      </c>
      <c r="AS866">
        <f t="shared" si="304"/>
        <v>1</v>
      </c>
      <c r="AT866">
        <f t="shared" si="316"/>
        <v>6</v>
      </c>
      <c r="AU866">
        <f t="shared" si="317"/>
        <v>0</v>
      </c>
      <c r="AV866">
        <f t="shared" si="318"/>
        <v>12</v>
      </c>
      <c r="AW866">
        <f t="shared" si="319"/>
        <v>8</v>
      </c>
      <c r="AX866">
        <f t="shared" si="320"/>
        <v>5</v>
      </c>
      <c r="AY866">
        <f t="shared" si="321"/>
        <v>1</v>
      </c>
      <c r="AZ866">
        <f t="shared" si="305"/>
        <v>5501</v>
      </c>
      <c r="BA866">
        <f t="shared" si="306"/>
        <v>550100</v>
      </c>
      <c r="BB866">
        <f t="shared" si="322"/>
        <v>0</v>
      </c>
      <c r="BC866">
        <f t="shared" si="323"/>
        <v>0</v>
      </c>
    </row>
    <row r="867" spans="1:55">
      <c r="A867">
        <v>12</v>
      </c>
      <c r="B867">
        <v>9</v>
      </c>
      <c r="C867">
        <v>1</v>
      </c>
      <c r="D867">
        <v>6</v>
      </c>
      <c r="E867">
        <v>0</v>
      </c>
      <c r="F867">
        <v>3</v>
      </c>
      <c r="G867">
        <v>1</v>
      </c>
      <c r="H867">
        <v>13</v>
      </c>
      <c r="I867">
        <v>2</v>
      </c>
      <c r="J867">
        <v>2</v>
      </c>
      <c r="K867">
        <v>1</v>
      </c>
      <c r="L867"/>
      <c r="M867"/>
      <c r="N867">
        <f t="shared" si="307"/>
        <v>12</v>
      </c>
      <c r="O867">
        <f t="shared" si="308"/>
        <v>9</v>
      </c>
      <c r="P867">
        <f t="shared" si="309"/>
        <v>1</v>
      </c>
      <c r="Q867">
        <f t="shared" si="310"/>
        <v>6</v>
      </c>
      <c r="R867">
        <f t="shared" si="311"/>
        <v>3</v>
      </c>
      <c r="S867">
        <f t="shared" si="312"/>
        <v>1</v>
      </c>
      <c r="T867">
        <f t="shared" si="312"/>
        <v>13</v>
      </c>
      <c r="U867">
        <f t="shared" si="313"/>
        <v>2</v>
      </c>
      <c r="V867">
        <f t="shared" si="314"/>
        <v>2</v>
      </c>
      <c r="W867">
        <f t="shared" si="315"/>
        <v>5201</v>
      </c>
      <c r="AP867">
        <f t="shared" si="301"/>
        <v>12</v>
      </c>
      <c r="AQ867">
        <f t="shared" si="302"/>
        <v>9</v>
      </c>
      <c r="AR867">
        <f t="shared" si="303"/>
        <v>1</v>
      </c>
      <c r="AS867">
        <f t="shared" si="304"/>
        <v>6</v>
      </c>
      <c r="AT867">
        <f t="shared" si="316"/>
        <v>6</v>
      </c>
      <c r="AU867">
        <f t="shared" si="317"/>
        <v>2</v>
      </c>
      <c r="AV867">
        <f t="shared" si="318"/>
        <v>12</v>
      </c>
      <c r="AW867">
        <f t="shared" si="319"/>
        <v>9</v>
      </c>
      <c r="AX867">
        <f t="shared" si="320"/>
        <v>1</v>
      </c>
      <c r="AY867">
        <f t="shared" si="321"/>
        <v>6</v>
      </c>
      <c r="AZ867">
        <f t="shared" si="305"/>
        <v>5801</v>
      </c>
      <c r="BA867">
        <f t="shared" si="306"/>
        <v>580100</v>
      </c>
      <c r="BB867">
        <f t="shared" si="322"/>
        <v>0</v>
      </c>
      <c r="BC867">
        <f t="shared" si="323"/>
        <v>0</v>
      </c>
    </row>
    <row r="868" spans="1:55">
      <c r="A868">
        <v>12</v>
      </c>
      <c r="B868">
        <v>9</v>
      </c>
      <c r="C868">
        <v>2</v>
      </c>
      <c r="D868">
        <v>13</v>
      </c>
      <c r="E868">
        <v>0</v>
      </c>
      <c r="F868">
        <v>1</v>
      </c>
      <c r="G868">
        <v>4</v>
      </c>
      <c r="H868">
        <v>7</v>
      </c>
      <c r="I868">
        <v>5</v>
      </c>
      <c r="J868">
        <v>0</v>
      </c>
      <c r="K868">
        <v>3</v>
      </c>
      <c r="L868"/>
      <c r="M868"/>
      <c r="N868">
        <f t="shared" si="307"/>
        <v>12</v>
      </c>
      <c r="O868">
        <f t="shared" si="308"/>
        <v>9</v>
      </c>
      <c r="P868">
        <f t="shared" si="309"/>
        <v>2</v>
      </c>
      <c r="Q868">
        <f t="shared" si="310"/>
        <v>13</v>
      </c>
      <c r="R868">
        <f t="shared" si="311"/>
        <v>1</v>
      </c>
      <c r="S868">
        <f t="shared" si="312"/>
        <v>4</v>
      </c>
      <c r="T868">
        <f t="shared" si="312"/>
        <v>7</v>
      </c>
      <c r="U868">
        <f t="shared" si="313"/>
        <v>5</v>
      </c>
      <c r="V868">
        <f t="shared" si="314"/>
        <v>0</v>
      </c>
      <c r="W868">
        <f t="shared" si="315"/>
        <v>1503</v>
      </c>
      <c r="AP868">
        <f t="shared" si="301"/>
        <v>12</v>
      </c>
      <c r="AQ868">
        <f t="shared" si="302"/>
        <v>9</v>
      </c>
      <c r="AR868">
        <f t="shared" si="303"/>
        <v>2</v>
      </c>
      <c r="AS868">
        <f t="shared" si="304"/>
        <v>13</v>
      </c>
      <c r="AT868">
        <f t="shared" si="316"/>
        <v>4</v>
      </c>
      <c r="AU868">
        <f t="shared" si="317"/>
        <v>6</v>
      </c>
      <c r="AV868">
        <f t="shared" si="318"/>
        <v>12</v>
      </c>
      <c r="AW868">
        <f t="shared" si="319"/>
        <v>9</v>
      </c>
      <c r="AX868">
        <f t="shared" si="320"/>
        <v>2</v>
      </c>
      <c r="AY868">
        <f t="shared" si="321"/>
        <v>13</v>
      </c>
      <c r="AZ868">
        <f t="shared" si="305"/>
        <v>2803</v>
      </c>
      <c r="BA868">
        <f t="shared" si="306"/>
        <v>280300</v>
      </c>
      <c r="BB868">
        <f t="shared" si="322"/>
        <v>0</v>
      </c>
      <c r="BC868">
        <f t="shared" si="323"/>
        <v>0</v>
      </c>
    </row>
    <row r="869" spans="1:55">
      <c r="A869">
        <v>12</v>
      </c>
      <c r="B869">
        <v>9</v>
      </c>
      <c r="C869">
        <v>3</v>
      </c>
      <c r="D869">
        <v>20</v>
      </c>
      <c r="E869">
        <v>0</v>
      </c>
      <c r="F869">
        <v>4</v>
      </c>
      <c r="G869">
        <v>10</v>
      </c>
      <c r="H869">
        <v>12</v>
      </c>
      <c r="I869">
        <v>1</v>
      </c>
      <c r="J869">
        <v>3</v>
      </c>
      <c r="K869">
        <v>1</v>
      </c>
      <c r="L869"/>
      <c r="M869"/>
      <c r="N869">
        <f t="shared" si="307"/>
        <v>12</v>
      </c>
      <c r="O869">
        <f t="shared" si="308"/>
        <v>9</v>
      </c>
      <c r="P869">
        <f t="shared" si="309"/>
        <v>3</v>
      </c>
      <c r="Q869">
        <f t="shared" si="310"/>
        <v>20</v>
      </c>
      <c r="R869">
        <f t="shared" si="311"/>
        <v>4</v>
      </c>
      <c r="S869">
        <f t="shared" si="312"/>
        <v>10</v>
      </c>
      <c r="T869">
        <f t="shared" si="312"/>
        <v>12</v>
      </c>
      <c r="U869">
        <f t="shared" si="313"/>
        <v>1</v>
      </c>
      <c r="V869">
        <f t="shared" si="314"/>
        <v>3</v>
      </c>
      <c r="W869">
        <f t="shared" si="315"/>
        <v>6101</v>
      </c>
      <c r="AP869">
        <f t="shared" si="301"/>
        <v>12</v>
      </c>
      <c r="AQ869">
        <f t="shared" si="302"/>
        <v>9</v>
      </c>
      <c r="AR869">
        <f t="shared" si="303"/>
        <v>3</v>
      </c>
      <c r="AS869">
        <f t="shared" si="304"/>
        <v>20</v>
      </c>
      <c r="AT869">
        <f t="shared" si="316"/>
        <v>7</v>
      </c>
      <c r="AU869">
        <f t="shared" si="317"/>
        <v>3</v>
      </c>
      <c r="AV869">
        <f t="shared" si="318"/>
        <v>12</v>
      </c>
      <c r="AW869">
        <f t="shared" si="319"/>
        <v>9</v>
      </c>
      <c r="AX869">
        <f t="shared" si="320"/>
        <v>3</v>
      </c>
      <c r="AY869">
        <f t="shared" si="321"/>
        <v>20</v>
      </c>
      <c r="AZ869">
        <f t="shared" si="305"/>
        <v>8101</v>
      </c>
      <c r="BA869">
        <f t="shared" si="306"/>
        <v>810100</v>
      </c>
      <c r="BB869">
        <f t="shared" si="322"/>
        <v>0</v>
      </c>
      <c r="BC869">
        <f t="shared" si="323"/>
        <v>0</v>
      </c>
    </row>
    <row r="870" spans="1:55">
      <c r="A870">
        <v>12</v>
      </c>
      <c r="B870">
        <v>9</v>
      </c>
      <c r="C870">
        <v>4</v>
      </c>
      <c r="D870">
        <v>0</v>
      </c>
      <c r="E870">
        <v>3</v>
      </c>
      <c r="F870">
        <v>2</v>
      </c>
      <c r="G870">
        <v>13</v>
      </c>
      <c r="H870">
        <v>1</v>
      </c>
      <c r="I870">
        <v>3</v>
      </c>
      <c r="J870">
        <v>0</v>
      </c>
      <c r="K870">
        <v>2</v>
      </c>
      <c r="L870"/>
      <c r="M870"/>
      <c r="N870">
        <f t="shared" si="307"/>
        <v>12</v>
      </c>
      <c r="O870">
        <f t="shared" si="308"/>
        <v>9</v>
      </c>
      <c r="P870">
        <f t="shared" si="309"/>
        <v>4</v>
      </c>
      <c r="Q870">
        <f t="shared" si="310"/>
        <v>3</v>
      </c>
      <c r="R870">
        <f t="shared" si="311"/>
        <v>2</v>
      </c>
      <c r="S870">
        <f t="shared" si="312"/>
        <v>13</v>
      </c>
      <c r="T870">
        <f t="shared" si="312"/>
        <v>1</v>
      </c>
      <c r="U870">
        <f t="shared" si="313"/>
        <v>3</v>
      </c>
      <c r="V870">
        <f t="shared" si="314"/>
        <v>0</v>
      </c>
      <c r="W870">
        <f t="shared" si="315"/>
        <v>4302</v>
      </c>
      <c r="AP870">
        <f t="shared" si="301"/>
        <v>12</v>
      </c>
      <c r="AQ870">
        <f t="shared" si="302"/>
        <v>9</v>
      </c>
      <c r="AR870">
        <f t="shared" si="303"/>
        <v>4</v>
      </c>
      <c r="AS870">
        <f t="shared" si="304"/>
        <v>0</v>
      </c>
      <c r="AT870">
        <f t="shared" si="316"/>
        <v>3</v>
      </c>
      <c r="AU870">
        <f t="shared" si="317"/>
        <v>0</v>
      </c>
      <c r="AV870">
        <f t="shared" si="318"/>
        <v>12</v>
      </c>
      <c r="AW870">
        <f t="shared" si="319"/>
        <v>9</v>
      </c>
      <c r="AX870">
        <f t="shared" si="320"/>
        <v>4</v>
      </c>
      <c r="AY870">
        <f t="shared" si="321"/>
        <v>3</v>
      </c>
      <c r="AZ870">
        <f t="shared" si="305"/>
        <v>4302</v>
      </c>
      <c r="BA870">
        <f t="shared" si="306"/>
        <v>430200</v>
      </c>
      <c r="BB870">
        <f t="shared" si="322"/>
        <v>0</v>
      </c>
      <c r="BC870">
        <f t="shared" si="323"/>
        <v>0</v>
      </c>
    </row>
    <row r="871" spans="1:55">
      <c r="A871">
        <v>12</v>
      </c>
      <c r="B871">
        <v>9</v>
      </c>
      <c r="C871">
        <v>5</v>
      </c>
      <c r="D871">
        <v>10</v>
      </c>
      <c r="E871">
        <v>0</v>
      </c>
      <c r="F871">
        <v>5</v>
      </c>
      <c r="G871">
        <v>5</v>
      </c>
      <c r="H871">
        <v>11</v>
      </c>
      <c r="I871">
        <v>4</v>
      </c>
      <c r="J871">
        <v>6</v>
      </c>
      <c r="K871">
        <v>3</v>
      </c>
      <c r="L871"/>
      <c r="M871"/>
      <c r="N871">
        <f t="shared" si="307"/>
        <v>12</v>
      </c>
      <c r="O871">
        <f t="shared" si="308"/>
        <v>9</v>
      </c>
      <c r="P871">
        <f t="shared" si="309"/>
        <v>5</v>
      </c>
      <c r="Q871">
        <f t="shared" si="310"/>
        <v>10</v>
      </c>
      <c r="R871">
        <f t="shared" si="311"/>
        <v>5</v>
      </c>
      <c r="S871">
        <f t="shared" si="312"/>
        <v>5</v>
      </c>
      <c r="T871">
        <f t="shared" si="312"/>
        <v>11</v>
      </c>
      <c r="U871">
        <f t="shared" si="313"/>
        <v>4</v>
      </c>
      <c r="V871">
        <f t="shared" si="314"/>
        <v>6</v>
      </c>
      <c r="W871">
        <f t="shared" si="315"/>
        <v>7403</v>
      </c>
      <c r="AP871">
        <f t="shared" si="301"/>
        <v>12</v>
      </c>
      <c r="AQ871">
        <f t="shared" si="302"/>
        <v>9</v>
      </c>
      <c r="AR871">
        <f t="shared" si="303"/>
        <v>5</v>
      </c>
      <c r="AS871">
        <f t="shared" si="304"/>
        <v>10</v>
      </c>
      <c r="AT871">
        <f t="shared" si="316"/>
        <v>8</v>
      </c>
      <c r="AU871">
        <f t="shared" si="317"/>
        <v>6</v>
      </c>
      <c r="AV871">
        <f t="shared" si="318"/>
        <v>12</v>
      </c>
      <c r="AW871">
        <f t="shared" si="319"/>
        <v>9</v>
      </c>
      <c r="AX871">
        <f t="shared" si="320"/>
        <v>5</v>
      </c>
      <c r="AY871">
        <f t="shared" si="321"/>
        <v>10</v>
      </c>
      <c r="AZ871">
        <f t="shared" si="305"/>
        <v>8403</v>
      </c>
      <c r="BA871">
        <f t="shared" si="306"/>
        <v>840300</v>
      </c>
      <c r="BB871">
        <f t="shared" si="322"/>
        <v>0</v>
      </c>
      <c r="BC871">
        <f t="shared" si="323"/>
        <v>0</v>
      </c>
    </row>
    <row r="872" spans="1:55">
      <c r="A872">
        <v>12</v>
      </c>
      <c r="B872">
        <v>10</v>
      </c>
      <c r="C872">
        <v>1</v>
      </c>
      <c r="D872">
        <v>17</v>
      </c>
      <c r="E872">
        <v>0</v>
      </c>
      <c r="F872">
        <v>6</v>
      </c>
      <c r="G872">
        <v>7</v>
      </c>
      <c r="H872">
        <v>10</v>
      </c>
      <c r="I872">
        <v>1</v>
      </c>
      <c r="J872">
        <v>4</v>
      </c>
      <c r="K872">
        <v>2</v>
      </c>
      <c r="L872"/>
      <c r="M872"/>
      <c r="N872">
        <f t="shared" si="307"/>
        <v>12</v>
      </c>
      <c r="O872">
        <f t="shared" si="308"/>
        <v>10</v>
      </c>
      <c r="P872">
        <f t="shared" si="309"/>
        <v>1</v>
      </c>
      <c r="Q872">
        <f t="shared" si="310"/>
        <v>17</v>
      </c>
      <c r="R872">
        <f t="shared" si="311"/>
        <v>6</v>
      </c>
      <c r="S872">
        <f t="shared" si="312"/>
        <v>7</v>
      </c>
      <c r="T872">
        <f t="shared" si="312"/>
        <v>10</v>
      </c>
      <c r="U872">
        <f t="shared" si="313"/>
        <v>1</v>
      </c>
      <c r="V872">
        <f t="shared" si="314"/>
        <v>4</v>
      </c>
      <c r="W872">
        <f t="shared" si="315"/>
        <v>8102</v>
      </c>
      <c r="AP872">
        <f t="shared" si="301"/>
        <v>12</v>
      </c>
      <c r="AQ872">
        <f t="shared" si="302"/>
        <v>10</v>
      </c>
      <c r="AR872">
        <f t="shared" si="303"/>
        <v>1</v>
      </c>
      <c r="AS872">
        <f t="shared" si="304"/>
        <v>17</v>
      </c>
      <c r="AT872">
        <f t="shared" si="316"/>
        <v>9</v>
      </c>
      <c r="AU872">
        <f t="shared" si="317"/>
        <v>4</v>
      </c>
      <c r="AV872">
        <f t="shared" si="318"/>
        <v>12</v>
      </c>
      <c r="AW872">
        <f t="shared" si="319"/>
        <v>10</v>
      </c>
      <c r="AX872">
        <f t="shared" si="320"/>
        <v>1</v>
      </c>
      <c r="AY872">
        <f t="shared" si="321"/>
        <v>17</v>
      </c>
      <c r="AZ872">
        <f t="shared" si="305"/>
        <v>9802</v>
      </c>
      <c r="BA872">
        <f t="shared" si="306"/>
        <v>980200</v>
      </c>
      <c r="BB872">
        <f t="shared" si="322"/>
        <v>0</v>
      </c>
      <c r="BC872">
        <f t="shared" si="323"/>
        <v>0</v>
      </c>
    </row>
    <row r="873" spans="1:55">
      <c r="A873">
        <v>12</v>
      </c>
      <c r="B873">
        <v>10</v>
      </c>
      <c r="C873">
        <v>2</v>
      </c>
      <c r="D873">
        <v>5</v>
      </c>
      <c r="E873">
        <v>0</v>
      </c>
      <c r="F873">
        <v>4</v>
      </c>
      <c r="G873">
        <v>11</v>
      </c>
      <c r="H873">
        <v>16</v>
      </c>
      <c r="I873">
        <v>5</v>
      </c>
      <c r="J873">
        <v>8</v>
      </c>
      <c r="K873">
        <v>1</v>
      </c>
      <c r="L873"/>
      <c r="M873"/>
      <c r="N873">
        <f t="shared" si="307"/>
        <v>12</v>
      </c>
      <c r="O873">
        <f t="shared" si="308"/>
        <v>10</v>
      </c>
      <c r="P873">
        <f t="shared" si="309"/>
        <v>2</v>
      </c>
      <c r="Q873">
        <f t="shared" si="310"/>
        <v>5</v>
      </c>
      <c r="R873">
        <f t="shared" si="311"/>
        <v>4</v>
      </c>
      <c r="S873">
        <f t="shared" si="312"/>
        <v>11</v>
      </c>
      <c r="T873">
        <f t="shared" si="312"/>
        <v>16</v>
      </c>
      <c r="U873">
        <f t="shared" si="313"/>
        <v>5</v>
      </c>
      <c r="V873">
        <f t="shared" si="314"/>
        <v>8</v>
      </c>
      <c r="W873">
        <f t="shared" si="315"/>
        <v>6501</v>
      </c>
      <c r="AP873">
        <f t="shared" si="301"/>
        <v>12</v>
      </c>
      <c r="AQ873">
        <f t="shared" si="302"/>
        <v>10</v>
      </c>
      <c r="AR873">
        <f t="shared" si="303"/>
        <v>2</v>
      </c>
      <c r="AS873">
        <f t="shared" si="304"/>
        <v>5</v>
      </c>
      <c r="AT873">
        <f t="shared" si="316"/>
        <v>7</v>
      </c>
      <c r="AU873">
        <f t="shared" si="317"/>
        <v>8</v>
      </c>
      <c r="AV873">
        <f t="shared" si="318"/>
        <v>12</v>
      </c>
      <c r="AW873">
        <f t="shared" si="319"/>
        <v>10</v>
      </c>
      <c r="AX873">
        <f t="shared" si="320"/>
        <v>2</v>
      </c>
      <c r="AY873">
        <f t="shared" si="321"/>
        <v>5</v>
      </c>
      <c r="AZ873">
        <f t="shared" si="305"/>
        <v>7001</v>
      </c>
      <c r="BA873">
        <f t="shared" si="306"/>
        <v>700100</v>
      </c>
      <c r="BB873">
        <f t="shared" si="322"/>
        <v>0</v>
      </c>
      <c r="BC873">
        <f t="shared" si="323"/>
        <v>0</v>
      </c>
    </row>
    <row r="874" spans="1:55">
      <c r="A874">
        <v>12</v>
      </c>
      <c r="B874">
        <v>10</v>
      </c>
      <c r="C874">
        <v>3</v>
      </c>
      <c r="D874">
        <v>8</v>
      </c>
      <c r="E874">
        <v>0</v>
      </c>
      <c r="F874">
        <v>1</v>
      </c>
      <c r="G874">
        <v>6</v>
      </c>
      <c r="H874">
        <v>15</v>
      </c>
      <c r="I874">
        <v>4</v>
      </c>
      <c r="J874">
        <v>0</v>
      </c>
      <c r="K874">
        <v>3</v>
      </c>
      <c r="L874"/>
      <c r="M874"/>
      <c r="N874">
        <f t="shared" si="307"/>
        <v>12</v>
      </c>
      <c r="O874">
        <f t="shared" si="308"/>
        <v>10</v>
      </c>
      <c r="P874">
        <f t="shared" si="309"/>
        <v>3</v>
      </c>
      <c r="Q874">
        <f t="shared" si="310"/>
        <v>8</v>
      </c>
      <c r="R874">
        <f t="shared" si="311"/>
        <v>1</v>
      </c>
      <c r="S874">
        <f t="shared" si="312"/>
        <v>6</v>
      </c>
      <c r="T874">
        <f t="shared" si="312"/>
        <v>15</v>
      </c>
      <c r="U874">
        <f t="shared" si="313"/>
        <v>4</v>
      </c>
      <c r="V874">
        <f t="shared" si="314"/>
        <v>0</v>
      </c>
      <c r="W874">
        <f t="shared" si="315"/>
        <v>1403</v>
      </c>
      <c r="AP874">
        <f t="shared" si="301"/>
        <v>12</v>
      </c>
      <c r="AQ874">
        <f t="shared" si="302"/>
        <v>10</v>
      </c>
      <c r="AR874">
        <f t="shared" si="303"/>
        <v>3</v>
      </c>
      <c r="AS874">
        <f t="shared" si="304"/>
        <v>8</v>
      </c>
      <c r="AT874">
        <f t="shared" si="316"/>
        <v>4</v>
      </c>
      <c r="AU874">
        <f t="shared" si="317"/>
        <v>6</v>
      </c>
      <c r="AV874">
        <f t="shared" si="318"/>
        <v>12</v>
      </c>
      <c r="AW874">
        <f t="shared" si="319"/>
        <v>10</v>
      </c>
      <c r="AX874">
        <f t="shared" si="320"/>
        <v>3</v>
      </c>
      <c r="AY874">
        <f t="shared" si="321"/>
        <v>8</v>
      </c>
      <c r="AZ874">
        <f t="shared" si="305"/>
        <v>2203</v>
      </c>
      <c r="BA874">
        <f t="shared" si="306"/>
        <v>220300</v>
      </c>
      <c r="BB874">
        <f t="shared" si="322"/>
        <v>0</v>
      </c>
      <c r="BC874">
        <f t="shared" si="323"/>
        <v>0</v>
      </c>
    </row>
    <row r="875" spans="1:55">
      <c r="A875">
        <v>12</v>
      </c>
      <c r="B875">
        <v>10</v>
      </c>
      <c r="C875">
        <v>4</v>
      </c>
      <c r="D875">
        <v>2</v>
      </c>
      <c r="E875">
        <v>0</v>
      </c>
      <c r="F875">
        <v>3</v>
      </c>
      <c r="G875">
        <v>13</v>
      </c>
      <c r="H875">
        <v>9</v>
      </c>
      <c r="I875">
        <v>2</v>
      </c>
      <c r="J875">
        <v>7</v>
      </c>
      <c r="K875">
        <v>1</v>
      </c>
      <c r="L875"/>
      <c r="M875"/>
      <c r="N875">
        <f t="shared" si="307"/>
        <v>12</v>
      </c>
      <c r="O875">
        <f t="shared" si="308"/>
        <v>10</v>
      </c>
      <c r="P875">
        <f t="shared" si="309"/>
        <v>4</v>
      </c>
      <c r="Q875">
        <f t="shared" si="310"/>
        <v>2</v>
      </c>
      <c r="R875">
        <f t="shared" si="311"/>
        <v>3</v>
      </c>
      <c r="S875">
        <f t="shared" si="312"/>
        <v>13</v>
      </c>
      <c r="T875">
        <f t="shared" si="312"/>
        <v>9</v>
      </c>
      <c r="U875">
        <f t="shared" si="313"/>
        <v>2</v>
      </c>
      <c r="V875">
        <f t="shared" si="314"/>
        <v>7</v>
      </c>
      <c r="W875">
        <f t="shared" si="315"/>
        <v>5201</v>
      </c>
      <c r="AP875">
        <f t="shared" si="301"/>
        <v>12</v>
      </c>
      <c r="AQ875">
        <f t="shared" si="302"/>
        <v>10</v>
      </c>
      <c r="AR875">
        <f t="shared" si="303"/>
        <v>4</v>
      </c>
      <c r="AS875">
        <f t="shared" si="304"/>
        <v>2</v>
      </c>
      <c r="AT875">
        <f t="shared" si="316"/>
        <v>6</v>
      </c>
      <c r="AU875">
        <f t="shared" si="317"/>
        <v>0</v>
      </c>
      <c r="AV875">
        <f t="shared" si="318"/>
        <v>12</v>
      </c>
      <c r="AW875">
        <f t="shared" si="319"/>
        <v>10</v>
      </c>
      <c r="AX875">
        <f t="shared" si="320"/>
        <v>4</v>
      </c>
      <c r="AY875">
        <f t="shared" si="321"/>
        <v>2</v>
      </c>
      <c r="AZ875">
        <f t="shared" si="305"/>
        <v>5401</v>
      </c>
      <c r="BA875">
        <f t="shared" si="306"/>
        <v>540100</v>
      </c>
      <c r="BB875">
        <f t="shared" si="322"/>
        <v>0</v>
      </c>
      <c r="BC875">
        <f t="shared" si="323"/>
        <v>0</v>
      </c>
    </row>
    <row r="876" spans="1:55">
      <c r="A876">
        <v>12</v>
      </c>
      <c r="B876">
        <v>10</v>
      </c>
      <c r="C876">
        <v>5</v>
      </c>
      <c r="D876">
        <v>11</v>
      </c>
      <c r="E876">
        <v>0</v>
      </c>
      <c r="F876">
        <v>5</v>
      </c>
      <c r="G876">
        <v>5</v>
      </c>
      <c r="H876">
        <v>14</v>
      </c>
      <c r="I876">
        <v>3</v>
      </c>
      <c r="J876">
        <v>5</v>
      </c>
      <c r="K876">
        <v>2</v>
      </c>
      <c r="L876"/>
      <c r="M876"/>
      <c r="N876">
        <f t="shared" si="307"/>
        <v>12</v>
      </c>
      <c r="O876">
        <f t="shared" si="308"/>
        <v>10</v>
      </c>
      <c r="P876">
        <f t="shared" si="309"/>
        <v>5</v>
      </c>
      <c r="Q876">
        <f t="shared" si="310"/>
        <v>11</v>
      </c>
      <c r="R876">
        <f t="shared" si="311"/>
        <v>5</v>
      </c>
      <c r="S876">
        <f t="shared" si="312"/>
        <v>5</v>
      </c>
      <c r="T876">
        <f t="shared" si="312"/>
        <v>14</v>
      </c>
      <c r="U876">
        <f t="shared" si="313"/>
        <v>3</v>
      </c>
      <c r="V876">
        <f t="shared" si="314"/>
        <v>5</v>
      </c>
      <c r="W876">
        <f t="shared" si="315"/>
        <v>7302</v>
      </c>
      <c r="AP876">
        <f t="shared" si="301"/>
        <v>12</v>
      </c>
      <c r="AQ876">
        <f t="shared" si="302"/>
        <v>10</v>
      </c>
      <c r="AR876">
        <f t="shared" si="303"/>
        <v>5</v>
      </c>
      <c r="AS876">
        <f t="shared" si="304"/>
        <v>11</v>
      </c>
      <c r="AT876">
        <f t="shared" si="316"/>
        <v>8</v>
      </c>
      <c r="AU876">
        <f t="shared" si="317"/>
        <v>5</v>
      </c>
      <c r="AV876">
        <f t="shared" si="318"/>
        <v>12</v>
      </c>
      <c r="AW876">
        <f t="shared" si="319"/>
        <v>10</v>
      </c>
      <c r="AX876">
        <f t="shared" si="320"/>
        <v>5</v>
      </c>
      <c r="AY876">
        <f t="shared" si="321"/>
        <v>11</v>
      </c>
      <c r="AZ876">
        <f t="shared" si="305"/>
        <v>8402</v>
      </c>
      <c r="BA876">
        <f t="shared" si="306"/>
        <v>840200</v>
      </c>
      <c r="BB876">
        <f t="shared" si="322"/>
        <v>0</v>
      </c>
      <c r="BC876">
        <f t="shared" si="323"/>
        <v>0</v>
      </c>
    </row>
    <row r="877" spans="1:55">
      <c r="A877">
        <v>12</v>
      </c>
      <c r="B877">
        <v>11</v>
      </c>
      <c r="C877">
        <v>1</v>
      </c>
      <c r="D877">
        <v>5</v>
      </c>
      <c r="E877">
        <v>0</v>
      </c>
      <c r="F877">
        <v>4</v>
      </c>
      <c r="G877">
        <v>5</v>
      </c>
      <c r="H877">
        <v>5</v>
      </c>
      <c r="I877">
        <v>2</v>
      </c>
      <c r="J877">
        <v>6</v>
      </c>
      <c r="K877">
        <v>2</v>
      </c>
      <c r="L877"/>
      <c r="M877"/>
      <c r="N877">
        <f t="shared" si="307"/>
        <v>12</v>
      </c>
      <c r="O877">
        <f t="shared" si="308"/>
        <v>11</v>
      </c>
      <c r="P877">
        <f t="shared" si="309"/>
        <v>1</v>
      </c>
      <c r="Q877">
        <f t="shared" si="310"/>
        <v>5</v>
      </c>
      <c r="R877">
        <f t="shared" si="311"/>
        <v>4</v>
      </c>
      <c r="S877">
        <f t="shared" si="312"/>
        <v>5</v>
      </c>
      <c r="T877">
        <f t="shared" si="312"/>
        <v>5</v>
      </c>
      <c r="U877">
        <f t="shared" si="313"/>
        <v>2</v>
      </c>
      <c r="V877">
        <f t="shared" si="314"/>
        <v>6</v>
      </c>
      <c r="W877">
        <f t="shared" si="315"/>
        <v>6202</v>
      </c>
      <c r="AP877">
        <f t="shared" si="301"/>
        <v>12</v>
      </c>
      <c r="AQ877">
        <f t="shared" si="302"/>
        <v>11</v>
      </c>
      <c r="AR877">
        <f t="shared" si="303"/>
        <v>1</v>
      </c>
      <c r="AS877">
        <f t="shared" si="304"/>
        <v>5</v>
      </c>
      <c r="AT877">
        <f t="shared" si="316"/>
        <v>7</v>
      </c>
      <c r="AU877">
        <f t="shared" si="317"/>
        <v>6</v>
      </c>
      <c r="AV877">
        <f t="shared" si="318"/>
        <v>12</v>
      </c>
      <c r="AW877">
        <f t="shared" si="319"/>
        <v>11</v>
      </c>
      <c r="AX877">
        <f t="shared" si="320"/>
        <v>1</v>
      </c>
      <c r="AY877">
        <f t="shared" si="321"/>
        <v>5</v>
      </c>
      <c r="AZ877">
        <f t="shared" si="305"/>
        <v>6702</v>
      </c>
      <c r="BA877">
        <f t="shared" si="306"/>
        <v>670200</v>
      </c>
      <c r="BB877">
        <f t="shared" si="322"/>
        <v>0</v>
      </c>
      <c r="BC877">
        <f t="shared" si="323"/>
        <v>0</v>
      </c>
    </row>
    <row r="878" spans="1:55">
      <c r="A878">
        <v>12</v>
      </c>
      <c r="B878">
        <v>11</v>
      </c>
      <c r="C878">
        <v>2</v>
      </c>
      <c r="D878">
        <v>17</v>
      </c>
      <c r="E878">
        <v>0</v>
      </c>
      <c r="F878">
        <v>1</v>
      </c>
      <c r="G878">
        <v>11</v>
      </c>
      <c r="H878">
        <v>5</v>
      </c>
      <c r="I878">
        <v>4</v>
      </c>
      <c r="J878">
        <v>0</v>
      </c>
      <c r="K878">
        <v>3</v>
      </c>
      <c r="L878"/>
      <c r="M878"/>
      <c r="N878">
        <f t="shared" si="307"/>
        <v>12</v>
      </c>
      <c r="O878">
        <f t="shared" si="308"/>
        <v>11</v>
      </c>
      <c r="P878">
        <f t="shared" si="309"/>
        <v>2</v>
      </c>
      <c r="Q878">
        <f t="shared" si="310"/>
        <v>17</v>
      </c>
      <c r="R878">
        <f t="shared" si="311"/>
        <v>1</v>
      </c>
      <c r="S878">
        <f t="shared" si="312"/>
        <v>11</v>
      </c>
      <c r="T878">
        <f t="shared" si="312"/>
        <v>5</v>
      </c>
      <c r="U878">
        <f t="shared" si="313"/>
        <v>4</v>
      </c>
      <c r="V878">
        <f t="shared" si="314"/>
        <v>0</v>
      </c>
      <c r="W878">
        <f t="shared" si="315"/>
        <v>1403</v>
      </c>
      <c r="AP878">
        <f t="shared" si="301"/>
        <v>12</v>
      </c>
      <c r="AQ878">
        <f t="shared" si="302"/>
        <v>11</v>
      </c>
      <c r="AR878">
        <f t="shared" si="303"/>
        <v>2</v>
      </c>
      <c r="AS878">
        <f t="shared" si="304"/>
        <v>17</v>
      </c>
      <c r="AT878">
        <f t="shared" si="316"/>
        <v>4</v>
      </c>
      <c r="AU878">
        <f t="shared" si="317"/>
        <v>6</v>
      </c>
      <c r="AV878">
        <f t="shared" si="318"/>
        <v>12</v>
      </c>
      <c r="AW878">
        <f t="shared" si="319"/>
        <v>11</v>
      </c>
      <c r="AX878">
        <f t="shared" si="320"/>
        <v>2</v>
      </c>
      <c r="AY878">
        <f t="shared" si="321"/>
        <v>17</v>
      </c>
      <c r="AZ878">
        <f t="shared" si="305"/>
        <v>3103</v>
      </c>
      <c r="BA878">
        <f t="shared" si="306"/>
        <v>310300</v>
      </c>
      <c r="BB878">
        <f t="shared" si="322"/>
        <v>0</v>
      </c>
      <c r="BC878">
        <f t="shared" si="323"/>
        <v>0</v>
      </c>
    </row>
    <row r="879" spans="1:55">
      <c r="A879">
        <v>12</v>
      </c>
      <c r="B879">
        <v>11</v>
      </c>
      <c r="C879">
        <v>3</v>
      </c>
      <c r="D879">
        <v>18</v>
      </c>
      <c r="E879">
        <v>0</v>
      </c>
      <c r="F879">
        <v>6</v>
      </c>
      <c r="G879">
        <v>6</v>
      </c>
      <c r="H879">
        <v>2</v>
      </c>
      <c r="I879">
        <v>2</v>
      </c>
      <c r="J879">
        <v>5</v>
      </c>
      <c r="K879">
        <v>2</v>
      </c>
      <c r="L879"/>
      <c r="M879"/>
      <c r="N879">
        <f t="shared" si="307"/>
        <v>12</v>
      </c>
      <c r="O879">
        <f t="shared" si="308"/>
        <v>11</v>
      </c>
      <c r="P879">
        <f t="shared" si="309"/>
        <v>3</v>
      </c>
      <c r="Q879">
        <f t="shared" si="310"/>
        <v>18</v>
      </c>
      <c r="R879">
        <f t="shared" si="311"/>
        <v>6</v>
      </c>
      <c r="S879">
        <f t="shared" si="312"/>
        <v>6</v>
      </c>
      <c r="T879">
        <f t="shared" si="312"/>
        <v>2</v>
      </c>
      <c r="U879">
        <f t="shared" si="313"/>
        <v>2</v>
      </c>
      <c r="V879">
        <f t="shared" si="314"/>
        <v>5</v>
      </c>
      <c r="W879">
        <f t="shared" si="315"/>
        <v>8202</v>
      </c>
      <c r="AP879">
        <f t="shared" si="301"/>
        <v>12</v>
      </c>
      <c r="AQ879">
        <f t="shared" si="302"/>
        <v>11</v>
      </c>
      <c r="AR879">
        <f t="shared" si="303"/>
        <v>3</v>
      </c>
      <c r="AS879">
        <f t="shared" si="304"/>
        <v>18</v>
      </c>
      <c r="AT879">
        <f t="shared" si="316"/>
        <v>9</v>
      </c>
      <c r="AU879">
        <f t="shared" si="317"/>
        <v>5</v>
      </c>
      <c r="AV879">
        <f t="shared" si="318"/>
        <v>12</v>
      </c>
      <c r="AW879">
        <f t="shared" si="319"/>
        <v>11</v>
      </c>
      <c r="AX879">
        <f t="shared" si="320"/>
        <v>3</v>
      </c>
      <c r="AY879">
        <f t="shared" si="321"/>
        <v>18</v>
      </c>
      <c r="AZ879">
        <f t="shared" si="305"/>
        <v>10002</v>
      </c>
      <c r="BA879">
        <f t="shared" si="306"/>
        <v>1000200</v>
      </c>
      <c r="BB879">
        <f t="shared" si="322"/>
        <v>0</v>
      </c>
      <c r="BC879">
        <f t="shared" si="323"/>
        <v>0</v>
      </c>
    </row>
    <row r="880" spans="1:55">
      <c r="A880">
        <v>12</v>
      </c>
      <c r="B880">
        <v>11</v>
      </c>
      <c r="C880">
        <v>4</v>
      </c>
      <c r="D880">
        <v>4</v>
      </c>
      <c r="E880">
        <v>0</v>
      </c>
      <c r="F880">
        <v>5</v>
      </c>
      <c r="G880">
        <v>5</v>
      </c>
      <c r="H880">
        <v>3</v>
      </c>
      <c r="I880">
        <v>4</v>
      </c>
      <c r="J880">
        <v>2</v>
      </c>
      <c r="K880">
        <v>1</v>
      </c>
      <c r="L880"/>
      <c r="M880"/>
      <c r="N880">
        <f t="shared" si="307"/>
        <v>12</v>
      </c>
      <c r="O880">
        <f t="shared" si="308"/>
        <v>11</v>
      </c>
      <c r="P880">
        <f t="shared" si="309"/>
        <v>4</v>
      </c>
      <c r="Q880">
        <f t="shared" si="310"/>
        <v>4</v>
      </c>
      <c r="R880">
        <f t="shared" si="311"/>
        <v>5</v>
      </c>
      <c r="S880">
        <f t="shared" si="312"/>
        <v>5</v>
      </c>
      <c r="T880">
        <f t="shared" si="312"/>
        <v>3</v>
      </c>
      <c r="U880">
        <f t="shared" si="313"/>
        <v>4</v>
      </c>
      <c r="V880">
        <f t="shared" si="314"/>
        <v>2</v>
      </c>
      <c r="W880">
        <f t="shared" si="315"/>
        <v>7401</v>
      </c>
      <c r="AP880">
        <f t="shared" si="301"/>
        <v>12</v>
      </c>
      <c r="AQ880">
        <f t="shared" si="302"/>
        <v>11</v>
      </c>
      <c r="AR880">
        <f t="shared" si="303"/>
        <v>4</v>
      </c>
      <c r="AS880">
        <f t="shared" si="304"/>
        <v>4</v>
      </c>
      <c r="AT880">
        <f t="shared" si="316"/>
        <v>8</v>
      </c>
      <c r="AU880">
        <f t="shared" si="317"/>
        <v>0</v>
      </c>
      <c r="AV880">
        <f t="shared" si="318"/>
        <v>12</v>
      </c>
      <c r="AW880">
        <f t="shared" si="319"/>
        <v>11</v>
      </c>
      <c r="AX880">
        <f t="shared" si="320"/>
        <v>4</v>
      </c>
      <c r="AY880">
        <f t="shared" si="321"/>
        <v>4</v>
      </c>
      <c r="AZ880">
        <f t="shared" si="305"/>
        <v>7801</v>
      </c>
      <c r="BA880">
        <f t="shared" si="306"/>
        <v>780100</v>
      </c>
      <c r="BB880">
        <f t="shared" si="322"/>
        <v>0</v>
      </c>
      <c r="BC880">
        <f t="shared" si="323"/>
        <v>0</v>
      </c>
    </row>
    <row r="881" spans="1:55">
      <c r="A881">
        <v>12</v>
      </c>
      <c r="B881">
        <v>11</v>
      </c>
      <c r="C881">
        <v>5</v>
      </c>
      <c r="D881">
        <v>15</v>
      </c>
      <c r="E881">
        <v>0</v>
      </c>
      <c r="F881">
        <v>7</v>
      </c>
      <c r="G881">
        <v>12</v>
      </c>
      <c r="H881">
        <v>13</v>
      </c>
      <c r="I881">
        <v>3</v>
      </c>
      <c r="J881">
        <v>8</v>
      </c>
      <c r="K881">
        <v>1</v>
      </c>
      <c r="L881"/>
      <c r="M881"/>
      <c r="N881">
        <f t="shared" si="307"/>
        <v>12</v>
      </c>
      <c r="O881">
        <f t="shared" si="308"/>
        <v>11</v>
      </c>
      <c r="P881">
        <f t="shared" si="309"/>
        <v>5</v>
      </c>
      <c r="Q881">
        <f t="shared" si="310"/>
        <v>15</v>
      </c>
      <c r="R881">
        <f t="shared" si="311"/>
        <v>7</v>
      </c>
      <c r="S881">
        <f t="shared" si="312"/>
        <v>12</v>
      </c>
      <c r="T881">
        <f t="shared" si="312"/>
        <v>13</v>
      </c>
      <c r="U881">
        <f t="shared" si="313"/>
        <v>3</v>
      </c>
      <c r="V881">
        <f t="shared" si="314"/>
        <v>8</v>
      </c>
      <c r="W881">
        <f t="shared" si="315"/>
        <v>9301</v>
      </c>
      <c r="AP881">
        <f t="shared" si="301"/>
        <v>12</v>
      </c>
      <c r="AQ881">
        <f t="shared" si="302"/>
        <v>11</v>
      </c>
      <c r="AR881">
        <f t="shared" si="303"/>
        <v>5</v>
      </c>
      <c r="AS881">
        <f t="shared" si="304"/>
        <v>15</v>
      </c>
      <c r="AT881">
        <f t="shared" si="316"/>
        <v>10</v>
      </c>
      <c r="AU881">
        <f t="shared" si="317"/>
        <v>8</v>
      </c>
      <c r="AV881">
        <f t="shared" si="318"/>
        <v>12</v>
      </c>
      <c r="AW881">
        <f t="shared" si="319"/>
        <v>11</v>
      </c>
      <c r="AX881">
        <f t="shared" si="320"/>
        <v>5</v>
      </c>
      <c r="AY881">
        <f t="shared" si="321"/>
        <v>15</v>
      </c>
      <c r="AZ881">
        <f t="shared" si="305"/>
        <v>10801</v>
      </c>
      <c r="BA881">
        <f t="shared" si="306"/>
        <v>1080100</v>
      </c>
      <c r="BB881">
        <f t="shared" si="322"/>
        <v>0</v>
      </c>
      <c r="BC881">
        <f t="shared" si="323"/>
        <v>0</v>
      </c>
    </row>
    <row r="882" spans="1:55">
      <c r="A882">
        <v>12</v>
      </c>
      <c r="B882">
        <v>12</v>
      </c>
      <c r="C882">
        <v>1</v>
      </c>
      <c r="D882">
        <v>0</v>
      </c>
      <c r="E882">
        <v>18</v>
      </c>
      <c r="F882">
        <v>2</v>
      </c>
      <c r="G882">
        <v>1</v>
      </c>
      <c r="H882">
        <v>4</v>
      </c>
      <c r="I882">
        <v>5</v>
      </c>
      <c r="J882">
        <v>0</v>
      </c>
      <c r="K882">
        <v>2</v>
      </c>
      <c r="L882"/>
      <c r="M882"/>
      <c r="N882">
        <f t="shared" si="307"/>
        <v>12</v>
      </c>
      <c r="O882">
        <f t="shared" si="308"/>
        <v>12</v>
      </c>
      <c r="P882">
        <f t="shared" si="309"/>
        <v>1</v>
      </c>
      <c r="Q882">
        <f t="shared" si="310"/>
        <v>18</v>
      </c>
      <c r="R882">
        <f t="shared" si="311"/>
        <v>2</v>
      </c>
      <c r="S882">
        <f t="shared" si="312"/>
        <v>1</v>
      </c>
      <c r="T882">
        <f t="shared" si="312"/>
        <v>4</v>
      </c>
      <c r="U882">
        <f t="shared" si="313"/>
        <v>5</v>
      </c>
      <c r="V882">
        <f t="shared" si="314"/>
        <v>0</v>
      </c>
      <c r="W882">
        <f t="shared" si="315"/>
        <v>4502</v>
      </c>
      <c r="AP882">
        <f t="shared" si="301"/>
        <v>12</v>
      </c>
      <c r="AQ882">
        <f t="shared" si="302"/>
        <v>12</v>
      </c>
      <c r="AR882">
        <f t="shared" si="303"/>
        <v>1</v>
      </c>
      <c r="AS882">
        <f t="shared" si="304"/>
        <v>0</v>
      </c>
      <c r="AT882">
        <f t="shared" si="316"/>
        <v>18</v>
      </c>
      <c r="AU882">
        <f t="shared" si="317"/>
        <v>0</v>
      </c>
      <c r="AV882">
        <f t="shared" si="318"/>
        <v>12</v>
      </c>
      <c r="AW882">
        <f t="shared" si="319"/>
        <v>12</v>
      </c>
      <c r="AX882">
        <f t="shared" si="320"/>
        <v>1</v>
      </c>
      <c r="AY882">
        <f t="shared" si="321"/>
        <v>18</v>
      </c>
      <c r="AZ882">
        <f t="shared" si="305"/>
        <v>4502</v>
      </c>
      <c r="BA882">
        <f t="shared" si="306"/>
        <v>450200</v>
      </c>
      <c r="BB882">
        <f t="shared" si="322"/>
        <v>0</v>
      </c>
      <c r="BC882">
        <f t="shared" si="323"/>
        <v>0</v>
      </c>
    </row>
    <row r="883" spans="1:55">
      <c r="A883">
        <v>12</v>
      </c>
      <c r="B883">
        <v>12</v>
      </c>
      <c r="C883">
        <v>2</v>
      </c>
      <c r="D883">
        <v>16</v>
      </c>
      <c r="E883">
        <v>0</v>
      </c>
      <c r="F883">
        <v>7</v>
      </c>
      <c r="G883">
        <v>12</v>
      </c>
      <c r="H883">
        <v>8</v>
      </c>
      <c r="I883">
        <v>1</v>
      </c>
      <c r="J883">
        <v>4</v>
      </c>
      <c r="K883">
        <v>1</v>
      </c>
      <c r="L883"/>
      <c r="M883"/>
      <c r="N883">
        <f t="shared" si="307"/>
        <v>12</v>
      </c>
      <c r="O883">
        <f t="shared" si="308"/>
        <v>12</v>
      </c>
      <c r="P883">
        <f t="shared" si="309"/>
        <v>2</v>
      </c>
      <c r="Q883">
        <f t="shared" si="310"/>
        <v>16</v>
      </c>
      <c r="R883">
        <f t="shared" si="311"/>
        <v>7</v>
      </c>
      <c r="S883">
        <f t="shared" si="312"/>
        <v>12</v>
      </c>
      <c r="T883">
        <f t="shared" si="312"/>
        <v>8</v>
      </c>
      <c r="U883">
        <f t="shared" si="313"/>
        <v>1</v>
      </c>
      <c r="V883">
        <f t="shared" si="314"/>
        <v>4</v>
      </c>
      <c r="W883">
        <f t="shared" si="315"/>
        <v>9101</v>
      </c>
      <c r="AP883">
        <f t="shared" si="301"/>
        <v>12</v>
      </c>
      <c r="AQ883">
        <f t="shared" si="302"/>
        <v>12</v>
      </c>
      <c r="AR883">
        <f t="shared" si="303"/>
        <v>2</v>
      </c>
      <c r="AS883">
        <f t="shared" si="304"/>
        <v>16</v>
      </c>
      <c r="AT883">
        <f t="shared" si="316"/>
        <v>10</v>
      </c>
      <c r="AU883">
        <f t="shared" si="317"/>
        <v>4</v>
      </c>
      <c r="AV883">
        <f t="shared" si="318"/>
        <v>12</v>
      </c>
      <c r="AW883">
        <f t="shared" si="319"/>
        <v>12</v>
      </c>
      <c r="AX883">
        <f t="shared" si="320"/>
        <v>2</v>
      </c>
      <c r="AY883">
        <f t="shared" si="321"/>
        <v>16</v>
      </c>
      <c r="AZ883">
        <f t="shared" si="305"/>
        <v>10701</v>
      </c>
      <c r="BA883">
        <f t="shared" si="306"/>
        <v>1070100</v>
      </c>
      <c r="BB883">
        <f t="shared" si="322"/>
        <v>0</v>
      </c>
      <c r="BC883">
        <f t="shared" si="323"/>
        <v>0</v>
      </c>
    </row>
    <row r="884" spans="1:55">
      <c r="A884">
        <v>12</v>
      </c>
      <c r="B884">
        <v>12</v>
      </c>
      <c r="C884">
        <v>3</v>
      </c>
      <c r="D884">
        <v>18</v>
      </c>
      <c r="E884">
        <v>0</v>
      </c>
      <c r="F884">
        <v>4</v>
      </c>
      <c r="G884">
        <v>3</v>
      </c>
      <c r="H884">
        <v>6</v>
      </c>
      <c r="I884">
        <v>4</v>
      </c>
      <c r="J884">
        <v>5</v>
      </c>
      <c r="K884">
        <v>2</v>
      </c>
      <c r="L884"/>
      <c r="M884"/>
      <c r="N884">
        <f t="shared" si="307"/>
        <v>12</v>
      </c>
      <c r="O884">
        <f t="shared" si="308"/>
        <v>12</v>
      </c>
      <c r="P884">
        <f t="shared" si="309"/>
        <v>3</v>
      </c>
      <c r="Q884">
        <f t="shared" si="310"/>
        <v>18</v>
      </c>
      <c r="R884">
        <f t="shared" si="311"/>
        <v>4</v>
      </c>
      <c r="S884">
        <f t="shared" si="312"/>
        <v>3</v>
      </c>
      <c r="T884">
        <f t="shared" si="312"/>
        <v>6</v>
      </c>
      <c r="U884">
        <f t="shared" si="313"/>
        <v>4</v>
      </c>
      <c r="V884">
        <f t="shared" si="314"/>
        <v>5</v>
      </c>
      <c r="W884">
        <f t="shared" si="315"/>
        <v>6402</v>
      </c>
      <c r="AP884">
        <f t="shared" si="301"/>
        <v>12</v>
      </c>
      <c r="AQ884">
        <f t="shared" si="302"/>
        <v>12</v>
      </c>
      <c r="AR884">
        <f t="shared" si="303"/>
        <v>3</v>
      </c>
      <c r="AS884">
        <f t="shared" si="304"/>
        <v>18</v>
      </c>
      <c r="AT884">
        <f t="shared" si="316"/>
        <v>7</v>
      </c>
      <c r="AU884">
        <f t="shared" si="317"/>
        <v>5</v>
      </c>
      <c r="AV884">
        <f t="shared" si="318"/>
        <v>12</v>
      </c>
      <c r="AW884">
        <f t="shared" si="319"/>
        <v>12</v>
      </c>
      <c r="AX884">
        <f t="shared" si="320"/>
        <v>3</v>
      </c>
      <c r="AY884">
        <f t="shared" si="321"/>
        <v>18</v>
      </c>
      <c r="AZ884">
        <f t="shared" si="305"/>
        <v>8202</v>
      </c>
      <c r="BA884">
        <f t="shared" si="306"/>
        <v>820200</v>
      </c>
      <c r="BB884">
        <f t="shared" si="322"/>
        <v>0</v>
      </c>
      <c r="BC884">
        <f t="shared" si="323"/>
        <v>0</v>
      </c>
    </row>
    <row r="885" spans="1:55">
      <c r="A885">
        <v>12</v>
      </c>
      <c r="B885">
        <v>12</v>
      </c>
      <c r="C885">
        <v>4</v>
      </c>
      <c r="D885">
        <v>14</v>
      </c>
      <c r="E885">
        <v>0</v>
      </c>
      <c r="F885">
        <v>6</v>
      </c>
      <c r="G885">
        <v>8</v>
      </c>
      <c r="H885">
        <v>3</v>
      </c>
      <c r="I885">
        <v>3</v>
      </c>
      <c r="J885">
        <v>1</v>
      </c>
      <c r="K885">
        <v>3</v>
      </c>
      <c r="L885"/>
      <c r="M885"/>
      <c r="N885">
        <f t="shared" si="307"/>
        <v>12</v>
      </c>
      <c r="O885">
        <f t="shared" si="308"/>
        <v>12</v>
      </c>
      <c r="P885">
        <f t="shared" si="309"/>
        <v>4</v>
      </c>
      <c r="Q885">
        <f t="shared" si="310"/>
        <v>14</v>
      </c>
      <c r="R885">
        <f t="shared" si="311"/>
        <v>6</v>
      </c>
      <c r="S885">
        <f t="shared" si="312"/>
        <v>8</v>
      </c>
      <c r="T885">
        <f t="shared" si="312"/>
        <v>3</v>
      </c>
      <c r="U885">
        <f t="shared" si="313"/>
        <v>3</v>
      </c>
      <c r="V885">
        <f t="shared" si="314"/>
        <v>1</v>
      </c>
      <c r="W885">
        <f t="shared" si="315"/>
        <v>8303</v>
      </c>
      <c r="AP885">
        <f t="shared" si="301"/>
        <v>12</v>
      </c>
      <c r="AQ885">
        <f t="shared" si="302"/>
        <v>12</v>
      </c>
      <c r="AR885">
        <f t="shared" si="303"/>
        <v>4</v>
      </c>
      <c r="AS885">
        <f t="shared" si="304"/>
        <v>14</v>
      </c>
      <c r="AT885">
        <f t="shared" si="316"/>
        <v>9</v>
      </c>
      <c r="AU885">
        <f t="shared" si="317"/>
        <v>1</v>
      </c>
      <c r="AV885">
        <f t="shared" si="318"/>
        <v>12</v>
      </c>
      <c r="AW885">
        <f t="shared" si="319"/>
        <v>12</v>
      </c>
      <c r="AX885">
        <f t="shared" si="320"/>
        <v>4</v>
      </c>
      <c r="AY885">
        <f t="shared" si="321"/>
        <v>14</v>
      </c>
      <c r="AZ885">
        <f t="shared" si="305"/>
        <v>9703</v>
      </c>
      <c r="BA885">
        <f t="shared" si="306"/>
        <v>970300</v>
      </c>
      <c r="BB885">
        <f t="shared" si="322"/>
        <v>0</v>
      </c>
      <c r="BC885">
        <f t="shared" si="323"/>
        <v>0</v>
      </c>
    </row>
    <row r="886" spans="1:55">
      <c r="A886">
        <v>12</v>
      </c>
      <c r="B886">
        <v>12</v>
      </c>
      <c r="C886">
        <v>5</v>
      </c>
      <c r="D886">
        <v>9</v>
      </c>
      <c r="E886">
        <v>0</v>
      </c>
      <c r="F886">
        <v>1</v>
      </c>
      <c r="G886">
        <v>9</v>
      </c>
      <c r="H886">
        <v>17</v>
      </c>
      <c r="I886">
        <v>2</v>
      </c>
      <c r="J886">
        <v>0</v>
      </c>
      <c r="K886">
        <v>3</v>
      </c>
      <c r="L886"/>
      <c r="M886"/>
      <c r="N886">
        <f t="shared" si="307"/>
        <v>12</v>
      </c>
      <c r="O886">
        <f t="shared" si="308"/>
        <v>12</v>
      </c>
      <c r="P886">
        <f t="shared" si="309"/>
        <v>5</v>
      </c>
      <c r="Q886">
        <f t="shared" si="310"/>
        <v>9</v>
      </c>
      <c r="R886">
        <f t="shared" si="311"/>
        <v>1</v>
      </c>
      <c r="S886">
        <f t="shared" si="312"/>
        <v>9</v>
      </c>
      <c r="T886">
        <f t="shared" si="312"/>
        <v>17</v>
      </c>
      <c r="U886">
        <f t="shared" si="313"/>
        <v>2</v>
      </c>
      <c r="V886">
        <f t="shared" si="314"/>
        <v>0</v>
      </c>
      <c r="W886">
        <f t="shared" si="315"/>
        <v>1203</v>
      </c>
      <c r="AP886">
        <f t="shared" si="301"/>
        <v>12</v>
      </c>
      <c r="AQ886">
        <f t="shared" si="302"/>
        <v>12</v>
      </c>
      <c r="AR886">
        <f t="shared" si="303"/>
        <v>5</v>
      </c>
      <c r="AS886">
        <f t="shared" si="304"/>
        <v>9</v>
      </c>
      <c r="AT886">
        <f t="shared" si="316"/>
        <v>4</v>
      </c>
      <c r="AU886">
        <f t="shared" si="317"/>
        <v>6</v>
      </c>
      <c r="AV886">
        <f t="shared" si="318"/>
        <v>12</v>
      </c>
      <c r="AW886">
        <f t="shared" si="319"/>
        <v>12</v>
      </c>
      <c r="AX886">
        <f t="shared" si="320"/>
        <v>5</v>
      </c>
      <c r="AY886">
        <f t="shared" si="321"/>
        <v>9</v>
      </c>
      <c r="AZ886">
        <f t="shared" si="305"/>
        <v>2103</v>
      </c>
      <c r="BA886">
        <f t="shared" si="306"/>
        <v>210300</v>
      </c>
      <c r="BB886">
        <f t="shared" si="322"/>
        <v>0</v>
      </c>
      <c r="BC886">
        <f t="shared" si="323"/>
        <v>0</v>
      </c>
    </row>
    <row r="887" spans="1:55">
      <c r="A887">
        <v>12</v>
      </c>
      <c r="B887">
        <v>13</v>
      </c>
      <c r="C887">
        <v>1</v>
      </c>
      <c r="D887">
        <v>0</v>
      </c>
      <c r="E887">
        <v>12</v>
      </c>
      <c r="F887">
        <v>2</v>
      </c>
      <c r="G887">
        <v>9</v>
      </c>
      <c r="H887">
        <v>16</v>
      </c>
      <c r="I887">
        <v>3</v>
      </c>
      <c r="J887">
        <v>0</v>
      </c>
      <c r="K887">
        <v>3</v>
      </c>
      <c r="L887"/>
      <c r="M887"/>
      <c r="N887">
        <f t="shared" si="307"/>
        <v>12</v>
      </c>
      <c r="O887">
        <f t="shared" si="308"/>
        <v>13</v>
      </c>
      <c r="P887">
        <f t="shared" si="309"/>
        <v>1</v>
      </c>
      <c r="Q887">
        <f t="shared" si="310"/>
        <v>12</v>
      </c>
      <c r="R887">
        <f t="shared" si="311"/>
        <v>2</v>
      </c>
      <c r="S887">
        <f t="shared" si="312"/>
        <v>9</v>
      </c>
      <c r="T887">
        <f t="shared" si="312"/>
        <v>16</v>
      </c>
      <c r="U887">
        <f t="shared" si="313"/>
        <v>3</v>
      </c>
      <c r="V887">
        <f t="shared" si="314"/>
        <v>0</v>
      </c>
      <c r="W887">
        <f t="shared" si="315"/>
        <v>4303</v>
      </c>
      <c r="AP887">
        <f t="shared" si="301"/>
        <v>12</v>
      </c>
      <c r="AQ887">
        <f t="shared" si="302"/>
        <v>13</v>
      </c>
      <c r="AR887">
        <f t="shared" si="303"/>
        <v>1</v>
      </c>
      <c r="AS887">
        <f t="shared" si="304"/>
        <v>0</v>
      </c>
      <c r="AT887">
        <f t="shared" si="316"/>
        <v>12</v>
      </c>
      <c r="AU887">
        <f t="shared" si="317"/>
        <v>0</v>
      </c>
      <c r="AV887">
        <f t="shared" si="318"/>
        <v>12</v>
      </c>
      <c r="AW887">
        <f t="shared" si="319"/>
        <v>13</v>
      </c>
      <c r="AX887">
        <f t="shared" si="320"/>
        <v>1</v>
      </c>
      <c r="AY887">
        <f t="shared" si="321"/>
        <v>12</v>
      </c>
      <c r="AZ887">
        <f t="shared" si="305"/>
        <v>4303</v>
      </c>
      <c r="BA887">
        <f t="shared" si="306"/>
        <v>430300</v>
      </c>
      <c r="BB887">
        <f t="shared" si="322"/>
        <v>0</v>
      </c>
      <c r="BC887">
        <f t="shared" si="323"/>
        <v>0</v>
      </c>
    </row>
    <row r="888" spans="1:55">
      <c r="A888">
        <v>12</v>
      </c>
      <c r="B888">
        <v>13</v>
      </c>
      <c r="C888">
        <v>2</v>
      </c>
      <c r="D888">
        <v>15</v>
      </c>
      <c r="E888">
        <v>0</v>
      </c>
      <c r="F888">
        <v>5</v>
      </c>
      <c r="G888">
        <v>3</v>
      </c>
      <c r="H888">
        <v>17</v>
      </c>
      <c r="I888">
        <v>5</v>
      </c>
      <c r="J888">
        <v>8</v>
      </c>
      <c r="K888">
        <v>3</v>
      </c>
      <c r="L888"/>
      <c r="M888"/>
      <c r="N888">
        <f t="shared" si="307"/>
        <v>12</v>
      </c>
      <c r="O888">
        <f t="shared" si="308"/>
        <v>13</v>
      </c>
      <c r="P888">
        <f t="shared" si="309"/>
        <v>2</v>
      </c>
      <c r="Q888">
        <f t="shared" si="310"/>
        <v>15</v>
      </c>
      <c r="R888">
        <f t="shared" si="311"/>
        <v>5</v>
      </c>
      <c r="S888">
        <f t="shared" si="312"/>
        <v>3</v>
      </c>
      <c r="T888">
        <f t="shared" si="312"/>
        <v>17</v>
      </c>
      <c r="U888">
        <f t="shared" si="313"/>
        <v>5</v>
      </c>
      <c r="V888">
        <f t="shared" si="314"/>
        <v>8</v>
      </c>
      <c r="W888">
        <f t="shared" si="315"/>
        <v>7503</v>
      </c>
      <c r="AP888">
        <f t="shared" si="301"/>
        <v>12</v>
      </c>
      <c r="AQ888">
        <f t="shared" si="302"/>
        <v>13</v>
      </c>
      <c r="AR888">
        <f t="shared" si="303"/>
        <v>2</v>
      </c>
      <c r="AS888">
        <f t="shared" si="304"/>
        <v>15</v>
      </c>
      <c r="AT888">
        <f t="shared" si="316"/>
        <v>8</v>
      </c>
      <c r="AU888">
        <f t="shared" si="317"/>
        <v>8</v>
      </c>
      <c r="AV888">
        <f t="shared" si="318"/>
        <v>12</v>
      </c>
      <c r="AW888">
        <f t="shared" si="319"/>
        <v>13</v>
      </c>
      <c r="AX888">
        <f t="shared" si="320"/>
        <v>2</v>
      </c>
      <c r="AY888">
        <f t="shared" si="321"/>
        <v>15</v>
      </c>
      <c r="AZ888">
        <f t="shared" si="305"/>
        <v>9003</v>
      </c>
      <c r="BA888">
        <f t="shared" si="306"/>
        <v>900300</v>
      </c>
      <c r="BB888">
        <f t="shared" si="322"/>
        <v>0</v>
      </c>
      <c r="BC888">
        <f t="shared" si="323"/>
        <v>0</v>
      </c>
    </row>
    <row r="889" spans="1:55">
      <c r="A889">
        <v>12</v>
      </c>
      <c r="B889">
        <v>13</v>
      </c>
      <c r="C889">
        <v>3</v>
      </c>
      <c r="D889">
        <v>3</v>
      </c>
      <c r="E889">
        <v>0</v>
      </c>
      <c r="F889">
        <v>6</v>
      </c>
      <c r="G889">
        <v>2</v>
      </c>
      <c r="H889">
        <v>15</v>
      </c>
      <c r="I889">
        <v>2</v>
      </c>
      <c r="J889">
        <v>2</v>
      </c>
      <c r="K889">
        <v>2</v>
      </c>
      <c r="L889"/>
      <c r="M889"/>
      <c r="N889">
        <f t="shared" si="307"/>
        <v>12</v>
      </c>
      <c r="O889">
        <f t="shared" si="308"/>
        <v>13</v>
      </c>
      <c r="P889">
        <f t="shared" si="309"/>
        <v>3</v>
      </c>
      <c r="Q889">
        <f t="shared" si="310"/>
        <v>3</v>
      </c>
      <c r="R889">
        <f t="shared" si="311"/>
        <v>6</v>
      </c>
      <c r="S889">
        <f t="shared" si="312"/>
        <v>2</v>
      </c>
      <c r="T889">
        <f t="shared" si="312"/>
        <v>15</v>
      </c>
      <c r="U889">
        <f t="shared" si="313"/>
        <v>2</v>
      </c>
      <c r="V889">
        <f t="shared" si="314"/>
        <v>2</v>
      </c>
      <c r="W889">
        <f t="shared" si="315"/>
        <v>8202</v>
      </c>
      <c r="AP889">
        <f t="shared" si="301"/>
        <v>12</v>
      </c>
      <c r="AQ889">
        <f t="shared" si="302"/>
        <v>13</v>
      </c>
      <c r="AR889">
        <f t="shared" si="303"/>
        <v>3</v>
      </c>
      <c r="AS889">
        <f t="shared" si="304"/>
        <v>3</v>
      </c>
      <c r="AT889">
        <f t="shared" si="316"/>
        <v>9</v>
      </c>
      <c r="AU889">
        <f t="shared" si="317"/>
        <v>0</v>
      </c>
      <c r="AV889">
        <f t="shared" si="318"/>
        <v>12</v>
      </c>
      <c r="AW889">
        <f t="shared" si="319"/>
        <v>13</v>
      </c>
      <c r="AX889">
        <f t="shared" si="320"/>
        <v>3</v>
      </c>
      <c r="AY889">
        <f t="shared" si="321"/>
        <v>3</v>
      </c>
      <c r="AZ889">
        <f t="shared" si="305"/>
        <v>8502</v>
      </c>
      <c r="BA889">
        <f t="shared" si="306"/>
        <v>850200</v>
      </c>
      <c r="BB889">
        <f t="shared" si="322"/>
        <v>0</v>
      </c>
      <c r="BC889">
        <f t="shared" si="323"/>
        <v>0</v>
      </c>
    </row>
    <row r="890" spans="1:55">
      <c r="A890">
        <v>12</v>
      </c>
      <c r="B890">
        <v>13</v>
      </c>
      <c r="C890">
        <v>4</v>
      </c>
      <c r="D890">
        <v>7</v>
      </c>
      <c r="E890">
        <v>0</v>
      </c>
      <c r="F890">
        <v>7</v>
      </c>
      <c r="G890">
        <v>10</v>
      </c>
      <c r="H890">
        <v>6</v>
      </c>
      <c r="I890">
        <v>4</v>
      </c>
      <c r="J890">
        <v>7</v>
      </c>
      <c r="K890">
        <v>1</v>
      </c>
      <c r="L890"/>
      <c r="M890"/>
      <c r="N890">
        <f t="shared" si="307"/>
        <v>12</v>
      </c>
      <c r="O890">
        <f t="shared" si="308"/>
        <v>13</v>
      </c>
      <c r="P890">
        <f t="shared" si="309"/>
        <v>4</v>
      </c>
      <c r="Q890">
        <f t="shared" si="310"/>
        <v>7</v>
      </c>
      <c r="R890">
        <f t="shared" si="311"/>
        <v>7</v>
      </c>
      <c r="S890">
        <f t="shared" si="312"/>
        <v>10</v>
      </c>
      <c r="T890">
        <f t="shared" si="312"/>
        <v>6</v>
      </c>
      <c r="U890">
        <f t="shared" si="313"/>
        <v>4</v>
      </c>
      <c r="V890">
        <f t="shared" si="314"/>
        <v>7</v>
      </c>
      <c r="W890">
        <f t="shared" si="315"/>
        <v>9401</v>
      </c>
      <c r="AP890">
        <f t="shared" si="301"/>
        <v>12</v>
      </c>
      <c r="AQ890">
        <f t="shared" si="302"/>
        <v>13</v>
      </c>
      <c r="AR890">
        <f t="shared" si="303"/>
        <v>4</v>
      </c>
      <c r="AS890">
        <f t="shared" si="304"/>
        <v>7</v>
      </c>
      <c r="AT890">
        <f t="shared" si="316"/>
        <v>10</v>
      </c>
      <c r="AU890">
        <f t="shared" si="317"/>
        <v>7</v>
      </c>
      <c r="AV890">
        <f t="shared" si="318"/>
        <v>12</v>
      </c>
      <c r="AW890">
        <f t="shared" si="319"/>
        <v>13</v>
      </c>
      <c r="AX890">
        <f t="shared" si="320"/>
        <v>4</v>
      </c>
      <c r="AY890">
        <f t="shared" si="321"/>
        <v>7</v>
      </c>
      <c r="AZ890">
        <f t="shared" si="305"/>
        <v>10101</v>
      </c>
      <c r="BA890">
        <f t="shared" si="306"/>
        <v>1010100</v>
      </c>
      <c r="BB890">
        <f t="shared" si="322"/>
        <v>0</v>
      </c>
      <c r="BC890">
        <f t="shared" si="323"/>
        <v>0</v>
      </c>
    </row>
    <row r="891" spans="1:55">
      <c r="A891">
        <v>12</v>
      </c>
      <c r="B891">
        <v>13</v>
      </c>
      <c r="C891">
        <v>5</v>
      </c>
      <c r="D891">
        <v>12</v>
      </c>
      <c r="E891">
        <v>0</v>
      </c>
      <c r="F891">
        <v>3</v>
      </c>
      <c r="G891">
        <v>7</v>
      </c>
      <c r="H891">
        <v>7</v>
      </c>
      <c r="I891">
        <v>1</v>
      </c>
      <c r="J891">
        <v>3</v>
      </c>
      <c r="K891">
        <v>1</v>
      </c>
      <c r="L891"/>
      <c r="M891"/>
      <c r="N891">
        <f t="shared" si="307"/>
        <v>12</v>
      </c>
      <c r="O891">
        <f t="shared" si="308"/>
        <v>13</v>
      </c>
      <c r="P891">
        <f t="shared" si="309"/>
        <v>5</v>
      </c>
      <c r="Q891">
        <f t="shared" si="310"/>
        <v>12</v>
      </c>
      <c r="R891">
        <f t="shared" si="311"/>
        <v>3</v>
      </c>
      <c r="S891">
        <f t="shared" si="312"/>
        <v>7</v>
      </c>
      <c r="T891">
        <f t="shared" si="312"/>
        <v>7</v>
      </c>
      <c r="U891">
        <f t="shared" si="313"/>
        <v>1</v>
      </c>
      <c r="V891">
        <f t="shared" si="314"/>
        <v>3</v>
      </c>
      <c r="W891">
        <f t="shared" si="315"/>
        <v>5101</v>
      </c>
      <c r="AP891">
        <f t="shared" si="301"/>
        <v>12</v>
      </c>
      <c r="AQ891">
        <f t="shared" si="302"/>
        <v>13</v>
      </c>
      <c r="AR891">
        <f t="shared" si="303"/>
        <v>5</v>
      </c>
      <c r="AS891">
        <f t="shared" si="304"/>
        <v>12</v>
      </c>
      <c r="AT891">
        <f t="shared" si="316"/>
        <v>6</v>
      </c>
      <c r="AU891">
        <f t="shared" si="317"/>
        <v>3</v>
      </c>
      <c r="AV891">
        <f t="shared" si="318"/>
        <v>12</v>
      </c>
      <c r="AW891">
        <f t="shared" si="319"/>
        <v>13</v>
      </c>
      <c r="AX891">
        <f t="shared" si="320"/>
        <v>5</v>
      </c>
      <c r="AY891">
        <f t="shared" si="321"/>
        <v>12</v>
      </c>
      <c r="AZ891">
        <f t="shared" si="305"/>
        <v>6301</v>
      </c>
      <c r="BA891">
        <f t="shared" si="306"/>
        <v>630100</v>
      </c>
      <c r="BB891">
        <f t="shared" si="322"/>
        <v>0</v>
      </c>
      <c r="BC891">
        <f t="shared" si="323"/>
        <v>0</v>
      </c>
    </row>
    <row r="892" spans="1:55">
      <c r="A892">
        <v>12</v>
      </c>
      <c r="B892">
        <v>14</v>
      </c>
      <c r="C892">
        <v>1</v>
      </c>
      <c r="D892">
        <v>0</v>
      </c>
      <c r="E892">
        <v>13</v>
      </c>
      <c r="F892">
        <v>2</v>
      </c>
      <c r="G892">
        <v>1</v>
      </c>
      <c r="H892">
        <v>11</v>
      </c>
      <c r="I892">
        <v>5</v>
      </c>
      <c r="J892">
        <v>0</v>
      </c>
      <c r="K892">
        <v>2</v>
      </c>
      <c r="L892"/>
      <c r="M892" s="22"/>
      <c r="N892">
        <f t="shared" si="307"/>
        <v>12</v>
      </c>
      <c r="O892">
        <f t="shared" si="308"/>
        <v>14</v>
      </c>
      <c r="P892">
        <f t="shared" si="309"/>
        <v>1</v>
      </c>
      <c r="Q892">
        <f t="shared" si="310"/>
        <v>13</v>
      </c>
      <c r="R892">
        <f t="shared" si="311"/>
        <v>2</v>
      </c>
      <c r="S892">
        <f t="shared" si="312"/>
        <v>1</v>
      </c>
      <c r="T892">
        <f t="shared" si="312"/>
        <v>11</v>
      </c>
      <c r="U892">
        <f t="shared" si="313"/>
        <v>5</v>
      </c>
      <c r="V892">
        <f t="shared" si="314"/>
        <v>0</v>
      </c>
      <c r="W892">
        <f t="shared" si="315"/>
        <v>4502</v>
      </c>
      <c r="AP892">
        <f t="shared" si="301"/>
        <v>12</v>
      </c>
      <c r="AQ892">
        <f t="shared" si="302"/>
        <v>14</v>
      </c>
      <c r="AR892">
        <f t="shared" si="303"/>
        <v>1</v>
      </c>
      <c r="AS892">
        <f t="shared" si="304"/>
        <v>0</v>
      </c>
      <c r="AT892">
        <f t="shared" si="316"/>
        <v>13</v>
      </c>
      <c r="AU892">
        <f t="shared" si="317"/>
        <v>0</v>
      </c>
      <c r="AV892">
        <f t="shared" si="318"/>
        <v>12</v>
      </c>
      <c r="AW892">
        <f t="shared" si="319"/>
        <v>14</v>
      </c>
      <c r="AX892">
        <f t="shared" si="320"/>
        <v>1</v>
      </c>
      <c r="AY892">
        <f t="shared" si="321"/>
        <v>13</v>
      </c>
      <c r="AZ892">
        <f t="shared" si="305"/>
        <v>4502</v>
      </c>
      <c r="BA892">
        <f t="shared" si="306"/>
        <v>450200</v>
      </c>
      <c r="BB892">
        <f t="shared" si="322"/>
        <v>0</v>
      </c>
      <c r="BC892">
        <f t="shared" si="323"/>
        <v>0</v>
      </c>
    </row>
    <row r="893" spans="1:55">
      <c r="A893">
        <v>12</v>
      </c>
      <c r="B893">
        <v>14</v>
      </c>
      <c r="C893">
        <v>2</v>
      </c>
      <c r="D893">
        <v>3</v>
      </c>
      <c r="E893">
        <v>0</v>
      </c>
      <c r="F893">
        <v>7</v>
      </c>
      <c r="G893">
        <v>6</v>
      </c>
      <c r="H893">
        <v>5</v>
      </c>
      <c r="I893">
        <v>1</v>
      </c>
      <c r="J893">
        <v>6</v>
      </c>
      <c r="K893">
        <v>1</v>
      </c>
      <c r="L893"/>
      <c r="M893" s="22"/>
      <c r="N893">
        <f t="shared" si="307"/>
        <v>12</v>
      </c>
      <c r="O893">
        <f t="shared" si="308"/>
        <v>14</v>
      </c>
      <c r="P893">
        <f t="shared" si="309"/>
        <v>2</v>
      </c>
      <c r="Q893">
        <f t="shared" si="310"/>
        <v>3</v>
      </c>
      <c r="R893">
        <f t="shared" si="311"/>
        <v>7</v>
      </c>
      <c r="S893">
        <f t="shared" si="312"/>
        <v>6</v>
      </c>
      <c r="T893">
        <f t="shared" si="312"/>
        <v>5</v>
      </c>
      <c r="U893">
        <f t="shared" si="313"/>
        <v>1</v>
      </c>
      <c r="V893">
        <f t="shared" si="314"/>
        <v>6</v>
      </c>
      <c r="W893">
        <f t="shared" si="315"/>
        <v>9101</v>
      </c>
      <c r="AP893">
        <f t="shared" si="301"/>
        <v>12</v>
      </c>
      <c r="AQ893">
        <f t="shared" si="302"/>
        <v>14</v>
      </c>
      <c r="AR893">
        <f t="shared" si="303"/>
        <v>2</v>
      </c>
      <c r="AS893">
        <f t="shared" si="304"/>
        <v>3</v>
      </c>
      <c r="AT893">
        <f t="shared" si="316"/>
        <v>10</v>
      </c>
      <c r="AU893">
        <f t="shared" si="317"/>
        <v>0</v>
      </c>
      <c r="AV893">
        <f t="shared" si="318"/>
        <v>12</v>
      </c>
      <c r="AW893">
        <f t="shared" si="319"/>
        <v>14</v>
      </c>
      <c r="AX893">
        <f t="shared" si="320"/>
        <v>2</v>
      </c>
      <c r="AY893">
        <f t="shared" si="321"/>
        <v>3</v>
      </c>
      <c r="AZ893">
        <f t="shared" si="305"/>
        <v>9401</v>
      </c>
      <c r="BA893">
        <f t="shared" si="306"/>
        <v>940100</v>
      </c>
      <c r="BB893">
        <f t="shared" si="322"/>
        <v>0</v>
      </c>
      <c r="BC893">
        <f t="shared" si="323"/>
        <v>0</v>
      </c>
    </row>
    <row r="894" spans="1:55">
      <c r="A894">
        <v>12</v>
      </c>
      <c r="B894">
        <v>14</v>
      </c>
      <c r="C894">
        <v>3</v>
      </c>
      <c r="D894">
        <v>14</v>
      </c>
      <c r="E894">
        <v>0</v>
      </c>
      <c r="F894">
        <v>5</v>
      </c>
      <c r="G894">
        <v>12</v>
      </c>
      <c r="H894">
        <v>13</v>
      </c>
      <c r="I894">
        <v>4</v>
      </c>
      <c r="J894">
        <v>1</v>
      </c>
      <c r="K894">
        <v>3</v>
      </c>
      <c r="L894"/>
      <c r="M894" s="22"/>
      <c r="N894">
        <f t="shared" si="307"/>
        <v>12</v>
      </c>
      <c r="O894">
        <f t="shared" si="308"/>
        <v>14</v>
      </c>
      <c r="P894">
        <f t="shared" si="309"/>
        <v>3</v>
      </c>
      <c r="Q894">
        <f t="shared" si="310"/>
        <v>14</v>
      </c>
      <c r="R894">
        <f t="shared" si="311"/>
        <v>5</v>
      </c>
      <c r="S894">
        <f t="shared" si="312"/>
        <v>12</v>
      </c>
      <c r="T894">
        <f t="shared" si="312"/>
        <v>13</v>
      </c>
      <c r="U894">
        <f t="shared" si="313"/>
        <v>4</v>
      </c>
      <c r="V894">
        <f t="shared" si="314"/>
        <v>1</v>
      </c>
      <c r="W894">
        <f t="shared" si="315"/>
        <v>7403</v>
      </c>
      <c r="AP894">
        <f t="shared" si="301"/>
        <v>12</v>
      </c>
      <c r="AQ894">
        <f t="shared" si="302"/>
        <v>14</v>
      </c>
      <c r="AR894">
        <f t="shared" si="303"/>
        <v>3</v>
      </c>
      <c r="AS894">
        <f t="shared" si="304"/>
        <v>14</v>
      </c>
      <c r="AT894">
        <f t="shared" si="316"/>
        <v>8</v>
      </c>
      <c r="AU894">
        <f t="shared" si="317"/>
        <v>1</v>
      </c>
      <c r="AV894">
        <f t="shared" si="318"/>
        <v>12</v>
      </c>
      <c r="AW894">
        <f t="shared" si="319"/>
        <v>14</v>
      </c>
      <c r="AX894">
        <f t="shared" si="320"/>
        <v>3</v>
      </c>
      <c r="AY894">
        <f t="shared" si="321"/>
        <v>14</v>
      </c>
      <c r="AZ894">
        <f t="shared" si="305"/>
        <v>8803</v>
      </c>
      <c r="BA894">
        <f t="shared" si="306"/>
        <v>880300</v>
      </c>
      <c r="BB894">
        <f t="shared" si="322"/>
        <v>0</v>
      </c>
      <c r="BC894">
        <f t="shared" si="323"/>
        <v>0</v>
      </c>
    </row>
    <row r="895" spans="1:55">
      <c r="A895">
        <v>12</v>
      </c>
      <c r="B895">
        <v>14</v>
      </c>
      <c r="C895">
        <v>4</v>
      </c>
      <c r="D895">
        <v>17</v>
      </c>
      <c r="E895">
        <v>0</v>
      </c>
      <c r="F895">
        <v>4</v>
      </c>
      <c r="G895">
        <v>5</v>
      </c>
      <c r="H895">
        <v>4</v>
      </c>
      <c r="I895">
        <v>3</v>
      </c>
      <c r="J895">
        <v>2</v>
      </c>
      <c r="K895">
        <v>1</v>
      </c>
      <c r="L895"/>
      <c r="M895" s="22"/>
      <c r="N895">
        <f t="shared" si="307"/>
        <v>12</v>
      </c>
      <c r="O895">
        <f t="shared" si="308"/>
        <v>14</v>
      </c>
      <c r="P895">
        <f t="shared" si="309"/>
        <v>4</v>
      </c>
      <c r="Q895">
        <f t="shared" si="310"/>
        <v>17</v>
      </c>
      <c r="R895">
        <f t="shared" si="311"/>
        <v>4</v>
      </c>
      <c r="S895">
        <f t="shared" si="312"/>
        <v>5</v>
      </c>
      <c r="T895">
        <f t="shared" si="312"/>
        <v>4</v>
      </c>
      <c r="U895">
        <f t="shared" si="313"/>
        <v>3</v>
      </c>
      <c r="V895">
        <f t="shared" si="314"/>
        <v>2</v>
      </c>
      <c r="W895">
        <f t="shared" si="315"/>
        <v>6301</v>
      </c>
      <c r="AP895">
        <f t="shared" si="301"/>
        <v>12</v>
      </c>
      <c r="AQ895">
        <f t="shared" si="302"/>
        <v>14</v>
      </c>
      <c r="AR895">
        <f t="shared" si="303"/>
        <v>4</v>
      </c>
      <c r="AS895">
        <f t="shared" si="304"/>
        <v>17</v>
      </c>
      <c r="AT895">
        <f t="shared" si="316"/>
        <v>7</v>
      </c>
      <c r="AU895">
        <f t="shared" si="317"/>
        <v>2</v>
      </c>
      <c r="AV895">
        <f t="shared" si="318"/>
        <v>12</v>
      </c>
      <c r="AW895">
        <f t="shared" si="319"/>
        <v>14</v>
      </c>
      <c r="AX895">
        <f t="shared" si="320"/>
        <v>4</v>
      </c>
      <c r="AY895">
        <f t="shared" si="321"/>
        <v>17</v>
      </c>
      <c r="AZ895">
        <f t="shared" si="305"/>
        <v>8001</v>
      </c>
      <c r="BA895">
        <f t="shared" si="306"/>
        <v>800100</v>
      </c>
      <c r="BB895">
        <f t="shared" si="322"/>
        <v>0</v>
      </c>
      <c r="BC895">
        <f t="shared" si="323"/>
        <v>0</v>
      </c>
    </row>
    <row r="896" spans="1:55">
      <c r="A896">
        <v>12</v>
      </c>
      <c r="B896">
        <v>14</v>
      </c>
      <c r="C896">
        <v>5</v>
      </c>
      <c r="D896">
        <v>12</v>
      </c>
      <c r="E896">
        <v>0</v>
      </c>
      <c r="F896">
        <v>1</v>
      </c>
      <c r="G896">
        <v>11</v>
      </c>
      <c r="H896">
        <v>12</v>
      </c>
      <c r="I896">
        <v>2</v>
      </c>
      <c r="J896">
        <v>0</v>
      </c>
      <c r="K896">
        <v>2</v>
      </c>
      <c r="L896"/>
      <c r="M896" s="22"/>
      <c r="N896">
        <f t="shared" si="307"/>
        <v>12</v>
      </c>
      <c r="O896">
        <f t="shared" si="308"/>
        <v>14</v>
      </c>
      <c r="P896">
        <f t="shared" si="309"/>
        <v>5</v>
      </c>
      <c r="Q896">
        <f t="shared" si="310"/>
        <v>12</v>
      </c>
      <c r="R896">
        <f t="shared" si="311"/>
        <v>1</v>
      </c>
      <c r="S896">
        <f t="shared" si="312"/>
        <v>11</v>
      </c>
      <c r="T896">
        <f t="shared" si="312"/>
        <v>12</v>
      </c>
      <c r="U896">
        <f t="shared" si="313"/>
        <v>2</v>
      </c>
      <c r="V896">
        <f t="shared" si="314"/>
        <v>0</v>
      </c>
      <c r="W896">
        <f t="shared" si="315"/>
        <v>1202</v>
      </c>
      <c r="AP896">
        <f t="shared" si="301"/>
        <v>12</v>
      </c>
      <c r="AQ896">
        <f t="shared" si="302"/>
        <v>14</v>
      </c>
      <c r="AR896">
        <f t="shared" si="303"/>
        <v>5</v>
      </c>
      <c r="AS896">
        <f t="shared" si="304"/>
        <v>12</v>
      </c>
      <c r="AT896">
        <f t="shared" si="316"/>
        <v>4</v>
      </c>
      <c r="AU896">
        <f t="shared" si="317"/>
        <v>5</v>
      </c>
      <c r="AV896">
        <f t="shared" si="318"/>
        <v>12</v>
      </c>
      <c r="AW896">
        <f t="shared" si="319"/>
        <v>14</v>
      </c>
      <c r="AX896">
        <f t="shared" si="320"/>
        <v>5</v>
      </c>
      <c r="AY896">
        <f t="shared" si="321"/>
        <v>12</v>
      </c>
      <c r="AZ896">
        <f t="shared" si="305"/>
        <v>2402</v>
      </c>
      <c r="BA896">
        <f t="shared" si="306"/>
        <v>240200</v>
      </c>
      <c r="BB896">
        <f t="shared" si="322"/>
        <v>0</v>
      </c>
      <c r="BC896">
        <f t="shared" si="323"/>
        <v>0</v>
      </c>
    </row>
    <row r="897" spans="1:55">
      <c r="A897">
        <v>12</v>
      </c>
      <c r="B897">
        <v>15</v>
      </c>
      <c r="C897">
        <v>1</v>
      </c>
      <c r="D897">
        <v>13</v>
      </c>
      <c r="E897">
        <v>0</v>
      </c>
      <c r="F897">
        <v>1</v>
      </c>
      <c r="G897">
        <v>2</v>
      </c>
      <c r="H897">
        <v>8</v>
      </c>
      <c r="I897">
        <v>3</v>
      </c>
      <c r="J897">
        <v>0</v>
      </c>
      <c r="K897">
        <v>2</v>
      </c>
      <c r="L897"/>
      <c r="M897" s="22"/>
      <c r="N897">
        <f t="shared" si="307"/>
        <v>12</v>
      </c>
      <c r="O897">
        <f t="shared" si="308"/>
        <v>15</v>
      </c>
      <c r="P897">
        <f t="shared" si="309"/>
        <v>1</v>
      </c>
      <c r="Q897">
        <f t="shared" si="310"/>
        <v>13</v>
      </c>
      <c r="R897">
        <f t="shared" si="311"/>
        <v>1</v>
      </c>
      <c r="S897">
        <f t="shared" si="312"/>
        <v>2</v>
      </c>
      <c r="T897">
        <f t="shared" si="312"/>
        <v>8</v>
      </c>
      <c r="U897">
        <f t="shared" si="313"/>
        <v>3</v>
      </c>
      <c r="V897">
        <f t="shared" si="314"/>
        <v>0</v>
      </c>
      <c r="W897">
        <f t="shared" si="315"/>
        <v>1302</v>
      </c>
      <c r="AP897">
        <f t="shared" si="301"/>
        <v>12</v>
      </c>
      <c r="AQ897">
        <f t="shared" si="302"/>
        <v>15</v>
      </c>
      <c r="AR897">
        <f t="shared" si="303"/>
        <v>1</v>
      </c>
      <c r="AS897">
        <f t="shared" si="304"/>
        <v>13</v>
      </c>
      <c r="AT897">
        <f t="shared" si="316"/>
        <v>4</v>
      </c>
      <c r="AU897">
        <f t="shared" si="317"/>
        <v>5</v>
      </c>
      <c r="AV897">
        <f t="shared" si="318"/>
        <v>12</v>
      </c>
      <c r="AW897">
        <f t="shared" si="319"/>
        <v>15</v>
      </c>
      <c r="AX897">
        <f t="shared" si="320"/>
        <v>1</v>
      </c>
      <c r="AY897">
        <f t="shared" si="321"/>
        <v>13</v>
      </c>
      <c r="AZ897">
        <f t="shared" si="305"/>
        <v>2602</v>
      </c>
      <c r="BA897">
        <f t="shared" si="306"/>
        <v>260200</v>
      </c>
      <c r="BB897">
        <f t="shared" si="322"/>
        <v>0</v>
      </c>
      <c r="BC897">
        <f t="shared" si="323"/>
        <v>0</v>
      </c>
    </row>
    <row r="898" spans="1:55">
      <c r="A898">
        <v>12</v>
      </c>
      <c r="B898">
        <v>15</v>
      </c>
      <c r="C898">
        <v>2</v>
      </c>
      <c r="D898">
        <v>20</v>
      </c>
      <c r="E898">
        <v>0</v>
      </c>
      <c r="F898">
        <v>5</v>
      </c>
      <c r="G898">
        <v>4</v>
      </c>
      <c r="H898">
        <v>9</v>
      </c>
      <c r="I898">
        <v>4</v>
      </c>
      <c r="J898">
        <v>5</v>
      </c>
      <c r="K898">
        <v>3</v>
      </c>
      <c r="L898"/>
      <c r="M898" s="22"/>
      <c r="N898">
        <f t="shared" si="307"/>
        <v>12</v>
      </c>
      <c r="O898">
        <f t="shared" si="308"/>
        <v>15</v>
      </c>
      <c r="P898">
        <f t="shared" si="309"/>
        <v>2</v>
      </c>
      <c r="Q898">
        <f t="shared" si="310"/>
        <v>20</v>
      </c>
      <c r="R898">
        <f t="shared" si="311"/>
        <v>5</v>
      </c>
      <c r="S898">
        <f t="shared" si="312"/>
        <v>4</v>
      </c>
      <c r="T898">
        <f t="shared" si="312"/>
        <v>9</v>
      </c>
      <c r="U898">
        <f t="shared" si="313"/>
        <v>4</v>
      </c>
      <c r="V898">
        <f t="shared" si="314"/>
        <v>5</v>
      </c>
      <c r="W898">
        <f t="shared" si="315"/>
        <v>7403</v>
      </c>
      <c r="AP898">
        <f t="shared" ref="AP898:AP961" si="324">A898</f>
        <v>12</v>
      </c>
      <c r="AQ898">
        <f t="shared" ref="AQ898:AQ961" si="325">B898</f>
        <v>15</v>
      </c>
      <c r="AR898">
        <f t="shared" ref="AR898:AR961" si="326">C898</f>
        <v>2</v>
      </c>
      <c r="AS898">
        <f t="shared" ref="AS898:AS961" si="327">D898</f>
        <v>20</v>
      </c>
      <c r="AT898">
        <f t="shared" si="316"/>
        <v>8</v>
      </c>
      <c r="AU898">
        <f t="shared" si="317"/>
        <v>5</v>
      </c>
      <c r="AV898">
        <f t="shared" si="318"/>
        <v>12</v>
      </c>
      <c r="AW898">
        <f t="shared" si="319"/>
        <v>15</v>
      </c>
      <c r="AX898">
        <f t="shared" si="320"/>
        <v>2</v>
      </c>
      <c r="AY898">
        <f t="shared" si="321"/>
        <v>20</v>
      </c>
      <c r="AZ898">
        <f t="shared" ref="AZ898:AZ961" si="328">$AS898*100+MAX(R898:Y898)</f>
        <v>9403</v>
      </c>
      <c r="BA898">
        <f t="shared" ref="BA898:BA961" si="329">AZ898*100+MAX(Z898:AG898)</f>
        <v>940300</v>
      </c>
      <c r="BB898">
        <f t="shared" si="322"/>
        <v>0</v>
      </c>
      <c r="BC898">
        <f t="shared" si="323"/>
        <v>0</v>
      </c>
    </row>
    <row r="899" spans="1:55">
      <c r="A899">
        <v>12</v>
      </c>
      <c r="B899">
        <v>15</v>
      </c>
      <c r="C899">
        <v>3</v>
      </c>
      <c r="D899">
        <v>10</v>
      </c>
      <c r="E899">
        <v>0</v>
      </c>
      <c r="F899">
        <v>6</v>
      </c>
      <c r="G899">
        <v>13</v>
      </c>
      <c r="H899">
        <v>10</v>
      </c>
      <c r="I899">
        <v>2</v>
      </c>
      <c r="J899">
        <v>1</v>
      </c>
      <c r="K899">
        <v>3</v>
      </c>
      <c r="L899"/>
      <c r="M899" s="22"/>
      <c r="N899">
        <f t="shared" ref="N899:N962" si="330">A899</f>
        <v>12</v>
      </c>
      <c r="O899">
        <f t="shared" ref="O899:O962" si="331">B899</f>
        <v>15</v>
      </c>
      <c r="P899">
        <f t="shared" ref="P899:P962" si="332">C899</f>
        <v>3</v>
      </c>
      <c r="Q899">
        <f t="shared" ref="Q899:Q962" si="333">IF(E899&gt;0,E899,D899)</f>
        <v>10</v>
      </c>
      <c r="R899">
        <f t="shared" ref="R899:R962" si="334">F899</f>
        <v>6</v>
      </c>
      <c r="S899">
        <f t="shared" ref="S899:T962" si="335">G899</f>
        <v>13</v>
      </c>
      <c r="T899">
        <f t="shared" si="335"/>
        <v>10</v>
      </c>
      <c r="U899">
        <f t="shared" ref="U899:U962" si="336">I899</f>
        <v>2</v>
      </c>
      <c r="V899">
        <f t="shared" ref="V899:V962" si="337">J899</f>
        <v>1</v>
      </c>
      <c r="W899">
        <f t="shared" ref="W899:W962" si="338">IF(OR(R899=1,AND(R899=2,Q899=21)),R899*1000+U899*100+K899,IF(AND(R899=2,Q899=22),(R899+1)*1000+U899*100+K899,(R899+2)*1000+U899*100+K899))</f>
        <v>8203</v>
      </c>
      <c r="AP899">
        <f t="shared" si="324"/>
        <v>12</v>
      </c>
      <c r="AQ899">
        <f t="shared" si="325"/>
        <v>15</v>
      </c>
      <c r="AR899">
        <f t="shared" si="326"/>
        <v>3</v>
      </c>
      <c r="AS899">
        <f t="shared" si="327"/>
        <v>10</v>
      </c>
      <c r="AT899">
        <f t="shared" ref="AT899:AT962" si="339">IF(E899&gt;0,E899,IF(F899&gt;0,F899+3,IF(G899&gt;0,G899+5,IF(H899&gt;0,H899+7,I899+10))))</f>
        <v>9</v>
      </c>
      <c r="AU899">
        <f t="shared" ref="AU899:AU962" si="340">IF(AS899&gt;4,IF(J899&gt;0,J899,IF(K899&gt;0,K899+3,IF(L899&gt;0,L899+5,M899+7))),0)</f>
        <v>1</v>
      </c>
      <c r="AV899">
        <f t="shared" ref="AV899:AV962" si="341">N899</f>
        <v>12</v>
      </c>
      <c r="AW899">
        <f t="shared" ref="AW899:AW962" si="342">O899</f>
        <v>15</v>
      </c>
      <c r="AX899">
        <f t="shared" ref="AX899:AX962" si="343">P899</f>
        <v>3</v>
      </c>
      <c r="AY899">
        <f t="shared" ref="AY899:AY962" si="344">IF(Q899=0,6,Q899)</f>
        <v>10</v>
      </c>
      <c r="AZ899">
        <f t="shared" si="328"/>
        <v>9203</v>
      </c>
      <c r="BA899">
        <f t="shared" si="329"/>
        <v>920300</v>
      </c>
      <c r="BB899">
        <f t="shared" ref="BB899:BB962" si="345">AH899</f>
        <v>0</v>
      </c>
      <c r="BC899">
        <f t="shared" ref="BC899:BC962" si="346">AI899</f>
        <v>0</v>
      </c>
    </row>
    <row r="900" spans="1:55">
      <c r="A900">
        <v>12</v>
      </c>
      <c r="B900">
        <v>15</v>
      </c>
      <c r="C900">
        <v>4</v>
      </c>
      <c r="D900">
        <v>0</v>
      </c>
      <c r="E900">
        <v>10</v>
      </c>
      <c r="F900">
        <v>2</v>
      </c>
      <c r="G900">
        <v>8</v>
      </c>
      <c r="H900">
        <v>3</v>
      </c>
      <c r="I900">
        <v>5</v>
      </c>
      <c r="J900">
        <v>0</v>
      </c>
      <c r="K900">
        <v>1</v>
      </c>
      <c r="L900"/>
      <c r="M900" s="22"/>
      <c r="N900">
        <f t="shared" si="330"/>
        <v>12</v>
      </c>
      <c r="O900">
        <f t="shared" si="331"/>
        <v>15</v>
      </c>
      <c r="P900">
        <f t="shared" si="332"/>
        <v>4</v>
      </c>
      <c r="Q900">
        <f t="shared" si="333"/>
        <v>10</v>
      </c>
      <c r="R900">
        <f t="shared" si="334"/>
        <v>2</v>
      </c>
      <c r="S900">
        <f t="shared" si="335"/>
        <v>8</v>
      </c>
      <c r="T900">
        <f t="shared" si="335"/>
        <v>3</v>
      </c>
      <c r="U900">
        <f t="shared" si="336"/>
        <v>5</v>
      </c>
      <c r="V900">
        <f t="shared" si="337"/>
        <v>0</v>
      </c>
      <c r="W900">
        <f t="shared" si="338"/>
        <v>4501</v>
      </c>
      <c r="AP900">
        <f t="shared" si="324"/>
        <v>12</v>
      </c>
      <c r="AQ900">
        <f t="shared" si="325"/>
        <v>15</v>
      </c>
      <c r="AR900">
        <f t="shared" si="326"/>
        <v>4</v>
      </c>
      <c r="AS900">
        <f t="shared" si="327"/>
        <v>0</v>
      </c>
      <c r="AT900">
        <f t="shared" si="339"/>
        <v>10</v>
      </c>
      <c r="AU900">
        <f t="shared" si="340"/>
        <v>0</v>
      </c>
      <c r="AV900">
        <f t="shared" si="341"/>
        <v>12</v>
      </c>
      <c r="AW900">
        <f t="shared" si="342"/>
        <v>15</v>
      </c>
      <c r="AX900">
        <f t="shared" si="343"/>
        <v>4</v>
      </c>
      <c r="AY900">
        <f t="shared" si="344"/>
        <v>10</v>
      </c>
      <c r="AZ900">
        <f t="shared" si="328"/>
        <v>4501</v>
      </c>
      <c r="BA900">
        <f t="shared" si="329"/>
        <v>450100</v>
      </c>
      <c r="BB900">
        <f t="shared" si="345"/>
        <v>0</v>
      </c>
      <c r="BC900">
        <f t="shared" si="346"/>
        <v>0</v>
      </c>
    </row>
    <row r="901" spans="1:55">
      <c r="A901">
        <v>12</v>
      </c>
      <c r="B901">
        <v>15</v>
      </c>
      <c r="C901">
        <v>5</v>
      </c>
      <c r="D901">
        <v>2</v>
      </c>
      <c r="E901">
        <v>0</v>
      </c>
      <c r="F901">
        <v>3</v>
      </c>
      <c r="G901">
        <v>10</v>
      </c>
      <c r="H901">
        <v>14</v>
      </c>
      <c r="I901">
        <v>1</v>
      </c>
      <c r="J901">
        <v>3</v>
      </c>
      <c r="K901">
        <v>2</v>
      </c>
      <c r="L901"/>
      <c r="M901" s="22"/>
      <c r="N901">
        <f t="shared" si="330"/>
        <v>12</v>
      </c>
      <c r="O901">
        <f t="shared" si="331"/>
        <v>15</v>
      </c>
      <c r="P901">
        <f t="shared" si="332"/>
        <v>5</v>
      </c>
      <c r="Q901">
        <f t="shared" si="333"/>
        <v>2</v>
      </c>
      <c r="R901">
        <f t="shared" si="334"/>
        <v>3</v>
      </c>
      <c r="S901">
        <f t="shared" si="335"/>
        <v>10</v>
      </c>
      <c r="T901">
        <f t="shared" si="335"/>
        <v>14</v>
      </c>
      <c r="U901">
        <f t="shared" si="336"/>
        <v>1</v>
      </c>
      <c r="V901">
        <f t="shared" si="337"/>
        <v>3</v>
      </c>
      <c r="W901">
        <f t="shared" si="338"/>
        <v>5102</v>
      </c>
      <c r="AP901">
        <f t="shared" si="324"/>
        <v>12</v>
      </c>
      <c r="AQ901">
        <f t="shared" si="325"/>
        <v>15</v>
      </c>
      <c r="AR901">
        <f t="shared" si="326"/>
        <v>5</v>
      </c>
      <c r="AS901">
        <f t="shared" si="327"/>
        <v>2</v>
      </c>
      <c r="AT901">
        <f t="shared" si="339"/>
        <v>6</v>
      </c>
      <c r="AU901">
        <f t="shared" si="340"/>
        <v>0</v>
      </c>
      <c r="AV901">
        <f t="shared" si="341"/>
        <v>12</v>
      </c>
      <c r="AW901">
        <f t="shared" si="342"/>
        <v>15</v>
      </c>
      <c r="AX901">
        <f t="shared" si="343"/>
        <v>5</v>
      </c>
      <c r="AY901">
        <f t="shared" si="344"/>
        <v>2</v>
      </c>
      <c r="AZ901">
        <f t="shared" si="328"/>
        <v>5302</v>
      </c>
      <c r="BA901">
        <f t="shared" si="329"/>
        <v>530200</v>
      </c>
      <c r="BB901">
        <f t="shared" si="345"/>
        <v>0</v>
      </c>
      <c r="BC901">
        <f t="shared" si="346"/>
        <v>0</v>
      </c>
    </row>
    <row r="902" spans="1:55">
      <c r="A902">
        <v>13</v>
      </c>
      <c r="B902">
        <v>1</v>
      </c>
      <c r="C902">
        <v>1</v>
      </c>
      <c r="D902">
        <v>15</v>
      </c>
      <c r="E902">
        <v>0</v>
      </c>
      <c r="F902">
        <v>6</v>
      </c>
      <c r="G902">
        <v>3</v>
      </c>
      <c r="H902">
        <v>1</v>
      </c>
      <c r="I902">
        <v>1</v>
      </c>
      <c r="J902">
        <v>8</v>
      </c>
      <c r="K902">
        <v>2</v>
      </c>
      <c r="L902"/>
      <c r="M902"/>
      <c r="N902">
        <f t="shared" si="330"/>
        <v>13</v>
      </c>
      <c r="O902">
        <f t="shared" si="331"/>
        <v>1</v>
      </c>
      <c r="P902">
        <f t="shared" si="332"/>
        <v>1</v>
      </c>
      <c r="Q902">
        <f t="shared" si="333"/>
        <v>15</v>
      </c>
      <c r="R902">
        <f t="shared" si="334"/>
        <v>6</v>
      </c>
      <c r="S902">
        <f t="shared" si="335"/>
        <v>3</v>
      </c>
      <c r="T902">
        <f t="shared" si="335"/>
        <v>1</v>
      </c>
      <c r="U902">
        <f t="shared" si="336"/>
        <v>1</v>
      </c>
      <c r="V902">
        <f t="shared" si="337"/>
        <v>8</v>
      </c>
      <c r="W902">
        <f t="shared" si="338"/>
        <v>8102</v>
      </c>
      <c r="AP902">
        <f t="shared" si="324"/>
        <v>13</v>
      </c>
      <c r="AQ902">
        <f t="shared" si="325"/>
        <v>1</v>
      </c>
      <c r="AR902">
        <f t="shared" si="326"/>
        <v>1</v>
      </c>
      <c r="AS902">
        <f t="shared" si="327"/>
        <v>15</v>
      </c>
      <c r="AT902">
        <f t="shared" si="339"/>
        <v>9</v>
      </c>
      <c r="AU902">
        <f t="shared" si="340"/>
        <v>8</v>
      </c>
      <c r="AV902">
        <f t="shared" si="341"/>
        <v>13</v>
      </c>
      <c r="AW902">
        <f t="shared" si="342"/>
        <v>1</v>
      </c>
      <c r="AX902">
        <f t="shared" si="343"/>
        <v>1</v>
      </c>
      <c r="AY902">
        <f t="shared" si="344"/>
        <v>15</v>
      </c>
      <c r="AZ902">
        <f t="shared" si="328"/>
        <v>9602</v>
      </c>
      <c r="BA902">
        <f t="shared" si="329"/>
        <v>960200</v>
      </c>
      <c r="BB902">
        <f t="shared" si="345"/>
        <v>0</v>
      </c>
      <c r="BC902">
        <f t="shared" si="346"/>
        <v>0</v>
      </c>
    </row>
    <row r="903" spans="1:55">
      <c r="A903">
        <v>13</v>
      </c>
      <c r="B903">
        <v>1</v>
      </c>
      <c r="C903">
        <v>2</v>
      </c>
      <c r="D903">
        <v>4</v>
      </c>
      <c r="E903">
        <v>0</v>
      </c>
      <c r="F903">
        <v>3</v>
      </c>
      <c r="G903">
        <v>1</v>
      </c>
      <c r="H903">
        <v>3</v>
      </c>
      <c r="I903">
        <v>4</v>
      </c>
      <c r="J903">
        <v>4</v>
      </c>
      <c r="K903">
        <v>3</v>
      </c>
      <c r="L903"/>
      <c r="M903"/>
      <c r="N903">
        <f t="shared" si="330"/>
        <v>13</v>
      </c>
      <c r="O903">
        <f t="shared" si="331"/>
        <v>1</v>
      </c>
      <c r="P903">
        <f t="shared" si="332"/>
        <v>2</v>
      </c>
      <c r="Q903">
        <f t="shared" si="333"/>
        <v>4</v>
      </c>
      <c r="R903">
        <f t="shared" si="334"/>
        <v>3</v>
      </c>
      <c r="S903">
        <f t="shared" si="335"/>
        <v>1</v>
      </c>
      <c r="T903">
        <f t="shared" si="335"/>
        <v>3</v>
      </c>
      <c r="U903">
        <f t="shared" si="336"/>
        <v>4</v>
      </c>
      <c r="V903">
        <f t="shared" si="337"/>
        <v>4</v>
      </c>
      <c r="W903">
        <f t="shared" si="338"/>
        <v>5403</v>
      </c>
      <c r="AP903">
        <f t="shared" si="324"/>
        <v>13</v>
      </c>
      <c r="AQ903">
        <f t="shared" si="325"/>
        <v>1</v>
      </c>
      <c r="AR903">
        <f t="shared" si="326"/>
        <v>2</v>
      </c>
      <c r="AS903">
        <f t="shared" si="327"/>
        <v>4</v>
      </c>
      <c r="AT903">
        <f t="shared" si="339"/>
        <v>6</v>
      </c>
      <c r="AU903">
        <f t="shared" si="340"/>
        <v>0</v>
      </c>
      <c r="AV903">
        <f t="shared" si="341"/>
        <v>13</v>
      </c>
      <c r="AW903">
        <f t="shared" si="342"/>
        <v>1</v>
      </c>
      <c r="AX903">
        <f t="shared" si="343"/>
        <v>2</v>
      </c>
      <c r="AY903">
        <f t="shared" si="344"/>
        <v>4</v>
      </c>
      <c r="AZ903">
        <f t="shared" si="328"/>
        <v>5803</v>
      </c>
      <c r="BA903">
        <f t="shared" si="329"/>
        <v>580300</v>
      </c>
      <c r="BB903">
        <f t="shared" si="345"/>
        <v>0</v>
      </c>
      <c r="BC903">
        <f t="shared" si="346"/>
        <v>0</v>
      </c>
    </row>
    <row r="904" spans="1:55">
      <c r="A904">
        <v>13</v>
      </c>
      <c r="B904">
        <v>1</v>
      </c>
      <c r="C904">
        <v>3</v>
      </c>
      <c r="D904">
        <v>11</v>
      </c>
      <c r="E904">
        <v>0</v>
      </c>
      <c r="F904">
        <v>5</v>
      </c>
      <c r="G904">
        <v>8</v>
      </c>
      <c r="H904">
        <v>16</v>
      </c>
      <c r="I904">
        <v>3</v>
      </c>
      <c r="J904">
        <v>2</v>
      </c>
      <c r="K904">
        <v>1</v>
      </c>
      <c r="L904"/>
      <c r="M904"/>
      <c r="N904">
        <f t="shared" si="330"/>
        <v>13</v>
      </c>
      <c r="O904">
        <f t="shared" si="331"/>
        <v>1</v>
      </c>
      <c r="P904">
        <f t="shared" si="332"/>
        <v>3</v>
      </c>
      <c r="Q904">
        <f t="shared" si="333"/>
        <v>11</v>
      </c>
      <c r="R904">
        <f t="shared" si="334"/>
        <v>5</v>
      </c>
      <c r="S904">
        <f t="shared" si="335"/>
        <v>8</v>
      </c>
      <c r="T904">
        <f t="shared" si="335"/>
        <v>16</v>
      </c>
      <c r="U904">
        <f t="shared" si="336"/>
        <v>3</v>
      </c>
      <c r="V904">
        <f t="shared" si="337"/>
        <v>2</v>
      </c>
      <c r="W904">
        <f t="shared" si="338"/>
        <v>7301</v>
      </c>
      <c r="AP904">
        <f t="shared" si="324"/>
        <v>13</v>
      </c>
      <c r="AQ904">
        <f t="shared" si="325"/>
        <v>1</v>
      </c>
      <c r="AR904">
        <f t="shared" si="326"/>
        <v>3</v>
      </c>
      <c r="AS904">
        <f t="shared" si="327"/>
        <v>11</v>
      </c>
      <c r="AT904">
        <f t="shared" si="339"/>
        <v>8</v>
      </c>
      <c r="AU904">
        <f t="shared" si="340"/>
        <v>2</v>
      </c>
      <c r="AV904">
        <f t="shared" si="341"/>
        <v>13</v>
      </c>
      <c r="AW904">
        <f t="shared" si="342"/>
        <v>1</v>
      </c>
      <c r="AX904">
        <f t="shared" si="343"/>
        <v>3</v>
      </c>
      <c r="AY904">
        <f t="shared" si="344"/>
        <v>11</v>
      </c>
      <c r="AZ904">
        <f t="shared" si="328"/>
        <v>8401</v>
      </c>
      <c r="BA904">
        <f t="shared" si="329"/>
        <v>840100</v>
      </c>
      <c r="BB904">
        <f t="shared" si="345"/>
        <v>0</v>
      </c>
      <c r="BC904">
        <f t="shared" si="346"/>
        <v>0</v>
      </c>
    </row>
    <row r="905" spans="1:55">
      <c r="A905">
        <v>13</v>
      </c>
      <c r="B905">
        <v>1</v>
      </c>
      <c r="C905">
        <v>4</v>
      </c>
      <c r="D905">
        <v>7</v>
      </c>
      <c r="E905">
        <v>0</v>
      </c>
      <c r="F905">
        <v>4</v>
      </c>
      <c r="G905">
        <v>13</v>
      </c>
      <c r="H905">
        <v>9</v>
      </c>
      <c r="I905">
        <v>2</v>
      </c>
      <c r="J905">
        <v>7</v>
      </c>
      <c r="K905">
        <v>3</v>
      </c>
      <c r="L905"/>
      <c r="M905"/>
      <c r="N905">
        <f t="shared" si="330"/>
        <v>13</v>
      </c>
      <c r="O905">
        <f t="shared" si="331"/>
        <v>1</v>
      </c>
      <c r="P905">
        <f t="shared" si="332"/>
        <v>4</v>
      </c>
      <c r="Q905">
        <f t="shared" si="333"/>
        <v>7</v>
      </c>
      <c r="R905">
        <f t="shared" si="334"/>
        <v>4</v>
      </c>
      <c r="S905">
        <f t="shared" si="335"/>
        <v>13</v>
      </c>
      <c r="T905">
        <f t="shared" si="335"/>
        <v>9</v>
      </c>
      <c r="U905">
        <f t="shared" si="336"/>
        <v>2</v>
      </c>
      <c r="V905">
        <f t="shared" si="337"/>
        <v>7</v>
      </c>
      <c r="W905">
        <f t="shared" si="338"/>
        <v>6203</v>
      </c>
      <c r="AP905">
        <f t="shared" si="324"/>
        <v>13</v>
      </c>
      <c r="AQ905">
        <f t="shared" si="325"/>
        <v>1</v>
      </c>
      <c r="AR905">
        <f t="shared" si="326"/>
        <v>4</v>
      </c>
      <c r="AS905">
        <f t="shared" si="327"/>
        <v>7</v>
      </c>
      <c r="AT905">
        <f t="shared" si="339"/>
        <v>7</v>
      </c>
      <c r="AU905">
        <f t="shared" si="340"/>
        <v>7</v>
      </c>
      <c r="AV905">
        <f t="shared" si="341"/>
        <v>13</v>
      </c>
      <c r="AW905">
        <f t="shared" si="342"/>
        <v>1</v>
      </c>
      <c r="AX905">
        <f t="shared" si="343"/>
        <v>4</v>
      </c>
      <c r="AY905">
        <f t="shared" si="344"/>
        <v>7</v>
      </c>
      <c r="AZ905">
        <f t="shared" si="328"/>
        <v>6903</v>
      </c>
      <c r="BA905">
        <f t="shared" si="329"/>
        <v>690300</v>
      </c>
      <c r="BB905">
        <f t="shared" si="345"/>
        <v>0</v>
      </c>
      <c r="BC905">
        <f t="shared" si="346"/>
        <v>0</v>
      </c>
    </row>
    <row r="906" spans="1:55">
      <c r="A906">
        <v>13</v>
      </c>
      <c r="B906">
        <v>1</v>
      </c>
      <c r="C906">
        <v>5</v>
      </c>
      <c r="D906">
        <v>5</v>
      </c>
      <c r="E906">
        <v>0</v>
      </c>
      <c r="F906">
        <v>7</v>
      </c>
      <c r="G906">
        <v>7</v>
      </c>
      <c r="H906">
        <v>2</v>
      </c>
      <c r="I906">
        <v>5</v>
      </c>
      <c r="J906">
        <v>6</v>
      </c>
      <c r="K906">
        <v>1</v>
      </c>
      <c r="L906"/>
      <c r="M906"/>
      <c r="N906">
        <f t="shared" si="330"/>
        <v>13</v>
      </c>
      <c r="O906">
        <f t="shared" si="331"/>
        <v>1</v>
      </c>
      <c r="P906">
        <f t="shared" si="332"/>
        <v>5</v>
      </c>
      <c r="Q906">
        <f t="shared" si="333"/>
        <v>5</v>
      </c>
      <c r="R906">
        <f t="shared" si="334"/>
        <v>7</v>
      </c>
      <c r="S906">
        <f t="shared" si="335"/>
        <v>7</v>
      </c>
      <c r="T906">
        <f t="shared" si="335"/>
        <v>2</v>
      </c>
      <c r="U906">
        <f t="shared" si="336"/>
        <v>5</v>
      </c>
      <c r="V906">
        <f t="shared" si="337"/>
        <v>6</v>
      </c>
      <c r="W906">
        <f t="shared" si="338"/>
        <v>9501</v>
      </c>
      <c r="AP906">
        <f t="shared" si="324"/>
        <v>13</v>
      </c>
      <c r="AQ906">
        <f t="shared" si="325"/>
        <v>1</v>
      </c>
      <c r="AR906">
        <f t="shared" si="326"/>
        <v>5</v>
      </c>
      <c r="AS906">
        <f t="shared" si="327"/>
        <v>5</v>
      </c>
      <c r="AT906">
        <f t="shared" si="339"/>
        <v>10</v>
      </c>
      <c r="AU906">
        <f t="shared" si="340"/>
        <v>6</v>
      </c>
      <c r="AV906">
        <f t="shared" si="341"/>
        <v>13</v>
      </c>
      <c r="AW906">
        <f t="shared" si="342"/>
        <v>1</v>
      </c>
      <c r="AX906">
        <f t="shared" si="343"/>
        <v>5</v>
      </c>
      <c r="AY906">
        <f t="shared" si="344"/>
        <v>5</v>
      </c>
      <c r="AZ906">
        <f t="shared" si="328"/>
        <v>10001</v>
      </c>
      <c r="BA906">
        <f t="shared" si="329"/>
        <v>1000100</v>
      </c>
      <c r="BB906">
        <f t="shared" si="345"/>
        <v>0</v>
      </c>
      <c r="BC906">
        <f t="shared" si="346"/>
        <v>0</v>
      </c>
    </row>
    <row r="907" spans="1:55">
      <c r="A907">
        <v>13</v>
      </c>
      <c r="B907">
        <v>2</v>
      </c>
      <c r="C907">
        <v>1</v>
      </c>
      <c r="D907">
        <v>6</v>
      </c>
      <c r="E907">
        <v>0</v>
      </c>
      <c r="F907">
        <v>3</v>
      </c>
      <c r="G907">
        <v>4</v>
      </c>
      <c r="H907">
        <v>10</v>
      </c>
      <c r="I907">
        <v>5</v>
      </c>
      <c r="J907">
        <v>8</v>
      </c>
      <c r="K907">
        <v>2</v>
      </c>
      <c r="L907"/>
      <c r="M907"/>
      <c r="N907">
        <f t="shared" si="330"/>
        <v>13</v>
      </c>
      <c r="O907">
        <f t="shared" si="331"/>
        <v>2</v>
      </c>
      <c r="P907">
        <f t="shared" si="332"/>
        <v>1</v>
      </c>
      <c r="Q907">
        <f t="shared" si="333"/>
        <v>6</v>
      </c>
      <c r="R907">
        <f t="shared" si="334"/>
        <v>3</v>
      </c>
      <c r="S907">
        <f t="shared" si="335"/>
        <v>4</v>
      </c>
      <c r="T907">
        <f t="shared" si="335"/>
        <v>10</v>
      </c>
      <c r="U907">
        <f t="shared" si="336"/>
        <v>5</v>
      </c>
      <c r="V907">
        <f t="shared" si="337"/>
        <v>8</v>
      </c>
      <c r="W907">
        <f t="shared" si="338"/>
        <v>5502</v>
      </c>
      <c r="AP907">
        <f t="shared" si="324"/>
        <v>13</v>
      </c>
      <c r="AQ907">
        <f t="shared" si="325"/>
        <v>2</v>
      </c>
      <c r="AR907">
        <f t="shared" si="326"/>
        <v>1</v>
      </c>
      <c r="AS907">
        <f t="shared" si="327"/>
        <v>6</v>
      </c>
      <c r="AT907">
        <f t="shared" si="339"/>
        <v>6</v>
      </c>
      <c r="AU907">
        <f t="shared" si="340"/>
        <v>8</v>
      </c>
      <c r="AV907">
        <f t="shared" si="341"/>
        <v>13</v>
      </c>
      <c r="AW907">
        <f t="shared" si="342"/>
        <v>2</v>
      </c>
      <c r="AX907">
        <f t="shared" si="343"/>
        <v>1</v>
      </c>
      <c r="AY907">
        <f t="shared" si="344"/>
        <v>6</v>
      </c>
      <c r="AZ907">
        <f t="shared" si="328"/>
        <v>6102</v>
      </c>
      <c r="BA907">
        <f t="shared" si="329"/>
        <v>610200</v>
      </c>
      <c r="BB907">
        <f t="shared" si="345"/>
        <v>0</v>
      </c>
      <c r="BC907">
        <f t="shared" si="346"/>
        <v>0</v>
      </c>
    </row>
    <row r="908" spans="1:55">
      <c r="A908">
        <v>13</v>
      </c>
      <c r="B908">
        <v>2</v>
      </c>
      <c r="C908">
        <v>2</v>
      </c>
      <c r="D908">
        <v>16</v>
      </c>
      <c r="E908">
        <v>0</v>
      </c>
      <c r="F908">
        <v>1</v>
      </c>
      <c r="G908">
        <v>12</v>
      </c>
      <c r="H908">
        <v>4</v>
      </c>
      <c r="I908">
        <v>1</v>
      </c>
      <c r="J908">
        <v>0</v>
      </c>
      <c r="K908">
        <v>2</v>
      </c>
      <c r="L908"/>
      <c r="M908"/>
      <c r="N908">
        <f t="shared" si="330"/>
        <v>13</v>
      </c>
      <c r="O908">
        <f t="shared" si="331"/>
        <v>2</v>
      </c>
      <c r="P908">
        <f t="shared" si="332"/>
        <v>2</v>
      </c>
      <c r="Q908">
        <f t="shared" si="333"/>
        <v>16</v>
      </c>
      <c r="R908">
        <f t="shared" si="334"/>
        <v>1</v>
      </c>
      <c r="S908">
        <f t="shared" si="335"/>
        <v>12</v>
      </c>
      <c r="T908">
        <f t="shared" si="335"/>
        <v>4</v>
      </c>
      <c r="U908">
        <f t="shared" si="336"/>
        <v>1</v>
      </c>
      <c r="V908">
        <f t="shared" si="337"/>
        <v>0</v>
      </c>
      <c r="W908">
        <f t="shared" si="338"/>
        <v>1102</v>
      </c>
      <c r="AP908">
        <f t="shared" si="324"/>
        <v>13</v>
      </c>
      <c r="AQ908">
        <f t="shared" si="325"/>
        <v>2</v>
      </c>
      <c r="AR908">
        <f t="shared" si="326"/>
        <v>2</v>
      </c>
      <c r="AS908">
        <f t="shared" si="327"/>
        <v>16</v>
      </c>
      <c r="AT908">
        <f t="shared" si="339"/>
        <v>4</v>
      </c>
      <c r="AU908">
        <f t="shared" si="340"/>
        <v>5</v>
      </c>
      <c r="AV908">
        <f t="shared" si="341"/>
        <v>13</v>
      </c>
      <c r="AW908">
        <f t="shared" si="342"/>
        <v>2</v>
      </c>
      <c r="AX908">
        <f t="shared" si="343"/>
        <v>2</v>
      </c>
      <c r="AY908">
        <f t="shared" si="344"/>
        <v>16</v>
      </c>
      <c r="AZ908">
        <f t="shared" si="328"/>
        <v>2702</v>
      </c>
      <c r="BA908">
        <f t="shared" si="329"/>
        <v>270200</v>
      </c>
      <c r="BB908">
        <f t="shared" si="345"/>
        <v>0</v>
      </c>
      <c r="BC908">
        <f t="shared" si="346"/>
        <v>0</v>
      </c>
    </row>
    <row r="909" spans="1:55">
      <c r="A909">
        <v>13</v>
      </c>
      <c r="B909">
        <v>2</v>
      </c>
      <c r="C909">
        <v>3</v>
      </c>
      <c r="D909">
        <v>18</v>
      </c>
      <c r="E909">
        <v>0</v>
      </c>
      <c r="F909">
        <v>6</v>
      </c>
      <c r="G909">
        <v>11</v>
      </c>
      <c r="H909">
        <v>7</v>
      </c>
      <c r="I909">
        <v>4</v>
      </c>
      <c r="J909">
        <v>5</v>
      </c>
      <c r="K909">
        <v>3</v>
      </c>
      <c r="L909"/>
      <c r="M909"/>
      <c r="N909">
        <f t="shared" si="330"/>
        <v>13</v>
      </c>
      <c r="O909">
        <f t="shared" si="331"/>
        <v>2</v>
      </c>
      <c r="P909">
        <f t="shared" si="332"/>
        <v>3</v>
      </c>
      <c r="Q909">
        <f t="shared" si="333"/>
        <v>18</v>
      </c>
      <c r="R909">
        <f t="shared" si="334"/>
        <v>6</v>
      </c>
      <c r="S909">
        <f t="shared" si="335"/>
        <v>11</v>
      </c>
      <c r="T909">
        <f t="shared" si="335"/>
        <v>7</v>
      </c>
      <c r="U909">
        <f t="shared" si="336"/>
        <v>4</v>
      </c>
      <c r="V909">
        <f t="shared" si="337"/>
        <v>5</v>
      </c>
      <c r="W909">
        <f t="shared" si="338"/>
        <v>8403</v>
      </c>
      <c r="AP909">
        <f t="shared" si="324"/>
        <v>13</v>
      </c>
      <c r="AQ909">
        <f t="shared" si="325"/>
        <v>2</v>
      </c>
      <c r="AR909">
        <f t="shared" si="326"/>
        <v>3</v>
      </c>
      <c r="AS909">
        <f t="shared" si="327"/>
        <v>18</v>
      </c>
      <c r="AT909">
        <f t="shared" si="339"/>
        <v>9</v>
      </c>
      <c r="AU909">
        <f t="shared" si="340"/>
        <v>5</v>
      </c>
      <c r="AV909">
        <f t="shared" si="341"/>
        <v>13</v>
      </c>
      <c r="AW909">
        <f t="shared" si="342"/>
        <v>2</v>
      </c>
      <c r="AX909">
        <f t="shared" si="343"/>
        <v>3</v>
      </c>
      <c r="AY909">
        <f t="shared" si="344"/>
        <v>18</v>
      </c>
      <c r="AZ909">
        <f t="shared" si="328"/>
        <v>10203</v>
      </c>
      <c r="BA909">
        <f t="shared" si="329"/>
        <v>1020300</v>
      </c>
      <c r="BB909">
        <f t="shared" si="345"/>
        <v>0</v>
      </c>
      <c r="BC909">
        <f t="shared" si="346"/>
        <v>0</v>
      </c>
    </row>
    <row r="910" spans="1:55">
      <c r="A910">
        <v>13</v>
      </c>
      <c r="B910">
        <v>2</v>
      </c>
      <c r="C910">
        <v>4</v>
      </c>
      <c r="D910">
        <v>0</v>
      </c>
      <c r="E910">
        <v>15</v>
      </c>
      <c r="F910">
        <v>2</v>
      </c>
      <c r="G910">
        <v>5</v>
      </c>
      <c r="H910">
        <v>15</v>
      </c>
      <c r="I910">
        <v>4</v>
      </c>
      <c r="J910">
        <v>0</v>
      </c>
      <c r="K910">
        <v>3</v>
      </c>
      <c r="L910"/>
      <c r="M910"/>
      <c r="N910">
        <f t="shared" si="330"/>
        <v>13</v>
      </c>
      <c r="O910">
        <f t="shared" si="331"/>
        <v>2</v>
      </c>
      <c r="P910">
        <f t="shared" si="332"/>
        <v>4</v>
      </c>
      <c r="Q910">
        <f t="shared" si="333"/>
        <v>15</v>
      </c>
      <c r="R910">
        <f t="shared" si="334"/>
        <v>2</v>
      </c>
      <c r="S910">
        <f t="shared" si="335"/>
        <v>5</v>
      </c>
      <c r="T910">
        <f t="shared" si="335"/>
        <v>15</v>
      </c>
      <c r="U910">
        <f t="shared" si="336"/>
        <v>4</v>
      </c>
      <c r="V910">
        <f t="shared" si="337"/>
        <v>0</v>
      </c>
      <c r="W910">
        <f t="shared" si="338"/>
        <v>4403</v>
      </c>
      <c r="AP910">
        <f t="shared" si="324"/>
        <v>13</v>
      </c>
      <c r="AQ910">
        <f t="shared" si="325"/>
        <v>2</v>
      </c>
      <c r="AR910">
        <f t="shared" si="326"/>
        <v>4</v>
      </c>
      <c r="AS910">
        <f t="shared" si="327"/>
        <v>0</v>
      </c>
      <c r="AT910">
        <f t="shared" si="339"/>
        <v>15</v>
      </c>
      <c r="AU910">
        <f t="shared" si="340"/>
        <v>0</v>
      </c>
      <c r="AV910">
        <f t="shared" si="341"/>
        <v>13</v>
      </c>
      <c r="AW910">
        <f t="shared" si="342"/>
        <v>2</v>
      </c>
      <c r="AX910">
        <f t="shared" si="343"/>
        <v>4</v>
      </c>
      <c r="AY910">
        <f t="shared" si="344"/>
        <v>15</v>
      </c>
      <c r="AZ910">
        <f t="shared" si="328"/>
        <v>4403</v>
      </c>
      <c r="BA910">
        <f t="shared" si="329"/>
        <v>440300</v>
      </c>
      <c r="BB910">
        <f t="shared" si="345"/>
        <v>0</v>
      </c>
      <c r="BC910">
        <f t="shared" si="346"/>
        <v>0</v>
      </c>
    </row>
    <row r="911" spans="1:55">
      <c r="A911">
        <v>13</v>
      </c>
      <c r="B911">
        <v>2</v>
      </c>
      <c r="C911">
        <v>5</v>
      </c>
      <c r="D911">
        <v>8</v>
      </c>
      <c r="E911">
        <v>0</v>
      </c>
      <c r="F911">
        <v>4</v>
      </c>
      <c r="G911">
        <v>2</v>
      </c>
      <c r="H911">
        <v>12</v>
      </c>
      <c r="I911">
        <v>3</v>
      </c>
      <c r="J911">
        <v>1</v>
      </c>
      <c r="K911">
        <v>1</v>
      </c>
      <c r="L911"/>
      <c r="M911"/>
      <c r="N911">
        <f t="shared" si="330"/>
        <v>13</v>
      </c>
      <c r="O911">
        <f t="shared" si="331"/>
        <v>2</v>
      </c>
      <c r="P911">
        <f t="shared" si="332"/>
        <v>5</v>
      </c>
      <c r="Q911">
        <f t="shared" si="333"/>
        <v>8</v>
      </c>
      <c r="R911">
        <f t="shared" si="334"/>
        <v>4</v>
      </c>
      <c r="S911">
        <f t="shared" si="335"/>
        <v>2</v>
      </c>
      <c r="T911">
        <f t="shared" si="335"/>
        <v>12</v>
      </c>
      <c r="U911">
        <f t="shared" si="336"/>
        <v>3</v>
      </c>
      <c r="V911">
        <f t="shared" si="337"/>
        <v>1</v>
      </c>
      <c r="W911">
        <f t="shared" si="338"/>
        <v>6301</v>
      </c>
      <c r="AP911">
        <f t="shared" si="324"/>
        <v>13</v>
      </c>
      <c r="AQ911">
        <f t="shared" si="325"/>
        <v>2</v>
      </c>
      <c r="AR911">
        <f t="shared" si="326"/>
        <v>5</v>
      </c>
      <c r="AS911">
        <f t="shared" si="327"/>
        <v>8</v>
      </c>
      <c r="AT911">
        <f t="shared" si="339"/>
        <v>7</v>
      </c>
      <c r="AU911">
        <f t="shared" si="340"/>
        <v>1</v>
      </c>
      <c r="AV911">
        <f t="shared" si="341"/>
        <v>13</v>
      </c>
      <c r="AW911">
        <f t="shared" si="342"/>
        <v>2</v>
      </c>
      <c r="AX911">
        <f t="shared" si="343"/>
        <v>5</v>
      </c>
      <c r="AY911">
        <f t="shared" si="344"/>
        <v>8</v>
      </c>
      <c r="AZ911">
        <f t="shared" si="328"/>
        <v>7101</v>
      </c>
      <c r="BA911">
        <f t="shared" si="329"/>
        <v>710100</v>
      </c>
      <c r="BB911">
        <f t="shared" si="345"/>
        <v>0</v>
      </c>
      <c r="BC911">
        <f t="shared" si="346"/>
        <v>0</v>
      </c>
    </row>
    <row r="912" spans="1:55">
      <c r="A912">
        <v>13</v>
      </c>
      <c r="B912">
        <v>3</v>
      </c>
      <c r="C912">
        <v>1</v>
      </c>
      <c r="D912">
        <v>5</v>
      </c>
      <c r="E912">
        <v>0</v>
      </c>
      <c r="F912">
        <v>6</v>
      </c>
      <c r="G912">
        <v>2</v>
      </c>
      <c r="H912">
        <v>5</v>
      </c>
      <c r="I912">
        <v>2</v>
      </c>
      <c r="J912">
        <v>4</v>
      </c>
      <c r="K912">
        <v>1</v>
      </c>
      <c r="L912"/>
      <c r="M912"/>
      <c r="N912">
        <f t="shared" si="330"/>
        <v>13</v>
      </c>
      <c r="O912">
        <f t="shared" si="331"/>
        <v>3</v>
      </c>
      <c r="P912">
        <f t="shared" si="332"/>
        <v>1</v>
      </c>
      <c r="Q912">
        <f t="shared" si="333"/>
        <v>5</v>
      </c>
      <c r="R912">
        <f t="shared" si="334"/>
        <v>6</v>
      </c>
      <c r="S912">
        <f t="shared" si="335"/>
        <v>2</v>
      </c>
      <c r="T912">
        <f t="shared" si="335"/>
        <v>5</v>
      </c>
      <c r="U912">
        <f t="shared" si="336"/>
        <v>2</v>
      </c>
      <c r="V912">
        <f t="shared" si="337"/>
        <v>4</v>
      </c>
      <c r="W912">
        <f t="shared" si="338"/>
        <v>8201</v>
      </c>
      <c r="AP912">
        <f t="shared" si="324"/>
        <v>13</v>
      </c>
      <c r="AQ912">
        <f t="shared" si="325"/>
        <v>3</v>
      </c>
      <c r="AR912">
        <f t="shared" si="326"/>
        <v>1</v>
      </c>
      <c r="AS912">
        <f t="shared" si="327"/>
        <v>5</v>
      </c>
      <c r="AT912">
        <f t="shared" si="339"/>
        <v>9</v>
      </c>
      <c r="AU912">
        <f t="shared" si="340"/>
        <v>4</v>
      </c>
      <c r="AV912">
        <f t="shared" si="341"/>
        <v>13</v>
      </c>
      <c r="AW912">
        <f t="shared" si="342"/>
        <v>3</v>
      </c>
      <c r="AX912">
        <f t="shared" si="343"/>
        <v>1</v>
      </c>
      <c r="AY912">
        <f t="shared" si="344"/>
        <v>5</v>
      </c>
      <c r="AZ912">
        <f t="shared" si="328"/>
        <v>8701</v>
      </c>
      <c r="BA912">
        <f t="shared" si="329"/>
        <v>870100</v>
      </c>
      <c r="BB912">
        <f t="shared" si="345"/>
        <v>0</v>
      </c>
      <c r="BC912">
        <f t="shared" si="346"/>
        <v>0</v>
      </c>
    </row>
    <row r="913" spans="1:55">
      <c r="A913">
        <v>13</v>
      </c>
      <c r="B913">
        <v>3</v>
      </c>
      <c r="C913">
        <v>2</v>
      </c>
      <c r="D913">
        <v>1</v>
      </c>
      <c r="E913">
        <v>0</v>
      </c>
      <c r="F913">
        <v>7</v>
      </c>
      <c r="G913">
        <v>9</v>
      </c>
      <c r="H913">
        <v>2</v>
      </c>
      <c r="I913">
        <v>2</v>
      </c>
      <c r="J913">
        <v>6</v>
      </c>
      <c r="K913">
        <v>2</v>
      </c>
      <c r="L913"/>
      <c r="M913"/>
      <c r="N913">
        <f t="shared" si="330"/>
        <v>13</v>
      </c>
      <c r="O913">
        <f t="shared" si="331"/>
        <v>3</v>
      </c>
      <c r="P913">
        <f t="shared" si="332"/>
        <v>2</v>
      </c>
      <c r="Q913">
        <f t="shared" si="333"/>
        <v>1</v>
      </c>
      <c r="R913">
        <f t="shared" si="334"/>
        <v>7</v>
      </c>
      <c r="S913">
        <f t="shared" si="335"/>
        <v>9</v>
      </c>
      <c r="T913">
        <f t="shared" si="335"/>
        <v>2</v>
      </c>
      <c r="U913">
        <f t="shared" si="336"/>
        <v>2</v>
      </c>
      <c r="V913">
        <f t="shared" si="337"/>
        <v>6</v>
      </c>
      <c r="W913">
        <f t="shared" si="338"/>
        <v>9202</v>
      </c>
      <c r="AP913">
        <f t="shared" si="324"/>
        <v>13</v>
      </c>
      <c r="AQ913">
        <f t="shared" si="325"/>
        <v>3</v>
      </c>
      <c r="AR913">
        <f t="shared" si="326"/>
        <v>2</v>
      </c>
      <c r="AS913">
        <f t="shared" si="327"/>
        <v>1</v>
      </c>
      <c r="AT913">
        <f t="shared" si="339"/>
        <v>10</v>
      </c>
      <c r="AU913">
        <f t="shared" si="340"/>
        <v>0</v>
      </c>
      <c r="AV913">
        <f t="shared" si="341"/>
        <v>13</v>
      </c>
      <c r="AW913">
        <f t="shared" si="342"/>
        <v>3</v>
      </c>
      <c r="AX913">
        <f t="shared" si="343"/>
        <v>2</v>
      </c>
      <c r="AY913">
        <f t="shared" si="344"/>
        <v>1</v>
      </c>
      <c r="AZ913">
        <f t="shared" si="328"/>
        <v>9302</v>
      </c>
      <c r="BA913">
        <f t="shared" si="329"/>
        <v>930200</v>
      </c>
      <c r="BB913">
        <f t="shared" si="345"/>
        <v>0</v>
      </c>
      <c r="BC913">
        <f t="shared" si="346"/>
        <v>0</v>
      </c>
    </row>
    <row r="914" spans="1:55">
      <c r="A914">
        <v>13</v>
      </c>
      <c r="B914">
        <v>3</v>
      </c>
      <c r="C914">
        <v>3</v>
      </c>
      <c r="D914">
        <v>0</v>
      </c>
      <c r="E914">
        <v>11</v>
      </c>
      <c r="F914">
        <v>2</v>
      </c>
      <c r="G914">
        <v>7</v>
      </c>
      <c r="H914">
        <v>14</v>
      </c>
      <c r="I914">
        <v>3</v>
      </c>
      <c r="J914">
        <v>0</v>
      </c>
      <c r="K914">
        <v>2</v>
      </c>
      <c r="L914"/>
      <c r="M914"/>
      <c r="N914">
        <f t="shared" si="330"/>
        <v>13</v>
      </c>
      <c r="O914">
        <f t="shared" si="331"/>
        <v>3</v>
      </c>
      <c r="P914">
        <f t="shared" si="332"/>
        <v>3</v>
      </c>
      <c r="Q914">
        <f t="shared" si="333"/>
        <v>11</v>
      </c>
      <c r="R914">
        <f t="shared" si="334"/>
        <v>2</v>
      </c>
      <c r="S914">
        <f t="shared" si="335"/>
        <v>7</v>
      </c>
      <c r="T914">
        <f t="shared" si="335"/>
        <v>14</v>
      </c>
      <c r="U914">
        <f t="shared" si="336"/>
        <v>3</v>
      </c>
      <c r="V914">
        <f t="shared" si="337"/>
        <v>0</v>
      </c>
      <c r="W914">
        <f t="shared" si="338"/>
        <v>4302</v>
      </c>
      <c r="AP914">
        <f t="shared" si="324"/>
        <v>13</v>
      </c>
      <c r="AQ914">
        <f t="shared" si="325"/>
        <v>3</v>
      </c>
      <c r="AR914">
        <f t="shared" si="326"/>
        <v>3</v>
      </c>
      <c r="AS914">
        <f t="shared" si="327"/>
        <v>0</v>
      </c>
      <c r="AT914">
        <f t="shared" si="339"/>
        <v>11</v>
      </c>
      <c r="AU914">
        <f t="shared" si="340"/>
        <v>0</v>
      </c>
      <c r="AV914">
        <f t="shared" si="341"/>
        <v>13</v>
      </c>
      <c r="AW914">
        <f t="shared" si="342"/>
        <v>3</v>
      </c>
      <c r="AX914">
        <f t="shared" si="343"/>
        <v>3</v>
      </c>
      <c r="AY914">
        <f t="shared" si="344"/>
        <v>11</v>
      </c>
      <c r="AZ914">
        <f t="shared" si="328"/>
        <v>4302</v>
      </c>
      <c r="BA914">
        <f t="shared" si="329"/>
        <v>430200</v>
      </c>
      <c r="BB914">
        <f t="shared" si="345"/>
        <v>0</v>
      </c>
      <c r="BC914">
        <f t="shared" si="346"/>
        <v>0</v>
      </c>
    </row>
    <row r="915" spans="1:55">
      <c r="A915">
        <v>13</v>
      </c>
      <c r="B915">
        <v>3</v>
      </c>
      <c r="C915">
        <v>4</v>
      </c>
      <c r="D915">
        <v>9</v>
      </c>
      <c r="E915">
        <v>0</v>
      </c>
      <c r="F915">
        <v>3</v>
      </c>
      <c r="G915">
        <v>6</v>
      </c>
      <c r="H915">
        <v>1</v>
      </c>
      <c r="I915">
        <v>1</v>
      </c>
      <c r="J915">
        <v>7</v>
      </c>
      <c r="K915">
        <v>1</v>
      </c>
      <c r="L915"/>
      <c r="M915"/>
      <c r="N915">
        <f t="shared" si="330"/>
        <v>13</v>
      </c>
      <c r="O915">
        <f t="shared" si="331"/>
        <v>3</v>
      </c>
      <c r="P915">
        <f t="shared" si="332"/>
        <v>4</v>
      </c>
      <c r="Q915">
        <f t="shared" si="333"/>
        <v>9</v>
      </c>
      <c r="R915">
        <f t="shared" si="334"/>
        <v>3</v>
      </c>
      <c r="S915">
        <f t="shared" si="335"/>
        <v>6</v>
      </c>
      <c r="T915">
        <f t="shared" si="335"/>
        <v>1</v>
      </c>
      <c r="U915">
        <f t="shared" si="336"/>
        <v>1</v>
      </c>
      <c r="V915">
        <f t="shared" si="337"/>
        <v>7</v>
      </c>
      <c r="W915">
        <f t="shared" si="338"/>
        <v>5101</v>
      </c>
      <c r="AP915">
        <f t="shared" si="324"/>
        <v>13</v>
      </c>
      <c r="AQ915">
        <f t="shared" si="325"/>
        <v>3</v>
      </c>
      <c r="AR915">
        <f t="shared" si="326"/>
        <v>4</v>
      </c>
      <c r="AS915">
        <f t="shared" si="327"/>
        <v>9</v>
      </c>
      <c r="AT915">
        <f t="shared" si="339"/>
        <v>6</v>
      </c>
      <c r="AU915">
        <f t="shared" si="340"/>
        <v>7</v>
      </c>
      <c r="AV915">
        <f t="shared" si="341"/>
        <v>13</v>
      </c>
      <c r="AW915">
        <f t="shared" si="342"/>
        <v>3</v>
      </c>
      <c r="AX915">
        <f t="shared" si="343"/>
        <v>4</v>
      </c>
      <c r="AY915">
        <f t="shared" si="344"/>
        <v>9</v>
      </c>
      <c r="AZ915">
        <f t="shared" si="328"/>
        <v>6001</v>
      </c>
      <c r="BA915">
        <f t="shared" si="329"/>
        <v>600100</v>
      </c>
      <c r="BB915">
        <f t="shared" si="345"/>
        <v>0</v>
      </c>
      <c r="BC915">
        <f t="shared" si="346"/>
        <v>0</v>
      </c>
    </row>
    <row r="916" spans="1:55">
      <c r="A916">
        <v>13</v>
      </c>
      <c r="B916">
        <v>3</v>
      </c>
      <c r="C916">
        <v>5</v>
      </c>
      <c r="D916">
        <v>19</v>
      </c>
      <c r="E916">
        <v>0</v>
      </c>
      <c r="F916">
        <v>5</v>
      </c>
      <c r="G916">
        <v>10</v>
      </c>
      <c r="H916">
        <v>13</v>
      </c>
      <c r="I916">
        <v>5</v>
      </c>
      <c r="J916">
        <v>3</v>
      </c>
      <c r="K916">
        <v>3</v>
      </c>
      <c r="L916"/>
      <c r="M916"/>
      <c r="N916">
        <f t="shared" si="330"/>
        <v>13</v>
      </c>
      <c r="O916">
        <f t="shared" si="331"/>
        <v>3</v>
      </c>
      <c r="P916">
        <f t="shared" si="332"/>
        <v>5</v>
      </c>
      <c r="Q916">
        <f t="shared" si="333"/>
        <v>19</v>
      </c>
      <c r="R916">
        <f t="shared" si="334"/>
        <v>5</v>
      </c>
      <c r="S916">
        <f t="shared" si="335"/>
        <v>10</v>
      </c>
      <c r="T916">
        <f t="shared" si="335"/>
        <v>13</v>
      </c>
      <c r="U916">
        <f t="shared" si="336"/>
        <v>5</v>
      </c>
      <c r="V916">
        <f t="shared" si="337"/>
        <v>3</v>
      </c>
      <c r="W916">
        <f t="shared" si="338"/>
        <v>7503</v>
      </c>
      <c r="AP916">
        <f t="shared" si="324"/>
        <v>13</v>
      </c>
      <c r="AQ916">
        <f t="shared" si="325"/>
        <v>3</v>
      </c>
      <c r="AR916">
        <f t="shared" si="326"/>
        <v>5</v>
      </c>
      <c r="AS916">
        <f t="shared" si="327"/>
        <v>19</v>
      </c>
      <c r="AT916">
        <f t="shared" si="339"/>
        <v>8</v>
      </c>
      <c r="AU916">
        <f t="shared" si="340"/>
        <v>3</v>
      </c>
      <c r="AV916">
        <f t="shared" si="341"/>
        <v>13</v>
      </c>
      <c r="AW916">
        <f t="shared" si="342"/>
        <v>3</v>
      </c>
      <c r="AX916">
        <f t="shared" si="343"/>
        <v>5</v>
      </c>
      <c r="AY916">
        <f t="shared" si="344"/>
        <v>19</v>
      </c>
      <c r="AZ916">
        <f t="shared" si="328"/>
        <v>9403</v>
      </c>
      <c r="BA916">
        <f t="shared" si="329"/>
        <v>940300</v>
      </c>
      <c r="BB916">
        <f t="shared" si="345"/>
        <v>0</v>
      </c>
      <c r="BC916">
        <f t="shared" si="346"/>
        <v>0</v>
      </c>
    </row>
    <row r="917" spans="1:55">
      <c r="A917">
        <v>13</v>
      </c>
      <c r="B917">
        <v>4</v>
      </c>
      <c r="C917">
        <v>1</v>
      </c>
      <c r="D917">
        <v>18</v>
      </c>
      <c r="E917">
        <v>0</v>
      </c>
      <c r="F917">
        <v>7</v>
      </c>
      <c r="G917">
        <v>11</v>
      </c>
      <c r="H917">
        <v>17</v>
      </c>
      <c r="I917">
        <v>1</v>
      </c>
      <c r="J917">
        <v>8</v>
      </c>
      <c r="K917">
        <v>1</v>
      </c>
      <c r="L917"/>
      <c r="M917"/>
      <c r="N917">
        <f t="shared" si="330"/>
        <v>13</v>
      </c>
      <c r="O917">
        <f t="shared" si="331"/>
        <v>4</v>
      </c>
      <c r="P917">
        <f t="shared" si="332"/>
        <v>1</v>
      </c>
      <c r="Q917">
        <f t="shared" si="333"/>
        <v>18</v>
      </c>
      <c r="R917">
        <f t="shared" si="334"/>
        <v>7</v>
      </c>
      <c r="S917">
        <f t="shared" si="335"/>
        <v>11</v>
      </c>
      <c r="T917">
        <f t="shared" si="335"/>
        <v>17</v>
      </c>
      <c r="U917">
        <f t="shared" si="336"/>
        <v>1</v>
      </c>
      <c r="V917">
        <f t="shared" si="337"/>
        <v>8</v>
      </c>
      <c r="W917">
        <f t="shared" si="338"/>
        <v>9101</v>
      </c>
      <c r="AP917">
        <f t="shared" si="324"/>
        <v>13</v>
      </c>
      <c r="AQ917">
        <f t="shared" si="325"/>
        <v>4</v>
      </c>
      <c r="AR917">
        <f t="shared" si="326"/>
        <v>1</v>
      </c>
      <c r="AS917">
        <f t="shared" si="327"/>
        <v>18</v>
      </c>
      <c r="AT917">
        <f t="shared" si="339"/>
        <v>10</v>
      </c>
      <c r="AU917">
        <f t="shared" si="340"/>
        <v>8</v>
      </c>
      <c r="AV917">
        <f t="shared" si="341"/>
        <v>13</v>
      </c>
      <c r="AW917">
        <f t="shared" si="342"/>
        <v>4</v>
      </c>
      <c r="AX917">
        <f t="shared" si="343"/>
        <v>1</v>
      </c>
      <c r="AY917">
        <f t="shared" si="344"/>
        <v>18</v>
      </c>
      <c r="AZ917">
        <f t="shared" si="328"/>
        <v>10901</v>
      </c>
      <c r="BA917">
        <f t="shared" si="329"/>
        <v>1090100</v>
      </c>
      <c r="BB917">
        <f t="shared" si="345"/>
        <v>0</v>
      </c>
      <c r="BC917">
        <f t="shared" si="346"/>
        <v>0</v>
      </c>
    </row>
    <row r="918" spans="1:55">
      <c r="A918">
        <v>13</v>
      </c>
      <c r="B918">
        <v>4</v>
      </c>
      <c r="C918">
        <v>2</v>
      </c>
      <c r="D918">
        <v>9</v>
      </c>
      <c r="E918">
        <v>0</v>
      </c>
      <c r="F918">
        <v>3</v>
      </c>
      <c r="G918">
        <v>3</v>
      </c>
      <c r="H918">
        <v>1</v>
      </c>
      <c r="I918">
        <v>2</v>
      </c>
      <c r="J918">
        <v>2</v>
      </c>
      <c r="K918">
        <v>1</v>
      </c>
      <c r="L918"/>
      <c r="M918"/>
      <c r="N918">
        <f t="shared" si="330"/>
        <v>13</v>
      </c>
      <c r="O918">
        <f t="shared" si="331"/>
        <v>4</v>
      </c>
      <c r="P918">
        <f t="shared" si="332"/>
        <v>2</v>
      </c>
      <c r="Q918">
        <f t="shared" si="333"/>
        <v>9</v>
      </c>
      <c r="R918">
        <f t="shared" si="334"/>
        <v>3</v>
      </c>
      <c r="S918">
        <f t="shared" si="335"/>
        <v>3</v>
      </c>
      <c r="T918">
        <f t="shared" si="335"/>
        <v>1</v>
      </c>
      <c r="U918">
        <f t="shared" si="336"/>
        <v>2</v>
      </c>
      <c r="V918">
        <f t="shared" si="337"/>
        <v>2</v>
      </c>
      <c r="W918">
        <f t="shared" si="338"/>
        <v>5201</v>
      </c>
      <c r="AP918">
        <f t="shared" si="324"/>
        <v>13</v>
      </c>
      <c r="AQ918">
        <f t="shared" si="325"/>
        <v>4</v>
      </c>
      <c r="AR918">
        <f t="shared" si="326"/>
        <v>2</v>
      </c>
      <c r="AS918">
        <f t="shared" si="327"/>
        <v>9</v>
      </c>
      <c r="AT918">
        <f t="shared" si="339"/>
        <v>6</v>
      </c>
      <c r="AU918">
        <f t="shared" si="340"/>
        <v>2</v>
      </c>
      <c r="AV918">
        <f t="shared" si="341"/>
        <v>13</v>
      </c>
      <c r="AW918">
        <f t="shared" si="342"/>
        <v>4</v>
      </c>
      <c r="AX918">
        <f t="shared" si="343"/>
        <v>2</v>
      </c>
      <c r="AY918">
        <f t="shared" si="344"/>
        <v>9</v>
      </c>
      <c r="AZ918">
        <f t="shared" si="328"/>
        <v>6101</v>
      </c>
      <c r="BA918">
        <f t="shared" si="329"/>
        <v>610100</v>
      </c>
      <c r="BB918">
        <f t="shared" si="345"/>
        <v>0</v>
      </c>
      <c r="BC918">
        <f t="shared" si="346"/>
        <v>0</v>
      </c>
    </row>
    <row r="919" spans="1:55">
      <c r="A919">
        <v>13</v>
      </c>
      <c r="B919">
        <v>4</v>
      </c>
      <c r="C919">
        <v>3</v>
      </c>
      <c r="D919">
        <v>20</v>
      </c>
      <c r="E919">
        <v>0</v>
      </c>
      <c r="F919">
        <v>6</v>
      </c>
      <c r="G919">
        <v>9</v>
      </c>
      <c r="H919">
        <v>8</v>
      </c>
      <c r="I919">
        <v>4</v>
      </c>
      <c r="J919">
        <v>1</v>
      </c>
      <c r="K919">
        <v>3</v>
      </c>
      <c r="L919"/>
      <c r="M919"/>
      <c r="N919">
        <f t="shared" si="330"/>
        <v>13</v>
      </c>
      <c r="O919">
        <f t="shared" si="331"/>
        <v>4</v>
      </c>
      <c r="P919">
        <f t="shared" si="332"/>
        <v>3</v>
      </c>
      <c r="Q919">
        <f t="shared" si="333"/>
        <v>20</v>
      </c>
      <c r="R919">
        <f t="shared" si="334"/>
        <v>6</v>
      </c>
      <c r="S919">
        <f t="shared" si="335"/>
        <v>9</v>
      </c>
      <c r="T919">
        <f t="shared" si="335"/>
        <v>8</v>
      </c>
      <c r="U919">
        <f t="shared" si="336"/>
        <v>4</v>
      </c>
      <c r="V919">
        <f t="shared" si="337"/>
        <v>1</v>
      </c>
      <c r="W919">
        <f t="shared" si="338"/>
        <v>8403</v>
      </c>
      <c r="AP919">
        <f t="shared" si="324"/>
        <v>13</v>
      </c>
      <c r="AQ919">
        <f t="shared" si="325"/>
        <v>4</v>
      </c>
      <c r="AR919">
        <f t="shared" si="326"/>
        <v>3</v>
      </c>
      <c r="AS919">
        <f t="shared" si="327"/>
        <v>20</v>
      </c>
      <c r="AT919">
        <f t="shared" si="339"/>
        <v>9</v>
      </c>
      <c r="AU919">
        <f t="shared" si="340"/>
        <v>1</v>
      </c>
      <c r="AV919">
        <f t="shared" si="341"/>
        <v>13</v>
      </c>
      <c r="AW919">
        <f t="shared" si="342"/>
        <v>4</v>
      </c>
      <c r="AX919">
        <f t="shared" si="343"/>
        <v>3</v>
      </c>
      <c r="AY919">
        <f t="shared" si="344"/>
        <v>20</v>
      </c>
      <c r="AZ919">
        <f t="shared" si="328"/>
        <v>10403</v>
      </c>
      <c r="BA919">
        <f t="shared" si="329"/>
        <v>1040300</v>
      </c>
      <c r="BB919">
        <f t="shared" si="345"/>
        <v>0</v>
      </c>
      <c r="BC919">
        <f t="shared" si="346"/>
        <v>0</v>
      </c>
    </row>
    <row r="920" spans="1:55">
      <c r="A920">
        <v>13</v>
      </c>
      <c r="B920">
        <v>4</v>
      </c>
      <c r="C920">
        <v>4</v>
      </c>
      <c r="D920">
        <v>13</v>
      </c>
      <c r="E920">
        <v>0</v>
      </c>
      <c r="F920">
        <v>4</v>
      </c>
      <c r="G920">
        <v>5</v>
      </c>
      <c r="H920">
        <v>11</v>
      </c>
      <c r="I920">
        <v>5</v>
      </c>
      <c r="J920">
        <v>7</v>
      </c>
      <c r="K920">
        <v>2</v>
      </c>
      <c r="L920"/>
      <c r="M920"/>
      <c r="N920">
        <f t="shared" si="330"/>
        <v>13</v>
      </c>
      <c r="O920">
        <f t="shared" si="331"/>
        <v>4</v>
      </c>
      <c r="P920">
        <f t="shared" si="332"/>
        <v>4</v>
      </c>
      <c r="Q920">
        <f t="shared" si="333"/>
        <v>13</v>
      </c>
      <c r="R920">
        <f t="shared" si="334"/>
        <v>4</v>
      </c>
      <c r="S920">
        <f t="shared" si="335"/>
        <v>5</v>
      </c>
      <c r="T920">
        <f t="shared" si="335"/>
        <v>11</v>
      </c>
      <c r="U920">
        <f t="shared" si="336"/>
        <v>5</v>
      </c>
      <c r="V920">
        <f t="shared" si="337"/>
        <v>7</v>
      </c>
      <c r="W920">
        <f t="shared" si="338"/>
        <v>6502</v>
      </c>
      <c r="AP920">
        <f t="shared" si="324"/>
        <v>13</v>
      </c>
      <c r="AQ920">
        <f t="shared" si="325"/>
        <v>4</v>
      </c>
      <c r="AR920">
        <f t="shared" si="326"/>
        <v>4</v>
      </c>
      <c r="AS920">
        <f t="shared" si="327"/>
        <v>13</v>
      </c>
      <c r="AT920">
        <f t="shared" si="339"/>
        <v>7</v>
      </c>
      <c r="AU920">
        <f t="shared" si="340"/>
        <v>7</v>
      </c>
      <c r="AV920">
        <f t="shared" si="341"/>
        <v>13</v>
      </c>
      <c r="AW920">
        <f t="shared" si="342"/>
        <v>4</v>
      </c>
      <c r="AX920">
        <f t="shared" si="343"/>
        <v>4</v>
      </c>
      <c r="AY920">
        <f t="shared" si="344"/>
        <v>13</v>
      </c>
      <c r="AZ920">
        <f t="shared" si="328"/>
        <v>7802</v>
      </c>
      <c r="BA920">
        <f t="shared" si="329"/>
        <v>780200</v>
      </c>
      <c r="BB920">
        <f t="shared" si="345"/>
        <v>0</v>
      </c>
      <c r="BC920">
        <f t="shared" si="346"/>
        <v>0</v>
      </c>
    </row>
    <row r="921" spans="1:55">
      <c r="A921">
        <v>13</v>
      </c>
      <c r="B921">
        <v>4</v>
      </c>
      <c r="C921">
        <v>5</v>
      </c>
      <c r="D921">
        <v>8</v>
      </c>
      <c r="E921">
        <v>0</v>
      </c>
      <c r="F921">
        <v>1</v>
      </c>
      <c r="G921">
        <v>10</v>
      </c>
      <c r="H921">
        <v>6</v>
      </c>
      <c r="I921">
        <v>3</v>
      </c>
      <c r="J921">
        <v>0</v>
      </c>
      <c r="K921">
        <v>3</v>
      </c>
      <c r="L921"/>
      <c r="M921"/>
      <c r="N921">
        <f t="shared" si="330"/>
        <v>13</v>
      </c>
      <c r="O921">
        <f t="shared" si="331"/>
        <v>4</v>
      </c>
      <c r="P921">
        <f t="shared" si="332"/>
        <v>5</v>
      </c>
      <c r="Q921">
        <f t="shared" si="333"/>
        <v>8</v>
      </c>
      <c r="R921">
        <f t="shared" si="334"/>
        <v>1</v>
      </c>
      <c r="S921">
        <f t="shared" si="335"/>
        <v>10</v>
      </c>
      <c r="T921">
        <f t="shared" si="335"/>
        <v>6</v>
      </c>
      <c r="U921">
        <f t="shared" si="336"/>
        <v>3</v>
      </c>
      <c r="V921">
        <f t="shared" si="337"/>
        <v>0</v>
      </c>
      <c r="W921">
        <f t="shared" si="338"/>
        <v>1303</v>
      </c>
      <c r="AP921">
        <f t="shared" si="324"/>
        <v>13</v>
      </c>
      <c r="AQ921">
        <f t="shared" si="325"/>
        <v>4</v>
      </c>
      <c r="AR921">
        <f t="shared" si="326"/>
        <v>5</v>
      </c>
      <c r="AS921">
        <f t="shared" si="327"/>
        <v>8</v>
      </c>
      <c r="AT921">
        <f t="shared" si="339"/>
        <v>4</v>
      </c>
      <c r="AU921">
        <f t="shared" si="340"/>
        <v>6</v>
      </c>
      <c r="AV921">
        <f t="shared" si="341"/>
        <v>13</v>
      </c>
      <c r="AW921">
        <f t="shared" si="342"/>
        <v>4</v>
      </c>
      <c r="AX921">
        <f t="shared" si="343"/>
        <v>5</v>
      </c>
      <c r="AY921">
        <f t="shared" si="344"/>
        <v>8</v>
      </c>
      <c r="AZ921">
        <f t="shared" si="328"/>
        <v>2103</v>
      </c>
      <c r="BA921">
        <f t="shared" si="329"/>
        <v>210300</v>
      </c>
      <c r="BB921">
        <f t="shared" si="345"/>
        <v>0</v>
      </c>
      <c r="BC921">
        <f t="shared" si="346"/>
        <v>0</v>
      </c>
    </row>
    <row r="922" spans="1:55">
      <c r="A922">
        <v>13</v>
      </c>
      <c r="B922">
        <v>5</v>
      </c>
      <c r="C922">
        <v>1</v>
      </c>
      <c r="D922">
        <v>11</v>
      </c>
      <c r="E922">
        <v>0</v>
      </c>
      <c r="F922">
        <v>7</v>
      </c>
      <c r="G922">
        <v>4</v>
      </c>
      <c r="H922">
        <v>17</v>
      </c>
      <c r="I922">
        <v>1</v>
      </c>
      <c r="J922">
        <v>5</v>
      </c>
      <c r="K922">
        <v>2</v>
      </c>
      <c r="L922"/>
      <c r="M922"/>
      <c r="N922">
        <f t="shared" si="330"/>
        <v>13</v>
      </c>
      <c r="O922">
        <f t="shared" si="331"/>
        <v>5</v>
      </c>
      <c r="P922">
        <f t="shared" si="332"/>
        <v>1</v>
      </c>
      <c r="Q922">
        <f t="shared" si="333"/>
        <v>11</v>
      </c>
      <c r="R922">
        <f t="shared" si="334"/>
        <v>7</v>
      </c>
      <c r="S922">
        <f t="shared" si="335"/>
        <v>4</v>
      </c>
      <c r="T922">
        <f t="shared" si="335"/>
        <v>17</v>
      </c>
      <c r="U922">
        <f t="shared" si="336"/>
        <v>1</v>
      </c>
      <c r="V922">
        <f t="shared" si="337"/>
        <v>5</v>
      </c>
      <c r="W922">
        <f t="shared" si="338"/>
        <v>9102</v>
      </c>
      <c r="AP922">
        <f t="shared" si="324"/>
        <v>13</v>
      </c>
      <c r="AQ922">
        <f t="shared" si="325"/>
        <v>5</v>
      </c>
      <c r="AR922">
        <f t="shared" si="326"/>
        <v>1</v>
      </c>
      <c r="AS922">
        <f t="shared" si="327"/>
        <v>11</v>
      </c>
      <c r="AT922">
        <f t="shared" si="339"/>
        <v>10</v>
      </c>
      <c r="AU922">
        <f t="shared" si="340"/>
        <v>5</v>
      </c>
      <c r="AV922">
        <f t="shared" si="341"/>
        <v>13</v>
      </c>
      <c r="AW922">
        <f t="shared" si="342"/>
        <v>5</v>
      </c>
      <c r="AX922">
        <f t="shared" si="343"/>
        <v>1</v>
      </c>
      <c r="AY922">
        <f t="shared" si="344"/>
        <v>11</v>
      </c>
      <c r="AZ922">
        <f t="shared" si="328"/>
        <v>10202</v>
      </c>
      <c r="BA922">
        <f t="shared" si="329"/>
        <v>1020200</v>
      </c>
      <c r="BB922">
        <f t="shared" si="345"/>
        <v>0</v>
      </c>
      <c r="BC922">
        <f t="shared" si="346"/>
        <v>0</v>
      </c>
    </row>
    <row r="923" spans="1:55">
      <c r="A923">
        <v>13</v>
      </c>
      <c r="B923">
        <v>5</v>
      </c>
      <c r="C923">
        <v>2</v>
      </c>
      <c r="D923">
        <v>14</v>
      </c>
      <c r="E923">
        <v>0</v>
      </c>
      <c r="F923">
        <v>5</v>
      </c>
      <c r="G923">
        <v>12</v>
      </c>
      <c r="H923">
        <v>7</v>
      </c>
      <c r="I923">
        <v>2</v>
      </c>
      <c r="J923">
        <v>6</v>
      </c>
      <c r="K923">
        <v>1</v>
      </c>
      <c r="L923"/>
      <c r="M923"/>
      <c r="N923">
        <f t="shared" si="330"/>
        <v>13</v>
      </c>
      <c r="O923">
        <f t="shared" si="331"/>
        <v>5</v>
      </c>
      <c r="P923">
        <f t="shared" si="332"/>
        <v>2</v>
      </c>
      <c r="Q923">
        <f t="shared" si="333"/>
        <v>14</v>
      </c>
      <c r="R923">
        <f t="shared" si="334"/>
        <v>5</v>
      </c>
      <c r="S923">
        <f t="shared" si="335"/>
        <v>12</v>
      </c>
      <c r="T923">
        <f t="shared" si="335"/>
        <v>7</v>
      </c>
      <c r="U923">
        <f t="shared" si="336"/>
        <v>2</v>
      </c>
      <c r="V923">
        <f t="shared" si="337"/>
        <v>6</v>
      </c>
      <c r="W923">
        <f t="shared" si="338"/>
        <v>7201</v>
      </c>
      <c r="AP923">
        <f t="shared" si="324"/>
        <v>13</v>
      </c>
      <c r="AQ923">
        <f t="shared" si="325"/>
        <v>5</v>
      </c>
      <c r="AR923">
        <f t="shared" si="326"/>
        <v>2</v>
      </c>
      <c r="AS923">
        <f t="shared" si="327"/>
        <v>14</v>
      </c>
      <c r="AT923">
        <f t="shared" si="339"/>
        <v>8</v>
      </c>
      <c r="AU923">
        <f t="shared" si="340"/>
        <v>6</v>
      </c>
      <c r="AV923">
        <f t="shared" si="341"/>
        <v>13</v>
      </c>
      <c r="AW923">
        <f t="shared" si="342"/>
        <v>5</v>
      </c>
      <c r="AX923">
        <f t="shared" si="343"/>
        <v>2</v>
      </c>
      <c r="AY923">
        <f t="shared" si="344"/>
        <v>14</v>
      </c>
      <c r="AZ923">
        <f t="shared" si="328"/>
        <v>8601</v>
      </c>
      <c r="BA923">
        <f t="shared" si="329"/>
        <v>860100</v>
      </c>
      <c r="BB923">
        <f t="shared" si="345"/>
        <v>0</v>
      </c>
      <c r="BC923">
        <f t="shared" si="346"/>
        <v>0</v>
      </c>
    </row>
    <row r="924" spans="1:55">
      <c r="A924">
        <v>13</v>
      </c>
      <c r="B924">
        <v>5</v>
      </c>
      <c r="C924">
        <v>3</v>
      </c>
      <c r="D924">
        <v>17</v>
      </c>
      <c r="E924">
        <v>0</v>
      </c>
      <c r="F924">
        <v>1</v>
      </c>
      <c r="G924">
        <v>1</v>
      </c>
      <c r="H924">
        <v>13</v>
      </c>
      <c r="I924">
        <v>5</v>
      </c>
      <c r="J924">
        <v>0</v>
      </c>
      <c r="K924">
        <v>1</v>
      </c>
      <c r="L924"/>
      <c r="M924"/>
      <c r="N924">
        <f t="shared" si="330"/>
        <v>13</v>
      </c>
      <c r="O924">
        <f t="shared" si="331"/>
        <v>5</v>
      </c>
      <c r="P924">
        <f t="shared" si="332"/>
        <v>3</v>
      </c>
      <c r="Q924">
        <f t="shared" si="333"/>
        <v>17</v>
      </c>
      <c r="R924">
        <f t="shared" si="334"/>
        <v>1</v>
      </c>
      <c r="S924">
        <f t="shared" si="335"/>
        <v>1</v>
      </c>
      <c r="T924">
        <f t="shared" si="335"/>
        <v>13</v>
      </c>
      <c r="U924">
        <f t="shared" si="336"/>
        <v>5</v>
      </c>
      <c r="V924">
        <f t="shared" si="337"/>
        <v>0</v>
      </c>
      <c r="W924">
        <f t="shared" si="338"/>
        <v>1501</v>
      </c>
      <c r="AP924">
        <f t="shared" si="324"/>
        <v>13</v>
      </c>
      <c r="AQ924">
        <f t="shared" si="325"/>
        <v>5</v>
      </c>
      <c r="AR924">
        <f t="shared" si="326"/>
        <v>3</v>
      </c>
      <c r="AS924">
        <f t="shared" si="327"/>
        <v>17</v>
      </c>
      <c r="AT924">
        <f t="shared" si="339"/>
        <v>4</v>
      </c>
      <c r="AU924">
        <f t="shared" si="340"/>
        <v>4</v>
      </c>
      <c r="AV924">
        <f t="shared" si="341"/>
        <v>13</v>
      </c>
      <c r="AW924">
        <f t="shared" si="342"/>
        <v>5</v>
      </c>
      <c r="AX924">
        <f t="shared" si="343"/>
        <v>3</v>
      </c>
      <c r="AY924">
        <f t="shared" si="344"/>
        <v>17</v>
      </c>
      <c r="AZ924">
        <f t="shared" si="328"/>
        <v>3201</v>
      </c>
      <c r="BA924">
        <f t="shared" si="329"/>
        <v>320100</v>
      </c>
      <c r="BB924">
        <f t="shared" si="345"/>
        <v>0</v>
      </c>
      <c r="BC924">
        <f t="shared" si="346"/>
        <v>0</v>
      </c>
    </row>
    <row r="925" spans="1:55">
      <c r="A925">
        <v>13</v>
      </c>
      <c r="B925">
        <v>5</v>
      </c>
      <c r="C925">
        <v>4</v>
      </c>
      <c r="D925">
        <v>1</v>
      </c>
      <c r="E925">
        <v>0</v>
      </c>
      <c r="F925">
        <v>4</v>
      </c>
      <c r="G925">
        <v>13</v>
      </c>
      <c r="H925">
        <v>5</v>
      </c>
      <c r="I925">
        <v>4</v>
      </c>
      <c r="J925">
        <v>3</v>
      </c>
      <c r="K925">
        <v>2</v>
      </c>
      <c r="L925"/>
      <c r="M925"/>
      <c r="N925">
        <f t="shared" si="330"/>
        <v>13</v>
      </c>
      <c r="O925">
        <f t="shared" si="331"/>
        <v>5</v>
      </c>
      <c r="P925">
        <f t="shared" si="332"/>
        <v>4</v>
      </c>
      <c r="Q925">
        <f t="shared" si="333"/>
        <v>1</v>
      </c>
      <c r="R925">
        <f t="shared" si="334"/>
        <v>4</v>
      </c>
      <c r="S925">
        <f t="shared" si="335"/>
        <v>13</v>
      </c>
      <c r="T925">
        <f t="shared" si="335"/>
        <v>5</v>
      </c>
      <c r="U925">
        <f t="shared" si="336"/>
        <v>4</v>
      </c>
      <c r="V925">
        <f t="shared" si="337"/>
        <v>3</v>
      </c>
      <c r="W925">
        <f t="shared" si="338"/>
        <v>6402</v>
      </c>
      <c r="AP925">
        <f t="shared" si="324"/>
        <v>13</v>
      </c>
      <c r="AQ925">
        <f t="shared" si="325"/>
        <v>5</v>
      </c>
      <c r="AR925">
        <f t="shared" si="326"/>
        <v>4</v>
      </c>
      <c r="AS925">
        <f t="shared" si="327"/>
        <v>1</v>
      </c>
      <c r="AT925">
        <f t="shared" si="339"/>
        <v>7</v>
      </c>
      <c r="AU925">
        <f t="shared" si="340"/>
        <v>0</v>
      </c>
      <c r="AV925">
        <f t="shared" si="341"/>
        <v>13</v>
      </c>
      <c r="AW925">
        <f t="shared" si="342"/>
        <v>5</v>
      </c>
      <c r="AX925">
        <f t="shared" si="343"/>
        <v>4</v>
      </c>
      <c r="AY925">
        <f t="shared" si="344"/>
        <v>1</v>
      </c>
      <c r="AZ925">
        <f t="shared" si="328"/>
        <v>6502</v>
      </c>
      <c r="BA925">
        <f t="shared" si="329"/>
        <v>650200</v>
      </c>
      <c r="BB925">
        <f t="shared" si="345"/>
        <v>0</v>
      </c>
      <c r="BC925">
        <f t="shared" si="346"/>
        <v>0</v>
      </c>
    </row>
    <row r="926" spans="1:55">
      <c r="A926">
        <v>13</v>
      </c>
      <c r="B926">
        <v>5</v>
      </c>
      <c r="C926">
        <v>5</v>
      </c>
      <c r="D926">
        <v>0</v>
      </c>
      <c r="E926">
        <v>14</v>
      </c>
      <c r="F926">
        <v>2</v>
      </c>
      <c r="G926">
        <v>6</v>
      </c>
      <c r="H926">
        <v>12</v>
      </c>
      <c r="I926">
        <v>3</v>
      </c>
      <c r="J926">
        <v>0</v>
      </c>
      <c r="K926">
        <v>3</v>
      </c>
      <c r="L926"/>
      <c r="M926"/>
      <c r="N926">
        <f t="shared" si="330"/>
        <v>13</v>
      </c>
      <c r="O926">
        <f t="shared" si="331"/>
        <v>5</v>
      </c>
      <c r="P926">
        <f t="shared" si="332"/>
        <v>5</v>
      </c>
      <c r="Q926">
        <f t="shared" si="333"/>
        <v>14</v>
      </c>
      <c r="R926">
        <f t="shared" si="334"/>
        <v>2</v>
      </c>
      <c r="S926">
        <f t="shared" si="335"/>
        <v>6</v>
      </c>
      <c r="T926">
        <f t="shared" si="335"/>
        <v>12</v>
      </c>
      <c r="U926">
        <f t="shared" si="336"/>
        <v>3</v>
      </c>
      <c r="V926">
        <f t="shared" si="337"/>
        <v>0</v>
      </c>
      <c r="W926">
        <f t="shared" si="338"/>
        <v>4303</v>
      </c>
      <c r="AP926">
        <f t="shared" si="324"/>
        <v>13</v>
      </c>
      <c r="AQ926">
        <f t="shared" si="325"/>
        <v>5</v>
      </c>
      <c r="AR926">
        <f t="shared" si="326"/>
        <v>5</v>
      </c>
      <c r="AS926">
        <f t="shared" si="327"/>
        <v>0</v>
      </c>
      <c r="AT926">
        <f t="shared" si="339"/>
        <v>14</v>
      </c>
      <c r="AU926">
        <f t="shared" si="340"/>
        <v>0</v>
      </c>
      <c r="AV926">
        <f t="shared" si="341"/>
        <v>13</v>
      </c>
      <c r="AW926">
        <f t="shared" si="342"/>
        <v>5</v>
      </c>
      <c r="AX926">
        <f t="shared" si="343"/>
        <v>5</v>
      </c>
      <c r="AY926">
        <f t="shared" si="344"/>
        <v>14</v>
      </c>
      <c r="AZ926">
        <f t="shared" si="328"/>
        <v>4303</v>
      </c>
      <c r="BA926">
        <f t="shared" si="329"/>
        <v>430300</v>
      </c>
      <c r="BB926">
        <f t="shared" si="345"/>
        <v>0</v>
      </c>
      <c r="BC926">
        <f t="shared" si="346"/>
        <v>0</v>
      </c>
    </row>
    <row r="927" spans="1:55">
      <c r="A927">
        <v>13</v>
      </c>
      <c r="B927">
        <v>6</v>
      </c>
      <c r="C927">
        <v>1</v>
      </c>
      <c r="D927">
        <v>0</v>
      </c>
      <c r="E927">
        <v>21</v>
      </c>
      <c r="F927">
        <v>2</v>
      </c>
      <c r="G927">
        <v>3</v>
      </c>
      <c r="H927">
        <v>6</v>
      </c>
      <c r="I927">
        <v>4</v>
      </c>
      <c r="J927">
        <v>0</v>
      </c>
      <c r="K927">
        <v>2</v>
      </c>
      <c r="L927"/>
      <c r="M927"/>
      <c r="N927">
        <f t="shared" si="330"/>
        <v>13</v>
      </c>
      <c r="O927">
        <f t="shared" si="331"/>
        <v>6</v>
      </c>
      <c r="P927">
        <f t="shared" si="332"/>
        <v>1</v>
      </c>
      <c r="Q927">
        <f t="shared" si="333"/>
        <v>21</v>
      </c>
      <c r="R927">
        <f t="shared" si="334"/>
        <v>2</v>
      </c>
      <c r="S927">
        <f t="shared" si="335"/>
        <v>3</v>
      </c>
      <c r="T927">
        <f t="shared" si="335"/>
        <v>6</v>
      </c>
      <c r="U927">
        <f t="shared" si="336"/>
        <v>4</v>
      </c>
      <c r="V927">
        <f t="shared" si="337"/>
        <v>0</v>
      </c>
      <c r="W927">
        <f t="shared" si="338"/>
        <v>2402</v>
      </c>
      <c r="AP927">
        <f t="shared" si="324"/>
        <v>13</v>
      </c>
      <c r="AQ927">
        <f t="shared" si="325"/>
        <v>6</v>
      </c>
      <c r="AR927">
        <f t="shared" si="326"/>
        <v>1</v>
      </c>
      <c r="AS927">
        <f t="shared" si="327"/>
        <v>0</v>
      </c>
      <c r="AT927">
        <f t="shared" si="339"/>
        <v>21</v>
      </c>
      <c r="AU927">
        <f t="shared" si="340"/>
        <v>0</v>
      </c>
      <c r="AV927">
        <f t="shared" si="341"/>
        <v>13</v>
      </c>
      <c r="AW927">
        <f t="shared" si="342"/>
        <v>6</v>
      </c>
      <c r="AX927">
        <f t="shared" si="343"/>
        <v>1</v>
      </c>
      <c r="AY927">
        <f t="shared" si="344"/>
        <v>21</v>
      </c>
      <c r="AZ927">
        <f t="shared" si="328"/>
        <v>2402</v>
      </c>
      <c r="BA927">
        <f t="shared" si="329"/>
        <v>240200</v>
      </c>
      <c r="BB927">
        <f t="shared" si="345"/>
        <v>0</v>
      </c>
      <c r="BC927">
        <f t="shared" si="346"/>
        <v>0</v>
      </c>
    </row>
    <row r="928" spans="1:55">
      <c r="A928">
        <v>13</v>
      </c>
      <c r="B928">
        <v>6</v>
      </c>
      <c r="C928">
        <v>2</v>
      </c>
      <c r="D928">
        <v>7</v>
      </c>
      <c r="E928">
        <v>0</v>
      </c>
      <c r="F928">
        <v>4</v>
      </c>
      <c r="G928">
        <v>11</v>
      </c>
      <c r="H928">
        <v>5</v>
      </c>
      <c r="I928">
        <v>3</v>
      </c>
      <c r="J928">
        <v>2</v>
      </c>
      <c r="K928">
        <v>3</v>
      </c>
      <c r="L928"/>
      <c r="M928"/>
      <c r="N928">
        <f t="shared" si="330"/>
        <v>13</v>
      </c>
      <c r="O928">
        <f t="shared" si="331"/>
        <v>6</v>
      </c>
      <c r="P928">
        <f t="shared" si="332"/>
        <v>2</v>
      </c>
      <c r="Q928">
        <f t="shared" si="333"/>
        <v>7</v>
      </c>
      <c r="R928">
        <f t="shared" si="334"/>
        <v>4</v>
      </c>
      <c r="S928">
        <f t="shared" si="335"/>
        <v>11</v>
      </c>
      <c r="T928">
        <f t="shared" si="335"/>
        <v>5</v>
      </c>
      <c r="U928">
        <f t="shared" si="336"/>
        <v>3</v>
      </c>
      <c r="V928">
        <f t="shared" si="337"/>
        <v>2</v>
      </c>
      <c r="W928">
        <f t="shared" si="338"/>
        <v>6303</v>
      </c>
      <c r="AP928">
        <f t="shared" si="324"/>
        <v>13</v>
      </c>
      <c r="AQ928">
        <f t="shared" si="325"/>
        <v>6</v>
      </c>
      <c r="AR928">
        <f t="shared" si="326"/>
        <v>2</v>
      </c>
      <c r="AS928">
        <f t="shared" si="327"/>
        <v>7</v>
      </c>
      <c r="AT928">
        <f t="shared" si="339"/>
        <v>7</v>
      </c>
      <c r="AU928">
        <f t="shared" si="340"/>
        <v>2</v>
      </c>
      <c r="AV928">
        <f t="shared" si="341"/>
        <v>13</v>
      </c>
      <c r="AW928">
        <f t="shared" si="342"/>
        <v>6</v>
      </c>
      <c r="AX928">
        <f t="shared" si="343"/>
        <v>2</v>
      </c>
      <c r="AY928">
        <f t="shared" si="344"/>
        <v>7</v>
      </c>
      <c r="AZ928">
        <f t="shared" si="328"/>
        <v>7003</v>
      </c>
      <c r="BA928">
        <f t="shared" si="329"/>
        <v>700300</v>
      </c>
      <c r="BB928">
        <f t="shared" si="345"/>
        <v>0</v>
      </c>
      <c r="BC928">
        <f t="shared" si="346"/>
        <v>0</v>
      </c>
    </row>
    <row r="929" spans="1:55">
      <c r="A929">
        <v>13</v>
      </c>
      <c r="B929">
        <v>6</v>
      </c>
      <c r="C929">
        <v>3</v>
      </c>
      <c r="D929">
        <v>3</v>
      </c>
      <c r="E929">
        <v>0</v>
      </c>
      <c r="F929">
        <v>5</v>
      </c>
      <c r="G929">
        <v>8</v>
      </c>
      <c r="H929">
        <v>3</v>
      </c>
      <c r="I929">
        <v>1</v>
      </c>
      <c r="J929">
        <v>6</v>
      </c>
      <c r="K929">
        <v>2</v>
      </c>
      <c r="L929"/>
      <c r="M929"/>
      <c r="N929">
        <f t="shared" si="330"/>
        <v>13</v>
      </c>
      <c r="O929">
        <f t="shared" si="331"/>
        <v>6</v>
      </c>
      <c r="P929">
        <f t="shared" si="332"/>
        <v>3</v>
      </c>
      <c r="Q929">
        <f t="shared" si="333"/>
        <v>3</v>
      </c>
      <c r="R929">
        <f t="shared" si="334"/>
        <v>5</v>
      </c>
      <c r="S929">
        <f t="shared" si="335"/>
        <v>8</v>
      </c>
      <c r="T929">
        <f t="shared" si="335"/>
        <v>3</v>
      </c>
      <c r="U929">
        <f t="shared" si="336"/>
        <v>1</v>
      </c>
      <c r="V929">
        <f t="shared" si="337"/>
        <v>6</v>
      </c>
      <c r="W929">
        <f t="shared" si="338"/>
        <v>7102</v>
      </c>
      <c r="AP929">
        <f t="shared" si="324"/>
        <v>13</v>
      </c>
      <c r="AQ929">
        <f t="shared" si="325"/>
        <v>6</v>
      </c>
      <c r="AR929">
        <f t="shared" si="326"/>
        <v>3</v>
      </c>
      <c r="AS929">
        <f t="shared" si="327"/>
        <v>3</v>
      </c>
      <c r="AT929">
        <f t="shared" si="339"/>
        <v>8</v>
      </c>
      <c r="AU929">
        <f t="shared" si="340"/>
        <v>0</v>
      </c>
      <c r="AV929">
        <f t="shared" si="341"/>
        <v>13</v>
      </c>
      <c r="AW929">
        <f t="shared" si="342"/>
        <v>6</v>
      </c>
      <c r="AX929">
        <f t="shared" si="343"/>
        <v>3</v>
      </c>
      <c r="AY929">
        <f t="shared" si="344"/>
        <v>3</v>
      </c>
      <c r="AZ929">
        <f t="shared" si="328"/>
        <v>7402</v>
      </c>
      <c r="BA929">
        <f t="shared" si="329"/>
        <v>740200</v>
      </c>
      <c r="BB929">
        <f t="shared" si="345"/>
        <v>0</v>
      </c>
      <c r="BC929">
        <f t="shared" si="346"/>
        <v>0</v>
      </c>
    </row>
    <row r="930" spans="1:55">
      <c r="A930">
        <v>13</v>
      </c>
      <c r="B930">
        <v>6</v>
      </c>
      <c r="C930">
        <v>4</v>
      </c>
      <c r="D930">
        <v>6</v>
      </c>
      <c r="E930">
        <v>0</v>
      </c>
      <c r="F930">
        <v>6</v>
      </c>
      <c r="G930">
        <v>9</v>
      </c>
      <c r="H930">
        <v>3</v>
      </c>
      <c r="I930">
        <v>2</v>
      </c>
      <c r="J930">
        <v>7</v>
      </c>
      <c r="K930">
        <v>1</v>
      </c>
      <c r="L930"/>
      <c r="M930"/>
      <c r="N930">
        <f t="shared" si="330"/>
        <v>13</v>
      </c>
      <c r="O930">
        <f t="shared" si="331"/>
        <v>6</v>
      </c>
      <c r="P930">
        <f t="shared" si="332"/>
        <v>4</v>
      </c>
      <c r="Q930">
        <f t="shared" si="333"/>
        <v>6</v>
      </c>
      <c r="R930">
        <f t="shared" si="334"/>
        <v>6</v>
      </c>
      <c r="S930">
        <f t="shared" si="335"/>
        <v>9</v>
      </c>
      <c r="T930">
        <f t="shared" si="335"/>
        <v>3</v>
      </c>
      <c r="U930">
        <f t="shared" si="336"/>
        <v>2</v>
      </c>
      <c r="V930">
        <f t="shared" si="337"/>
        <v>7</v>
      </c>
      <c r="W930">
        <f t="shared" si="338"/>
        <v>8201</v>
      </c>
      <c r="AP930">
        <f t="shared" si="324"/>
        <v>13</v>
      </c>
      <c r="AQ930">
        <f t="shared" si="325"/>
        <v>6</v>
      </c>
      <c r="AR930">
        <f t="shared" si="326"/>
        <v>4</v>
      </c>
      <c r="AS930">
        <f t="shared" si="327"/>
        <v>6</v>
      </c>
      <c r="AT930">
        <f t="shared" si="339"/>
        <v>9</v>
      </c>
      <c r="AU930">
        <f t="shared" si="340"/>
        <v>7</v>
      </c>
      <c r="AV930">
        <f t="shared" si="341"/>
        <v>13</v>
      </c>
      <c r="AW930">
        <f t="shared" si="342"/>
        <v>6</v>
      </c>
      <c r="AX930">
        <f t="shared" si="343"/>
        <v>4</v>
      </c>
      <c r="AY930">
        <f t="shared" si="344"/>
        <v>6</v>
      </c>
      <c r="AZ930">
        <f t="shared" si="328"/>
        <v>8801</v>
      </c>
      <c r="BA930">
        <f t="shared" si="329"/>
        <v>880100</v>
      </c>
      <c r="BB930">
        <f t="shared" si="345"/>
        <v>0</v>
      </c>
      <c r="BC930">
        <f t="shared" si="346"/>
        <v>0</v>
      </c>
    </row>
    <row r="931" spans="1:55">
      <c r="A931">
        <v>13</v>
      </c>
      <c r="B931">
        <v>6</v>
      </c>
      <c r="C931">
        <v>5</v>
      </c>
      <c r="D931">
        <v>5</v>
      </c>
      <c r="E931">
        <v>0</v>
      </c>
      <c r="F931">
        <v>1</v>
      </c>
      <c r="G931">
        <v>10</v>
      </c>
      <c r="H931">
        <v>7</v>
      </c>
      <c r="I931">
        <v>2</v>
      </c>
      <c r="J931">
        <v>0</v>
      </c>
      <c r="K931">
        <v>3</v>
      </c>
      <c r="L931"/>
      <c r="M931"/>
      <c r="N931">
        <f t="shared" si="330"/>
        <v>13</v>
      </c>
      <c r="O931">
        <f t="shared" si="331"/>
        <v>6</v>
      </c>
      <c r="P931">
        <f t="shared" si="332"/>
        <v>5</v>
      </c>
      <c r="Q931">
        <f t="shared" si="333"/>
        <v>5</v>
      </c>
      <c r="R931">
        <f t="shared" si="334"/>
        <v>1</v>
      </c>
      <c r="S931">
        <f t="shared" si="335"/>
        <v>10</v>
      </c>
      <c r="T931">
        <f t="shared" si="335"/>
        <v>7</v>
      </c>
      <c r="U931">
        <f t="shared" si="336"/>
        <v>2</v>
      </c>
      <c r="V931">
        <f t="shared" si="337"/>
        <v>0</v>
      </c>
      <c r="W931">
        <f t="shared" si="338"/>
        <v>1203</v>
      </c>
      <c r="AP931">
        <f t="shared" si="324"/>
        <v>13</v>
      </c>
      <c r="AQ931">
        <f t="shared" si="325"/>
        <v>6</v>
      </c>
      <c r="AR931">
        <f t="shared" si="326"/>
        <v>5</v>
      </c>
      <c r="AS931">
        <f t="shared" si="327"/>
        <v>5</v>
      </c>
      <c r="AT931">
        <f t="shared" si="339"/>
        <v>4</v>
      </c>
      <c r="AU931">
        <f t="shared" si="340"/>
        <v>6</v>
      </c>
      <c r="AV931">
        <f t="shared" si="341"/>
        <v>13</v>
      </c>
      <c r="AW931">
        <f t="shared" si="342"/>
        <v>6</v>
      </c>
      <c r="AX931">
        <f t="shared" si="343"/>
        <v>5</v>
      </c>
      <c r="AY931">
        <f t="shared" si="344"/>
        <v>5</v>
      </c>
      <c r="AZ931">
        <f t="shared" si="328"/>
        <v>1703</v>
      </c>
      <c r="BA931">
        <f t="shared" si="329"/>
        <v>170300</v>
      </c>
      <c r="BB931">
        <f t="shared" si="345"/>
        <v>0</v>
      </c>
      <c r="BC931">
        <f t="shared" si="346"/>
        <v>0</v>
      </c>
    </row>
    <row r="932" spans="1:55">
      <c r="A932">
        <v>13</v>
      </c>
      <c r="B932">
        <v>7</v>
      </c>
      <c r="C932">
        <v>1</v>
      </c>
      <c r="D932">
        <v>4</v>
      </c>
      <c r="E932">
        <v>0</v>
      </c>
      <c r="F932">
        <v>1</v>
      </c>
      <c r="G932">
        <v>2</v>
      </c>
      <c r="H932">
        <v>8</v>
      </c>
      <c r="I932">
        <v>2</v>
      </c>
      <c r="J932">
        <v>0</v>
      </c>
      <c r="K932">
        <v>1</v>
      </c>
      <c r="L932"/>
      <c r="M932"/>
      <c r="N932">
        <f t="shared" si="330"/>
        <v>13</v>
      </c>
      <c r="O932">
        <f t="shared" si="331"/>
        <v>7</v>
      </c>
      <c r="P932">
        <f t="shared" si="332"/>
        <v>1</v>
      </c>
      <c r="Q932">
        <f t="shared" si="333"/>
        <v>4</v>
      </c>
      <c r="R932">
        <f t="shared" si="334"/>
        <v>1</v>
      </c>
      <c r="S932">
        <f t="shared" si="335"/>
        <v>2</v>
      </c>
      <c r="T932">
        <f t="shared" si="335"/>
        <v>8</v>
      </c>
      <c r="U932">
        <f t="shared" si="336"/>
        <v>2</v>
      </c>
      <c r="V932">
        <f t="shared" si="337"/>
        <v>0</v>
      </c>
      <c r="W932">
        <f t="shared" si="338"/>
        <v>1201</v>
      </c>
      <c r="AP932">
        <f t="shared" si="324"/>
        <v>13</v>
      </c>
      <c r="AQ932">
        <f t="shared" si="325"/>
        <v>7</v>
      </c>
      <c r="AR932">
        <f t="shared" si="326"/>
        <v>1</v>
      </c>
      <c r="AS932">
        <f t="shared" si="327"/>
        <v>4</v>
      </c>
      <c r="AT932">
        <f t="shared" si="339"/>
        <v>4</v>
      </c>
      <c r="AU932">
        <f t="shared" si="340"/>
        <v>0</v>
      </c>
      <c r="AV932">
        <f t="shared" si="341"/>
        <v>13</v>
      </c>
      <c r="AW932">
        <f t="shared" si="342"/>
        <v>7</v>
      </c>
      <c r="AX932">
        <f t="shared" si="343"/>
        <v>1</v>
      </c>
      <c r="AY932">
        <f t="shared" si="344"/>
        <v>4</v>
      </c>
      <c r="AZ932">
        <f t="shared" si="328"/>
        <v>1601</v>
      </c>
      <c r="BA932">
        <f t="shared" si="329"/>
        <v>160100</v>
      </c>
      <c r="BB932">
        <f t="shared" si="345"/>
        <v>0</v>
      </c>
      <c r="BC932">
        <f t="shared" si="346"/>
        <v>0</v>
      </c>
    </row>
    <row r="933" spans="1:55">
      <c r="A933">
        <v>13</v>
      </c>
      <c r="B933">
        <v>7</v>
      </c>
      <c r="C933">
        <v>2</v>
      </c>
      <c r="D933">
        <v>6</v>
      </c>
      <c r="E933">
        <v>0</v>
      </c>
      <c r="F933">
        <v>7</v>
      </c>
      <c r="G933">
        <v>4</v>
      </c>
      <c r="H933">
        <v>9</v>
      </c>
      <c r="I933">
        <v>5</v>
      </c>
      <c r="J933">
        <v>5</v>
      </c>
      <c r="K933">
        <v>3</v>
      </c>
      <c r="L933"/>
      <c r="M933"/>
      <c r="N933">
        <f t="shared" si="330"/>
        <v>13</v>
      </c>
      <c r="O933">
        <f t="shared" si="331"/>
        <v>7</v>
      </c>
      <c r="P933">
        <f t="shared" si="332"/>
        <v>2</v>
      </c>
      <c r="Q933">
        <f t="shared" si="333"/>
        <v>6</v>
      </c>
      <c r="R933">
        <f t="shared" si="334"/>
        <v>7</v>
      </c>
      <c r="S933">
        <f t="shared" si="335"/>
        <v>4</v>
      </c>
      <c r="T933">
        <f t="shared" si="335"/>
        <v>9</v>
      </c>
      <c r="U933">
        <f t="shared" si="336"/>
        <v>5</v>
      </c>
      <c r="V933">
        <f t="shared" si="337"/>
        <v>5</v>
      </c>
      <c r="W933">
        <f t="shared" si="338"/>
        <v>9503</v>
      </c>
      <c r="AP933">
        <f t="shared" si="324"/>
        <v>13</v>
      </c>
      <c r="AQ933">
        <f t="shared" si="325"/>
        <v>7</v>
      </c>
      <c r="AR933">
        <f t="shared" si="326"/>
        <v>2</v>
      </c>
      <c r="AS933">
        <f t="shared" si="327"/>
        <v>6</v>
      </c>
      <c r="AT933">
        <f t="shared" si="339"/>
        <v>10</v>
      </c>
      <c r="AU933">
        <f t="shared" si="340"/>
        <v>5</v>
      </c>
      <c r="AV933">
        <f t="shared" si="341"/>
        <v>13</v>
      </c>
      <c r="AW933">
        <f t="shared" si="342"/>
        <v>7</v>
      </c>
      <c r="AX933">
        <f t="shared" si="343"/>
        <v>2</v>
      </c>
      <c r="AY933">
        <f t="shared" si="344"/>
        <v>6</v>
      </c>
      <c r="AZ933">
        <f t="shared" si="328"/>
        <v>10103</v>
      </c>
      <c r="BA933">
        <f t="shared" si="329"/>
        <v>1010300</v>
      </c>
      <c r="BB933">
        <f t="shared" si="345"/>
        <v>0</v>
      </c>
      <c r="BC933">
        <f t="shared" si="346"/>
        <v>0</v>
      </c>
    </row>
    <row r="934" spans="1:55">
      <c r="A934">
        <v>13</v>
      </c>
      <c r="B934">
        <v>7</v>
      </c>
      <c r="C934">
        <v>3</v>
      </c>
      <c r="D934">
        <v>16</v>
      </c>
      <c r="E934">
        <v>0</v>
      </c>
      <c r="F934">
        <v>5</v>
      </c>
      <c r="G934">
        <v>10</v>
      </c>
      <c r="H934">
        <v>11</v>
      </c>
      <c r="I934">
        <v>1</v>
      </c>
      <c r="J934">
        <v>1</v>
      </c>
      <c r="K934">
        <v>2</v>
      </c>
      <c r="L934"/>
      <c r="M934"/>
      <c r="N934">
        <f t="shared" si="330"/>
        <v>13</v>
      </c>
      <c r="O934">
        <f t="shared" si="331"/>
        <v>7</v>
      </c>
      <c r="P934">
        <f t="shared" si="332"/>
        <v>3</v>
      </c>
      <c r="Q934">
        <f t="shared" si="333"/>
        <v>16</v>
      </c>
      <c r="R934">
        <f t="shared" si="334"/>
        <v>5</v>
      </c>
      <c r="S934">
        <f t="shared" si="335"/>
        <v>10</v>
      </c>
      <c r="T934">
        <f t="shared" si="335"/>
        <v>11</v>
      </c>
      <c r="U934">
        <f t="shared" si="336"/>
        <v>1</v>
      </c>
      <c r="V934">
        <f t="shared" si="337"/>
        <v>1</v>
      </c>
      <c r="W934">
        <f t="shared" si="338"/>
        <v>7102</v>
      </c>
      <c r="AP934">
        <f t="shared" si="324"/>
        <v>13</v>
      </c>
      <c r="AQ934">
        <f t="shared" si="325"/>
        <v>7</v>
      </c>
      <c r="AR934">
        <f t="shared" si="326"/>
        <v>3</v>
      </c>
      <c r="AS934">
        <f t="shared" si="327"/>
        <v>16</v>
      </c>
      <c r="AT934">
        <f t="shared" si="339"/>
        <v>8</v>
      </c>
      <c r="AU934">
        <f t="shared" si="340"/>
        <v>1</v>
      </c>
      <c r="AV934">
        <f t="shared" si="341"/>
        <v>13</v>
      </c>
      <c r="AW934">
        <f t="shared" si="342"/>
        <v>7</v>
      </c>
      <c r="AX934">
        <f t="shared" si="343"/>
        <v>3</v>
      </c>
      <c r="AY934">
        <f t="shared" si="344"/>
        <v>16</v>
      </c>
      <c r="AZ934">
        <f t="shared" si="328"/>
        <v>8702</v>
      </c>
      <c r="BA934">
        <f t="shared" si="329"/>
        <v>870200</v>
      </c>
      <c r="BB934">
        <f t="shared" si="345"/>
        <v>0</v>
      </c>
      <c r="BC934">
        <f t="shared" si="346"/>
        <v>0</v>
      </c>
    </row>
    <row r="935" spans="1:55">
      <c r="A935">
        <v>13</v>
      </c>
      <c r="B935">
        <v>7</v>
      </c>
      <c r="C935">
        <v>4</v>
      </c>
      <c r="D935">
        <v>19</v>
      </c>
      <c r="E935">
        <v>0</v>
      </c>
      <c r="F935">
        <v>4</v>
      </c>
      <c r="G935">
        <v>3</v>
      </c>
      <c r="H935">
        <v>15</v>
      </c>
      <c r="I935">
        <v>3</v>
      </c>
      <c r="J935">
        <v>4</v>
      </c>
      <c r="K935">
        <v>3</v>
      </c>
      <c r="L935"/>
      <c r="M935"/>
      <c r="N935">
        <f t="shared" si="330"/>
        <v>13</v>
      </c>
      <c r="O935">
        <f t="shared" si="331"/>
        <v>7</v>
      </c>
      <c r="P935">
        <f t="shared" si="332"/>
        <v>4</v>
      </c>
      <c r="Q935">
        <f t="shared" si="333"/>
        <v>19</v>
      </c>
      <c r="R935">
        <f t="shared" si="334"/>
        <v>4</v>
      </c>
      <c r="S935">
        <f t="shared" si="335"/>
        <v>3</v>
      </c>
      <c r="T935">
        <f t="shared" si="335"/>
        <v>15</v>
      </c>
      <c r="U935">
        <f t="shared" si="336"/>
        <v>3</v>
      </c>
      <c r="V935">
        <f t="shared" si="337"/>
        <v>4</v>
      </c>
      <c r="W935">
        <f t="shared" si="338"/>
        <v>6303</v>
      </c>
      <c r="AP935">
        <f t="shared" si="324"/>
        <v>13</v>
      </c>
      <c r="AQ935">
        <f t="shared" si="325"/>
        <v>7</v>
      </c>
      <c r="AR935">
        <f t="shared" si="326"/>
        <v>4</v>
      </c>
      <c r="AS935">
        <f t="shared" si="327"/>
        <v>19</v>
      </c>
      <c r="AT935">
        <f t="shared" si="339"/>
        <v>7</v>
      </c>
      <c r="AU935">
        <f t="shared" si="340"/>
        <v>4</v>
      </c>
      <c r="AV935">
        <f t="shared" si="341"/>
        <v>13</v>
      </c>
      <c r="AW935">
        <f t="shared" si="342"/>
        <v>7</v>
      </c>
      <c r="AX935">
        <f t="shared" si="343"/>
        <v>4</v>
      </c>
      <c r="AY935">
        <f t="shared" si="344"/>
        <v>19</v>
      </c>
      <c r="AZ935">
        <f t="shared" si="328"/>
        <v>8203</v>
      </c>
      <c r="BA935">
        <f t="shared" si="329"/>
        <v>820300</v>
      </c>
      <c r="BB935">
        <f t="shared" si="345"/>
        <v>0</v>
      </c>
      <c r="BC935">
        <f t="shared" si="346"/>
        <v>0</v>
      </c>
    </row>
    <row r="936" spans="1:55">
      <c r="A936">
        <v>13</v>
      </c>
      <c r="B936">
        <v>7</v>
      </c>
      <c r="C936">
        <v>5</v>
      </c>
      <c r="D936">
        <v>0</v>
      </c>
      <c r="E936">
        <v>7</v>
      </c>
      <c r="F936">
        <v>2</v>
      </c>
      <c r="G936">
        <v>8</v>
      </c>
      <c r="H936">
        <v>3</v>
      </c>
      <c r="I936">
        <v>4</v>
      </c>
      <c r="J936">
        <v>0</v>
      </c>
      <c r="K936">
        <v>2</v>
      </c>
      <c r="L936"/>
      <c r="M936"/>
      <c r="N936">
        <f t="shared" si="330"/>
        <v>13</v>
      </c>
      <c r="O936">
        <f t="shared" si="331"/>
        <v>7</v>
      </c>
      <c r="P936">
        <f t="shared" si="332"/>
        <v>5</v>
      </c>
      <c r="Q936">
        <f t="shared" si="333"/>
        <v>7</v>
      </c>
      <c r="R936">
        <f t="shared" si="334"/>
        <v>2</v>
      </c>
      <c r="S936">
        <f t="shared" si="335"/>
        <v>8</v>
      </c>
      <c r="T936">
        <f t="shared" si="335"/>
        <v>3</v>
      </c>
      <c r="U936">
        <f t="shared" si="336"/>
        <v>4</v>
      </c>
      <c r="V936">
        <f t="shared" si="337"/>
        <v>0</v>
      </c>
      <c r="W936">
        <f t="shared" si="338"/>
        <v>4402</v>
      </c>
      <c r="AP936">
        <f t="shared" si="324"/>
        <v>13</v>
      </c>
      <c r="AQ936">
        <f t="shared" si="325"/>
        <v>7</v>
      </c>
      <c r="AR936">
        <f t="shared" si="326"/>
        <v>5</v>
      </c>
      <c r="AS936">
        <f t="shared" si="327"/>
        <v>0</v>
      </c>
      <c r="AT936">
        <f t="shared" si="339"/>
        <v>7</v>
      </c>
      <c r="AU936">
        <f t="shared" si="340"/>
        <v>0</v>
      </c>
      <c r="AV936">
        <f t="shared" si="341"/>
        <v>13</v>
      </c>
      <c r="AW936">
        <f t="shared" si="342"/>
        <v>7</v>
      </c>
      <c r="AX936">
        <f t="shared" si="343"/>
        <v>5</v>
      </c>
      <c r="AY936">
        <f t="shared" si="344"/>
        <v>7</v>
      </c>
      <c r="AZ936">
        <f t="shared" si="328"/>
        <v>4402</v>
      </c>
      <c r="BA936">
        <f t="shared" si="329"/>
        <v>440200</v>
      </c>
      <c r="BB936">
        <f t="shared" si="345"/>
        <v>0</v>
      </c>
      <c r="BC936">
        <f t="shared" si="346"/>
        <v>0</v>
      </c>
    </row>
    <row r="937" spans="1:55">
      <c r="A937">
        <v>13</v>
      </c>
      <c r="B937">
        <v>8</v>
      </c>
      <c r="C937">
        <v>1</v>
      </c>
      <c r="D937">
        <v>15</v>
      </c>
      <c r="E937">
        <v>0</v>
      </c>
      <c r="F937">
        <v>6</v>
      </c>
      <c r="G937">
        <v>8</v>
      </c>
      <c r="H937">
        <v>6</v>
      </c>
      <c r="I937">
        <v>5</v>
      </c>
      <c r="J937">
        <v>3</v>
      </c>
      <c r="K937">
        <v>3</v>
      </c>
      <c r="L937"/>
      <c r="M937"/>
      <c r="N937">
        <f t="shared" si="330"/>
        <v>13</v>
      </c>
      <c r="O937">
        <f t="shared" si="331"/>
        <v>8</v>
      </c>
      <c r="P937">
        <f t="shared" si="332"/>
        <v>1</v>
      </c>
      <c r="Q937">
        <f t="shared" si="333"/>
        <v>15</v>
      </c>
      <c r="R937">
        <f t="shared" si="334"/>
        <v>6</v>
      </c>
      <c r="S937">
        <f t="shared" si="335"/>
        <v>8</v>
      </c>
      <c r="T937">
        <f t="shared" si="335"/>
        <v>6</v>
      </c>
      <c r="U937">
        <f t="shared" si="336"/>
        <v>5</v>
      </c>
      <c r="V937">
        <f t="shared" si="337"/>
        <v>3</v>
      </c>
      <c r="W937">
        <f t="shared" si="338"/>
        <v>8503</v>
      </c>
      <c r="AP937">
        <f t="shared" si="324"/>
        <v>13</v>
      </c>
      <c r="AQ937">
        <f t="shared" si="325"/>
        <v>8</v>
      </c>
      <c r="AR937">
        <f t="shared" si="326"/>
        <v>1</v>
      </c>
      <c r="AS937">
        <f t="shared" si="327"/>
        <v>15</v>
      </c>
      <c r="AT937">
        <f t="shared" si="339"/>
        <v>9</v>
      </c>
      <c r="AU937">
        <f t="shared" si="340"/>
        <v>3</v>
      </c>
      <c r="AV937">
        <f t="shared" si="341"/>
        <v>13</v>
      </c>
      <c r="AW937">
        <f t="shared" si="342"/>
        <v>8</v>
      </c>
      <c r="AX937">
        <f t="shared" si="343"/>
        <v>1</v>
      </c>
      <c r="AY937">
        <f t="shared" si="344"/>
        <v>15</v>
      </c>
      <c r="AZ937">
        <f t="shared" si="328"/>
        <v>10003</v>
      </c>
      <c r="BA937">
        <f t="shared" si="329"/>
        <v>1000300</v>
      </c>
      <c r="BB937">
        <f t="shared" si="345"/>
        <v>0</v>
      </c>
      <c r="BC937">
        <f t="shared" si="346"/>
        <v>0</v>
      </c>
    </row>
    <row r="938" spans="1:55">
      <c r="A938">
        <v>13</v>
      </c>
      <c r="B938">
        <v>8</v>
      </c>
      <c r="C938">
        <v>2</v>
      </c>
      <c r="D938">
        <v>2</v>
      </c>
      <c r="E938">
        <v>0</v>
      </c>
      <c r="F938">
        <v>1</v>
      </c>
      <c r="G938">
        <v>5</v>
      </c>
      <c r="H938">
        <v>10</v>
      </c>
      <c r="I938">
        <v>3</v>
      </c>
      <c r="J938">
        <v>0</v>
      </c>
      <c r="K938">
        <v>1</v>
      </c>
      <c r="L938"/>
      <c r="M938"/>
      <c r="N938">
        <f t="shared" si="330"/>
        <v>13</v>
      </c>
      <c r="O938">
        <f t="shared" si="331"/>
        <v>8</v>
      </c>
      <c r="P938">
        <f t="shared" si="332"/>
        <v>2</v>
      </c>
      <c r="Q938">
        <f t="shared" si="333"/>
        <v>2</v>
      </c>
      <c r="R938">
        <f t="shared" si="334"/>
        <v>1</v>
      </c>
      <c r="S938">
        <f t="shared" si="335"/>
        <v>5</v>
      </c>
      <c r="T938">
        <f t="shared" si="335"/>
        <v>10</v>
      </c>
      <c r="U938">
        <f t="shared" si="336"/>
        <v>3</v>
      </c>
      <c r="V938">
        <f t="shared" si="337"/>
        <v>0</v>
      </c>
      <c r="W938">
        <f t="shared" si="338"/>
        <v>1301</v>
      </c>
      <c r="AP938">
        <f t="shared" si="324"/>
        <v>13</v>
      </c>
      <c r="AQ938">
        <f t="shared" si="325"/>
        <v>8</v>
      </c>
      <c r="AR938">
        <f t="shared" si="326"/>
        <v>2</v>
      </c>
      <c r="AS938">
        <f t="shared" si="327"/>
        <v>2</v>
      </c>
      <c r="AT938">
        <f t="shared" si="339"/>
        <v>4</v>
      </c>
      <c r="AU938">
        <f t="shared" si="340"/>
        <v>0</v>
      </c>
      <c r="AV938">
        <f t="shared" si="341"/>
        <v>13</v>
      </c>
      <c r="AW938">
        <f t="shared" si="342"/>
        <v>8</v>
      </c>
      <c r="AX938">
        <f t="shared" si="343"/>
        <v>2</v>
      </c>
      <c r="AY938">
        <f t="shared" si="344"/>
        <v>2</v>
      </c>
      <c r="AZ938">
        <f t="shared" si="328"/>
        <v>1501</v>
      </c>
      <c r="BA938">
        <f t="shared" si="329"/>
        <v>150100</v>
      </c>
      <c r="BB938">
        <f t="shared" si="345"/>
        <v>0</v>
      </c>
      <c r="BC938">
        <f t="shared" si="346"/>
        <v>0</v>
      </c>
    </row>
    <row r="939" spans="1:55">
      <c r="A939">
        <v>13</v>
      </c>
      <c r="B939">
        <v>8</v>
      </c>
      <c r="C939">
        <v>3</v>
      </c>
      <c r="D939">
        <v>7</v>
      </c>
      <c r="E939">
        <v>0</v>
      </c>
      <c r="F939">
        <v>3</v>
      </c>
      <c r="G939">
        <v>9</v>
      </c>
      <c r="H939">
        <v>14</v>
      </c>
      <c r="I939">
        <v>1</v>
      </c>
      <c r="J939">
        <v>8</v>
      </c>
      <c r="K939">
        <v>1</v>
      </c>
      <c r="L939"/>
      <c r="M939"/>
      <c r="N939">
        <f t="shared" si="330"/>
        <v>13</v>
      </c>
      <c r="O939">
        <f t="shared" si="331"/>
        <v>8</v>
      </c>
      <c r="P939">
        <f t="shared" si="332"/>
        <v>3</v>
      </c>
      <c r="Q939">
        <f t="shared" si="333"/>
        <v>7</v>
      </c>
      <c r="R939">
        <f t="shared" si="334"/>
        <v>3</v>
      </c>
      <c r="S939">
        <f t="shared" si="335"/>
        <v>9</v>
      </c>
      <c r="T939">
        <f t="shared" si="335"/>
        <v>14</v>
      </c>
      <c r="U939">
        <f t="shared" si="336"/>
        <v>1</v>
      </c>
      <c r="V939">
        <f t="shared" si="337"/>
        <v>8</v>
      </c>
      <c r="W939">
        <f t="shared" si="338"/>
        <v>5101</v>
      </c>
      <c r="AP939">
        <f t="shared" si="324"/>
        <v>13</v>
      </c>
      <c r="AQ939">
        <f t="shared" si="325"/>
        <v>8</v>
      </c>
      <c r="AR939">
        <f t="shared" si="326"/>
        <v>3</v>
      </c>
      <c r="AS939">
        <f t="shared" si="327"/>
        <v>7</v>
      </c>
      <c r="AT939">
        <f t="shared" si="339"/>
        <v>6</v>
      </c>
      <c r="AU939">
        <f t="shared" si="340"/>
        <v>8</v>
      </c>
      <c r="AV939">
        <f t="shared" si="341"/>
        <v>13</v>
      </c>
      <c r="AW939">
        <f t="shared" si="342"/>
        <v>8</v>
      </c>
      <c r="AX939">
        <f t="shared" si="343"/>
        <v>3</v>
      </c>
      <c r="AY939">
        <f t="shared" si="344"/>
        <v>7</v>
      </c>
      <c r="AZ939">
        <f t="shared" si="328"/>
        <v>5801</v>
      </c>
      <c r="BA939">
        <f t="shared" si="329"/>
        <v>580100</v>
      </c>
      <c r="BB939">
        <f t="shared" si="345"/>
        <v>0</v>
      </c>
      <c r="BC939">
        <f t="shared" si="346"/>
        <v>0</v>
      </c>
    </row>
    <row r="940" spans="1:55">
      <c r="A940">
        <v>13</v>
      </c>
      <c r="B940">
        <v>8</v>
      </c>
      <c r="C940">
        <v>4</v>
      </c>
      <c r="D940">
        <v>10</v>
      </c>
      <c r="E940">
        <v>0</v>
      </c>
      <c r="F940">
        <v>7</v>
      </c>
      <c r="G940">
        <v>1</v>
      </c>
      <c r="H940">
        <v>2</v>
      </c>
      <c r="I940">
        <v>2</v>
      </c>
      <c r="J940">
        <v>6</v>
      </c>
      <c r="K940">
        <v>3</v>
      </c>
      <c r="L940"/>
      <c r="M940"/>
      <c r="N940">
        <f t="shared" si="330"/>
        <v>13</v>
      </c>
      <c r="O940">
        <f t="shared" si="331"/>
        <v>8</v>
      </c>
      <c r="P940">
        <f t="shared" si="332"/>
        <v>4</v>
      </c>
      <c r="Q940">
        <f t="shared" si="333"/>
        <v>10</v>
      </c>
      <c r="R940">
        <f t="shared" si="334"/>
        <v>7</v>
      </c>
      <c r="S940">
        <f t="shared" si="335"/>
        <v>1</v>
      </c>
      <c r="T940">
        <f t="shared" si="335"/>
        <v>2</v>
      </c>
      <c r="U940">
        <f t="shared" si="336"/>
        <v>2</v>
      </c>
      <c r="V940">
        <f t="shared" si="337"/>
        <v>6</v>
      </c>
      <c r="W940">
        <f t="shared" si="338"/>
        <v>9203</v>
      </c>
      <c r="AP940">
        <f t="shared" si="324"/>
        <v>13</v>
      </c>
      <c r="AQ940">
        <f t="shared" si="325"/>
        <v>8</v>
      </c>
      <c r="AR940">
        <f t="shared" si="326"/>
        <v>4</v>
      </c>
      <c r="AS940">
        <f t="shared" si="327"/>
        <v>10</v>
      </c>
      <c r="AT940">
        <f t="shared" si="339"/>
        <v>10</v>
      </c>
      <c r="AU940">
        <f t="shared" si="340"/>
        <v>6</v>
      </c>
      <c r="AV940">
        <f t="shared" si="341"/>
        <v>13</v>
      </c>
      <c r="AW940">
        <f t="shared" si="342"/>
        <v>8</v>
      </c>
      <c r="AX940">
        <f t="shared" si="343"/>
        <v>4</v>
      </c>
      <c r="AY940">
        <f t="shared" si="344"/>
        <v>10</v>
      </c>
      <c r="AZ940">
        <f t="shared" si="328"/>
        <v>10203</v>
      </c>
      <c r="BA940">
        <f t="shared" si="329"/>
        <v>1020300</v>
      </c>
      <c r="BB940">
        <f t="shared" si="345"/>
        <v>0</v>
      </c>
      <c r="BC940">
        <f t="shared" si="346"/>
        <v>0</v>
      </c>
    </row>
    <row r="941" spans="1:55">
      <c r="A941">
        <v>13</v>
      </c>
      <c r="B941">
        <v>8</v>
      </c>
      <c r="C941">
        <v>5</v>
      </c>
      <c r="D941">
        <v>3</v>
      </c>
      <c r="E941">
        <v>0</v>
      </c>
      <c r="F941">
        <v>5</v>
      </c>
      <c r="G941">
        <v>12</v>
      </c>
      <c r="H941">
        <v>16</v>
      </c>
      <c r="I941">
        <v>4</v>
      </c>
      <c r="J941">
        <v>2</v>
      </c>
      <c r="K941">
        <v>2</v>
      </c>
      <c r="L941"/>
      <c r="M941"/>
      <c r="N941">
        <f t="shared" si="330"/>
        <v>13</v>
      </c>
      <c r="O941">
        <f t="shared" si="331"/>
        <v>8</v>
      </c>
      <c r="P941">
        <f t="shared" si="332"/>
        <v>5</v>
      </c>
      <c r="Q941">
        <f t="shared" si="333"/>
        <v>3</v>
      </c>
      <c r="R941">
        <f t="shared" si="334"/>
        <v>5</v>
      </c>
      <c r="S941">
        <f t="shared" si="335"/>
        <v>12</v>
      </c>
      <c r="T941">
        <f t="shared" si="335"/>
        <v>16</v>
      </c>
      <c r="U941">
        <f t="shared" si="336"/>
        <v>4</v>
      </c>
      <c r="V941">
        <f t="shared" si="337"/>
        <v>2</v>
      </c>
      <c r="W941">
        <f t="shared" si="338"/>
        <v>7402</v>
      </c>
      <c r="AP941">
        <f t="shared" si="324"/>
        <v>13</v>
      </c>
      <c r="AQ941">
        <f t="shared" si="325"/>
        <v>8</v>
      </c>
      <c r="AR941">
        <f t="shared" si="326"/>
        <v>5</v>
      </c>
      <c r="AS941">
        <f t="shared" si="327"/>
        <v>3</v>
      </c>
      <c r="AT941">
        <f t="shared" si="339"/>
        <v>8</v>
      </c>
      <c r="AU941">
        <f t="shared" si="340"/>
        <v>0</v>
      </c>
      <c r="AV941">
        <f t="shared" si="341"/>
        <v>13</v>
      </c>
      <c r="AW941">
        <f t="shared" si="342"/>
        <v>8</v>
      </c>
      <c r="AX941">
        <f t="shared" si="343"/>
        <v>5</v>
      </c>
      <c r="AY941">
        <f t="shared" si="344"/>
        <v>3</v>
      </c>
      <c r="AZ941">
        <f t="shared" si="328"/>
        <v>7702</v>
      </c>
      <c r="BA941">
        <f t="shared" si="329"/>
        <v>770200</v>
      </c>
      <c r="BB941">
        <f t="shared" si="345"/>
        <v>0</v>
      </c>
      <c r="BC941">
        <f t="shared" si="346"/>
        <v>0</v>
      </c>
    </row>
    <row r="942" spans="1:55">
      <c r="A942">
        <v>13</v>
      </c>
      <c r="B942">
        <v>9</v>
      </c>
      <c r="C942">
        <v>1</v>
      </c>
      <c r="D942">
        <v>20</v>
      </c>
      <c r="E942">
        <v>0</v>
      </c>
      <c r="F942">
        <v>4</v>
      </c>
      <c r="G942">
        <v>6</v>
      </c>
      <c r="H942">
        <v>12</v>
      </c>
      <c r="I942">
        <v>2</v>
      </c>
      <c r="J942">
        <v>4</v>
      </c>
      <c r="K942">
        <v>3</v>
      </c>
      <c r="L942"/>
      <c r="M942" s="22"/>
      <c r="N942">
        <f t="shared" si="330"/>
        <v>13</v>
      </c>
      <c r="O942">
        <f t="shared" si="331"/>
        <v>9</v>
      </c>
      <c r="P942">
        <f t="shared" si="332"/>
        <v>1</v>
      </c>
      <c r="Q942">
        <f t="shared" si="333"/>
        <v>20</v>
      </c>
      <c r="R942">
        <f t="shared" si="334"/>
        <v>4</v>
      </c>
      <c r="S942">
        <f t="shared" si="335"/>
        <v>6</v>
      </c>
      <c r="T942">
        <f t="shared" si="335"/>
        <v>12</v>
      </c>
      <c r="U942">
        <f t="shared" si="336"/>
        <v>2</v>
      </c>
      <c r="V942">
        <f t="shared" si="337"/>
        <v>4</v>
      </c>
      <c r="W942">
        <f t="shared" si="338"/>
        <v>6203</v>
      </c>
      <c r="AP942">
        <f t="shared" si="324"/>
        <v>13</v>
      </c>
      <c r="AQ942">
        <f t="shared" si="325"/>
        <v>9</v>
      </c>
      <c r="AR942">
        <f t="shared" si="326"/>
        <v>1</v>
      </c>
      <c r="AS942">
        <f t="shared" si="327"/>
        <v>20</v>
      </c>
      <c r="AT942">
        <f t="shared" si="339"/>
        <v>7</v>
      </c>
      <c r="AU942">
        <f t="shared" si="340"/>
        <v>4</v>
      </c>
      <c r="AV942">
        <f t="shared" si="341"/>
        <v>13</v>
      </c>
      <c r="AW942">
        <f t="shared" si="342"/>
        <v>9</v>
      </c>
      <c r="AX942">
        <f t="shared" si="343"/>
        <v>1</v>
      </c>
      <c r="AY942">
        <f t="shared" si="344"/>
        <v>20</v>
      </c>
      <c r="AZ942">
        <f t="shared" si="328"/>
        <v>8203</v>
      </c>
      <c r="BA942">
        <f t="shared" si="329"/>
        <v>820300</v>
      </c>
      <c r="BB942">
        <f t="shared" si="345"/>
        <v>0</v>
      </c>
      <c r="BC942">
        <f t="shared" si="346"/>
        <v>0</v>
      </c>
    </row>
    <row r="943" spans="1:55">
      <c r="A943">
        <v>13</v>
      </c>
      <c r="B943">
        <v>9</v>
      </c>
      <c r="C943">
        <v>2</v>
      </c>
      <c r="D943">
        <v>12</v>
      </c>
      <c r="E943">
        <v>0</v>
      </c>
      <c r="F943">
        <v>6</v>
      </c>
      <c r="G943">
        <v>7</v>
      </c>
      <c r="H943">
        <v>4</v>
      </c>
      <c r="I943">
        <v>5</v>
      </c>
      <c r="J943">
        <v>7</v>
      </c>
      <c r="K943">
        <v>2</v>
      </c>
      <c r="L943"/>
      <c r="M943" s="22"/>
      <c r="N943">
        <f t="shared" si="330"/>
        <v>13</v>
      </c>
      <c r="O943">
        <f t="shared" si="331"/>
        <v>9</v>
      </c>
      <c r="P943">
        <f t="shared" si="332"/>
        <v>2</v>
      </c>
      <c r="Q943">
        <f t="shared" si="333"/>
        <v>12</v>
      </c>
      <c r="R943">
        <f t="shared" si="334"/>
        <v>6</v>
      </c>
      <c r="S943">
        <f t="shared" si="335"/>
        <v>7</v>
      </c>
      <c r="T943">
        <f t="shared" si="335"/>
        <v>4</v>
      </c>
      <c r="U943">
        <f t="shared" si="336"/>
        <v>5</v>
      </c>
      <c r="V943">
        <f t="shared" si="337"/>
        <v>7</v>
      </c>
      <c r="W943">
        <f t="shared" si="338"/>
        <v>8502</v>
      </c>
      <c r="AP943">
        <f t="shared" si="324"/>
        <v>13</v>
      </c>
      <c r="AQ943">
        <f t="shared" si="325"/>
        <v>9</v>
      </c>
      <c r="AR943">
        <f t="shared" si="326"/>
        <v>2</v>
      </c>
      <c r="AS943">
        <f t="shared" si="327"/>
        <v>12</v>
      </c>
      <c r="AT943">
        <f t="shared" si="339"/>
        <v>9</v>
      </c>
      <c r="AU943">
        <f t="shared" si="340"/>
        <v>7</v>
      </c>
      <c r="AV943">
        <f t="shared" si="341"/>
        <v>13</v>
      </c>
      <c r="AW943">
        <f t="shared" si="342"/>
        <v>9</v>
      </c>
      <c r="AX943">
        <f t="shared" si="343"/>
        <v>2</v>
      </c>
      <c r="AY943">
        <f t="shared" si="344"/>
        <v>12</v>
      </c>
      <c r="AZ943">
        <f t="shared" si="328"/>
        <v>9702</v>
      </c>
      <c r="BA943">
        <f t="shared" si="329"/>
        <v>970200</v>
      </c>
      <c r="BB943">
        <f t="shared" si="345"/>
        <v>0</v>
      </c>
      <c r="BC943">
        <f t="shared" si="346"/>
        <v>0</v>
      </c>
    </row>
    <row r="944" spans="1:55">
      <c r="A944">
        <v>13</v>
      </c>
      <c r="B944">
        <v>9</v>
      </c>
      <c r="C944">
        <v>3</v>
      </c>
      <c r="D944">
        <v>1</v>
      </c>
      <c r="E944">
        <v>0</v>
      </c>
      <c r="F944">
        <v>3</v>
      </c>
      <c r="G944">
        <v>13</v>
      </c>
      <c r="H944">
        <v>6</v>
      </c>
      <c r="I944">
        <v>1</v>
      </c>
      <c r="J944">
        <v>6</v>
      </c>
      <c r="K944">
        <v>1</v>
      </c>
      <c r="L944"/>
      <c r="M944" s="22"/>
      <c r="N944">
        <f t="shared" si="330"/>
        <v>13</v>
      </c>
      <c r="O944">
        <f t="shared" si="331"/>
        <v>9</v>
      </c>
      <c r="P944">
        <f t="shared" si="332"/>
        <v>3</v>
      </c>
      <c r="Q944">
        <f t="shared" si="333"/>
        <v>1</v>
      </c>
      <c r="R944">
        <f t="shared" si="334"/>
        <v>3</v>
      </c>
      <c r="S944">
        <f t="shared" si="335"/>
        <v>13</v>
      </c>
      <c r="T944">
        <f t="shared" si="335"/>
        <v>6</v>
      </c>
      <c r="U944">
        <f t="shared" si="336"/>
        <v>1</v>
      </c>
      <c r="V944">
        <f t="shared" si="337"/>
        <v>6</v>
      </c>
      <c r="W944">
        <f t="shared" si="338"/>
        <v>5101</v>
      </c>
      <c r="AP944">
        <f t="shared" si="324"/>
        <v>13</v>
      </c>
      <c r="AQ944">
        <f t="shared" si="325"/>
        <v>9</v>
      </c>
      <c r="AR944">
        <f t="shared" si="326"/>
        <v>3</v>
      </c>
      <c r="AS944">
        <f t="shared" si="327"/>
        <v>1</v>
      </c>
      <c r="AT944">
        <f t="shared" si="339"/>
        <v>6</v>
      </c>
      <c r="AU944">
        <f t="shared" si="340"/>
        <v>0</v>
      </c>
      <c r="AV944">
        <f t="shared" si="341"/>
        <v>13</v>
      </c>
      <c r="AW944">
        <f t="shared" si="342"/>
        <v>9</v>
      </c>
      <c r="AX944">
        <f t="shared" si="343"/>
        <v>3</v>
      </c>
      <c r="AY944">
        <f t="shared" si="344"/>
        <v>1</v>
      </c>
      <c r="AZ944">
        <f t="shared" si="328"/>
        <v>5201</v>
      </c>
      <c r="BA944">
        <f t="shared" si="329"/>
        <v>520100</v>
      </c>
      <c r="BB944">
        <f t="shared" si="345"/>
        <v>0</v>
      </c>
      <c r="BC944">
        <f t="shared" si="346"/>
        <v>0</v>
      </c>
    </row>
    <row r="945" spans="1:55">
      <c r="A945">
        <v>13</v>
      </c>
      <c r="B945">
        <v>9</v>
      </c>
      <c r="C945">
        <v>4</v>
      </c>
      <c r="D945">
        <v>7</v>
      </c>
      <c r="E945">
        <v>0</v>
      </c>
      <c r="F945">
        <v>1</v>
      </c>
      <c r="G945">
        <v>5</v>
      </c>
      <c r="H945">
        <v>16</v>
      </c>
      <c r="I945">
        <v>4</v>
      </c>
      <c r="J945">
        <v>0</v>
      </c>
      <c r="K945">
        <v>1</v>
      </c>
      <c r="L945"/>
      <c r="M945" s="22"/>
      <c r="N945">
        <f t="shared" si="330"/>
        <v>13</v>
      </c>
      <c r="O945">
        <f t="shared" si="331"/>
        <v>9</v>
      </c>
      <c r="P945">
        <f t="shared" si="332"/>
        <v>4</v>
      </c>
      <c r="Q945">
        <f t="shared" si="333"/>
        <v>7</v>
      </c>
      <c r="R945">
        <f t="shared" si="334"/>
        <v>1</v>
      </c>
      <c r="S945">
        <f t="shared" si="335"/>
        <v>5</v>
      </c>
      <c r="T945">
        <f t="shared" si="335"/>
        <v>16</v>
      </c>
      <c r="U945">
        <f t="shared" si="336"/>
        <v>4</v>
      </c>
      <c r="V945">
        <f t="shared" si="337"/>
        <v>0</v>
      </c>
      <c r="W945">
        <f t="shared" si="338"/>
        <v>1401</v>
      </c>
      <c r="AP945">
        <f t="shared" si="324"/>
        <v>13</v>
      </c>
      <c r="AQ945">
        <f t="shared" si="325"/>
        <v>9</v>
      </c>
      <c r="AR945">
        <f t="shared" si="326"/>
        <v>4</v>
      </c>
      <c r="AS945">
        <f t="shared" si="327"/>
        <v>7</v>
      </c>
      <c r="AT945">
        <f t="shared" si="339"/>
        <v>4</v>
      </c>
      <c r="AU945">
        <f t="shared" si="340"/>
        <v>4</v>
      </c>
      <c r="AV945">
        <f t="shared" si="341"/>
        <v>13</v>
      </c>
      <c r="AW945">
        <f t="shared" si="342"/>
        <v>9</v>
      </c>
      <c r="AX945">
        <f t="shared" si="343"/>
        <v>4</v>
      </c>
      <c r="AY945">
        <f t="shared" si="344"/>
        <v>7</v>
      </c>
      <c r="AZ945">
        <f t="shared" si="328"/>
        <v>2101</v>
      </c>
      <c r="BA945">
        <f t="shared" si="329"/>
        <v>210100</v>
      </c>
      <c r="BB945">
        <f t="shared" si="345"/>
        <v>0</v>
      </c>
      <c r="BC945">
        <f t="shared" si="346"/>
        <v>0</v>
      </c>
    </row>
    <row r="946" spans="1:55">
      <c r="A946">
        <v>13</v>
      </c>
      <c r="B946">
        <v>9</v>
      </c>
      <c r="C946">
        <v>5</v>
      </c>
      <c r="D946">
        <v>0</v>
      </c>
      <c r="E946">
        <v>21</v>
      </c>
      <c r="F946">
        <v>2</v>
      </c>
      <c r="G946">
        <v>11</v>
      </c>
      <c r="H946">
        <v>9</v>
      </c>
      <c r="I946">
        <v>3</v>
      </c>
      <c r="J946">
        <v>0</v>
      </c>
      <c r="K946">
        <v>2</v>
      </c>
      <c r="L946"/>
      <c r="M946" s="22"/>
      <c r="N946">
        <f t="shared" si="330"/>
        <v>13</v>
      </c>
      <c r="O946">
        <f t="shared" si="331"/>
        <v>9</v>
      </c>
      <c r="P946">
        <f t="shared" si="332"/>
        <v>5</v>
      </c>
      <c r="Q946">
        <f t="shared" si="333"/>
        <v>21</v>
      </c>
      <c r="R946">
        <f t="shared" si="334"/>
        <v>2</v>
      </c>
      <c r="S946">
        <f t="shared" si="335"/>
        <v>11</v>
      </c>
      <c r="T946">
        <f t="shared" si="335"/>
        <v>9</v>
      </c>
      <c r="U946">
        <f t="shared" si="336"/>
        <v>3</v>
      </c>
      <c r="V946">
        <f t="shared" si="337"/>
        <v>0</v>
      </c>
      <c r="W946">
        <f t="shared" si="338"/>
        <v>2302</v>
      </c>
      <c r="AP946">
        <f t="shared" si="324"/>
        <v>13</v>
      </c>
      <c r="AQ946">
        <f t="shared" si="325"/>
        <v>9</v>
      </c>
      <c r="AR946">
        <f t="shared" si="326"/>
        <v>5</v>
      </c>
      <c r="AS946">
        <f t="shared" si="327"/>
        <v>0</v>
      </c>
      <c r="AT946">
        <f t="shared" si="339"/>
        <v>21</v>
      </c>
      <c r="AU946">
        <f t="shared" si="340"/>
        <v>0</v>
      </c>
      <c r="AV946">
        <f t="shared" si="341"/>
        <v>13</v>
      </c>
      <c r="AW946">
        <f t="shared" si="342"/>
        <v>9</v>
      </c>
      <c r="AX946">
        <f t="shared" si="343"/>
        <v>5</v>
      </c>
      <c r="AY946">
        <f t="shared" si="344"/>
        <v>21</v>
      </c>
      <c r="AZ946">
        <f t="shared" si="328"/>
        <v>2302</v>
      </c>
      <c r="BA946">
        <f t="shared" si="329"/>
        <v>230200</v>
      </c>
      <c r="BB946">
        <f t="shared" si="345"/>
        <v>0</v>
      </c>
      <c r="BC946">
        <f t="shared" si="346"/>
        <v>0</v>
      </c>
    </row>
    <row r="947" spans="1:55">
      <c r="A947">
        <v>13</v>
      </c>
      <c r="B947">
        <v>10</v>
      </c>
      <c r="C947">
        <v>1</v>
      </c>
      <c r="D947">
        <v>0</v>
      </c>
      <c r="E947">
        <v>19</v>
      </c>
      <c r="F947">
        <v>2</v>
      </c>
      <c r="G947">
        <v>7</v>
      </c>
      <c r="H947">
        <v>2</v>
      </c>
      <c r="I947">
        <v>4</v>
      </c>
      <c r="J947">
        <v>0</v>
      </c>
      <c r="K947">
        <v>2</v>
      </c>
      <c r="L947"/>
      <c r="M947" s="22"/>
      <c r="N947">
        <f t="shared" si="330"/>
        <v>13</v>
      </c>
      <c r="O947">
        <f t="shared" si="331"/>
        <v>10</v>
      </c>
      <c r="P947">
        <f t="shared" si="332"/>
        <v>1</v>
      </c>
      <c r="Q947">
        <f t="shared" si="333"/>
        <v>19</v>
      </c>
      <c r="R947">
        <f t="shared" si="334"/>
        <v>2</v>
      </c>
      <c r="S947">
        <f t="shared" si="335"/>
        <v>7</v>
      </c>
      <c r="T947">
        <f t="shared" si="335"/>
        <v>2</v>
      </c>
      <c r="U947">
        <f t="shared" si="336"/>
        <v>4</v>
      </c>
      <c r="V947">
        <f t="shared" si="337"/>
        <v>0</v>
      </c>
      <c r="W947">
        <f t="shared" si="338"/>
        <v>4402</v>
      </c>
      <c r="AP947">
        <f t="shared" si="324"/>
        <v>13</v>
      </c>
      <c r="AQ947">
        <f t="shared" si="325"/>
        <v>10</v>
      </c>
      <c r="AR947">
        <f t="shared" si="326"/>
        <v>1</v>
      </c>
      <c r="AS947">
        <f t="shared" si="327"/>
        <v>0</v>
      </c>
      <c r="AT947">
        <f t="shared" si="339"/>
        <v>19</v>
      </c>
      <c r="AU947">
        <f t="shared" si="340"/>
        <v>0</v>
      </c>
      <c r="AV947">
        <f t="shared" si="341"/>
        <v>13</v>
      </c>
      <c r="AW947">
        <f t="shared" si="342"/>
        <v>10</v>
      </c>
      <c r="AX947">
        <f t="shared" si="343"/>
        <v>1</v>
      </c>
      <c r="AY947">
        <f t="shared" si="344"/>
        <v>19</v>
      </c>
      <c r="AZ947">
        <f t="shared" si="328"/>
        <v>4402</v>
      </c>
      <c r="BA947">
        <f t="shared" si="329"/>
        <v>440200</v>
      </c>
      <c r="BB947">
        <f t="shared" si="345"/>
        <v>0</v>
      </c>
      <c r="BC947">
        <f t="shared" si="346"/>
        <v>0</v>
      </c>
    </row>
    <row r="948" spans="1:55">
      <c r="A948">
        <v>13</v>
      </c>
      <c r="B948">
        <v>10</v>
      </c>
      <c r="C948">
        <v>2</v>
      </c>
      <c r="D948">
        <v>4</v>
      </c>
      <c r="E948">
        <v>0</v>
      </c>
      <c r="F948">
        <v>3</v>
      </c>
      <c r="G948">
        <v>10</v>
      </c>
      <c r="H948">
        <v>15</v>
      </c>
      <c r="I948">
        <v>1</v>
      </c>
      <c r="J948">
        <v>3</v>
      </c>
      <c r="K948">
        <v>1</v>
      </c>
      <c r="L948"/>
      <c r="M948" s="22"/>
      <c r="N948">
        <f t="shared" si="330"/>
        <v>13</v>
      </c>
      <c r="O948">
        <f t="shared" si="331"/>
        <v>10</v>
      </c>
      <c r="P948">
        <f t="shared" si="332"/>
        <v>2</v>
      </c>
      <c r="Q948">
        <f t="shared" si="333"/>
        <v>4</v>
      </c>
      <c r="R948">
        <f t="shared" si="334"/>
        <v>3</v>
      </c>
      <c r="S948">
        <f t="shared" si="335"/>
        <v>10</v>
      </c>
      <c r="T948">
        <f t="shared" si="335"/>
        <v>15</v>
      </c>
      <c r="U948">
        <f t="shared" si="336"/>
        <v>1</v>
      </c>
      <c r="V948">
        <f t="shared" si="337"/>
        <v>3</v>
      </c>
      <c r="W948">
        <f t="shared" si="338"/>
        <v>5101</v>
      </c>
      <c r="AP948">
        <f t="shared" si="324"/>
        <v>13</v>
      </c>
      <c r="AQ948">
        <f t="shared" si="325"/>
        <v>10</v>
      </c>
      <c r="AR948">
        <f t="shared" si="326"/>
        <v>2</v>
      </c>
      <c r="AS948">
        <f t="shared" si="327"/>
        <v>4</v>
      </c>
      <c r="AT948">
        <f t="shared" si="339"/>
        <v>6</v>
      </c>
      <c r="AU948">
        <f t="shared" si="340"/>
        <v>0</v>
      </c>
      <c r="AV948">
        <f t="shared" si="341"/>
        <v>13</v>
      </c>
      <c r="AW948">
        <f t="shared" si="342"/>
        <v>10</v>
      </c>
      <c r="AX948">
        <f t="shared" si="343"/>
        <v>2</v>
      </c>
      <c r="AY948">
        <f t="shared" si="344"/>
        <v>4</v>
      </c>
      <c r="AZ948">
        <f t="shared" si="328"/>
        <v>5501</v>
      </c>
      <c r="BA948">
        <f t="shared" si="329"/>
        <v>550100</v>
      </c>
      <c r="BB948">
        <f t="shared" si="345"/>
        <v>0</v>
      </c>
      <c r="BC948">
        <f t="shared" si="346"/>
        <v>0</v>
      </c>
    </row>
    <row r="949" spans="1:55">
      <c r="A949">
        <v>13</v>
      </c>
      <c r="B949">
        <v>10</v>
      </c>
      <c r="C949">
        <v>3</v>
      </c>
      <c r="D949">
        <v>14</v>
      </c>
      <c r="E949">
        <v>0</v>
      </c>
      <c r="F949">
        <v>7</v>
      </c>
      <c r="G949">
        <v>8</v>
      </c>
      <c r="H949">
        <v>13</v>
      </c>
      <c r="I949">
        <v>5</v>
      </c>
      <c r="J949">
        <v>5</v>
      </c>
      <c r="K949">
        <v>3</v>
      </c>
      <c r="L949"/>
      <c r="M949" s="22"/>
      <c r="N949">
        <f t="shared" si="330"/>
        <v>13</v>
      </c>
      <c r="O949">
        <f t="shared" si="331"/>
        <v>10</v>
      </c>
      <c r="P949">
        <f t="shared" si="332"/>
        <v>3</v>
      </c>
      <c r="Q949">
        <f t="shared" si="333"/>
        <v>14</v>
      </c>
      <c r="R949">
        <f t="shared" si="334"/>
        <v>7</v>
      </c>
      <c r="S949">
        <f t="shared" si="335"/>
        <v>8</v>
      </c>
      <c r="T949">
        <f t="shared" si="335"/>
        <v>13</v>
      </c>
      <c r="U949">
        <f t="shared" si="336"/>
        <v>5</v>
      </c>
      <c r="V949">
        <f t="shared" si="337"/>
        <v>5</v>
      </c>
      <c r="W949">
        <f t="shared" si="338"/>
        <v>9503</v>
      </c>
      <c r="AP949">
        <f t="shared" si="324"/>
        <v>13</v>
      </c>
      <c r="AQ949">
        <f t="shared" si="325"/>
        <v>10</v>
      </c>
      <c r="AR949">
        <f t="shared" si="326"/>
        <v>3</v>
      </c>
      <c r="AS949">
        <f t="shared" si="327"/>
        <v>14</v>
      </c>
      <c r="AT949">
        <f t="shared" si="339"/>
        <v>10</v>
      </c>
      <c r="AU949">
        <f t="shared" si="340"/>
        <v>5</v>
      </c>
      <c r="AV949">
        <f t="shared" si="341"/>
        <v>13</v>
      </c>
      <c r="AW949">
        <f t="shared" si="342"/>
        <v>10</v>
      </c>
      <c r="AX949">
        <f t="shared" si="343"/>
        <v>3</v>
      </c>
      <c r="AY949">
        <f t="shared" si="344"/>
        <v>14</v>
      </c>
      <c r="AZ949">
        <f t="shared" si="328"/>
        <v>10903</v>
      </c>
      <c r="BA949">
        <f t="shared" si="329"/>
        <v>1090300</v>
      </c>
      <c r="BB949">
        <f t="shared" si="345"/>
        <v>0</v>
      </c>
      <c r="BC949">
        <f t="shared" si="346"/>
        <v>0</v>
      </c>
    </row>
    <row r="950" spans="1:55">
      <c r="A950">
        <v>13</v>
      </c>
      <c r="B950">
        <v>10</v>
      </c>
      <c r="C950">
        <v>4</v>
      </c>
      <c r="D950">
        <v>18</v>
      </c>
      <c r="E950">
        <v>0</v>
      </c>
      <c r="F950">
        <v>5</v>
      </c>
      <c r="G950">
        <v>6</v>
      </c>
      <c r="H950">
        <v>7</v>
      </c>
      <c r="I950">
        <v>3</v>
      </c>
      <c r="J950">
        <v>2</v>
      </c>
      <c r="K950">
        <v>3</v>
      </c>
      <c r="L950"/>
      <c r="M950" s="22"/>
      <c r="N950">
        <f t="shared" si="330"/>
        <v>13</v>
      </c>
      <c r="O950">
        <f t="shared" si="331"/>
        <v>10</v>
      </c>
      <c r="P950">
        <f t="shared" si="332"/>
        <v>4</v>
      </c>
      <c r="Q950">
        <f t="shared" si="333"/>
        <v>18</v>
      </c>
      <c r="R950">
        <f t="shared" si="334"/>
        <v>5</v>
      </c>
      <c r="S950">
        <f t="shared" si="335"/>
        <v>6</v>
      </c>
      <c r="T950">
        <f t="shared" si="335"/>
        <v>7</v>
      </c>
      <c r="U950">
        <f t="shared" si="336"/>
        <v>3</v>
      </c>
      <c r="V950">
        <f t="shared" si="337"/>
        <v>2</v>
      </c>
      <c r="W950">
        <f t="shared" si="338"/>
        <v>7303</v>
      </c>
      <c r="AP950">
        <f t="shared" si="324"/>
        <v>13</v>
      </c>
      <c r="AQ950">
        <f t="shared" si="325"/>
        <v>10</v>
      </c>
      <c r="AR950">
        <f t="shared" si="326"/>
        <v>4</v>
      </c>
      <c r="AS950">
        <f t="shared" si="327"/>
        <v>18</v>
      </c>
      <c r="AT950">
        <f t="shared" si="339"/>
        <v>8</v>
      </c>
      <c r="AU950">
        <f t="shared" si="340"/>
        <v>2</v>
      </c>
      <c r="AV950">
        <f t="shared" si="341"/>
        <v>13</v>
      </c>
      <c r="AW950">
        <f t="shared" si="342"/>
        <v>10</v>
      </c>
      <c r="AX950">
        <f t="shared" si="343"/>
        <v>4</v>
      </c>
      <c r="AY950">
        <f t="shared" si="344"/>
        <v>18</v>
      </c>
      <c r="AZ950">
        <f t="shared" si="328"/>
        <v>9103</v>
      </c>
      <c r="BA950">
        <f t="shared" si="329"/>
        <v>910300</v>
      </c>
      <c r="BB950">
        <f t="shared" si="345"/>
        <v>0</v>
      </c>
      <c r="BC950">
        <f t="shared" si="346"/>
        <v>0</v>
      </c>
    </row>
    <row r="951" spans="1:55">
      <c r="A951">
        <v>13</v>
      </c>
      <c r="B951">
        <v>10</v>
      </c>
      <c r="C951">
        <v>5</v>
      </c>
      <c r="D951">
        <v>16</v>
      </c>
      <c r="E951">
        <v>0</v>
      </c>
      <c r="F951">
        <v>4</v>
      </c>
      <c r="G951">
        <v>3</v>
      </c>
      <c r="H951">
        <v>8</v>
      </c>
      <c r="I951">
        <v>2</v>
      </c>
      <c r="J951">
        <v>1</v>
      </c>
      <c r="K951">
        <v>2</v>
      </c>
      <c r="L951"/>
      <c r="M951" s="22"/>
      <c r="N951">
        <f t="shared" si="330"/>
        <v>13</v>
      </c>
      <c r="O951">
        <f t="shared" si="331"/>
        <v>10</v>
      </c>
      <c r="P951">
        <f t="shared" si="332"/>
        <v>5</v>
      </c>
      <c r="Q951">
        <f t="shared" si="333"/>
        <v>16</v>
      </c>
      <c r="R951">
        <f t="shared" si="334"/>
        <v>4</v>
      </c>
      <c r="S951">
        <f t="shared" si="335"/>
        <v>3</v>
      </c>
      <c r="T951">
        <f t="shared" si="335"/>
        <v>8</v>
      </c>
      <c r="U951">
        <f t="shared" si="336"/>
        <v>2</v>
      </c>
      <c r="V951">
        <f t="shared" si="337"/>
        <v>1</v>
      </c>
      <c r="W951">
        <f t="shared" si="338"/>
        <v>6202</v>
      </c>
      <c r="AP951">
        <f t="shared" si="324"/>
        <v>13</v>
      </c>
      <c r="AQ951">
        <f t="shared" si="325"/>
        <v>10</v>
      </c>
      <c r="AR951">
        <f t="shared" si="326"/>
        <v>5</v>
      </c>
      <c r="AS951">
        <f t="shared" si="327"/>
        <v>16</v>
      </c>
      <c r="AT951">
        <f t="shared" si="339"/>
        <v>7</v>
      </c>
      <c r="AU951">
        <f t="shared" si="340"/>
        <v>1</v>
      </c>
      <c r="AV951">
        <f t="shared" si="341"/>
        <v>13</v>
      </c>
      <c r="AW951">
        <f t="shared" si="342"/>
        <v>10</v>
      </c>
      <c r="AX951">
        <f t="shared" si="343"/>
        <v>5</v>
      </c>
      <c r="AY951">
        <f t="shared" si="344"/>
        <v>16</v>
      </c>
      <c r="AZ951">
        <f t="shared" si="328"/>
        <v>7802</v>
      </c>
      <c r="BA951">
        <f t="shared" si="329"/>
        <v>780200</v>
      </c>
      <c r="BB951">
        <f t="shared" si="345"/>
        <v>0</v>
      </c>
      <c r="BC951">
        <f t="shared" si="346"/>
        <v>0</v>
      </c>
    </row>
    <row r="952" spans="1:55">
      <c r="A952">
        <v>13</v>
      </c>
      <c r="B952">
        <v>11</v>
      </c>
      <c r="C952">
        <v>1</v>
      </c>
      <c r="D952">
        <v>5</v>
      </c>
      <c r="E952">
        <v>0</v>
      </c>
      <c r="F952">
        <v>4</v>
      </c>
      <c r="G952">
        <v>5</v>
      </c>
      <c r="H952">
        <v>5</v>
      </c>
      <c r="I952">
        <v>2</v>
      </c>
      <c r="J952">
        <v>6</v>
      </c>
      <c r="K952">
        <v>2</v>
      </c>
      <c r="L952"/>
      <c r="M952"/>
      <c r="N952">
        <f t="shared" si="330"/>
        <v>13</v>
      </c>
      <c r="O952">
        <f t="shared" si="331"/>
        <v>11</v>
      </c>
      <c r="P952">
        <f t="shared" si="332"/>
        <v>1</v>
      </c>
      <c r="Q952">
        <f t="shared" si="333"/>
        <v>5</v>
      </c>
      <c r="R952">
        <f t="shared" si="334"/>
        <v>4</v>
      </c>
      <c r="S952">
        <f t="shared" si="335"/>
        <v>5</v>
      </c>
      <c r="T952">
        <f t="shared" si="335"/>
        <v>5</v>
      </c>
      <c r="U952">
        <f t="shared" si="336"/>
        <v>2</v>
      </c>
      <c r="V952">
        <f t="shared" si="337"/>
        <v>6</v>
      </c>
      <c r="W952">
        <f t="shared" si="338"/>
        <v>6202</v>
      </c>
      <c r="AP952">
        <f t="shared" si="324"/>
        <v>13</v>
      </c>
      <c r="AQ952">
        <f t="shared" si="325"/>
        <v>11</v>
      </c>
      <c r="AR952">
        <f t="shared" si="326"/>
        <v>1</v>
      </c>
      <c r="AS952">
        <f t="shared" si="327"/>
        <v>5</v>
      </c>
      <c r="AT952">
        <f t="shared" si="339"/>
        <v>7</v>
      </c>
      <c r="AU952">
        <f t="shared" si="340"/>
        <v>6</v>
      </c>
      <c r="AV952">
        <f t="shared" si="341"/>
        <v>13</v>
      </c>
      <c r="AW952">
        <f t="shared" si="342"/>
        <v>11</v>
      </c>
      <c r="AX952">
        <f t="shared" si="343"/>
        <v>1</v>
      </c>
      <c r="AY952">
        <f t="shared" si="344"/>
        <v>5</v>
      </c>
      <c r="AZ952">
        <f t="shared" si="328"/>
        <v>6702</v>
      </c>
      <c r="BA952">
        <f t="shared" si="329"/>
        <v>670200</v>
      </c>
      <c r="BB952">
        <f t="shared" si="345"/>
        <v>0</v>
      </c>
      <c r="BC952">
        <f t="shared" si="346"/>
        <v>0</v>
      </c>
    </row>
    <row r="953" spans="1:55">
      <c r="A953">
        <v>13</v>
      </c>
      <c r="B953">
        <v>11</v>
      </c>
      <c r="C953">
        <v>2</v>
      </c>
      <c r="D953">
        <v>17</v>
      </c>
      <c r="E953">
        <v>0</v>
      </c>
      <c r="F953">
        <v>1</v>
      </c>
      <c r="G953">
        <v>11</v>
      </c>
      <c r="H953">
        <v>5</v>
      </c>
      <c r="I953">
        <v>4</v>
      </c>
      <c r="J953">
        <v>0</v>
      </c>
      <c r="K953">
        <v>3</v>
      </c>
      <c r="L953"/>
      <c r="M953"/>
      <c r="N953">
        <f t="shared" si="330"/>
        <v>13</v>
      </c>
      <c r="O953">
        <f t="shared" si="331"/>
        <v>11</v>
      </c>
      <c r="P953">
        <f t="shared" si="332"/>
        <v>2</v>
      </c>
      <c r="Q953">
        <f t="shared" si="333"/>
        <v>17</v>
      </c>
      <c r="R953">
        <f t="shared" si="334"/>
        <v>1</v>
      </c>
      <c r="S953">
        <f t="shared" si="335"/>
        <v>11</v>
      </c>
      <c r="T953">
        <f t="shared" si="335"/>
        <v>5</v>
      </c>
      <c r="U953">
        <f t="shared" si="336"/>
        <v>4</v>
      </c>
      <c r="V953">
        <f t="shared" si="337"/>
        <v>0</v>
      </c>
      <c r="W953">
        <f t="shared" si="338"/>
        <v>1403</v>
      </c>
      <c r="AP953">
        <f t="shared" si="324"/>
        <v>13</v>
      </c>
      <c r="AQ953">
        <f t="shared" si="325"/>
        <v>11</v>
      </c>
      <c r="AR953">
        <f t="shared" si="326"/>
        <v>2</v>
      </c>
      <c r="AS953">
        <f t="shared" si="327"/>
        <v>17</v>
      </c>
      <c r="AT953">
        <f t="shared" si="339"/>
        <v>4</v>
      </c>
      <c r="AU953">
        <f t="shared" si="340"/>
        <v>6</v>
      </c>
      <c r="AV953">
        <f t="shared" si="341"/>
        <v>13</v>
      </c>
      <c r="AW953">
        <f t="shared" si="342"/>
        <v>11</v>
      </c>
      <c r="AX953">
        <f t="shared" si="343"/>
        <v>2</v>
      </c>
      <c r="AY953">
        <f t="shared" si="344"/>
        <v>17</v>
      </c>
      <c r="AZ953">
        <f t="shared" si="328"/>
        <v>3103</v>
      </c>
      <c r="BA953">
        <f t="shared" si="329"/>
        <v>310300</v>
      </c>
      <c r="BB953">
        <f t="shared" si="345"/>
        <v>0</v>
      </c>
      <c r="BC953">
        <f t="shared" si="346"/>
        <v>0</v>
      </c>
    </row>
    <row r="954" spans="1:55">
      <c r="A954">
        <v>13</v>
      </c>
      <c r="B954">
        <v>11</v>
      </c>
      <c r="C954">
        <v>3</v>
      </c>
      <c r="D954">
        <v>18</v>
      </c>
      <c r="E954">
        <v>0</v>
      </c>
      <c r="F954">
        <v>6</v>
      </c>
      <c r="G954">
        <v>6</v>
      </c>
      <c r="H954">
        <v>2</v>
      </c>
      <c r="I954">
        <v>2</v>
      </c>
      <c r="J954">
        <v>5</v>
      </c>
      <c r="K954">
        <v>2</v>
      </c>
      <c r="L954"/>
      <c r="M954"/>
      <c r="N954">
        <f t="shared" si="330"/>
        <v>13</v>
      </c>
      <c r="O954">
        <f t="shared" si="331"/>
        <v>11</v>
      </c>
      <c r="P954">
        <f t="shared" si="332"/>
        <v>3</v>
      </c>
      <c r="Q954">
        <f t="shared" si="333"/>
        <v>18</v>
      </c>
      <c r="R954">
        <f t="shared" si="334"/>
        <v>6</v>
      </c>
      <c r="S954">
        <f t="shared" si="335"/>
        <v>6</v>
      </c>
      <c r="T954">
        <f t="shared" si="335"/>
        <v>2</v>
      </c>
      <c r="U954">
        <f t="shared" si="336"/>
        <v>2</v>
      </c>
      <c r="V954">
        <f t="shared" si="337"/>
        <v>5</v>
      </c>
      <c r="W954">
        <f t="shared" si="338"/>
        <v>8202</v>
      </c>
      <c r="AP954">
        <f t="shared" si="324"/>
        <v>13</v>
      </c>
      <c r="AQ954">
        <f t="shared" si="325"/>
        <v>11</v>
      </c>
      <c r="AR954">
        <f t="shared" si="326"/>
        <v>3</v>
      </c>
      <c r="AS954">
        <f t="shared" si="327"/>
        <v>18</v>
      </c>
      <c r="AT954">
        <f t="shared" si="339"/>
        <v>9</v>
      </c>
      <c r="AU954">
        <f t="shared" si="340"/>
        <v>5</v>
      </c>
      <c r="AV954">
        <f t="shared" si="341"/>
        <v>13</v>
      </c>
      <c r="AW954">
        <f t="shared" si="342"/>
        <v>11</v>
      </c>
      <c r="AX954">
        <f t="shared" si="343"/>
        <v>3</v>
      </c>
      <c r="AY954">
        <f t="shared" si="344"/>
        <v>18</v>
      </c>
      <c r="AZ954">
        <f t="shared" si="328"/>
        <v>10002</v>
      </c>
      <c r="BA954">
        <f t="shared" si="329"/>
        <v>1000200</v>
      </c>
      <c r="BB954">
        <f t="shared" si="345"/>
        <v>0</v>
      </c>
      <c r="BC954">
        <f t="shared" si="346"/>
        <v>0</v>
      </c>
    </row>
    <row r="955" spans="1:55">
      <c r="A955">
        <v>13</v>
      </c>
      <c r="B955">
        <v>11</v>
      </c>
      <c r="C955">
        <v>4</v>
      </c>
      <c r="D955">
        <v>4</v>
      </c>
      <c r="E955">
        <v>0</v>
      </c>
      <c r="F955">
        <v>5</v>
      </c>
      <c r="G955">
        <v>5</v>
      </c>
      <c r="H955">
        <v>3</v>
      </c>
      <c r="I955">
        <v>4</v>
      </c>
      <c r="J955">
        <v>2</v>
      </c>
      <c r="K955">
        <v>1</v>
      </c>
      <c r="L955"/>
      <c r="M955"/>
      <c r="N955">
        <f t="shared" si="330"/>
        <v>13</v>
      </c>
      <c r="O955">
        <f t="shared" si="331"/>
        <v>11</v>
      </c>
      <c r="P955">
        <f t="shared" si="332"/>
        <v>4</v>
      </c>
      <c r="Q955">
        <f t="shared" si="333"/>
        <v>4</v>
      </c>
      <c r="R955">
        <f t="shared" si="334"/>
        <v>5</v>
      </c>
      <c r="S955">
        <f t="shared" si="335"/>
        <v>5</v>
      </c>
      <c r="T955">
        <f t="shared" si="335"/>
        <v>3</v>
      </c>
      <c r="U955">
        <f t="shared" si="336"/>
        <v>4</v>
      </c>
      <c r="V955">
        <f t="shared" si="337"/>
        <v>2</v>
      </c>
      <c r="W955">
        <f t="shared" si="338"/>
        <v>7401</v>
      </c>
      <c r="AP955">
        <f t="shared" si="324"/>
        <v>13</v>
      </c>
      <c r="AQ955">
        <f t="shared" si="325"/>
        <v>11</v>
      </c>
      <c r="AR955">
        <f t="shared" si="326"/>
        <v>4</v>
      </c>
      <c r="AS955">
        <f t="shared" si="327"/>
        <v>4</v>
      </c>
      <c r="AT955">
        <f t="shared" si="339"/>
        <v>8</v>
      </c>
      <c r="AU955">
        <f t="shared" si="340"/>
        <v>0</v>
      </c>
      <c r="AV955">
        <f t="shared" si="341"/>
        <v>13</v>
      </c>
      <c r="AW955">
        <f t="shared" si="342"/>
        <v>11</v>
      </c>
      <c r="AX955">
        <f t="shared" si="343"/>
        <v>4</v>
      </c>
      <c r="AY955">
        <f t="shared" si="344"/>
        <v>4</v>
      </c>
      <c r="AZ955">
        <f t="shared" si="328"/>
        <v>7801</v>
      </c>
      <c r="BA955">
        <f t="shared" si="329"/>
        <v>780100</v>
      </c>
      <c r="BB955">
        <f t="shared" si="345"/>
        <v>0</v>
      </c>
      <c r="BC955">
        <f t="shared" si="346"/>
        <v>0</v>
      </c>
    </row>
    <row r="956" spans="1:55">
      <c r="A956">
        <v>13</v>
      </c>
      <c r="B956">
        <v>11</v>
      </c>
      <c r="C956">
        <v>5</v>
      </c>
      <c r="D956">
        <v>15</v>
      </c>
      <c r="E956">
        <v>0</v>
      </c>
      <c r="F956">
        <v>7</v>
      </c>
      <c r="G956">
        <v>12</v>
      </c>
      <c r="H956">
        <v>13</v>
      </c>
      <c r="I956">
        <v>3</v>
      </c>
      <c r="J956">
        <v>8</v>
      </c>
      <c r="K956">
        <v>1</v>
      </c>
      <c r="L956"/>
      <c r="M956"/>
      <c r="N956">
        <f t="shared" si="330"/>
        <v>13</v>
      </c>
      <c r="O956">
        <f t="shared" si="331"/>
        <v>11</v>
      </c>
      <c r="P956">
        <f t="shared" si="332"/>
        <v>5</v>
      </c>
      <c r="Q956">
        <f t="shared" si="333"/>
        <v>15</v>
      </c>
      <c r="R956">
        <f t="shared" si="334"/>
        <v>7</v>
      </c>
      <c r="S956">
        <f t="shared" si="335"/>
        <v>12</v>
      </c>
      <c r="T956">
        <f t="shared" si="335"/>
        <v>13</v>
      </c>
      <c r="U956">
        <f t="shared" si="336"/>
        <v>3</v>
      </c>
      <c r="V956">
        <f t="shared" si="337"/>
        <v>8</v>
      </c>
      <c r="W956">
        <f t="shared" si="338"/>
        <v>9301</v>
      </c>
      <c r="AP956">
        <f t="shared" si="324"/>
        <v>13</v>
      </c>
      <c r="AQ956">
        <f t="shared" si="325"/>
        <v>11</v>
      </c>
      <c r="AR956">
        <f t="shared" si="326"/>
        <v>5</v>
      </c>
      <c r="AS956">
        <f t="shared" si="327"/>
        <v>15</v>
      </c>
      <c r="AT956">
        <f t="shared" si="339"/>
        <v>10</v>
      </c>
      <c r="AU956">
        <f t="shared" si="340"/>
        <v>8</v>
      </c>
      <c r="AV956">
        <f t="shared" si="341"/>
        <v>13</v>
      </c>
      <c r="AW956">
        <f t="shared" si="342"/>
        <v>11</v>
      </c>
      <c r="AX956">
        <f t="shared" si="343"/>
        <v>5</v>
      </c>
      <c r="AY956">
        <f t="shared" si="344"/>
        <v>15</v>
      </c>
      <c r="AZ956">
        <f t="shared" si="328"/>
        <v>10801</v>
      </c>
      <c r="BA956">
        <f t="shared" si="329"/>
        <v>1080100</v>
      </c>
      <c r="BB956">
        <f t="shared" si="345"/>
        <v>0</v>
      </c>
      <c r="BC956">
        <f t="shared" si="346"/>
        <v>0</v>
      </c>
    </row>
    <row r="957" spans="1:55">
      <c r="A957">
        <v>13</v>
      </c>
      <c r="B957">
        <v>12</v>
      </c>
      <c r="C957">
        <v>1</v>
      </c>
      <c r="D957">
        <v>2</v>
      </c>
      <c r="E957">
        <v>0</v>
      </c>
      <c r="F957">
        <v>5</v>
      </c>
      <c r="G957">
        <v>2</v>
      </c>
      <c r="H957">
        <v>5</v>
      </c>
      <c r="I957">
        <v>4</v>
      </c>
      <c r="J957">
        <v>8</v>
      </c>
      <c r="K957">
        <v>2</v>
      </c>
      <c r="L957"/>
      <c r="M957"/>
      <c r="N957">
        <f t="shared" si="330"/>
        <v>13</v>
      </c>
      <c r="O957">
        <f t="shared" si="331"/>
        <v>12</v>
      </c>
      <c r="P957">
        <f t="shared" si="332"/>
        <v>1</v>
      </c>
      <c r="Q957">
        <f t="shared" si="333"/>
        <v>2</v>
      </c>
      <c r="R957">
        <f t="shared" si="334"/>
        <v>5</v>
      </c>
      <c r="S957">
        <f t="shared" si="335"/>
        <v>2</v>
      </c>
      <c r="T957">
        <f t="shared" si="335"/>
        <v>5</v>
      </c>
      <c r="U957">
        <f t="shared" si="336"/>
        <v>4</v>
      </c>
      <c r="V957">
        <f t="shared" si="337"/>
        <v>8</v>
      </c>
      <c r="W957">
        <f t="shared" si="338"/>
        <v>7402</v>
      </c>
      <c r="AP957">
        <f t="shared" si="324"/>
        <v>13</v>
      </c>
      <c r="AQ957">
        <f t="shared" si="325"/>
        <v>12</v>
      </c>
      <c r="AR957">
        <f t="shared" si="326"/>
        <v>1</v>
      </c>
      <c r="AS957">
        <f t="shared" si="327"/>
        <v>2</v>
      </c>
      <c r="AT957">
        <f t="shared" si="339"/>
        <v>8</v>
      </c>
      <c r="AU957">
        <f t="shared" si="340"/>
        <v>0</v>
      </c>
      <c r="AV957">
        <f t="shared" si="341"/>
        <v>13</v>
      </c>
      <c r="AW957">
        <f t="shared" si="342"/>
        <v>12</v>
      </c>
      <c r="AX957">
        <f t="shared" si="343"/>
        <v>1</v>
      </c>
      <c r="AY957">
        <f t="shared" si="344"/>
        <v>2</v>
      </c>
      <c r="AZ957">
        <f t="shared" si="328"/>
        <v>7602</v>
      </c>
      <c r="BA957">
        <f t="shared" si="329"/>
        <v>760200</v>
      </c>
      <c r="BB957">
        <f t="shared" si="345"/>
        <v>0</v>
      </c>
      <c r="BC957">
        <f t="shared" si="346"/>
        <v>0</v>
      </c>
    </row>
    <row r="958" spans="1:55">
      <c r="A958">
        <v>13</v>
      </c>
      <c r="B958">
        <v>12</v>
      </c>
      <c r="C958">
        <v>2</v>
      </c>
      <c r="D958">
        <v>15</v>
      </c>
      <c r="E958">
        <v>0</v>
      </c>
      <c r="F958">
        <v>7</v>
      </c>
      <c r="G958">
        <v>12</v>
      </c>
      <c r="H958">
        <v>17</v>
      </c>
      <c r="I958">
        <v>1</v>
      </c>
      <c r="J958">
        <v>2</v>
      </c>
      <c r="K958">
        <v>3</v>
      </c>
      <c r="L958"/>
      <c r="M958"/>
      <c r="N958">
        <f t="shared" si="330"/>
        <v>13</v>
      </c>
      <c r="O958">
        <f t="shared" si="331"/>
        <v>12</v>
      </c>
      <c r="P958">
        <f t="shared" si="332"/>
        <v>2</v>
      </c>
      <c r="Q958">
        <f t="shared" si="333"/>
        <v>15</v>
      </c>
      <c r="R958">
        <f t="shared" si="334"/>
        <v>7</v>
      </c>
      <c r="S958">
        <f t="shared" si="335"/>
        <v>12</v>
      </c>
      <c r="T958">
        <f t="shared" si="335"/>
        <v>17</v>
      </c>
      <c r="U958">
        <f t="shared" si="336"/>
        <v>1</v>
      </c>
      <c r="V958">
        <f t="shared" si="337"/>
        <v>2</v>
      </c>
      <c r="W958">
        <f t="shared" si="338"/>
        <v>9103</v>
      </c>
      <c r="AP958">
        <f t="shared" si="324"/>
        <v>13</v>
      </c>
      <c r="AQ958">
        <f t="shared" si="325"/>
        <v>12</v>
      </c>
      <c r="AR958">
        <f t="shared" si="326"/>
        <v>2</v>
      </c>
      <c r="AS958">
        <f t="shared" si="327"/>
        <v>15</v>
      </c>
      <c r="AT958">
        <f t="shared" si="339"/>
        <v>10</v>
      </c>
      <c r="AU958">
        <f t="shared" si="340"/>
        <v>2</v>
      </c>
      <c r="AV958">
        <f t="shared" si="341"/>
        <v>13</v>
      </c>
      <c r="AW958">
        <f t="shared" si="342"/>
        <v>12</v>
      </c>
      <c r="AX958">
        <f t="shared" si="343"/>
        <v>2</v>
      </c>
      <c r="AY958">
        <f t="shared" si="344"/>
        <v>15</v>
      </c>
      <c r="AZ958">
        <f t="shared" si="328"/>
        <v>10603</v>
      </c>
      <c r="BA958">
        <f t="shared" si="329"/>
        <v>1060300</v>
      </c>
      <c r="BB958">
        <f t="shared" si="345"/>
        <v>0</v>
      </c>
      <c r="BC958">
        <f t="shared" si="346"/>
        <v>0</v>
      </c>
    </row>
    <row r="959" spans="1:55">
      <c r="A959">
        <v>13</v>
      </c>
      <c r="B959">
        <v>12</v>
      </c>
      <c r="C959">
        <v>3</v>
      </c>
      <c r="D959">
        <v>13</v>
      </c>
      <c r="E959">
        <v>0</v>
      </c>
      <c r="F959">
        <v>4</v>
      </c>
      <c r="G959">
        <v>4</v>
      </c>
      <c r="H959">
        <v>1</v>
      </c>
      <c r="I959">
        <v>2</v>
      </c>
      <c r="J959">
        <v>7</v>
      </c>
      <c r="K959">
        <v>1</v>
      </c>
      <c r="L959"/>
      <c r="M959"/>
      <c r="N959">
        <f t="shared" si="330"/>
        <v>13</v>
      </c>
      <c r="O959">
        <f t="shared" si="331"/>
        <v>12</v>
      </c>
      <c r="P959">
        <f t="shared" si="332"/>
        <v>3</v>
      </c>
      <c r="Q959">
        <f t="shared" si="333"/>
        <v>13</v>
      </c>
      <c r="R959">
        <f t="shared" si="334"/>
        <v>4</v>
      </c>
      <c r="S959">
        <f t="shared" si="335"/>
        <v>4</v>
      </c>
      <c r="T959">
        <f t="shared" si="335"/>
        <v>1</v>
      </c>
      <c r="U959">
        <f t="shared" si="336"/>
        <v>2</v>
      </c>
      <c r="V959">
        <f t="shared" si="337"/>
        <v>7</v>
      </c>
      <c r="W959">
        <f t="shared" si="338"/>
        <v>6201</v>
      </c>
      <c r="AP959">
        <f t="shared" si="324"/>
        <v>13</v>
      </c>
      <c r="AQ959">
        <f t="shared" si="325"/>
        <v>12</v>
      </c>
      <c r="AR959">
        <f t="shared" si="326"/>
        <v>3</v>
      </c>
      <c r="AS959">
        <f t="shared" si="327"/>
        <v>13</v>
      </c>
      <c r="AT959">
        <f t="shared" si="339"/>
        <v>7</v>
      </c>
      <c r="AU959">
        <f t="shared" si="340"/>
        <v>7</v>
      </c>
      <c r="AV959">
        <f t="shared" si="341"/>
        <v>13</v>
      </c>
      <c r="AW959">
        <f t="shared" si="342"/>
        <v>12</v>
      </c>
      <c r="AX959">
        <f t="shared" si="343"/>
        <v>3</v>
      </c>
      <c r="AY959">
        <f t="shared" si="344"/>
        <v>13</v>
      </c>
      <c r="AZ959">
        <f t="shared" si="328"/>
        <v>7501</v>
      </c>
      <c r="BA959">
        <f t="shared" si="329"/>
        <v>750100</v>
      </c>
      <c r="BB959">
        <f t="shared" si="345"/>
        <v>0</v>
      </c>
      <c r="BC959">
        <f t="shared" si="346"/>
        <v>0</v>
      </c>
    </row>
    <row r="960" spans="1:55">
      <c r="A960">
        <v>13</v>
      </c>
      <c r="B960">
        <v>12</v>
      </c>
      <c r="C960">
        <v>4</v>
      </c>
      <c r="D960">
        <v>12</v>
      </c>
      <c r="E960">
        <v>0</v>
      </c>
      <c r="F960">
        <v>6</v>
      </c>
      <c r="G960">
        <v>1</v>
      </c>
      <c r="H960">
        <v>10</v>
      </c>
      <c r="I960">
        <v>5</v>
      </c>
      <c r="J960">
        <v>4</v>
      </c>
      <c r="K960">
        <v>1</v>
      </c>
      <c r="L960"/>
      <c r="M960"/>
      <c r="N960">
        <f t="shared" si="330"/>
        <v>13</v>
      </c>
      <c r="O960">
        <f t="shared" si="331"/>
        <v>12</v>
      </c>
      <c r="P960">
        <f t="shared" si="332"/>
        <v>4</v>
      </c>
      <c r="Q960">
        <f t="shared" si="333"/>
        <v>12</v>
      </c>
      <c r="R960">
        <f t="shared" si="334"/>
        <v>6</v>
      </c>
      <c r="S960">
        <f t="shared" si="335"/>
        <v>1</v>
      </c>
      <c r="T960">
        <f t="shared" si="335"/>
        <v>10</v>
      </c>
      <c r="U960">
        <f t="shared" si="336"/>
        <v>5</v>
      </c>
      <c r="V960">
        <f t="shared" si="337"/>
        <v>4</v>
      </c>
      <c r="W960">
        <f t="shared" si="338"/>
        <v>8501</v>
      </c>
      <c r="AP960">
        <f t="shared" si="324"/>
        <v>13</v>
      </c>
      <c r="AQ960">
        <f t="shared" si="325"/>
        <v>12</v>
      </c>
      <c r="AR960">
        <f t="shared" si="326"/>
        <v>4</v>
      </c>
      <c r="AS960">
        <f t="shared" si="327"/>
        <v>12</v>
      </c>
      <c r="AT960">
        <f t="shared" si="339"/>
        <v>9</v>
      </c>
      <c r="AU960">
        <f t="shared" si="340"/>
        <v>4</v>
      </c>
      <c r="AV960">
        <f t="shared" si="341"/>
        <v>13</v>
      </c>
      <c r="AW960">
        <f t="shared" si="342"/>
        <v>12</v>
      </c>
      <c r="AX960">
        <f t="shared" si="343"/>
        <v>4</v>
      </c>
      <c r="AY960">
        <f t="shared" si="344"/>
        <v>12</v>
      </c>
      <c r="AZ960">
        <f t="shared" si="328"/>
        <v>9701</v>
      </c>
      <c r="BA960">
        <f t="shared" si="329"/>
        <v>970100</v>
      </c>
      <c r="BB960">
        <f t="shared" si="345"/>
        <v>0</v>
      </c>
      <c r="BC960">
        <f t="shared" si="346"/>
        <v>0</v>
      </c>
    </row>
    <row r="961" spans="1:55">
      <c r="A961">
        <v>13</v>
      </c>
      <c r="B961">
        <v>12</v>
      </c>
      <c r="C961">
        <v>5</v>
      </c>
      <c r="D961">
        <v>0</v>
      </c>
      <c r="E961">
        <v>22</v>
      </c>
      <c r="F961">
        <v>2</v>
      </c>
      <c r="G961">
        <v>13</v>
      </c>
      <c r="H961">
        <v>14</v>
      </c>
      <c r="I961">
        <v>3</v>
      </c>
      <c r="J961">
        <v>0</v>
      </c>
      <c r="K961">
        <v>3</v>
      </c>
      <c r="L961"/>
      <c r="M961"/>
      <c r="N961">
        <f t="shared" si="330"/>
        <v>13</v>
      </c>
      <c r="O961">
        <f t="shared" si="331"/>
        <v>12</v>
      </c>
      <c r="P961">
        <f t="shared" si="332"/>
        <v>5</v>
      </c>
      <c r="Q961">
        <f t="shared" si="333"/>
        <v>22</v>
      </c>
      <c r="R961">
        <f t="shared" si="334"/>
        <v>2</v>
      </c>
      <c r="S961">
        <f t="shared" si="335"/>
        <v>13</v>
      </c>
      <c r="T961">
        <f t="shared" si="335"/>
        <v>14</v>
      </c>
      <c r="U961">
        <f t="shared" si="336"/>
        <v>3</v>
      </c>
      <c r="V961">
        <f t="shared" si="337"/>
        <v>0</v>
      </c>
      <c r="W961">
        <f t="shared" si="338"/>
        <v>3303</v>
      </c>
      <c r="AP961">
        <f t="shared" si="324"/>
        <v>13</v>
      </c>
      <c r="AQ961">
        <f t="shared" si="325"/>
        <v>12</v>
      </c>
      <c r="AR961">
        <f t="shared" si="326"/>
        <v>5</v>
      </c>
      <c r="AS961">
        <f t="shared" si="327"/>
        <v>0</v>
      </c>
      <c r="AT961">
        <f t="shared" si="339"/>
        <v>22</v>
      </c>
      <c r="AU961">
        <f t="shared" si="340"/>
        <v>0</v>
      </c>
      <c r="AV961">
        <f t="shared" si="341"/>
        <v>13</v>
      </c>
      <c r="AW961">
        <f t="shared" si="342"/>
        <v>12</v>
      </c>
      <c r="AX961">
        <f t="shared" si="343"/>
        <v>5</v>
      </c>
      <c r="AY961">
        <f t="shared" si="344"/>
        <v>22</v>
      </c>
      <c r="AZ961">
        <f t="shared" si="328"/>
        <v>3303</v>
      </c>
      <c r="BA961">
        <f t="shared" si="329"/>
        <v>330300</v>
      </c>
      <c r="BB961">
        <f t="shared" si="345"/>
        <v>0</v>
      </c>
      <c r="BC961">
        <f t="shared" si="346"/>
        <v>0</v>
      </c>
    </row>
    <row r="962" spans="1:55">
      <c r="A962">
        <v>13</v>
      </c>
      <c r="B962">
        <v>13</v>
      </c>
      <c r="C962">
        <v>1</v>
      </c>
      <c r="D962">
        <v>5</v>
      </c>
      <c r="E962">
        <v>0</v>
      </c>
      <c r="F962">
        <v>7</v>
      </c>
      <c r="G962">
        <v>10</v>
      </c>
      <c r="H962">
        <v>7</v>
      </c>
      <c r="I962">
        <v>3</v>
      </c>
      <c r="J962">
        <v>3</v>
      </c>
      <c r="K962">
        <v>3</v>
      </c>
      <c r="L962"/>
      <c r="M962"/>
      <c r="N962">
        <f t="shared" si="330"/>
        <v>13</v>
      </c>
      <c r="O962">
        <f t="shared" si="331"/>
        <v>13</v>
      </c>
      <c r="P962">
        <f t="shared" si="332"/>
        <v>1</v>
      </c>
      <c r="Q962">
        <f t="shared" si="333"/>
        <v>5</v>
      </c>
      <c r="R962">
        <f t="shared" si="334"/>
        <v>7</v>
      </c>
      <c r="S962">
        <f t="shared" si="335"/>
        <v>10</v>
      </c>
      <c r="T962">
        <f t="shared" si="335"/>
        <v>7</v>
      </c>
      <c r="U962">
        <f t="shared" si="336"/>
        <v>3</v>
      </c>
      <c r="V962">
        <f t="shared" si="337"/>
        <v>3</v>
      </c>
      <c r="W962">
        <f t="shared" si="338"/>
        <v>9303</v>
      </c>
      <c r="AP962">
        <f t="shared" ref="AP962:AP1025" si="347">A962</f>
        <v>13</v>
      </c>
      <c r="AQ962">
        <f t="shared" ref="AQ962:AQ1025" si="348">B962</f>
        <v>13</v>
      </c>
      <c r="AR962">
        <f t="shared" ref="AR962:AR1025" si="349">C962</f>
        <v>1</v>
      </c>
      <c r="AS962">
        <f t="shared" ref="AS962:AS1025" si="350">D962</f>
        <v>5</v>
      </c>
      <c r="AT962">
        <f t="shared" si="339"/>
        <v>10</v>
      </c>
      <c r="AU962">
        <f t="shared" si="340"/>
        <v>3</v>
      </c>
      <c r="AV962">
        <f t="shared" si="341"/>
        <v>13</v>
      </c>
      <c r="AW962">
        <f t="shared" si="342"/>
        <v>13</v>
      </c>
      <c r="AX962">
        <f t="shared" si="343"/>
        <v>1</v>
      </c>
      <c r="AY962">
        <f t="shared" si="344"/>
        <v>5</v>
      </c>
      <c r="AZ962">
        <f t="shared" ref="AZ962:AZ1025" si="351">$AS962*100+MAX(R962:Y962)</f>
        <v>9803</v>
      </c>
      <c r="BA962">
        <f t="shared" ref="BA962:BA1025" si="352">AZ962*100+MAX(Z962:AG962)</f>
        <v>980300</v>
      </c>
      <c r="BB962">
        <f t="shared" si="345"/>
        <v>0</v>
      </c>
      <c r="BC962">
        <f t="shared" si="346"/>
        <v>0</v>
      </c>
    </row>
    <row r="963" spans="1:55">
      <c r="A963">
        <v>13</v>
      </c>
      <c r="B963">
        <v>13</v>
      </c>
      <c r="C963">
        <v>2</v>
      </c>
      <c r="D963">
        <v>11</v>
      </c>
      <c r="E963">
        <v>0</v>
      </c>
      <c r="F963">
        <v>6</v>
      </c>
      <c r="G963">
        <v>9</v>
      </c>
      <c r="H963">
        <v>3</v>
      </c>
      <c r="I963">
        <v>1</v>
      </c>
      <c r="J963">
        <v>8</v>
      </c>
      <c r="K963">
        <v>1</v>
      </c>
      <c r="L963"/>
      <c r="M963"/>
      <c r="N963">
        <f t="shared" ref="N963:N1026" si="353">A963</f>
        <v>13</v>
      </c>
      <c r="O963">
        <f t="shared" ref="O963:O1026" si="354">B963</f>
        <v>13</v>
      </c>
      <c r="P963">
        <f t="shared" ref="P963:P1026" si="355">C963</f>
        <v>2</v>
      </c>
      <c r="Q963">
        <f t="shared" ref="Q963:Q1026" si="356">IF(E963&gt;0,E963,D963)</f>
        <v>11</v>
      </c>
      <c r="R963">
        <f t="shared" ref="R963:R1026" si="357">F963</f>
        <v>6</v>
      </c>
      <c r="S963">
        <f t="shared" ref="S963:T1026" si="358">G963</f>
        <v>9</v>
      </c>
      <c r="T963">
        <f t="shared" si="358"/>
        <v>3</v>
      </c>
      <c r="U963">
        <f t="shared" ref="U963:U1026" si="359">I963</f>
        <v>1</v>
      </c>
      <c r="V963">
        <f t="shared" ref="V963:V1026" si="360">J963</f>
        <v>8</v>
      </c>
      <c r="W963">
        <f t="shared" ref="W963:W1026" si="361">IF(OR(R963=1,AND(R963=2,Q963=21)),R963*1000+U963*100+K963,IF(AND(R963=2,Q963=22),(R963+1)*1000+U963*100+K963,(R963+2)*1000+U963*100+K963))</f>
        <v>8101</v>
      </c>
      <c r="AP963">
        <f t="shared" si="347"/>
        <v>13</v>
      </c>
      <c r="AQ963">
        <f t="shared" si="348"/>
        <v>13</v>
      </c>
      <c r="AR963">
        <f t="shared" si="349"/>
        <v>2</v>
      </c>
      <c r="AS963">
        <f t="shared" si="350"/>
        <v>11</v>
      </c>
      <c r="AT963">
        <f t="shared" ref="AT963:AT1026" si="362">IF(E963&gt;0,E963,IF(F963&gt;0,F963+3,IF(G963&gt;0,G963+5,IF(H963&gt;0,H963+7,I963+10))))</f>
        <v>9</v>
      </c>
      <c r="AU963">
        <f t="shared" ref="AU963:AU1026" si="363">IF(AS963&gt;4,IF(J963&gt;0,J963,IF(K963&gt;0,K963+3,IF(L963&gt;0,L963+5,M963+7))),0)</f>
        <v>8</v>
      </c>
      <c r="AV963">
        <f t="shared" ref="AV963:AV1026" si="364">N963</f>
        <v>13</v>
      </c>
      <c r="AW963">
        <f t="shared" ref="AW963:AW1026" si="365">O963</f>
        <v>13</v>
      </c>
      <c r="AX963">
        <f t="shared" ref="AX963:AX1026" si="366">P963</f>
        <v>2</v>
      </c>
      <c r="AY963">
        <f t="shared" ref="AY963:AY1026" si="367">IF(Q963=0,6,Q963)</f>
        <v>11</v>
      </c>
      <c r="AZ963">
        <f t="shared" si="351"/>
        <v>9201</v>
      </c>
      <c r="BA963">
        <f t="shared" si="352"/>
        <v>920100</v>
      </c>
      <c r="BB963">
        <f t="shared" ref="BB963:BB1026" si="368">AH963</f>
        <v>0</v>
      </c>
      <c r="BC963">
        <f t="shared" ref="BC963:BC1026" si="369">AI963</f>
        <v>0</v>
      </c>
    </row>
    <row r="964" spans="1:55">
      <c r="A964">
        <v>13</v>
      </c>
      <c r="B964">
        <v>13</v>
      </c>
      <c r="C964">
        <v>3</v>
      </c>
      <c r="D964">
        <v>3</v>
      </c>
      <c r="E964">
        <v>0</v>
      </c>
      <c r="F964">
        <v>3</v>
      </c>
      <c r="G964">
        <v>11</v>
      </c>
      <c r="H964">
        <v>11</v>
      </c>
      <c r="I964">
        <v>5</v>
      </c>
      <c r="J964">
        <v>7</v>
      </c>
      <c r="K964">
        <v>2</v>
      </c>
      <c r="L964"/>
      <c r="M964"/>
      <c r="N964">
        <f t="shared" si="353"/>
        <v>13</v>
      </c>
      <c r="O964">
        <f t="shared" si="354"/>
        <v>13</v>
      </c>
      <c r="P964">
        <f t="shared" si="355"/>
        <v>3</v>
      </c>
      <c r="Q964">
        <f t="shared" si="356"/>
        <v>3</v>
      </c>
      <c r="R964">
        <f t="shared" si="357"/>
        <v>3</v>
      </c>
      <c r="S964">
        <f t="shared" si="358"/>
        <v>11</v>
      </c>
      <c r="T964">
        <f t="shared" si="358"/>
        <v>11</v>
      </c>
      <c r="U964">
        <f t="shared" si="359"/>
        <v>5</v>
      </c>
      <c r="V964">
        <f t="shared" si="360"/>
        <v>7</v>
      </c>
      <c r="W964">
        <f t="shared" si="361"/>
        <v>5502</v>
      </c>
      <c r="AP964">
        <f t="shared" si="347"/>
        <v>13</v>
      </c>
      <c r="AQ964">
        <f t="shared" si="348"/>
        <v>13</v>
      </c>
      <c r="AR964">
        <f t="shared" si="349"/>
        <v>3</v>
      </c>
      <c r="AS964">
        <f t="shared" si="350"/>
        <v>3</v>
      </c>
      <c r="AT964">
        <f t="shared" si="362"/>
        <v>6</v>
      </c>
      <c r="AU964">
        <f t="shared" si="363"/>
        <v>0</v>
      </c>
      <c r="AV964">
        <f t="shared" si="364"/>
        <v>13</v>
      </c>
      <c r="AW964">
        <f t="shared" si="365"/>
        <v>13</v>
      </c>
      <c r="AX964">
        <f t="shared" si="366"/>
        <v>3</v>
      </c>
      <c r="AY964">
        <f t="shared" si="367"/>
        <v>3</v>
      </c>
      <c r="AZ964">
        <f t="shared" si="351"/>
        <v>5802</v>
      </c>
      <c r="BA964">
        <f t="shared" si="352"/>
        <v>580200</v>
      </c>
      <c r="BB964">
        <f t="shared" si="368"/>
        <v>0</v>
      </c>
      <c r="BC964">
        <f t="shared" si="369"/>
        <v>0</v>
      </c>
    </row>
    <row r="965" spans="1:55">
      <c r="A965">
        <v>13</v>
      </c>
      <c r="B965">
        <v>13</v>
      </c>
      <c r="C965">
        <v>4</v>
      </c>
      <c r="D965">
        <v>10</v>
      </c>
      <c r="E965">
        <v>0</v>
      </c>
      <c r="F965">
        <v>1</v>
      </c>
      <c r="G965">
        <v>4</v>
      </c>
      <c r="H965">
        <v>4</v>
      </c>
      <c r="I965">
        <v>2</v>
      </c>
      <c r="J965">
        <v>0</v>
      </c>
      <c r="K965">
        <v>3</v>
      </c>
      <c r="L965"/>
      <c r="M965"/>
      <c r="N965">
        <f t="shared" si="353"/>
        <v>13</v>
      </c>
      <c r="O965">
        <f t="shared" si="354"/>
        <v>13</v>
      </c>
      <c r="P965">
        <f t="shared" si="355"/>
        <v>4</v>
      </c>
      <c r="Q965">
        <f t="shared" si="356"/>
        <v>10</v>
      </c>
      <c r="R965">
        <f t="shared" si="357"/>
        <v>1</v>
      </c>
      <c r="S965">
        <f t="shared" si="358"/>
        <v>4</v>
      </c>
      <c r="T965">
        <f t="shared" si="358"/>
        <v>4</v>
      </c>
      <c r="U965">
        <f t="shared" si="359"/>
        <v>2</v>
      </c>
      <c r="V965">
        <f t="shared" si="360"/>
        <v>0</v>
      </c>
      <c r="W965">
        <f t="shared" si="361"/>
        <v>1203</v>
      </c>
      <c r="AP965">
        <f t="shared" si="347"/>
        <v>13</v>
      </c>
      <c r="AQ965">
        <f t="shared" si="348"/>
        <v>13</v>
      </c>
      <c r="AR965">
        <f t="shared" si="349"/>
        <v>4</v>
      </c>
      <c r="AS965">
        <f t="shared" si="350"/>
        <v>10</v>
      </c>
      <c r="AT965">
        <f t="shared" si="362"/>
        <v>4</v>
      </c>
      <c r="AU965">
        <f t="shared" si="363"/>
        <v>6</v>
      </c>
      <c r="AV965">
        <f t="shared" si="364"/>
        <v>13</v>
      </c>
      <c r="AW965">
        <f t="shared" si="365"/>
        <v>13</v>
      </c>
      <c r="AX965">
        <f t="shared" si="366"/>
        <v>4</v>
      </c>
      <c r="AY965">
        <f t="shared" si="367"/>
        <v>10</v>
      </c>
      <c r="AZ965">
        <f t="shared" si="351"/>
        <v>2203</v>
      </c>
      <c r="BA965">
        <f t="shared" si="352"/>
        <v>220300</v>
      </c>
      <c r="BB965">
        <f t="shared" si="368"/>
        <v>0</v>
      </c>
      <c r="BC965">
        <f t="shared" si="369"/>
        <v>0</v>
      </c>
    </row>
    <row r="966" spans="1:55">
      <c r="A966">
        <v>13</v>
      </c>
      <c r="B966">
        <v>13</v>
      </c>
      <c r="C966">
        <v>5</v>
      </c>
      <c r="D966">
        <v>9</v>
      </c>
      <c r="E966">
        <v>0</v>
      </c>
      <c r="F966">
        <v>5</v>
      </c>
      <c r="G966">
        <v>3</v>
      </c>
      <c r="H966">
        <v>13</v>
      </c>
      <c r="I966">
        <v>4</v>
      </c>
      <c r="J966">
        <v>1</v>
      </c>
      <c r="K966">
        <v>2</v>
      </c>
      <c r="L966"/>
      <c r="M966"/>
      <c r="N966">
        <f t="shared" si="353"/>
        <v>13</v>
      </c>
      <c r="O966">
        <f t="shared" si="354"/>
        <v>13</v>
      </c>
      <c r="P966">
        <f t="shared" si="355"/>
        <v>5</v>
      </c>
      <c r="Q966">
        <f t="shared" si="356"/>
        <v>9</v>
      </c>
      <c r="R966">
        <f t="shared" si="357"/>
        <v>5</v>
      </c>
      <c r="S966">
        <f t="shared" si="358"/>
        <v>3</v>
      </c>
      <c r="T966">
        <f t="shared" si="358"/>
        <v>13</v>
      </c>
      <c r="U966">
        <f t="shared" si="359"/>
        <v>4</v>
      </c>
      <c r="V966">
        <f t="shared" si="360"/>
        <v>1</v>
      </c>
      <c r="W966">
        <f t="shared" si="361"/>
        <v>7402</v>
      </c>
      <c r="AP966">
        <f t="shared" si="347"/>
        <v>13</v>
      </c>
      <c r="AQ966">
        <f t="shared" si="348"/>
        <v>13</v>
      </c>
      <c r="AR966">
        <f t="shared" si="349"/>
        <v>5</v>
      </c>
      <c r="AS966">
        <f t="shared" si="350"/>
        <v>9</v>
      </c>
      <c r="AT966">
        <f t="shared" si="362"/>
        <v>8</v>
      </c>
      <c r="AU966">
        <f t="shared" si="363"/>
        <v>1</v>
      </c>
      <c r="AV966">
        <f t="shared" si="364"/>
        <v>13</v>
      </c>
      <c r="AW966">
        <f t="shared" si="365"/>
        <v>13</v>
      </c>
      <c r="AX966">
        <f t="shared" si="366"/>
        <v>5</v>
      </c>
      <c r="AY966">
        <f t="shared" si="367"/>
        <v>9</v>
      </c>
      <c r="AZ966">
        <f t="shared" si="351"/>
        <v>8302</v>
      </c>
      <c r="BA966">
        <f t="shared" si="352"/>
        <v>830200</v>
      </c>
      <c r="BB966">
        <f t="shared" si="368"/>
        <v>0</v>
      </c>
      <c r="BC966">
        <f t="shared" si="369"/>
        <v>0</v>
      </c>
    </row>
    <row r="967" spans="1:55">
      <c r="A967">
        <v>13</v>
      </c>
      <c r="B967">
        <v>14</v>
      </c>
      <c r="C967">
        <v>1</v>
      </c>
      <c r="D967">
        <v>17</v>
      </c>
      <c r="E967">
        <v>0</v>
      </c>
      <c r="F967">
        <v>6</v>
      </c>
      <c r="G967">
        <v>13</v>
      </c>
      <c r="H967">
        <v>11</v>
      </c>
      <c r="I967">
        <v>3</v>
      </c>
      <c r="J967">
        <v>5</v>
      </c>
      <c r="K967">
        <v>2</v>
      </c>
      <c r="L967"/>
      <c r="M967"/>
      <c r="N967">
        <f t="shared" si="353"/>
        <v>13</v>
      </c>
      <c r="O967">
        <f t="shared" si="354"/>
        <v>14</v>
      </c>
      <c r="P967">
        <f t="shared" si="355"/>
        <v>1</v>
      </c>
      <c r="Q967">
        <f t="shared" si="356"/>
        <v>17</v>
      </c>
      <c r="R967">
        <f t="shared" si="357"/>
        <v>6</v>
      </c>
      <c r="S967">
        <f t="shared" si="358"/>
        <v>13</v>
      </c>
      <c r="T967">
        <f t="shared" si="358"/>
        <v>11</v>
      </c>
      <c r="U967">
        <f t="shared" si="359"/>
        <v>3</v>
      </c>
      <c r="V967">
        <f t="shared" si="360"/>
        <v>5</v>
      </c>
      <c r="W967">
        <f t="shared" si="361"/>
        <v>8302</v>
      </c>
      <c r="AP967">
        <f t="shared" si="347"/>
        <v>13</v>
      </c>
      <c r="AQ967">
        <f t="shared" si="348"/>
        <v>14</v>
      </c>
      <c r="AR967">
        <f t="shared" si="349"/>
        <v>1</v>
      </c>
      <c r="AS967">
        <f t="shared" si="350"/>
        <v>17</v>
      </c>
      <c r="AT967">
        <f t="shared" si="362"/>
        <v>9</v>
      </c>
      <c r="AU967">
        <f t="shared" si="363"/>
        <v>5</v>
      </c>
      <c r="AV967">
        <f t="shared" si="364"/>
        <v>13</v>
      </c>
      <c r="AW967">
        <f t="shared" si="365"/>
        <v>14</v>
      </c>
      <c r="AX967">
        <f t="shared" si="366"/>
        <v>1</v>
      </c>
      <c r="AY967">
        <f t="shared" si="367"/>
        <v>17</v>
      </c>
      <c r="AZ967">
        <f t="shared" si="351"/>
        <v>10002</v>
      </c>
      <c r="BA967">
        <f t="shared" si="352"/>
        <v>1000200</v>
      </c>
      <c r="BB967">
        <f t="shared" si="368"/>
        <v>0</v>
      </c>
      <c r="BC967">
        <f t="shared" si="369"/>
        <v>0</v>
      </c>
    </row>
    <row r="968" spans="1:55">
      <c r="A968">
        <v>13</v>
      </c>
      <c r="B968">
        <v>14</v>
      </c>
      <c r="C968">
        <v>2</v>
      </c>
      <c r="D968">
        <v>0</v>
      </c>
      <c r="E968">
        <v>18</v>
      </c>
      <c r="F968">
        <v>2</v>
      </c>
      <c r="G968">
        <v>12</v>
      </c>
      <c r="H968">
        <v>3</v>
      </c>
      <c r="I968">
        <v>4</v>
      </c>
      <c r="J968">
        <v>0</v>
      </c>
      <c r="K968">
        <v>1</v>
      </c>
      <c r="L968"/>
      <c r="M968"/>
      <c r="N968">
        <f t="shared" si="353"/>
        <v>13</v>
      </c>
      <c r="O968">
        <f t="shared" si="354"/>
        <v>14</v>
      </c>
      <c r="P968">
        <f t="shared" si="355"/>
        <v>2</v>
      </c>
      <c r="Q968">
        <f t="shared" si="356"/>
        <v>18</v>
      </c>
      <c r="R968">
        <f t="shared" si="357"/>
        <v>2</v>
      </c>
      <c r="S968">
        <f t="shared" si="358"/>
        <v>12</v>
      </c>
      <c r="T968">
        <f t="shared" si="358"/>
        <v>3</v>
      </c>
      <c r="U968">
        <f t="shared" si="359"/>
        <v>4</v>
      </c>
      <c r="V968">
        <f t="shared" si="360"/>
        <v>0</v>
      </c>
      <c r="W968">
        <f t="shared" si="361"/>
        <v>4401</v>
      </c>
      <c r="AP968">
        <f t="shared" si="347"/>
        <v>13</v>
      </c>
      <c r="AQ968">
        <f t="shared" si="348"/>
        <v>14</v>
      </c>
      <c r="AR968">
        <f t="shared" si="349"/>
        <v>2</v>
      </c>
      <c r="AS968">
        <f t="shared" si="350"/>
        <v>0</v>
      </c>
      <c r="AT968">
        <f t="shared" si="362"/>
        <v>18</v>
      </c>
      <c r="AU968">
        <f t="shared" si="363"/>
        <v>0</v>
      </c>
      <c r="AV968">
        <f t="shared" si="364"/>
        <v>13</v>
      </c>
      <c r="AW968">
        <f t="shared" si="365"/>
        <v>14</v>
      </c>
      <c r="AX968">
        <f t="shared" si="366"/>
        <v>2</v>
      </c>
      <c r="AY968">
        <f t="shared" si="367"/>
        <v>18</v>
      </c>
      <c r="AZ968">
        <f t="shared" si="351"/>
        <v>4401</v>
      </c>
      <c r="BA968">
        <f t="shared" si="352"/>
        <v>440100</v>
      </c>
      <c r="BB968">
        <f t="shared" si="368"/>
        <v>0</v>
      </c>
      <c r="BC968">
        <f t="shared" si="369"/>
        <v>0</v>
      </c>
    </row>
    <row r="969" spans="1:55">
      <c r="A969">
        <v>13</v>
      </c>
      <c r="B969">
        <v>14</v>
      </c>
      <c r="C969">
        <v>3</v>
      </c>
      <c r="D969">
        <v>6</v>
      </c>
      <c r="E969">
        <v>0</v>
      </c>
      <c r="F969">
        <v>4</v>
      </c>
      <c r="G969">
        <v>8</v>
      </c>
      <c r="H969">
        <v>2</v>
      </c>
      <c r="I969">
        <v>4</v>
      </c>
      <c r="J969">
        <v>6</v>
      </c>
      <c r="K969">
        <v>2</v>
      </c>
      <c r="L969"/>
      <c r="M969"/>
      <c r="N969">
        <f t="shared" si="353"/>
        <v>13</v>
      </c>
      <c r="O969">
        <f t="shared" si="354"/>
        <v>14</v>
      </c>
      <c r="P969">
        <f t="shared" si="355"/>
        <v>3</v>
      </c>
      <c r="Q969">
        <f t="shared" si="356"/>
        <v>6</v>
      </c>
      <c r="R969">
        <f t="shared" si="357"/>
        <v>4</v>
      </c>
      <c r="S969">
        <f t="shared" si="358"/>
        <v>8</v>
      </c>
      <c r="T969">
        <f t="shared" si="358"/>
        <v>2</v>
      </c>
      <c r="U969">
        <f t="shared" si="359"/>
        <v>4</v>
      </c>
      <c r="V969">
        <f t="shared" si="360"/>
        <v>6</v>
      </c>
      <c r="W969">
        <f t="shared" si="361"/>
        <v>6402</v>
      </c>
      <c r="AP969">
        <f t="shared" si="347"/>
        <v>13</v>
      </c>
      <c r="AQ969">
        <f t="shared" si="348"/>
        <v>14</v>
      </c>
      <c r="AR969">
        <f t="shared" si="349"/>
        <v>3</v>
      </c>
      <c r="AS969">
        <f t="shared" si="350"/>
        <v>6</v>
      </c>
      <c r="AT969">
        <f t="shared" si="362"/>
        <v>7</v>
      </c>
      <c r="AU969">
        <f t="shared" si="363"/>
        <v>6</v>
      </c>
      <c r="AV969">
        <f t="shared" si="364"/>
        <v>13</v>
      </c>
      <c r="AW969">
        <f t="shared" si="365"/>
        <v>14</v>
      </c>
      <c r="AX969">
        <f t="shared" si="366"/>
        <v>3</v>
      </c>
      <c r="AY969">
        <f t="shared" si="367"/>
        <v>6</v>
      </c>
      <c r="AZ969">
        <f t="shared" si="351"/>
        <v>7002</v>
      </c>
      <c r="BA969">
        <f t="shared" si="352"/>
        <v>700200</v>
      </c>
      <c r="BB969">
        <f t="shared" si="368"/>
        <v>0</v>
      </c>
      <c r="BC969">
        <f t="shared" si="369"/>
        <v>0</v>
      </c>
    </row>
    <row r="970" spans="1:55">
      <c r="A970">
        <v>13</v>
      </c>
      <c r="B970">
        <v>14</v>
      </c>
      <c r="C970">
        <v>4</v>
      </c>
      <c r="D970">
        <v>19</v>
      </c>
      <c r="E970">
        <v>0</v>
      </c>
      <c r="F970">
        <v>3</v>
      </c>
      <c r="G970">
        <v>6</v>
      </c>
      <c r="H970">
        <v>4</v>
      </c>
      <c r="I970">
        <v>5</v>
      </c>
      <c r="J970">
        <v>4</v>
      </c>
      <c r="K970">
        <v>1</v>
      </c>
      <c r="L970"/>
      <c r="M970"/>
      <c r="N970">
        <f t="shared" si="353"/>
        <v>13</v>
      </c>
      <c r="O970">
        <f t="shared" si="354"/>
        <v>14</v>
      </c>
      <c r="P970">
        <f t="shared" si="355"/>
        <v>4</v>
      </c>
      <c r="Q970">
        <f t="shared" si="356"/>
        <v>19</v>
      </c>
      <c r="R970">
        <f t="shared" si="357"/>
        <v>3</v>
      </c>
      <c r="S970">
        <f t="shared" si="358"/>
        <v>6</v>
      </c>
      <c r="T970">
        <f t="shared" si="358"/>
        <v>4</v>
      </c>
      <c r="U970">
        <f t="shared" si="359"/>
        <v>5</v>
      </c>
      <c r="V970">
        <f t="shared" si="360"/>
        <v>4</v>
      </c>
      <c r="W970">
        <f t="shared" si="361"/>
        <v>5501</v>
      </c>
      <c r="AP970">
        <f t="shared" si="347"/>
        <v>13</v>
      </c>
      <c r="AQ970">
        <f t="shared" si="348"/>
        <v>14</v>
      </c>
      <c r="AR970">
        <f t="shared" si="349"/>
        <v>4</v>
      </c>
      <c r="AS970">
        <f t="shared" si="350"/>
        <v>19</v>
      </c>
      <c r="AT970">
        <f t="shared" si="362"/>
        <v>6</v>
      </c>
      <c r="AU970">
        <f t="shared" si="363"/>
        <v>4</v>
      </c>
      <c r="AV970">
        <f t="shared" si="364"/>
        <v>13</v>
      </c>
      <c r="AW970">
        <f t="shared" si="365"/>
        <v>14</v>
      </c>
      <c r="AX970">
        <f t="shared" si="366"/>
        <v>4</v>
      </c>
      <c r="AY970">
        <f t="shared" si="367"/>
        <v>19</v>
      </c>
      <c r="AZ970">
        <f t="shared" si="351"/>
        <v>7401</v>
      </c>
      <c r="BA970">
        <f t="shared" si="352"/>
        <v>740100</v>
      </c>
      <c r="BB970">
        <f t="shared" si="368"/>
        <v>0</v>
      </c>
      <c r="BC970">
        <f t="shared" si="369"/>
        <v>0</v>
      </c>
    </row>
    <row r="971" spans="1:55">
      <c r="A971">
        <v>13</v>
      </c>
      <c r="B971">
        <v>14</v>
      </c>
      <c r="C971">
        <v>5</v>
      </c>
      <c r="D971">
        <v>8</v>
      </c>
      <c r="E971">
        <v>0</v>
      </c>
      <c r="F971">
        <v>1</v>
      </c>
      <c r="G971">
        <v>1</v>
      </c>
      <c r="H971">
        <v>6</v>
      </c>
      <c r="I971">
        <v>1</v>
      </c>
      <c r="J971">
        <v>0</v>
      </c>
      <c r="K971">
        <v>3</v>
      </c>
      <c r="L971"/>
      <c r="M971"/>
      <c r="N971">
        <f t="shared" si="353"/>
        <v>13</v>
      </c>
      <c r="O971">
        <f t="shared" si="354"/>
        <v>14</v>
      </c>
      <c r="P971">
        <f t="shared" si="355"/>
        <v>5</v>
      </c>
      <c r="Q971">
        <f t="shared" si="356"/>
        <v>8</v>
      </c>
      <c r="R971">
        <f t="shared" si="357"/>
        <v>1</v>
      </c>
      <c r="S971">
        <f t="shared" si="358"/>
        <v>1</v>
      </c>
      <c r="T971">
        <f t="shared" si="358"/>
        <v>6</v>
      </c>
      <c r="U971">
        <f t="shared" si="359"/>
        <v>1</v>
      </c>
      <c r="V971">
        <f t="shared" si="360"/>
        <v>0</v>
      </c>
      <c r="W971">
        <f t="shared" si="361"/>
        <v>1103</v>
      </c>
      <c r="AP971">
        <f t="shared" si="347"/>
        <v>13</v>
      </c>
      <c r="AQ971">
        <f t="shared" si="348"/>
        <v>14</v>
      </c>
      <c r="AR971">
        <f t="shared" si="349"/>
        <v>5</v>
      </c>
      <c r="AS971">
        <f t="shared" si="350"/>
        <v>8</v>
      </c>
      <c r="AT971">
        <f t="shared" si="362"/>
        <v>4</v>
      </c>
      <c r="AU971">
        <f t="shared" si="363"/>
        <v>6</v>
      </c>
      <c r="AV971">
        <f t="shared" si="364"/>
        <v>13</v>
      </c>
      <c r="AW971">
        <f t="shared" si="365"/>
        <v>14</v>
      </c>
      <c r="AX971">
        <f t="shared" si="366"/>
        <v>5</v>
      </c>
      <c r="AY971">
        <f t="shared" si="367"/>
        <v>8</v>
      </c>
      <c r="AZ971">
        <f t="shared" si="351"/>
        <v>1903</v>
      </c>
      <c r="BA971">
        <f t="shared" si="352"/>
        <v>190300</v>
      </c>
      <c r="BB971">
        <f t="shared" si="368"/>
        <v>0</v>
      </c>
      <c r="BC971">
        <f t="shared" si="369"/>
        <v>0</v>
      </c>
    </row>
    <row r="972" spans="1:55">
      <c r="A972">
        <v>13</v>
      </c>
      <c r="B972">
        <v>15</v>
      </c>
      <c r="C972">
        <v>1</v>
      </c>
      <c r="D972">
        <v>1</v>
      </c>
      <c r="E972">
        <v>0</v>
      </c>
      <c r="F972">
        <v>7</v>
      </c>
      <c r="G972">
        <v>5</v>
      </c>
      <c r="H972">
        <v>9</v>
      </c>
      <c r="I972">
        <v>3</v>
      </c>
      <c r="J972">
        <v>6</v>
      </c>
      <c r="K972">
        <v>3</v>
      </c>
      <c r="L972"/>
      <c r="M972"/>
      <c r="N972">
        <f t="shared" si="353"/>
        <v>13</v>
      </c>
      <c r="O972">
        <f t="shared" si="354"/>
        <v>15</v>
      </c>
      <c r="P972">
        <f t="shared" si="355"/>
        <v>1</v>
      </c>
      <c r="Q972">
        <f t="shared" si="356"/>
        <v>1</v>
      </c>
      <c r="R972">
        <f t="shared" si="357"/>
        <v>7</v>
      </c>
      <c r="S972">
        <f t="shared" si="358"/>
        <v>5</v>
      </c>
      <c r="T972">
        <f t="shared" si="358"/>
        <v>9</v>
      </c>
      <c r="U972">
        <f t="shared" si="359"/>
        <v>3</v>
      </c>
      <c r="V972">
        <f t="shared" si="360"/>
        <v>6</v>
      </c>
      <c r="W972">
        <f t="shared" si="361"/>
        <v>9303</v>
      </c>
      <c r="AP972">
        <f t="shared" si="347"/>
        <v>13</v>
      </c>
      <c r="AQ972">
        <f t="shared" si="348"/>
        <v>15</v>
      </c>
      <c r="AR972">
        <f t="shared" si="349"/>
        <v>1</v>
      </c>
      <c r="AS972">
        <f t="shared" si="350"/>
        <v>1</v>
      </c>
      <c r="AT972">
        <f t="shared" si="362"/>
        <v>10</v>
      </c>
      <c r="AU972">
        <f t="shared" si="363"/>
        <v>0</v>
      </c>
      <c r="AV972">
        <f t="shared" si="364"/>
        <v>13</v>
      </c>
      <c r="AW972">
        <f t="shared" si="365"/>
        <v>15</v>
      </c>
      <c r="AX972">
        <f t="shared" si="366"/>
        <v>1</v>
      </c>
      <c r="AY972">
        <f t="shared" si="367"/>
        <v>1</v>
      </c>
      <c r="AZ972">
        <f t="shared" si="351"/>
        <v>9403</v>
      </c>
      <c r="BA972">
        <f t="shared" si="352"/>
        <v>940300</v>
      </c>
      <c r="BB972">
        <f t="shared" si="368"/>
        <v>0</v>
      </c>
      <c r="BC972">
        <f t="shared" si="369"/>
        <v>0</v>
      </c>
    </row>
    <row r="973" spans="1:55">
      <c r="A973">
        <v>13</v>
      </c>
      <c r="B973">
        <v>15</v>
      </c>
      <c r="C973">
        <v>2</v>
      </c>
      <c r="D973">
        <v>16</v>
      </c>
      <c r="E973">
        <v>0</v>
      </c>
      <c r="F973">
        <v>3</v>
      </c>
      <c r="G973">
        <v>9</v>
      </c>
      <c r="H973">
        <v>1</v>
      </c>
      <c r="I973">
        <v>5</v>
      </c>
      <c r="J973">
        <v>4</v>
      </c>
      <c r="K973">
        <v>1</v>
      </c>
      <c r="L973"/>
      <c r="M973"/>
      <c r="N973">
        <f t="shared" si="353"/>
        <v>13</v>
      </c>
      <c r="O973">
        <f t="shared" si="354"/>
        <v>15</v>
      </c>
      <c r="P973">
        <f t="shared" si="355"/>
        <v>2</v>
      </c>
      <c r="Q973">
        <f t="shared" si="356"/>
        <v>16</v>
      </c>
      <c r="R973">
        <f t="shared" si="357"/>
        <v>3</v>
      </c>
      <c r="S973">
        <f t="shared" si="358"/>
        <v>9</v>
      </c>
      <c r="T973">
        <f t="shared" si="358"/>
        <v>1</v>
      </c>
      <c r="U973">
        <f t="shared" si="359"/>
        <v>5</v>
      </c>
      <c r="V973">
        <f t="shared" si="360"/>
        <v>4</v>
      </c>
      <c r="W973">
        <f t="shared" si="361"/>
        <v>5501</v>
      </c>
      <c r="AP973">
        <f t="shared" si="347"/>
        <v>13</v>
      </c>
      <c r="AQ973">
        <f t="shared" si="348"/>
        <v>15</v>
      </c>
      <c r="AR973">
        <f t="shared" si="349"/>
        <v>2</v>
      </c>
      <c r="AS973">
        <f t="shared" si="350"/>
        <v>16</v>
      </c>
      <c r="AT973">
        <f t="shared" si="362"/>
        <v>6</v>
      </c>
      <c r="AU973">
        <f t="shared" si="363"/>
        <v>4</v>
      </c>
      <c r="AV973">
        <f t="shared" si="364"/>
        <v>13</v>
      </c>
      <c r="AW973">
        <f t="shared" si="365"/>
        <v>15</v>
      </c>
      <c r="AX973">
        <f t="shared" si="366"/>
        <v>2</v>
      </c>
      <c r="AY973">
        <f t="shared" si="367"/>
        <v>16</v>
      </c>
      <c r="AZ973">
        <f t="shared" si="351"/>
        <v>7101</v>
      </c>
      <c r="BA973">
        <f t="shared" si="352"/>
        <v>710100</v>
      </c>
      <c r="BB973">
        <f t="shared" si="368"/>
        <v>0</v>
      </c>
      <c r="BC973">
        <f t="shared" si="369"/>
        <v>0</v>
      </c>
    </row>
    <row r="974" spans="1:55">
      <c r="A974">
        <v>13</v>
      </c>
      <c r="B974">
        <v>15</v>
      </c>
      <c r="C974">
        <v>3</v>
      </c>
      <c r="D974">
        <v>12</v>
      </c>
      <c r="E974">
        <v>0</v>
      </c>
      <c r="F974">
        <v>6</v>
      </c>
      <c r="G974">
        <v>11</v>
      </c>
      <c r="H974">
        <v>16</v>
      </c>
      <c r="I974">
        <v>2</v>
      </c>
      <c r="J974">
        <v>2</v>
      </c>
      <c r="K974">
        <v>2</v>
      </c>
      <c r="L974"/>
      <c r="M974"/>
      <c r="N974">
        <f t="shared" si="353"/>
        <v>13</v>
      </c>
      <c r="O974">
        <f t="shared" si="354"/>
        <v>15</v>
      </c>
      <c r="P974">
        <f t="shared" si="355"/>
        <v>3</v>
      </c>
      <c r="Q974">
        <f t="shared" si="356"/>
        <v>12</v>
      </c>
      <c r="R974">
        <f t="shared" si="357"/>
        <v>6</v>
      </c>
      <c r="S974">
        <f t="shared" si="358"/>
        <v>11</v>
      </c>
      <c r="T974">
        <f t="shared" si="358"/>
        <v>16</v>
      </c>
      <c r="U974">
        <f t="shared" si="359"/>
        <v>2</v>
      </c>
      <c r="V974">
        <f t="shared" si="360"/>
        <v>2</v>
      </c>
      <c r="W974">
        <f t="shared" si="361"/>
        <v>8202</v>
      </c>
      <c r="AP974">
        <f t="shared" si="347"/>
        <v>13</v>
      </c>
      <c r="AQ974">
        <f t="shared" si="348"/>
        <v>15</v>
      </c>
      <c r="AR974">
        <f t="shared" si="349"/>
        <v>3</v>
      </c>
      <c r="AS974">
        <f t="shared" si="350"/>
        <v>12</v>
      </c>
      <c r="AT974">
        <f t="shared" si="362"/>
        <v>9</v>
      </c>
      <c r="AU974">
        <f t="shared" si="363"/>
        <v>2</v>
      </c>
      <c r="AV974">
        <f t="shared" si="364"/>
        <v>13</v>
      </c>
      <c r="AW974">
        <f t="shared" si="365"/>
        <v>15</v>
      </c>
      <c r="AX974">
        <f t="shared" si="366"/>
        <v>3</v>
      </c>
      <c r="AY974">
        <f t="shared" si="367"/>
        <v>12</v>
      </c>
      <c r="AZ974">
        <f t="shared" si="351"/>
        <v>9402</v>
      </c>
      <c r="BA974">
        <f t="shared" si="352"/>
        <v>940200</v>
      </c>
      <c r="BB974">
        <f t="shared" si="368"/>
        <v>0</v>
      </c>
      <c r="BC974">
        <f t="shared" si="369"/>
        <v>0</v>
      </c>
    </row>
    <row r="975" spans="1:55">
      <c r="A975">
        <v>13</v>
      </c>
      <c r="B975">
        <v>15</v>
      </c>
      <c r="C975">
        <v>4</v>
      </c>
      <c r="D975">
        <v>19</v>
      </c>
      <c r="E975">
        <v>0</v>
      </c>
      <c r="F975">
        <v>4</v>
      </c>
      <c r="G975">
        <v>2</v>
      </c>
      <c r="H975">
        <v>5</v>
      </c>
      <c r="I975">
        <v>1</v>
      </c>
      <c r="J975">
        <v>7</v>
      </c>
      <c r="K975">
        <v>3</v>
      </c>
      <c r="L975"/>
      <c r="M975"/>
      <c r="N975">
        <f t="shared" si="353"/>
        <v>13</v>
      </c>
      <c r="O975">
        <f t="shared" si="354"/>
        <v>15</v>
      </c>
      <c r="P975">
        <f t="shared" si="355"/>
        <v>4</v>
      </c>
      <c r="Q975">
        <f t="shared" si="356"/>
        <v>19</v>
      </c>
      <c r="R975">
        <f t="shared" si="357"/>
        <v>4</v>
      </c>
      <c r="S975">
        <f t="shared" si="358"/>
        <v>2</v>
      </c>
      <c r="T975">
        <f t="shared" si="358"/>
        <v>5</v>
      </c>
      <c r="U975">
        <f t="shared" si="359"/>
        <v>1</v>
      </c>
      <c r="V975">
        <f t="shared" si="360"/>
        <v>7</v>
      </c>
      <c r="W975">
        <f t="shared" si="361"/>
        <v>6103</v>
      </c>
      <c r="AP975">
        <f t="shared" si="347"/>
        <v>13</v>
      </c>
      <c r="AQ975">
        <f t="shared" si="348"/>
        <v>15</v>
      </c>
      <c r="AR975">
        <f t="shared" si="349"/>
        <v>4</v>
      </c>
      <c r="AS975">
        <f t="shared" si="350"/>
        <v>19</v>
      </c>
      <c r="AT975">
        <f t="shared" si="362"/>
        <v>7</v>
      </c>
      <c r="AU975">
        <f t="shared" si="363"/>
        <v>7</v>
      </c>
      <c r="AV975">
        <f t="shared" si="364"/>
        <v>13</v>
      </c>
      <c r="AW975">
        <f t="shared" si="365"/>
        <v>15</v>
      </c>
      <c r="AX975">
        <f t="shared" si="366"/>
        <v>4</v>
      </c>
      <c r="AY975">
        <f t="shared" si="367"/>
        <v>19</v>
      </c>
      <c r="AZ975">
        <f t="shared" si="351"/>
        <v>8003</v>
      </c>
      <c r="BA975">
        <f t="shared" si="352"/>
        <v>800300</v>
      </c>
      <c r="BB975">
        <f t="shared" si="368"/>
        <v>0</v>
      </c>
      <c r="BC975">
        <f t="shared" si="369"/>
        <v>0</v>
      </c>
    </row>
    <row r="976" spans="1:55">
      <c r="A976">
        <v>13</v>
      </c>
      <c r="B976">
        <v>15</v>
      </c>
      <c r="C976">
        <v>5</v>
      </c>
      <c r="D976">
        <v>2</v>
      </c>
      <c r="E976">
        <v>0</v>
      </c>
      <c r="F976">
        <v>5</v>
      </c>
      <c r="G976">
        <v>7</v>
      </c>
      <c r="H976">
        <v>12</v>
      </c>
      <c r="I976">
        <v>2</v>
      </c>
      <c r="J976">
        <v>8</v>
      </c>
      <c r="K976">
        <v>2</v>
      </c>
      <c r="L976"/>
      <c r="M976"/>
      <c r="N976">
        <f t="shared" si="353"/>
        <v>13</v>
      </c>
      <c r="O976">
        <f t="shared" si="354"/>
        <v>15</v>
      </c>
      <c r="P976">
        <f t="shared" si="355"/>
        <v>5</v>
      </c>
      <c r="Q976">
        <f t="shared" si="356"/>
        <v>2</v>
      </c>
      <c r="R976">
        <f t="shared" si="357"/>
        <v>5</v>
      </c>
      <c r="S976">
        <f t="shared" si="358"/>
        <v>7</v>
      </c>
      <c r="T976">
        <f t="shared" si="358"/>
        <v>12</v>
      </c>
      <c r="U976">
        <f t="shared" si="359"/>
        <v>2</v>
      </c>
      <c r="V976">
        <f t="shared" si="360"/>
        <v>8</v>
      </c>
      <c r="W976">
        <f t="shared" si="361"/>
        <v>7202</v>
      </c>
      <c r="AP976">
        <f t="shared" si="347"/>
        <v>13</v>
      </c>
      <c r="AQ976">
        <f t="shared" si="348"/>
        <v>15</v>
      </c>
      <c r="AR976">
        <f t="shared" si="349"/>
        <v>5</v>
      </c>
      <c r="AS976">
        <f t="shared" si="350"/>
        <v>2</v>
      </c>
      <c r="AT976">
        <f t="shared" si="362"/>
        <v>8</v>
      </c>
      <c r="AU976">
        <f t="shared" si="363"/>
        <v>0</v>
      </c>
      <c r="AV976">
        <f t="shared" si="364"/>
        <v>13</v>
      </c>
      <c r="AW976">
        <f t="shared" si="365"/>
        <v>15</v>
      </c>
      <c r="AX976">
        <f t="shared" si="366"/>
        <v>5</v>
      </c>
      <c r="AY976">
        <f t="shared" si="367"/>
        <v>2</v>
      </c>
      <c r="AZ976">
        <f t="shared" si="351"/>
        <v>7402</v>
      </c>
      <c r="BA976">
        <f t="shared" si="352"/>
        <v>740200</v>
      </c>
      <c r="BB976">
        <f t="shared" si="368"/>
        <v>0</v>
      </c>
      <c r="BC976">
        <f t="shared" si="369"/>
        <v>0</v>
      </c>
    </row>
    <row r="977" spans="1:55">
      <c r="A977">
        <v>14</v>
      </c>
      <c r="B977">
        <v>1</v>
      </c>
      <c r="C977">
        <v>1</v>
      </c>
      <c r="D977">
        <v>6</v>
      </c>
      <c r="E977">
        <v>0</v>
      </c>
      <c r="F977">
        <v>5</v>
      </c>
      <c r="G977">
        <v>5</v>
      </c>
      <c r="H977">
        <v>14</v>
      </c>
      <c r="I977">
        <v>4</v>
      </c>
      <c r="J977">
        <v>1</v>
      </c>
      <c r="K977">
        <v>2</v>
      </c>
      <c r="L977"/>
      <c r="M977"/>
      <c r="N977">
        <f t="shared" si="353"/>
        <v>14</v>
      </c>
      <c r="O977">
        <f t="shared" si="354"/>
        <v>1</v>
      </c>
      <c r="P977">
        <f t="shared" si="355"/>
        <v>1</v>
      </c>
      <c r="Q977">
        <f t="shared" si="356"/>
        <v>6</v>
      </c>
      <c r="R977">
        <f t="shared" si="357"/>
        <v>5</v>
      </c>
      <c r="S977">
        <f t="shared" si="358"/>
        <v>5</v>
      </c>
      <c r="T977">
        <f t="shared" si="358"/>
        <v>14</v>
      </c>
      <c r="U977">
        <f t="shared" si="359"/>
        <v>4</v>
      </c>
      <c r="V977">
        <f t="shared" si="360"/>
        <v>1</v>
      </c>
      <c r="W977">
        <f t="shared" si="361"/>
        <v>7402</v>
      </c>
      <c r="AP977">
        <f t="shared" si="347"/>
        <v>14</v>
      </c>
      <c r="AQ977">
        <f t="shared" si="348"/>
        <v>1</v>
      </c>
      <c r="AR977">
        <f t="shared" si="349"/>
        <v>1</v>
      </c>
      <c r="AS977">
        <f t="shared" si="350"/>
        <v>6</v>
      </c>
      <c r="AT977">
        <f t="shared" si="362"/>
        <v>8</v>
      </c>
      <c r="AU977">
        <f t="shared" si="363"/>
        <v>1</v>
      </c>
      <c r="AV977">
        <f t="shared" si="364"/>
        <v>14</v>
      </c>
      <c r="AW977">
        <f t="shared" si="365"/>
        <v>1</v>
      </c>
      <c r="AX977">
        <f t="shared" si="366"/>
        <v>1</v>
      </c>
      <c r="AY977">
        <f t="shared" si="367"/>
        <v>6</v>
      </c>
      <c r="AZ977">
        <f t="shared" si="351"/>
        <v>8002</v>
      </c>
      <c r="BA977">
        <f t="shared" si="352"/>
        <v>800200</v>
      </c>
      <c r="BB977">
        <f t="shared" si="368"/>
        <v>0</v>
      </c>
      <c r="BC977">
        <f t="shared" si="369"/>
        <v>0</v>
      </c>
    </row>
    <row r="978" spans="1:55">
      <c r="A978">
        <v>14</v>
      </c>
      <c r="B978">
        <v>1</v>
      </c>
      <c r="C978">
        <v>2</v>
      </c>
      <c r="D978">
        <v>5</v>
      </c>
      <c r="E978">
        <v>0</v>
      </c>
      <c r="F978">
        <v>4</v>
      </c>
      <c r="G978">
        <v>10</v>
      </c>
      <c r="H978">
        <v>15</v>
      </c>
      <c r="I978">
        <v>2</v>
      </c>
      <c r="J978">
        <v>5</v>
      </c>
      <c r="K978">
        <v>1</v>
      </c>
      <c r="L978"/>
      <c r="M978"/>
      <c r="N978">
        <f t="shared" si="353"/>
        <v>14</v>
      </c>
      <c r="O978">
        <f t="shared" si="354"/>
        <v>1</v>
      </c>
      <c r="P978">
        <f t="shared" si="355"/>
        <v>2</v>
      </c>
      <c r="Q978">
        <f t="shared" si="356"/>
        <v>5</v>
      </c>
      <c r="R978">
        <f t="shared" si="357"/>
        <v>4</v>
      </c>
      <c r="S978">
        <f t="shared" si="358"/>
        <v>10</v>
      </c>
      <c r="T978">
        <f t="shared" si="358"/>
        <v>15</v>
      </c>
      <c r="U978">
        <f t="shared" si="359"/>
        <v>2</v>
      </c>
      <c r="V978">
        <f t="shared" si="360"/>
        <v>5</v>
      </c>
      <c r="W978">
        <f t="shared" si="361"/>
        <v>6201</v>
      </c>
      <c r="AP978">
        <f t="shared" si="347"/>
        <v>14</v>
      </c>
      <c r="AQ978">
        <f t="shared" si="348"/>
        <v>1</v>
      </c>
      <c r="AR978">
        <f t="shared" si="349"/>
        <v>2</v>
      </c>
      <c r="AS978">
        <f t="shared" si="350"/>
        <v>5</v>
      </c>
      <c r="AT978">
        <f t="shared" si="362"/>
        <v>7</v>
      </c>
      <c r="AU978">
        <f t="shared" si="363"/>
        <v>5</v>
      </c>
      <c r="AV978">
        <f t="shared" si="364"/>
        <v>14</v>
      </c>
      <c r="AW978">
        <f t="shared" si="365"/>
        <v>1</v>
      </c>
      <c r="AX978">
        <f t="shared" si="366"/>
        <v>2</v>
      </c>
      <c r="AY978">
        <f t="shared" si="367"/>
        <v>5</v>
      </c>
      <c r="AZ978">
        <f t="shared" si="351"/>
        <v>6701</v>
      </c>
      <c r="BA978">
        <f t="shared" si="352"/>
        <v>670100</v>
      </c>
      <c r="BB978">
        <f t="shared" si="368"/>
        <v>0</v>
      </c>
      <c r="BC978">
        <f t="shared" si="369"/>
        <v>0</v>
      </c>
    </row>
    <row r="979" spans="1:55">
      <c r="A979">
        <v>14</v>
      </c>
      <c r="B979">
        <v>1</v>
      </c>
      <c r="C979">
        <v>3</v>
      </c>
      <c r="D979">
        <v>10</v>
      </c>
      <c r="E979">
        <v>0</v>
      </c>
      <c r="F979">
        <v>7</v>
      </c>
      <c r="G979">
        <v>4</v>
      </c>
      <c r="H979">
        <v>10</v>
      </c>
      <c r="I979">
        <v>3</v>
      </c>
      <c r="J979">
        <v>3</v>
      </c>
      <c r="K979">
        <v>2</v>
      </c>
      <c r="L979"/>
      <c r="M979"/>
      <c r="N979">
        <f t="shared" si="353"/>
        <v>14</v>
      </c>
      <c r="O979">
        <f t="shared" si="354"/>
        <v>1</v>
      </c>
      <c r="P979">
        <f t="shared" si="355"/>
        <v>3</v>
      </c>
      <c r="Q979">
        <f t="shared" si="356"/>
        <v>10</v>
      </c>
      <c r="R979">
        <f t="shared" si="357"/>
        <v>7</v>
      </c>
      <c r="S979">
        <f t="shared" si="358"/>
        <v>4</v>
      </c>
      <c r="T979">
        <f t="shared" si="358"/>
        <v>10</v>
      </c>
      <c r="U979">
        <f t="shared" si="359"/>
        <v>3</v>
      </c>
      <c r="V979">
        <f t="shared" si="360"/>
        <v>3</v>
      </c>
      <c r="W979">
        <f t="shared" si="361"/>
        <v>9302</v>
      </c>
      <c r="AP979">
        <f t="shared" si="347"/>
        <v>14</v>
      </c>
      <c r="AQ979">
        <f t="shared" si="348"/>
        <v>1</v>
      </c>
      <c r="AR979">
        <f t="shared" si="349"/>
        <v>3</v>
      </c>
      <c r="AS979">
        <f t="shared" si="350"/>
        <v>10</v>
      </c>
      <c r="AT979">
        <f t="shared" si="362"/>
        <v>10</v>
      </c>
      <c r="AU979">
        <f t="shared" si="363"/>
        <v>3</v>
      </c>
      <c r="AV979">
        <f t="shared" si="364"/>
        <v>14</v>
      </c>
      <c r="AW979">
        <f t="shared" si="365"/>
        <v>1</v>
      </c>
      <c r="AX979">
        <f t="shared" si="366"/>
        <v>3</v>
      </c>
      <c r="AY979">
        <f t="shared" si="367"/>
        <v>10</v>
      </c>
      <c r="AZ979">
        <f t="shared" si="351"/>
        <v>10302</v>
      </c>
      <c r="BA979">
        <f t="shared" si="352"/>
        <v>1030200</v>
      </c>
      <c r="BB979">
        <f t="shared" si="368"/>
        <v>0</v>
      </c>
      <c r="BC979">
        <f t="shared" si="369"/>
        <v>0</v>
      </c>
    </row>
    <row r="980" spans="1:55">
      <c r="A980">
        <v>14</v>
      </c>
      <c r="B980">
        <v>1</v>
      </c>
      <c r="C980">
        <v>4</v>
      </c>
      <c r="D980">
        <v>20</v>
      </c>
      <c r="E980">
        <v>0</v>
      </c>
      <c r="F980">
        <v>1</v>
      </c>
      <c r="G980">
        <v>1</v>
      </c>
      <c r="H980">
        <v>17</v>
      </c>
      <c r="I980">
        <v>1</v>
      </c>
      <c r="J980">
        <v>0</v>
      </c>
      <c r="K980">
        <v>3</v>
      </c>
      <c r="L980"/>
      <c r="M980"/>
      <c r="N980">
        <f t="shared" si="353"/>
        <v>14</v>
      </c>
      <c r="O980">
        <f t="shared" si="354"/>
        <v>1</v>
      </c>
      <c r="P980">
        <f t="shared" si="355"/>
        <v>4</v>
      </c>
      <c r="Q980">
        <f t="shared" si="356"/>
        <v>20</v>
      </c>
      <c r="R980">
        <f t="shared" si="357"/>
        <v>1</v>
      </c>
      <c r="S980">
        <f t="shared" si="358"/>
        <v>1</v>
      </c>
      <c r="T980">
        <f t="shared" si="358"/>
        <v>17</v>
      </c>
      <c r="U980">
        <f t="shared" si="359"/>
        <v>1</v>
      </c>
      <c r="V980">
        <f t="shared" si="360"/>
        <v>0</v>
      </c>
      <c r="W980">
        <f t="shared" si="361"/>
        <v>1103</v>
      </c>
      <c r="AP980">
        <f t="shared" si="347"/>
        <v>14</v>
      </c>
      <c r="AQ980">
        <f t="shared" si="348"/>
        <v>1</v>
      </c>
      <c r="AR980">
        <f t="shared" si="349"/>
        <v>4</v>
      </c>
      <c r="AS980">
        <f t="shared" si="350"/>
        <v>20</v>
      </c>
      <c r="AT980">
        <f t="shared" si="362"/>
        <v>4</v>
      </c>
      <c r="AU980">
        <f t="shared" si="363"/>
        <v>6</v>
      </c>
      <c r="AV980">
        <f t="shared" si="364"/>
        <v>14</v>
      </c>
      <c r="AW980">
        <f t="shared" si="365"/>
        <v>1</v>
      </c>
      <c r="AX980">
        <f t="shared" si="366"/>
        <v>4</v>
      </c>
      <c r="AY980">
        <f t="shared" si="367"/>
        <v>20</v>
      </c>
      <c r="AZ980">
        <f t="shared" si="351"/>
        <v>3103</v>
      </c>
      <c r="BA980">
        <f t="shared" si="352"/>
        <v>310300</v>
      </c>
      <c r="BB980">
        <f t="shared" si="368"/>
        <v>0</v>
      </c>
      <c r="BC980">
        <f t="shared" si="369"/>
        <v>0</v>
      </c>
    </row>
    <row r="981" spans="1:55">
      <c r="A981">
        <v>14</v>
      </c>
      <c r="B981">
        <v>1</v>
      </c>
      <c r="C981">
        <v>5</v>
      </c>
      <c r="D981">
        <v>0</v>
      </c>
      <c r="E981">
        <v>5</v>
      </c>
      <c r="F981">
        <v>2</v>
      </c>
      <c r="G981">
        <v>12</v>
      </c>
      <c r="H981">
        <v>8</v>
      </c>
      <c r="I981">
        <v>5</v>
      </c>
      <c r="J981">
        <v>0</v>
      </c>
      <c r="K981">
        <v>1</v>
      </c>
      <c r="L981"/>
      <c r="M981"/>
      <c r="N981">
        <f t="shared" si="353"/>
        <v>14</v>
      </c>
      <c r="O981">
        <f t="shared" si="354"/>
        <v>1</v>
      </c>
      <c r="P981">
        <f t="shared" si="355"/>
        <v>5</v>
      </c>
      <c r="Q981">
        <f t="shared" si="356"/>
        <v>5</v>
      </c>
      <c r="R981">
        <f t="shared" si="357"/>
        <v>2</v>
      </c>
      <c r="S981">
        <f t="shared" si="358"/>
        <v>12</v>
      </c>
      <c r="T981">
        <f t="shared" si="358"/>
        <v>8</v>
      </c>
      <c r="U981">
        <f t="shared" si="359"/>
        <v>5</v>
      </c>
      <c r="V981">
        <f t="shared" si="360"/>
        <v>0</v>
      </c>
      <c r="W981">
        <f t="shared" si="361"/>
        <v>4501</v>
      </c>
      <c r="AP981">
        <f t="shared" si="347"/>
        <v>14</v>
      </c>
      <c r="AQ981">
        <f t="shared" si="348"/>
        <v>1</v>
      </c>
      <c r="AR981">
        <f t="shared" si="349"/>
        <v>5</v>
      </c>
      <c r="AS981">
        <f t="shared" si="350"/>
        <v>0</v>
      </c>
      <c r="AT981">
        <f t="shared" si="362"/>
        <v>5</v>
      </c>
      <c r="AU981">
        <f t="shared" si="363"/>
        <v>0</v>
      </c>
      <c r="AV981">
        <f t="shared" si="364"/>
        <v>14</v>
      </c>
      <c r="AW981">
        <f t="shared" si="365"/>
        <v>1</v>
      </c>
      <c r="AX981">
        <f t="shared" si="366"/>
        <v>5</v>
      </c>
      <c r="AY981">
        <f t="shared" si="367"/>
        <v>5</v>
      </c>
      <c r="AZ981">
        <f t="shared" si="351"/>
        <v>4501</v>
      </c>
      <c r="BA981">
        <f t="shared" si="352"/>
        <v>450100</v>
      </c>
      <c r="BB981">
        <f t="shared" si="368"/>
        <v>0</v>
      </c>
      <c r="BC981">
        <f t="shared" si="369"/>
        <v>0</v>
      </c>
    </row>
    <row r="982" spans="1:55">
      <c r="A982">
        <v>14</v>
      </c>
      <c r="B982">
        <v>2</v>
      </c>
      <c r="C982">
        <v>1</v>
      </c>
      <c r="D982">
        <v>18</v>
      </c>
      <c r="E982">
        <v>0</v>
      </c>
      <c r="F982">
        <v>5</v>
      </c>
      <c r="G982">
        <v>3</v>
      </c>
      <c r="H982">
        <v>8</v>
      </c>
      <c r="I982">
        <v>2</v>
      </c>
      <c r="J982">
        <v>3</v>
      </c>
      <c r="K982">
        <v>1</v>
      </c>
      <c r="L982"/>
      <c r="M982"/>
      <c r="N982">
        <f t="shared" si="353"/>
        <v>14</v>
      </c>
      <c r="O982">
        <f t="shared" si="354"/>
        <v>2</v>
      </c>
      <c r="P982">
        <f t="shared" si="355"/>
        <v>1</v>
      </c>
      <c r="Q982">
        <f t="shared" si="356"/>
        <v>18</v>
      </c>
      <c r="R982">
        <f t="shared" si="357"/>
        <v>5</v>
      </c>
      <c r="S982">
        <f t="shared" si="358"/>
        <v>3</v>
      </c>
      <c r="T982">
        <f t="shared" si="358"/>
        <v>8</v>
      </c>
      <c r="U982">
        <f t="shared" si="359"/>
        <v>2</v>
      </c>
      <c r="V982">
        <f t="shared" si="360"/>
        <v>3</v>
      </c>
      <c r="W982">
        <f t="shared" si="361"/>
        <v>7201</v>
      </c>
      <c r="AP982">
        <f t="shared" si="347"/>
        <v>14</v>
      </c>
      <c r="AQ982">
        <f t="shared" si="348"/>
        <v>2</v>
      </c>
      <c r="AR982">
        <f t="shared" si="349"/>
        <v>1</v>
      </c>
      <c r="AS982">
        <f t="shared" si="350"/>
        <v>18</v>
      </c>
      <c r="AT982">
        <f t="shared" si="362"/>
        <v>8</v>
      </c>
      <c r="AU982">
        <f t="shared" si="363"/>
        <v>3</v>
      </c>
      <c r="AV982">
        <f t="shared" si="364"/>
        <v>14</v>
      </c>
      <c r="AW982">
        <f t="shared" si="365"/>
        <v>2</v>
      </c>
      <c r="AX982">
        <f t="shared" si="366"/>
        <v>1</v>
      </c>
      <c r="AY982">
        <f t="shared" si="367"/>
        <v>18</v>
      </c>
      <c r="AZ982">
        <f t="shared" si="351"/>
        <v>9001</v>
      </c>
      <c r="BA982">
        <f t="shared" si="352"/>
        <v>900100</v>
      </c>
      <c r="BB982">
        <f t="shared" si="368"/>
        <v>0</v>
      </c>
      <c r="BC982">
        <f t="shared" si="369"/>
        <v>0</v>
      </c>
    </row>
    <row r="983" spans="1:55">
      <c r="A983">
        <v>14</v>
      </c>
      <c r="B983">
        <v>2</v>
      </c>
      <c r="C983">
        <v>2</v>
      </c>
      <c r="D983">
        <v>13</v>
      </c>
      <c r="E983">
        <v>0</v>
      </c>
      <c r="F983">
        <v>1</v>
      </c>
      <c r="G983">
        <v>13</v>
      </c>
      <c r="H983">
        <v>4</v>
      </c>
      <c r="I983">
        <v>1</v>
      </c>
      <c r="J983">
        <v>0</v>
      </c>
      <c r="K983">
        <v>3</v>
      </c>
      <c r="L983"/>
      <c r="M983"/>
      <c r="N983">
        <f t="shared" si="353"/>
        <v>14</v>
      </c>
      <c r="O983">
        <f t="shared" si="354"/>
        <v>2</v>
      </c>
      <c r="P983">
        <f t="shared" si="355"/>
        <v>2</v>
      </c>
      <c r="Q983">
        <f t="shared" si="356"/>
        <v>13</v>
      </c>
      <c r="R983">
        <f t="shared" si="357"/>
        <v>1</v>
      </c>
      <c r="S983">
        <f t="shared" si="358"/>
        <v>13</v>
      </c>
      <c r="T983">
        <f t="shared" si="358"/>
        <v>4</v>
      </c>
      <c r="U983">
        <f t="shared" si="359"/>
        <v>1</v>
      </c>
      <c r="V983">
        <f t="shared" si="360"/>
        <v>0</v>
      </c>
      <c r="W983">
        <f t="shared" si="361"/>
        <v>1103</v>
      </c>
      <c r="AP983">
        <f t="shared" si="347"/>
        <v>14</v>
      </c>
      <c r="AQ983">
        <f t="shared" si="348"/>
        <v>2</v>
      </c>
      <c r="AR983">
        <f t="shared" si="349"/>
        <v>2</v>
      </c>
      <c r="AS983">
        <f t="shared" si="350"/>
        <v>13</v>
      </c>
      <c r="AT983">
        <f t="shared" si="362"/>
        <v>4</v>
      </c>
      <c r="AU983">
        <f t="shared" si="363"/>
        <v>6</v>
      </c>
      <c r="AV983">
        <f t="shared" si="364"/>
        <v>14</v>
      </c>
      <c r="AW983">
        <f t="shared" si="365"/>
        <v>2</v>
      </c>
      <c r="AX983">
        <f t="shared" si="366"/>
        <v>2</v>
      </c>
      <c r="AY983">
        <f t="shared" si="367"/>
        <v>13</v>
      </c>
      <c r="AZ983">
        <f t="shared" si="351"/>
        <v>2403</v>
      </c>
      <c r="BA983">
        <f t="shared" si="352"/>
        <v>240300</v>
      </c>
      <c r="BB983">
        <f t="shared" si="368"/>
        <v>0</v>
      </c>
      <c r="BC983">
        <f t="shared" si="369"/>
        <v>0</v>
      </c>
    </row>
    <row r="984" spans="1:55">
      <c r="A984">
        <v>14</v>
      </c>
      <c r="B984">
        <v>2</v>
      </c>
      <c r="C984">
        <v>3</v>
      </c>
      <c r="D984">
        <v>0</v>
      </c>
      <c r="E984">
        <v>4</v>
      </c>
      <c r="F984">
        <v>2</v>
      </c>
      <c r="G984">
        <v>2</v>
      </c>
      <c r="H984">
        <v>12</v>
      </c>
      <c r="I984">
        <v>3</v>
      </c>
      <c r="J984">
        <v>0</v>
      </c>
      <c r="K984">
        <v>3</v>
      </c>
      <c r="L984"/>
      <c r="M984"/>
      <c r="N984">
        <f t="shared" si="353"/>
        <v>14</v>
      </c>
      <c r="O984">
        <f t="shared" si="354"/>
        <v>2</v>
      </c>
      <c r="P984">
        <f t="shared" si="355"/>
        <v>3</v>
      </c>
      <c r="Q984">
        <f t="shared" si="356"/>
        <v>4</v>
      </c>
      <c r="R984">
        <f t="shared" si="357"/>
        <v>2</v>
      </c>
      <c r="S984">
        <f t="shared" si="358"/>
        <v>2</v>
      </c>
      <c r="T984">
        <f t="shared" si="358"/>
        <v>12</v>
      </c>
      <c r="U984">
        <f t="shared" si="359"/>
        <v>3</v>
      </c>
      <c r="V984">
        <f t="shared" si="360"/>
        <v>0</v>
      </c>
      <c r="W984">
        <f t="shared" si="361"/>
        <v>4303</v>
      </c>
      <c r="AP984">
        <f t="shared" si="347"/>
        <v>14</v>
      </c>
      <c r="AQ984">
        <f t="shared" si="348"/>
        <v>2</v>
      </c>
      <c r="AR984">
        <f t="shared" si="349"/>
        <v>3</v>
      </c>
      <c r="AS984">
        <f t="shared" si="350"/>
        <v>0</v>
      </c>
      <c r="AT984">
        <f t="shared" si="362"/>
        <v>4</v>
      </c>
      <c r="AU984">
        <f t="shared" si="363"/>
        <v>0</v>
      </c>
      <c r="AV984">
        <f t="shared" si="364"/>
        <v>14</v>
      </c>
      <c r="AW984">
        <f t="shared" si="365"/>
        <v>2</v>
      </c>
      <c r="AX984">
        <f t="shared" si="366"/>
        <v>3</v>
      </c>
      <c r="AY984">
        <f t="shared" si="367"/>
        <v>4</v>
      </c>
      <c r="AZ984">
        <f t="shared" si="351"/>
        <v>4303</v>
      </c>
      <c r="BA984">
        <f t="shared" si="352"/>
        <v>430300</v>
      </c>
      <c r="BB984">
        <f t="shared" si="368"/>
        <v>0</v>
      </c>
      <c r="BC984">
        <f t="shared" si="369"/>
        <v>0</v>
      </c>
    </row>
    <row r="985" spans="1:55">
      <c r="A985">
        <v>14</v>
      </c>
      <c r="B985">
        <v>2</v>
      </c>
      <c r="C985">
        <v>4</v>
      </c>
      <c r="D985">
        <v>4</v>
      </c>
      <c r="E985">
        <v>0</v>
      </c>
      <c r="F985">
        <v>6</v>
      </c>
      <c r="G985">
        <v>11</v>
      </c>
      <c r="H985">
        <v>5</v>
      </c>
      <c r="I985">
        <v>4</v>
      </c>
      <c r="J985">
        <v>7</v>
      </c>
      <c r="K985">
        <v>1</v>
      </c>
      <c r="L985"/>
      <c r="M985"/>
      <c r="N985">
        <f t="shared" si="353"/>
        <v>14</v>
      </c>
      <c r="O985">
        <f t="shared" si="354"/>
        <v>2</v>
      </c>
      <c r="P985">
        <f t="shared" si="355"/>
        <v>4</v>
      </c>
      <c r="Q985">
        <f t="shared" si="356"/>
        <v>4</v>
      </c>
      <c r="R985">
        <f t="shared" si="357"/>
        <v>6</v>
      </c>
      <c r="S985">
        <f t="shared" si="358"/>
        <v>11</v>
      </c>
      <c r="T985">
        <f t="shared" si="358"/>
        <v>5</v>
      </c>
      <c r="U985">
        <f t="shared" si="359"/>
        <v>4</v>
      </c>
      <c r="V985">
        <f t="shared" si="360"/>
        <v>7</v>
      </c>
      <c r="W985">
        <f t="shared" si="361"/>
        <v>8401</v>
      </c>
      <c r="AP985">
        <f t="shared" si="347"/>
        <v>14</v>
      </c>
      <c r="AQ985">
        <f t="shared" si="348"/>
        <v>2</v>
      </c>
      <c r="AR985">
        <f t="shared" si="349"/>
        <v>4</v>
      </c>
      <c r="AS985">
        <f t="shared" si="350"/>
        <v>4</v>
      </c>
      <c r="AT985">
        <f t="shared" si="362"/>
        <v>9</v>
      </c>
      <c r="AU985">
        <f t="shared" si="363"/>
        <v>0</v>
      </c>
      <c r="AV985">
        <f t="shared" si="364"/>
        <v>14</v>
      </c>
      <c r="AW985">
        <f t="shared" si="365"/>
        <v>2</v>
      </c>
      <c r="AX985">
        <f t="shared" si="366"/>
        <v>4</v>
      </c>
      <c r="AY985">
        <f t="shared" si="367"/>
        <v>4</v>
      </c>
      <c r="AZ985">
        <f t="shared" si="351"/>
        <v>8801</v>
      </c>
      <c r="BA985">
        <f t="shared" si="352"/>
        <v>880100</v>
      </c>
      <c r="BB985">
        <f t="shared" si="368"/>
        <v>0</v>
      </c>
      <c r="BC985">
        <f t="shared" si="369"/>
        <v>0</v>
      </c>
    </row>
    <row r="986" spans="1:55">
      <c r="A986">
        <v>14</v>
      </c>
      <c r="B986">
        <v>2</v>
      </c>
      <c r="C986">
        <v>5</v>
      </c>
      <c r="D986">
        <v>15</v>
      </c>
      <c r="E986">
        <v>0</v>
      </c>
      <c r="F986">
        <v>3</v>
      </c>
      <c r="G986">
        <v>8</v>
      </c>
      <c r="H986">
        <v>15</v>
      </c>
      <c r="I986">
        <v>5</v>
      </c>
      <c r="J986">
        <v>2</v>
      </c>
      <c r="K986">
        <v>2</v>
      </c>
      <c r="L986"/>
      <c r="M986"/>
      <c r="N986">
        <f t="shared" si="353"/>
        <v>14</v>
      </c>
      <c r="O986">
        <f t="shared" si="354"/>
        <v>2</v>
      </c>
      <c r="P986">
        <f t="shared" si="355"/>
        <v>5</v>
      </c>
      <c r="Q986">
        <f t="shared" si="356"/>
        <v>15</v>
      </c>
      <c r="R986">
        <f t="shared" si="357"/>
        <v>3</v>
      </c>
      <c r="S986">
        <f t="shared" si="358"/>
        <v>8</v>
      </c>
      <c r="T986">
        <f t="shared" si="358"/>
        <v>15</v>
      </c>
      <c r="U986">
        <f t="shared" si="359"/>
        <v>5</v>
      </c>
      <c r="V986">
        <f t="shared" si="360"/>
        <v>2</v>
      </c>
      <c r="W986">
        <f t="shared" si="361"/>
        <v>5502</v>
      </c>
      <c r="AP986">
        <f t="shared" si="347"/>
        <v>14</v>
      </c>
      <c r="AQ986">
        <f t="shared" si="348"/>
        <v>2</v>
      </c>
      <c r="AR986">
        <f t="shared" si="349"/>
        <v>5</v>
      </c>
      <c r="AS986">
        <f t="shared" si="350"/>
        <v>15</v>
      </c>
      <c r="AT986">
        <f t="shared" si="362"/>
        <v>6</v>
      </c>
      <c r="AU986">
        <f t="shared" si="363"/>
        <v>2</v>
      </c>
      <c r="AV986">
        <f t="shared" si="364"/>
        <v>14</v>
      </c>
      <c r="AW986">
        <f t="shared" si="365"/>
        <v>2</v>
      </c>
      <c r="AX986">
        <f t="shared" si="366"/>
        <v>5</v>
      </c>
      <c r="AY986">
        <f t="shared" si="367"/>
        <v>15</v>
      </c>
      <c r="AZ986">
        <f t="shared" si="351"/>
        <v>7002</v>
      </c>
      <c r="BA986">
        <f t="shared" si="352"/>
        <v>700200</v>
      </c>
      <c r="BB986">
        <f t="shared" si="368"/>
        <v>0</v>
      </c>
      <c r="BC986">
        <f t="shared" si="369"/>
        <v>0</v>
      </c>
    </row>
    <row r="987" spans="1:55">
      <c r="A987">
        <v>14</v>
      </c>
      <c r="B987">
        <v>3</v>
      </c>
      <c r="C987">
        <v>1</v>
      </c>
      <c r="D987">
        <v>11</v>
      </c>
      <c r="E987">
        <v>0</v>
      </c>
      <c r="F987">
        <v>7</v>
      </c>
      <c r="G987">
        <v>2</v>
      </c>
      <c r="H987">
        <v>9</v>
      </c>
      <c r="I987">
        <v>1</v>
      </c>
      <c r="J987">
        <v>6</v>
      </c>
      <c r="K987">
        <v>1</v>
      </c>
      <c r="L987"/>
      <c r="M987"/>
      <c r="N987">
        <f t="shared" si="353"/>
        <v>14</v>
      </c>
      <c r="O987">
        <f t="shared" si="354"/>
        <v>3</v>
      </c>
      <c r="P987">
        <f t="shared" si="355"/>
        <v>1</v>
      </c>
      <c r="Q987">
        <f t="shared" si="356"/>
        <v>11</v>
      </c>
      <c r="R987">
        <f t="shared" si="357"/>
        <v>7</v>
      </c>
      <c r="S987">
        <f t="shared" si="358"/>
        <v>2</v>
      </c>
      <c r="T987">
        <f t="shared" si="358"/>
        <v>9</v>
      </c>
      <c r="U987">
        <f t="shared" si="359"/>
        <v>1</v>
      </c>
      <c r="V987">
        <f t="shared" si="360"/>
        <v>6</v>
      </c>
      <c r="W987">
        <f t="shared" si="361"/>
        <v>9101</v>
      </c>
      <c r="AP987">
        <f t="shared" si="347"/>
        <v>14</v>
      </c>
      <c r="AQ987">
        <f t="shared" si="348"/>
        <v>3</v>
      </c>
      <c r="AR987">
        <f t="shared" si="349"/>
        <v>1</v>
      </c>
      <c r="AS987">
        <f t="shared" si="350"/>
        <v>11</v>
      </c>
      <c r="AT987">
        <f t="shared" si="362"/>
        <v>10</v>
      </c>
      <c r="AU987">
        <f t="shared" si="363"/>
        <v>6</v>
      </c>
      <c r="AV987">
        <f t="shared" si="364"/>
        <v>14</v>
      </c>
      <c r="AW987">
        <f t="shared" si="365"/>
        <v>3</v>
      </c>
      <c r="AX987">
        <f t="shared" si="366"/>
        <v>1</v>
      </c>
      <c r="AY987">
        <f t="shared" si="367"/>
        <v>11</v>
      </c>
      <c r="AZ987">
        <f t="shared" si="351"/>
        <v>10201</v>
      </c>
      <c r="BA987">
        <f t="shared" si="352"/>
        <v>1020100</v>
      </c>
      <c r="BB987">
        <f t="shared" si="368"/>
        <v>0</v>
      </c>
      <c r="BC987">
        <f t="shared" si="369"/>
        <v>0</v>
      </c>
    </row>
    <row r="988" spans="1:55">
      <c r="A988">
        <v>14</v>
      </c>
      <c r="B988">
        <v>3</v>
      </c>
      <c r="C988">
        <v>2</v>
      </c>
      <c r="D988">
        <v>9</v>
      </c>
      <c r="E988">
        <v>0</v>
      </c>
      <c r="F988">
        <v>3</v>
      </c>
      <c r="G988">
        <v>4</v>
      </c>
      <c r="H988">
        <v>6</v>
      </c>
      <c r="I988">
        <v>2</v>
      </c>
      <c r="J988">
        <v>8</v>
      </c>
      <c r="K988">
        <v>2</v>
      </c>
      <c r="L988"/>
      <c r="M988"/>
      <c r="N988">
        <f t="shared" si="353"/>
        <v>14</v>
      </c>
      <c r="O988">
        <f t="shared" si="354"/>
        <v>3</v>
      </c>
      <c r="P988">
        <f t="shared" si="355"/>
        <v>2</v>
      </c>
      <c r="Q988">
        <f t="shared" si="356"/>
        <v>9</v>
      </c>
      <c r="R988">
        <f t="shared" si="357"/>
        <v>3</v>
      </c>
      <c r="S988">
        <f t="shared" si="358"/>
        <v>4</v>
      </c>
      <c r="T988">
        <f t="shared" si="358"/>
        <v>6</v>
      </c>
      <c r="U988">
        <f t="shared" si="359"/>
        <v>2</v>
      </c>
      <c r="V988">
        <f t="shared" si="360"/>
        <v>8</v>
      </c>
      <c r="W988">
        <f t="shared" si="361"/>
        <v>5202</v>
      </c>
      <c r="AP988">
        <f t="shared" si="347"/>
        <v>14</v>
      </c>
      <c r="AQ988">
        <f t="shared" si="348"/>
        <v>3</v>
      </c>
      <c r="AR988">
        <f t="shared" si="349"/>
        <v>2</v>
      </c>
      <c r="AS988">
        <f t="shared" si="350"/>
        <v>9</v>
      </c>
      <c r="AT988">
        <f t="shared" si="362"/>
        <v>6</v>
      </c>
      <c r="AU988">
        <f t="shared" si="363"/>
        <v>8</v>
      </c>
      <c r="AV988">
        <f t="shared" si="364"/>
        <v>14</v>
      </c>
      <c r="AW988">
        <f t="shared" si="365"/>
        <v>3</v>
      </c>
      <c r="AX988">
        <f t="shared" si="366"/>
        <v>2</v>
      </c>
      <c r="AY988">
        <f t="shared" si="367"/>
        <v>9</v>
      </c>
      <c r="AZ988">
        <f t="shared" si="351"/>
        <v>6102</v>
      </c>
      <c r="BA988">
        <f t="shared" si="352"/>
        <v>610200</v>
      </c>
      <c r="BB988">
        <f t="shared" si="368"/>
        <v>0</v>
      </c>
      <c r="BC988">
        <f t="shared" si="369"/>
        <v>0</v>
      </c>
    </row>
    <row r="989" spans="1:55">
      <c r="A989">
        <v>14</v>
      </c>
      <c r="B989">
        <v>3</v>
      </c>
      <c r="C989">
        <v>3</v>
      </c>
      <c r="D989">
        <v>8</v>
      </c>
      <c r="E989">
        <v>0</v>
      </c>
      <c r="F989">
        <v>4</v>
      </c>
      <c r="G989">
        <v>6</v>
      </c>
      <c r="H989">
        <v>1</v>
      </c>
      <c r="I989">
        <v>3</v>
      </c>
      <c r="J989">
        <v>4</v>
      </c>
      <c r="K989">
        <v>1</v>
      </c>
      <c r="L989"/>
      <c r="M989"/>
      <c r="N989">
        <f t="shared" si="353"/>
        <v>14</v>
      </c>
      <c r="O989">
        <f t="shared" si="354"/>
        <v>3</v>
      </c>
      <c r="P989">
        <f t="shared" si="355"/>
        <v>3</v>
      </c>
      <c r="Q989">
        <f t="shared" si="356"/>
        <v>8</v>
      </c>
      <c r="R989">
        <f t="shared" si="357"/>
        <v>4</v>
      </c>
      <c r="S989">
        <f t="shared" si="358"/>
        <v>6</v>
      </c>
      <c r="T989">
        <f t="shared" si="358"/>
        <v>1</v>
      </c>
      <c r="U989">
        <f t="shared" si="359"/>
        <v>3</v>
      </c>
      <c r="V989">
        <f t="shared" si="360"/>
        <v>4</v>
      </c>
      <c r="W989">
        <f t="shared" si="361"/>
        <v>6301</v>
      </c>
      <c r="AP989">
        <f t="shared" si="347"/>
        <v>14</v>
      </c>
      <c r="AQ989">
        <f t="shared" si="348"/>
        <v>3</v>
      </c>
      <c r="AR989">
        <f t="shared" si="349"/>
        <v>3</v>
      </c>
      <c r="AS989">
        <f t="shared" si="350"/>
        <v>8</v>
      </c>
      <c r="AT989">
        <f t="shared" si="362"/>
        <v>7</v>
      </c>
      <c r="AU989">
        <f t="shared" si="363"/>
        <v>4</v>
      </c>
      <c r="AV989">
        <f t="shared" si="364"/>
        <v>14</v>
      </c>
      <c r="AW989">
        <f t="shared" si="365"/>
        <v>3</v>
      </c>
      <c r="AX989">
        <f t="shared" si="366"/>
        <v>3</v>
      </c>
      <c r="AY989">
        <f t="shared" si="367"/>
        <v>8</v>
      </c>
      <c r="AZ989">
        <f t="shared" si="351"/>
        <v>7101</v>
      </c>
      <c r="BA989">
        <f t="shared" si="352"/>
        <v>710100</v>
      </c>
      <c r="BB989">
        <f t="shared" si="368"/>
        <v>0</v>
      </c>
      <c r="BC989">
        <f t="shared" si="369"/>
        <v>0</v>
      </c>
    </row>
    <row r="990" spans="1:55">
      <c r="A990">
        <v>14</v>
      </c>
      <c r="B990">
        <v>3</v>
      </c>
      <c r="C990">
        <v>4</v>
      </c>
      <c r="D990">
        <v>14</v>
      </c>
      <c r="E990">
        <v>0</v>
      </c>
      <c r="F990">
        <v>1</v>
      </c>
      <c r="G990">
        <v>7</v>
      </c>
      <c r="H990">
        <v>2</v>
      </c>
      <c r="I990">
        <v>5</v>
      </c>
      <c r="J990">
        <v>0</v>
      </c>
      <c r="K990">
        <v>2</v>
      </c>
      <c r="L990"/>
      <c r="M990"/>
      <c r="N990">
        <f t="shared" si="353"/>
        <v>14</v>
      </c>
      <c r="O990">
        <f t="shared" si="354"/>
        <v>3</v>
      </c>
      <c r="P990">
        <f t="shared" si="355"/>
        <v>4</v>
      </c>
      <c r="Q990">
        <f t="shared" si="356"/>
        <v>14</v>
      </c>
      <c r="R990">
        <f t="shared" si="357"/>
        <v>1</v>
      </c>
      <c r="S990">
        <f t="shared" si="358"/>
        <v>7</v>
      </c>
      <c r="T990">
        <f t="shared" si="358"/>
        <v>2</v>
      </c>
      <c r="U990">
        <f t="shared" si="359"/>
        <v>5</v>
      </c>
      <c r="V990">
        <f t="shared" si="360"/>
        <v>0</v>
      </c>
      <c r="W990">
        <f t="shared" si="361"/>
        <v>1502</v>
      </c>
      <c r="AP990">
        <f t="shared" si="347"/>
        <v>14</v>
      </c>
      <c r="AQ990">
        <f t="shared" si="348"/>
        <v>3</v>
      </c>
      <c r="AR990">
        <f t="shared" si="349"/>
        <v>4</v>
      </c>
      <c r="AS990">
        <f t="shared" si="350"/>
        <v>14</v>
      </c>
      <c r="AT990">
        <f t="shared" si="362"/>
        <v>4</v>
      </c>
      <c r="AU990">
        <f t="shared" si="363"/>
        <v>5</v>
      </c>
      <c r="AV990">
        <f t="shared" si="364"/>
        <v>14</v>
      </c>
      <c r="AW990">
        <f t="shared" si="365"/>
        <v>3</v>
      </c>
      <c r="AX990">
        <f t="shared" si="366"/>
        <v>4</v>
      </c>
      <c r="AY990">
        <f t="shared" si="367"/>
        <v>14</v>
      </c>
      <c r="AZ990">
        <f t="shared" si="351"/>
        <v>2902</v>
      </c>
      <c r="BA990">
        <f t="shared" si="352"/>
        <v>290200</v>
      </c>
      <c r="BB990">
        <f t="shared" si="368"/>
        <v>0</v>
      </c>
      <c r="BC990">
        <f t="shared" si="369"/>
        <v>0</v>
      </c>
    </row>
    <row r="991" spans="1:55">
      <c r="A991">
        <v>14</v>
      </c>
      <c r="B991">
        <v>3</v>
      </c>
      <c r="C991">
        <v>5</v>
      </c>
      <c r="D991">
        <v>0</v>
      </c>
      <c r="E991">
        <v>1</v>
      </c>
      <c r="F991">
        <v>2</v>
      </c>
      <c r="G991">
        <v>9</v>
      </c>
      <c r="H991">
        <v>17</v>
      </c>
      <c r="I991">
        <v>4</v>
      </c>
      <c r="J991">
        <v>0</v>
      </c>
      <c r="K991">
        <v>3</v>
      </c>
      <c r="L991"/>
      <c r="M991"/>
      <c r="N991">
        <f t="shared" si="353"/>
        <v>14</v>
      </c>
      <c r="O991">
        <f t="shared" si="354"/>
        <v>3</v>
      </c>
      <c r="P991">
        <f t="shared" si="355"/>
        <v>5</v>
      </c>
      <c r="Q991">
        <f t="shared" si="356"/>
        <v>1</v>
      </c>
      <c r="R991">
        <f t="shared" si="357"/>
        <v>2</v>
      </c>
      <c r="S991">
        <f t="shared" si="358"/>
        <v>9</v>
      </c>
      <c r="T991">
        <f t="shared" si="358"/>
        <v>17</v>
      </c>
      <c r="U991">
        <f t="shared" si="359"/>
        <v>4</v>
      </c>
      <c r="V991">
        <f t="shared" si="360"/>
        <v>0</v>
      </c>
      <c r="W991">
        <f t="shared" si="361"/>
        <v>4403</v>
      </c>
      <c r="AP991">
        <f t="shared" si="347"/>
        <v>14</v>
      </c>
      <c r="AQ991">
        <f t="shared" si="348"/>
        <v>3</v>
      </c>
      <c r="AR991">
        <f t="shared" si="349"/>
        <v>5</v>
      </c>
      <c r="AS991">
        <f t="shared" si="350"/>
        <v>0</v>
      </c>
      <c r="AT991">
        <f t="shared" si="362"/>
        <v>1</v>
      </c>
      <c r="AU991">
        <f t="shared" si="363"/>
        <v>0</v>
      </c>
      <c r="AV991">
        <f t="shared" si="364"/>
        <v>14</v>
      </c>
      <c r="AW991">
        <f t="shared" si="365"/>
        <v>3</v>
      </c>
      <c r="AX991">
        <f t="shared" si="366"/>
        <v>5</v>
      </c>
      <c r="AY991">
        <f t="shared" si="367"/>
        <v>1</v>
      </c>
      <c r="AZ991">
        <f t="shared" si="351"/>
        <v>4403</v>
      </c>
      <c r="BA991">
        <f t="shared" si="352"/>
        <v>440300</v>
      </c>
      <c r="BB991">
        <f t="shared" si="368"/>
        <v>0</v>
      </c>
      <c r="BC991">
        <f t="shared" si="369"/>
        <v>0</v>
      </c>
    </row>
    <row r="992" spans="1:55">
      <c r="A992">
        <v>14</v>
      </c>
      <c r="B992">
        <v>4</v>
      </c>
      <c r="C992">
        <v>1</v>
      </c>
      <c r="D992">
        <v>0</v>
      </c>
      <c r="E992">
        <v>16</v>
      </c>
      <c r="F992">
        <v>2</v>
      </c>
      <c r="G992">
        <v>13</v>
      </c>
      <c r="H992">
        <v>13</v>
      </c>
      <c r="I992">
        <v>5</v>
      </c>
      <c r="J992">
        <v>0</v>
      </c>
      <c r="K992">
        <v>2</v>
      </c>
      <c r="L992"/>
      <c r="M992"/>
      <c r="N992">
        <f t="shared" si="353"/>
        <v>14</v>
      </c>
      <c r="O992">
        <f t="shared" si="354"/>
        <v>4</v>
      </c>
      <c r="P992">
        <f t="shared" si="355"/>
        <v>1</v>
      </c>
      <c r="Q992">
        <f t="shared" si="356"/>
        <v>16</v>
      </c>
      <c r="R992">
        <f t="shared" si="357"/>
        <v>2</v>
      </c>
      <c r="S992">
        <f t="shared" si="358"/>
        <v>13</v>
      </c>
      <c r="T992">
        <f t="shared" si="358"/>
        <v>13</v>
      </c>
      <c r="U992">
        <f t="shared" si="359"/>
        <v>5</v>
      </c>
      <c r="V992">
        <f t="shared" si="360"/>
        <v>0</v>
      </c>
      <c r="W992">
        <f t="shared" si="361"/>
        <v>4502</v>
      </c>
      <c r="AP992">
        <f t="shared" si="347"/>
        <v>14</v>
      </c>
      <c r="AQ992">
        <f t="shared" si="348"/>
        <v>4</v>
      </c>
      <c r="AR992">
        <f t="shared" si="349"/>
        <v>1</v>
      </c>
      <c r="AS992">
        <f t="shared" si="350"/>
        <v>0</v>
      </c>
      <c r="AT992">
        <f t="shared" si="362"/>
        <v>16</v>
      </c>
      <c r="AU992">
        <f t="shared" si="363"/>
        <v>0</v>
      </c>
      <c r="AV992">
        <f t="shared" si="364"/>
        <v>14</v>
      </c>
      <c r="AW992">
        <f t="shared" si="365"/>
        <v>4</v>
      </c>
      <c r="AX992">
        <f t="shared" si="366"/>
        <v>1</v>
      </c>
      <c r="AY992">
        <f t="shared" si="367"/>
        <v>16</v>
      </c>
      <c r="AZ992">
        <f t="shared" si="351"/>
        <v>4502</v>
      </c>
      <c r="BA992">
        <f t="shared" si="352"/>
        <v>450200</v>
      </c>
      <c r="BB992">
        <f t="shared" si="368"/>
        <v>0</v>
      </c>
      <c r="BC992">
        <f t="shared" si="369"/>
        <v>0</v>
      </c>
    </row>
    <row r="993" spans="1:55">
      <c r="A993">
        <v>14</v>
      </c>
      <c r="B993">
        <v>4</v>
      </c>
      <c r="C993">
        <v>2</v>
      </c>
      <c r="D993">
        <v>17</v>
      </c>
      <c r="E993">
        <v>0</v>
      </c>
      <c r="F993">
        <v>6</v>
      </c>
      <c r="G993">
        <v>12</v>
      </c>
      <c r="H993">
        <v>11</v>
      </c>
      <c r="I993">
        <v>4</v>
      </c>
      <c r="J993">
        <v>1</v>
      </c>
      <c r="K993">
        <v>3</v>
      </c>
      <c r="L993"/>
      <c r="M993"/>
      <c r="N993">
        <f t="shared" si="353"/>
        <v>14</v>
      </c>
      <c r="O993">
        <f t="shared" si="354"/>
        <v>4</v>
      </c>
      <c r="P993">
        <f t="shared" si="355"/>
        <v>2</v>
      </c>
      <c r="Q993">
        <f t="shared" si="356"/>
        <v>17</v>
      </c>
      <c r="R993">
        <f t="shared" si="357"/>
        <v>6</v>
      </c>
      <c r="S993">
        <f t="shared" si="358"/>
        <v>12</v>
      </c>
      <c r="T993">
        <f t="shared" si="358"/>
        <v>11</v>
      </c>
      <c r="U993">
        <f t="shared" si="359"/>
        <v>4</v>
      </c>
      <c r="V993">
        <f t="shared" si="360"/>
        <v>1</v>
      </c>
      <c r="W993">
        <f t="shared" si="361"/>
        <v>8403</v>
      </c>
      <c r="AP993">
        <f t="shared" si="347"/>
        <v>14</v>
      </c>
      <c r="AQ993">
        <f t="shared" si="348"/>
        <v>4</v>
      </c>
      <c r="AR993">
        <f t="shared" si="349"/>
        <v>2</v>
      </c>
      <c r="AS993">
        <f t="shared" si="350"/>
        <v>17</v>
      </c>
      <c r="AT993">
        <f t="shared" si="362"/>
        <v>9</v>
      </c>
      <c r="AU993">
        <f t="shared" si="363"/>
        <v>1</v>
      </c>
      <c r="AV993">
        <f t="shared" si="364"/>
        <v>14</v>
      </c>
      <c r="AW993">
        <f t="shared" si="365"/>
        <v>4</v>
      </c>
      <c r="AX993">
        <f t="shared" si="366"/>
        <v>2</v>
      </c>
      <c r="AY993">
        <f t="shared" si="367"/>
        <v>17</v>
      </c>
      <c r="AZ993">
        <f t="shared" si="351"/>
        <v>10103</v>
      </c>
      <c r="BA993">
        <f t="shared" si="352"/>
        <v>1010300</v>
      </c>
      <c r="BB993">
        <f t="shared" si="368"/>
        <v>0</v>
      </c>
      <c r="BC993">
        <f t="shared" si="369"/>
        <v>0</v>
      </c>
    </row>
    <row r="994" spans="1:55">
      <c r="A994">
        <v>14</v>
      </c>
      <c r="B994">
        <v>4</v>
      </c>
      <c r="C994">
        <v>3</v>
      </c>
      <c r="D994">
        <v>7</v>
      </c>
      <c r="E994">
        <v>0</v>
      </c>
      <c r="F994">
        <v>1</v>
      </c>
      <c r="G994">
        <v>6</v>
      </c>
      <c r="H994">
        <v>3</v>
      </c>
      <c r="I994">
        <v>2</v>
      </c>
      <c r="J994">
        <v>0</v>
      </c>
      <c r="K994">
        <v>3</v>
      </c>
      <c r="L994"/>
      <c r="M994"/>
      <c r="N994">
        <f t="shared" si="353"/>
        <v>14</v>
      </c>
      <c r="O994">
        <f t="shared" si="354"/>
        <v>4</v>
      </c>
      <c r="P994">
        <f t="shared" si="355"/>
        <v>3</v>
      </c>
      <c r="Q994">
        <f t="shared" si="356"/>
        <v>7</v>
      </c>
      <c r="R994">
        <f t="shared" si="357"/>
        <v>1</v>
      </c>
      <c r="S994">
        <f t="shared" si="358"/>
        <v>6</v>
      </c>
      <c r="T994">
        <f t="shared" si="358"/>
        <v>3</v>
      </c>
      <c r="U994">
        <f t="shared" si="359"/>
        <v>2</v>
      </c>
      <c r="V994">
        <f t="shared" si="360"/>
        <v>0</v>
      </c>
      <c r="W994">
        <f t="shared" si="361"/>
        <v>1203</v>
      </c>
      <c r="AP994">
        <f t="shared" si="347"/>
        <v>14</v>
      </c>
      <c r="AQ994">
        <f t="shared" si="348"/>
        <v>4</v>
      </c>
      <c r="AR994">
        <f t="shared" si="349"/>
        <v>3</v>
      </c>
      <c r="AS994">
        <f t="shared" si="350"/>
        <v>7</v>
      </c>
      <c r="AT994">
        <f t="shared" si="362"/>
        <v>4</v>
      </c>
      <c r="AU994">
        <f t="shared" si="363"/>
        <v>6</v>
      </c>
      <c r="AV994">
        <f t="shared" si="364"/>
        <v>14</v>
      </c>
      <c r="AW994">
        <f t="shared" si="365"/>
        <v>4</v>
      </c>
      <c r="AX994">
        <f t="shared" si="366"/>
        <v>3</v>
      </c>
      <c r="AY994">
        <f t="shared" si="367"/>
        <v>7</v>
      </c>
      <c r="AZ994">
        <f t="shared" si="351"/>
        <v>1903</v>
      </c>
      <c r="BA994">
        <f t="shared" si="352"/>
        <v>190300</v>
      </c>
      <c r="BB994">
        <f t="shared" si="368"/>
        <v>0</v>
      </c>
      <c r="BC994">
        <f t="shared" si="369"/>
        <v>0</v>
      </c>
    </row>
    <row r="995" spans="1:55">
      <c r="A995">
        <v>14</v>
      </c>
      <c r="B995">
        <v>4</v>
      </c>
      <c r="C995">
        <v>4</v>
      </c>
      <c r="D995">
        <v>14</v>
      </c>
      <c r="E995">
        <v>0</v>
      </c>
      <c r="F995">
        <v>3</v>
      </c>
      <c r="G995">
        <v>3</v>
      </c>
      <c r="H995">
        <v>16</v>
      </c>
      <c r="I995">
        <v>1</v>
      </c>
      <c r="J995">
        <v>7</v>
      </c>
      <c r="K995">
        <v>1</v>
      </c>
      <c r="L995"/>
      <c r="M995"/>
      <c r="N995">
        <f t="shared" si="353"/>
        <v>14</v>
      </c>
      <c r="O995">
        <f t="shared" si="354"/>
        <v>4</v>
      </c>
      <c r="P995">
        <f t="shared" si="355"/>
        <v>4</v>
      </c>
      <c r="Q995">
        <f t="shared" si="356"/>
        <v>14</v>
      </c>
      <c r="R995">
        <f t="shared" si="357"/>
        <v>3</v>
      </c>
      <c r="S995">
        <f t="shared" si="358"/>
        <v>3</v>
      </c>
      <c r="T995">
        <f t="shared" si="358"/>
        <v>16</v>
      </c>
      <c r="U995">
        <f t="shared" si="359"/>
        <v>1</v>
      </c>
      <c r="V995">
        <f t="shared" si="360"/>
        <v>7</v>
      </c>
      <c r="W995">
        <f t="shared" si="361"/>
        <v>5101</v>
      </c>
      <c r="AP995">
        <f t="shared" si="347"/>
        <v>14</v>
      </c>
      <c r="AQ995">
        <f t="shared" si="348"/>
        <v>4</v>
      </c>
      <c r="AR995">
        <f t="shared" si="349"/>
        <v>4</v>
      </c>
      <c r="AS995">
        <f t="shared" si="350"/>
        <v>14</v>
      </c>
      <c r="AT995">
        <f t="shared" si="362"/>
        <v>6</v>
      </c>
      <c r="AU995">
        <f t="shared" si="363"/>
        <v>7</v>
      </c>
      <c r="AV995">
        <f t="shared" si="364"/>
        <v>14</v>
      </c>
      <c r="AW995">
        <f t="shared" si="365"/>
        <v>4</v>
      </c>
      <c r="AX995">
        <f t="shared" si="366"/>
        <v>4</v>
      </c>
      <c r="AY995">
        <f t="shared" si="367"/>
        <v>14</v>
      </c>
      <c r="AZ995">
        <f t="shared" si="351"/>
        <v>6501</v>
      </c>
      <c r="BA995">
        <f t="shared" si="352"/>
        <v>650100</v>
      </c>
      <c r="BB995">
        <f t="shared" si="368"/>
        <v>0</v>
      </c>
      <c r="BC995">
        <f t="shared" si="369"/>
        <v>0</v>
      </c>
    </row>
    <row r="996" spans="1:55">
      <c r="A996">
        <v>14</v>
      </c>
      <c r="B996">
        <v>4</v>
      </c>
      <c r="C996">
        <v>5</v>
      </c>
      <c r="D996">
        <v>3</v>
      </c>
      <c r="E996">
        <v>0</v>
      </c>
      <c r="F996">
        <v>7</v>
      </c>
      <c r="G996">
        <v>7</v>
      </c>
      <c r="H996">
        <v>7</v>
      </c>
      <c r="I996">
        <v>3</v>
      </c>
      <c r="J996">
        <v>5</v>
      </c>
      <c r="K996">
        <v>1</v>
      </c>
      <c r="L996"/>
      <c r="M996"/>
      <c r="N996">
        <f t="shared" si="353"/>
        <v>14</v>
      </c>
      <c r="O996">
        <f t="shared" si="354"/>
        <v>4</v>
      </c>
      <c r="P996">
        <f t="shared" si="355"/>
        <v>5</v>
      </c>
      <c r="Q996">
        <f t="shared" si="356"/>
        <v>3</v>
      </c>
      <c r="R996">
        <f t="shared" si="357"/>
        <v>7</v>
      </c>
      <c r="S996">
        <f t="shared" si="358"/>
        <v>7</v>
      </c>
      <c r="T996">
        <f t="shared" si="358"/>
        <v>7</v>
      </c>
      <c r="U996">
        <f t="shared" si="359"/>
        <v>3</v>
      </c>
      <c r="V996">
        <f t="shared" si="360"/>
        <v>5</v>
      </c>
      <c r="W996">
        <f t="shared" si="361"/>
        <v>9301</v>
      </c>
      <c r="AP996">
        <f t="shared" si="347"/>
        <v>14</v>
      </c>
      <c r="AQ996">
        <f t="shared" si="348"/>
        <v>4</v>
      </c>
      <c r="AR996">
        <f t="shared" si="349"/>
        <v>5</v>
      </c>
      <c r="AS996">
        <f t="shared" si="350"/>
        <v>3</v>
      </c>
      <c r="AT996">
        <f t="shared" si="362"/>
        <v>10</v>
      </c>
      <c r="AU996">
        <f t="shared" si="363"/>
        <v>0</v>
      </c>
      <c r="AV996">
        <f t="shared" si="364"/>
        <v>14</v>
      </c>
      <c r="AW996">
        <f t="shared" si="365"/>
        <v>4</v>
      </c>
      <c r="AX996">
        <f t="shared" si="366"/>
        <v>5</v>
      </c>
      <c r="AY996">
        <f t="shared" si="367"/>
        <v>3</v>
      </c>
      <c r="AZ996">
        <f t="shared" si="351"/>
        <v>9601</v>
      </c>
      <c r="BA996">
        <f t="shared" si="352"/>
        <v>960100</v>
      </c>
      <c r="BB996">
        <f t="shared" si="368"/>
        <v>0</v>
      </c>
      <c r="BC996">
        <f t="shared" si="369"/>
        <v>0</v>
      </c>
    </row>
    <row r="997" spans="1:55">
      <c r="A997">
        <v>14</v>
      </c>
      <c r="B997">
        <v>5</v>
      </c>
      <c r="C997">
        <v>1</v>
      </c>
      <c r="D997">
        <v>2</v>
      </c>
      <c r="E997">
        <v>0</v>
      </c>
      <c r="F997">
        <v>1</v>
      </c>
      <c r="G997">
        <v>5</v>
      </c>
      <c r="H997">
        <v>15</v>
      </c>
      <c r="I997">
        <v>1</v>
      </c>
      <c r="J997">
        <v>0</v>
      </c>
      <c r="K997">
        <v>3</v>
      </c>
      <c r="L997"/>
      <c r="M997"/>
      <c r="N997">
        <f t="shared" si="353"/>
        <v>14</v>
      </c>
      <c r="O997">
        <f t="shared" si="354"/>
        <v>5</v>
      </c>
      <c r="P997">
        <f t="shared" si="355"/>
        <v>1</v>
      </c>
      <c r="Q997">
        <f t="shared" si="356"/>
        <v>2</v>
      </c>
      <c r="R997">
        <f t="shared" si="357"/>
        <v>1</v>
      </c>
      <c r="S997">
        <f t="shared" si="358"/>
        <v>5</v>
      </c>
      <c r="T997">
        <f t="shared" si="358"/>
        <v>15</v>
      </c>
      <c r="U997">
        <f t="shared" si="359"/>
        <v>1</v>
      </c>
      <c r="V997">
        <f t="shared" si="360"/>
        <v>0</v>
      </c>
      <c r="W997">
        <f t="shared" si="361"/>
        <v>1103</v>
      </c>
      <c r="AP997">
        <f t="shared" si="347"/>
        <v>14</v>
      </c>
      <c r="AQ997">
        <f t="shared" si="348"/>
        <v>5</v>
      </c>
      <c r="AR997">
        <f t="shared" si="349"/>
        <v>1</v>
      </c>
      <c r="AS997">
        <f t="shared" si="350"/>
        <v>2</v>
      </c>
      <c r="AT997">
        <f t="shared" si="362"/>
        <v>4</v>
      </c>
      <c r="AU997">
        <f t="shared" si="363"/>
        <v>0</v>
      </c>
      <c r="AV997">
        <f t="shared" si="364"/>
        <v>14</v>
      </c>
      <c r="AW997">
        <f t="shared" si="365"/>
        <v>5</v>
      </c>
      <c r="AX997">
        <f t="shared" si="366"/>
        <v>1</v>
      </c>
      <c r="AY997">
        <f t="shared" si="367"/>
        <v>2</v>
      </c>
      <c r="AZ997">
        <f t="shared" si="351"/>
        <v>1303</v>
      </c>
      <c r="BA997">
        <f t="shared" si="352"/>
        <v>130300</v>
      </c>
      <c r="BB997">
        <f t="shared" si="368"/>
        <v>0</v>
      </c>
      <c r="BC997">
        <f t="shared" si="369"/>
        <v>0</v>
      </c>
    </row>
    <row r="998" spans="1:55">
      <c r="A998">
        <v>14</v>
      </c>
      <c r="B998">
        <v>5</v>
      </c>
      <c r="C998">
        <v>2</v>
      </c>
      <c r="D998">
        <v>5</v>
      </c>
      <c r="E998">
        <v>0</v>
      </c>
      <c r="F998">
        <v>5</v>
      </c>
      <c r="G998">
        <v>11</v>
      </c>
      <c r="H998">
        <v>14</v>
      </c>
      <c r="I998">
        <v>4</v>
      </c>
      <c r="J998">
        <v>8</v>
      </c>
      <c r="K998">
        <v>3</v>
      </c>
      <c r="L998"/>
      <c r="M998"/>
      <c r="N998">
        <f t="shared" si="353"/>
        <v>14</v>
      </c>
      <c r="O998">
        <f t="shared" si="354"/>
        <v>5</v>
      </c>
      <c r="P998">
        <f t="shared" si="355"/>
        <v>2</v>
      </c>
      <c r="Q998">
        <f t="shared" si="356"/>
        <v>5</v>
      </c>
      <c r="R998">
        <f t="shared" si="357"/>
        <v>5</v>
      </c>
      <c r="S998">
        <f t="shared" si="358"/>
        <v>11</v>
      </c>
      <c r="T998">
        <f t="shared" si="358"/>
        <v>14</v>
      </c>
      <c r="U998">
        <f t="shared" si="359"/>
        <v>4</v>
      </c>
      <c r="V998">
        <f t="shared" si="360"/>
        <v>8</v>
      </c>
      <c r="W998">
        <f t="shared" si="361"/>
        <v>7403</v>
      </c>
      <c r="AP998">
        <f t="shared" si="347"/>
        <v>14</v>
      </c>
      <c r="AQ998">
        <f t="shared" si="348"/>
        <v>5</v>
      </c>
      <c r="AR998">
        <f t="shared" si="349"/>
        <v>2</v>
      </c>
      <c r="AS998">
        <f t="shared" si="350"/>
        <v>5</v>
      </c>
      <c r="AT998">
        <f t="shared" si="362"/>
        <v>8</v>
      </c>
      <c r="AU998">
        <f t="shared" si="363"/>
        <v>8</v>
      </c>
      <c r="AV998">
        <f t="shared" si="364"/>
        <v>14</v>
      </c>
      <c r="AW998">
        <f t="shared" si="365"/>
        <v>5</v>
      </c>
      <c r="AX998">
        <f t="shared" si="366"/>
        <v>2</v>
      </c>
      <c r="AY998">
        <f t="shared" si="367"/>
        <v>5</v>
      </c>
      <c r="AZ998">
        <f t="shared" si="351"/>
        <v>7903</v>
      </c>
      <c r="BA998">
        <f t="shared" si="352"/>
        <v>790300</v>
      </c>
      <c r="BB998">
        <f t="shared" si="368"/>
        <v>0</v>
      </c>
      <c r="BC998">
        <f t="shared" si="369"/>
        <v>0</v>
      </c>
    </row>
    <row r="999" spans="1:55">
      <c r="A999">
        <v>14</v>
      </c>
      <c r="B999">
        <v>5</v>
      </c>
      <c r="C999">
        <v>3</v>
      </c>
      <c r="D999">
        <v>7</v>
      </c>
      <c r="E999">
        <v>0</v>
      </c>
      <c r="F999">
        <v>4</v>
      </c>
      <c r="G999">
        <v>9</v>
      </c>
      <c r="H999">
        <v>10</v>
      </c>
      <c r="I999">
        <v>3</v>
      </c>
      <c r="J999">
        <v>2</v>
      </c>
      <c r="K999">
        <v>2</v>
      </c>
      <c r="L999"/>
      <c r="M999"/>
      <c r="N999">
        <f t="shared" si="353"/>
        <v>14</v>
      </c>
      <c r="O999">
        <f t="shared" si="354"/>
        <v>5</v>
      </c>
      <c r="P999">
        <f t="shared" si="355"/>
        <v>3</v>
      </c>
      <c r="Q999">
        <f t="shared" si="356"/>
        <v>7</v>
      </c>
      <c r="R999">
        <f t="shared" si="357"/>
        <v>4</v>
      </c>
      <c r="S999">
        <f t="shared" si="358"/>
        <v>9</v>
      </c>
      <c r="T999">
        <f t="shared" si="358"/>
        <v>10</v>
      </c>
      <c r="U999">
        <f t="shared" si="359"/>
        <v>3</v>
      </c>
      <c r="V999">
        <f t="shared" si="360"/>
        <v>2</v>
      </c>
      <c r="W999">
        <f t="shared" si="361"/>
        <v>6302</v>
      </c>
      <c r="AP999">
        <f t="shared" si="347"/>
        <v>14</v>
      </c>
      <c r="AQ999">
        <f t="shared" si="348"/>
        <v>5</v>
      </c>
      <c r="AR999">
        <f t="shared" si="349"/>
        <v>3</v>
      </c>
      <c r="AS999">
        <f t="shared" si="350"/>
        <v>7</v>
      </c>
      <c r="AT999">
        <f t="shared" si="362"/>
        <v>7</v>
      </c>
      <c r="AU999">
        <f t="shared" si="363"/>
        <v>2</v>
      </c>
      <c r="AV999">
        <f t="shared" si="364"/>
        <v>14</v>
      </c>
      <c r="AW999">
        <f t="shared" si="365"/>
        <v>5</v>
      </c>
      <c r="AX999">
        <f t="shared" si="366"/>
        <v>3</v>
      </c>
      <c r="AY999">
        <f t="shared" si="367"/>
        <v>7</v>
      </c>
      <c r="AZ999">
        <f t="shared" si="351"/>
        <v>7002</v>
      </c>
      <c r="BA999">
        <f t="shared" si="352"/>
        <v>700200</v>
      </c>
      <c r="BB999">
        <f t="shared" si="368"/>
        <v>0</v>
      </c>
      <c r="BC999">
        <f t="shared" si="369"/>
        <v>0</v>
      </c>
    </row>
    <row r="1000" spans="1:55">
      <c r="A1000">
        <v>14</v>
      </c>
      <c r="B1000">
        <v>5</v>
      </c>
      <c r="C1000">
        <v>4</v>
      </c>
      <c r="D1000">
        <v>0</v>
      </c>
      <c r="E1000">
        <v>8</v>
      </c>
      <c r="F1000">
        <v>2</v>
      </c>
      <c r="G1000">
        <v>1</v>
      </c>
      <c r="H1000">
        <v>11</v>
      </c>
      <c r="I1000">
        <v>5</v>
      </c>
      <c r="J1000">
        <v>0</v>
      </c>
      <c r="K1000">
        <v>2</v>
      </c>
      <c r="L1000"/>
      <c r="M1000"/>
      <c r="N1000">
        <f t="shared" si="353"/>
        <v>14</v>
      </c>
      <c r="O1000">
        <f t="shared" si="354"/>
        <v>5</v>
      </c>
      <c r="P1000">
        <f t="shared" si="355"/>
        <v>4</v>
      </c>
      <c r="Q1000">
        <f t="shared" si="356"/>
        <v>8</v>
      </c>
      <c r="R1000">
        <f t="shared" si="357"/>
        <v>2</v>
      </c>
      <c r="S1000">
        <f t="shared" si="358"/>
        <v>1</v>
      </c>
      <c r="T1000">
        <f t="shared" si="358"/>
        <v>11</v>
      </c>
      <c r="U1000">
        <f t="shared" si="359"/>
        <v>5</v>
      </c>
      <c r="V1000">
        <f t="shared" si="360"/>
        <v>0</v>
      </c>
      <c r="W1000">
        <f t="shared" si="361"/>
        <v>4502</v>
      </c>
      <c r="AP1000">
        <f t="shared" si="347"/>
        <v>14</v>
      </c>
      <c r="AQ1000">
        <f t="shared" si="348"/>
        <v>5</v>
      </c>
      <c r="AR1000">
        <f t="shared" si="349"/>
        <v>4</v>
      </c>
      <c r="AS1000">
        <f t="shared" si="350"/>
        <v>0</v>
      </c>
      <c r="AT1000">
        <f t="shared" si="362"/>
        <v>8</v>
      </c>
      <c r="AU1000">
        <f t="shared" si="363"/>
        <v>0</v>
      </c>
      <c r="AV1000">
        <f t="shared" si="364"/>
        <v>14</v>
      </c>
      <c r="AW1000">
        <f t="shared" si="365"/>
        <v>5</v>
      </c>
      <c r="AX1000">
        <f t="shared" si="366"/>
        <v>4</v>
      </c>
      <c r="AY1000">
        <f t="shared" si="367"/>
        <v>8</v>
      </c>
      <c r="AZ1000">
        <f t="shared" si="351"/>
        <v>4502</v>
      </c>
      <c r="BA1000">
        <f t="shared" si="352"/>
        <v>450200</v>
      </c>
      <c r="BB1000">
        <f t="shared" si="368"/>
        <v>0</v>
      </c>
      <c r="BC1000">
        <f t="shared" si="369"/>
        <v>0</v>
      </c>
    </row>
    <row r="1001" spans="1:55">
      <c r="A1001">
        <v>14</v>
      </c>
      <c r="B1001">
        <v>5</v>
      </c>
      <c r="C1001">
        <v>5</v>
      </c>
      <c r="D1001">
        <v>4</v>
      </c>
      <c r="E1001">
        <v>0</v>
      </c>
      <c r="F1001">
        <v>6</v>
      </c>
      <c r="G1001">
        <v>8</v>
      </c>
      <c r="H1001">
        <v>8</v>
      </c>
      <c r="I1001">
        <v>2</v>
      </c>
      <c r="J1001">
        <v>3</v>
      </c>
      <c r="K1001">
        <v>1</v>
      </c>
      <c r="L1001"/>
      <c r="M1001"/>
      <c r="N1001">
        <f t="shared" si="353"/>
        <v>14</v>
      </c>
      <c r="O1001">
        <f t="shared" si="354"/>
        <v>5</v>
      </c>
      <c r="P1001">
        <f t="shared" si="355"/>
        <v>5</v>
      </c>
      <c r="Q1001">
        <f t="shared" si="356"/>
        <v>4</v>
      </c>
      <c r="R1001">
        <f t="shared" si="357"/>
        <v>6</v>
      </c>
      <c r="S1001">
        <f t="shared" si="358"/>
        <v>8</v>
      </c>
      <c r="T1001">
        <f t="shared" si="358"/>
        <v>8</v>
      </c>
      <c r="U1001">
        <f t="shared" si="359"/>
        <v>2</v>
      </c>
      <c r="V1001">
        <f t="shared" si="360"/>
        <v>3</v>
      </c>
      <c r="W1001">
        <f t="shared" si="361"/>
        <v>8201</v>
      </c>
      <c r="AP1001">
        <f t="shared" si="347"/>
        <v>14</v>
      </c>
      <c r="AQ1001">
        <f t="shared" si="348"/>
        <v>5</v>
      </c>
      <c r="AR1001">
        <f t="shared" si="349"/>
        <v>5</v>
      </c>
      <c r="AS1001">
        <f t="shared" si="350"/>
        <v>4</v>
      </c>
      <c r="AT1001">
        <f t="shared" si="362"/>
        <v>9</v>
      </c>
      <c r="AU1001">
        <f t="shared" si="363"/>
        <v>0</v>
      </c>
      <c r="AV1001">
        <f t="shared" si="364"/>
        <v>14</v>
      </c>
      <c r="AW1001">
        <f t="shared" si="365"/>
        <v>5</v>
      </c>
      <c r="AX1001">
        <f t="shared" si="366"/>
        <v>5</v>
      </c>
      <c r="AY1001">
        <f t="shared" si="367"/>
        <v>4</v>
      </c>
      <c r="AZ1001">
        <f t="shared" si="351"/>
        <v>8601</v>
      </c>
      <c r="BA1001">
        <f t="shared" si="352"/>
        <v>860100</v>
      </c>
      <c r="BB1001">
        <f t="shared" si="368"/>
        <v>0</v>
      </c>
      <c r="BC1001">
        <f t="shared" si="369"/>
        <v>0</v>
      </c>
    </row>
    <row r="1002" spans="1:55">
      <c r="A1002">
        <v>14</v>
      </c>
      <c r="B1002">
        <v>6</v>
      </c>
      <c r="C1002">
        <v>1</v>
      </c>
      <c r="D1002">
        <v>0</v>
      </c>
      <c r="E1002">
        <v>21</v>
      </c>
      <c r="F1002">
        <v>2</v>
      </c>
      <c r="G1002">
        <v>3</v>
      </c>
      <c r="H1002">
        <v>6</v>
      </c>
      <c r="I1002">
        <v>4</v>
      </c>
      <c r="J1002">
        <v>0</v>
      </c>
      <c r="K1002">
        <v>2</v>
      </c>
      <c r="L1002"/>
      <c r="M1002"/>
      <c r="N1002">
        <f t="shared" si="353"/>
        <v>14</v>
      </c>
      <c r="O1002">
        <f t="shared" si="354"/>
        <v>6</v>
      </c>
      <c r="P1002">
        <f t="shared" si="355"/>
        <v>1</v>
      </c>
      <c r="Q1002">
        <f t="shared" si="356"/>
        <v>21</v>
      </c>
      <c r="R1002">
        <f t="shared" si="357"/>
        <v>2</v>
      </c>
      <c r="S1002">
        <f t="shared" si="358"/>
        <v>3</v>
      </c>
      <c r="T1002">
        <f t="shared" si="358"/>
        <v>6</v>
      </c>
      <c r="U1002">
        <f t="shared" si="359"/>
        <v>4</v>
      </c>
      <c r="V1002">
        <f t="shared" si="360"/>
        <v>0</v>
      </c>
      <c r="W1002">
        <f t="shared" si="361"/>
        <v>2402</v>
      </c>
      <c r="AP1002">
        <f t="shared" si="347"/>
        <v>14</v>
      </c>
      <c r="AQ1002">
        <f t="shared" si="348"/>
        <v>6</v>
      </c>
      <c r="AR1002">
        <f t="shared" si="349"/>
        <v>1</v>
      </c>
      <c r="AS1002">
        <f t="shared" si="350"/>
        <v>0</v>
      </c>
      <c r="AT1002">
        <f t="shared" si="362"/>
        <v>21</v>
      </c>
      <c r="AU1002">
        <f t="shared" si="363"/>
        <v>0</v>
      </c>
      <c r="AV1002">
        <f t="shared" si="364"/>
        <v>14</v>
      </c>
      <c r="AW1002">
        <f t="shared" si="365"/>
        <v>6</v>
      </c>
      <c r="AX1002">
        <f t="shared" si="366"/>
        <v>1</v>
      </c>
      <c r="AY1002">
        <f t="shared" si="367"/>
        <v>21</v>
      </c>
      <c r="AZ1002">
        <f t="shared" si="351"/>
        <v>2402</v>
      </c>
      <c r="BA1002">
        <f t="shared" si="352"/>
        <v>240200</v>
      </c>
      <c r="BB1002">
        <f t="shared" si="368"/>
        <v>0</v>
      </c>
      <c r="BC1002">
        <f t="shared" si="369"/>
        <v>0</v>
      </c>
    </row>
    <row r="1003" spans="1:55">
      <c r="A1003">
        <v>14</v>
      </c>
      <c r="B1003">
        <v>6</v>
      </c>
      <c r="C1003">
        <v>2</v>
      </c>
      <c r="D1003">
        <v>7</v>
      </c>
      <c r="E1003">
        <v>0</v>
      </c>
      <c r="F1003">
        <v>4</v>
      </c>
      <c r="G1003">
        <v>11</v>
      </c>
      <c r="H1003">
        <v>5</v>
      </c>
      <c r="I1003">
        <v>3</v>
      </c>
      <c r="J1003">
        <v>2</v>
      </c>
      <c r="K1003">
        <v>3</v>
      </c>
      <c r="L1003"/>
      <c r="M1003"/>
      <c r="N1003">
        <f t="shared" si="353"/>
        <v>14</v>
      </c>
      <c r="O1003">
        <f t="shared" si="354"/>
        <v>6</v>
      </c>
      <c r="P1003">
        <f t="shared" si="355"/>
        <v>2</v>
      </c>
      <c r="Q1003">
        <f t="shared" si="356"/>
        <v>7</v>
      </c>
      <c r="R1003">
        <f t="shared" si="357"/>
        <v>4</v>
      </c>
      <c r="S1003">
        <f t="shared" si="358"/>
        <v>11</v>
      </c>
      <c r="T1003">
        <f t="shared" si="358"/>
        <v>5</v>
      </c>
      <c r="U1003">
        <f t="shared" si="359"/>
        <v>3</v>
      </c>
      <c r="V1003">
        <f t="shared" si="360"/>
        <v>2</v>
      </c>
      <c r="W1003">
        <f t="shared" si="361"/>
        <v>6303</v>
      </c>
      <c r="AP1003">
        <f t="shared" si="347"/>
        <v>14</v>
      </c>
      <c r="AQ1003">
        <f t="shared" si="348"/>
        <v>6</v>
      </c>
      <c r="AR1003">
        <f t="shared" si="349"/>
        <v>2</v>
      </c>
      <c r="AS1003">
        <f t="shared" si="350"/>
        <v>7</v>
      </c>
      <c r="AT1003">
        <f t="shared" si="362"/>
        <v>7</v>
      </c>
      <c r="AU1003">
        <f t="shared" si="363"/>
        <v>2</v>
      </c>
      <c r="AV1003">
        <f t="shared" si="364"/>
        <v>14</v>
      </c>
      <c r="AW1003">
        <f t="shared" si="365"/>
        <v>6</v>
      </c>
      <c r="AX1003">
        <f t="shared" si="366"/>
        <v>2</v>
      </c>
      <c r="AY1003">
        <f t="shared" si="367"/>
        <v>7</v>
      </c>
      <c r="AZ1003">
        <f t="shared" si="351"/>
        <v>7003</v>
      </c>
      <c r="BA1003">
        <f t="shared" si="352"/>
        <v>700300</v>
      </c>
      <c r="BB1003">
        <f t="shared" si="368"/>
        <v>0</v>
      </c>
      <c r="BC1003">
        <f t="shared" si="369"/>
        <v>0</v>
      </c>
    </row>
    <row r="1004" spans="1:55">
      <c r="A1004">
        <v>14</v>
      </c>
      <c r="B1004">
        <v>6</v>
      </c>
      <c r="C1004">
        <v>3</v>
      </c>
      <c r="D1004">
        <v>3</v>
      </c>
      <c r="E1004">
        <v>0</v>
      </c>
      <c r="F1004">
        <v>5</v>
      </c>
      <c r="G1004">
        <v>8</v>
      </c>
      <c r="H1004">
        <v>3</v>
      </c>
      <c r="I1004">
        <v>1</v>
      </c>
      <c r="J1004">
        <v>6</v>
      </c>
      <c r="K1004">
        <v>2</v>
      </c>
      <c r="L1004"/>
      <c r="M1004"/>
      <c r="N1004">
        <f t="shared" si="353"/>
        <v>14</v>
      </c>
      <c r="O1004">
        <f t="shared" si="354"/>
        <v>6</v>
      </c>
      <c r="P1004">
        <f t="shared" si="355"/>
        <v>3</v>
      </c>
      <c r="Q1004">
        <f t="shared" si="356"/>
        <v>3</v>
      </c>
      <c r="R1004">
        <f t="shared" si="357"/>
        <v>5</v>
      </c>
      <c r="S1004">
        <f t="shared" si="358"/>
        <v>8</v>
      </c>
      <c r="T1004">
        <f t="shared" si="358"/>
        <v>3</v>
      </c>
      <c r="U1004">
        <f t="shared" si="359"/>
        <v>1</v>
      </c>
      <c r="V1004">
        <f t="shared" si="360"/>
        <v>6</v>
      </c>
      <c r="W1004">
        <f t="shared" si="361"/>
        <v>7102</v>
      </c>
      <c r="AP1004">
        <f t="shared" si="347"/>
        <v>14</v>
      </c>
      <c r="AQ1004">
        <f t="shared" si="348"/>
        <v>6</v>
      </c>
      <c r="AR1004">
        <f t="shared" si="349"/>
        <v>3</v>
      </c>
      <c r="AS1004">
        <f t="shared" si="350"/>
        <v>3</v>
      </c>
      <c r="AT1004">
        <f t="shared" si="362"/>
        <v>8</v>
      </c>
      <c r="AU1004">
        <f t="shared" si="363"/>
        <v>0</v>
      </c>
      <c r="AV1004">
        <f t="shared" si="364"/>
        <v>14</v>
      </c>
      <c r="AW1004">
        <f t="shared" si="365"/>
        <v>6</v>
      </c>
      <c r="AX1004">
        <f t="shared" si="366"/>
        <v>3</v>
      </c>
      <c r="AY1004">
        <f t="shared" si="367"/>
        <v>3</v>
      </c>
      <c r="AZ1004">
        <f t="shared" si="351"/>
        <v>7402</v>
      </c>
      <c r="BA1004">
        <f t="shared" si="352"/>
        <v>740200</v>
      </c>
      <c r="BB1004">
        <f t="shared" si="368"/>
        <v>0</v>
      </c>
      <c r="BC1004">
        <f t="shared" si="369"/>
        <v>0</v>
      </c>
    </row>
    <row r="1005" spans="1:55">
      <c r="A1005">
        <v>14</v>
      </c>
      <c r="B1005">
        <v>6</v>
      </c>
      <c r="C1005">
        <v>4</v>
      </c>
      <c r="D1005">
        <v>6</v>
      </c>
      <c r="E1005">
        <v>0</v>
      </c>
      <c r="F1005">
        <v>6</v>
      </c>
      <c r="G1005">
        <v>9</v>
      </c>
      <c r="H1005">
        <v>3</v>
      </c>
      <c r="I1005">
        <v>2</v>
      </c>
      <c r="J1005">
        <v>7</v>
      </c>
      <c r="K1005">
        <v>1</v>
      </c>
      <c r="L1005"/>
      <c r="M1005"/>
      <c r="N1005">
        <f t="shared" si="353"/>
        <v>14</v>
      </c>
      <c r="O1005">
        <f t="shared" si="354"/>
        <v>6</v>
      </c>
      <c r="P1005">
        <f t="shared" si="355"/>
        <v>4</v>
      </c>
      <c r="Q1005">
        <f t="shared" si="356"/>
        <v>6</v>
      </c>
      <c r="R1005">
        <f t="shared" si="357"/>
        <v>6</v>
      </c>
      <c r="S1005">
        <f t="shared" si="358"/>
        <v>9</v>
      </c>
      <c r="T1005">
        <f t="shared" si="358"/>
        <v>3</v>
      </c>
      <c r="U1005">
        <f t="shared" si="359"/>
        <v>2</v>
      </c>
      <c r="V1005">
        <f t="shared" si="360"/>
        <v>7</v>
      </c>
      <c r="W1005">
        <f t="shared" si="361"/>
        <v>8201</v>
      </c>
      <c r="AP1005">
        <f t="shared" si="347"/>
        <v>14</v>
      </c>
      <c r="AQ1005">
        <f t="shared" si="348"/>
        <v>6</v>
      </c>
      <c r="AR1005">
        <f t="shared" si="349"/>
        <v>4</v>
      </c>
      <c r="AS1005">
        <f t="shared" si="350"/>
        <v>6</v>
      </c>
      <c r="AT1005">
        <f t="shared" si="362"/>
        <v>9</v>
      </c>
      <c r="AU1005">
        <f t="shared" si="363"/>
        <v>7</v>
      </c>
      <c r="AV1005">
        <f t="shared" si="364"/>
        <v>14</v>
      </c>
      <c r="AW1005">
        <f t="shared" si="365"/>
        <v>6</v>
      </c>
      <c r="AX1005">
        <f t="shared" si="366"/>
        <v>4</v>
      </c>
      <c r="AY1005">
        <f t="shared" si="367"/>
        <v>6</v>
      </c>
      <c r="AZ1005">
        <f t="shared" si="351"/>
        <v>8801</v>
      </c>
      <c r="BA1005">
        <f t="shared" si="352"/>
        <v>880100</v>
      </c>
      <c r="BB1005">
        <f t="shared" si="368"/>
        <v>0</v>
      </c>
      <c r="BC1005">
        <f t="shared" si="369"/>
        <v>0</v>
      </c>
    </row>
    <row r="1006" spans="1:55">
      <c r="A1006">
        <v>14</v>
      </c>
      <c r="B1006">
        <v>6</v>
      </c>
      <c r="C1006">
        <v>5</v>
      </c>
      <c r="D1006">
        <v>5</v>
      </c>
      <c r="E1006">
        <v>0</v>
      </c>
      <c r="F1006">
        <v>1</v>
      </c>
      <c r="G1006">
        <v>10</v>
      </c>
      <c r="H1006">
        <v>7</v>
      </c>
      <c r="I1006">
        <v>2</v>
      </c>
      <c r="J1006">
        <v>0</v>
      </c>
      <c r="K1006">
        <v>3</v>
      </c>
      <c r="L1006"/>
      <c r="M1006"/>
      <c r="N1006">
        <f t="shared" si="353"/>
        <v>14</v>
      </c>
      <c r="O1006">
        <f t="shared" si="354"/>
        <v>6</v>
      </c>
      <c r="P1006">
        <f t="shared" si="355"/>
        <v>5</v>
      </c>
      <c r="Q1006">
        <f t="shared" si="356"/>
        <v>5</v>
      </c>
      <c r="R1006">
        <f t="shared" si="357"/>
        <v>1</v>
      </c>
      <c r="S1006">
        <f t="shared" si="358"/>
        <v>10</v>
      </c>
      <c r="T1006">
        <f t="shared" si="358"/>
        <v>7</v>
      </c>
      <c r="U1006">
        <f t="shared" si="359"/>
        <v>2</v>
      </c>
      <c r="V1006">
        <f t="shared" si="360"/>
        <v>0</v>
      </c>
      <c r="W1006">
        <f t="shared" si="361"/>
        <v>1203</v>
      </c>
      <c r="AP1006">
        <f t="shared" si="347"/>
        <v>14</v>
      </c>
      <c r="AQ1006">
        <f t="shared" si="348"/>
        <v>6</v>
      </c>
      <c r="AR1006">
        <f t="shared" si="349"/>
        <v>5</v>
      </c>
      <c r="AS1006">
        <f t="shared" si="350"/>
        <v>5</v>
      </c>
      <c r="AT1006">
        <f t="shared" si="362"/>
        <v>4</v>
      </c>
      <c r="AU1006">
        <f t="shared" si="363"/>
        <v>6</v>
      </c>
      <c r="AV1006">
        <f t="shared" si="364"/>
        <v>14</v>
      </c>
      <c r="AW1006">
        <f t="shared" si="365"/>
        <v>6</v>
      </c>
      <c r="AX1006">
        <f t="shared" si="366"/>
        <v>5</v>
      </c>
      <c r="AY1006">
        <f t="shared" si="367"/>
        <v>5</v>
      </c>
      <c r="AZ1006">
        <f t="shared" si="351"/>
        <v>1703</v>
      </c>
      <c r="BA1006">
        <f t="shared" si="352"/>
        <v>170300</v>
      </c>
      <c r="BB1006">
        <f t="shared" si="368"/>
        <v>0</v>
      </c>
      <c r="BC1006">
        <f t="shared" si="369"/>
        <v>0</v>
      </c>
    </row>
    <row r="1007" spans="1:55">
      <c r="A1007">
        <v>14</v>
      </c>
      <c r="B1007">
        <v>7</v>
      </c>
      <c r="C1007">
        <v>1</v>
      </c>
      <c r="D1007">
        <v>10</v>
      </c>
      <c r="E1007">
        <v>0</v>
      </c>
      <c r="F1007">
        <v>6</v>
      </c>
      <c r="G1007">
        <v>2</v>
      </c>
      <c r="H1007">
        <v>9</v>
      </c>
      <c r="I1007">
        <v>3</v>
      </c>
      <c r="J1007">
        <v>4</v>
      </c>
      <c r="K1007">
        <v>2</v>
      </c>
      <c r="L1007"/>
      <c r="M1007"/>
      <c r="N1007">
        <f t="shared" si="353"/>
        <v>14</v>
      </c>
      <c r="O1007">
        <f t="shared" si="354"/>
        <v>7</v>
      </c>
      <c r="P1007">
        <f t="shared" si="355"/>
        <v>1</v>
      </c>
      <c r="Q1007">
        <f t="shared" si="356"/>
        <v>10</v>
      </c>
      <c r="R1007">
        <f t="shared" si="357"/>
        <v>6</v>
      </c>
      <c r="S1007">
        <f t="shared" si="358"/>
        <v>2</v>
      </c>
      <c r="T1007">
        <f t="shared" si="358"/>
        <v>9</v>
      </c>
      <c r="U1007">
        <f t="shared" si="359"/>
        <v>3</v>
      </c>
      <c r="V1007">
        <f t="shared" si="360"/>
        <v>4</v>
      </c>
      <c r="W1007">
        <f t="shared" si="361"/>
        <v>8302</v>
      </c>
      <c r="AP1007">
        <f t="shared" si="347"/>
        <v>14</v>
      </c>
      <c r="AQ1007">
        <f t="shared" si="348"/>
        <v>7</v>
      </c>
      <c r="AR1007">
        <f t="shared" si="349"/>
        <v>1</v>
      </c>
      <c r="AS1007">
        <f t="shared" si="350"/>
        <v>10</v>
      </c>
      <c r="AT1007">
        <f t="shared" si="362"/>
        <v>9</v>
      </c>
      <c r="AU1007">
        <f t="shared" si="363"/>
        <v>4</v>
      </c>
      <c r="AV1007">
        <f t="shared" si="364"/>
        <v>14</v>
      </c>
      <c r="AW1007">
        <f t="shared" si="365"/>
        <v>7</v>
      </c>
      <c r="AX1007">
        <f t="shared" si="366"/>
        <v>1</v>
      </c>
      <c r="AY1007">
        <f t="shared" si="367"/>
        <v>10</v>
      </c>
      <c r="AZ1007">
        <f t="shared" si="351"/>
        <v>9302</v>
      </c>
      <c r="BA1007">
        <f t="shared" si="352"/>
        <v>930200</v>
      </c>
      <c r="BB1007">
        <f t="shared" si="368"/>
        <v>0</v>
      </c>
      <c r="BC1007">
        <f t="shared" si="369"/>
        <v>0</v>
      </c>
    </row>
    <row r="1008" spans="1:55">
      <c r="A1008">
        <v>14</v>
      </c>
      <c r="B1008">
        <v>7</v>
      </c>
      <c r="C1008">
        <v>2</v>
      </c>
      <c r="D1008">
        <v>15</v>
      </c>
      <c r="E1008">
        <v>0</v>
      </c>
      <c r="F1008">
        <v>7</v>
      </c>
      <c r="G1008">
        <v>7</v>
      </c>
      <c r="H1008">
        <v>17</v>
      </c>
      <c r="I1008">
        <v>1</v>
      </c>
      <c r="J1008">
        <v>8</v>
      </c>
      <c r="K1008">
        <v>2</v>
      </c>
      <c r="L1008"/>
      <c r="M1008"/>
      <c r="N1008">
        <f t="shared" si="353"/>
        <v>14</v>
      </c>
      <c r="O1008">
        <f t="shared" si="354"/>
        <v>7</v>
      </c>
      <c r="P1008">
        <f t="shared" si="355"/>
        <v>2</v>
      </c>
      <c r="Q1008">
        <f t="shared" si="356"/>
        <v>15</v>
      </c>
      <c r="R1008">
        <f t="shared" si="357"/>
        <v>7</v>
      </c>
      <c r="S1008">
        <f t="shared" si="358"/>
        <v>7</v>
      </c>
      <c r="T1008">
        <f t="shared" si="358"/>
        <v>17</v>
      </c>
      <c r="U1008">
        <f t="shared" si="359"/>
        <v>1</v>
      </c>
      <c r="V1008">
        <f t="shared" si="360"/>
        <v>8</v>
      </c>
      <c r="W1008">
        <f t="shared" si="361"/>
        <v>9102</v>
      </c>
      <c r="AP1008">
        <f t="shared" si="347"/>
        <v>14</v>
      </c>
      <c r="AQ1008">
        <f t="shared" si="348"/>
        <v>7</v>
      </c>
      <c r="AR1008">
        <f t="shared" si="349"/>
        <v>2</v>
      </c>
      <c r="AS1008">
        <f t="shared" si="350"/>
        <v>15</v>
      </c>
      <c r="AT1008">
        <f t="shared" si="362"/>
        <v>10</v>
      </c>
      <c r="AU1008">
        <f t="shared" si="363"/>
        <v>8</v>
      </c>
      <c r="AV1008">
        <f t="shared" si="364"/>
        <v>14</v>
      </c>
      <c r="AW1008">
        <f t="shared" si="365"/>
        <v>7</v>
      </c>
      <c r="AX1008">
        <f t="shared" si="366"/>
        <v>2</v>
      </c>
      <c r="AY1008">
        <f t="shared" si="367"/>
        <v>15</v>
      </c>
      <c r="AZ1008">
        <f t="shared" si="351"/>
        <v>10602</v>
      </c>
      <c r="BA1008">
        <f t="shared" si="352"/>
        <v>1060200</v>
      </c>
      <c r="BB1008">
        <f t="shared" si="368"/>
        <v>0</v>
      </c>
      <c r="BC1008">
        <f t="shared" si="369"/>
        <v>0</v>
      </c>
    </row>
    <row r="1009" spans="1:55">
      <c r="A1009">
        <v>14</v>
      </c>
      <c r="B1009">
        <v>7</v>
      </c>
      <c r="C1009">
        <v>3</v>
      </c>
      <c r="D1009">
        <v>6</v>
      </c>
      <c r="E1009">
        <v>0</v>
      </c>
      <c r="F1009">
        <v>3</v>
      </c>
      <c r="G1009">
        <v>8</v>
      </c>
      <c r="H1009">
        <v>14</v>
      </c>
      <c r="I1009">
        <v>2</v>
      </c>
      <c r="J1009">
        <v>5</v>
      </c>
      <c r="K1009">
        <v>1</v>
      </c>
      <c r="L1009"/>
      <c r="M1009"/>
      <c r="N1009">
        <f t="shared" si="353"/>
        <v>14</v>
      </c>
      <c r="O1009">
        <f t="shared" si="354"/>
        <v>7</v>
      </c>
      <c r="P1009">
        <f t="shared" si="355"/>
        <v>3</v>
      </c>
      <c r="Q1009">
        <f t="shared" si="356"/>
        <v>6</v>
      </c>
      <c r="R1009">
        <f t="shared" si="357"/>
        <v>3</v>
      </c>
      <c r="S1009">
        <f t="shared" si="358"/>
        <v>8</v>
      </c>
      <c r="T1009">
        <f t="shared" si="358"/>
        <v>14</v>
      </c>
      <c r="U1009">
        <f t="shared" si="359"/>
        <v>2</v>
      </c>
      <c r="V1009">
        <f t="shared" si="360"/>
        <v>5</v>
      </c>
      <c r="W1009">
        <f t="shared" si="361"/>
        <v>5201</v>
      </c>
      <c r="AP1009">
        <f t="shared" si="347"/>
        <v>14</v>
      </c>
      <c r="AQ1009">
        <f t="shared" si="348"/>
        <v>7</v>
      </c>
      <c r="AR1009">
        <f t="shared" si="349"/>
        <v>3</v>
      </c>
      <c r="AS1009">
        <f t="shared" si="350"/>
        <v>6</v>
      </c>
      <c r="AT1009">
        <f t="shared" si="362"/>
        <v>6</v>
      </c>
      <c r="AU1009">
        <f t="shared" si="363"/>
        <v>5</v>
      </c>
      <c r="AV1009">
        <f t="shared" si="364"/>
        <v>14</v>
      </c>
      <c r="AW1009">
        <f t="shared" si="365"/>
        <v>7</v>
      </c>
      <c r="AX1009">
        <f t="shared" si="366"/>
        <v>3</v>
      </c>
      <c r="AY1009">
        <f t="shared" si="367"/>
        <v>6</v>
      </c>
      <c r="AZ1009">
        <f t="shared" si="351"/>
        <v>5801</v>
      </c>
      <c r="BA1009">
        <f t="shared" si="352"/>
        <v>580100</v>
      </c>
      <c r="BB1009">
        <f t="shared" si="368"/>
        <v>0</v>
      </c>
      <c r="BC1009">
        <f t="shared" si="369"/>
        <v>0</v>
      </c>
    </row>
    <row r="1010" spans="1:55">
      <c r="A1010">
        <v>14</v>
      </c>
      <c r="B1010">
        <v>7</v>
      </c>
      <c r="C1010">
        <v>4</v>
      </c>
      <c r="D1010">
        <v>20</v>
      </c>
      <c r="E1010">
        <v>0</v>
      </c>
      <c r="F1010">
        <v>5</v>
      </c>
      <c r="G1010">
        <v>10</v>
      </c>
      <c r="H1010">
        <v>16</v>
      </c>
      <c r="I1010">
        <v>5</v>
      </c>
      <c r="J1010">
        <v>1</v>
      </c>
      <c r="K1010">
        <v>3</v>
      </c>
      <c r="L1010"/>
      <c r="M1010"/>
      <c r="N1010">
        <f t="shared" si="353"/>
        <v>14</v>
      </c>
      <c r="O1010">
        <f t="shared" si="354"/>
        <v>7</v>
      </c>
      <c r="P1010">
        <f t="shared" si="355"/>
        <v>4</v>
      </c>
      <c r="Q1010">
        <f t="shared" si="356"/>
        <v>20</v>
      </c>
      <c r="R1010">
        <f t="shared" si="357"/>
        <v>5</v>
      </c>
      <c r="S1010">
        <f t="shared" si="358"/>
        <v>10</v>
      </c>
      <c r="T1010">
        <f t="shared" si="358"/>
        <v>16</v>
      </c>
      <c r="U1010">
        <f t="shared" si="359"/>
        <v>5</v>
      </c>
      <c r="V1010">
        <f t="shared" si="360"/>
        <v>1</v>
      </c>
      <c r="W1010">
        <f t="shared" si="361"/>
        <v>7503</v>
      </c>
      <c r="AP1010">
        <f t="shared" si="347"/>
        <v>14</v>
      </c>
      <c r="AQ1010">
        <f t="shared" si="348"/>
        <v>7</v>
      </c>
      <c r="AR1010">
        <f t="shared" si="349"/>
        <v>4</v>
      </c>
      <c r="AS1010">
        <f t="shared" si="350"/>
        <v>20</v>
      </c>
      <c r="AT1010">
        <f t="shared" si="362"/>
        <v>8</v>
      </c>
      <c r="AU1010">
        <f t="shared" si="363"/>
        <v>1</v>
      </c>
      <c r="AV1010">
        <f t="shared" si="364"/>
        <v>14</v>
      </c>
      <c r="AW1010">
        <f t="shared" si="365"/>
        <v>7</v>
      </c>
      <c r="AX1010">
        <f t="shared" si="366"/>
        <v>4</v>
      </c>
      <c r="AY1010">
        <f t="shared" si="367"/>
        <v>20</v>
      </c>
      <c r="AZ1010">
        <f t="shared" si="351"/>
        <v>9503</v>
      </c>
      <c r="BA1010">
        <f t="shared" si="352"/>
        <v>950300</v>
      </c>
      <c r="BB1010">
        <f t="shared" si="368"/>
        <v>0</v>
      </c>
      <c r="BC1010">
        <f t="shared" si="369"/>
        <v>0</v>
      </c>
    </row>
    <row r="1011" spans="1:55">
      <c r="A1011">
        <v>14</v>
      </c>
      <c r="B1011">
        <v>7</v>
      </c>
      <c r="C1011">
        <v>5</v>
      </c>
      <c r="D1011">
        <v>16</v>
      </c>
      <c r="E1011">
        <v>0</v>
      </c>
      <c r="F1011">
        <v>4</v>
      </c>
      <c r="G1011">
        <v>11</v>
      </c>
      <c r="H1011">
        <v>5</v>
      </c>
      <c r="I1011">
        <v>4</v>
      </c>
      <c r="J1011">
        <v>6</v>
      </c>
      <c r="K1011">
        <v>1</v>
      </c>
      <c r="L1011"/>
      <c r="M1011"/>
      <c r="N1011">
        <f t="shared" si="353"/>
        <v>14</v>
      </c>
      <c r="O1011">
        <f t="shared" si="354"/>
        <v>7</v>
      </c>
      <c r="P1011">
        <f t="shared" si="355"/>
        <v>5</v>
      </c>
      <c r="Q1011">
        <f t="shared" si="356"/>
        <v>16</v>
      </c>
      <c r="R1011">
        <f t="shared" si="357"/>
        <v>4</v>
      </c>
      <c r="S1011">
        <f t="shared" si="358"/>
        <v>11</v>
      </c>
      <c r="T1011">
        <f t="shared" si="358"/>
        <v>5</v>
      </c>
      <c r="U1011">
        <f t="shared" si="359"/>
        <v>4</v>
      </c>
      <c r="V1011">
        <f t="shared" si="360"/>
        <v>6</v>
      </c>
      <c r="W1011">
        <f t="shared" si="361"/>
        <v>6401</v>
      </c>
      <c r="AP1011">
        <f t="shared" si="347"/>
        <v>14</v>
      </c>
      <c r="AQ1011">
        <f t="shared" si="348"/>
        <v>7</v>
      </c>
      <c r="AR1011">
        <f t="shared" si="349"/>
        <v>5</v>
      </c>
      <c r="AS1011">
        <f t="shared" si="350"/>
        <v>16</v>
      </c>
      <c r="AT1011">
        <f t="shared" si="362"/>
        <v>7</v>
      </c>
      <c r="AU1011">
        <f t="shared" si="363"/>
        <v>6</v>
      </c>
      <c r="AV1011">
        <f t="shared" si="364"/>
        <v>14</v>
      </c>
      <c r="AW1011">
        <f t="shared" si="365"/>
        <v>7</v>
      </c>
      <c r="AX1011">
        <f t="shared" si="366"/>
        <v>5</v>
      </c>
      <c r="AY1011">
        <f t="shared" si="367"/>
        <v>16</v>
      </c>
      <c r="AZ1011">
        <f t="shared" si="351"/>
        <v>8001</v>
      </c>
      <c r="BA1011">
        <f t="shared" si="352"/>
        <v>800100</v>
      </c>
      <c r="BB1011">
        <f t="shared" si="368"/>
        <v>0</v>
      </c>
      <c r="BC1011">
        <f t="shared" si="369"/>
        <v>0</v>
      </c>
    </row>
    <row r="1012" spans="1:55">
      <c r="A1012">
        <v>14</v>
      </c>
      <c r="B1012">
        <v>8</v>
      </c>
      <c r="C1012">
        <v>1</v>
      </c>
      <c r="D1012">
        <v>0</v>
      </c>
      <c r="E1012">
        <v>2</v>
      </c>
      <c r="F1012">
        <v>2</v>
      </c>
      <c r="G1012">
        <v>10</v>
      </c>
      <c r="H1012">
        <v>10</v>
      </c>
      <c r="I1012">
        <v>5</v>
      </c>
      <c r="J1012">
        <v>0</v>
      </c>
      <c r="K1012">
        <v>2</v>
      </c>
      <c r="L1012"/>
      <c r="M1012"/>
      <c r="N1012">
        <f t="shared" si="353"/>
        <v>14</v>
      </c>
      <c r="O1012">
        <f t="shared" si="354"/>
        <v>8</v>
      </c>
      <c r="P1012">
        <f t="shared" si="355"/>
        <v>1</v>
      </c>
      <c r="Q1012">
        <f t="shared" si="356"/>
        <v>2</v>
      </c>
      <c r="R1012">
        <f t="shared" si="357"/>
        <v>2</v>
      </c>
      <c r="S1012">
        <f t="shared" si="358"/>
        <v>10</v>
      </c>
      <c r="T1012">
        <f t="shared" si="358"/>
        <v>10</v>
      </c>
      <c r="U1012">
        <f t="shared" si="359"/>
        <v>5</v>
      </c>
      <c r="V1012">
        <f t="shared" si="360"/>
        <v>0</v>
      </c>
      <c r="W1012">
        <f t="shared" si="361"/>
        <v>4502</v>
      </c>
      <c r="AP1012">
        <f t="shared" si="347"/>
        <v>14</v>
      </c>
      <c r="AQ1012">
        <f t="shared" si="348"/>
        <v>8</v>
      </c>
      <c r="AR1012">
        <f t="shared" si="349"/>
        <v>1</v>
      </c>
      <c r="AS1012">
        <f t="shared" si="350"/>
        <v>0</v>
      </c>
      <c r="AT1012">
        <f t="shared" si="362"/>
        <v>2</v>
      </c>
      <c r="AU1012">
        <f t="shared" si="363"/>
        <v>0</v>
      </c>
      <c r="AV1012">
        <f t="shared" si="364"/>
        <v>14</v>
      </c>
      <c r="AW1012">
        <f t="shared" si="365"/>
        <v>8</v>
      </c>
      <c r="AX1012">
        <f t="shared" si="366"/>
        <v>1</v>
      </c>
      <c r="AY1012">
        <f t="shared" si="367"/>
        <v>2</v>
      </c>
      <c r="AZ1012">
        <f t="shared" si="351"/>
        <v>4502</v>
      </c>
      <c r="BA1012">
        <f t="shared" si="352"/>
        <v>450200</v>
      </c>
      <c r="BB1012">
        <f t="shared" si="368"/>
        <v>0</v>
      </c>
      <c r="BC1012">
        <f t="shared" si="369"/>
        <v>0</v>
      </c>
    </row>
    <row r="1013" spans="1:55">
      <c r="A1013">
        <v>14</v>
      </c>
      <c r="B1013">
        <v>8</v>
      </c>
      <c r="C1013">
        <v>2</v>
      </c>
      <c r="D1013">
        <v>13</v>
      </c>
      <c r="E1013">
        <v>0</v>
      </c>
      <c r="F1013">
        <v>1</v>
      </c>
      <c r="G1013">
        <v>5</v>
      </c>
      <c r="H1013">
        <v>6</v>
      </c>
      <c r="I1013">
        <v>3</v>
      </c>
      <c r="J1013">
        <v>0</v>
      </c>
      <c r="K1013">
        <v>1</v>
      </c>
      <c r="L1013"/>
      <c r="M1013"/>
      <c r="N1013">
        <f t="shared" si="353"/>
        <v>14</v>
      </c>
      <c r="O1013">
        <f t="shared" si="354"/>
        <v>8</v>
      </c>
      <c r="P1013">
        <f t="shared" si="355"/>
        <v>2</v>
      </c>
      <c r="Q1013">
        <f t="shared" si="356"/>
        <v>13</v>
      </c>
      <c r="R1013">
        <f t="shared" si="357"/>
        <v>1</v>
      </c>
      <c r="S1013">
        <f t="shared" si="358"/>
        <v>5</v>
      </c>
      <c r="T1013">
        <f t="shared" si="358"/>
        <v>6</v>
      </c>
      <c r="U1013">
        <f t="shared" si="359"/>
        <v>3</v>
      </c>
      <c r="V1013">
        <f t="shared" si="360"/>
        <v>0</v>
      </c>
      <c r="W1013">
        <f t="shared" si="361"/>
        <v>1301</v>
      </c>
      <c r="AP1013">
        <f t="shared" si="347"/>
        <v>14</v>
      </c>
      <c r="AQ1013">
        <f t="shared" si="348"/>
        <v>8</v>
      </c>
      <c r="AR1013">
        <f t="shared" si="349"/>
        <v>2</v>
      </c>
      <c r="AS1013">
        <f t="shared" si="350"/>
        <v>13</v>
      </c>
      <c r="AT1013">
        <f t="shared" si="362"/>
        <v>4</v>
      </c>
      <c r="AU1013">
        <f t="shared" si="363"/>
        <v>4</v>
      </c>
      <c r="AV1013">
        <f t="shared" si="364"/>
        <v>14</v>
      </c>
      <c r="AW1013">
        <f t="shared" si="365"/>
        <v>8</v>
      </c>
      <c r="AX1013">
        <f t="shared" si="366"/>
        <v>2</v>
      </c>
      <c r="AY1013">
        <f t="shared" si="367"/>
        <v>13</v>
      </c>
      <c r="AZ1013">
        <f t="shared" si="351"/>
        <v>2601</v>
      </c>
      <c r="BA1013">
        <f t="shared" si="352"/>
        <v>260100</v>
      </c>
      <c r="BB1013">
        <f t="shared" si="368"/>
        <v>0</v>
      </c>
      <c r="BC1013">
        <f t="shared" si="369"/>
        <v>0</v>
      </c>
    </row>
    <row r="1014" spans="1:55">
      <c r="A1014">
        <v>14</v>
      </c>
      <c r="B1014">
        <v>8</v>
      </c>
      <c r="C1014">
        <v>3</v>
      </c>
      <c r="D1014">
        <v>9</v>
      </c>
      <c r="E1014">
        <v>0</v>
      </c>
      <c r="F1014">
        <v>4</v>
      </c>
      <c r="G1014">
        <v>6</v>
      </c>
      <c r="H1014">
        <v>7</v>
      </c>
      <c r="I1014">
        <v>5</v>
      </c>
      <c r="J1014">
        <v>2</v>
      </c>
      <c r="K1014">
        <v>3</v>
      </c>
      <c r="L1014"/>
      <c r="M1014"/>
      <c r="N1014">
        <f t="shared" si="353"/>
        <v>14</v>
      </c>
      <c r="O1014">
        <f t="shared" si="354"/>
        <v>8</v>
      </c>
      <c r="P1014">
        <f t="shared" si="355"/>
        <v>3</v>
      </c>
      <c r="Q1014">
        <f t="shared" si="356"/>
        <v>9</v>
      </c>
      <c r="R1014">
        <f t="shared" si="357"/>
        <v>4</v>
      </c>
      <c r="S1014">
        <f t="shared" si="358"/>
        <v>6</v>
      </c>
      <c r="T1014">
        <f t="shared" si="358"/>
        <v>7</v>
      </c>
      <c r="U1014">
        <f t="shared" si="359"/>
        <v>5</v>
      </c>
      <c r="V1014">
        <f t="shared" si="360"/>
        <v>2</v>
      </c>
      <c r="W1014">
        <f t="shared" si="361"/>
        <v>6503</v>
      </c>
      <c r="AP1014">
        <f t="shared" si="347"/>
        <v>14</v>
      </c>
      <c r="AQ1014">
        <f t="shared" si="348"/>
        <v>8</v>
      </c>
      <c r="AR1014">
        <f t="shared" si="349"/>
        <v>3</v>
      </c>
      <c r="AS1014">
        <f t="shared" si="350"/>
        <v>9</v>
      </c>
      <c r="AT1014">
        <f t="shared" si="362"/>
        <v>7</v>
      </c>
      <c r="AU1014">
        <f t="shared" si="363"/>
        <v>2</v>
      </c>
      <c r="AV1014">
        <f t="shared" si="364"/>
        <v>14</v>
      </c>
      <c r="AW1014">
        <f t="shared" si="365"/>
        <v>8</v>
      </c>
      <c r="AX1014">
        <f t="shared" si="366"/>
        <v>3</v>
      </c>
      <c r="AY1014">
        <f t="shared" si="367"/>
        <v>9</v>
      </c>
      <c r="AZ1014">
        <f t="shared" si="351"/>
        <v>7403</v>
      </c>
      <c r="BA1014">
        <f t="shared" si="352"/>
        <v>740300</v>
      </c>
      <c r="BB1014">
        <f t="shared" si="368"/>
        <v>0</v>
      </c>
      <c r="BC1014">
        <f t="shared" si="369"/>
        <v>0</v>
      </c>
    </row>
    <row r="1015" spans="1:55">
      <c r="A1015">
        <v>14</v>
      </c>
      <c r="B1015">
        <v>8</v>
      </c>
      <c r="C1015">
        <v>4</v>
      </c>
      <c r="D1015">
        <v>18</v>
      </c>
      <c r="E1015">
        <v>0</v>
      </c>
      <c r="F1015">
        <v>5</v>
      </c>
      <c r="G1015">
        <v>13</v>
      </c>
      <c r="H1015">
        <v>2</v>
      </c>
      <c r="I1015">
        <v>1</v>
      </c>
      <c r="J1015">
        <v>3</v>
      </c>
      <c r="K1015">
        <v>1</v>
      </c>
      <c r="L1015"/>
      <c r="M1015"/>
      <c r="N1015">
        <f t="shared" si="353"/>
        <v>14</v>
      </c>
      <c r="O1015">
        <f t="shared" si="354"/>
        <v>8</v>
      </c>
      <c r="P1015">
        <f t="shared" si="355"/>
        <v>4</v>
      </c>
      <c r="Q1015">
        <f t="shared" si="356"/>
        <v>18</v>
      </c>
      <c r="R1015">
        <f t="shared" si="357"/>
        <v>5</v>
      </c>
      <c r="S1015">
        <f t="shared" si="358"/>
        <v>13</v>
      </c>
      <c r="T1015">
        <f t="shared" si="358"/>
        <v>2</v>
      </c>
      <c r="U1015">
        <f t="shared" si="359"/>
        <v>1</v>
      </c>
      <c r="V1015">
        <f t="shared" si="360"/>
        <v>3</v>
      </c>
      <c r="W1015">
        <f t="shared" si="361"/>
        <v>7101</v>
      </c>
      <c r="AP1015">
        <f t="shared" si="347"/>
        <v>14</v>
      </c>
      <c r="AQ1015">
        <f t="shared" si="348"/>
        <v>8</v>
      </c>
      <c r="AR1015">
        <f t="shared" si="349"/>
        <v>4</v>
      </c>
      <c r="AS1015">
        <f t="shared" si="350"/>
        <v>18</v>
      </c>
      <c r="AT1015">
        <f t="shared" si="362"/>
        <v>8</v>
      </c>
      <c r="AU1015">
        <f t="shared" si="363"/>
        <v>3</v>
      </c>
      <c r="AV1015">
        <f t="shared" si="364"/>
        <v>14</v>
      </c>
      <c r="AW1015">
        <f t="shared" si="365"/>
        <v>8</v>
      </c>
      <c r="AX1015">
        <f t="shared" si="366"/>
        <v>4</v>
      </c>
      <c r="AY1015">
        <f t="shared" si="367"/>
        <v>18</v>
      </c>
      <c r="AZ1015">
        <f t="shared" si="351"/>
        <v>8901</v>
      </c>
      <c r="BA1015">
        <f t="shared" si="352"/>
        <v>890100</v>
      </c>
      <c r="BB1015">
        <f t="shared" si="368"/>
        <v>0</v>
      </c>
      <c r="BC1015">
        <f t="shared" si="369"/>
        <v>0</v>
      </c>
    </row>
    <row r="1016" spans="1:55">
      <c r="A1016">
        <v>14</v>
      </c>
      <c r="B1016">
        <v>8</v>
      </c>
      <c r="C1016">
        <v>5</v>
      </c>
      <c r="D1016">
        <v>12</v>
      </c>
      <c r="E1016">
        <v>0</v>
      </c>
      <c r="F1016">
        <v>7</v>
      </c>
      <c r="G1016">
        <v>9</v>
      </c>
      <c r="H1016">
        <v>4</v>
      </c>
      <c r="I1016">
        <v>2</v>
      </c>
      <c r="J1016">
        <v>4</v>
      </c>
      <c r="K1016">
        <v>3</v>
      </c>
      <c r="L1016"/>
      <c r="M1016"/>
      <c r="N1016">
        <f t="shared" si="353"/>
        <v>14</v>
      </c>
      <c r="O1016">
        <f t="shared" si="354"/>
        <v>8</v>
      </c>
      <c r="P1016">
        <f t="shared" si="355"/>
        <v>5</v>
      </c>
      <c r="Q1016">
        <f t="shared" si="356"/>
        <v>12</v>
      </c>
      <c r="R1016">
        <f t="shared" si="357"/>
        <v>7</v>
      </c>
      <c r="S1016">
        <f t="shared" si="358"/>
        <v>9</v>
      </c>
      <c r="T1016">
        <f t="shared" si="358"/>
        <v>4</v>
      </c>
      <c r="U1016">
        <f t="shared" si="359"/>
        <v>2</v>
      </c>
      <c r="V1016">
        <f t="shared" si="360"/>
        <v>4</v>
      </c>
      <c r="W1016">
        <f t="shared" si="361"/>
        <v>9203</v>
      </c>
      <c r="AP1016">
        <f t="shared" si="347"/>
        <v>14</v>
      </c>
      <c r="AQ1016">
        <f t="shared" si="348"/>
        <v>8</v>
      </c>
      <c r="AR1016">
        <f t="shared" si="349"/>
        <v>5</v>
      </c>
      <c r="AS1016">
        <f t="shared" si="350"/>
        <v>12</v>
      </c>
      <c r="AT1016">
        <f t="shared" si="362"/>
        <v>10</v>
      </c>
      <c r="AU1016">
        <f t="shared" si="363"/>
        <v>4</v>
      </c>
      <c r="AV1016">
        <f t="shared" si="364"/>
        <v>14</v>
      </c>
      <c r="AW1016">
        <f t="shared" si="365"/>
        <v>8</v>
      </c>
      <c r="AX1016">
        <f t="shared" si="366"/>
        <v>5</v>
      </c>
      <c r="AY1016">
        <f t="shared" si="367"/>
        <v>12</v>
      </c>
      <c r="AZ1016">
        <f t="shared" si="351"/>
        <v>10403</v>
      </c>
      <c r="BA1016">
        <f t="shared" si="352"/>
        <v>1040300</v>
      </c>
      <c r="BB1016">
        <f t="shared" si="368"/>
        <v>0</v>
      </c>
      <c r="BC1016">
        <f t="shared" si="369"/>
        <v>0</v>
      </c>
    </row>
    <row r="1017" spans="1:55">
      <c r="A1017">
        <v>14</v>
      </c>
      <c r="B1017">
        <v>9</v>
      </c>
      <c r="C1017">
        <v>1</v>
      </c>
      <c r="D1017">
        <v>3</v>
      </c>
      <c r="E1017">
        <v>0</v>
      </c>
      <c r="F1017">
        <v>1</v>
      </c>
      <c r="G1017">
        <v>12</v>
      </c>
      <c r="H1017">
        <v>1</v>
      </c>
      <c r="I1017">
        <v>2</v>
      </c>
      <c r="J1017">
        <v>0</v>
      </c>
      <c r="K1017">
        <v>1</v>
      </c>
      <c r="L1017"/>
      <c r="M1017"/>
      <c r="N1017">
        <f t="shared" si="353"/>
        <v>14</v>
      </c>
      <c r="O1017">
        <f t="shared" si="354"/>
        <v>9</v>
      </c>
      <c r="P1017">
        <f t="shared" si="355"/>
        <v>1</v>
      </c>
      <c r="Q1017">
        <f t="shared" si="356"/>
        <v>3</v>
      </c>
      <c r="R1017">
        <f t="shared" si="357"/>
        <v>1</v>
      </c>
      <c r="S1017">
        <f t="shared" si="358"/>
        <v>12</v>
      </c>
      <c r="T1017">
        <f t="shared" si="358"/>
        <v>1</v>
      </c>
      <c r="U1017">
        <f t="shared" si="359"/>
        <v>2</v>
      </c>
      <c r="V1017">
        <f t="shared" si="360"/>
        <v>0</v>
      </c>
      <c r="W1017">
        <f t="shared" si="361"/>
        <v>1201</v>
      </c>
      <c r="AP1017">
        <f t="shared" si="347"/>
        <v>14</v>
      </c>
      <c r="AQ1017">
        <f t="shared" si="348"/>
        <v>9</v>
      </c>
      <c r="AR1017">
        <f t="shared" si="349"/>
        <v>1</v>
      </c>
      <c r="AS1017">
        <f t="shared" si="350"/>
        <v>3</v>
      </c>
      <c r="AT1017">
        <f t="shared" si="362"/>
        <v>4</v>
      </c>
      <c r="AU1017">
        <f t="shared" si="363"/>
        <v>0</v>
      </c>
      <c r="AV1017">
        <f t="shared" si="364"/>
        <v>14</v>
      </c>
      <c r="AW1017">
        <f t="shared" si="365"/>
        <v>9</v>
      </c>
      <c r="AX1017">
        <f t="shared" si="366"/>
        <v>1</v>
      </c>
      <c r="AY1017">
        <f t="shared" si="367"/>
        <v>3</v>
      </c>
      <c r="AZ1017">
        <f t="shared" si="351"/>
        <v>1501</v>
      </c>
      <c r="BA1017">
        <f t="shared" si="352"/>
        <v>150100</v>
      </c>
      <c r="BB1017">
        <f t="shared" si="368"/>
        <v>0</v>
      </c>
      <c r="BC1017">
        <f t="shared" si="369"/>
        <v>0</v>
      </c>
    </row>
    <row r="1018" spans="1:55">
      <c r="A1018">
        <v>14</v>
      </c>
      <c r="B1018">
        <v>9</v>
      </c>
      <c r="C1018">
        <v>2</v>
      </c>
      <c r="D1018">
        <v>19</v>
      </c>
      <c r="E1018">
        <v>0</v>
      </c>
      <c r="F1018">
        <v>5</v>
      </c>
      <c r="G1018">
        <v>5</v>
      </c>
      <c r="H1018">
        <v>16</v>
      </c>
      <c r="I1018">
        <v>4</v>
      </c>
      <c r="J1018">
        <v>6</v>
      </c>
      <c r="K1018">
        <v>2</v>
      </c>
      <c r="L1018"/>
      <c r="M1018"/>
      <c r="N1018">
        <f t="shared" si="353"/>
        <v>14</v>
      </c>
      <c r="O1018">
        <f t="shared" si="354"/>
        <v>9</v>
      </c>
      <c r="P1018">
        <f t="shared" si="355"/>
        <v>2</v>
      </c>
      <c r="Q1018">
        <f t="shared" si="356"/>
        <v>19</v>
      </c>
      <c r="R1018">
        <f t="shared" si="357"/>
        <v>5</v>
      </c>
      <c r="S1018">
        <f t="shared" si="358"/>
        <v>5</v>
      </c>
      <c r="T1018">
        <f t="shared" si="358"/>
        <v>16</v>
      </c>
      <c r="U1018">
        <f t="shared" si="359"/>
        <v>4</v>
      </c>
      <c r="V1018">
        <f t="shared" si="360"/>
        <v>6</v>
      </c>
      <c r="W1018">
        <f t="shared" si="361"/>
        <v>7402</v>
      </c>
      <c r="AP1018">
        <f t="shared" si="347"/>
        <v>14</v>
      </c>
      <c r="AQ1018">
        <f t="shared" si="348"/>
        <v>9</v>
      </c>
      <c r="AR1018">
        <f t="shared" si="349"/>
        <v>2</v>
      </c>
      <c r="AS1018">
        <f t="shared" si="350"/>
        <v>19</v>
      </c>
      <c r="AT1018">
        <f t="shared" si="362"/>
        <v>8</v>
      </c>
      <c r="AU1018">
        <f t="shared" si="363"/>
        <v>6</v>
      </c>
      <c r="AV1018">
        <f t="shared" si="364"/>
        <v>14</v>
      </c>
      <c r="AW1018">
        <f t="shared" si="365"/>
        <v>9</v>
      </c>
      <c r="AX1018">
        <f t="shared" si="366"/>
        <v>2</v>
      </c>
      <c r="AY1018">
        <f t="shared" si="367"/>
        <v>19</v>
      </c>
      <c r="AZ1018">
        <f t="shared" si="351"/>
        <v>9302</v>
      </c>
      <c r="BA1018">
        <f t="shared" si="352"/>
        <v>930200</v>
      </c>
      <c r="BB1018">
        <f t="shared" si="368"/>
        <v>0</v>
      </c>
      <c r="BC1018">
        <f t="shared" si="369"/>
        <v>0</v>
      </c>
    </row>
    <row r="1019" spans="1:55">
      <c r="A1019">
        <v>14</v>
      </c>
      <c r="B1019">
        <v>9</v>
      </c>
      <c r="C1019">
        <v>3</v>
      </c>
      <c r="D1019">
        <v>8</v>
      </c>
      <c r="E1019">
        <v>0</v>
      </c>
      <c r="F1019">
        <v>6</v>
      </c>
      <c r="G1019">
        <v>3</v>
      </c>
      <c r="H1019">
        <v>13</v>
      </c>
      <c r="I1019">
        <v>4</v>
      </c>
      <c r="J1019">
        <v>7</v>
      </c>
      <c r="K1019">
        <v>2</v>
      </c>
      <c r="L1019"/>
      <c r="M1019"/>
      <c r="N1019">
        <f t="shared" si="353"/>
        <v>14</v>
      </c>
      <c r="O1019">
        <f t="shared" si="354"/>
        <v>9</v>
      </c>
      <c r="P1019">
        <f t="shared" si="355"/>
        <v>3</v>
      </c>
      <c r="Q1019">
        <f t="shared" si="356"/>
        <v>8</v>
      </c>
      <c r="R1019">
        <f t="shared" si="357"/>
        <v>6</v>
      </c>
      <c r="S1019">
        <f t="shared" si="358"/>
        <v>3</v>
      </c>
      <c r="T1019">
        <f t="shared" si="358"/>
        <v>13</v>
      </c>
      <c r="U1019">
        <f t="shared" si="359"/>
        <v>4</v>
      </c>
      <c r="V1019">
        <f t="shared" si="360"/>
        <v>7</v>
      </c>
      <c r="W1019">
        <f t="shared" si="361"/>
        <v>8402</v>
      </c>
      <c r="AP1019">
        <f t="shared" si="347"/>
        <v>14</v>
      </c>
      <c r="AQ1019">
        <f t="shared" si="348"/>
        <v>9</v>
      </c>
      <c r="AR1019">
        <f t="shared" si="349"/>
        <v>3</v>
      </c>
      <c r="AS1019">
        <f t="shared" si="350"/>
        <v>8</v>
      </c>
      <c r="AT1019">
        <f t="shared" si="362"/>
        <v>9</v>
      </c>
      <c r="AU1019">
        <f t="shared" si="363"/>
        <v>7</v>
      </c>
      <c r="AV1019">
        <f t="shared" si="364"/>
        <v>14</v>
      </c>
      <c r="AW1019">
        <f t="shared" si="365"/>
        <v>9</v>
      </c>
      <c r="AX1019">
        <f t="shared" si="366"/>
        <v>3</v>
      </c>
      <c r="AY1019">
        <f t="shared" si="367"/>
        <v>8</v>
      </c>
      <c r="AZ1019">
        <f t="shared" si="351"/>
        <v>9202</v>
      </c>
      <c r="BA1019">
        <f t="shared" si="352"/>
        <v>920200</v>
      </c>
      <c r="BB1019">
        <f t="shared" si="368"/>
        <v>0</v>
      </c>
      <c r="BC1019">
        <f t="shared" si="369"/>
        <v>0</v>
      </c>
    </row>
    <row r="1020" spans="1:55">
      <c r="A1020">
        <v>14</v>
      </c>
      <c r="B1020">
        <v>9</v>
      </c>
      <c r="C1020">
        <v>4</v>
      </c>
      <c r="D1020">
        <v>1</v>
      </c>
      <c r="E1020">
        <v>0</v>
      </c>
      <c r="F1020">
        <v>3</v>
      </c>
      <c r="G1020">
        <v>4</v>
      </c>
      <c r="H1020">
        <v>3</v>
      </c>
      <c r="I1020">
        <v>1</v>
      </c>
      <c r="J1020">
        <v>1</v>
      </c>
      <c r="K1020">
        <v>3</v>
      </c>
      <c r="L1020"/>
      <c r="M1020"/>
      <c r="N1020">
        <f t="shared" si="353"/>
        <v>14</v>
      </c>
      <c r="O1020">
        <f t="shared" si="354"/>
        <v>9</v>
      </c>
      <c r="P1020">
        <f t="shared" si="355"/>
        <v>4</v>
      </c>
      <c r="Q1020">
        <f t="shared" si="356"/>
        <v>1</v>
      </c>
      <c r="R1020">
        <f t="shared" si="357"/>
        <v>3</v>
      </c>
      <c r="S1020">
        <f t="shared" si="358"/>
        <v>4</v>
      </c>
      <c r="T1020">
        <f t="shared" si="358"/>
        <v>3</v>
      </c>
      <c r="U1020">
        <f t="shared" si="359"/>
        <v>1</v>
      </c>
      <c r="V1020">
        <f t="shared" si="360"/>
        <v>1</v>
      </c>
      <c r="W1020">
        <f t="shared" si="361"/>
        <v>5103</v>
      </c>
      <c r="AP1020">
        <f t="shared" si="347"/>
        <v>14</v>
      </c>
      <c r="AQ1020">
        <f t="shared" si="348"/>
        <v>9</v>
      </c>
      <c r="AR1020">
        <f t="shared" si="349"/>
        <v>4</v>
      </c>
      <c r="AS1020">
        <f t="shared" si="350"/>
        <v>1</v>
      </c>
      <c r="AT1020">
        <f t="shared" si="362"/>
        <v>6</v>
      </c>
      <c r="AU1020">
        <f t="shared" si="363"/>
        <v>0</v>
      </c>
      <c r="AV1020">
        <f t="shared" si="364"/>
        <v>14</v>
      </c>
      <c r="AW1020">
        <f t="shared" si="365"/>
        <v>9</v>
      </c>
      <c r="AX1020">
        <f t="shared" si="366"/>
        <v>4</v>
      </c>
      <c r="AY1020">
        <f t="shared" si="367"/>
        <v>1</v>
      </c>
      <c r="AZ1020">
        <f t="shared" si="351"/>
        <v>5203</v>
      </c>
      <c r="BA1020">
        <f t="shared" si="352"/>
        <v>520300</v>
      </c>
      <c r="BB1020">
        <f t="shared" si="368"/>
        <v>0</v>
      </c>
      <c r="BC1020">
        <f t="shared" si="369"/>
        <v>0</v>
      </c>
    </row>
    <row r="1021" spans="1:55">
      <c r="A1021">
        <v>14</v>
      </c>
      <c r="B1021">
        <v>9</v>
      </c>
      <c r="C1021">
        <v>5</v>
      </c>
      <c r="D1021">
        <v>11</v>
      </c>
      <c r="E1021">
        <v>0</v>
      </c>
      <c r="F1021">
        <v>4</v>
      </c>
      <c r="G1021">
        <v>1</v>
      </c>
      <c r="H1021">
        <v>12</v>
      </c>
      <c r="I1021">
        <v>3</v>
      </c>
      <c r="J1021">
        <v>5</v>
      </c>
      <c r="K1021">
        <v>3</v>
      </c>
      <c r="L1021"/>
      <c r="M1021"/>
      <c r="N1021">
        <f t="shared" si="353"/>
        <v>14</v>
      </c>
      <c r="O1021">
        <f t="shared" si="354"/>
        <v>9</v>
      </c>
      <c r="P1021">
        <f t="shared" si="355"/>
        <v>5</v>
      </c>
      <c r="Q1021">
        <f t="shared" si="356"/>
        <v>11</v>
      </c>
      <c r="R1021">
        <f t="shared" si="357"/>
        <v>4</v>
      </c>
      <c r="S1021">
        <f t="shared" si="358"/>
        <v>1</v>
      </c>
      <c r="T1021">
        <f t="shared" si="358"/>
        <v>12</v>
      </c>
      <c r="U1021">
        <f t="shared" si="359"/>
        <v>3</v>
      </c>
      <c r="V1021">
        <f t="shared" si="360"/>
        <v>5</v>
      </c>
      <c r="W1021">
        <f t="shared" si="361"/>
        <v>6303</v>
      </c>
      <c r="AP1021">
        <f t="shared" si="347"/>
        <v>14</v>
      </c>
      <c r="AQ1021">
        <f t="shared" si="348"/>
        <v>9</v>
      </c>
      <c r="AR1021">
        <f t="shared" si="349"/>
        <v>5</v>
      </c>
      <c r="AS1021">
        <f t="shared" si="350"/>
        <v>11</v>
      </c>
      <c r="AT1021">
        <f t="shared" si="362"/>
        <v>7</v>
      </c>
      <c r="AU1021">
        <f t="shared" si="363"/>
        <v>5</v>
      </c>
      <c r="AV1021">
        <f t="shared" si="364"/>
        <v>14</v>
      </c>
      <c r="AW1021">
        <f t="shared" si="365"/>
        <v>9</v>
      </c>
      <c r="AX1021">
        <f t="shared" si="366"/>
        <v>5</v>
      </c>
      <c r="AY1021">
        <f t="shared" si="367"/>
        <v>11</v>
      </c>
      <c r="AZ1021">
        <f t="shared" si="351"/>
        <v>7403</v>
      </c>
      <c r="BA1021">
        <f t="shared" si="352"/>
        <v>740300</v>
      </c>
      <c r="BB1021">
        <f t="shared" si="368"/>
        <v>0</v>
      </c>
      <c r="BC1021">
        <f t="shared" si="369"/>
        <v>0</v>
      </c>
    </row>
    <row r="1022" spans="1:55">
      <c r="A1022">
        <v>14</v>
      </c>
      <c r="B1022">
        <v>10</v>
      </c>
      <c r="C1022">
        <v>1</v>
      </c>
      <c r="D1022">
        <v>4</v>
      </c>
      <c r="E1022">
        <v>0</v>
      </c>
      <c r="F1022">
        <v>4</v>
      </c>
      <c r="G1022">
        <v>9</v>
      </c>
      <c r="H1022">
        <v>9</v>
      </c>
      <c r="I1022">
        <v>5</v>
      </c>
      <c r="J1022">
        <v>6</v>
      </c>
      <c r="K1022">
        <v>3</v>
      </c>
      <c r="L1022"/>
      <c r="M1022"/>
      <c r="N1022">
        <f t="shared" si="353"/>
        <v>14</v>
      </c>
      <c r="O1022">
        <f t="shared" si="354"/>
        <v>10</v>
      </c>
      <c r="P1022">
        <f t="shared" si="355"/>
        <v>1</v>
      </c>
      <c r="Q1022">
        <f t="shared" si="356"/>
        <v>4</v>
      </c>
      <c r="R1022">
        <f t="shared" si="357"/>
        <v>4</v>
      </c>
      <c r="S1022">
        <f t="shared" si="358"/>
        <v>9</v>
      </c>
      <c r="T1022">
        <f t="shared" si="358"/>
        <v>9</v>
      </c>
      <c r="U1022">
        <f t="shared" si="359"/>
        <v>5</v>
      </c>
      <c r="V1022">
        <f t="shared" si="360"/>
        <v>6</v>
      </c>
      <c r="W1022">
        <f t="shared" si="361"/>
        <v>6503</v>
      </c>
      <c r="AP1022">
        <f t="shared" si="347"/>
        <v>14</v>
      </c>
      <c r="AQ1022">
        <f t="shared" si="348"/>
        <v>10</v>
      </c>
      <c r="AR1022">
        <f t="shared" si="349"/>
        <v>1</v>
      </c>
      <c r="AS1022">
        <f t="shared" si="350"/>
        <v>4</v>
      </c>
      <c r="AT1022">
        <f t="shared" si="362"/>
        <v>7</v>
      </c>
      <c r="AU1022">
        <f t="shared" si="363"/>
        <v>0</v>
      </c>
      <c r="AV1022">
        <f t="shared" si="364"/>
        <v>14</v>
      </c>
      <c r="AW1022">
        <f t="shared" si="365"/>
        <v>10</v>
      </c>
      <c r="AX1022">
        <f t="shared" si="366"/>
        <v>1</v>
      </c>
      <c r="AY1022">
        <f t="shared" si="367"/>
        <v>4</v>
      </c>
      <c r="AZ1022">
        <f t="shared" si="351"/>
        <v>6903</v>
      </c>
      <c r="BA1022">
        <f t="shared" si="352"/>
        <v>690300</v>
      </c>
      <c r="BB1022">
        <f t="shared" si="368"/>
        <v>0</v>
      </c>
      <c r="BC1022">
        <f t="shared" si="369"/>
        <v>0</v>
      </c>
    </row>
    <row r="1023" spans="1:55">
      <c r="A1023">
        <v>14</v>
      </c>
      <c r="B1023">
        <v>10</v>
      </c>
      <c r="C1023">
        <v>2</v>
      </c>
      <c r="D1023">
        <v>17</v>
      </c>
      <c r="E1023">
        <v>0</v>
      </c>
      <c r="F1023">
        <v>3</v>
      </c>
      <c r="G1023">
        <v>3</v>
      </c>
      <c r="H1023">
        <v>6</v>
      </c>
      <c r="I1023">
        <v>3</v>
      </c>
      <c r="J1023">
        <v>1</v>
      </c>
      <c r="K1023">
        <v>1</v>
      </c>
      <c r="L1023"/>
      <c r="M1023"/>
      <c r="N1023">
        <f t="shared" si="353"/>
        <v>14</v>
      </c>
      <c r="O1023">
        <f t="shared" si="354"/>
        <v>10</v>
      </c>
      <c r="P1023">
        <f t="shared" si="355"/>
        <v>2</v>
      </c>
      <c r="Q1023">
        <f t="shared" si="356"/>
        <v>17</v>
      </c>
      <c r="R1023">
        <f t="shared" si="357"/>
        <v>3</v>
      </c>
      <c r="S1023">
        <f t="shared" si="358"/>
        <v>3</v>
      </c>
      <c r="T1023">
        <f t="shared" si="358"/>
        <v>6</v>
      </c>
      <c r="U1023">
        <f t="shared" si="359"/>
        <v>3</v>
      </c>
      <c r="V1023">
        <f t="shared" si="360"/>
        <v>1</v>
      </c>
      <c r="W1023">
        <f t="shared" si="361"/>
        <v>5301</v>
      </c>
      <c r="AP1023">
        <f t="shared" si="347"/>
        <v>14</v>
      </c>
      <c r="AQ1023">
        <f t="shared" si="348"/>
        <v>10</v>
      </c>
      <c r="AR1023">
        <f t="shared" si="349"/>
        <v>2</v>
      </c>
      <c r="AS1023">
        <f t="shared" si="350"/>
        <v>17</v>
      </c>
      <c r="AT1023">
        <f t="shared" si="362"/>
        <v>6</v>
      </c>
      <c r="AU1023">
        <f t="shared" si="363"/>
        <v>1</v>
      </c>
      <c r="AV1023">
        <f t="shared" si="364"/>
        <v>14</v>
      </c>
      <c r="AW1023">
        <f t="shared" si="365"/>
        <v>10</v>
      </c>
      <c r="AX1023">
        <f t="shared" si="366"/>
        <v>2</v>
      </c>
      <c r="AY1023">
        <f t="shared" si="367"/>
        <v>17</v>
      </c>
      <c r="AZ1023">
        <f t="shared" si="351"/>
        <v>7001</v>
      </c>
      <c r="BA1023">
        <f t="shared" si="352"/>
        <v>700100</v>
      </c>
      <c r="BB1023">
        <f t="shared" si="368"/>
        <v>0</v>
      </c>
      <c r="BC1023">
        <f t="shared" si="369"/>
        <v>0</v>
      </c>
    </row>
    <row r="1024" spans="1:55">
      <c r="A1024">
        <v>14</v>
      </c>
      <c r="B1024">
        <v>10</v>
      </c>
      <c r="C1024">
        <v>3</v>
      </c>
      <c r="D1024">
        <v>0</v>
      </c>
      <c r="E1024">
        <v>6</v>
      </c>
      <c r="F1024">
        <v>2</v>
      </c>
      <c r="G1024">
        <v>1</v>
      </c>
      <c r="H1024">
        <v>4</v>
      </c>
      <c r="I1024">
        <v>4</v>
      </c>
      <c r="J1024">
        <v>0</v>
      </c>
      <c r="K1024">
        <v>3</v>
      </c>
      <c r="L1024"/>
      <c r="M1024"/>
      <c r="N1024">
        <f t="shared" si="353"/>
        <v>14</v>
      </c>
      <c r="O1024">
        <f t="shared" si="354"/>
        <v>10</v>
      </c>
      <c r="P1024">
        <f t="shared" si="355"/>
        <v>3</v>
      </c>
      <c r="Q1024">
        <f t="shared" si="356"/>
        <v>6</v>
      </c>
      <c r="R1024">
        <f t="shared" si="357"/>
        <v>2</v>
      </c>
      <c r="S1024">
        <f t="shared" si="358"/>
        <v>1</v>
      </c>
      <c r="T1024">
        <f t="shared" si="358"/>
        <v>4</v>
      </c>
      <c r="U1024">
        <f t="shared" si="359"/>
        <v>4</v>
      </c>
      <c r="V1024">
        <f t="shared" si="360"/>
        <v>0</v>
      </c>
      <c r="W1024">
        <f t="shared" si="361"/>
        <v>4403</v>
      </c>
      <c r="AP1024">
        <f t="shared" si="347"/>
        <v>14</v>
      </c>
      <c r="AQ1024">
        <f t="shared" si="348"/>
        <v>10</v>
      </c>
      <c r="AR1024">
        <f t="shared" si="349"/>
        <v>3</v>
      </c>
      <c r="AS1024">
        <f t="shared" si="350"/>
        <v>0</v>
      </c>
      <c r="AT1024">
        <f t="shared" si="362"/>
        <v>6</v>
      </c>
      <c r="AU1024">
        <f t="shared" si="363"/>
        <v>0</v>
      </c>
      <c r="AV1024">
        <f t="shared" si="364"/>
        <v>14</v>
      </c>
      <c r="AW1024">
        <f t="shared" si="365"/>
        <v>10</v>
      </c>
      <c r="AX1024">
        <f t="shared" si="366"/>
        <v>3</v>
      </c>
      <c r="AY1024">
        <f t="shared" si="367"/>
        <v>6</v>
      </c>
      <c r="AZ1024">
        <f t="shared" si="351"/>
        <v>4403</v>
      </c>
      <c r="BA1024">
        <f t="shared" si="352"/>
        <v>440300</v>
      </c>
      <c r="BB1024">
        <f t="shared" si="368"/>
        <v>0</v>
      </c>
      <c r="BC1024">
        <f t="shared" si="369"/>
        <v>0</v>
      </c>
    </row>
    <row r="1025" spans="1:55">
      <c r="A1025">
        <v>14</v>
      </c>
      <c r="B1025">
        <v>10</v>
      </c>
      <c r="C1025">
        <v>4</v>
      </c>
      <c r="D1025">
        <v>20</v>
      </c>
      <c r="E1025">
        <v>0</v>
      </c>
      <c r="F1025">
        <v>6</v>
      </c>
      <c r="G1025">
        <v>13</v>
      </c>
      <c r="H1025">
        <v>1</v>
      </c>
      <c r="I1025">
        <v>2</v>
      </c>
      <c r="J1025">
        <v>5</v>
      </c>
      <c r="K1025">
        <v>1</v>
      </c>
      <c r="L1025"/>
      <c r="M1025"/>
      <c r="N1025">
        <f t="shared" si="353"/>
        <v>14</v>
      </c>
      <c r="O1025">
        <f t="shared" si="354"/>
        <v>10</v>
      </c>
      <c r="P1025">
        <f t="shared" si="355"/>
        <v>4</v>
      </c>
      <c r="Q1025">
        <f t="shared" si="356"/>
        <v>20</v>
      </c>
      <c r="R1025">
        <f t="shared" si="357"/>
        <v>6</v>
      </c>
      <c r="S1025">
        <f t="shared" si="358"/>
        <v>13</v>
      </c>
      <c r="T1025">
        <f t="shared" si="358"/>
        <v>1</v>
      </c>
      <c r="U1025">
        <f t="shared" si="359"/>
        <v>2</v>
      </c>
      <c r="V1025">
        <f t="shared" si="360"/>
        <v>5</v>
      </c>
      <c r="W1025">
        <f t="shared" si="361"/>
        <v>8201</v>
      </c>
      <c r="AP1025">
        <f t="shared" si="347"/>
        <v>14</v>
      </c>
      <c r="AQ1025">
        <f t="shared" si="348"/>
        <v>10</v>
      </c>
      <c r="AR1025">
        <f t="shared" si="349"/>
        <v>4</v>
      </c>
      <c r="AS1025">
        <f t="shared" si="350"/>
        <v>20</v>
      </c>
      <c r="AT1025">
        <f t="shared" si="362"/>
        <v>9</v>
      </c>
      <c r="AU1025">
        <f t="shared" si="363"/>
        <v>5</v>
      </c>
      <c r="AV1025">
        <f t="shared" si="364"/>
        <v>14</v>
      </c>
      <c r="AW1025">
        <f t="shared" si="365"/>
        <v>10</v>
      </c>
      <c r="AX1025">
        <f t="shared" si="366"/>
        <v>4</v>
      </c>
      <c r="AY1025">
        <f t="shared" si="367"/>
        <v>20</v>
      </c>
      <c r="AZ1025">
        <f t="shared" si="351"/>
        <v>10201</v>
      </c>
      <c r="BA1025">
        <f t="shared" si="352"/>
        <v>1020100</v>
      </c>
      <c r="BB1025">
        <f t="shared" si="368"/>
        <v>0</v>
      </c>
      <c r="BC1025">
        <f t="shared" si="369"/>
        <v>0</v>
      </c>
    </row>
    <row r="1026" spans="1:55">
      <c r="A1026">
        <v>14</v>
      </c>
      <c r="B1026">
        <v>10</v>
      </c>
      <c r="C1026">
        <v>5</v>
      </c>
      <c r="D1026">
        <v>9</v>
      </c>
      <c r="E1026">
        <v>0</v>
      </c>
      <c r="F1026">
        <v>7</v>
      </c>
      <c r="G1026">
        <v>12</v>
      </c>
      <c r="H1026">
        <v>11</v>
      </c>
      <c r="I1026">
        <v>1</v>
      </c>
      <c r="J1026">
        <v>8</v>
      </c>
      <c r="K1026">
        <v>2</v>
      </c>
      <c r="L1026"/>
      <c r="M1026"/>
      <c r="N1026">
        <f t="shared" si="353"/>
        <v>14</v>
      </c>
      <c r="O1026">
        <f t="shared" si="354"/>
        <v>10</v>
      </c>
      <c r="P1026">
        <f t="shared" si="355"/>
        <v>5</v>
      </c>
      <c r="Q1026">
        <f t="shared" si="356"/>
        <v>9</v>
      </c>
      <c r="R1026">
        <f t="shared" si="357"/>
        <v>7</v>
      </c>
      <c r="S1026">
        <f t="shared" si="358"/>
        <v>12</v>
      </c>
      <c r="T1026">
        <f t="shared" si="358"/>
        <v>11</v>
      </c>
      <c r="U1026">
        <f t="shared" si="359"/>
        <v>1</v>
      </c>
      <c r="V1026">
        <f t="shared" si="360"/>
        <v>8</v>
      </c>
      <c r="W1026">
        <f t="shared" si="361"/>
        <v>9102</v>
      </c>
      <c r="AP1026">
        <f t="shared" ref="AP1026:AP1089" si="370">A1026</f>
        <v>14</v>
      </c>
      <c r="AQ1026">
        <f t="shared" ref="AQ1026:AQ1089" si="371">B1026</f>
        <v>10</v>
      </c>
      <c r="AR1026">
        <f t="shared" ref="AR1026:AR1089" si="372">C1026</f>
        <v>5</v>
      </c>
      <c r="AS1026">
        <f t="shared" ref="AS1026:AS1089" si="373">D1026</f>
        <v>9</v>
      </c>
      <c r="AT1026">
        <f t="shared" si="362"/>
        <v>10</v>
      </c>
      <c r="AU1026">
        <f t="shared" si="363"/>
        <v>8</v>
      </c>
      <c r="AV1026">
        <f t="shared" si="364"/>
        <v>14</v>
      </c>
      <c r="AW1026">
        <f t="shared" si="365"/>
        <v>10</v>
      </c>
      <c r="AX1026">
        <f t="shared" si="366"/>
        <v>5</v>
      </c>
      <c r="AY1026">
        <f t="shared" si="367"/>
        <v>9</v>
      </c>
      <c r="AZ1026">
        <f t="shared" ref="AZ1026:AZ1089" si="374">$AS1026*100+MAX(R1026:Y1026)</f>
        <v>10002</v>
      </c>
      <c r="BA1026">
        <f t="shared" ref="BA1026:BA1089" si="375">AZ1026*100+MAX(Z1026:AG1026)</f>
        <v>1000200</v>
      </c>
      <c r="BB1026">
        <f t="shared" si="368"/>
        <v>0</v>
      </c>
      <c r="BC1026">
        <f t="shared" si="369"/>
        <v>0</v>
      </c>
    </row>
    <row r="1027" spans="1:55">
      <c r="A1027">
        <v>14</v>
      </c>
      <c r="B1027">
        <v>11</v>
      </c>
      <c r="C1027">
        <v>1</v>
      </c>
      <c r="D1027">
        <v>5</v>
      </c>
      <c r="E1027">
        <v>0</v>
      </c>
      <c r="F1027">
        <v>4</v>
      </c>
      <c r="G1027">
        <v>5</v>
      </c>
      <c r="H1027">
        <v>5</v>
      </c>
      <c r="I1027">
        <v>2</v>
      </c>
      <c r="J1027">
        <v>6</v>
      </c>
      <c r="K1027">
        <v>2</v>
      </c>
      <c r="L1027"/>
      <c r="M1027"/>
      <c r="N1027">
        <f t="shared" ref="N1027:N1090" si="376">A1027</f>
        <v>14</v>
      </c>
      <c r="O1027">
        <f t="shared" ref="O1027:O1090" si="377">B1027</f>
        <v>11</v>
      </c>
      <c r="P1027">
        <f t="shared" ref="P1027:P1090" si="378">C1027</f>
        <v>1</v>
      </c>
      <c r="Q1027">
        <f t="shared" ref="Q1027:Q1090" si="379">IF(E1027&gt;0,E1027,D1027)</f>
        <v>5</v>
      </c>
      <c r="R1027">
        <f t="shared" ref="R1027:R1090" si="380">F1027</f>
        <v>4</v>
      </c>
      <c r="S1027">
        <f t="shared" ref="S1027:T1090" si="381">G1027</f>
        <v>5</v>
      </c>
      <c r="T1027">
        <f t="shared" si="381"/>
        <v>5</v>
      </c>
      <c r="U1027">
        <f t="shared" ref="U1027:U1090" si="382">I1027</f>
        <v>2</v>
      </c>
      <c r="V1027">
        <f t="shared" ref="V1027:V1090" si="383">J1027</f>
        <v>6</v>
      </c>
      <c r="W1027">
        <f t="shared" ref="W1027:W1090" si="384">IF(OR(R1027=1,AND(R1027=2,Q1027=21)),R1027*1000+U1027*100+K1027,IF(AND(R1027=2,Q1027=22),(R1027+1)*1000+U1027*100+K1027,(R1027+2)*1000+U1027*100+K1027))</f>
        <v>6202</v>
      </c>
      <c r="AP1027">
        <f t="shared" si="370"/>
        <v>14</v>
      </c>
      <c r="AQ1027">
        <f t="shared" si="371"/>
        <v>11</v>
      </c>
      <c r="AR1027">
        <f t="shared" si="372"/>
        <v>1</v>
      </c>
      <c r="AS1027">
        <f t="shared" si="373"/>
        <v>5</v>
      </c>
      <c r="AT1027">
        <f t="shared" ref="AT1027:AT1090" si="385">IF(E1027&gt;0,E1027,IF(F1027&gt;0,F1027+3,IF(G1027&gt;0,G1027+5,IF(H1027&gt;0,H1027+7,I1027+10))))</f>
        <v>7</v>
      </c>
      <c r="AU1027">
        <f t="shared" ref="AU1027:AU1090" si="386">IF(AS1027&gt;4,IF(J1027&gt;0,J1027,IF(K1027&gt;0,K1027+3,IF(L1027&gt;0,L1027+5,M1027+7))),0)</f>
        <v>6</v>
      </c>
      <c r="AV1027">
        <f t="shared" ref="AV1027:AV1090" si="387">N1027</f>
        <v>14</v>
      </c>
      <c r="AW1027">
        <f t="shared" ref="AW1027:AW1090" si="388">O1027</f>
        <v>11</v>
      </c>
      <c r="AX1027">
        <f t="shared" ref="AX1027:AX1090" si="389">P1027</f>
        <v>1</v>
      </c>
      <c r="AY1027">
        <f t="shared" ref="AY1027:AY1090" si="390">IF(Q1027=0,6,Q1027)</f>
        <v>5</v>
      </c>
      <c r="AZ1027">
        <f t="shared" si="374"/>
        <v>6702</v>
      </c>
      <c r="BA1027">
        <f t="shared" si="375"/>
        <v>670200</v>
      </c>
      <c r="BB1027">
        <f t="shared" ref="BB1027:BB1090" si="391">AH1027</f>
        <v>0</v>
      </c>
      <c r="BC1027">
        <f t="shared" ref="BC1027:BC1090" si="392">AI1027</f>
        <v>0</v>
      </c>
    </row>
    <row r="1028" spans="1:55">
      <c r="A1028">
        <v>14</v>
      </c>
      <c r="B1028">
        <v>11</v>
      </c>
      <c r="C1028">
        <v>2</v>
      </c>
      <c r="D1028">
        <v>17</v>
      </c>
      <c r="E1028">
        <v>0</v>
      </c>
      <c r="F1028">
        <v>1</v>
      </c>
      <c r="G1028">
        <v>11</v>
      </c>
      <c r="H1028">
        <v>5</v>
      </c>
      <c r="I1028">
        <v>4</v>
      </c>
      <c r="J1028">
        <v>0</v>
      </c>
      <c r="K1028">
        <v>3</v>
      </c>
      <c r="L1028"/>
      <c r="M1028"/>
      <c r="N1028">
        <f t="shared" si="376"/>
        <v>14</v>
      </c>
      <c r="O1028">
        <f t="shared" si="377"/>
        <v>11</v>
      </c>
      <c r="P1028">
        <f t="shared" si="378"/>
        <v>2</v>
      </c>
      <c r="Q1028">
        <f t="shared" si="379"/>
        <v>17</v>
      </c>
      <c r="R1028">
        <f t="shared" si="380"/>
        <v>1</v>
      </c>
      <c r="S1028">
        <f t="shared" si="381"/>
        <v>11</v>
      </c>
      <c r="T1028">
        <f t="shared" si="381"/>
        <v>5</v>
      </c>
      <c r="U1028">
        <f t="shared" si="382"/>
        <v>4</v>
      </c>
      <c r="V1028">
        <f t="shared" si="383"/>
        <v>0</v>
      </c>
      <c r="W1028">
        <f t="shared" si="384"/>
        <v>1403</v>
      </c>
      <c r="AP1028">
        <f t="shared" si="370"/>
        <v>14</v>
      </c>
      <c r="AQ1028">
        <f t="shared" si="371"/>
        <v>11</v>
      </c>
      <c r="AR1028">
        <f t="shared" si="372"/>
        <v>2</v>
      </c>
      <c r="AS1028">
        <f t="shared" si="373"/>
        <v>17</v>
      </c>
      <c r="AT1028">
        <f t="shared" si="385"/>
        <v>4</v>
      </c>
      <c r="AU1028">
        <f t="shared" si="386"/>
        <v>6</v>
      </c>
      <c r="AV1028">
        <f t="shared" si="387"/>
        <v>14</v>
      </c>
      <c r="AW1028">
        <f t="shared" si="388"/>
        <v>11</v>
      </c>
      <c r="AX1028">
        <f t="shared" si="389"/>
        <v>2</v>
      </c>
      <c r="AY1028">
        <f t="shared" si="390"/>
        <v>17</v>
      </c>
      <c r="AZ1028">
        <f t="shared" si="374"/>
        <v>3103</v>
      </c>
      <c r="BA1028">
        <f t="shared" si="375"/>
        <v>310300</v>
      </c>
      <c r="BB1028">
        <f t="shared" si="391"/>
        <v>0</v>
      </c>
      <c r="BC1028">
        <f t="shared" si="392"/>
        <v>0</v>
      </c>
    </row>
    <row r="1029" spans="1:55">
      <c r="A1029">
        <v>14</v>
      </c>
      <c r="B1029">
        <v>11</v>
      </c>
      <c r="C1029">
        <v>3</v>
      </c>
      <c r="D1029">
        <v>18</v>
      </c>
      <c r="E1029">
        <v>0</v>
      </c>
      <c r="F1029">
        <v>6</v>
      </c>
      <c r="G1029">
        <v>6</v>
      </c>
      <c r="H1029">
        <v>2</v>
      </c>
      <c r="I1029">
        <v>2</v>
      </c>
      <c r="J1029">
        <v>5</v>
      </c>
      <c r="K1029">
        <v>2</v>
      </c>
      <c r="L1029"/>
      <c r="M1029"/>
      <c r="N1029">
        <f t="shared" si="376"/>
        <v>14</v>
      </c>
      <c r="O1029">
        <f t="shared" si="377"/>
        <v>11</v>
      </c>
      <c r="P1029">
        <f t="shared" si="378"/>
        <v>3</v>
      </c>
      <c r="Q1029">
        <f t="shared" si="379"/>
        <v>18</v>
      </c>
      <c r="R1029">
        <f t="shared" si="380"/>
        <v>6</v>
      </c>
      <c r="S1029">
        <f t="shared" si="381"/>
        <v>6</v>
      </c>
      <c r="T1029">
        <f t="shared" si="381"/>
        <v>2</v>
      </c>
      <c r="U1029">
        <f t="shared" si="382"/>
        <v>2</v>
      </c>
      <c r="V1029">
        <f t="shared" si="383"/>
        <v>5</v>
      </c>
      <c r="W1029">
        <f t="shared" si="384"/>
        <v>8202</v>
      </c>
      <c r="AP1029">
        <f t="shared" si="370"/>
        <v>14</v>
      </c>
      <c r="AQ1029">
        <f t="shared" si="371"/>
        <v>11</v>
      </c>
      <c r="AR1029">
        <f t="shared" si="372"/>
        <v>3</v>
      </c>
      <c r="AS1029">
        <f t="shared" si="373"/>
        <v>18</v>
      </c>
      <c r="AT1029">
        <f t="shared" si="385"/>
        <v>9</v>
      </c>
      <c r="AU1029">
        <f t="shared" si="386"/>
        <v>5</v>
      </c>
      <c r="AV1029">
        <f t="shared" si="387"/>
        <v>14</v>
      </c>
      <c r="AW1029">
        <f t="shared" si="388"/>
        <v>11</v>
      </c>
      <c r="AX1029">
        <f t="shared" si="389"/>
        <v>3</v>
      </c>
      <c r="AY1029">
        <f t="shared" si="390"/>
        <v>18</v>
      </c>
      <c r="AZ1029">
        <f t="shared" si="374"/>
        <v>10002</v>
      </c>
      <c r="BA1029">
        <f t="shared" si="375"/>
        <v>1000200</v>
      </c>
      <c r="BB1029">
        <f t="shared" si="391"/>
        <v>0</v>
      </c>
      <c r="BC1029">
        <f t="shared" si="392"/>
        <v>0</v>
      </c>
    </row>
    <row r="1030" spans="1:55">
      <c r="A1030">
        <v>14</v>
      </c>
      <c r="B1030">
        <v>11</v>
      </c>
      <c r="C1030">
        <v>4</v>
      </c>
      <c r="D1030">
        <v>4</v>
      </c>
      <c r="E1030">
        <v>0</v>
      </c>
      <c r="F1030">
        <v>5</v>
      </c>
      <c r="G1030">
        <v>5</v>
      </c>
      <c r="H1030">
        <v>3</v>
      </c>
      <c r="I1030">
        <v>4</v>
      </c>
      <c r="J1030">
        <v>2</v>
      </c>
      <c r="K1030">
        <v>1</v>
      </c>
      <c r="L1030"/>
      <c r="M1030"/>
      <c r="N1030">
        <f t="shared" si="376"/>
        <v>14</v>
      </c>
      <c r="O1030">
        <f t="shared" si="377"/>
        <v>11</v>
      </c>
      <c r="P1030">
        <f t="shared" si="378"/>
        <v>4</v>
      </c>
      <c r="Q1030">
        <f t="shared" si="379"/>
        <v>4</v>
      </c>
      <c r="R1030">
        <f t="shared" si="380"/>
        <v>5</v>
      </c>
      <c r="S1030">
        <f t="shared" si="381"/>
        <v>5</v>
      </c>
      <c r="T1030">
        <f t="shared" si="381"/>
        <v>3</v>
      </c>
      <c r="U1030">
        <f t="shared" si="382"/>
        <v>4</v>
      </c>
      <c r="V1030">
        <f t="shared" si="383"/>
        <v>2</v>
      </c>
      <c r="W1030">
        <f t="shared" si="384"/>
        <v>7401</v>
      </c>
      <c r="AP1030">
        <f t="shared" si="370"/>
        <v>14</v>
      </c>
      <c r="AQ1030">
        <f t="shared" si="371"/>
        <v>11</v>
      </c>
      <c r="AR1030">
        <f t="shared" si="372"/>
        <v>4</v>
      </c>
      <c r="AS1030">
        <f t="shared" si="373"/>
        <v>4</v>
      </c>
      <c r="AT1030">
        <f t="shared" si="385"/>
        <v>8</v>
      </c>
      <c r="AU1030">
        <f t="shared" si="386"/>
        <v>0</v>
      </c>
      <c r="AV1030">
        <f t="shared" si="387"/>
        <v>14</v>
      </c>
      <c r="AW1030">
        <f t="shared" si="388"/>
        <v>11</v>
      </c>
      <c r="AX1030">
        <f t="shared" si="389"/>
        <v>4</v>
      </c>
      <c r="AY1030">
        <f t="shared" si="390"/>
        <v>4</v>
      </c>
      <c r="AZ1030">
        <f t="shared" si="374"/>
        <v>7801</v>
      </c>
      <c r="BA1030">
        <f t="shared" si="375"/>
        <v>780100</v>
      </c>
      <c r="BB1030">
        <f t="shared" si="391"/>
        <v>0</v>
      </c>
      <c r="BC1030">
        <f t="shared" si="392"/>
        <v>0</v>
      </c>
    </row>
    <row r="1031" spans="1:55">
      <c r="A1031">
        <v>14</v>
      </c>
      <c r="B1031">
        <v>11</v>
      </c>
      <c r="C1031">
        <v>5</v>
      </c>
      <c r="D1031">
        <v>15</v>
      </c>
      <c r="E1031">
        <v>0</v>
      </c>
      <c r="F1031">
        <v>7</v>
      </c>
      <c r="G1031">
        <v>12</v>
      </c>
      <c r="H1031">
        <v>13</v>
      </c>
      <c r="I1031">
        <v>3</v>
      </c>
      <c r="J1031">
        <v>8</v>
      </c>
      <c r="K1031">
        <v>1</v>
      </c>
      <c r="L1031"/>
      <c r="M1031"/>
      <c r="N1031">
        <f t="shared" si="376"/>
        <v>14</v>
      </c>
      <c r="O1031">
        <f t="shared" si="377"/>
        <v>11</v>
      </c>
      <c r="P1031">
        <f t="shared" si="378"/>
        <v>5</v>
      </c>
      <c r="Q1031">
        <f t="shared" si="379"/>
        <v>15</v>
      </c>
      <c r="R1031">
        <f t="shared" si="380"/>
        <v>7</v>
      </c>
      <c r="S1031">
        <f t="shared" si="381"/>
        <v>12</v>
      </c>
      <c r="T1031">
        <f t="shared" si="381"/>
        <v>13</v>
      </c>
      <c r="U1031">
        <f t="shared" si="382"/>
        <v>3</v>
      </c>
      <c r="V1031">
        <f t="shared" si="383"/>
        <v>8</v>
      </c>
      <c r="W1031">
        <f t="shared" si="384"/>
        <v>9301</v>
      </c>
      <c r="AP1031">
        <f t="shared" si="370"/>
        <v>14</v>
      </c>
      <c r="AQ1031">
        <f t="shared" si="371"/>
        <v>11</v>
      </c>
      <c r="AR1031">
        <f t="shared" si="372"/>
        <v>5</v>
      </c>
      <c r="AS1031">
        <f t="shared" si="373"/>
        <v>15</v>
      </c>
      <c r="AT1031">
        <f t="shared" si="385"/>
        <v>10</v>
      </c>
      <c r="AU1031">
        <f t="shared" si="386"/>
        <v>8</v>
      </c>
      <c r="AV1031">
        <f t="shared" si="387"/>
        <v>14</v>
      </c>
      <c r="AW1031">
        <f t="shared" si="388"/>
        <v>11</v>
      </c>
      <c r="AX1031">
        <f t="shared" si="389"/>
        <v>5</v>
      </c>
      <c r="AY1031">
        <f t="shared" si="390"/>
        <v>15</v>
      </c>
      <c r="AZ1031">
        <f t="shared" si="374"/>
        <v>10801</v>
      </c>
      <c r="BA1031">
        <f t="shared" si="375"/>
        <v>1080100</v>
      </c>
      <c r="BB1031">
        <f t="shared" si="391"/>
        <v>0</v>
      </c>
      <c r="BC1031">
        <f t="shared" si="392"/>
        <v>0</v>
      </c>
    </row>
    <row r="1032" spans="1:55">
      <c r="A1032">
        <v>14</v>
      </c>
      <c r="B1032">
        <v>12</v>
      </c>
      <c r="C1032">
        <v>1</v>
      </c>
      <c r="D1032">
        <v>14</v>
      </c>
      <c r="E1032">
        <v>0</v>
      </c>
      <c r="F1032">
        <v>5</v>
      </c>
      <c r="G1032">
        <v>11</v>
      </c>
      <c r="H1032">
        <v>17</v>
      </c>
      <c r="I1032">
        <v>2</v>
      </c>
      <c r="J1032">
        <v>7</v>
      </c>
      <c r="K1032">
        <v>2</v>
      </c>
      <c r="L1032"/>
      <c r="M1032" s="22"/>
      <c r="N1032">
        <f t="shared" si="376"/>
        <v>14</v>
      </c>
      <c r="O1032">
        <f t="shared" si="377"/>
        <v>12</v>
      </c>
      <c r="P1032">
        <f t="shared" si="378"/>
        <v>1</v>
      </c>
      <c r="Q1032">
        <f t="shared" si="379"/>
        <v>14</v>
      </c>
      <c r="R1032">
        <f t="shared" si="380"/>
        <v>5</v>
      </c>
      <c r="S1032">
        <f t="shared" si="381"/>
        <v>11</v>
      </c>
      <c r="T1032">
        <f t="shared" si="381"/>
        <v>17</v>
      </c>
      <c r="U1032">
        <f t="shared" si="382"/>
        <v>2</v>
      </c>
      <c r="V1032">
        <f t="shared" si="383"/>
        <v>7</v>
      </c>
      <c r="W1032">
        <f t="shared" si="384"/>
        <v>7202</v>
      </c>
      <c r="AP1032">
        <f t="shared" si="370"/>
        <v>14</v>
      </c>
      <c r="AQ1032">
        <f t="shared" si="371"/>
        <v>12</v>
      </c>
      <c r="AR1032">
        <f t="shared" si="372"/>
        <v>1</v>
      </c>
      <c r="AS1032">
        <f t="shared" si="373"/>
        <v>14</v>
      </c>
      <c r="AT1032">
        <f t="shared" si="385"/>
        <v>8</v>
      </c>
      <c r="AU1032">
        <f t="shared" si="386"/>
        <v>7</v>
      </c>
      <c r="AV1032">
        <f t="shared" si="387"/>
        <v>14</v>
      </c>
      <c r="AW1032">
        <f t="shared" si="388"/>
        <v>12</v>
      </c>
      <c r="AX1032">
        <f t="shared" si="389"/>
        <v>1</v>
      </c>
      <c r="AY1032">
        <f t="shared" si="390"/>
        <v>14</v>
      </c>
      <c r="AZ1032">
        <f t="shared" si="374"/>
        <v>8602</v>
      </c>
      <c r="BA1032">
        <f t="shared" si="375"/>
        <v>860200</v>
      </c>
      <c r="BB1032">
        <f t="shared" si="391"/>
        <v>0</v>
      </c>
      <c r="BC1032">
        <f t="shared" si="392"/>
        <v>0</v>
      </c>
    </row>
    <row r="1033" spans="1:55">
      <c r="A1033">
        <v>14</v>
      </c>
      <c r="B1033">
        <v>12</v>
      </c>
      <c r="C1033">
        <v>2</v>
      </c>
      <c r="D1033">
        <v>3</v>
      </c>
      <c r="E1033">
        <v>0</v>
      </c>
      <c r="F1033">
        <v>3</v>
      </c>
      <c r="G1033">
        <v>8</v>
      </c>
      <c r="H1033">
        <v>15</v>
      </c>
      <c r="I1033">
        <v>3</v>
      </c>
      <c r="J1033">
        <v>3</v>
      </c>
      <c r="K1033">
        <v>1</v>
      </c>
      <c r="L1033"/>
      <c r="M1033" s="22"/>
      <c r="N1033">
        <f t="shared" si="376"/>
        <v>14</v>
      </c>
      <c r="O1033">
        <f t="shared" si="377"/>
        <v>12</v>
      </c>
      <c r="P1033">
        <f t="shared" si="378"/>
        <v>2</v>
      </c>
      <c r="Q1033">
        <f t="shared" si="379"/>
        <v>3</v>
      </c>
      <c r="R1033">
        <f t="shared" si="380"/>
        <v>3</v>
      </c>
      <c r="S1033">
        <f t="shared" si="381"/>
        <v>8</v>
      </c>
      <c r="T1033">
        <f t="shared" si="381"/>
        <v>15</v>
      </c>
      <c r="U1033">
        <f t="shared" si="382"/>
        <v>3</v>
      </c>
      <c r="V1033">
        <f t="shared" si="383"/>
        <v>3</v>
      </c>
      <c r="W1033">
        <f t="shared" si="384"/>
        <v>5301</v>
      </c>
      <c r="AP1033">
        <f t="shared" si="370"/>
        <v>14</v>
      </c>
      <c r="AQ1033">
        <f t="shared" si="371"/>
        <v>12</v>
      </c>
      <c r="AR1033">
        <f t="shared" si="372"/>
        <v>2</v>
      </c>
      <c r="AS1033">
        <f t="shared" si="373"/>
        <v>3</v>
      </c>
      <c r="AT1033">
        <f t="shared" si="385"/>
        <v>6</v>
      </c>
      <c r="AU1033">
        <f t="shared" si="386"/>
        <v>0</v>
      </c>
      <c r="AV1033">
        <f t="shared" si="387"/>
        <v>14</v>
      </c>
      <c r="AW1033">
        <f t="shared" si="388"/>
        <v>12</v>
      </c>
      <c r="AX1033">
        <f t="shared" si="389"/>
        <v>2</v>
      </c>
      <c r="AY1033">
        <f t="shared" si="390"/>
        <v>3</v>
      </c>
      <c r="AZ1033">
        <f t="shared" si="374"/>
        <v>5601</v>
      </c>
      <c r="BA1033">
        <f t="shared" si="375"/>
        <v>560100</v>
      </c>
      <c r="BB1033">
        <f t="shared" si="391"/>
        <v>0</v>
      </c>
      <c r="BC1033">
        <f t="shared" si="392"/>
        <v>0</v>
      </c>
    </row>
    <row r="1034" spans="1:55">
      <c r="A1034">
        <v>14</v>
      </c>
      <c r="B1034">
        <v>12</v>
      </c>
      <c r="C1034">
        <v>3</v>
      </c>
      <c r="D1034">
        <v>6</v>
      </c>
      <c r="E1034">
        <v>0</v>
      </c>
      <c r="F1034">
        <v>6</v>
      </c>
      <c r="G1034">
        <v>7</v>
      </c>
      <c r="H1034">
        <v>11</v>
      </c>
      <c r="I1034">
        <v>1</v>
      </c>
      <c r="J1034">
        <v>4</v>
      </c>
      <c r="K1034">
        <v>3</v>
      </c>
      <c r="L1034"/>
      <c r="M1034" s="22"/>
      <c r="N1034">
        <f t="shared" si="376"/>
        <v>14</v>
      </c>
      <c r="O1034">
        <f t="shared" si="377"/>
        <v>12</v>
      </c>
      <c r="P1034">
        <f t="shared" si="378"/>
        <v>3</v>
      </c>
      <c r="Q1034">
        <f t="shared" si="379"/>
        <v>6</v>
      </c>
      <c r="R1034">
        <f t="shared" si="380"/>
        <v>6</v>
      </c>
      <c r="S1034">
        <f t="shared" si="381"/>
        <v>7</v>
      </c>
      <c r="T1034">
        <f t="shared" si="381"/>
        <v>11</v>
      </c>
      <c r="U1034">
        <f t="shared" si="382"/>
        <v>1</v>
      </c>
      <c r="V1034">
        <f t="shared" si="383"/>
        <v>4</v>
      </c>
      <c r="W1034">
        <f t="shared" si="384"/>
        <v>8103</v>
      </c>
      <c r="AP1034">
        <f t="shared" si="370"/>
        <v>14</v>
      </c>
      <c r="AQ1034">
        <f t="shared" si="371"/>
        <v>12</v>
      </c>
      <c r="AR1034">
        <f t="shared" si="372"/>
        <v>3</v>
      </c>
      <c r="AS1034">
        <f t="shared" si="373"/>
        <v>6</v>
      </c>
      <c r="AT1034">
        <f t="shared" si="385"/>
        <v>9</v>
      </c>
      <c r="AU1034">
        <f t="shared" si="386"/>
        <v>4</v>
      </c>
      <c r="AV1034">
        <f t="shared" si="387"/>
        <v>14</v>
      </c>
      <c r="AW1034">
        <f t="shared" si="388"/>
        <v>12</v>
      </c>
      <c r="AX1034">
        <f t="shared" si="389"/>
        <v>3</v>
      </c>
      <c r="AY1034">
        <f t="shared" si="390"/>
        <v>6</v>
      </c>
      <c r="AZ1034">
        <f t="shared" si="374"/>
        <v>8703</v>
      </c>
      <c r="BA1034">
        <f t="shared" si="375"/>
        <v>870300</v>
      </c>
      <c r="BB1034">
        <f t="shared" si="391"/>
        <v>0</v>
      </c>
      <c r="BC1034">
        <f t="shared" si="392"/>
        <v>0</v>
      </c>
    </row>
    <row r="1035" spans="1:55">
      <c r="A1035">
        <v>14</v>
      </c>
      <c r="B1035">
        <v>12</v>
      </c>
      <c r="C1035">
        <v>4</v>
      </c>
      <c r="D1035">
        <v>0</v>
      </c>
      <c r="E1035">
        <v>3</v>
      </c>
      <c r="F1035">
        <v>2</v>
      </c>
      <c r="G1035">
        <v>4</v>
      </c>
      <c r="H1035">
        <v>14</v>
      </c>
      <c r="I1035">
        <v>5</v>
      </c>
      <c r="J1035">
        <v>0</v>
      </c>
      <c r="K1035">
        <v>2</v>
      </c>
      <c r="L1035"/>
      <c r="M1035" s="22"/>
      <c r="N1035">
        <f t="shared" si="376"/>
        <v>14</v>
      </c>
      <c r="O1035">
        <f t="shared" si="377"/>
        <v>12</v>
      </c>
      <c r="P1035">
        <f t="shared" si="378"/>
        <v>4</v>
      </c>
      <c r="Q1035">
        <f t="shared" si="379"/>
        <v>3</v>
      </c>
      <c r="R1035">
        <f t="shared" si="380"/>
        <v>2</v>
      </c>
      <c r="S1035">
        <f t="shared" si="381"/>
        <v>4</v>
      </c>
      <c r="T1035">
        <f t="shared" si="381"/>
        <v>14</v>
      </c>
      <c r="U1035">
        <f t="shared" si="382"/>
        <v>5</v>
      </c>
      <c r="V1035">
        <f t="shared" si="383"/>
        <v>0</v>
      </c>
      <c r="W1035">
        <f t="shared" si="384"/>
        <v>4502</v>
      </c>
      <c r="AP1035">
        <f t="shared" si="370"/>
        <v>14</v>
      </c>
      <c r="AQ1035">
        <f t="shared" si="371"/>
        <v>12</v>
      </c>
      <c r="AR1035">
        <f t="shared" si="372"/>
        <v>4</v>
      </c>
      <c r="AS1035">
        <f t="shared" si="373"/>
        <v>0</v>
      </c>
      <c r="AT1035">
        <f t="shared" si="385"/>
        <v>3</v>
      </c>
      <c r="AU1035">
        <f t="shared" si="386"/>
        <v>0</v>
      </c>
      <c r="AV1035">
        <f t="shared" si="387"/>
        <v>14</v>
      </c>
      <c r="AW1035">
        <f t="shared" si="388"/>
        <v>12</v>
      </c>
      <c r="AX1035">
        <f t="shared" si="389"/>
        <v>4</v>
      </c>
      <c r="AY1035">
        <f t="shared" si="390"/>
        <v>3</v>
      </c>
      <c r="AZ1035">
        <f t="shared" si="374"/>
        <v>4502</v>
      </c>
      <c r="BA1035">
        <f t="shared" si="375"/>
        <v>450200</v>
      </c>
      <c r="BB1035">
        <f t="shared" si="391"/>
        <v>0</v>
      </c>
      <c r="BC1035">
        <f t="shared" si="392"/>
        <v>0</v>
      </c>
    </row>
    <row r="1036" spans="1:55">
      <c r="A1036">
        <v>14</v>
      </c>
      <c r="B1036">
        <v>12</v>
      </c>
      <c r="C1036">
        <v>5</v>
      </c>
      <c r="D1036">
        <v>19</v>
      </c>
      <c r="E1036">
        <v>0</v>
      </c>
      <c r="F1036">
        <v>7</v>
      </c>
      <c r="G1036">
        <v>2</v>
      </c>
      <c r="H1036">
        <v>10</v>
      </c>
      <c r="I1036">
        <v>4</v>
      </c>
      <c r="J1036">
        <v>2</v>
      </c>
      <c r="K1036">
        <v>1</v>
      </c>
      <c r="L1036"/>
      <c r="M1036" s="22"/>
      <c r="N1036">
        <f t="shared" si="376"/>
        <v>14</v>
      </c>
      <c r="O1036">
        <f t="shared" si="377"/>
        <v>12</v>
      </c>
      <c r="P1036">
        <f t="shared" si="378"/>
        <v>5</v>
      </c>
      <c r="Q1036">
        <f t="shared" si="379"/>
        <v>19</v>
      </c>
      <c r="R1036">
        <f t="shared" si="380"/>
        <v>7</v>
      </c>
      <c r="S1036">
        <f t="shared" si="381"/>
        <v>2</v>
      </c>
      <c r="T1036">
        <f t="shared" si="381"/>
        <v>10</v>
      </c>
      <c r="U1036">
        <f t="shared" si="382"/>
        <v>4</v>
      </c>
      <c r="V1036">
        <f t="shared" si="383"/>
        <v>2</v>
      </c>
      <c r="W1036">
        <f t="shared" si="384"/>
        <v>9401</v>
      </c>
      <c r="AP1036">
        <f t="shared" si="370"/>
        <v>14</v>
      </c>
      <c r="AQ1036">
        <f t="shared" si="371"/>
        <v>12</v>
      </c>
      <c r="AR1036">
        <f t="shared" si="372"/>
        <v>5</v>
      </c>
      <c r="AS1036">
        <f t="shared" si="373"/>
        <v>19</v>
      </c>
      <c r="AT1036">
        <f t="shared" si="385"/>
        <v>10</v>
      </c>
      <c r="AU1036">
        <f t="shared" si="386"/>
        <v>2</v>
      </c>
      <c r="AV1036">
        <f t="shared" si="387"/>
        <v>14</v>
      </c>
      <c r="AW1036">
        <f t="shared" si="388"/>
        <v>12</v>
      </c>
      <c r="AX1036">
        <f t="shared" si="389"/>
        <v>5</v>
      </c>
      <c r="AY1036">
        <f t="shared" si="390"/>
        <v>19</v>
      </c>
      <c r="AZ1036">
        <f t="shared" si="374"/>
        <v>11301</v>
      </c>
      <c r="BA1036">
        <f t="shared" si="375"/>
        <v>1130100</v>
      </c>
      <c r="BB1036">
        <f t="shared" si="391"/>
        <v>0</v>
      </c>
      <c r="BC1036">
        <f t="shared" si="392"/>
        <v>0</v>
      </c>
    </row>
    <row r="1037" spans="1:55">
      <c r="A1037">
        <v>14</v>
      </c>
      <c r="B1037">
        <v>13</v>
      </c>
      <c r="C1037">
        <v>1</v>
      </c>
      <c r="D1037">
        <v>10</v>
      </c>
      <c r="E1037">
        <v>0</v>
      </c>
      <c r="F1037">
        <v>5</v>
      </c>
      <c r="G1037">
        <v>11</v>
      </c>
      <c r="H1037">
        <v>5</v>
      </c>
      <c r="I1037">
        <v>2</v>
      </c>
      <c r="J1037">
        <v>8</v>
      </c>
      <c r="K1037">
        <v>2</v>
      </c>
      <c r="L1037"/>
      <c r="M1037" s="22"/>
      <c r="N1037">
        <f t="shared" si="376"/>
        <v>14</v>
      </c>
      <c r="O1037">
        <f t="shared" si="377"/>
        <v>13</v>
      </c>
      <c r="P1037">
        <f t="shared" si="378"/>
        <v>1</v>
      </c>
      <c r="Q1037">
        <f t="shared" si="379"/>
        <v>10</v>
      </c>
      <c r="R1037">
        <f t="shared" si="380"/>
        <v>5</v>
      </c>
      <c r="S1037">
        <f t="shared" si="381"/>
        <v>11</v>
      </c>
      <c r="T1037">
        <f t="shared" si="381"/>
        <v>5</v>
      </c>
      <c r="U1037">
        <f t="shared" si="382"/>
        <v>2</v>
      </c>
      <c r="V1037">
        <f t="shared" si="383"/>
        <v>8</v>
      </c>
      <c r="W1037">
        <f t="shared" si="384"/>
        <v>7202</v>
      </c>
      <c r="AP1037">
        <f t="shared" si="370"/>
        <v>14</v>
      </c>
      <c r="AQ1037">
        <f t="shared" si="371"/>
        <v>13</v>
      </c>
      <c r="AR1037">
        <f t="shared" si="372"/>
        <v>1</v>
      </c>
      <c r="AS1037">
        <f t="shared" si="373"/>
        <v>10</v>
      </c>
      <c r="AT1037">
        <f t="shared" si="385"/>
        <v>8</v>
      </c>
      <c r="AU1037">
        <f t="shared" si="386"/>
        <v>8</v>
      </c>
      <c r="AV1037">
        <f t="shared" si="387"/>
        <v>14</v>
      </c>
      <c r="AW1037">
        <f t="shared" si="388"/>
        <v>13</v>
      </c>
      <c r="AX1037">
        <f t="shared" si="389"/>
        <v>1</v>
      </c>
      <c r="AY1037">
        <f t="shared" si="390"/>
        <v>10</v>
      </c>
      <c r="AZ1037">
        <f t="shared" si="374"/>
        <v>8202</v>
      </c>
      <c r="BA1037">
        <f t="shared" si="375"/>
        <v>820200</v>
      </c>
      <c r="BB1037">
        <f t="shared" si="391"/>
        <v>0</v>
      </c>
      <c r="BC1037">
        <f t="shared" si="392"/>
        <v>0</v>
      </c>
    </row>
    <row r="1038" spans="1:55">
      <c r="A1038">
        <v>14</v>
      </c>
      <c r="B1038">
        <v>13</v>
      </c>
      <c r="C1038">
        <v>2</v>
      </c>
      <c r="D1038">
        <v>0</v>
      </c>
      <c r="E1038">
        <v>20</v>
      </c>
      <c r="F1038">
        <v>2</v>
      </c>
      <c r="G1038">
        <v>10</v>
      </c>
      <c r="H1038">
        <v>12</v>
      </c>
      <c r="I1038">
        <v>4</v>
      </c>
      <c r="J1038">
        <v>0</v>
      </c>
      <c r="K1038">
        <v>3</v>
      </c>
      <c r="L1038"/>
      <c r="M1038" s="22"/>
      <c r="N1038">
        <f t="shared" si="376"/>
        <v>14</v>
      </c>
      <c r="O1038">
        <f t="shared" si="377"/>
        <v>13</v>
      </c>
      <c r="P1038">
        <f t="shared" si="378"/>
        <v>2</v>
      </c>
      <c r="Q1038">
        <f t="shared" si="379"/>
        <v>20</v>
      </c>
      <c r="R1038">
        <f t="shared" si="380"/>
        <v>2</v>
      </c>
      <c r="S1038">
        <f t="shared" si="381"/>
        <v>10</v>
      </c>
      <c r="T1038">
        <f t="shared" si="381"/>
        <v>12</v>
      </c>
      <c r="U1038">
        <f t="shared" si="382"/>
        <v>4</v>
      </c>
      <c r="V1038">
        <f t="shared" si="383"/>
        <v>0</v>
      </c>
      <c r="W1038">
        <f t="shared" si="384"/>
        <v>4403</v>
      </c>
      <c r="AP1038">
        <f t="shared" si="370"/>
        <v>14</v>
      </c>
      <c r="AQ1038">
        <f t="shared" si="371"/>
        <v>13</v>
      </c>
      <c r="AR1038">
        <f t="shared" si="372"/>
        <v>2</v>
      </c>
      <c r="AS1038">
        <f t="shared" si="373"/>
        <v>0</v>
      </c>
      <c r="AT1038">
        <f t="shared" si="385"/>
        <v>20</v>
      </c>
      <c r="AU1038">
        <f t="shared" si="386"/>
        <v>0</v>
      </c>
      <c r="AV1038">
        <f t="shared" si="387"/>
        <v>14</v>
      </c>
      <c r="AW1038">
        <f t="shared" si="388"/>
        <v>13</v>
      </c>
      <c r="AX1038">
        <f t="shared" si="389"/>
        <v>2</v>
      </c>
      <c r="AY1038">
        <f t="shared" si="390"/>
        <v>20</v>
      </c>
      <c r="AZ1038">
        <f t="shared" si="374"/>
        <v>4403</v>
      </c>
      <c r="BA1038">
        <f t="shared" si="375"/>
        <v>440300</v>
      </c>
      <c r="BB1038">
        <f t="shared" si="391"/>
        <v>0</v>
      </c>
      <c r="BC1038">
        <f t="shared" si="392"/>
        <v>0</v>
      </c>
    </row>
    <row r="1039" spans="1:55">
      <c r="A1039">
        <v>14</v>
      </c>
      <c r="B1039">
        <v>13</v>
      </c>
      <c r="C1039">
        <v>3</v>
      </c>
      <c r="D1039">
        <v>2</v>
      </c>
      <c r="E1039">
        <v>0</v>
      </c>
      <c r="F1039">
        <v>1</v>
      </c>
      <c r="G1039">
        <v>6</v>
      </c>
      <c r="H1039">
        <v>8</v>
      </c>
      <c r="I1039">
        <v>5</v>
      </c>
      <c r="J1039">
        <v>0</v>
      </c>
      <c r="K1039">
        <v>2</v>
      </c>
      <c r="L1039"/>
      <c r="M1039" s="22"/>
      <c r="N1039">
        <f t="shared" si="376"/>
        <v>14</v>
      </c>
      <c r="O1039">
        <f t="shared" si="377"/>
        <v>13</v>
      </c>
      <c r="P1039">
        <f t="shared" si="378"/>
        <v>3</v>
      </c>
      <c r="Q1039">
        <f t="shared" si="379"/>
        <v>2</v>
      </c>
      <c r="R1039">
        <f t="shared" si="380"/>
        <v>1</v>
      </c>
      <c r="S1039">
        <f t="shared" si="381"/>
        <v>6</v>
      </c>
      <c r="T1039">
        <f t="shared" si="381"/>
        <v>8</v>
      </c>
      <c r="U1039">
        <f t="shared" si="382"/>
        <v>5</v>
      </c>
      <c r="V1039">
        <f t="shared" si="383"/>
        <v>0</v>
      </c>
      <c r="W1039">
        <f t="shared" si="384"/>
        <v>1502</v>
      </c>
      <c r="AP1039">
        <f t="shared" si="370"/>
        <v>14</v>
      </c>
      <c r="AQ1039">
        <f t="shared" si="371"/>
        <v>13</v>
      </c>
      <c r="AR1039">
        <f t="shared" si="372"/>
        <v>3</v>
      </c>
      <c r="AS1039">
        <f t="shared" si="373"/>
        <v>2</v>
      </c>
      <c r="AT1039">
        <f t="shared" si="385"/>
        <v>4</v>
      </c>
      <c r="AU1039">
        <f t="shared" si="386"/>
        <v>0</v>
      </c>
      <c r="AV1039">
        <f t="shared" si="387"/>
        <v>14</v>
      </c>
      <c r="AW1039">
        <f t="shared" si="388"/>
        <v>13</v>
      </c>
      <c r="AX1039">
        <f t="shared" si="389"/>
        <v>3</v>
      </c>
      <c r="AY1039">
        <f t="shared" si="390"/>
        <v>2</v>
      </c>
      <c r="AZ1039">
        <f t="shared" si="374"/>
        <v>1702</v>
      </c>
      <c r="BA1039">
        <f t="shared" si="375"/>
        <v>170200</v>
      </c>
      <c r="BB1039">
        <f t="shared" si="391"/>
        <v>0</v>
      </c>
      <c r="BC1039">
        <f t="shared" si="392"/>
        <v>0</v>
      </c>
    </row>
    <row r="1040" spans="1:55">
      <c r="A1040">
        <v>14</v>
      </c>
      <c r="B1040">
        <v>13</v>
      </c>
      <c r="C1040">
        <v>4</v>
      </c>
      <c r="D1040">
        <v>13</v>
      </c>
      <c r="E1040">
        <v>0</v>
      </c>
      <c r="F1040">
        <v>4</v>
      </c>
      <c r="G1040">
        <v>8</v>
      </c>
      <c r="H1040">
        <v>7</v>
      </c>
      <c r="I1040">
        <v>1</v>
      </c>
      <c r="J1040">
        <v>7</v>
      </c>
      <c r="K1040">
        <v>3</v>
      </c>
      <c r="L1040"/>
      <c r="M1040" s="22"/>
      <c r="N1040">
        <f t="shared" si="376"/>
        <v>14</v>
      </c>
      <c r="O1040">
        <f t="shared" si="377"/>
        <v>13</v>
      </c>
      <c r="P1040">
        <f t="shared" si="378"/>
        <v>4</v>
      </c>
      <c r="Q1040">
        <f t="shared" si="379"/>
        <v>13</v>
      </c>
      <c r="R1040">
        <f t="shared" si="380"/>
        <v>4</v>
      </c>
      <c r="S1040">
        <f t="shared" si="381"/>
        <v>8</v>
      </c>
      <c r="T1040">
        <f t="shared" si="381"/>
        <v>7</v>
      </c>
      <c r="U1040">
        <f t="shared" si="382"/>
        <v>1</v>
      </c>
      <c r="V1040">
        <f t="shared" si="383"/>
        <v>7</v>
      </c>
      <c r="W1040">
        <f t="shared" si="384"/>
        <v>6103</v>
      </c>
      <c r="AP1040">
        <f t="shared" si="370"/>
        <v>14</v>
      </c>
      <c r="AQ1040">
        <f t="shared" si="371"/>
        <v>13</v>
      </c>
      <c r="AR1040">
        <f t="shared" si="372"/>
        <v>4</v>
      </c>
      <c r="AS1040">
        <f t="shared" si="373"/>
        <v>13</v>
      </c>
      <c r="AT1040">
        <f t="shared" si="385"/>
        <v>7</v>
      </c>
      <c r="AU1040">
        <f t="shared" si="386"/>
        <v>7</v>
      </c>
      <c r="AV1040">
        <f t="shared" si="387"/>
        <v>14</v>
      </c>
      <c r="AW1040">
        <f t="shared" si="388"/>
        <v>13</v>
      </c>
      <c r="AX1040">
        <f t="shared" si="389"/>
        <v>4</v>
      </c>
      <c r="AY1040">
        <f t="shared" si="390"/>
        <v>13</v>
      </c>
      <c r="AZ1040">
        <f t="shared" si="374"/>
        <v>7403</v>
      </c>
      <c r="BA1040">
        <f t="shared" si="375"/>
        <v>740300</v>
      </c>
      <c r="BB1040">
        <f t="shared" si="391"/>
        <v>0</v>
      </c>
      <c r="BC1040">
        <f t="shared" si="392"/>
        <v>0</v>
      </c>
    </row>
    <row r="1041" spans="1:55">
      <c r="A1041">
        <v>14</v>
      </c>
      <c r="B1041">
        <v>13</v>
      </c>
      <c r="C1041">
        <v>5</v>
      </c>
      <c r="D1041">
        <v>18</v>
      </c>
      <c r="E1041">
        <v>0</v>
      </c>
      <c r="F1041">
        <v>3</v>
      </c>
      <c r="G1041">
        <v>5</v>
      </c>
      <c r="H1041">
        <v>2</v>
      </c>
      <c r="I1041">
        <v>3</v>
      </c>
      <c r="J1041">
        <v>5</v>
      </c>
      <c r="K1041">
        <v>1</v>
      </c>
      <c r="L1041"/>
      <c r="M1041" s="22"/>
      <c r="N1041">
        <f t="shared" si="376"/>
        <v>14</v>
      </c>
      <c r="O1041">
        <f t="shared" si="377"/>
        <v>13</v>
      </c>
      <c r="P1041">
        <f t="shared" si="378"/>
        <v>5</v>
      </c>
      <c r="Q1041">
        <f t="shared" si="379"/>
        <v>18</v>
      </c>
      <c r="R1041">
        <f t="shared" si="380"/>
        <v>3</v>
      </c>
      <c r="S1041">
        <f t="shared" si="381"/>
        <v>5</v>
      </c>
      <c r="T1041">
        <f t="shared" si="381"/>
        <v>2</v>
      </c>
      <c r="U1041">
        <f t="shared" si="382"/>
        <v>3</v>
      </c>
      <c r="V1041">
        <f t="shared" si="383"/>
        <v>5</v>
      </c>
      <c r="W1041">
        <f t="shared" si="384"/>
        <v>5301</v>
      </c>
      <c r="AP1041">
        <f t="shared" si="370"/>
        <v>14</v>
      </c>
      <c r="AQ1041">
        <f t="shared" si="371"/>
        <v>13</v>
      </c>
      <c r="AR1041">
        <f t="shared" si="372"/>
        <v>5</v>
      </c>
      <c r="AS1041">
        <f t="shared" si="373"/>
        <v>18</v>
      </c>
      <c r="AT1041">
        <f t="shared" si="385"/>
        <v>6</v>
      </c>
      <c r="AU1041">
        <f t="shared" si="386"/>
        <v>5</v>
      </c>
      <c r="AV1041">
        <f t="shared" si="387"/>
        <v>14</v>
      </c>
      <c r="AW1041">
        <f t="shared" si="388"/>
        <v>13</v>
      </c>
      <c r="AX1041">
        <f t="shared" si="389"/>
        <v>5</v>
      </c>
      <c r="AY1041">
        <f t="shared" si="390"/>
        <v>18</v>
      </c>
      <c r="AZ1041">
        <f t="shared" si="374"/>
        <v>7101</v>
      </c>
      <c r="BA1041">
        <f t="shared" si="375"/>
        <v>710100</v>
      </c>
      <c r="BB1041">
        <f t="shared" si="391"/>
        <v>0</v>
      </c>
      <c r="BC1041">
        <f t="shared" si="392"/>
        <v>0</v>
      </c>
    </row>
    <row r="1042" spans="1:55">
      <c r="A1042">
        <v>14</v>
      </c>
      <c r="B1042">
        <v>14</v>
      </c>
      <c r="C1042">
        <v>1</v>
      </c>
      <c r="D1042">
        <v>0</v>
      </c>
      <c r="E1042">
        <v>17</v>
      </c>
      <c r="F1042">
        <v>2</v>
      </c>
      <c r="G1042">
        <v>10</v>
      </c>
      <c r="H1042">
        <v>12</v>
      </c>
      <c r="I1042">
        <v>5</v>
      </c>
      <c r="J1042">
        <v>0</v>
      </c>
      <c r="K1042">
        <v>3</v>
      </c>
      <c r="L1042"/>
      <c r="M1042"/>
      <c r="N1042">
        <f t="shared" si="376"/>
        <v>14</v>
      </c>
      <c r="O1042">
        <f t="shared" si="377"/>
        <v>14</v>
      </c>
      <c r="P1042">
        <f t="shared" si="378"/>
        <v>1</v>
      </c>
      <c r="Q1042">
        <f t="shared" si="379"/>
        <v>17</v>
      </c>
      <c r="R1042">
        <f t="shared" si="380"/>
        <v>2</v>
      </c>
      <c r="S1042">
        <f t="shared" si="381"/>
        <v>10</v>
      </c>
      <c r="T1042">
        <f t="shared" si="381"/>
        <v>12</v>
      </c>
      <c r="U1042">
        <f t="shared" si="382"/>
        <v>5</v>
      </c>
      <c r="V1042">
        <f t="shared" si="383"/>
        <v>0</v>
      </c>
      <c r="W1042">
        <f t="shared" si="384"/>
        <v>4503</v>
      </c>
      <c r="AP1042">
        <f t="shared" si="370"/>
        <v>14</v>
      </c>
      <c r="AQ1042">
        <f t="shared" si="371"/>
        <v>14</v>
      </c>
      <c r="AR1042">
        <f t="shared" si="372"/>
        <v>1</v>
      </c>
      <c r="AS1042">
        <f t="shared" si="373"/>
        <v>0</v>
      </c>
      <c r="AT1042">
        <f t="shared" si="385"/>
        <v>17</v>
      </c>
      <c r="AU1042">
        <f t="shared" si="386"/>
        <v>0</v>
      </c>
      <c r="AV1042">
        <f t="shared" si="387"/>
        <v>14</v>
      </c>
      <c r="AW1042">
        <f t="shared" si="388"/>
        <v>14</v>
      </c>
      <c r="AX1042">
        <f t="shared" si="389"/>
        <v>1</v>
      </c>
      <c r="AY1042">
        <f t="shared" si="390"/>
        <v>17</v>
      </c>
      <c r="AZ1042">
        <f t="shared" si="374"/>
        <v>4503</v>
      </c>
      <c r="BA1042">
        <f t="shared" si="375"/>
        <v>450300</v>
      </c>
      <c r="BB1042">
        <f t="shared" si="391"/>
        <v>0</v>
      </c>
      <c r="BC1042">
        <f t="shared" si="392"/>
        <v>0</v>
      </c>
    </row>
    <row r="1043" spans="1:55">
      <c r="A1043">
        <v>14</v>
      </c>
      <c r="B1043">
        <v>14</v>
      </c>
      <c r="C1043">
        <v>2</v>
      </c>
      <c r="D1043">
        <v>17</v>
      </c>
      <c r="E1043">
        <v>0</v>
      </c>
      <c r="F1043">
        <v>1</v>
      </c>
      <c r="G1043">
        <v>2</v>
      </c>
      <c r="H1043">
        <v>3</v>
      </c>
      <c r="I1043">
        <v>3</v>
      </c>
      <c r="J1043">
        <v>0</v>
      </c>
      <c r="K1043">
        <v>3</v>
      </c>
      <c r="L1043"/>
      <c r="M1043"/>
      <c r="N1043">
        <f t="shared" si="376"/>
        <v>14</v>
      </c>
      <c r="O1043">
        <f t="shared" si="377"/>
        <v>14</v>
      </c>
      <c r="P1043">
        <f t="shared" si="378"/>
        <v>2</v>
      </c>
      <c r="Q1043">
        <f t="shared" si="379"/>
        <v>17</v>
      </c>
      <c r="R1043">
        <f t="shared" si="380"/>
        <v>1</v>
      </c>
      <c r="S1043">
        <f t="shared" si="381"/>
        <v>2</v>
      </c>
      <c r="T1043">
        <f t="shared" si="381"/>
        <v>3</v>
      </c>
      <c r="U1043">
        <f t="shared" si="382"/>
        <v>3</v>
      </c>
      <c r="V1043">
        <f t="shared" si="383"/>
        <v>0</v>
      </c>
      <c r="W1043">
        <f t="shared" si="384"/>
        <v>1303</v>
      </c>
      <c r="AP1043">
        <f t="shared" si="370"/>
        <v>14</v>
      </c>
      <c r="AQ1043">
        <f t="shared" si="371"/>
        <v>14</v>
      </c>
      <c r="AR1043">
        <f t="shared" si="372"/>
        <v>2</v>
      </c>
      <c r="AS1043">
        <f t="shared" si="373"/>
        <v>17</v>
      </c>
      <c r="AT1043">
        <f t="shared" si="385"/>
        <v>4</v>
      </c>
      <c r="AU1043">
        <f t="shared" si="386"/>
        <v>6</v>
      </c>
      <c r="AV1043">
        <f t="shared" si="387"/>
        <v>14</v>
      </c>
      <c r="AW1043">
        <f t="shared" si="388"/>
        <v>14</v>
      </c>
      <c r="AX1043">
        <f t="shared" si="389"/>
        <v>2</v>
      </c>
      <c r="AY1043">
        <f t="shared" si="390"/>
        <v>17</v>
      </c>
      <c r="AZ1043">
        <f t="shared" si="374"/>
        <v>3003</v>
      </c>
      <c r="BA1043">
        <f t="shared" si="375"/>
        <v>300300</v>
      </c>
      <c r="BB1043">
        <f t="shared" si="391"/>
        <v>0</v>
      </c>
      <c r="BC1043">
        <f t="shared" si="392"/>
        <v>0</v>
      </c>
    </row>
    <row r="1044" spans="1:55">
      <c r="A1044">
        <v>14</v>
      </c>
      <c r="B1044">
        <v>14</v>
      </c>
      <c r="C1044">
        <v>3</v>
      </c>
      <c r="D1044">
        <v>16</v>
      </c>
      <c r="E1044">
        <v>0</v>
      </c>
      <c r="F1044">
        <v>3</v>
      </c>
      <c r="G1044">
        <v>9</v>
      </c>
      <c r="H1044">
        <v>8</v>
      </c>
      <c r="I1044">
        <v>2</v>
      </c>
      <c r="J1044">
        <v>2</v>
      </c>
      <c r="K1044">
        <v>1</v>
      </c>
      <c r="L1044"/>
      <c r="M1044"/>
      <c r="N1044">
        <f t="shared" si="376"/>
        <v>14</v>
      </c>
      <c r="O1044">
        <f t="shared" si="377"/>
        <v>14</v>
      </c>
      <c r="P1044">
        <f t="shared" si="378"/>
        <v>3</v>
      </c>
      <c r="Q1044">
        <f t="shared" si="379"/>
        <v>16</v>
      </c>
      <c r="R1044">
        <f t="shared" si="380"/>
        <v>3</v>
      </c>
      <c r="S1044">
        <f t="shared" si="381"/>
        <v>9</v>
      </c>
      <c r="T1044">
        <f t="shared" si="381"/>
        <v>8</v>
      </c>
      <c r="U1044">
        <f t="shared" si="382"/>
        <v>2</v>
      </c>
      <c r="V1044">
        <f t="shared" si="383"/>
        <v>2</v>
      </c>
      <c r="W1044">
        <f t="shared" si="384"/>
        <v>5201</v>
      </c>
      <c r="AP1044">
        <f t="shared" si="370"/>
        <v>14</v>
      </c>
      <c r="AQ1044">
        <f t="shared" si="371"/>
        <v>14</v>
      </c>
      <c r="AR1044">
        <f t="shared" si="372"/>
        <v>3</v>
      </c>
      <c r="AS1044">
        <f t="shared" si="373"/>
        <v>16</v>
      </c>
      <c r="AT1044">
        <f t="shared" si="385"/>
        <v>6</v>
      </c>
      <c r="AU1044">
        <f t="shared" si="386"/>
        <v>2</v>
      </c>
      <c r="AV1044">
        <f t="shared" si="387"/>
        <v>14</v>
      </c>
      <c r="AW1044">
        <f t="shared" si="388"/>
        <v>14</v>
      </c>
      <c r="AX1044">
        <f t="shared" si="389"/>
        <v>3</v>
      </c>
      <c r="AY1044">
        <f t="shared" si="390"/>
        <v>16</v>
      </c>
      <c r="AZ1044">
        <f t="shared" si="374"/>
        <v>6801</v>
      </c>
      <c r="BA1044">
        <f t="shared" si="375"/>
        <v>680100</v>
      </c>
      <c r="BB1044">
        <f t="shared" si="391"/>
        <v>0</v>
      </c>
      <c r="BC1044">
        <f t="shared" si="392"/>
        <v>0</v>
      </c>
    </row>
    <row r="1045" spans="1:55">
      <c r="A1045">
        <v>14</v>
      </c>
      <c r="B1045">
        <v>14</v>
      </c>
      <c r="C1045">
        <v>4</v>
      </c>
      <c r="D1045">
        <v>15</v>
      </c>
      <c r="E1045">
        <v>0</v>
      </c>
      <c r="F1045">
        <v>7</v>
      </c>
      <c r="G1045">
        <v>7</v>
      </c>
      <c r="H1045">
        <v>5</v>
      </c>
      <c r="I1045">
        <v>1</v>
      </c>
      <c r="J1045">
        <v>6</v>
      </c>
      <c r="K1045">
        <v>2</v>
      </c>
      <c r="L1045"/>
      <c r="M1045"/>
      <c r="N1045">
        <f t="shared" si="376"/>
        <v>14</v>
      </c>
      <c r="O1045">
        <f t="shared" si="377"/>
        <v>14</v>
      </c>
      <c r="P1045">
        <f t="shared" si="378"/>
        <v>4</v>
      </c>
      <c r="Q1045">
        <f t="shared" si="379"/>
        <v>15</v>
      </c>
      <c r="R1045">
        <f t="shared" si="380"/>
        <v>7</v>
      </c>
      <c r="S1045">
        <f t="shared" si="381"/>
        <v>7</v>
      </c>
      <c r="T1045">
        <f t="shared" si="381"/>
        <v>5</v>
      </c>
      <c r="U1045">
        <f t="shared" si="382"/>
        <v>1</v>
      </c>
      <c r="V1045">
        <f t="shared" si="383"/>
        <v>6</v>
      </c>
      <c r="W1045">
        <f t="shared" si="384"/>
        <v>9102</v>
      </c>
      <c r="AP1045">
        <f t="shared" si="370"/>
        <v>14</v>
      </c>
      <c r="AQ1045">
        <f t="shared" si="371"/>
        <v>14</v>
      </c>
      <c r="AR1045">
        <f t="shared" si="372"/>
        <v>4</v>
      </c>
      <c r="AS1045">
        <f t="shared" si="373"/>
        <v>15</v>
      </c>
      <c r="AT1045">
        <f t="shared" si="385"/>
        <v>10</v>
      </c>
      <c r="AU1045">
        <f t="shared" si="386"/>
        <v>6</v>
      </c>
      <c r="AV1045">
        <f t="shared" si="387"/>
        <v>14</v>
      </c>
      <c r="AW1045">
        <f t="shared" si="388"/>
        <v>14</v>
      </c>
      <c r="AX1045">
        <f t="shared" si="389"/>
        <v>4</v>
      </c>
      <c r="AY1045">
        <f t="shared" si="390"/>
        <v>15</v>
      </c>
      <c r="AZ1045">
        <f t="shared" si="374"/>
        <v>10602</v>
      </c>
      <c r="BA1045">
        <f t="shared" si="375"/>
        <v>1060200</v>
      </c>
      <c r="BB1045">
        <f t="shared" si="391"/>
        <v>0</v>
      </c>
      <c r="BC1045">
        <f t="shared" si="392"/>
        <v>0</v>
      </c>
    </row>
    <row r="1046" spans="1:55">
      <c r="A1046">
        <v>14</v>
      </c>
      <c r="B1046">
        <v>14</v>
      </c>
      <c r="C1046">
        <v>5</v>
      </c>
      <c r="D1046">
        <v>1</v>
      </c>
      <c r="E1046">
        <v>0</v>
      </c>
      <c r="F1046">
        <v>6</v>
      </c>
      <c r="G1046">
        <v>1</v>
      </c>
      <c r="H1046">
        <v>13</v>
      </c>
      <c r="I1046">
        <v>4</v>
      </c>
      <c r="J1046">
        <v>4</v>
      </c>
      <c r="K1046">
        <v>1</v>
      </c>
      <c r="L1046"/>
      <c r="M1046"/>
      <c r="N1046">
        <f t="shared" si="376"/>
        <v>14</v>
      </c>
      <c r="O1046">
        <f t="shared" si="377"/>
        <v>14</v>
      </c>
      <c r="P1046">
        <f t="shared" si="378"/>
        <v>5</v>
      </c>
      <c r="Q1046">
        <f t="shared" si="379"/>
        <v>1</v>
      </c>
      <c r="R1046">
        <f t="shared" si="380"/>
        <v>6</v>
      </c>
      <c r="S1046">
        <f t="shared" si="381"/>
        <v>1</v>
      </c>
      <c r="T1046">
        <f t="shared" si="381"/>
        <v>13</v>
      </c>
      <c r="U1046">
        <f t="shared" si="382"/>
        <v>4</v>
      </c>
      <c r="V1046">
        <f t="shared" si="383"/>
        <v>4</v>
      </c>
      <c r="W1046">
        <f t="shared" si="384"/>
        <v>8401</v>
      </c>
      <c r="AP1046">
        <f t="shared" si="370"/>
        <v>14</v>
      </c>
      <c r="AQ1046">
        <f t="shared" si="371"/>
        <v>14</v>
      </c>
      <c r="AR1046">
        <f t="shared" si="372"/>
        <v>5</v>
      </c>
      <c r="AS1046">
        <f t="shared" si="373"/>
        <v>1</v>
      </c>
      <c r="AT1046">
        <f t="shared" si="385"/>
        <v>9</v>
      </c>
      <c r="AU1046">
        <f t="shared" si="386"/>
        <v>0</v>
      </c>
      <c r="AV1046">
        <f t="shared" si="387"/>
        <v>14</v>
      </c>
      <c r="AW1046">
        <f t="shared" si="388"/>
        <v>14</v>
      </c>
      <c r="AX1046">
        <f t="shared" si="389"/>
        <v>5</v>
      </c>
      <c r="AY1046">
        <f t="shared" si="390"/>
        <v>1</v>
      </c>
      <c r="AZ1046">
        <f t="shared" si="374"/>
        <v>8501</v>
      </c>
      <c r="BA1046">
        <f t="shared" si="375"/>
        <v>850100</v>
      </c>
      <c r="BB1046">
        <f t="shared" si="391"/>
        <v>0</v>
      </c>
      <c r="BC1046">
        <f t="shared" si="392"/>
        <v>0</v>
      </c>
    </row>
    <row r="1047" spans="1:55">
      <c r="A1047">
        <v>14</v>
      </c>
      <c r="B1047">
        <v>15</v>
      </c>
      <c r="C1047">
        <v>1</v>
      </c>
      <c r="D1047">
        <v>11</v>
      </c>
      <c r="E1047">
        <v>0</v>
      </c>
      <c r="F1047">
        <v>4</v>
      </c>
      <c r="G1047">
        <v>4</v>
      </c>
      <c r="H1047">
        <v>14</v>
      </c>
      <c r="I1047">
        <v>5</v>
      </c>
      <c r="J1047">
        <v>1</v>
      </c>
      <c r="K1047">
        <v>3</v>
      </c>
      <c r="L1047"/>
      <c r="M1047"/>
      <c r="N1047">
        <f t="shared" si="376"/>
        <v>14</v>
      </c>
      <c r="O1047">
        <f t="shared" si="377"/>
        <v>15</v>
      </c>
      <c r="P1047">
        <f t="shared" si="378"/>
        <v>1</v>
      </c>
      <c r="Q1047">
        <f t="shared" si="379"/>
        <v>11</v>
      </c>
      <c r="R1047">
        <f t="shared" si="380"/>
        <v>4</v>
      </c>
      <c r="S1047">
        <f t="shared" si="381"/>
        <v>4</v>
      </c>
      <c r="T1047">
        <f t="shared" si="381"/>
        <v>14</v>
      </c>
      <c r="U1047">
        <f t="shared" si="382"/>
        <v>5</v>
      </c>
      <c r="V1047">
        <f t="shared" si="383"/>
        <v>1</v>
      </c>
      <c r="W1047">
        <f t="shared" si="384"/>
        <v>6503</v>
      </c>
      <c r="AP1047">
        <f t="shared" si="370"/>
        <v>14</v>
      </c>
      <c r="AQ1047">
        <f t="shared" si="371"/>
        <v>15</v>
      </c>
      <c r="AR1047">
        <f t="shared" si="372"/>
        <v>1</v>
      </c>
      <c r="AS1047">
        <f t="shared" si="373"/>
        <v>11</v>
      </c>
      <c r="AT1047">
        <f t="shared" si="385"/>
        <v>7</v>
      </c>
      <c r="AU1047">
        <f t="shared" si="386"/>
        <v>1</v>
      </c>
      <c r="AV1047">
        <f t="shared" si="387"/>
        <v>14</v>
      </c>
      <c r="AW1047">
        <f t="shared" si="388"/>
        <v>15</v>
      </c>
      <c r="AX1047">
        <f t="shared" si="389"/>
        <v>1</v>
      </c>
      <c r="AY1047">
        <f t="shared" si="390"/>
        <v>11</v>
      </c>
      <c r="AZ1047">
        <f t="shared" si="374"/>
        <v>7603</v>
      </c>
      <c r="BA1047">
        <f t="shared" si="375"/>
        <v>760300</v>
      </c>
      <c r="BB1047">
        <f t="shared" si="391"/>
        <v>0</v>
      </c>
      <c r="BC1047">
        <f t="shared" si="392"/>
        <v>0</v>
      </c>
    </row>
    <row r="1048" spans="1:55">
      <c r="A1048">
        <v>14</v>
      </c>
      <c r="B1048">
        <v>15</v>
      </c>
      <c r="C1048">
        <v>2</v>
      </c>
      <c r="D1048">
        <v>12</v>
      </c>
      <c r="E1048">
        <v>0</v>
      </c>
      <c r="F1048">
        <v>6</v>
      </c>
      <c r="G1048">
        <v>3</v>
      </c>
      <c r="H1048">
        <v>2</v>
      </c>
      <c r="I1048">
        <v>2</v>
      </c>
      <c r="J1048">
        <v>6</v>
      </c>
      <c r="K1048">
        <v>3</v>
      </c>
      <c r="L1048"/>
      <c r="M1048"/>
      <c r="N1048">
        <f t="shared" si="376"/>
        <v>14</v>
      </c>
      <c r="O1048">
        <f t="shared" si="377"/>
        <v>15</v>
      </c>
      <c r="P1048">
        <f t="shared" si="378"/>
        <v>2</v>
      </c>
      <c r="Q1048">
        <f t="shared" si="379"/>
        <v>12</v>
      </c>
      <c r="R1048">
        <f t="shared" si="380"/>
        <v>6</v>
      </c>
      <c r="S1048">
        <f t="shared" si="381"/>
        <v>3</v>
      </c>
      <c r="T1048">
        <f t="shared" si="381"/>
        <v>2</v>
      </c>
      <c r="U1048">
        <f t="shared" si="382"/>
        <v>2</v>
      </c>
      <c r="V1048">
        <f t="shared" si="383"/>
        <v>6</v>
      </c>
      <c r="W1048">
        <f t="shared" si="384"/>
        <v>8203</v>
      </c>
      <c r="AP1048">
        <f t="shared" si="370"/>
        <v>14</v>
      </c>
      <c r="AQ1048">
        <f t="shared" si="371"/>
        <v>15</v>
      </c>
      <c r="AR1048">
        <f t="shared" si="372"/>
        <v>2</v>
      </c>
      <c r="AS1048">
        <f t="shared" si="373"/>
        <v>12</v>
      </c>
      <c r="AT1048">
        <f t="shared" si="385"/>
        <v>9</v>
      </c>
      <c r="AU1048">
        <f t="shared" si="386"/>
        <v>6</v>
      </c>
      <c r="AV1048">
        <f t="shared" si="387"/>
        <v>14</v>
      </c>
      <c r="AW1048">
        <f t="shared" si="388"/>
        <v>15</v>
      </c>
      <c r="AX1048">
        <f t="shared" si="389"/>
        <v>2</v>
      </c>
      <c r="AY1048">
        <f t="shared" si="390"/>
        <v>12</v>
      </c>
      <c r="AZ1048">
        <f t="shared" si="374"/>
        <v>9403</v>
      </c>
      <c r="BA1048">
        <f t="shared" si="375"/>
        <v>940300</v>
      </c>
      <c r="BB1048">
        <f t="shared" si="391"/>
        <v>0</v>
      </c>
      <c r="BC1048">
        <f t="shared" si="392"/>
        <v>0</v>
      </c>
    </row>
    <row r="1049" spans="1:55">
      <c r="A1049">
        <v>14</v>
      </c>
      <c r="B1049">
        <v>15</v>
      </c>
      <c r="C1049">
        <v>3</v>
      </c>
      <c r="D1049">
        <v>5</v>
      </c>
      <c r="E1049">
        <v>0</v>
      </c>
      <c r="F1049">
        <v>5</v>
      </c>
      <c r="G1049">
        <v>13</v>
      </c>
      <c r="H1049">
        <v>16</v>
      </c>
      <c r="I1049">
        <v>4</v>
      </c>
      <c r="J1049">
        <v>2</v>
      </c>
      <c r="K1049">
        <v>2</v>
      </c>
      <c r="L1049"/>
      <c r="M1049"/>
      <c r="N1049">
        <f t="shared" si="376"/>
        <v>14</v>
      </c>
      <c r="O1049">
        <f t="shared" si="377"/>
        <v>15</v>
      </c>
      <c r="P1049">
        <f t="shared" si="378"/>
        <v>3</v>
      </c>
      <c r="Q1049">
        <f t="shared" si="379"/>
        <v>5</v>
      </c>
      <c r="R1049">
        <f t="shared" si="380"/>
        <v>5</v>
      </c>
      <c r="S1049">
        <f t="shared" si="381"/>
        <v>13</v>
      </c>
      <c r="T1049">
        <f t="shared" si="381"/>
        <v>16</v>
      </c>
      <c r="U1049">
        <f t="shared" si="382"/>
        <v>4</v>
      </c>
      <c r="V1049">
        <f t="shared" si="383"/>
        <v>2</v>
      </c>
      <c r="W1049">
        <f t="shared" si="384"/>
        <v>7402</v>
      </c>
      <c r="AP1049">
        <f t="shared" si="370"/>
        <v>14</v>
      </c>
      <c r="AQ1049">
        <f t="shared" si="371"/>
        <v>15</v>
      </c>
      <c r="AR1049">
        <f t="shared" si="372"/>
        <v>3</v>
      </c>
      <c r="AS1049">
        <f t="shared" si="373"/>
        <v>5</v>
      </c>
      <c r="AT1049">
        <f t="shared" si="385"/>
        <v>8</v>
      </c>
      <c r="AU1049">
        <f t="shared" si="386"/>
        <v>2</v>
      </c>
      <c r="AV1049">
        <f t="shared" si="387"/>
        <v>14</v>
      </c>
      <c r="AW1049">
        <f t="shared" si="388"/>
        <v>15</v>
      </c>
      <c r="AX1049">
        <f t="shared" si="389"/>
        <v>3</v>
      </c>
      <c r="AY1049">
        <f t="shared" si="390"/>
        <v>5</v>
      </c>
      <c r="AZ1049">
        <f t="shared" si="374"/>
        <v>7902</v>
      </c>
      <c r="BA1049">
        <f t="shared" si="375"/>
        <v>790200</v>
      </c>
      <c r="BB1049">
        <f t="shared" si="391"/>
        <v>0</v>
      </c>
      <c r="BC1049">
        <f t="shared" si="392"/>
        <v>0</v>
      </c>
    </row>
    <row r="1050" spans="1:55">
      <c r="A1050">
        <v>14</v>
      </c>
      <c r="B1050">
        <v>15</v>
      </c>
      <c r="C1050">
        <v>4</v>
      </c>
      <c r="D1050">
        <v>7</v>
      </c>
      <c r="E1050">
        <v>0</v>
      </c>
      <c r="F1050">
        <v>1</v>
      </c>
      <c r="G1050">
        <v>6</v>
      </c>
      <c r="H1050">
        <v>10</v>
      </c>
      <c r="I1050">
        <v>3</v>
      </c>
      <c r="J1050">
        <v>0</v>
      </c>
      <c r="K1050">
        <v>1</v>
      </c>
      <c r="L1050"/>
      <c r="M1050"/>
      <c r="N1050">
        <f t="shared" si="376"/>
        <v>14</v>
      </c>
      <c r="O1050">
        <f t="shared" si="377"/>
        <v>15</v>
      </c>
      <c r="P1050">
        <f t="shared" si="378"/>
        <v>4</v>
      </c>
      <c r="Q1050">
        <f t="shared" si="379"/>
        <v>7</v>
      </c>
      <c r="R1050">
        <f t="shared" si="380"/>
        <v>1</v>
      </c>
      <c r="S1050">
        <f t="shared" si="381"/>
        <v>6</v>
      </c>
      <c r="T1050">
        <f t="shared" si="381"/>
        <v>10</v>
      </c>
      <c r="U1050">
        <f t="shared" si="382"/>
        <v>3</v>
      </c>
      <c r="V1050">
        <f t="shared" si="383"/>
        <v>0</v>
      </c>
      <c r="W1050">
        <f t="shared" si="384"/>
        <v>1301</v>
      </c>
      <c r="AP1050">
        <f t="shared" si="370"/>
        <v>14</v>
      </c>
      <c r="AQ1050">
        <f t="shared" si="371"/>
        <v>15</v>
      </c>
      <c r="AR1050">
        <f t="shared" si="372"/>
        <v>4</v>
      </c>
      <c r="AS1050">
        <f t="shared" si="373"/>
        <v>7</v>
      </c>
      <c r="AT1050">
        <f t="shared" si="385"/>
        <v>4</v>
      </c>
      <c r="AU1050">
        <f t="shared" si="386"/>
        <v>4</v>
      </c>
      <c r="AV1050">
        <f t="shared" si="387"/>
        <v>14</v>
      </c>
      <c r="AW1050">
        <f t="shared" si="388"/>
        <v>15</v>
      </c>
      <c r="AX1050">
        <f t="shared" si="389"/>
        <v>4</v>
      </c>
      <c r="AY1050">
        <f t="shared" si="390"/>
        <v>7</v>
      </c>
      <c r="AZ1050">
        <f t="shared" si="374"/>
        <v>2001</v>
      </c>
      <c r="BA1050">
        <f t="shared" si="375"/>
        <v>200100</v>
      </c>
      <c r="BB1050">
        <f t="shared" si="391"/>
        <v>0</v>
      </c>
      <c r="BC1050">
        <f t="shared" si="392"/>
        <v>0</v>
      </c>
    </row>
    <row r="1051" spans="1:55">
      <c r="A1051">
        <v>14</v>
      </c>
      <c r="B1051">
        <v>15</v>
      </c>
      <c r="C1051">
        <v>5</v>
      </c>
      <c r="D1051">
        <v>8</v>
      </c>
      <c r="E1051">
        <v>0</v>
      </c>
      <c r="F1051">
        <v>7</v>
      </c>
      <c r="G1051">
        <v>12</v>
      </c>
      <c r="H1051">
        <v>15</v>
      </c>
      <c r="I1051">
        <v>1</v>
      </c>
      <c r="J1051">
        <v>3</v>
      </c>
      <c r="K1051">
        <v>2</v>
      </c>
      <c r="L1051"/>
      <c r="M1051"/>
      <c r="N1051">
        <f t="shared" si="376"/>
        <v>14</v>
      </c>
      <c r="O1051">
        <f t="shared" si="377"/>
        <v>15</v>
      </c>
      <c r="P1051">
        <f t="shared" si="378"/>
        <v>5</v>
      </c>
      <c r="Q1051">
        <f t="shared" si="379"/>
        <v>8</v>
      </c>
      <c r="R1051">
        <f t="shared" si="380"/>
        <v>7</v>
      </c>
      <c r="S1051">
        <f t="shared" si="381"/>
        <v>12</v>
      </c>
      <c r="T1051">
        <f t="shared" si="381"/>
        <v>15</v>
      </c>
      <c r="U1051">
        <f t="shared" si="382"/>
        <v>1</v>
      </c>
      <c r="V1051">
        <f t="shared" si="383"/>
        <v>3</v>
      </c>
      <c r="W1051">
        <f t="shared" si="384"/>
        <v>9102</v>
      </c>
      <c r="AP1051">
        <f t="shared" si="370"/>
        <v>14</v>
      </c>
      <c r="AQ1051">
        <f t="shared" si="371"/>
        <v>15</v>
      </c>
      <c r="AR1051">
        <f t="shared" si="372"/>
        <v>5</v>
      </c>
      <c r="AS1051">
        <f t="shared" si="373"/>
        <v>8</v>
      </c>
      <c r="AT1051">
        <f t="shared" si="385"/>
        <v>10</v>
      </c>
      <c r="AU1051">
        <f t="shared" si="386"/>
        <v>3</v>
      </c>
      <c r="AV1051">
        <f t="shared" si="387"/>
        <v>14</v>
      </c>
      <c r="AW1051">
        <f t="shared" si="388"/>
        <v>15</v>
      </c>
      <c r="AX1051">
        <f t="shared" si="389"/>
        <v>5</v>
      </c>
      <c r="AY1051">
        <f t="shared" si="390"/>
        <v>8</v>
      </c>
      <c r="AZ1051">
        <f t="shared" si="374"/>
        <v>9902</v>
      </c>
      <c r="BA1051">
        <f t="shared" si="375"/>
        <v>990200</v>
      </c>
      <c r="BB1051">
        <f t="shared" si="391"/>
        <v>0</v>
      </c>
      <c r="BC1051">
        <f t="shared" si="392"/>
        <v>0</v>
      </c>
    </row>
    <row r="1052" spans="1:55">
      <c r="A1052">
        <v>15</v>
      </c>
      <c r="B1052">
        <v>1</v>
      </c>
      <c r="C1052">
        <v>1</v>
      </c>
      <c r="D1052">
        <v>15</v>
      </c>
      <c r="E1052">
        <v>0</v>
      </c>
      <c r="F1052">
        <v>5</v>
      </c>
      <c r="G1052">
        <v>7</v>
      </c>
      <c r="H1052">
        <v>4</v>
      </c>
      <c r="I1052">
        <v>2</v>
      </c>
      <c r="J1052">
        <v>5</v>
      </c>
      <c r="K1052">
        <v>2</v>
      </c>
      <c r="L1052"/>
      <c r="M1052"/>
      <c r="N1052">
        <f t="shared" si="376"/>
        <v>15</v>
      </c>
      <c r="O1052">
        <f t="shared" si="377"/>
        <v>1</v>
      </c>
      <c r="P1052">
        <f t="shared" si="378"/>
        <v>1</v>
      </c>
      <c r="Q1052">
        <f t="shared" si="379"/>
        <v>15</v>
      </c>
      <c r="R1052">
        <f t="shared" si="380"/>
        <v>5</v>
      </c>
      <c r="S1052">
        <f t="shared" si="381"/>
        <v>7</v>
      </c>
      <c r="T1052">
        <f t="shared" si="381"/>
        <v>4</v>
      </c>
      <c r="U1052">
        <f t="shared" si="382"/>
        <v>2</v>
      </c>
      <c r="V1052">
        <f t="shared" si="383"/>
        <v>5</v>
      </c>
      <c r="W1052">
        <f t="shared" si="384"/>
        <v>7202</v>
      </c>
      <c r="AP1052">
        <f t="shared" si="370"/>
        <v>15</v>
      </c>
      <c r="AQ1052">
        <f t="shared" si="371"/>
        <v>1</v>
      </c>
      <c r="AR1052">
        <f t="shared" si="372"/>
        <v>1</v>
      </c>
      <c r="AS1052">
        <f t="shared" si="373"/>
        <v>15</v>
      </c>
      <c r="AT1052">
        <f t="shared" si="385"/>
        <v>8</v>
      </c>
      <c r="AU1052">
        <f t="shared" si="386"/>
        <v>5</v>
      </c>
      <c r="AV1052">
        <f t="shared" si="387"/>
        <v>15</v>
      </c>
      <c r="AW1052">
        <f t="shared" si="388"/>
        <v>1</v>
      </c>
      <c r="AX1052">
        <f t="shared" si="389"/>
        <v>1</v>
      </c>
      <c r="AY1052">
        <f t="shared" si="390"/>
        <v>15</v>
      </c>
      <c r="AZ1052">
        <f t="shared" si="374"/>
        <v>8702</v>
      </c>
      <c r="BA1052">
        <f t="shared" si="375"/>
        <v>870200</v>
      </c>
      <c r="BB1052">
        <f t="shared" si="391"/>
        <v>0</v>
      </c>
      <c r="BC1052">
        <f t="shared" si="392"/>
        <v>0</v>
      </c>
    </row>
    <row r="1053" spans="1:55">
      <c r="A1053">
        <v>15</v>
      </c>
      <c r="B1053">
        <v>1</v>
      </c>
      <c r="C1053">
        <v>2</v>
      </c>
      <c r="D1053">
        <v>20</v>
      </c>
      <c r="E1053">
        <v>0</v>
      </c>
      <c r="F1053">
        <v>7</v>
      </c>
      <c r="G1053">
        <v>12</v>
      </c>
      <c r="H1053">
        <v>9</v>
      </c>
      <c r="I1053">
        <v>5</v>
      </c>
      <c r="J1053">
        <v>3</v>
      </c>
      <c r="K1053">
        <v>2</v>
      </c>
      <c r="L1053"/>
      <c r="M1053"/>
      <c r="N1053">
        <f t="shared" si="376"/>
        <v>15</v>
      </c>
      <c r="O1053">
        <f t="shared" si="377"/>
        <v>1</v>
      </c>
      <c r="P1053">
        <f t="shared" si="378"/>
        <v>2</v>
      </c>
      <c r="Q1053">
        <f t="shared" si="379"/>
        <v>20</v>
      </c>
      <c r="R1053">
        <f t="shared" si="380"/>
        <v>7</v>
      </c>
      <c r="S1053">
        <f t="shared" si="381"/>
        <v>12</v>
      </c>
      <c r="T1053">
        <f t="shared" si="381"/>
        <v>9</v>
      </c>
      <c r="U1053">
        <f t="shared" si="382"/>
        <v>5</v>
      </c>
      <c r="V1053">
        <f t="shared" si="383"/>
        <v>3</v>
      </c>
      <c r="W1053">
        <f t="shared" si="384"/>
        <v>9502</v>
      </c>
      <c r="AP1053">
        <f t="shared" si="370"/>
        <v>15</v>
      </c>
      <c r="AQ1053">
        <f t="shared" si="371"/>
        <v>1</v>
      </c>
      <c r="AR1053">
        <f t="shared" si="372"/>
        <v>2</v>
      </c>
      <c r="AS1053">
        <f t="shared" si="373"/>
        <v>20</v>
      </c>
      <c r="AT1053">
        <f t="shared" si="385"/>
        <v>10</v>
      </c>
      <c r="AU1053">
        <f t="shared" si="386"/>
        <v>3</v>
      </c>
      <c r="AV1053">
        <f t="shared" si="387"/>
        <v>15</v>
      </c>
      <c r="AW1053">
        <f t="shared" si="388"/>
        <v>1</v>
      </c>
      <c r="AX1053">
        <f t="shared" si="389"/>
        <v>2</v>
      </c>
      <c r="AY1053">
        <f t="shared" si="390"/>
        <v>20</v>
      </c>
      <c r="AZ1053">
        <f t="shared" si="374"/>
        <v>11502</v>
      </c>
      <c r="BA1053">
        <f t="shared" si="375"/>
        <v>1150200</v>
      </c>
      <c r="BB1053">
        <f t="shared" si="391"/>
        <v>0</v>
      </c>
      <c r="BC1053">
        <f t="shared" si="392"/>
        <v>0</v>
      </c>
    </row>
    <row r="1054" spans="1:55">
      <c r="A1054">
        <v>15</v>
      </c>
      <c r="B1054">
        <v>1</v>
      </c>
      <c r="C1054">
        <v>3</v>
      </c>
      <c r="D1054">
        <v>5</v>
      </c>
      <c r="E1054">
        <v>0</v>
      </c>
      <c r="F1054">
        <v>3</v>
      </c>
      <c r="G1054">
        <v>8</v>
      </c>
      <c r="H1054">
        <v>7</v>
      </c>
      <c r="I1054">
        <v>4</v>
      </c>
      <c r="J1054">
        <v>4</v>
      </c>
      <c r="K1054">
        <v>1</v>
      </c>
      <c r="L1054"/>
      <c r="M1054"/>
      <c r="N1054">
        <f t="shared" si="376"/>
        <v>15</v>
      </c>
      <c r="O1054">
        <f t="shared" si="377"/>
        <v>1</v>
      </c>
      <c r="P1054">
        <f t="shared" si="378"/>
        <v>3</v>
      </c>
      <c r="Q1054">
        <f t="shared" si="379"/>
        <v>5</v>
      </c>
      <c r="R1054">
        <f t="shared" si="380"/>
        <v>3</v>
      </c>
      <c r="S1054">
        <f t="shared" si="381"/>
        <v>8</v>
      </c>
      <c r="T1054">
        <f t="shared" si="381"/>
        <v>7</v>
      </c>
      <c r="U1054">
        <f t="shared" si="382"/>
        <v>4</v>
      </c>
      <c r="V1054">
        <f t="shared" si="383"/>
        <v>4</v>
      </c>
      <c r="W1054">
        <f t="shared" si="384"/>
        <v>5401</v>
      </c>
      <c r="AP1054">
        <f t="shared" si="370"/>
        <v>15</v>
      </c>
      <c r="AQ1054">
        <f t="shared" si="371"/>
        <v>1</v>
      </c>
      <c r="AR1054">
        <f t="shared" si="372"/>
        <v>3</v>
      </c>
      <c r="AS1054">
        <f t="shared" si="373"/>
        <v>5</v>
      </c>
      <c r="AT1054">
        <f t="shared" si="385"/>
        <v>6</v>
      </c>
      <c r="AU1054">
        <f t="shared" si="386"/>
        <v>4</v>
      </c>
      <c r="AV1054">
        <f t="shared" si="387"/>
        <v>15</v>
      </c>
      <c r="AW1054">
        <f t="shared" si="388"/>
        <v>1</v>
      </c>
      <c r="AX1054">
        <f t="shared" si="389"/>
        <v>3</v>
      </c>
      <c r="AY1054">
        <f t="shared" si="390"/>
        <v>5</v>
      </c>
      <c r="AZ1054">
        <f t="shared" si="374"/>
        <v>5901</v>
      </c>
      <c r="BA1054">
        <f t="shared" si="375"/>
        <v>590100</v>
      </c>
      <c r="BB1054">
        <f t="shared" si="391"/>
        <v>0</v>
      </c>
      <c r="BC1054">
        <f t="shared" si="392"/>
        <v>0</v>
      </c>
    </row>
    <row r="1055" spans="1:55">
      <c r="A1055">
        <v>15</v>
      </c>
      <c r="B1055">
        <v>1</v>
      </c>
      <c r="C1055">
        <v>4</v>
      </c>
      <c r="D1055">
        <v>2</v>
      </c>
      <c r="E1055">
        <v>0</v>
      </c>
      <c r="F1055">
        <v>6</v>
      </c>
      <c r="G1055">
        <v>4</v>
      </c>
      <c r="H1055">
        <v>17</v>
      </c>
      <c r="I1055">
        <v>3</v>
      </c>
      <c r="J1055">
        <v>8</v>
      </c>
      <c r="K1055">
        <v>1</v>
      </c>
      <c r="L1055"/>
      <c r="M1055"/>
      <c r="N1055">
        <f t="shared" si="376"/>
        <v>15</v>
      </c>
      <c r="O1055">
        <f t="shared" si="377"/>
        <v>1</v>
      </c>
      <c r="P1055">
        <f t="shared" si="378"/>
        <v>4</v>
      </c>
      <c r="Q1055">
        <f t="shared" si="379"/>
        <v>2</v>
      </c>
      <c r="R1055">
        <f t="shared" si="380"/>
        <v>6</v>
      </c>
      <c r="S1055">
        <f t="shared" si="381"/>
        <v>4</v>
      </c>
      <c r="T1055">
        <f t="shared" si="381"/>
        <v>17</v>
      </c>
      <c r="U1055">
        <f t="shared" si="382"/>
        <v>3</v>
      </c>
      <c r="V1055">
        <f t="shared" si="383"/>
        <v>8</v>
      </c>
      <c r="W1055">
        <f t="shared" si="384"/>
        <v>8301</v>
      </c>
      <c r="AP1055">
        <f t="shared" si="370"/>
        <v>15</v>
      </c>
      <c r="AQ1055">
        <f t="shared" si="371"/>
        <v>1</v>
      </c>
      <c r="AR1055">
        <f t="shared" si="372"/>
        <v>4</v>
      </c>
      <c r="AS1055">
        <f t="shared" si="373"/>
        <v>2</v>
      </c>
      <c r="AT1055">
        <f t="shared" si="385"/>
        <v>9</v>
      </c>
      <c r="AU1055">
        <f t="shared" si="386"/>
        <v>0</v>
      </c>
      <c r="AV1055">
        <f t="shared" si="387"/>
        <v>15</v>
      </c>
      <c r="AW1055">
        <f t="shared" si="388"/>
        <v>1</v>
      </c>
      <c r="AX1055">
        <f t="shared" si="389"/>
        <v>4</v>
      </c>
      <c r="AY1055">
        <f t="shared" si="390"/>
        <v>2</v>
      </c>
      <c r="AZ1055">
        <f t="shared" si="374"/>
        <v>8501</v>
      </c>
      <c r="BA1055">
        <f t="shared" si="375"/>
        <v>850100</v>
      </c>
      <c r="BB1055">
        <f t="shared" si="391"/>
        <v>0</v>
      </c>
      <c r="BC1055">
        <f t="shared" si="392"/>
        <v>0</v>
      </c>
    </row>
    <row r="1056" spans="1:55">
      <c r="A1056">
        <v>15</v>
      </c>
      <c r="B1056">
        <v>1</v>
      </c>
      <c r="C1056">
        <v>5</v>
      </c>
      <c r="D1056">
        <v>13</v>
      </c>
      <c r="E1056">
        <v>0</v>
      </c>
      <c r="F1056">
        <v>4</v>
      </c>
      <c r="G1056">
        <v>6</v>
      </c>
      <c r="H1056">
        <v>1</v>
      </c>
      <c r="I1056">
        <v>1</v>
      </c>
      <c r="J1056">
        <v>1</v>
      </c>
      <c r="K1056">
        <v>3</v>
      </c>
      <c r="L1056"/>
      <c r="M1056"/>
      <c r="N1056">
        <f t="shared" si="376"/>
        <v>15</v>
      </c>
      <c r="O1056">
        <f t="shared" si="377"/>
        <v>1</v>
      </c>
      <c r="P1056">
        <f t="shared" si="378"/>
        <v>5</v>
      </c>
      <c r="Q1056">
        <f t="shared" si="379"/>
        <v>13</v>
      </c>
      <c r="R1056">
        <f t="shared" si="380"/>
        <v>4</v>
      </c>
      <c r="S1056">
        <f t="shared" si="381"/>
        <v>6</v>
      </c>
      <c r="T1056">
        <f t="shared" si="381"/>
        <v>1</v>
      </c>
      <c r="U1056">
        <f t="shared" si="382"/>
        <v>1</v>
      </c>
      <c r="V1056">
        <f t="shared" si="383"/>
        <v>1</v>
      </c>
      <c r="W1056">
        <f t="shared" si="384"/>
        <v>6103</v>
      </c>
      <c r="AP1056">
        <f t="shared" si="370"/>
        <v>15</v>
      </c>
      <c r="AQ1056">
        <f t="shared" si="371"/>
        <v>1</v>
      </c>
      <c r="AR1056">
        <f t="shared" si="372"/>
        <v>5</v>
      </c>
      <c r="AS1056">
        <f t="shared" si="373"/>
        <v>13</v>
      </c>
      <c r="AT1056">
        <f t="shared" si="385"/>
        <v>7</v>
      </c>
      <c r="AU1056">
        <f t="shared" si="386"/>
        <v>1</v>
      </c>
      <c r="AV1056">
        <f t="shared" si="387"/>
        <v>15</v>
      </c>
      <c r="AW1056">
        <f t="shared" si="388"/>
        <v>1</v>
      </c>
      <c r="AX1056">
        <f t="shared" si="389"/>
        <v>5</v>
      </c>
      <c r="AY1056">
        <f t="shared" si="390"/>
        <v>13</v>
      </c>
      <c r="AZ1056">
        <f t="shared" si="374"/>
        <v>7403</v>
      </c>
      <c r="BA1056">
        <f t="shared" si="375"/>
        <v>740300</v>
      </c>
      <c r="BB1056">
        <f t="shared" si="391"/>
        <v>0</v>
      </c>
      <c r="BC1056">
        <f t="shared" si="392"/>
        <v>0</v>
      </c>
    </row>
    <row r="1057" spans="1:55">
      <c r="A1057">
        <v>15</v>
      </c>
      <c r="B1057">
        <v>2</v>
      </c>
      <c r="C1057">
        <v>1</v>
      </c>
      <c r="D1057">
        <v>4</v>
      </c>
      <c r="E1057">
        <v>0</v>
      </c>
      <c r="F1057">
        <v>3</v>
      </c>
      <c r="G1057">
        <v>11</v>
      </c>
      <c r="H1057">
        <v>2</v>
      </c>
      <c r="I1057">
        <v>5</v>
      </c>
      <c r="J1057">
        <v>4</v>
      </c>
      <c r="K1057">
        <v>1</v>
      </c>
      <c r="L1057"/>
      <c r="M1057"/>
      <c r="N1057">
        <f t="shared" si="376"/>
        <v>15</v>
      </c>
      <c r="O1057">
        <f t="shared" si="377"/>
        <v>2</v>
      </c>
      <c r="P1057">
        <f t="shared" si="378"/>
        <v>1</v>
      </c>
      <c r="Q1057">
        <f t="shared" si="379"/>
        <v>4</v>
      </c>
      <c r="R1057">
        <f t="shared" si="380"/>
        <v>3</v>
      </c>
      <c r="S1057">
        <f t="shared" si="381"/>
        <v>11</v>
      </c>
      <c r="T1057">
        <f t="shared" si="381"/>
        <v>2</v>
      </c>
      <c r="U1057">
        <f t="shared" si="382"/>
        <v>5</v>
      </c>
      <c r="V1057">
        <f t="shared" si="383"/>
        <v>4</v>
      </c>
      <c r="W1057">
        <f t="shared" si="384"/>
        <v>5501</v>
      </c>
      <c r="AP1057">
        <f t="shared" si="370"/>
        <v>15</v>
      </c>
      <c r="AQ1057">
        <f t="shared" si="371"/>
        <v>2</v>
      </c>
      <c r="AR1057">
        <f t="shared" si="372"/>
        <v>1</v>
      </c>
      <c r="AS1057">
        <f t="shared" si="373"/>
        <v>4</v>
      </c>
      <c r="AT1057">
        <f t="shared" si="385"/>
        <v>6</v>
      </c>
      <c r="AU1057">
        <f t="shared" si="386"/>
        <v>0</v>
      </c>
      <c r="AV1057">
        <f t="shared" si="387"/>
        <v>15</v>
      </c>
      <c r="AW1057">
        <f t="shared" si="388"/>
        <v>2</v>
      </c>
      <c r="AX1057">
        <f t="shared" si="389"/>
        <v>1</v>
      </c>
      <c r="AY1057">
        <f t="shared" si="390"/>
        <v>4</v>
      </c>
      <c r="AZ1057">
        <f t="shared" si="374"/>
        <v>5901</v>
      </c>
      <c r="BA1057">
        <f t="shared" si="375"/>
        <v>590100</v>
      </c>
      <c r="BB1057">
        <f t="shared" si="391"/>
        <v>0</v>
      </c>
      <c r="BC1057">
        <f t="shared" si="392"/>
        <v>0</v>
      </c>
    </row>
    <row r="1058" spans="1:55">
      <c r="A1058">
        <v>15</v>
      </c>
      <c r="B1058">
        <v>2</v>
      </c>
      <c r="C1058">
        <v>2</v>
      </c>
      <c r="D1058">
        <v>1</v>
      </c>
      <c r="E1058">
        <v>0</v>
      </c>
      <c r="F1058">
        <v>4</v>
      </c>
      <c r="G1058">
        <v>5</v>
      </c>
      <c r="H1058">
        <v>3</v>
      </c>
      <c r="I1058">
        <v>2</v>
      </c>
      <c r="J1058">
        <v>7</v>
      </c>
      <c r="K1058">
        <v>1</v>
      </c>
      <c r="L1058"/>
      <c r="M1058"/>
      <c r="N1058">
        <f t="shared" si="376"/>
        <v>15</v>
      </c>
      <c r="O1058">
        <f t="shared" si="377"/>
        <v>2</v>
      </c>
      <c r="P1058">
        <f t="shared" si="378"/>
        <v>2</v>
      </c>
      <c r="Q1058">
        <f t="shared" si="379"/>
        <v>1</v>
      </c>
      <c r="R1058">
        <f t="shared" si="380"/>
        <v>4</v>
      </c>
      <c r="S1058">
        <f t="shared" si="381"/>
        <v>5</v>
      </c>
      <c r="T1058">
        <f t="shared" si="381"/>
        <v>3</v>
      </c>
      <c r="U1058">
        <f t="shared" si="382"/>
        <v>2</v>
      </c>
      <c r="V1058">
        <f t="shared" si="383"/>
        <v>7</v>
      </c>
      <c r="W1058">
        <f t="shared" si="384"/>
        <v>6201</v>
      </c>
      <c r="AP1058">
        <f t="shared" si="370"/>
        <v>15</v>
      </c>
      <c r="AQ1058">
        <f t="shared" si="371"/>
        <v>2</v>
      </c>
      <c r="AR1058">
        <f t="shared" si="372"/>
        <v>2</v>
      </c>
      <c r="AS1058">
        <f t="shared" si="373"/>
        <v>1</v>
      </c>
      <c r="AT1058">
        <f t="shared" si="385"/>
        <v>7</v>
      </c>
      <c r="AU1058">
        <f t="shared" si="386"/>
        <v>0</v>
      </c>
      <c r="AV1058">
        <f t="shared" si="387"/>
        <v>15</v>
      </c>
      <c r="AW1058">
        <f t="shared" si="388"/>
        <v>2</v>
      </c>
      <c r="AX1058">
        <f t="shared" si="389"/>
        <v>2</v>
      </c>
      <c r="AY1058">
        <f t="shared" si="390"/>
        <v>1</v>
      </c>
      <c r="AZ1058">
        <f t="shared" si="374"/>
        <v>6301</v>
      </c>
      <c r="BA1058">
        <f t="shared" si="375"/>
        <v>630100</v>
      </c>
      <c r="BB1058">
        <f t="shared" si="391"/>
        <v>0</v>
      </c>
      <c r="BC1058">
        <f t="shared" si="392"/>
        <v>0</v>
      </c>
    </row>
    <row r="1059" spans="1:55">
      <c r="A1059">
        <v>15</v>
      </c>
      <c r="B1059">
        <v>2</v>
      </c>
      <c r="C1059">
        <v>3</v>
      </c>
      <c r="D1059">
        <v>17</v>
      </c>
      <c r="E1059">
        <v>0</v>
      </c>
      <c r="F1059">
        <v>1</v>
      </c>
      <c r="G1059">
        <v>2</v>
      </c>
      <c r="H1059">
        <v>6</v>
      </c>
      <c r="I1059">
        <v>1</v>
      </c>
      <c r="J1059">
        <v>0</v>
      </c>
      <c r="K1059">
        <v>2</v>
      </c>
      <c r="L1059"/>
      <c r="M1059"/>
      <c r="N1059">
        <f t="shared" si="376"/>
        <v>15</v>
      </c>
      <c r="O1059">
        <f t="shared" si="377"/>
        <v>2</v>
      </c>
      <c r="P1059">
        <f t="shared" si="378"/>
        <v>3</v>
      </c>
      <c r="Q1059">
        <f t="shared" si="379"/>
        <v>17</v>
      </c>
      <c r="R1059">
        <f t="shared" si="380"/>
        <v>1</v>
      </c>
      <c r="S1059">
        <f t="shared" si="381"/>
        <v>2</v>
      </c>
      <c r="T1059">
        <f t="shared" si="381"/>
        <v>6</v>
      </c>
      <c r="U1059">
        <f t="shared" si="382"/>
        <v>1</v>
      </c>
      <c r="V1059">
        <f t="shared" si="383"/>
        <v>0</v>
      </c>
      <c r="W1059">
        <f t="shared" si="384"/>
        <v>1102</v>
      </c>
      <c r="AP1059">
        <f t="shared" si="370"/>
        <v>15</v>
      </c>
      <c r="AQ1059">
        <f t="shared" si="371"/>
        <v>2</v>
      </c>
      <c r="AR1059">
        <f t="shared" si="372"/>
        <v>3</v>
      </c>
      <c r="AS1059">
        <f t="shared" si="373"/>
        <v>17</v>
      </c>
      <c r="AT1059">
        <f t="shared" si="385"/>
        <v>4</v>
      </c>
      <c r="AU1059">
        <f t="shared" si="386"/>
        <v>5</v>
      </c>
      <c r="AV1059">
        <f t="shared" si="387"/>
        <v>15</v>
      </c>
      <c r="AW1059">
        <f t="shared" si="388"/>
        <v>2</v>
      </c>
      <c r="AX1059">
        <f t="shared" si="389"/>
        <v>3</v>
      </c>
      <c r="AY1059">
        <f t="shared" si="390"/>
        <v>17</v>
      </c>
      <c r="AZ1059">
        <f t="shared" si="374"/>
        <v>2802</v>
      </c>
      <c r="BA1059">
        <f t="shared" si="375"/>
        <v>280200</v>
      </c>
      <c r="BB1059">
        <f t="shared" si="391"/>
        <v>0</v>
      </c>
      <c r="BC1059">
        <f t="shared" si="392"/>
        <v>0</v>
      </c>
    </row>
    <row r="1060" spans="1:55">
      <c r="A1060">
        <v>15</v>
      </c>
      <c r="B1060">
        <v>2</v>
      </c>
      <c r="C1060">
        <v>4</v>
      </c>
      <c r="D1060">
        <v>3</v>
      </c>
      <c r="E1060">
        <v>0</v>
      </c>
      <c r="F1060">
        <v>5</v>
      </c>
      <c r="G1060">
        <v>9</v>
      </c>
      <c r="H1060">
        <v>15</v>
      </c>
      <c r="I1060">
        <v>4</v>
      </c>
      <c r="J1060">
        <v>3</v>
      </c>
      <c r="K1060">
        <v>3</v>
      </c>
      <c r="L1060"/>
      <c r="M1060"/>
      <c r="N1060">
        <f t="shared" si="376"/>
        <v>15</v>
      </c>
      <c r="O1060">
        <f t="shared" si="377"/>
        <v>2</v>
      </c>
      <c r="P1060">
        <f t="shared" si="378"/>
        <v>4</v>
      </c>
      <c r="Q1060">
        <f t="shared" si="379"/>
        <v>3</v>
      </c>
      <c r="R1060">
        <f t="shared" si="380"/>
        <v>5</v>
      </c>
      <c r="S1060">
        <f t="shared" si="381"/>
        <v>9</v>
      </c>
      <c r="T1060">
        <f t="shared" si="381"/>
        <v>15</v>
      </c>
      <c r="U1060">
        <f t="shared" si="382"/>
        <v>4</v>
      </c>
      <c r="V1060">
        <f t="shared" si="383"/>
        <v>3</v>
      </c>
      <c r="W1060">
        <f t="shared" si="384"/>
        <v>7403</v>
      </c>
      <c r="AP1060">
        <f t="shared" si="370"/>
        <v>15</v>
      </c>
      <c r="AQ1060">
        <f t="shared" si="371"/>
        <v>2</v>
      </c>
      <c r="AR1060">
        <f t="shared" si="372"/>
        <v>4</v>
      </c>
      <c r="AS1060">
        <f t="shared" si="373"/>
        <v>3</v>
      </c>
      <c r="AT1060">
        <f t="shared" si="385"/>
        <v>8</v>
      </c>
      <c r="AU1060">
        <f t="shared" si="386"/>
        <v>0</v>
      </c>
      <c r="AV1060">
        <f t="shared" si="387"/>
        <v>15</v>
      </c>
      <c r="AW1060">
        <f t="shared" si="388"/>
        <v>2</v>
      </c>
      <c r="AX1060">
        <f t="shared" si="389"/>
        <v>4</v>
      </c>
      <c r="AY1060">
        <f t="shared" si="390"/>
        <v>3</v>
      </c>
      <c r="AZ1060">
        <f t="shared" si="374"/>
        <v>7703</v>
      </c>
      <c r="BA1060">
        <f t="shared" si="375"/>
        <v>770300</v>
      </c>
      <c r="BB1060">
        <f t="shared" si="391"/>
        <v>0</v>
      </c>
      <c r="BC1060">
        <f t="shared" si="392"/>
        <v>0</v>
      </c>
    </row>
    <row r="1061" spans="1:55">
      <c r="A1061">
        <v>15</v>
      </c>
      <c r="B1061">
        <v>2</v>
      </c>
      <c r="C1061">
        <v>5</v>
      </c>
      <c r="D1061">
        <v>0</v>
      </c>
      <c r="E1061">
        <v>12</v>
      </c>
      <c r="F1061">
        <v>2</v>
      </c>
      <c r="G1061">
        <v>1</v>
      </c>
      <c r="H1061">
        <v>13</v>
      </c>
      <c r="I1061">
        <v>3</v>
      </c>
      <c r="J1061">
        <v>0</v>
      </c>
      <c r="K1061">
        <v>3</v>
      </c>
      <c r="L1061"/>
      <c r="M1061"/>
      <c r="N1061">
        <f t="shared" si="376"/>
        <v>15</v>
      </c>
      <c r="O1061">
        <f t="shared" si="377"/>
        <v>2</v>
      </c>
      <c r="P1061">
        <f t="shared" si="378"/>
        <v>5</v>
      </c>
      <c r="Q1061">
        <f t="shared" si="379"/>
        <v>12</v>
      </c>
      <c r="R1061">
        <f t="shared" si="380"/>
        <v>2</v>
      </c>
      <c r="S1061">
        <f t="shared" si="381"/>
        <v>1</v>
      </c>
      <c r="T1061">
        <f t="shared" si="381"/>
        <v>13</v>
      </c>
      <c r="U1061">
        <f t="shared" si="382"/>
        <v>3</v>
      </c>
      <c r="V1061">
        <f t="shared" si="383"/>
        <v>0</v>
      </c>
      <c r="W1061">
        <f t="shared" si="384"/>
        <v>4303</v>
      </c>
      <c r="AP1061">
        <f t="shared" si="370"/>
        <v>15</v>
      </c>
      <c r="AQ1061">
        <f t="shared" si="371"/>
        <v>2</v>
      </c>
      <c r="AR1061">
        <f t="shared" si="372"/>
        <v>5</v>
      </c>
      <c r="AS1061">
        <f t="shared" si="373"/>
        <v>0</v>
      </c>
      <c r="AT1061">
        <f t="shared" si="385"/>
        <v>12</v>
      </c>
      <c r="AU1061">
        <f t="shared" si="386"/>
        <v>0</v>
      </c>
      <c r="AV1061">
        <f t="shared" si="387"/>
        <v>15</v>
      </c>
      <c r="AW1061">
        <f t="shared" si="388"/>
        <v>2</v>
      </c>
      <c r="AX1061">
        <f t="shared" si="389"/>
        <v>5</v>
      </c>
      <c r="AY1061">
        <f t="shared" si="390"/>
        <v>12</v>
      </c>
      <c r="AZ1061">
        <f t="shared" si="374"/>
        <v>4303</v>
      </c>
      <c r="BA1061">
        <f t="shared" si="375"/>
        <v>430300</v>
      </c>
      <c r="BB1061">
        <f t="shared" si="391"/>
        <v>0</v>
      </c>
      <c r="BC1061">
        <f t="shared" si="392"/>
        <v>0</v>
      </c>
    </row>
    <row r="1062" spans="1:55">
      <c r="A1062">
        <v>15</v>
      </c>
      <c r="B1062">
        <v>3</v>
      </c>
      <c r="C1062">
        <v>1</v>
      </c>
      <c r="D1062">
        <v>11</v>
      </c>
      <c r="E1062">
        <v>0</v>
      </c>
      <c r="F1062">
        <v>6</v>
      </c>
      <c r="G1062">
        <v>13</v>
      </c>
      <c r="H1062">
        <v>17</v>
      </c>
      <c r="I1062">
        <v>1</v>
      </c>
      <c r="J1062">
        <v>8</v>
      </c>
      <c r="K1062">
        <v>1</v>
      </c>
      <c r="L1062"/>
      <c r="M1062"/>
      <c r="N1062">
        <f t="shared" si="376"/>
        <v>15</v>
      </c>
      <c r="O1062">
        <f t="shared" si="377"/>
        <v>3</v>
      </c>
      <c r="P1062">
        <f t="shared" si="378"/>
        <v>1</v>
      </c>
      <c r="Q1062">
        <f t="shared" si="379"/>
        <v>11</v>
      </c>
      <c r="R1062">
        <f t="shared" si="380"/>
        <v>6</v>
      </c>
      <c r="S1062">
        <f t="shared" si="381"/>
        <v>13</v>
      </c>
      <c r="T1062">
        <f t="shared" si="381"/>
        <v>17</v>
      </c>
      <c r="U1062">
        <f t="shared" si="382"/>
        <v>1</v>
      </c>
      <c r="V1062">
        <f t="shared" si="383"/>
        <v>8</v>
      </c>
      <c r="W1062">
        <f t="shared" si="384"/>
        <v>8101</v>
      </c>
      <c r="AP1062">
        <f t="shared" si="370"/>
        <v>15</v>
      </c>
      <c r="AQ1062">
        <f t="shared" si="371"/>
        <v>3</v>
      </c>
      <c r="AR1062">
        <f t="shared" si="372"/>
        <v>1</v>
      </c>
      <c r="AS1062">
        <f t="shared" si="373"/>
        <v>11</v>
      </c>
      <c r="AT1062">
        <f t="shared" si="385"/>
        <v>9</v>
      </c>
      <c r="AU1062">
        <f t="shared" si="386"/>
        <v>8</v>
      </c>
      <c r="AV1062">
        <f t="shared" si="387"/>
        <v>15</v>
      </c>
      <c r="AW1062">
        <f t="shared" si="388"/>
        <v>3</v>
      </c>
      <c r="AX1062">
        <f t="shared" si="389"/>
        <v>1</v>
      </c>
      <c r="AY1062">
        <f t="shared" si="390"/>
        <v>11</v>
      </c>
      <c r="AZ1062">
        <f t="shared" si="374"/>
        <v>9201</v>
      </c>
      <c r="BA1062">
        <f t="shared" si="375"/>
        <v>920100</v>
      </c>
      <c r="BB1062">
        <f t="shared" si="391"/>
        <v>0</v>
      </c>
      <c r="BC1062">
        <f t="shared" si="392"/>
        <v>0</v>
      </c>
    </row>
    <row r="1063" spans="1:55">
      <c r="A1063">
        <v>15</v>
      </c>
      <c r="B1063">
        <v>3</v>
      </c>
      <c r="C1063">
        <v>2</v>
      </c>
      <c r="D1063">
        <v>8</v>
      </c>
      <c r="E1063">
        <v>0</v>
      </c>
      <c r="F1063">
        <v>7</v>
      </c>
      <c r="G1063">
        <v>3</v>
      </c>
      <c r="H1063">
        <v>7</v>
      </c>
      <c r="I1063">
        <v>4</v>
      </c>
      <c r="J1063">
        <v>7</v>
      </c>
      <c r="K1063">
        <v>2</v>
      </c>
      <c r="L1063"/>
      <c r="M1063"/>
      <c r="N1063">
        <f t="shared" si="376"/>
        <v>15</v>
      </c>
      <c r="O1063">
        <f t="shared" si="377"/>
        <v>3</v>
      </c>
      <c r="P1063">
        <f t="shared" si="378"/>
        <v>2</v>
      </c>
      <c r="Q1063">
        <f t="shared" si="379"/>
        <v>8</v>
      </c>
      <c r="R1063">
        <f t="shared" si="380"/>
        <v>7</v>
      </c>
      <c r="S1063">
        <f t="shared" si="381"/>
        <v>3</v>
      </c>
      <c r="T1063">
        <f t="shared" si="381"/>
        <v>7</v>
      </c>
      <c r="U1063">
        <f t="shared" si="382"/>
        <v>4</v>
      </c>
      <c r="V1063">
        <f t="shared" si="383"/>
        <v>7</v>
      </c>
      <c r="W1063">
        <f t="shared" si="384"/>
        <v>9402</v>
      </c>
      <c r="AP1063">
        <f t="shared" si="370"/>
        <v>15</v>
      </c>
      <c r="AQ1063">
        <f t="shared" si="371"/>
        <v>3</v>
      </c>
      <c r="AR1063">
        <f t="shared" si="372"/>
        <v>2</v>
      </c>
      <c r="AS1063">
        <f t="shared" si="373"/>
        <v>8</v>
      </c>
      <c r="AT1063">
        <f t="shared" si="385"/>
        <v>10</v>
      </c>
      <c r="AU1063">
        <f t="shared" si="386"/>
        <v>7</v>
      </c>
      <c r="AV1063">
        <f t="shared" si="387"/>
        <v>15</v>
      </c>
      <c r="AW1063">
        <f t="shared" si="388"/>
        <v>3</v>
      </c>
      <c r="AX1063">
        <f t="shared" si="389"/>
        <v>2</v>
      </c>
      <c r="AY1063">
        <f t="shared" si="390"/>
        <v>8</v>
      </c>
      <c r="AZ1063">
        <f t="shared" si="374"/>
        <v>10202</v>
      </c>
      <c r="BA1063">
        <f t="shared" si="375"/>
        <v>1020200</v>
      </c>
      <c r="BB1063">
        <f t="shared" si="391"/>
        <v>0</v>
      </c>
      <c r="BC1063">
        <f t="shared" si="392"/>
        <v>0</v>
      </c>
    </row>
    <row r="1064" spans="1:55">
      <c r="A1064">
        <v>15</v>
      </c>
      <c r="B1064">
        <v>3</v>
      </c>
      <c r="C1064">
        <v>3</v>
      </c>
      <c r="D1064">
        <v>16</v>
      </c>
      <c r="E1064">
        <v>0</v>
      </c>
      <c r="F1064">
        <v>5</v>
      </c>
      <c r="G1064">
        <v>12</v>
      </c>
      <c r="H1064">
        <v>13</v>
      </c>
      <c r="I1064">
        <v>5</v>
      </c>
      <c r="J1064">
        <v>1</v>
      </c>
      <c r="K1064">
        <v>3</v>
      </c>
      <c r="L1064"/>
      <c r="M1064"/>
      <c r="N1064">
        <f t="shared" si="376"/>
        <v>15</v>
      </c>
      <c r="O1064">
        <f t="shared" si="377"/>
        <v>3</v>
      </c>
      <c r="P1064">
        <f t="shared" si="378"/>
        <v>3</v>
      </c>
      <c r="Q1064">
        <f t="shared" si="379"/>
        <v>16</v>
      </c>
      <c r="R1064">
        <f t="shared" si="380"/>
        <v>5</v>
      </c>
      <c r="S1064">
        <f t="shared" si="381"/>
        <v>12</v>
      </c>
      <c r="T1064">
        <f t="shared" si="381"/>
        <v>13</v>
      </c>
      <c r="U1064">
        <f t="shared" si="382"/>
        <v>5</v>
      </c>
      <c r="V1064">
        <f t="shared" si="383"/>
        <v>1</v>
      </c>
      <c r="W1064">
        <f t="shared" si="384"/>
        <v>7503</v>
      </c>
      <c r="AP1064">
        <f t="shared" si="370"/>
        <v>15</v>
      </c>
      <c r="AQ1064">
        <f t="shared" si="371"/>
        <v>3</v>
      </c>
      <c r="AR1064">
        <f t="shared" si="372"/>
        <v>3</v>
      </c>
      <c r="AS1064">
        <f t="shared" si="373"/>
        <v>16</v>
      </c>
      <c r="AT1064">
        <f t="shared" si="385"/>
        <v>8</v>
      </c>
      <c r="AU1064">
        <f t="shared" si="386"/>
        <v>1</v>
      </c>
      <c r="AV1064">
        <f t="shared" si="387"/>
        <v>15</v>
      </c>
      <c r="AW1064">
        <f t="shared" si="388"/>
        <v>3</v>
      </c>
      <c r="AX1064">
        <f t="shared" si="389"/>
        <v>3</v>
      </c>
      <c r="AY1064">
        <f t="shared" si="390"/>
        <v>16</v>
      </c>
      <c r="AZ1064">
        <f t="shared" si="374"/>
        <v>9103</v>
      </c>
      <c r="BA1064">
        <f t="shared" si="375"/>
        <v>910300</v>
      </c>
      <c r="BB1064">
        <f t="shared" si="391"/>
        <v>0</v>
      </c>
      <c r="BC1064">
        <f t="shared" si="392"/>
        <v>0</v>
      </c>
    </row>
    <row r="1065" spans="1:55">
      <c r="A1065">
        <v>15</v>
      </c>
      <c r="B1065">
        <v>3</v>
      </c>
      <c r="C1065">
        <v>4</v>
      </c>
      <c r="D1065">
        <v>12</v>
      </c>
      <c r="E1065">
        <v>0</v>
      </c>
      <c r="F1065">
        <v>1</v>
      </c>
      <c r="G1065">
        <v>5</v>
      </c>
      <c r="H1065">
        <v>11</v>
      </c>
      <c r="I1065">
        <v>2</v>
      </c>
      <c r="J1065">
        <v>0</v>
      </c>
      <c r="K1065">
        <v>2</v>
      </c>
      <c r="L1065"/>
      <c r="M1065"/>
      <c r="N1065">
        <f t="shared" si="376"/>
        <v>15</v>
      </c>
      <c r="O1065">
        <f t="shared" si="377"/>
        <v>3</v>
      </c>
      <c r="P1065">
        <f t="shared" si="378"/>
        <v>4</v>
      </c>
      <c r="Q1065">
        <f t="shared" si="379"/>
        <v>12</v>
      </c>
      <c r="R1065">
        <f t="shared" si="380"/>
        <v>1</v>
      </c>
      <c r="S1065">
        <f t="shared" si="381"/>
        <v>5</v>
      </c>
      <c r="T1065">
        <f t="shared" si="381"/>
        <v>11</v>
      </c>
      <c r="U1065">
        <f t="shared" si="382"/>
        <v>2</v>
      </c>
      <c r="V1065">
        <f t="shared" si="383"/>
        <v>0</v>
      </c>
      <c r="W1065">
        <f t="shared" si="384"/>
        <v>1202</v>
      </c>
      <c r="AP1065">
        <f t="shared" si="370"/>
        <v>15</v>
      </c>
      <c r="AQ1065">
        <f t="shared" si="371"/>
        <v>3</v>
      </c>
      <c r="AR1065">
        <f t="shared" si="372"/>
        <v>4</v>
      </c>
      <c r="AS1065">
        <f t="shared" si="373"/>
        <v>12</v>
      </c>
      <c r="AT1065">
        <f t="shared" si="385"/>
        <v>4</v>
      </c>
      <c r="AU1065">
        <f t="shared" si="386"/>
        <v>5</v>
      </c>
      <c r="AV1065">
        <f t="shared" si="387"/>
        <v>15</v>
      </c>
      <c r="AW1065">
        <f t="shared" si="388"/>
        <v>3</v>
      </c>
      <c r="AX1065">
        <f t="shared" si="389"/>
        <v>4</v>
      </c>
      <c r="AY1065">
        <f t="shared" si="390"/>
        <v>12</v>
      </c>
      <c r="AZ1065">
        <f t="shared" si="374"/>
        <v>2402</v>
      </c>
      <c r="BA1065">
        <f t="shared" si="375"/>
        <v>240200</v>
      </c>
      <c r="BB1065">
        <f t="shared" si="391"/>
        <v>0</v>
      </c>
      <c r="BC1065">
        <f t="shared" si="392"/>
        <v>0</v>
      </c>
    </row>
    <row r="1066" spans="1:55">
      <c r="A1066">
        <v>15</v>
      </c>
      <c r="B1066">
        <v>3</v>
      </c>
      <c r="C1066">
        <v>5</v>
      </c>
      <c r="D1066">
        <v>0</v>
      </c>
      <c r="E1066">
        <v>9</v>
      </c>
      <c r="F1066">
        <v>2</v>
      </c>
      <c r="G1066">
        <v>10</v>
      </c>
      <c r="H1066">
        <v>14</v>
      </c>
      <c r="I1066">
        <v>3</v>
      </c>
      <c r="J1066">
        <v>0</v>
      </c>
      <c r="K1066">
        <v>3</v>
      </c>
      <c r="L1066"/>
      <c r="M1066"/>
      <c r="N1066">
        <f t="shared" si="376"/>
        <v>15</v>
      </c>
      <c r="O1066">
        <f t="shared" si="377"/>
        <v>3</v>
      </c>
      <c r="P1066">
        <f t="shared" si="378"/>
        <v>5</v>
      </c>
      <c r="Q1066">
        <f t="shared" si="379"/>
        <v>9</v>
      </c>
      <c r="R1066">
        <f t="shared" si="380"/>
        <v>2</v>
      </c>
      <c r="S1066">
        <f t="shared" si="381"/>
        <v>10</v>
      </c>
      <c r="T1066">
        <f t="shared" si="381"/>
        <v>14</v>
      </c>
      <c r="U1066">
        <f t="shared" si="382"/>
        <v>3</v>
      </c>
      <c r="V1066">
        <f t="shared" si="383"/>
        <v>0</v>
      </c>
      <c r="W1066">
        <f t="shared" si="384"/>
        <v>4303</v>
      </c>
      <c r="AP1066">
        <f t="shared" si="370"/>
        <v>15</v>
      </c>
      <c r="AQ1066">
        <f t="shared" si="371"/>
        <v>3</v>
      </c>
      <c r="AR1066">
        <f t="shared" si="372"/>
        <v>5</v>
      </c>
      <c r="AS1066">
        <f t="shared" si="373"/>
        <v>0</v>
      </c>
      <c r="AT1066">
        <f t="shared" si="385"/>
        <v>9</v>
      </c>
      <c r="AU1066">
        <f t="shared" si="386"/>
        <v>0</v>
      </c>
      <c r="AV1066">
        <f t="shared" si="387"/>
        <v>15</v>
      </c>
      <c r="AW1066">
        <f t="shared" si="388"/>
        <v>3</v>
      </c>
      <c r="AX1066">
        <f t="shared" si="389"/>
        <v>5</v>
      </c>
      <c r="AY1066">
        <f t="shared" si="390"/>
        <v>9</v>
      </c>
      <c r="AZ1066">
        <f t="shared" si="374"/>
        <v>4303</v>
      </c>
      <c r="BA1066">
        <f t="shared" si="375"/>
        <v>430300</v>
      </c>
      <c r="BB1066">
        <f t="shared" si="391"/>
        <v>0</v>
      </c>
      <c r="BC1066">
        <f t="shared" si="392"/>
        <v>0</v>
      </c>
    </row>
    <row r="1067" spans="1:55">
      <c r="A1067">
        <v>15</v>
      </c>
      <c r="B1067">
        <v>4</v>
      </c>
      <c r="C1067">
        <v>1</v>
      </c>
      <c r="D1067">
        <v>18</v>
      </c>
      <c r="E1067">
        <v>0</v>
      </c>
      <c r="F1067">
        <v>1</v>
      </c>
      <c r="G1067">
        <v>11</v>
      </c>
      <c r="H1067">
        <v>9</v>
      </c>
      <c r="I1067">
        <v>5</v>
      </c>
      <c r="J1067">
        <v>0</v>
      </c>
      <c r="K1067">
        <v>1</v>
      </c>
      <c r="L1067"/>
      <c r="M1067"/>
      <c r="N1067">
        <f t="shared" si="376"/>
        <v>15</v>
      </c>
      <c r="O1067">
        <f t="shared" si="377"/>
        <v>4</v>
      </c>
      <c r="P1067">
        <f t="shared" si="378"/>
        <v>1</v>
      </c>
      <c r="Q1067">
        <f t="shared" si="379"/>
        <v>18</v>
      </c>
      <c r="R1067">
        <f t="shared" si="380"/>
        <v>1</v>
      </c>
      <c r="S1067">
        <f t="shared" si="381"/>
        <v>11</v>
      </c>
      <c r="T1067">
        <f t="shared" si="381"/>
        <v>9</v>
      </c>
      <c r="U1067">
        <f t="shared" si="382"/>
        <v>5</v>
      </c>
      <c r="V1067">
        <f t="shared" si="383"/>
        <v>0</v>
      </c>
      <c r="W1067">
        <f t="shared" si="384"/>
        <v>1501</v>
      </c>
      <c r="AP1067">
        <f t="shared" si="370"/>
        <v>15</v>
      </c>
      <c r="AQ1067">
        <f t="shared" si="371"/>
        <v>4</v>
      </c>
      <c r="AR1067">
        <f t="shared" si="372"/>
        <v>1</v>
      </c>
      <c r="AS1067">
        <f t="shared" si="373"/>
        <v>18</v>
      </c>
      <c r="AT1067">
        <f t="shared" si="385"/>
        <v>4</v>
      </c>
      <c r="AU1067">
        <f t="shared" si="386"/>
        <v>4</v>
      </c>
      <c r="AV1067">
        <f t="shared" si="387"/>
        <v>15</v>
      </c>
      <c r="AW1067">
        <f t="shared" si="388"/>
        <v>4</v>
      </c>
      <c r="AX1067">
        <f t="shared" si="389"/>
        <v>1</v>
      </c>
      <c r="AY1067">
        <f t="shared" si="390"/>
        <v>18</v>
      </c>
      <c r="AZ1067">
        <f t="shared" si="374"/>
        <v>3301</v>
      </c>
      <c r="BA1067">
        <f t="shared" si="375"/>
        <v>330100</v>
      </c>
      <c r="BB1067">
        <f t="shared" si="391"/>
        <v>0</v>
      </c>
      <c r="BC1067">
        <f t="shared" si="392"/>
        <v>0</v>
      </c>
    </row>
    <row r="1068" spans="1:55">
      <c r="A1068">
        <v>15</v>
      </c>
      <c r="B1068">
        <v>4</v>
      </c>
      <c r="C1068">
        <v>2</v>
      </c>
      <c r="D1068">
        <v>6</v>
      </c>
      <c r="E1068">
        <v>0</v>
      </c>
      <c r="F1068">
        <v>6</v>
      </c>
      <c r="G1068">
        <v>8</v>
      </c>
      <c r="H1068">
        <v>16</v>
      </c>
      <c r="I1068">
        <v>1</v>
      </c>
      <c r="J1068">
        <v>8</v>
      </c>
      <c r="K1068">
        <v>1</v>
      </c>
      <c r="L1068"/>
      <c r="M1068"/>
      <c r="N1068">
        <f t="shared" si="376"/>
        <v>15</v>
      </c>
      <c r="O1068">
        <f t="shared" si="377"/>
        <v>4</v>
      </c>
      <c r="P1068">
        <f t="shared" si="378"/>
        <v>2</v>
      </c>
      <c r="Q1068">
        <f t="shared" si="379"/>
        <v>6</v>
      </c>
      <c r="R1068">
        <f t="shared" si="380"/>
        <v>6</v>
      </c>
      <c r="S1068">
        <f t="shared" si="381"/>
        <v>8</v>
      </c>
      <c r="T1068">
        <f t="shared" si="381"/>
        <v>16</v>
      </c>
      <c r="U1068">
        <f t="shared" si="382"/>
        <v>1</v>
      </c>
      <c r="V1068">
        <f t="shared" si="383"/>
        <v>8</v>
      </c>
      <c r="W1068">
        <f t="shared" si="384"/>
        <v>8101</v>
      </c>
      <c r="AP1068">
        <f t="shared" si="370"/>
        <v>15</v>
      </c>
      <c r="AQ1068">
        <f t="shared" si="371"/>
        <v>4</v>
      </c>
      <c r="AR1068">
        <f t="shared" si="372"/>
        <v>2</v>
      </c>
      <c r="AS1068">
        <f t="shared" si="373"/>
        <v>6</v>
      </c>
      <c r="AT1068">
        <f t="shared" si="385"/>
        <v>9</v>
      </c>
      <c r="AU1068">
        <f t="shared" si="386"/>
        <v>8</v>
      </c>
      <c r="AV1068">
        <f t="shared" si="387"/>
        <v>15</v>
      </c>
      <c r="AW1068">
        <f t="shared" si="388"/>
        <v>4</v>
      </c>
      <c r="AX1068">
        <f t="shared" si="389"/>
        <v>2</v>
      </c>
      <c r="AY1068">
        <f t="shared" si="390"/>
        <v>6</v>
      </c>
      <c r="AZ1068">
        <f t="shared" si="374"/>
        <v>8701</v>
      </c>
      <c r="BA1068">
        <f t="shared" si="375"/>
        <v>870100</v>
      </c>
      <c r="BB1068">
        <f t="shared" si="391"/>
        <v>0</v>
      </c>
      <c r="BC1068">
        <f t="shared" si="392"/>
        <v>0</v>
      </c>
    </row>
    <row r="1069" spans="1:55">
      <c r="A1069">
        <v>15</v>
      </c>
      <c r="B1069">
        <v>4</v>
      </c>
      <c r="C1069">
        <v>3</v>
      </c>
      <c r="D1069">
        <v>7</v>
      </c>
      <c r="E1069">
        <v>0</v>
      </c>
      <c r="F1069">
        <v>3</v>
      </c>
      <c r="G1069">
        <v>10</v>
      </c>
      <c r="H1069">
        <v>5</v>
      </c>
      <c r="I1069">
        <v>4</v>
      </c>
      <c r="J1069">
        <v>6</v>
      </c>
      <c r="K1069">
        <v>2</v>
      </c>
      <c r="L1069"/>
      <c r="M1069"/>
      <c r="N1069">
        <f t="shared" si="376"/>
        <v>15</v>
      </c>
      <c r="O1069">
        <f t="shared" si="377"/>
        <v>4</v>
      </c>
      <c r="P1069">
        <f t="shared" si="378"/>
        <v>3</v>
      </c>
      <c r="Q1069">
        <f t="shared" si="379"/>
        <v>7</v>
      </c>
      <c r="R1069">
        <f t="shared" si="380"/>
        <v>3</v>
      </c>
      <c r="S1069">
        <f t="shared" si="381"/>
        <v>10</v>
      </c>
      <c r="T1069">
        <f t="shared" si="381"/>
        <v>5</v>
      </c>
      <c r="U1069">
        <f t="shared" si="382"/>
        <v>4</v>
      </c>
      <c r="V1069">
        <f t="shared" si="383"/>
        <v>6</v>
      </c>
      <c r="W1069">
        <f t="shared" si="384"/>
        <v>5402</v>
      </c>
      <c r="AP1069">
        <f t="shared" si="370"/>
        <v>15</v>
      </c>
      <c r="AQ1069">
        <f t="shared" si="371"/>
        <v>4</v>
      </c>
      <c r="AR1069">
        <f t="shared" si="372"/>
        <v>3</v>
      </c>
      <c r="AS1069">
        <f t="shared" si="373"/>
        <v>7</v>
      </c>
      <c r="AT1069">
        <f t="shared" si="385"/>
        <v>6</v>
      </c>
      <c r="AU1069">
        <f t="shared" si="386"/>
        <v>6</v>
      </c>
      <c r="AV1069">
        <f t="shared" si="387"/>
        <v>15</v>
      </c>
      <c r="AW1069">
        <f t="shared" si="388"/>
        <v>4</v>
      </c>
      <c r="AX1069">
        <f t="shared" si="389"/>
        <v>3</v>
      </c>
      <c r="AY1069">
        <f t="shared" si="390"/>
        <v>7</v>
      </c>
      <c r="AZ1069">
        <f t="shared" si="374"/>
        <v>6102</v>
      </c>
      <c r="BA1069">
        <f t="shared" si="375"/>
        <v>610200</v>
      </c>
      <c r="BB1069">
        <f t="shared" si="391"/>
        <v>0</v>
      </c>
      <c r="BC1069">
        <f t="shared" si="392"/>
        <v>0</v>
      </c>
    </row>
    <row r="1070" spans="1:55">
      <c r="A1070">
        <v>15</v>
      </c>
      <c r="B1070">
        <v>4</v>
      </c>
      <c r="C1070">
        <v>4</v>
      </c>
      <c r="D1070">
        <v>19</v>
      </c>
      <c r="E1070">
        <v>0</v>
      </c>
      <c r="F1070">
        <v>4</v>
      </c>
      <c r="G1070">
        <v>4</v>
      </c>
      <c r="H1070">
        <v>10</v>
      </c>
      <c r="I1070">
        <v>2</v>
      </c>
      <c r="J1070">
        <v>5</v>
      </c>
      <c r="K1070">
        <v>2</v>
      </c>
      <c r="L1070"/>
      <c r="M1070"/>
      <c r="N1070">
        <f t="shared" si="376"/>
        <v>15</v>
      </c>
      <c r="O1070">
        <f t="shared" si="377"/>
        <v>4</v>
      </c>
      <c r="P1070">
        <f t="shared" si="378"/>
        <v>4</v>
      </c>
      <c r="Q1070">
        <f t="shared" si="379"/>
        <v>19</v>
      </c>
      <c r="R1070">
        <f t="shared" si="380"/>
        <v>4</v>
      </c>
      <c r="S1070">
        <f t="shared" si="381"/>
        <v>4</v>
      </c>
      <c r="T1070">
        <f t="shared" si="381"/>
        <v>10</v>
      </c>
      <c r="U1070">
        <f t="shared" si="382"/>
        <v>2</v>
      </c>
      <c r="V1070">
        <f t="shared" si="383"/>
        <v>5</v>
      </c>
      <c r="W1070">
        <f t="shared" si="384"/>
        <v>6202</v>
      </c>
      <c r="AP1070">
        <f t="shared" si="370"/>
        <v>15</v>
      </c>
      <c r="AQ1070">
        <f t="shared" si="371"/>
        <v>4</v>
      </c>
      <c r="AR1070">
        <f t="shared" si="372"/>
        <v>4</v>
      </c>
      <c r="AS1070">
        <f t="shared" si="373"/>
        <v>19</v>
      </c>
      <c r="AT1070">
        <f t="shared" si="385"/>
        <v>7</v>
      </c>
      <c r="AU1070">
        <f t="shared" si="386"/>
        <v>5</v>
      </c>
      <c r="AV1070">
        <f t="shared" si="387"/>
        <v>15</v>
      </c>
      <c r="AW1070">
        <f t="shared" si="388"/>
        <v>4</v>
      </c>
      <c r="AX1070">
        <f t="shared" si="389"/>
        <v>4</v>
      </c>
      <c r="AY1070">
        <f t="shared" si="390"/>
        <v>19</v>
      </c>
      <c r="AZ1070">
        <f t="shared" si="374"/>
        <v>8102</v>
      </c>
      <c r="BA1070">
        <f t="shared" si="375"/>
        <v>810200</v>
      </c>
      <c r="BB1070">
        <f t="shared" si="391"/>
        <v>0</v>
      </c>
      <c r="BC1070">
        <f t="shared" si="392"/>
        <v>0</v>
      </c>
    </row>
    <row r="1071" spans="1:55">
      <c r="A1071">
        <v>15</v>
      </c>
      <c r="B1071">
        <v>4</v>
      </c>
      <c r="C1071">
        <v>5</v>
      </c>
      <c r="D1071">
        <v>10</v>
      </c>
      <c r="E1071">
        <v>0</v>
      </c>
      <c r="F1071">
        <v>7</v>
      </c>
      <c r="G1071">
        <v>2</v>
      </c>
      <c r="H1071">
        <v>3</v>
      </c>
      <c r="I1071">
        <v>3</v>
      </c>
      <c r="J1071">
        <v>2</v>
      </c>
      <c r="K1071">
        <v>3</v>
      </c>
      <c r="L1071"/>
      <c r="M1071"/>
      <c r="N1071">
        <f t="shared" si="376"/>
        <v>15</v>
      </c>
      <c r="O1071">
        <f t="shared" si="377"/>
        <v>4</v>
      </c>
      <c r="P1071">
        <f t="shared" si="378"/>
        <v>5</v>
      </c>
      <c r="Q1071">
        <f t="shared" si="379"/>
        <v>10</v>
      </c>
      <c r="R1071">
        <f t="shared" si="380"/>
        <v>7</v>
      </c>
      <c r="S1071">
        <f t="shared" si="381"/>
        <v>2</v>
      </c>
      <c r="T1071">
        <f t="shared" si="381"/>
        <v>3</v>
      </c>
      <c r="U1071">
        <f t="shared" si="382"/>
        <v>3</v>
      </c>
      <c r="V1071">
        <f t="shared" si="383"/>
        <v>2</v>
      </c>
      <c r="W1071">
        <f t="shared" si="384"/>
        <v>9303</v>
      </c>
      <c r="AP1071">
        <f t="shared" si="370"/>
        <v>15</v>
      </c>
      <c r="AQ1071">
        <f t="shared" si="371"/>
        <v>4</v>
      </c>
      <c r="AR1071">
        <f t="shared" si="372"/>
        <v>5</v>
      </c>
      <c r="AS1071">
        <f t="shared" si="373"/>
        <v>10</v>
      </c>
      <c r="AT1071">
        <f t="shared" si="385"/>
        <v>10</v>
      </c>
      <c r="AU1071">
        <f t="shared" si="386"/>
        <v>2</v>
      </c>
      <c r="AV1071">
        <f t="shared" si="387"/>
        <v>15</v>
      </c>
      <c r="AW1071">
        <f t="shared" si="388"/>
        <v>4</v>
      </c>
      <c r="AX1071">
        <f t="shared" si="389"/>
        <v>5</v>
      </c>
      <c r="AY1071">
        <f t="shared" si="390"/>
        <v>10</v>
      </c>
      <c r="AZ1071">
        <f t="shared" si="374"/>
        <v>10303</v>
      </c>
      <c r="BA1071">
        <f t="shared" si="375"/>
        <v>1030300</v>
      </c>
      <c r="BB1071">
        <f t="shared" si="391"/>
        <v>0</v>
      </c>
      <c r="BC1071">
        <f t="shared" si="392"/>
        <v>0</v>
      </c>
    </row>
    <row r="1072" spans="1:55">
      <c r="A1072">
        <v>15</v>
      </c>
      <c r="B1072">
        <v>5</v>
      </c>
      <c r="C1072">
        <v>1</v>
      </c>
      <c r="D1072">
        <v>0</v>
      </c>
      <c r="E1072">
        <v>11</v>
      </c>
      <c r="F1072">
        <v>2</v>
      </c>
      <c r="G1072">
        <v>1</v>
      </c>
      <c r="H1072">
        <v>8</v>
      </c>
      <c r="I1072">
        <v>5</v>
      </c>
      <c r="J1072">
        <v>0</v>
      </c>
      <c r="K1072">
        <v>3</v>
      </c>
      <c r="L1072"/>
      <c r="M1072"/>
      <c r="N1072">
        <f t="shared" si="376"/>
        <v>15</v>
      </c>
      <c r="O1072">
        <f t="shared" si="377"/>
        <v>5</v>
      </c>
      <c r="P1072">
        <f t="shared" si="378"/>
        <v>1</v>
      </c>
      <c r="Q1072">
        <f t="shared" si="379"/>
        <v>11</v>
      </c>
      <c r="R1072">
        <f t="shared" si="380"/>
        <v>2</v>
      </c>
      <c r="S1072">
        <f t="shared" si="381"/>
        <v>1</v>
      </c>
      <c r="T1072">
        <f t="shared" si="381"/>
        <v>8</v>
      </c>
      <c r="U1072">
        <f t="shared" si="382"/>
        <v>5</v>
      </c>
      <c r="V1072">
        <f t="shared" si="383"/>
        <v>0</v>
      </c>
      <c r="W1072">
        <f t="shared" si="384"/>
        <v>4503</v>
      </c>
      <c r="AP1072">
        <f t="shared" si="370"/>
        <v>15</v>
      </c>
      <c r="AQ1072">
        <f t="shared" si="371"/>
        <v>5</v>
      </c>
      <c r="AR1072">
        <f t="shared" si="372"/>
        <v>1</v>
      </c>
      <c r="AS1072">
        <f t="shared" si="373"/>
        <v>0</v>
      </c>
      <c r="AT1072">
        <f t="shared" si="385"/>
        <v>11</v>
      </c>
      <c r="AU1072">
        <f t="shared" si="386"/>
        <v>0</v>
      </c>
      <c r="AV1072">
        <f t="shared" si="387"/>
        <v>15</v>
      </c>
      <c r="AW1072">
        <f t="shared" si="388"/>
        <v>5</v>
      </c>
      <c r="AX1072">
        <f t="shared" si="389"/>
        <v>1</v>
      </c>
      <c r="AY1072">
        <f t="shared" si="390"/>
        <v>11</v>
      </c>
      <c r="AZ1072">
        <f t="shared" si="374"/>
        <v>4503</v>
      </c>
      <c r="BA1072">
        <f t="shared" si="375"/>
        <v>450300</v>
      </c>
      <c r="BB1072">
        <f t="shared" si="391"/>
        <v>0</v>
      </c>
      <c r="BC1072">
        <f t="shared" si="392"/>
        <v>0</v>
      </c>
    </row>
    <row r="1073" spans="1:55">
      <c r="A1073">
        <v>15</v>
      </c>
      <c r="B1073">
        <v>5</v>
      </c>
      <c r="C1073">
        <v>2</v>
      </c>
      <c r="D1073">
        <v>14</v>
      </c>
      <c r="E1073">
        <v>0</v>
      </c>
      <c r="F1073">
        <v>1</v>
      </c>
      <c r="G1073">
        <v>7</v>
      </c>
      <c r="H1073">
        <v>1</v>
      </c>
      <c r="I1073">
        <v>2</v>
      </c>
      <c r="J1073">
        <v>0</v>
      </c>
      <c r="K1073">
        <v>2</v>
      </c>
      <c r="L1073"/>
      <c r="M1073"/>
      <c r="N1073">
        <f t="shared" si="376"/>
        <v>15</v>
      </c>
      <c r="O1073">
        <f t="shared" si="377"/>
        <v>5</v>
      </c>
      <c r="P1073">
        <f t="shared" si="378"/>
        <v>2</v>
      </c>
      <c r="Q1073">
        <f t="shared" si="379"/>
        <v>14</v>
      </c>
      <c r="R1073">
        <f t="shared" si="380"/>
        <v>1</v>
      </c>
      <c r="S1073">
        <f t="shared" si="381"/>
        <v>7</v>
      </c>
      <c r="T1073">
        <f t="shared" si="381"/>
        <v>1</v>
      </c>
      <c r="U1073">
        <f t="shared" si="382"/>
        <v>2</v>
      </c>
      <c r="V1073">
        <f t="shared" si="383"/>
        <v>0</v>
      </c>
      <c r="W1073">
        <f t="shared" si="384"/>
        <v>1202</v>
      </c>
      <c r="AP1073">
        <f t="shared" si="370"/>
        <v>15</v>
      </c>
      <c r="AQ1073">
        <f t="shared" si="371"/>
        <v>5</v>
      </c>
      <c r="AR1073">
        <f t="shared" si="372"/>
        <v>2</v>
      </c>
      <c r="AS1073">
        <f t="shared" si="373"/>
        <v>14</v>
      </c>
      <c r="AT1073">
        <f t="shared" si="385"/>
        <v>4</v>
      </c>
      <c r="AU1073">
        <f t="shared" si="386"/>
        <v>5</v>
      </c>
      <c r="AV1073">
        <f t="shared" si="387"/>
        <v>15</v>
      </c>
      <c r="AW1073">
        <f t="shared" si="388"/>
        <v>5</v>
      </c>
      <c r="AX1073">
        <f t="shared" si="389"/>
        <v>2</v>
      </c>
      <c r="AY1073">
        <f t="shared" si="390"/>
        <v>14</v>
      </c>
      <c r="AZ1073">
        <f t="shared" si="374"/>
        <v>2602</v>
      </c>
      <c r="BA1073">
        <f t="shared" si="375"/>
        <v>260200</v>
      </c>
      <c r="BB1073">
        <f t="shared" si="391"/>
        <v>0</v>
      </c>
      <c r="BC1073">
        <f t="shared" si="392"/>
        <v>0</v>
      </c>
    </row>
    <row r="1074" spans="1:55">
      <c r="A1074">
        <v>15</v>
      </c>
      <c r="B1074">
        <v>5</v>
      </c>
      <c r="C1074">
        <v>3</v>
      </c>
      <c r="D1074">
        <v>9</v>
      </c>
      <c r="E1074">
        <v>0</v>
      </c>
      <c r="F1074">
        <v>3</v>
      </c>
      <c r="G1074">
        <v>9</v>
      </c>
      <c r="H1074">
        <v>12</v>
      </c>
      <c r="I1074">
        <v>4</v>
      </c>
      <c r="J1074">
        <v>4</v>
      </c>
      <c r="K1074">
        <v>1</v>
      </c>
      <c r="L1074"/>
      <c r="M1074"/>
      <c r="N1074">
        <f t="shared" si="376"/>
        <v>15</v>
      </c>
      <c r="O1074">
        <f t="shared" si="377"/>
        <v>5</v>
      </c>
      <c r="P1074">
        <f t="shared" si="378"/>
        <v>3</v>
      </c>
      <c r="Q1074">
        <f t="shared" si="379"/>
        <v>9</v>
      </c>
      <c r="R1074">
        <f t="shared" si="380"/>
        <v>3</v>
      </c>
      <c r="S1074">
        <f t="shared" si="381"/>
        <v>9</v>
      </c>
      <c r="T1074">
        <f t="shared" si="381"/>
        <v>12</v>
      </c>
      <c r="U1074">
        <f t="shared" si="382"/>
        <v>4</v>
      </c>
      <c r="V1074">
        <f t="shared" si="383"/>
        <v>4</v>
      </c>
      <c r="W1074">
        <f t="shared" si="384"/>
        <v>5401</v>
      </c>
      <c r="AP1074">
        <f t="shared" si="370"/>
        <v>15</v>
      </c>
      <c r="AQ1074">
        <f t="shared" si="371"/>
        <v>5</v>
      </c>
      <c r="AR1074">
        <f t="shared" si="372"/>
        <v>3</v>
      </c>
      <c r="AS1074">
        <f t="shared" si="373"/>
        <v>9</v>
      </c>
      <c r="AT1074">
        <f t="shared" si="385"/>
        <v>6</v>
      </c>
      <c r="AU1074">
        <f t="shared" si="386"/>
        <v>4</v>
      </c>
      <c r="AV1074">
        <f t="shared" si="387"/>
        <v>15</v>
      </c>
      <c r="AW1074">
        <f t="shared" si="388"/>
        <v>5</v>
      </c>
      <c r="AX1074">
        <f t="shared" si="389"/>
        <v>3</v>
      </c>
      <c r="AY1074">
        <f t="shared" si="390"/>
        <v>9</v>
      </c>
      <c r="AZ1074">
        <f t="shared" si="374"/>
        <v>6301</v>
      </c>
      <c r="BA1074">
        <f t="shared" si="375"/>
        <v>630100</v>
      </c>
      <c r="BB1074">
        <f t="shared" si="391"/>
        <v>0</v>
      </c>
      <c r="BC1074">
        <f t="shared" si="392"/>
        <v>0</v>
      </c>
    </row>
    <row r="1075" spans="1:55">
      <c r="A1075">
        <v>15</v>
      </c>
      <c r="B1075">
        <v>5</v>
      </c>
      <c r="C1075">
        <v>4</v>
      </c>
      <c r="D1075">
        <v>1</v>
      </c>
      <c r="E1075">
        <v>0</v>
      </c>
      <c r="F1075">
        <v>6</v>
      </c>
      <c r="G1075">
        <v>13</v>
      </c>
      <c r="H1075">
        <v>4</v>
      </c>
      <c r="I1075">
        <v>1</v>
      </c>
      <c r="J1075">
        <v>3</v>
      </c>
      <c r="K1075">
        <v>3</v>
      </c>
      <c r="L1075"/>
      <c r="M1075"/>
      <c r="N1075">
        <f t="shared" si="376"/>
        <v>15</v>
      </c>
      <c r="O1075">
        <f t="shared" si="377"/>
        <v>5</v>
      </c>
      <c r="P1075">
        <f t="shared" si="378"/>
        <v>4</v>
      </c>
      <c r="Q1075">
        <f t="shared" si="379"/>
        <v>1</v>
      </c>
      <c r="R1075">
        <f t="shared" si="380"/>
        <v>6</v>
      </c>
      <c r="S1075">
        <f t="shared" si="381"/>
        <v>13</v>
      </c>
      <c r="T1075">
        <f t="shared" si="381"/>
        <v>4</v>
      </c>
      <c r="U1075">
        <f t="shared" si="382"/>
        <v>1</v>
      </c>
      <c r="V1075">
        <f t="shared" si="383"/>
        <v>3</v>
      </c>
      <c r="W1075">
        <f t="shared" si="384"/>
        <v>8103</v>
      </c>
      <c r="AP1075">
        <f t="shared" si="370"/>
        <v>15</v>
      </c>
      <c r="AQ1075">
        <f t="shared" si="371"/>
        <v>5</v>
      </c>
      <c r="AR1075">
        <f t="shared" si="372"/>
        <v>4</v>
      </c>
      <c r="AS1075">
        <f t="shared" si="373"/>
        <v>1</v>
      </c>
      <c r="AT1075">
        <f t="shared" si="385"/>
        <v>9</v>
      </c>
      <c r="AU1075">
        <f t="shared" si="386"/>
        <v>0</v>
      </c>
      <c r="AV1075">
        <f t="shared" si="387"/>
        <v>15</v>
      </c>
      <c r="AW1075">
        <f t="shared" si="388"/>
        <v>5</v>
      </c>
      <c r="AX1075">
        <f t="shared" si="389"/>
        <v>4</v>
      </c>
      <c r="AY1075">
        <f t="shared" si="390"/>
        <v>1</v>
      </c>
      <c r="AZ1075">
        <f t="shared" si="374"/>
        <v>8203</v>
      </c>
      <c r="BA1075">
        <f t="shared" si="375"/>
        <v>820300</v>
      </c>
      <c r="BB1075">
        <f t="shared" si="391"/>
        <v>0</v>
      </c>
      <c r="BC1075">
        <f t="shared" si="392"/>
        <v>0</v>
      </c>
    </row>
    <row r="1076" spans="1:55">
      <c r="A1076">
        <v>15</v>
      </c>
      <c r="B1076">
        <v>5</v>
      </c>
      <c r="C1076">
        <v>5</v>
      </c>
      <c r="D1076">
        <v>19</v>
      </c>
      <c r="E1076">
        <v>0</v>
      </c>
      <c r="F1076">
        <v>5</v>
      </c>
      <c r="G1076">
        <v>6</v>
      </c>
      <c r="H1076">
        <v>6</v>
      </c>
      <c r="I1076">
        <v>3</v>
      </c>
      <c r="J1076">
        <v>2</v>
      </c>
      <c r="K1076">
        <v>1</v>
      </c>
      <c r="L1076"/>
      <c r="M1076"/>
      <c r="N1076">
        <f t="shared" si="376"/>
        <v>15</v>
      </c>
      <c r="O1076">
        <f t="shared" si="377"/>
        <v>5</v>
      </c>
      <c r="P1076">
        <f t="shared" si="378"/>
        <v>5</v>
      </c>
      <c r="Q1076">
        <f t="shared" si="379"/>
        <v>19</v>
      </c>
      <c r="R1076">
        <f t="shared" si="380"/>
        <v>5</v>
      </c>
      <c r="S1076">
        <f t="shared" si="381"/>
        <v>6</v>
      </c>
      <c r="T1076">
        <f t="shared" si="381"/>
        <v>6</v>
      </c>
      <c r="U1076">
        <f t="shared" si="382"/>
        <v>3</v>
      </c>
      <c r="V1076">
        <f t="shared" si="383"/>
        <v>2</v>
      </c>
      <c r="W1076">
        <f t="shared" si="384"/>
        <v>7301</v>
      </c>
      <c r="AP1076">
        <f t="shared" si="370"/>
        <v>15</v>
      </c>
      <c r="AQ1076">
        <f t="shared" si="371"/>
        <v>5</v>
      </c>
      <c r="AR1076">
        <f t="shared" si="372"/>
        <v>5</v>
      </c>
      <c r="AS1076">
        <f t="shared" si="373"/>
        <v>19</v>
      </c>
      <c r="AT1076">
        <f t="shared" si="385"/>
        <v>8</v>
      </c>
      <c r="AU1076">
        <f t="shared" si="386"/>
        <v>2</v>
      </c>
      <c r="AV1076">
        <f t="shared" si="387"/>
        <v>15</v>
      </c>
      <c r="AW1076">
        <f t="shared" si="388"/>
        <v>5</v>
      </c>
      <c r="AX1076">
        <f t="shared" si="389"/>
        <v>5</v>
      </c>
      <c r="AY1076">
        <f t="shared" si="390"/>
        <v>19</v>
      </c>
      <c r="AZ1076">
        <f t="shared" si="374"/>
        <v>9201</v>
      </c>
      <c r="BA1076">
        <f t="shared" si="375"/>
        <v>920100</v>
      </c>
      <c r="BB1076">
        <f t="shared" si="391"/>
        <v>0</v>
      </c>
      <c r="BC1076">
        <f t="shared" si="392"/>
        <v>0</v>
      </c>
    </row>
    <row r="1077" spans="1:55">
      <c r="A1077">
        <v>15</v>
      </c>
      <c r="B1077">
        <v>6</v>
      </c>
      <c r="C1077">
        <v>1</v>
      </c>
      <c r="D1077">
        <v>0</v>
      </c>
      <c r="E1077">
        <v>21</v>
      </c>
      <c r="F1077">
        <v>2</v>
      </c>
      <c r="G1077">
        <v>3</v>
      </c>
      <c r="H1077">
        <v>6</v>
      </c>
      <c r="I1077">
        <v>4</v>
      </c>
      <c r="J1077">
        <v>0</v>
      </c>
      <c r="K1077">
        <v>2</v>
      </c>
      <c r="L1077"/>
      <c r="M1077"/>
      <c r="N1077">
        <f t="shared" si="376"/>
        <v>15</v>
      </c>
      <c r="O1077">
        <f t="shared" si="377"/>
        <v>6</v>
      </c>
      <c r="P1077">
        <f t="shared" si="378"/>
        <v>1</v>
      </c>
      <c r="Q1077">
        <f t="shared" si="379"/>
        <v>21</v>
      </c>
      <c r="R1077">
        <f t="shared" si="380"/>
        <v>2</v>
      </c>
      <c r="S1077">
        <f t="shared" si="381"/>
        <v>3</v>
      </c>
      <c r="T1077">
        <f t="shared" si="381"/>
        <v>6</v>
      </c>
      <c r="U1077">
        <f t="shared" si="382"/>
        <v>4</v>
      </c>
      <c r="V1077">
        <f t="shared" si="383"/>
        <v>0</v>
      </c>
      <c r="W1077">
        <f t="shared" si="384"/>
        <v>2402</v>
      </c>
      <c r="AP1077">
        <f t="shared" si="370"/>
        <v>15</v>
      </c>
      <c r="AQ1077">
        <f t="shared" si="371"/>
        <v>6</v>
      </c>
      <c r="AR1077">
        <f t="shared" si="372"/>
        <v>1</v>
      </c>
      <c r="AS1077">
        <f t="shared" si="373"/>
        <v>0</v>
      </c>
      <c r="AT1077">
        <f t="shared" si="385"/>
        <v>21</v>
      </c>
      <c r="AU1077">
        <f t="shared" si="386"/>
        <v>0</v>
      </c>
      <c r="AV1077">
        <f t="shared" si="387"/>
        <v>15</v>
      </c>
      <c r="AW1077">
        <f t="shared" si="388"/>
        <v>6</v>
      </c>
      <c r="AX1077">
        <f t="shared" si="389"/>
        <v>1</v>
      </c>
      <c r="AY1077">
        <f t="shared" si="390"/>
        <v>21</v>
      </c>
      <c r="AZ1077">
        <f t="shared" si="374"/>
        <v>2402</v>
      </c>
      <c r="BA1077">
        <f t="shared" si="375"/>
        <v>240200</v>
      </c>
      <c r="BB1077">
        <f t="shared" si="391"/>
        <v>0</v>
      </c>
      <c r="BC1077">
        <f t="shared" si="392"/>
        <v>0</v>
      </c>
    </row>
    <row r="1078" spans="1:55">
      <c r="A1078">
        <v>15</v>
      </c>
      <c r="B1078">
        <v>6</v>
      </c>
      <c r="C1078">
        <v>2</v>
      </c>
      <c r="D1078">
        <v>7</v>
      </c>
      <c r="E1078">
        <v>0</v>
      </c>
      <c r="F1078">
        <v>4</v>
      </c>
      <c r="G1078">
        <v>11</v>
      </c>
      <c r="H1078">
        <v>5</v>
      </c>
      <c r="I1078">
        <v>3</v>
      </c>
      <c r="J1078">
        <v>2</v>
      </c>
      <c r="K1078">
        <v>3</v>
      </c>
      <c r="L1078"/>
      <c r="M1078"/>
      <c r="N1078">
        <f t="shared" si="376"/>
        <v>15</v>
      </c>
      <c r="O1078">
        <f t="shared" si="377"/>
        <v>6</v>
      </c>
      <c r="P1078">
        <f t="shared" si="378"/>
        <v>2</v>
      </c>
      <c r="Q1078">
        <f t="shared" si="379"/>
        <v>7</v>
      </c>
      <c r="R1078">
        <f t="shared" si="380"/>
        <v>4</v>
      </c>
      <c r="S1078">
        <f t="shared" si="381"/>
        <v>11</v>
      </c>
      <c r="T1078">
        <f t="shared" si="381"/>
        <v>5</v>
      </c>
      <c r="U1078">
        <f t="shared" si="382"/>
        <v>3</v>
      </c>
      <c r="V1078">
        <f t="shared" si="383"/>
        <v>2</v>
      </c>
      <c r="W1078">
        <f t="shared" si="384"/>
        <v>6303</v>
      </c>
      <c r="AP1078">
        <f t="shared" si="370"/>
        <v>15</v>
      </c>
      <c r="AQ1078">
        <f t="shared" si="371"/>
        <v>6</v>
      </c>
      <c r="AR1078">
        <f t="shared" si="372"/>
        <v>2</v>
      </c>
      <c r="AS1078">
        <f t="shared" si="373"/>
        <v>7</v>
      </c>
      <c r="AT1078">
        <f t="shared" si="385"/>
        <v>7</v>
      </c>
      <c r="AU1078">
        <f t="shared" si="386"/>
        <v>2</v>
      </c>
      <c r="AV1078">
        <f t="shared" si="387"/>
        <v>15</v>
      </c>
      <c r="AW1078">
        <f t="shared" si="388"/>
        <v>6</v>
      </c>
      <c r="AX1078">
        <f t="shared" si="389"/>
        <v>2</v>
      </c>
      <c r="AY1078">
        <f t="shared" si="390"/>
        <v>7</v>
      </c>
      <c r="AZ1078">
        <f t="shared" si="374"/>
        <v>7003</v>
      </c>
      <c r="BA1078">
        <f t="shared" si="375"/>
        <v>700300</v>
      </c>
      <c r="BB1078">
        <f t="shared" si="391"/>
        <v>0</v>
      </c>
      <c r="BC1078">
        <f t="shared" si="392"/>
        <v>0</v>
      </c>
    </row>
    <row r="1079" spans="1:55">
      <c r="A1079">
        <v>15</v>
      </c>
      <c r="B1079">
        <v>6</v>
      </c>
      <c r="C1079">
        <v>3</v>
      </c>
      <c r="D1079">
        <v>3</v>
      </c>
      <c r="E1079">
        <v>0</v>
      </c>
      <c r="F1079">
        <v>5</v>
      </c>
      <c r="G1079">
        <v>8</v>
      </c>
      <c r="H1079">
        <v>3</v>
      </c>
      <c r="I1079">
        <v>1</v>
      </c>
      <c r="J1079">
        <v>6</v>
      </c>
      <c r="K1079">
        <v>2</v>
      </c>
      <c r="L1079"/>
      <c r="M1079"/>
      <c r="N1079">
        <f t="shared" si="376"/>
        <v>15</v>
      </c>
      <c r="O1079">
        <f t="shared" si="377"/>
        <v>6</v>
      </c>
      <c r="P1079">
        <f t="shared" si="378"/>
        <v>3</v>
      </c>
      <c r="Q1079">
        <f t="shared" si="379"/>
        <v>3</v>
      </c>
      <c r="R1079">
        <f t="shared" si="380"/>
        <v>5</v>
      </c>
      <c r="S1079">
        <f t="shared" si="381"/>
        <v>8</v>
      </c>
      <c r="T1079">
        <f t="shared" si="381"/>
        <v>3</v>
      </c>
      <c r="U1079">
        <f t="shared" si="382"/>
        <v>1</v>
      </c>
      <c r="V1079">
        <f t="shared" si="383"/>
        <v>6</v>
      </c>
      <c r="W1079">
        <f t="shared" si="384"/>
        <v>7102</v>
      </c>
      <c r="AP1079">
        <f t="shared" si="370"/>
        <v>15</v>
      </c>
      <c r="AQ1079">
        <f t="shared" si="371"/>
        <v>6</v>
      </c>
      <c r="AR1079">
        <f t="shared" si="372"/>
        <v>3</v>
      </c>
      <c r="AS1079">
        <f t="shared" si="373"/>
        <v>3</v>
      </c>
      <c r="AT1079">
        <f t="shared" si="385"/>
        <v>8</v>
      </c>
      <c r="AU1079">
        <f t="shared" si="386"/>
        <v>0</v>
      </c>
      <c r="AV1079">
        <f t="shared" si="387"/>
        <v>15</v>
      </c>
      <c r="AW1079">
        <f t="shared" si="388"/>
        <v>6</v>
      </c>
      <c r="AX1079">
        <f t="shared" si="389"/>
        <v>3</v>
      </c>
      <c r="AY1079">
        <f t="shared" si="390"/>
        <v>3</v>
      </c>
      <c r="AZ1079">
        <f t="shared" si="374"/>
        <v>7402</v>
      </c>
      <c r="BA1079">
        <f t="shared" si="375"/>
        <v>740200</v>
      </c>
      <c r="BB1079">
        <f t="shared" si="391"/>
        <v>0</v>
      </c>
      <c r="BC1079">
        <f t="shared" si="392"/>
        <v>0</v>
      </c>
    </row>
    <row r="1080" spans="1:55">
      <c r="A1080">
        <v>15</v>
      </c>
      <c r="B1080">
        <v>6</v>
      </c>
      <c r="C1080">
        <v>4</v>
      </c>
      <c r="D1080">
        <v>6</v>
      </c>
      <c r="E1080">
        <v>0</v>
      </c>
      <c r="F1080">
        <v>6</v>
      </c>
      <c r="G1080">
        <v>9</v>
      </c>
      <c r="H1080">
        <v>3</v>
      </c>
      <c r="I1080">
        <v>2</v>
      </c>
      <c r="J1080">
        <v>7</v>
      </c>
      <c r="K1080">
        <v>1</v>
      </c>
      <c r="L1080"/>
      <c r="M1080"/>
      <c r="N1080">
        <f t="shared" si="376"/>
        <v>15</v>
      </c>
      <c r="O1080">
        <f t="shared" si="377"/>
        <v>6</v>
      </c>
      <c r="P1080">
        <f t="shared" si="378"/>
        <v>4</v>
      </c>
      <c r="Q1080">
        <f t="shared" si="379"/>
        <v>6</v>
      </c>
      <c r="R1080">
        <f t="shared" si="380"/>
        <v>6</v>
      </c>
      <c r="S1080">
        <f t="shared" si="381"/>
        <v>9</v>
      </c>
      <c r="T1080">
        <f t="shared" si="381"/>
        <v>3</v>
      </c>
      <c r="U1080">
        <f t="shared" si="382"/>
        <v>2</v>
      </c>
      <c r="V1080">
        <f t="shared" si="383"/>
        <v>7</v>
      </c>
      <c r="W1080">
        <f t="shared" si="384"/>
        <v>8201</v>
      </c>
      <c r="AP1080">
        <f t="shared" si="370"/>
        <v>15</v>
      </c>
      <c r="AQ1080">
        <f t="shared" si="371"/>
        <v>6</v>
      </c>
      <c r="AR1080">
        <f t="shared" si="372"/>
        <v>4</v>
      </c>
      <c r="AS1080">
        <f t="shared" si="373"/>
        <v>6</v>
      </c>
      <c r="AT1080">
        <f t="shared" si="385"/>
        <v>9</v>
      </c>
      <c r="AU1080">
        <f t="shared" si="386"/>
        <v>7</v>
      </c>
      <c r="AV1080">
        <f t="shared" si="387"/>
        <v>15</v>
      </c>
      <c r="AW1080">
        <f t="shared" si="388"/>
        <v>6</v>
      </c>
      <c r="AX1080">
        <f t="shared" si="389"/>
        <v>4</v>
      </c>
      <c r="AY1080">
        <f t="shared" si="390"/>
        <v>6</v>
      </c>
      <c r="AZ1080">
        <f t="shared" si="374"/>
        <v>8801</v>
      </c>
      <c r="BA1080">
        <f t="shared" si="375"/>
        <v>880100</v>
      </c>
      <c r="BB1080">
        <f t="shared" si="391"/>
        <v>0</v>
      </c>
      <c r="BC1080">
        <f t="shared" si="392"/>
        <v>0</v>
      </c>
    </row>
    <row r="1081" spans="1:55">
      <c r="A1081">
        <v>15</v>
      </c>
      <c r="B1081">
        <v>6</v>
      </c>
      <c r="C1081">
        <v>5</v>
      </c>
      <c r="D1081">
        <v>5</v>
      </c>
      <c r="E1081">
        <v>0</v>
      </c>
      <c r="F1081">
        <v>1</v>
      </c>
      <c r="G1081">
        <v>10</v>
      </c>
      <c r="H1081">
        <v>7</v>
      </c>
      <c r="I1081">
        <v>2</v>
      </c>
      <c r="J1081">
        <v>0</v>
      </c>
      <c r="K1081">
        <v>3</v>
      </c>
      <c r="L1081"/>
      <c r="M1081"/>
      <c r="N1081">
        <f t="shared" si="376"/>
        <v>15</v>
      </c>
      <c r="O1081">
        <f t="shared" si="377"/>
        <v>6</v>
      </c>
      <c r="P1081">
        <f t="shared" si="378"/>
        <v>5</v>
      </c>
      <c r="Q1081">
        <f t="shared" si="379"/>
        <v>5</v>
      </c>
      <c r="R1081">
        <f t="shared" si="380"/>
        <v>1</v>
      </c>
      <c r="S1081">
        <f t="shared" si="381"/>
        <v>10</v>
      </c>
      <c r="T1081">
        <f t="shared" si="381"/>
        <v>7</v>
      </c>
      <c r="U1081">
        <f t="shared" si="382"/>
        <v>2</v>
      </c>
      <c r="V1081">
        <f t="shared" si="383"/>
        <v>0</v>
      </c>
      <c r="W1081">
        <f t="shared" si="384"/>
        <v>1203</v>
      </c>
      <c r="AP1081">
        <f t="shared" si="370"/>
        <v>15</v>
      </c>
      <c r="AQ1081">
        <f t="shared" si="371"/>
        <v>6</v>
      </c>
      <c r="AR1081">
        <f t="shared" si="372"/>
        <v>5</v>
      </c>
      <c r="AS1081">
        <f t="shared" si="373"/>
        <v>5</v>
      </c>
      <c r="AT1081">
        <f t="shared" si="385"/>
        <v>4</v>
      </c>
      <c r="AU1081">
        <f t="shared" si="386"/>
        <v>6</v>
      </c>
      <c r="AV1081">
        <f t="shared" si="387"/>
        <v>15</v>
      </c>
      <c r="AW1081">
        <f t="shared" si="388"/>
        <v>6</v>
      </c>
      <c r="AX1081">
        <f t="shared" si="389"/>
        <v>5</v>
      </c>
      <c r="AY1081">
        <f t="shared" si="390"/>
        <v>5</v>
      </c>
      <c r="AZ1081">
        <f t="shared" si="374"/>
        <v>1703</v>
      </c>
      <c r="BA1081">
        <f t="shared" si="375"/>
        <v>170300</v>
      </c>
      <c r="BB1081">
        <f t="shared" si="391"/>
        <v>0</v>
      </c>
      <c r="BC1081">
        <f t="shared" si="392"/>
        <v>0</v>
      </c>
    </row>
    <row r="1082" spans="1:55">
      <c r="A1082">
        <v>15</v>
      </c>
      <c r="B1082">
        <v>7</v>
      </c>
      <c r="C1082">
        <v>1</v>
      </c>
      <c r="D1082">
        <v>6</v>
      </c>
      <c r="E1082">
        <v>0</v>
      </c>
      <c r="F1082">
        <v>4</v>
      </c>
      <c r="G1082">
        <v>12</v>
      </c>
      <c r="H1082">
        <v>7</v>
      </c>
      <c r="I1082">
        <v>2</v>
      </c>
      <c r="J1082">
        <v>7</v>
      </c>
      <c r="K1082">
        <v>1</v>
      </c>
      <c r="L1082"/>
      <c r="M1082" s="22"/>
      <c r="N1082">
        <f t="shared" si="376"/>
        <v>15</v>
      </c>
      <c r="O1082">
        <f t="shared" si="377"/>
        <v>7</v>
      </c>
      <c r="P1082">
        <f t="shared" si="378"/>
        <v>1</v>
      </c>
      <c r="Q1082">
        <f t="shared" si="379"/>
        <v>6</v>
      </c>
      <c r="R1082">
        <f t="shared" si="380"/>
        <v>4</v>
      </c>
      <c r="S1082">
        <f t="shared" si="381"/>
        <v>12</v>
      </c>
      <c r="T1082">
        <f t="shared" si="381"/>
        <v>7</v>
      </c>
      <c r="U1082">
        <f t="shared" si="382"/>
        <v>2</v>
      </c>
      <c r="V1082">
        <f t="shared" si="383"/>
        <v>7</v>
      </c>
      <c r="W1082">
        <f t="shared" si="384"/>
        <v>6201</v>
      </c>
      <c r="AP1082">
        <f t="shared" si="370"/>
        <v>15</v>
      </c>
      <c r="AQ1082">
        <f t="shared" si="371"/>
        <v>7</v>
      </c>
      <c r="AR1082">
        <f t="shared" si="372"/>
        <v>1</v>
      </c>
      <c r="AS1082">
        <f t="shared" si="373"/>
        <v>6</v>
      </c>
      <c r="AT1082">
        <f t="shared" si="385"/>
        <v>7</v>
      </c>
      <c r="AU1082">
        <f t="shared" si="386"/>
        <v>7</v>
      </c>
      <c r="AV1082">
        <f t="shared" si="387"/>
        <v>15</v>
      </c>
      <c r="AW1082">
        <f t="shared" si="388"/>
        <v>7</v>
      </c>
      <c r="AX1082">
        <f t="shared" si="389"/>
        <v>1</v>
      </c>
      <c r="AY1082">
        <f t="shared" si="390"/>
        <v>6</v>
      </c>
      <c r="AZ1082">
        <f t="shared" si="374"/>
        <v>6801</v>
      </c>
      <c r="BA1082">
        <f t="shared" si="375"/>
        <v>680100</v>
      </c>
      <c r="BB1082">
        <f t="shared" si="391"/>
        <v>0</v>
      </c>
      <c r="BC1082">
        <f t="shared" si="392"/>
        <v>0</v>
      </c>
    </row>
    <row r="1083" spans="1:55">
      <c r="A1083">
        <v>15</v>
      </c>
      <c r="B1083">
        <v>7</v>
      </c>
      <c r="C1083">
        <v>2</v>
      </c>
      <c r="D1083">
        <v>2</v>
      </c>
      <c r="E1083">
        <v>0</v>
      </c>
      <c r="F1083">
        <v>3</v>
      </c>
      <c r="G1083">
        <v>6</v>
      </c>
      <c r="H1083">
        <v>16</v>
      </c>
      <c r="I1083">
        <v>1</v>
      </c>
      <c r="J1083">
        <v>5</v>
      </c>
      <c r="K1083">
        <v>1</v>
      </c>
      <c r="L1083"/>
      <c r="M1083" s="22"/>
      <c r="N1083">
        <f t="shared" si="376"/>
        <v>15</v>
      </c>
      <c r="O1083">
        <f t="shared" si="377"/>
        <v>7</v>
      </c>
      <c r="P1083">
        <f t="shared" si="378"/>
        <v>2</v>
      </c>
      <c r="Q1083">
        <f t="shared" si="379"/>
        <v>2</v>
      </c>
      <c r="R1083">
        <f t="shared" si="380"/>
        <v>3</v>
      </c>
      <c r="S1083">
        <f t="shared" si="381"/>
        <v>6</v>
      </c>
      <c r="T1083">
        <f t="shared" si="381"/>
        <v>16</v>
      </c>
      <c r="U1083">
        <f t="shared" si="382"/>
        <v>1</v>
      </c>
      <c r="V1083">
        <f t="shared" si="383"/>
        <v>5</v>
      </c>
      <c r="W1083">
        <f t="shared" si="384"/>
        <v>5101</v>
      </c>
      <c r="AP1083">
        <f t="shared" si="370"/>
        <v>15</v>
      </c>
      <c r="AQ1083">
        <f t="shared" si="371"/>
        <v>7</v>
      </c>
      <c r="AR1083">
        <f t="shared" si="372"/>
        <v>2</v>
      </c>
      <c r="AS1083">
        <f t="shared" si="373"/>
        <v>2</v>
      </c>
      <c r="AT1083">
        <f t="shared" si="385"/>
        <v>6</v>
      </c>
      <c r="AU1083">
        <f t="shared" si="386"/>
        <v>0</v>
      </c>
      <c r="AV1083">
        <f t="shared" si="387"/>
        <v>15</v>
      </c>
      <c r="AW1083">
        <f t="shared" si="388"/>
        <v>7</v>
      </c>
      <c r="AX1083">
        <f t="shared" si="389"/>
        <v>2</v>
      </c>
      <c r="AY1083">
        <f t="shared" si="390"/>
        <v>2</v>
      </c>
      <c r="AZ1083">
        <f t="shared" si="374"/>
        <v>5301</v>
      </c>
      <c r="BA1083">
        <f t="shared" si="375"/>
        <v>530100</v>
      </c>
      <c r="BB1083">
        <f t="shared" si="391"/>
        <v>0</v>
      </c>
      <c r="BC1083">
        <f t="shared" si="392"/>
        <v>0</v>
      </c>
    </row>
    <row r="1084" spans="1:55">
      <c r="A1084">
        <v>15</v>
      </c>
      <c r="B1084">
        <v>7</v>
      </c>
      <c r="C1084">
        <v>3</v>
      </c>
      <c r="D1084">
        <v>20</v>
      </c>
      <c r="E1084">
        <v>0</v>
      </c>
      <c r="F1084">
        <v>5</v>
      </c>
      <c r="G1084">
        <v>8</v>
      </c>
      <c r="H1084">
        <v>8</v>
      </c>
      <c r="I1084">
        <v>4</v>
      </c>
      <c r="J1084">
        <v>6</v>
      </c>
      <c r="K1084">
        <v>2</v>
      </c>
      <c r="L1084"/>
      <c r="M1084" s="22"/>
      <c r="N1084">
        <f t="shared" si="376"/>
        <v>15</v>
      </c>
      <c r="O1084">
        <f t="shared" si="377"/>
        <v>7</v>
      </c>
      <c r="P1084">
        <f t="shared" si="378"/>
        <v>3</v>
      </c>
      <c r="Q1084">
        <f t="shared" si="379"/>
        <v>20</v>
      </c>
      <c r="R1084">
        <f t="shared" si="380"/>
        <v>5</v>
      </c>
      <c r="S1084">
        <f t="shared" si="381"/>
        <v>8</v>
      </c>
      <c r="T1084">
        <f t="shared" si="381"/>
        <v>8</v>
      </c>
      <c r="U1084">
        <f t="shared" si="382"/>
        <v>4</v>
      </c>
      <c r="V1084">
        <f t="shared" si="383"/>
        <v>6</v>
      </c>
      <c r="W1084">
        <f t="shared" si="384"/>
        <v>7402</v>
      </c>
      <c r="AP1084">
        <f t="shared" si="370"/>
        <v>15</v>
      </c>
      <c r="AQ1084">
        <f t="shared" si="371"/>
        <v>7</v>
      </c>
      <c r="AR1084">
        <f t="shared" si="372"/>
        <v>3</v>
      </c>
      <c r="AS1084">
        <f t="shared" si="373"/>
        <v>20</v>
      </c>
      <c r="AT1084">
        <f t="shared" si="385"/>
        <v>8</v>
      </c>
      <c r="AU1084">
        <f t="shared" si="386"/>
        <v>6</v>
      </c>
      <c r="AV1084">
        <f t="shared" si="387"/>
        <v>15</v>
      </c>
      <c r="AW1084">
        <f t="shared" si="388"/>
        <v>7</v>
      </c>
      <c r="AX1084">
        <f t="shared" si="389"/>
        <v>3</v>
      </c>
      <c r="AY1084">
        <f t="shared" si="390"/>
        <v>20</v>
      </c>
      <c r="AZ1084">
        <f t="shared" si="374"/>
        <v>9402</v>
      </c>
      <c r="BA1084">
        <f t="shared" si="375"/>
        <v>940200</v>
      </c>
      <c r="BB1084">
        <f t="shared" si="391"/>
        <v>0</v>
      </c>
      <c r="BC1084">
        <f t="shared" si="392"/>
        <v>0</v>
      </c>
    </row>
    <row r="1085" spans="1:55">
      <c r="A1085">
        <v>15</v>
      </c>
      <c r="B1085">
        <v>7</v>
      </c>
      <c r="C1085">
        <v>4</v>
      </c>
      <c r="D1085">
        <v>0</v>
      </c>
      <c r="E1085">
        <v>1</v>
      </c>
      <c r="F1085">
        <v>2</v>
      </c>
      <c r="G1085">
        <v>3</v>
      </c>
      <c r="H1085">
        <v>17</v>
      </c>
      <c r="I1085">
        <v>5</v>
      </c>
      <c r="J1085">
        <v>0</v>
      </c>
      <c r="K1085">
        <v>2</v>
      </c>
      <c r="L1085"/>
      <c r="M1085" s="22"/>
      <c r="N1085">
        <f t="shared" si="376"/>
        <v>15</v>
      </c>
      <c r="O1085">
        <f t="shared" si="377"/>
        <v>7</v>
      </c>
      <c r="P1085">
        <f t="shared" si="378"/>
        <v>4</v>
      </c>
      <c r="Q1085">
        <f t="shared" si="379"/>
        <v>1</v>
      </c>
      <c r="R1085">
        <f t="shared" si="380"/>
        <v>2</v>
      </c>
      <c r="S1085">
        <f t="shared" si="381"/>
        <v>3</v>
      </c>
      <c r="T1085">
        <f t="shared" si="381"/>
        <v>17</v>
      </c>
      <c r="U1085">
        <f t="shared" si="382"/>
        <v>5</v>
      </c>
      <c r="V1085">
        <f t="shared" si="383"/>
        <v>0</v>
      </c>
      <c r="W1085">
        <f t="shared" si="384"/>
        <v>4502</v>
      </c>
      <c r="AP1085">
        <f t="shared" si="370"/>
        <v>15</v>
      </c>
      <c r="AQ1085">
        <f t="shared" si="371"/>
        <v>7</v>
      </c>
      <c r="AR1085">
        <f t="shared" si="372"/>
        <v>4</v>
      </c>
      <c r="AS1085">
        <f t="shared" si="373"/>
        <v>0</v>
      </c>
      <c r="AT1085">
        <f t="shared" si="385"/>
        <v>1</v>
      </c>
      <c r="AU1085">
        <f t="shared" si="386"/>
        <v>0</v>
      </c>
      <c r="AV1085">
        <f t="shared" si="387"/>
        <v>15</v>
      </c>
      <c r="AW1085">
        <f t="shared" si="388"/>
        <v>7</v>
      </c>
      <c r="AX1085">
        <f t="shared" si="389"/>
        <v>4</v>
      </c>
      <c r="AY1085">
        <f t="shared" si="390"/>
        <v>1</v>
      </c>
      <c r="AZ1085">
        <f t="shared" si="374"/>
        <v>4502</v>
      </c>
      <c r="BA1085">
        <f t="shared" si="375"/>
        <v>450200</v>
      </c>
      <c r="BB1085">
        <f t="shared" si="391"/>
        <v>0</v>
      </c>
      <c r="BC1085">
        <f t="shared" si="392"/>
        <v>0</v>
      </c>
    </row>
    <row r="1086" spans="1:55">
      <c r="A1086">
        <v>15</v>
      </c>
      <c r="B1086">
        <v>7</v>
      </c>
      <c r="C1086">
        <v>5</v>
      </c>
      <c r="D1086">
        <v>15</v>
      </c>
      <c r="E1086">
        <v>0</v>
      </c>
      <c r="F1086">
        <v>7</v>
      </c>
      <c r="G1086">
        <v>2</v>
      </c>
      <c r="H1086">
        <v>9</v>
      </c>
      <c r="I1086">
        <v>3</v>
      </c>
      <c r="J1086">
        <v>1</v>
      </c>
      <c r="K1086">
        <v>3</v>
      </c>
      <c r="L1086"/>
      <c r="M1086" s="22"/>
      <c r="N1086">
        <f t="shared" si="376"/>
        <v>15</v>
      </c>
      <c r="O1086">
        <f t="shared" si="377"/>
        <v>7</v>
      </c>
      <c r="P1086">
        <f t="shared" si="378"/>
        <v>5</v>
      </c>
      <c r="Q1086">
        <f t="shared" si="379"/>
        <v>15</v>
      </c>
      <c r="R1086">
        <f t="shared" si="380"/>
        <v>7</v>
      </c>
      <c r="S1086">
        <f t="shared" si="381"/>
        <v>2</v>
      </c>
      <c r="T1086">
        <f t="shared" si="381"/>
        <v>9</v>
      </c>
      <c r="U1086">
        <f t="shared" si="382"/>
        <v>3</v>
      </c>
      <c r="V1086">
        <f t="shared" si="383"/>
        <v>1</v>
      </c>
      <c r="W1086">
        <f t="shared" si="384"/>
        <v>9303</v>
      </c>
      <c r="AP1086">
        <f t="shared" si="370"/>
        <v>15</v>
      </c>
      <c r="AQ1086">
        <f t="shared" si="371"/>
        <v>7</v>
      </c>
      <c r="AR1086">
        <f t="shared" si="372"/>
        <v>5</v>
      </c>
      <c r="AS1086">
        <f t="shared" si="373"/>
        <v>15</v>
      </c>
      <c r="AT1086">
        <f t="shared" si="385"/>
        <v>10</v>
      </c>
      <c r="AU1086">
        <f t="shared" si="386"/>
        <v>1</v>
      </c>
      <c r="AV1086">
        <f t="shared" si="387"/>
        <v>15</v>
      </c>
      <c r="AW1086">
        <f t="shared" si="388"/>
        <v>7</v>
      </c>
      <c r="AX1086">
        <f t="shared" si="389"/>
        <v>5</v>
      </c>
      <c r="AY1086">
        <f t="shared" si="390"/>
        <v>15</v>
      </c>
      <c r="AZ1086">
        <f t="shared" si="374"/>
        <v>10803</v>
      </c>
      <c r="BA1086">
        <f t="shared" si="375"/>
        <v>1080300</v>
      </c>
      <c r="BB1086">
        <f t="shared" si="391"/>
        <v>0</v>
      </c>
      <c r="BC1086">
        <f t="shared" si="392"/>
        <v>0</v>
      </c>
    </row>
    <row r="1087" spans="1:55">
      <c r="A1087">
        <v>15</v>
      </c>
      <c r="B1087">
        <v>8</v>
      </c>
      <c r="C1087">
        <v>1</v>
      </c>
      <c r="D1087">
        <v>14</v>
      </c>
      <c r="E1087">
        <v>0</v>
      </c>
      <c r="F1087">
        <v>6</v>
      </c>
      <c r="G1087">
        <v>1</v>
      </c>
      <c r="H1087">
        <v>14</v>
      </c>
      <c r="I1087">
        <v>2</v>
      </c>
      <c r="J1087">
        <v>5</v>
      </c>
      <c r="K1087">
        <v>2</v>
      </c>
      <c r="L1087"/>
      <c r="M1087" s="22"/>
      <c r="N1087">
        <f t="shared" si="376"/>
        <v>15</v>
      </c>
      <c r="O1087">
        <f t="shared" si="377"/>
        <v>8</v>
      </c>
      <c r="P1087">
        <f t="shared" si="378"/>
        <v>1</v>
      </c>
      <c r="Q1087">
        <f t="shared" si="379"/>
        <v>14</v>
      </c>
      <c r="R1087">
        <f t="shared" si="380"/>
        <v>6</v>
      </c>
      <c r="S1087">
        <f t="shared" si="381"/>
        <v>1</v>
      </c>
      <c r="T1087">
        <f t="shared" si="381"/>
        <v>14</v>
      </c>
      <c r="U1087">
        <f t="shared" si="382"/>
        <v>2</v>
      </c>
      <c r="V1087">
        <f t="shared" si="383"/>
        <v>5</v>
      </c>
      <c r="W1087">
        <f t="shared" si="384"/>
        <v>8202</v>
      </c>
      <c r="AP1087">
        <f t="shared" si="370"/>
        <v>15</v>
      </c>
      <c r="AQ1087">
        <f t="shared" si="371"/>
        <v>8</v>
      </c>
      <c r="AR1087">
        <f t="shared" si="372"/>
        <v>1</v>
      </c>
      <c r="AS1087">
        <f t="shared" si="373"/>
        <v>14</v>
      </c>
      <c r="AT1087">
        <f t="shared" si="385"/>
        <v>9</v>
      </c>
      <c r="AU1087">
        <f t="shared" si="386"/>
        <v>5</v>
      </c>
      <c r="AV1087">
        <f t="shared" si="387"/>
        <v>15</v>
      </c>
      <c r="AW1087">
        <f t="shared" si="388"/>
        <v>8</v>
      </c>
      <c r="AX1087">
        <f t="shared" si="389"/>
        <v>1</v>
      </c>
      <c r="AY1087">
        <f t="shared" si="390"/>
        <v>14</v>
      </c>
      <c r="AZ1087">
        <f t="shared" si="374"/>
        <v>9602</v>
      </c>
      <c r="BA1087">
        <f t="shared" si="375"/>
        <v>960200</v>
      </c>
      <c r="BB1087">
        <f t="shared" si="391"/>
        <v>0</v>
      </c>
      <c r="BC1087">
        <f t="shared" si="392"/>
        <v>0</v>
      </c>
    </row>
    <row r="1088" spans="1:55">
      <c r="A1088">
        <v>15</v>
      </c>
      <c r="B1088">
        <v>8</v>
      </c>
      <c r="C1088">
        <v>2</v>
      </c>
      <c r="D1088">
        <v>18</v>
      </c>
      <c r="E1088">
        <v>0</v>
      </c>
      <c r="F1088">
        <v>7</v>
      </c>
      <c r="G1088">
        <v>7</v>
      </c>
      <c r="H1088">
        <v>1</v>
      </c>
      <c r="I1088">
        <v>3</v>
      </c>
      <c r="J1088">
        <v>3</v>
      </c>
      <c r="K1088">
        <v>1</v>
      </c>
      <c r="L1088"/>
      <c r="M1088" s="22"/>
      <c r="N1088">
        <f t="shared" si="376"/>
        <v>15</v>
      </c>
      <c r="O1088">
        <f t="shared" si="377"/>
        <v>8</v>
      </c>
      <c r="P1088">
        <f t="shared" si="378"/>
        <v>2</v>
      </c>
      <c r="Q1088">
        <f t="shared" si="379"/>
        <v>18</v>
      </c>
      <c r="R1088">
        <f t="shared" si="380"/>
        <v>7</v>
      </c>
      <c r="S1088">
        <f t="shared" si="381"/>
        <v>7</v>
      </c>
      <c r="T1088">
        <f t="shared" si="381"/>
        <v>1</v>
      </c>
      <c r="U1088">
        <f t="shared" si="382"/>
        <v>3</v>
      </c>
      <c r="V1088">
        <f t="shared" si="383"/>
        <v>3</v>
      </c>
      <c r="W1088">
        <f t="shared" si="384"/>
        <v>9301</v>
      </c>
      <c r="AP1088">
        <f t="shared" si="370"/>
        <v>15</v>
      </c>
      <c r="AQ1088">
        <f t="shared" si="371"/>
        <v>8</v>
      </c>
      <c r="AR1088">
        <f t="shared" si="372"/>
        <v>2</v>
      </c>
      <c r="AS1088">
        <f t="shared" si="373"/>
        <v>18</v>
      </c>
      <c r="AT1088">
        <f t="shared" si="385"/>
        <v>10</v>
      </c>
      <c r="AU1088">
        <f t="shared" si="386"/>
        <v>3</v>
      </c>
      <c r="AV1088">
        <f t="shared" si="387"/>
        <v>15</v>
      </c>
      <c r="AW1088">
        <f t="shared" si="388"/>
        <v>8</v>
      </c>
      <c r="AX1088">
        <f t="shared" si="389"/>
        <v>2</v>
      </c>
      <c r="AY1088">
        <f t="shared" si="390"/>
        <v>18</v>
      </c>
      <c r="AZ1088">
        <f t="shared" si="374"/>
        <v>11101</v>
      </c>
      <c r="BA1088">
        <f t="shared" si="375"/>
        <v>1110100</v>
      </c>
      <c r="BB1088">
        <f t="shared" si="391"/>
        <v>0</v>
      </c>
      <c r="BC1088">
        <f t="shared" si="392"/>
        <v>0</v>
      </c>
    </row>
    <row r="1089" spans="1:55">
      <c r="A1089">
        <v>15</v>
      </c>
      <c r="B1089">
        <v>8</v>
      </c>
      <c r="C1089">
        <v>3</v>
      </c>
      <c r="D1089">
        <v>12</v>
      </c>
      <c r="E1089">
        <v>0</v>
      </c>
      <c r="F1089">
        <v>4</v>
      </c>
      <c r="G1089">
        <v>3</v>
      </c>
      <c r="H1089">
        <v>10</v>
      </c>
      <c r="I1089">
        <v>4</v>
      </c>
      <c r="J1089">
        <v>7</v>
      </c>
      <c r="K1089">
        <v>3</v>
      </c>
      <c r="L1089"/>
      <c r="M1089" s="22"/>
      <c r="N1089">
        <f t="shared" si="376"/>
        <v>15</v>
      </c>
      <c r="O1089">
        <f t="shared" si="377"/>
        <v>8</v>
      </c>
      <c r="P1089">
        <f t="shared" si="378"/>
        <v>3</v>
      </c>
      <c r="Q1089">
        <f t="shared" si="379"/>
        <v>12</v>
      </c>
      <c r="R1089">
        <f t="shared" si="380"/>
        <v>4</v>
      </c>
      <c r="S1089">
        <f t="shared" si="381"/>
        <v>3</v>
      </c>
      <c r="T1089">
        <f t="shared" si="381"/>
        <v>10</v>
      </c>
      <c r="U1089">
        <f t="shared" si="382"/>
        <v>4</v>
      </c>
      <c r="V1089">
        <f t="shared" si="383"/>
        <v>7</v>
      </c>
      <c r="W1089">
        <f t="shared" si="384"/>
        <v>6403</v>
      </c>
      <c r="AP1089">
        <f t="shared" si="370"/>
        <v>15</v>
      </c>
      <c r="AQ1089">
        <f t="shared" si="371"/>
        <v>8</v>
      </c>
      <c r="AR1089">
        <f t="shared" si="372"/>
        <v>3</v>
      </c>
      <c r="AS1089">
        <f t="shared" si="373"/>
        <v>12</v>
      </c>
      <c r="AT1089">
        <f t="shared" si="385"/>
        <v>7</v>
      </c>
      <c r="AU1089">
        <f t="shared" si="386"/>
        <v>7</v>
      </c>
      <c r="AV1089">
        <f t="shared" si="387"/>
        <v>15</v>
      </c>
      <c r="AW1089">
        <f t="shared" si="388"/>
        <v>8</v>
      </c>
      <c r="AX1089">
        <f t="shared" si="389"/>
        <v>3</v>
      </c>
      <c r="AY1089">
        <f t="shared" si="390"/>
        <v>12</v>
      </c>
      <c r="AZ1089">
        <f t="shared" si="374"/>
        <v>7603</v>
      </c>
      <c r="BA1089">
        <f t="shared" si="375"/>
        <v>760300</v>
      </c>
      <c r="BB1089">
        <f t="shared" si="391"/>
        <v>0</v>
      </c>
      <c r="BC1089">
        <f t="shared" si="392"/>
        <v>0</v>
      </c>
    </row>
    <row r="1090" spans="1:55">
      <c r="A1090">
        <v>15</v>
      </c>
      <c r="B1090">
        <v>8</v>
      </c>
      <c r="C1090">
        <v>4</v>
      </c>
      <c r="D1090">
        <v>0</v>
      </c>
      <c r="E1090">
        <v>18</v>
      </c>
      <c r="F1090">
        <v>2</v>
      </c>
      <c r="G1090">
        <v>4</v>
      </c>
      <c r="H1090">
        <v>15</v>
      </c>
      <c r="I1090">
        <v>5</v>
      </c>
      <c r="J1090">
        <v>0</v>
      </c>
      <c r="K1090">
        <v>2</v>
      </c>
      <c r="L1090"/>
      <c r="M1090" s="22"/>
      <c r="N1090">
        <f t="shared" si="376"/>
        <v>15</v>
      </c>
      <c r="O1090">
        <f t="shared" si="377"/>
        <v>8</v>
      </c>
      <c r="P1090">
        <f t="shared" si="378"/>
        <v>4</v>
      </c>
      <c r="Q1090">
        <f t="shared" si="379"/>
        <v>18</v>
      </c>
      <c r="R1090">
        <f t="shared" si="380"/>
        <v>2</v>
      </c>
      <c r="S1090">
        <f t="shared" si="381"/>
        <v>4</v>
      </c>
      <c r="T1090">
        <f t="shared" si="381"/>
        <v>15</v>
      </c>
      <c r="U1090">
        <f t="shared" si="382"/>
        <v>5</v>
      </c>
      <c r="V1090">
        <f t="shared" si="383"/>
        <v>0</v>
      </c>
      <c r="W1090">
        <f t="shared" si="384"/>
        <v>4502</v>
      </c>
      <c r="AP1090">
        <f t="shared" ref="AP1090:AP1153" si="393">A1090</f>
        <v>15</v>
      </c>
      <c r="AQ1090">
        <f t="shared" ref="AQ1090:AQ1153" si="394">B1090</f>
        <v>8</v>
      </c>
      <c r="AR1090">
        <f t="shared" ref="AR1090:AR1153" si="395">C1090</f>
        <v>4</v>
      </c>
      <c r="AS1090">
        <f t="shared" ref="AS1090:AS1153" si="396">D1090</f>
        <v>0</v>
      </c>
      <c r="AT1090">
        <f t="shared" si="385"/>
        <v>18</v>
      </c>
      <c r="AU1090">
        <f t="shared" si="386"/>
        <v>0</v>
      </c>
      <c r="AV1090">
        <f t="shared" si="387"/>
        <v>15</v>
      </c>
      <c r="AW1090">
        <f t="shared" si="388"/>
        <v>8</v>
      </c>
      <c r="AX1090">
        <f t="shared" si="389"/>
        <v>4</v>
      </c>
      <c r="AY1090">
        <f t="shared" si="390"/>
        <v>18</v>
      </c>
      <c r="AZ1090">
        <f t="shared" ref="AZ1090:AZ1153" si="397">$AS1090*100+MAX(R1090:Y1090)</f>
        <v>4502</v>
      </c>
      <c r="BA1090">
        <f t="shared" ref="BA1090:BA1153" si="398">AZ1090*100+MAX(Z1090:AG1090)</f>
        <v>450200</v>
      </c>
      <c r="BB1090">
        <f t="shared" si="391"/>
        <v>0</v>
      </c>
      <c r="BC1090">
        <f t="shared" si="392"/>
        <v>0</v>
      </c>
    </row>
    <row r="1091" spans="1:55">
      <c r="A1091">
        <v>15</v>
      </c>
      <c r="B1091">
        <v>8</v>
      </c>
      <c r="C1091">
        <v>5</v>
      </c>
      <c r="D1091">
        <v>16</v>
      </c>
      <c r="E1091">
        <v>0</v>
      </c>
      <c r="F1091">
        <v>1</v>
      </c>
      <c r="G1091">
        <v>10</v>
      </c>
      <c r="H1091">
        <v>2</v>
      </c>
      <c r="I1091">
        <v>1</v>
      </c>
      <c r="J1091">
        <v>0</v>
      </c>
      <c r="K1091">
        <v>3</v>
      </c>
      <c r="L1091"/>
      <c r="M1091" s="22"/>
      <c r="N1091">
        <f t="shared" ref="N1091:N1154" si="399">A1091</f>
        <v>15</v>
      </c>
      <c r="O1091">
        <f t="shared" ref="O1091:O1154" si="400">B1091</f>
        <v>8</v>
      </c>
      <c r="P1091">
        <f t="shared" ref="P1091:P1154" si="401">C1091</f>
        <v>5</v>
      </c>
      <c r="Q1091">
        <f t="shared" ref="Q1091:Q1154" si="402">IF(E1091&gt;0,E1091,D1091)</f>
        <v>16</v>
      </c>
      <c r="R1091">
        <f t="shared" ref="R1091:R1154" si="403">F1091</f>
        <v>1</v>
      </c>
      <c r="S1091">
        <f t="shared" ref="S1091:T1154" si="404">G1091</f>
        <v>10</v>
      </c>
      <c r="T1091">
        <f t="shared" si="404"/>
        <v>2</v>
      </c>
      <c r="U1091">
        <f t="shared" ref="U1091:U1154" si="405">I1091</f>
        <v>1</v>
      </c>
      <c r="V1091">
        <f t="shared" ref="V1091:V1154" si="406">J1091</f>
        <v>0</v>
      </c>
      <c r="W1091">
        <f t="shared" ref="W1091:W1154" si="407">IF(OR(R1091=1,AND(R1091=2,Q1091=21)),R1091*1000+U1091*100+K1091,IF(AND(R1091=2,Q1091=22),(R1091+1)*1000+U1091*100+K1091,(R1091+2)*1000+U1091*100+K1091))</f>
        <v>1103</v>
      </c>
      <c r="AP1091">
        <f t="shared" si="393"/>
        <v>15</v>
      </c>
      <c r="AQ1091">
        <f t="shared" si="394"/>
        <v>8</v>
      </c>
      <c r="AR1091">
        <f t="shared" si="395"/>
        <v>5</v>
      </c>
      <c r="AS1091">
        <f t="shared" si="396"/>
        <v>16</v>
      </c>
      <c r="AT1091">
        <f t="shared" ref="AT1091:AT1154" si="408">IF(E1091&gt;0,E1091,IF(F1091&gt;0,F1091+3,IF(G1091&gt;0,G1091+5,IF(H1091&gt;0,H1091+7,I1091+10))))</f>
        <v>4</v>
      </c>
      <c r="AU1091">
        <f t="shared" ref="AU1091:AU1154" si="409">IF(AS1091&gt;4,IF(J1091&gt;0,J1091,IF(K1091&gt;0,K1091+3,IF(L1091&gt;0,L1091+5,M1091+7))),0)</f>
        <v>6</v>
      </c>
      <c r="AV1091">
        <f t="shared" ref="AV1091:AV1154" si="410">N1091</f>
        <v>15</v>
      </c>
      <c r="AW1091">
        <f t="shared" ref="AW1091:AW1154" si="411">O1091</f>
        <v>8</v>
      </c>
      <c r="AX1091">
        <f t="shared" ref="AX1091:AX1154" si="412">P1091</f>
        <v>5</v>
      </c>
      <c r="AY1091">
        <f t="shared" ref="AY1091:AY1154" si="413">IF(Q1091=0,6,Q1091)</f>
        <v>16</v>
      </c>
      <c r="AZ1091">
        <f t="shared" si="397"/>
        <v>2703</v>
      </c>
      <c r="BA1091">
        <f t="shared" si="398"/>
        <v>270300</v>
      </c>
      <c r="BB1091">
        <f t="shared" ref="BB1091:BB1154" si="414">AH1091</f>
        <v>0</v>
      </c>
      <c r="BC1091">
        <f t="shared" ref="BC1091:BC1154" si="415">AI1091</f>
        <v>0</v>
      </c>
    </row>
    <row r="1092" spans="1:55">
      <c r="A1092">
        <v>15</v>
      </c>
      <c r="B1092">
        <v>9</v>
      </c>
      <c r="C1092">
        <v>1</v>
      </c>
      <c r="D1092">
        <v>10</v>
      </c>
      <c r="E1092">
        <v>0</v>
      </c>
      <c r="F1092">
        <v>1</v>
      </c>
      <c r="G1092">
        <v>11</v>
      </c>
      <c r="H1092">
        <v>12</v>
      </c>
      <c r="I1092">
        <v>5</v>
      </c>
      <c r="J1092">
        <v>0</v>
      </c>
      <c r="K1092">
        <v>3</v>
      </c>
      <c r="L1092"/>
      <c r="M1092"/>
      <c r="N1092">
        <f t="shared" si="399"/>
        <v>15</v>
      </c>
      <c r="O1092">
        <f t="shared" si="400"/>
        <v>9</v>
      </c>
      <c r="P1092">
        <f t="shared" si="401"/>
        <v>1</v>
      </c>
      <c r="Q1092">
        <f t="shared" si="402"/>
        <v>10</v>
      </c>
      <c r="R1092">
        <f t="shared" si="403"/>
        <v>1</v>
      </c>
      <c r="S1092">
        <f t="shared" si="404"/>
        <v>11</v>
      </c>
      <c r="T1092">
        <f t="shared" si="404"/>
        <v>12</v>
      </c>
      <c r="U1092">
        <f t="shared" si="405"/>
        <v>5</v>
      </c>
      <c r="V1092">
        <f t="shared" si="406"/>
        <v>0</v>
      </c>
      <c r="W1092">
        <f t="shared" si="407"/>
        <v>1503</v>
      </c>
      <c r="AP1092">
        <f t="shared" si="393"/>
        <v>15</v>
      </c>
      <c r="AQ1092">
        <f t="shared" si="394"/>
        <v>9</v>
      </c>
      <c r="AR1092">
        <f t="shared" si="395"/>
        <v>1</v>
      </c>
      <c r="AS1092">
        <f t="shared" si="396"/>
        <v>10</v>
      </c>
      <c r="AT1092">
        <f t="shared" si="408"/>
        <v>4</v>
      </c>
      <c r="AU1092">
        <f t="shared" si="409"/>
        <v>6</v>
      </c>
      <c r="AV1092">
        <f t="shared" si="410"/>
        <v>15</v>
      </c>
      <c r="AW1092">
        <f t="shared" si="411"/>
        <v>9</v>
      </c>
      <c r="AX1092">
        <f t="shared" si="412"/>
        <v>1</v>
      </c>
      <c r="AY1092">
        <f t="shared" si="413"/>
        <v>10</v>
      </c>
      <c r="AZ1092">
        <f t="shared" si="397"/>
        <v>2503</v>
      </c>
      <c r="BA1092">
        <f t="shared" si="398"/>
        <v>250300</v>
      </c>
      <c r="BB1092">
        <f t="shared" si="414"/>
        <v>0</v>
      </c>
      <c r="BC1092">
        <f t="shared" si="415"/>
        <v>0</v>
      </c>
    </row>
    <row r="1093" spans="1:55">
      <c r="A1093">
        <v>15</v>
      </c>
      <c r="B1093">
        <v>9</v>
      </c>
      <c r="C1093">
        <v>2</v>
      </c>
      <c r="D1093">
        <v>7</v>
      </c>
      <c r="E1093">
        <v>0</v>
      </c>
      <c r="F1093">
        <v>5</v>
      </c>
      <c r="G1093">
        <v>6</v>
      </c>
      <c r="H1093">
        <v>13</v>
      </c>
      <c r="I1093">
        <v>3</v>
      </c>
      <c r="J1093">
        <v>4</v>
      </c>
      <c r="K1093">
        <v>2</v>
      </c>
      <c r="L1093"/>
      <c r="M1093"/>
      <c r="N1093">
        <f t="shared" si="399"/>
        <v>15</v>
      </c>
      <c r="O1093">
        <f t="shared" si="400"/>
        <v>9</v>
      </c>
      <c r="P1093">
        <f t="shared" si="401"/>
        <v>2</v>
      </c>
      <c r="Q1093">
        <f t="shared" si="402"/>
        <v>7</v>
      </c>
      <c r="R1093">
        <f t="shared" si="403"/>
        <v>5</v>
      </c>
      <c r="S1093">
        <f t="shared" si="404"/>
        <v>6</v>
      </c>
      <c r="T1093">
        <f t="shared" si="404"/>
        <v>13</v>
      </c>
      <c r="U1093">
        <f t="shared" si="405"/>
        <v>3</v>
      </c>
      <c r="V1093">
        <f t="shared" si="406"/>
        <v>4</v>
      </c>
      <c r="W1093">
        <f t="shared" si="407"/>
        <v>7302</v>
      </c>
      <c r="AP1093">
        <f t="shared" si="393"/>
        <v>15</v>
      </c>
      <c r="AQ1093">
        <f t="shared" si="394"/>
        <v>9</v>
      </c>
      <c r="AR1093">
        <f t="shared" si="395"/>
        <v>2</v>
      </c>
      <c r="AS1093">
        <f t="shared" si="396"/>
        <v>7</v>
      </c>
      <c r="AT1093">
        <f t="shared" si="408"/>
        <v>8</v>
      </c>
      <c r="AU1093">
        <f t="shared" si="409"/>
        <v>4</v>
      </c>
      <c r="AV1093">
        <f t="shared" si="410"/>
        <v>15</v>
      </c>
      <c r="AW1093">
        <f t="shared" si="411"/>
        <v>9</v>
      </c>
      <c r="AX1093">
        <f t="shared" si="412"/>
        <v>2</v>
      </c>
      <c r="AY1093">
        <f t="shared" si="413"/>
        <v>7</v>
      </c>
      <c r="AZ1093">
        <f t="shared" si="397"/>
        <v>8002</v>
      </c>
      <c r="BA1093">
        <f t="shared" si="398"/>
        <v>800200</v>
      </c>
      <c r="BB1093">
        <f t="shared" si="414"/>
        <v>0</v>
      </c>
      <c r="BC1093">
        <f t="shared" si="415"/>
        <v>0</v>
      </c>
    </row>
    <row r="1094" spans="1:55">
      <c r="A1094">
        <v>15</v>
      </c>
      <c r="B1094">
        <v>9</v>
      </c>
      <c r="C1094">
        <v>3</v>
      </c>
      <c r="D1094">
        <v>13</v>
      </c>
      <c r="E1094">
        <v>0</v>
      </c>
      <c r="F1094">
        <v>3</v>
      </c>
      <c r="G1094">
        <v>13</v>
      </c>
      <c r="H1094">
        <v>4</v>
      </c>
      <c r="I1094">
        <v>2</v>
      </c>
      <c r="J1094">
        <v>2</v>
      </c>
      <c r="K1094">
        <v>1</v>
      </c>
      <c r="L1094"/>
      <c r="M1094"/>
      <c r="N1094">
        <f t="shared" si="399"/>
        <v>15</v>
      </c>
      <c r="O1094">
        <f t="shared" si="400"/>
        <v>9</v>
      </c>
      <c r="P1094">
        <f t="shared" si="401"/>
        <v>3</v>
      </c>
      <c r="Q1094">
        <f t="shared" si="402"/>
        <v>13</v>
      </c>
      <c r="R1094">
        <f t="shared" si="403"/>
        <v>3</v>
      </c>
      <c r="S1094">
        <f t="shared" si="404"/>
        <v>13</v>
      </c>
      <c r="T1094">
        <f t="shared" si="404"/>
        <v>4</v>
      </c>
      <c r="U1094">
        <f t="shared" si="405"/>
        <v>2</v>
      </c>
      <c r="V1094">
        <f t="shared" si="406"/>
        <v>2</v>
      </c>
      <c r="W1094">
        <f t="shared" si="407"/>
        <v>5201</v>
      </c>
      <c r="AP1094">
        <f t="shared" si="393"/>
        <v>15</v>
      </c>
      <c r="AQ1094">
        <f t="shared" si="394"/>
        <v>9</v>
      </c>
      <c r="AR1094">
        <f t="shared" si="395"/>
        <v>3</v>
      </c>
      <c r="AS1094">
        <f t="shared" si="396"/>
        <v>13</v>
      </c>
      <c r="AT1094">
        <f t="shared" si="408"/>
        <v>6</v>
      </c>
      <c r="AU1094">
        <f t="shared" si="409"/>
        <v>2</v>
      </c>
      <c r="AV1094">
        <f t="shared" si="410"/>
        <v>15</v>
      </c>
      <c r="AW1094">
        <f t="shared" si="411"/>
        <v>9</v>
      </c>
      <c r="AX1094">
        <f t="shared" si="412"/>
        <v>3</v>
      </c>
      <c r="AY1094">
        <f t="shared" si="413"/>
        <v>13</v>
      </c>
      <c r="AZ1094">
        <f t="shared" si="397"/>
        <v>6501</v>
      </c>
      <c r="BA1094">
        <f t="shared" si="398"/>
        <v>650100</v>
      </c>
      <c r="BB1094">
        <f t="shared" si="414"/>
        <v>0</v>
      </c>
      <c r="BC1094">
        <f t="shared" si="415"/>
        <v>0</v>
      </c>
    </row>
    <row r="1095" spans="1:55">
      <c r="A1095">
        <v>15</v>
      </c>
      <c r="B1095">
        <v>9</v>
      </c>
      <c r="C1095">
        <v>4</v>
      </c>
      <c r="D1095">
        <v>5</v>
      </c>
      <c r="E1095">
        <v>0</v>
      </c>
      <c r="F1095">
        <v>7</v>
      </c>
      <c r="G1095">
        <v>5</v>
      </c>
      <c r="H1095">
        <v>6</v>
      </c>
      <c r="I1095">
        <v>1</v>
      </c>
      <c r="J1095">
        <v>6</v>
      </c>
      <c r="K1095">
        <v>2</v>
      </c>
      <c r="L1095"/>
      <c r="M1095"/>
      <c r="N1095">
        <f t="shared" si="399"/>
        <v>15</v>
      </c>
      <c r="O1095">
        <f t="shared" si="400"/>
        <v>9</v>
      </c>
      <c r="P1095">
        <f t="shared" si="401"/>
        <v>4</v>
      </c>
      <c r="Q1095">
        <f t="shared" si="402"/>
        <v>5</v>
      </c>
      <c r="R1095">
        <f t="shared" si="403"/>
        <v>7</v>
      </c>
      <c r="S1095">
        <f t="shared" si="404"/>
        <v>5</v>
      </c>
      <c r="T1095">
        <f t="shared" si="404"/>
        <v>6</v>
      </c>
      <c r="U1095">
        <f t="shared" si="405"/>
        <v>1</v>
      </c>
      <c r="V1095">
        <f t="shared" si="406"/>
        <v>6</v>
      </c>
      <c r="W1095">
        <f t="shared" si="407"/>
        <v>9102</v>
      </c>
      <c r="AP1095">
        <f t="shared" si="393"/>
        <v>15</v>
      </c>
      <c r="AQ1095">
        <f t="shared" si="394"/>
        <v>9</v>
      </c>
      <c r="AR1095">
        <f t="shared" si="395"/>
        <v>4</v>
      </c>
      <c r="AS1095">
        <f t="shared" si="396"/>
        <v>5</v>
      </c>
      <c r="AT1095">
        <f t="shared" si="408"/>
        <v>10</v>
      </c>
      <c r="AU1095">
        <f t="shared" si="409"/>
        <v>6</v>
      </c>
      <c r="AV1095">
        <f t="shared" si="410"/>
        <v>15</v>
      </c>
      <c r="AW1095">
        <f t="shared" si="411"/>
        <v>9</v>
      </c>
      <c r="AX1095">
        <f t="shared" si="412"/>
        <v>4</v>
      </c>
      <c r="AY1095">
        <f t="shared" si="413"/>
        <v>5</v>
      </c>
      <c r="AZ1095">
        <f t="shared" si="397"/>
        <v>9602</v>
      </c>
      <c r="BA1095">
        <f t="shared" si="398"/>
        <v>960200</v>
      </c>
      <c r="BB1095">
        <f t="shared" si="414"/>
        <v>0</v>
      </c>
      <c r="BC1095">
        <f t="shared" si="415"/>
        <v>0</v>
      </c>
    </row>
    <row r="1096" spans="1:55">
      <c r="A1096">
        <v>15</v>
      </c>
      <c r="B1096">
        <v>9</v>
      </c>
      <c r="C1096">
        <v>5</v>
      </c>
      <c r="D1096">
        <v>0</v>
      </c>
      <c r="E1096">
        <v>10</v>
      </c>
      <c r="F1096">
        <v>2</v>
      </c>
      <c r="G1096">
        <v>9</v>
      </c>
      <c r="H1096">
        <v>3</v>
      </c>
      <c r="I1096">
        <v>4</v>
      </c>
      <c r="J1096">
        <v>0</v>
      </c>
      <c r="K1096">
        <v>1</v>
      </c>
      <c r="L1096"/>
      <c r="M1096"/>
      <c r="N1096">
        <f t="shared" si="399"/>
        <v>15</v>
      </c>
      <c r="O1096">
        <f t="shared" si="400"/>
        <v>9</v>
      </c>
      <c r="P1096">
        <f t="shared" si="401"/>
        <v>5</v>
      </c>
      <c r="Q1096">
        <f t="shared" si="402"/>
        <v>10</v>
      </c>
      <c r="R1096">
        <f t="shared" si="403"/>
        <v>2</v>
      </c>
      <c r="S1096">
        <f t="shared" si="404"/>
        <v>9</v>
      </c>
      <c r="T1096">
        <f t="shared" si="404"/>
        <v>3</v>
      </c>
      <c r="U1096">
        <f t="shared" si="405"/>
        <v>4</v>
      </c>
      <c r="V1096">
        <f t="shared" si="406"/>
        <v>0</v>
      </c>
      <c r="W1096">
        <f t="shared" si="407"/>
        <v>4401</v>
      </c>
      <c r="AP1096">
        <f t="shared" si="393"/>
        <v>15</v>
      </c>
      <c r="AQ1096">
        <f t="shared" si="394"/>
        <v>9</v>
      </c>
      <c r="AR1096">
        <f t="shared" si="395"/>
        <v>5</v>
      </c>
      <c r="AS1096">
        <f t="shared" si="396"/>
        <v>0</v>
      </c>
      <c r="AT1096">
        <f t="shared" si="408"/>
        <v>10</v>
      </c>
      <c r="AU1096">
        <f t="shared" si="409"/>
        <v>0</v>
      </c>
      <c r="AV1096">
        <f t="shared" si="410"/>
        <v>15</v>
      </c>
      <c r="AW1096">
        <f t="shared" si="411"/>
        <v>9</v>
      </c>
      <c r="AX1096">
        <f t="shared" si="412"/>
        <v>5</v>
      </c>
      <c r="AY1096">
        <f t="shared" si="413"/>
        <v>10</v>
      </c>
      <c r="AZ1096">
        <f t="shared" si="397"/>
        <v>4401</v>
      </c>
      <c r="BA1096">
        <f t="shared" si="398"/>
        <v>440100</v>
      </c>
      <c r="BB1096">
        <f t="shared" si="414"/>
        <v>0</v>
      </c>
      <c r="BC1096">
        <f t="shared" si="415"/>
        <v>0</v>
      </c>
    </row>
    <row r="1097" spans="1:55">
      <c r="A1097">
        <v>15</v>
      </c>
      <c r="B1097">
        <v>10</v>
      </c>
      <c r="C1097">
        <v>1</v>
      </c>
      <c r="D1097">
        <v>17</v>
      </c>
      <c r="E1097">
        <v>0</v>
      </c>
      <c r="F1097">
        <v>6</v>
      </c>
      <c r="G1097">
        <v>7</v>
      </c>
      <c r="H1097">
        <v>5</v>
      </c>
      <c r="I1097">
        <v>3</v>
      </c>
      <c r="J1097">
        <v>1</v>
      </c>
      <c r="K1097">
        <v>3</v>
      </c>
      <c r="L1097"/>
      <c r="M1097"/>
      <c r="N1097">
        <f t="shared" si="399"/>
        <v>15</v>
      </c>
      <c r="O1097">
        <f t="shared" si="400"/>
        <v>10</v>
      </c>
      <c r="P1097">
        <f t="shared" si="401"/>
        <v>1</v>
      </c>
      <c r="Q1097">
        <f t="shared" si="402"/>
        <v>17</v>
      </c>
      <c r="R1097">
        <f t="shared" si="403"/>
        <v>6</v>
      </c>
      <c r="S1097">
        <f t="shared" si="404"/>
        <v>7</v>
      </c>
      <c r="T1097">
        <f t="shared" si="404"/>
        <v>5</v>
      </c>
      <c r="U1097">
        <f t="shared" si="405"/>
        <v>3</v>
      </c>
      <c r="V1097">
        <f t="shared" si="406"/>
        <v>1</v>
      </c>
      <c r="W1097">
        <f t="shared" si="407"/>
        <v>8303</v>
      </c>
      <c r="AP1097">
        <f t="shared" si="393"/>
        <v>15</v>
      </c>
      <c r="AQ1097">
        <f t="shared" si="394"/>
        <v>10</v>
      </c>
      <c r="AR1097">
        <f t="shared" si="395"/>
        <v>1</v>
      </c>
      <c r="AS1097">
        <f t="shared" si="396"/>
        <v>17</v>
      </c>
      <c r="AT1097">
        <f t="shared" si="408"/>
        <v>9</v>
      </c>
      <c r="AU1097">
        <f t="shared" si="409"/>
        <v>1</v>
      </c>
      <c r="AV1097">
        <f t="shared" si="410"/>
        <v>15</v>
      </c>
      <c r="AW1097">
        <f t="shared" si="411"/>
        <v>10</v>
      </c>
      <c r="AX1097">
        <f t="shared" si="412"/>
        <v>1</v>
      </c>
      <c r="AY1097">
        <f t="shared" si="413"/>
        <v>17</v>
      </c>
      <c r="AZ1097">
        <f t="shared" si="397"/>
        <v>10003</v>
      </c>
      <c r="BA1097">
        <f t="shared" si="398"/>
        <v>1000300</v>
      </c>
      <c r="BB1097">
        <f t="shared" si="414"/>
        <v>0</v>
      </c>
      <c r="BC1097">
        <f t="shared" si="415"/>
        <v>0</v>
      </c>
    </row>
    <row r="1098" spans="1:55">
      <c r="A1098">
        <v>15</v>
      </c>
      <c r="B1098">
        <v>10</v>
      </c>
      <c r="C1098">
        <v>2</v>
      </c>
      <c r="D1098">
        <v>0</v>
      </c>
      <c r="E1098">
        <v>16</v>
      </c>
      <c r="F1098">
        <v>2</v>
      </c>
      <c r="G1098">
        <v>3</v>
      </c>
      <c r="H1098">
        <v>2</v>
      </c>
      <c r="I1098">
        <v>5</v>
      </c>
      <c r="J1098">
        <v>0</v>
      </c>
      <c r="K1098">
        <v>2</v>
      </c>
      <c r="L1098"/>
      <c r="M1098"/>
      <c r="N1098">
        <f t="shared" si="399"/>
        <v>15</v>
      </c>
      <c r="O1098">
        <f t="shared" si="400"/>
        <v>10</v>
      </c>
      <c r="P1098">
        <f t="shared" si="401"/>
        <v>2</v>
      </c>
      <c r="Q1098">
        <f t="shared" si="402"/>
        <v>16</v>
      </c>
      <c r="R1098">
        <f t="shared" si="403"/>
        <v>2</v>
      </c>
      <c r="S1098">
        <f t="shared" si="404"/>
        <v>3</v>
      </c>
      <c r="T1098">
        <f t="shared" si="404"/>
        <v>2</v>
      </c>
      <c r="U1098">
        <f t="shared" si="405"/>
        <v>5</v>
      </c>
      <c r="V1098">
        <f t="shared" si="406"/>
        <v>0</v>
      </c>
      <c r="W1098">
        <f t="shared" si="407"/>
        <v>4502</v>
      </c>
      <c r="AP1098">
        <f t="shared" si="393"/>
        <v>15</v>
      </c>
      <c r="AQ1098">
        <f t="shared" si="394"/>
        <v>10</v>
      </c>
      <c r="AR1098">
        <f t="shared" si="395"/>
        <v>2</v>
      </c>
      <c r="AS1098">
        <f t="shared" si="396"/>
        <v>0</v>
      </c>
      <c r="AT1098">
        <f t="shared" si="408"/>
        <v>16</v>
      </c>
      <c r="AU1098">
        <f t="shared" si="409"/>
        <v>0</v>
      </c>
      <c r="AV1098">
        <f t="shared" si="410"/>
        <v>15</v>
      </c>
      <c r="AW1098">
        <f t="shared" si="411"/>
        <v>10</v>
      </c>
      <c r="AX1098">
        <f t="shared" si="412"/>
        <v>2</v>
      </c>
      <c r="AY1098">
        <f t="shared" si="413"/>
        <v>16</v>
      </c>
      <c r="AZ1098">
        <f t="shared" si="397"/>
        <v>4502</v>
      </c>
      <c r="BA1098">
        <f t="shared" si="398"/>
        <v>450200</v>
      </c>
      <c r="BB1098">
        <f t="shared" si="414"/>
        <v>0</v>
      </c>
      <c r="BC1098">
        <f t="shared" si="415"/>
        <v>0</v>
      </c>
    </row>
    <row r="1099" spans="1:55">
      <c r="A1099">
        <v>15</v>
      </c>
      <c r="B1099">
        <v>10</v>
      </c>
      <c r="C1099">
        <v>3</v>
      </c>
      <c r="D1099">
        <v>11</v>
      </c>
      <c r="E1099">
        <v>0</v>
      </c>
      <c r="F1099">
        <v>4</v>
      </c>
      <c r="G1099">
        <v>12</v>
      </c>
      <c r="H1099">
        <v>11</v>
      </c>
      <c r="I1099">
        <v>1</v>
      </c>
      <c r="J1099">
        <v>8</v>
      </c>
      <c r="K1099">
        <v>2</v>
      </c>
      <c r="L1099"/>
      <c r="M1099"/>
      <c r="N1099">
        <f t="shared" si="399"/>
        <v>15</v>
      </c>
      <c r="O1099">
        <f t="shared" si="400"/>
        <v>10</v>
      </c>
      <c r="P1099">
        <f t="shared" si="401"/>
        <v>3</v>
      </c>
      <c r="Q1099">
        <f t="shared" si="402"/>
        <v>11</v>
      </c>
      <c r="R1099">
        <f t="shared" si="403"/>
        <v>4</v>
      </c>
      <c r="S1099">
        <f t="shared" si="404"/>
        <v>12</v>
      </c>
      <c r="T1099">
        <f t="shared" si="404"/>
        <v>11</v>
      </c>
      <c r="U1099">
        <f t="shared" si="405"/>
        <v>1</v>
      </c>
      <c r="V1099">
        <f t="shared" si="406"/>
        <v>8</v>
      </c>
      <c r="W1099">
        <f t="shared" si="407"/>
        <v>6102</v>
      </c>
      <c r="AP1099">
        <f t="shared" si="393"/>
        <v>15</v>
      </c>
      <c r="AQ1099">
        <f t="shared" si="394"/>
        <v>10</v>
      </c>
      <c r="AR1099">
        <f t="shared" si="395"/>
        <v>3</v>
      </c>
      <c r="AS1099">
        <f t="shared" si="396"/>
        <v>11</v>
      </c>
      <c r="AT1099">
        <f t="shared" si="408"/>
        <v>7</v>
      </c>
      <c r="AU1099">
        <f t="shared" si="409"/>
        <v>8</v>
      </c>
      <c r="AV1099">
        <f t="shared" si="410"/>
        <v>15</v>
      </c>
      <c r="AW1099">
        <f t="shared" si="411"/>
        <v>10</v>
      </c>
      <c r="AX1099">
        <f t="shared" si="412"/>
        <v>3</v>
      </c>
      <c r="AY1099">
        <f t="shared" si="413"/>
        <v>11</v>
      </c>
      <c r="AZ1099">
        <f t="shared" si="397"/>
        <v>7202</v>
      </c>
      <c r="BA1099">
        <f t="shared" si="398"/>
        <v>720200</v>
      </c>
      <c r="BB1099">
        <f t="shared" si="414"/>
        <v>0</v>
      </c>
      <c r="BC1099">
        <f t="shared" si="415"/>
        <v>0</v>
      </c>
    </row>
    <row r="1100" spans="1:55">
      <c r="A1100">
        <v>15</v>
      </c>
      <c r="B1100">
        <v>10</v>
      </c>
      <c r="C1100">
        <v>4</v>
      </c>
      <c r="D1100">
        <v>3</v>
      </c>
      <c r="E1100">
        <v>0</v>
      </c>
      <c r="F1100">
        <v>5</v>
      </c>
      <c r="G1100">
        <v>9</v>
      </c>
      <c r="H1100">
        <v>10</v>
      </c>
      <c r="I1100">
        <v>5</v>
      </c>
      <c r="J1100">
        <v>2</v>
      </c>
      <c r="K1100">
        <v>3</v>
      </c>
      <c r="L1100"/>
      <c r="M1100"/>
      <c r="N1100">
        <f t="shared" si="399"/>
        <v>15</v>
      </c>
      <c r="O1100">
        <f t="shared" si="400"/>
        <v>10</v>
      </c>
      <c r="P1100">
        <f t="shared" si="401"/>
        <v>4</v>
      </c>
      <c r="Q1100">
        <f t="shared" si="402"/>
        <v>3</v>
      </c>
      <c r="R1100">
        <f t="shared" si="403"/>
        <v>5</v>
      </c>
      <c r="S1100">
        <f t="shared" si="404"/>
        <v>9</v>
      </c>
      <c r="T1100">
        <f t="shared" si="404"/>
        <v>10</v>
      </c>
      <c r="U1100">
        <f t="shared" si="405"/>
        <v>5</v>
      </c>
      <c r="V1100">
        <f t="shared" si="406"/>
        <v>2</v>
      </c>
      <c r="W1100">
        <f t="shared" si="407"/>
        <v>7503</v>
      </c>
      <c r="AP1100">
        <f t="shared" si="393"/>
        <v>15</v>
      </c>
      <c r="AQ1100">
        <f t="shared" si="394"/>
        <v>10</v>
      </c>
      <c r="AR1100">
        <f t="shared" si="395"/>
        <v>4</v>
      </c>
      <c r="AS1100">
        <f t="shared" si="396"/>
        <v>3</v>
      </c>
      <c r="AT1100">
        <f t="shared" si="408"/>
        <v>8</v>
      </c>
      <c r="AU1100">
        <f t="shared" si="409"/>
        <v>0</v>
      </c>
      <c r="AV1100">
        <f t="shared" si="410"/>
        <v>15</v>
      </c>
      <c r="AW1100">
        <f t="shared" si="411"/>
        <v>10</v>
      </c>
      <c r="AX1100">
        <f t="shared" si="412"/>
        <v>4</v>
      </c>
      <c r="AY1100">
        <f t="shared" si="413"/>
        <v>3</v>
      </c>
      <c r="AZ1100">
        <f t="shared" si="397"/>
        <v>7803</v>
      </c>
      <c r="BA1100">
        <f t="shared" si="398"/>
        <v>780300</v>
      </c>
      <c r="BB1100">
        <f t="shared" si="414"/>
        <v>0</v>
      </c>
      <c r="BC1100">
        <f t="shared" si="415"/>
        <v>0</v>
      </c>
    </row>
    <row r="1101" spans="1:55">
      <c r="A1101">
        <v>15</v>
      </c>
      <c r="B1101">
        <v>10</v>
      </c>
      <c r="C1101">
        <v>5</v>
      </c>
      <c r="D1101">
        <v>9</v>
      </c>
      <c r="E1101">
        <v>0</v>
      </c>
      <c r="F1101">
        <v>1</v>
      </c>
      <c r="G1101">
        <v>2</v>
      </c>
      <c r="H1101">
        <v>7</v>
      </c>
      <c r="I1101">
        <v>4</v>
      </c>
      <c r="J1101">
        <v>0</v>
      </c>
      <c r="K1101">
        <v>1</v>
      </c>
      <c r="L1101"/>
      <c r="M1101"/>
      <c r="N1101">
        <f t="shared" si="399"/>
        <v>15</v>
      </c>
      <c r="O1101">
        <f t="shared" si="400"/>
        <v>10</v>
      </c>
      <c r="P1101">
        <f t="shared" si="401"/>
        <v>5</v>
      </c>
      <c r="Q1101">
        <f t="shared" si="402"/>
        <v>9</v>
      </c>
      <c r="R1101">
        <f t="shared" si="403"/>
        <v>1</v>
      </c>
      <c r="S1101">
        <f t="shared" si="404"/>
        <v>2</v>
      </c>
      <c r="T1101">
        <f t="shared" si="404"/>
        <v>7</v>
      </c>
      <c r="U1101">
        <f t="shared" si="405"/>
        <v>4</v>
      </c>
      <c r="V1101">
        <f t="shared" si="406"/>
        <v>0</v>
      </c>
      <c r="W1101">
        <f t="shared" si="407"/>
        <v>1401</v>
      </c>
      <c r="AP1101">
        <f t="shared" si="393"/>
        <v>15</v>
      </c>
      <c r="AQ1101">
        <f t="shared" si="394"/>
        <v>10</v>
      </c>
      <c r="AR1101">
        <f t="shared" si="395"/>
        <v>5</v>
      </c>
      <c r="AS1101">
        <f t="shared" si="396"/>
        <v>9</v>
      </c>
      <c r="AT1101">
        <f t="shared" si="408"/>
        <v>4</v>
      </c>
      <c r="AU1101">
        <f t="shared" si="409"/>
        <v>4</v>
      </c>
      <c r="AV1101">
        <f t="shared" si="410"/>
        <v>15</v>
      </c>
      <c r="AW1101">
        <f t="shared" si="411"/>
        <v>10</v>
      </c>
      <c r="AX1101">
        <f t="shared" si="412"/>
        <v>5</v>
      </c>
      <c r="AY1101">
        <f t="shared" si="413"/>
        <v>9</v>
      </c>
      <c r="AZ1101">
        <f t="shared" si="397"/>
        <v>2301</v>
      </c>
      <c r="BA1101">
        <f t="shared" si="398"/>
        <v>230100</v>
      </c>
      <c r="BB1101">
        <f t="shared" si="414"/>
        <v>0</v>
      </c>
      <c r="BC1101">
        <f t="shared" si="415"/>
        <v>0</v>
      </c>
    </row>
    <row r="1102" spans="1:55">
      <c r="A1102">
        <v>15</v>
      </c>
      <c r="B1102">
        <v>11</v>
      </c>
      <c r="C1102">
        <v>1</v>
      </c>
      <c r="D1102">
        <v>5</v>
      </c>
      <c r="E1102">
        <v>0</v>
      </c>
      <c r="F1102">
        <v>4</v>
      </c>
      <c r="G1102">
        <v>5</v>
      </c>
      <c r="H1102">
        <v>5</v>
      </c>
      <c r="I1102">
        <v>2</v>
      </c>
      <c r="J1102">
        <v>6</v>
      </c>
      <c r="K1102">
        <v>2</v>
      </c>
      <c r="L1102"/>
      <c r="M1102"/>
      <c r="N1102">
        <f t="shared" si="399"/>
        <v>15</v>
      </c>
      <c r="O1102">
        <f t="shared" si="400"/>
        <v>11</v>
      </c>
      <c r="P1102">
        <f t="shared" si="401"/>
        <v>1</v>
      </c>
      <c r="Q1102">
        <f t="shared" si="402"/>
        <v>5</v>
      </c>
      <c r="R1102">
        <f t="shared" si="403"/>
        <v>4</v>
      </c>
      <c r="S1102">
        <f t="shared" si="404"/>
        <v>5</v>
      </c>
      <c r="T1102">
        <f t="shared" si="404"/>
        <v>5</v>
      </c>
      <c r="U1102">
        <f t="shared" si="405"/>
        <v>2</v>
      </c>
      <c r="V1102">
        <f t="shared" si="406"/>
        <v>6</v>
      </c>
      <c r="W1102">
        <f t="shared" si="407"/>
        <v>6202</v>
      </c>
      <c r="AP1102">
        <f t="shared" si="393"/>
        <v>15</v>
      </c>
      <c r="AQ1102">
        <f t="shared" si="394"/>
        <v>11</v>
      </c>
      <c r="AR1102">
        <f t="shared" si="395"/>
        <v>1</v>
      </c>
      <c r="AS1102">
        <f t="shared" si="396"/>
        <v>5</v>
      </c>
      <c r="AT1102">
        <f t="shared" si="408"/>
        <v>7</v>
      </c>
      <c r="AU1102">
        <f t="shared" si="409"/>
        <v>6</v>
      </c>
      <c r="AV1102">
        <f t="shared" si="410"/>
        <v>15</v>
      </c>
      <c r="AW1102">
        <f t="shared" si="411"/>
        <v>11</v>
      </c>
      <c r="AX1102">
        <f t="shared" si="412"/>
        <v>1</v>
      </c>
      <c r="AY1102">
        <f t="shared" si="413"/>
        <v>5</v>
      </c>
      <c r="AZ1102">
        <f t="shared" si="397"/>
        <v>6702</v>
      </c>
      <c r="BA1102">
        <f t="shared" si="398"/>
        <v>670200</v>
      </c>
      <c r="BB1102">
        <f t="shared" si="414"/>
        <v>0</v>
      </c>
      <c r="BC1102">
        <f t="shared" si="415"/>
        <v>0</v>
      </c>
    </row>
    <row r="1103" spans="1:55">
      <c r="A1103">
        <v>15</v>
      </c>
      <c r="B1103">
        <v>11</v>
      </c>
      <c r="C1103">
        <v>2</v>
      </c>
      <c r="D1103">
        <v>17</v>
      </c>
      <c r="E1103">
        <v>0</v>
      </c>
      <c r="F1103">
        <v>1</v>
      </c>
      <c r="G1103">
        <v>11</v>
      </c>
      <c r="H1103">
        <v>5</v>
      </c>
      <c r="I1103">
        <v>4</v>
      </c>
      <c r="J1103">
        <v>0</v>
      </c>
      <c r="K1103">
        <v>3</v>
      </c>
      <c r="L1103"/>
      <c r="M1103"/>
      <c r="N1103">
        <f t="shared" si="399"/>
        <v>15</v>
      </c>
      <c r="O1103">
        <f t="shared" si="400"/>
        <v>11</v>
      </c>
      <c r="P1103">
        <f t="shared" si="401"/>
        <v>2</v>
      </c>
      <c r="Q1103">
        <f t="shared" si="402"/>
        <v>17</v>
      </c>
      <c r="R1103">
        <f t="shared" si="403"/>
        <v>1</v>
      </c>
      <c r="S1103">
        <f t="shared" si="404"/>
        <v>11</v>
      </c>
      <c r="T1103">
        <f t="shared" si="404"/>
        <v>5</v>
      </c>
      <c r="U1103">
        <f t="shared" si="405"/>
        <v>4</v>
      </c>
      <c r="V1103">
        <f t="shared" si="406"/>
        <v>0</v>
      </c>
      <c r="W1103">
        <f t="shared" si="407"/>
        <v>1403</v>
      </c>
      <c r="AP1103">
        <f t="shared" si="393"/>
        <v>15</v>
      </c>
      <c r="AQ1103">
        <f t="shared" si="394"/>
        <v>11</v>
      </c>
      <c r="AR1103">
        <f t="shared" si="395"/>
        <v>2</v>
      </c>
      <c r="AS1103">
        <f t="shared" si="396"/>
        <v>17</v>
      </c>
      <c r="AT1103">
        <f t="shared" si="408"/>
        <v>4</v>
      </c>
      <c r="AU1103">
        <f t="shared" si="409"/>
        <v>6</v>
      </c>
      <c r="AV1103">
        <f t="shared" si="410"/>
        <v>15</v>
      </c>
      <c r="AW1103">
        <f t="shared" si="411"/>
        <v>11</v>
      </c>
      <c r="AX1103">
        <f t="shared" si="412"/>
        <v>2</v>
      </c>
      <c r="AY1103">
        <f t="shared" si="413"/>
        <v>17</v>
      </c>
      <c r="AZ1103">
        <f t="shared" si="397"/>
        <v>3103</v>
      </c>
      <c r="BA1103">
        <f t="shared" si="398"/>
        <v>310300</v>
      </c>
      <c r="BB1103">
        <f t="shared" si="414"/>
        <v>0</v>
      </c>
      <c r="BC1103">
        <f t="shared" si="415"/>
        <v>0</v>
      </c>
    </row>
    <row r="1104" spans="1:55">
      <c r="A1104">
        <v>15</v>
      </c>
      <c r="B1104">
        <v>11</v>
      </c>
      <c r="C1104">
        <v>3</v>
      </c>
      <c r="D1104">
        <v>18</v>
      </c>
      <c r="E1104">
        <v>0</v>
      </c>
      <c r="F1104">
        <v>6</v>
      </c>
      <c r="G1104">
        <v>6</v>
      </c>
      <c r="H1104">
        <v>2</v>
      </c>
      <c r="I1104">
        <v>2</v>
      </c>
      <c r="J1104">
        <v>5</v>
      </c>
      <c r="K1104">
        <v>2</v>
      </c>
      <c r="L1104"/>
      <c r="M1104"/>
      <c r="N1104">
        <f t="shared" si="399"/>
        <v>15</v>
      </c>
      <c r="O1104">
        <f t="shared" si="400"/>
        <v>11</v>
      </c>
      <c r="P1104">
        <f t="shared" si="401"/>
        <v>3</v>
      </c>
      <c r="Q1104">
        <f t="shared" si="402"/>
        <v>18</v>
      </c>
      <c r="R1104">
        <f t="shared" si="403"/>
        <v>6</v>
      </c>
      <c r="S1104">
        <f t="shared" si="404"/>
        <v>6</v>
      </c>
      <c r="T1104">
        <f t="shared" si="404"/>
        <v>2</v>
      </c>
      <c r="U1104">
        <f t="shared" si="405"/>
        <v>2</v>
      </c>
      <c r="V1104">
        <f t="shared" si="406"/>
        <v>5</v>
      </c>
      <c r="W1104">
        <f t="shared" si="407"/>
        <v>8202</v>
      </c>
      <c r="AP1104">
        <f t="shared" si="393"/>
        <v>15</v>
      </c>
      <c r="AQ1104">
        <f t="shared" si="394"/>
        <v>11</v>
      </c>
      <c r="AR1104">
        <f t="shared" si="395"/>
        <v>3</v>
      </c>
      <c r="AS1104">
        <f t="shared" si="396"/>
        <v>18</v>
      </c>
      <c r="AT1104">
        <f t="shared" si="408"/>
        <v>9</v>
      </c>
      <c r="AU1104">
        <f t="shared" si="409"/>
        <v>5</v>
      </c>
      <c r="AV1104">
        <f t="shared" si="410"/>
        <v>15</v>
      </c>
      <c r="AW1104">
        <f t="shared" si="411"/>
        <v>11</v>
      </c>
      <c r="AX1104">
        <f t="shared" si="412"/>
        <v>3</v>
      </c>
      <c r="AY1104">
        <f t="shared" si="413"/>
        <v>18</v>
      </c>
      <c r="AZ1104">
        <f t="shared" si="397"/>
        <v>10002</v>
      </c>
      <c r="BA1104">
        <f t="shared" si="398"/>
        <v>1000200</v>
      </c>
      <c r="BB1104">
        <f t="shared" si="414"/>
        <v>0</v>
      </c>
      <c r="BC1104">
        <f t="shared" si="415"/>
        <v>0</v>
      </c>
    </row>
    <row r="1105" spans="1:55">
      <c r="A1105">
        <v>15</v>
      </c>
      <c r="B1105">
        <v>11</v>
      </c>
      <c r="C1105">
        <v>4</v>
      </c>
      <c r="D1105">
        <v>4</v>
      </c>
      <c r="E1105">
        <v>0</v>
      </c>
      <c r="F1105">
        <v>5</v>
      </c>
      <c r="G1105">
        <v>5</v>
      </c>
      <c r="H1105">
        <v>3</v>
      </c>
      <c r="I1105">
        <v>4</v>
      </c>
      <c r="J1105">
        <v>2</v>
      </c>
      <c r="K1105">
        <v>1</v>
      </c>
      <c r="L1105"/>
      <c r="M1105"/>
      <c r="N1105">
        <f t="shared" si="399"/>
        <v>15</v>
      </c>
      <c r="O1105">
        <f t="shared" si="400"/>
        <v>11</v>
      </c>
      <c r="P1105">
        <f t="shared" si="401"/>
        <v>4</v>
      </c>
      <c r="Q1105">
        <f t="shared" si="402"/>
        <v>4</v>
      </c>
      <c r="R1105">
        <f t="shared" si="403"/>
        <v>5</v>
      </c>
      <c r="S1105">
        <f t="shared" si="404"/>
        <v>5</v>
      </c>
      <c r="T1105">
        <f t="shared" si="404"/>
        <v>3</v>
      </c>
      <c r="U1105">
        <f t="shared" si="405"/>
        <v>4</v>
      </c>
      <c r="V1105">
        <f t="shared" si="406"/>
        <v>2</v>
      </c>
      <c r="W1105">
        <f t="shared" si="407"/>
        <v>7401</v>
      </c>
      <c r="AP1105">
        <f t="shared" si="393"/>
        <v>15</v>
      </c>
      <c r="AQ1105">
        <f t="shared" si="394"/>
        <v>11</v>
      </c>
      <c r="AR1105">
        <f t="shared" si="395"/>
        <v>4</v>
      </c>
      <c r="AS1105">
        <f t="shared" si="396"/>
        <v>4</v>
      </c>
      <c r="AT1105">
        <f t="shared" si="408"/>
        <v>8</v>
      </c>
      <c r="AU1105">
        <f t="shared" si="409"/>
        <v>0</v>
      </c>
      <c r="AV1105">
        <f t="shared" si="410"/>
        <v>15</v>
      </c>
      <c r="AW1105">
        <f t="shared" si="411"/>
        <v>11</v>
      </c>
      <c r="AX1105">
        <f t="shared" si="412"/>
        <v>4</v>
      </c>
      <c r="AY1105">
        <f t="shared" si="413"/>
        <v>4</v>
      </c>
      <c r="AZ1105">
        <f t="shared" si="397"/>
        <v>7801</v>
      </c>
      <c r="BA1105">
        <f t="shared" si="398"/>
        <v>780100</v>
      </c>
      <c r="BB1105">
        <f t="shared" si="414"/>
        <v>0</v>
      </c>
      <c r="BC1105">
        <f t="shared" si="415"/>
        <v>0</v>
      </c>
    </row>
    <row r="1106" spans="1:55">
      <c r="A1106">
        <v>15</v>
      </c>
      <c r="B1106">
        <v>11</v>
      </c>
      <c r="C1106">
        <v>5</v>
      </c>
      <c r="D1106">
        <v>15</v>
      </c>
      <c r="E1106">
        <v>0</v>
      </c>
      <c r="F1106">
        <v>7</v>
      </c>
      <c r="G1106">
        <v>12</v>
      </c>
      <c r="H1106">
        <v>13</v>
      </c>
      <c r="I1106">
        <v>3</v>
      </c>
      <c r="J1106">
        <v>8</v>
      </c>
      <c r="K1106">
        <v>1</v>
      </c>
      <c r="L1106"/>
      <c r="M1106"/>
      <c r="N1106">
        <f t="shared" si="399"/>
        <v>15</v>
      </c>
      <c r="O1106">
        <f t="shared" si="400"/>
        <v>11</v>
      </c>
      <c r="P1106">
        <f t="shared" si="401"/>
        <v>5</v>
      </c>
      <c r="Q1106">
        <f t="shared" si="402"/>
        <v>15</v>
      </c>
      <c r="R1106">
        <f t="shared" si="403"/>
        <v>7</v>
      </c>
      <c r="S1106">
        <f t="shared" si="404"/>
        <v>12</v>
      </c>
      <c r="T1106">
        <f t="shared" si="404"/>
        <v>13</v>
      </c>
      <c r="U1106">
        <f t="shared" si="405"/>
        <v>3</v>
      </c>
      <c r="V1106">
        <f t="shared" si="406"/>
        <v>8</v>
      </c>
      <c r="W1106">
        <f t="shared" si="407"/>
        <v>9301</v>
      </c>
      <c r="AP1106">
        <f t="shared" si="393"/>
        <v>15</v>
      </c>
      <c r="AQ1106">
        <f t="shared" si="394"/>
        <v>11</v>
      </c>
      <c r="AR1106">
        <f t="shared" si="395"/>
        <v>5</v>
      </c>
      <c r="AS1106">
        <f t="shared" si="396"/>
        <v>15</v>
      </c>
      <c r="AT1106">
        <f t="shared" si="408"/>
        <v>10</v>
      </c>
      <c r="AU1106">
        <f t="shared" si="409"/>
        <v>8</v>
      </c>
      <c r="AV1106">
        <f t="shared" si="410"/>
        <v>15</v>
      </c>
      <c r="AW1106">
        <f t="shared" si="411"/>
        <v>11</v>
      </c>
      <c r="AX1106">
        <f t="shared" si="412"/>
        <v>5</v>
      </c>
      <c r="AY1106">
        <f t="shared" si="413"/>
        <v>15</v>
      </c>
      <c r="AZ1106">
        <f t="shared" si="397"/>
        <v>10801</v>
      </c>
      <c r="BA1106">
        <f t="shared" si="398"/>
        <v>1080100</v>
      </c>
      <c r="BB1106">
        <f t="shared" si="414"/>
        <v>0</v>
      </c>
      <c r="BC1106">
        <f t="shared" si="415"/>
        <v>0</v>
      </c>
    </row>
    <row r="1107" spans="1:55">
      <c r="A1107">
        <v>15</v>
      </c>
      <c r="B1107">
        <v>12</v>
      </c>
      <c r="C1107">
        <v>1</v>
      </c>
      <c r="D1107">
        <v>0</v>
      </c>
      <c r="E1107">
        <v>20</v>
      </c>
      <c r="F1107">
        <v>2</v>
      </c>
      <c r="G1107">
        <v>10</v>
      </c>
      <c r="H1107">
        <v>13</v>
      </c>
      <c r="I1107">
        <v>5</v>
      </c>
      <c r="J1107">
        <v>0</v>
      </c>
      <c r="K1107">
        <v>3</v>
      </c>
      <c r="L1107"/>
      <c r="M1107"/>
      <c r="N1107">
        <f t="shared" si="399"/>
        <v>15</v>
      </c>
      <c r="O1107">
        <f t="shared" si="400"/>
        <v>12</v>
      </c>
      <c r="P1107">
        <f t="shared" si="401"/>
        <v>1</v>
      </c>
      <c r="Q1107">
        <f t="shared" si="402"/>
        <v>20</v>
      </c>
      <c r="R1107">
        <f t="shared" si="403"/>
        <v>2</v>
      </c>
      <c r="S1107">
        <f t="shared" si="404"/>
        <v>10</v>
      </c>
      <c r="T1107">
        <f t="shared" si="404"/>
        <v>13</v>
      </c>
      <c r="U1107">
        <f t="shared" si="405"/>
        <v>5</v>
      </c>
      <c r="V1107">
        <f t="shared" si="406"/>
        <v>0</v>
      </c>
      <c r="W1107">
        <f t="shared" si="407"/>
        <v>4503</v>
      </c>
      <c r="AP1107">
        <f t="shared" si="393"/>
        <v>15</v>
      </c>
      <c r="AQ1107">
        <f t="shared" si="394"/>
        <v>12</v>
      </c>
      <c r="AR1107">
        <f t="shared" si="395"/>
        <v>1</v>
      </c>
      <c r="AS1107">
        <f t="shared" si="396"/>
        <v>0</v>
      </c>
      <c r="AT1107">
        <f t="shared" si="408"/>
        <v>20</v>
      </c>
      <c r="AU1107">
        <f t="shared" si="409"/>
        <v>0</v>
      </c>
      <c r="AV1107">
        <f t="shared" si="410"/>
        <v>15</v>
      </c>
      <c r="AW1107">
        <f t="shared" si="411"/>
        <v>12</v>
      </c>
      <c r="AX1107">
        <f t="shared" si="412"/>
        <v>1</v>
      </c>
      <c r="AY1107">
        <f t="shared" si="413"/>
        <v>20</v>
      </c>
      <c r="AZ1107">
        <f t="shared" si="397"/>
        <v>4503</v>
      </c>
      <c r="BA1107">
        <f t="shared" si="398"/>
        <v>450300</v>
      </c>
      <c r="BB1107">
        <f t="shared" si="414"/>
        <v>0</v>
      </c>
      <c r="BC1107">
        <f t="shared" si="415"/>
        <v>0</v>
      </c>
    </row>
    <row r="1108" spans="1:55">
      <c r="A1108">
        <v>15</v>
      </c>
      <c r="B1108">
        <v>12</v>
      </c>
      <c r="C1108">
        <v>2</v>
      </c>
      <c r="D1108">
        <v>8</v>
      </c>
      <c r="E1108">
        <v>0</v>
      </c>
      <c r="F1108">
        <v>4</v>
      </c>
      <c r="G1108">
        <v>4</v>
      </c>
      <c r="H1108">
        <v>5</v>
      </c>
      <c r="I1108">
        <v>1</v>
      </c>
      <c r="J1108">
        <v>5</v>
      </c>
      <c r="K1108">
        <v>1</v>
      </c>
      <c r="L1108"/>
      <c r="M1108"/>
      <c r="N1108">
        <f t="shared" si="399"/>
        <v>15</v>
      </c>
      <c r="O1108">
        <f t="shared" si="400"/>
        <v>12</v>
      </c>
      <c r="P1108">
        <f t="shared" si="401"/>
        <v>2</v>
      </c>
      <c r="Q1108">
        <f t="shared" si="402"/>
        <v>8</v>
      </c>
      <c r="R1108">
        <f t="shared" si="403"/>
        <v>4</v>
      </c>
      <c r="S1108">
        <f t="shared" si="404"/>
        <v>4</v>
      </c>
      <c r="T1108">
        <f t="shared" si="404"/>
        <v>5</v>
      </c>
      <c r="U1108">
        <f t="shared" si="405"/>
        <v>1</v>
      </c>
      <c r="V1108">
        <f t="shared" si="406"/>
        <v>5</v>
      </c>
      <c r="W1108">
        <f t="shared" si="407"/>
        <v>6101</v>
      </c>
      <c r="AP1108">
        <f t="shared" si="393"/>
        <v>15</v>
      </c>
      <c r="AQ1108">
        <f t="shared" si="394"/>
        <v>12</v>
      </c>
      <c r="AR1108">
        <f t="shared" si="395"/>
        <v>2</v>
      </c>
      <c r="AS1108">
        <f t="shared" si="396"/>
        <v>8</v>
      </c>
      <c r="AT1108">
        <f t="shared" si="408"/>
        <v>7</v>
      </c>
      <c r="AU1108">
        <f t="shared" si="409"/>
        <v>5</v>
      </c>
      <c r="AV1108">
        <f t="shared" si="410"/>
        <v>15</v>
      </c>
      <c r="AW1108">
        <f t="shared" si="411"/>
        <v>12</v>
      </c>
      <c r="AX1108">
        <f t="shared" si="412"/>
        <v>2</v>
      </c>
      <c r="AY1108">
        <f t="shared" si="413"/>
        <v>8</v>
      </c>
      <c r="AZ1108">
        <f t="shared" si="397"/>
        <v>6901</v>
      </c>
      <c r="BA1108">
        <f t="shared" si="398"/>
        <v>690100</v>
      </c>
      <c r="BB1108">
        <f t="shared" si="414"/>
        <v>0</v>
      </c>
      <c r="BC1108">
        <f t="shared" si="415"/>
        <v>0</v>
      </c>
    </row>
    <row r="1109" spans="1:55">
      <c r="A1109">
        <v>15</v>
      </c>
      <c r="B1109">
        <v>12</v>
      </c>
      <c r="C1109">
        <v>3</v>
      </c>
      <c r="D1109">
        <v>4</v>
      </c>
      <c r="E1109">
        <v>0</v>
      </c>
      <c r="F1109">
        <v>7</v>
      </c>
      <c r="G1109">
        <v>1</v>
      </c>
      <c r="H1109">
        <v>1</v>
      </c>
      <c r="I1109">
        <v>2</v>
      </c>
      <c r="J1109">
        <v>7</v>
      </c>
      <c r="K1109">
        <v>3</v>
      </c>
      <c r="L1109"/>
      <c r="M1109"/>
      <c r="N1109">
        <f t="shared" si="399"/>
        <v>15</v>
      </c>
      <c r="O1109">
        <f t="shared" si="400"/>
        <v>12</v>
      </c>
      <c r="P1109">
        <f t="shared" si="401"/>
        <v>3</v>
      </c>
      <c r="Q1109">
        <f t="shared" si="402"/>
        <v>4</v>
      </c>
      <c r="R1109">
        <f t="shared" si="403"/>
        <v>7</v>
      </c>
      <c r="S1109">
        <f t="shared" si="404"/>
        <v>1</v>
      </c>
      <c r="T1109">
        <f t="shared" si="404"/>
        <v>1</v>
      </c>
      <c r="U1109">
        <f t="shared" si="405"/>
        <v>2</v>
      </c>
      <c r="V1109">
        <f t="shared" si="406"/>
        <v>7</v>
      </c>
      <c r="W1109">
        <f t="shared" si="407"/>
        <v>9203</v>
      </c>
      <c r="AP1109">
        <f t="shared" si="393"/>
        <v>15</v>
      </c>
      <c r="AQ1109">
        <f t="shared" si="394"/>
        <v>12</v>
      </c>
      <c r="AR1109">
        <f t="shared" si="395"/>
        <v>3</v>
      </c>
      <c r="AS1109">
        <f t="shared" si="396"/>
        <v>4</v>
      </c>
      <c r="AT1109">
        <f t="shared" si="408"/>
        <v>10</v>
      </c>
      <c r="AU1109">
        <f t="shared" si="409"/>
        <v>0</v>
      </c>
      <c r="AV1109">
        <f t="shared" si="410"/>
        <v>15</v>
      </c>
      <c r="AW1109">
        <f t="shared" si="411"/>
        <v>12</v>
      </c>
      <c r="AX1109">
        <f t="shared" si="412"/>
        <v>3</v>
      </c>
      <c r="AY1109">
        <f t="shared" si="413"/>
        <v>4</v>
      </c>
      <c r="AZ1109">
        <f t="shared" si="397"/>
        <v>9603</v>
      </c>
      <c r="BA1109">
        <f t="shared" si="398"/>
        <v>960300</v>
      </c>
      <c r="BB1109">
        <f t="shared" si="414"/>
        <v>0</v>
      </c>
      <c r="BC1109">
        <f t="shared" si="415"/>
        <v>0</v>
      </c>
    </row>
    <row r="1110" spans="1:55">
      <c r="A1110">
        <v>15</v>
      </c>
      <c r="B1110">
        <v>12</v>
      </c>
      <c r="C1110">
        <v>4</v>
      </c>
      <c r="D1110">
        <v>19</v>
      </c>
      <c r="E1110">
        <v>0</v>
      </c>
      <c r="F1110">
        <v>3</v>
      </c>
      <c r="G1110">
        <v>13</v>
      </c>
      <c r="H1110">
        <v>3</v>
      </c>
      <c r="I1110">
        <v>4</v>
      </c>
      <c r="J1110">
        <v>3</v>
      </c>
      <c r="K1110">
        <v>2</v>
      </c>
      <c r="L1110"/>
      <c r="M1110"/>
      <c r="N1110">
        <f t="shared" si="399"/>
        <v>15</v>
      </c>
      <c r="O1110">
        <f t="shared" si="400"/>
        <v>12</v>
      </c>
      <c r="P1110">
        <f t="shared" si="401"/>
        <v>4</v>
      </c>
      <c r="Q1110">
        <f t="shared" si="402"/>
        <v>19</v>
      </c>
      <c r="R1110">
        <f t="shared" si="403"/>
        <v>3</v>
      </c>
      <c r="S1110">
        <f t="shared" si="404"/>
        <v>13</v>
      </c>
      <c r="T1110">
        <f t="shared" si="404"/>
        <v>3</v>
      </c>
      <c r="U1110">
        <f t="shared" si="405"/>
        <v>4</v>
      </c>
      <c r="V1110">
        <f t="shared" si="406"/>
        <v>3</v>
      </c>
      <c r="W1110">
        <f t="shared" si="407"/>
        <v>5402</v>
      </c>
      <c r="AP1110">
        <f t="shared" si="393"/>
        <v>15</v>
      </c>
      <c r="AQ1110">
        <f t="shared" si="394"/>
        <v>12</v>
      </c>
      <c r="AR1110">
        <f t="shared" si="395"/>
        <v>4</v>
      </c>
      <c r="AS1110">
        <f t="shared" si="396"/>
        <v>19</v>
      </c>
      <c r="AT1110">
        <f t="shared" si="408"/>
        <v>6</v>
      </c>
      <c r="AU1110">
        <f t="shared" si="409"/>
        <v>3</v>
      </c>
      <c r="AV1110">
        <f t="shared" si="410"/>
        <v>15</v>
      </c>
      <c r="AW1110">
        <f t="shared" si="411"/>
        <v>12</v>
      </c>
      <c r="AX1110">
        <f t="shared" si="412"/>
        <v>4</v>
      </c>
      <c r="AY1110">
        <f t="shared" si="413"/>
        <v>19</v>
      </c>
      <c r="AZ1110">
        <f t="shared" si="397"/>
        <v>7302</v>
      </c>
      <c r="BA1110">
        <f t="shared" si="398"/>
        <v>730200</v>
      </c>
      <c r="BB1110">
        <f t="shared" si="414"/>
        <v>0</v>
      </c>
      <c r="BC1110">
        <f t="shared" si="415"/>
        <v>0</v>
      </c>
    </row>
    <row r="1111" spans="1:55">
      <c r="A1111">
        <v>15</v>
      </c>
      <c r="B1111">
        <v>12</v>
      </c>
      <c r="C1111">
        <v>5</v>
      </c>
      <c r="D1111">
        <v>14</v>
      </c>
      <c r="E1111">
        <v>0</v>
      </c>
      <c r="F1111">
        <v>6</v>
      </c>
      <c r="G1111">
        <v>11</v>
      </c>
      <c r="H1111">
        <v>6</v>
      </c>
      <c r="I1111">
        <v>3</v>
      </c>
      <c r="J1111">
        <v>8</v>
      </c>
      <c r="K1111">
        <v>1</v>
      </c>
      <c r="L1111"/>
      <c r="M1111"/>
      <c r="N1111">
        <f t="shared" si="399"/>
        <v>15</v>
      </c>
      <c r="O1111">
        <f t="shared" si="400"/>
        <v>12</v>
      </c>
      <c r="P1111">
        <f t="shared" si="401"/>
        <v>5</v>
      </c>
      <c r="Q1111">
        <f t="shared" si="402"/>
        <v>14</v>
      </c>
      <c r="R1111">
        <f t="shared" si="403"/>
        <v>6</v>
      </c>
      <c r="S1111">
        <f t="shared" si="404"/>
        <v>11</v>
      </c>
      <c r="T1111">
        <f t="shared" si="404"/>
        <v>6</v>
      </c>
      <c r="U1111">
        <f t="shared" si="405"/>
        <v>3</v>
      </c>
      <c r="V1111">
        <f t="shared" si="406"/>
        <v>8</v>
      </c>
      <c r="W1111">
        <f t="shared" si="407"/>
        <v>8301</v>
      </c>
      <c r="AP1111">
        <f t="shared" si="393"/>
        <v>15</v>
      </c>
      <c r="AQ1111">
        <f t="shared" si="394"/>
        <v>12</v>
      </c>
      <c r="AR1111">
        <f t="shared" si="395"/>
        <v>5</v>
      </c>
      <c r="AS1111">
        <f t="shared" si="396"/>
        <v>14</v>
      </c>
      <c r="AT1111">
        <f t="shared" si="408"/>
        <v>9</v>
      </c>
      <c r="AU1111">
        <f t="shared" si="409"/>
        <v>8</v>
      </c>
      <c r="AV1111">
        <f t="shared" si="410"/>
        <v>15</v>
      </c>
      <c r="AW1111">
        <f t="shared" si="411"/>
        <v>12</v>
      </c>
      <c r="AX1111">
        <f t="shared" si="412"/>
        <v>5</v>
      </c>
      <c r="AY1111">
        <f t="shared" si="413"/>
        <v>14</v>
      </c>
      <c r="AZ1111">
        <f t="shared" si="397"/>
        <v>9701</v>
      </c>
      <c r="BA1111">
        <f t="shared" si="398"/>
        <v>970100</v>
      </c>
      <c r="BB1111">
        <f t="shared" si="414"/>
        <v>0</v>
      </c>
      <c r="BC1111">
        <f t="shared" si="415"/>
        <v>0</v>
      </c>
    </row>
    <row r="1112" spans="1:55">
      <c r="A1112">
        <v>15</v>
      </c>
      <c r="B1112">
        <v>13</v>
      </c>
      <c r="C1112">
        <v>1</v>
      </c>
      <c r="D1112">
        <v>17</v>
      </c>
      <c r="E1112">
        <v>0</v>
      </c>
      <c r="F1112">
        <v>7</v>
      </c>
      <c r="G1112">
        <v>10</v>
      </c>
      <c r="H1112">
        <v>17</v>
      </c>
      <c r="I1112">
        <v>1</v>
      </c>
      <c r="J1112">
        <v>1</v>
      </c>
      <c r="K1112">
        <v>1</v>
      </c>
      <c r="L1112"/>
      <c r="M1112"/>
      <c r="N1112">
        <f t="shared" si="399"/>
        <v>15</v>
      </c>
      <c r="O1112">
        <f t="shared" si="400"/>
        <v>13</v>
      </c>
      <c r="P1112">
        <f t="shared" si="401"/>
        <v>1</v>
      </c>
      <c r="Q1112">
        <f t="shared" si="402"/>
        <v>17</v>
      </c>
      <c r="R1112">
        <f t="shared" si="403"/>
        <v>7</v>
      </c>
      <c r="S1112">
        <f t="shared" si="404"/>
        <v>10</v>
      </c>
      <c r="T1112">
        <f t="shared" si="404"/>
        <v>17</v>
      </c>
      <c r="U1112">
        <f t="shared" si="405"/>
        <v>1</v>
      </c>
      <c r="V1112">
        <f t="shared" si="406"/>
        <v>1</v>
      </c>
      <c r="W1112">
        <f t="shared" si="407"/>
        <v>9101</v>
      </c>
      <c r="AP1112">
        <f t="shared" si="393"/>
        <v>15</v>
      </c>
      <c r="AQ1112">
        <f t="shared" si="394"/>
        <v>13</v>
      </c>
      <c r="AR1112">
        <f t="shared" si="395"/>
        <v>1</v>
      </c>
      <c r="AS1112">
        <f t="shared" si="396"/>
        <v>17</v>
      </c>
      <c r="AT1112">
        <f t="shared" si="408"/>
        <v>10</v>
      </c>
      <c r="AU1112">
        <f t="shared" si="409"/>
        <v>1</v>
      </c>
      <c r="AV1112">
        <f t="shared" si="410"/>
        <v>15</v>
      </c>
      <c r="AW1112">
        <f t="shared" si="411"/>
        <v>13</v>
      </c>
      <c r="AX1112">
        <f t="shared" si="412"/>
        <v>1</v>
      </c>
      <c r="AY1112">
        <f t="shared" si="413"/>
        <v>17</v>
      </c>
      <c r="AZ1112">
        <f t="shared" si="397"/>
        <v>10801</v>
      </c>
      <c r="BA1112">
        <f t="shared" si="398"/>
        <v>1080100</v>
      </c>
      <c r="BB1112">
        <f t="shared" si="414"/>
        <v>0</v>
      </c>
      <c r="BC1112">
        <f t="shared" si="415"/>
        <v>0</v>
      </c>
    </row>
    <row r="1113" spans="1:55">
      <c r="A1113">
        <v>15</v>
      </c>
      <c r="B1113">
        <v>13</v>
      </c>
      <c r="C1113">
        <v>2</v>
      </c>
      <c r="D1113">
        <v>20</v>
      </c>
      <c r="E1113">
        <v>0</v>
      </c>
      <c r="F1113">
        <v>5</v>
      </c>
      <c r="G1113">
        <v>8</v>
      </c>
      <c r="H1113">
        <v>11</v>
      </c>
      <c r="I1113">
        <v>3</v>
      </c>
      <c r="J1113">
        <v>6</v>
      </c>
      <c r="K1113">
        <v>3</v>
      </c>
      <c r="L1113"/>
      <c r="M1113"/>
      <c r="N1113">
        <f t="shared" si="399"/>
        <v>15</v>
      </c>
      <c r="O1113">
        <f t="shared" si="400"/>
        <v>13</v>
      </c>
      <c r="P1113">
        <f t="shared" si="401"/>
        <v>2</v>
      </c>
      <c r="Q1113">
        <f t="shared" si="402"/>
        <v>20</v>
      </c>
      <c r="R1113">
        <f t="shared" si="403"/>
        <v>5</v>
      </c>
      <c r="S1113">
        <f t="shared" si="404"/>
        <v>8</v>
      </c>
      <c r="T1113">
        <f t="shared" si="404"/>
        <v>11</v>
      </c>
      <c r="U1113">
        <f t="shared" si="405"/>
        <v>3</v>
      </c>
      <c r="V1113">
        <f t="shared" si="406"/>
        <v>6</v>
      </c>
      <c r="W1113">
        <f t="shared" si="407"/>
        <v>7303</v>
      </c>
      <c r="AP1113">
        <f t="shared" si="393"/>
        <v>15</v>
      </c>
      <c r="AQ1113">
        <f t="shared" si="394"/>
        <v>13</v>
      </c>
      <c r="AR1113">
        <f t="shared" si="395"/>
        <v>2</v>
      </c>
      <c r="AS1113">
        <f t="shared" si="396"/>
        <v>20</v>
      </c>
      <c r="AT1113">
        <f t="shared" si="408"/>
        <v>8</v>
      </c>
      <c r="AU1113">
        <f t="shared" si="409"/>
        <v>6</v>
      </c>
      <c r="AV1113">
        <f t="shared" si="410"/>
        <v>15</v>
      </c>
      <c r="AW1113">
        <f t="shared" si="411"/>
        <v>13</v>
      </c>
      <c r="AX1113">
        <f t="shared" si="412"/>
        <v>2</v>
      </c>
      <c r="AY1113">
        <f t="shared" si="413"/>
        <v>20</v>
      </c>
      <c r="AZ1113">
        <f t="shared" si="397"/>
        <v>9303</v>
      </c>
      <c r="BA1113">
        <f t="shared" si="398"/>
        <v>930300</v>
      </c>
      <c r="BB1113">
        <f t="shared" si="414"/>
        <v>0</v>
      </c>
      <c r="BC1113">
        <f t="shared" si="415"/>
        <v>0</v>
      </c>
    </row>
    <row r="1114" spans="1:55">
      <c r="A1114">
        <v>15</v>
      </c>
      <c r="B1114">
        <v>13</v>
      </c>
      <c r="C1114">
        <v>3</v>
      </c>
      <c r="D1114">
        <v>10</v>
      </c>
      <c r="E1114">
        <v>0</v>
      </c>
      <c r="F1114">
        <v>4</v>
      </c>
      <c r="G1114">
        <v>7</v>
      </c>
      <c r="H1114">
        <v>9</v>
      </c>
      <c r="I1114">
        <v>4</v>
      </c>
      <c r="J1114">
        <v>4</v>
      </c>
      <c r="K1114">
        <v>2</v>
      </c>
      <c r="L1114"/>
      <c r="M1114"/>
      <c r="N1114">
        <f t="shared" si="399"/>
        <v>15</v>
      </c>
      <c r="O1114">
        <f t="shared" si="400"/>
        <v>13</v>
      </c>
      <c r="P1114">
        <f t="shared" si="401"/>
        <v>3</v>
      </c>
      <c r="Q1114">
        <f t="shared" si="402"/>
        <v>10</v>
      </c>
      <c r="R1114">
        <f t="shared" si="403"/>
        <v>4</v>
      </c>
      <c r="S1114">
        <f t="shared" si="404"/>
        <v>7</v>
      </c>
      <c r="T1114">
        <f t="shared" si="404"/>
        <v>9</v>
      </c>
      <c r="U1114">
        <f t="shared" si="405"/>
        <v>4</v>
      </c>
      <c r="V1114">
        <f t="shared" si="406"/>
        <v>4</v>
      </c>
      <c r="W1114">
        <f t="shared" si="407"/>
        <v>6402</v>
      </c>
      <c r="AP1114">
        <f t="shared" si="393"/>
        <v>15</v>
      </c>
      <c r="AQ1114">
        <f t="shared" si="394"/>
        <v>13</v>
      </c>
      <c r="AR1114">
        <f t="shared" si="395"/>
        <v>3</v>
      </c>
      <c r="AS1114">
        <f t="shared" si="396"/>
        <v>10</v>
      </c>
      <c r="AT1114">
        <f t="shared" si="408"/>
        <v>7</v>
      </c>
      <c r="AU1114">
        <f t="shared" si="409"/>
        <v>4</v>
      </c>
      <c r="AV1114">
        <f t="shared" si="410"/>
        <v>15</v>
      </c>
      <c r="AW1114">
        <f t="shared" si="411"/>
        <v>13</v>
      </c>
      <c r="AX1114">
        <f t="shared" si="412"/>
        <v>3</v>
      </c>
      <c r="AY1114">
        <f t="shared" si="413"/>
        <v>10</v>
      </c>
      <c r="AZ1114">
        <f t="shared" si="397"/>
        <v>7402</v>
      </c>
      <c r="BA1114">
        <f t="shared" si="398"/>
        <v>740200</v>
      </c>
      <c r="BB1114">
        <f t="shared" si="414"/>
        <v>0</v>
      </c>
      <c r="BC1114">
        <f t="shared" si="415"/>
        <v>0</v>
      </c>
    </row>
    <row r="1115" spans="1:55">
      <c r="A1115">
        <v>15</v>
      </c>
      <c r="B1115">
        <v>13</v>
      </c>
      <c r="C1115">
        <v>4</v>
      </c>
      <c r="D1115">
        <v>5</v>
      </c>
      <c r="E1115">
        <v>0</v>
      </c>
      <c r="F1115">
        <v>6</v>
      </c>
      <c r="G1115">
        <v>11</v>
      </c>
      <c r="H1115">
        <v>14</v>
      </c>
      <c r="I1115">
        <v>2</v>
      </c>
      <c r="J1115">
        <v>5</v>
      </c>
      <c r="K1115">
        <v>2</v>
      </c>
      <c r="L1115"/>
      <c r="M1115"/>
      <c r="N1115">
        <f t="shared" si="399"/>
        <v>15</v>
      </c>
      <c r="O1115">
        <f t="shared" si="400"/>
        <v>13</v>
      </c>
      <c r="P1115">
        <f t="shared" si="401"/>
        <v>4</v>
      </c>
      <c r="Q1115">
        <f t="shared" si="402"/>
        <v>5</v>
      </c>
      <c r="R1115">
        <f t="shared" si="403"/>
        <v>6</v>
      </c>
      <c r="S1115">
        <f t="shared" si="404"/>
        <v>11</v>
      </c>
      <c r="T1115">
        <f t="shared" si="404"/>
        <v>14</v>
      </c>
      <c r="U1115">
        <f t="shared" si="405"/>
        <v>2</v>
      </c>
      <c r="V1115">
        <f t="shared" si="406"/>
        <v>5</v>
      </c>
      <c r="W1115">
        <f t="shared" si="407"/>
        <v>8202</v>
      </c>
      <c r="AP1115">
        <f t="shared" si="393"/>
        <v>15</v>
      </c>
      <c r="AQ1115">
        <f t="shared" si="394"/>
        <v>13</v>
      </c>
      <c r="AR1115">
        <f t="shared" si="395"/>
        <v>4</v>
      </c>
      <c r="AS1115">
        <f t="shared" si="396"/>
        <v>5</v>
      </c>
      <c r="AT1115">
        <f t="shared" si="408"/>
        <v>9</v>
      </c>
      <c r="AU1115">
        <f t="shared" si="409"/>
        <v>5</v>
      </c>
      <c r="AV1115">
        <f t="shared" si="410"/>
        <v>15</v>
      </c>
      <c r="AW1115">
        <f t="shared" si="411"/>
        <v>13</v>
      </c>
      <c r="AX1115">
        <f t="shared" si="412"/>
        <v>4</v>
      </c>
      <c r="AY1115">
        <f t="shared" si="413"/>
        <v>5</v>
      </c>
      <c r="AZ1115">
        <f t="shared" si="397"/>
        <v>8702</v>
      </c>
      <c r="BA1115">
        <f t="shared" si="398"/>
        <v>870200</v>
      </c>
      <c r="BB1115">
        <f t="shared" si="414"/>
        <v>0</v>
      </c>
      <c r="BC1115">
        <f t="shared" si="415"/>
        <v>0</v>
      </c>
    </row>
    <row r="1116" spans="1:55">
      <c r="A1116">
        <v>15</v>
      </c>
      <c r="B1116">
        <v>13</v>
      </c>
      <c r="C1116">
        <v>5</v>
      </c>
      <c r="D1116">
        <v>2</v>
      </c>
      <c r="E1116">
        <v>0</v>
      </c>
      <c r="F1116">
        <v>1</v>
      </c>
      <c r="G1116">
        <v>5</v>
      </c>
      <c r="H1116">
        <v>8</v>
      </c>
      <c r="I1116">
        <v>2</v>
      </c>
      <c r="J1116">
        <v>0</v>
      </c>
      <c r="K1116">
        <v>1</v>
      </c>
      <c r="L1116"/>
      <c r="M1116"/>
      <c r="N1116">
        <f t="shared" si="399"/>
        <v>15</v>
      </c>
      <c r="O1116">
        <f t="shared" si="400"/>
        <v>13</v>
      </c>
      <c r="P1116">
        <f t="shared" si="401"/>
        <v>5</v>
      </c>
      <c r="Q1116">
        <f t="shared" si="402"/>
        <v>2</v>
      </c>
      <c r="R1116">
        <f t="shared" si="403"/>
        <v>1</v>
      </c>
      <c r="S1116">
        <f t="shared" si="404"/>
        <v>5</v>
      </c>
      <c r="T1116">
        <f t="shared" si="404"/>
        <v>8</v>
      </c>
      <c r="U1116">
        <f t="shared" si="405"/>
        <v>2</v>
      </c>
      <c r="V1116">
        <f t="shared" si="406"/>
        <v>0</v>
      </c>
      <c r="W1116">
        <f t="shared" si="407"/>
        <v>1201</v>
      </c>
      <c r="AP1116">
        <f t="shared" si="393"/>
        <v>15</v>
      </c>
      <c r="AQ1116">
        <f t="shared" si="394"/>
        <v>13</v>
      </c>
      <c r="AR1116">
        <f t="shared" si="395"/>
        <v>5</v>
      </c>
      <c r="AS1116">
        <f t="shared" si="396"/>
        <v>2</v>
      </c>
      <c r="AT1116">
        <f t="shared" si="408"/>
        <v>4</v>
      </c>
      <c r="AU1116">
        <f t="shared" si="409"/>
        <v>0</v>
      </c>
      <c r="AV1116">
        <f t="shared" si="410"/>
        <v>15</v>
      </c>
      <c r="AW1116">
        <f t="shared" si="411"/>
        <v>13</v>
      </c>
      <c r="AX1116">
        <f t="shared" si="412"/>
        <v>5</v>
      </c>
      <c r="AY1116">
        <f t="shared" si="413"/>
        <v>2</v>
      </c>
      <c r="AZ1116">
        <f t="shared" si="397"/>
        <v>1401</v>
      </c>
      <c r="BA1116">
        <f t="shared" si="398"/>
        <v>140100</v>
      </c>
      <c r="BB1116">
        <f t="shared" si="414"/>
        <v>0</v>
      </c>
      <c r="BC1116">
        <f t="shared" si="415"/>
        <v>0</v>
      </c>
    </row>
    <row r="1117" spans="1:55">
      <c r="A1117">
        <v>15</v>
      </c>
      <c r="B1117">
        <v>14</v>
      </c>
      <c r="C1117">
        <v>1</v>
      </c>
      <c r="D1117">
        <v>18</v>
      </c>
      <c r="E1117">
        <v>0</v>
      </c>
      <c r="F1117">
        <v>3</v>
      </c>
      <c r="G1117">
        <v>3</v>
      </c>
      <c r="H1117">
        <v>15</v>
      </c>
      <c r="I1117">
        <v>4</v>
      </c>
      <c r="J1117">
        <v>8</v>
      </c>
      <c r="K1117">
        <v>3</v>
      </c>
      <c r="L1117"/>
      <c r="M1117"/>
      <c r="N1117">
        <f t="shared" si="399"/>
        <v>15</v>
      </c>
      <c r="O1117">
        <f t="shared" si="400"/>
        <v>14</v>
      </c>
      <c r="P1117">
        <f t="shared" si="401"/>
        <v>1</v>
      </c>
      <c r="Q1117">
        <f t="shared" si="402"/>
        <v>18</v>
      </c>
      <c r="R1117">
        <f t="shared" si="403"/>
        <v>3</v>
      </c>
      <c r="S1117">
        <f t="shared" si="404"/>
        <v>3</v>
      </c>
      <c r="T1117">
        <f t="shared" si="404"/>
        <v>15</v>
      </c>
      <c r="U1117">
        <f t="shared" si="405"/>
        <v>4</v>
      </c>
      <c r="V1117">
        <f t="shared" si="406"/>
        <v>8</v>
      </c>
      <c r="W1117">
        <f t="shared" si="407"/>
        <v>5403</v>
      </c>
      <c r="AP1117">
        <f t="shared" si="393"/>
        <v>15</v>
      </c>
      <c r="AQ1117">
        <f t="shared" si="394"/>
        <v>14</v>
      </c>
      <c r="AR1117">
        <f t="shared" si="395"/>
        <v>1</v>
      </c>
      <c r="AS1117">
        <f t="shared" si="396"/>
        <v>18</v>
      </c>
      <c r="AT1117">
        <f t="shared" si="408"/>
        <v>6</v>
      </c>
      <c r="AU1117">
        <f t="shared" si="409"/>
        <v>8</v>
      </c>
      <c r="AV1117">
        <f t="shared" si="410"/>
        <v>15</v>
      </c>
      <c r="AW1117">
        <f t="shared" si="411"/>
        <v>14</v>
      </c>
      <c r="AX1117">
        <f t="shared" si="412"/>
        <v>1</v>
      </c>
      <c r="AY1117">
        <f t="shared" si="413"/>
        <v>18</v>
      </c>
      <c r="AZ1117">
        <f t="shared" si="397"/>
        <v>7203</v>
      </c>
      <c r="BA1117">
        <f t="shared" si="398"/>
        <v>720300</v>
      </c>
      <c r="BB1117">
        <f t="shared" si="414"/>
        <v>0</v>
      </c>
      <c r="BC1117">
        <f t="shared" si="415"/>
        <v>0</v>
      </c>
    </row>
    <row r="1118" spans="1:55">
      <c r="A1118">
        <v>15</v>
      </c>
      <c r="B1118">
        <v>14</v>
      </c>
      <c r="C1118">
        <v>2</v>
      </c>
      <c r="D1118">
        <v>4</v>
      </c>
      <c r="E1118">
        <v>0</v>
      </c>
      <c r="F1118">
        <v>1</v>
      </c>
      <c r="G1118">
        <v>9</v>
      </c>
      <c r="H1118">
        <v>4</v>
      </c>
      <c r="I1118">
        <v>1</v>
      </c>
      <c r="J1118">
        <v>0</v>
      </c>
      <c r="K1118">
        <v>1</v>
      </c>
      <c r="L1118"/>
      <c r="M1118"/>
      <c r="N1118">
        <f t="shared" si="399"/>
        <v>15</v>
      </c>
      <c r="O1118">
        <f t="shared" si="400"/>
        <v>14</v>
      </c>
      <c r="P1118">
        <f t="shared" si="401"/>
        <v>2</v>
      </c>
      <c r="Q1118">
        <f t="shared" si="402"/>
        <v>4</v>
      </c>
      <c r="R1118">
        <f t="shared" si="403"/>
        <v>1</v>
      </c>
      <c r="S1118">
        <f t="shared" si="404"/>
        <v>9</v>
      </c>
      <c r="T1118">
        <f t="shared" si="404"/>
        <v>4</v>
      </c>
      <c r="U1118">
        <f t="shared" si="405"/>
        <v>1</v>
      </c>
      <c r="V1118">
        <f t="shared" si="406"/>
        <v>0</v>
      </c>
      <c r="W1118">
        <f t="shared" si="407"/>
        <v>1101</v>
      </c>
      <c r="AP1118">
        <f t="shared" si="393"/>
        <v>15</v>
      </c>
      <c r="AQ1118">
        <f t="shared" si="394"/>
        <v>14</v>
      </c>
      <c r="AR1118">
        <f t="shared" si="395"/>
        <v>2</v>
      </c>
      <c r="AS1118">
        <f t="shared" si="396"/>
        <v>4</v>
      </c>
      <c r="AT1118">
        <f t="shared" si="408"/>
        <v>4</v>
      </c>
      <c r="AU1118">
        <f t="shared" si="409"/>
        <v>0</v>
      </c>
      <c r="AV1118">
        <f t="shared" si="410"/>
        <v>15</v>
      </c>
      <c r="AW1118">
        <f t="shared" si="411"/>
        <v>14</v>
      </c>
      <c r="AX1118">
        <f t="shared" si="412"/>
        <v>2</v>
      </c>
      <c r="AY1118">
        <f t="shared" si="413"/>
        <v>4</v>
      </c>
      <c r="AZ1118">
        <f t="shared" si="397"/>
        <v>1501</v>
      </c>
      <c r="BA1118">
        <f t="shared" si="398"/>
        <v>150100</v>
      </c>
      <c r="BB1118">
        <f t="shared" si="414"/>
        <v>0</v>
      </c>
      <c r="BC1118">
        <f t="shared" si="415"/>
        <v>0</v>
      </c>
    </row>
    <row r="1119" spans="1:55">
      <c r="A1119">
        <v>15</v>
      </c>
      <c r="B1119">
        <v>14</v>
      </c>
      <c r="C1119">
        <v>3</v>
      </c>
      <c r="D1119">
        <v>8</v>
      </c>
      <c r="E1119">
        <v>0</v>
      </c>
      <c r="F1119">
        <v>6</v>
      </c>
      <c r="G1119">
        <v>13</v>
      </c>
      <c r="H1119">
        <v>16</v>
      </c>
      <c r="I1119">
        <v>2</v>
      </c>
      <c r="J1119">
        <v>4</v>
      </c>
      <c r="K1119">
        <v>2</v>
      </c>
      <c r="L1119"/>
      <c r="M1119"/>
      <c r="N1119">
        <f t="shared" si="399"/>
        <v>15</v>
      </c>
      <c r="O1119">
        <f t="shared" si="400"/>
        <v>14</v>
      </c>
      <c r="P1119">
        <f t="shared" si="401"/>
        <v>3</v>
      </c>
      <c r="Q1119">
        <f t="shared" si="402"/>
        <v>8</v>
      </c>
      <c r="R1119">
        <f t="shared" si="403"/>
        <v>6</v>
      </c>
      <c r="S1119">
        <f t="shared" si="404"/>
        <v>13</v>
      </c>
      <c r="T1119">
        <f t="shared" si="404"/>
        <v>16</v>
      </c>
      <c r="U1119">
        <f t="shared" si="405"/>
        <v>2</v>
      </c>
      <c r="V1119">
        <f t="shared" si="406"/>
        <v>4</v>
      </c>
      <c r="W1119">
        <f t="shared" si="407"/>
        <v>8202</v>
      </c>
      <c r="AP1119">
        <f t="shared" si="393"/>
        <v>15</v>
      </c>
      <c r="AQ1119">
        <f t="shared" si="394"/>
        <v>14</v>
      </c>
      <c r="AR1119">
        <f t="shared" si="395"/>
        <v>3</v>
      </c>
      <c r="AS1119">
        <f t="shared" si="396"/>
        <v>8</v>
      </c>
      <c r="AT1119">
        <f t="shared" si="408"/>
        <v>9</v>
      </c>
      <c r="AU1119">
        <f t="shared" si="409"/>
        <v>4</v>
      </c>
      <c r="AV1119">
        <f t="shared" si="410"/>
        <v>15</v>
      </c>
      <c r="AW1119">
        <f t="shared" si="411"/>
        <v>14</v>
      </c>
      <c r="AX1119">
        <f t="shared" si="412"/>
        <v>3</v>
      </c>
      <c r="AY1119">
        <f t="shared" si="413"/>
        <v>8</v>
      </c>
      <c r="AZ1119">
        <f t="shared" si="397"/>
        <v>9002</v>
      </c>
      <c r="BA1119">
        <f t="shared" si="398"/>
        <v>900200</v>
      </c>
      <c r="BB1119">
        <f t="shared" si="414"/>
        <v>0</v>
      </c>
      <c r="BC1119">
        <f t="shared" si="415"/>
        <v>0</v>
      </c>
    </row>
    <row r="1120" spans="1:55">
      <c r="A1120">
        <v>15</v>
      </c>
      <c r="B1120">
        <v>14</v>
      </c>
      <c r="C1120">
        <v>4</v>
      </c>
      <c r="D1120">
        <v>9</v>
      </c>
      <c r="E1120">
        <v>0</v>
      </c>
      <c r="F1120">
        <v>4</v>
      </c>
      <c r="G1120">
        <v>4</v>
      </c>
      <c r="H1120">
        <v>12</v>
      </c>
      <c r="I1120">
        <v>3</v>
      </c>
      <c r="J1120">
        <v>2</v>
      </c>
      <c r="K1120">
        <v>3</v>
      </c>
      <c r="L1120"/>
      <c r="M1120"/>
      <c r="N1120">
        <f t="shared" si="399"/>
        <v>15</v>
      </c>
      <c r="O1120">
        <f t="shared" si="400"/>
        <v>14</v>
      </c>
      <c r="P1120">
        <f t="shared" si="401"/>
        <v>4</v>
      </c>
      <c r="Q1120">
        <f t="shared" si="402"/>
        <v>9</v>
      </c>
      <c r="R1120">
        <f t="shared" si="403"/>
        <v>4</v>
      </c>
      <c r="S1120">
        <f t="shared" si="404"/>
        <v>4</v>
      </c>
      <c r="T1120">
        <f t="shared" si="404"/>
        <v>12</v>
      </c>
      <c r="U1120">
        <f t="shared" si="405"/>
        <v>3</v>
      </c>
      <c r="V1120">
        <f t="shared" si="406"/>
        <v>2</v>
      </c>
      <c r="W1120">
        <f t="shared" si="407"/>
        <v>6303</v>
      </c>
      <c r="AP1120">
        <f t="shared" si="393"/>
        <v>15</v>
      </c>
      <c r="AQ1120">
        <f t="shared" si="394"/>
        <v>14</v>
      </c>
      <c r="AR1120">
        <f t="shared" si="395"/>
        <v>4</v>
      </c>
      <c r="AS1120">
        <f t="shared" si="396"/>
        <v>9</v>
      </c>
      <c r="AT1120">
        <f t="shared" si="408"/>
        <v>7</v>
      </c>
      <c r="AU1120">
        <f t="shared" si="409"/>
        <v>2</v>
      </c>
      <c r="AV1120">
        <f t="shared" si="410"/>
        <v>15</v>
      </c>
      <c r="AW1120">
        <f t="shared" si="411"/>
        <v>14</v>
      </c>
      <c r="AX1120">
        <f t="shared" si="412"/>
        <v>4</v>
      </c>
      <c r="AY1120">
        <f t="shared" si="413"/>
        <v>9</v>
      </c>
      <c r="AZ1120">
        <f t="shared" si="397"/>
        <v>7203</v>
      </c>
      <c r="BA1120">
        <f t="shared" si="398"/>
        <v>720300</v>
      </c>
      <c r="BB1120">
        <f t="shared" si="414"/>
        <v>0</v>
      </c>
      <c r="BC1120">
        <f t="shared" si="415"/>
        <v>0</v>
      </c>
    </row>
    <row r="1121" spans="1:55">
      <c r="A1121">
        <v>15</v>
      </c>
      <c r="B1121">
        <v>14</v>
      </c>
      <c r="C1121">
        <v>5</v>
      </c>
      <c r="D1121">
        <v>11</v>
      </c>
      <c r="E1121">
        <v>0</v>
      </c>
      <c r="F1121">
        <v>7</v>
      </c>
      <c r="G1121">
        <v>6</v>
      </c>
      <c r="H1121">
        <v>1</v>
      </c>
      <c r="I1121">
        <v>5</v>
      </c>
      <c r="J1121">
        <v>3</v>
      </c>
      <c r="K1121">
        <v>2</v>
      </c>
      <c r="L1121"/>
      <c r="M1121"/>
      <c r="N1121">
        <f t="shared" si="399"/>
        <v>15</v>
      </c>
      <c r="O1121">
        <f t="shared" si="400"/>
        <v>14</v>
      </c>
      <c r="P1121">
        <f t="shared" si="401"/>
        <v>5</v>
      </c>
      <c r="Q1121">
        <f t="shared" si="402"/>
        <v>11</v>
      </c>
      <c r="R1121">
        <f t="shared" si="403"/>
        <v>7</v>
      </c>
      <c r="S1121">
        <f t="shared" si="404"/>
        <v>6</v>
      </c>
      <c r="T1121">
        <f t="shared" si="404"/>
        <v>1</v>
      </c>
      <c r="U1121">
        <f t="shared" si="405"/>
        <v>5</v>
      </c>
      <c r="V1121">
        <f t="shared" si="406"/>
        <v>3</v>
      </c>
      <c r="W1121">
        <f t="shared" si="407"/>
        <v>9502</v>
      </c>
      <c r="AP1121">
        <f t="shared" si="393"/>
        <v>15</v>
      </c>
      <c r="AQ1121">
        <f t="shared" si="394"/>
        <v>14</v>
      </c>
      <c r="AR1121">
        <f t="shared" si="395"/>
        <v>5</v>
      </c>
      <c r="AS1121">
        <f t="shared" si="396"/>
        <v>11</v>
      </c>
      <c r="AT1121">
        <f t="shared" si="408"/>
        <v>10</v>
      </c>
      <c r="AU1121">
        <f t="shared" si="409"/>
        <v>3</v>
      </c>
      <c r="AV1121">
        <f t="shared" si="410"/>
        <v>15</v>
      </c>
      <c r="AW1121">
        <f t="shared" si="411"/>
        <v>14</v>
      </c>
      <c r="AX1121">
        <f t="shared" si="412"/>
        <v>5</v>
      </c>
      <c r="AY1121">
        <f t="shared" si="413"/>
        <v>11</v>
      </c>
      <c r="AZ1121">
        <f t="shared" si="397"/>
        <v>10602</v>
      </c>
      <c r="BA1121">
        <f t="shared" si="398"/>
        <v>1060200</v>
      </c>
      <c r="BB1121">
        <f t="shared" si="414"/>
        <v>0</v>
      </c>
      <c r="BC1121">
        <f t="shared" si="415"/>
        <v>0</v>
      </c>
    </row>
    <row r="1122" spans="1:55">
      <c r="A1122">
        <v>15</v>
      </c>
      <c r="B1122">
        <v>15</v>
      </c>
      <c r="C1122">
        <v>1</v>
      </c>
      <c r="D1122">
        <v>0</v>
      </c>
      <c r="E1122">
        <v>17</v>
      </c>
      <c r="F1122">
        <v>2</v>
      </c>
      <c r="G1122">
        <v>2</v>
      </c>
      <c r="H1122">
        <v>13</v>
      </c>
      <c r="I1122">
        <v>4</v>
      </c>
      <c r="J1122">
        <v>0</v>
      </c>
      <c r="K1122">
        <v>1</v>
      </c>
      <c r="L1122"/>
      <c r="M1122"/>
      <c r="N1122">
        <f t="shared" si="399"/>
        <v>15</v>
      </c>
      <c r="O1122">
        <f t="shared" si="400"/>
        <v>15</v>
      </c>
      <c r="P1122">
        <f t="shared" si="401"/>
        <v>1</v>
      </c>
      <c r="Q1122">
        <f t="shared" si="402"/>
        <v>17</v>
      </c>
      <c r="R1122">
        <f t="shared" si="403"/>
        <v>2</v>
      </c>
      <c r="S1122">
        <f t="shared" si="404"/>
        <v>2</v>
      </c>
      <c r="T1122">
        <f t="shared" si="404"/>
        <v>13</v>
      </c>
      <c r="U1122">
        <f t="shared" si="405"/>
        <v>4</v>
      </c>
      <c r="V1122">
        <f t="shared" si="406"/>
        <v>0</v>
      </c>
      <c r="W1122">
        <f t="shared" si="407"/>
        <v>4401</v>
      </c>
      <c r="AP1122">
        <f t="shared" si="393"/>
        <v>15</v>
      </c>
      <c r="AQ1122">
        <f t="shared" si="394"/>
        <v>15</v>
      </c>
      <c r="AR1122">
        <f t="shared" si="395"/>
        <v>1</v>
      </c>
      <c r="AS1122">
        <f t="shared" si="396"/>
        <v>0</v>
      </c>
      <c r="AT1122">
        <f t="shared" si="408"/>
        <v>17</v>
      </c>
      <c r="AU1122">
        <f t="shared" si="409"/>
        <v>0</v>
      </c>
      <c r="AV1122">
        <f t="shared" si="410"/>
        <v>15</v>
      </c>
      <c r="AW1122">
        <f t="shared" si="411"/>
        <v>15</v>
      </c>
      <c r="AX1122">
        <f t="shared" si="412"/>
        <v>1</v>
      </c>
      <c r="AY1122">
        <f t="shared" si="413"/>
        <v>17</v>
      </c>
      <c r="AZ1122">
        <f t="shared" si="397"/>
        <v>4401</v>
      </c>
      <c r="BA1122">
        <f t="shared" si="398"/>
        <v>440100</v>
      </c>
      <c r="BB1122">
        <f t="shared" si="414"/>
        <v>0</v>
      </c>
      <c r="BC1122">
        <f t="shared" si="415"/>
        <v>0</v>
      </c>
    </row>
    <row r="1123" spans="1:55">
      <c r="A1123">
        <v>15</v>
      </c>
      <c r="B1123">
        <v>15</v>
      </c>
      <c r="C1123">
        <v>2</v>
      </c>
      <c r="D1123">
        <v>3</v>
      </c>
      <c r="E1123">
        <v>0</v>
      </c>
      <c r="F1123">
        <v>1</v>
      </c>
      <c r="G1123">
        <v>8</v>
      </c>
      <c r="H1123">
        <v>3</v>
      </c>
      <c r="I1123">
        <v>2</v>
      </c>
      <c r="J1123">
        <v>0</v>
      </c>
      <c r="K1123">
        <v>3</v>
      </c>
      <c r="L1123"/>
      <c r="M1123"/>
      <c r="N1123">
        <f t="shared" si="399"/>
        <v>15</v>
      </c>
      <c r="O1123">
        <f t="shared" si="400"/>
        <v>15</v>
      </c>
      <c r="P1123">
        <f t="shared" si="401"/>
        <v>2</v>
      </c>
      <c r="Q1123">
        <f t="shared" si="402"/>
        <v>3</v>
      </c>
      <c r="R1123">
        <f t="shared" si="403"/>
        <v>1</v>
      </c>
      <c r="S1123">
        <f t="shared" si="404"/>
        <v>8</v>
      </c>
      <c r="T1123">
        <f t="shared" si="404"/>
        <v>3</v>
      </c>
      <c r="U1123">
        <f t="shared" si="405"/>
        <v>2</v>
      </c>
      <c r="V1123">
        <f t="shared" si="406"/>
        <v>0</v>
      </c>
      <c r="W1123">
        <f t="shared" si="407"/>
        <v>1203</v>
      </c>
      <c r="AP1123">
        <f t="shared" si="393"/>
        <v>15</v>
      </c>
      <c r="AQ1123">
        <f t="shared" si="394"/>
        <v>15</v>
      </c>
      <c r="AR1123">
        <f t="shared" si="395"/>
        <v>2</v>
      </c>
      <c r="AS1123">
        <f t="shared" si="396"/>
        <v>3</v>
      </c>
      <c r="AT1123">
        <f t="shared" si="408"/>
        <v>4</v>
      </c>
      <c r="AU1123">
        <f t="shared" si="409"/>
        <v>0</v>
      </c>
      <c r="AV1123">
        <f t="shared" si="410"/>
        <v>15</v>
      </c>
      <c r="AW1123">
        <f t="shared" si="411"/>
        <v>15</v>
      </c>
      <c r="AX1123">
        <f t="shared" si="412"/>
        <v>2</v>
      </c>
      <c r="AY1123">
        <f t="shared" si="413"/>
        <v>3</v>
      </c>
      <c r="AZ1123">
        <f t="shared" si="397"/>
        <v>1503</v>
      </c>
      <c r="BA1123">
        <f t="shared" si="398"/>
        <v>150300</v>
      </c>
      <c r="BB1123">
        <f t="shared" si="414"/>
        <v>0</v>
      </c>
      <c r="BC1123">
        <f t="shared" si="415"/>
        <v>0</v>
      </c>
    </row>
    <row r="1124" spans="1:55">
      <c r="A1124">
        <v>15</v>
      </c>
      <c r="B1124">
        <v>15</v>
      </c>
      <c r="C1124">
        <v>3</v>
      </c>
      <c r="D1124">
        <v>12</v>
      </c>
      <c r="E1124">
        <v>0</v>
      </c>
      <c r="F1124">
        <v>7</v>
      </c>
      <c r="G1124">
        <v>1</v>
      </c>
      <c r="H1124">
        <v>11</v>
      </c>
      <c r="I1124">
        <v>3</v>
      </c>
      <c r="J1124">
        <v>7</v>
      </c>
      <c r="K1124">
        <v>1</v>
      </c>
      <c r="L1124"/>
      <c r="M1124"/>
      <c r="N1124">
        <f t="shared" si="399"/>
        <v>15</v>
      </c>
      <c r="O1124">
        <f t="shared" si="400"/>
        <v>15</v>
      </c>
      <c r="P1124">
        <f t="shared" si="401"/>
        <v>3</v>
      </c>
      <c r="Q1124">
        <f t="shared" si="402"/>
        <v>12</v>
      </c>
      <c r="R1124">
        <f t="shared" si="403"/>
        <v>7</v>
      </c>
      <c r="S1124">
        <f t="shared" si="404"/>
        <v>1</v>
      </c>
      <c r="T1124">
        <f t="shared" si="404"/>
        <v>11</v>
      </c>
      <c r="U1124">
        <f t="shared" si="405"/>
        <v>3</v>
      </c>
      <c r="V1124">
        <f t="shared" si="406"/>
        <v>7</v>
      </c>
      <c r="W1124">
        <f t="shared" si="407"/>
        <v>9301</v>
      </c>
      <c r="AP1124">
        <f t="shared" si="393"/>
        <v>15</v>
      </c>
      <c r="AQ1124">
        <f t="shared" si="394"/>
        <v>15</v>
      </c>
      <c r="AR1124">
        <f t="shared" si="395"/>
        <v>3</v>
      </c>
      <c r="AS1124">
        <f t="shared" si="396"/>
        <v>12</v>
      </c>
      <c r="AT1124">
        <f t="shared" si="408"/>
        <v>10</v>
      </c>
      <c r="AU1124">
        <f t="shared" si="409"/>
        <v>7</v>
      </c>
      <c r="AV1124">
        <f t="shared" si="410"/>
        <v>15</v>
      </c>
      <c r="AW1124">
        <f t="shared" si="411"/>
        <v>15</v>
      </c>
      <c r="AX1124">
        <f t="shared" si="412"/>
        <v>3</v>
      </c>
      <c r="AY1124">
        <f t="shared" si="413"/>
        <v>12</v>
      </c>
      <c r="AZ1124">
        <f t="shared" si="397"/>
        <v>10501</v>
      </c>
      <c r="BA1124">
        <f t="shared" si="398"/>
        <v>1050100</v>
      </c>
      <c r="BB1124">
        <f t="shared" si="414"/>
        <v>0</v>
      </c>
      <c r="BC1124">
        <f t="shared" si="415"/>
        <v>0</v>
      </c>
    </row>
    <row r="1125" spans="1:55">
      <c r="A1125">
        <v>15</v>
      </c>
      <c r="B1125">
        <v>15</v>
      </c>
      <c r="C1125">
        <v>4</v>
      </c>
      <c r="D1125">
        <v>13</v>
      </c>
      <c r="E1125">
        <v>0</v>
      </c>
      <c r="F1125">
        <v>3</v>
      </c>
      <c r="G1125">
        <v>5</v>
      </c>
      <c r="H1125">
        <v>14</v>
      </c>
      <c r="I1125">
        <v>5</v>
      </c>
      <c r="J1125">
        <v>1</v>
      </c>
      <c r="K1125">
        <v>3</v>
      </c>
      <c r="L1125"/>
      <c r="M1125"/>
      <c r="N1125">
        <f t="shared" si="399"/>
        <v>15</v>
      </c>
      <c r="O1125">
        <f t="shared" si="400"/>
        <v>15</v>
      </c>
      <c r="P1125">
        <f t="shared" si="401"/>
        <v>4</v>
      </c>
      <c r="Q1125">
        <f t="shared" si="402"/>
        <v>13</v>
      </c>
      <c r="R1125">
        <f t="shared" si="403"/>
        <v>3</v>
      </c>
      <c r="S1125">
        <f t="shared" si="404"/>
        <v>5</v>
      </c>
      <c r="T1125">
        <f t="shared" si="404"/>
        <v>14</v>
      </c>
      <c r="U1125">
        <f t="shared" si="405"/>
        <v>5</v>
      </c>
      <c r="V1125">
        <f t="shared" si="406"/>
        <v>1</v>
      </c>
      <c r="W1125">
        <f t="shared" si="407"/>
        <v>5503</v>
      </c>
      <c r="AP1125">
        <f t="shared" si="393"/>
        <v>15</v>
      </c>
      <c r="AQ1125">
        <f t="shared" si="394"/>
        <v>15</v>
      </c>
      <c r="AR1125">
        <f t="shared" si="395"/>
        <v>4</v>
      </c>
      <c r="AS1125">
        <f t="shared" si="396"/>
        <v>13</v>
      </c>
      <c r="AT1125">
        <f t="shared" si="408"/>
        <v>6</v>
      </c>
      <c r="AU1125">
        <f t="shared" si="409"/>
        <v>1</v>
      </c>
      <c r="AV1125">
        <f t="shared" si="410"/>
        <v>15</v>
      </c>
      <c r="AW1125">
        <f t="shared" si="411"/>
        <v>15</v>
      </c>
      <c r="AX1125">
        <f t="shared" si="412"/>
        <v>4</v>
      </c>
      <c r="AY1125">
        <f t="shared" si="413"/>
        <v>13</v>
      </c>
      <c r="AZ1125">
        <f t="shared" si="397"/>
        <v>6803</v>
      </c>
      <c r="BA1125">
        <f t="shared" si="398"/>
        <v>680300</v>
      </c>
      <c r="BB1125">
        <f t="shared" si="414"/>
        <v>0</v>
      </c>
      <c r="BC1125">
        <f t="shared" si="415"/>
        <v>0</v>
      </c>
    </row>
    <row r="1126" spans="1:55">
      <c r="A1126">
        <v>15</v>
      </c>
      <c r="B1126">
        <v>15</v>
      </c>
      <c r="C1126">
        <v>5</v>
      </c>
      <c r="D1126">
        <v>1</v>
      </c>
      <c r="E1126">
        <v>0</v>
      </c>
      <c r="F1126">
        <v>5</v>
      </c>
      <c r="G1126">
        <v>12</v>
      </c>
      <c r="H1126">
        <v>12</v>
      </c>
      <c r="I1126">
        <v>1</v>
      </c>
      <c r="J1126">
        <v>6</v>
      </c>
      <c r="K1126">
        <v>2</v>
      </c>
      <c r="L1126"/>
      <c r="M1126"/>
      <c r="N1126">
        <f t="shared" si="399"/>
        <v>15</v>
      </c>
      <c r="O1126">
        <f t="shared" si="400"/>
        <v>15</v>
      </c>
      <c r="P1126">
        <f t="shared" si="401"/>
        <v>5</v>
      </c>
      <c r="Q1126">
        <f t="shared" si="402"/>
        <v>1</v>
      </c>
      <c r="R1126">
        <f t="shared" si="403"/>
        <v>5</v>
      </c>
      <c r="S1126">
        <f t="shared" si="404"/>
        <v>12</v>
      </c>
      <c r="T1126">
        <f t="shared" si="404"/>
        <v>12</v>
      </c>
      <c r="U1126">
        <f t="shared" si="405"/>
        <v>1</v>
      </c>
      <c r="V1126">
        <f t="shared" si="406"/>
        <v>6</v>
      </c>
      <c r="W1126">
        <f t="shared" si="407"/>
        <v>7102</v>
      </c>
      <c r="AP1126">
        <f t="shared" si="393"/>
        <v>15</v>
      </c>
      <c r="AQ1126">
        <f t="shared" si="394"/>
        <v>15</v>
      </c>
      <c r="AR1126">
        <f t="shared" si="395"/>
        <v>5</v>
      </c>
      <c r="AS1126">
        <f t="shared" si="396"/>
        <v>1</v>
      </c>
      <c r="AT1126">
        <f t="shared" si="408"/>
        <v>8</v>
      </c>
      <c r="AU1126">
        <f t="shared" si="409"/>
        <v>0</v>
      </c>
      <c r="AV1126">
        <f t="shared" si="410"/>
        <v>15</v>
      </c>
      <c r="AW1126">
        <f t="shared" si="411"/>
        <v>15</v>
      </c>
      <c r="AX1126">
        <f t="shared" si="412"/>
        <v>5</v>
      </c>
      <c r="AY1126">
        <f t="shared" si="413"/>
        <v>1</v>
      </c>
      <c r="AZ1126">
        <f t="shared" si="397"/>
        <v>7202</v>
      </c>
      <c r="BA1126">
        <f t="shared" si="398"/>
        <v>720200</v>
      </c>
      <c r="BB1126">
        <f t="shared" si="414"/>
        <v>0</v>
      </c>
      <c r="BC1126">
        <f t="shared" si="415"/>
        <v>0</v>
      </c>
    </row>
    <row r="1127" spans="1:55">
      <c r="A1127">
        <v>16</v>
      </c>
      <c r="B1127">
        <v>1</v>
      </c>
      <c r="C1127">
        <v>1</v>
      </c>
      <c r="D1127">
        <v>15</v>
      </c>
      <c r="E1127">
        <v>0</v>
      </c>
      <c r="F1127">
        <v>5</v>
      </c>
      <c r="G1127">
        <v>1</v>
      </c>
      <c r="H1127">
        <v>6</v>
      </c>
      <c r="I1127">
        <v>5</v>
      </c>
      <c r="J1127">
        <v>8</v>
      </c>
      <c r="K1127">
        <v>2</v>
      </c>
      <c r="L1127"/>
      <c r="M1127"/>
      <c r="N1127">
        <f t="shared" si="399"/>
        <v>16</v>
      </c>
      <c r="O1127">
        <f t="shared" si="400"/>
        <v>1</v>
      </c>
      <c r="P1127">
        <f t="shared" si="401"/>
        <v>1</v>
      </c>
      <c r="Q1127">
        <f t="shared" si="402"/>
        <v>15</v>
      </c>
      <c r="R1127">
        <f t="shared" si="403"/>
        <v>5</v>
      </c>
      <c r="S1127">
        <f t="shared" si="404"/>
        <v>1</v>
      </c>
      <c r="T1127">
        <f t="shared" si="404"/>
        <v>6</v>
      </c>
      <c r="U1127">
        <f t="shared" si="405"/>
        <v>5</v>
      </c>
      <c r="V1127">
        <f t="shared" si="406"/>
        <v>8</v>
      </c>
      <c r="W1127">
        <f t="shared" si="407"/>
        <v>7502</v>
      </c>
      <c r="AP1127">
        <f t="shared" si="393"/>
        <v>16</v>
      </c>
      <c r="AQ1127">
        <f t="shared" si="394"/>
        <v>1</v>
      </c>
      <c r="AR1127">
        <f t="shared" si="395"/>
        <v>1</v>
      </c>
      <c r="AS1127">
        <f t="shared" si="396"/>
        <v>15</v>
      </c>
      <c r="AT1127">
        <f t="shared" si="408"/>
        <v>8</v>
      </c>
      <c r="AU1127">
        <f t="shared" si="409"/>
        <v>8</v>
      </c>
      <c r="AV1127">
        <f t="shared" si="410"/>
        <v>16</v>
      </c>
      <c r="AW1127">
        <f t="shared" si="411"/>
        <v>1</v>
      </c>
      <c r="AX1127">
        <f t="shared" si="412"/>
        <v>1</v>
      </c>
      <c r="AY1127">
        <f t="shared" si="413"/>
        <v>15</v>
      </c>
      <c r="AZ1127">
        <f t="shared" si="397"/>
        <v>9002</v>
      </c>
      <c r="BA1127">
        <f t="shared" si="398"/>
        <v>900200</v>
      </c>
      <c r="BB1127">
        <f t="shared" si="414"/>
        <v>0</v>
      </c>
      <c r="BC1127">
        <f t="shared" si="415"/>
        <v>0</v>
      </c>
    </row>
    <row r="1128" spans="1:55">
      <c r="A1128">
        <v>16</v>
      </c>
      <c r="B1128">
        <v>1</v>
      </c>
      <c r="C1128">
        <v>2</v>
      </c>
      <c r="D1128">
        <v>0</v>
      </c>
      <c r="E1128">
        <v>14</v>
      </c>
      <c r="F1128">
        <v>2</v>
      </c>
      <c r="G1128">
        <v>2</v>
      </c>
      <c r="H1128">
        <v>17</v>
      </c>
      <c r="I1128">
        <v>3</v>
      </c>
      <c r="J1128">
        <v>0</v>
      </c>
      <c r="K1128">
        <v>3</v>
      </c>
      <c r="L1128"/>
      <c r="M1128"/>
      <c r="N1128">
        <f t="shared" si="399"/>
        <v>16</v>
      </c>
      <c r="O1128">
        <f t="shared" si="400"/>
        <v>1</v>
      </c>
      <c r="P1128">
        <f t="shared" si="401"/>
        <v>2</v>
      </c>
      <c r="Q1128">
        <f t="shared" si="402"/>
        <v>14</v>
      </c>
      <c r="R1128">
        <f t="shared" si="403"/>
        <v>2</v>
      </c>
      <c r="S1128">
        <f t="shared" si="404"/>
        <v>2</v>
      </c>
      <c r="T1128">
        <f t="shared" si="404"/>
        <v>17</v>
      </c>
      <c r="U1128">
        <f t="shared" si="405"/>
        <v>3</v>
      </c>
      <c r="V1128">
        <f t="shared" si="406"/>
        <v>0</v>
      </c>
      <c r="W1128">
        <f t="shared" si="407"/>
        <v>4303</v>
      </c>
      <c r="AP1128">
        <f t="shared" si="393"/>
        <v>16</v>
      </c>
      <c r="AQ1128">
        <f t="shared" si="394"/>
        <v>1</v>
      </c>
      <c r="AR1128">
        <f t="shared" si="395"/>
        <v>2</v>
      </c>
      <c r="AS1128">
        <f t="shared" si="396"/>
        <v>0</v>
      </c>
      <c r="AT1128">
        <f t="shared" si="408"/>
        <v>14</v>
      </c>
      <c r="AU1128">
        <f t="shared" si="409"/>
        <v>0</v>
      </c>
      <c r="AV1128">
        <f t="shared" si="410"/>
        <v>16</v>
      </c>
      <c r="AW1128">
        <f t="shared" si="411"/>
        <v>1</v>
      </c>
      <c r="AX1128">
        <f t="shared" si="412"/>
        <v>2</v>
      </c>
      <c r="AY1128">
        <f t="shared" si="413"/>
        <v>14</v>
      </c>
      <c r="AZ1128">
        <f t="shared" si="397"/>
        <v>4303</v>
      </c>
      <c r="BA1128">
        <f t="shared" si="398"/>
        <v>430300</v>
      </c>
      <c r="BB1128">
        <f t="shared" si="414"/>
        <v>0</v>
      </c>
      <c r="BC1128">
        <f t="shared" si="415"/>
        <v>0</v>
      </c>
    </row>
    <row r="1129" spans="1:55">
      <c r="A1129">
        <v>16</v>
      </c>
      <c r="B1129">
        <v>1</v>
      </c>
      <c r="C1129">
        <v>3</v>
      </c>
      <c r="D1129">
        <v>7</v>
      </c>
      <c r="E1129">
        <v>0</v>
      </c>
      <c r="F1129">
        <v>4</v>
      </c>
      <c r="G1129">
        <v>9</v>
      </c>
      <c r="H1129">
        <v>15</v>
      </c>
      <c r="I1129">
        <v>1</v>
      </c>
      <c r="J1129">
        <v>1</v>
      </c>
      <c r="K1129">
        <v>3</v>
      </c>
      <c r="L1129"/>
      <c r="M1129"/>
      <c r="N1129">
        <f t="shared" si="399"/>
        <v>16</v>
      </c>
      <c r="O1129">
        <f t="shared" si="400"/>
        <v>1</v>
      </c>
      <c r="P1129">
        <f t="shared" si="401"/>
        <v>3</v>
      </c>
      <c r="Q1129">
        <f t="shared" si="402"/>
        <v>7</v>
      </c>
      <c r="R1129">
        <f t="shared" si="403"/>
        <v>4</v>
      </c>
      <c r="S1129">
        <f t="shared" si="404"/>
        <v>9</v>
      </c>
      <c r="T1129">
        <f t="shared" si="404"/>
        <v>15</v>
      </c>
      <c r="U1129">
        <f t="shared" si="405"/>
        <v>1</v>
      </c>
      <c r="V1129">
        <f t="shared" si="406"/>
        <v>1</v>
      </c>
      <c r="W1129">
        <f t="shared" si="407"/>
        <v>6103</v>
      </c>
      <c r="AP1129">
        <f t="shared" si="393"/>
        <v>16</v>
      </c>
      <c r="AQ1129">
        <f t="shared" si="394"/>
        <v>1</v>
      </c>
      <c r="AR1129">
        <f t="shared" si="395"/>
        <v>3</v>
      </c>
      <c r="AS1129">
        <f t="shared" si="396"/>
        <v>7</v>
      </c>
      <c r="AT1129">
        <f t="shared" si="408"/>
        <v>7</v>
      </c>
      <c r="AU1129">
        <f t="shared" si="409"/>
        <v>1</v>
      </c>
      <c r="AV1129">
        <f t="shared" si="410"/>
        <v>16</v>
      </c>
      <c r="AW1129">
        <f t="shared" si="411"/>
        <v>1</v>
      </c>
      <c r="AX1129">
        <f t="shared" si="412"/>
        <v>3</v>
      </c>
      <c r="AY1129">
        <f t="shared" si="413"/>
        <v>7</v>
      </c>
      <c r="AZ1129">
        <f t="shared" si="397"/>
        <v>6803</v>
      </c>
      <c r="BA1129">
        <f t="shared" si="398"/>
        <v>680300</v>
      </c>
      <c r="BB1129">
        <f t="shared" si="414"/>
        <v>0</v>
      </c>
      <c r="BC1129">
        <f t="shared" si="415"/>
        <v>0</v>
      </c>
    </row>
    <row r="1130" spans="1:55">
      <c r="A1130">
        <v>16</v>
      </c>
      <c r="B1130">
        <v>1</v>
      </c>
      <c r="C1130">
        <v>4</v>
      </c>
      <c r="D1130">
        <v>6</v>
      </c>
      <c r="E1130">
        <v>0</v>
      </c>
      <c r="F1130">
        <v>6</v>
      </c>
      <c r="G1130">
        <v>13</v>
      </c>
      <c r="H1130">
        <v>2</v>
      </c>
      <c r="I1130">
        <v>3</v>
      </c>
      <c r="J1130">
        <v>3</v>
      </c>
      <c r="K1130">
        <v>1</v>
      </c>
      <c r="L1130"/>
      <c r="M1130"/>
      <c r="N1130">
        <f t="shared" si="399"/>
        <v>16</v>
      </c>
      <c r="O1130">
        <f t="shared" si="400"/>
        <v>1</v>
      </c>
      <c r="P1130">
        <f t="shared" si="401"/>
        <v>4</v>
      </c>
      <c r="Q1130">
        <f t="shared" si="402"/>
        <v>6</v>
      </c>
      <c r="R1130">
        <f t="shared" si="403"/>
        <v>6</v>
      </c>
      <c r="S1130">
        <f t="shared" si="404"/>
        <v>13</v>
      </c>
      <c r="T1130">
        <f t="shared" si="404"/>
        <v>2</v>
      </c>
      <c r="U1130">
        <f t="shared" si="405"/>
        <v>3</v>
      </c>
      <c r="V1130">
        <f t="shared" si="406"/>
        <v>3</v>
      </c>
      <c r="W1130">
        <f t="shared" si="407"/>
        <v>8301</v>
      </c>
      <c r="AP1130">
        <f t="shared" si="393"/>
        <v>16</v>
      </c>
      <c r="AQ1130">
        <f t="shared" si="394"/>
        <v>1</v>
      </c>
      <c r="AR1130">
        <f t="shared" si="395"/>
        <v>4</v>
      </c>
      <c r="AS1130">
        <f t="shared" si="396"/>
        <v>6</v>
      </c>
      <c r="AT1130">
        <f t="shared" si="408"/>
        <v>9</v>
      </c>
      <c r="AU1130">
        <f t="shared" si="409"/>
        <v>3</v>
      </c>
      <c r="AV1130">
        <f t="shared" si="410"/>
        <v>16</v>
      </c>
      <c r="AW1130">
        <f t="shared" si="411"/>
        <v>1</v>
      </c>
      <c r="AX1130">
        <f t="shared" si="412"/>
        <v>4</v>
      </c>
      <c r="AY1130">
        <f t="shared" si="413"/>
        <v>6</v>
      </c>
      <c r="AZ1130">
        <f t="shared" si="397"/>
        <v>8901</v>
      </c>
      <c r="BA1130">
        <f t="shared" si="398"/>
        <v>890100</v>
      </c>
      <c r="BB1130">
        <f t="shared" si="414"/>
        <v>0</v>
      </c>
      <c r="BC1130">
        <f t="shared" si="415"/>
        <v>0</v>
      </c>
    </row>
    <row r="1131" spans="1:55">
      <c r="A1131">
        <v>16</v>
      </c>
      <c r="B1131">
        <v>1</v>
      </c>
      <c r="C1131">
        <v>5</v>
      </c>
      <c r="D1131">
        <v>16</v>
      </c>
      <c r="E1131">
        <v>0</v>
      </c>
      <c r="F1131">
        <v>3</v>
      </c>
      <c r="G1131">
        <v>12</v>
      </c>
      <c r="H1131">
        <v>7</v>
      </c>
      <c r="I1131">
        <v>4</v>
      </c>
      <c r="J1131">
        <v>6</v>
      </c>
      <c r="K1131">
        <v>2</v>
      </c>
      <c r="L1131"/>
      <c r="M1131"/>
      <c r="N1131">
        <f t="shared" si="399"/>
        <v>16</v>
      </c>
      <c r="O1131">
        <f t="shared" si="400"/>
        <v>1</v>
      </c>
      <c r="P1131">
        <f t="shared" si="401"/>
        <v>5</v>
      </c>
      <c r="Q1131">
        <f t="shared" si="402"/>
        <v>16</v>
      </c>
      <c r="R1131">
        <f t="shared" si="403"/>
        <v>3</v>
      </c>
      <c r="S1131">
        <f t="shared" si="404"/>
        <v>12</v>
      </c>
      <c r="T1131">
        <f t="shared" si="404"/>
        <v>7</v>
      </c>
      <c r="U1131">
        <f t="shared" si="405"/>
        <v>4</v>
      </c>
      <c r="V1131">
        <f t="shared" si="406"/>
        <v>6</v>
      </c>
      <c r="W1131">
        <f t="shared" si="407"/>
        <v>5402</v>
      </c>
      <c r="AP1131">
        <f t="shared" si="393"/>
        <v>16</v>
      </c>
      <c r="AQ1131">
        <f t="shared" si="394"/>
        <v>1</v>
      </c>
      <c r="AR1131">
        <f t="shared" si="395"/>
        <v>5</v>
      </c>
      <c r="AS1131">
        <f t="shared" si="396"/>
        <v>16</v>
      </c>
      <c r="AT1131">
        <f t="shared" si="408"/>
        <v>6</v>
      </c>
      <c r="AU1131">
        <f t="shared" si="409"/>
        <v>6</v>
      </c>
      <c r="AV1131">
        <f t="shared" si="410"/>
        <v>16</v>
      </c>
      <c r="AW1131">
        <f t="shared" si="411"/>
        <v>1</v>
      </c>
      <c r="AX1131">
        <f t="shared" si="412"/>
        <v>5</v>
      </c>
      <c r="AY1131">
        <f t="shared" si="413"/>
        <v>16</v>
      </c>
      <c r="AZ1131">
        <f t="shared" si="397"/>
        <v>7002</v>
      </c>
      <c r="BA1131">
        <f t="shared" si="398"/>
        <v>700200</v>
      </c>
      <c r="BB1131">
        <f t="shared" si="414"/>
        <v>0</v>
      </c>
      <c r="BC1131">
        <f t="shared" si="415"/>
        <v>0</v>
      </c>
    </row>
    <row r="1132" spans="1:55">
      <c r="A1132">
        <v>16</v>
      </c>
      <c r="B1132">
        <v>2</v>
      </c>
      <c r="C1132">
        <v>1</v>
      </c>
      <c r="D1132">
        <v>9</v>
      </c>
      <c r="E1132">
        <v>0</v>
      </c>
      <c r="F1132">
        <v>7</v>
      </c>
      <c r="G1132">
        <v>10</v>
      </c>
      <c r="H1132">
        <v>6</v>
      </c>
      <c r="I1132">
        <v>1</v>
      </c>
      <c r="J1132">
        <v>2</v>
      </c>
      <c r="K1132">
        <v>1</v>
      </c>
      <c r="L1132"/>
      <c r="M1132"/>
      <c r="N1132">
        <f t="shared" si="399"/>
        <v>16</v>
      </c>
      <c r="O1132">
        <f t="shared" si="400"/>
        <v>2</v>
      </c>
      <c r="P1132">
        <f t="shared" si="401"/>
        <v>1</v>
      </c>
      <c r="Q1132">
        <f t="shared" si="402"/>
        <v>9</v>
      </c>
      <c r="R1132">
        <f t="shared" si="403"/>
        <v>7</v>
      </c>
      <c r="S1132">
        <f t="shared" si="404"/>
        <v>10</v>
      </c>
      <c r="T1132">
        <f t="shared" si="404"/>
        <v>6</v>
      </c>
      <c r="U1132">
        <f t="shared" si="405"/>
        <v>1</v>
      </c>
      <c r="V1132">
        <f t="shared" si="406"/>
        <v>2</v>
      </c>
      <c r="W1132">
        <f t="shared" si="407"/>
        <v>9101</v>
      </c>
      <c r="AP1132">
        <f t="shared" si="393"/>
        <v>16</v>
      </c>
      <c r="AQ1132">
        <f t="shared" si="394"/>
        <v>2</v>
      </c>
      <c r="AR1132">
        <f t="shared" si="395"/>
        <v>1</v>
      </c>
      <c r="AS1132">
        <f t="shared" si="396"/>
        <v>9</v>
      </c>
      <c r="AT1132">
        <f t="shared" si="408"/>
        <v>10</v>
      </c>
      <c r="AU1132">
        <f t="shared" si="409"/>
        <v>2</v>
      </c>
      <c r="AV1132">
        <f t="shared" si="410"/>
        <v>16</v>
      </c>
      <c r="AW1132">
        <f t="shared" si="411"/>
        <v>2</v>
      </c>
      <c r="AX1132">
        <f t="shared" si="412"/>
        <v>1</v>
      </c>
      <c r="AY1132">
        <f t="shared" si="413"/>
        <v>9</v>
      </c>
      <c r="AZ1132">
        <f t="shared" si="397"/>
        <v>10001</v>
      </c>
      <c r="BA1132">
        <f t="shared" si="398"/>
        <v>1000100</v>
      </c>
      <c r="BB1132">
        <f t="shared" si="414"/>
        <v>0</v>
      </c>
      <c r="BC1132">
        <f t="shared" si="415"/>
        <v>0</v>
      </c>
    </row>
    <row r="1133" spans="1:55">
      <c r="A1133">
        <v>16</v>
      </c>
      <c r="B1133">
        <v>2</v>
      </c>
      <c r="C1133">
        <v>2</v>
      </c>
      <c r="D1133">
        <v>12</v>
      </c>
      <c r="E1133">
        <v>0</v>
      </c>
      <c r="F1133">
        <v>6</v>
      </c>
      <c r="G1133">
        <v>7</v>
      </c>
      <c r="H1133">
        <v>5</v>
      </c>
      <c r="I1133">
        <v>5</v>
      </c>
      <c r="J1133">
        <v>4</v>
      </c>
      <c r="K1133">
        <v>3</v>
      </c>
      <c r="L1133"/>
      <c r="M1133"/>
      <c r="N1133">
        <f t="shared" si="399"/>
        <v>16</v>
      </c>
      <c r="O1133">
        <f t="shared" si="400"/>
        <v>2</v>
      </c>
      <c r="P1133">
        <f t="shared" si="401"/>
        <v>2</v>
      </c>
      <c r="Q1133">
        <f t="shared" si="402"/>
        <v>12</v>
      </c>
      <c r="R1133">
        <f t="shared" si="403"/>
        <v>6</v>
      </c>
      <c r="S1133">
        <f t="shared" si="404"/>
        <v>7</v>
      </c>
      <c r="T1133">
        <f t="shared" si="404"/>
        <v>5</v>
      </c>
      <c r="U1133">
        <f t="shared" si="405"/>
        <v>5</v>
      </c>
      <c r="V1133">
        <f t="shared" si="406"/>
        <v>4</v>
      </c>
      <c r="W1133">
        <f t="shared" si="407"/>
        <v>8503</v>
      </c>
      <c r="AP1133">
        <f t="shared" si="393"/>
        <v>16</v>
      </c>
      <c r="AQ1133">
        <f t="shared" si="394"/>
        <v>2</v>
      </c>
      <c r="AR1133">
        <f t="shared" si="395"/>
        <v>2</v>
      </c>
      <c r="AS1133">
        <f t="shared" si="396"/>
        <v>12</v>
      </c>
      <c r="AT1133">
        <f t="shared" si="408"/>
        <v>9</v>
      </c>
      <c r="AU1133">
        <f t="shared" si="409"/>
        <v>4</v>
      </c>
      <c r="AV1133">
        <f t="shared" si="410"/>
        <v>16</v>
      </c>
      <c r="AW1133">
        <f t="shared" si="411"/>
        <v>2</v>
      </c>
      <c r="AX1133">
        <f t="shared" si="412"/>
        <v>2</v>
      </c>
      <c r="AY1133">
        <f t="shared" si="413"/>
        <v>12</v>
      </c>
      <c r="AZ1133">
        <f t="shared" si="397"/>
        <v>9703</v>
      </c>
      <c r="BA1133">
        <f t="shared" si="398"/>
        <v>970300</v>
      </c>
      <c r="BB1133">
        <f t="shared" si="414"/>
        <v>0</v>
      </c>
      <c r="BC1133">
        <f t="shared" si="415"/>
        <v>0</v>
      </c>
    </row>
    <row r="1134" spans="1:55">
      <c r="A1134">
        <v>16</v>
      </c>
      <c r="B1134">
        <v>2</v>
      </c>
      <c r="C1134">
        <v>3</v>
      </c>
      <c r="D1134">
        <v>16</v>
      </c>
      <c r="E1134">
        <v>0</v>
      </c>
      <c r="F1134">
        <v>5</v>
      </c>
      <c r="G1134">
        <v>3</v>
      </c>
      <c r="H1134">
        <v>4</v>
      </c>
      <c r="I1134">
        <v>4</v>
      </c>
      <c r="J1134">
        <v>7</v>
      </c>
      <c r="K1134">
        <v>2</v>
      </c>
      <c r="L1134"/>
      <c r="M1134"/>
      <c r="N1134">
        <f t="shared" si="399"/>
        <v>16</v>
      </c>
      <c r="O1134">
        <f t="shared" si="400"/>
        <v>2</v>
      </c>
      <c r="P1134">
        <f t="shared" si="401"/>
        <v>3</v>
      </c>
      <c r="Q1134">
        <f t="shared" si="402"/>
        <v>16</v>
      </c>
      <c r="R1134">
        <f t="shared" si="403"/>
        <v>5</v>
      </c>
      <c r="S1134">
        <f t="shared" si="404"/>
        <v>3</v>
      </c>
      <c r="T1134">
        <f t="shared" si="404"/>
        <v>4</v>
      </c>
      <c r="U1134">
        <f t="shared" si="405"/>
        <v>4</v>
      </c>
      <c r="V1134">
        <f t="shared" si="406"/>
        <v>7</v>
      </c>
      <c r="W1134">
        <f t="shared" si="407"/>
        <v>7402</v>
      </c>
      <c r="AP1134">
        <f t="shared" si="393"/>
        <v>16</v>
      </c>
      <c r="AQ1134">
        <f t="shared" si="394"/>
        <v>2</v>
      </c>
      <c r="AR1134">
        <f t="shared" si="395"/>
        <v>3</v>
      </c>
      <c r="AS1134">
        <f t="shared" si="396"/>
        <v>16</v>
      </c>
      <c r="AT1134">
        <f t="shared" si="408"/>
        <v>8</v>
      </c>
      <c r="AU1134">
        <f t="shared" si="409"/>
        <v>7</v>
      </c>
      <c r="AV1134">
        <f t="shared" si="410"/>
        <v>16</v>
      </c>
      <c r="AW1134">
        <f t="shared" si="411"/>
        <v>2</v>
      </c>
      <c r="AX1134">
        <f t="shared" si="412"/>
        <v>3</v>
      </c>
      <c r="AY1134">
        <f t="shared" si="413"/>
        <v>16</v>
      </c>
      <c r="AZ1134">
        <f t="shared" si="397"/>
        <v>9002</v>
      </c>
      <c r="BA1134">
        <f t="shared" si="398"/>
        <v>900200</v>
      </c>
      <c r="BB1134">
        <f t="shared" si="414"/>
        <v>0</v>
      </c>
      <c r="BC1134">
        <f t="shared" si="415"/>
        <v>0</v>
      </c>
    </row>
    <row r="1135" spans="1:55">
      <c r="A1135">
        <v>16</v>
      </c>
      <c r="B1135">
        <v>2</v>
      </c>
      <c r="C1135">
        <v>4</v>
      </c>
      <c r="D1135">
        <v>0</v>
      </c>
      <c r="E1135">
        <v>15</v>
      </c>
      <c r="F1135">
        <v>2</v>
      </c>
      <c r="G1135">
        <v>5</v>
      </c>
      <c r="H1135">
        <v>8</v>
      </c>
      <c r="I1135">
        <v>3</v>
      </c>
      <c r="J1135">
        <v>0</v>
      </c>
      <c r="K1135">
        <v>3</v>
      </c>
      <c r="L1135"/>
      <c r="M1135"/>
      <c r="N1135">
        <f t="shared" si="399"/>
        <v>16</v>
      </c>
      <c r="O1135">
        <f t="shared" si="400"/>
        <v>2</v>
      </c>
      <c r="P1135">
        <f t="shared" si="401"/>
        <v>4</v>
      </c>
      <c r="Q1135">
        <f t="shared" si="402"/>
        <v>15</v>
      </c>
      <c r="R1135">
        <f t="shared" si="403"/>
        <v>2</v>
      </c>
      <c r="S1135">
        <f t="shared" si="404"/>
        <v>5</v>
      </c>
      <c r="T1135">
        <f t="shared" si="404"/>
        <v>8</v>
      </c>
      <c r="U1135">
        <f t="shared" si="405"/>
        <v>3</v>
      </c>
      <c r="V1135">
        <f t="shared" si="406"/>
        <v>0</v>
      </c>
      <c r="W1135">
        <f t="shared" si="407"/>
        <v>4303</v>
      </c>
      <c r="AP1135">
        <f t="shared" si="393"/>
        <v>16</v>
      </c>
      <c r="AQ1135">
        <f t="shared" si="394"/>
        <v>2</v>
      </c>
      <c r="AR1135">
        <f t="shared" si="395"/>
        <v>4</v>
      </c>
      <c r="AS1135">
        <f t="shared" si="396"/>
        <v>0</v>
      </c>
      <c r="AT1135">
        <f t="shared" si="408"/>
        <v>15</v>
      </c>
      <c r="AU1135">
        <f t="shared" si="409"/>
        <v>0</v>
      </c>
      <c r="AV1135">
        <f t="shared" si="410"/>
        <v>16</v>
      </c>
      <c r="AW1135">
        <f t="shared" si="411"/>
        <v>2</v>
      </c>
      <c r="AX1135">
        <f t="shared" si="412"/>
        <v>4</v>
      </c>
      <c r="AY1135">
        <f t="shared" si="413"/>
        <v>15</v>
      </c>
      <c r="AZ1135">
        <f t="shared" si="397"/>
        <v>4303</v>
      </c>
      <c r="BA1135">
        <f t="shared" si="398"/>
        <v>430300</v>
      </c>
      <c r="BB1135">
        <f t="shared" si="414"/>
        <v>0</v>
      </c>
      <c r="BC1135">
        <f t="shared" si="415"/>
        <v>0</v>
      </c>
    </row>
    <row r="1136" spans="1:55">
      <c r="A1136">
        <v>16</v>
      </c>
      <c r="B1136">
        <v>2</v>
      </c>
      <c r="C1136">
        <v>5</v>
      </c>
      <c r="D1136">
        <v>8</v>
      </c>
      <c r="E1136">
        <v>0</v>
      </c>
      <c r="F1136">
        <v>1</v>
      </c>
      <c r="G1136">
        <v>11</v>
      </c>
      <c r="H1136">
        <v>9</v>
      </c>
      <c r="I1136">
        <v>2</v>
      </c>
      <c r="J1136">
        <v>0</v>
      </c>
      <c r="K1136">
        <v>1</v>
      </c>
      <c r="L1136"/>
      <c r="M1136"/>
      <c r="N1136">
        <f t="shared" si="399"/>
        <v>16</v>
      </c>
      <c r="O1136">
        <f t="shared" si="400"/>
        <v>2</v>
      </c>
      <c r="P1136">
        <f t="shared" si="401"/>
        <v>5</v>
      </c>
      <c r="Q1136">
        <f t="shared" si="402"/>
        <v>8</v>
      </c>
      <c r="R1136">
        <f t="shared" si="403"/>
        <v>1</v>
      </c>
      <c r="S1136">
        <f t="shared" si="404"/>
        <v>11</v>
      </c>
      <c r="T1136">
        <f t="shared" si="404"/>
        <v>9</v>
      </c>
      <c r="U1136">
        <f t="shared" si="405"/>
        <v>2</v>
      </c>
      <c r="V1136">
        <f t="shared" si="406"/>
        <v>0</v>
      </c>
      <c r="W1136">
        <f t="shared" si="407"/>
        <v>1201</v>
      </c>
      <c r="AP1136">
        <f t="shared" si="393"/>
        <v>16</v>
      </c>
      <c r="AQ1136">
        <f t="shared" si="394"/>
        <v>2</v>
      </c>
      <c r="AR1136">
        <f t="shared" si="395"/>
        <v>5</v>
      </c>
      <c r="AS1136">
        <f t="shared" si="396"/>
        <v>8</v>
      </c>
      <c r="AT1136">
        <f t="shared" si="408"/>
        <v>4</v>
      </c>
      <c r="AU1136">
        <f t="shared" si="409"/>
        <v>4</v>
      </c>
      <c r="AV1136">
        <f t="shared" si="410"/>
        <v>16</v>
      </c>
      <c r="AW1136">
        <f t="shared" si="411"/>
        <v>2</v>
      </c>
      <c r="AX1136">
        <f t="shared" si="412"/>
        <v>5</v>
      </c>
      <c r="AY1136">
        <f t="shared" si="413"/>
        <v>8</v>
      </c>
      <c r="AZ1136">
        <f t="shared" si="397"/>
        <v>2001</v>
      </c>
      <c r="BA1136">
        <f t="shared" si="398"/>
        <v>200100</v>
      </c>
      <c r="BB1136">
        <f t="shared" si="414"/>
        <v>0</v>
      </c>
      <c r="BC1136">
        <f t="shared" si="415"/>
        <v>0</v>
      </c>
    </row>
    <row r="1137" spans="1:55">
      <c r="A1137">
        <v>16</v>
      </c>
      <c r="B1137">
        <v>3</v>
      </c>
      <c r="C1137">
        <v>1</v>
      </c>
      <c r="D1137">
        <v>1</v>
      </c>
      <c r="E1137">
        <v>0</v>
      </c>
      <c r="F1137">
        <v>3</v>
      </c>
      <c r="G1137">
        <v>6</v>
      </c>
      <c r="H1137">
        <v>16</v>
      </c>
      <c r="I1137">
        <v>4</v>
      </c>
      <c r="J1137">
        <v>2</v>
      </c>
      <c r="K1137">
        <v>2</v>
      </c>
      <c r="L1137"/>
      <c r="M1137"/>
      <c r="N1137">
        <f t="shared" si="399"/>
        <v>16</v>
      </c>
      <c r="O1137">
        <f t="shared" si="400"/>
        <v>3</v>
      </c>
      <c r="P1137">
        <f t="shared" si="401"/>
        <v>1</v>
      </c>
      <c r="Q1137">
        <f t="shared" si="402"/>
        <v>1</v>
      </c>
      <c r="R1137">
        <f t="shared" si="403"/>
        <v>3</v>
      </c>
      <c r="S1137">
        <f t="shared" si="404"/>
        <v>6</v>
      </c>
      <c r="T1137">
        <f t="shared" si="404"/>
        <v>16</v>
      </c>
      <c r="U1137">
        <f t="shared" si="405"/>
        <v>4</v>
      </c>
      <c r="V1137">
        <f t="shared" si="406"/>
        <v>2</v>
      </c>
      <c r="W1137">
        <f t="shared" si="407"/>
        <v>5402</v>
      </c>
      <c r="AP1137">
        <f t="shared" si="393"/>
        <v>16</v>
      </c>
      <c r="AQ1137">
        <f t="shared" si="394"/>
        <v>3</v>
      </c>
      <c r="AR1137">
        <f t="shared" si="395"/>
        <v>1</v>
      </c>
      <c r="AS1137">
        <f t="shared" si="396"/>
        <v>1</v>
      </c>
      <c r="AT1137">
        <f t="shared" si="408"/>
        <v>6</v>
      </c>
      <c r="AU1137">
        <f t="shared" si="409"/>
        <v>0</v>
      </c>
      <c r="AV1137">
        <f t="shared" si="410"/>
        <v>16</v>
      </c>
      <c r="AW1137">
        <f t="shared" si="411"/>
        <v>3</v>
      </c>
      <c r="AX1137">
        <f t="shared" si="412"/>
        <v>1</v>
      </c>
      <c r="AY1137">
        <f t="shared" si="413"/>
        <v>1</v>
      </c>
      <c r="AZ1137">
        <f t="shared" si="397"/>
        <v>5502</v>
      </c>
      <c r="BA1137">
        <f t="shared" si="398"/>
        <v>550200</v>
      </c>
      <c r="BB1137">
        <f t="shared" si="414"/>
        <v>0</v>
      </c>
      <c r="BC1137">
        <f t="shared" si="415"/>
        <v>0</v>
      </c>
    </row>
    <row r="1138" spans="1:55">
      <c r="A1138">
        <v>16</v>
      </c>
      <c r="B1138">
        <v>3</v>
      </c>
      <c r="C1138">
        <v>2</v>
      </c>
      <c r="D1138">
        <v>15</v>
      </c>
      <c r="E1138">
        <v>0</v>
      </c>
      <c r="F1138">
        <v>1</v>
      </c>
      <c r="G1138">
        <v>4</v>
      </c>
      <c r="H1138">
        <v>1</v>
      </c>
      <c r="I1138">
        <v>1</v>
      </c>
      <c r="J1138">
        <v>0</v>
      </c>
      <c r="K1138">
        <v>3</v>
      </c>
      <c r="L1138"/>
      <c r="M1138"/>
      <c r="N1138">
        <f t="shared" si="399"/>
        <v>16</v>
      </c>
      <c r="O1138">
        <f t="shared" si="400"/>
        <v>3</v>
      </c>
      <c r="P1138">
        <f t="shared" si="401"/>
        <v>2</v>
      </c>
      <c r="Q1138">
        <f t="shared" si="402"/>
        <v>15</v>
      </c>
      <c r="R1138">
        <f t="shared" si="403"/>
        <v>1</v>
      </c>
      <c r="S1138">
        <f t="shared" si="404"/>
        <v>4</v>
      </c>
      <c r="T1138">
        <f t="shared" si="404"/>
        <v>1</v>
      </c>
      <c r="U1138">
        <f t="shared" si="405"/>
        <v>1</v>
      </c>
      <c r="V1138">
        <f t="shared" si="406"/>
        <v>0</v>
      </c>
      <c r="W1138">
        <f t="shared" si="407"/>
        <v>1103</v>
      </c>
      <c r="AP1138">
        <f t="shared" si="393"/>
        <v>16</v>
      </c>
      <c r="AQ1138">
        <f t="shared" si="394"/>
        <v>3</v>
      </c>
      <c r="AR1138">
        <f t="shared" si="395"/>
        <v>2</v>
      </c>
      <c r="AS1138">
        <f t="shared" si="396"/>
        <v>15</v>
      </c>
      <c r="AT1138">
        <f t="shared" si="408"/>
        <v>4</v>
      </c>
      <c r="AU1138">
        <f t="shared" si="409"/>
        <v>6</v>
      </c>
      <c r="AV1138">
        <f t="shared" si="410"/>
        <v>16</v>
      </c>
      <c r="AW1138">
        <f t="shared" si="411"/>
        <v>3</v>
      </c>
      <c r="AX1138">
        <f t="shared" si="412"/>
        <v>2</v>
      </c>
      <c r="AY1138">
        <f t="shared" si="413"/>
        <v>15</v>
      </c>
      <c r="AZ1138">
        <f t="shared" si="397"/>
        <v>2603</v>
      </c>
      <c r="BA1138">
        <f t="shared" si="398"/>
        <v>260300</v>
      </c>
      <c r="BB1138">
        <f t="shared" si="414"/>
        <v>0</v>
      </c>
      <c r="BC1138">
        <f t="shared" si="415"/>
        <v>0</v>
      </c>
    </row>
    <row r="1139" spans="1:55">
      <c r="A1139">
        <v>16</v>
      </c>
      <c r="B1139">
        <v>3</v>
      </c>
      <c r="C1139">
        <v>3</v>
      </c>
      <c r="D1139">
        <v>5</v>
      </c>
      <c r="E1139">
        <v>0</v>
      </c>
      <c r="F1139">
        <v>7</v>
      </c>
      <c r="G1139">
        <v>2</v>
      </c>
      <c r="H1139">
        <v>9</v>
      </c>
      <c r="I1139">
        <v>2</v>
      </c>
      <c r="J1139">
        <v>6</v>
      </c>
      <c r="K1139">
        <v>2</v>
      </c>
      <c r="L1139"/>
      <c r="M1139"/>
      <c r="N1139">
        <f t="shared" si="399"/>
        <v>16</v>
      </c>
      <c r="O1139">
        <f t="shared" si="400"/>
        <v>3</v>
      </c>
      <c r="P1139">
        <f t="shared" si="401"/>
        <v>3</v>
      </c>
      <c r="Q1139">
        <f t="shared" si="402"/>
        <v>5</v>
      </c>
      <c r="R1139">
        <f t="shared" si="403"/>
        <v>7</v>
      </c>
      <c r="S1139">
        <f t="shared" si="404"/>
        <v>2</v>
      </c>
      <c r="T1139">
        <f t="shared" si="404"/>
        <v>9</v>
      </c>
      <c r="U1139">
        <f t="shared" si="405"/>
        <v>2</v>
      </c>
      <c r="V1139">
        <f t="shared" si="406"/>
        <v>6</v>
      </c>
      <c r="W1139">
        <f t="shared" si="407"/>
        <v>9202</v>
      </c>
      <c r="AP1139">
        <f t="shared" si="393"/>
        <v>16</v>
      </c>
      <c r="AQ1139">
        <f t="shared" si="394"/>
        <v>3</v>
      </c>
      <c r="AR1139">
        <f t="shared" si="395"/>
        <v>3</v>
      </c>
      <c r="AS1139">
        <f t="shared" si="396"/>
        <v>5</v>
      </c>
      <c r="AT1139">
        <f t="shared" si="408"/>
        <v>10</v>
      </c>
      <c r="AU1139">
        <f t="shared" si="409"/>
        <v>6</v>
      </c>
      <c r="AV1139">
        <f t="shared" si="410"/>
        <v>16</v>
      </c>
      <c r="AW1139">
        <f t="shared" si="411"/>
        <v>3</v>
      </c>
      <c r="AX1139">
        <f t="shared" si="412"/>
        <v>3</v>
      </c>
      <c r="AY1139">
        <f t="shared" si="413"/>
        <v>5</v>
      </c>
      <c r="AZ1139">
        <f t="shared" si="397"/>
        <v>9702</v>
      </c>
      <c r="BA1139">
        <f t="shared" si="398"/>
        <v>970200</v>
      </c>
      <c r="BB1139">
        <f t="shared" si="414"/>
        <v>0</v>
      </c>
      <c r="BC1139">
        <f t="shared" si="415"/>
        <v>0</v>
      </c>
    </row>
    <row r="1140" spans="1:55">
      <c r="A1140">
        <v>16</v>
      </c>
      <c r="B1140">
        <v>3</v>
      </c>
      <c r="C1140">
        <v>4</v>
      </c>
      <c r="D1140">
        <v>19</v>
      </c>
      <c r="E1140">
        <v>0</v>
      </c>
      <c r="F1140">
        <v>5</v>
      </c>
      <c r="G1140">
        <v>1</v>
      </c>
      <c r="H1140">
        <v>5</v>
      </c>
      <c r="I1140">
        <v>5</v>
      </c>
      <c r="J1140">
        <v>1</v>
      </c>
      <c r="K1140">
        <v>1</v>
      </c>
      <c r="L1140"/>
      <c r="M1140"/>
      <c r="N1140">
        <f t="shared" si="399"/>
        <v>16</v>
      </c>
      <c r="O1140">
        <f t="shared" si="400"/>
        <v>3</v>
      </c>
      <c r="P1140">
        <f t="shared" si="401"/>
        <v>4</v>
      </c>
      <c r="Q1140">
        <f t="shared" si="402"/>
        <v>19</v>
      </c>
      <c r="R1140">
        <f t="shared" si="403"/>
        <v>5</v>
      </c>
      <c r="S1140">
        <f t="shared" si="404"/>
        <v>1</v>
      </c>
      <c r="T1140">
        <f t="shared" si="404"/>
        <v>5</v>
      </c>
      <c r="U1140">
        <f t="shared" si="405"/>
        <v>5</v>
      </c>
      <c r="V1140">
        <f t="shared" si="406"/>
        <v>1</v>
      </c>
      <c r="W1140">
        <f t="shared" si="407"/>
        <v>7501</v>
      </c>
      <c r="AP1140">
        <f t="shared" si="393"/>
        <v>16</v>
      </c>
      <c r="AQ1140">
        <f t="shared" si="394"/>
        <v>3</v>
      </c>
      <c r="AR1140">
        <f t="shared" si="395"/>
        <v>4</v>
      </c>
      <c r="AS1140">
        <f t="shared" si="396"/>
        <v>19</v>
      </c>
      <c r="AT1140">
        <f t="shared" si="408"/>
        <v>8</v>
      </c>
      <c r="AU1140">
        <f t="shared" si="409"/>
        <v>1</v>
      </c>
      <c r="AV1140">
        <f t="shared" si="410"/>
        <v>16</v>
      </c>
      <c r="AW1140">
        <f t="shared" si="411"/>
        <v>3</v>
      </c>
      <c r="AX1140">
        <f t="shared" si="412"/>
        <v>4</v>
      </c>
      <c r="AY1140">
        <f t="shared" si="413"/>
        <v>19</v>
      </c>
      <c r="AZ1140">
        <f t="shared" si="397"/>
        <v>9401</v>
      </c>
      <c r="BA1140">
        <f t="shared" si="398"/>
        <v>940100</v>
      </c>
      <c r="BB1140">
        <f t="shared" si="414"/>
        <v>0</v>
      </c>
      <c r="BC1140">
        <f t="shared" si="415"/>
        <v>0</v>
      </c>
    </row>
    <row r="1141" spans="1:55">
      <c r="A1141">
        <v>16</v>
      </c>
      <c r="B1141">
        <v>3</v>
      </c>
      <c r="C1141">
        <v>5</v>
      </c>
      <c r="D1141">
        <v>13</v>
      </c>
      <c r="E1141">
        <v>0</v>
      </c>
      <c r="F1141">
        <v>4</v>
      </c>
      <c r="G1141">
        <v>8</v>
      </c>
      <c r="H1141">
        <v>10</v>
      </c>
      <c r="I1141">
        <v>2</v>
      </c>
      <c r="J1141">
        <v>5</v>
      </c>
      <c r="K1141">
        <v>1</v>
      </c>
      <c r="L1141"/>
      <c r="M1141"/>
      <c r="N1141">
        <f t="shared" si="399"/>
        <v>16</v>
      </c>
      <c r="O1141">
        <f t="shared" si="400"/>
        <v>3</v>
      </c>
      <c r="P1141">
        <f t="shared" si="401"/>
        <v>5</v>
      </c>
      <c r="Q1141">
        <f t="shared" si="402"/>
        <v>13</v>
      </c>
      <c r="R1141">
        <f t="shared" si="403"/>
        <v>4</v>
      </c>
      <c r="S1141">
        <f t="shared" si="404"/>
        <v>8</v>
      </c>
      <c r="T1141">
        <f t="shared" si="404"/>
        <v>10</v>
      </c>
      <c r="U1141">
        <f t="shared" si="405"/>
        <v>2</v>
      </c>
      <c r="V1141">
        <f t="shared" si="406"/>
        <v>5</v>
      </c>
      <c r="W1141">
        <f t="shared" si="407"/>
        <v>6201</v>
      </c>
      <c r="AP1141">
        <f t="shared" si="393"/>
        <v>16</v>
      </c>
      <c r="AQ1141">
        <f t="shared" si="394"/>
        <v>3</v>
      </c>
      <c r="AR1141">
        <f t="shared" si="395"/>
        <v>5</v>
      </c>
      <c r="AS1141">
        <f t="shared" si="396"/>
        <v>13</v>
      </c>
      <c r="AT1141">
        <f t="shared" si="408"/>
        <v>7</v>
      </c>
      <c r="AU1141">
        <f t="shared" si="409"/>
        <v>5</v>
      </c>
      <c r="AV1141">
        <f t="shared" si="410"/>
        <v>16</v>
      </c>
      <c r="AW1141">
        <f t="shared" si="411"/>
        <v>3</v>
      </c>
      <c r="AX1141">
        <f t="shared" si="412"/>
        <v>5</v>
      </c>
      <c r="AY1141">
        <f t="shared" si="413"/>
        <v>13</v>
      </c>
      <c r="AZ1141">
        <f t="shared" si="397"/>
        <v>7501</v>
      </c>
      <c r="BA1141">
        <f t="shared" si="398"/>
        <v>750100</v>
      </c>
      <c r="BB1141">
        <f t="shared" si="414"/>
        <v>0</v>
      </c>
      <c r="BC1141">
        <f t="shared" si="415"/>
        <v>0</v>
      </c>
    </row>
    <row r="1142" spans="1:55">
      <c r="A1142">
        <v>16</v>
      </c>
      <c r="B1142">
        <v>4</v>
      </c>
      <c r="C1142">
        <v>1</v>
      </c>
      <c r="D1142">
        <v>2</v>
      </c>
      <c r="E1142">
        <v>0</v>
      </c>
      <c r="F1142">
        <v>6</v>
      </c>
      <c r="G1142">
        <v>8</v>
      </c>
      <c r="H1142">
        <v>4</v>
      </c>
      <c r="I1142">
        <v>5</v>
      </c>
      <c r="J1142">
        <v>4</v>
      </c>
      <c r="K1142">
        <v>2</v>
      </c>
      <c r="L1142"/>
      <c r="M1142"/>
      <c r="N1142">
        <f t="shared" si="399"/>
        <v>16</v>
      </c>
      <c r="O1142">
        <f t="shared" si="400"/>
        <v>4</v>
      </c>
      <c r="P1142">
        <f t="shared" si="401"/>
        <v>1</v>
      </c>
      <c r="Q1142">
        <f t="shared" si="402"/>
        <v>2</v>
      </c>
      <c r="R1142">
        <f t="shared" si="403"/>
        <v>6</v>
      </c>
      <c r="S1142">
        <f t="shared" si="404"/>
        <v>8</v>
      </c>
      <c r="T1142">
        <f t="shared" si="404"/>
        <v>4</v>
      </c>
      <c r="U1142">
        <f t="shared" si="405"/>
        <v>5</v>
      </c>
      <c r="V1142">
        <f t="shared" si="406"/>
        <v>4</v>
      </c>
      <c r="W1142">
        <f t="shared" si="407"/>
        <v>8502</v>
      </c>
      <c r="AP1142">
        <f t="shared" si="393"/>
        <v>16</v>
      </c>
      <c r="AQ1142">
        <f t="shared" si="394"/>
        <v>4</v>
      </c>
      <c r="AR1142">
        <f t="shared" si="395"/>
        <v>1</v>
      </c>
      <c r="AS1142">
        <f t="shared" si="396"/>
        <v>2</v>
      </c>
      <c r="AT1142">
        <f t="shared" si="408"/>
        <v>9</v>
      </c>
      <c r="AU1142">
        <f t="shared" si="409"/>
        <v>0</v>
      </c>
      <c r="AV1142">
        <f t="shared" si="410"/>
        <v>16</v>
      </c>
      <c r="AW1142">
        <f t="shared" si="411"/>
        <v>4</v>
      </c>
      <c r="AX1142">
        <f t="shared" si="412"/>
        <v>1</v>
      </c>
      <c r="AY1142">
        <f t="shared" si="413"/>
        <v>2</v>
      </c>
      <c r="AZ1142">
        <f t="shared" si="397"/>
        <v>8702</v>
      </c>
      <c r="BA1142">
        <f t="shared" si="398"/>
        <v>870200</v>
      </c>
      <c r="BB1142">
        <f t="shared" si="414"/>
        <v>0</v>
      </c>
      <c r="BC1142">
        <f t="shared" si="415"/>
        <v>0</v>
      </c>
    </row>
    <row r="1143" spans="1:55">
      <c r="A1143">
        <v>16</v>
      </c>
      <c r="B1143">
        <v>4</v>
      </c>
      <c r="C1143">
        <v>2</v>
      </c>
      <c r="D1143">
        <v>0</v>
      </c>
      <c r="E1143">
        <v>3</v>
      </c>
      <c r="F1143">
        <v>2</v>
      </c>
      <c r="G1143">
        <v>4</v>
      </c>
      <c r="H1143">
        <v>13</v>
      </c>
      <c r="I1143">
        <v>3</v>
      </c>
      <c r="J1143">
        <v>0</v>
      </c>
      <c r="K1143">
        <v>3</v>
      </c>
      <c r="L1143"/>
      <c r="M1143"/>
      <c r="N1143">
        <f t="shared" si="399"/>
        <v>16</v>
      </c>
      <c r="O1143">
        <f t="shared" si="400"/>
        <v>4</v>
      </c>
      <c r="P1143">
        <f t="shared" si="401"/>
        <v>2</v>
      </c>
      <c r="Q1143">
        <f t="shared" si="402"/>
        <v>3</v>
      </c>
      <c r="R1143">
        <f t="shared" si="403"/>
        <v>2</v>
      </c>
      <c r="S1143">
        <f t="shared" si="404"/>
        <v>4</v>
      </c>
      <c r="T1143">
        <f t="shared" si="404"/>
        <v>13</v>
      </c>
      <c r="U1143">
        <f t="shared" si="405"/>
        <v>3</v>
      </c>
      <c r="V1143">
        <f t="shared" si="406"/>
        <v>0</v>
      </c>
      <c r="W1143">
        <f t="shared" si="407"/>
        <v>4303</v>
      </c>
      <c r="AP1143">
        <f t="shared" si="393"/>
        <v>16</v>
      </c>
      <c r="AQ1143">
        <f t="shared" si="394"/>
        <v>4</v>
      </c>
      <c r="AR1143">
        <f t="shared" si="395"/>
        <v>2</v>
      </c>
      <c r="AS1143">
        <f t="shared" si="396"/>
        <v>0</v>
      </c>
      <c r="AT1143">
        <f t="shared" si="408"/>
        <v>3</v>
      </c>
      <c r="AU1143">
        <f t="shared" si="409"/>
        <v>0</v>
      </c>
      <c r="AV1143">
        <f t="shared" si="410"/>
        <v>16</v>
      </c>
      <c r="AW1143">
        <f t="shared" si="411"/>
        <v>4</v>
      </c>
      <c r="AX1143">
        <f t="shared" si="412"/>
        <v>2</v>
      </c>
      <c r="AY1143">
        <f t="shared" si="413"/>
        <v>3</v>
      </c>
      <c r="AZ1143">
        <f t="shared" si="397"/>
        <v>4303</v>
      </c>
      <c r="BA1143">
        <f t="shared" si="398"/>
        <v>430300</v>
      </c>
      <c r="BB1143">
        <f t="shared" si="414"/>
        <v>0</v>
      </c>
      <c r="BC1143">
        <f t="shared" si="415"/>
        <v>0</v>
      </c>
    </row>
    <row r="1144" spans="1:55">
      <c r="A1144">
        <v>16</v>
      </c>
      <c r="B1144">
        <v>4</v>
      </c>
      <c r="C1144">
        <v>3</v>
      </c>
      <c r="D1144">
        <v>10</v>
      </c>
      <c r="E1144">
        <v>0</v>
      </c>
      <c r="F1144">
        <v>7</v>
      </c>
      <c r="G1144">
        <v>5</v>
      </c>
      <c r="H1144">
        <v>17</v>
      </c>
      <c r="I1144">
        <v>1</v>
      </c>
      <c r="J1144">
        <v>3</v>
      </c>
      <c r="K1144">
        <v>1</v>
      </c>
      <c r="L1144"/>
      <c r="M1144"/>
      <c r="N1144">
        <f t="shared" si="399"/>
        <v>16</v>
      </c>
      <c r="O1144">
        <f t="shared" si="400"/>
        <v>4</v>
      </c>
      <c r="P1144">
        <f t="shared" si="401"/>
        <v>3</v>
      </c>
      <c r="Q1144">
        <f t="shared" si="402"/>
        <v>10</v>
      </c>
      <c r="R1144">
        <f t="shared" si="403"/>
        <v>7</v>
      </c>
      <c r="S1144">
        <f t="shared" si="404"/>
        <v>5</v>
      </c>
      <c r="T1144">
        <f t="shared" si="404"/>
        <v>17</v>
      </c>
      <c r="U1144">
        <f t="shared" si="405"/>
        <v>1</v>
      </c>
      <c r="V1144">
        <f t="shared" si="406"/>
        <v>3</v>
      </c>
      <c r="W1144">
        <f t="shared" si="407"/>
        <v>9101</v>
      </c>
      <c r="AP1144">
        <f t="shared" si="393"/>
        <v>16</v>
      </c>
      <c r="AQ1144">
        <f t="shared" si="394"/>
        <v>4</v>
      </c>
      <c r="AR1144">
        <f t="shared" si="395"/>
        <v>3</v>
      </c>
      <c r="AS1144">
        <f t="shared" si="396"/>
        <v>10</v>
      </c>
      <c r="AT1144">
        <f t="shared" si="408"/>
        <v>10</v>
      </c>
      <c r="AU1144">
        <f t="shared" si="409"/>
        <v>3</v>
      </c>
      <c r="AV1144">
        <f t="shared" si="410"/>
        <v>16</v>
      </c>
      <c r="AW1144">
        <f t="shared" si="411"/>
        <v>4</v>
      </c>
      <c r="AX1144">
        <f t="shared" si="412"/>
        <v>3</v>
      </c>
      <c r="AY1144">
        <f t="shared" si="413"/>
        <v>10</v>
      </c>
      <c r="AZ1144">
        <f t="shared" si="397"/>
        <v>10101</v>
      </c>
      <c r="BA1144">
        <f t="shared" si="398"/>
        <v>1010100</v>
      </c>
      <c r="BB1144">
        <f t="shared" si="414"/>
        <v>0</v>
      </c>
      <c r="BC1144">
        <f t="shared" si="415"/>
        <v>0</v>
      </c>
    </row>
    <row r="1145" spans="1:55">
      <c r="A1145">
        <v>16</v>
      </c>
      <c r="B1145">
        <v>4</v>
      </c>
      <c r="C1145">
        <v>4</v>
      </c>
      <c r="D1145">
        <v>18</v>
      </c>
      <c r="E1145">
        <v>0</v>
      </c>
      <c r="F1145">
        <v>3</v>
      </c>
      <c r="G1145">
        <v>10</v>
      </c>
      <c r="H1145">
        <v>11</v>
      </c>
      <c r="I1145">
        <v>4</v>
      </c>
      <c r="J1145">
        <v>8</v>
      </c>
      <c r="K1145">
        <v>2</v>
      </c>
      <c r="L1145"/>
      <c r="M1145"/>
      <c r="N1145">
        <f t="shared" si="399"/>
        <v>16</v>
      </c>
      <c r="O1145">
        <f t="shared" si="400"/>
        <v>4</v>
      </c>
      <c r="P1145">
        <f t="shared" si="401"/>
        <v>4</v>
      </c>
      <c r="Q1145">
        <f t="shared" si="402"/>
        <v>18</v>
      </c>
      <c r="R1145">
        <f t="shared" si="403"/>
        <v>3</v>
      </c>
      <c r="S1145">
        <f t="shared" si="404"/>
        <v>10</v>
      </c>
      <c r="T1145">
        <f t="shared" si="404"/>
        <v>11</v>
      </c>
      <c r="U1145">
        <f t="shared" si="405"/>
        <v>4</v>
      </c>
      <c r="V1145">
        <f t="shared" si="406"/>
        <v>8</v>
      </c>
      <c r="W1145">
        <f t="shared" si="407"/>
        <v>5402</v>
      </c>
      <c r="AP1145">
        <f t="shared" si="393"/>
        <v>16</v>
      </c>
      <c r="AQ1145">
        <f t="shared" si="394"/>
        <v>4</v>
      </c>
      <c r="AR1145">
        <f t="shared" si="395"/>
        <v>4</v>
      </c>
      <c r="AS1145">
        <f t="shared" si="396"/>
        <v>18</v>
      </c>
      <c r="AT1145">
        <f t="shared" si="408"/>
        <v>6</v>
      </c>
      <c r="AU1145">
        <f t="shared" si="409"/>
        <v>8</v>
      </c>
      <c r="AV1145">
        <f t="shared" si="410"/>
        <v>16</v>
      </c>
      <c r="AW1145">
        <f t="shared" si="411"/>
        <v>4</v>
      </c>
      <c r="AX1145">
        <f t="shared" si="412"/>
        <v>4</v>
      </c>
      <c r="AY1145">
        <f t="shared" si="413"/>
        <v>18</v>
      </c>
      <c r="AZ1145">
        <f t="shared" si="397"/>
        <v>7202</v>
      </c>
      <c r="BA1145">
        <f t="shared" si="398"/>
        <v>720200</v>
      </c>
      <c r="BB1145">
        <f t="shared" si="414"/>
        <v>0</v>
      </c>
      <c r="BC1145">
        <f t="shared" si="415"/>
        <v>0</v>
      </c>
    </row>
    <row r="1146" spans="1:55">
      <c r="A1146">
        <v>16</v>
      </c>
      <c r="B1146">
        <v>4</v>
      </c>
      <c r="C1146">
        <v>5</v>
      </c>
      <c r="D1146">
        <v>3</v>
      </c>
      <c r="E1146">
        <v>0</v>
      </c>
      <c r="F1146">
        <v>4</v>
      </c>
      <c r="G1146">
        <v>9</v>
      </c>
      <c r="H1146">
        <v>16</v>
      </c>
      <c r="I1146">
        <v>2</v>
      </c>
      <c r="J1146">
        <v>5</v>
      </c>
      <c r="K1146">
        <v>1</v>
      </c>
      <c r="L1146"/>
      <c r="M1146"/>
      <c r="N1146">
        <f t="shared" si="399"/>
        <v>16</v>
      </c>
      <c r="O1146">
        <f t="shared" si="400"/>
        <v>4</v>
      </c>
      <c r="P1146">
        <f t="shared" si="401"/>
        <v>5</v>
      </c>
      <c r="Q1146">
        <f t="shared" si="402"/>
        <v>3</v>
      </c>
      <c r="R1146">
        <f t="shared" si="403"/>
        <v>4</v>
      </c>
      <c r="S1146">
        <f t="shared" si="404"/>
        <v>9</v>
      </c>
      <c r="T1146">
        <f t="shared" si="404"/>
        <v>16</v>
      </c>
      <c r="U1146">
        <f t="shared" si="405"/>
        <v>2</v>
      </c>
      <c r="V1146">
        <f t="shared" si="406"/>
        <v>5</v>
      </c>
      <c r="W1146">
        <f t="shared" si="407"/>
        <v>6201</v>
      </c>
      <c r="AP1146">
        <f t="shared" si="393"/>
        <v>16</v>
      </c>
      <c r="AQ1146">
        <f t="shared" si="394"/>
        <v>4</v>
      </c>
      <c r="AR1146">
        <f t="shared" si="395"/>
        <v>5</v>
      </c>
      <c r="AS1146">
        <f t="shared" si="396"/>
        <v>3</v>
      </c>
      <c r="AT1146">
        <f t="shared" si="408"/>
        <v>7</v>
      </c>
      <c r="AU1146">
        <f t="shared" si="409"/>
        <v>0</v>
      </c>
      <c r="AV1146">
        <f t="shared" si="410"/>
        <v>16</v>
      </c>
      <c r="AW1146">
        <f t="shared" si="411"/>
        <v>4</v>
      </c>
      <c r="AX1146">
        <f t="shared" si="412"/>
        <v>5</v>
      </c>
      <c r="AY1146">
        <f t="shared" si="413"/>
        <v>3</v>
      </c>
      <c r="AZ1146">
        <f t="shared" si="397"/>
        <v>6501</v>
      </c>
      <c r="BA1146">
        <f t="shared" si="398"/>
        <v>650100</v>
      </c>
      <c r="BB1146">
        <f t="shared" si="414"/>
        <v>0</v>
      </c>
      <c r="BC1146">
        <f t="shared" si="415"/>
        <v>0</v>
      </c>
    </row>
    <row r="1147" spans="1:55">
      <c r="A1147">
        <v>16</v>
      </c>
      <c r="B1147">
        <v>5</v>
      </c>
      <c r="C1147">
        <v>1</v>
      </c>
      <c r="D1147">
        <v>4</v>
      </c>
      <c r="E1147">
        <v>0</v>
      </c>
      <c r="F1147">
        <v>4</v>
      </c>
      <c r="G1147">
        <v>7</v>
      </c>
      <c r="H1147">
        <v>12</v>
      </c>
      <c r="I1147">
        <v>4</v>
      </c>
      <c r="J1147">
        <v>3</v>
      </c>
      <c r="K1147">
        <v>2</v>
      </c>
      <c r="L1147"/>
      <c r="M1147"/>
      <c r="N1147">
        <f t="shared" si="399"/>
        <v>16</v>
      </c>
      <c r="O1147">
        <f t="shared" si="400"/>
        <v>5</v>
      </c>
      <c r="P1147">
        <f t="shared" si="401"/>
        <v>1</v>
      </c>
      <c r="Q1147">
        <f t="shared" si="402"/>
        <v>4</v>
      </c>
      <c r="R1147">
        <f t="shared" si="403"/>
        <v>4</v>
      </c>
      <c r="S1147">
        <f t="shared" si="404"/>
        <v>7</v>
      </c>
      <c r="T1147">
        <f t="shared" si="404"/>
        <v>12</v>
      </c>
      <c r="U1147">
        <f t="shared" si="405"/>
        <v>4</v>
      </c>
      <c r="V1147">
        <f t="shared" si="406"/>
        <v>3</v>
      </c>
      <c r="W1147">
        <f t="shared" si="407"/>
        <v>6402</v>
      </c>
      <c r="AP1147">
        <f t="shared" si="393"/>
        <v>16</v>
      </c>
      <c r="AQ1147">
        <f t="shared" si="394"/>
        <v>5</v>
      </c>
      <c r="AR1147">
        <f t="shared" si="395"/>
        <v>1</v>
      </c>
      <c r="AS1147">
        <f t="shared" si="396"/>
        <v>4</v>
      </c>
      <c r="AT1147">
        <f t="shared" si="408"/>
        <v>7</v>
      </c>
      <c r="AU1147">
        <f t="shared" si="409"/>
        <v>0</v>
      </c>
      <c r="AV1147">
        <f t="shared" si="410"/>
        <v>16</v>
      </c>
      <c r="AW1147">
        <f t="shared" si="411"/>
        <v>5</v>
      </c>
      <c r="AX1147">
        <f t="shared" si="412"/>
        <v>1</v>
      </c>
      <c r="AY1147">
        <f t="shared" si="413"/>
        <v>4</v>
      </c>
      <c r="AZ1147">
        <f t="shared" si="397"/>
        <v>6802</v>
      </c>
      <c r="BA1147">
        <f t="shared" si="398"/>
        <v>680200</v>
      </c>
      <c r="BB1147">
        <f t="shared" si="414"/>
        <v>0</v>
      </c>
      <c r="BC1147">
        <f t="shared" si="415"/>
        <v>0</v>
      </c>
    </row>
    <row r="1148" spans="1:55">
      <c r="A1148">
        <v>16</v>
      </c>
      <c r="B1148">
        <v>5</v>
      </c>
      <c r="C1148">
        <v>2</v>
      </c>
      <c r="D1148">
        <v>11</v>
      </c>
      <c r="E1148">
        <v>0</v>
      </c>
      <c r="F1148">
        <v>5</v>
      </c>
      <c r="G1148">
        <v>3</v>
      </c>
      <c r="H1148">
        <v>2</v>
      </c>
      <c r="I1148">
        <v>2</v>
      </c>
      <c r="J1148">
        <v>7</v>
      </c>
      <c r="K1148">
        <v>3</v>
      </c>
      <c r="L1148"/>
      <c r="M1148"/>
      <c r="N1148">
        <f t="shared" si="399"/>
        <v>16</v>
      </c>
      <c r="O1148">
        <f t="shared" si="400"/>
        <v>5</v>
      </c>
      <c r="P1148">
        <f t="shared" si="401"/>
        <v>2</v>
      </c>
      <c r="Q1148">
        <f t="shared" si="402"/>
        <v>11</v>
      </c>
      <c r="R1148">
        <f t="shared" si="403"/>
        <v>5</v>
      </c>
      <c r="S1148">
        <f t="shared" si="404"/>
        <v>3</v>
      </c>
      <c r="T1148">
        <f t="shared" si="404"/>
        <v>2</v>
      </c>
      <c r="U1148">
        <f t="shared" si="405"/>
        <v>2</v>
      </c>
      <c r="V1148">
        <f t="shared" si="406"/>
        <v>7</v>
      </c>
      <c r="W1148">
        <f t="shared" si="407"/>
        <v>7203</v>
      </c>
      <c r="AP1148">
        <f t="shared" si="393"/>
        <v>16</v>
      </c>
      <c r="AQ1148">
        <f t="shared" si="394"/>
        <v>5</v>
      </c>
      <c r="AR1148">
        <f t="shared" si="395"/>
        <v>2</v>
      </c>
      <c r="AS1148">
        <f t="shared" si="396"/>
        <v>11</v>
      </c>
      <c r="AT1148">
        <f t="shared" si="408"/>
        <v>8</v>
      </c>
      <c r="AU1148">
        <f t="shared" si="409"/>
        <v>7</v>
      </c>
      <c r="AV1148">
        <f t="shared" si="410"/>
        <v>16</v>
      </c>
      <c r="AW1148">
        <f t="shared" si="411"/>
        <v>5</v>
      </c>
      <c r="AX1148">
        <f t="shared" si="412"/>
        <v>2</v>
      </c>
      <c r="AY1148">
        <f t="shared" si="413"/>
        <v>11</v>
      </c>
      <c r="AZ1148">
        <f t="shared" si="397"/>
        <v>8303</v>
      </c>
      <c r="BA1148">
        <f t="shared" si="398"/>
        <v>830300</v>
      </c>
      <c r="BB1148">
        <f t="shared" si="414"/>
        <v>0</v>
      </c>
      <c r="BC1148">
        <f t="shared" si="415"/>
        <v>0</v>
      </c>
    </row>
    <row r="1149" spans="1:55">
      <c r="A1149">
        <v>16</v>
      </c>
      <c r="B1149">
        <v>5</v>
      </c>
      <c r="C1149">
        <v>3</v>
      </c>
      <c r="D1149">
        <v>17</v>
      </c>
      <c r="E1149">
        <v>0</v>
      </c>
      <c r="F1149">
        <v>6</v>
      </c>
      <c r="G1149">
        <v>6</v>
      </c>
      <c r="H1149">
        <v>15</v>
      </c>
      <c r="I1149">
        <v>1</v>
      </c>
      <c r="J1149">
        <v>5</v>
      </c>
      <c r="K1149">
        <v>1</v>
      </c>
      <c r="L1149"/>
      <c r="M1149"/>
      <c r="N1149">
        <f t="shared" si="399"/>
        <v>16</v>
      </c>
      <c r="O1149">
        <f t="shared" si="400"/>
        <v>5</v>
      </c>
      <c r="P1149">
        <f t="shared" si="401"/>
        <v>3</v>
      </c>
      <c r="Q1149">
        <f t="shared" si="402"/>
        <v>17</v>
      </c>
      <c r="R1149">
        <f t="shared" si="403"/>
        <v>6</v>
      </c>
      <c r="S1149">
        <f t="shared" si="404"/>
        <v>6</v>
      </c>
      <c r="T1149">
        <f t="shared" si="404"/>
        <v>15</v>
      </c>
      <c r="U1149">
        <f t="shared" si="405"/>
        <v>1</v>
      </c>
      <c r="V1149">
        <f t="shared" si="406"/>
        <v>5</v>
      </c>
      <c r="W1149">
        <f t="shared" si="407"/>
        <v>8101</v>
      </c>
      <c r="AP1149">
        <f t="shared" si="393"/>
        <v>16</v>
      </c>
      <c r="AQ1149">
        <f t="shared" si="394"/>
        <v>5</v>
      </c>
      <c r="AR1149">
        <f t="shared" si="395"/>
        <v>3</v>
      </c>
      <c r="AS1149">
        <f t="shared" si="396"/>
        <v>17</v>
      </c>
      <c r="AT1149">
        <f t="shared" si="408"/>
        <v>9</v>
      </c>
      <c r="AU1149">
        <f t="shared" si="409"/>
        <v>5</v>
      </c>
      <c r="AV1149">
        <f t="shared" si="410"/>
        <v>16</v>
      </c>
      <c r="AW1149">
        <f t="shared" si="411"/>
        <v>5</v>
      </c>
      <c r="AX1149">
        <f t="shared" si="412"/>
        <v>3</v>
      </c>
      <c r="AY1149">
        <f t="shared" si="413"/>
        <v>17</v>
      </c>
      <c r="AZ1149">
        <f t="shared" si="397"/>
        <v>9801</v>
      </c>
      <c r="BA1149">
        <f t="shared" si="398"/>
        <v>980100</v>
      </c>
      <c r="BB1149">
        <f t="shared" si="414"/>
        <v>0</v>
      </c>
      <c r="BC1149">
        <f t="shared" si="415"/>
        <v>0</v>
      </c>
    </row>
    <row r="1150" spans="1:55">
      <c r="A1150">
        <v>16</v>
      </c>
      <c r="B1150">
        <v>5</v>
      </c>
      <c r="C1150">
        <v>4</v>
      </c>
      <c r="D1150">
        <v>0</v>
      </c>
      <c r="E1150">
        <v>7</v>
      </c>
      <c r="F1150">
        <v>2</v>
      </c>
      <c r="G1150">
        <v>12</v>
      </c>
      <c r="H1150">
        <v>7</v>
      </c>
      <c r="I1150">
        <v>5</v>
      </c>
      <c r="J1150">
        <v>0</v>
      </c>
      <c r="K1150">
        <v>2</v>
      </c>
      <c r="L1150"/>
      <c r="M1150"/>
      <c r="N1150">
        <f t="shared" si="399"/>
        <v>16</v>
      </c>
      <c r="O1150">
        <f t="shared" si="400"/>
        <v>5</v>
      </c>
      <c r="P1150">
        <f t="shared" si="401"/>
        <v>4</v>
      </c>
      <c r="Q1150">
        <f t="shared" si="402"/>
        <v>7</v>
      </c>
      <c r="R1150">
        <f t="shared" si="403"/>
        <v>2</v>
      </c>
      <c r="S1150">
        <f t="shared" si="404"/>
        <v>12</v>
      </c>
      <c r="T1150">
        <f t="shared" si="404"/>
        <v>7</v>
      </c>
      <c r="U1150">
        <f t="shared" si="405"/>
        <v>5</v>
      </c>
      <c r="V1150">
        <f t="shared" si="406"/>
        <v>0</v>
      </c>
      <c r="W1150">
        <f t="shared" si="407"/>
        <v>4502</v>
      </c>
      <c r="AP1150">
        <f t="shared" si="393"/>
        <v>16</v>
      </c>
      <c r="AQ1150">
        <f t="shared" si="394"/>
        <v>5</v>
      </c>
      <c r="AR1150">
        <f t="shared" si="395"/>
        <v>4</v>
      </c>
      <c r="AS1150">
        <f t="shared" si="396"/>
        <v>0</v>
      </c>
      <c r="AT1150">
        <f t="shared" si="408"/>
        <v>7</v>
      </c>
      <c r="AU1150">
        <f t="shared" si="409"/>
        <v>0</v>
      </c>
      <c r="AV1150">
        <f t="shared" si="410"/>
        <v>16</v>
      </c>
      <c r="AW1150">
        <f t="shared" si="411"/>
        <v>5</v>
      </c>
      <c r="AX1150">
        <f t="shared" si="412"/>
        <v>4</v>
      </c>
      <c r="AY1150">
        <f t="shared" si="413"/>
        <v>7</v>
      </c>
      <c r="AZ1150">
        <f t="shared" si="397"/>
        <v>4502</v>
      </c>
      <c r="BA1150">
        <f t="shared" si="398"/>
        <v>450200</v>
      </c>
      <c r="BB1150">
        <f t="shared" si="414"/>
        <v>0</v>
      </c>
      <c r="BC1150">
        <f t="shared" si="415"/>
        <v>0</v>
      </c>
    </row>
    <row r="1151" spans="1:55">
      <c r="A1151">
        <v>16</v>
      </c>
      <c r="B1151">
        <v>5</v>
      </c>
      <c r="C1151">
        <v>5</v>
      </c>
      <c r="D1151">
        <v>20</v>
      </c>
      <c r="E1151">
        <v>0</v>
      </c>
      <c r="F1151">
        <v>1</v>
      </c>
      <c r="G1151">
        <v>13</v>
      </c>
      <c r="H1151">
        <v>10</v>
      </c>
      <c r="I1151">
        <v>3</v>
      </c>
      <c r="J1151">
        <v>0</v>
      </c>
      <c r="K1151">
        <v>3</v>
      </c>
      <c r="L1151"/>
      <c r="M1151"/>
      <c r="N1151">
        <f t="shared" si="399"/>
        <v>16</v>
      </c>
      <c r="O1151">
        <f t="shared" si="400"/>
        <v>5</v>
      </c>
      <c r="P1151">
        <f t="shared" si="401"/>
        <v>5</v>
      </c>
      <c r="Q1151">
        <f t="shared" si="402"/>
        <v>20</v>
      </c>
      <c r="R1151">
        <f t="shared" si="403"/>
        <v>1</v>
      </c>
      <c r="S1151">
        <f t="shared" si="404"/>
        <v>13</v>
      </c>
      <c r="T1151">
        <f t="shared" si="404"/>
        <v>10</v>
      </c>
      <c r="U1151">
        <f t="shared" si="405"/>
        <v>3</v>
      </c>
      <c r="V1151">
        <f t="shared" si="406"/>
        <v>0</v>
      </c>
      <c r="W1151">
        <f t="shared" si="407"/>
        <v>1303</v>
      </c>
      <c r="AP1151">
        <f t="shared" si="393"/>
        <v>16</v>
      </c>
      <c r="AQ1151">
        <f t="shared" si="394"/>
        <v>5</v>
      </c>
      <c r="AR1151">
        <f t="shared" si="395"/>
        <v>5</v>
      </c>
      <c r="AS1151">
        <f t="shared" si="396"/>
        <v>20</v>
      </c>
      <c r="AT1151">
        <f t="shared" si="408"/>
        <v>4</v>
      </c>
      <c r="AU1151">
        <f t="shared" si="409"/>
        <v>6</v>
      </c>
      <c r="AV1151">
        <f t="shared" si="410"/>
        <v>16</v>
      </c>
      <c r="AW1151">
        <f t="shared" si="411"/>
        <v>5</v>
      </c>
      <c r="AX1151">
        <f t="shared" si="412"/>
        <v>5</v>
      </c>
      <c r="AY1151">
        <f t="shared" si="413"/>
        <v>20</v>
      </c>
      <c r="AZ1151">
        <f t="shared" si="397"/>
        <v>3303</v>
      </c>
      <c r="BA1151">
        <f t="shared" si="398"/>
        <v>330300</v>
      </c>
      <c r="BB1151">
        <f t="shared" si="414"/>
        <v>0</v>
      </c>
      <c r="BC1151">
        <f t="shared" si="415"/>
        <v>0</v>
      </c>
    </row>
    <row r="1152" spans="1:55">
      <c r="A1152">
        <v>16</v>
      </c>
      <c r="B1152">
        <v>6</v>
      </c>
      <c r="C1152">
        <v>1</v>
      </c>
      <c r="D1152">
        <v>0</v>
      </c>
      <c r="E1152">
        <v>21</v>
      </c>
      <c r="F1152">
        <v>2</v>
      </c>
      <c r="G1152">
        <v>3</v>
      </c>
      <c r="H1152">
        <v>6</v>
      </c>
      <c r="I1152">
        <v>4</v>
      </c>
      <c r="J1152">
        <v>0</v>
      </c>
      <c r="K1152">
        <v>2</v>
      </c>
      <c r="L1152"/>
      <c r="M1152"/>
      <c r="N1152">
        <f t="shared" si="399"/>
        <v>16</v>
      </c>
      <c r="O1152">
        <f t="shared" si="400"/>
        <v>6</v>
      </c>
      <c r="P1152">
        <f t="shared" si="401"/>
        <v>1</v>
      </c>
      <c r="Q1152">
        <f t="shared" si="402"/>
        <v>21</v>
      </c>
      <c r="R1152">
        <f t="shared" si="403"/>
        <v>2</v>
      </c>
      <c r="S1152">
        <f t="shared" si="404"/>
        <v>3</v>
      </c>
      <c r="T1152">
        <f t="shared" si="404"/>
        <v>6</v>
      </c>
      <c r="U1152">
        <f t="shared" si="405"/>
        <v>4</v>
      </c>
      <c r="V1152">
        <f t="shared" si="406"/>
        <v>0</v>
      </c>
      <c r="W1152">
        <f t="shared" si="407"/>
        <v>2402</v>
      </c>
      <c r="AP1152">
        <f t="shared" si="393"/>
        <v>16</v>
      </c>
      <c r="AQ1152">
        <f t="shared" si="394"/>
        <v>6</v>
      </c>
      <c r="AR1152">
        <f t="shared" si="395"/>
        <v>1</v>
      </c>
      <c r="AS1152">
        <f t="shared" si="396"/>
        <v>0</v>
      </c>
      <c r="AT1152">
        <f t="shared" si="408"/>
        <v>21</v>
      </c>
      <c r="AU1152">
        <f t="shared" si="409"/>
        <v>0</v>
      </c>
      <c r="AV1152">
        <f t="shared" si="410"/>
        <v>16</v>
      </c>
      <c r="AW1152">
        <f t="shared" si="411"/>
        <v>6</v>
      </c>
      <c r="AX1152">
        <f t="shared" si="412"/>
        <v>1</v>
      </c>
      <c r="AY1152">
        <f t="shared" si="413"/>
        <v>21</v>
      </c>
      <c r="AZ1152">
        <f t="shared" si="397"/>
        <v>2402</v>
      </c>
      <c r="BA1152">
        <f t="shared" si="398"/>
        <v>240200</v>
      </c>
      <c r="BB1152">
        <f t="shared" si="414"/>
        <v>0</v>
      </c>
      <c r="BC1152">
        <f t="shared" si="415"/>
        <v>0</v>
      </c>
    </row>
    <row r="1153" spans="1:55">
      <c r="A1153">
        <v>16</v>
      </c>
      <c r="B1153">
        <v>6</v>
      </c>
      <c r="C1153">
        <v>2</v>
      </c>
      <c r="D1153">
        <v>7</v>
      </c>
      <c r="E1153">
        <v>0</v>
      </c>
      <c r="F1153">
        <v>4</v>
      </c>
      <c r="G1153">
        <v>11</v>
      </c>
      <c r="H1153">
        <v>5</v>
      </c>
      <c r="I1153">
        <v>3</v>
      </c>
      <c r="J1153">
        <v>2</v>
      </c>
      <c r="K1153">
        <v>3</v>
      </c>
      <c r="L1153"/>
      <c r="M1153"/>
      <c r="N1153">
        <f t="shared" si="399"/>
        <v>16</v>
      </c>
      <c r="O1153">
        <f t="shared" si="400"/>
        <v>6</v>
      </c>
      <c r="P1153">
        <f t="shared" si="401"/>
        <v>2</v>
      </c>
      <c r="Q1153">
        <f t="shared" si="402"/>
        <v>7</v>
      </c>
      <c r="R1153">
        <f t="shared" si="403"/>
        <v>4</v>
      </c>
      <c r="S1153">
        <f t="shared" si="404"/>
        <v>11</v>
      </c>
      <c r="T1153">
        <f t="shared" si="404"/>
        <v>5</v>
      </c>
      <c r="U1153">
        <f t="shared" si="405"/>
        <v>3</v>
      </c>
      <c r="V1153">
        <f t="shared" si="406"/>
        <v>2</v>
      </c>
      <c r="W1153">
        <f t="shared" si="407"/>
        <v>6303</v>
      </c>
      <c r="AP1153">
        <f t="shared" si="393"/>
        <v>16</v>
      </c>
      <c r="AQ1153">
        <f t="shared" si="394"/>
        <v>6</v>
      </c>
      <c r="AR1153">
        <f t="shared" si="395"/>
        <v>2</v>
      </c>
      <c r="AS1153">
        <f t="shared" si="396"/>
        <v>7</v>
      </c>
      <c r="AT1153">
        <f t="shared" si="408"/>
        <v>7</v>
      </c>
      <c r="AU1153">
        <f t="shared" si="409"/>
        <v>2</v>
      </c>
      <c r="AV1153">
        <f t="shared" si="410"/>
        <v>16</v>
      </c>
      <c r="AW1153">
        <f t="shared" si="411"/>
        <v>6</v>
      </c>
      <c r="AX1153">
        <f t="shared" si="412"/>
        <v>2</v>
      </c>
      <c r="AY1153">
        <f t="shared" si="413"/>
        <v>7</v>
      </c>
      <c r="AZ1153">
        <f t="shared" si="397"/>
        <v>7003</v>
      </c>
      <c r="BA1153">
        <f t="shared" si="398"/>
        <v>700300</v>
      </c>
      <c r="BB1153">
        <f t="shared" si="414"/>
        <v>0</v>
      </c>
      <c r="BC1153">
        <f t="shared" si="415"/>
        <v>0</v>
      </c>
    </row>
    <row r="1154" spans="1:55">
      <c r="A1154">
        <v>16</v>
      </c>
      <c r="B1154">
        <v>6</v>
      </c>
      <c r="C1154">
        <v>3</v>
      </c>
      <c r="D1154">
        <v>3</v>
      </c>
      <c r="E1154">
        <v>0</v>
      </c>
      <c r="F1154">
        <v>5</v>
      </c>
      <c r="G1154">
        <v>8</v>
      </c>
      <c r="H1154">
        <v>3</v>
      </c>
      <c r="I1154">
        <v>1</v>
      </c>
      <c r="J1154">
        <v>6</v>
      </c>
      <c r="K1154">
        <v>2</v>
      </c>
      <c r="L1154"/>
      <c r="M1154"/>
      <c r="N1154">
        <f t="shared" si="399"/>
        <v>16</v>
      </c>
      <c r="O1154">
        <f t="shared" si="400"/>
        <v>6</v>
      </c>
      <c r="P1154">
        <f t="shared" si="401"/>
        <v>3</v>
      </c>
      <c r="Q1154">
        <f t="shared" si="402"/>
        <v>3</v>
      </c>
      <c r="R1154">
        <f t="shared" si="403"/>
        <v>5</v>
      </c>
      <c r="S1154">
        <f t="shared" si="404"/>
        <v>8</v>
      </c>
      <c r="T1154">
        <f t="shared" si="404"/>
        <v>3</v>
      </c>
      <c r="U1154">
        <f t="shared" si="405"/>
        <v>1</v>
      </c>
      <c r="V1154">
        <f t="shared" si="406"/>
        <v>6</v>
      </c>
      <c r="W1154">
        <f t="shared" si="407"/>
        <v>7102</v>
      </c>
      <c r="AP1154">
        <f t="shared" ref="AP1154:AP1217" si="416">A1154</f>
        <v>16</v>
      </c>
      <c r="AQ1154">
        <f t="shared" ref="AQ1154:AQ1217" si="417">B1154</f>
        <v>6</v>
      </c>
      <c r="AR1154">
        <f t="shared" ref="AR1154:AR1217" si="418">C1154</f>
        <v>3</v>
      </c>
      <c r="AS1154">
        <f t="shared" ref="AS1154:AS1217" si="419">D1154</f>
        <v>3</v>
      </c>
      <c r="AT1154">
        <f t="shared" si="408"/>
        <v>8</v>
      </c>
      <c r="AU1154">
        <f t="shared" si="409"/>
        <v>0</v>
      </c>
      <c r="AV1154">
        <f t="shared" si="410"/>
        <v>16</v>
      </c>
      <c r="AW1154">
        <f t="shared" si="411"/>
        <v>6</v>
      </c>
      <c r="AX1154">
        <f t="shared" si="412"/>
        <v>3</v>
      </c>
      <c r="AY1154">
        <f t="shared" si="413"/>
        <v>3</v>
      </c>
      <c r="AZ1154">
        <f t="shared" ref="AZ1154:AZ1217" si="420">$AS1154*100+MAX(R1154:Y1154)</f>
        <v>7402</v>
      </c>
      <c r="BA1154">
        <f t="shared" ref="BA1154:BA1217" si="421">AZ1154*100+MAX(Z1154:AG1154)</f>
        <v>740200</v>
      </c>
      <c r="BB1154">
        <f t="shared" si="414"/>
        <v>0</v>
      </c>
      <c r="BC1154">
        <f t="shared" si="415"/>
        <v>0</v>
      </c>
    </row>
    <row r="1155" spans="1:55">
      <c r="A1155">
        <v>16</v>
      </c>
      <c r="B1155">
        <v>6</v>
      </c>
      <c r="C1155">
        <v>4</v>
      </c>
      <c r="D1155">
        <v>6</v>
      </c>
      <c r="E1155">
        <v>0</v>
      </c>
      <c r="F1155">
        <v>6</v>
      </c>
      <c r="G1155">
        <v>9</v>
      </c>
      <c r="H1155">
        <v>3</v>
      </c>
      <c r="I1155">
        <v>2</v>
      </c>
      <c r="J1155">
        <v>7</v>
      </c>
      <c r="K1155">
        <v>1</v>
      </c>
      <c r="L1155"/>
      <c r="M1155"/>
      <c r="N1155">
        <f t="shared" ref="N1155:N1218" si="422">A1155</f>
        <v>16</v>
      </c>
      <c r="O1155">
        <f t="shared" ref="O1155:O1218" si="423">B1155</f>
        <v>6</v>
      </c>
      <c r="P1155">
        <f t="shared" ref="P1155:P1218" si="424">C1155</f>
        <v>4</v>
      </c>
      <c r="Q1155">
        <f t="shared" ref="Q1155:Q1218" si="425">IF(E1155&gt;0,E1155,D1155)</f>
        <v>6</v>
      </c>
      <c r="R1155">
        <f t="shared" ref="R1155:R1218" si="426">F1155</f>
        <v>6</v>
      </c>
      <c r="S1155">
        <f t="shared" ref="S1155:T1218" si="427">G1155</f>
        <v>9</v>
      </c>
      <c r="T1155">
        <f t="shared" si="427"/>
        <v>3</v>
      </c>
      <c r="U1155">
        <f t="shared" ref="U1155:U1218" si="428">I1155</f>
        <v>2</v>
      </c>
      <c r="V1155">
        <f t="shared" ref="V1155:V1218" si="429">J1155</f>
        <v>7</v>
      </c>
      <c r="W1155">
        <f t="shared" ref="W1155:W1218" si="430">IF(OR(R1155=1,AND(R1155=2,Q1155=21)),R1155*1000+U1155*100+K1155,IF(AND(R1155=2,Q1155=22),(R1155+1)*1000+U1155*100+K1155,(R1155+2)*1000+U1155*100+K1155))</f>
        <v>8201</v>
      </c>
      <c r="AP1155">
        <f t="shared" si="416"/>
        <v>16</v>
      </c>
      <c r="AQ1155">
        <f t="shared" si="417"/>
        <v>6</v>
      </c>
      <c r="AR1155">
        <f t="shared" si="418"/>
        <v>4</v>
      </c>
      <c r="AS1155">
        <f t="shared" si="419"/>
        <v>6</v>
      </c>
      <c r="AT1155">
        <f t="shared" ref="AT1155:AT1218" si="431">IF(E1155&gt;0,E1155,IF(F1155&gt;0,F1155+3,IF(G1155&gt;0,G1155+5,IF(H1155&gt;0,H1155+7,I1155+10))))</f>
        <v>9</v>
      </c>
      <c r="AU1155">
        <f t="shared" ref="AU1155:AU1218" si="432">IF(AS1155&gt;4,IF(J1155&gt;0,J1155,IF(K1155&gt;0,K1155+3,IF(L1155&gt;0,L1155+5,M1155+7))),0)</f>
        <v>7</v>
      </c>
      <c r="AV1155">
        <f t="shared" ref="AV1155:AV1218" si="433">N1155</f>
        <v>16</v>
      </c>
      <c r="AW1155">
        <f t="shared" ref="AW1155:AW1218" si="434">O1155</f>
        <v>6</v>
      </c>
      <c r="AX1155">
        <f t="shared" ref="AX1155:AX1218" si="435">P1155</f>
        <v>4</v>
      </c>
      <c r="AY1155">
        <f t="shared" ref="AY1155:AY1218" si="436">IF(Q1155=0,6,Q1155)</f>
        <v>6</v>
      </c>
      <c r="AZ1155">
        <f t="shared" si="420"/>
        <v>8801</v>
      </c>
      <c r="BA1155">
        <f t="shared" si="421"/>
        <v>880100</v>
      </c>
      <c r="BB1155">
        <f t="shared" ref="BB1155:BB1218" si="437">AH1155</f>
        <v>0</v>
      </c>
      <c r="BC1155">
        <f t="shared" ref="BC1155:BC1218" si="438">AI1155</f>
        <v>0</v>
      </c>
    </row>
    <row r="1156" spans="1:55">
      <c r="A1156">
        <v>16</v>
      </c>
      <c r="B1156">
        <v>6</v>
      </c>
      <c r="C1156">
        <v>5</v>
      </c>
      <c r="D1156">
        <v>5</v>
      </c>
      <c r="E1156">
        <v>0</v>
      </c>
      <c r="F1156">
        <v>1</v>
      </c>
      <c r="G1156">
        <v>10</v>
      </c>
      <c r="H1156">
        <v>7</v>
      </c>
      <c r="I1156">
        <v>2</v>
      </c>
      <c r="J1156">
        <v>0</v>
      </c>
      <c r="K1156">
        <v>3</v>
      </c>
      <c r="L1156"/>
      <c r="M1156"/>
      <c r="N1156">
        <f t="shared" si="422"/>
        <v>16</v>
      </c>
      <c r="O1156">
        <f t="shared" si="423"/>
        <v>6</v>
      </c>
      <c r="P1156">
        <f t="shared" si="424"/>
        <v>5</v>
      </c>
      <c r="Q1156">
        <f t="shared" si="425"/>
        <v>5</v>
      </c>
      <c r="R1156">
        <f t="shared" si="426"/>
        <v>1</v>
      </c>
      <c r="S1156">
        <f t="shared" si="427"/>
        <v>10</v>
      </c>
      <c r="T1156">
        <f t="shared" si="427"/>
        <v>7</v>
      </c>
      <c r="U1156">
        <f t="shared" si="428"/>
        <v>2</v>
      </c>
      <c r="V1156">
        <f t="shared" si="429"/>
        <v>0</v>
      </c>
      <c r="W1156">
        <f t="shared" si="430"/>
        <v>1203</v>
      </c>
      <c r="AP1156">
        <f t="shared" si="416"/>
        <v>16</v>
      </c>
      <c r="AQ1156">
        <f t="shared" si="417"/>
        <v>6</v>
      </c>
      <c r="AR1156">
        <f t="shared" si="418"/>
        <v>5</v>
      </c>
      <c r="AS1156">
        <f t="shared" si="419"/>
        <v>5</v>
      </c>
      <c r="AT1156">
        <f t="shared" si="431"/>
        <v>4</v>
      </c>
      <c r="AU1156">
        <f t="shared" si="432"/>
        <v>6</v>
      </c>
      <c r="AV1156">
        <f t="shared" si="433"/>
        <v>16</v>
      </c>
      <c r="AW1156">
        <f t="shared" si="434"/>
        <v>6</v>
      </c>
      <c r="AX1156">
        <f t="shared" si="435"/>
        <v>5</v>
      </c>
      <c r="AY1156">
        <f t="shared" si="436"/>
        <v>5</v>
      </c>
      <c r="AZ1156">
        <f t="shared" si="420"/>
        <v>1703</v>
      </c>
      <c r="BA1156">
        <f t="shared" si="421"/>
        <v>170300</v>
      </c>
      <c r="BB1156">
        <f t="shared" si="437"/>
        <v>0</v>
      </c>
      <c r="BC1156">
        <f t="shared" si="438"/>
        <v>0</v>
      </c>
    </row>
    <row r="1157" spans="1:55">
      <c r="A1157">
        <v>16</v>
      </c>
      <c r="B1157">
        <v>7</v>
      </c>
      <c r="C1157">
        <v>1</v>
      </c>
      <c r="D1157">
        <v>19</v>
      </c>
      <c r="E1157">
        <v>0</v>
      </c>
      <c r="F1157">
        <v>4</v>
      </c>
      <c r="G1157">
        <v>2</v>
      </c>
      <c r="H1157">
        <v>15</v>
      </c>
      <c r="I1157">
        <v>1</v>
      </c>
      <c r="J1157">
        <v>1</v>
      </c>
      <c r="K1157">
        <v>1</v>
      </c>
      <c r="L1157"/>
      <c r="M1157"/>
      <c r="N1157">
        <f t="shared" si="422"/>
        <v>16</v>
      </c>
      <c r="O1157">
        <f t="shared" si="423"/>
        <v>7</v>
      </c>
      <c r="P1157">
        <f t="shared" si="424"/>
        <v>1</v>
      </c>
      <c r="Q1157">
        <f t="shared" si="425"/>
        <v>19</v>
      </c>
      <c r="R1157">
        <f t="shared" si="426"/>
        <v>4</v>
      </c>
      <c r="S1157">
        <f t="shared" si="427"/>
        <v>2</v>
      </c>
      <c r="T1157">
        <f t="shared" si="427"/>
        <v>15</v>
      </c>
      <c r="U1157">
        <f t="shared" si="428"/>
        <v>1</v>
      </c>
      <c r="V1157">
        <f t="shared" si="429"/>
        <v>1</v>
      </c>
      <c r="W1157">
        <f t="shared" si="430"/>
        <v>6101</v>
      </c>
      <c r="AP1157">
        <f t="shared" si="416"/>
        <v>16</v>
      </c>
      <c r="AQ1157">
        <f t="shared" si="417"/>
        <v>7</v>
      </c>
      <c r="AR1157">
        <f t="shared" si="418"/>
        <v>1</v>
      </c>
      <c r="AS1157">
        <f t="shared" si="419"/>
        <v>19</v>
      </c>
      <c r="AT1157">
        <f t="shared" si="431"/>
        <v>7</v>
      </c>
      <c r="AU1157">
        <f t="shared" si="432"/>
        <v>1</v>
      </c>
      <c r="AV1157">
        <f t="shared" si="433"/>
        <v>16</v>
      </c>
      <c r="AW1157">
        <f t="shared" si="434"/>
        <v>7</v>
      </c>
      <c r="AX1157">
        <f t="shared" si="435"/>
        <v>1</v>
      </c>
      <c r="AY1157">
        <f t="shared" si="436"/>
        <v>19</v>
      </c>
      <c r="AZ1157">
        <f t="shared" si="420"/>
        <v>8001</v>
      </c>
      <c r="BA1157">
        <f t="shared" si="421"/>
        <v>800100</v>
      </c>
      <c r="BB1157">
        <f t="shared" si="437"/>
        <v>0</v>
      </c>
      <c r="BC1157">
        <f t="shared" si="438"/>
        <v>0</v>
      </c>
    </row>
    <row r="1158" spans="1:55">
      <c r="A1158">
        <v>16</v>
      </c>
      <c r="B1158">
        <v>7</v>
      </c>
      <c r="C1158">
        <v>2</v>
      </c>
      <c r="D1158">
        <v>6</v>
      </c>
      <c r="E1158">
        <v>0</v>
      </c>
      <c r="F1158">
        <v>3</v>
      </c>
      <c r="G1158">
        <v>11</v>
      </c>
      <c r="H1158">
        <v>3</v>
      </c>
      <c r="I1158">
        <v>5</v>
      </c>
      <c r="J1158">
        <v>7</v>
      </c>
      <c r="K1158">
        <v>3</v>
      </c>
      <c r="L1158"/>
      <c r="M1158"/>
      <c r="N1158">
        <f t="shared" si="422"/>
        <v>16</v>
      </c>
      <c r="O1158">
        <f t="shared" si="423"/>
        <v>7</v>
      </c>
      <c r="P1158">
        <f t="shared" si="424"/>
        <v>2</v>
      </c>
      <c r="Q1158">
        <f t="shared" si="425"/>
        <v>6</v>
      </c>
      <c r="R1158">
        <f t="shared" si="426"/>
        <v>3</v>
      </c>
      <c r="S1158">
        <f t="shared" si="427"/>
        <v>11</v>
      </c>
      <c r="T1158">
        <f t="shared" si="427"/>
        <v>3</v>
      </c>
      <c r="U1158">
        <f t="shared" si="428"/>
        <v>5</v>
      </c>
      <c r="V1158">
        <f t="shared" si="429"/>
        <v>7</v>
      </c>
      <c r="W1158">
        <f t="shared" si="430"/>
        <v>5503</v>
      </c>
      <c r="AP1158">
        <f t="shared" si="416"/>
        <v>16</v>
      </c>
      <c r="AQ1158">
        <f t="shared" si="417"/>
        <v>7</v>
      </c>
      <c r="AR1158">
        <f t="shared" si="418"/>
        <v>2</v>
      </c>
      <c r="AS1158">
        <f t="shared" si="419"/>
        <v>6</v>
      </c>
      <c r="AT1158">
        <f t="shared" si="431"/>
        <v>6</v>
      </c>
      <c r="AU1158">
        <f t="shared" si="432"/>
        <v>7</v>
      </c>
      <c r="AV1158">
        <f t="shared" si="433"/>
        <v>16</v>
      </c>
      <c r="AW1158">
        <f t="shared" si="434"/>
        <v>7</v>
      </c>
      <c r="AX1158">
        <f t="shared" si="435"/>
        <v>2</v>
      </c>
      <c r="AY1158">
        <f t="shared" si="436"/>
        <v>6</v>
      </c>
      <c r="AZ1158">
        <f t="shared" si="420"/>
        <v>6103</v>
      </c>
      <c r="BA1158">
        <f t="shared" si="421"/>
        <v>610300</v>
      </c>
      <c r="BB1158">
        <f t="shared" si="437"/>
        <v>0</v>
      </c>
      <c r="BC1158">
        <f t="shared" si="438"/>
        <v>0</v>
      </c>
    </row>
    <row r="1159" spans="1:55">
      <c r="A1159">
        <v>16</v>
      </c>
      <c r="B1159">
        <v>7</v>
      </c>
      <c r="C1159">
        <v>3</v>
      </c>
      <c r="D1159">
        <v>14</v>
      </c>
      <c r="E1159">
        <v>0</v>
      </c>
      <c r="F1159">
        <v>6</v>
      </c>
      <c r="G1159">
        <v>7</v>
      </c>
      <c r="H1159">
        <v>14</v>
      </c>
      <c r="I1159">
        <v>3</v>
      </c>
      <c r="J1159">
        <v>6</v>
      </c>
      <c r="K1159">
        <v>1</v>
      </c>
      <c r="L1159"/>
      <c r="M1159"/>
      <c r="N1159">
        <f t="shared" si="422"/>
        <v>16</v>
      </c>
      <c r="O1159">
        <f t="shared" si="423"/>
        <v>7</v>
      </c>
      <c r="P1159">
        <f t="shared" si="424"/>
        <v>3</v>
      </c>
      <c r="Q1159">
        <f t="shared" si="425"/>
        <v>14</v>
      </c>
      <c r="R1159">
        <f t="shared" si="426"/>
        <v>6</v>
      </c>
      <c r="S1159">
        <f t="shared" si="427"/>
        <v>7</v>
      </c>
      <c r="T1159">
        <f t="shared" si="427"/>
        <v>14</v>
      </c>
      <c r="U1159">
        <f t="shared" si="428"/>
        <v>3</v>
      </c>
      <c r="V1159">
        <f t="shared" si="429"/>
        <v>6</v>
      </c>
      <c r="W1159">
        <f t="shared" si="430"/>
        <v>8301</v>
      </c>
      <c r="AP1159">
        <f t="shared" si="416"/>
        <v>16</v>
      </c>
      <c r="AQ1159">
        <f t="shared" si="417"/>
        <v>7</v>
      </c>
      <c r="AR1159">
        <f t="shared" si="418"/>
        <v>3</v>
      </c>
      <c r="AS1159">
        <f t="shared" si="419"/>
        <v>14</v>
      </c>
      <c r="AT1159">
        <f t="shared" si="431"/>
        <v>9</v>
      </c>
      <c r="AU1159">
        <f t="shared" si="432"/>
        <v>6</v>
      </c>
      <c r="AV1159">
        <f t="shared" si="433"/>
        <v>16</v>
      </c>
      <c r="AW1159">
        <f t="shared" si="434"/>
        <v>7</v>
      </c>
      <c r="AX1159">
        <f t="shared" si="435"/>
        <v>3</v>
      </c>
      <c r="AY1159">
        <f t="shared" si="436"/>
        <v>14</v>
      </c>
      <c r="AZ1159">
        <f t="shared" si="420"/>
        <v>9701</v>
      </c>
      <c r="BA1159">
        <f t="shared" si="421"/>
        <v>970100</v>
      </c>
      <c r="BB1159">
        <f t="shared" si="437"/>
        <v>0</v>
      </c>
      <c r="BC1159">
        <f t="shared" si="438"/>
        <v>0</v>
      </c>
    </row>
    <row r="1160" spans="1:55">
      <c r="A1160">
        <v>16</v>
      </c>
      <c r="B1160">
        <v>7</v>
      </c>
      <c r="C1160">
        <v>4</v>
      </c>
      <c r="D1160">
        <v>7</v>
      </c>
      <c r="E1160">
        <v>0</v>
      </c>
      <c r="F1160">
        <v>7</v>
      </c>
      <c r="G1160">
        <v>8</v>
      </c>
      <c r="H1160">
        <v>8</v>
      </c>
      <c r="I1160">
        <v>2</v>
      </c>
      <c r="J1160">
        <v>4</v>
      </c>
      <c r="K1160">
        <v>2</v>
      </c>
      <c r="L1160"/>
      <c r="M1160"/>
      <c r="N1160">
        <f t="shared" si="422"/>
        <v>16</v>
      </c>
      <c r="O1160">
        <f t="shared" si="423"/>
        <v>7</v>
      </c>
      <c r="P1160">
        <f t="shared" si="424"/>
        <v>4</v>
      </c>
      <c r="Q1160">
        <f t="shared" si="425"/>
        <v>7</v>
      </c>
      <c r="R1160">
        <f t="shared" si="426"/>
        <v>7</v>
      </c>
      <c r="S1160">
        <f t="shared" si="427"/>
        <v>8</v>
      </c>
      <c r="T1160">
        <f t="shared" si="427"/>
        <v>8</v>
      </c>
      <c r="U1160">
        <f t="shared" si="428"/>
        <v>2</v>
      </c>
      <c r="V1160">
        <f t="shared" si="429"/>
        <v>4</v>
      </c>
      <c r="W1160">
        <f t="shared" si="430"/>
        <v>9202</v>
      </c>
      <c r="AP1160">
        <f t="shared" si="416"/>
        <v>16</v>
      </c>
      <c r="AQ1160">
        <f t="shared" si="417"/>
        <v>7</v>
      </c>
      <c r="AR1160">
        <f t="shared" si="418"/>
        <v>4</v>
      </c>
      <c r="AS1160">
        <f t="shared" si="419"/>
        <v>7</v>
      </c>
      <c r="AT1160">
        <f t="shared" si="431"/>
        <v>10</v>
      </c>
      <c r="AU1160">
        <f t="shared" si="432"/>
        <v>4</v>
      </c>
      <c r="AV1160">
        <f t="shared" si="433"/>
        <v>16</v>
      </c>
      <c r="AW1160">
        <f t="shared" si="434"/>
        <v>7</v>
      </c>
      <c r="AX1160">
        <f t="shared" si="435"/>
        <v>4</v>
      </c>
      <c r="AY1160">
        <f t="shared" si="436"/>
        <v>7</v>
      </c>
      <c r="AZ1160">
        <f t="shared" si="420"/>
        <v>9902</v>
      </c>
      <c r="BA1160">
        <f t="shared" si="421"/>
        <v>990200</v>
      </c>
      <c r="BB1160">
        <f t="shared" si="437"/>
        <v>0</v>
      </c>
      <c r="BC1160">
        <f t="shared" si="438"/>
        <v>0</v>
      </c>
    </row>
    <row r="1161" spans="1:55">
      <c r="A1161">
        <v>16</v>
      </c>
      <c r="B1161">
        <v>7</v>
      </c>
      <c r="C1161">
        <v>5</v>
      </c>
      <c r="D1161">
        <v>0</v>
      </c>
      <c r="E1161">
        <v>2</v>
      </c>
      <c r="F1161">
        <v>2</v>
      </c>
      <c r="G1161">
        <v>13</v>
      </c>
      <c r="H1161">
        <v>6</v>
      </c>
      <c r="I1161">
        <v>4</v>
      </c>
      <c r="J1161">
        <v>0</v>
      </c>
      <c r="K1161">
        <v>3</v>
      </c>
      <c r="L1161"/>
      <c r="M1161"/>
      <c r="N1161">
        <f t="shared" si="422"/>
        <v>16</v>
      </c>
      <c r="O1161">
        <f t="shared" si="423"/>
        <v>7</v>
      </c>
      <c r="P1161">
        <f t="shared" si="424"/>
        <v>5</v>
      </c>
      <c r="Q1161">
        <f t="shared" si="425"/>
        <v>2</v>
      </c>
      <c r="R1161">
        <f t="shared" si="426"/>
        <v>2</v>
      </c>
      <c r="S1161">
        <f t="shared" si="427"/>
        <v>13</v>
      </c>
      <c r="T1161">
        <f t="shared" si="427"/>
        <v>6</v>
      </c>
      <c r="U1161">
        <f t="shared" si="428"/>
        <v>4</v>
      </c>
      <c r="V1161">
        <f t="shared" si="429"/>
        <v>0</v>
      </c>
      <c r="W1161">
        <f t="shared" si="430"/>
        <v>4403</v>
      </c>
      <c r="AP1161">
        <f t="shared" si="416"/>
        <v>16</v>
      </c>
      <c r="AQ1161">
        <f t="shared" si="417"/>
        <v>7</v>
      </c>
      <c r="AR1161">
        <f t="shared" si="418"/>
        <v>5</v>
      </c>
      <c r="AS1161">
        <f t="shared" si="419"/>
        <v>0</v>
      </c>
      <c r="AT1161">
        <f t="shared" si="431"/>
        <v>2</v>
      </c>
      <c r="AU1161">
        <f t="shared" si="432"/>
        <v>0</v>
      </c>
      <c r="AV1161">
        <f t="shared" si="433"/>
        <v>16</v>
      </c>
      <c r="AW1161">
        <f t="shared" si="434"/>
        <v>7</v>
      </c>
      <c r="AX1161">
        <f t="shared" si="435"/>
        <v>5</v>
      </c>
      <c r="AY1161">
        <f t="shared" si="436"/>
        <v>2</v>
      </c>
      <c r="AZ1161">
        <f t="shared" si="420"/>
        <v>4403</v>
      </c>
      <c r="BA1161">
        <f t="shared" si="421"/>
        <v>440300</v>
      </c>
      <c r="BB1161">
        <f t="shared" si="437"/>
        <v>0</v>
      </c>
      <c r="BC1161">
        <f t="shared" si="438"/>
        <v>0</v>
      </c>
    </row>
    <row r="1162" spans="1:55">
      <c r="A1162">
        <v>16</v>
      </c>
      <c r="B1162">
        <v>8</v>
      </c>
      <c r="C1162">
        <v>1</v>
      </c>
      <c r="D1162">
        <v>7</v>
      </c>
      <c r="E1162">
        <v>0</v>
      </c>
      <c r="F1162">
        <v>1</v>
      </c>
      <c r="G1162">
        <v>4</v>
      </c>
      <c r="H1162">
        <v>13</v>
      </c>
      <c r="I1162">
        <v>1</v>
      </c>
      <c r="J1162">
        <v>0</v>
      </c>
      <c r="K1162">
        <v>3</v>
      </c>
      <c r="L1162"/>
      <c r="M1162"/>
      <c r="N1162">
        <f t="shared" si="422"/>
        <v>16</v>
      </c>
      <c r="O1162">
        <f t="shared" si="423"/>
        <v>8</v>
      </c>
      <c r="P1162">
        <f t="shared" si="424"/>
        <v>1</v>
      </c>
      <c r="Q1162">
        <f t="shared" si="425"/>
        <v>7</v>
      </c>
      <c r="R1162">
        <f t="shared" si="426"/>
        <v>1</v>
      </c>
      <c r="S1162">
        <f t="shared" si="427"/>
        <v>4</v>
      </c>
      <c r="T1162">
        <f t="shared" si="427"/>
        <v>13</v>
      </c>
      <c r="U1162">
        <f t="shared" si="428"/>
        <v>1</v>
      </c>
      <c r="V1162">
        <f t="shared" si="429"/>
        <v>0</v>
      </c>
      <c r="W1162">
        <f t="shared" si="430"/>
        <v>1103</v>
      </c>
      <c r="AP1162">
        <f t="shared" si="416"/>
        <v>16</v>
      </c>
      <c r="AQ1162">
        <f t="shared" si="417"/>
        <v>8</v>
      </c>
      <c r="AR1162">
        <f t="shared" si="418"/>
        <v>1</v>
      </c>
      <c r="AS1162">
        <f t="shared" si="419"/>
        <v>7</v>
      </c>
      <c r="AT1162">
        <f t="shared" si="431"/>
        <v>4</v>
      </c>
      <c r="AU1162">
        <f t="shared" si="432"/>
        <v>6</v>
      </c>
      <c r="AV1162">
        <f t="shared" si="433"/>
        <v>16</v>
      </c>
      <c r="AW1162">
        <f t="shared" si="434"/>
        <v>8</v>
      </c>
      <c r="AX1162">
        <f t="shared" si="435"/>
        <v>1</v>
      </c>
      <c r="AY1162">
        <f t="shared" si="436"/>
        <v>7</v>
      </c>
      <c r="AZ1162">
        <f t="shared" si="420"/>
        <v>1803</v>
      </c>
      <c r="BA1162">
        <f t="shared" si="421"/>
        <v>180300</v>
      </c>
      <c r="BB1162">
        <f t="shared" si="437"/>
        <v>0</v>
      </c>
      <c r="BC1162">
        <f t="shared" si="438"/>
        <v>0</v>
      </c>
    </row>
    <row r="1163" spans="1:55">
      <c r="A1163">
        <v>16</v>
      </c>
      <c r="B1163">
        <v>8</v>
      </c>
      <c r="C1163">
        <v>2</v>
      </c>
      <c r="D1163">
        <v>16</v>
      </c>
      <c r="E1163">
        <v>0</v>
      </c>
      <c r="F1163">
        <v>5</v>
      </c>
      <c r="G1163">
        <v>6</v>
      </c>
      <c r="H1163">
        <v>5</v>
      </c>
      <c r="I1163">
        <v>5</v>
      </c>
      <c r="J1163">
        <v>2</v>
      </c>
      <c r="K1163">
        <v>2</v>
      </c>
      <c r="L1163"/>
      <c r="M1163"/>
      <c r="N1163">
        <f t="shared" si="422"/>
        <v>16</v>
      </c>
      <c r="O1163">
        <f t="shared" si="423"/>
        <v>8</v>
      </c>
      <c r="P1163">
        <f t="shared" si="424"/>
        <v>2</v>
      </c>
      <c r="Q1163">
        <f t="shared" si="425"/>
        <v>16</v>
      </c>
      <c r="R1163">
        <f t="shared" si="426"/>
        <v>5</v>
      </c>
      <c r="S1163">
        <f t="shared" si="427"/>
        <v>6</v>
      </c>
      <c r="T1163">
        <f t="shared" si="427"/>
        <v>5</v>
      </c>
      <c r="U1163">
        <f t="shared" si="428"/>
        <v>5</v>
      </c>
      <c r="V1163">
        <f t="shared" si="429"/>
        <v>2</v>
      </c>
      <c r="W1163">
        <f t="shared" si="430"/>
        <v>7502</v>
      </c>
      <c r="AP1163">
        <f t="shared" si="416"/>
        <v>16</v>
      </c>
      <c r="AQ1163">
        <f t="shared" si="417"/>
        <v>8</v>
      </c>
      <c r="AR1163">
        <f t="shared" si="418"/>
        <v>2</v>
      </c>
      <c r="AS1163">
        <f t="shared" si="419"/>
        <v>16</v>
      </c>
      <c r="AT1163">
        <f t="shared" si="431"/>
        <v>8</v>
      </c>
      <c r="AU1163">
        <f t="shared" si="432"/>
        <v>2</v>
      </c>
      <c r="AV1163">
        <f t="shared" si="433"/>
        <v>16</v>
      </c>
      <c r="AW1163">
        <f t="shared" si="434"/>
        <v>8</v>
      </c>
      <c r="AX1163">
        <f t="shared" si="435"/>
        <v>2</v>
      </c>
      <c r="AY1163">
        <f t="shared" si="436"/>
        <v>16</v>
      </c>
      <c r="AZ1163">
        <f t="shared" si="420"/>
        <v>9102</v>
      </c>
      <c r="BA1163">
        <f t="shared" si="421"/>
        <v>910200</v>
      </c>
      <c r="BB1163">
        <f t="shared" si="437"/>
        <v>0</v>
      </c>
      <c r="BC1163">
        <f t="shared" si="438"/>
        <v>0</v>
      </c>
    </row>
    <row r="1164" spans="1:55">
      <c r="A1164">
        <v>16</v>
      </c>
      <c r="B1164">
        <v>8</v>
      </c>
      <c r="C1164">
        <v>3</v>
      </c>
      <c r="D1164">
        <v>9</v>
      </c>
      <c r="E1164">
        <v>0</v>
      </c>
      <c r="F1164">
        <v>6</v>
      </c>
      <c r="G1164">
        <v>1</v>
      </c>
      <c r="H1164">
        <v>7</v>
      </c>
      <c r="I1164">
        <v>2</v>
      </c>
      <c r="J1164">
        <v>5</v>
      </c>
      <c r="K1164">
        <v>3</v>
      </c>
      <c r="L1164"/>
      <c r="M1164"/>
      <c r="N1164">
        <f t="shared" si="422"/>
        <v>16</v>
      </c>
      <c r="O1164">
        <f t="shared" si="423"/>
        <v>8</v>
      </c>
      <c r="P1164">
        <f t="shared" si="424"/>
        <v>3</v>
      </c>
      <c r="Q1164">
        <f t="shared" si="425"/>
        <v>9</v>
      </c>
      <c r="R1164">
        <f t="shared" si="426"/>
        <v>6</v>
      </c>
      <c r="S1164">
        <f t="shared" si="427"/>
        <v>1</v>
      </c>
      <c r="T1164">
        <f t="shared" si="427"/>
        <v>7</v>
      </c>
      <c r="U1164">
        <f t="shared" si="428"/>
        <v>2</v>
      </c>
      <c r="V1164">
        <f t="shared" si="429"/>
        <v>5</v>
      </c>
      <c r="W1164">
        <f t="shared" si="430"/>
        <v>8203</v>
      </c>
      <c r="AP1164">
        <f t="shared" si="416"/>
        <v>16</v>
      </c>
      <c r="AQ1164">
        <f t="shared" si="417"/>
        <v>8</v>
      </c>
      <c r="AR1164">
        <f t="shared" si="418"/>
        <v>3</v>
      </c>
      <c r="AS1164">
        <f t="shared" si="419"/>
        <v>9</v>
      </c>
      <c r="AT1164">
        <f t="shared" si="431"/>
        <v>9</v>
      </c>
      <c r="AU1164">
        <f t="shared" si="432"/>
        <v>5</v>
      </c>
      <c r="AV1164">
        <f t="shared" si="433"/>
        <v>16</v>
      </c>
      <c r="AW1164">
        <f t="shared" si="434"/>
        <v>8</v>
      </c>
      <c r="AX1164">
        <f t="shared" si="435"/>
        <v>3</v>
      </c>
      <c r="AY1164">
        <f t="shared" si="436"/>
        <v>9</v>
      </c>
      <c r="AZ1164">
        <f t="shared" si="420"/>
        <v>9103</v>
      </c>
      <c r="BA1164">
        <f t="shared" si="421"/>
        <v>910300</v>
      </c>
      <c r="BB1164">
        <f t="shared" si="437"/>
        <v>0</v>
      </c>
      <c r="BC1164">
        <f t="shared" si="438"/>
        <v>0</v>
      </c>
    </row>
    <row r="1165" spans="1:55">
      <c r="A1165">
        <v>16</v>
      </c>
      <c r="B1165">
        <v>8</v>
      </c>
      <c r="C1165">
        <v>4</v>
      </c>
      <c r="D1165">
        <v>18</v>
      </c>
      <c r="E1165">
        <v>0</v>
      </c>
      <c r="F1165">
        <v>3</v>
      </c>
      <c r="G1165">
        <v>9</v>
      </c>
      <c r="H1165">
        <v>2</v>
      </c>
      <c r="I1165">
        <v>3</v>
      </c>
      <c r="J1165">
        <v>8</v>
      </c>
      <c r="K1165">
        <v>1</v>
      </c>
      <c r="L1165"/>
      <c r="M1165"/>
      <c r="N1165">
        <f t="shared" si="422"/>
        <v>16</v>
      </c>
      <c r="O1165">
        <f t="shared" si="423"/>
        <v>8</v>
      </c>
      <c r="P1165">
        <f t="shared" si="424"/>
        <v>4</v>
      </c>
      <c r="Q1165">
        <f t="shared" si="425"/>
        <v>18</v>
      </c>
      <c r="R1165">
        <f t="shared" si="426"/>
        <v>3</v>
      </c>
      <c r="S1165">
        <f t="shared" si="427"/>
        <v>9</v>
      </c>
      <c r="T1165">
        <f t="shared" si="427"/>
        <v>2</v>
      </c>
      <c r="U1165">
        <f t="shared" si="428"/>
        <v>3</v>
      </c>
      <c r="V1165">
        <f t="shared" si="429"/>
        <v>8</v>
      </c>
      <c r="W1165">
        <f t="shared" si="430"/>
        <v>5301</v>
      </c>
      <c r="AP1165">
        <f t="shared" si="416"/>
        <v>16</v>
      </c>
      <c r="AQ1165">
        <f t="shared" si="417"/>
        <v>8</v>
      </c>
      <c r="AR1165">
        <f t="shared" si="418"/>
        <v>4</v>
      </c>
      <c r="AS1165">
        <f t="shared" si="419"/>
        <v>18</v>
      </c>
      <c r="AT1165">
        <f t="shared" si="431"/>
        <v>6</v>
      </c>
      <c r="AU1165">
        <f t="shared" si="432"/>
        <v>8</v>
      </c>
      <c r="AV1165">
        <f t="shared" si="433"/>
        <v>16</v>
      </c>
      <c r="AW1165">
        <f t="shared" si="434"/>
        <v>8</v>
      </c>
      <c r="AX1165">
        <f t="shared" si="435"/>
        <v>4</v>
      </c>
      <c r="AY1165">
        <f t="shared" si="436"/>
        <v>18</v>
      </c>
      <c r="AZ1165">
        <f t="shared" si="420"/>
        <v>7101</v>
      </c>
      <c r="BA1165">
        <f t="shared" si="421"/>
        <v>710100</v>
      </c>
      <c r="BB1165">
        <f t="shared" si="437"/>
        <v>0</v>
      </c>
      <c r="BC1165">
        <f t="shared" si="438"/>
        <v>0</v>
      </c>
    </row>
    <row r="1166" spans="1:55">
      <c r="A1166">
        <v>16</v>
      </c>
      <c r="B1166">
        <v>8</v>
      </c>
      <c r="C1166">
        <v>5</v>
      </c>
      <c r="D1166">
        <v>15</v>
      </c>
      <c r="E1166">
        <v>0</v>
      </c>
      <c r="F1166">
        <v>4</v>
      </c>
      <c r="G1166">
        <v>12</v>
      </c>
      <c r="H1166">
        <v>14</v>
      </c>
      <c r="I1166">
        <v>4</v>
      </c>
      <c r="J1166">
        <v>6</v>
      </c>
      <c r="K1166">
        <v>2</v>
      </c>
      <c r="L1166"/>
      <c r="M1166"/>
      <c r="N1166">
        <f t="shared" si="422"/>
        <v>16</v>
      </c>
      <c r="O1166">
        <f t="shared" si="423"/>
        <v>8</v>
      </c>
      <c r="P1166">
        <f t="shared" si="424"/>
        <v>5</v>
      </c>
      <c r="Q1166">
        <f t="shared" si="425"/>
        <v>15</v>
      </c>
      <c r="R1166">
        <f t="shared" si="426"/>
        <v>4</v>
      </c>
      <c r="S1166">
        <f t="shared" si="427"/>
        <v>12</v>
      </c>
      <c r="T1166">
        <f t="shared" si="427"/>
        <v>14</v>
      </c>
      <c r="U1166">
        <f t="shared" si="428"/>
        <v>4</v>
      </c>
      <c r="V1166">
        <f t="shared" si="429"/>
        <v>6</v>
      </c>
      <c r="W1166">
        <f t="shared" si="430"/>
        <v>6402</v>
      </c>
      <c r="AP1166">
        <f t="shared" si="416"/>
        <v>16</v>
      </c>
      <c r="AQ1166">
        <f t="shared" si="417"/>
        <v>8</v>
      </c>
      <c r="AR1166">
        <f t="shared" si="418"/>
        <v>5</v>
      </c>
      <c r="AS1166">
        <f t="shared" si="419"/>
        <v>15</v>
      </c>
      <c r="AT1166">
        <f t="shared" si="431"/>
        <v>7</v>
      </c>
      <c r="AU1166">
        <f t="shared" si="432"/>
        <v>6</v>
      </c>
      <c r="AV1166">
        <f t="shared" si="433"/>
        <v>16</v>
      </c>
      <c r="AW1166">
        <f t="shared" si="434"/>
        <v>8</v>
      </c>
      <c r="AX1166">
        <f t="shared" si="435"/>
        <v>5</v>
      </c>
      <c r="AY1166">
        <f t="shared" si="436"/>
        <v>15</v>
      </c>
      <c r="AZ1166">
        <f t="shared" si="420"/>
        <v>7902</v>
      </c>
      <c r="BA1166">
        <f t="shared" si="421"/>
        <v>790200</v>
      </c>
      <c r="BB1166">
        <f t="shared" si="437"/>
        <v>0</v>
      </c>
      <c r="BC1166">
        <f t="shared" si="438"/>
        <v>0</v>
      </c>
    </row>
    <row r="1167" spans="1:55">
      <c r="A1167">
        <v>16</v>
      </c>
      <c r="B1167">
        <v>9</v>
      </c>
      <c r="C1167">
        <v>1</v>
      </c>
      <c r="D1167">
        <v>14</v>
      </c>
      <c r="E1167">
        <v>0</v>
      </c>
      <c r="F1167">
        <v>3</v>
      </c>
      <c r="G1167">
        <v>5</v>
      </c>
      <c r="H1167">
        <v>10</v>
      </c>
      <c r="I1167">
        <v>5</v>
      </c>
      <c r="J1167">
        <v>1</v>
      </c>
      <c r="K1167">
        <v>3</v>
      </c>
      <c r="L1167"/>
      <c r="M1167"/>
      <c r="N1167">
        <f t="shared" si="422"/>
        <v>16</v>
      </c>
      <c r="O1167">
        <f t="shared" si="423"/>
        <v>9</v>
      </c>
      <c r="P1167">
        <f t="shared" si="424"/>
        <v>1</v>
      </c>
      <c r="Q1167">
        <f t="shared" si="425"/>
        <v>14</v>
      </c>
      <c r="R1167">
        <f t="shared" si="426"/>
        <v>3</v>
      </c>
      <c r="S1167">
        <f t="shared" si="427"/>
        <v>5</v>
      </c>
      <c r="T1167">
        <f t="shared" si="427"/>
        <v>10</v>
      </c>
      <c r="U1167">
        <f t="shared" si="428"/>
        <v>5</v>
      </c>
      <c r="V1167">
        <f t="shared" si="429"/>
        <v>1</v>
      </c>
      <c r="W1167">
        <f t="shared" si="430"/>
        <v>5503</v>
      </c>
      <c r="AP1167">
        <f t="shared" si="416"/>
        <v>16</v>
      </c>
      <c r="AQ1167">
        <f t="shared" si="417"/>
        <v>9</v>
      </c>
      <c r="AR1167">
        <f t="shared" si="418"/>
        <v>1</v>
      </c>
      <c r="AS1167">
        <f t="shared" si="419"/>
        <v>14</v>
      </c>
      <c r="AT1167">
        <f t="shared" si="431"/>
        <v>6</v>
      </c>
      <c r="AU1167">
        <f t="shared" si="432"/>
        <v>1</v>
      </c>
      <c r="AV1167">
        <f t="shared" si="433"/>
        <v>16</v>
      </c>
      <c r="AW1167">
        <f t="shared" si="434"/>
        <v>9</v>
      </c>
      <c r="AX1167">
        <f t="shared" si="435"/>
        <v>1</v>
      </c>
      <c r="AY1167">
        <f t="shared" si="436"/>
        <v>14</v>
      </c>
      <c r="AZ1167">
        <f t="shared" si="420"/>
        <v>6903</v>
      </c>
      <c r="BA1167">
        <f t="shared" si="421"/>
        <v>690300</v>
      </c>
      <c r="BB1167">
        <f t="shared" si="437"/>
        <v>0</v>
      </c>
      <c r="BC1167">
        <f t="shared" si="438"/>
        <v>0</v>
      </c>
    </row>
    <row r="1168" spans="1:55">
      <c r="A1168">
        <v>16</v>
      </c>
      <c r="B1168">
        <v>9</v>
      </c>
      <c r="C1168">
        <v>2</v>
      </c>
      <c r="D1168">
        <v>0</v>
      </c>
      <c r="E1168">
        <v>22</v>
      </c>
      <c r="F1168">
        <v>2</v>
      </c>
      <c r="G1168">
        <v>11</v>
      </c>
      <c r="H1168">
        <v>11</v>
      </c>
      <c r="I1168">
        <v>3</v>
      </c>
      <c r="J1168">
        <v>0</v>
      </c>
      <c r="K1168">
        <v>2</v>
      </c>
      <c r="L1168"/>
      <c r="M1168"/>
      <c r="N1168">
        <f t="shared" si="422"/>
        <v>16</v>
      </c>
      <c r="O1168">
        <f t="shared" si="423"/>
        <v>9</v>
      </c>
      <c r="P1168">
        <f t="shared" si="424"/>
        <v>2</v>
      </c>
      <c r="Q1168">
        <f t="shared" si="425"/>
        <v>22</v>
      </c>
      <c r="R1168">
        <f t="shared" si="426"/>
        <v>2</v>
      </c>
      <c r="S1168">
        <f t="shared" si="427"/>
        <v>11</v>
      </c>
      <c r="T1168">
        <f t="shared" si="427"/>
        <v>11</v>
      </c>
      <c r="U1168">
        <f t="shared" si="428"/>
        <v>3</v>
      </c>
      <c r="V1168">
        <f t="shared" si="429"/>
        <v>0</v>
      </c>
      <c r="W1168">
        <f t="shared" si="430"/>
        <v>3302</v>
      </c>
      <c r="AP1168">
        <f t="shared" si="416"/>
        <v>16</v>
      </c>
      <c r="AQ1168">
        <f t="shared" si="417"/>
        <v>9</v>
      </c>
      <c r="AR1168">
        <f t="shared" si="418"/>
        <v>2</v>
      </c>
      <c r="AS1168">
        <f t="shared" si="419"/>
        <v>0</v>
      </c>
      <c r="AT1168">
        <f t="shared" si="431"/>
        <v>22</v>
      </c>
      <c r="AU1168">
        <f t="shared" si="432"/>
        <v>0</v>
      </c>
      <c r="AV1168">
        <f t="shared" si="433"/>
        <v>16</v>
      </c>
      <c r="AW1168">
        <f t="shared" si="434"/>
        <v>9</v>
      </c>
      <c r="AX1168">
        <f t="shared" si="435"/>
        <v>2</v>
      </c>
      <c r="AY1168">
        <f t="shared" si="436"/>
        <v>22</v>
      </c>
      <c r="AZ1168">
        <f t="shared" si="420"/>
        <v>3302</v>
      </c>
      <c r="BA1168">
        <f t="shared" si="421"/>
        <v>330200</v>
      </c>
      <c r="BB1168">
        <f t="shared" si="437"/>
        <v>0</v>
      </c>
      <c r="BC1168">
        <f t="shared" si="438"/>
        <v>0</v>
      </c>
    </row>
    <row r="1169" spans="1:55">
      <c r="A1169">
        <v>16</v>
      </c>
      <c r="B1169">
        <v>9</v>
      </c>
      <c r="C1169">
        <v>3</v>
      </c>
      <c r="D1169">
        <v>2</v>
      </c>
      <c r="E1169">
        <v>0</v>
      </c>
      <c r="F1169">
        <v>5</v>
      </c>
      <c r="G1169">
        <v>3</v>
      </c>
      <c r="H1169">
        <v>12</v>
      </c>
      <c r="I1169">
        <v>2</v>
      </c>
      <c r="J1169">
        <v>2</v>
      </c>
      <c r="K1169">
        <v>1</v>
      </c>
      <c r="L1169"/>
      <c r="M1169"/>
      <c r="N1169">
        <f t="shared" si="422"/>
        <v>16</v>
      </c>
      <c r="O1169">
        <f t="shared" si="423"/>
        <v>9</v>
      </c>
      <c r="P1169">
        <f t="shared" si="424"/>
        <v>3</v>
      </c>
      <c r="Q1169">
        <f t="shared" si="425"/>
        <v>2</v>
      </c>
      <c r="R1169">
        <f t="shared" si="426"/>
        <v>5</v>
      </c>
      <c r="S1169">
        <f t="shared" si="427"/>
        <v>3</v>
      </c>
      <c r="T1169">
        <f t="shared" si="427"/>
        <v>12</v>
      </c>
      <c r="U1169">
        <f t="shared" si="428"/>
        <v>2</v>
      </c>
      <c r="V1169">
        <f t="shared" si="429"/>
        <v>2</v>
      </c>
      <c r="W1169">
        <f t="shared" si="430"/>
        <v>7201</v>
      </c>
      <c r="AP1169">
        <f t="shared" si="416"/>
        <v>16</v>
      </c>
      <c r="AQ1169">
        <f t="shared" si="417"/>
        <v>9</v>
      </c>
      <c r="AR1169">
        <f t="shared" si="418"/>
        <v>3</v>
      </c>
      <c r="AS1169">
        <f t="shared" si="419"/>
        <v>2</v>
      </c>
      <c r="AT1169">
        <f t="shared" si="431"/>
        <v>8</v>
      </c>
      <c r="AU1169">
        <f t="shared" si="432"/>
        <v>0</v>
      </c>
      <c r="AV1169">
        <f t="shared" si="433"/>
        <v>16</v>
      </c>
      <c r="AW1169">
        <f t="shared" si="434"/>
        <v>9</v>
      </c>
      <c r="AX1169">
        <f t="shared" si="435"/>
        <v>3</v>
      </c>
      <c r="AY1169">
        <f t="shared" si="436"/>
        <v>2</v>
      </c>
      <c r="AZ1169">
        <f t="shared" si="420"/>
        <v>7401</v>
      </c>
      <c r="BA1169">
        <f t="shared" si="421"/>
        <v>740100</v>
      </c>
      <c r="BB1169">
        <f t="shared" si="437"/>
        <v>0</v>
      </c>
      <c r="BC1169">
        <f t="shared" si="438"/>
        <v>0</v>
      </c>
    </row>
    <row r="1170" spans="1:55">
      <c r="A1170">
        <v>16</v>
      </c>
      <c r="B1170">
        <v>9</v>
      </c>
      <c r="C1170">
        <v>4</v>
      </c>
      <c r="D1170">
        <v>10</v>
      </c>
      <c r="E1170">
        <v>0</v>
      </c>
      <c r="F1170">
        <v>7</v>
      </c>
      <c r="G1170">
        <v>8</v>
      </c>
      <c r="H1170">
        <v>17</v>
      </c>
      <c r="I1170">
        <v>4</v>
      </c>
      <c r="J1170">
        <v>3</v>
      </c>
      <c r="K1170">
        <v>3</v>
      </c>
      <c r="L1170"/>
      <c r="M1170"/>
      <c r="N1170">
        <f t="shared" si="422"/>
        <v>16</v>
      </c>
      <c r="O1170">
        <f t="shared" si="423"/>
        <v>9</v>
      </c>
      <c r="P1170">
        <f t="shared" si="424"/>
        <v>4</v>
      </c>
      <c r="Q1170">
        <f t="shared" si="425"/>
        <v>10</v>
      </c>
      <c r="R1170">
        <f t="shared" si="426"/>
        <v>7</v>
      </c>
      <c r="S1170">
        <f t="shared" si="427"/>
        <v>8</v>
      </c>
      <c r="T1170">
        <f t="shared" si="427"/>
        <v>17</v>
      </c>
      <c r="U1170">
        <f t="shared" si="428"/>
        <v>4</v>
      </c>
      <c r="V1170">
        <f t="shared" si="429"/>
        <v>3</v>
      </c>
      <c r="W1170">
        <f t="shared" si="430"/>
        <v>9403</v>
      </c>
      <c r="AP1170">
        <f t="shared" si="416"/>
        <v>16</v>
      </c>
      <c r="AQ1170">
        <f t="shared" si="417"/>
        <v>9</v>
      </c>
      <c r="AR1170">
        <f t="shared" si="418"/>
        <v>4</v>
      </c>
      <c r="AS1170">
        <f t="shared" si="419"/>
        <v>10</v>
      </c>
      <c r="AT1170">
        <f t="shared" si="431"/>
        <v>10</v>
      </c>
      <c r="AU1170">
        <f t="shared" si="432"/>
        <v>3</v>
      </c>
      <c r="AV1170">
        <f t="shared" si="433"/>
        <v>16</v>
      </c>
      <c r="AW1170">
        <f t="shared" si="434"/>
        <v>9</v>
      </c>
      <c r="AX1170">
        <f t="shared" si="435"/>
        <v>4</v>
      </c>
      <c r="AY1170">
        <f t="shared" si="436"/>
        <v>10</v>
      </c>
      <c r="AZ1170">
        <f t="shared" si="420"/>
        <v>10403</v>
      </c>
      <c r="BA1170">
        <f t="shared" si="421"/>
        <v>1040300</v>
      </c>
      <c r="BB1170">
        <f t="shared" si="437"/>
        <v>0</v>
      </c>
      <c r="BC1170">
        <f t="shared" si="438"/>
        <v>0</v>
      </c>
    </row>
    <row r="1171" spans="1:55">
      <c r="A1171">
        <v>16</v>
      </c>
      <c r="B1171">
        <v>9</v>
      </c>
      <c r="C1171">
        <v>5</v>
      </c>
      <c r="D1171">
        <v>6</v>
      </c>
      <c r="E1171">
        <v>0</v>
      </c>
      <c r="F1171">
        <v>1</v>
      </c>
      <c r="G1171">
        <v>10</v>
      </c>
      <c r="H1171">
        <v>2</v>
      </c>
      <c r="I1171">
        <v>1</v>
      </c>
      <c r="J1171">
        <v>0</v>
      </c>
      <c r="K1171">
        <v>1</v>
      </c>
      <c r="L1171"/>
      <c r="M1171"/>
      <c r="N1171">
        <f t="shared" si="422"/>
        <v>16</v>
      </c>
      <c r="O1171">
        <f t="shared" si="423"/>
        <v>9</v>
      </c>
      <c r="P1171">
        <f t="shared" si="424"/>
        <v>5</v>
      </c>
      <c r="Q1171">
        <f t="shared" si="425"/>
        <v>6</v>
      </c>
      <c r="R1171">
        <f t="shared" si="426"/>
        <v>1</v>
      </c>
      <c r="S1171">
        <f t="shared" si="427"/>
        <v>10</v>
      </c>
      <c r="T1171">
        <f t="shared" si="427"/>
        <v>2</v>
      </c>
      <c r="U1171">
        <f t="shared" si="428"/>
        <v>1</v>
      </c>
      <c r="V1171">
        <f t="shared" si="429"/>
        <v>0</v>
      </c>
      <c r="W1171">
        <f t="shared" si="430"/>
        <v>1101</v>
      </c>
      <c r="AP1171">
        <f t="shared" si="416"/>
        <v>16</v>
      </c>
      <c r="AQ1171">
        <f t="shared" si="417"/>
        <v>9</v>
      </c>
      <c r="AR1171">
        <f t="shared" si="418"/>
        <v>5</v>
      </c>
      <c r="AS1171">
        <f t="shared" si="419"/>
        <v>6</v>
      </c>
      <c r="AT1171">
        <f t="shared" si="431"/>
        <v>4</v>
      </c>
      <c r="AU1171">
        <f t="shared" si="432"/>
        <v>4</v>
      </c>
      <c r="AV1171">
        <f t="shared" si="433"/>
        <v>16</v>
      </c>
      <c r="AW1171">
        <f t="shared" si="434"/>
        <v>9</v>
      </c>
      <c r="AX1171">
        <f t="shared" si="435"/>
        <v>5</v>
      </c>
      <c r="AY1171">
        <f t="shared" si="436"/>
        <v>6</v>
      </c>
      <c r="AZ1171">
        <f t="shared" si="420"/>
        <v>1701</v>
      </c>
      <c r="BA1171">
        <f t="shared" si="421"/>
        <v>170100</v>
      </c>
      <c r="BB1171">
        <f t="shared" si="437"/>
        <v>0</v>
      </c>
      <c r="BC1171">
        <f t="shared" si="438"/>
        <v>0</v>
      </c>
    </row>
    <row r="1172" spans="1:55">
      <c r="A1172">
        <v>16</v>
      </c>
      <c r="B1172">
        <v>10</v>
      </c>
      <c r="C1172">
        <v>1</v>
      </c>
      <c r="D1172">
        <v>0</v>
      </c>
      <c r="E1172">
        <v>13</v>
      </c>
      <c r="F1172">
        <v>2</v>
      </c>
      <c r="G1172">
        <v>10</v>
      </c>
      <c r="H1172">
        <v>1</v>
      </c>
      <c r="I1172">
        <v>5</v>
      </c>
      <c r="J1172">
        <v>0</v>
      </c>
      <c r="K1172">
        <v>1</v>
      </c>
      <c r="L1172"/>
      <c r="M1172" s="22"/>
      <c r="N1172">
        <f t="shared" si="422"/>
        <v>16</v>
      </c>
      <c r="O1172">
        <f t="shared" si="423"/>
        <v>10</v>
      </c>
      <c r="P1172">
        <f t="shared" si="424"/>
        <v>1</v>
      </c>
      <c r="Q1172">
        <f t="shared" si="425"/>
        <v>13</v>
      </c>
      <c r="R1172">
        <f t="shared" si="426"/>
        <v>2</v>
      </c>
      <c r="S1172">
        <f t="shared" si="427"/>
        <v>10</v>
      </c>
      <c r="T1172">
        <f t="shared" si="427"/>
        <v>1</v>
      </c>
      <c r="U1172">
        <f t="shared" si="428"/>
        <v>5</v>
      </c>
      <c r="V1172">
        <f t="shared" si="429"/>
        <v>0</v>
      </c>
      <c r="W1172">
        <f t="shared" si="430"/>
        <v>4501</v>
      </c>
      <c r="AP1172">
        <f t="shared" si="416"/>
        <v>16</v>
      </c>
      <c r="AQ1172">
        <f t="shared" si="417"/>
        <v>10</v>
      </c>
      <c r="AR1172">
        <f t="shared" si="418"/>
        <v>1</v>
      </c>
      <c r="AS1172">
        <f t="shared" si="419"/>
        <v>0</v>
      </c>
      <c r="AT1172">
        <f t="shared" si="431"/>
        <v>13</v>
      </c>
      <c r="AU1172">
        <f t="shared" si="432"/>
        <v>0</v>
      </c>
      <c r="AV1172">
        <f t="shared" si="433"/>
        <v>16</v>
      </c>
      <c r="AW1172">
        <f t="shared" si="434"/>
        <v>10</v>
      </c>
      <c r="AX1172">
        <f t="shared" si="435"/>
        <v>1</v>
      </c>
      <c r="AY1172">
        <f t="shared" si="436"/>
        <v>13</v>
      </c>
      <c r="AZ1172">
        <f t="shared" si="420"/>
        <v>4501</v>
      </c>
      <c r="BA1172">
        <f t="shared" si="421"/>
        <v>450100</v>
      </c>
      <c r="BB1172">
        <f t="shared" si="437"/>
        <v>0</v>
      </c>
      <c r="BC1172">
        <f t="shared" si="438"/>
        <v>0</v>
      </c>
    </row>
    <row r="1173" spans="1:55">
      <c r="A1173">
        <v>16</v>
      </c>
      <c r="B1173">
        <v>10</v>
      </c>
      <c r="C1173">
        <v>2</v>
      </c>
      <c r="D1173">
        <v>17</v>
      </c>
      <c r="E1173">
        <v>0</v>
      </c>
      <c r="F1173">
        <v>7</v>
      </c>
      <c r="G1173">
        <v>12</v>
      </c>
      <c r="H1173">
        <v>8</v>
      </c>
      <c r="I1173">
        <v>4</v>
      </c>
      <c r="J1173">
        <v>4</v>
      </c>
      <c r="K1173">
        <v>2</v>
      </c>
      <c r="L1173"/>
      <c r="M1173" s="22"/>
      <c r="N1173">
        <f t="shared" si="422"/>
        <v>16</v>
      </c>
      <c r="O1173">
        <f t="shared" si="423"/>
        <v>10</v>
      </c>
      <c r="P1173">
        <f t="shared" si="424"/>
        <v>2</v>
      </c>
      <c r="Q1173">
        <f t="shared" si="425"/>
        <v>17</v>
      </c>
      <c r="R1173">
        <f t="shared" si="426"/>
        <v>7</v>
      </c>
      <c r="S1173">
        <f t="shared" si="427"/>
        <v>12</v>
      </c>
      <c r="T1173">
        <f t="shared" si="427"/>
        <v>8</v>
      </c>
      <c r="U1173">
        <f t="shared" si="428"/>
        <v>4</v>
      </c>
      <c r="V1173">
        <f t="shared" si="429"/>
        <v>4</v>
      </c>
      <c r="W1173">
        <f t="shared" si="430"/>
        <v>9402</v>
      </c>
      <c r="AP1173">
        <f t="shared" si="416"/>
        <v>16</v>
      </c>
      <c r="AQ1173">
        <f t="shared" si="417"/>
        <v>10</v>
      </c>
      <c r="AR1173">
        <f t="shared" si="418"/>
        <v>2</v>
      </c>
      <c r="AS1173">
        <f t="shared" si="419"/>
        <v>17</v>
      </c>
      <c r="AT1173">
        <f t="shared" si="431"/>
        <v>10</v>
      </c>
      <c r="AU1173">
        <f t="shared" si="432"/>
        <v>4</v>
      </c>
      <c r="AV1173">
        <f t="shared" si="433"/>
        <v>16</v>
      </c>
      <c r="AW1173">
        <f t="shared" si="434"/>
        <v>10</v>
      </c>
      <c r="AX1173">
        <f t="shared" si="435"/>
        <v>2</v>
      </c>
      <c r="AY1173">
        <f t="shared" si="436"/>
        <v>17</v>
      </c>
      <c r="AZ1173">
        <f t="shared" si="420"/>
        <v>11102</v>
      </c>
      <c r="BA1173">
        <f t="shared" si="421"/>
        <v>1110200</v>
      </c>
      <c r="BB1173">
        <f t="shared" si="437"/>
        <v>0</v>
      </c>
      <c r="BC1173">
        <f t="shared" si="438"/>
        <v>0</v>
      </c>
    </row>
    <row r="1174" spans="1:55">
      <c r="A1174">
        <v>16</v>
      </c>
      <c r="B1174">
        <v>10</v>
      </c>
      <c r="C1174">
        <v>3</v>
      </c>
      <c r="D1174">
        <v>11</v>
      </c>
      <c r="E1174">
        <v>0</v>
      </c>
      <c r="F1174">
        <v>6</v>
      </c>
      <c r="G1174">
        <v>7</v>
      </c>
      <c r="H1174">
        <v>9</v>
      </c>
      <c r="I1174">
        <v>3</v>
      </c>
      <c r="J1174">
        <v>8</v>
      </c>
      <c r="K1174">
        <v>1</v>
      </c>
      <c r="L1174"/>
      <c r="M1174" s="22"/>
      <c r="N1174">
        <f t="shared" si="422"/>
        <v>16</v>
      </c>
      <c r="O1174">
        <f t="shared" si="423"/>
        <v>10</v>
      </c>
      <c r="P1174">
        <f t="shared" si="424"/>
        <v>3</v>
      </c>
      <c r="Q1174">
        <f t="shared" si="425"/>
        <v>11</v>
      </c>
      <c r="R1174">
        <f t="shared" si="426"/>
        <v>6</v>
      </c>
      <c r="S1174">
        <f t="shared" si="427"/>
        <v>7</v>
      </c>
      <c r="T1174">
        <f t="shared" si="427"/>
        <v>9</v>
      </c>
      <c r="U1174">
        <f t="shared" si="428"/>
        <v>3</v>
      </c>
      <c r="V1174">
        <f t="shared" si="429"/>
        <v>8</v>
      </c>
      <c r="W1174">
        <f t="shared" si="430"/>
        <v>8301</v>
      </c>
      <c r="AP1174">
        <f t="shared" si="416"/>
        <v>16</v>
      </c>
      <c r="AQ1174">
        <f t="shared" si="417"/>
        <v>10</v>
      </c>
      <c r="AR1174">
        <f t="shared" si="418"/>
        <v>3</v>
      </c>
      <c r="AS1174">
        <f t="shared" si="419"/>
        <v>11</v>
      </c>
      <c r="AT1174">
        <f t="shared" si="431"/>
        <v>9</v>
      </c>
      <c r="AU1174">
        <f t="shared" si="432"/>
        <v>8</v>
      </c>
      <c r="AV1174">
        <f t="shared" si="433"/>
        <v>16</v>
      </c>
      <c r="AW1174">
        <f t="shared" si="434"/>
        <v>10</v>
      </c>
      <c r="AX1174">
        <f t="shared" si="435"/>
        <v>3</v>
      </c>
      <c r="AY1174">
        <f t="shared" si="436"/>
        <v>11</v>
      </c>
      <c r="AZ1174">
        <f t="shared" si="420"/>
        <v>9401</v>
      </c>
      <c r="BA1174">
        <f t="shared" si="421"/>
        <v>940100</v>
      </c>
      <c r="BB1174">
        <f t="shared" si="437"/>
        <v>0</v>
      </c>
      <c r="BC1174">
        <f t="shared" si="438"/>
        <v>0</v>
      </c>
    </row>
    <row r="1175" spans="1:55">
      <c r="A1175">
        <v>16</v>
      </c>
      <c r="B1175">
        <v>10</v>
      </c>
      <c r="C1175">
        <v>4</v>
      </c>
      <c r="D1175">
        <v>3</v>
      </c>
      <c r="E1175">
        <v>0</v>
      </c>
      <c r="F1175">
        <v>4</v>
      </c>
      <c r="G1175">
        <v>13</v>
      </c>
      <c r="H1175">
        <v>4</v>
      </c>
      <c r="I1175">
        <v>1</v>
      </c>
      <c r="J1175">
        <v>7</v>
      </c>
      <c r="K1175">
        <v>3</v>
      </c>
      <c r="L1175"/>
      <c r="M1175" s="22"/>
      <c r="N1175">
        <f t="shared" si="422"/>
        <v>16</v>
      </c>
      <c r="O1175">
        <f t="shared" si="423"/>
        <v>10</v>
      </c>
      <c r="P1175">
        <f t="shared" si="424"/>
        <v>4</v>
      </c>
      <c r="Q1175">
        <f t="shared" si="425"/>
        <v>3</v>
      </c>
      <c r="R1175">
        <f t="shared" si="426"/>
        <v>4</v>
      </c>
      <c r="S1175">
        <f t="shared" si="427"/>
        <v>13</v>
      </c>
      <c r="T1175">
        <f t="shared" si="427"/>
        <v>4</v>
      </c>
      <c r="U1175">
        <f t="shared" si="428"/>
        <v>1</v>
      </c>
      <c r="V1175">
        <f t="shared" si="429"/>
        <v>7</v>
      </c>
      <c r="W1175">
        <f t="shared" si="430"/>
        <v>6103</v>
      </c>
      <c r="AP1175">
        <f t="shared" si="416"/>
        <v>16</v>
      </c>
      <c r="AQ1175">
        <f t="shared" si="417"/>
        <v>10</v>
      </c>
      <c r="AR1175">
        <f t="shared" si="418"/>
        <v>4</v>
      </c>
      <c r="AS1175">
        <f t="shared" si="419"/>
        <v>3</v>
      </c>
      <c r="AT1175">
        <f t="shared" si="431"/>
        <v>7</v>
      </c>
      <c r="AU1175">
        <f t="shared" si="432"/>
        <v>0</v>
      </c>
      <c r="AV1175">
        <f t="shared" si="433"/>
        <v>16</v>
      </c>
      <c r="AW1175">
        <f t="shared" si="434"/>
        <v>10</v>
      </c>
      <c r="AX1175">
        <f t="shared" si="435"/>
        <v>4</v>
      </c>
      <c r="AY1175">
        <f t="shared" si="436"/>
        <v>3</v>
      </c>
      <c r="AZ1175">
        <f t="shared" si="420"/>
        <v>6403</v>
      </c>
      <c r="BA1175">
        <f t="shared" si="421"/>
        <v>640300</v>
      </c>
      <c r="BB1175">
        <f t="shared" si="437"/>
        <v>0</v>
      </c>
      <c r="BC1175">
        <f t="shared" si="438"/>
        <v>0</v>
      </c>
    </row>
    <row r="1176" spans="1:55">
      <c r="A1176">
        <v>16</v>
      </c>
      <c r="B1176">
        <v>10</v>
      </c>
      <c r="C1176">
        <v>5</v>
      </c>
      <c r="D1176">
        <v>20</v>
      </c>
      <c r="E1176">
        <v>0</v>
      </c>
      <c r="F1176">
        <v>5</v>
      </c>
      <c r="G1176">
        <v>6</v>
      </c>
      <c r="H1176">
        <v>16</v>
      </c>
      <c r="I1176">
        <v>2</v>
      </c>
      <c r="J1176">
        <v>5</v>
      </c>
      <c r="K1176">
        <v>2</v>
      </c>
      <c r="L1176"/>
      <c r="M1176" s="22"/>
      <c r="N1176">
        <f t="shared" si="422"/>
        <v>16</v>
      </c>
      <c r="O1176">
        <f t="shared" si="423"/>
        <v>10</v>
      </c>
      <c r="P1176">
        <f t="shared" si="424"/>
        <v>5</v>
      </c>
      <c r="Q1176">
        <f t="shared" si="425"/>
        <v>20</v>
      </c>
      <c r="R1176">
        <f t="shared" si="426"/>
        <v>5</v>
      </c>
      <c r="S1176">
        <f t="shared" si="427"/>
        <v>6</v>
      </c>
      <c r="T1176">
        <f t="shared" si="427"/>
        <v>16</v>
      </c>
      <c r="U1176">
        <f t="shared" si="428"/>
        <v>2</v>
      </c>
      <c r="V1176">
        <f t="shared" si="429"/>
        <v>5</v>
      </c>
      <c r="W1176">
        <f t="shared" si="430"/>
        <v>7202</v>
      </c>
      <c r="AP1176">
        <f t="shared" si="416"/>
        <v>16</v>
      </c>
      <c r="AQ1176">
        <f t="shared" si="417"/>
        <v>10</v>
      </c>
      <c r="AR1176">
        <f t="shared" si="418"/>
        <v>5</v>
      </c>
      <c r="AS1176">
        <f t="shared" si="419"/>
        <v>20</v>
      </c>
      <c r="AT1176">
        <f t="shared" si="431"/>
        <v>8</v>
      </c>
      <c r="AU1176">
        <f t="shared" si="432"/>
        <v>5</v>
      </c>
      <c r="AV1176">
        <f t="shared" si="433"/>
        <v>16</v>
      </c>
      <c r="AW1176">
        <f t="shared" si="434"/>
        <v>10</v>
      </c>
      <c r="AX1176">
        <f t="shared" si="435"/>
        <v>5</v>
      </c>
      <c r="AY1176">
        <f t="shared" si="436"/>
        <v>20</v>
      </c>
      <c r="AZ1176">
        <f t="shared" si="420"/>
        <v>9202</v>
      </c>
      <c r="BA1176">
        <f t="shared" si="421"/>
        <v>920200</v>
      </c>
      <c r="BB1176">
        <f t="shared" si="437"/>
        <v>0</v>
      </c>
      <c r="BC1176">
        <f t="shared" si="438"/>
        <v>0</v>
      </c>
    </row>
    <row r="1177" spans="1:55">
      <c r="A1177">
        <v>16</v>
      </c>
      <c r="B1177">
        <v>11</v>
      </c>
      <c r="C1177">
        <v>1</v>
      </c>
      <c r="D1177">
        <v>5</v>
      </c>
      <c r="E1177">
        <v>0</v>
      </c>
      <c r="F1177">
        <v>4</v>
      </c>
      <c r="G1177">
        <v>5</v>
      </c>
      <c r="H1177">
        <v>5</v>
      </c>
      <c r="I1177">
        <v>2</v>
      </c>
      <c r="J1177">
        <v>6</v>
      </c>
      <c r="K1177">
        <v>2</v>
      </c>
      <c r="L1177"/>
      <c r="M1177" s="22"/>
      <c r="N1177">
        <f t="shared" si="422"/>
        <v>16</v>
      </c>
      <c r="O1177">
        <f t="shared" si="423"/>
        <v>11</v>
      </c>
      <c r="P1177">
        <f t="shared" si="424"/>
        <v>1</v>
      </c>
      <c r="Q1177">
        <f t="shared" si="425"/>
        <v>5</v>
      </c>
      <c r="R1177">
        <f t="shared" si="426"/>
        <v>4</v>
      </c>
      <c r="S1177">
        <f t="shared" si="427"/>
        <v>5</v>
      </c>
      <c r="T1177">
        <f t="shared" si="427"/>
        <v>5</v>
      </c>
      <c r="U1177">
        <f t="shared" si="428"/>
        <v>2</v>
      </c>
      <c r="V1177">
        <f t="shared" si="429"/>
        <v>6</v>
      </c>
      <c r="W1177">
        <f t="shared" si="430"/>
        <v>6202</v>
      </c>
      <c r="AP1177">
        <f t="shared" si="416"/>
        <v>16</v>
      </c>
      <c r="AQ1177">
        <f t="shared" si="417"/>
        <v>11</v>
      </c>
      <c r="AR1177">
        <f t="shared" si="418"/>
        <v>1</v>
      </c>
      <c r="AS1177">
        <f t="shared" si="419"/>
        <v>5</v>
      </c>
      <c r="AT1177">
        <f t="shared" si="431"/>
        <v>7</v>
      </c>
      <c r="AU1177">
        <f t="shared" si="432"/>
        <v>6</v>
      </c>
      <c r="AV1177">
        <f t="shared" si="433"/>
        <v>16</v>
      </c>
      <c r="AW1177">
        <f t="shared" si="434"/>
        <v>11</v>
      </c>
      <c r="AX1177">
        <f t="shared" si="435"/>
        <v>1</v>
      </c>
      <c r="AY1177">
        <f t="shared" si="436"/>
        <v>5</v>
      </c>
      <c r="AZ1177">
        <f t="shared" si="420"/>
        <v>6702</v>
      </c>
      <c r="BA1177">
        <f t="shared" si="421"/>
        <v>670200</v>
      </c>
      <c r="BB1177">
        <f t="shared" si="437"/>
        <v>0</v>
      </c>
      <c r="BC1177">
        <f t="shared" si="438"/>
        <v>0</v>
      </c>
    </row>
    <row r="1178" spans="1:55">
      <c r="A1178">
        <v>16</v>
      </c>
      <c r="B1178">
        <v>11</v>
      </c>
      <c r="C1178">
        <v>2</v>
      </c>
      <c r="D1178">
        <v>17</v>
      </c>
      <c r="E1178">
        <v>0</v>
      </c>
      <c r="F1178">
        <v>1</v>
      </c>
      <c r="G1178">
        <v>11</v>
      </c>
      <c r="H1178">
        <v>5</v>
      </c>
      <c r="I1178">
        <v>4</v>
      </c>
      <c r="J1178">
        <v>0</v>
      </c>
      <c r="K1178">
        <v>3</v>
      </c>
      <c r="L1178"/>
      <c r="M1178" s="22"/>
      <c r="N1178">
        <f t="shared" si="422"/>
        <v>16</v>
      </c>
      <c r="O1178">
        <f t="shared" si="423"/>
        <v>11</v>
      </c>
      <c r="P1178">
        <f t="shared" si="424"/>
        <v>2</v>
      </c>
      <c r="Q1178">
        <f t="shared" si="425"/>
        <v>17</v>
      </c>
      <c r="R1178">
        <f t="shared" si="426"/>
        <v>1</v>
      </c>
      <c r="S1178">
        <f t="shared" si="427"/>
        <v>11</v>
      </c>
      <c r="T1178">
        <f t="shared" si="427"/>
        <v>5</v>
      </c>
      <c r="U1178">
        <f t="shared" si="428"/>
        <v>4</v>
      </c>
      <c r="V1178">
        <f t="shared" si="429"/>
        <v>0</v>
      </c>
      <c r="W1178">
        <f t="shared" si="430"/>
        <v>1403</v>
      </c>
      <c r="AP1178">
        <f t="shared" si="416"/>
        <v>16</v>
      </c>
      <c r="AQ1178">
        <f t="shared" si="417"/>
        <v>11</v>
      </c>
      <c r="AR1178">
        <f t="shared" si="418"/>
        <v>2</v>
      </c>
      <c r="AS1178">
        <f t="shared" si="419"/>
        <v>17</v>
      </c>
      <c r="AT1178">
        <f t="shared" si="431"/>
        <v>4</v>
      </c>
      <c r="AU1178">
        <f t="shared" si="432"/>
        <v>6</v>
      </c>
      <c r="AV1178">
        <f t="shared" si="433"/>
        <v>16</v>
      </c>
      <c r="AW1178">
        <f t="shared" si="434"/>
        <v>11</v>
      </c>
      <c r="AX1178">
        <f t="shared" si="435"/>
        <v>2</v>
      </c>
      <c r="AY1178">
        <f t="shared" si="436"/>
        <v>17</v>
      </c>
      <c r="AZ1178">
        <f t="shared" si="420"/>
        <v>3103</v>
      </c>
      <c r="BA1178">
        <f t="shared" si="421"/>
        <v>310300</v>
      </c>
      <c r="BB1178">
        <f t="shared" si="437"/>
        <v>0</v>
      </c>
      <c r="BC1178">
        <f t="shared" si="438"/>
        <v>0</v>
      </c>
    </row>
    <row r="1179" spans="1:55">
      <c r="A1179">
        <v>16</v>
      </c>
      <c r="B1179">
        <v>11</v>
      </c>
      <c r="C1179">
        <v>3</v>
      </c>
      <c r="D1179">
        <v>18</v>
      </c>
      <c r="E1179">
        <v>0</v>
      </c>
      <c r="F1179">
        <v>6</v>
      </c>
      <c r="G1179">
        <v>6</v>
      </c>
      <c r="H1179">
        <v>2</v>
      </c>
      <c r="I1179">
        <v>2</v>
      </c>
      <c r="J1179">
        <v>5</v>
      </c>
      <c r="K1179">
        <v>2</v>
      </c>
      <c r="L1179"/>
      <c r="M1179" s="22"/>
      <c r="N1179">
        <f t="shared" si="422"/>
        <v>16</v>
      </c>
      <c r="O1179">
        <f t="shared" si="423"/>
        <v>11</v>
      </c>
      <c r="P1179">
        <f t="shared" si="424"/>
        <v>3</v>
      </c>
      <c r="Q1179">
        <f t="shared" si="425"/>
        <v>18</v>
      </c>
      <c r="R1179">
        <f t="shared" si="426"/>
        <v>6</v>
      </c>
      <c r="S1179">
        <f t="shared" si="427"/>
        <v>6</v>
      </c>
      <c r="T1179">
        <f t="shared" si="427"/>
        <v>2</v>
      </c>
      <c r="U1179">
        <f t="shared" si="428"/>
        <v>2</v>
      </c>
      <c r="V1179">
        <f t="shared" si="429"/>
        <v>5</v>
      </c>
      <c r="W1179">
        <f t="shared" si="430"/>
        <v>8202</v>
      </c>
      <c r="AP1179">
        <f t="shared" si="416"/>
        <v>16</v>
      </c>
      <c r="AQ1179">
        <f t="shared" si="417"/>
        <v>11</v>
      </c>
      <c r="AR1179">
        <f t="shared" si="418"/>
        <v>3</v>
      </c>
      <c r="AS1179">
        <f t="shared" si="419"/>
        <v>18</v>
      </c>
      <c r="AT1179">
        <f t="shared" si="431"/>
        <v>9</v>
      </c>
      <c r="AU1179">
        <f t="shared" si="432"/>
        <v>5</v>
      </c>
      <c r="AV1179">
        <f t="shared" si="433"/>
        <v>16</v>
      </c>
      <c r="AW1179">
        <f t="shared" si="434"/>
        <v>11</v>
      </c>
      <c r="AX1179">
        <f t="shared" si="435"/>
        <v>3</v>
      </c>
      <c r="AY1179">
        <f t="shared" si="436"/>
        <v>18</v>
      </c>
      <c r="AZ1179">
        <f t="shared" si="420"/>
        <v>10002</v>
      </c>
      <c r="BA1179">
        <f t="shared" si="421"/>
        <v>1000200</v>
      </c>
      <c r="BB1179">
        <f t="shared" si="437"/>
        <v>0</v>
      </c>
      <c r="BC1179">
        <f t="shared" si="438"/>
        <v>0</v>
      </c>
    </row>
    <row r="1180" spans="1:55">
      <c r="A1180">
        <v>16</v>
      </c>
      <c r="B1180">
        <v>11</v>
      </c>
      <c r="C1180">
        <v>4</v>
      </c>
      <c r="D1180">
        <v>4</v>
      </c>
      <c r="E1180">
        <v>0</v>
      </c>
      <c r="F1180">
        <v>5</v>
      </c>
      <c r="G1180">
        <v>5</v>
      </c>
      <c r="H1180">
        <v>3</v>
      </c>
      <c r="I1180">
        <v>4</v>
      </c>
      <c r="J1180">
        <v>2</v>
      </c>
      <c r="K1180">
        <v>1</v>
      </c>
      <c r="L1180"/>
      <c r="M1180" s="22"/>
      <c r="N1180">
        <f t="shared" si="422"/>
        <v>16</v>
      </c>
      <c r="O1180">
        <f t="shared" si="423"/>
        <v>11</v>
      </c>
      <c r="P1180">
        <f t="shared" si="424"/>
        <v>4</v>
      </c>
      <c r="Q1180">
        <f t="shared" si="425"/>
        <v>4</v>
      </c>
      <c r="R1180">
        <f t="shared" si="426"/>
        <v>5</v>
      </c>
      <c r="S1180">
        <f t="shared" si="427"/>
        <v>5</v>
      </c>
      <c r="T1180">
        <f t="shared" si="427"/>
        <v>3</v>
      </c>
      <c r="U1180">
        <f t="shared" si="428"/>
        <v>4</v>
      </c>
      <c r="V1180">
        <f t="shared" si="429"/>
        <v>2</v>
      </c>
      <c r="W1180">
        <f t="shared" si="430"/>
        <v>7401</v>
      </c>
      <c r="AP1180">
        <f t="shared" si="416"/>
        <v>16</v>
      </c>
      <c r="AQ1180">
        <f t="shared" si="417"/>
        <v>11</v>
      </c>
      <c r="AR1180">
        <f t="shared" si="418"/>
        <v>4</v>
      </c>
      <c r="AS1180">
        <f t="shared" si="419"/>
        <v>4</v>
      </c>
      <c r="AT1180">
        <f t="shared" si="431"/>
        <v>8</v>
      </c>
      <c r="AU1180">
        <f t="shared" si="432"/>
        <v>0</v>
      </c>
      <c r="AV1180">
        <f t="shared" si="433"/>
        <v>16</v>
      </c>
      <c r="AW1180">
        <f t="shared" si="434"/>
        <v>11</v>
      </c>
      <c r="AX1180">
        <f t="shared" si="435"/>
        <v>4</v>
      </c>
      <c r="AY1180">
        <f t="shared" si="436"/>
        <v>4</v>
      </c>
      <c r="AZ1180">
        <f t="shared" si="420"/>
        <v>7801</v>
      </c>
      <c r="BA1180">
        <f t="shared" si="421"/>
        <v>780100</v>
      </c>
      <c r="BB1180">
        <f t="shared" si="437"/>
        <v>0</v>
      </c>
      <c r="BC1180">
        <f t="shared" si="438"/>
        <v>0</v>
      </c>
    </row>
    <row r="1181" spans="1:55">
      <c r="A1181">
        <v>16</v>
      </c>
      <c r="B1181">
        <v>11</v>
      </c>
      <c r="C1181">
        <v>5</v>
      </c>
      <c r="D1181">
        <v>15</v>
      </c>
      <c r="E1181">
        <v>0</v>
      </c>
      <c r="F1181">
        <v>7</v>
      </c>
      <c r="G1181">
        <v>12</v>
      </c>
      <c r="H1181">
        <v>13</v>
      </c>
      <c r="I1181">
        <v>3</v>
      </c>
      <c r="J1181">
        <v>8</v>
      </c>
      <c r="K1181">
        <v>1</v>
      </c>
      <c r="L1181"/>
      <c r="M1181" s="22"/>
      <c r="N1181">
        <f t="shared" si="422"/>
        <v>16</v>
      </c>
      <c r="O1181">
        <f t="shared" si="423"/>
        <v>11</v>
      </c>
      <c r="P1181">
        <f t="shared" si="424"/>
        <v>5</v>
      </c>
      <c r="Q1181">
        <f t="shared" si="425"/>
        <v>15</v>
      </c>
      <c r="R1181">
        <f t="shared" si="426"/>
        <v>7</v>
      </c>
      <c r="S1181">
        <f t="shared" si="427"/>
        <v>12</v>
      </c>
      <c r="T1181">
        <f t="shared" si="427"/>
        <v>13</v>
      </c>
      <c r="U1181">
        <f t="shared" si="428"/>
        <v>3</v>
      </c>
      <c r="V1181">
        <f t="shared" si="429"/>
        <v>8</v>
      </c>
      <c r="W1181">
        <f t="shared" si="430"/>
        <v>9301</v>
      </c>
      <c r="AP1181">
        <f t="shared" si="416"/>
        <v>16</v>
      </c>
      <c r="AQ1181">
        <f t="shared" si="417"/>
        <v>11</v>
      </c>
      <c r="AR1181">
        <f t="shared" si="418"/>
        <v>5</v>
      </c>
      <c r="AS1181">
        <f t="shared" si="419"/>
        <v>15</v>
      </c>
      <c r="AT1181">
        <f t="shared" si="431"/>
        <v>10</v>
      </c>
      <c r="AU1181">
        <f t="shared" si="432"/>
        <v>8</v>
      </c>
      <c r="AV1181">
        <f t="shared" si="433"/>
        <v>16</v>
      </c>
      <c r="AW1181">
        <f t="shared" si="434"/>
        <v>11</v>
      </c>
      <c r="AX1181">
        <f t="shared" si="435"/>
        <v>5</v>
      </c>
      <c r="AY1181">
        <f t="shared" si="436"/>
        <v>15</v>
      </c>
      <c r="AZ1181">
        <f t="shared" si="420"/>
        <v>10801</v>
      </c>
      <c r="BA1181">
        <f t="shared" si="421"/>
        <v>1080100</v>
      </c>
      <c r="BB1181">
        <f t="shared" si="437"/>
        <v>0</v>
      </c>
      <c r="BC1181">
        <f t="shared" si="438"/>
        <v>0</v>
      </c>
    </row>
    <row r="1182" spans="1:55">
      <c r="A1182">
        <v>16</v>
      </c>
      <c r="B1182">
        <v>12</v>
      </c>
      <c r="C1182">
        <v>1</v>
      </c>
      <c r="D1182">
        <v>5</v>
      </c>
      <c r="E1182">
        <v>0</v>
      </c>
      <c r="F1182">
        <v>5</v>
      </c>
      <c r="G1182">
        <v>3</v>
      </c>
      <c r="H1182">
        <v>1</v>
      </c>
      <c r="I1182">
        <v>3</v>
      </c>
      <c r="J1182">
        <v>1</v>
      </c>
      <c r="K1182">
        <v>1</v>
      </c>
      <c r="L1182"/>
      <c r="M1182"/>
      <c r="N1182">
        <f t="shared" si="422"/>
        <v>16</v>
      </c>
      <c r="O1182">
        <f t="shared" si="423"/>
        <v>12</v>
      </c>
      <c r="P1182">
        <f t="shared" si="424"/>
        <v>1</v>
      </c>
      <c r="Q1182">
        <f t="shared" si="425"/>
        <v>5</v>
      </c>
      <c r="R1182">
        <f t="shared" si="426"/>
        <v>5</v>
      </c>
      <c r="S1182">
        <f t="shared" si="427"/>
        <v>3</v>
      </c>
      <c r="T1182">
        <f t="shared" si="427"/>
        <v>1</v>
      </c>
      <c r="U1182">
        <f t="shared" si="428"/>
        <v>3</v>
      </c>
      <c r="V1182">
        <f t="shared" si="429"/>
        <v>1</v>
      </c>
      <c r="W1182">
        <f t="shared" si="430"/>
        <v>7301</v>
      </c>
      <c r="AP1182">
        <f t="shared" si="416"/>
        <v>16</v>
      </c>
      <c r="AQ1182">
        <f t="shared" si="417"/>
        <v>12</v>
      </c>
      <c r="AR1182">
        <f t="shared" si="418"/>
        <v>1</v>
      </c>
      <c r="AS1182">
        <f t="shared" si="419"/>
        <v>5</v>
      </c>
      <c r="AT1182">
        <f t="shared" si="431"/>
        <v>8</v>
      </c>
      <c r="AU1182">
        <f t="shared" si="432"/>
        <v>1</v>
      </c>
      <c r="AV1182">
        <f t="shared" si="433"/>
        <v>16</v>
      </c>
      <c r="AW1182">
        <f t="shared" si="434"/>
        <v>12</v>
      </c>
      <c r="AX1182">
        <f t="shared" si="435"/>
        <v>1</v>
      </c>
      <c r="AY1182">
        <f t="shared" si="436"/>
        <v>5</v>
      </c>
      <c r="AZ1182">
        <f t="shared" si="420"/>
        <v>7801</v>
      </c>
      <c r="BA1182">
        <f t="shared" si="421"/>
        <v>780100</v>
      </c>
      <c r="BB1182">
        <f t="shared" si="437"/>
        <v>0</v>
      </c>
      <c r="BC1182">
        <f t="shared" si="438"/>
        <v>0</v>
      </c>
    </row>
    <row r="1183" spans="1:55">
      <c r="A1183">
        <v>16</v>
      </c>
      <c r="B1183">
        <v>12</v>
      </c>
      <c r="C1183">
        <v>2</v>
      </c>
      <c r="D1183">
        <v>1</v>
      </c>
      <c r="E1183">
        <v>0</v>
      </c>
      <c r="F1183">
        <v>7</v>
      </c>
      <c r="G1183">
        <v>1</v>
      </c>
      <c r="H1183">
        <v>5</v>
      </c>
      <c r="I1183">
        <v>4</v>
      </c>
      <c r="J1183">
        <v>7</v>
      </c>
      <c r="K1183">
        <v>2</v>
      </c>
      <c r="L1183"/>
      <c r="M1183"/>
      <c r="N1183">
        <f t="shared" si="422"/>
        <v>16</v>
      </c>
      <c r="O1183">
        <f t="shared" si="423"/>
        <v>12</v>
      </c>
      <c r="P1183">
        <f t="shared" si="424"/>
        <v>2</v>
      </c>
      <c r="Q1183">
        <f t="shared" si="425"/>
        <v>1</v>
      </c>
      <c r="R1183">
        <f t="shared" si="426"/>
        <v>7</v>
      </c>
      <c r="S1183">
        <f t="shared" si="427"/>
        <v>1</v>
      </c>
      <c r="T1183">
        <f t="shared" si="427"/>
        <v>5</v>
      </c>
      <c r="U1183">
        <f t="shared" si="428"/>
        <v>4</v>
      </c>
      <c r="V1183">
        <f t="shared" si="429"/>
        <v>7</v>
      </c>
      <c r="W1183">
        <f t="shared" si="430"/>
        <v>9402</v>
      </c>
      <c r="AP1183">
        <f t="shared" si="416"/>
        <v>16</v>
      </c>
      <c r="AQ1183">
        <f t="shared" si="417"/>
        <v>12</v>
      </c>
      <c r="AR1183">
        <f t="shared" si="418"/>
        <v>2</v>
      </c>
      <c r="AS1183">
        <f t="shared" si="419"/>
        <v>1</v>
      </c>
      <c r="AT1183">
        <f t="shared" si="431"/>
        <v>10</v>
      </c>
      <c r="AU1183">
        <f t="shared" si="432"/>
        <v>0</v>
      </c>
      <c r="AV1183">
        <f t="shared" si="433"/>
        <v>16</v>
      </c>
      <c r="AW1183">
        <f t="shared" si="434"/>
        <v>12</v>
      </c>
      <c r="AX1183">
        <f t="shared" si="435"/>
        <v>2</v>
      </c>
      <c r="AY1183">
        <f t="shared" si="436"/>
        <v>1</v>
      </c>
      <c r="AZ1183">
        <f t="shared" si="420"/>
        <v>9502</v>
      </c>
      <c r="BA1183">
        <f t="shared" si="421"/>
        <v>950200</v>
      </c>
      <c r="BB1183">
        <f t="shared" si="437"/>
        <v>0</v>
      </c>
      <c r="BC1183">
        <f t="shared" si="438"/>
        <v>0</v>
      </c>
    </row>
    <row r="1184" spans="1:55">
      <c r="A1184">
        <v>16</v>
      </c>
      <c r="B1184">
        <v>12</v>
      </c>
      <c r="C1184">
        <v>3</v>
      </c>
      <c r="D1184">
        <v>12</v>
      </c>
      <c r="E1184">
        <v>0</v>
      </c>
      <c r="F1184">
        <v>3</v>
      </c>
      <c r="G1184">
        <v>11</v>
      </c>
      <c r="H1184">
        <v>3</v>
      </c>
      <c r="I1184">
        <v>2</v>
      </c>
      <c r="J1184">
        <v>3</v>
      </c>
      <c r="K1184">
        <v>2</v>
      </c>
      <c r="L1184"/>
      <c r="M1184"/>
      <c r="N1184">
        <f t="shared" si="422"/>
        <v>16</v>
      </c>
      <c r="O1184">
        <f t="shared" si="423"/>
        <v>12</v>
      </c>
      <c r="P1184">
        <f t="shared" si="424"/>
        <v>3</v>
      </c>
      <c r="Q1184">
        <f t="shared" si="425"/>
        <v>12</v>
      </c>
      <c r="R1184">
        <f t="shared" si="426"/>
        <v>3</v>
      </c>
      <c r="S1184">
        <f t="shared" si="427"/>
        <v>11</v>
      </c>
      <c r="T1184">
        <f t="shared" si="427"/>
        <v>3</v>
      </c>
      <c r="U1184">
        <f t="shared" si="428"/>
        <v>2</v>
      </c>
      <c r="V1184">
        <f t="shared" si="429"/>
        <v>3</v>
      </c>
      <c r="W1184">
        <f t="shared" si="430"/>
        <v>5202</v>
      </c>
      <c r="AP1184">
        <f t="shared" si="416"/>
        <v>16</v>
      </c>
      <c r="AQ1184">
        <f t="shared" si="417"/>
        <v>12</v>
      </c>
      <c r="AR1184">
        <f t="shared" si="418"/>
        <v>3</v>
      </c>
      <c r="AS1184">
        <f t="shared" si="419"/>
        <v>12</v>
      </c>
      <c r="AT1184">
        <f t="shared" si="431"/>
        <v>6</v>
      </c>
      <c r="AU1184">
        <f t="shared" si="432"/>
        <v>3</v>
      </c>
      <c r="AV1184">
        <f t="shared" si="433"/>
        <v>16</v>
      </c>
      <c r="AW1184">
        <f t="shared" si="434"/>
        <v>12</v>
      </c>
      <c r="AX1184">
        <f t="shared" si="435"/>
        <v>3</v>
      </c>
      <c r="AY1184">
        <f t="shared" si="436"/>
        <v>12</v>
      </c>
      <c r="AZ1184">
        <f t="shared" si="420"/>
        <v>6402</v>
      </c>
      <c r="BA1184">
        <f t="shared" si="421"/>
        <v>640200</v>
      </c>
      <c r="BB1184">
        <f t="shared" si="437"/>
        <v>0</v>
      </c>
      <c r="BC1184">
        <f t="shared" si="438"/>
        <v>0</v>
      </c>
    </row>
    <row r="1185" spans="1:55">
      <c r="A1185">
        <v>16</v>
      </c>
      <c r="B1185">
        <v>12</v>
      </c>
      <c r="C1185">
        <v>4</v>
      </c>
      <c r="D1185">
        <v>4</v>
      </c>
      <c r="E1185">
        <v>0</v>
      </c>
      <c r="F1185">
        <v>6</v>
      </c>
      <c r="G1185">
        <v>5</v>
      </c>
      <c r="H1185">
        <v>14</v>
      </c>
      <c r="I1185">
        <v>5</v>
      </c>
      <c r="J1185">
        <v>4</v>
      </c>
      <c r="K1185">
        <v>1</v>
      </c>
      <c r="L1185"/>
      <c r="M1185"/>
      <c r="N1185">
        <f t="shared" si="422"/>
        <v>16</v>
      </c>
      <c r="O1185">
        <f t="shared" si="423"/>
        <v>12</v>
      </c>
      <c r="P1185">
        <f t="shared" si="424"/>
        <v>4</v>
      </c>
      <c r="Q1185">
        <f t="shared" si="425"/>
        <v>4</v>
      </c>
      <c r="R1185">
        <f t="shared" si="426"/>
        <v>6</v>
      </c>
      <c r="S1185">
        <f t="shared" si="427"/>
        <v>5</v>
      </c>
      <c r="T1185">
        <f t="shared" si="427"/>
        <v>14</v>
      </c>
      <c r="U1185">
        <f t="shared" si="428"/>
        <v>5</v>
      </c>
      <c r="V1185">
        <f t="shared" si="429"/>
        <v>4</v>
      </c>
      <c r="W1185">
        <f t="shared" si="430"/>
        <v>8501</v>
      </c>
      <c r="AP1185">
        <f t="shared" si="416"/>
        <v>16</v>
      </c>
      <c r="AQ1185">
        <f t="shared" si="417"/>
        <v>12</v>
      </c>
      <c r="AR1185">
        <f t="shared" si="418"/>
        <v>4</v>
      </c>
      <c r="AS1185">
        <f t="shared" si="419"/>
        <v>4</v>
      </c>
      <c r="AT1185">
        <f t="shared" si="431"/>
        <v>9</v>
      </c>
      <c r="AU1185">
        <f t="shared" si="432"/>
        <v>0</v>
      </c>
      <c r="AV1185">
        <f t="shared" si="433"/>
        <v>16</v>
      </c>
      <c r="AW1185">
        <f t="shared" si="434"/>
        <v>12</v>
      </c>
      <c r="AX1185">
        <f t="shared" si="435"/>
        <v>4</v>
      </c>
      <c r="AY1185">
        <f t="shared" si="436"/>
        <v>4</v>
      </c>
      <c r="AZ1185">
        <f t="shared" si="420"/>
        <v>8901</v>
      </c>
      <c r="BA1185">
        <f t="shared" si="421"/>
        <v>890100</v>
      </c>
      <c r="BB1185">
        <f t="shared" si="437"/>
        <v>0</v>
      </c>
      <c r="BC1185">
        <f t="shared" si="438"/>
        <v>0</v>
      </c>
    </row>
    <row r="1186" spans="1:55">
      <c r="A1186">
        <v>16</v>
      </c>
      <c r="B1186">
        <v>12</v>
      </c>
      <c r="C1186">
        <v>5</v>
      </c>
      <c r="D1186">
        <v>13</v>
      </c>
      <c r="E1186">
        <v>0</v>
      </c>
      <c r="F1186">
        <v>1</v>
      </c>
      <c r="G1186">
        <v>4</v>
      </c>
      <c r="H1186">
        <v>12</v>
      </c>
      <c r="I1186">
        <v>1</v>
      </c>
      <c r="J1186">
        <v>0</v>
      </c>
      <c r="K1186">
        <v>3</v>
      </c>
      <c r="L1186"/>
      <c r="M1186"/>
      <c r="N1186">
        <f t="shared" si="422"/>
        <v>16</v>
      </c>
      <c r="O1186">
        <f t="shared" si="423"/>
        <v>12</v>
      </c>
      <c r="P1186">
        <f t="shared" si="424"/>
        <v>5</v>
      </c>
      <c r="Q1186">
        <f t="shared" si="425"/>
        <v>13</v>
      </c>
      <c r="R1186">
        <f t="shared" si="426"/>
        <v>1</v>
      </c>
      <c r="S1186">
        <f t="shared" si="427"/>
        <v>4</v>
      </c>
      <c r="T1186">
        <f t="shared" si="427"/>
        <v>12</v>
      </c>
      <c r="U1186">
        <f t="shared" si="428"/>
        <v>1</v>
      </c>
      <c r="V1186">
        <f t="shared" si="429"/>
        <v>0</v>
      </c>
      <c r="W1186">
        <f t="shared" si="430"/>
        <v>1103</v>
      </c>
      <c r="AP1186">
        <f t="shared" si="416"/>
        <v>16</v>
      </c>
      <c r="AQ1186">
        <f t="shared" si="417"/>
        <v>12</v>
      </c>
      <c r="AR1186">
        <f t="shared" si="418"/>
        <v>5</v>
      </c>
      <c r="AS1186">
        <f t="shared" si="419"/>
        <v>13</v>
      </c>
      <c r="AT1186">
        <f t="shared" si="431"/>
        <v>4</v>
      </c>
      <c r="AU1186">
        <f t="shared" si="432"/>
        <v>6</v>
      </c>
      <c r="AV1186">
        <f t="shared" si="433"/>
        <v>16</v>
      </c>
      <c r="AW1186">
        <f t="shared" si="434"/>
        <v>12</v>
      </c>
      <c r="AX1186">
        <f t="shared" si="435"/>
        <v>5</v>
      </c>
      <c r="AY1186">
        <f t="shared" si="436"/>
        <v>13</v>
      </c>
      <c r="AZ1186">
        <f t="shared" si="420"/>
        <v>2403</v>
      </c>
      <c r="BA1186">
        <f t="shared" si="421"/>
        <v>240300</v>
      </c>
      <c r="BB1186">
        <f t="shared" si="437"/>
        <v>0</v>
      </c>
      <c r="BC1186">
        <f t="shared" si="438"/>
        <v>0</v>
      </c>
    </row>
    <row r="1187" spans="1:55">
      <c r="A1187">
        <v>16</v>
      </c>
      <c r="B1187">
        <v>13</v>
      </c>
      <c r="C1187">
        <v>1</v>
      </c>
      <c r="D1187">
        <v>8</v>
      </c>
      <c r="E1187">
        <v>0</v>
      </c>
      <c r="F1187">
        <v>3</v>
      </c>
      <c r="G1187">
        <v>2</v>
      </c>
      <c r="H1187">
        <v>3</v>
      </c>
      <c r="I1187">
        <v>3</v>
      </c>
      <c r="J1187">
        <v>2</v>
      </c>
      <c r="K1187">
        <v>2</v>
      </c>
      <c r="L1187"/>
      <c r="M1187"/>
      <c r="N1187">
        <f t="shared" si="422"/>
        <v>16</v>
      </c>
      <c r="O1187">
        <f t="shared" si="423"/>
        <v>13</v>
      </c>
      <c r="P1187">
        <f t="shared" si="424"/>
        <v>1</v>
      </c>
      <c r="Q1187">
        <f t="shared" si="425"/>
        <v>8</v>
      </c>
      <c r="R1187">
        <f t="shared" si="426"/>
        <v>3</v>
      </c>
      <c r="S1187">
        <f t="shared" si="427"/>
        <v>2</v>
      </c>
      <c r="T1187">
        <f t="shared" si="427"/>
        <v>3</v>
      </c>
      <c r="U1187">
        <f t="shared" si="428"/>
        <v>3</v>
      </c>
      <c r="V1187">
        <f t="shared" si="429"/>
        <v>2</v>
      </c>
      <c r="W1187">
        <f t="shared" si="430"/>
        <v>5302</v>
      </c>
      <c r="AP1187">
        <f t="shared" si="416"/>
        <v>16</v>
      </c>
      <c r="AQ1187">
        <f t="shared" si="417"/>
        <v>13</v>
      </c>
      <c r="AR1187">
        <f t="shared" si="418"/>
        <v>1</v>
      </c>
      <c r="AS1187">
        <f t="shared" si="419"/>
        <v>8</v>
      </c>
      <c r="AT1187">
        <f t="shared" si="431"/>
        <v>6</v>
      </c>
      <c r="AU1187">
        <f t="shared" si="432"/>
        <v>2</v>
      </c>
      <c r="AV1187">
        <f t="shared" si="433"/>
        <v>16</v>
      </c>
      <c r="AW1187">
        <f t="shared" si="434"/>
        <v>13</v>
      </c>
      <c r="AX1187">
        <f t="shared" si="435"/>
        <v>1</v>
      </c>
      <c r="AY1187">
        <f t="shared" si="436"/>
        <v>8</v>
      </c>
      <c r="AZ1187">
        <f t="shared" si="420"/>
        <v>6102</v>
      </c>
      <c r="BA1187">
        <f t="shared" si="421"/>
        <v>610200</v>
      </c>
      <c r="BB1187">
        <f t="shared" si="437"/>
        <v>0</v>
      </c>
      <c r="BC1187">
        <f t="shared" si="438"/>
        <v>0</v>
      </c>
    </row>
    <row r="1188" spans="1:55">
      <c r="A1188">
        <v>16</v>
      </c>
      <c r="B1188">
        <v>13</v>
      </c>
      <c r="C1188">
        <v>2</v>
      </c>
      <c r="D1188">
        <v>13</v>
      </c>
      <c r="E1188">
        <v>0</v>
      </c>
      <c r="F1188">
        <v>1</v>
      </c>
      <c r="G1188">
        <v>1</v>
      </c>
      <c r="H1188">
        <v>6</v>
      </c>
      <c r="I1188">
        <v>1</v>
      </c>
      <c r="J1188">
        <v>0</v>
      </c>
      <c r="K1188">
        <v>3</v>
      </c>
      <c r="L1188"/>
      <c r="M1188"/>
      <c r="N1188">
        <f t="shared" si="422"/>
        <v>16</v>
      </c>
      <c r="O1188">
        <f t="shared" si="423"/>
        <v>13</v>
      </c>
      <c r="P1188">
        <f t="shared" si="424"/>
        <v>2</v>
      </c>
      <c r="Q1188">
        <f t="shared" si="425"/>
        <v>13</v>
      </c>
      <c r="R1188">
        <f t="shared" si="426"/>
        <v>1</v>
      </c>
      <c r="S1188">
        <f t="shared" si="427"/>
        <v>1</v>
      </c>
      <c r="T1188">
        <f t="shared" si="427"/>
        <v>6</v>
      </c>
      <c r="U1188">
        <f t="shared" si="428"/>
        <v>1</v>
      </c>
      <c r="V1188">
        <f t="shared" si="429"/>
        <v>0</v>
      </c>
      <c r="W1188">
        <f t="shared" si="430"/>
        <v>1103</v>
      </c>
      <c r="AP1188">
        <f t="shared" si="416"/>
        <v>16</v>
      </c>
      <c r="AQ1188">
        <f t="shared" si="417"/>
        <v>13</v>
      </c>
      <c r="AR1188">
        <f t="shared" si="418"/>
        <v>2</v>
      </c>
      <c r="AS1188">
        <f t="shared" si="419"/>
        <v>13</v>
      </c>
      <c r="AT1188">
        <f t="shared" si="431"/>
        <v>4</v>
      </c>
      <c r="AU1188">
        <f t="shared" si="432"/>
        <v>6</v>
      </c>
      <c r="AV1188">
        <f t="shared" si="433"/>
        <v>16</v>
      </c>
      <c r="AW1188">
        <f t="shared" si="434"/>
        <v>13</v>
      </c>
      <c r="AX1188">
        <f t="shared" si="435"/>
        <v>2</v>
      </c>
      <c r="AY1188">
        <f t="shared" si="436"/>
        <v>13</v>
      </c>
      <c r="AZ1188">
        <f t="shared" si="420"/>
        <v>2403</v>
      </c>
      <c r="BA1188">
        <f t="shared" si="421"/>
        <v>240300</v>
      </c>
      <c r="BB1188">
        <f t="shared" si="437"/>
        <v>0</v>
      </c>
      <c r="BC1188">
        <f t="shared" si="438"/>
        <v>0</v>
      </c>
    </row>
    <row r="1189" spans="1:55">
      <c r="A1189">
        <v>16</v>
      </c>
      <c r="B1189">
        <v>13</v>
      </c>
      <c r="C1189">
        <v>3</v>
      </c>
      <c r="D1189">
        <v>3</v>
      </c>
      <c r="E1189">
        <v>0</v>
      </c>
      <c r="F1189">
        <v>7</v>
      </c>
      <c r="G1189">
        <v>8</v>
      </c>
      <c r="H1189">
        <v>9</v>
      </c>
      <c r="I1189">
        <v>2</v>
      </c>
      <c r="J1189">
        <v>6</v>
      </c>
      <c r="K1189">
        <v>2</v>
      </c>
      <c r="L1189"/>
      <c r="M1189"/>
      <c r="N1189">
        <f t="shared" si="422"/>
        <v>16</v>
      </c>
      <c r="O1189">
        <f t="shared" si="423"/>
        <v>13</v>
      </c>
      <c r="P1189">
        <f t="shared" si="424"/>
        <v>3</v>
      </c>
      <c r="Q1189">
        <f t="shared" si="425"/>
        <v>3</v>
      </c>
      <c r="R1189">
        <f t="shared" si="426"/>
        <v>7</v>
      </c>
      <c r="S1189">
        <f t="shared" si="427"/>
        <v>8</v>
      </c>
      <c r="T1189">
        <f t="shared" si="427"/>
        <v>9</v>
      </c>
      <c r="U1189">
        <f t="shared" si="428"/>
        <v>2</v>
      </c>
      <c r="V1189">
        <f t="shared" si="429"/>
        <v>6</v>
      </c>
      <c r="W1189">
        <f t="shared" si="430"/>
        <v>9202</v>
      </c>
      <c r="AP1189">
        <f t="shared" si="416"/>
        <v>16</v>
      </c>
      <c r="AQ1189">
        <f t="shared" si="417"/>
        <v>13</v>
      </c>
      <c r="AR1189">
        <f t="shared" si="418"/>
        <v>3</v>
      </c>
      <c r="AS1189">
        <f t="shared" si="419"/>
        <v>3</v>
      </c>
      <c r="AT1189">
        <f t="shared" si="431"/>
        <v>10</v>
      </c>
      <c r="AU1189">
        <f t="shared" si="432"/>
        <v>0</v>
      </c>
      <c r="AV1189">
        <f t="shared" si="433"/>
        <v>16</v>
      </c>
      <c r="AW1189">
        <f t="shared" si="434"/>
        <v>13</v>
      </c>
      <c r="AX1189">
        <f t="shared" si="435"/>
        <v>3</v>
      </c>
      <c r="AY1189">
        <f t="shared" si="436"/>
        <v>3</v>
      </c>
      <c r="AZ1189">
        <f t="shared" si="420"/>
        <v>9502</v>
      </c>
      <c r="BA1189">
        <f t="shared" si="421"/>
        <v>950200</v>
      </c>
      <c r="BB1189">
        <f t="shared" si="437"/>
        <v>0</v>
      </c>
      <c r="BC1189">
        <f t="shared" si="438"/>
        <v>0</v>
      </c>
    </row>
    <row r="1190" spans="1:55">
      <c r="A1190">
        <v>16</v>
      </c>
      <c r="B1190">
        <v>13</v>
      </c>
      <c r="C1190">
        <v>4</v>
      </c>
      <c r="D1190">
        <v>15</v>
      </c>
      <c r="E1190">
        <v>0</v>
      </c>
      <c r="F1190">
        <v>4</v>
      </c>
      <c r="G1190">
        <v>11</v>
      </c>
      <c r="H1190">
        <v>7</v>
      </c>
      <c r="I1190">
        <v>5</v>
      </c>
      <c r="J1190">
        <v>8</v>
      </c>
      <c r="K1190">
        <v>1</v>
      </c>
      <c r="L1190"/>
      <c r="M1190"/>
      <c r="N1190">
        <f t="shared" si="422"/>
        <v>16</v>
      </c>
      <c r="O1190">
        <f t="shared" si="423"/>
        <v>13</v>
      </c>
      <c r="P1190">
        <f t="shared" si="424"/>
        <v>4</v>
      </c>
      <c r="Q1190">
        <f t="shared" si="425"/>
        <v>15</v>
      </c>
      <c r="R1190">
        <f t="shared" si="426"/>
        <v>4</v>
      </c>
      <c r="S1190">
        <f t="shared" si="427"/>
        <v>11</v>
      </c>
      <c r="T1190">
        <f t="shared" si="427"/>
        <v>7</v>
      </c>
      <c r="U1190">
        <f t="shared" si="428"/>
        <v>5</v>
      </c>
      <c r="V1190">
        <f t="shared" si="429"/>
        <v>8</v>
      </c>
      <c r="W1190">
        <f t="shared" si="430"/>
        <v>6501</v>
      </c>
      <c r="AP1190">
        <f t="shared" si="416"/>
        <v>16</v>
      </c>
      <c r="AQ1190">
        <f t="shared" si="417"/>
        <v>13</v>
      </c>
      <c r="AR1190">
        <f t="shared" si="418"/>
        <v>4</v>
      </c>
      <c r="AS1190">
        <f t="shared" si="419"/>
        <v>15</v>
      </c>
      <c r="AT1190">
        <f t="shared" si="431"/>
        <v>7</v>
      </c>
      <c r="AU1190">
        <f t="shared" si="432"/>
        <v>8</v>
      </c>
      <c r="AV1190">
        <f t="shared" si="433"/>
        <v>16</v>
      </c>
      <c r="AW1190">
        <f t="shared" si="434"/>
        <v>13</v>
      </c>
      <c r="AX1190">
        <f t="shared" si="435"/>
        <v>4</v>
      </c>
      <c r="AY1190">
        <f t="shared" si="436"/>
        <v>15</v>
      </c>
      <c r="AZ1190">
        <f t="shared" si="420"/>
        <v>8001</v>
      </c>
      <c r="BA1190">
        <f t="shared" si="421"/>
        <v>800100</v>
      </c>
      <c r="BB1190">
        <f t="shared" si="437"/>
        <v>0</v>
      </c>
      <c r="BC1190">
        <f t="shared" si="438"/>
        <v>0</v>
      </c>
    </row>
    <row r="1191" spans="1:55">
      <c r="A1191">
        <v>16</v>
      </c>
      <c r="B1191">
        <v>13</v>
      </c>
      <c r="C1191">
        <v>5</v>
      </c>
      <c r="D1191">
        <v>0</v>
      </c>
      <c r="E1191">
        <v>4</v>
      </c>
      <c r="F1191">
        <v>2</v>
      </c>
      <c r="G1191">
        <v>9</v>
      </c>
      <c r="H1191">
        <v>13</v>
      </c>
      <c r="I1191">
        <v>4</v>
      </c>
      <c r="J1191">
        <v>0</v>
      </c>
      <c r="K1191">
        <v>3</v>
      </c>
      <c r="L1191"/>
      <c r="M1191"/>
      <c r="N1191">
        <f t="shared" si="422"/>
        <v>16</v>
      </c>
      <c r="O1191">
        <f t="shared" si="423"/>
        <v>13</v>
      </c>
      <c r="P1191">
        <f t="shared" si="424"/>
        <v>5</v>
      </c>
      <c r="Q1191">
        <f t="shared" si="425"/>
        <v>4</v>
      </c>
      <c r="R1191">
        <f t="shared" si="426"/>
        <v>2</v>
      </c>
      <c r="S1191">
        <f t="shared" si="427"/>
        <v>9</v>
      </c>
      <c r="T1191">
        <f t="shared" si="427"/>
        <v>13</v>
      </c>
      <c r="U1191">
        <f t="shared" si="428"/>
        <v>4</v>
      </c>
      <c r="V1191">
        <f t="shared" si="429"/>
        <v>0</v>
      </c>
      <c r="W1191">
        <f t="shared" si="430"/>
        <v>4403</v>
      </c>
      <c r="AP1191">
        <f t="shared" si="416"/>
        <v>16</v>
      </c>
      <c r="AQ1191">
        <f t="shared" si="417"/>
        <v>13</v>
      </c>
      <c r="AR1191">
        <f t="shared" si="418"/>
        <v>5</v>
      </c>
      <c r="AS1191">
        <f t="shared" si="419"/>
        <v>0</v>
      </c>
      <c r="AT1191">
        <f t="shared" si="431"/>
        <v>4</v>
      </c>
      <c r="AU1191">
        <f t="shared" si="432"/>
        <v>0</v>
      </c>
      <c r="AV1191">
        <f t="shared" si="433"/>
        <v>16</v>
      </c>
      <c r="AW1191">
        <f t="shared" si="434"/>
        <v>13</v>
      </c>
      <c r="AX1191">
        <f t="shared" si="435"/>
        <v>5</v>
      </c>
      <c r="AY1191">
        <f t="shared" si="436"/>
        <v>4</v>
      </c>
      <c r="AZ1191">
        <f t="shared" si="420"/>
        <v>4403</v>
      </c>
      <c r="BA1191">
        <f t="shared" si="421"/>
        <v>440300</v>
      </c>
      <c r="BB1191">
        <f t="shared" si="437"/>
        <v>0</v>
      </c>
      <c r="BC1191">
        <f t="shared" si="438"/>
        <v>0</v>
      </c>
    </row>
    <row r="1192" spans="1:55">
      <c r="A1192">
        <v>16</v>
      </c>
      <c r="B1192">
        <v>14</v>
      </c>
      <c r="C1192">
        <v>1</v>
      </c>
      <c r="D1192">
        <v>14</v>
      </c>
      <c r="E1192">
        <v>0</v>
      </c>
      <c r="F1192">
        <v>3</v>
      </c>
      <c r="G1192">
        <v>3</v>
      </c>
      <c r="H1192">
        <v>16</v>
      </c>
      <c r="I1192">
        <v>3</v>
      </c>
      <c r="J1192">
        <v>1</v>
      </c>
      <c r="K1192">
        <v>1</v>
      </c>
      <c r="L1192"/>
      <c r="M1192"/>
      <c r="N1192">
        <f t="shared" si="422"/>
        <v>16</v>
      </c>
      <c r="O1192">
        <f t="shared" si="423"/>
        <v>14</v>
      </c>
      <c r="P1192">
        <f t="shared" si="424"/>
        <v>1</v>
      </c>
      <c r="Q1192">
        <f t="shared" si="425"/>
        <v>14</v>
      </c>
      <c r="R1192">
        <f t="shared" si="426"/>
        <v>3</v>
      </c>
      <c r="S1192">
        <f t="shared" si="427"/>
        <v>3</v>
      </c>
      <c r="T1192">
        <f t="shared" si="427"/>
        <v>16</v>
      </c>
      <c r="U1192">
        <f t="shared" si="428"/>
        <v>3</v>
      </c>
      <c r="V1192">
        <f t="shared" si="429"/>
        <v>1</v>
      </c>
      <c r="W1192">
        <f t="shared" si="430"/>
        <v>5301</v>
      </c>
      <c r="AP1192">
        <f t="shared" si="416"/>
        <v>16</v>
      </c>
      <c r="AQ1192">
        <f t="shared" si="417"/>
        <v>14</v>
      </c>
      <c r="AR1192">
        <f t="shared" si="418"/>
        <v>1</v>
      </c>
      <c r="AS1192">
        <f t="shared" si="419"/>
        <v>14</v>
      </c>
      <c r="AT1192">
        <f t="shared" si="431"/>
        <v>6</v>
      </c>
      <c r="AU1192">
        <f t="shared" si="432"/>
        <v>1</v>
      </c>
      <c r="AV1192">
        <f t="shared" si="433"/>
        <v>16</v>
      </c>
      <c r="AW1192">
        <f t="shared" si="434"/>
        <v>14</v>
      </c>
      <c r="AX1192">
        <f t="shared" si="435"/>
        <v>1</v>
      </c>
      <c r="AY1192">
        <f t="shared" si="436"/>
        <v>14</v>
      </c>
      <c r="AZ1192">
        <f t="shared" si="420"/>
        <v>6701</v>
      </c>
      <c r="BA1192">
        <f t="shared" si="421"/>
        <v>670100</v>
      </c>
      <c r="BB1192">
        <f t="shared" si="437"/>
        <v>0</v>
      </c>
      <c r="BC1192">
        <f t="shared" si="438"/>
        <v>0</v>
      </c>
    </row>
    <row r="1193" spans="1:55">
      <c r="A1193">
        <v>16</v>
      </c>
      <c r="B1193">
        <v>14</v>
      </c>
      <c r="C1193">
        <v>2</v>
      </c>
      <c r="D1193">
        <v>0</v>
      </c>
      <c r="E1193">
        <v>19</v>
      </c>
      <c r="F1193">
        <v>2</v>
      </c>
      <c r="G1193">
        <v>5</v>
      </c>
      <c r="H1193">
        <v>15</v>
      </c>
      <c r="I1193">
        <v>3</v>
      </c>
      <c r="J1193">
        <v>0</v>
      </c>
      <c r="K1193">
        <v>1</v>
      </c>
      <c r="L1193"/>
      <c r="M1193"/>
      <c r="N1193">
        <f t="shared" si="422"/>
        <v>16</v>
      </c>
      <c r="O1193">
        <f t="shared" si="423"/>
        <v>14</v>
      </c>
      <c r="P1193">
        <f t="shared" si="424"/>
        <v>2</v>
      </c>
      <c r="Q1193">
        <f t="shared" si="425"/>
        <v>19</v>
      </c>
      <c r="R1193">
        <f t="shared" si="426"/>
        <v>2</v>
      </c>
      <c r="S1193">
        <f t="shared" si="427"/>
        <v>5</v>
      </c>
      <c r="T1193">
        <f t="shared" si="427"/>
        <v>15</v>
      </c>
      <c r="U1193">
        <f t="shared" si="428"/>
        <v>3</v>
      </c>
      <c r="V1193">
        <f t="shared" si="429"/>
        <v>0</v>
      </c>
      <c r="W1193">
        <f t="shared" si="430"/>
        <v>4301</v>
      </c>
      <c r="AP1193">
        <f t="shared" si="416"/>
        <v>16</v>
      </c>
      <c r="AQ1193">
        <f t="shared" si="417"/>
        <v>14</v>
      </c>
      <c r="AR1193">
        <f t="shared" si="418"/>
        <v>2</v>
      </c>
      <c r="AS1193">
        <f t="shared" si="419"/>
        <v>0</v>
      </c>
      <c r="AT1193">
        <f t="shared" si="431"/>
        <v>19</v>
      </c>
      <c r="AU1193">
        <f t="shared" si="432"/>
        <v>0</v>
      </c>
      <c r="AV1193">
        <f t="shared" si="433"/>
        <v>16</v>
      </c>
      <c r="AW1193">
        <f t="shared" si="434"/>
        <v>14</v>
      </c>
      <c r="AX1193">
        <f t="shared" si="435"/>
        <v>2</v>
      </c>
      <c r="AY1193">
        <f t="shared" si="436"/>
        <v>19</v>
      </c>
      <c r="AZ1193">
        <f t="shared" si="420"/>
        <v>4301</v>
      </c>
      <c r="BA1193">
        <f t="shared" si="421"/>
        <v>430100</v>
      </c>
      <c r="BB1193">
        <f t="shared" si="437"/>
        <v>0</v>
      </c>
      <c r="BC1193">
        <f t="shared" si="438"/>
        <v>0</v>
      </c>
    </row>
    <row r="1194" spans="1:55">
      <c r="A1194">
        <v>16</v>
      </c>
      <c r="B1194">
        <v>14</v>
      </c>
      <c r="C1194">
        <v>3</v>
      </c>
      <c r="D1194">
        <v>10</v>
      </c>
      <c r="E1194">
        <v>0</v>
      </c>
      <c r="F1194">
        <v>1</v>
      </c>
      <c r="G1194">
        <v>2</v>
      </c>
      <c r="H1194">
        <v>4</v>
      </c>
      <c r="I1194">
        <v>4</v>
      </c>
      <c r="J1194">
        <v>0</v>
      </c>
      <c r="K1194">
        <v>3</v>
      </c>
      <c r="L1194"/>
      <c r="M1194"/>
      <c r="N1194">
        <f t="shared" si="422"/>
        <v>16</v>
      </c>
      <c r="O1194">
        <f t="shared" si="423"/>
        <v>14</v>
      </c>
      <c r="P1194">
        <f t="shared" si="424"/>
        <v>3</v>
      </c>
      <c r="Q1194">
        <f t="shared" si="425"/>
        <v>10</v>
      </c>
      <c r="R1194">
        <f t="shared" si="426"/>
        <v>1</v>
      </c>
      <c r="S1194">
        <f t="shared" si="427"/>
        <v>2</v>
      </c>
      <c r="T1194">
        <f t="shared" si="427"/>
        <v>4</v>
      </c>
      <c r="U1194">
        <f t="shared" si="428"/>
        <v>4</v>
      </c>
      <c r="V1194">
        <f t="shared" si="429"/>
        <v>0</v>
      </c>
      <c r="W1194">
        <f t="shared" si="430"/>
        <v>1403</v>
      </c>
      <c r="AP1194">
        <f t="shared" si="416"/>
        <v>16</v>
      </c>
      <c r="AQ1194">
        <f t="shared" si="417"/>
        <v>14</v>
      </c>
      <c r="AR1194">
        <f t="shared" si="418"/>
        <v>3</v>
      </c>
      <c r="AS1194">
        <f t="shared" si="419"/>
        <v>10</v>
      </c>
      <c r="AT1194">
        <f t="shared" si="431"/>
        <v>4</v>
      </c>
      <c r="AU1194">
        <f t="shared" si="432"/>
        <v>6</v>
      </c>
      <c r="AV1194">
        <f t="shared" si="433"/>
        <v>16</v>
      </c>
      <c r="AW1194">
        <f t="shared" si="434"/>
        <v>14</v>
      </c>
      <c r="AX1194">
        <f t="shared" si="435"/>
        <v>3</v>
      </c>
      <c r="AY1194">
        <f t="shared" si="436"/>
        <v>10</v>
      </c>
      <c r="AZ1194">
        <f t="shared" si="420"/>
        <v>2403</v>
      </c>
      <c r="BA1194">
        <f t="shared" si="421"/>
        <v>240300</v>
      </c>
      <c r="BB1194">
        <f t="shared" si="437"/>
        <v>0</v>
      </c>
      <c r="BC1194">
        <f t="shared" si="438"/>
        <v>0</v>
      </c>
    </row>
    <row r="1195" spans="1:55">
      <c r="A1195">
        <v>16</v>
      </c>
      <c r="B1195">
        <v>14</v>
      </c>
      <c r="C1195">
        <v>4</v>
      </c>
      <c r="D1195">
        <v>17</v>
      </c>
      <c r="E1195">
        <v>0</v>
      </c>
      <c r="F1195">
        <v>6</v>
      </c>
      <c r="G1195">
        <v>13</v>
      </c>
      <c r="H1195">
        <v>10</v>
      </c>
      <c r="I1195">
        <v>2</v>
      </c>
      <c r="J1195">
        <v>8</v>
      </c>
      <c r="K1195">
        <v>3</v>
      </c>
      <c r="L1195"/>
      <c r="M1195"/>
      <c r="N1195">
        <f t="shared" si="422"/>
        <v>16</v>
      </c>
      <c r="O1195">
        <f t="shared" si="423"/>
        <v>14</v>
      </c>
      <c r="P1195">
        <f t="shared" si="424"/>
        <v>4</v>
      </c>
      <c r="Q1195">
        <f t="shared" si="425"/>
        <v>17</v>
      </c>
      <c r="R1195">
        <f t="shared" si="426"/>
        <v>6</v>
      </c>
      <c r="S1195">
        <f t="shared" si="427"/>
        <v>13</v>
      </c>
      <c r="T1195">
        <f t="shared" si="427"/>
        <v>10</v>
      </c>
      <c r="U1195">
        <f t="shared" si="428"/>
        <v>2</v>
      </c>
      <c r="V1195">
        <f t="shared" si="429"/>
        <v>8</v>
      </c>
      <c r="W1195">
        <f t="shared" si="430"/>
        <v>8203</v>
      </c>
      <c r="AP1195">
        <f t="shared" si="416"/>
        <v>16</v>
      </c>
      <c r="AQ1195">
        <f t="shared" si="417"/>
        <v>14</v>
      </c>
      <c r="AR1195">
        <f t="shared" si="418"/>
        <v>4</v>
      </c>
      <c r="AS1195">
        <f t="shared" si="419"/>
        <v>17</v>
      </c>
      <c r="AT1195">
        <f t="shared" si="431"/>
        <v>9</v>
      </c>
      <c r="AU1195">
        <f t="shared" si="432"/>
        <v>8</v>
      </c>
      <c r="AV1195">
        <f t="shared" si="433"/>
        <v>16</v>
      </c>
      <c r="AW1195">
        <f t="shared" si="434"/>
        <v>14</v>
      </c>
      <c r="AX1195">
        <f t="shared" si="435"/>
        <v>4</v>
      </c>
      <c r="AY1195">
        <f t="shared" si="436"/>
        <v>17</v>
      </c>
      <c r="AZ1195">
        <f t="shared" si="420"/>
        <v>9903</v>
      </c>
      <c r="BA1195">
        <f t="shared" si="421"/>
        <v>990300</v>
      </c>
      <c r="BB1195">
        <f t="shared" si="437"/>
        <v>0</v>
      </c>
      <c r="BC1195">
        <f t="shared" si="438"/>
        <v>0</v>
      </c>
    </row>
    <row r="1196" spans="1:55">
      <c r="A1196">
        <v>16</v>
      </c>
      <c r="B1196">
        <v>14</v>
      </c>
      <c r="C1196">
        <v>5</v>
      </c>
      <c r="D1196">
        <v>12</v>
      </c>
      <c r="E1196">
        <v>0</v>
      </c>
      <c r="F1196">
        <v>5</v>
      </c>
      <c r="G1196">
        <v>4</v>
      </c>
      <c r="H1196">
        <v>17</v>
      </c>
      <c r="I1196">
        <v>5</v>
      </c>
      <c r="J1196">
        <v>5</v>
      </c>
      <c r="K1196">
        <v>2</v>
      </c>
      <c r="L1196"/>
      <c r="M1196"/>
      <c r="N1196">
        <f t="shared" si="422"/>
        <v>16</v>
      </c>
      <c r="O1196">
        <f t="shared" si="423"/>
        <v>14</v>
      </c>
      <c r="P1196">
        <f t="shared" si="424"/>
        <v>5</v>
      </c>
      <c r="Q1196">
        <f t="shared" si="425"/>
        <v>12</v>
      </c>
      <c r="R1196">
        <f t="shared" si="426"/>
        <v>5</v>
      </c>
      <c r="S1196">
        <f t="shared" si="427"/>
        <v>4</v>
      </c>
      <c r="T1196">
        <f t="shared" si="427"/>
        <v>17</v>
      </c>
      <c r="U1196">
        <f t="shared" si="428"/>
        <v>5</v>
      </c>
      <c r="V1196">
        <f t="shared" si="429"/>
        <v>5</v>
      </c>
      <c r="W1196">
        <f t="shared" si="430"/>
        <v>7502</v>
      </c>
      <c r="AP1196">
        <f t="shared" si="416"/>
        <v>16</v>
      </c>
      <c r="AQ1196">
        <f t="shared" si="417"/>
        <v>14</v>
      </c>
      <c r="AR1196">
        <f t="shared" si="418"/>
        <v>5</v>
      </c>
      <c r="AS1196">
        <f t="shared" si="419"/>
        <v>12</v>
      </c>
      <c r="AT1196">
        <f t="shared" si="431"/>
        <v>8</v>
      </c>
      <c r="AU1196">
        <f t="shared" si="432"/>
        <v>5</v>
      </c>
      <c r="AV1196">
        <f t="shared" si="433"/>
        <v>16</v>
      </c>
      <c r="AW1196">
        <f t="shared" si="434"/>
        <v>14</v>
      </c>
      <c r="AX1196">
        <f t="shared" si="435"/>
        <v>5</v>
      </c>
      <c r="AY1196">
        <f t="shared" si="436"/>
        <v>12</v>
      </c>
      <c r="AZ1196">
        <f t="shared" si="420"/>
        <v>8702</v>
      </c>
      <c r="BA1196">
        <f t="shared" si="421"/>
        <v>870200</v>
      </c>
      <c r="BB1196">
        <f t="shared" si="437"/>
        <v>0</v>
      </c>
      <c r="BC1196">
        <f t="shared" si="438"/>
        <v>0</v>
      </c>
    </row>
    <row r="1197" spans="1:55">
      <c r="A1197">
        <v>16</v>
      </c>
      <c r="B1197">
        <v>15</v>
      </c>
      <c r="C1197">
        <v>1</v>
      </c>
      <c r="D1197">
        <v>16</v>
      </c>
      <c r="E1197">
        <v>0</v>
      </c>
      <c r="F1197">
        <v>6</v>
      </c>
      <c r="G1197">
        <v>7</v>
      </c>
      <c r="H1197">
        <v>1</v>
      </c>
      <c r="I1197">
        <v>5</v>
      </c>
      <c r="J1197">
        <v>2</v>
      </c>
      <c r="K1197">
        <v>3</v>
      </c>
      <c r="L1197"/>
      <c r="M1197"/>
      <c r="N1197">
        <f t="shared" si="422"/>
        <v>16</v>
      </c>
      <c r="O1197">
        <f t="shared" si="423"/>
        <v>15</v>
      </c>
      <c r="P1197">
        <f t="shared" si="424"/>
        <v>1</v>
      </c>
      <c r="Q1197">
        <f t="shared" si="425"/>
        <v>16</v>
      </c>
      <c r="R1197">
        <f t="shared" si="426"/>
        <v>6</v>
      </c>
      <c r="S1197">
        <f t="shared" si="427"/>
        <v>7</v>
      </c>
      <c r="T1197">
        <f t="shared" si="427"/>
        <v>1</v>
      </c>
      <c r="U1197">
        <f t="shared" si="428"/>
        <v>5</v>
      </c>
      <c r="V1197">
        <f t="shared" si="429"/>
        <v>2</v>
      </c>
      <c r="W1197">
        <f t="shared" si="430"/>
        <v>8503</v>
      </c>
      <c r="AP1197">
        <f t="shared" si="416"/>
        <v>16</v>
      </c>
      <c r="AQ1197">
        <f t="shared" si="417"/>
        <v>15</v>
      </c>
      <c r="AR1197">
        <f t="shared" si="418"/>
        <v>1</v>
      </c>
      <c r="AS1197">
        <f t="shared" si="419"/>
        <v>16</v>
      </c>
      <c r="AT1197">
        <f t="shared" si="431"/>
        <v>9</v>
      </c>
      <c r="AU1197">
        <f t="shared" si="432"/>
        <v>2</v>
      </c>
      <c r="AV1197">
        <f t="shared" si="433"/>
        <v>16</v>
      </c>
      <c r="AW1197">
        <f t="shared" si="434"/>
        <v>15</v>
      </c>
      <c r="AX1197">
        <f t="shared" si="435"/>
        <v>1</v>
      </c>
      <c r="AY1197">
        <f t="shared" si="436"/>
        <v>16</v>
      </c>
      <c r="AZ1197">
        <f t="shared" si="420"/>
        <v>10103</v>
      </c>
      <c r="BA1197">
        <f t="shared" si="421"/>
        <v>1010300</v>
      </c>
      <c r="BB1197">
        <f t="shared" si="437"/>
        <v>0</v>
      </c>
      <c r="BC1197">
        <f t="shared" si="438"/>
        <v>0</v>
      </c>
    </row>
    <row r="1198" spans="1:55">
      <c r="A1198">
        <v>16</v>
      </c>
      <c r="B1198">
        <v>15</v>
      </c>
      <c r="C1198">
        <v>2</v>
      </c>
      <c r="D1198">
        <v>11</v>
      </c>
      <c r="E1198">
        <v>0</v>
      </c>
      <c r="F1198">
        <v>4</v>
      </c>
      <c r="G1198">
        <v>12</v>
      </c>
      <c r="H1198">
        <v>11</v>
      </c>
      <c r="I1198">
        <v>1</v>
      </c>
      <c r="J1198">
        <v>3</v>
      </c>
      <c r="K1198">
        <v>2</v>
      </c>
      <c r="L1198"/>
      <c r="M1198"/>
      <c r="N1198">
        <f t="shared" si="422"/>
        <v>16</v>
      </c>
      <c r="O1198">
        <f t="shared" si="423"/>
        <v>15</v>
      </c>
      <c r="P1198">
        <f t="shared" si="424"/>
        <v>2</v>
      </c>
      <c r="Q1198">
        <f t="shared" si="425"/>
        <v>11</v>
      </c>
      <c r="R1198">
        <f t="shared" si="426"/>
        <v>4</v>
      </c>
      <c r="S1198">
        <f t="shared" si="427"/>
        <v>12</v>
      </c>
      <c r="T1198">
        <f t="shared" si="427"/>
        <v>11</v>
      </c>
      <c r="U1198">
        <f t="shared" si="428"/>
        <v>1</v>
      </c>
      <c r="V1198">
        <f t="shared" si="429"/>
        <v>3</v>
      </c>
      <c r="W1198">
        <f t="shared" si="430"/>
        <v>6102</v>
      </c>
      <c r="AP1198">
        <f t="shared" si="416"/>
        <v>16</v>
      </c>
      <c r="AQ1198">
        <f t="shared" si="417"/>
        <v>15</v>
      </c>
      <c r="AR1198">
        <f t="shared" si="418"/>
        <v>2</v>
      </c>
      <c r="AS1198">
        <f t="shared" si="419"/>
        <v>11</v>
      </c>
      <c r="AT1198">
        <f t="shared" si="431"/>
        <v>7</v>
      </c>
      <c r="AU1198">
        <f t="shared" si="432"/>
        <v>3</v>
      </c>
      <c r="AV1198">
        <f t="shared" si="433"/>
        <v>16</v>
      </c>
      <c r="AW1198">
        <f t="shared" si="434"/>
        <v>15</v>
      </c>
      <c r="AX1198">
        <f t="shared" si="435"/>
        <v>2</v>
      </c>
      <c r="AY1198">
        <f t="shared" si="436"/>
        <v>11</v>
      </c>
      <c r="AZ1198">
        <f t="shared" si="420"/>
        <v>7202</v>
      </c>
      <c r="BA1198">
        <f t="shared" si="421"/>
        <v>720200</v>
      </c>
      <c r="BB1198">
        <f t="shared" si="437"/>
        <v>0</v>
      </c>
      <c r="BC1198">
        <f t="shared" si="438"/>
        <v>0</v>
      </c>
    </row>
    <row r="1199" spans="1:55">
      <c r="A1199">
        <v>16</v>
      </c>
      <c r="B1199">
        <v>15</v>
      </c>
      <c r="C1199">
        <v>3</v>
      </c>
      <c r="D1199">
        <v>8</v>
      </c>
      <c r="E1199">
        <v>0</v>
      </c>
      <c r="F1199">
        <v>5</v>
      </c>
      <c r="G1199">
        <v>10</v>
      </c>
      <c r="H1199">
        <v>15</v>
      </c>
      <c r="I1199">
        <v>2</v>
      </c>
      <c r="J1199">
        <v>7</v>
      </c>
      <c r="K1199">
        <v>2</v>
      </c>
      <c r="L1199"/>
      <c r="M1199"/>
      <c r="N1199">
        <f t="shared" si="422"/>
        <v>16</v>
      </c>
      <c r="O1199">
        <f t="shared" si="423"/>
        <v>15</v>
      </c>
      <c r="P1199">
        <f t="shared" si="424"/>
        <v>3</v>
      </c>
      <c r="Q1199">
        <f t="shared" si="425"/>
        <v>8</v>
      </c>
      <c r="R1199">
        <f t="shared" si="426"/>
        <v>5</v>
      </c>
      <c r="S1199">
        <f t="shared" si="427"/>
        <v>10</v>
      </c>
      <c r="T1199">
        <f t="shared" si="427"/>
        <v>15</v>
      </c>
      <c r="U1199">
        <f t="shared" si="428"/>
        <v>2</v>
      </c>
      <c r="V1199">
        <f t="shared" si="429"/>
        <v>7</v>
      </c>
      <c r="W1199">
        <f t="shared" si="430"/>
        <v>7202</v>
      </c>
      <c r="AP1199">
        <f t="shared" si="416"/>
        <v>16</v>
      </c>
      <c r="AQ1199">
        <f t="shared" si="417"/>
        <v>15</v>
      </c>
      <c r="AR1199">
        <f t="shared" si="418"/>
        <v>3</v>
      </c>
      <c r="AS1199">
        <f t="shared" si="419"/>
        <v>8</v>
      </c>
      <c r="AT1199">
        <f t="shared" si="431"/>
        <v>8</v>
      </c>
      <c r="AU1199">
        <f t="shared" si="432"/>
        <v>7</v>
      </c>
      <c r="AV1199">
        <f t="shared" si="433"/>
        <v>16</v>
      </c>
      <c r="AW1199">
        <f t="shared" si="434"/>
        <v>15</v>
      </c>
      <c r="AX1199">
        <f t="shared" si="435"/>
        <v>3</v>
      </c>
      <c r="AY1199">
        <f t="shared" si="436"/>
        <v>8</v>
      </c>
      <c r="AZ1199">
        <f t="shared" si="420"/>
        <v>8002</v>
      </c>
      <c r="BA1199">
        <f t="shared" si="421"/>
        <v>800200</v>
      </c>
      <c r="BB1199">
        <f t="shared" si="437"/>
        <v>0</v>
      </c>
      <c r="BC1199">
        <f t="shared" si="438"/>
        <v>0</v>
      </c>
    </row>
    <row r="1200" spans="1:55">
      <c r="A1200">
        <v>16</v>
      </c>
      <c r="B1200">
        <v>15</v>
      </c>
      <c r="C1200">
        <v>4</v>
      </c>
      <c r="D1200">
        <v>0</v>
      </c>
      <c r="E1200">
        <v>8</v>
      </c>
      <c r="F1200">
        <v>2</v>
      </c>
      <c r="G1200">
        <v>6</v>
      </c>
      <c r="H1200">
        <v>16</v>
      </c>
      <c r="I1200">
        <v>3</v>
      </c>
      <c r="J1200">
        <v>0</v>
      </c>
      <c r="K1200">
        <v>1</v>
      </c>
      <c r="L1200"/>
      <c r="M1200"/>
      <c r="N1200">
        <f t="shared" si="422"/>
        <v>16</v>
      </c>
      <c r="O1200">
        <f t="shared" si="423"/>
        <v>15</v>
      </c>
      <c r="P1200">
        <f t="shared" si="424"/>
        <v>4</v>
      </c>
      <c r="Q1200">
        <f t="shared" si="425"/>
        <v>8</v>
      </c>
      <c r="R1200">
        <f t="shared" si="426"/>
        <v>2</v>
      </c>
      <c r="S1200">
        <f t="shared" si="427"/>
        <v>6</v>
      </c>
      <c r="T1200">
        <f t="shared" si="427"/>
        <v>16</v>
      </c>
      <c r="U1200">
        <f t="shared" si="428"/>
        <v>3</v>
      </c>
      <c r="V1200">
        <f t="shared" si="429"/>
        <v>0</v>
      </c>
      <c r="W1200">
        <f t="shared" si="430"/>
        <v>4301</v>
      </c>
      <c r="AP1200">
        <f t="shared" si="416"/>
        <v>16</v>
      </c>
      <c r="AQ1200">
        <f t="shared" si="417"/>
        <v>15</v>
      </c>
      <c r="AR1200">
        <f t="shared" si="418"/>
        <v>4</v>
      </c>
      <c r="AS1200">
        <f t="shared" si="419"/>
        <v>0</v>
      </c>
      <c r="AT1200">
        <f t="shared" si="431"/>
        <v>8</v>
      </c>
      <c r="AU1200">
        <f t="shared" si="432"/>
        <v>0</v>
      </c>
      <c r="AV1200">
        <f t="shared" si="433"/>
        <v>16</v>
      </c>
      <c r="AW1200">
        <f t="shared" si="434"/>
        <v>15</v>
      </c>
      <c r="AX1200">
        <f t="shared" si="435"/>
        <v>4</v>
      </c>
      <c r="AY1200">
        <f t="shared" si="436"/>
        <v>8</v>
      </c>
      <c r="AZ1200">
        <f t="shared" si="420"/>
        <v>4301</v>
      </c>
      <c r="BA1200">
        <f t="shared" si="421"/>
        <v>430100</v>
      </c>
      <c r="BB1200">
        <f t="shared" si="437"/>
        <v>0</v>
      </c>
      <c r="BC1200">
        <f t="shared" si="438"/>
        <v>0</v>
      </c>
    </row>
    <row r="1201" spans="1:55">
      <c r="A1201">
        <v>16</v>
      </c>
      <c r="B1201">
        <v>15</v>
      </c>
      <c r="C1201">
        <v>5</v>
      </c>
      <c r="D1201">
        <v>4</v>
      </c>
      <c r="E1201">
        <v>0</v>
      </c>
      <c r="F1201">
        <v>1</v>
      </c>
      <c r="G1201">
        <v>9</v>
      </c>
      <c r="H1201">
        <v>8</v>
      </c>
      <c r="I1201">
        <v>4</v>
      </c>
      <c r="J1201">
        <v>0</v>
      </c>
      <c r="K1201">
        <v>1</v>
      </c>
      <c r="L1201"/>
      <c r="M1201"/>
      <c r="N1201">
        <f t="shared" si="422"/>
        <v>16</v>
      </c>
      <c r="O1201">
        <f t="shared" si="423"/>
        <v>15</v>
      </c>
      <c r="P1201">
        <f t="shared" si="424"/>
        <v>5</v>
      </c>
      <c r="Q1201">
        <f t="shared" si="425"/>
        <v>4</v>
      </c>
      <c r="R1201">
        <f t="shared" si="426"/>
        <v>1</v>
      </c>
      <c r="S1201">
        <f t="shared" si="427"/>
        <v>9</v>
      </c>
      <c r="T1201">
        <f t="shared" si="427"/>
        <v>8</v>
      </c>
      <c r="U1201">
        <f t="shared" si="428"/>
        <v>4</v>
      </c>
      <c r="V1201">
        <f t="shared" si="429"/>
        <v>0</v>
      </c>
      <c r="W1201">
        <f t="shared" si="430"/>
        <v>1401</v>
      </c>
      <c r="AP1201">
        <f t="shared" si="416"/>
        <v>16</v>
      </c>
      <c r="AQ1201">
        <f t="shared" si="417"/>
        <v>15</v>
      </c>
      <c r="AR1201">
        <f t="shared" si="418"/>
        <v>5</v>
      </c>
      <c r="AS1201">
        <f t="shared" si="419"/>
        <v>4</v>
      </c>
      <c r="AT1201">
        <f t="shared" si="431"/>
        <v>4</v>
      </c>
      <c r="AU1201">
        <f t="shared" si="432"/>
        <v>0</v>
      </c>
      <c r="AV1201">
        <f t="shared" si="433"/>
        <v>16</v>
      </c>
      <c r="AW1201">
        <f t="shared" si="434"/>
        <v>15</v>
      </c>
      <c r="AX1201">
        <f t="shared" si="435"/>
        <v>5</v>
      </c>
      <c r="AY1201">
        <f t="shared" si="436"/>
        <v>4</v>
      </c>
      <c r="AZ1201">
        <f t="shared" si="420"/>
        <v>1801</v>
      </c>
      <c r="BA1201">
        <f t="shared" si="421"/>
        <v>180100</v>
      </c>
      <c r="BB1201">
        <f t="shared" si="437"/>
        <v>0</v>
      </c>
      <c r="BC1201">
        <f t="shared" si="438"/>
        <v>0</v>
      </c>
    </row>
    <row r="1202" spans="1:55">
      <c r="A1202">
        <v>17</v>
      </c>
      <c r="B1202">
        <v>1</v>
      </c>
      <c r="C1202">
        <v>1</v>
      </c>
      <c r="D1202">
        <v>18</v>
      </c>
      <c r="E1202">
        <v>0</v>
      </c>
      <c r="F1202">
        <v>5</v>
      </c>
      <c r="G1202">
        <v>7</v>
      </c>
      <c r="H1202">
        <v>11</v>
      </c>
      <c r="I1202">
        <v>4</v>
      </c>
      <c r="J1202">
        <v>7</v>
      </c>
      <c r="K1202">
        <v>3</v>
      </c>
      <c r="L1202"/>
      <c r="M1202"/>
      <c r="N1202">
        <f t="shared" si="422"/>
        <v>17</v>
      </c>
      <c r="O1202">
        <f t="shared" si="423"/>
        <v>1</v>
      </c>
      <c r="P1202">
        <f t="shared" si="424"/>
        <v>1</v>
      </c>
      <c r="Q1202">
        <f t="shared" si="425"/>
        <v>18</v>
      </c>
      <c r="R1202">
        <f t="shared" si="426"/>
        <v>5</v>
      </c>
      <c r="S1202">
        <f t="shared" si="427"/>
        <v>7</v>
      </c>
      <c r="T1202">
        <f t="shared" si="427"/>
        <v>11</v>
      </c>
      <c r="U1202">
        <f t="shared" si="428"/>
        <v>4</v>
      </c>
      <c r="V1202">
        <f t="shared" si="429"/>
        <v>7</v>
      </c>
      <c r="W1202">
        <f t="shared" si="430"/>
        <v>7403</v>
      </c>
      <c r="AP1202">
        <f t="shared" si="416"/>
        <v>17</v>
      </c>
      <c r="AQ1202">
        <f t="shared" si="417"/>
        <v>1</v>
      </c>
      <c r="AR1202">
        <f t="shared" si="418"/>
        <v>1</v>
      </c>
      <c r="AS1202">
        <f t="shared" si="419"/>
        <v>18</v>
      </c>
      <c r="AT1202">
        <f t="shared" si="431"/>
        <v>8</v>
      </c>
      <c r="AU1202">
        <f t="shared" si="432"/>
        <v>7</v>
      </c>
      <c r="AV1202">
        <f t="shared" si="433"/>
        <v>17</v>
      </c>
      <c r="AW1202">
        <f t="shared" si="434"/>
        <v>1</v>
      </c>
      <c r="AX1202">
        <f t="shared" si="435"/>
        <v>1</v>
      </c>
      <c r="AY1202">
        <f t="shared" si="436"/>
        <v>18</v>
      </c>
      <c r="AZ1202">
        <f t="shared" si="420"/>
        <v>9203</v>
      </c>
      <c r="BA1202">
        <f t="shared" si="421"/>
        <v>920300</v>
      </c>
      <c r="BB1202">
        <f t="shared" si="437"/>
        <v>0</v>
      </c>
      <c r="BC1202">
        <f t="shared" si="438"/>
        <v>0</v>
      </c>
    </row>
    <row r="1203" spans="1:55">
      <c r="A1203">
        <v>17</v>
      </c>
      <c r="B1203">
        <v>1</v>
      </c>
      <c r="C1203">
        <v>2</v>
      </c>
      <c r="D1203">
        <v>20</v>
      </c>
      <c r="E1203">
        <v>0</v>
      </c>
      <c r="F1203">
        <v>7</v>
      </c>
      <c r="G1203">
        <v>8</v>
      </c>
      <c r="H1203">
        <v>9</v>
      </c>
      <c r="I1203">
        <v>1</v>
      </c>
      <c r="J1203">
        <v>6</v>
      </c>
      <c r="K1203">
        <v>3</v>
      </c>
      <c r="L1203"/>
      <c r="M1203"/>
      <c r="N1203">
        <f t="shared" si="422"/>
        <v>17</v>
      </c>
      <c r="O1203">
        <f t="shared" si="423"/>
        <v>1</v>
      </c>
      <c r="P1203">
        <f t="shared" si="424"/>
        <v>2</v>
      </c>
      <c r="Q1203">
        <f t="shared" si="425"/>
        <v>20</v>
      </c>
      <c r="R1203">
        <f t="shared" si="426"/>
        <v>7</v>
      </c>
      <c r="S1203">
        <f t="shared" si="427"/>
        <v>8</v>
      </c>
      <c r="T1203">
        <f t="shared" si="427"/>
        <v>9</v>
      </c>
      <c r="U1203">
        <f t="shared" si="428"/>
        <v>1</v>
      </c>
      <c r="V1203">
        <f t="shared" si="429"/>
        <v>6</v>
      </c>
      <c r="W1203">
        <f t="shared" si="430"/>
        <v>9103</v>
      </c>
      <c r="AP1203">
        <f t="shared" si="416"/>
        <v>17</v>
      </c>
      <c r="AQ1203">
        <f t="shared" si="417"/>
        <v>1</v>
      </c>
      <c r="AR1203">
        <f t="shared" si="418"/>
        <v>2</v>
      </c>
      <c r="AS1203">
        <f t="shared" si="419"/>
        <v>20</v>
      </c>
      <c r="AT1203">
        <f t="shared" si="431"/>
        <v>10</v>
      </c>
      <c r="AU1203">
        <f t="shared" si="432"/>
        <v>6</v>
      </c>
      <c r="AV1203">
        <f t="shared" si="433"/>
        <v>17</v>
      </c>
      <c r="AW1203">
        <f t="shared" si="434"/>
        <v>1</v>
      </c>
      <c r="AX1203">
        <f t="shared" si="435"/>
        <v>2</v>
      </c>
      <c r="AY1203">
        <f t="shared" si="436"/>
        <v>20</v>
      </c>
      <c r="AZ1203">
        <f t="shared" si="420"/>
        <v>11103</v>
      </c>
      <c r="BA1203">
        <f t="shared" si="421"/>
        <v>1110300</v>
      </c>
      <c r="BB1203">
        <f t="shared" si="437"/>
        <v>0</v>
      </c>
      <c r="BC1203">
        <f t="shared" si="438"/>
        <v>0</v>
      </c>
    </row>
    <row r="1204" spans="1:55">
      <c r="A1204">
        <v>17</v>
      </c>
      <c r="B1204">
        <v>1</v>
      </c>
      <c r="C1204">
        <v>3</v>
      </c>
      <c r="D1204">
        <v>7</v>
      </c>
      <c r="E1204">
        <v>0</v>
      </c>
      <c r="F1204">
        <v>6</v>
      </c>
      <c r="G1204">
        <v>9</v>
      </c>
      <c r="H1204">
        <v>8</v>
      </c>
      <c r="I1204">
        <v>1</v>
      </c>
      <c r="J1204">
        <v>3</v>
      </c>
      <c r="K1204">
        <v>1</v>
      </c>
      <c r="L1204"/>
      <c r="M1204"/>
      <c r="N1204">
        <f t="shared" si="422"/>
        <v>17</v>
      </c>
      <c r="O1204">
        <f t="shared" si="423"/>
        <v>1</v>
      </c>
      <c r="P1204">
        <f t="shared" si="424"/>
        <v>3</v>
      </c>
      <c r="Q1204">
        <f t="shared" si="425"/>
        <v>7</v>
      </c>
      <c r="R1204">
        <f t="shared" si="426"/>
        <v>6</v>
      </c>
      <c r="S1204">
        <f t="shared" si="427"/>
        <v>9</v>
      </c>
      <c r="T1204">
        <f t="shared" si="427"/>
        <v>8</v>
      </c>
      <c r="U1204">
        <f t="shared" si="428"/>
        <v>1</v>
      </c>
      <c r="V1204">
        <f t="shared" si="429"/>
        <v>3</v>
      </c>
      <c r="W1204">
        <f t="shared" si="430"/>
        <v>8101</v>
      </c>
      <c r="AP1204">
        <f t="shared" si="416"/>
        <v>17</v>
      </c>
      <c r="AQ1204">
        <f t="shared" si="417"/>
        <v>1</v>
      </c>
      <c r="AR1204">
        <f t="shared" si="418"/>
        <v>3</v>
      </c>
      <c r="AS1204">
        <f t="shared" si="419"/>
        <v>7</v>
      </c>
      <c r="AT1204">
        <f t="shared" si="431"/>
        <v>9</v>
      </c>
      <c r="AU1204">
        <f t="shared" si="432"/>
        <v>3</v>
      </c>
      <c r="AV1204">
        <f t="shared" si="433"/>
        <v>17</v>
      </c>
      <c r="AW1204">
        <f t="shared" si="434"/>
        <v>1</v>
      </c>
      <c r="AX1204">
        <f t="shared" si="435"/>
        <v>3</v>
      </c>
      <c r="AY1204">
        <f t="shared" si="436"/>
        <v>7</v>
      </c>
      <c r="AZ1204">
        <f t="shared" si="420"/>
        <v>8801</v>
      </c>
      <c r="BA1204">
        <f t="shared" si="421"/>
        <v>880100</v>
      </c>
      <c r="BB1204">
        <f t="shared" si="437"/>
        <v>0</v>
      </c>
      <c r="BC1204">
        <f t="shared" si="438"/>
        <v>0</v>
      </c>
    </row>
    <row r="1205" spans="1:55">
      <c r="A1205">
        <v>17</v>
      </c>
      <c r="B1205">
        <v>1</v>
      </c>
      <c r="C1205">
        <v>4</v>
      </c>
      <c r="D1205">
        <v>19</v>
      </c>
      <c r="E1205">
        <v>0</v>
      </c>
      <c r="F1205">
        <v>4</v>
      </c>
      <c r="G1205">
        <v>5</v>
      </c>
      <c r="H1205">
        <v>17</v>
      </c>
      <c r="I1205">
        <v>2</v>
      </c>
      <c r="J1205">
        <v>5</v>
      </c>
      <c r="K1205">
        <v>2</v>
      </c>
      <c r="L1205"/>
      <c r="M1205"/>
      <c r="N1205">
        <f t="shared" si="422"/>
        <v>17</v>
      </c>
      <c r="O1205">
        <f t="shared" si="423"/>
        <v>1</v>
      </c>
      <c r="P1205">
        <f t="shared" si="424"/>
        <v>4</v>
      </c>
      <c r="Q1205">
        <f t="shared" si="425"/>
        <v>19</v>
      </c>
      <c r="R1205">
        <f t="shared" si="426"/>
        <v>4</v>
      </c>
      <c r="S1205">
        <f t="shared" si="427"/>
        <v>5</v>
      </c>
      <c r="T1205">
        <f t="shared" si="427"/>
        <v>17</v>
      </c>
      <c r="U1205">
        <f t="shared" si="428"/>
        <v>2</v>
      </c>
      <c r="V1205">
        <f t="shared" si="429"/>
        <v>5</v>
      </c>
      <c r="W1205">
        <f t="shared" si="430"/>
        <v>6202</v>
      </c>
      <c r="AP1205">
        <f t="shared" si="416"/>
        <v>17</v>
      </c>
      <c r="AQ1205">
        <f t="shared" si="417"/>
        <v>1</v>
      </c>
      <c r="AR1205">
        <f t="shared" si="418"/>
        <v>4</v>
      </c>
      <c r="AS1205">
        <f t="shared" si="419"/>
        <v>19</v>
      </c>
      <c r="AT1205">
        <f t="shared" si="431"/>
        <v>7</v>
      </c>
      <c r="AU1205">
        <f t="shared" si="432"/>
        <v>5</v>
      </c>
      <c r="AV1205">
        <f t="shared" si="433"/>
        <v>17</v>
      </c>
      <c r="AW1205">
        <f t="shared" si="434"/>
        <v>1</v>
      </c>
      <c r="AX1205">
        <f t="shared" si="435"/>
        <v>4</v>
      </c>
      <c r="AY1205">
        <f t="shared" si="436"/>
        <v>19</v>
      </c>
      <c r="AZ1205">
        <f t="shared" si="420"/>
        <v>8102</v>
      </c>
      <c r="BA1205">
        <f t="shared" si="421"/>
        <v>810200</v>
      </c>
      <c r="BB1205">
        <f t="shared" si="437"/>
        <v>0</v>
      </c>
      <c r="BC1205">
        <f t="shared" si="438"/>
        <v>0</v>
      </c>
    </row>
    <row r="1206" spans="1:55">
      <c r="A1206">
        <v>17</v>
      </c>
      <c r="B1206">
        <v>1</v>
      </c>
      <c r="C1206">
        <v>5</v>
      </c>
      <c r="D1206">
        <v>6</v>
      </c>
      <c r="E1206">
        <v>0</v>
      </c>
      <c r="F1206">
        <v>3</v>
      </c>
      <c r="G1206">
        <v>6</v>
      </c>
      <c r="H1206">
        <v>13</v>
      </c>
      <c r="I1206">
        <v>5</v>
      </c>
      <c r="J1206">
        <v>4</v>
      </c>
      <c r="K1206">
        <v>1</v>
      </c>
      <c r="L1206"/>
      <c r="M1206"/>
      <c r="N1206">
        <f t="shared" si="422"/>
        <v>17</v>
      </c>
      <c r="O1206">
        <f t="shared" si="423"/>
        <v>1</v>
      </c>
      <c r="P1206">
        <f t="shared" si="424"/>
        <v>5</v>
      </c>
      <c r="Q1206">
        <f t="shared" si="425"/>
        <v>6</v>
      </c>
      <c r="R1206">
        <f t="shared" si="426"/>
        <v>3</v>
      </c>
      <c r="S1206">
        <f t="shared" si="427"/>
        <v>6</v>
      </c>
      <c r="T1206">
        <f t="shared" si="427"/>
        <v>13</v>
      </c>
      <c r="U1206">
        <f t="shared" si="428"/>
        <v>5</v>
      </c>
      <c r="V1206">
        <f t="shared" si="429"/>
        <v>4</v>
      </c>
      <c r="W1206">
        <f t="shared" si="430"/>
        <v>5501</v>
      </c>
      <c r="AP1206">
        <f t="shared" si="416"/>
        <v>17</v>
      </c>
      <c r="AQ1206">
        <f t="shared" si="417"/>
        <v>1</v>
      </c>
      <c r="AR1206">
        <f t="shared" si="418"/>
        <v>5</v>
      </c>
      <c r="AS1206">
        <f t="shared" si="419"/>
        <v>6</v>
      </c>
      <c r="AT1206">
        <f t="shared" si="431"/>
        <v>6</v>
      </c>
      <c r="AU1206">
        <f t="shared" si="432"/>
        <v>4</v>
      </c>
      <c r="AV1206">
        <f t="shared" si="433"/>
        <v>17</v>
      </c>
      <c r="AW1206">
        <f t="shared" si="434"/>
        <v>1</v>
      </c>
      <c r="AX1206">
        <f t="shared" si="435"/>
        <v>5</v>
      </c>
      <c r="AY1206">
        <f t="shared" si="436"/>
        <v>6</v>
      </c>
      <c r="AZ1206">
        <f t="shared" si="420"/>
        <v>6101</v>
      </c>
      <c r="BA1206">
        <f t="shared" si="421"/>
        <v>610100</v>
      </c>
      <c r="BB1206">
        <f t="shared" si="437"/>
        <v>0</v>
      </c>
      <c r="BC1206">
        <f t="shared" si="438"/>
        <v>0</v>
      </c>
    </row>
    <row r="1207" spans="1:55">
      <c r="A1207">
        <v>17</v>
      </c>
      <c r="B1207">
        <v>2</v>
      </c>
      <c r="C1207">
        <v>1</v>
      </c>
      <c r="D1207">
        <v>0</v>
      </c>
      <c r="E1207">
        <v>6</v>
      </c>
      <c r="F1207">
        <v>2</v>
      </c>
      <c r="G1207">
        <v>10</v>
      </c>
      <c r="H1207">
        <v>14</v>
      </c>
      <c r="I1207">
        <v>4</v>
      </c>
      <c r="J1207">
        <v>0</v>
      </c>
      <c r="K1207">
        <v>2</v>
      </c>
      <c r="L1207"/>
      <c r="M1207"/>
      <c r="N1207">
        <f t="shared" si="422"/>
        <v>17</v>
      </c>
      <c r="O1207">
        <f t="shared" si="423"/>
        <v>2</v>
      </c>
      <c r="P1207">
        <f t="shared" si="424"/>
        <v>1</v>
      </c>
      <c r="Q1207">
        <f t="shared" si="425"/>
        <v>6</v>
      </c>
      <c r="R1207">
        <f t="shared" si="426"/>
        <v>2</v>
      </c>
      <c r="S1207">
        <f t="shared" si="427"/>
        <v>10</v>
      </c>
      <c r="T1207">
        <f t="shared" si="427"/>
        <v>14</v>
      </c>
      <c r="U1207">
        <f t="shared" si="428"/>
        <v>4</v>
      </c>
      <c r="V1207">
        <f t="shared" si="429"/>
        <v>0</v>
      </c>
      <c r="W1207">
        <f t="shared" si="430"/>
        <v>4402</v>
      </c>
      <c r="AP1207">
        <f t="shared" si="416"/>
        <v>17</v>
      </c>
      <c r="AQ1207">
        <f t="shared" si="417"/>
        <v>2</v>
      </c>
      <c r="AR1207">
        <f t="shared" si="418"/>
        <v>1</v>
      </c>
      <c r="AS1207">
        <f t="shared" si="419"/>
        <v>0</v>
      </c>
      <c r="AT1207">
        <f t="shared" si="431"/>
        <v>6</v>
      </c>
      <c r="AU1207">
        <f t="shared" si="432"/>
        <v>0</v>
      </c>
      <c r="AV1207">
        <f t="shared" si="433"/>
        <v>17</v>
      </c>
      <c r="AW1207">
        <f t="shared" si="434"/>
        <v>2</v>
      </c>
      <c r="AX1207">
        <f t="shared" si="435"/>
        <v>1</v>
      </c>
      <c r="AY1207">
        <f t="shared" si="436"/>
        <v>6</v>
      </c>
      <c r="AZ1207">
        <f t="shared" si="420"/>
        <v>4402</v>
      </c>
      <c r="BA1207">
        <f t="shared" si="421"/>
        <v>440200</v>
      </c>
      <c r="BB1207">
        <f t="shared" si="437"/>
        <v>0</v>
      </c>
      <c r="BC1207">
        <f t="shared" si="438"/>
        <v>0</v>
      </c>
    </row>
    <row r="1208" spans="1:55">
      <c r="A1208">
        <v>17</v>
      </c>
      <c r="B1208">
        <v>2</v>
      </c>
      <c r="C1208">
        <v>2</v>
      </c>
      <c r="D1208">
        <v>5</v>
      </c>
      <c r="E1208">
        <v>0</v>
      </c>
      <c r="F1208">
        <v>3</v>
      </c>
      <c r="G1208">
        <v>2</v>
      </c>
      <c r="H1208">
        <v>2</v>
      </c>
      <c r="I1208">
        <v>4</v>
      </c>
      <c r="J1208">
        <v>2</v>
      </c>
      <c r="K1208">
        <v>1</v>
      </c>
      <c r="L1208"/>
      <c r="M1208"/>
      <c r="N1208">
        <f t="shared" si="422"/>
        <v>17</v>
      </c>
      <c r="O1208">
        <f t="shared" si="423"/>
        <v>2</v>
      </c>
      <c r="P1208">
        <f t="shared" si="424"/>
        <v>2</v>
      </c>
      <c r="Q1208">
        <f t="shared" si="425"/>
        <v>5</v>
      </c>
      <c r="R1208">
        <f t="shared" si="426"/>
        <v>3</v>
      </c>
      <c r="S1208">
        <f t="shared" si="427"/>
        <v>2</v>
      </c>
      <c r="T1208">
        <f t="shared" si="427"/>
        <v>2</v>
      </c>
      <c r="U1208">
        <f t="shared" si="428"/>
        <v>4</v>
      </c>
      <c r="V1208">
        <f t="shared" si="429"/>
        <v>2</v>
      </c>
      <c r="W1208">
        <f t="shared" si="430"/>
        <v>5401</v>
      </c>
      <c r="AP1208">
        <f t="shared" si="416"/>
        <v>17</v>
      </c>
      <c r="AQ1208">
        <f t="shared" si="417"/>
        <v>2</v>
      </c>
      <c r="AR1208">
        <f t="shared" si="418"/>
        <v>2</v>
      </c>
      <c r="AS1208">
        <f t="shared" si="419"/>
        <v>5</v>
      </c>
      <c r="AT1208">
        <f t="shared" si="431"/>
        <v>6</v>
      </c>
      <c r="AU1208">
        <f t="shared" si="432"/>
        <v>2</v>
      </c>
      <c r="AV1208">
        <f t="shared" si="433"/>
        <v>17</v>
      </c>
      <c r="AW1208">
        <f t="shared" si="434"/>
        <v>2</v>
      </c>
      <c r="AX1208">
        <f t="shared" si="435"/>
        <v>2</v>
      </c>
      <c r="AY1208">
        <f t="shared" si="436"/>
        <v>5</v>
      </c>
      <c r="AZ1208">
        <f t="shared" si="420"/>
        <v>5901</v>
      </c>
      <c r="BA1208">
        <f t="shared" si="421"/>
        <v>590100</v>
      </c>
      <c r="BB1208">
        <f t="shared" si="437"/>
        <v>0</v>
      </c>
      <c r="BC1208">
        <f t="shared" si="438"/>
        <v>0</v>
      </c>
    </row>
    <row r="1209" spans="1:55">
      <c r="A1209">
        <v>17</v>
      </c>
      <c r="B1209">
        <v>2</v>
      </c>
      <c r="C1209">
        <v>3</v>
      </c>
      <c r="D1209">
        <v>1</v>
      </c>
      <c r="E1209">
        <v>0</v>
      </c>
      <c r="F1209">
        <v>1</v>
      </c>
      <c r="G1209">
        <v>4</v>
      </c>
      <c r="H1209">
        <v>3</v>
      </c>
      <c r="I1209">
        <v>2</v>
      </c>
      <c r="J1209">
        <v>0</v>
      </c>
      <c r="K1209">
        <v>3</v>
      </c>
      <c r="L1209"/>
      <c r="M1209"/>
      <c r="N1209">
        <f t="shared" si="422"/>
        <v>17</v>
      </c>
      <c r="O1209">
        <f t="shared" si="423"/>
        <v>2</v>
      </c>
      <c r="P1209">
        <f t="shared" si="424"/>
        <v>3</v>
      </c>
      <c r="Q1209">
        <f t="shared" si="425"/>
        <v>1</v>
      </c>
      <c r="R1209">
        <f t="shared" si="426"/>
        <v>1</v>
      </c>
      <c r="S1209">
        <f t="shared" si="427"/>
        <v>4</v>
      </c>
      <c r="T1209">
        <f t="shared" si="427"/>
        <v>3</v>
      </c>
      <c r="U1209">
        <f t="shared" si="428"/>
        <v>2</v>
      </c>
      <c r="V1209">
        <f t="shared" si="429"/>
        <v>0</v>
      </c>
      <c r="W1209">
        <f t="shared" si="430"/>
        <v>1203</v>
      </c>
      <c r="AP1209">
        <f t="shared" si="416"/>
        <v>17</v>
      </c>
      <c r="AQ1209">
        <f t="shared" si="417"/>
        <v>2</v>
      </c>
      <c r="AR1209">
        <f t="shared" si="418"/>
        <v>3</v>
      </c>
      <c r="AS1209">
        <f t="shared" si="419"/>
        <v>1</v>
      </c>
      <c r="AT1209">
        <f t="shared" si="431"/>
        <v>4</v>
      </c>
      <c r="AU1209">
        <f t="shared" si="432"/>
        <v>0</v>
      </c>
      <c r="AV1209">
        <f t="shared" si="433"/>
        <v>17</v>
      </c>
      <c r="AW1209">
        <f t="shared" si="434"/>
        <v>2</v>
      </c>
      <c r="AX1209">
        <f t="shared" si="435"/>
        <v>3</v>
      </c>
      <c r="AY1209">
        <f t="shared" si="436"/>
        <v>1</v>
      </c>
      <c r="AZ1209">
        <f t="shared" si="420"/>
        <v>1303</v>
      </c>
      <c r="BA1209">
        <f t="shared" si="421"/>
        <v>130300</v>
      </c>
      <c r="BB1209">
        <f t="shared" si="437"/>
        <v>0</v>
      </c>
      <c r="BC1209">
        <f t="shared" si="438"/>
        <v>0</v>
      </c>
    </row>
    <row r="1210" spans="1:55">
      <c r="A1210">
        <v>17</v>
      </c>
      <c r="B1210">
        <v>2</v>
      </c>
      <c r="C1210">
        <v>4</v>
      </c>
      <c r="D1210">
        <v>9</v>
      </c>
      <c r="E1210">
        <v>0</v>
      </c>
      <c r="F1210">
        <v>7</v>
      </c>
      <c r="G1210">
        <v>3</v>
      </c>
      <c r="H1210">
        <v>4</v>
      </c>
      <c r="I1210">
        <v>1</v>
      </c>
      <c r="J1210">
        <v>8</v>
      </c>
      <c r="K1210">
        <v>3</v>
      </c>
      <c r="L1210"/>
      <c r="M1210"/>
      <c r="N1210">
        <f t="shared" si="422"/>
        <v>17</v>
      </c>
      <c r="O1210">
        <f t="shared" si="423"/>
        <v>2</v>
      </c>
      <c r="P1210">
        <f t="shared" si="424"/>
        <v>4</v>
      </c>
      <c r="Q1210">
        <f t="shared" si="425"/>
        <v>9</v>
      </c>
      <c r="R1210">
        <f t="shared" si="426"/>
        <v>7</v>
      </c>
      <c r="S1210">
        <f t="shared" si="427"/>
        <v>3</v>
      </c>
      <c r="T1210">
        <f t="shared" si="427"/>
        <v>4</v>
      </c>
      <c r="U1210">
        <f t="shared" si="428"/>
        <v>1</v>
      </c>
      <c r="V1210">
        <f t="shared" si="429"/>
        <v>8</v>
      </c>
      <c r="W1210">
        <f t="shared" si="430"/>
        <v>9103</v>
      </c>
      <c r="AP1210">
        <f t="shared" si="416"/>
        <v>17</v>
      </c>
      <c r="AQ1210">
        <f t="shared" si="417"/>
        <v>2</v>
      </c>
      <c r="AR1210">
        <f t="shared" si="418"/>
        <v>4</v>
      </c>
      <c r="AS1210">
        <f t="shared" si="419"/>
        <v>9</v>
      </c>
      <c r="AT1210">
        <f t="shared" si="431"/>
        <v>10</v>
      </c>
      <c r="AU1210">
        <f t="shared" si="432"/>
        <v>8</v>
      </c>
      <c r="AV1210">
        <f t="shared" si="433"/>
        <v>17</v>
      </c>
      <c r="AW1210">
        <f t="shared" si="434"/>
        <v>2</v>
      </c>
      <c r="AX1210">
        <f t="shared" si="435"/>
        <v>4</v>
      </c>
      <c r="AY1210">
        <f t="shared" si="436"/>
        <v>9</v>
      </c>
      <c r="AZ1210">
        <f t="shared" si="420"/>
        <v>10003</v>
      </c>
      <c r="BA1210">
        <f t="shared" si="421"/>
        <v>1000300</v>
      </c>
      <c r="BB1210">
        <f t="shared" si="437"/>
        <v>0</v>
      </c>
      <c r="BC1210">
        <f t="shared" si="438"/>
        <v>0</v>
      </c>
    </row>
    <row r="1211" spans="1:55">
      <c r="A1211">
        <v>17</v>
      </c>
      <c r="B1211">
        <v>2</v>
      </c>
      <c r="C1211">
        <v>5</v>
      </c>
      <c r="D1211">
        <v>2</v>
      </c>
      <c r="E1211">
        <v>0</v>
      </c>
      <c r="F1211">
        <v>4</v>
      </c>
      <c r="G1211">
        <v>13</v>
      </c>
      <c r="H1211">
        <v>12</v>
      </c>
      <c r="I1211">
        <v>3</v>
      </c>
      <c r="J1211">
        <v>6</v>
      </c>
      <c r="K1211">
        <v>2</v>
      </c>
      <c r="L1211"/>
      <c r="M1211"/>
      <c r="N1211">
        <f t="shared" si="422"/>
        <v>17</v>
      </c>
      <c r="O1211">
        <f t="shared" si="423"/>
        <v>2</v>
      </c>
      <c r="P1211">
        <f t="shared" si="424"/>
        <v>5</v>
      </c>
      <c r="Q1211">
        <f t="shared" si="425"/>
        <v>2</v>
      </c>
      <c r="R1211">
        <f t="shared" si="426"/>
        <v>4</v>
      </c>
      <c r="S1211">
        <f t="shared" si="427"/>
        <v>13</v>
      </c>
      <c r="T1211">
        <f t="shared" si="427"/>
        <v>12</v>
      </c>
      <c r="U1211">
        <f t="shared" si="428"/>
        <v>3</v>
      </c>
      <c r="V1211">
        <f t="shared" si="429"/>
        <v>6</v>
      </c>
      <c r="W1211">
        <f t="shared" si="430"/>
        <v>6302</v>
      </c>
      <c r="AP1211">
        <f t="shared" si="416"/>
        <v>17</v>
      </c>
      <c r="AQ1211">
        <f t="shared" si="417"/>
        <v>2</v>
      </c>
      <c r="AR1211">
        <f t="shared" si="418"/>
        <v>5</v>
      </c>
      <c r="AS1211">
        <f t="shared" si="419"/>
        <v>2</v>
      </c>
      <c r="AT1211">
        <f t="shared" si="431"/>
        <v>7</v>
      </c>
      <c r="AU1211">
        <f t="shared" si="432"/>
        <v>0</v>
      </c>
      <c r="AV1211">
        <f t="shared" si="433"/>
        <v>17</v>
      </c>
      <c r="AW1211">
        <f t="shared" si="434"/>
        <v>2</v>
      </c>
      <c r="AX1211">
        <f t="shared" si="435"/>
        <v>5</v>
      </c>
      <c r="AY1211">
        <f t="shared" si="436"/>
        <v>2</v>
      </c>
      <c r="AZ1211">
        <f t="shared" si="420"/>
        <v>6502</v>
      </c>
      <c r="BA1211">
        <f t="shared" si="421"/>
        <v>650200</v>
      </c>
      <c r="BB1211">
        <f t="shared" si="437"/>
        <v>0</v>
      </c>
      <c r="BC1211">
        <f t="shared" si="438"/>
        <v>0</v>
      </c>
    </row>
    <row r="1212" spans="1:55">
      <c r="A1212">
        <v>17</v>
      </c>
      <c r="B1212">
        <v>3</v>
      </c>
      <c r="C1212">
        <v>1</v>
      </c>
      <c r="D1212">
        <v>3</v>
      </c>
      <c r="E1212">
        <v>0</v>
      </c>
      <c r="F1212">
        <v>3</v>
      </c>
      <c r="G1212">
        <v>1</v>
      </c>
      <c r="H1212">
        <v>6</v>
      </c>
      <c r="I1212">
        <v>1</v>
      </c>
      <c r="J1212">
        <v>4</v>
      </c>
      <c r="K1212">
        <v>1</v>
      </c>
      <c r="L1212"/>
      <c r="M1212"/>
      <c r="N1212">
        <f t="shared" si="422"/>
        <v>17</v>
      </c>
      <c r="O1212">
        <f t="shared" si="423"/>
        <v>3</v>
      </c>
      <c r="P1212">
        <f t="shared" si="424"/>
        <v>1</v>
      </c>
      <c r="Q1212">
        <f t="shared" si="425"/>
        <v>3</v>
      </c>
      <c r="R1212">
        <f t="shared" si="426"/>
        <v>3</v>
      </c>
      <c r="S1212">
        <f t="shared" si="427"/>
        <v>1</v>
      </c>
      <c r="T1212">
        <f t="shared" si="427"/>
        <v>6</v>
      </c>
      <c r="U1212">
        <f t="shared" si="428"/>
        <v>1</v>
      </c>
      <c r="V1212">
        <f t="shared" si="429"/>
        <v>4</v>
      </c>
      <c r="W1212">
        <f t="shared" si="430"/>
        <v>5101</v>
      </c>
      <c r="AP1212">
        <f t="shared" si="416"/>
        <v>17</v>
      </c>
      <c r="AQ1212">
        <f t="shared" si="417"/>
        <v>3</v>
      </c>
      <c r="AR1212">
        <f t="shared" si="418"/>
        <v>1</v>
      </c>
      <c r="AS1212">
        <f t="shared" si="419"/>
        <v>3</v>
      </c>
      <c r="AT1212">
        <f t="shared" si="431"/>
        <v>6</v>
      </c>
      <c r="AU1212">
        <f t="shared" si="432"/>
        <v>0</v>
      </c>
      <c r="AV1212">
        <f t="shared" si="433"/>
        <v>17</v>
      </c>
      <c r="AW1212">
        <f t="shared" si="434"/>
        <v>3</v>
      </c>
      <c r="AX1212">
        <f t="shared" si="435"/>
        <v>1</v>
      </c>
      <c r="AY1212">
        <f t="shared" si="436"/>
        <v>3</v>
      </c>
      <c r="AZ1212">
        <f t="shared" si="420"/>
        <v>5401</v>
      </c>
      <c r="BA1212">
        <f t="shared" si="421"/>
        <v>540100</v>
      </c>
      <c r="BB1212">
        <f t="shared" si="437"/>
        <v>0</v>
      </c>
      <c r="BC1212">
        <f t="shared" si="438"/>
        <v>0</v>
      </c>
    </row>
    <row r="1213" spans="1:55">
      <c r="A1213">
        <v>17</v>
      </c>
      <c r="B1213">
        <v>3</v>
      </c>
      <c r="C1213">
        <v>2</v>
      </c>
      <c r="D1213">
        <v>12</v>
      </c>
      <c r="E1213">
        <v>0</v>
      </c>
      <c r="F1213">
        <v>4</v>
      </c>
      <c r="G1213">
        <v>2</v>
      </c>
      <c r="H1213">
        <v>8</v>
      </c>
      <c r="I1213">
        <v>5</v>
      </c>
      <c r="J1213">
        <v>6</v>
      </c>
      <c r="K1213">
        <v>1</v>
      </c>
      <c r="L1213"/>
      <c r="M1213"/>
      <c r="N1213">
        <f t="shared" si="422"/>
        <v>17</v>
      </c>
      <c r="O1213">
        <f t="shared" si="423"/>
        <v>3</v>
      </c>
      <c r="P1213">
        <f t="shared" si="424"/>
        <v>2</v>
      </c>
      <c r="Q1213">
        <f t="shared" si="425"/>
        <v>12</v>
      </c>
      <c r="R1213">
        <f t="shared" si="426"/>
        <v>4</v>
      </c>
      <c r="S1213">
        <f t="shared" si="427"/>
        <v>2</v>
      </c>
      <c r="T1213">
        <f t="shared" si="427"/>
        <v>8</v>
      </c>
      <c r="U1213">
        <f t="shared" si="428"/>
        <v>5</v>
      </c>
      <c r="V1213">
        <f t="shared" si="429"/>
        <v>6</v>
      </c>
      <c r="W1213">
        <f t="shared" si="430"/>
        <v>6501</v>
      </c>
      <c r="AP1213">
        <f t="shared" si="416"/>
        <v>17</v>
      </c>
      <c r="AQ1213">
        <f t="shared" si="417"/>
        <v>3</v>
      </c>
      <c r="AR1213">
        <f t="shared" si="418"/>
        <v>2</v>
      </c>
      <c r="AS1213">
        <f t="shared" si="419"/>
        <v>12</v>
      </c>
      <c r="AT1213">
        <f t="shared" si="431"/>
        <v>7</v>
      </c>
      <c r="AU1213">
        <f t="shared" si="432"/>
        <v>6</v>
      </c>
      <c r="AV1213">
        <f t="shared" si="433"/>
        <v>17</v>
      </c>
      <c r="AW1213">
        <f t="shared" si="434"/>
        <v>3</v>
      </c>
      <c r="AX1213">
        <f t="shared" si="435"/>
        <v>2</v>
      </c>
      <c r="AY1213">
        <f t="shared" si="436"/>
        <v>12</v>
      </c>
      <c r="AZ1213">
        <f t="shared" si="420"/>
        <v>7701</v>
      </c>
      <c r="BA1213">
        <f t="shared" si="421"/>
        <v>770100</v>
      </c>
      <c r="BB1213">
        <f t="shared" si="437"/>
        <v>0</v>
      </c>
      <c r="BC1213">
        <f t="shared" si="438"/>
        <v>0</v>
      </c>
    </row>
    <row r="1214" spans="1:55">
      <c r="A1214">
        <v>17</v>
      </c>
      <c r="B1214">
        <v>3</v>
      </c>
      <c r="C1214">
        <v>3</v>
      </c>
      <c r="D1214">
        <v>2</v>
      </c>
      <c r="E1214">
        <v>0</v>
      </c>
      <c r="F1214">
        <v>7</v>
      </c>
      <c r="G1214">
        <v>4</v>
      </c>
      <c r="H1214">
        <v>7</v>
      </c>
      <c r="I1214">
        <v>2</v>
      </c>
      <c r="J1214">
        <v>5</v>
      </c>
      <c r="K1214">
        <v>3</v>
      </c>
      <c r="L1214"/>
      <c r="M1214"/>
      <c r="N1214">
        <f t="shared" si="422"/>
        <v>17</v>
      </c>
      <c r="O1214">
        <f t="shared" si="423"/>
        <v>3</v>
      </c>
      <c r="P1214">
        <f t="shared" si="424"/>
        <v>3</v>
      </c>
      <c r="Q1214">
        <f t="shared" si="425"/>
        <v>2</v>
      </c>
      <c r="R1214">
        <f t="shared" si="426"/>
        <v>7</v>
      </c>
      <c r="S1214">
        <f t="shared" si="427"/>
        <v>4</v>
      </c>
      <c r="T1214">
        <f t="shared" si="427"/>
        <v>7</v>
      </c>
      <c r="U1214">
        <f t="shared" si="428"/>
        <v>2</v>
      </c>
      <c r="V1214">
        <f t="shared" si="429"/>
        <v>5</v>
      </c>
      <c r="W1214">
        <f t="shared" si="430"/>
        <v>9203</v>
      </c>
      <c r="AP1214">
        <f t="shared" si="416"/>
        <v>17</v>
      </c>
      <c r="AQ1214">
        <f t="shared" si="417"/>
        <v>3</v>
      </c>
      <c r="AR1214">
        <f t="shared" si="418"/>
        <v>3</v>
      </c>
      <c r="AS1214">
        <f t="shared" si="419"/>
        <v>2</v>
      </c>
      <c r="AT1214">
        <f t="shared" si="431"/>
        <v>10</v>
      </c>
      <c r="AU1214">
        <f t="shared" si="432"/>
        <v>0</v>
      </c>
      <c r="AV1214">
        <f t="shared" si="433"/>
        <v>17</v>
      </c>
      <c r="AW1214">
        <f t="shared" si="434"/>
        <v>3</v>
      </c>
      <c r="AX1214">
        <f t="shared" si="435"/>
        <v>3</v>
      </c>
      <c r="AY1214">
        <f t="shared" si="436"/>
        <v>2</v>
      </c>
      <c r="AZ1214">
        <f t="shared" si="420"/>
        <v>9403</v>
      </c>
      <c r="BA1214">
        <f t="shared" si="421"/>
        <v>940300</v>
      </c>
      <c r="BB1214">
        <f t="shared" si="437"/>
        <v>0</v>
      </c>
      <c r="BC1214">
        <f t="shared" si="438"/>
        <v>0</v>
      </c>
    </row>
    <row r="1215" spans="1:55">
      <c r="A1215">
        <v>17</v>
      </c>
      <c r="B1215">
        <v>3</v>
      </c>
      <c r="C1215">
        <v>4</v>
      </c>
      <c r="D1215">
        <v>0</v>
      </c>
      <c r="E1215">
        <v>9</v>
      </c>
      <c r="F1215">
        <v>2</v>
      </c>
      <c r="G1215">
        <v>11</v>
      </c>
      <c r="H1215">
        <v>5</v>
      </c>
      <c r="I1215">
        <v>5</v>
      </c>
      <c r="J1215">
        <v>0</v>
      </c>
      <c r="K1215">
        <v>3</v>
      </c>
      <c r="L1215"/>
      <c r="M1215"/>
      <c r="N1215">
        <f t="shared" si="422"/>
        <v>17</v>
      </c>
      <c r="O1215">
        <f t="shared" si="423"/>
        <v>3</v>
      </c>
      <c r="P1215">
        <f t="shared" si="424"/>
        <v>4</v>
      </c>
      <c r="Q1215">
        <f t="shared" si="425"/>
        <v>9</v>
      </c>
      <c r="R1215">
        <f t="shared" si="426"/>
        <v>2</v>
      </c>
      <c r="S1215">
        <f t="shared" si="427"/>
        <v>11</v>
      </c>
      <c r="T1215">
        <f t="shared" si="427"/>
        <v>5</v>
      </c>
      <c r="U1215">
        <f t="shared" si="428"/>
        <v>5</v>
      </c>
      <c r="V1215">
        <f t="shared" si="429"/>
        <v>0</v>
      </c>
      <c r="W1215">
        <f t="shared" si="430"/>
        <v>4503</v>
      </c>
      <c r="AP1215">
        <f t="shared" si="416"/>
        <v>17</v>
      </c>
      <c r="AQ1215">
        <f t="shared" si="417"/>
        <v>3</v>
      </c>
      <c r="AR1215">
        <f t="shared" si="418"/>
        <v>4</v>
      </c>
      <c r="AS1215">
        <f t="shared" si="419"/>
        <v>0</v>
      </c>
      <c r="AT1215">
        <f t="shared" si="431"/>
        <v>9</v>
      </c>
      <c r="AU1215">
        <f t="shared" si="432"/>
        <v>0</v>
      </c>
      <c r="AV1215">
        <f t="shared" si="433"/>
        <v>17</v>
      </c>
      <c r="AW1215">
        <f t="shared" si="434"/>
        <v>3</v>
      </c>
      <c r="AX1215">
        <f t="shared" si="435"/>
        <v>4</v>
      </c>
      <c r="AY1215">
        <f t="shared" si="436"/>
        <v>9</v>
      </c>
      <c r="AZ1215">
        <f t="shared" si="420"/>
        <v>4503</v>
      </c>
      <c r="BA1215">
        <f t="shared" si="421"/>
        <v>450300</v>
      </c>
      <c r="BB1215">
        <f t="shared" si="437"/>
        <v>0</v>
      </c>
      <c r="BC1215">
        <f t="shared" si="438"/>
        <v>0</v>
      </c>
    </row>
    <row r="1216" spans="1:55">
      <c r="A1216">
        <v>17</v>
      </c>
      <c r="B1216">
        <v>3</v>
      </c>
      <c r="C1216">
        <v>5</v>
      </c>
      <c r="D1216">
        <v>4</v>
      </c>
      <c r="E1216">
        <v>0</v>
      </c>
      <c r="F1216">
        <v>5</v>
      </c>
      <c r="G1216">
        <v>12</v>
      </c>
      <c r="H1216">
        <v>10</v>
      </c>
      <c r="I1216">
        <v>3</v>
      </c>
      <c r="J1216">
        <v>1</v>
      </c>
      <c r="K1216">
        <v>2</v>
      </c>
      <c r="L1216"/>
      <c r="M1216"/>
      <c r="N1216">
        <f t="shared" si="422"/>
        <v>17</v>
      </c>
      <c r="O1216">
        <f t="shared" si="423"/>
        <v>3</v>
      </c>
      <c r="P1216">
        <f t="shared" si="424"/>
        <v>5</v>
      </c>
      <c r="Q1216">
        <f t="shared" si="425"/>
        <v>4</v>
      </c>
      <c r="R1216">
        <f t="shared" si="426"/>
        <v>5</v>
      </c>
      <c r="S1216">
        <f t="shared" si="427"/>
        <v>12</v>
      </c>
      <c r="T1216">
        <f t="shared" si="427"/>
        <v>10</v>
      </c>
      <c r="U1216">
        <f t="shared" si="428"/>
        <v>3</v>
      </c>
      <c r="V1216">
        <f t="shared" si="429"/>
        <v>1</v>
      </c>
      <c r="W1216">
        <f t="shared" si="430"/>
        <v>7302</v>
      </c>
      <c r="AP1216">
        <f t="shared" si="416"/>
        <v>17</v>
      </c>
      <c r="AQ1216">
        <f t="shared" si="417"/>
        <v>3</v>
      </c>
      <c r="AR1216">
        <f t="shared" si="418"/>
        <v>5</v>
      </c>
      <c r="AS1216">
        <f t="shared" si="419"/>
        <v>4</v>
      </c>
      <c r="AT1216">
        <f t="shared" si="431"/>
        <v>8</v>
      </c>
      <c r="AU1216">
        <f t="shared" si="432"/>
        <v>0</v>
      </c>
      <c r="AV1216">
        <f t="shared" si="433"/>
        <v>17</v>
      </c>
      <c r="AW1216">
        <f t="shared" si="434"/>
        <v>3</v>
      </c>
      <c r="AX1216">
        <f t="shared" si="435"/>
        <v>5</v>
      </c>
      <c r="AY1216">
        <f t="shared" si="436"/>
        <v>4</v>
      </c>
      <c r="AZ1216">
        <f t="shared" si="420"/>
        <v>7702</v>
      </c>
      <c r="BA1216">
        <f t="shared" si="421"/>
        <v>770200</v>
      </c>
      <c r="BB1216">
        <f t="shared" si="437"/>
        <v>0</v>
      </c>
      <c r="BC1216">
        <f t="shared" si="438"/>
        <v>0</v>
      </c>
    </row>
    <row r="1217" spans="1:55">
      <c r="A1217">
        <v>17</v>
      </c>
      <c r="B1217">
        <v>4</v>
      </c>
      <c r="C1217">
        <v>1</v>
      </c>
      <c r="D1217">
        <v>17</v>
      </c>
      <c r="E1217">
        <v>0</v>
      </c>
      <c r="F1217">
        <v>1</v>
      </c>
      <c r="G1217">
        <v>7</v>
      </c>
      <c r="H1217">
        <v>17</v>
      </c>
      <c r="I1217">
        <v>2</v>
      </c>
      <c r="J1217">
        <v>0</v>
      </c>
      <c r="K1217">
        <v>2</v>
      </c>
      <c r="L1217"/>
      <c r="M1217"/>
      <c r="N1217">
        <f t="shared" si="422"/>
        <v>17</v>
      </c>
      <c r="O1217">
        <f t="shared" si="423"/>
        <v>4</v>
      </c>
      <c r="P1217">
        <f t="shared" si="424"/>
        <v>1</v>
      </c>
      <c r="Q1217">
        <f t="shared" si="425"/>
        <v>17</v>
      </c>
      <c r="R1217">
        <f t="shared" si="426"/>
        <v>1</v>
      </c>
      <c r="S1217">
        <f t="shared" si="427"/>
        <v>7</v>
      </c>
      <c r="T1217">
        <f t="shared" si="427"/>
        <v>17</v>
      </c>
      <c r="U1217">
        <f t="shared" si="428"/>
        <v>2</v>
      </c>
      <c r="V1217">
        <f t="shared" si="429"/>
        <v>0</v>
      </c>
      <c r="W1217">
        <f t="shared" si="430"/>
        <v>1202</v>
      </c>
      <c r="AP1217">
        <f t="shared" si="416"/>
        <v>17</v>
      </c>
      <c r="AQ1217">
        <f t="shared" si="417"/>
        <v>4</v>
      </c>
      <c r="AR1217">
        <f t="shared" si="418"/>
        <v>1</v>
      </c>
      <c r="AS1217">
        <f t="shared" si="419"/>
        <v>17</v>
      </c>
      <c r="AT1217">
        <f t="shared" si="431"/>
        <v>4</v>
      </c>
      <c r="AU1217">
        <f t="shared" si="432"/>
        <v>5</v>
      </c>
      <c r="AV1217">
        <f t="shared" si="433"/>
        <v>17</v>
      </c>
      <c r="AW1217">
        <f t="shared" si="434"/>
        <v>4</v>
      </c>
      <c r="AX1217">
        <f t="shared" si="435"/>
        <v>1</v>
      </c>
      <c r="AY1217">
        <f t="shared" si="436"/>
        <v>17</v>
      </c>
      <c r="AZ1217">
        <f t="shared" si="420"/>
        <v>2902</v>
      </c>
      <c r="BA1217">
        <f t="shared" si="421"/>
        <v>290200</v>
      </c>
      <c r="BB1217">
        <f t="shared" si="437"/>
        <v>0</v>
      </c>
      <c r="BC1217">
        <f t="shared" si="438"/>
        <v>0</v>
      </c>
    </row>
    <row r="1218" spans="1:55">
      <c r="A1218">
        <v>17</v>
      </c>
      <c r="B1218">
        <v>4</v>
      </c>
      <c r="C1218">
        <v>2</v>
      </c>
      <c r="D1218">
        <v>6</v>
      </c>
      <c r="E1218">
        <v>0</v>
      </c>
      <c r="F1218">
        <v>5</v>
      </c>
      <c r="G1218">
        <v>1</v>
      </c>
      <c r="H1218">
        <v>6</v>
      </c>
      <c r="I1218">
        <v>5</v>
      </c>
      <c r="J1218">
        <v>7</v>
      </c>
      <c r="K1218">
        <v>3</v>
      </c>
      <c r="L1218"/>
      <c r="M1218"/>
      <c r="N1218">
        <f t="shared" si="422"/>
        <v>17</v>
      </c>
      <c r="O1218">
        <f t="shared" si="423"/>
        <v>4</v>
      </c>
      <c r="P1218">
        <f t="shared" si="424"/>
        <v>2</v>
      </c>
      <c r="Q1218">
        <f t="shared" si="425"/>
        <v>6</v>
      </c>
      <c r="R1218">
        <f t="shared" si="426"/>
        <v>5</v>
      </c>
      <c r="S1218">
        <f t="shared" si="427"/>
        <v>1</v>
      </c>
      <c r="T1218">
        <f t="shared" si="427"/>
        <v>6</v>
      </c>
      <c r="U1218">
        <f t="shared" si="428"/>
        <v>5</v>
      </c>
      <c r="V1218">
        <f t="shared" si="429"/>
        <v>7</v>
      </c>
      <c r="W1218">
        <f t="shared" si="430"/>
        <v>7503</v>
      </c>
      <c r="AP1218">
        <f t="shared" ref="AP1218:AP1281" si="439">A1218</f>
        <v>17</v>
      </c>
      <c r="AQ1218">
        <f t="shared" ref="AQ1218:AQ1281" si="440">B1218</f>
        <v>4</v>
      </c>
      <c r="AR1218">
        <f t="shared" ref="AR1218:AR1281" si="441">C1218</f>
        <v>2</v>
      </c>
      <c r="AS1218">
        <f t="shared" ref="AS1218:AS1281" si="442">D1218</f>
        <v>6</v>
      </c>
      <c r="AT1218">
        <f t="shared" si="431"/>
        <v>8</v>
      </c>
      <c r="AU1218">
        <f t="shared" si="432"/>
        <v>7</v>
      </c>
      <c r="AV1218">
        <f t="shared" si="433"/>
        <v>17</v>
      </c>
      <c r="AW1218">
        <f t="shared" si="434"/>
        <v>4</v>
      </c>
      <c r="AX1218">
        <f t="shared" si="435"/>
        <v>2</v>
      </c>
      <c r="AY1218">
        <f t="shared" si="436"/>
        <v>6</v>
      </c>
      <c r="AZ1218">
        <f t="shared" ref="AZ1218:AZ1281" si="443">$AS1218*100+MAX(R1218:Y1218)</f>
        <v>8103</v>
      </c>
      <c r="BA1218">
        <f t="shared" ref="BA1218:BA1281" si="444">AZ1218*100+MAX(Z1218:AG1218)</f>
        <v>810300</v>
      </c>
      <c r="BB1218">
        <f t="shared" si="437"/>
        <v>0</v>
      </c>
      <c r="BC1218">
        <f t="shared" si="438"/>
        <v>0</v>
      </c>
    </row>
    <row r="1219" spans="1:55">
      <c r="A1219">
        <v>17</v>
      </c>
      <c r="B1219">
        <v>4</v>
      </c>
      <c r="C1219">
        <v>3</v>
      </c>
      <c r="D1219">
        <v>9</v>
      </c>
      <c r="E1219">
        <v>0</v>
      </c>
      <c r="F1219">
        <v>6</v>
      </c>
      <c r="G1219">
        <v>9</v>
      </c>
      <c r="H1219">
        <v>5</v>
      </c>
      <c r="I1219">
        <v>3</v>
      </c>
      <c r="J1219">
        <v>3</v>
      </c>
      <c r="K1219">
        <v>1</v>
      </c>
      <c r="L1219"/>
      <c r="M1219"/>
      <c r="N1219">
        <f t="shared" ref="N1219:N1282" si="445">A1219</f>
        <v>17</v>
      </c>
      <c r="O1219">
        <f t="shared" ref="O1219:O1282" si="446">B1219</f>
        <v>4</v>
      </c>
      <c r="P1219">
        <f t="shared" ref="P1219:P1282" si="447">C1219</f>
        <v>3</v>
      </c>
      <c r="Q1219">
        <f t="shared" ref="Q1219:Q1282" si="448">IF(E1219&gt;0,E1219,D1219)</f>
        <v>9</v>
      </c>
      <c r="R1219">
        <f t="shared" ref="R1219:R1282" si="449">F1219</f>
        <v>6</v>
      </c>
      <c r="S1219">
        <f t="shared" ref="S1219:T1282" si="450">G1219</f>
        <v>9</v>
      </c>
      <c r="T1219">
        <f t="shared" si="450"/>
        <v>5</v>
      </c>
      <c r="U1219">
        <f t="shared" ref="U1219:U1282" si="451">I1219</f>
        <v>3</v>
      </c>
      <c r="V1219">
        <f t="shared" ref="V1219:V1282" si="452">J1219</f>
        <v>3</v>
      </c>
      <c r="W1219">
        <f t="shared" ref="W1219:W1282" si="453">IF(OR(R1219=1,AND(R1219=2,Q1219=21)),R1219*1000+U1219*100+K1219,IF(AND(R1219=2,Q1219=22),(R1219+1)*1000+U1219*100+K1219,(R1219+2)*1000+U1219*100+K1219))</f>
        <v>8301</v>
      </c>
      <c r="AP1219">
        <f t="shared" si="439"/>
        <v>17</v>
      </c>
      <c r="AQ1219">
        <f t="shared" si="440"/>
        <v>4</v>
      </c>
      <c r="AR1219">
        <f t="shared" si="441"/>
        <v>3</v>
      </c>
      <c r="AS1219">
        <f t="shared" si="442"/>
        <v>9</v>
      </c>
      <c r="AT1219">
        <f t="shared" ref="AT1219:AT1282" si="454">IF(E1219&gt;0,E1219,IF(F1219&gt;0,F1219+3,IF(G1219&gt;0,G1219+5,IF(H1219&gt;0,H1219+7,I1219+10))))</f>
        <v>9</v>
      </c>
      <c r="AU1219">
        <f t="shared" ref="AU1219:AU1282" si="455">IF(AS1219&gt;4,IF(J1219&gt;0,J1219,IF(K1219&gt;0,K1219+3,IF(L1219&gt;0,L1219+5,M1219+7))),0)</f>
        <v>3</v>
      </c>
      <c r="AV1219">
        <f t="shared" ref="AV1219:AV1282" si="456">N1219</f>
        <v>17</v>
      </c>
      <c r="AW1219">
        <f t="shared" ref="AW1219:AW1282" si="457">O1219</f>
        <v>4</v>
      </c>
      <c r="AX1219">
        <f t="shared" ref="AX1219:AX1282" si="458">P1219</f>
        <v>3</v>
      </c>
      <c r="AY1219">
        <f t="shared" ref="AY1219:AY1282" si="459">IF(Q1219=0,6,Q1219)</f>
        <v>9</v>
      </c>
      <c r="AZ1219">
        <f t="shared" si="443"/>
        <v>9201</v>
      </c>
      <c r="BA1219">
        <f t="shared" si="444"/>
        <v>920100</v>
      </c>
      <c r="BB1219">
        <f t="shared" ref="BB1219:BB1282" si="460">AH1219</f>
        <v>0</v>
      </c>
      <c r="BC1219">
        <f t="shared" ref="BC1219:BC1282" si="461">AI1219</f>
        <v>0</v>
      </c>
    </row>
    <row r="1220" spans="1:55">
      <c r="A1220">
        <v>17</v>
      </c>
      <c r="B1220">
        <v>4</v>
      </c>
      <c r="C1220">
        <v>4</v>
      </c>
      <c r="D1220">
        <v>0</v>
      </c>
      <c r="E1220">
        <v>12</v>
      </c>
      <c r="F1220">
        <v>2</v>
      </c>
      <c r="G1220">
        <v>6</v>
      </c>
      <c r="H1220">
        <v>2</v>
      </c>
      <c r="I1220">
        <v>5</v>
      </c>
      <c r="J1220">
        <v>0</v>
      </c>
      <c r="K1220">
        <v>2</v>
      </c>
      <c r="L1220"/>
      <c r="M1220"/>
      <c r="N1220">
        <f t="shared" si="445"/>
        <v>17</v>
      </c>
      <c r="O1220">
        <f t="shared" si="446"/>
        <v>4</v>
      </c>
      <c r="P1220">
        <f t="shared" si="447"/>
        <v>4</v>
      </c>
      <c r="Q1220">
        <f t="shared" si="448"/>
        <v>12</v>
      </c>
      <c r="R1220">
        <f t="shared" si="449"/>
        <v>2</v>
      </c>
      <c r="S1220">
        <f t="shared" si="450"/>
        <v>6</v>
      </c>
      <c r="T1220">
        <f t="shared" si="450"/>
        <v>2</v>
      </c>
      <c r="U1220">
        <f t="shared" si="451"/>
        <v>5</v>
      </c>
      <c r="V1220">
        <f t="shared" si="452"/>
        <v>0</v>
      </c>
      <c r="W1220">
        <f t="shared" si="453"/>
        <v>4502</v>
      </c>
      <c r="AP1220">
        <f t="shared" si="439"/>
        <v>17</v>
      </c>
      <c r="AQ1220">
        <f t="shared" si="440"/>
        <v>4</v>
      </c>
      <c r="AR1220">
        <f t="shared" si="441"/>
        <v>4</v>
      </c>
      <c r="AS1220">
        <f t="shared" si="442"/>
        <v>0</v>
      </c>
      <c r="AT1220">
        <f t="shared" si="454"/>
        <v>12</v>
      </c>
      <c r="AU1220">
        <f t="shared" si="455"/>
        <v>0</v>
      </c>
      <c r="AV1220">
        <f t="shared" si="456"/>
        <v>17</v>
      </c>
      <c r="AW1220">
        <f t="shared" si="457"/>
        <v>4</v>
      </c>
      <c r="AX1220">
        <f t="shared" si="458"/>
        <v>4</v>
      </c>
      <c r="AY1220">
        <f t="shared" si="459"/>
        <v>12</v>
      </c>
      <c r="AZ1220">
        <f t="shared" si="443"/>
        <v>4502</v>
      </c>
      <c r="BA1220">
        <f t="shared" si="444"/>
        <v>450200</v>
      </c>
      <c r="BB1220">
        <f t="shared" si="460"/>
        <v>0</v>
      </c>
      <c r="BC1220">
        <f t="shared" si="461"/>
        <v>0</v>
      </c>
    </row>
    <row r="1221" spans="1:55">
      <c r="A1221">
        <v>17</v>
      </c>
      <c r="B1221">
        <v>4</v>
      </c>
      <c r="C1221">
        <v>5</v>
      </c>
      <c r="D1221">
        <v>18</v>
      </c>
      <c r="E1221">
        <v>0</v>
      </c>
      <c r="F1221">
        <v>3</v>
      </c>
      <c r="G1221">
        <v>12</v>
      </c>
      <c r="H1221">
        <v>14</v>
      </c>
      <c r="I1221">
        <v>1</v>
      </c>
      <c r="J1221">
        <v>8</v>
      </c>
      <c r="K1221">
        <v>3</v>
      </c>
      <c r="L1221"/>
      <c r="M1221"/>
      <c r="N1221">
        <f t="shared" si="445"/>
        <v>17</v>
      </c>
      <c r="O1221">
        <f t="shared" si="446"/>
        <v>4</v>
      </c>
      <c r="P1221">
        <f t="shared" si="447"/>
        <v>5</v>
      </c>
      <c r="Q1221">
        <f t="shared" si="448"/>
        <v>18</v>
      </c>
      <c r="R1221">
        <f t="shared" si="449"/>
        <v>3</v>
      </c>
      <c r="S1221">
        <f t="shared" si="450"/>
        <v>12</v>
      </c>
      <c r="T1221">
        <f t="shared" si="450"/>
        <v>14</v>
      </c>
      <c r="U1221">
        <f t="shared" si="451"/>
        <v>1</v>
      </c>
      <c r="V1221">
        <f t="shared" si="452"/>
        <v>8</v>
      </c>
      <c r="W1221">
        <f t="shared" si="453"/>
        <v>5103</v>
      </c>
      <c r="AP1221">
        <f t="shared" si="439"/>
        <v>17</v>
      </c>
      <c r="AQ1221">
        <f t="shared" si="440"/>
        <v>4</v>
      </c>
      <c r="AR1221">
        <f t="shared" si="441"/>
        <v>5</v>
      </c>
      <c r="AS1221">
        <f t="shared" si="442"/>
        <v>18</v>
      </c>
      <c r="AT1221">
        <f t="shared" si="454"/>
        <v>6</v>
      </c>
      <c r="AU1221">
        <f t="shared" si="455"/>
        <v>8</v>
      </c>
      <c r="AV1221">
        <f t="shared" si="456"/>
        <v>17</v>
      </c>
      <c r="AW1221">
        <f t="shared" si="457"/>
        <v>4</v>
      </c>
      <c r="AX1221">
        <f t="shared" si="458"/>
        <v>5</v>
      </c>
      <c r="AY1221">
        <f t="shared" si="459"/>
        <v>18</v>
      </c>
      <c r="AZ1221">
        <f t="shared" si="443"/>
        <v>6903</v>
      </c>
      <c r="BA1221">
        <f t="shared" si="444"/>
        <v>690300</v>
      </c>
      <c r="BB1221">
        <f t="shared" si="460"/>
        <v>0</v>
      </c>
      <c r="BC1221">
        <f t="shared" si="461"/>
        <v>0</v>
      </c>
    </row>
    <row r="1222" spans="1:55">
      <c r="A1222">
        <v>17</v>
      </c>
      <c r="B1222">
        <v>5</v>
      </c>
      <c r="C1222">
        <v>1</v>
      </c>
      <c r="D1222">
        <v>0</v>
      </c>
      <c r="E1222">
        <v>21</v>
      </c>
      <c r="F1222">
        <v>2</v>
      </c>
      <c r="G1222">
        <v>3</v>
      </c>
      <c r="H1222">
        <v>15</v>
      </c>
      <c r="I1222">
        <v>4</v>
      </c>
      <c r="J1222">
        <v>0</v>
      </c>
      <c r="K1222">
        <v>2</v>
      </c>
      <c r="L1222"/>
      <c r="M1222" s="22"/>
      <c r="N1222">
        <f t="shared" si="445"/>
        <v>17</v>
      </c>
      <c r="O1222">
        <f t="shared" si="446"/>
        <v>5</v>
      </c>
      <c r="P1222">
        <f t="shared" si="447"/>
        <v>1</v>
      </c>
      <c r="Q1222">
        <f t="shared" si="448"/>
        <v>21</v>
      </c>
      <c r="R1222">
        <f t="shared" si="449"/>
        <v>2</v>
      </c>
      <c r="S1222">
        <f t="shared" si="450"/>
        <v>3</v>
      </c>
      <c r="T1222">
        <f t="shared" si="450"/>
        <v>15</v>
      </c>
      <c r="U1222">
        <f t="shared" si="451"/>
        <v>4</v>
      </c>
      <c r="V1222">
        <f t="shared" si="452"/>
        <v>0</v>
      </c>
      <c r="W1222">
        <f t="shared" si="453"/>
        <v>2402</v>
      </c>
      <c r="AP1222">
        <f t="shared" si="439"/>
        <v>17</v>
      </c>
      <c r="AQ1222">
        <f t="shared" si="440"/>
        <v>5</v>
      </c>
      <c r="AR1222">
        <f t="shared" si="441"/>
        <v>1</v>
      </c>
      <c r="AS1222">
        <f t="shared" si="442"/>
        <v>0</v>
      </c>
      <c r="AT1222">
        <f t="shared" si="454"/>
        <v>21</v>
      </c>
      <c r="AU1222">
        <f t="shared" si="455"/>
        <v>0</v>
      </c>
      <c r="AV1222">
        <f t="shared" si="456"/>
        <v>17</v>
      </c>
      <c r="AW1222">
        <f t="shared" si="457"/>
        <v>5</v>
      </c>
      <c r="AX1222">
        <f t="shared" si="458"/>
        <v>1</v>
      </c>
      <c r="AY1222">
        <f t="shared" si="459"/>
        <v>21</v>
      </c>
      <c r="AZ1222">
        <f t="shared" si="443"/>
        <v>2402</v>
      </c>
      <c r="BA1222">
        <f t="shared" si="444"/>
        <v>240200</v>
      </c>
      <c r="BB1222">
        <f t="shared" si="460"/>
        <v>0</v>
      </c>
      <c r="BC1222">
        <f t="shared" si="461"/>
        <v>0</v>
      </c>
    </row>
    <row r="1223" spans="1:55">
      <c r="A1223">
        <v>17</v>
      </c>
      <c r="B1223">
        <v>5</v>
      </c>
      <c r="C1223">
        <v>2</v>
      </c>
      <c r="D1223">
        <v>11</v>
      </c>
      <c r="E1223">
        <v>0</v>
      </c>
      <c r="F1223">
        <v>1</v>
      </c>
      <c r="G1223">
        <v>8</v>
      </c>
      <c r="H1223">
        <v>1</v>
      </c>
      <c r="I1223">
        <v>2</v>
      </c>
      <c r="J1223">
        <v>0</v>
      </c>
      <c r="K1223">
        <v>1</v>
      </c>
      <c r="L1223"/>
      <c r="M1223" s="22"/>
      <c r="N1223">
        <f t="shared" si="445"/>
        <v>17</v>
      </c>
      <c r="O1223">
        <f t="shared" si="446"/>
        <v>5</v>
      </c>
      <c r="P1223">
        <f t="shared" si="447"/>
        <v>2</v>
      </c>
      <c r="Q1223">
        <f t="shared" si="448"/>
        <v>11</v>
      </c>
      <c r="R1223">
        <f t="shared" si="449"/>
        <v>1</v>
      </c>
      <c r="S1223">
        <f t="shared" si="450"/>
        <v>8</v>
      </c>
      <c r="T1223">
        <f t="shared" si="450"/>
        <v>1</v>
      </c>
      <c r="U1223">
        <f t="shared" si="451"/>
        <v>2</v>
      </c>
      <c r="V1223">
        <f t="shared" si="452"/>
        <v>0</v>
      </c>
      <c r="W1223">
        <f t="shared" si="453"/>
        <v>1201</v>
      </c>
      <c r="AP1223">
        <f t="shared" si="439"/>
        <v>17</v>
      </c>
      <c r="AQ1223">
        <f t="shared" si="440"/>
        <v>5</v>
      </c>
      <c r="AR1223">
        <f t="shared" si="441"/>
        <v>2</v>
      </c>
      <c r="AS1223">
        <f t="shared" si="442"/>
        <v>11</v>
      </c>
      <c r="AT1223">
        <f t="shared" si="454"/>
        <v>4</v>
      </c>
      <c r="AU1223">
        <f t="shared" si="455"/>
        <v>4</v>
      </c>
      <c r="AV1223">
        <f t="shared" si="456"/>
        <v>17</v>
      </c>
      <c r="AW1223">
        <f t="shared" si="457"/>
        <v>5</v>
      </c>
      <c r="AX1223">
        <f t="shared" si="458"/>
        <v>2</v>
      </c>
      <c r="AY1223">
        <f t="shared" si="459"/>
        <v>11</v>
      </c>
      <c r="AZ1223">
        <f t="shared" si="443"/>
        <v>2301</v>
      </c>
      <c r="BA1223">
        <f t="shared" si="444"/>
        <v>230100</v>
      </c>
      <c r="BB1223">
        <f t="shared" si="460"/>
        <v>0</v>
      </c>
      <c r="BC1223">
        <f t="shared" si="461"/>
        <v>0</v>
      </c>
    </row>
    <row r="1224" spans="1:55">
      <c r="A1224">
        <v>17</v>
      </c>
      <c r="B1224">
        <v>5</v>
      </c>
      <c r="C1224">
        <v>3</v>
      </c>
      <c r="D1224">
        <v>8</v>
      </c>
      <c r="E1224">
        <v>0</v>
      </c>
      <c r="F1224">
        <v>6</v>
      </c>
      <c r="G1224">
        <v>10</v>
      </c>
      <c r="H1224">
        <v>11</v>
      </c>
      <c r="I1224">
        <v>3</v>
      </c>
      <c r="J1224">
        <v>1</v>
      </c>
      <c r="K1224">
        <v>3</v>
      </c>
      <c r="L1224"/>
      <c r="M1224" s="22"/>
      <c r="N1224">
        <f t="shared" si="445"/>
        <v>17</v>
      </c>
      <c r="O1224">
        <f t="shared" si="446"/>
        <v>5</v>
      </c>
      <c r="P1224">
        <f t="shared" si="447"/>
        <v>3</v>
      </c>
      <c r="Q1224">
        <f t="shared" si="448"/>
        <v>8</v>
      </c>
      <c r="R1224">
        <f t="shared" si="449"/>
        <v>6</v>
      </c>
      <c r="S1224">
        <f t="shared" si="450"/>
        <v>10</v>
      </c>
      <c r="T1224">
        <f t="shared" si="450"/>
        <v>11</v>
      </c>
      <c r="U1224">
        <f t="shared" si="451"/>
        <v>3</v>
      </c>
      <c r="V1224">
        <f t="shared" si="452"/>
        <v>1</v>
      </c>
      <c r="W1224">
        <f t="shared" si="453"/>
        <v>8303</v>
      </c>
      <c r="AP1224">
        <f t="shared" si="439"/>
        <v>17</v>
      </c>
      <c r="AQ1224">
        <f t="shared" si="440"/>
        <v>5</v>
      </c>
      <c r="AR1224">
        <f t="shared" si="441"/>
        <v>3</v>
      </c>
      <c r="AS1224">
        <f t="shared" si="442"/>
        <v>8</v>
      </c>
      <c r="AT1224">
        <f t="shared" si="454"/>
        <v>9</v>
      </c>
      <c r="AU1224">
        <f t="shared" si="455"/>
        <v>1</v>
      </c>
      <c r="AV1224">
        <f t="shared" si="456"/>
        <v>17</v>
      </c>
      <c r="AW1224">
        <f t="shared" si="457"/>
        <v>5</v>
      </c>
      <c r="AX1224">
        <f t="shared" si="458"/>
        <v>3</v>
      </c>
      <c r="AY1224">
        <f t="shared" si="459"/>
        <v>8</v>
      </c>
      <c r="AZ1224">
        <f t="shared" si="443"/>
        <v>9103</v>
      </c>
      <c r="BA1224">
        <f t="shared" si="444"/>
        <v>910300</v>
      </c>
      <c r="BB1224">
        <f t="shared" si="460"/>
        <v>0</v>
      </c>
      <c r="BC1224">
        <f t="shared" si="461"/>
        <v>0</v>
      </c>
    </row>
    <row r="1225" spans="1:55">
      <c r="A1225">
        <v>17</v>
      </c>
      <c r="B1225">
        <v>5</v>
      </c>
      <c r="C1225">
        <v>4</v>
      </c>
      <c r="D1225">
        <v>10</v>
      </c>
      <c r="E1225">
        <v>0</v>
      </c>
      <c r="F1225">
        <v>7</v>
      </c>
      <c r="G1225">
        <v>13</v>
      </c>
      <c r="H1225">
        <v>12</v>
      </c>
      <c r="I1225">
        <v>1</v>
      </c>
      <c r="J1225">
        <v>2</v>
      </c>
      <c r="K1225">
        <v>2</v>
      </c>
      <c r="L1225"/>
      <c r="M1225" s="22"/>
      <c r="N1225">
        <f t="shared" si="445"/>
        <v>17</v>
      </c>
      <c r="O1225">
        <f t="shared" si="446"/>
        <v>5</v>
      </c>
      <c r="P1225">
        <f t="shared" si="447"/>
        <v>4</v>
      </c>
      <c r="Q1225">
        <f t="shared" si="448"/>
        <v>10</v>
      </c>
      <c r="R1225">
        <f t="shared" si="449"/>
        <v>7</v>
      </c>
      <c r="S1225">
        <f t="shared" si="450"/>
        <v>13</v>
      </c>
      <c r="T1225">
        <f t="shared" si="450"/>
        <v>12</v>
      </c>
      <c r="U1225">
        <f t="shared" si="451"/>
        <v>1</v>
      </c>
      <c r="V1225">
        <f t="shared" si="452"/>
        <v>2</v>
      </c>
      <c r="W1225">
        <f t="shared" si="453"/>
        <v>9102</v>
      </c>
      <c r="AP1225">
        <f t="shared" si="439"/>
        <v>17</v>
      </c>
      <c r="AQ1225">
        <f t="shared" si="440"/>
        <v>5</v>
      </c>
      <c r="AR1225">
        <f t="shared" si="441"/>
        <v>4</v>
      </c>
      <c r="AS1225">
        <f t="shared" si="442"/>
        <v>10</v>
      </c>
      <c r="AT1225">
        <f t="shared" si="454"/>
        <v>10</v>
      </c>
      <c r="AU1225">
        <f t="shared" si="455"/>
        <v>2</v>
      </c>
      <c r="AV1225">
        <f t="shared" si="456"/>
        <v>17</v>
      </c>
      <c r="AW1225">
        <f t="shared" si="457"/>
        <v>5</v>
      </c>
      <c r="AX1225">
        <f t="shared" si="458"/>
        <v>4</v>
      </c>
      <c r="AY1225">
        <f t="shared" si="459"/>
        <v>10</v>
      </c>
      <c r="AZ1225">
        <f t="shared" si="443"/>
        <v>10102</v>
      </c>
      <c r="BA1225">
        <f t="shared" si="444"/>
        <v>1010200</v>
      </c>
      <c r="BB1225">
        <f t="shared" si="460"/>
        <v>0</v>
      </c>
      <c r="BC1225">
        <f t="shared" si="461"/>
        <v>0</v>
      </c>
    </row>
    <row r="1226" spans="1:55">
      <c r="A1226">
        <v>17</v>
      </c>
      <c r="B1226">
        <v>5</v>
      </c>
      <c r="C1226">
        <v>5</v>
      </c>
      <c r="D1226">
        <v>15</v>
      </c>
      <c r="E1226">
        <v>0</v>
      </c>
      <c r="F1226">
        <v>4</v>
      </c>
      <c r="G1226">
        <v>5</v>
      </c>
      <c r="H1226">
        <v>3</v>
      </c>
      <c r="I1226">
        <v>4</v>
      </c>
      <c r="J1226">
        <v>4</v>
      </c>
      <c r="K1226">
        <v>1</v>
      </c>
      <c r="L1226"/>
      <c r="M1226" s="22"/>
      <c r="N1226">
        <f t="shared" si="445"/>
        <v>17</v>
      </c>
      <c r="O1226">
        <f t="shared" si="446"/>
        <v>5</v>
      </c>
      <c r="P1226">
        <f t="shared" si="447"/>
        <v>5</v>
      </c>
      <c r="Q1226">
        <f t="shared" si="448"/>
        <v>15</v>
      </c>
      <c r="R1226">
        <f t="shared" si="449"/>
        <v>4</v>
      </c>
      <c r="S1226">
        <f t="shared" si="450"/>
        <v>5</v>
      </c>
      <c r="T1226">
        <f t="shared" si="450"/>
        <v>3</v>
      </c>
      <c r="U1226">
        <f t="shared" si="451"/>
        <v>4</v>
      </c>
      <c r="V1226">
        <f t="shared" si="452"/>
        <v>4</v>
      </c>
      <c r="W1226">
        <f t="shared" si="453"/>
        <v>6401</v>
      </c>
      <c r="AP1226">
        <f t="shared" si="439"/>
        <v>17</v>
      </c>
      <c r="AQ1226">
        <f t="shared" si="440"/>
        <v>5</v>
      </c>
      <c r="AR1226">
        <f t="shared" si="441"/>
        <v>5</v>
      </c>
      <c r="AS1226">
        <f t="shared" si="442"/>
        <v>15</v>
      </c>
      <c r="AT1226">
        <f t="shared" si="454"/>
        <v>7</v>
      </c>
      <c r="AU1226">
        <f t="shared" si="455"/>
        <v>4</v>
      </c>
      <c r="AV1226">
        <f t="shared" si="456"/>
        <v>17</v>
      </c>
      <c r="AW1226">
        <f t="shared" si="457"/>
        <v>5</v>
      </c>
      <c r="AX1226">
        <f t="shared" si="458"/>
        <v>5</v>
      </c>
      <c r="AY1226">
        <f t="shared" si="459"/>
        <v>15</v>
      </c>
      <c r="AZ1226">
        <f t="shared" si="443"/>
        <v>7901</v>
      </c>
      <c r="BA1226">
        <f t="shared" si="444"/>
        <v>790100</v>
      </c>
      <c r="BB1226">
        <f t="shared" si="460"/>
        <v>0</v>
      </c>
      <c r="BC1226">
        <f t="shared" si="461"/>
        <v>0</v>
      </c>
    </row>
    <row r="1227" spans="1:55">
      <c r="A1227">
        <v>17</v>
      </c>
      <c r="B1227">
        <v>6</v>
      </c>
      <c r="C1227">
        <v>1</v>
      </c>
      <c r="D1227">
        <v>0</v>
      </c>
      <c r="E1227">
        <v>21</v>
      </c>
      <c r="F1227">
        <v>2</v>
      </c>
      <c r="G1227">
        <v>3</v>
      </c>
      <c r="H1227">
        <v>6</v>
      </c>
      <c r="I1227">
        <v>4</v>
      </c>
      <c r="J1227">
        <v>0</v>
      </c>
      <c r="K1227">
        <v>2</v>
      </c>
      <c r="L1227"/>
      <c r="M1227" s="22"/>
      <c r="N1227">
        <f t="shared" si="445"/>
        <v>17</v>
      </c>
      <c r="O1227">
        <f t="shared" si="446"/>
        <v>6</v>
      </c>
      <c r="P1227">
        <f t="shared" si="447"/>
        <v>1</v>
      </c>
      <c r="Q1227">
        <f t="shared" si="448"/>
        <v>21</v>
      </c>
      <c r="R1227">
        <f t="shared" si="449"/>
        <v>2</v>
      </c>
      <c r="S1227">
        <f t="shared" si="450"/>
        <v>3</v>
      </c>
      <c r="T1227">
        <f t="shared" si="450"/>
        <v>6</v>
      </c>
      <c r="U1227">
        <f t="shared" si="451"/>
        <v>4</v>
      </c>
      <c r="V1227">
        <f t="shared" si="452"/>
        <v>0</v>
      </c>
      <c r="W1227">
        <f t="shared" si="453"/>
        <v>2402</v>
      </c>
      <c r="AP1227">
        <f t="shared" si="439"/>
        <v>17</v>
      </c>
      <c r="AQ1227">
        <f t="shared" si="440"/>
        <v>6</v>
      </c>
      <c r="AR1227">
        <f t="shared" si="441"/>
        <v>1</v>
      </c>
      <c r="AS1227">
        <f t="shared" si="442"/>
        <v>0</v>
      </c>
      <c r="AT1227">
        <f t="shared" si="454"/>
        <v>21</v>
      </c>
      <c r="AU1227">
        <f t="shared" si="455"/>
        <v>0</v>
      </c>
      <c r="AV1227">
        <f t="shared" si="456"/>
        <v>17</v>
      </c>
      <c r="AW1227">
        <f t="shared" si="457"/>
        <v>6</v>
      </c>
      <c r="AX1227">
        <f t="shared" si="458"/>
        <v>1</v>
      </c>
      <c r="AY1227">
        <f t="shared" si="459"/>
        <v>21</v>
      </c>
      <c r="AZ1227">
        <f t="shared" si="443"/>
        <v>2402</v>
      </c>
      <c r="BA1227">
        <f t="shared" si="444"/>
        <v>240200</v>
      </c>
      <c r="BB1227">
        <f t="shared" si="460"/>
        <v>0</v>
      </c>
      <c r="BC1227">
        <f t="shared" si="461"/>
        <v>0</v>
      </c>
    </row>
    <row r="1228" spans="1:55">
      <c r="A1228">
        <v>17</v>
      </c>
      <c r="B1228">
        <v>6</v>
      </c>
      <c r="C1228">
        <v>2</v>
      </c>
      <c r="D1228">
        <v>7</v>
      </c>
      <c r="E1228">
        <v>0</v>
      </c>
      <c r="F1228">
        <v>4</v>
      </c>
      <c r="G1228">
        <v>11</v>
      </c>
      <c r="H1228">
        <v>5</v>
      </c>
      <c r="I1228">
        <v>3</v>
      </c>
      <c r="J1228">
        <v>2</v>
      </c>
      <c r="K1228">
        <v>3</v>
      </c>
      <c r="L1228"/>
      <c r="M1228" s="22"/>
      <c r="N1228">
        <f t="shared" si="445"/>
        <v>17</v>
      </c>
      <c r="O1228">
        <f t="shared" si="446"/>
        <v>6</v>
      </c>
      <c r="P1228">
        <f t="shared" si="447"/>
        <v>2</v>
      </c>
      <c r="Q1228">
        <f t="shared" si="448"/>
        <v>7</v>
      </c>
      <c r="R1228">
        <f t="shared" si="449"/>
        <v>4</v>
      </c>
      <c r="S1228">
        <f t="shared" si="450"/>
        <v>11</v>
      </c>
      <c r="T1228">
        <f t="shared" si="450"/>
        <v>5</v>
      </c>
      <c r="U1228">
        <f t="shared" si="451"/>
        <v>3</v>
      </c>
      <c r="V1228">
        <f t="shared" si="452"/>
        <v>2</v>
      </c>
      <c r="W1228">
        <f t="shared" si="453"/>
        <v>6303</v>
      </c>
      <c r="AP1228">
        <f t="shared" si="439"/>
        <v>17</v>
      </c>
      <c r="AQ1228">
        <f t="shared" si="440"/>
        <v>6</v>
      </c>
      <c r="AR1228">
        <f t="shared" si="441"/>
        <v>2</v>
      </c>
      <c r="AS1228">
        <f t="shared" si="442"/>
        <v>7</v>
      </c>
      <c r="AT1228">
        <f t="shared" si="454"/>
        <v>7</v>
      </c>
      <c r="AU1228">
        <f t="shared" si="455"/>
        <v>2</v>
      </c>
      <c r="AV1228">
        <f t="shared" si="456"/>
        <v>17</v>
      </c>
      <c r="AW1228">
        <f t="shared" si="457"/>
        <v>6</v>
      </c>
      <c r="AX1228">
        <f t="shared" si="458"/>
        <v>2</v>
      </c>
      <c r="AY1228">
        <f t="shared" si="459"/>
        <v>7</v>
      </c>
      <c r="AZ1228">
        <f t="shared" si="443"/>
        <v>7003</v>
      </c>
      <c r="BA1228">
        <f t="shared" si="444"/>
        <v>700300</v>
      </c>
      <c r="BB1228">
        <f t="shared" si="460"/>
        <v>0</v>
      </c>
      <c r="BC1228">
        <f t="shared" si="461"/>
        <v>0</v>
      </c>
    </row>
    <row r="1229" spans="1:55">
      <c r="A1229">
        <v>17</v>
      </c>
      <c r="B1229">
        <v>6</v>
      </c>
      <c r="C1229">
        <v>3</v>
      </c>
      <c r="D1229">
        <v>3</v>
      </c>
      <c r="E1229">
        <v>0</v>
      </c>
      <c r="F1229">
        <v>5</v>
      </c>
      <c r="G1229">
        <v>8</v>
      </c>
      <c r="H1229">
        <v>3</v>
      </c>
      <c r="I1229">
        <v>1</v>
      </c>
      <c r="J1229">
        <v>6</v>
      </c>
      <c r="K1229">
        <v>2</v>
      </c>
      <c r="L1229"/>
      <c r="M1229" s="22"/>
      <c r="N1229">
        <f t="shared" si="445"/>
        <v>17</v>
      </c>
      <c r="O1229">
        <f t="shared" si="446"/>
        <v>6</v>
      </c>
      <c r="P1229">
        <f t="shared" si="447"/>
        <v>3</v>
      </c>
      <c r="Q1229">
        <f t="shared" si="448"/>
        <v>3</v>
      </c>
      <c r="R1229">
        <f t="shared" si="449"/>
        <v>5</v>
      </c>
      <c r="S1229">
        <f t="shared" si="450"/>
        <v>8</v>
      </c>
      <c r="T1229">
        <f t="shared" si="450"/>
        <v>3</v>
      </c>
      <c r="U1229">
        <f t="shared" si="451"/>
        <v>1</v>
      </c>
      <c r="V1229">
        <f t="shared" si="452"/>
        <v>6</v>
      </c>
      <c r="W1229">
        <f t="shared" si="453"/>
        <v>7102</v>
      </c>
      <c r="AP1229">
        <f t="shared" si="439"/>
        <v>17</v>
      </c>
      <c r="AQ1229">
        <f t="shared" si="440"/>
        <v>6</v>
      </c>
      <c r="AR1229">
        <f t="shared" si="441"/>
        <v>3</v>
      </c>
      <c r="AS1229">
        <f t="shared" si="442"/>
        <v>3</v>
      </c>
      <c r="AT1229">
        <f t="shared" si="454"/>
        <v>8</v>
      </c>
      <c r="AU1229">
        <f t="shared" si="455"/>
        <v>0</v>
      </c>
      <c r="AV1229">
        <f t="shared" si="456"/>
        <v>17</v>
      </c>
      <c r="AW1229">
        <f t="shared" si="457"/>
        <v>6</v>
      </c>
      <c r="AX1229">
        <f t="shared" si="458"/>
        <v>3</v>
      </c>
      <c r="AY1229">
        <f t="shared" si="459"/>
        <v>3</v>
      </c>
      <c r="AZ1229">
        <f t="shared" si="443"/>
        <v>7402</v>
      </c>
      <c r="BA1229">
        <f t="shared" si="444"/>
        <v>740200</v>
      </c>
      <c r="BB1229">
        <f t="shared" si="460"/>
        <v>0</v>
      </c>
      <c r="BC1229">
        <f t="shared" si="461"/>
        <v>0</v>
      </c>
    </row>
    <row r="1230" spans="1:55">
      <c r="A1230">
        <v>17</v>
      </c>
      <c r="B1230">
        <v>6</v>
      </c>
      <c r="C1230">
        <v>4</v>
      </c>
      <c r="D1230">
        <v>6</v>
      </c>
      <c r="E1230">
        <v>0</v>
      </c>
      <c r="F1230">
        <v>6</v>
      </c>
      <c r="G1230">
        <v>9</v>
      </c>
      <c r="H1230">
        <v>3</v>
      </c>
      <c r="I1230">
        <v>2</v>
      </c>
      <c r="J1230">
        <v>7</v>
      </c>
      <c r="K1230">
        <v>1</v>
      </c>
      <c r="L1230"/>
      <c r="M1230" s="22"/>
      <c r="N1230">
        <f t="shared" si="445"/>
        <v>17</v>
      </c>
      <c r="O1230">
        <f t="shared" si="446"/>
        <v>6</v>
      </c>
      <c r="P1230">
        <f t="shared" si="447"/>
        <v>4</v>
      </c>
      <c r="Q1230">
        <f t="shared" si="448"/>
        <v>6</v>
      </c>
      <c r="R1230">
        <f t="shared" si="449"/>
        <v>6</v>
      </c>
      <c r="S1230">
        <f t="shared" si="450"/>
        <v>9</v>
      </c>
      <c r="T1230">
        <f t="shared" si="450"/>
        <v>3</v>
      </c>
      <c r="U1230">
        <f t="shared" si="451"/>
        <v>2</v>
      </c>
      <c r="V1230">
        <f t="shared" si="452"/>
        <v>7</v>
      </c>
      <c r="W1230">
        <f t="shared" si="453"/>
        <v>8201</v>
      </c>
      <c r="AP1230">
        <f t="shared" si="439"/>
        <v>17</v>
      </c>
      <c r="AQ1230">
        <f t="shared" si="440"/>
        <v>6</v>
      </c>
      <c r="AR1230">
        <f t="shared" si="441"/>
        <v>4</v>
      </c>
      <c r="AS1230">
        <f t="shared" si="442"/>
        <v>6</v>
      </c>
      <c r="AT1230">
        <f t="shared" si="454"/>
        <v>9</v>
      </c>
      <c r="AU1230">
        <f t="shared" si="455"/>
        <v>7</v>
      </c>
      <c r="AV1230">
        <f t="shared" si="456"/>
        <v>17</v>
      </c>
      <c r="AW1230">
        <f t="shared" si="457"/>
        <v>6</v>
      </c>
      <c r="AX1230">
        <f t="shared" si="458"/>
        <v>4</v>
      </c>
      <c r="AY1230">
        <f t="shared" si="459"/>
        <v>6</v>
      </c>
      <c r="AZ1230">
        <f t="shared" si="443"/>
        <v>8801</v>
      </c>
      <c r="BA1230">
        <f t="shared" si="444"/>
        <v>880100</v>
      </c>
      <c r="BB1230">
        <f t="shared" si="460"/>
        <v>0</v>
      </c>
      <c r="BC1230">
        <f t="shared" si="461"/>
        <v>0</v>
      </c>
    </row>
    <row r="1231" spans="1:55">
      <c r="A1231">
        <v>17</v>
      </c>
      <c r="B1231">
        <v>6</v>
      </c>
      <c r="C1231">
        <v>5</v>
      </c>
      <c r="D1231">
        <v>5</v>
      </c>
      <c r="E1231">
        <v>0</v>
      </c>
      <c r="F1231">
        <v>1</v>
      </c>
      <c r="G1231">
        <v>10</v>
      </c>
      <c r="H1231">
        <v>7</v>
      </c>
      <c r="I1231">
        <v>2</v>
      </c>
      <c r="J1231">
        <v>0</v>
      </c>
      <c r="K1231">
        <v>3</v>
      </c>
      <c r="L1231"/>
      <c r="M1231" s="22"/>
      <c r="N1231">
        <f t="shared" si="445"/>
        <v>17</v>
      </c>
      <c r="O1231">
        <f t="shared" si="446"/>
        <v>6</v>
      </c>
      <c r="P1231">
        <f t="shared" si="447"/>
        <v>5</v>
      </c>
      <c r="Q1231">
        <f t="shared" si="448"/>
        <v>5</v>
      </c>
      <c r="R1231">
        <f t="shared" si="449"/>
        <v>1</v>
      </c>
      <c r="S1231">
        <f t="shared" si="450"/>
        <v>10</v>
      </c>
      <c r="T1231">
        <f t="shared" si="450"/>
        <v>7</v>
      </c>
      <c r="U1231">
        <f t="shared" si="451"/>
        <v>2</v>
      </c>
      <c r="V1231">
        <f t="shared" si="452"/>
        <v>0</v>
      </c>
      <c r="W1231">
        <f t="shared" si="453"/>
        <v>1203</v>
      </c>
      <c r="AP1231">
        <f t="shared" si="439"/>
        <v>17</v>
      </c>
      <c r="AQ1231">
        <f t="shared" si="440"/>
        <v>6</v>
      </c>
      <c r="AR1231">
        <f t="shared" si="441"/>
        <v>5</v>
      </c>
      <c r="AS1231">
        <f t="shared" si="442"/>
        <v>5</v>
      </c>
      <c r="AT1231">
        <f t="shared" si="454"/>
        <v>4</v>
      </c>
      <c r="AU1231">
        <f t="shared" si="455"/>
        <v>6</v>
      </c>
      <c r="AV1231">
        <f t="shared" si="456"/>
        <v>17</v>
      </c>
      <c r="AW1231">
        <f t="shared" si="457"/>
        <v>6</v>
      </c>
      <c r="AX1231">
        <f t="shared" si="458"/>
        <v>5</v>
      </c>
      <c r="AY1231">
        <f t="shared" si="459"/>
        <v>5</v>
      </c>
      <c r="AZ1231">
        <f t="shared" si="443"/>
        <v>1703</v>
      </c>
      <c r="BA1231">
        <f t="shared" si="444"/>
        <v>170300</v>
      </c>
      <c r="BB1231">
        <f t="shared" si="460"/>
        <v>0</v>
      </c>
      <c r="BC1231">
        <f t="shared" si="461"/>
        <v>0</v>
      </c>
    </row>
    <row r="1232" spans="1:55">
      <c r="A1232">
        <v>17</v>
      </c>
      <c r="B1232">
        <v>7</v>
      </c>
      <c r="C1232">
        <v>1</v>
      </c>
      <c r="D1232">
        <v>13</v>
      </c>
      <c r="E1232">
        <v>0</v>
      </c>
      <c r="F1232">
        <v>7</v>
      </c>
      <c r="G1232">
        <v>12</v>
      </c>
      <c r="H1232">
        <v>9</v>
      </c>
      <c r="I1232">
        <v>2</v>
      </c>
      <c r="J1232">
        <v>6</v>
      </c>
      <c r="K1232">
        <v>2</v>
      </c>
      <c r="L1232"/>
      <c r="M1232"/>
      <c r="N1232">
        <f t="shared" si="445"/>
        <v>17</v>
      </c>
      <c r="O1232">
        <f t="shared" si="446"/>
        <v>7</v>
      </c>
      <c r="P1232">
        <f t="shared" si="447"/>
        <v>1</v>
      </c>
      <c r="Q1232">
        <f t="shared" si="448"/>
        <v>13</v>
      </c>
      <c r="R1232">
        <f t="shared" si="449"/>
        <v>7</v>
      </c>
      <c r="S1232">
        <f t="shared" si="450"/>
        <v>12</v>
      </c>
      <c r="T1232">
        <f t="shared" si="450"/>
        <v>9</v>
      </c>
      <c r="U1232">
        <f t="shared" si="451"/>
        <v>2</v>
      </c>
      <c r="V1232">
        <f t="shared" si="452"/>
        <v>6</v>
      </c>
      <c r="W1232">
        <f t="shared" si="453"/>
        <v>9202</v>
      </c>
      <c r="AP1232">
        <f t="shared" si="439"/>
        <v>17</v>
      </c>
      <c r="AQ1232">
        <f t="shared" si="440"/>
        <v>7</v>
      </c>
      <c r="AR1232">
        <f t="shared" si="441"/>
        <v>1</v>
      </c>
      <c r="AS1232">
        <f t="shared" si="442"/>
        <v>13</v>
      </c>
      <c r="AT1232">
        <f t="shared" si="454"/>
        <v>10</v>
      </c>
      <c r="AU1232">
        <f t="shared" si="455"/>
        <v>6</v>
      </c>
      <c r="AV1232">
        <f t="shared" si="456"/>
        <v>17</v>
      </c>
      <c r="AW1232">
        <f t="shared" si="457"/>
        <v>7</v>
      </c>
      <c r="AX1232">
        <f t="shared" si="458"/>
        <v>1</v>
      </c>
      <c r="AY1232">
        <f t="shared" si="459"/>
        <v>13</v>
      </c>
      <c r="AZ1232">
        <f t="shared" si="443"/>
        <v>10502</v>
      </c>
      <c r="BA1232">
        <f t="shared" si="444"/>
        <v>1050200</v>
      </c>
      <c r="BB1232">
        <f t="shared" si="460"/>
        <v>0</v>
      </c>
      <c r="BC1232">
        <f t="shared" si="461"/>
        <v>0</v>
      </c>
    </row>
    <row r="1233" spans="1:55">
      <c r="A1233">
        <v>17</v>
      </c>
      <c r="B1233">
        <v>7</v>
      </c>
      <c r="C1233">
        <v>2</v>
      </c>
      <c r="D1233">
        <v>5</v>
      </c>
      <c r="E1233">
        <v>0</v>
      </c>
      <c r="F1233">
        <v>6</v>
      </c>
      <c r="G1233">
        <v>1</v>
      </c>
      <c r="H1233">
        <v>16</v>
      </c>
      <c r="I1233">
        <v>4</v>
      </c>
      <c r="J1233">
        <v>1</v>
      </c>
      <c r="K1233">
        <v>3</v>
      </c>
      <c r="L1233"/>
      <c r="M1233"/>
      <c r="N1233">
        <f t="shared" si="445"/>
        <v>17</v>
      </c>
      <c r="O1233">
        <f t="shared" si="446"/>
        <v>7</v>
      </c>
      <c r="P1233">
        <f t="shared" si="447"/>
        <v>2</v>
      </c>
      <c r="Q1233">
        <f t="shared" si="448"/>
        <v>5</v>
      </c>
      <c r="R1233">
        <f t="shared" si="449"/>
        <v>6</v>
      </c>
      <c r="S1233">
        <f t="shared" si="450"/>
        <v>1</v>
      </c>
      <c r="T1233">
        <f t="shared" si="450"/>
        <v>16</v>
      </c>
      <c r="U1233">
        <f t="shared" si="451"/>
        <v>4</v>
      </c>
      <c r="V1233">
        <f t="shared" si="452"/>
        <v>1</v>
      </c>
      <c r="W1233">
        <f t="shared" si="453"/>
        <v>8403</v>
      </c>
      <c r="AP1233">
        <f t="shared" si="439"/>
        <v>17</v>
      </c>
      <c r="AQ1233">
        <f t="shared" si="440"/>
        <v>7</v>
      </c>
      <c r="AR1233">
        <f t="shared" si="441"/>
        <v>2</v>
      </c>
      <c r="AS1233">
        <f t="shared" si="442"/>
        <v>5</v>
      </c>
      <c r="AT1233">
        <f t="shared" si="454"/>
        <v>9</v>
      </c>
      <c r="AU1233">
        <f t="shared" si="455"/>
        <v>1</v>
      </c>
      <c r="AV1233">
        <f t="shared" si="456"/>
        <v>17</v>
      </c>
      <c r="AW1233">
        <f t="shared" si="457"/>
        <v>7</v>
      </c>
      <c r="AX1233">
        <f t="shared" si="458"/>
        <v>2</v>
      </c>
      <c r="AY1233">
        <f t="shared" si="459"/>
        <v>5</v>
      </c>
      <c r="AZ1233">
        <f t="shared" si="443"/>
        <v>8903</v>
      </c>
      <c r="BA1233">
        <f t="shared" si="444"/>
        <v>890300</v>
      </c>
      <c r="BB1233">
        <f t="shared" si="460"/>
        <v>0</v>
      </c>
      <c r="BC1233">
        <f t="shared" si="461"/>
        <v>0</v>
      </c>
    </row>
    <row r="1234" spans="1:55">
      <c r="A1234">
        <v>17</v>
      </c>
      <c r="B1234">
        <v>7</v>
      </c>
      <c r="C1234">
        <v>3</v>
      </c>
      <c r="D1234">
        <v>19</v>
      </c>
      <c r="E1234">
        <v>0</v>
      </c>
      <c r="F1234">
        <v>1</v>
      </c>
      <c r="G1234">
        <v>11</v>
      </c>
      <c r="H1234">
        <v>13</v>
      </c>
      <c r="I1234">
        <v>1</v>
      </c>
      <c r="J1234">
        <v>0</v>
      </c>
      <c r="K1234">
        <v>3</v>
      </c>
      <c r="L1234"/>
      <c r="M1234"/>
      <c r="N1234">
        <f t="shared" si="445"/>
        <v>17</v>
      </c>
      <c r="O1234">
        <f t="shared" si="446"/>
        <v>7</v>
      </c>
      <c r="P1234">
        <f t="shared" si="447"/>
        <v>3</v>
      </c>
      <c r="Q1234">
        <f t="shared" si="448"/>
        <v>19</v>
      </c>
      <c r="R1234">
        <f t="shared" si="449"/>
        <v>1</v>
      </c>
      <c r="S1234">
        <f t="shared" si="450"/>
        <v>11</v>
      </c>
      <c r="T1234">
        <f t="shared" si="450"/>
        <v>13</v>
      </c>
      <c r="U1234">
        <f t="shared" si="451"/>
        <v>1</v>
      </c>
      <c r="V1234">
        <f t="shared" si="452"/>
        <v>0</v>
      </c>
      <c r="W1234">
        <f t="shared" si="453"/>
        <v>1103</v>
      </c>
      <c r="AP1234">
        <f t="shared" si="439"/>
        <v>17</v>
      </c>
      <c r="AQ1234">
        <f t="shared" si="440"/>
        <v>7</v>
      </c>
      <c r="AR1234">
        <f t="shared" si="441"/>
        <v>3</v>
      </c>
      <c r="AS1234">
        <f t="shared" si="442"/>
        <v>19</v>
      </c>
      <c r="AT1234">
        <f t="shared" si="454"/>
        <v>4</v>
      </c>
      <c r="AU1234">
        <f t="shared" si="455"/>
        <v>6</v>
      </c>
      <c r="AV1234">
        <f t="shared" si="456"/>
        <v>17</v>
      </c>
      <c r="AW1234">
        <f t="shared" si="457"/>
        <v>7</v>
      </c>
      <c r="AX1234">
        <f t="shared" si="458"/>
        <v>3</v>
      </c>
      <c r="AY1234">
        <f t="shared" si="459"/>
        <v>19</v>
      </c>
      <c r="AZ1234">
        <f t="shared" si="443"/>
        <v>3003</v>
      </c>
      <c r="BA1234">
        <f t="shared" si="444"/>
        <v>300300</v>
      </c>
      <c r="BB1234">
        <f t="shared" si="460"/>
        <v>0</v>
      </c>
      <c r="BC1234">
        <f t="shared" si="461"/>
        <v>0</v>
      </c>
    </row>
    <row r="1235" spans="1:55">
      <c r="A1235">
        <v>17</v>
      </c>
      <c r="B1235">
        <v>7</v>
      </c>
      <c r="C1235">
        <v>4</v>
      </c>
      <c r="D1235">
        <v>7</v>
      </c>
      <c r="E1235">
        <v>0</v>
      </c>
      <c r="F1235">
        <v>4</v>
      </c>
      <c r="G1235">
        <v>13</v>
      </c>
      <c r="H1235">
        <v>4</v>
      </c>
      <c r="I1235">
        <v>3</v>
      </c>
      <c r="J1235">
        <v>7</v>
      </c>
      <c r="K1235">
        <v>1</v>
      </c>
      <c r="L1235"/>
      <c r="M1235"/>
      <c r="N1235">
        <f t="shared" si="445"/>
        <v>17</v>
      </c>
      <c r="O1235">
        <f t="shared" si="446"/>
        <v>7</v>
      </c>
      <c r="P1235">
        <f t="shared" si="447"/>
        <v>4</v>
      </c>
      <c r="Q1235">
        <f t="shared" si="448"/>
        <v>7</v>
      </c>
      <c r="R1235">
        <f t="shared" si="449"/>
        <v>4</v>
      </c>
      <c r="S1235">
        <f t="shared" si="450"/>
        <v>13</v>
      </c>
      <c r="T1235">
        <f t="shared" si="450"/>
        <v>4</v>
      </c>
      <c r="U1235">
        <f t="shared" si="451"/>
        <v>3</v>
      </c>
      <c r="V1235">
        <f t="shared" si="452"/>
        <v>7</v>
      </c>
      <c r="W1235">
        <f t="shared" si="453"/>
        <v>6301</v>
      </c>
      <c r="AP1235">
        <f t="shared" si="439"/>
        <v>17</v>
      </c>
      <c r="AQ1235">
        <f t="shared" si="440"/>
        <v>7</v>
      </c>
      <c r="AR1235">
        <f t="shared" si="441"/>
        <v>4</v>
      </c>
      <c r="AS1235">
        <f t="shared" si="442"/>
        <v>7</v>
      </c>
      <c r="AT1235">
        <f t="shared" si="454"/>
        <v>7</v>
      </c>
      <c r="AU1235">
        <f t="shared" si="455"/>
        <v>7</v>
      </c>
      <c r="AV1235">
        <f t="shared" si="456"/>
        <v>17</v>
      </c>
      <c r="AW1235">
        <f t="shared" si="457"/>
        <v>7</v>
      </c>
      <c r="AX1235">
        <f t="shared" si="458"/>
        <v>4</v>
      </c>
      <c r="AY1235">
        <f t="shared" si="459"/>
        <v>7</v>
      </c>
      <c r="AZ1235">
        <f t="shared" si="443"/>
        <v>7001</v>
      </c>
      <c r="BA1235">
        <f t="shared" si="444"/>
        <v>700100</v>
      </c>
      <c r="BB1235">
        <f t="shared" si="460"/>
        <v>0</v>
      </c>
      <c r="BC1235">
        <f t="shared" si="461"/>
        <v>0</v>
      </c>
    </row>
    <row r="1236" spans="1:55">
      <c r="A1236">
        <v>17</v>
      </c>
      <c r="B1236">
        <v>7</v>
      </c>
      <c r="C1236">
        <v>5</v>
      </c>
      <c r="D1236">
        <v>16</v>
      </c>
      <c r="E1236">
        <v>0</v>
      </c>
      <c r="F1236">
        <v>5</v>
      </c>
      <c r="G1236">
        <v>6</v>
      </c>
      <c r="H1236">
        <v>10</v>
      </c>
      <c r="I1236">
        <v>5</v>
      </c>
      <c r="J1236">
        <v>2</v>
      </c>
      <c r="K1236">
        <v>1</v>
      </c>
      <c r="L1236"/>
      <c r="M1236"/>
      <c r="N1236">
        <f t="shared" si="445"/>
        <v>17</v>
      </c>
      <c r="O1236">
        <f t="shared" si="446"/>
        <v>7</v>
      </c>
      <c r="P1236">
        <f t="shared" si="447"/>
        <v>5</v>
      </c>
      <c r="Q1236">
        <f t="shared" si="448"/>
        <v>16</v>
      </c>
      <c r="R1236">
        <f t="shared" si="449"/>
        <v>5</v>
      </c>
      <c r="S1236">
        <f t="shared" si="450"/>
        <v>6</v>
      </c>
      <c r="T1236">
        <f t="shared" si="450"/>
        <v>10</v>
      </c>
      <c r="U1236">
        <f t="shared" si="451"/>
        <v>5</v>
      </c>
      <c r="V1236">
        <f t="shared" si="452"/>
        <v>2</v>
      </c>
      <c r="W1236">
        <f t="shared" si="453"/>
        <v>7501</v>
      </c>
      <c r="AP1236">
        <f t="shared" si="439"/>
        <v>17</v>
      </c>
      <c r="AQ1236">
        <f t="shared" si="440"/>
        <v>7</v>
      </c>
      <c r="AR1236">
        <f t="shared" si="441"/>
        <v>5</v>
      </c>
      <c r="AS1236">
        <f t="shared" si="442"/>
        <v>16</v>
      </c>
      <c r="AT1236">
        <f t="shared" si="454"/>
        <v>8</v>
      </c>
      <c r="AU1236">
        <f t="shared" si="455"/>
        <v>2</v>
      </c>
      <c r="AV1236">
        <f t="shared" si="456"/>
        <v>17</v>
      </c>
      <c r="AW1236">
        <f t="shared" si="457"/>
        <v>7</v>
      </c>
      <c r="AX1236">
        <f t="shared" si="458"/>
        <v>5</v>
      </c>
      <c r="AY1236">
        <f t="shared" si="459"/>
        <v>16</v>
      </c>
      <c r="AZ1236">
        <f t="shared" si="443"/>
        <v>9101</v>
      </c>
      <c r="BA1236">
        <f t="shared" si="444"/>
        <v>910100</v>
      </c>
      <c r="BB1236">
        <f t="shared" si="460"/>
        <v>0</v>
      </c>
      <c r="BC1236">
        <f t="shared" si="461"/>
        <v>0</v>
      </c>
    </row>
    <row r="1237" spans="1:55">
      <c r="A1237">
        <v>17</v>
      </c>
      <c r="B1237">
        <v>8</v>
      </c>
      <c r="C1237">
        <v>1</v>
      </c>
      <c r="D1237">
        <v>14</v>
      </c>
      <c r="E1237">
        <v>0</v>
      </c>
      <c r="F1237">
        <v>7</v>
      </c>
      <c r="G1237">
        <v>5</v>
      </c>
      <c r="H1237">
        <v>4</v>
      </c>
      <c r="I1237">
        <v>2</v>
      </c>
      <c r="J1237">
        <v>5</v>
      </c>
      <c r="K1237">
        <v>3</v>
      </c>
      <c r="L1237"/>
      <c r="M1237"/>
      <c r="N1237">
        <f t="shared" si="445"/>
        <v>17</v>
      </c>
      <c r="O1237">
        <f t="shared" si="446"/>
        <v>8</v>
      </c>
      <c r="P1237">
        <f t="shared" si="447"/>
        <v>1</v>
      </c>
      <c r="Q1237">
        <f t="shared" si="448"/>
        <v>14</v>
      </c>
      <c r="R1237">
        <f t="shared" si="449"/>
        <v>7</v>
      </c>
      <c r="S1237">
        <f t="shared" si="450"/>
        <v>5</v>
      </c>
      <c r="T1237">
        <f t="shared" si="450"/>
        <v>4</v>
      </c>
      <c r="U1237">
        <f t="shared" si="451"/>
        <v>2</v>
      </c>
      <c r="V1237">
        <f t="shared" si="452"/>
        <v>5</v>
      </c>
      <c r="W1237">
        <f t="shared" si="453"/>
        <v>9203</v>
      </c>
      <c r="AP1237">
        <f t="shared" si="439"/>
        <v>17</v>
      </c>
      <c r="AQ1237">
        <f t="shared" si="440"/>
        <v>8</v>
      </c>
      <c r="AR1237">
        <f t="shared" si="441"/>
        <v>1</v>
      </c>
      <c r="AS1237">
        <f t="shared" si="442"/>
        <v>14</v>
      </c>
      <c r="AT1237">
        <f t="shared" si="454"/>
        <v>10</v>
      </c>
      <c r="AU1237">
        <f t="shared" si="455"/>
        <v>5</v>
      </c>
      <c r="AV1237">
        <f t="shared" si="456"/>
        <v>17</v>
      </c>
      <c r="AW1237">
        <f t="shared" si="457"/>
        <v>8</v>
      </c>
      <c r="AX1237">
        <f t="shared" si="458"/>
        <v>1</v>
      </c>
      <c r="AY1237">
        <f t="shared" si="459"/>
        <v>14</v>
      </c>
      <c r="AZ1237">
        <f t="shared" si="443"/>
        <v>10603</v>
      </c>
      <c r="BA1237">
        <f t="shared" si="444"/>
        <v>1060300</v>
      </c>
      <c r="BB1237">
        <f t="shared" si="460"/>
        <v>0</v>
      </c>
      <c r="BC1237">
        <f t="shared" si="461"/>
        <v>0</v>
      </c>
    </row>
    <row r="1238" spans="1:55">
      <c r="A1238">
        <v>17</v>
      </c>
      <c r="B1238">
        <v>8</v>
      </c>
      <c r="C1238">
        <v>2</v>
      </c>
      <c r="D1238">
        <v>1</v>
      </c>
      <c r="E1238">
        <v>0</v>
      </c>
      <c r="F1238">
        <v>1</v>
      </c>
      <c r="G1238">
        <v>7</v>
      </c>
      <c r="H1238">
        <v>13</v>
      </c>
      <c r="I1238">
        <v>1</v>
      </c>
      <c r="J1238">
        <v>0</v>
      </c>
      <c r="K1238">
        <v>2</v>
      </c>
      <c r="L1238"/>
      <c r="M1238"/>
      <c r="N1238">
        <f t="shared" si="445"/>
        <v>17</v>
      </c>
      <c r="O1238">
        <f t="shared" si="446"/>
        <v>8</v>
      </c>
      <c r="P1238">
        <f t="shared" si="447"/>
        <v>2</v>
      </c>
      <c r="Q1238">
        <f t="shared" si="448"/>
        <v>1</v>
      </c>
      <c r="R1238">
        <f t="shared" si="449"/>
        <v>1</v>
      </c>
      <c r="S1238">
        <f t="shared" si="450"/>
        <v>7</v>
      </c>
      <c r="T1238">
        <f t="shared" si="450"/>
        <v>13</v>
      </c>
      <c r="U1238">
        <f t="shared" si="451"/>
        <v>1</v>
      </c>
      <c r="V1238">
        <f t="shared" si="452"/>
        <v>0</v>
      </c>
      <c r="W1238">
        <f t="shared" si="453"/>
        <v>1102</v>
      </c>
      <c r="AP1238">
        <f t="shared" si="439"/>
        <v>17</v>
      </c>
      <c r="AQ1238">
        <f t="shared" si="440"/>
        <v>8</v>
      </c>
      <c r="AR1238">
        <f t="shared" si="441"/>
        <v>2</v>
      </c>
      <c r="AS1238">
        <f t="shared" si="442"/>
        <v>1</v>
      </c>
      <c r="AT1238">
        <f t="shared" si="454"/>
        <v>4</v>
      </c>
      <c r="AU1238">
        <f t="shared" si="455"/>
        <v>0</v>
      </c>
      <c r="AV1238">
        <f t="shared" si="456"/>
        <v>17</v>
      </c>
      <c r="AW1238">
        <f t="shared" si="457"/>
        <v>8</v>
      </c>
      <c r="AX1238">
        <f t="shared" si="458"/>
        <v>2</v>
      </c>
      <c r="AY1238">
        <f t="shared" si="459"/>
        <v>1</v>
      </c>
      <c r="AZ1238">
        <f t="shared" si="443"/>
        <v>1202</v>
      </c>
      <c r="BA1238">
        <f t="shared" si="444"/>
        <v>120200</v>
      </c>
      <c r="BB1238">
        <f t="shared" si="460"/>
        <v>0</v>
      </c>
      <c r="BC1238">
        <f t="shared" si="461"/>
        <v>0</v>
      </c>
    </row>
    <row r="1239" spans="1:55">
      <c r="A1239">
        <v>17</v>
      </c>
      <c r="B1239">
        <v>8</v>
      </c>
      <c r="C1239">
        <v>3</v>
      </c>
      <c r="D1239">
        <v>20</v>
      </c>
      <c r="E1239">
        <v>0</v>
      </c>
      <c r="F1239">
        <v>3</v>
      </c>
      <c r="G1239">
        <v>3</v>
      </c>
      <c r="H1239">
        <v>7</v>
      </c>
      <c r="I1239">
        <v>5</v>
      </c>
      <c r="J1239">
        <v>8</v>
      </c>
      <c r="K1239">
        <v>2</v>
      </c>
      <c r="L1239"/>
      <c r="M1239"/>
      <c r="N1239">
        <f t="shared" si="445"/>
        <v>17</v>
      </c>
      <c r="O1239">
        <f t="shared" si="446"/>
        <v>8</v>
      </c>
      <c r="P1239">
        <f t="shared" si="447"/>
        <v>3</v>
      </c>
      <c r="Q1239">
        <f t="shared" si="448"/>
        <v>20</v>
      </c>
      <c r="R1239">
        <f t="shared" si="449"/>
        <v>3</v>
      </c>
      <c r="S1239">
        <f t="shared" si="450"/>
        <v>3</v>
      </c>
      <c r="T1239">
        <f t="shared" si="450"/>
        <v>7</v>
      </c>
      <c r="U1239">
        <f t="shared" si="451"/>
        <v>5</v>
      </c>
      <c r="V1239">
        <f t="shared" si="452"/>
        <v>8</v>
      </c>
      <c r="W1239">
        <f t="shared" si="453"/>
        <v>5502</v>
      </c>
      <c r="AP1239">
        <f t="shared" si="439"/>
        <v>17</v>
      </c>
      <c r="AQ1239">
        <f t="shared" si="440"/>
        <v>8</v>
      </c>
      <c r="AR1239">
        <f t="shared" si="441"/>
        <v>3</v>
      </c>
      <c r="AS1239">
        <f t="shared" si="442"/>
        <v>20</v>
      </c>
      <c r="AT1239">
        <f t="shared" si="454"/>
        <v>6</v>
      </c>
      <c r="AU1239">
        <f t="shared" si="455"/>
        <v>8</v>
      </c>
      <c r="AV1239">
        <f t="shared" si="456"/>
        <v>17</v>
      </c>
      <c r="AW1239">
        <f t="shared" si="457"/>
        <v>8</v>
      </c>
      <c r="AX1239">
        <f t="shared" si="458"/>
        <v>3</v>
      </c>
      <c r="AY1239">
        <f t="shared" si="459"/>
        <v>20</v>
      </c>
      <c r="AZ1239">
        <f t="shared" si="443"/>
        <v>7502</v>
      </c>
      <c r="BA1239">
        <f t="shared" si="444"/>
        <v>750200</v>
      </c>
      <c r="BB1239">
        <f t="shared" si="460"/>
        <v>0</v>
      </c>
      <c r="BC1239">
        <f t="shared" si="461"/>
        <v>0</v>
      </c>
    </row>
    <row r="1240" spans="1:55">
      <c r="A1240">
        <v>17</v>
      </c>
      <c r="B1240">
        <v>8</v>
      </c>
      <c r="C1240">
        <v>4</v>
      </c>
      <c r="D1240">
        <v>0</v>
      </c>
      <c r="E1240">
        <v>5</v>
      </c>
      <c r="F1240">
        <v>2</v>
      </c>
      <c r="G1240">
        <v>8</v>
      </c>
      <c r="H1240">
        <v>5</v>
      </c>
      <c r="I1240">
        <v>4</v>
      </c>
      <c r="J1240">
        <v>0</v>
      </c>
      <c r="K1240">
        <v>1</v>
      </c>
      <c r="L1240"/>
      <c r="M1240"/>
      <c r="N1240">
        <f t="shared" si="445"/>
        <v>17</v>
      </c>
      <c r="O1240">
        <f t="shared" si="446"/>
        <v>8</v>
      </c>
      <c r="P1240">
        <f t="shared" si="447"/>
        <v>4</v>
      </c>
      <c r="Q1240">
        <f t="shared" si="448"/>
        <v>5</v>
      </c>
      <c r="R1240">
        <f t="shared" si="449"/>
        <v>2</v>
      </c>
      <c r="S1240">
        <f t="shared" si="450"/>
        <v>8</v>
      </c>
      <c r="T1240">
        <f t="shared" si="450"/>
        <v>5</v>
      </c>
      <c r="U1240">
        <f t="shared" si="451"/>
        <v>4</v>
      </c>
      <c r="V1240">
        <f t="shared" si="452"/>
        <v>0</v>
      </c>
      <c r="W1240">
        <f t="shared" si="453"/>
        <v>4401</v>
      </c>
      <c r="AP1240">
        <f t="shared" si="439"/>
        <v>17</v>
      </c>
      <c r="AQ1240">
        <f t="shared" si="440"/>
        <v>8</v>
      </c>
      <c r="AR1240">
        <f t="shared" si="441"/>
        <v>4</v>
      </c>
      <c r="AS1240">
        <f t="shared" si="442"/>
        <v>0</v>
      </c>
      <c r="AT1240">
        <f t="shared" si="454"/>
        <v>5</v>
      </c>
      <c r="AU1240">
        <f t="shared" si="455"/>
        <v>0</v>
      </c>
      <c r="AV1240">
        <f t="shared" si="456"/>
        <v>17</v>
      </c>
      <c r="AW1240">
        <f t="shared" si="457"/>
        <v>8</v>
      </c>
      <c r="AX1240">
        <f t="shared" si="458"/>
        <v>4</v>
      </c>
      <c r="AY1240">
        <f t="shared" si="459"/>
        <v>5</v>
      </c>
      <c r="AZ1240">
        <f t="shared" si="443"/>
        <v>4401</v>
      </c>
      <c r="BA1240">
        <f t="shared" si="444"/>
        <v>440100</v>
      </c>
      <c r="BB1240">
        <f t="shared" si="460"/>
        <v>0</v>
      </c>
      <c r="BC1240">
        <f t="shared" si="461"/>
        <v>0</v>
      </c>
    </row>
    <row r="1241" spans="1:55">
      <c r="A1241">
        <v>17</v>
      </c>
      <c r="B1241">
        <v>8</v>
      </c>
      <c r="C1241">
        <v>5</v>
      </c>
      <c r="D1241">
        <v>3</v>
      </c>
      <c r="E1241">
        <v>0</v>
      </c>
      <c r="F1241">
        <v>5</v>
      </c>
      <c r="G1241">
        <v>9</v>
      </c>
      <c r="H1241">
        <v>1</v>
      </c>
      <c r="I1241">
        <v>3</v>
      </c>
      <c r="J1241">
        <v>3</v>
      </c>
      <c r="K1241">
        <v>1</v>
      </c>
      <c r="L1241"/>
      <c r="M1241"/>
      <c r="N1241">
        <f t="shared" si="445"/>
        <v>17</v>
      </c>
      <c r="O1241">
        <f t="shared" si="446"/>
        <v>8</v>
      </c>
      <c r="P1241">
        <f t="shared" si="447"/>
        <v>5</v>
      </c>
      <c r="Q1241">
        <f t="shared" si="448"/>
        <v>3</v>
      </c>
      <c r="R1241">
        <f t="shared" si="449"/>
        <v>5</v>
      </c>
      <c r="S1241">
        <f t="shared" si="450"/>
        <v>9</v>
      </c>
      <c r="T1241">
        <f t="shared" si="450"/>
        <v>1</v>
      </c>
      <c r="U1241">
        <f t="shared" si="451"/>
        <v>3</v>
      </c>
      <c r="V1241">
        <f t="shared" si="452"/>
        <v>3</v>
      </c>
      <c r="W1241">
        <f t="shared" si="453"/>
        <v>7301</v>
      </c>
      <c r="AP1241">
        <f t="shared" si="439"/>
        <v>17</v>
      </c>
      <c r="AQ1241">
        <f t="shared" si="440"/>
        <v>8</v>
      </c>
      <c r="AR1241">
        <f t="shared" si="441"/>
        <v>5</v>
      </c>
      <c r="AS1241">
        <f t="shared" si="442"/>
        <v>3</v>
      </c>
      <c r="AT1241">
        <f t="shared" si="454"/>
        <v>8</v>
      </c>
      <c r="AU1241">
        <f t="shared" si="455"/>
        <v>0</v>
      </c>
      <c r="AV1241">
        <f t="shared" si="456"/>
        <v>17</v>
      </c>
      <c r="AW1241">
        <f t="shared" si="457"/>
        <v>8</v>
      </c>
      <c r="AX1241">
        <f t="shared" si="458"/>
        <v>5</v>
      </c>
      <c r="AY1241">
        <f t="shared" si="459"/>
        <v>3</v>
      </c>
      <c r="AZ1241">
        <f t="shared" si="443"/>
        <v>7601</v>
      </c>
      <c r="BA1241">
        <f t="shared" si="444"/>
        <v>760100</v>
      </c>
      <c r="BB1241">
        <f t="shared" si="460"/>
        <v>0</v>
      </c>
      <c r="BC1241">
        <f t="shared" si="461"/>
        <v>0</v>
      </c>
    </row>
    <row r="1242" spans="1:55">
      <c r="A1242">
        <v>17</v>
      </c>
      <c r="B1242">
        <v>9</v>
      </c>
      <c r="C1242">
        <v>1</v>
      </c>
      <c r="D1242">
        <v>4</v>
      </c>
      <c r="E1242">
        <v>0</v>
      </c>
      <c r="F1242">
        <v>6</v>
      </c>
      <c r="G1242">
        <v>2</v>
      </c>
      <c r="H1242">
        <v>16</v>
      </c>
      <c r="I1242">
        <v>3</v>
      </c>
      <c r="J1242">
        <v>1</v>
      </c>
      <c r="K1242">
        <v>2</v>
      </c>
      <c r="L1242"/>
      <c r="M1242"/>
      <c r="N1242">
        <f t="shared" si="445"/>
        <v>17</v>
      </c>
      <c r="O1242">
        <f t="shared" si="446"/>
        <v>9</v>
      </c>
      <c r="P1242">
        <f t="shared" si="447"/>
        <v>1</v>
      </c>
      <c r="Q1242">
        <f t="shared" si="448"/>
        <v>4</v>
      </c>
      <c r="R1242">
        <f t="shared" si="449"/>
        <v>6</v>
      </c>
      <c r="S1242">
        <f t="shared" si="450"/>
        <v>2</v>
      </c>
      <c r="T1242">
        <f t="shared" si="450"/>
        <v>16</v>
      </c>
      <c r="U1242">
        <f t="shared" si="451"/>
        <v>3</v>
      </c>
      <c r="V1242">
        <f t="shared" si="452"/>
        <v>1</v>
      </c>
      <c r="W1242">
        <f t="shared" si="453"/>
        <v>8302</v>
      </c>
      <c r="AP1242">
        <f t="shared" si="439"/>
        <v>17</v>
      </c>
      <c r="AQ1242">
        <f t="shared" si="440"/>
        <v>9</v>
      </c>
      <c r="AR1242">
        <f t="shared" si="441"/>
        <v>1</v>
      </c>
      <c r="AS1242">
        <f t="shared" si="442"/>
        <v>4</v>
      </c>
      <c r="AT1242">
        <f t="shared" si="454"/>
        <v>9</v>
      </c>
      <c r="AU1242">
        <f t="shared" si="455"/>
        <v>0</v>
      </c>
      <c r="AV1242">
        <f t="shared" si="456"/>
        <v>17</v>
      </c>
      <c r="AW1242">
        <f t="shared" si="457"/>
        <v>9</v>
      </c>
      <c r="AX1242">
        <f t="shared" si="458"/>
        <v>1</v>
      </c>
      <c r="AY1242">
        <f t="shared" si="459"/>
        <v>4</v>
      </c>
      <c r="AZ1242">
        <f t="shared" si="443"/>
        <v>8702</v>
      </c>
      <c r="BA1242">
        <f t="shared" si="444"/>
        <v>870200</v>
      </c>
      <c r="BB1242">
        <f t="shared" si="460"/>
        <v>0</v>
      </c>
      <c r="BC1242">
        <f t="shared" si="461"/>
        <v>0</v>
      </c>
    </row>
    <row r="1243" spans="1:55">
      <c r="A1243">
        <v>17</v>
      </c>
      <c r="B1243">
        <v>9</v>
      </c>
      <c r="C1243">
        <v>2</v>
      </c>
      <c r="D1243">
        <v>0</v>
      </c>
      <c r="E1243">
        <v>19</v>
      </c>
      <c r="F1243">
        <v>2</v>
      </c>
      <c r="G1243">
        <v>11</v>
      </c>
      <c r="H1243">
        <v>12</v>
      </c>
      <c r="I1243">
        <v>5</v>
      </c>
      <c r="J1243">
        <v>0</v>
      </c>
      <c r="K1243">
        <v>3</v>
      </c>
      <c r="L1243"/>
      <c r="M1243"/>
      <c r="N1243">
        <f t="shared" si="445"/>
        <v>17</v>
      </c>
      <c r="O1243">
        <f t="shared" si="446"/>
        <v>9</v>
      </c>
      <c r="P1243">
        <f t="shared" si="447"/>
        <v>2</v>
      </c>
      <c r="Q1243">
        <f t="shared" si="448"/>
        <v>19</v>
      </c>
      <c r="R1243">
        <f t="shared" si="449"/>
        <v>2</v>
      </c>
      <c r="S1243">
        <f t="shared" si="450"/>
        <v>11</v>
      </c>
      <c r="T1243">
        <f t="shared" si="450"/>
        <v>12</v>
      </c>
      <c r="U1243">
        <f t="shared" si="451"/>
        <v>5</v>
      </c>
      <c r="V1243">
        <f t="shared" si="452"/>
        <v>0</v>
      </c>
      <c r="W1243">
        <f t="shared" si="453"/>
        <v>4503</v>
      </c>
      <c r="AP1243">
        <f t="shared" si="439"/>
        <v>17</v>
      </c>
      <c r="AQ1243">
        <f t="shared" si="440"/>
        <v>9</v>
      </c>
      <c r="AR1243">
        <f t="shared" si="441"/>
        <v>2</v>
      </c>
      <c r="AS1243">
        <f t="shared" si="442"/>
        <v>0</v>
      </c>
      <c r="AT1243">
        <f t="shared" si="454"/>
        <v>19</v>
      </c>
      <c r="AU1243">
        <f t="shared" si="455"/>
        <v>0</v>
      </c>
      <c r="AV1243">
        <f t="shared" si="456"/>
        <v>17</v>
      </c>
      <c r="AW1243">
        <f t="shared" si="457"/>
        <v>9</v>
      </c>
      <c r="AX1243">
        <f t="shared" si="458"/>
        <v>2</v>
      </c>
      <c r="AY1243">
        <f t="shared" si="459"/>
        <v>19</v>
      </c>
      <c r="AZ1243">
        <f t="shared" si="443"/>
        <v>4503</v>
      </c>
      <c r="BA1243">
        <f t="shared" si="444"/>
        <v>450300</v>
      </c>
      <c r="BB1243">
        <f t="shared" si="460"/>
        <v>0</v>
      </c>
      <c r="BC1243">
        <f t="shared" si="461"/>
        <v>0</v>
      </c>
    </row>
    <row r="1244" spans="1:55">
      <c r="A1244">
        <v>17</v>
      </c>
      <c r="B1244">
        <v>9</v>
      </c>
      <c r="C1244">
        <v>3</v>
      </c>
      <c r="D1244">
        <v>7</v>
      </c>
      <c r="E1244">
        <v>0</v>
      </c>
      <c r="F1244">
        <v>3</v>
      </c>
      <c r="G1244">
        <v>4</v>
      </c>
      <c r="H1244">
        <v>2</v>
      </c>
      <c r="I1244">
        <v>5</v>
      </c>
      <c r="J1244">
        <v>2</v>
      </c>
      <c r="K1244">
        <v>1</v>
      </c>
      <c r="L1244"/>
      <c r="M1244"/>
      <c r="N1244">
        <f t="shared" si="445"/>
        <v>17</v>
      </c>
      <c r="O1244">
        <f t="shared" si="446"/>
        <v>9</v>
      </c>
      <c r="P1244">
        <f t="shared" si="447"/>
        <v>3</v>
      </c>
      <c r="Q1244">
        <f t="shared" si="448"/>
        <v>7</v>
      </c>
      <c r="R1244">
        <f t="shared" si="449"/>
        <v>3</v>
      </c>
      <c r="S1244">
        <f t="shared" si="450"/>
        <v>4</v>
      </c>
      <c r="T1244">
        <f t="shared" si="450"/>
        <v>2</v>
      </c>
      <c r="U1244">
        <f t="shared" si="451"/>
        <v>5</v>
      </c>
      <c r="V1244">
        <f t="shared" si="452"/>
        <v>2</v>
      </c>
      <c r="W1244">
        <f t="shared" si="453"/>
        <v>5501</v>
      </c>
      <c r="AP1244">
        <f t="shared" si="439"/>
        <v>17</v>
      </c>
      <c r="AQ1244">
        <f t="shared" si="440"/>
        <v>9</v>
      </c>
      <c r="AR1244">
        <f t="shared" si="441"/>
        <v>3</v>
      </c>
      <c r="AS1244">
        <f t="shared" si="442"/>
        <v>7</v>
      </c>
      <c r="AT1244">
        <f t="shared" si="454"/>
        <v>6</v>
      </c>
      <c r="AU1244">
        <f t="shared" si="455"/>
        <v>2</v>
      </c>
      <c r="AV1244">
        <f t="shared" si="456"/>
        <v>17</v>
      </c>
      <c r="AW1244">
        <f t="shared" si="457"/>
        <v>9</v>
      </c>
      <c r="AX1244">
        <f t="shared" si="458"/>
        <v>3</v>
      </c>
      <c r="AY1244">
        <f t="shared" si="459"/>
        <v>7</v>
      </c>
      <c r="AZ1244">
        <f t="shared" si="443"/>
        <v>6201</v>
      </c>
      <c r="BA1244">
        <f t="shared" si="444"/>
        <v>620100</v>
      </c>
      <c r="BB1244">
        <f t="shared" si="460"/>
        <v>0</v>
      </c>
      <c r="BC1244">
        <f t="shared" si="461"/>
        <v>0</v>
      </c>
    </row>
    <row r="1245" spans="1:55">
      <c r="A1245">
        <v>17</v>
      </c>
      <c r="B1245">
        <v>9</v>
      </c>
      <c r="C1245">
        <v>4</v>
      </c>
      <c r="D1245">
        <v>14</v>
      </c>
      <c r="E1245">
        <v>0</v>
      </c>
      <c r="F1245">
        <v>5</v>
      </c>
      <c r="G1245">
        <v>5</v>
      </c>
      <c r="H1245">
        <v>17</v>
      </c>
      <c r="I1245">
        <v>4</v>
      </c>
      <c r="J1245">
        <v>5</v>
      </c>
      <c r="K1245">
        <v>2</v>
      </c>
      <c r="L1245"/>
      <c r="M1245"/>
      <c r="N1245">
        <f t="shared" si="445"/>
        <v>17</v>
      </c>
      <c r="O1245">
        <f t="shared" si="446"/>
        <v>9</v>
      </c>
      <c r="P1245">
        <f t="shared" si="447"/>
        <v>4</v>
      </c>
      <c r="Q1245">
        <f t="shared" si="448"/>
        <v>14</v>
      </c>
      <c r="R1245">
        <f t="shared" si="449"/>
        <v>5</v>
      </c>
      <c r="S1245">
        <f t="shared" si="450"/>
        <v>5</v>
      </c>
      <c r="T1245">
        <f t="shared" si="450"/>
        <v>17</v>
      </c>
      <c r="U1245">
        <f t="shared" si="451"/>
        <v>4</v>
      </c>
      <c r="V1245">
        <f t="shared" si="452"/>
        <v>5</v>
      </c>
      <c r="W1245">
        <f t="shared" si="453"/>
        <v>7402</v>
      </c>
      <c r="AP1245">
        <f t="shared" si="439"/>
        <v>17</v>
      </c>
      <c r="AQ1245">
        <f t="shared" si="440"/>
        <v>9</v>
      </c>
      <c r="AR1245">
        <f t="shared" si="441"/>
        <v>4</v>
      </c>
      <c r="AS1245">
        <f t="shared" si="442"/>
        <v>14</v>
      </c>
      <c r="AT1245">
        <f t="shared" si="454"/>
        <v>8</v>
      </c>
      <c r="AU1245">
        <f t="shared" si="455"/>
        <v>5</v>
      </c>
      <c r="AV1245">
        <f t="shared" si="456"/>
        <v>17</v>
      </c>
      <c r="AW1245">
        <f t="shared" si="457"/>
        <v>9</v>
      </c>
      <c r="AX1245">
        <f t="shared" si="458"/>
        <v>4</v>
      </c>
      <c r="AY1245">
        <f t="shared" si="459"/>
        <v>14</v>
      </c>
      <c r="AZ1245">
        <f t="shared" si="443"/>
        <v>8802</v>
      </c>
      <c r="BA1245">
        <f t="shared" si="444"/>
        <v>880200</v>
      </c>
      <c r="BB1245">
        <f t="shared" si="460"/>
        <v>0</v>
      </c>
      <c r="BC1245">
        <f t="shared" si="461"/>
        <v>0</v>
      </c>
    </row>
    <row r="1246" spans="1:55">
      <c r="A1246">
        <v>17</v>
      </c>
      <c r="B1246">
        <v>9</v>
      </c>
      <c r="C1246">
        <v>5</v>
      </c>
      <c r="D1246">
        <v>1</v>
      </c>
      <c r="E1246">
        <v>0</v>
      </c>
      <c r="F1246">
        <v>4</v>
      </c>
      <c r="G1246">
        <v>10</v>
      </c>
      <c r="H1246">
        <v>11</v>
      </c>
      <c r="I1246">
        <v>2</v>
      </c>
      <c r="J1246">
        <v>4</v>
      </c>
      <c r="K1246">
        <v>3</v>
      </c>
      <c r="L1246"/>
      <c r="M1246"/>
      <c r="N1246">
        <f t="shared" si="445"/>
        <v>17</v>
      </c>
      <c r="O1246">
        <f t="shared" si="446"/>
        <v>9</v>
      </c>
      <c r="P1246">
        <f t="shared" si="447"/>
        <v>5</v>
      </c>
      <c r="Q1246">
        <f t="shared" si="448"/>
        <v>1</v>
      </c>
      <c r="R1246">
        <f t="shared" si="449"/>
        <v>4</v>
      </c>
      <c r="S1246">
        <f t="shared" si="450"/>
        <v>10</v>
      </c>
      <c r="T1246">
        <f t="shared" si="450"/>
        <v>11</v>
      </c>
      <c r="U1246">
        <f t="shared" si="451"/>
        <v>2</v>
      </c>
      <c r="V1246">
        <f t="shared" si="452"/>
        <v>4</v>
      </c>
      <c r="W1246">
        <f t="shared" si="453"/>
        <v>6203</v>
      </c>
      <c r="AP1246">
        <f t="shared" si="439"/>
        <v>17</v>
      </c>
      <c r="AQ1246">
        <f t="shared" si="440"/>
        <v>9</v>
      </c>
      <c r="AR1246">
        <f t="shared" si="441"/>
        <v>5</v>
      </c>
      <c r="AS1246">
        <f t="shared" si="442"/>
        <v>1</v>
      </c>
      <c r="AT1246">
        <f t="shared" si="454"/>
        <v>7</v>
      </c>
      <c r="AU1246">
        <f t="shared" si="455"/>
        <v>0</v>
      </c>
      <c r="AV1246">
        <f t="shared" si="456"/>
        <v>17</v>
      </c>
      <c r="AW1246">
        <f t="shared" si="457"/>
        <v>9</v>
      </c>
      <c r="AX1246">
        <f t="shared" si="458"/>
        <v>5</v>
      </c>
      <c r="AY1246">
        <f t="shared" si="459"/>
        <v>1</v>
      </c>
      <c r="AZ1246">
        <f t="shared" si="443"/>
        <v>6303</v>
      </c>
      <c r="BA1246">
        <f t="shared" si="444"/>
        <v>630300</v>
      </c>
      <c r="BB1246">
        <f t="shared" si="460"/>
        <v>0</v>
      </c>
      <c r="BC1246">
        <f t="shared" si="461"/>
        <v>0</v>
      </c>
    </row>
    <row r="1247" spans="1:55">
      <c r="A1247">
        <v>17</v>
      </c>
      <c r="B1247">
        <v>10</v>
      </c>
      <c r="C1247">
        <v>1</v>
      </c>
      <c r="D1247">
        <v>17</v>
      </c>
      <c r="E1247">
        <v>0</v>
      </c>
      <c r="F1247">
        <v>7</v>
      </c>
      <c r="G1247">
        <v>8</v>
      </c>
      <c r="H1247">
        <v>3</v>
      </c>
      <c r="I1247">
        <v>2</v>
      </c>
      <c r="J1247">
        <v>8</v>
      </c>
      <c r="K1247">
        <v>2</v>
      </c>
      <c r="L1247"/>
      <c r="M1247"/>
      <c r="N1247">
        <f t="shared" si="445"/>
        <v>17</v>
      </c>
      <c r="O1247">
        <f t="shared" si="446"/>
        <v>10</v>
      </c>
      <c r="P1247">
        <f t="shared" si="447"/>
        <v>1</v>
      </c>
      <c r="Q1247">
        <f t="shared" si="448"/>
        <v>17</v>
      </c>
      <c r="R1247">
        <f t="shared" si="449"/>
        <v>7</v>
      </c>
      <c r="S1247">
        <f t="shared" si="450"/>
        <v>8</v>
      </c>
      <c r="T1247">
        <f t="shared" si="450"/>
        <v>3</v>
      </c>
      <c r="U1247">
        <f t="shared" si="451"/>
        <v>2</v>
      </c>
      <c r="V1247">
        <f t="shared" si="452"/>
        <v>8</v>
      </c>
      <c r="W1247">
        <f t="shared" si="453"/>
        <v>9202</v>
      </c>
      <c r="AP1247">
        <f t="shared" si="439"/>
        <v>17</v>
      </c>
      <c r="AQ1247">
        <f t="shared" si="440"/>
        <v>10</v>
      </c>
      <c r="AR1247">
        <f t="shared" si="441"/>
        <v>1</v>
      </c>
      <c r="AS1247">
        <f t="shared" si="442"/>
        <v>17</v>
      </c>
      <c r="AT1247">
        <f t="shared" si="454"/>
        <v>10</v>
      </c>
      <c r="AU1247">
        <f t="shared" si="455"/>
        <v>8</v>
      </c>
      <c r="AV1247">
        <f t="shared" si="456"/>
        <v>17</v>
      </c>
      <c r="AW1247">
        <f t="shared" si="457"/>
        <v>10</v>
      </c>
      <c r="AX1247">
        <f t="shared" si="458"/>
        <v>1</v>
      </c>
      <c r="AY1247">
        <f t="shared" si="459"/>
        <v>17</v>
      </c>
      <c r="AZ1247">
        <f t="shared" si="443"/>
        <v>10902</v>
      </c>
      <c r="BA1247">
        <f t="shared" si="444"/>
        <v>1090200</v>
      </c>
      <c r="BB1247">
        <f t="shared" si="460"/>
        <v>0</v>
      </c>
      <c r="BC1247">
        <f t="shared" si="461"/>
        <v>0</v>
      </c>
    </row>
    <row r="1248" spans="1:55">
      <c r="A1248">
        <v>17</v>
      </c>
      <c r="B1248">
        <v>10</v>
      </c>
      <c r="C1248">
        <v>2</v>
      </c>
      <c r="D1248">
        <v>6</v>
      </c>
      <c r="E1248">
        <v>0</v>
      </c>
      <c r="F1248">
        <v>1</v>
      </c>
      <c r="G1248">
        <v>11</v>
      </c>
      <c r="H1248">
        <v>15</v>
      </c>
      <c r="I1248">
        <v>1</v>
      </c>
      <c r="J1248">
        <v>0</v>
      </c>
      <c r="K1248">
        <v>2</v>
      </c>
      <c r="L1248"/>
      <c r="M1248"/>
      <c r="N1248">
        <f t="shared" si="445"/>
        <v>17</v>
      </c>
      <c r="O1248">
        <f t="shared" si="446"/>
        <v>10</v>
      </c>
      <c r="P1248">
        <f t="shared" si="447"/>
        <v>2</v>
      </c>
      <c r="Q1248">
        <f t="shared" si="448"/>
        <v>6</v>
      </c>
      <c r="R1248">
        <f t="shared" si="449"/>
        <v>1</v>
      </c>
      <c r="S1248">
        <f t="shared" si="450"/>
        <v>11</v>
      </c>
      <c r="T1248">
        <f t="shared" si="450"/>
        <v>15</v>
      </c>
      <c r="U1248">
        <f t="shared" si="451"/>
        <v>1</v>
      </c>
      <c r="V1248">
        <f t="shared" si="452"/>
        <v>0</v>
      </c>
      <c r="W1248">
        <f t="shared" si="453"/>
        <v>1102</v>
      </c>
      <c r="AP1248">
        <f t="shared" si="439"/>
        <v>17</v>
      </c>
      <c r="AQ1248">
        <f t="shared" si="440"/>
        <v>10</v>
      </c>
      <c r="AR1248">
        <f t="shared" si="441"/>
        <v>2</v>
      </c>
      <c r="AS1248">
        <f t="shared" si="442"/>
        <v>6</v>
      </c>
      <c r="AT1248">
        <f t="shared" si="454"/>
        <v>4</v>
      </c>
      <c r="AU1248">
        <f t="shared" si="455"/>
        <v>5</v>
      </c>
      <c r="AV1248">
        <f t="shared" si="456"/>
        <v>17</v>
      </c>
      <c r="AW1248">
        <f t="shared" si="457"/>
        <v>10</v>
      </c>
      <c r="AX1248">
        <f t="shared" si="458"/>
        <v>2</v>
      </c>
      <c r="AY1248">
        <f t="shared" si="459"/>
        <v>6</v>
      </c>
      <c r="AZ1248">
        <f t="shared" si="443"/>
        <v>1702</v>
      </c>
      <c r="BA1248">
        <f t="shared" si="444"/>
        <v>170200</v>
      </c>
      <c r="BB1248">
        <f t="shared" si="460"/>
        <v>0</v>
      </c>
      <c r="BC1248">
        <f t="shared" si="461"/>
        <v>0</v>
      </c>
    </row>
    <row r="1249" spans="1:55">
      <c r="A1249">
        <v>17</v>
      </c>
      <c r="B1249">
        <v>10</v>
      </c>
      <c r="C1249">
        <v>3</v>
      </c>
      <c r="D1249">
        <v>10</v>
      </c>
      <c r="E1249">
        <v>0</v>
      </c>
      <c r="F1249">
        <v>6</v>
      </c>
      <c r="G1249">
        <v>4</v>
      </c>
      <c r="H1249">
        <v>10</v>
      </c>
      <c r="I1249">
        <v>4</v>
      </c>
      <c r="J1249">
        <v>6</v>
      </c>
      <c r="K1249">
        <v>1</v>
      </c>
      <c r="L1249"/>
      <c r="M1249"/>
      <c r="N1249">
        <f t="shared" si="445"/>
        <v>17</v>
      </c>
      <c r="O1249">
        <f t="shared" si="446"/>
        <v>10</v>
      </c>
      <c r="P1249">
        <f t="shared" si="447"/>
        <v>3</v>
      </c>
      <c r="Q1249">
        <f t="shared" si="448"/>
        <v>10</v>
      </c>
      <c r="R1249">
        <f t="shared" si="449"/>
        <v>6</v>
      </c>
      <c r="S1249">
        <f t="shared" si="450"/>
        <v>4</v>
      </c>
      <c r="T1249">
        <f t="shared" si="450"/>
        <v>10</v>
      </c>
      <c r="U1249">
        <f t="shared" si="451"/>
        <v>4</v>
      </c>
      <c r="V1249">
        <f t="shared" si="452"/>
        <v>6</v>
      </c>
      <c r="W1249">
        <f t="shared" si="453"/>
        <v>8401</v>
      </c>
      <c r="AP1249">
        <f t="shared" si="439"/>
        <v>17</v>
      </c>
      <c r="AQ1249">
        <f t="shared" si="440"/>
        <v>10</v>
      </c>
      <c r="AR1249">
        <f t="shared" si="441"/>
        <v>3</v>
      </c>
      <c r="AS1249">
        <f t="shared" si="442"/>
        <v>10</v>
      </c>
      <c r="AT1249">
        <f t="shared" si="454"/>
        <v>9</v>
      </c>
      <c r="AU1249">
        <f t="shared" si="455"/>
        <v>6</v>
      </c>
      <c r="AV1249">
        <f t="shared" si="456"/>
        <v>17</v>
      </c>
      <c r="AW1249">
        <f t="shared" si="457"/>
        <v>10</v>
      </c>
      <c r="AX1249">
        <f t="shared" si="458"/>
        <v>3</v>
      </c>
      <c r="AY1249">
        <f t="shared" si="459"/>
        <v>10</v>
      </c>
      <c r="AZ1249">
        <f t="shared" si="443"/>
        <v>9401</v>
      </c>
      <c r="BA1249">
        <f t="shared" si="444"/>
        <v>940100</v>
      </c>
      <c r="BB1249">
        <f t="shared" si="460"/>
        <v>0</v>
      </c>
      <c r="BC1249">
        <f t="shared" si="461"/>
        <v>0</v>
      </c>
    </row>
    <row r="1250" spans="1:55">
      <c r="A1250">
        <v>17</v>
      </c>
      <c r="B1250">
        <v>10</v>
      </c>
      <c r="C1250">
        <v>4</v>
      </c>
      <c r="D1250">
        <v>13</v>
      </c>
      <c r="E1250">
        <v>0</v>
      </c>
      <c r="F1250">
        <v>3</v>
      </c>
      <c r="G1250">
        <v>2</v>
      </c>
      <c r="H1250">
        <v>14</v>
      </c>
      <c r="I1250">
        <v>3</v>
      </c>
      <c r="J1250">
        <v>7</v>
      </c>
      <c r="K1250">
        <v>3</v>
      </c>
      <c r="L1250"/>
      <c r="M1250"/>
      <c r="N1250">
        <f t="shared" si="445"/>
        <v>17</v>
      </c>
      <c r="O1250">
        <f t="shared" si="446"/>
        <v>10</v>
      </c>
      <c r="P1250">
        <f t="shared" si="447"/>
        <v>4</v>
      </c>
      <c r="Q1250">
        <f t="shared" si="448"/>
        <v>13</v>
      </c>
      <c r="R1250">
        <f t="shared" si="449"/>
        <v>3</v>
      </c>
      <c r="S1250">
        <f t="shared" si="450"/>
        <v>2</v>
      </c>
      <c r="T1250">
        <f t="shared" si="450"/>
        <v>14</v>
      </c>
      <c r="U1250">
        <f t="shared" si="451"/>
        <v>3</v>
      </c>
      <c r="V1250">
        <f t="shared" si="452"/>
        <v>7</v>
      </c>
      <c r="W1250">
        <f t="shared" si="453"/>
        <v>5303</v>
      </c>
      <c r="AP1250">
        <f t="shared" si="439"/>
        <v>17</v>
      </c>
      <c r="AQ1250">
        <f t="shared" si="440"/>
        <v>10</v>
      </c>
      <c r="AR1250">
        <f t="shared" si="441"/>
        <v>4</v>
      </c>
      <c r="AS1250">
        <f t="shared" si="442"/>
        <v>13</v>
      </c>
      <c r="AT1250">
        <f t="shared" si="454"/>
        <v>6</v>
      </c>
      <c r="AU1250">
        <f t="shared" si="455"/>
        <v>7</v>
      </c>
      <c r="AV1250">
        <f t="shared" si="456"/>
        <v>17</v>
      </c>
      <c r="AW1250">
        <f t="shared" si="457"/>
        <v>10</v>
      </c>
      <c r="AX1250">
        <f t="shared" si="458"/>
        <v>4</v>
      </c>
      <c r="AY1250">
        <f t="shared" si="459"/>
        <v>13</v>
      </c>
      <c r="AZ1250">
        <f t="shared" si="443"/>
        <v>6603</v>
      </c>
      <c r="BA1250">
        <f t="shared" si="444"/>
        <v>660300</v>
      </c>
      <c r="BB1250">
        <f t="shared" si="460"/>
        <v>0</v>
      </c>
      <c r="BC1250">
        <f t="shared" si="461"/>
        <v>0</v>
      </c>
    </row>
    <row r="1251" spans="1:55">
      <c r="A1251">
        <v>17</v>
      </c>
      <c r="B1251">
        <v>10</v>
      </c>
      <c r="C1251">
        <v>5</v>
      </c>
      <c r="D1251">
        <v>20</v>
      </c>
      <c r="E1251">
        <v>0</v>
      </c>
      <c r="F1251">
        <v>4</v>
      </c>
      <c r="G1251">
        <v>9</v>
      </c>
      <c r="H1251">
        <v>8</v>
      </c>
      <c r="I1251">
        <v>1</v>
      </c>
      <c r="J1251">
        <v>3</v>
      </c>
      <c r="K1251">
        <v>1</v>
      </c>
      <c r="L1251"/>
      <c r="M1251"/>
      <c r="N1251">
        <f t="shared" si="445"/>
        <v>17</v>
      </c>
      <c r="O1251">
        <f t="shared" si="446"/>
        <v>10</v>
      </c>
      <c r="P1251">
        <f t="shared" si="447"/>
        <v>5</v>
      </c>
      <c r="Q1251">
        <f t="shared" si="448"/>
        <v>20</v>
      </c>
      <c r="R1251">
        <f t="shared" si="449"/>
        <v>4</v>
      </c>
      <c r="S1251">
        <f t="shared" si="450"/>
        <v>9</v>
      </c>
      <c r="T1251">
        <f t="shared" si="450"/>
        <v>8</v>
      </c>
      <c r="U1251">
        <f t="shared" si="451"/>
        <v>1</v>
      </c>
      <c r="V1251">
        <f t="shared" si="452"/>
        <v>3</v>
      </c>
      <c r="W1251">
        <f t="shared" si="453"/>
        <v>6101</v>
      </c>
      <c r="AP1251">
        <f t="shared" si="439"/>
        <v>17</v>
      </c>
      <c r="AQ1251">
        <f t="shared" si="440"/>
        <v>10</v>
      </c>
      <c r="AR1251">
        <f t="shared" si="441"/>
        <v>5</v>
      </c>
      <c r="AS1251">
        <f t="shared" si="442"/>
        <v>20</v>
      </c>
      <c r="AT1251">
        <f t="shared" si="454"/>
        <v>7</v>
      </c>
      <c r="AU1251">
        <f t="shared" si="455"/>
        <v>3</v>
      </c>
      <c r="AV1251">
        <f t="shared" si="456"/>
        <v>17</v>
      </c>
      <c r="AW1251">
        <f t="shared" si="457"/>
        <v>10</v>
      </c>
      <c r="AX1251">
        <f t="shared" si="458"/>
        <v>5</v>
      </c>
      <c r="AY1251">
        <f t="shared" si="459"/>
        <v>20</v>
      </c>
      <c r="AZ1251">
        <f t="shared" si="443"/>
        <v>8101</v>
      </c>
      <c r="BA1251">
        <f t="shared" si="444"/>
        <v>810100</v>
      </c>
      <c r="BB1251">
        <f t="shared" si="460"/>
        <v>0</v>
      </c>
      <c r="BC1251">
        <f t="shared" si="461"/>
        <v>0</v>
      </c>
    </row>
    <row r="1252" spans="1:55">
      <c r="A1252">
        <v>17</v>
      </c>
      <c r="B1252">
        <v>11</v>
      </c>
      <c r="C1252">
        <v>1</v>
      </c>
      <c r="D1252">
        <v>5</v>
      </c>
      <c r="E1252">
        <v>0</v>
      </c>
      <c r="F1252">
        <v>4</v>
      </c>
      <c r="G1252">
        <v>5</v>
      </c>
      <c r="H1252">
        <v>5</v>
      </c>
      <c r="I1252">
        <v>2</v>
      </c>
      <c r="J1252">
        <v>6</v>
      </c>
      <c r="K1252">
        <v>2</v>
      </c>
      <c r="L1252"/>
      <c r="M1252"/>
      <c r="N1252">
        <f t="shared" si="445"/>
        <v>17</v>
      </c>
      <c r="O1252">
        <f t="shared" si="446"/>
        <v>11</v>
      </c>
      <c r="P1252">
        <f t="shared" si="447"/>
        <v>1</v>
      </c>
      <c r="Q1252">
        <f t="shared" si="448"/>
        <v>5</v>
      </c>
      <c r="R1252">
        <f t="shared" si="449"/>
        <v>4</v>
      </c>
      <c r="S1252">
        <f t="shared" si="450"/>
        <v>5</v>
      </c>
      <c r="T1252">
        <f t="shared" si="450"/>
        <v>5</v>
      </c>
      <c r="U1252">
        <f t="shared" si="451"/>
        <v>2</v>
      </c>
      <c r="V1252">
        <f t="shared" si="452"/>
        <v>6</v>
      </c>
      <c r="W1252">
        <f t="shared" si="453"/>
        <v>6202</v>
      </c>
      <c r="AP1252">
        <f t="shared" si="439"/>
        <v>17</v>
      </c>
      <c r="AQ1252">
        <f t="shared" si="440"/>
        <v>11</v>
      </c>
      <c r="AR1252">
        <f t="shared" si="441"/>
        <v>1</v>
      </c>
      <c r="AS1252">
        <f t="shared" si="442"/>
        <v>5</v>
      </c>
      <c r="AT1252">
        <f t="shared" si="454"/>
        <v>7</v>
      </c>
      <c r="AU1252">
        <f t="shared" si="455"/>
        <v>6</v>
      </c>
      <c r="AV1252">
        <f t="shared" si="456"/>
        <v>17</v>
      </c>
      <c r="AW1252">
        <f t="shared" si="457"/>
        <v>11</v>
      </c>
      <c r="AX1252">
        <f t="shared" si="458"/>
        <v>1</v>
      </c>
      <c r="AY1252">
        <f t="shared" si="459"/>
        <v>5</v>
      </c>
      <c r="AZ1252">
        <f t="shared" si="443"/>
        <v>6702</v>
      </c>
      <c r="BA1252">
        <f t="shared" si="444"/>
        <v>670200</v>
      </c>
      <c r="BB1252">
        <f t="shared" si="460"/>
        <v>0</v>
      </c>
      <c r="BC1252">
        <f t="shared" si="461"/>
        <v>0</v>
      </c>
    </row>
    <row r="1253" spans="1:55">
      <c r="A1253">
        <v>17</v>
      </c>
      <c r="B1253">
        <v>11</v>
      </c>
      <c r="C1253">
        <v>2</v>
      </c>
      <c r="D1253">
        <v>17</v>
      </c>
      <c r="E1253">
        <v>0</v>
      </c>
      <c r="F1253">
        <v>1</v>
      </c>
      <c r="G1253">
        <v>11</v>
      </c>
      <c r="H1253">
        <v>5</v>
      </c>
      <c r="I1253">
        <v>4</v>
      </c>
      <c r="J1253">
        <v>0</v>
      </c>
      <c r="K1253">
        <v>3</v>
      </c>
      <c r="L1253"/>
      <c r="M1253"/>
      <c r="N1253">
        <f t="shared" si="445"/>
        <v>17</v>
      </c>
      <c r="O1253">
        <f t="shared" si="446"/>
        <v>11</v>
      </c>
      <c r="P1253">
        <f t="shared" si="447"/>
        <v>2</v>
      </c>
      <c r="Q1253">
        <f t="shared" si="448"/>
        <v>17</v>
      </c>
      <c r="R1253">
        <f t="shared" si="449"/>
        <v>1</v>
      </c>
      <c r="S1253">
        <f t="shared" si="450"/>
        <v>11</v>
      </c>
      <c r="T1253">
        <f t="shared" si="450"/>
        <v>5</v>
      </c>
      <c r="U1253">
        <f t="shared" si="451"/>
        <v>4</v>
      </c>
      <c r="V1253">
        <f t="shared" si="452"/>
        <v>0</v>
      </c>
      <c r="W1253">
        <f t="shared" si="453"/>
        <v>1403</v>
      </c>
      <c r="AP1253">
        <f t="shared" si="439"/>
        <v>17</v>
      </c>
      <c r="AQ1253">
        <f t="shared" si="440"/>
        <v>11</v>
      </c>
      <c r="AR1253">
        <f t="shared" si="441"/>
        <v>2</v>
      </c>
      <c r="AS1253">
        <f t="shared" si="442"/>
        <v>17</v>
      </c>
      <c r="AT1253">
        <f t="shared" si="454"/>
        <v>4</v>
      </c>
      <c r="AU1253">
        <f t="shared" si="455"/>
        <v>6</v>
      </c>
      <c r="AV1253">
        <f t="shared" si="456"/>
        <v>17</v>
      </c>
      <c r="AW1253">
        <f t="shared" si="457"/>
        <v>11</v>
      </c>
      <c r="AX1253">
        <f t="shared" si="458"/>
        <v>2</v>
      </c>
      <c r="AY1253">
        <f t="shared" si="459"/>
        <v>17</v>
      </c>
      <c r="AZ1253">
        <f t="shared" si="443"/>
        <v>3103</v>
      </c>
      <c r="BA1253">
        <f t="shared" si="444"/>
        <v>310300</v>
      </c>
      <c r="BB1253">
        <f t="shared" si="460"/>
        <v>0</v>
      </c>
      <c r="BC1253">
        <f t="shared" si="461"/>
        <v>0</v>
      </c>
    </row>
    <row r="1254" spans="1:55">
      <c r="A1254">
        <v>17</v>
      </c>
      <c r="B1254">
        <v>11</v>
      </c>
      <c r="C1254">
        <v>3</v>
      </c>
      <c r="D1254">
        <v>18</v>
      </c>
      <c r="E1254">
        <v>0</v>
      </c>
      <c r="F1254">
        <v>6</v>
      </c>
      <c r="G1254">
        <v>6</v>
      </c>
      <c r="H1254">
        <v>2</v>
      </c>
      <c r="I1254">
        <v>2</v>
      </c>
      <c r="J1254">
        <v>5</v>
      </c>
      <c r="K1254">
        <v>2</v>
      </c>
      <c r="L1254"/>
      <c r="M1254"/>
      <c r="N1254">
        <f t="shared" si="445"/>
        <v>17</v>
      </c>
      <c r="O1254">
        <f t="shared" si="446"/>
        <v>11</v>
      </c>
      <c r="P1254">
        <f t="shared" si="447"/>
        <v>3</v>
      </c>
      <c r="Q1254">
        <f t="shared" si="448"/>
        <v>18</v>
      </c>
      <c r="R1254">
        <f t="shared" si="449"/>
        <v>6</v>
      </c>
      <c r="S1254">
        <f t="shared" si="450"/>
        <v>6</v>
      </c>
      <c r="T1254">
        <f t="shared" si="450"/>
        <v>2</v>
      </c>
      <c r="U1254">
        <f t="shared" si="451"/>
        <v>2</v>
      </c>
      <c r="V1254">
        <f t="shared" si="452"/>
        <v>5</v>
      </c>
      <c r="W1254">
        <f t="shared" si="453"/>
        <v>8202</v>
      </c>
      <c r="AP1254">
        <f t="shared" si="439"/>
        <v>17</v>
      </c>
      <c r="AQ1254">
        <f t="shared" si="440"/>
        <v>11</v>
      </c>
      <c r="AR1254">
        <f t="shared" si="441"/>
        <v>3</v>
      </c>
      <c r="AS1254">
        <f t="shared" si="442"/>
        <v>18</v>
      </c>
      <c r="AT1254">
        <f t="shared" si="454"/>
        <v>9</v>
      </c>
      <c r="AU1254">
        <f t="shared" si="455"/>
        <v>5</v>
      </c>
      <c r="AV1254">
        <f t="shared" si="456"/>
        <v>17</v>
      </c>
      <c r="AW1254">
        <f t="shared" si="457"/>
        <v>11</v>
      </c>
      <c r="AX1254">
        <f t="shared" si="458"/>
        <v>3</v>
      </c>
      <c r="AY1254">
        <f t="shared" si="459"/>
        <v>18</v>
      </c>
      <c r="AZ1254">
        <f t="shared" si="443"/>
        <v>10002</v>
      </c>
      <c r="BA1254">
        <f t="shared" si="444"/>
        <v>1000200</v>
      </c>
      <c r="BB1254">
        <f t="shared" si="460"/>
        <v>0</v>
      </c>
      <c r="BC1254">
        <f t="shared" si="461"/>
        <v>0</v>
      </c>
    </row>
    <row r="1255" spans="1:55">
      <c r="A1255">
        <v>17</v>
      </c>
      <c r="B1255">
        <v>11</v>
      </c>
      <c r="C1255">
        <v>4</v>
      </c>
      <c r="D1255">
        <v>4</v>
      </c>
      <c r="E1255">
        <v>0</v>
      </c>
      <c r="F1255">
        <v>5</v>
      </c>
      <c r="G1255">
        <v>5</v>
      </c>
      <c r="H1255">
        <v>3</v>
      </c>
      <c r="I1255">
        <v>4</v>
      </c>
      <c r="J1255">
        <v>2</v>
      </c>
      <c r="K1255">
        <v>1</v>
      </c>
      <c r="L1255"/>
      <c r="M1255"/>
      <c r="N1255">
        <f t="shared" si="445"/>
        <v>17</v>
      </c>
      <c r="O1255">
        <f t="shared" si="446"/>
        <v>11</v>
      </c>
      <c r="P1255">
        <f t="shared" si="447"/>
        <v>4</v>
      </c>
      <c r="Q1255">
        <f t="shared" si="448"/>
        <v>4</v>
      </c>
      <c r="R1255">
        <f t="shared" si="449"/>
        <v>5</v>
      </c>
      <c r="S1255">
        <f t="shared" si="450"/>
        <v>5</v>
      </c>
      <c r="T1255">
        <f t="shared" si="450"/>
        <v>3</v>
      </c>
      <c r="U1255">
        <f t="shared" si="451"/>
        <v>4</v>
      </c>
      <c r="V1255">
        <f t="shared" si="452"/>
        <v>2</v>
      </c>
      <c r="W1255">
        <f t="shared" si="453"/>
        <v>7401</v>
      </c>
      <c r="AP1255">
        <f t="shared" si="439"/>
        <v>17</v>
      </c>
      <c r="AQ1255">
        <f t="shared" si="440"/>
        <v>11</v>
      </c>
      <c r="AR1255">
        <f t="shared" si="441"/>
        <v>4</v>
      </c>
      <c r="AS1255">
        <f t="shared" si="442"/>
        <v>4</v>
      </c>
      <c r="AT1255">
        <f t="shared" si="454"/>
        <v>8</v>
      </c>
      <c r="AU1255">
        <f t="shared" si="455"/>
        <v>0</v>
      </c>
      <c r="AV1255">
        <f t="shared" si="456"/>
        <v>17</v>
      </c>
      <c r="AW1255">
        <f t="shared" si="457"/>
        <v>11</v>
      </c>
      <c r="AX1255">
        <f t="shared" si="458"/>
        <v>4</v>
      </c>
      <c r="AY1255">
        <f t="shared" si="459"/>
        <v>4</v>
      </c>
      <c r="AZ1255">
        <f t="shared" si="443"/>
        <v>7801</v>
      </c>
      <c r="BA1255">
        <f t="shared" si="444"/>
        <v>780100</v>
      </c>
      <c r="BB1255">
        <f t="shared" si="460"/>
        <v>0</v>
      </c>
      <c r="BC1255">
        <f t="shared" si="461"/>
        <v>0</v>
      </c>
    </row>
    <row r="1256" spans="1:55">
      <c r="A1256">
        <v>17</v>
      </c>
      <c r="B1256">
        <v>11</v>
      </c>
      <c r="C1256">
        <v>5</v>
      </c>
      <c r="D1256">
        <v>15</v>
      </c>
      <c r="E1256">
        <v>0</v>
      </c>
      <c r="F1256">
        <v>7</v>
      </c>
      <c r="G1256">
        <v>12</v>
      </c>
      <c r="H1256">
        <v>13</v>
      </c>
      <c r="I1256">
        <v>3</v>
      </c>
      <c r="J1256">
        <v>8</v>
      </c>
      <c r="K1256">
        <v>1</v>
      </c>
      <c r="L1256"/>
      <c r="M1256"/>
      <c r="N1256">
        <f t="shared" si="445"/>
        <v>17</v>
      </c>
      <c r="O1256">
        <f t="shared" si="446"/>
        <v>11</v>
      </c>
      <c r="P1256">
        <f t="shared" si="447"/>
        <v>5</v>
      </c>
      <c r="Q1256">
        <f t="shared" si="448"/>
        <v>15</v>
      </c>
      <c r="R1256">
        <f t="shared" si="449"/>
        <v>7</v>
      </c>
      <c r="S1256">
        <f t="shared" si="450"/>
        <v>12</v>
      </c>
      <c r="T1256">
        <f t="shared" si="450"/>
        <v>13</v>
      </c>
      <c r="U1256">
        <f t="shared" si="451"/>
        <v>3</v>
      </c>
      <c r="V1256">
        <f t="shared" si="452"/>
        <v>8</v>
      </c>
      <c r="W1256">
        <f t="shared" si="453"/>
        <v>9301</v>
      </c>
      <c r="AP1256">
        <f t="shared" si="439"/>
        <v>17</v>
      </c>
      <c r="AQ1256">
        <f t="shared" si="440"/>
        <v>11</v>
      </c>
      <c r="AR1256">
        <f t="shared" si="441"/>
        <v>5</v>
      </c>
      <c r="AS1256">
        <f t="shared" si="442"/>
        <v>15</v>
      </c>
      <c r="AT1256">
        <f t="shared" si="454"/>
        <v>10</v>
      </c>
      <c r="AU1256">
        <f t="shared" si="455"/>
        <v>8</v>
      </c>
      <c r="AV1256">
        <f t="shared" si="456"/>
        <v>17</v>
      </c>
      <c r="AW1256">
        <f t="shared" si="457"/>
        <v>11</v>
      </c>
      <c r="AX1256">
        <f t="shared" si="458"/>
        <v>5</v>
      </c>
      <c r="AY1256">
        <f t="shared" si="459"/>
        <v>15</v>
      </c>
      <c r="AZ1256">
        <f t="shared" si="443"/>
        <v>10801</v>
      </c>
      <c r="BA1256">
        <f t="shared" si="444"/>
        <v>1080100</v>
      </c>
      <c r="BB1256">
        <f t="shared" si="460"/>
        <v>0</v>
      </c>
      <c r="BC1256">
        <f t="shared" si="461"/>
        <v>0</v>
      </c>
    </row>
    <row r="1257" spans="1:55">
      <c r="A1257">
        <v>17</v>
      </c>
      <c r="B1257">
        <v>12</v>
      </c>
      <c r="C1257">
        <v>1</v>
      </c>
      <c r="D1257">
        <v>18</v>
      </c>
      <c r="E1257">
        <v>0</v>
      </c>
      <c r="F1257">
        <v>1</v>
      </c>
      <c r="G1257">
        <v>3</v>
      </c>
      <c r="H1257">
        <v>11</v>
      </c>
      <c r="I1257">
        <v>5</v>
      </c>
      <c r="J1257">
        <v>0</v>
      </c>
      <c r="K1257">
        <v>3</v>
      </c>
      <c r="L1257"/>
      <c r="M1257"/>
      <c r="N1257">
        <f t="shared" si="445"/>
        <v>17</v>
      </c>
      <c r="O1257">
        <f t="shared" si="446"/>
        <v>12</v>
      </c>
      <c r="P1257">
        <f t="shared" si="447"/>
        <v>1</v>
      </c>
      <c r="Q1257">
        <f t="shared" si="448"/>
        <v>18</v>
      </c>
      <c r="R1257">
        <f t="shared" si="449"/>
        <v>1</v>
      </c>
      <c r="S1257">
        <f t="shared" si="450"/>
        <v>3</v>
      </c>
      <c r="T1257">
        <f t="shared" si="450"/>
        <v>11</v>
      </c>
      <c r="U1257">
        <f t="shared" si="451"/>
        <v>5</v>
      </c>
      <c r="V1257">
        <f t="shared" si="452"/>
        <v>0</v>
      </c>
      <c r="W1257">
        <f t="shared" si="453"/>
        <v>1503</v>
      </c>
      <c r="AP1257">
        <f t="shared" si="439"/>
        <v>17</v>
      </c>
      <c r="AQ1257">
        <f t="shared" si="440"/>
        <v>12</v>
      </c>
      <c r="AR1257">
        <f t="shared" si="441"/>
        <v>1</v>
      </c>
      <c r="AS1257">
        <f t="shared" si="442"/>
        <v>18</v>
      </c>
      <c r="AT1257">
        <f t="shared" si="454"/>
        <v>4</v>
      </c>
      <c r="AU1257">
        <f t="shared" si="455"/>
        <v>6</v>
      </c>
      <c r="AV1257">
        <f t="shared" si="456"/>
        <v>17</v>
      </c>
      <c r="AW1257">
        <f t="shared" si="457"/>
        <v>12</v>
      </c>
      <c r="AX1257">
        <f t="shared" si="458"/>
        <v>1</v>
      </c>
      <c r="AY1257">
        <f t="shared" si="459"/>
        <v>18</v>
      </c>
      <c r="AZ1257">
        <f t="shared" si="443"/>
        <v>3303</v>
      </c>
      <c r="BA1257">
        <f t="shared" si="444"/>
        <v>330300</v>
      </c>
      <c r="BB1257">
        <f t="shared" si="460"/>
        <v>0</v>
      </c>
      <c r="BC1257">
        <f t="shared" si="461"/>
        <v>0</v>
      </c>
    </row>
    <row r="1258" spans="1:55">
      <c r="A1258">
        <v>17</v>
      </c>
      <c r="B1258">
        <v>12</v>
      </c>
      <c r="C1258">
        <v>2</v>
      </c>
      <c r="D1258">
        <v>0</v>
      </c>
      <c r="E1258">
        <v>16</v>
      </c>
      <c r="F1258">
        <v>2</v>
      </c>
      <c r="G1258">
        <v>13</v>
      </c>
      <c r="H1258">
        <v>8</v>
      </c>
      <c r="I1258">
        <v>5</v>
      </c>
      <c r="J1258">
        <v>0</v>
      </c>
      <c r="K1258">
        <v>2</v>
      </c>
      <c r="L1258"/>
      <c r="M1258"/>
      <c r="N1258">
        <f t="shared" si="445"/>
        <v>17</v>
      </c>
      <c r="O1258">
        <f t="shared" si="446"/>
        <v>12</v>
      </c>
      <c r="P1258">
        <f t="shared" si="447"/>
        <v>2</v>
      </c>
      <c r="Q1258">
        <f t="shared" si="448"/>
        <v>16</v>
      </c>
      <c r="R1258">
        <f t="shared" si="449"/>
        <v>2</v>
      </c>
      <c r="S1258">
        <f t="shared" si="450"/>
        <v>13</v>
      </c>
      <c r="T1258">
        <f t="shared" si="450"/>
        <v>8</v>
      </c>
      <c r="U1258">
        <f t="shared" si="451"/>
        <v>5</v>
      </c>
      <c r="V1258">
        <f t="shared" si="452"/>
        <v>0</v>
      </c>
      <c r="W1258">
        <f t="shared" si="453"/>
        <v>4502</v>
      </c>
      <c r="AP1258">
        <f t="shared" si="439"/>
        <v>17</v>
      </c>
      <c r="AQ1258">
        <f t="shared" si="440"/>
        <v>12</v>
      </c>
      <c r="AR1258">
        <f t="shared" si="441"/>
        <v>2</v>
      </c>
      <c r="AS1258">
        <f t="shared" si="442"/>
        <v>0</v>
      </c>
      <c r="AT1258">
        <f t="shared" si="454"/>
        <v>16</v>
      </c>
      <c r="AU1258">
        <f t="shared" si="455"/>
        <v>0</v>
      </c>
      <c r="AV1258">
        <f t="shared" si="456"/>
        <v>17</v>
      </c>
      <c r="AW1258">
        <f t="shared" si="457"/>
        <v>12</v>
      </c>
      <c r="AX1258">
        <f t="shared" si="458"/>
        <v>2</v>
      </c>
      <c r="AY1258">
        <f t="shared" si="459"/>
        <v>16</v>
      </c>
      <c r="AZ1258">
        <f t="shared" si="443"/>
        <v>4502</v>
      </c>
      <c r="BA1258">
        <f t="shared" si="444"/>
        <v>450200</v>
      </c>
      <c r="BB1258">
        <f t="shared" si="460"/>
        <v>0</v>
      </c>
      <c r="BC1258">
        <f t="shared" si="461"/>
        <v>0</v>
      </c>
    </row>
    <row r="1259" spans="1:55">
      <c r="A1259">
        <v>17</v>
      </c>
      <c r="B1259">
        <v>12</v>
      </c>
      <c r="C1259">
        <v>3</v>
      </c>
      <c r="D1259">
        <v>16</v>
      </c>
      <c r="E1259">
        <v>0</v>
      </c>
      <c r="F1259">
        <v>7</v>
      </c>
      <c r="G1259">
        <v>12</v>
      </c>
      <c r="H1259">
        <v>9</v>
      </c>
      <c r="I1259">
        <v>4</v>
      </c>
      <c r="J1259">
        <v>6</v>
      </c>
      <c r="K1259">
        <v>1</v>
      </c>
      <c r="L1259"/>
      <c r="M1259"/>
      <c r="N1259">
        <f t="shared" si="445"/>
        <v>17</v>
      </c>
      <c r="O1259">
        <f t="shared" si="446"/>
        <v>12</v>
      </c>
      <c r="P1259">
        <f t="shared" si="447"/>
        <v>3</v>
      </c>
      <c r="Q1259">
        <f t="shared" si="448"/>
        <v>16</v>
      </c>
      <c r="R1259">
        <f t="shared" si="449"/>
        <v>7</v>
      </c>
      <c r="S1259">
        <f t="shared" si="450"/>
        <v>12</v>
      </c>
      <c r="T1259">
        <f t="shared" si="450"/>
        <v>9</v>
      </c>
      <c r="U1259">
        <f t="shared" si="451"/>
        <v>4</v>
      </c>
      <c r="V1259">
        <f t="shared" si="452"/>
        <v>6</v>
      </c>
      <c r="W1259">
        <f t="shared" si="453"/>
        <v>9401</v>
      </c>
      <c r="AP1259">
        <f t="shared" si="439"/>
        <v>17</v>
      </c>
      <c r="AQ1259">
        <f t="shared" si="440"/>
        <v>12</v>
      </c>
      <c r="AR1259">
        <f t="shared" si="441"/>
        <v>3</v>
      </c>
      <c r="AS1259">
        <f t="shared" si="442"/>
        <v>16</v>
      </c>
      <c r="AT1259">
        <f t="shared" si="454"/>
        <v>10</v>
      </c>
      <c r="AU1259">
        <f t="shared" si="455"/>
        <v>6</v>
      </c>
      <c r="AV1259">
        <f t="shared" si="456"/>
        <v>17</v>
      </c>
      <c r="AW1259">
        <f t="shared" si="457"/>
        <v>12</v>
      </c>
      <c r="AX1259">
        <f t="shared" si="458"/>
        <v>3</v>
      </c>
      <c r="AY1259">
        <f t="shared" si="459"/>
        <v>16</v>
      </c>
      <c r="AZ1259">
        <f t="shared" si="443"/>
        <v>11001</v>
      </c>
      <c r="BA1259">
        <f t="shared" si="444"/>
        <v>1100100</v>
      </c>
      <c r="BB1259">
        <f t="shared" si="460"/>
        <v>0</v>
      </c>
      <c r="BC1259">
        <f t="shared" si="461"/>
        <v>0</v>
      </c>
    </row>
    <row r="1260" spans="1:55">
      <c r="A1260">
        <v>17</v>
      </c>
      <c r="B1260">
        <v>12</v>
      </c>
      <c r="C1260">
        <v>4</v>
      </c>
      <c r="D1260">
        <v>2</v>
      </c>
      <c r="E1260">
        <v>0</v>
      </c>
      <c r="F1260">
        <v>5</v>
      </c>
      <c r="G1260">
        <v>10</v>
      </c>
      <c r="H1260">
        <v>6</v>
      </c>
      <c r="I1260">
        <v>3</v>
      </c>
      <c r="J1260">
        <v>1</v>
      </c>
      <c r="K1260">
        <v>2</v>
      </c>
      <c r="L1260"/>
      <c r="M1260"/>
      <c r="N1260">
        <f t="shared" si="445"/>
        <v>17</v>
      </c>
      <c r="O1260">
        <f t="shared" si="446"/>
        <v>12</v>
      </c>
      <c r="P1260">
        <f t="shared" si="447"/>
        <v>4</v>
      </c>
      <c r="Q1260">
        <f t="shared" si="448"/>
        <v>2</v>
      </c>
      <c r="R1260">
        <f t="shared" si="449"/>
        <v>5</v>
      </c>
      <c r="S1260">
        <f t="shared" si="450"/>
        <v>10</v>
      </c>
      <c r="T1260">
        <f t="shared" si="450"/>
        <v>6</v>
      </c>
      <c r="U1260">
        <f t="shared" si="451"/>
        <v>3</v>
      </c>
      <c r="V1260">
        <f t="shared" si="452"/>
        <v>1</v>
      </c>
      <c r="W1260">
        <f t="shared" si="453"/>
        <v>7302</v>
      </c>
      <c r="AP1260">
        <f t="shared" si="439"/>
        <v>17</v>
      </c>
      <c r="AQ1260">
        <f t="shared" si="440"/>
        <v>12</v>
      </c>
      <c r="AR1260">
        <f t="shared" si="441"/>
        <v>4</v>
      </c>
      <c r="AS1260">
        <f t="shared" si="442"/>
        <v>2</v>
      </c>
      <c r="AT1260">
        <f t="shared" si="454"/>
        <v>8</v>
      </c>
      <c r="AU1260">
        <f t="shared" si="455"/>
        <v>0</v>
      </c>
      <c r="AV1260">
        <f t="shared" si="456"/>
        <v>17</v>
      </c>
      <c r="AW1260">
        <f t="shared" si="457"/>
        <v>12</v>
      </c>
      <c r="AX1260">
        <f t="shared" si="458"/>
        <v>4</v>
      </c>
      <c r="AY1260">
        <f t="shared" si="459"/>
        <v>2</v>
      </c>
      <c r="AZ1260">
        <f t="shared" si="443"/>
        <v>7502</v>
      </c>
      <c r="BA1260">
        <f t="shared" si="444"/>
        <v>750200</v>
      </c>
      <c r="BB1260">
        <f t="shared" si="460"/>
        <v>0</v>
      </c>
      <c r="BC1260">
        <f t="shared" si="461"/>
        <v>0</v>
      </c>
    </row>
    <row r="1261" spans="1:55">
      <c r="A1261">
        <v>17</v>
      </c>
      <c r="B1261">
        <v>12</v>
      </c>
      <c r="C1261">
        <v>5</v>
      </c>
      <c r="D1261">
        <v>8</v>
      </c>
      <c r="E1261">
        <v>0</v>
      </c>
      <c r="F1261">
        <v>6</v>
      </c>
      <c r="G1261">
        <v>6</v>
      </c>
      <c r="H1261">
        <v>7</v>
      </c>
      <c r="I1261">
        <v>2</v>
      </c>
      <c r="J1261">
        <v>4</v>
      </c>
      <c r="K1261">
        <v>3</v>
      </c>
      <c r="L1261"/>
      <c r="M1261"/>
      <c r="N1261">
        <f t="shared" si="445"/>
        <v>17</v>
      </c>
      <c r="O1261">
        <f t="shared" si="446"/>
        <v>12</v>
      </c>
      <c r="P1261">
        <f t="shared" si="447"/>
        <v>5</v>
      </c>
      <c r="Q1261">
        <f t="shared" si="448"/>
        <v>8</v>
      </c>
      <c r="R1261">
        <f t="shared" si="449"/>
        <v>6</v>
      </c>
      <c r="S1261">
        <f t="shared" si="450"/>
        <v>6</v>
      </c>
      <c r="T1261">
        <f t="shared" si="450"/>
        <v>7</v>
      </c>
      <c r="U1261">
        <f t="shared" si="451"/>
        <v>2</v>
      </c>
      <c r="V1261">
        <f t="shared" si="452"/>
        <v>4</v>
      </c>
      <c r="W1261">
        <f t="shared" si="453"/>
        <v>8203</v>
      </c>
      <c r="AP1261">
        <f t="shared" si="439"/>
        <v>17</v>
      </c>
      <c r="AQ1261">
        <f t="shared" si="440"/>
        <v>12</v>
      </c>
      <c r="AR1261">
        <f t="shared" si="441"/>
        <v>5</v>
      </c>
      <c r="AS1261">
        <f t="shared" si="442"/>
        <v>8</v>
      </c>
      <c r="AT1261">
        <f t="shared" si="454"/>
        <v>9</v>
      </c>
      <c r="AU1261">
        <f t="shared" si="455"/>
        <v>4</v>
      </c>
      <c r="AV1261">
        <f t="shared" si="456"/>
        <v>17</v>
      </c>
      <c r="AW1261">
        <f t="shared" si="457"/>
        <v>12</v>
      </c>
      <c r="AX1261">
        <f t="shared" si="458"/>
        <v>5</v>
      </c>
      <c r="AY1261">
        <f t="shared" si="459"/>
        <v>8</v>
      </c>
      <c r="AZ1261">
        <f t="shared" si="443"/>
        <v>9003</v>
      </c>
      <c r="BA1261">
        <f t="shared" si="444"/>
        <v>900300</v>
      </c>
      <c r="BB1261">
        <f t="shared" si="460"/>
        <v>0</v>
      </c>
      <c r="BC1261">
        <f t="shared" si="461"/>
        <v>0</v>
      </c>
    </row>
    <row r="1262" spans="1:55">
      <c r="A1262">
        <v>17</v>
      </c>
      <c r="B1262">
        <v>13</v>
      </c>
      <c r="C1262">
        <v>1</v>
      </c>
      <c r="D1262">
        <v>5</v>
      </c>
      <c r="E1262">
        <v>0</v>
      </c>
      <c r="F1262">
        <v>1</v>
      </c>
      <c r="G1262">
        <v>8</v>
      </c>
      <c r="H1262">
        <v>7</v>
      </c>
      <c r="I1262">
        <v>2</v>
      </c>
      <c r="J1262">
        <v>0</v>
      </c>
      <c r="K1262">
        <v>3</v>
      </c>
      <c r="L1262"/>
      <c r="M1262"/>
      <c r="N1262">
        <f t="shared" si="445"/>
        <v>17</v>
      </c>
      <c r="O1262">
        <f t="shared" si="446"/>
        <v>13</v>
      </c>
      <c r="P1262">
        <f t="shared" si="447"/>
        <v>1</v>
      </c>
      <c r="Q1262">
        <f t="shared" si="448"/>
        <v>5</v>
      </c>
      <c r="R1262">
        <f t="shared" si="449"/>
        <v>1</v>
      </c>
      <c r="S1262">
        <f t="shared" si="450"/>
        <v>8</v>
      </c>
      <c r="T1262">
        <f t="shared" si="450"/>
        <v>7</v>
      </c>
      <c r="U1262">
        <f t="shared" si="451"/>
        <v>2</v>
      </c>
      <c r="V1262">
        <f t="shared" si="452"/>
        <v>0</v>
      </c>
      <c r="W1262">
        <f t="shared" si="453"/>
        <v>1203</v>
      </c>
      <c r="AP1262">
        <f t="shared" si="439"/>
        <v>17</v>
      </c>
      <c r="AQ1262">
        <f t="shared" si="440"/>
        <v>13</v>
      </c>
      <c r="AR1262">
        <f t="shared" si="441"/>
        <v>1</v>
      </c>
      <c r="AS1262">
        <f t="shared" si="442"/>
        <v>5</v>
      </c>
      <c r="AT1262">
        <f t="shared" si="454"/>
        <v>4</v>
      </c>
      <c r="AU1262">
        <f t="shared" si="455"/>
        <v>6</v>
      </c>
      <c r="AV1262">
        <f t="shared" si="456"/>
        <v>17</v>
      </c>
      <c r="AW1262">
        <f t="shared" si="457"/>
        <v>13</v>
      </c>
      <c r="AX1262">
        <f t="shared" si="458"/>
        <v>1</v>
      </c>
      <c r="AY1262">
        <f t="shared" si="459"/>
        <v>5</v>
      </c>
      <c r="AZ1262">
        <f t="shared" si="443"/>
        <v>1703</v>
      </c>
      <c r="BA1262">
        <f t="shared" si="444"/>
        <v>170300</v>
      </c>
      <c r="BB1262">
        <f t="shared" si="460"/>
        <v>0</v>
      </c>
      <c r="BC1262">
        <f t="shared" si="461"/>
        <v>0</v>
      </c>
    </row>
    <row r="1263" spans="1:55">
      <c r="A1263">
        <v>17</v>
      </c>
      <c r="B1263">
        <v>13</v>
      </c>
      <c r="C1263">
        <v>2</v>
      </c>
      <c r="D1263">
        <v>9</v>
      </c>
      <c r="E1263">
        <v>0</v>
      </c>
      <c r="F1263">
        <v>4</v>
      </c>
      <c r="G1263">
        <v>1</v>
      </c>
      <c r="H1263">
        <v>9</v>
      </c>
      <c r="I1263">
        <v>4</v>
      </c>
      <c r="J1263">
        <v>8</v>
      </c>
      <c r="K1263">
        <v>1</v>
      </c>
      <c r="L1263"/>
      <c r="M1263"/>
      <c r="N1263">
        <f t="shared" si="445"/>
        <v>17</v>
      </c>
      <c r="O1263">
        <f t="shared" si="446"/>
        <v>13</v>
      </c>
      <c r="P1263">
        <f t="shared" si="447"/>
        <v>2</v>
      </c>
      <c r="Q1263">
        <f t="shared" si="448"/>
        <v>9</v>
      </c>
      <c r="R1263">
        <f t="shared" si="449"/>
        <v>4</v>
      </c>
      <c r="S1263">
        <f t="shared" si="450"/>
        <v>1</v>
      </c>
      <c r="T1263">
        <f t="shared" si="450"/>
        <v>9</v>
      </c>
      <c r="U1263">
        <f t="shared" si="451"/>
        <v>4</v>
      </c>
      <c r="V1263">
        <f t="shared" si="452"/>
        <v>8</v>
      </c>
      <c r="W1263">
        <f t="shared" si="453"/>
        <v>6401</v>
      </c>
      <c r="AP1263">
        <f t="shared" si="439"/>
        <v>17</v>
      </c>
      <c r="AQ1263">
        <f t="shared" si="440"/>
        <v>13</v>
      </c>
      <c r="AR1263">
        <f t="shared" si="441"/>
        <v>2</v>
      </c>
      <c r="AS1263">
        <f t="shared" si="442"/>
        <v>9</v>
      </c>
      <c r="AT1263">
        <f t="shared" si="454"/>
        <v>7</v>
      </c>
      <c r="AU1263">
        <f t="shared" si="455"/>
        <v>8</v>
      </c>
      <c r="AV1263">
        <f t="shared" si="456"/>
        <v>17</v>
      </c>
      <c r="AW1263">
        <f t="shared" si="457"/>
        <v>13</v>
      </c>
      <c r="AX1263">
        <f t="shared" si="458"/>
        <v>2</v>
      </c>
      <c r="AY1263">
        <f t="shared" si="459"/>
        <v>9</v>
      </c>
      <c r="AZ1263">
        <f t="shared" si="443"/>
        <v>7301</v>
      </c>
      <c r="BA1263">
        <f t="shared" si="444"/>
        <v>730100</v>
      </c>
      <c r="BB1263">
        <f t="shared" si="460"/>
        <v>0</v>
      </c>
      <c r="BC1263">
        <f t="shared" si="461"/>
        <v>0</v>
      </c>
    </row>
    <row r="1264" spans="1:55">
      <c r="A1264">
        <v>17</v>
      </c>
      <c r="B1264">
        <v>13</v>
      </c>
      <c r="C1264">
        <v>3</v>
      </c>
      <c r="D1264">
        <v>12</v>
      </c>
      <c r="E1264">
        <v>0</v>
      </c>
      <c r="F1264">
        <v>3</v>
      </c>
      <c r="G1264">
        <v>7</v>
      </c>
      <c r="H1264">
        <v>4</v>
      </c>
      <c r="I1264">
        <v>1</v>
      </c>
      <c r="J1264">
        <v>3</v>
      </c>
      <c r="K1264">
        <v>3</v>
      </c>
      <c r="L1264"/>
      <c r="M1264"/>
      <c r="N1264">
        <f t="shared" si="445"/>
        <v>17</v>
      </c>
      <c r="O1264">
        <f t="shared" si="446"/>
        <v>13</v>
      </c>
      <c r="P1264">
        <f t="shared" si="447"/>
        <v>3</v>
      </c>
      <c r="Q1264">
        <f t="shared" si="448"/>
        <v>12</v>
      </c>
      <c r="R1264">
        <f t="shared" si="449"/>
        <v>3</v>
      </c>
      <c r="S1264">
        <f t="shared" si="450"/>
        <v>7</v>
      </c>
      <c r="T1264">
        <f t="shared" si="450"/>
        <v>4</v>
      </c>
      <c r="U1264">
        <f t="shared" si="451"/>
        <v>1</v>
      </c>
      <c r="V1264">
        <f t="shared" si="452"/>
        <v>3</v>
      </c>
      <c r="W1264">
        <f t="shared" si="453"/>
        <v>5103</v>
      </c>
      <c r="AP1264">
        <f t="shared" si="439"/>
        <v>17</v>
      </c>
      <c r="AQ1264">
        <f t="shared" si="440"/>
        <v>13</v>
      </c>
      <c r="AR1264">
        <f t="shared" si="441"/>
        <v>3</v>
      </c>
      <c r="AS1264">
        <f t="shared" si="442"/>
        <v>12</v>
      </c>
      <c r="AT1264">
        <f t="shared" si="454"/>
        <v>6</v>
      </c>
      <c r="AU1264">
        <f t="shared" si="455"/>
        <v>3</v>
      </c>
      <c r="AV1264">
        <f t="shared" si="456"/>
        <v>17</v>
      </c>
      <c r="AW1264">
        <f t="shared" si="457"/>
        <v>13</v>
      </c>
      <c r="AX1264">
        <f t="shared" si="458"/>
        <v>3</v>
      </c>
      <c r="AY1264">
        <f t="shared" si="459"/>
        <v>12</v>
      </c>
      <c r="AZ1264">
        <f t="shared" si="443"/>
        <v>6303</v>
      </c>
      <c r="BA1264">
        <f t="shared" si="444"/>
        <v>630300</v>
      </c>
      <c r="BB1264">
        <f t="shared" si="460"/>
        <v>0</v>
      </c>
      <c r="BC1264">
        <f t="shared" si="461"/>
        <v>0</v>
      </c>
    </row>
    <row r="1265" spans="1:55">
      <c r="A1265">
        <v>17</v>
      </c>
      <c r="B1265">
        <v>13</v>
      </c>
      <c r="C1265">
        <v>4</v>
      </c>
      <c r="D1265">
        <v>15</v>
      </c>
      <c r="E1265">
        <v>0</v>
      </c>
      <c r="F1265">
        <v>6</v>
      </c>
      <c r="G1265">
        <v>5</v>
      </c>
      <c r="H1265">
        <v>12</v>
      </c>
      <c r="I1265">
        <v>3</v>
      </c>
      <c r="J1265">
        <v>7</v>
      </c>
      <c r="K1265">
        <v>2</v>
      </c>
      <c r="L1265"/>
      <c r="M1265"/>
      <c r="N1265">
        <f t="shared" si="445"/>
        <v>17</v>
      </c>
      <c r="O1265">
        <f t="shared" si="446"/>
        <v>13</v>
      </c>
      <c r="P1265">
        <f t="shared" si="447"/>
        <v>4</v>
      </c>
      <c r="Q1265">
        <f t="shared" si="448"/>
        <v>15</v>
      </c>
      <c r="R1265">
        <f t="shared" si="449"/>
        <v>6</v>
      </c>
      <c r="S1265">
        <f t="shared" si="450"/>
        <v>5</v>
      </c>
      <c r="T1265">
        <f t="shared" si="450"/>
        <v>12</v>
      </c>
      <c r="U1265">
        <f t="shared" si="451"/>
        <v>3</v>
      </c>
      <c r="V1265">
        <f t="shared" si="452"/>
        <v>7</v>
      </c>
      <c r="W1265">
        <f t="shared" si="453"/>
        <v>8302</v>
      </c>
      <c r="AP1265">
        <f t="shared" si="439"/>
        <v>17</v>
      </c>
      <c r="AQ1265">
        <f t="shared" si="440"/>
        <v>13</v>
      </c>
      <c r="AR1265">
        <f t="shared" si="441"/>
        <v>4</v>
      </c>
      <c r="AS1265">
        <f t="shared" si="442"/>
        <v>15</v>
      </c>
      <c r="AT1265">
        <f t="shared" si="454"/>
        <v>9</v>
      </c>
      <c r="AU1265">
        <f t="shared" si="455"/>
        <v>7</v>
      </c>
      <c r="AV1265">
        <f t="shared" si="456"/>
        <v>17</v>
      </c>
      <c r="AW1265">
        <f t="shared" si="457"/>
        <v>13</v>
      </c>
      <c r="AX1265">
        <f t="shared" si="458"/>
        <v>4</v>
      </c>
      <c r="AY1265">
        <f t="shared" si="459"/>
        <v>15</v>
      </c>
      <c r="AZ1265">
        <f t="shared" si="443"/>
        <v>9802</v>
      </c>
      <c r="BA1265">
        <f t="shared" si="444"/>
        <v>980200</v>
      </c>
      <c r="BB1265">
        <f t="shared" si="460"/>
        <v>0</v>
      </c>
      <c r="BC1265">
        <f t="shared" si="461"/>
        <v>0</v>
      </c>
    </row>
    <row r="1266" spans="1:55">
      <c r="A1266">
        <v>17</v>
      </c>
      <c r="B1266">
        <v>13</v>
      </c>
      <c r="C1266">
        <v>5</v>
      </c>
      <c r="D1266">
        <v>0</v>
      </c>
      <c r="E1266">
        <v>2</v>
      </c>
      <c r="F1266">
        <v>2</v>
      </c>
      <c r="G1266">
        <v>4</v>
      </c>
      <c r="H1266">
        <v>14</v>
      </c>
      <c r="I1266">
        <v>5</v>
      </c>
      <c r="J1266">
        <v>0</v>
      </c>
      <c r="K1266">
        <v>1</v>
      </c>
      <c r="L1266"/>
      <c r="M1266"/>
      <c r="N1266">
        <f t="shared" si="445"/>
        <v>17</v>
      </c>
      <c r="O1266">
        <f t="shared" si="446"/>
        <v>13</v>
      </c>
      <c r="P1266">
        <f t="shared" si="447"/>
        <v>5</v>
      </c>
      <c r="Q1266">
        <f t="shared" si="448"/>
        <v>2</v>
      </c>
      <c r="R1266">
        <f t="shared" si="449"/>
        <v>2</v>
      </c>
      <c r="S1266">
        <f t="shared" si="450"/>
        <v>4</v>
      </c>
      <c r="T1266">
        <f t="shared" si="450"/>
        <v>14</v>
      </c>
      <c r="U1266">
        <f t="shared" si="451"/>
        <v>5</v>
      </c>
      <c r="V1266">
        <f t="shared" si="452"/>
        <v>0</v>
      </c>
      <c r="W1266">
        <f t="shared" si="453"/>
        <v>4501</v>
      </c>
      <c r="AP1266">
        <f t="shared" si="439"/>
        <v>17</v>
      </c>
      <c r="AQ1266">
        <f t="shared" si="440"/>
        <v>13</v>
      </c>
      <c r="AR1266">
        <f t="shared" si="441"/>
        <v>5</v>
      </c>
      <c r="AS1266">
        <f t="shared" si="442"/>
        <v>0</v>
      </c>
      <c r="AT1266">
        <f t="shared" si="454"/>
        <v>2</v>
      </c>
      <c r="AU1266">
        <f t="shared" si="455"/>
        <v>0</v>
      </c>
      <c r="AV1266">
        <f t="shared" si="456"/>
        <v>17</v>
      </c>
      <c r="AW1266">
        <f t="shared" si="457"/>
        <v>13</v>
      </c>
      <c r="AX1266">
        <f t="shared" si="458"/>
        <v>5</v>
      </c>
      <c r="AY1266">
        <f t="shared" si="459"/>
        <v>2</v>
      </c>
      <c r="AZ1266">
        <f t="shared" si="443"/>
        <v>4501</v>
      </c>
      <c r="BA1266">
        <f t="shared" si="444"/>
        <v>450100</v>
      </c>
      <c r="BB1266">
        <f t="shared" si="460"/>
        <v>0</v>
      </c>
      <c r="BC1266">
        <f t="shared" si="461"/>
        <v>0</v>
      </c>
    </row>
    <row r="1267" spans="1:55">
      <c r="A1267">
        <v>17</v>
      </c>
      <c r="B1267">
        <v>14</v>
      </c>
      <c r="C1267">
        <v>1</v>
      </c>
      <c r="D1267">
        <v>19</v>
      </c>
      <c r="E1267">
        <v>0</v>
      </c>
      <c r="F1267">
        <v>3</v>
      </c>
      <c r="G1267">
        <v>7</v>
      </c>
      <c r="H1267">
        <v>1</v>
      </c>
      <c r="I1267">
        <v>1</v>
      </c>
      <c r="J1267">
        <v>2</v>
      </c>
      <c r="K1267">
        <v>1</v>
      </c>
      <c r="L1267"/>
      <c r="M1267"/>
      <c r="N1267">
        <f t="shared" si="445"/>
        <v>17</v>
      </c>
      <c r="O1267">
        <f t="shared" si="446"/>
        <v>14</v>
      </c>
      <c r="P1267">
        <f t="shared" si="447"/>
        <v>1</v>
      </c>
      <c r="Q1267">
        <f t="shared" si="448"/>
        <v>19</v>
      </c>
      <c r="R1267">
        <f t="shared" si="449"/>
        <v>3</v>
      </c>
      <c r="S1267">
        <f t="shared" si="450"/>
        <v>7</v>
      </c>
      <c r="T1267">
        <f t="shared" si="450"/>
        <v>1</v>
      </c>
      <c r="U1267">
        <f t="shared" si="451"/>
        <v>1</v>
      </c>
      <c r="V1267">
        <f t="shared" si="452"/>
        <v>2</v>
      </c>
      <c r="W1267">
        <f t="shared" si="453"/>
        <v>5101</v>
      </c>
      <c r="AP1267">
        <f t="shared" si="439"/>
        <v>17</v>
      </c>
      <c r="AQ1267">
        <f t="shared" si="440"/>
        <v>14</v>
      </c>
      <c r="AR1267">
        <f t="shared" si="441"/>
        <v>1</v>
      </c>
      <c r="AS1267">
        <f t="shared" si="442"/>
        <v>19</v>
      </c>
      <c r="AT1267">
        <f t="shared" si="454"/>
        <v>6</v>
      </c>
      <c r="AU1267">
        <f t="shared" si="455"/>
        <v>2</v>
      </c>
      <c r="AV1267">
        <f t="shared" si="456"/>
        <v>17</v>
      </c>
      <c r="AW1267">
        <f t="shared" si="457"/>
        <v>14</v>
      </c>
      <c r="AX1267">
        <f t="shared" si="458"/>
        <v>1</v>
      </c>
      <c r="AY1267">
        <f t="shared" si="459"/>
        <v>19</v>
      </c>
      <c r="AZ1267">
        <f t="shared" si="443"/>
        <v>7001</v>
      </c>
      <c r="BA1267">
        <f t="shared" si="444"/>
        <v>700100</v>
      </c>
      <c r="BB1267">
        <f t="shared" si="460"/>
        <v>0</v>
      </c>
      <c r="BC1267">
        <f t="shared" si="461"/>
        <v>0</v>
      </c>
    </row>
    <row r="1268" spans="1:55">
      <c r="A1268">
        <v>17</v>
      </c>
      <c r="B1268">
        <v>14</v>
      </c>
      <c r="C1268">
        <v>2</v>
      </c>
      <c r="D1268">
        <v>9</v>
      </c>
      <c r="E1268">
        <v>0</v>
      </c>
      <c r="F1268">
        <v>4</v>
      </c>
      <c r="G1268">
        <v>2</v>
      </c>
      <c r="H1268">
        <v>15</v>
      </c>
      <c r="I1268">
        <v>3</v>
      </c>
      <c r="J1268">
        <v>8</v>
      </c>
      <c r="K1268">
        <v>1</v>
      </c>
      <c r="L1268"/>
      <c r="M1268"/>
      <c r="N1268">
        <f t="shared" si="445"/>
        <v>17</v>
      </c>
      <c r="O1268">
        <f t="shared" si="446"/>
        <v>14</v>
      </c>
      <c r="P1268">
        <f t="shared" si="447"/>
        <v>2</v>
      </c>
      <c r="Q1268">
        <f t="shared" si="448"/>
        <v>9</v>
      </c>
      <c r="R1268">
        <f t="shared" si="449"/>
        <v>4</v>
      </c>
      <c r="S1268">
        <f t="shared" si="450"/>
        <v>2</v>
      </c>
      <c r="T1268">
        <f t="shared" si="450"/>
        <v>15</v>
      </c>
      <c r="U1268">
        <f t="shared" si="451"/>
        <v>3</v>
      </c>
      <c r="V1268">
        <f t="shared" si="452"/>
        <v>8</v>
      </c>
      <c r="W1268">
        <f t="shared" si="453"/>
        <v>6301</v>
      </c>
      <c r="AP1268">
        <f t="shared" si="439"/>
        <v>17</v>
      </c>
      <c r="AQ1268">
        <f t="shared" si="440"/>
        <v>14</v>
      </c>
      <c r="AR1268">
        <f t="shared" si="441"/>
        <v>2</v>
      </c>
      <c r="AS1268">
        <f t="shared" si="442"/>
        <v>9</v>
      </c>
      <c r="AT1268">
        <f t="shared" si="454"/>
        <v>7</v>
      </c>
      <c r="AU1268">
        <f t="shared" si="455"/>
        <v>8</v>
      </c>
      <c r="AV1268">
        <f t="shared" si="456"/>
        <v>17</v>
      </c>
      <c r="AW1268">
        <f t="shared" si="457"/>
        <v>14</v>
      </c>
      <c r="AX1268">
        <f t="shared" si="458"/>
        <v>2</v>
      </c>
      <c r="AY1268">
        <f t="shared" si="459"/>
        <v>9</v>
      </c>
      <c r="AZ1268">
        <f t="shared" si="443"/>
        <v>7201</v>
      </c>
      <c r="BA1268">
        <f t="shared" si="444"/>
        <v>720100</v>
      </c>
      <c r="BB1268">
        <f t="shared" si="460"/>
        <v>0</v>
      </c>
      <c r="BC1268">
        <f t="shared" si="461"/>
        <v>0</v>
      </c>
    </row>
    <row r="1269" spans="1:55">
      <c r="A1269">
        <v>17</v>
      </c>
      <c r="B1269">
        <v>14</v>
      </c>
      <c r="C1269">
        <v>3</v>
      </c>
      <c r="D1269">
        <v>5</v>
      </c>
      <c r="E1269">
        <v>0</v>
      </c>
      <c r="F1269">
        <v>5</v>
      </c>
      <c r="G1269">
        <v>11</v>
      </c>
      <c r="H1269">
        <v>16</v>
      </c>
      <c r="I1269">
        <v>2</v>
      </c>
      <c r="J1269">
        <v>5</v>
      </c>
      <c r="K1269">
        <v>3</v>
      </c>
      <c r="L1269"/>
      <c r="M1269"/>
      <c r="N1269">
        <f t="shared" si="445"/>
        <v>17</v>
      </c>
      <c r="O1269">
        <f t="shared" si="446"/>
        <v>14</v>
      </c>
      <c r="P1269">
        <f t="shared" si="447"/>
        <v>3</v>
      </c>
      <c r="Q1269">
        <f t="shared" si="448"/>
        <v>5</v>
      </c>
      <c r="R1269">
        <f t="shared" si="449"/>
        <v>5</v>
      </c>
      <c r="S1269">
        <f t="shared" si="450"/>
        <v>11</v>
      </c>
      <c r="T1269">
        <f t="shared" si="450"/>
        <v>16</v>
      </c>
      <c r="U1269">
        <f t="shared" si="451"/>
        <v>2</v>
      </c>
      <c r="V1269">
        <f t="shared" si="452"/>
        <v>5</v>
      </c>
      <c r="W1269">
        <f t="shared" si="453"/>
        <v>7203</v>
      </c>
      <c r="AP1269">
        <f t="shared" si="439"/>
        <v>17</v>
      </c>
      <c r="AQ1269">
        <f t="shared" si="440"/>
        <v>14</v>
      </c>
      <c r="AR1269">
        <f t="shared" si="441"/>
        <v>3</v>
      </c>
      <c r="AS1269">
        <f t="shared" si="442"/>
        <v>5</v>
      </c>
      <c r="AT1269">
        <f t="shared" si="454"/>
        <v>8</v>
      </c>
      <c r="AU1269">
        <f t="shared" si="455"/>
        <v>5</v>
      </c>
      <c r="AV1269">
        <f t="shared" si="456"/>
        <v>17</v>
      </c>
      <c r="AW1269">
        <f t="shared" si="457"/>
        <v>14</v>
      </c>
      <c r="AX1269">
        <f t="shared" si="458"/>
        <v>3</v>
      </c>
      <c r="AY1269">
        <f t="shared" si="459"/>
        <v>5</v>
      </c>
      <c r="AZ1269">
        <f t="shared" si="443"/>
        <v>7703</v>
      </c>
      <c r="BA1269">
        <f t="shared" si="444"/>
        <v>770300</v>
      </c>
      <c r="BB1269">
        <f t="shared" si="460"/>
        <v>0</v>
      </c>
      <c r="BC1269">
        <f t="shared" si="461"/>
        <v>0</v>
      </c>
    </row>
    <row r="1270" spans="1:55">
      <c r="A1270">
        <v>17</v>
      </c>
      <c r="B1270">
        <v>14</v>
      </c>
      <c r="C1270">
        <v>4</v>
      </c>
      <c r="D1270">
        <v>11</v>
      </c>
      <c r="E1270">
        <v>0</v>
      </c>
      <c r="F1270">
        <v>7</v>
      </c>
      <c r="G1270">
        <v>10</v>
      </c>
      <c r="H1270">
        <v>17</v>
      </c>
      <c r="I1270">
        <v>4</v>
      </c>
      <c r="J1270">
        <v>4</v>
      </c>
      <c r="K1270">
        <v>2</v>
      </c>
      <c r="L1270"/>
      <c r="M1270"/>
      <c r="N1270">
        <f t="shared" si="445"/>
        <v>17</v>
      </c>
      <c r="O1270">
        <f t="shared" si="446"/>
        <v>14</v>
      </c>
      <c r="P1270">
        <f t="shared" si="447"/>
        <v>4</v>
      </c>
      <c r="Q1270">
        <f t="shared" si="448"/>
        <v>11</v>
      </c>
      <c r="R1270">
        <f t="shared" si="449"/>
        <v>7</v>
      </c>
      <c r="S1270">
        <f t="shared" si="450"/>
        <v>10</v>
      </c>
      <c r="T1270">
        <f t="shared" si="450"/>
        <v>17</v>
      </c>
      <c r="U1270">
        <f t="shared" si="451"/>
        <v>4</v>
      </c>
      <c r="V1270">
        <f t="shared" si="452"/>
        <v>4</v>
      </c>
      <c r="W1270">
        <f t="shared" si="453"/>
        <v>9402</v>
      </c>
      <c r="AP1270">
        <f t="shared" si="439"/>
        <v>17</v>
      </c>
      <c r="AQ1270">
        <f t="shared" si="440"/>
        <v>14</v>
      </c>
      <c r="AR1270">
        <f t="shared" si="441"/>
        <v>4</v>
      </c>
      <c r="AS1270">
        <f t="shared" si="442"/>
        <v>11</v>
      </c>
      <c r="AT1270">
        <f t="shared" si="454"/>
        <v>10</v>
      </c>
      <c r="AU1270">
        <f t="shared" si="455"/>
        <v>4</v>
      </c>
      <c r="AV1270">
        <f t="shared" si="456"/>
        <v>17</v>
      </c>
      <c r="AW1270">
        <f t="shared" si="457"/>
        <v>14</v>
      </c>
      <c r="AX1270">
        <f t="shared" si="458"/>
        <v>4</v>
      </c>
      <c r="AY1270">
        <f t="shared" si="459"/>
        <v>11</v>
      </c>
      <c r="AZ1270">
        <f t="shared" si="443"/>
        <v>10502</v>
      </c>
      <c r="BA1270">
        <f t="shared" si="444"/>
        <v>1050200</v>
      </c>
      <c r="BB1270">
        <f t="shared" si="460"/>
        <v>0</v>
      </c>
      <c r="BC1270">
        <f t="shared" si="461"/>
        <v>0</v>
      </c>
    </row>
    <row r="1271" spans="1:55">
      <c r="A1271">
        <v>17</v>
      </c>
      <c r="B1271">
        <v>14</v>
      </c>
      <c r="C1271">
        <v>5</v>
      </c>
      <c r="D1271">
        <v>12</v>
      </c>
      <c r="E1271">
        <v>0</v>
      </c>
      <c r="F1271">
        <v>1</v>
      </c>
      <c r="G1271">
        <v>9</v>
      </c>
      <c r="H1271">
        <v>2</v>
      </c>
      <c r="I1271">
        <v>1</v>
      </c>
      <c r="J1271">
        <v>0</v>
      </c>
      <c r="K1271">
        <v>2</v>
      </c>
      <c r="L1271"/>
      <c r="M1271"/>
      <c r="N1271">
        <f t="shared" si="445"/>
        <v>17</v>
      </c>
      <c r="O1271">
        <f t="shared" si="446"/>
        <v>14</v>
      </c>
      <c r="P1271">
        <f t="shared" si="447"/>
        <v>5</v>
      </c>
      <c r="Q1271">
        <f t="shared" si="448"/>
        <v>12</v>
      </c>
      <c r="R1271">
        <f t="shared" si="449"/>
        <v>1</v>
      </c>
      <c r="S1271">
        <f t="shared" si="450"/>
        <v>9</v>
      </c>
      <c r="T1271">
        <f t="shared" si="450"/>
        <v>2</v>
      </c>
      <c r="U1271">
        <f t="shared" si="451"/>
        <v>1</v>
      </c>
      <c r="V1271">
        <f t="shared" si="452"/>
        <v>0</v>
      </c>
      <c r="W1271">
        <f t="shared" si="453"/>
        <v>1102</v>
      </c>
      <c r="AP1271">
        <f t="shared" si="439"/>
        <v>17</v>
      </c>
      <c r="AQ1271">
        <f t="shared" si="440"/>
        <v>14</v>
      </c>
      <c r="AR1271">
        <f t="shared" si="441"/>
        <v>5</v>
      </c>
      <c r="AS1271">
        <f t="shared" si="442"/>
        <v>12</v>
      </c>
      <c r="AT1271">
        <f t="shared" si="454"/>
        <v>4</v>
      </c>
      <c r="AU1271">
        <f t="shared" si="455"/>
        <v>5</v>
      </c>
      <c r="AV1271">
        <f t="shared" si="456"/>
        <v>17</v>
      </c>
      <c r="AW1271">
        <f t="shared" si="457"/>
        <v>14</v>
      </c>
      <c r="AX1271">
        <f t="shared" si="458"/>
        <v>5</v>
      </c>
      <c r="AY1271">
        <f t="shared" si="459"/>
        <v>12</v>
      </c>
      <c r="AZ1271">
        <f t="shared" si="443"/>
        <v>2302</v>
      </c>
      <c r="BA1271">
        <f t="shared" si="444"/>
        <v>230200</v>
      </c>
      <c r="BB1271">
        <f t="shared" si="460"/>
        <v>0</v>
      </c>
      <c r="BC1271">
        <f t="shared" si="461"/>
        <v>0</v>
      </c>
    </row>
    <row r="1272" spans="1:55">
      <c r="A1272">
        <v>17</v>
      </c>
      <c r="B1272">
        <v>15</v>
      </c>
      <c r="C1272">
        <v>1</v>
      </c>
      <c r="D1272">
        <v>10</v>
      </c>
      <c r="E1272">
        <v>0</v>
      </c>
      <c r="F1272">
        <v>7</v>
      </c>
      <c r="G1272">
        <v>12</v>
      </c>
      <c r="H1272">
        <v>10</v>
      </c>
      <c r="I1272">
        <v>1</v>
      </c>
      <c r="J1272">
        <v>7</v>
      </c>
      <c r="K1272">
        <v>1</v>
      </c>
      <c r="L1272"/>
      <c r="M1272"/>
      <c r="N1272">
        <f t="shared" si="445"/>
        <v>17</v>
      </c>
      <c r="O1272">
        <f t="shared" si="446"/>
        <v>15</v>
      </c>
      <c r="P1272">
        <f t="shared" si="447"/>
        <v>1</v>
      </c>
      <c r="Q1272">
        <f t="shared" si="448"/>
        <v>10</v>
      </c>
      <c r="R1272">
        <f t="shared" si="449"/>
        <v>7</v>
      </c>
      <c r="S1272">
        <f t="shared" si="450"/>
        <v>12</v>
      </c>
      <c r="T1272">
        <f t="shared" si="450"/>
        <v>10</v>
      </c>
      <c r="U1272">
        <f t="shared" si="451"/>
        <v>1</v>
      </c>
      <c r="V1272">
        <f t="shared" si="452"/>
        <v>7</v>
      </c>
      <c r="W1272">
        <f t="shared" si="453"/>
        <v>9101</v>
      </c>
      <c r="AP1272">
        <f t="shared" si="439"/>
        <v>17</v>
      </c>
      <c r="AQ1272">
        <f t="shared" si="440"/>
        <v>15</v>
      </c>
      <c r="AR1272">
        <f t="shared" si="441"/>
        <v>1</v>
      </c>
      <c r="AS1272">
        <f t="shared" si="442"/>
        <v>10</v>
      </c>
      <c r="AT1272">
        <f t="shared" si="454"/>
        <v>10</v>
      </c>
      <c r="AU1272">
        <f t="shared" si="455"/>
        <v>7</v>
      </c>
      <c r="AV1272">
        <f t="shared" si="456"/>
        <v>17</v>
      </c>
      <c r="AW1272">
        <f t="shared" si="457"/>
        <v>15</v>
      </c>
      <c r="AX1272">
        <f t="shared" si="458"/>
        <v>1</v>
      </c>
      <c r="AY1272">
        <f t="shared" si="459"/>
        <v>10</v>
      </c>
      <c r="AZ1272">
        <f t="shared" si="443"/>
        <v>10101</v>
      </c>
      <c r="BA1272">
        <f t="shared" si="444"/>
        <v>1010100</v>
      </c>
      <c r="BB1272">
        <f t="shared" si="460"/>
        <v>0</v>
      </c>
      <c r="BC1272">
        <f t="shared" si="461"/>
        <v>0</v>
      </c>
    </row>
    <row r="1273" spans="1:55">
      <c r="A1273">
        <v>17</v>
      </c>
      <c r="B1273">
        <v>15</v>
      </c>
      <c r="C1273">
        <v>2</v>
      </c>
      <c r="D1273">
        <v>19</v>
      </c>
      <c r="E1273">
        <v>0</v>
      </c>
      <c r="F1273">
        <v>3</v>
      </c>
      <c r="G1273">
        <v>1</v>
      </c>
      <c r="H1273">
        <v>5</v>
      </c>
      <c r="I1273">
        <v>2</v>
      </c>
      <c r="J1273">
        <v>1</v>
      </c>
      <c r="K1273">
        <v>2</v>
      </c>
      <c r="L1273"/>
      <c r="M1273"/>
      <c r="N1273">
        <f t="shared" si="445"/>
        <v>17</v>
      </c>
      <c r="O1273">
        <f t="shared" si="446"/>
        <v>15</v>
      </c>
      <c r="P1273">
        <f t="shared" si="447"/>
        <v>2</v>
      </c>
      <c r="Q1273">
        <f t="shared" si="448"/>
        <v>19</v>
      </c>
      <c r="R1273">
        <f t="shared" si="449"/>
        <v>3</v>
      </c>
      <c r="S1273">
        <f t="shared" si="450"/>
        <v>1</v>
      </c>
      <c r="T1273">
        <f t="shared" si="450"/>
        <v>5</v>
      </c>
      <c r="U1273">
        <f t="shared" si="451"/>
        <v>2</v>
      </c>
      <c r="V1273">
        <f t="shared" si="452"/>
        <v>1</v>
      </c>
      <c r="W1273">
        <f t="shared" si="453"/>
        <v>5202</v>
      </c>
      <c r="AP1273">
        <f t="shared" si="439"/>
        <v>17</v>
      </c>
      <c r="AQ1273">
        <f t="shared" si="440"/>
        <v>15</v>
      </c>
      <c r="AR1273">
        <f t="shared" si="441"/>
        <v>2</v>
      </c>
      <c r="AS1273">
        <f t="shared" si="442"/>
        <v>19</v>
      </c>
      <c r="AT1273">
        <f t="shared" si="454"/>
        <v>6</v>
      </c>
      <c r="AU1273">
        <f t="shared" si="455"/>
        <v>1</v>
      </c>
      <c r="AV1273">
        <f t="shared" si="456"/>
        <v>17</v>
      </c>
      <c r="AW1273">
        <f t="shared" si="457"/>
        <v>15</v>
      </c>
      <c r="AX1273">
        <f t="shared" si="458"/>
        <v>2</v>
      </c>
      <c r="AY1273">
        <f t="shared" si="459"/>
        <v>19</v>
      </c>
      <c r="AZ1273">
        <f t="shared" si="443"/>
        <v>7102</v>
      </c>
      <c r="BA1273">
        <f t="shared" si="444"/>
        <v>710200</v>
      </c>
      <c r="BB1273">
        <f t="shared" si="460"/>
        <v>0</v>
      </c>
      <c r="BC1273">
        <f t="shared" si="461"/>
        <v>0</v>
      </c>
    </row>
    <row r="1274" spans="1:55">
      <c r="A1274">
        <v>17</v>
      </c>
      <c r="B1274">
        <v>15</v>
      </c>
      <c r="C1274">
        <v>3</v>
      </c>
      <c r="D1274">
        <v>18</v>
      </c>
      <c r="E1274">
        <v>0</v>
      </c>
      <c r="F1274">
        <v>4</v>
      </c>
      <c r="G1274">
        <v>3</v>
      </c>
      <c r="H1274">
        <v>13</v>
      </c>
      <c r="I1274">
        <v>3</v>
      </c>
      <c r="J1274">
        <v>5</v>
      </c>
      <c r="K1274">
        <v>3</v>
      </c>
      <c r="L1274"/>
      <c r="M1274"/>
      <c r="N1274">
        <f t="shared" si="445"/>
        <v>17</v>
      </c>
      <c r="O1274">
        <f t="shared" si="446"/>
        <v>15</v>
      </c>
      <c r="P1274">
        <f t="shared" si="447"/>
        <v>3</v>
      </c>
      <c r="Q1274">
        <f t="shared" si="448"/>
        <v>18</v>
      </c>
      <c r="R1274">
        <f t="shared" si="449"/>
        <v>4</v>
      </c>
      <c r="S1274">
        <f t="shared" si="450"/>
        <v>3</v>
      </c>
      <c r="T1274">
        <f t="shared" si="450"/>
        <v>13</v>
      </c>
      <c r="U1274">
        <f t="shared" si="451"/>
        <v>3</v>
      </c>
      <c r="V1274">
        <f t="shared" si="452"/>
        <v>5</v>
      </c>
      <c r="W1274">
        <f t="shared" si="453"/>
        <v>6303</v>
      </c>
      <c r="AP1274">
        <f t="shared" si="439"/>
        <v>17</v>
      </c>
      <c r="AQ1274">
        <f t="shared" si="440"/>
        <v>15</v>
      </c>
      <c r="AR1274">
        <f t="shared" si="441"/>
        <v>3</v>
      </c>
      <c r="AS1274">
        <f t="shared" si="442"/>
        <v>18</v>
      </c>
      <c r="AT1274">
        <f t="shared" si="454"/>
        <v>7</v>
      </c>
      <c r="AU1274">
        <f t="shared" si="455"/>
        <v>5</v>
      </c>
      <c r="AV1274">
        <f t="shared" si="456"/>
        <v>17</v>
      </c>
      <c r="AW1274">
        <f t="shared" si="457"/>
        <v>15</v>
      </c>
      <c r="AX1274">
        <f t="shared" si="458"/>
        <v>3</v>
      </c>
      <c r="AY1274">
        <f t="shared" si="459"/>
        <v>18</v>
      </c>
      <c r="AZ1274">
        <f t="shared" si="443"/>
        <v>8103</v>
      </c>
      <c r="BA1274">
        <f t="shared" si="444"/>
        <v>810300</v>
      </c>
      <c r="BB1274">
        <f t="shared" si="460"/>
        <v>0</v>
      </c>
      <c r="BC1274">
        <f t="shared" si="461"/>
        <v>0</v>
      </c>
    </row>
    <row r="1275" spans="1:55">
      <c r="A1275">
        <v>17</v>
      </c>
      <c r="B1275">
        <v>15</v>
      </c>
      <c r="C1275">
        <v>4</v>
      </c>
      <c r="D1275">
        <v>13</v>
      </c>
      <c r="E1275">
        <v>0</v>
      </c>
      <c r="F1275">
        <v>5</v>
      </c>
      <c r="G1275">
        <v>13</v>
      </c>
      <c r="H1275">
        <v>3</v>
      </c>
      <c r="I1275">
        <v>5</v>
      </c>
      <c r="J1275">
        <v>6</v>
      </c>
      <c r="K1275">
        <v>3</v>
      </c>
      <c r="L1275"/>
      <c r="M1275"/>
      <c r="N1275">
        <f t="shared" si="445"/>
        <v>17</v>
      </c>
      <c r="O1275">
        <f t="shared" si="446"/>
        <v>15</v>
      </c>
      <c r="P1275">
        <f t="shared" si="447"/>
        <v>4</v>
      </c>
      <c r="Q1275">
        <f t="shared" si="448"/>
        <v>13</v>
      </c>
      <c r="R1275">
        <f t="shared" si="449"/>
        <v>5</v>
      </c>
      <c r="S1275">
        <f t="shared" si="450"/>
        <v>13</v>
      </c>
      <c r="T1275">
        <f t="shared" si="450"/>
        <v>3</v>
      </c>
      <c r="U1275">
        <f t="shared" si="451"/>
        <v>5</v>
      </c>
      <c r="V1275">
        <f t="shared" si="452"/>
        <v>6</v>
      </c>
      <c r="W1275">
        <f t="shared" si="453"/>
        <v>7503</v>
      </c>
      <c r="AP1275">
        <f t="shared" si="439"/>
        <v>17</v>
      </c>
      <c r="AQ1275">
        <f t="shared" si="440"/>
        <v>15</v>
      </c>
      <c r="AR1275">
        <f t="shared" si="441"/>
        <v>4</v>
      </c>
      <c r="AS1275">
        <f t="shared" si="442"/>
        <v>13</v>
      </c>
      <c r="AT1275">
        <f t="shared" si="454"/>
        <v>8</v>
      </c>
      <c r="AU1275">
        <f t="shared" si="455"/>
        <v>6</v>
      </c>
      <c r="AV1275">
        <f t="shared" si="456"/>
        <v>17</v>
      </c>
      <c r="AW1275">
        <f t="shared" si="457"/>
        <v>15</v>
      </c>
      <c r="AX1275">
        <f t="shared" si="458"/>
        <v>4</v>
      </c>
      <c r="AY1275">
        <f t="shared" si="459"/>
        <v>13</v>
      </c>
      <c r="AZ1275">
        <f t="shared" si="443"/>
        <v>8803</v>
      </c>
      <c r="BA1275">
        <f t="shared" si="444"/>
        <v>880300</v>
      </c>
      <c r="BB1275">
        <f t="shared" si="460"/>
        <v>0</v>
      </c>
      <c r="BC1275">
        <f t="shared" si="461"/>
        <v>0</v>
      </c>
    </row>
    <row r="1276" spans="1:55">
      <c r="A1276">
        <v>17</v>
      </c>
      <c r="B1276">
        <v>15</v>
      </c>
      <c r="C1276">
        <v>5</v>
      </c>
      <c r="D1276">
        <v>0</v>
      </c>
      <c r="E1276">
        <v>14</v>
      </c>
      <c r="F1276">
        <v>2</v>
      </c>
      <c r="G1276">
        <v>6</v>
      </c>
      <c r="H1276">
        <v>6</v>
      </c>
      <c r="I1276">
        <v>4</v>
      </c>
      <c r="J1276">
        <v>0</v>
      </c>
      <c r="K1276">
        <v>2</v>
      </c>
      <c r="L1276"/>
      <c r="M1276"/>
      <c r="N1276">
        <f t="shared" si="445"/>
        <v>17</v>
      </c>
      <c r="O1276">
        <f t="shared" si="446"/>
        <v>15</v>
      </c>
      <c r="P1276">
        <f t="shared" si="447"/>
        <v>5</v>
      </c>
      <c r="Q1276">
        <f t="shared" si="448"/>
        <v>14</v>
      </c>
      <c r="R1276">
        <f t="shared" si="449"/>
        <v>2</v>
      </c>
      <c r="S1276">
        <f t="shared" si="450"/>
        <v>6</v>
      </c>
      <c r="T1276">
        <f t="shared" si="450"/>
        <v>6</v>
      </c>
      <c r="U1276">
        <f t="shared" si="451"/>
        <v>4</v>
      </c>
      <c r="V1276">
        <f t="shared" si="452"/>
        <v>0</v>
      </c>
      <c r="W1276">
        <f t="shared" si="453"/>
        <v>4402</v>
      </c>
      <c r="AP1276">
        <f t="shared" si="439"/>
        <v>17</v>
      </c>
      <c r="AQ1276">
        <f t="shared" si="440"/>
        <v>15</v>
      </c>
      <c r="AR1276">
        <f t="shared" si="441"/>
        <v>5</v>
      </c>
      <c r="AS1276">
        <f t="shared" si="442"/>
        <v>0</v>
      </c>
      <c r="AT1276">
        <f t="shared" si="454"/>
        <v>14</v>
      </c>
      <c r="AU1276">
        <f t="shared" si="455"/>
        <v>0</v>
      </c>
      <c r="AV1276">
        <f t="shared" si="456"/>
        <v>17</v>
      </c>
      <c r="AW1276">
        <f t="shared" si="457"/>
        <v>15</v>
      </c>
      <c r="AX1276">
        <f t="shared" si="458"/>
        <v>5</v>
      </c>
      <c r="AY1276">
        <f t="shared" si="459"/>
        <v>14</v>
      </c>
      <c r="AZ1276">
        <f t="shared" si="443"/>
        <v>4402</v>
      </c>
      <c r="BA1276">
        <f t="shared" si="444"/>
        <v>440200</v>
      </c>
      <c r="BB1276">
        <f t="shared" si="460"/>
        <v>0</v>
      </c>
      <c r="BC1276">
        <f t="shared" si="461"/>
        <v>0</v>
      </c>
    </row>
    <row r="1277" spans="1:55">
      <c r="A1277">
        <v>18</v>
      </c>
      <c r="B1277">
        <v>1</v>
      </c>
      <c r="C1277">
        <v>1</v>
      </c>
      <c r="D1277">
        <v>15</v>
      </c>
      <c r="E1277">
        <v>0</v>
      </c>
      <c r="F1277">
        <v>6</v>
      </c>
      <c r="G1277">
        <v>13</v>
      </c>
      <c r="H1277">
        <v>8</v>
      </c>
      <c r="I1277">
        <v>5</v>
      </c>
      <c r="J1277">
        <v>4</v>
      </c>
      <c r="K1277">
        <v>3</v>
      </c>
      <c r="L1277"/>
      <c r="M1277"/>
      <c r="N1277">
        <f t="shared" si="445"/>
        <v>18</v>
      </c>
      <c r="O1277">
        <f t="shared" si="446"/>
        <v>1</v>
      </c>
      <c r="P1277">
        <f t="shared" si="447"/>
        <v>1</v>
      </c>
      <c r="Q1277">
        <f t="shared" si="448"/>
        <v>15</v>
      </c>
      <c r="R1277">
        <f t="shared" si="449"/>
        <v>6</v>
      </c>
      <c r="S1277">
        <f t="shared" si="450"/>
        <v>13</v>
      </c>
      <c r="T1277">
        <f t="shared" si="450"/>
        <v>8</v>
      </c>
      <c r="U1277">
        <f t="shared" si="451"/>
        <v>5</v>
      </c>
      <c r="V1277">
        <f t="shared" si="452"/>
        <v>4</v>
      </c>
      <c r="W1277">
        <f t="shared" si="453"/>
        <v>8503</v>
      </c>
      <c r="AP1277">
        <f t="shared" si="439"/>
        <v>18</v>
      </c>
      <c r="AQ1277">
        <f t="shared" si="440"/>
        <v>1</v>
      </c>
      <c r="AR1277">
        <f t="shared" si="441"/>
        <v>1</v>
      </c>
      <c r="AS1277">
        <f t="shared" si="442"/>
        <v>15</v>
      </c>
      <c r="AT1277">
        <f t="shared" si="454"/>
        <v>9</v>
      </c>
      <c r="AU1277">
        <f t="shared" si="455"/>
        <v>4</v>
      </c>
      <c r="AV1277">
        <f t="shared" si="456"/>
        <v>18</v>
      </c>
      <c r="AW1277">
        <f t="shared" si="457"/>
        <v>1</v>
      </c>
      <c r="AX1277">
        <f t="shared" si="458"/>
        <v>1</v>
      </c>
      <c r="AY1277">
        <f t="shared" si="459"/>
        <v>15</v>
      </c>
      <c r="AZ1277">
        <f t="shared" si="443"/>
        <v>10003</v>
      </c>
      <c r="BA1277">
        <f t="shared" si="444"/>
        <v>1000300</v>
      </c>
      <c r="BB1277">
        <f t="shared" si="460"/>
        <v>0</v>
      </c>
      <c r="BC1277">
        <f t="shared" si="461"/>
        <v>0</v>
      </c>
    </row>
    <row r="1278" spans="1:55">
      <c r="A1278">
        <v>18</v>
      </c>
      <c r="B1278">
        <v>1</v>
      </c>
      <c r="C1278">
        <v>2</v>
      </c>
      <c r="D1278">
        <v>3</v>
      </c>
      <c r="E1278">
        <v>0</v>
      </c>
      <c r="F1278">
        <v>5</v>
      </c>
      <c r="G1278">
        <v>2</v>
      </c>
      <c r="H1278">
        <v>14</v>
      </c>
      <c r="I1278">
        <v>1</v>
      </c>
      <c r="J1278">
        <v>2</v>
      </c>
      <c r="K1278">
        <v>2</v>
      </c>
      <c r="L1278"/>
      <c r="M1278"/>
      <c r="N1278">
        <f t="shared" si="445"/>
        <v>18</v>
      </c>
      <c r="O1278">
        <f t="shared" si="446"/>
        <v>1</v>
      </c>
      <c r="P1278">
        <f t="shared" si="447"/>
        <v>2</v>
      </c>
      <c r="Q1278">
        <f t="shared" si="448"/>
        <v>3</v>
      </c>
      <c r="R1278">
        <f t="shared" si="449"/>
        <v>5</v>
      </c>
      <c r="S1278">
        <f t="shared" si="450"/>
        <v>2</v>
      </c>
      <c r="T1278">
        <f t="shared" si="450"/>
        <v>14</v>
      </c>
      <c r="U1278">
        <f t="shared" si="451"/>
        <v>1</v>
      </c>
      <c r="V1278">
        <f t="shared" si="452"/>
        <v>2</v>
      </c>
      <c r="W1278">
        <f t="shared" si="453"/>
        <v>7102</v>
      </c>
      <c r="AP1278">
        <f t="shared" si="439"/>
        <v>18</v>
      </c>
      <c r="AQ1278">
        <f t="shared" si="440"/>
        <v>1</v>
      </c>
      <c r="AR1278">
        <f t="shared" si="441"/>
        <v>2</v>
      </c>
      <c r="AS1278">
        <f t="shared" si="442"/>
        <v>3</v>
      </c>
      <c r="AT1278">
        <f t="shared" si="454"/>
        <v>8</v>
      </c>
      <c r="AU1278">
        <f t="shared" si="455"/>
        <v>0</v>
      </c>
      <c r="AV1278">
        <f t="shared" si="456"/>
        <v>18</v>
      </c>
      <c r="AW1278">
        <f t="shared" si="457"/>
        <v>1</v>
      </c>
      <c r="AX1278">
        <f t="shared" si="458"/>
        <v>2</v>
      </c>
      <c r="AY1278">
        <f t="shared" si="459"/>
        <v>3</v>
      </c>
      <c r="AZ1278">
        <f t="shared" si="443"/>
        <v>7402</v>
      </c>
      <c r="BA1278">
        <f t="shared" si="444"/>
        <v>740200</v>
      </c>
      <c r="BB1278">
        <f t="shared" si="460"/>
        <v>0</v>
      </c>
      <c r="BC1278">
        <f t="shared" si="461"/>
        <v>0</v>
      </c>
    </row>
    <row r="1279" spans="1:55">
      <c r="A1279">
        <v>18</v>
      </c>
      <c r="B1279">
        <v>1</v>
      </c>
      <c r="C1279">
        <v>3</v>
      </c>
      <c r="D1279">
        <v>16</v>
      </c>
      <c r="E1279">
        <v>0</v>
      </c>
      <c r="F1279">
        <v>7</v>
      </c>
      <c r="G1279">
        <v>6</v>
      </c>
      <c r="H1279">
        <v>13</v>
      </c>
      <c r="I1279">
        <v>4</v>
      </c>
      <c r="J1279">
        <v>1</v>
      </c>
      <c r="K1279">
        <v>3</v>
      </c>
      <c r="L1279"/>
      <c r="M1279"/>
      <c r="N1279">
        <f t="shared" si="445"/>
        <v>18</v>
      </c>
      <c r="O1279">
        <f t="shared" si="446"/>
        <v>1</v>
      </c>
      <c r="P1279">
        <f t="shared" si="447"/>
        <v>3</v>
      </c>
      <c r="Q1279">
        <f t="shared" si="448"/>
        <v>16</v>
      </c>
      <c r="R1279">
        <f t="shared" si="449"/>
        <v>7</v>
      </c>
      <c r="S1279">
        <f t="shared" si="450"/>
        <v>6</v>
      </c>
      <c r="T1279">
        <f t="shared" si="450"/>
        <v>13</v>
      </c>
      <c r="U1279">
        <f t="shared" si="451"/>
        <v>4</v>
      </c>
      <c r="V1279">
        <f t="shared" si="452"/>
        <v>1</v>
      </c>
      <c r="W1279">
        <f t="shared" si="453"/>
        <v>9403</v>
      </c>
      <c r="AP1279">
        <f t="shared" si="439"/>
        <v>18</v>
      </c>
      <c r="AQ1279">
        <f t="shared" si="440"/>
        <v>1</v>
      </c>
      <c r="AR1279">
        <f t="shared" si="441"/>
        <v>3</v>
      </c>
      <c r="AS1279">
        <f t="shared" si="442"/>
        <v>16</v>
      </c>
      <c r="AT1279">
        <f t="shared" si="454"/>
        <v>10</v>
      </c>
      <c r="AU1279">
        <f t="shared" si="455"/>
        <v>1</v>
      </c>
      <c r="AV1279">
        <f t="shared" si="456"/>
        <v>18</v>
      </c>
      <c r="AW1279">
        <f t="shared" si="457"/>
        <v>1</v>
      </c>
      <c r="AX1279">
        <f t="shared" si="458"/>
        <v>3</v>
      </c>
      <c r="AY1279">
        <f t="shared" si="459"/>
        <v>16</v>
      </c>
      <c r="AZ1279">
        <f t="shared" si="443"/>
        <v>11003</v>
      </c>
      <c r="BA1279">
        <f t="shared" si="444"/>
        <v>1100300</v>
      </c>
      <c r="BB1279">
        <f t="shared" si="460"/>
        <v>0</v>
      </c>
      <c r="BC1279">
        <f t="shared" si="461"/>
        <v>0</v>
      </c>
    </row>
    <row r="1280" spans="1:55">
      <c r="A1280">
        <v>18</v>
      </c>
      <c r="B1280">
        <v>1</v>
      </c>
      <c r="C1280">
        <v>4</v>
      </c>
      <c r="D1280">
        <v>7</v>
      </c>
      <c r="E1280">
        <v>0</v>
      </c>
      <c r="F1280">
        <v>3</v>
      </c>
      <c r="G1280">
        <v>4</v>
      </c>
      <c r="H1280">
        <v>12</v>
      </c>
      <c r="I1280">
        <v>3</v>
      </c>
      <c r="J1280">
        <v>6</v>
      </c>
      <c r="K1280">
        <v>1</v>
      </c>
      <c r="L1280"/>
      <c r="M1280"/>
      <c r="N1280">
        <f t="shared" si="445"/>
        <v>18</v>
      </c>
      <c r="O1280">
        <f t="shared" si="446"/>
        <v>1</v>
      </c>
      <c r="P1280">
        <f t="shared" si="447"/>
        <v>4</v>
      </c>
      <c r="Q1280">
        <f t="shared" si="448"/>
        <v>7</v>
      </c>
      <c r="R1280">
        <f t="shared" si="449"/>
        <v>3</v>
      </c>
      <c r="S1280">
        <f t="shared" si="450"/>
        <v>4</v>
      </c>
      <c r="T1280">
        <f t="shared" si="450"/>
        <v>12</v>
      </c>
      <c r="U1280">
        <f t="shared" si="451"/>
        <v>3</v>
      </c>
      <c r="V1280">
        <f t="shared" si="452"/>
        <v>6</v>
      </c>
      <c r="W1280">
        <f t="shared" si="453"/>
        <v>5301</v>
      </c>
      <c r="AP1280">
        <f t="shared" si="439"/>
        <v>18</v>
      </c>
      <c r="AQ1280">
        <f t="shared" si="440"/>
        <v>1</v>
      </c>
      <c r="AR1280">
        <f t="shared" si="441"/>
        <v>4</v>
      </c>
      <c r="AS1280">
        <f t="shared" si="442"/>
        <v>7</v>
      </c>
      <c r="AT1280">
        <f t="shared" si="454"/>
        <v>6</v>
      </c>
      <c r="AU1280">
        <f t="shared" si="455"/>
        <v>6</v>
      </c>
      <c r="AV1280">
        <f t="shared" si="456"/>
        <v>18</v>
      </c>
      <c r="AW1280">
        <f t="shared" si="457"/>
        <v>1</v>
      </c>
      <c r="AX1280">
        <f t="shared" si="458"/>
        <v>4</v>
      </c>
      <c r="AY1280">
        <f t="shared" si="459"/>
        <v>7</v>
      </c>
      <c r="AZ1280">
        <f t="shared" si="443"/>
        <v>6001</v>
      </c>
      <c r="BA1280">
        <f t="shared" si="444"/>
        <v>600100</v>
      </c>
      <c r="BB1280">
        <f t="shared" si="460"/>
        <v>0</v>
      </c>
      <c r="BC1280">
        <f t="shared" si="461"/>
        <v>0</v>
      </c>
    </row>
    <row r="1281" spans="1:55">
      <c r="A1281">
        <v>18</v>
      </c>
      <c r="B1281">
        <v>1</v>
      </c>
      <c r="C1281">
        <v>5</v>
      </c>
      <c r="D1281">
        <v>20</v>
      </c>
      <c r="E1281">
        <v>0</v>
      </c>
      <c r="F1281">
        <v>4</v>
      </c>
      <c r="G1281">
        <v>11</v>
      </c>
      <c r="H1281">
        <v>11</v>
      </c>
      <c r="I1281">
        <v>2</v>
      </c>
      <c r="J1281">
        <v>3</v>
      </c>
      <c r="K1281">
        <v>1</v>
      </c>
      <c r="L1281"/>
      <c r="M1281"/>
      <c r="N1281">
        <f t="shared" si="445"/>
        <v>18</v>
      </c>
      <c r="O1281">
        <f t="shared" si="446"/>
        <v>1</v>
      </c>
      <c r="P1281">
        <f t="shared" si="447"/>
        <v>5</v>
      </c>
      <c r="Q1281">
        <f t="shared" si="448"/>
        <v>20</v>
      </c>
      <c r="R1281">
        <f t="shared" si="449"/>
        <v>4</v>
      </c>
      <c r="S1281">
        <f t="shared" si="450"/>
        <v>11</v>
      </c>
      <c r="T1281">
        <f t="shared" si="450"/>
        <v>11</v>
      </c>
      <c r="U1281">
        <f t="shared" si="451"/>
        <v>2</v>
      </c>
      <c r="V1281">
        <f t="shared" si="452"/>
        <v>3</v>
      </c>
      <c r="W1281">
        <f t="shared" si="453"/>
        <v>6201</v>
      </c>
      <c r="AP1281">
        <f t="shared" si="439"/>
        <v>18</v>
      </c>
      <c r="AQ1281">
        <f t="shared" si="440"/>
        <v>1</v>
      </c>
      <c r="AR1281">
        <f t="shared" si="441"/>
        <v>5</v>
      </c>
      <c r="AS1281">
        <f t="shared" si="442"/>
        <v>20</v>
      </c>
      <c r="AT1281">
        <f t="shared" si="454"/>
        <v>7</v>
      </c>
      <c r="AU1281">
        <f t="shared" si="455"/>
        <v>3</v>
      </c>
      <c r="AV1281">
        <f t="shared" si="456"/>
        <v>18</v>
      </c>
      <c r="AW1281">
        <f t="shared" si="457"/>
        <v>1</v>
      </c>
      <c r="AX1281">
        <f t="shared" si="458"/>
        <v>5</v>
      </c>
      <c r="AY1281">
        <f t="shared" si="459"/>
        <v>20</v>
      </c>
      <c r="AZ1281">
        <f t="shared" si="443"/>
        <v>8201</v>
      </c>
      <c r="BA1281">
        <f t="shared" si="444"/>
        <v>820100</v>
      </c>
      <c r="BB1281">
        <f t="shared" si="460"/>
        <v>0</v>
      </c>
      <c r="BC1281">
        <f t="shared" si="461"/>
        <v>0</v>
      </c>
    </row>
    <row r="1282" spans="1:55">
      <c r="A1282">
        <v>18</v>
      </c>
      <c r="B1282">
        <v>2</v>
      </c>
      <c r="C1282">
        <v>1</v>
      </c>
      <c r="D1282">
        <v>2</v>
      </c>
      <c r="E1282">
        <v>0</v>
      </c>
      <c r="F1282">
        <v>1</v>
      </c>
      <c r="G1282">
        <v>8</v>
      </c>
      <c r="H1282">
        <v>17</v>
      </c>
      <c r="I1282">
        <v>1</v>
      </c>
      <c r="J1282">
        <v>0</v>
      </c>
      <c r="K1282">
        <v>3</v>
      </c>
      <c r="L1282"/>
      <c r="M1282"/>
      <c r="N1282">
        <f t="shared" si="445"/>
        <v>18</v>
      </c>
      <c r="O1282">
        <f t="shared" si="446"/>
        <v>2</v>
      </c>
      <c r="P1282">
        <f t="shared" si="447"/>
        <v>1</v>
      </c>
      <c r="Q1282">
        <f t="shared" si="448"/>
        <v>2</v>
      </c>
      <c r="R1282">
        <f t="shared" si="449"/>
        <v>1</v>
      </c>
      <c r="S1282">
        <f t="shared" si="450"/>
        <v>8</v>
      </c>
      <c r="T1282">
        <f t="shared" si="450"/>
        <v>17</v>
      </c>
      <c r="U1282">
        <f t="shared" si="451"/>
        <v>1</v>
      </c>
      <c r="V1282">
        <f t="shared" si="452"/>
        <v>0</v>
      </c>
      <c r="W1282">
        <f t="shared" si="453"/>
        <v>1103</v>
      </c>
      <c r="AP1282">
        <f t="shared" ref="AP1282:AP1345" si="462">A1282</f>
        <v>18</v>
      </c>
      <c r="AQ1282">
        <f t="shared" ref="AQ1282:AQ1345" si="463">B1282</f>
        <v>2</v>
      </c>
      <c r="AR1282">
        <f t="shared" ref="AR1282:AR1345" si="464">C1282</f>
        <v>1</v>
      </c>
      <c r="AS1282">
        <f t="shared" ref="AS1282:AS1345" si="465">D1282</f>
        <v>2</v>
      </c>
      <c r="AT1282">
        <f t="shared" si="454"/>
        <v>4</v>
      </c>
      <c r="AU1282">
        <f t="shared" si="455"/>
        <v>0</v>
      </c>
      <c r="AV1282">
        <f t="shared" si="456"/>
        <v>18</v>
      </c>
      <c r="AW1282">
        <f t="shared" si="457"/>
        <v>2</v>
      </c>
      <c r="AX1282">
        <f t="shared" si="458"/>
        <v>1</v>
      </c>
      <c r="AY1282">
        <f t="shared" si="459"/>
        <v>2</v>
      </c>
      <c r="AZ1282">
        <f t="shared" ref="AZ1282:AZ1345" si="466">$AS1282*100+MAX(R1282:Y1282)</f>
        <v>1303</v>
      </c>
      <c r="BA1282">
        <f t="shared" ref="BA1282:BA1345" si="467">AZ1282*100+MAX(Z1282:AG1282)</f>
        <v>130300</v>
      </c>
      <c r="BB1282">
        <f t="shared" si="460"/>
        <v>0</v>
      </c>
      <c r="BC1282">
        <f t="shared" si="461"/>
        <v>0</v>
      </c>
    </row>
    <row r="1283" spans="1:55">
      <c r="A1283">
        <v>18</v>
      </c>
      <c r="B1283">
        <v>2</v>
      </c>
      <c r="C1283">
        <v>2</v>
      </c>
      <c r="D1283">
        <v>4</v>
      </c>
      <c r="E1283">
        <v>0</v>
      </c>
      <c r="F1283">
        <v>6</v>
      </c>
      <c r="G1283">
        <v>9</v>
      </c>
      <c r="H1283">
        <v>16</v>
      </c>
      <c r="I1283">
        <v>4</v>
      </c>
      <c r="J1283">
        <v>3</v>
      </c>
      <c r="K1283">
        <v>2</v>
      </c>
      <c r="L1283"/>
      <c r="M1283"/>
      <c r="N1283">
        <f t="shared" ref="N1283:N1346" si="468">A1283</f>
        <v>18</v>
      </c>
      <c r="O1283">
        <f t="shared" ref="O1283:O1346" si="469">B1283</f>
        <v>2</v>
      </c>
      <c r="P1283">
        <f t="shared" ref="P1283:P1346" si="470">C1283</f>
        <v>2</v>
      </c>
      <c r="Q1283">
        <f t="shared" ref="Q1283:Q1346" si="471">IF(E1283&gt;0,E1283,D1283)</f>
        <v>4</v>
      </c>
      <c r="R1283">
        <f t="shared" ref="R1283:R1346" si="472">F1283</f>
        <v>6</v>
      </c>
      <c r="S1283">
        <f t="shared" ref="S1283:T1346" si="473">G1283</f>
        <v>9</v>
      </c>
      <c r="T1283">
        <f t="shared" si="473"/>
        <v>16</v>
      </c>
      <c r="U1283">
        <f t="shared" ref="U1283:U1346" si="474">I1283</f>
        <v>4</v>
      </c>
      <c r="V1283">
        <f t="shared" ref="V1283:V1346" si="475">J1283</f>
        <v>3</v>
      </c>
      <c r="W1283">
        <f t="shared" ref="W1283:W1346" si="476">IF(OR(R1283=1,AND(R1283=2,Q1283=21)),R1283*1000+U1283*100+K1283,IF(AND(R1283=2,Q1283=22),(R1283+1)*1000+U1283*100+K1283,(R1283+2)*1000+U1283*100+K1283))</f>
        <v>8402</v>
      </c>
      <c r="AP1283">
        <f t="shared" si="462"/>
        <v>18</v>
      </c>
      <c r="AQ1283">
        <f t="shared" si="463"/>
        <v>2</v>
      </c>
      <c r="AR1283">
        <f t="shared" si="464"/>
        <v>2</v>
      </c>
      <c r="AS1283">
        <f t="shared" si="465"/>
        <v>4</v>
      </c>
      <c r="AT1283">
        <f t="shared" ref="AT1283:AT1346" si="477">IF(E1283&gt;0,E1283,IF(F1283&gt;0,F1283+3,IF(G1283&gt;0,G1283+5,IF(H1283&gt;0,H1283+7,I1283+10))))</f>
        <v>9</v>
      </c>
      <c r="AU1283">
        <f t="shared" ref="AU1283:AU1346" si="478">IF(AS1283&gt;4,IF(J1283&gt;0,J1283,IF(K1283&gt;0,K1283+3,IF(L1283&gt;0,L1283+5,M1283+7))),0)</f>
        <v>0</v>
      </c>
      <c r="AV1283">
        <f t="shared" ref="AV1283:AV1346" si="479">N1283</f>
        <v>18</v>
      </c>
      <c r="AW1283">
        <f t="shared" ref="AW1283:AW1346" si="480">O1283</f>
        <v>2</v>
      </c>
      <c r="AX1283">
        <f t="shared" ref="AX1283:AX1346" si="481">P1283</f>
        <v>2</v>
      </c>
      <c r="AY1283">
        <f t="shared" ref="AY1283:AY1346" si="482">IF(Q1283=0,6,Q1283)</f>
        <v>4</v>
      </c>
      <c r="AZ1283">
        <f t="shared" si="466"/>
        <v>8802</v>
      </c>
      <c r="BA1283">
        <f t="shared" si="467"/>
        <v>880200</v>
      </c>
      <c r="BB1283">
        <f t="shared" ref="BB1283:BB1346" si="483">AH1283</f>
        <v>0</v>
      </c>
      <c r="BC1283">
        <f t="shared" ref="BC1283:BC1346" si="484">AI1283</f>
        <v>0</v>
      </c>
    </row>
    <row r="1284" spans="1:55">
      <c r="A1284">
        <v>18</v>
      </c>
      <c r="B1284">
        <v>2</v>
      </c>
      <c r="C1284">
        <v>3</v>
      </c>
      <c r="D1284">
        <v>11</v>
      </c>
      <c r="E1284">
        <v>0</v>
      </c>
      <c r="F1284">
        <v>3</v>
      </c>
      <c r="G1284">
        <v>1</v>
      </c>
      <c r="H1284">
        <v>3</v>
      </c>
      <c r="I1284">
        <v>5</v>
      </c>
      <c r="J1284">
        <v>7</v>
      </c>
      <c r="K1284">
        <v>1</v>
      </c>
      <c r="L1284"/>
      <c r="M1284"/>
      <c r="N1284">
        <f t="shared" si="468"/>
        <v>18</v>
      </c>
      <c r="O1284">
        <f t="shared" si="469"/>
        <v>2</v>
      </c>
      <c r="P1284">
        <f t="shared" si="470"/>
        <v>3</v>
      </c>
      <c r="Q1284">
        <f t="shared" si="471"/>
        <v>11</v>
      </c>
      <c r="R1284">
        <f t="shared" si="472"/>
        <v>3</v>
      </c>
      <c r="S1284">
        <f t="shared" si="473"/>
        <v>1</v>
      </c>
      <c r="T1284">
        <f t="shared" si="473"/>
        <v>3</v>
      </c>
      <c r="U1284">
        <f t="shared" si="474"/>
        <v>5</v>
      </c>
      <c r="V1284">
        <f t="shared" si="475"/>
        <v>7</v>
      </c>
      <c r="W1284">
        <f t="shared" si="476"/>
        <v>5501</v>
      </c>
      <c r="AP1284">
        <f t="shared" si="462"/>
        <v>18</v>
      </c>
      <c r="AQ1284">
        <f t="shared" si="463"/>
        <v>2</v>
      </c>
      <c r="AR1284">
        <f t="shared" si="464"/>
        <v>3</v>
      </c>
      <c r="AS1284">
        <f t="shared" si="465"/>
        <v>11</v>
      </c>
      <c r="AT1284">
        <f t="shared" si="477"/>
        <v>6</v>
      </c>
      <c r="AU1284">
        <f t="shared" si="478"/>
        <v>7</v>
      </c>
      <c r="AV1284">
        <f t="shared" si="479"/>
        <v>18</v>
      </c>
      <c r="AW1284">
        <f t="shared" si="480"/>
        <v>2</v>
      </c>
      <c r="AX1284">
        <f t="shared" si="481"/>
        <v>3</v>
      </c>
      <c r="AY1284">
        <f t="shared" si="482"/>
        <v>11</v>
      </c>
      <c r="AZ1284">
        <f t="shared" si="466"/>
        <v>6601</v>
      </c>
      <c r="BA1284">
        <f t="shared" si="467"/>
        <v>660100</v>
      </c>
      <c r="BB1284">
        <f t="shared" si="483"/>
        <v>0</v>
      </c>
      <c r="BC1284">
        <f t="shared" si="484"/>
        <v>0</v>
      </c>
    </row>
    <row r="1285" spans="1:55">
      <c r="A1285">
        <v>18</v>
      </c>
      <c r="B1285">
        <v>2</v>
      </c>
      <c r="C1285">
        <v>4</v>
      </c>
      <c r="D1285">
        <v>0</v>
      </c>
      <c r="E1285">
        <v>8</v>
      </c>
      <c r="F1285">
        <v>2</v>
      </c>
      <c r="G1285">
        <v>3</v>
      </c>
      <c r="H1285">
        <v>9</v>
      </c>
      <c r="I1285">
        <v>3</v>
      </c>
      <c r="J1285">
        <v>0</v>
      </c>
      <c r="K1285">
        <v>1</v>
      </c>
      <c r="L1285"/>
      <c r="M1285"/>
      <c r="N1285">
        <f t="shared" si="468"/>
        <v>18</v>
      </c>
      <c r="O1285">
        <f t="shared" si="469"/>
        <v>2</v>
      </c>
      <c r="P1285">
        <f t="shared" si="470"/>
        <v>4</v>
      </c>
      <c r="Q1285">
        <f t="shared" si="471"/>
        <v>8</v>
      </c>
      <c r="R1285">
        <f t="shared" si="472"/>
        <v>2</v>
      </c>
      <c r="S1285">
        <f t="shared" si="473"/>
        <v>3</v>
      </c>
      <c r="T1285">
        <f t="shared" si="473"/>
        <v>9</v>
      </c>
      <c r="U1285">
        <f t="shared" si="474"/>
        <v>3</v>
      </c>
      <c r="V1285">
        <f t="shared" si="475"/>
        <v>0</v>
      </c>
      <c r="W1285">
        <f t="shared" si="476"/>
        <v>4301</v>
      </c>
      <c r="AP1285">
        <f t="shared" si="462"/>
        <v>18</v>
      </c>
      <c r="AQ1285">
        <f t="shared" si="463"/>
        <v>2</v>
      </c>
      <c r="AR1285">
        <f t="shared" si="464"/>
        <v>4</v>
      </c>
      <c r="AS1285">
        <f t="shared" si="465"/>
        <v>0</v>
      </c>
      <c r="AT1285">
        <f t="shared" si="477"/>
        <v>8</v>
      </c>
      <c r="AU1285">
        <f t="shared" si="478"/>
        <v>0</v>
      </c>
      <c r="AV1285">
        <f t="shared" si="479"/>
        <v>18</v>
      </c>
      <c r="AW1285">
        <f t="shared" si="480"/>
        <v>2</v>
      </c>
      <c r="AX1285">
        <f t="shared" si="481"/>
        <v>4</v>
      </c>
      <c r="AY1285">
        <f t="shared" si="482"/>
        <v>8</v>
      </c>
      <c r="AZ1285">
        <f t="shared" si="466"/>
        <v>4301</v>
      </c>
      <c r="BA1285">
        <f t="shared" si="467"/>
        <v>430100</v>
      </c>
      <c r="BB1285">
        <f t="shared" si="483"/>
        <v>0</v>
      </c>
      <c r="BC1285">
        <f t="shared" si="484"/>
        <v>0</v>
      </c>
    </row>
    <row r="1286" spans="1:55">
      <c r="A1286">
        <v>18</v>
      </c>
      <c r="B1286">
        <v>2</v>
      </c>
      <c r="C1286">
        <v>5</v>
      </c>
      <c r="D1286">
        <v>17</v>
      </c>
      <c r="E1286">
        <v>0</v>
      </c>
      <c r="F1286">
        <v>5</v>
      </c>
      <c r="G1286">
        <v>10</v>
      </c>
      <c r="H1286">
        <v>17</v>
      </c>
      <c r="I1286">
        <v>2</v>
      </c>
      <c r="J1286">
        <v>8</v>
      </c>
      <c r="K1286">
        <v>3</v>
      </c>
      <c r="L1286"/>
      <c r="M1286"/>
      <c r="N1286">
        <f t="shared" si="468"/>
        <v>18</v>
      </c>
      <c r="O1286">
        <f t="shared" si="469"/>
        <v>2</v>
      </c>
      <c r="P1286">
        <f t="shared" si="470"/>
        <v>5</v>
      </c>
      <c r="Q1286">
        <f t="shared" si="471"/>
        <v>17</v>
      </c>
      <c r="R1286">
        <f t="shared" si="472"/>
        <v>5</v>
      </c>
      <c r="S1286">
        <f t="shared" si="473"/>
        <v>10</v>
      </c>
      <c r="T1286">
        <f t="shared" si="473"/>
        <v>17</v>
      </c>
      <c r="U1286">
        <f t="shared" si="474"/>
        <v>2</v>
      </c>
      <c r="V1286">
        <f t="shared" si="475"/>
        <v>8</v>
      </c>
      <c r="W1286">
        <f t="shared" si="476"/>
        <v>7203</v>
      </c>
      <c r="AP1286">
        <f t="shared" si="462"/>
        <v>18</v>
      </c>
      <c r="AQ1286">
        <f t="shared" si="463"/>
        <v>2</v>
      </c>
      <c r="AR1286">
        <f t="shared" si="464"/>
        <v>5</v>
      </c>
      <c r="AS1286">
        <f t="shared" si="465"/>
        <v>17</v>
      </c>
      <c r="AT1286">
        <f t="shared" si="477"/>
        <v>8</v>
      </c>
      <c r="AU1286">
        <f t="shared" si="478"/>
        <v>8</v>
      </c>
      <c r="AV1286">
        <f t="shared" si="479"/>
        <v>18</v>
      </c>
      <c r="AW1286">
        <f t="shared" si="480"/>
        <v>2</v>
      </c>
      <c r="AX1286">
        <f t="shared" si="481"/>
        <v>5</v>
      </c>
      <c r="AY1286">
        <f t="shared" si="482"/>
        <v>17</v>
      </c>
      <c r="AZ1286">
        <f t="shared" si="466"/>
        <v>8903</v>
      </c>
      <c r="BA1286">
        <f t="shared" si="467"/>
        <v>890300</v>
      </c>
      <c r="BB1286">
        <f t="shared" si="483"/>
        <v>0</v>
      </c>
      <c r="BC1286">
        <f t="shared" si="484"/>
        <v>0</v>
      </c>
    </row>
    <row r="1287" spans="1:55">
      <c r="A1287">
        <v>18</v>
      </c>
      <c r="B1287">
        <v>3</v>
      </c>
      <c r="C1287">
        <v>1</v>
      </c>
      <c r="D1287">
        <v>14</v>
      </c>
      <c r="E1287">
        <v>0</v>
      </c>
      <c r="F1287">
        <v>7</v>
      </c>
      <c r="G1287">
        <v>11</v>
      </c>
      <c r="H1287">
        <v>5</v>
      </c>
      <c r="I1287">
        <v>4</v>
      </c>
      <c r="J1287">
        <v>4</v>
      </c>
      <c r="K1287">
        <v>2</v>
      </c>
      <c r="L1287"/>
      <c r="M1287"/>
      <c r="N1287">
        <f t="shared" si="468"/>
        <v>18</v>
      </c>
      <c r="O1287">
        <f t="shared" si="469"/>
        <v>3</v>
      </c>
      <c r="P1287">
        <f t="shared" si="470"/>
        <v>1</v>
      </c>
      <c r="Q1287">
        <f t="shared" si="471"/>
        <v>14</v>
      </c>
      <c r="R1287">
        <f t="shared" si="472"/>
        <v>7</v>
      </c>
      <c r="S1287">
        <f t="shared" si="473"/>
        <v>11</v>
      </c>
      <c r="T1287">
        <f t="shared" si="473"/>
        <v>5</v>
      </c>
      <c r="U1287">
        <f t="shared" si="474"/>
        <v>4</v>
      </c>
      <c r="V1287">
        <f t="shared" si="475"/>
        <v>4</v>
      </c>
      <c r="W1287">
        <f t="shared" si="476"/>
        <v>9402</v>
      </c>
      <c r="AP1287">
        <f t="shared" si="462"/>
        <v>18</v>
      </c>
      <c r="AQ1287">
        <f t="shared" si="463"/>
        <v>3</v>
      </c>
      <c r="AR1287">
        <f t="shared" si="464"/>
        <v>1</v>
      </c>
      <c r="AS1287">
        <f t="shared" si="465"/>
        <v>14</v>
      </c>
      <c r="AT1287">
        <f t="shared" si="477"/>
        <v>10</v>
      </c>
      <c r="AU1287">
        <f t="shared" si="478"/>
        <v>4</v>
      </c>
      <c r="AV1287">
        <f t="shared" si="479"/>
        <v>18</v>
      </c>
      <c r="AW1287">
        <f t="shared" si="480"/>
        <v>3</v>
      </c>
      <c r="AX1287">
        <f t="shared" si="481"/>
        <v>1</v>
      </c>
      <c r="AY1287">
        <f t="shared" si="482"/>
        <v>14</v>
      </c>
      <c r="AZ1287">
        <f t="shared" si="466"/>
        <v>10802</v>
      </c>
      <c r="BA1287">
        <f t="shared" si="467"/>
        <v>1080200</v>
      </c>
      <c r="BB1287">
        <f t="shared" si="483"/>
        <v>0</v>
      </c>
      <c r="BC1287">
        <f t="shared" si="484"/>
        <v>0</v>
      </c>
    </row>
    <row r="1288" spans="1:55">
      <c r="A1288">
        <v>18</v>
      </c>
      <c r="B1288">
        <v>3</v>
      </c>
      <c r="C1288">
        <v>2</v>
      </c>
      <c r="D1288">
        <v>0</v>
      </c>
      <c r="E1288">
        <v>15</v>
      </c>
      <c r="F1288">
        <v>2</v>
      </c>
      <c r="G1288">
        <v>12</v>
      </c>
      <c r="H1288">
        <v>2</v>
      </c>
      <c r="I1288">
        <v>5</v>
      </c>
      <c r="J1288">
        <v>0</v>
      </c>
      <c r="K1288">
        <v>3</v>
      </c>
      <c r="L1288"/>
      <c r="M1288"/>
      <c r="N1288">
        <f t="shared" si="468"/>
        <v>18</v>
      </c>
      <c r="O1288">
        <f t="shared" si="469"/>
        <v>3</v>
      </c>
      <c r="P1288">
        <f t="shared" si="470"/>
        <v>2</v>
      </c>
      <c r="Q1288">
        <f t="shared" si="471"/>
        <v>15</v>
      </c>
      <c r="R1288">
        <f t="shared" si="472"/>
        <v>2</v>
      </c>
      <c r="S1288">
        <f t="shared" si="473"/>
        <v>12</v>
      </c>
      <c r="T1288">
        <f t="shared" si="473"/>
        <v>2</v>
      </c>
      <c r="U1288">
        <f t="shared" si="474"/>
        <v>5</v>
      </c>
      <c r="V1288">
        <f t="shared" si="475"/>
        <v>0</v>
      </c>
      <c r="W1288">
        <f t="shared" si="476"/>
        <v>4503</v>
      </c>
      <c r="AP1288">
        <f t="shared" si="462"/>
        <v>18</v>
      </c>
      <c r="AQ1288">
        <f t="shared" si="463"/>
        <v>3</v>
      </c>
      <c r="AR1288">
        <f t="shared" si="464"/>
        <v>2</v>
      </c>
      <c r="AS1288">
        <f t="shared" si="465"/>
        <v>0</v>
      </c>
      <c r="AT1288">
        <f t="shared" si="477"/>
        <v>15</v>
      </c>
      <c r="AU1288">
        <f t="shared" si="478"/>
        <v>0</v>
      </c>
      <c r="AV1288">
        <f t="shared" si="479"/>
        <v>18</v>
      </c>
      <c r="AW1288">
        <f t="shared" si="480"/>
        <v>3</v>
      </c>
      <c r="AX1288">
        <f t="shared" si="481"/>
        <v>2</v>
      </c>
      <c r="AY1288">
        <f t="shared" si="482"/>
        <v>15</v>
      </c>
      <c r="AZ1288">
        <f t="shared" si="466"/>
        <v>4503</v>
      </c>
      <c r="BA1288">
        <f t="shared" si="467"/>
        <v>450300</v>
      </c>
      <c r="BB1288">
        <f t="shared" si="483"/>
        <v>0</v>
      </c>
      <c r="BC1288">
        <f t="shared" si="484"/>
        <v>0</v>
      </c>
    </row>
    <row r="1289" spans="1:55">
      <c r="A1289">
        <v>18</v>
      </c>
      <c r="B1289">
        <v>3</v>
      </c>
      <c r="C1289">
        <v>3</v>
      </c>
      <c r="D1289">
        <v>8</v>
      </c>
      <c r="E1289">
        <v>0</v>
      </c>
      <c r="F1289">
        <v>1</v>
      </c>
      <c r="G1289">
        <v>2</v>
      </c>
      <c r="H1289">
        <v>6</v>
      </c>
      <c r="I1289">
        <v>1</v>
      </c>
      <c r="J1289">
        <v>0</v>
      </c>
      <c r="K1289">
        <v>1</v>
      </c>
      <c r="L1289"/>
      <c r="M1289"/>
      <c r="N1289">
        <f t="shared" si="468"/>
        <v>18</v>
      </c>
      <c r="O1289">
        <f t="shared" si="469"/>
        <v>3</v>
      </c>
      <c r="P1289">
        <f t="shared" si="470"/>
        <v>3</v>
      </c>
      <c r="Q1289">
        <f t="shared" si="471"/>
        <v>8</v>
      </c>
      <c r="R1289">
        <f t="shared" si="472"/>
        <v>1</v>
      </c>
      <c r="S1289">
        <f t="shared" si="473"/>
        <v>2</v>
      </c>
      <c r="T1289">
        <f t="shared" si="473"/>
        <v>6</v>
      </c>
      <c r="U1289">
        <f t="shared" si="474"/>
        <v>1</v>
      </c>
      <c r="V1289">
        <f t="shared" si="475"/>
        <v>0</v>
      </c>
      <c r="W1289">
        <f t="shared" si="476"/>
        <v>1101</v>
      </c>
      <c r="AP1289">
        <f t="shared" si="462"/>
        <v>18</v>
      </c>
      <c r="AQ1289">
        <f t="shared" si="463"/>
        <v>3</v>
      </c>
      <c r="AR1289">
        <f t="shared" si="464"/>
        <v>3</v>
      </c>
      <c r="AS1289">
        <f t="shared" si="465"/>
        <v>8</v>
      </c>
      <c r="AT1289">
        <f t="shared" si="477"/>
        <v>4</v>
      </c>
      <c r="AU1289">
        <f t="shared" si="478"/>
        <v>4</v>
      </c>
      <c r="AV1289">
        <f t="shared" si="479"/>
        <v>18</v>
      </c>
      <c r="AW1289">
        <f t="shared" si="480"/>
        <v>3</v>
      </c>
      <c r="AX1289">
        <f t="shared" si="481"/>
        <v>3</v>
      </c>
      <c r="AY1289">
        <f t="shared" si="482"/>
        <v>8</v>
      </c>
      <c r="AZ1289">
        <f t="shared" si="466"/>
        <v>1901</v>
      </c>
      <c r="BA1289">
        <f t="shared" si="467"/>
        <v>190100</v>
      </c>
      <c r="BB1289">
        <f t="shared" si="483"/>
        <v>0</v>
      </c>
      <c r="BC1289">
        <f t="shared" si="484"/>
        <v>0</v>
      </c>
    </row>
    <row r="1290" spans="1:55">
      <c r="A1290">
        <v>18</v>
      </c>
      <c r="B1290">
        <v>3</v>
      </c>
      <c r="C1290">
        <v>4</v>
      </c>
      <c r="D1290">
        <v>1</v>
      </c>
      <c r="E1290">
        <v>0</v>
      </c>
      <c r="F1290">
        <v>4</v>
      </c>
      <c r="G1290">
        <v>5</v>
      </c>
      <c r="H1290">
        <v>7</v>
      </c>
      <c r="I1290">
        <v>2</v>
      </c>
      <c r="J1290">
        <v>5</v>
      </c>
      <c r="K1290">
        <v>1</v>
      </c>
      <c r="L1290"/>
      <c r="M1290"/>
      <c r="N1290">
        <f t="shared" si="468"/>
        <v>18</v>
      </c>
      <c r="O1290">
        <f t="shared" si="469"/>
        <v>3</v>
      </c>
      <c r="P1290">
        <f t="shared" si="470"/>
        <v>4</v>
      </c>
      <c r="Q1290">
        <f t="shared" si="471"/>
        <v>1</v>
      </c>
      <c r="R1290">
        <f t="shared" si="472"/>
        <v>4</v>
      </c>
      <c r="S1290">
        <f t="shared" si="473"/>
        <v>5</v>
      </c>
      <c r="T1290">
        <f t="shared" si="473"/>
        <v>7</v>
      </c>
      <c r="U1290">
        <f t="shared" si="474"/>
        <v>2</v>
      </c>
      <c r="V1290">
        <f t="shared" si="475"/>
        <v>5</v>
      </c>
      <c r="W1290">
        <f t="shared" si="476"/>
        <v>6201</v>
      </c>
      <c r="AP1290">
        <f t="shared" si="462"/>
        <v>18</v>
      </c>
      <c r="AQ1290">
        <f t="shared" si="463"/>
        <v>3</v>
      </c>
      <c r="AR1290">
        <f t="shared" si="464"/>
        <v>4</v>
      </c>
      <c r="AS1290">
        <f t="shared" si="465"/>
        <v>1</v>
      </c>
      <c r="AT1290">
        <f t="shared" si="477"/>
        <v>7</v>
      </c>
      <c r="AU1290">
        <f t="shared" si="478"/>
        <v>0</v>
      </c>
      <c r="AV1290">
        <f t="shared" si="479"/>
        <v>18</v>
      </c>
      <c r="AW1290">
        <f t="shared" si="480"/>
        <v>3</v>
      </c>
      <c r="AX1290">
        <f t="shared" si="481"/>
        <v>4</v>
      </c>
      <c r="AY1290">
        <f t="shared" si="482"/>
        <v>1</v>
      </c>
      <c r="AZ1290">
        <f t="shared" si="466"/>
        <v>6301</v>
      </c>
      <c r="BA1290">
        <f t="shared" si="467"/>
        <v>630100</v>
      </c>
      <c r="BB1290">
        <f t="shared" si="483"/>
        <v>0</v>
      </c>
      <c r="BC1290">
        <f t="shared" si="484"/>
        <v>0</v>
      </c>
    </row>
    <row r="1291" spans="1:55">
      <c r="A1291">
        <v>18</v>
      </c>
      <c r="B1291">
        <v>3</v>
      </c>
      <c r="C1291">
        <v>5</v>
      </c>
      <c r="D1291">
        <v>6</v>
      </c>
      <c r="E1291">
        <v>0</v>
      </c>
      <c r="F1291">
        <v>6</v>
      </c>
      <c r="G1291">
        <v>7</v>
      </c>
      <c r="H1291">
        <v>15</v>
      </c>
      <c r="I1291">
        <v>3</v>
      </c>
      <c r="J1291">
        <v>2</v>
      </c>
      <c r="K1291">
        <v>2</v>
      </c>
      <c r="L1291"/>
      <c r="M1291"/>
      <c r="N1291">
        <f t="shared" si="468"/>
        <v>18</v>
      </c>
      <c r="O1291">
        <f t="shared" si="469"/>
        <v>3</v>
      </c>
      <c r="P1291">
        <f t="shared" si="470"/>
        <v>5</v>
      </c>
      <c r="Q1291">
        <f t="shared" si="471"/>
        <v>6</v>
      </c>
      <c r="R1291">
        <f t="shared" si="472"/>
        <v>6</v>
      </c>
      <c r="S1291">
        <f t="shared" si="473"/>
        <v>7</v>
      </c>
      <c r="T1291">
        <f t="shared" si="473"/>
        <v>15</v>
      </c>
      <c r="U1291">
        <f t="shared" si="474"/>
        <v>3</v>
      </c>
      <c r="V1291">
        <f t="shared" si="475"/>
        <v>2</v>
      </c>
      <c r="W1291">
        <f t="shared" si="476"/>
        <v>8302</v>
      </c>
      <c r="AP1291">
        <f t="shared" si="462"/>
        <v>18</v>
      </c>
      <c r="AQ1291">
        <f t="shared" si="463"/>
        <v>3</v>
      </c>
      <c r="AR1291">
        <f t="shared" si="464"/>
        <v>5</v>
      </c>
      <c r="AS1291">
        <f t="shared" si="465"/>
        <v>6</v>
      </c>
      <c r="AT1291">
        <f t="shared" si="477"/>
        <v>9</v>
      </c>
      <c r="AU1291">
        <f t="shared" si="478"/>
        <v>2</v>
      </c>
      <c r="AV1291">
        <f t="shared" si="479"/>
        <v>18</v>
      </c>
      <c r="AW1291">
        <f t="shared" si="480"/>
        <v>3</v>
      </c>
      <c r="AX1291">
        <f t="shared" si="481"/>
        <v>5</v>
      </c>
      <c r="AY1291">
        <f t="shared" si="482"/>
        <v>6</v>
      </c>
      <c r="AZ1291">
        <f t="shared" si="466"/>
        <v>8902</v>
      </c>
      <c r="BA1291">
        <f t="shared" si="467"/>
        <v>890200</v>
      </c>
      <c r="BB1291">
        <f t="shared" si="483"/>
        <v>0</v>
      </c>
      <c r="BC1291">
        <f t="shared" si="484"/>
        <v>0</v>
      </c>
    </row>
    <row r="1292" spans="1:55">
      <c r="A1292">
        <v>18</v>
      </c>
      <c r="B1292">
        <v>4</v>
      </c>
      <c r="C1292">
        <v>1</v>
      </c>
      <c r="D1292">
        <v>0</v>
      </c>
      <c r="E1292">
        <v>13</v>
      </c>
      <c r="F1292">
        <v>2</v>
      </c>
      <c r="G1292">
        <v>5</v>
      </c>
      <c r="H1292">
        <v>16</v>
      </c>
      <c r="I1292">
        <v>4</v>
      </c>
      <c r="J1292">
        <v>0</v>
      </c>
      <c r="K1292">
        <v>3</v>
      </c>
      <c r="L1292"/>
      <c r="M1292"/>
      <c r="N1292">
        <f t="shared" si="468"/>
        <v>18</v>
      </c>
      <c r="O1292">
        <f t="shared" si="469"/>
        <v>4</v>
      </c>
      <c r="P1292">
        <f t="shared" si="470"/>
        <v>1</v>
      </c>
      <c r="Q1292">
        <f t="shared" si="471"/>
        <v>13</v>
      </c>
      <c r="R1292">
        <f t="shared" si="472"/>
        <v>2</v>
      </c>
      <c r="S1292">
        <f t="shared" si="473"/>
        <v>5</v>
      </c>
      <c r="T1292">
        <f t="shared" si="473"/>
        <v>16</v>
      </c>
      <c r="U1292">
        <f t="shared" si="474"/>
        <v>4</v>
      </c>
      <c r="V1292">
        <f t="shared" si="475"/>
        <v>0</v>
      </c>
      <c r="W1292">
        <f t="shared" si="476"/>
        <v>4403</v>
      </c>
      <c r="AP1292">
        <f t="shared" si="462"/>
        <v>18</v>
      </c>
      <c r="AQ1292">
        <f t="shared" si="463"/>
        <v>4</v>
      </c>
      <c r="AR1292">
        <f t="shared" si="464"/>
        <v>1</v>
      </c>
      <c r="AS1292">
        <f t="shared" si="465"/>
        <v>0</v>
      </c>
      <c r="AT1292">
        <f t="shared" si="477"/>
        <v>13</v>
      </c>
      <c r="AU1292">
        <f t="shared" si="478"/>
        <v>0</v>
      </c>
      <c r="AV1292">
        <f t="shared" si="479"/>
        <v>18</v>
      </c>
      <c r="AW1292">
        <f t="shared" si="480"/>
        <v>4</v>
      </c>
      <c r="AX1292">
        <f t="shared" si="481"/>
        <v>1</v>
      </c>
      <c r="AY1292">
        <f t="shared" si="482"/>
        <v>13</v>
      </c>
      <c r="AZ1292">
        <f t="shared" si="466"/>
        <v>4403</v>
      </c>
      <c r="BA1292">
        <f t="shared" si="467"/>
        <v>440300</v>
      </c>
      <c r="BB1292">
        <f t="shared" si="483"/>
        <v>0</v>
      </c>
      <c r="BC1292">
        <f t="shared" si="484"/>
        <v>0</v>
      </c>
    </row>
    <row r="1293" spans="1:55">
      <c r="A1293">
        <v>18</v>
      </c>
      <c r="B1293">
        <v>4</v>
      </c>
      <c r="C1293">
        <v>2</v>
      </c>
      <c r="D1293">
        <v>15</v>
      </c>
      <c r="E1293">
        <v>0</v>
      </c>
      <c r="F1293">
        <v>3</v>
      </c>
      <c r="G1293">
        <v>4</v>
      </c>
      <c r="H1293">
        <v>4</v>
      </c>
      <c r="I1293">
        <v>3</v>
      </c>
      <c r="J1293">
        <v>1</v>
      </c>
      <c r="K1293">
        <v>2</v>
      </c>
      <c r="L1293"/>
      <c r="M1293"/>
      <c r="N1293">
        <f t="shared" si="468"/>
        <v>18</v>
      </c>
      <c r="O1293">
        <f t="shared" si="469"/>
        <v>4</v>
      </c>
      <c r="P1293">
        <f t="shared" si="470"/>
        <v>2</v>
      </c>
      <c r="Q1293">
        <f t="shared" si="471"/>
        <v>15</v>
      </c>
      <c r="R1293">
        <f t="shared" si="472"/>
        <v>3</v>
      </c>
      <c r="S1293">
        <f t="shared" si="473"/>
        <v>4</v>
      </c>
      <c r="T1293">
        <f t="shared" si="473"/>
        <v>4</v>
      </c>
      <c r="U1293">
        <f t="shared" si="474"/>
        <v>3</v>
      </c>
      <c r="V1293">
        <f t="shared" si="475"/>
        <v>1</v>
      </c>
      <c r="W1293">
        <f t="shared" si="476"/>
        <v>5302</v>
      </c>
      <c r="AP1293">
        <f t="shared" si="462"/>
        <v>18</v>
      </c>
      <c r="AQ1293">
        <f t="shared" si="463"/>
        <v>4</v>
      </c>
      <c r="AR1293">
        <f t="shared" si="464"/>
        <v>2</v>
      </c>
      <c r="AS1293">
        <f t="shared" si="465"/>
        <v>15</v>
      </c>
      <c r="AT1293">
        <f t="shared" si="477"/>
        <v>6</v>
      </c>
      <c r="AU1293">
        <f t="shared" si="478"/>
        <v>1</v>
      </c>
      <c r="AV1293">
        <f t="shared" si="479"/>
        <v>18</v>
      </c>
      <c r="AW1293">
        <f t="shared" si="480"/>
        <v>4</v>
      </c>
      <c r="AX1293">
        <f t="shared" si="481"/>
        <v>2</v>
      </c>
      <c r="AY1293">
        <f t="shared" si="482"/>
        <v>15</v>
      </c>
      <c r="AZ1293">
        <f t="shared" si="466"/>
        <v>6802</v>
      </c>
      <c r="BA1293">
        <f t="shared" si="467"/>
        <v>680200</v>
      </c>
      <c r="BB1293">
        <f t="shared" si="483"/>
        <v>0</v>
      </c>
      <c r="BC1293">
        <f t="shared" si="484"/>
        <v>0</v>
      </c>
    </row>
    <row r="1294" spans="1:55">
      <c r="A1294">
        <v>18</v>
      </c>
      <c r="B1294">
        <v>4</v>
      </c>
      <c r="C1294">
        <v>3</v>
      </c>
      <c r="D1294">
        <v>1</v>
      </c>
      <c r="E1294">
        <v>0</v>
      </c>
      <c r="F1294">
        <v>1</v>
      </c>
      <c r="G1294">
        <v>7</v>
      </c>
      <c r="H1294">
        <v>6</v>
      </c>
      <c r="I1294">
        <v>5</v>
      </c>
      <c r="J1294">
        <v>0</v>
      </c>
      <c r="K1294">
        <v>2</v>
      </c>
      <c r="L1294"/>
      <c r="M1294"/>
      <c r="N1294">
        <f t="shared" si="468"/>
        <v>18</v>
      </c>
      <c r="O1294">
        <f t="shared" si="469"/>
        <v>4</v>
      </c>
      <c r="P1294">
        <f t="shared" si="470"/>
        <v>3</v>
      </c>
      <c r="Q1294">
        <f t="shared" si="471"/>
        <v>1</v>
      </c>
      <c r="R1294">
        <f t="shared" si="472"/>
        <v>1</v>
      </c>
      <c r="S1294">
        <f t="shared" si="473"/>
        <v>7</v>
      </c>
      <c r="T1294">
        <f t="shared" si="473"/>
        <v>6</v>
      </c>
      <c r="U1294">
        <f t="shared" si="474"/>
        <v>5</v>
      </c>
      <c r="V1294">
        <f t="shared" si="475"/>
        <v>0</v>
      </c>
      <c r="W1294">
        <f t="shared" si="476"/>
        <v>1502</v>
      </c>
      <c r="AP1294">
        <f t="shared" si="462"/>
        <v>18</v>
      </c>
      <c r="AQ1294">
        <f t="shared" si="463"/>
        <v>4</v>
      </c>
      <c r="AR1294">
        <f t="shared" si="464"/>
        <v>3</v>
      </c>
      <c r="AS1294">
        <f t="shared" si="465"/>
        <v>1</v>
      </c>
      <c r="AT1294">
        <f t="shared" si="477"/>
        <v>4</v>
      </c>
      <c r="AU1294">
        <f t="shared" si="478"/>
        <v>0</v>
      </c>
      <c r="AV1294">
        <f t="shared" si="479"/>
        <v>18</v>
      </c>
      <c r="AW1294">
        <f t="shared" si="480"/>
        <v>4</v>
      </c>
      <c r="AX1294">
        <f t="shared" si="481"/>
        <v>3</v>
      </c>
      <c r="AY1294">
        <f t="shared" si="482"/>
        <v>1</v>
      </c>
      <c r="AZ1294">
        <f t="shared" si="466"/>
        <v>1602</v>
      </c>
      <c r="BA1294">
        <f t="shared" si="467"/>
        <v>160200</v>
      </c>
      <c r="BB1294">
        <f t="shared" si="483"/>
        <v>0</v>
      </c>
      <c r="BC1294">
        <f t="shared" si="484"/>
        <v>0</v>
      </c>
    </row>
    <row r="1295" spans="1:55">
      <c r="A1295">
        <v>18</v>
      </c>
      <c r="B1295">
        <v>4</v>
      </c>
      <c r="C1295">
        <v>4</v>
      </c>
      <c r="D1295">
        <v>3</v>
      </c>
      <c r="E1295">
        <v>0</v>
      </c>
      <c r="F1295">
        <v>4</v>
      </c>
      <c r="G1295">
        <v>13</v>
      </c>
      <c r="H1295">
        <v>10</v>
      </c>
      <c r="I1295">
        <v>2</v>
      </c>
      <c r="J1295">
        <v>5</v>
      </c>
      <c r="K1295">
        <v>3</v>
      </c>
      <c r="L1295"/>
      <c r="M1295"/>
      <c r="N1295">
        <f t="shared" si="468"/>
        <v>18</v>
      </c>
      <c r="O1295">
        <f t="shared" si="469"/>
        <v>4</v>
      </c>
      <c r="P1295">
        <f t="shared" si="470"/>
        <v>4</v>
      </c>
      <c r="Q1295">
        <f t="shared" si="471"/>
        <v>3</v>
      </c>
      <c r="R1295">
        <f t="shared" si="472"/>
        <v>4</v>
      </c>
      <c r="S1295">
        <f t="shared" si="473"/>
        <v>13</v>
      </c>
      <c r="T1295">
        <f t="shared" si="473"/>
        <v>10</v>
      </c>
      <c r="U1295">
        <f t="shared" si="474"/>
        <v>2</v>
      </c>
      <c r="V1295">
        <f t="shared" si="475"/>
        <v>5</v>
      </c>
      <c r="W1295">
        <f t="shared" si="476"/>
        <v>6203</v>
      </c>
      <c r="AP1295">
        <f t="shared" si="462"/>
        <v>18</v>
      </c>
      <c r="AQ1295">
        <f t="shared" si="463"/>
        <v>4</v>
      </c>
      <c r="AR1295">
        <f t="shared" si="464"/>
        <v>4</v>
      </c>
      <c r="AS1295">
        <f t="shared" si="465"/>
        <v>3</v>
      </c>
      <c r="AT1295">
        <f t="shared" si="477"/>
        <v>7</v>
      </c>
      <c r="AU1295">
        <f t="shared" si="478"/>
        <v>0</v>
      </c>
      <c r="AV1295">
        <f t="shared" si="479"/>
        <v>18</v>
      </c>
      <c r="AW1295">
        <f t="shared" si="480"/>
        <v>4</v>
      </c>
      <c r="AX1295">
        <f t="shared" si="481"/>
        <v>4</v>
      </c>
      <c r="AY1295">
        <f t="shared" si="482"/>
        <v>3</v>
      </c>
      <c r="AZ1295">
        <f t="shared" si="466"/>
        <v>6503</v>
      </c>
      <c r="BA1295">
        <f t="shared" si="467"/>
        <v>650300</v>
      </c>
      <c r="BB1295">
        <f t="shared" si="483"/>
        <v>0</v>
      </c>
      <c r="BC1295">
        <f t="shared" si="484"/>
        <v>0</v>
      </c>
    </row>
    <row r="1296" spans="1:55">
      <c r="A1296">
        <v>18</v>
      </c>
      <c r="B1296">
        <v>4</v>
      </c>
      <c r="C1296">
        <v>5</v>
      </c>
      <c r="D1296">
        <v>10</v>
      </c>
      <c r="E1296">
        <v>0</v>
      </c>
      <c r="F1296">
        <v>7</v>
      </c>
      <c r="G1296">
        <v>9</v>
      </c>
      <c r="H1296">
        <v>1</v>
      </c>
      <c r="I1296">
        <v>1</v>
      </c>
      <c r="J1296">
        <v>4</v>
      </c>
      <c r="K1296">
        <v>1</v>
      </c>
      <c r="L1296"/>
      <c r="M1296"/>
      <c r="N1296">
        <f t="shared" si="468"/>
        <v>18</v>
      </c>
      <c r="O1296">
        <f t="shared" si="469"/>
        <v>4</v>
      </c>
      <c r="P1296">
        <f t="shared" si="470"/>
        <v>5</v>
      </c>
      <c r="Q1296">
        <f t="shared" si="471"/>
        <v>10</v>
      </c>
      <c r="R1296">
        <f t="shared" si="472"/>
        <v>7</v>
      </c>
      <c r="S1296">
        <f t="shared" si="473"/>
        <v>9</v>
      </c>
      <c r="T1296">
        <f t="shared" si="473"/>
        <v>1</v>
      </c>
      <c r="U1296">
        <f t="shared" si="474"/>
        <v>1</v>
      </c>
      <c r="V1296">
        <f t="shared" si="475"/>
        <v>4</v>
      </c>
      <c r="W1296">
        <f t="shared" si="476"/>
        <v>9101</v>
      </c>
      <c r="AP1296">
        <f t="shared" si="462"/>
        <v>18</v>
      </c>
      <c r="AQ1296">
        <f t="shared" si="463"/>
        <v>4</v>
      </c>
      <c r="AR1296">
        <f t="shared" si="464"/>
        <v>5</v>
      </c>
      <c r="AS1296">
        <f t="shared" si="465"/>
        <v>10</v>
      </c>
      <c r="AT1296">
        <f t="shared" si="477"/>
        <v>10</v>
      </c>
      <c r="AU1296">
        <f t="shared" si="478"/>
        <v>4</v>
      </c>
      <c r="AV1296">
        <f t="shared" si="479"/>
        <v>18</v>
      </c>
      <c r="AW1296">
        <f t="shared" si="480"/>
        <v>4</v>
      </c>
      <c r="AX1296">
        <f t="shared" si="481"/>
        <v>5</v>
      </c>
      <c r="AY1296">
        <f t="shared" si="482"/>
        <v>10</v>
      </c>
      <c r="AZ1296">
        <f t="shared" si="466"/>
        <v>10101</v>
      </c>
      <c r="BA1296">
        <f t="shared" si="467"/>
        <v>1010100</v>
      </c>
      <c r="BB1296">
        <f t="shared" si="483"/>
        <v>0</v>
      </c>
      <c r="BC1296">
        <f t="shared" si="484"/>
        <v>0</v>
      </c>
    </row>
    <row r="1297" spans="1:55">
      <c r="A1297">
        <v>18</v>
      </c>
      <c r="B1297">
        <v>5</v>
      </c>
      <c r="C1297">
        <v>1</v>
      </c>
      <c r="D1297">
        <v>2</v>
      </c>
      <c r="E1297">
        <v>0</v>
      </c>
      <c r="F1297">
        <v>4</v>
      </c>
      <c r="G1297">
        <v>6</v>
      </c>
      <c r="H1297">
        <v>13</v>
      </c>
      <c r="I1297">
        <v>2</v>
      </c>
      <c r="J1297">
        <v>8</v>
      </c>
      <c r="K1297">
        <v>2</v>
      </c>
      <c r="L1297"/>
      <c r="M1297"/>
      <c r="N1297">
        <f t="shared" si="468"/>
        <v>18</v>
      </c>
      <c r="O1297">
        <f t="shared" si="469"/>
        <v>5</v>
      </c>
      <c r="P1297">
        <f t="shared" si="470"/>
        <v>1</v>
      </c>
      <c r="Q1297">
        <f t="shared" si="471"/>
        <v>2</v>
      </c>
      <c r="R1297">
        <f t="shared" si="472"/>
        <v>4</v>
      </c>
      <c r="S1297">
        <f t="shared" si="473"/>
        <v>6</v>
      </c>
      <c r="T1297">
        <f t="shared" si="473"/>
        <v>13</v>
      </c>
      <c r="U1297">
        <f t="shared" si="474"/>
        <v>2</v>
      </c>
      <c r="V1297">
        <f t="shared" si="475"/>
        <v>8</v>
      </c>
      <c r="W1297">
        <f t="shared" si="476"/>
        <v>6202</v>
      </c>
      <c r="AP1297">
        <f t="shared" si="462"/>
        <v>18</v>
      </c>
      <c r="AQ1297">
        <f t="shared" si="463"/>
        <v>5</v>
      </c>
      <c r="AR1297">
        <f t="shared" si="464"/>
        <v>1</v>
      </c>
      <c r="AS1297">
        <f t="shared" si="465"/>
        <v>2</v>
      </c>
      <c r="AT1297">
        <f t="shared" si="477"/>
        <v>7</v>
      </c>
      <c r="AU1297">
        <f t="shared" si="478"/>
        <v>0</v>
      </c>
      <c r="AV1297">
        <f t="shared" si="479"/>
        <v>18</v>
      </c>
      <c r="AW1297">
        <f t="shared" si="480"/>
        <v>5</v>
      </c>
      <c r="AX1297">
        <f t="shared" si="481"/>
        <v>1</v>
      </c>
      <c r="AY1297">
        <f t="shared" si="482"/>
        <v>2</v>
      </c>
      <c r="AZ1297">
        <f t="shared" si="466"/>
        <v>6402</v>
      </c>
      <c r="BA1297">
        <f t="shared" si="467"/>
        <v>640200</v>
      </c>
      <c r="BB1297">
        <f t="shared" si="483"/>
        <v>0</v>
      </c>
      <c r="BC1297">
        <f t="shared" si="484"/>
        <v>0</v>
      </c>
    </row>
    <row r="1298" spans="1:55">
      <c r="A1298">
        <v>18</v>
      </c>
      <c r="B1298">
        <v>5</v>
      </c>
      <c r="C1298">
        <v>2</v>
      </c>
      <c r="D1298">
        <v>20</v>
      </c>
      <c r="E1298">
        <v>0</v>
      </c>
      <c r="F1298">
        <v>5</v>
      </c>
      <c r="G1298">
        <v>8</v>
      </c>
      <c r="H1298">
        <v>15</v>
      </c>
      <c r="I1298">
        <v>3</v>
      </c>
      <c r="J1298">
        <v>2</v>
      </c>
      <c r="K1298">
        <v>1</v>
      </c>
      <c r="L1298"/>
      <c r="M1298"/>
      <c r="N1298">
        <f t="shared" si="468"/>
        <v>18</v>
      </c>
      <c r="O1298">
        <f t="shared" si="469"/>
        <v>5</v>
      </c>
      <c r="P1298">
        <f t="shared" si="470"/>
        <v>2</v>
      </c>
      <c r="Q1298">
        <f t="shared" si="471"/>
        <v>20</v>
      </c>
      <c r="R1298">
        <f t="shared" si="472"/>
        <v>5</v>
      </c>
      <c r="S1298">
        <f t="shared" si="473"/>
        <v>8</v>
      </c>
      <c r="T1298">
        <f t="shared" si="473"/>
        <v>15</v>
      </c>
      <c r="U1298">
        <f t="shared" si="474"/>
        <v>3</v>
      </c>
      <c r="V1298">
        <f t="shared" si="475"/>
        <v>2</v>
      </c>
      <c r="W1298">
        <f t="shared" si="476"/>
        <v>7301</v>
      </c>
      <c r="AP1298">
        <f t="shared" si="462"/>
        <v>18</v>
      </c>
      <c r="AQ1298">
        <f t="shared" si="463"/>
        <v>5</v>
      </c>
      <c r="AR1298">
        <f t="shared" si="464"/>
        <v>2</v>
      </c>
      <c r="AS1298">
        <f t="shared" si="465"/>
        <v>20</v>
      </c>
      <c r="AT1298">
        <f t="shared" si="477"/>
        <v>8</v>
      </c>
      <c r="AU1298">
        <f t="shared" si="478"/>
        <v>2</v>
      </c>
      <c r="AV1298">
        <f t="shared" si="479"/>
        <v>18</v>
      </c>
      <c r="AW1298">
        <f t="shared" si="480"/>
        <v>5</v>
      </c>
      <c r="AX1298">
        <f t="shared" si="481"/>
        <v>2</v>
      </c>
      <c r="AY1298">
        <f t="shared" si="482"/>
        <v>20</v>
      </c>
      <c r="AZ1298">
        <f t="shared" si="466"/>
        <v>9301</v>
      </c>
      <c r="BA1298">
        <f t="shared" si="467"/>
        <v>930100</v>
      </c>
      <c r="BB1298">
        <f t="shared" si="483"/>
        <v>0</v>
      </c>
      <c r="BC1298">
        <f t="shared" si="484"/>
        <v>0</v>
      </c>
    </row>
    <row r="1299" spans="1:55">
      <c r="A1299">
        <v>18</v>
      </c>
      <c r="B1299">
        <v>5</v>
      </c>
      <c r="C1299">
        <v>3</v>
      </c>
      <c r="D1299">
        <v>0</v>
      </c>
      <c r="E1299">
        <v>12</v>
      </c>
      <c r="F1299">
        <v>2</v>
      </c>
      <c r="G1299">
        <v>3</v>
      </c>
      <c r="H1299">
        <v>14</v>
      </c>
      <c r="I1299">
        <v>5</v>
      </c>
      <c r="J1299">
        <v>0</v>
      </c>
      <c r="K1299">
        <v>3</v>
      </c>
      <c r="L1299"/>
      <c r="M1299"/>
      <c r="N1299">
        <f t="shared" si="468"/>
        <v>18</v>
      </c>
      <c r="O1299">
        <f t="shared" si="469"/>
        <v>5</v>
      </c>
      <c r="P1299">
        <f t="shared" si="470"/>
        <v>3</v>
      </c>
      <c r="Q1299">
        <f t="shared" si="471"/>
        <v>12</v>
      </c>
      <c r="R1299">
        <f t="shared" si="472"/>
        <v>2</v>
      </c>
      <c r="S1299">
        <f t="shared" si="473"/>
        <v>3</v>
      </c>
      <c r="T1299">
        <f t="shared" si="473"/>
        <v>14</v>
      </c>
      <c r="U1299">
        <f t="shared" si="474"/>
        <v>5</v>
      </c>
      <c r="V1299">
        <f t="shared" si="475"/>
        <v>0</v>
      </c>
      <c r="W1299">
        <f t="shared" si="476"/>
        <v>4503</v>
      </c>
      <c r="AP1299">
        <f t="shared" si="462"/>
        <v>18</v>
      </c>
      <c r="AQ1299">
        <f t="shared" si="463"/>
        <v>5</v>
      </c>
      <c r="AR1299">
        <f t="shared" si="464"/>
        <v>3</v>
      </c>
      <c r="AS1299">
        <f t="shared" si="465"/>
        <v>0</v>
      </c>
      <c r="AT1299">
        <f t="shared" si="477"/>
        <v>12</v>
      </c>
      <c r="AU1299">
        <f t="shared" si="478"/>
        <v>0</v>
      </c>
      <c r="AV1299">
        <f t="shared" si="479"/>
        <v>18</v>
      </c>
      <c r="AW1299">
        <f t="shared" si="480"/>
        <v>5</v>
      </c>
      <c r="AX1299">
        <f t="shared" si="481"/>
        <v>3</v>
      </c>
      <c r="AY1299">
        <f t="shared" si="482"/>
        <v>12</v>
      </c>
      <c r="AZ1299">
        <f t="shared" si="466"/>
        <v>4503</v>
      </c>
      <c r="BA1299">
        <f t="shared" si="467"/>
        <v>450300</v>
      </c>
      <c r="BB1299">
        <f t="shared" si="483"/>
        <v>0</v>
      </c>
      <c r="BC1299">
        <f t="shared" si="484"/>
        <v>0</v>
      </c>
    </row>
    <row r="1300" spans="1:55">
      <c r="A1300">
        <v>18</v>
      </c>
      <c r="B1300">
        <v>5</v>
      </c>
      <c r="C1300">
        <v>4</v>
      </c>
      <c r="D1300">
        <v>16</v>
      </c>
      <c r="E1300">
        <v>0</v>
      </c>
      <c r="F1300">
        <v>6</v>
      </c>
      <c r="G1300">
        <v>1</v>
      </c>
      <c r="H1300">
        <v>8</v>
      </c>
      <c r="I1300">
        <v>4</v>
      </c>
      <c r="J1300">
        <v>3</v>
      </c>
      <c r="K1300">
        <v>3</v>
      </c>
      <c r="L1300"/>
      <c r="M1300"/>
      <c r="N1300">
        <f t="shared" si="468"/>
        <v>18</v>
      </c>
      <c r="O1300">
        <f t="shared" si="469"/>
        <v>5</v>
      </c>
      <c r="P1300">
        <f t="shared" si="470"/>
        <v>4</v>
      </c>
      <c r="Q1300">
        <f t="shared" si="471"/>
        <v>16</v>
      </c>
      <c r="R1300">
        <f t="shared" si="472"/>
        <v>6</v>
      </c>
      <c r="S1300">
        <f t="shared" si="473"/>
        <v>1</v>
      </c>
      <c r="T1300">
        <f t="shared" si="473"/>
        <v>8</v>
      </c>
      <c r="U1300">
        <f t="shared" si="474"/>
        <v>4</v>
      </c>
      <c r="V1300">
        <f t="shared" si="475"/>
        <v>3</v>
      </c>
      <c r="W1300">
        <f t="shared" si="476"/>
        <v>8403</v>
      </c>
      <c r="AP1300">
        <f t="shared" si="462"/>
        <v>18</v>
      </c>
      <c r="AQ1300">
        <f t="shared" si="463"/>
        <v>5</v>
      </c>
      <c r="AR1300">
        <f t="shared" si="464"/>
        <v>4</v>
      </c>
      <c r="AS1300">
        <f t="shared" si="465"/>
        <v>16</v>
      </c>
      <c r="AT1300">
        <f t="shared" si="477"/>
        <v>9</v>
      </c>
      <c r="AU1300">
        <f t="shared" si="478"/>
        <v>3</v>
      </c>
      <c r="AV1300">
        <f t="shared" si="479"/>
        <v>18</v>
      </c>
      <c r="AW1300">
        <f t="shared" si="480"/>
        <v>5</v>
      </c>
      <c r="AX1300">
        <f t="shared" si="481"/>
        <v>4</v>
      </c>
      <c r="AY1300">
        <f t="shared" si="482"/>
        <v>16</v>
      </c>
      <c r="AZ1300">
        <f t="shared" si="466"/>
        <v>10003</v>
      </c>
      <c r="BA1300">
        <f t="shared" si="467"/>
        <v>1000300</v>
      </c>
      <c r="BB1300">
        <f t="shared" si="483"/>
        <v>0</v>
      </c>
      <c r="BC1300">
        <f t="shared" si="484"/>
        <v>0</v>
      </c>
    </row>
    <row r="1301" spans="1:55">
      <c r="A1301">
        <v>18</v>
      </c>
      <c r="B1301">
        <v>5</v>
      </c>
      <c r="C1301">
        <v>5</v>
      </c>
      <c r="D1301">
        <v>13</v>
      </c>
      <c r="E1301">
        <v>0</v>
      </c>
      <c r="F1301">
        <v>3</v>
      </c>
      <c r="G1301">
        <v>12</v>
      </c>
      <c r="H1301">
        <v>12</v>
      </c>
      <c r="I1301">
        <v>5</v>
      </c>
      <c r="J1301">
        <v>7</v>
      </c>
      <c r="K1301">
        <v>2</v>
      </c>
      <c r="L1301"/>
      <c r="M1301"/>
      <c r="N1301">
        <f t="shared" si="468"/>
        <v>18</v>
      </c>
      <c r="O1301">
        <f t="shared" si="469"/>
        <v>5</v>
      </c>
      <c r="P1301">
        <f t="shared" si="470"/>
        <v>5</v>
      </c>
      <c r="Q1301">
        <f t="shared" si="471"/>
        <v>13</v>
      </c>
      <c r="R1301">
        <f t="shared" si="472"/>
        <v>3</v>
      </c>
      <c r="S1301">
        <f t="shared" si="473"/>
        <v>12</v>
      </c>
      <c r="T1301">
        <f t="shared" si="473"/>
        <v>12</v>
      </c>
      <c r="U1301">
        <f t="shared" si="474"/>
        <v>5</v>
      </c>
      <c r="V1301">
        <f t="shared" si="475"/>
        <v>7</v>
      </c>
      <c r="W1301">
        <f t="shared" si="476"/>
        <v>5502</v>
      </c>
      <c r="AP1301">
        <f t="shared" si="462"/>
        <v>18</v>
      </c>
      <c r="AQ1301">
        <f t="shared" si="463"/>
        <v>5</v>
      </c>
      <c r="AR1301">
        <f t="shared" si="464"/>
        <v>5</v>
      </c>
      <c r="AS1301">
        <f t="shared" si="465"/>
        <v>13</v>
      </c>
      <c r="AT1301">
        <f t="shared" si="477"/>
        <v>6</v>
      </c>
      <c r="AU1301">
        <f t="shared" si="478"/>
        <v>7</v>
      </c>
      <c r="AV1301">
        <f t="shared" si="479"/>
        <v>18</v>
      </c>
      <c r="AW1301">
        <f t="shared" si="480"/>
        <v>5</v>
      </c>
      <c r="AX1301">
        <f t="shared" si="481"/>
        <v>5</v>
      </c>
      <c r="AY1301">
        <f t="shared" si="482"/>
        <v>13</v>
      </c>
      <c r="AZ1301">
        <f t="shared" si="466"/>
        <v>6802</v>
      </c>
      <c r="BA1301">
        <f t="shared" si="467"/>
        <v>680200</v>
      </c>
      <c r="BB1301">
        <f t="shared" si="483"/>
        <v>0</v>
      </c>
      <c r="BC1301">
        <f t="shared" si="484"/>
        <v>0</v>
      </c>
    </row>
    <row r="1302" spans="1:55">
      <c r="A1302">
        <v>18</v>
      </c>
      <c r="B1302">
        <v>6</v>
      </c>
      <c r="C1302">
        <v>1</v>
      </c>
      <c r="D1302">
        <v>0</v>
      </c>
      <c r="E1302">
        <v>21</v>
      </c>
      <c r="F1302">
        <v>2</v>
      </c>
      <c r="G1302">
        <v>3</v>
      </c>
      <c r="H1302">
        <v>6</v>
      </c>
      <c r="I1302">
        <v>4</v>
      </c>
      <c r="J1302">
        <v>0</v>
      </c>
      <c r="K1302">
        <v>2</v>
      </c>
      <c r="L1302"/>
      <c r="M1302"/>
      <c r="N1302">
        <f t="shared" si="468"/>
        <v>18</v>
      </c>
      <c r="O1302">
        <f t="shared" si="469"/>
        <v>6</v>
      </c>
      <c r="P1302">
        <f t="shared" si="470"/>
        <v>1</v>
      </c>
      <c r="Q1302">
        <f t="shared" si="471"/>
        <v>21</v>
      </c>
      <c r="R1302">
        <f t="shared" si="472"/>
        <v>2</v>
      </c>
      <c r="S1302">
        <f t="shared" si="473"/>
        <v>3</v>
      </c>
      <c r="T1302">
        <f t="shared" si="473"/>
        <v>6</v>
      </c>
      <c r="U1302">
        <f t="shared" si="474"/>
        <v>4</v>
      </c>
      <c r="V1302">
        <f t="shared" si="475"/>
        <v>0</v>
      </c>
      <c r="W1302">
        <f t="shared" si="476"/>
        <v>2402</v>
      </c>
      <c r="AP1302">
        <f t="shared" si="462"/>
        <v>18</v>
      </c>
      <c r="AQ1302">
        <f t="shared" si="463"/>
        <v>6</v>
      </c>
      <c r="AR1302">
        <f t="shared" si="464"/>
        <v>1</v>
      </c>
      <c r="AS1302">
        <f t="shared" si="465"/>
        <v>0</v>
      </c>
      <c r="AT1302">
        <f t="shared" si="477"/>
        <v>21</v>
      </c>
      <c r="AU1302">
        <f t="shared" si="478"/>
        <v>0</v>
      </c>
      <c r="AV1302">
        <f t="shared" si="479"/>
        <v>18</v>
      </c>
      <c r="AW1302">
        <f t="shared" si="480"/>
        <v>6</v>
      </c>
      <c r="AX1302">
        <f t="shared" si="481"/>
        <v>1</v>
      </c>
      <c r="AY1302">
        <f t="shared" si="482"/>
        <v>21</v>
      </c>
      <c r="AZ1302">
        <f t="shared" si="466"/>
        <v>2402</v>
      </c>
      <c r="BA1302">
        <f t="shared" si="467"/>
        <v>240200</v>
      </c>
      <c r="BB1302">
        <f t="shared" si="483"/>
        <v>0</v>
      </c>
      <c r="BC1302">
        <f t="shared" si="484"/>
        <v>0</v>
      </c>
    </row>
    <row r="1303" spans="1:55">
      <c r="A1303">
        <v>18</v>
      </c>
      <c r="B1303">
        <v>6</v>
      </c>
      <c r="C1303">
        <v>2</v>
      </c>
      <c r="D1303">
        <v>7</v>
      </c>
      <c r="E1303">
        <v>0</v>
      </c>
      <c r="F1303">
        <v>4</v>
      </c>
      <c r="G1303">
        <v>11</v>
      </c>
      <c r="H1303">
        <v>5</v>
      </c>
      <c r="I1303">
        <v>3</v>
      </c>
      <c r="J1303">
        <v>2</v>
      </c>
      <c r="K1303">
        <v>3</v>
      </c>
      <c r="L1303"/>
      <c r="M1303"/>
      <c r="N1303">
        <f t="shared" si="468"/>
        <v>18</v>
      </c>
      <c r="O1303">
        <f t="shared" si="469"/>
        <v>6</v>
      </c>
      <c r="P1303">
        <f t="shared" si="470"/>
        <v>2</v>
      </c>
      <c r="Q1303">
        <f t="shared" si="471"/>
        <v>7</v>
      </c>
      <c r="R1303">
        <f t="shared" si="472"/>
        <v>4</v>
      </c>
      <c r="S1303">
        <f t="shared" si="473"/>
        <v>11</v>
      </c>
      <c r="T1303">
        <f t="shared" si="473"/>
        <v>5</v>
      </c>
      <c r="U1303">
        <f t="shared" si="474"/>
        <v>3</v>
      </c>
      <c r="V1303">
        <f t="shared" si="475"/>
        <v>2</v>
      </c>
      <c r="W1303">
        <f t="shared" si="476"/>
        <v>6303</v>
      </c>
      <c r="AP1303">
        <f t="shared" si="462"/>
        <v>18</v>
      </c>
      <c r="AQ1303">
        <f t="shared" si="463"/>
        <v>6</v>
      </c>
      <c r="AR1303">
        <f t="shared" si="464"/>
        <v>2</v>
      </c>
      <c r="AS1303">
        <f t="shared" si="465"/>
        <v>7</v>
      </c>
      <c r="AT1303">
        <f t="shared" si="477"/>
        <v>7</v>
      </c>
      <c r="AU1303">
        <f t="shared" si="478"/>
        <v>2</v>
      </c>
      <c r="AV1303">
        <f t="shared" si="479"/>
        <v>18</v>
      </c>
      <c r="AW1303">
        <f t="shared" si="480"/>
        <v>6</v>
      </c>
      <c r="AX1303">
        <f t="shared" si="481"/>
        <v>2</v>
      </c>
      <c r="AY1303">
        <f t="shared" si="482"/>
        <v>7</v>
      </c>
      <c r="AZ1303">
        <f t="shared" si="466"/>
        <v>7003</v>
      </c>
      <c r="BA1303">
        <f t="shared" si="467"/>
        <v>700300</v>
      </c>
      <c r="BB1303">
        <f t="shared" si="483"/>
        <v>0</v>
      </c>
      <c r="BC1303">
        <f t="shared" si="484"/>
        <v>0</v>
      </c>
    </row>
    <row r="1304" spans="1:55">
      <c r="A1304">
        <v>18</v>
      </c>
      <c r="B1304">
        <v>6</v>
      </c>
      <c r="C1304">
        <v>3</v>
      </c>
      <c r="D1304">
        <v>3</v>
      </c>
      <c r="E1304">
        <v>0</v>
      </c>
      <c r="F1304">
        <v>5</v>
      </c>
      <c r="G1304">
        <v>8</v>
      </c>
      <c r="H1304">
        <v>3</v>
      </c>
      <c r="I1304">
        <v>1</v>
      </c>
      <c r="J1304">
        <v>6</v>
      </c>
      <c r="K1304">
        <v>2</v>
      </c>
      <c r="L1304"/>
      <c r="M1304"/>
      <c r="N1304">
        <f t="shared" si="468"/>
        <v>18</v>
      </c>
      <c r="O1304">
        <f t="shared" si="469"/>
        <v>6</v>
      </c>
      <c r="P1304">
        <f t="shared" si="470"/>
        <v>3</v>
      </c>
      <c r="Q1304">
        <f t="shared" si="471"/>
        <v>3</v>
      </c>
      <c r="R1304">
        <f t="shared" si="472"/>
        <v>5</v>
      </c>
      <c r="S1304">
        <f t="shared" si="473"/>
        <v>8</v>
      </c>
      <c r="T1304">
        <f t="shared" si="473"/>
        <v>3</v>
      </c>
      <c r="U1304">
        <f t="shared" si="474"/>
        <v>1</v>
      </c>
      <c r="V1304">
        <f t="shared" si="475"/>
        <v>6</v>
      </c>
      <c r="W1304">
        <f t="shared" si="476"/>
        <v>7102</v>
      </c>
      <c r="AP1304">
        <f t="shared" si="462"/>
        <v>18</v>
      </c>
      <c r="AQ1304">
        <f t="shared" si="463"/>
        <v>6</v>
      </c>
      <c r="AR1304">
        <f t="shared" si="464"/>
        <v>3</v>
      </c>
      <c r="AS1304">
        <f t="shared" si="465"/>
        <v>3</v>
      </c>
      <c r="AT1304">
        <f t="shared" si="477"/>
        <v>8</v>
      </c>
      <c r="AU1304">
        <f t="shared" si="478"/>
        <v>0</v>
      </c>
      <c r="AV1304">
        <f t="shared" si="479"/>
        <v>18</v>
      </c>
      <c r="AW1304">
        <f t="shared" si="480"/>
        <v>6</v>
      </c>
      <c r="AX1304">
        <f t="shared" si="481"/>
        <v>3</v>
      </c>
      <c r="AY1304">
        <f t="shared" si="482"/>
        <v>3</v>
      </c>
      <c r="AZ1304">
        <f t="shared" si="466"/>
        <v>7402</v>
      </c>
      <c r="BA1304">
        <f t="shared" si="467"/>
        <v>740200</v>
      </c>
      <c r="BB1304">
        <f t="shared" si="483"/>
        <v>0</v>
      </c>
      <c r="BC1304">
        <f t="shared" si="484"/>
        <v>0</v>
      </c>
    </row>
    <row r="1305" spans="1:55">
      <c r="A1305">
        <v>18</v>
      </c>
      <c r="B1305">
        <v>6</v>
      </c>
      <c r="C1305">
        <v>4</v>
      </c>
      <c r="D1305">
        <v>6</v>
      </c>
      <c r="E1305">
        <v>0</v>
      </c>
      <c r="F1305">
        <v>6</v>
      </c>
      <c r="G1305">
        <v>9</v>
      </c>
      <c r="H1305">
        <v>3</v>
      </c>
      <c r="I1305">
        <v>2</v>
      </c>
      <c r="J1305">
        <v>7</v>
      </c>
      <c r="K1305">
        <v>1</v>
      </c>
      <c r="L1305"/>
      <c r="M1305"/>
      <c r="N1305">
        <f t="shared" si="468"/>
        <v>18</v>
      </c>
      <c r="O1305">
        <f t="shared" si="469"/>
        <v>6</v>
      </c>
      <c r="P1305">
        <f t="shared" si="470"/>
        <v>4</v>
      </c>
      <c r="Q1305">
        <f t="shared" si="471"/>
        <v>6</v>
      </c>
      <c r="R1305">
        <f t="shared" si="472"/>
        <v>6</v>
      </c>
      <c r="S1305">
        <f t="shared" si="473"/>
        <v>9</v>
      </c>
      <c r="T1305">
        <f t="shared" si="473"/>
        <v>3</v>
      </c>
      <c r="U1305">
        <f t="shared" si="474"/>
        <v>2</v>
      </c>
      <c r="V1305">
        <f t="shared" si="475"/>
        <v>7</v>
      </c>
      <c r="W1305">
        <f t="shared" si="476"/>
        <v>8201</v>
      </c>
      <c r="AP1305">
        <f t="shared" si="462"/>
        <v>18</v>
      </c>
      <c r="AQ1305">
        <f t="shared" si="463"/>
        <v>6</v>
      </c>
      <c r="AR1305">
        <f t="shared" si="464"/>
        <v>4</v>
      </c>
      <c r="AS1305">
        <f t="shared" si="465"/>
        <v>6</v>
      </c>
      <c r="AT1305">
        <f t="shared" si="477"/>
        <v>9</v>
      </c>
      <c r="AU1305">
        <f t="shared" si="478"/>
        <v>7</v>
      </c>
      <c r="AV1305">
        <f t="shared" si="479"/>
        <v>18</v>
      </c>
      <c r="AW1305">
        <f t="shared" si="480"/>
        <v>6</v>
      </c>
      <c r="AX1305">
        <f t="shared" si="481"/>
        <v>4</v>
      </c>
      <c r="AY1305">
        <f t="shared" si="482"/>
        <v>6</v>
      </c>
      <c r="AZ1305">
        <f t="shared" si="466"/>
        <v>8801</v>
      </c>
      <c r="BA1305">
        <f t="shared" si="467"/>
        <v>880100</v>
      </c>
      <c r="BB1305">
        <f t="shared" si="483"/>
        <v>0</v>
      </c>
      <c r="BC1305">
        <f t="shared" si="484"/>
        <v>0</v>
      </c>
    </row>
    <row r="1306" spans="1:55">
      <c r="A1306">
        <v>18</v>
      </c>
      <c r="B1306">
        <v>6</v>
      </c>
      <c r="C1306">
        <v>5</v>
      </c>
      <c r="D1306">
        <v>5</v>
      </c>
      <c r="E1306">
        <v>0</v>
      </c>
      <c r="F1306">
        <v>1</v>
      </c>
      <c r="G1306">
        <v>10</v>
      </c>
      <c r="H1306">
        <v>7</v>
      </c>
      <c r="I1306">
        <v>2</v>
      </c>
      <c r="J1306">
        <v>0</v>
      </c>
      <c r="K1306">
        <v>3</v>
      </c>
      <c r="L1306"/>
      <c r="M1306"/>
      <c r="N1306">
        <f t="shared" si="468"/>
        <v>18</v>
      </c>
      <c r="O1306">
        <f t="shared" si="469"/>
        <v>6</v>
      </c>
      <c r="P1306">
        <f t="shared" si="470"/>
        <v>5</v>
      </c>
      <c r="Q1306">
        <f t="shared" si="471"/>
        <v>5</v>
      </c>
      <c r="R1306">
        <f t="shared" si="472"/>
        <v>1</v>
      </c>
      <c r="S1306">
        <f t="shared" si="473"/>
        <v>10</v>
      </c>
      <c r="T1306">
        <f t="shared" si="473"/>
        <v>7</v>
      </c>
      <c r="U1306">
        <f t="shared" si="474"/>
        <v>2</v>
      </c>
      <c r="V1306">
        <f t="shared" si="475"/>
        <v>0</v>
      </c>
      <c r="W1306">
        <f t="shared" si="476"/>
        <v>1203</v>
      </c>
      <c r="AP1306">
        <f t="shared" si="462"/>
        <v>18</v>
      </c>
      <c r="AQ1306">
        <f t="shared" si="463"/>
        <v>6</v>
      </c>
      <c r="AR1306">
        <f t="shared" si="464"/>
        <v>5</v>
      </c>
      <c r="AS1306">
        <f t="shared" si="465"/>
        <v>5</v>
      </c>
      <c r="AT1306">
        <f t="shared" si="477"/>
        <v>4</v>
      </c>
      <c r="AU1306">
        <f t="shared" si="478"/>
        <v>6</v>
      </c>
      <c r="AV1306">
        <f t="shared" si="479"/>
        <v>18</v>
      </c>
      <c r="AW1306">
        <f t="shared" si="480"/>
        <v>6</v>
      </c>
      <c r="AX1306">
        <f t="shared" si="481"/>
        <v>5</v>
      </c>
      <c r="AY1306">
        <f t="shared" si="482"/>
        <v>5</v>
      </c>
      <c r="AZ1306">
        <f t="shared" si="466"/>
        <v>1703</v>
      </c>
      <c r="BA1306">
        <f t="shared" si="467"/>
        <v>170300</v>
      </c>
      <c r="BB1306">
        <f t="shared" si="483"/>
        <v>0</v>
      </c>
      <c r="BC1306">
        <f t="shared" si="484"/>
        <v>0</v>
      </c>
    </row>
    <row r="1307" spans="1:55">
      <c r="A1307">
        <v>18</v>
      </c>
      <c r="B1307">
        <v>7</v>
      </c>
      <c r="C1307">
        <v>1</v>
      </c>
      <c r="D1307">
        <v>18</v>
      </c>
      <c r="E1307">
        <v>0</v>
      </c>
      <c r="F1307">
        <v>5</v>
      </c>
      <c r="G1307">
        <v>10</v>
      </c>
      <c r="H1307">
        <v>17</v>
      </c>
      <c r="I1307">
        <v>1</v>
      </c>
      <c r="J1307">
        <v>6</v>
      </c>
      <c r="K1307">
        <v>1</v>
      </c>
      <c r="L1307"/>
      <c r="M1307"/>
      <c r="N1307">
        <f t="shared" si="468"/>
        <v>18</v>
      </c>
      <c r="O1307">
        <f t="shared" si="469"/>
        <v>7</v>
      </c>
      <c r="P1307">
        <f t="shared" si="470"/>
        <v>1</v>
      </c>
      <c r="Q1307">
        <f t="shared" si="471"/>
        <v>18</v>
      </c>
      <c r="R1307">
        <f t="shared" si="472"/>
        <v>5</v>
      </c>
      <c r="S1307">
        <f t="shared" si="473"/>
        <v>10</v>
      </c>
      <c r="T1307">
        <f t="shared" si="473"/>
        <v>17</v>
      </c>
      <c r="U1307">
        <f t="shared" si="474"/>
        <v>1</v>
      </c>
      <c r="V1307">
        <f t="shared" si="475"/>
        <v>6</v>
      </c>
      <c r="W1307">
        <f t="shared" si="476"/>
        <v>7101</v>
      </c>
      <c r="AP1307">
        <f t="shared" si="462"/>
        <v>18</v>
      </c>
      <c r="AQ1307">
        <f t="shared" si="463"/>
        <v>7</v>
      </c>
      <c r="AR1307">
        <f t="shared" si="464"/>
        <v>1</v>
      </c>
      <c r="AS1307">
        <f t="shared" si="465"/>
        <v>18</v>
      </c>
      <c r="AT1307">
        <f t="shared" si="477"/>
        <v>8</v>
      </c>
      <c r="AU1307">
        <f t="shared" si="478"/>
        <v>6</v>
      </c>
      <c r="AV1307">
        <f t="shared" si="479"/>
        <v>18</v>
      </c>
      <c r="AW1307">
        <f t="shared" si="480"/>
        <v>7</v>
      </c>
      <c r="AX1307">
        <f t="shared" si="481"/>
        <v>1</v>
      </c>
      <c r="AY1307">
        <f t="shared" si="482"/>
        <v>18</v>
      </c>
      <c r="AZ1307">
        <f t="shared" si="466"/>
        <v>8901</v>
      </c>
      <c r="BA1307">
        <f t="shared" si="467"/>
        <v>890100</v>
      </c>
      <c r="BB1307">
        <f t="shared" si="483"/>
        <v>0</v>
      </c>
      <c r="BC1307">
        <f t="shared" si="484"/>
        <v>0</v>
      </c>
    </row>
    <row r="1308" spans="1:55">
      <c r="A1308">
        <v>18</v>
      </c>
      <c r="B1308">
        <v>7</v>
      </c>
      <c r="C1308">
        <v>2</v>
      </c>
      <c r="D1308">
        <v>14</v>
      </c>
      <c r="E1308">
        <v>0</v>
      </c>
      <c r="F1308">
        <v>4</v>
      </c>
      <c r="G1308">
        <v>6</v>
      </c>
      <c r="H1308">
        <v>1</v>
      </c>
      <c r="I1308">
        <v>1</v>
      </c>
      <c r="J1308">
        <v>2</v>
      </c>
      <c r="K1308">
        <v>2</v>
      </c>
      <c r="L1308"/>
      <c r="M1308"/>
      <c r="N1308">
        <f t="shared" si="468"/>
        <v>18</v>
      </c>
      <c r="O1308">
        <f t="shared" si="469"/>
        <v>7</v>
      </c>
      <c r="P1308">
        <f t="shared" si="470"/>
        <v>2</v>
      </c>
      <c r="Q1308">
        <f t="shared" si="471"/>
        <v>14</v>
      </c>
      <c r="R1308">
        <f t="shared" si="472"/>
        <v>4</v>
      </c>
      <c r="S1308">
        <f t="shared" si="473"/>
        <v>6</v>
      </c>
      <c r="T1308">
        <f t="shared" si="473"/>
        <v>1</v>
      </c>
      <c r="U1308">
        <f t="shared" si="474"/>
        <v>1</v>
      </c>
      <c r="V1308">
        <f t="shared" si="475"/>
        <v>2</v>
      </c>
      <c r="W1308">
        <f t="shared" si="476"/>
        <v>6102</v>
      </c>
      <c r="AP1308">
        <f t="shared" si="462"/>
        <v>18</v>
      </c>
      <c r="AQ1308">
        <f t="shared" si="463"/>
        <v>7</v>
      </c>
      <c r="AR1308">
        <f t="shared" si="464"/>
        <v>2</v>
      </c>
      <c r="AS1308">
        <f t="shared" si="465"/>
        <v>14</v>
      </c>
      <c r="AT1308">
        <f t="shared" si="477"/>
        <v>7</v>
      </c>
      <c r="AU1308">
        <f t="shared" si="478"/>
        <v>2</v>
      </c>
      <c r="AV1308">
        <f t="shared" si="479"/>
        <v>18</v>
      </c>
      <c r="AW1308">
        <f t="shared" si="480"/>
        <v>7</v>
      </c>
      <c r="AX1308">
        <f t="shared" si="481"/>
        <v>2</v>
      </c>
      <c r="AY1308">
        <f t="shared" si="482"/>
        <v>14</v>
      </c>
      <c r="AZ1308">
        <f t="shared" si="466"/>
        <v>7502</v>
      </c>
      <c r="BA1308">
        <f t="shared" si="467"/>
        <v>750200</v>
      </c>
      <c r="BB1308">
        <f t="shared" si="483"/>
        <v>0</v>
      </c>
      <c r="BC1308">
        <f t="shared" si="484"/>
        <v>0</v>
      </c>
    </row>
    <row r="1309" spans="1:55">
      <c r="A1309">
        <v>18</v>
      </c>
      <c r="B1309">
        <v>7</v>
      </c>
      <c r="C1309">
        <v>3</v>
      </c>
      <c r="D1309">
        <v>12</v>
      </c>
      <c r="E1309">
        <v>0</v>
      </c>
      <c r="F1309">
        <v>6</v>
      </c>
      <c r="G1309">
        <v>13</v>
      </c>
      <c r="H1309">
        <v>9</v>
      </c>
      <c r="I1309">
        <v>4</v>
      </c>
      <c r="J1309">
        <v>4</v>
      </c>
      <c r="K1309">
        <v>3</v>
      </c>
      <c r="L1309"/>
      <c r="M1309"/>
      <c r="N1309">
        <f t="shared" si="468"/>
        <v>18</v>
      </c>
      <c r="O1309">
        <f t="shared" si="469"/>
        <v>7</v>
      </c>
      <c r="P1309">
        <f t="shared" si="470"/>
        <v>3</v>
      </c>
      <c r="Q1309">
        <f t="shared" si="471"/>
        <v>12</v>
      </c>
      <c r="R1309">
        <f t="shared" si="472"/>
        <v>6</v>
      </c>
      <c r="S1309">
        <f t="shared" si="473"/>
        <v>13</v>
      </c>
      <c r="T1309">
        <f t="shared" si="473"/>
        <v>9</v>
      </c>
      <c r="U1309">
        <f t="shared" si="474"/>
        <v>4</v>
      </c>
      <c r="V1309">
        <f t="shared" si="475"/>
        <v>4</v>
      </c>
      <c r="W1309">
        <f t="shared" si="476"/>
        <v>8403</v>
      </c>
      <c r="AP1309">
        <f t="shared" si="462"/>
        <v>18</v>
      </c>
      <c r="AQ1309">
        <f t="shared" si="463"/>
        <v>7</v>
      </c>
      <c r="AR1309">
        <f t="shared" si="464"/>
        <v>3</v>
      </c>
      <c r="AS1309">
        <f t="shared" si="465"/>
        <v>12</v>
      </c>
      <c r="AT1309">
        <f t="shared" si="477"/>
        <v>9</v>
      </c>
      <c r="AU1309">
        <f t="shared" si="478"/>
        <v>4</v>
      </c>
      <c r="AV1309">
        <f t="shared" si="479"/>
        <v>18</v>
      </c>
      <c r="AW1309">
        <f t="shared" si="480"/>
        <v>7</v>
      </c>
      <c r="AX1309">
        <f t="shared" si="481"/>
        <v>3</v>
      </c>
      <c r="AY1309">
        <f t="shared" si="482"/>
        <v>12</v>
      </c>
      <c r="AZ1309">
        <f t="shared" si="466"/>
        <v>9603</v>
      </c>
      <c r="BA1309">
        <f t="shared" si="467"/>
        <v>960300</v>
      </c>
      <c r="BB1309">
        <f t="shared" si="483"/>
        <v>0</v>
      </c>
      <c r="BC1309">
        <f t="shared" si="484"/>
        <v>0</v>
      </c>
    </row>
    <row r="1310" spans="1:55">
      <c r="A1310">
        <v>18</v>
      </c>
      <c r="B1310">
        <v>7</v>
      </c>
      <c r="C1310">
        <v>4</v>
      </c>
      <c r="D1310">
        <v>7</v>
      </c>
      <c r="E1310">
        <v>0</v>
      </c>
      <c r="F1310">
        <v>7</v>
      </c>
      <c r="G1310">
        <v>11</v>
      </c>
      <c r="H1310">
        <v>4</v>
      </c>
      <c r="I1310">
        <v>3</v>
      </c>
      <c r="J1310">
        <v>7</v>
      </c>
      <c r="K1310">
        <v>1</v>
      </c>
      <c r="L1310"/>
      <c r="M1310"/>
      <c r="N1310">
        <f t="shared" si="468"/>
        <v>18</v>
      </c>
      <c r="O1310">
        <f t="shared" si="469"/>
        <v>7</v>
      </c>
      <c r="P1310">
        <f t="shared" si="470"/>
        <v>4</v>
      </c>
      <c r="Q1310">
        <f t="shared" si="471"/>
        <v>7</v>
      </c>
      <c r="R1310">
        <f t="shared" si="472"/>
        <v>7</v>
      </c>
      <c r="S1310">
        <f t="shared" si="473"/>
        <v>11</v>
      </c>
      <c r="T1310">
        <f t="shared" si="473"/>
        <v>4</v>
      </c>
      <c r="U1310">
        <f t="shared" si="474"/>
        <v>3</v>
      </c>
      <c r="V1310">
        <f t="shared" si="475"/>
        <v>7</v>
      </c>
      <c r="W1310">
        <f t="shared" si="476"/>
        <v>9301</v>
      </c>
      <c r="AP1310">
        <f t="shared" si="462"/>
        <v>18</v>
      </c>
      <c r="AQ1310">
        <f t="shared" si="463"/>
        <v>7</v>
      </c>
      <c r="AR1310">
        <f t="shared" si="464"/>
        <v>4</v>
      </c>
      <c r="AS1310">
        <f t="shared" si="465"/>
        <v>7</v>
      </c>
      <c r="AT1310">
        <f t="shared" si="477"/>
        <v>10</v>
      </c>
      <c r="AU1310">
        <f t="shared" si="478"/>
        <v>7</v>
      </c>
      <c r="AV1310">
        <f t="shared" si="479"/>
        <v>18</v>
      </c>
      <c r="AW1310">
        <f t="shared" si="480"/>
        <v>7</v>
      </c>
      <c r="AX1310">
        <f t="shared" si="481"/>
        <v>4</v>
      </c>
      <c r="AY1310">
        <f t="shared" si="482"/>
        <v>7</v>
      </c>
      <c r="AZ1310">
        <f t="shared" si="466"/>
        <v>10001</v>
      </c>
      <c r="BA1310">
        <f t="shared" si="467"/>
        <v>1000100</v>
      </c>
      <c r="BB1310">
        <f t="shared" si="483"/>
        <v>0</v>
      </c>
      <c r="BC1310">
        <f t="shared" si="484"/>
        <v>0</v>
      </c>
    </row>
    <row r="1311" spans="1:55">
      <c r="A1311">
        <v>18</v>
      </c>
      <c r="B1311">
        <v>7</v>
      </c>
      <c r="C1311">
        <v>5</v>
      </c>
      <c r="D1311">
        <v>6</v>
      </c>
      <c r="E1311">
        <v>0</v>
      </c>
      <c r="F1311">
        <v>1</v>
      </c>
      <c r="G1311">
        <v>12</v>
      </c>
      <c r="H1311">
        <v>7</v>
      </c>
      <c r="I1311">
        <v>2</v>
      </c>
      <c r="J1311">
        <v>0</v>
      </c>
      <c r="K1311">
        <v>2</v>
      </c>
      <c r="L1311"/>
      <c r="M1311"/>
      <c r="N1311">
        <f t="shared" si="468"/>
        <v>18</v>
      </c>
      <c r="O1311">
        <f t="shared" si="469"/>
        <v>7</v>
      </c>
      <c r="P1311">
        <f t="shared" si="470"/>
        <v>5</v>
      </c>
      <c r="Q1311">
        <f t="shared" si="471"/>
        <v>6</v>
      </c>
      <c r="R1311">
        <f t="shared" si="472"/>
        <v>1</v>
      </c>
      <c r="S1311">
        <f t="shared" si="473"/>
        <v>12</v>
      </c>
      <c r="T1311">
        <f t="shared" si="473"/>
        <v>7</v>
      </c>
      <c r="U1311">
        <f t="shared" si="474"/>
        <v>2</v>
      </c>
      <c r="V1311">
        <f t="shared" si="475"/>
        <v>0</v>
      </c>
      <c r="W1311">
        <f t="shared" si="476"/>
        <v>1202</v>
      </c>
      <c r="AP1311">
        <f t="shared" si="462"/>
        <v>18</v>
      </c>
      <c r="AQ1311">
        <f t="shared" si="463"/>
        <v>7</v>
      </c>
      <c r="AR1311">
        <f t="shared" si="464"/>
        <v>5</v>
      </c>
      <c r="AS1311">
        <f t="shared" si="465"/>
        <v>6</v>
      </c>
      <c r="AT1311">
        <f t="shared" si="477"/>
        <v>4</v>
      </c>
      <c r="AU1311">
        <f t="shared" si="478"/>
        <v>5</v>
      </c>
      <c r="AV1311">
        <f t="shared" si="479"/>
        <v>18</v>
      </c>
      <c r="AW1311">
        <f t="shared" si="480"/>
        <v>7</v>
      </c>
      <c r="AX1311">
        <f t="shared" si="481"/>
        <v>5</v>
      </c>
      <c r="AY1311">
        <f t="shared" si="482"/>
        <v>6</v>
      </c>
      <c r="AZ1311">
        <f t="shared" si="466"/>
        <v>1802</v>
      </c>
      <c r="BA1311">
        <f t="shared" si="467"/>
        <v>180200</v>
      </c>
      <c r="BB1311">
        <f t="shared" si="483"/>
        <v>0</v>
      </c>
      <c r="BC1311">
        <f t="shared" si="484"/>
        <v>0</v>
      </c>
    </row>
    <row r="1312" spans="1:55">
      <c r="A1312">
        <v>18</v>
      </c>
      <c r="B1312">
        <v>8</v>
      </c>
      <c r="C1312">
        <v>1</v>
      </c>
      <c r="D1312">
        <v>17</v>
      </c>
      <c r="E1312">
        <v>0</v>
      </c>
      <c r="F1312">
        <v>3</v>
      </c>
      <c r="G1312">
        <v>1</v>
      </c>
      <c r="H1312">
        <v>3</v>
      </c>
      <c r="I1312">
        <v>3</v>
      </c>
      <c r="J1312">
        <v>1</v>
      </c>
      <c r="K1312">
        <v>1</v>
      </c>
      <c r="L1312"/>
      <c r="M1312" s="22"/>
      <c r="N1312">
        <f t="shared" si="468"/>
        <v>18</v>
      </c>
      <c r="O1312">
        <f t="shared" si="469"/>
        <v>8</v>
      </c>
      <c r="P1312">
        <f t="shared" si="470"/>
        <v>1</v>
      </c>
      <c r="Q1312">
        <f t="shared" si="471"/>
        <v>17</v>
      </c>
      <c r="R1312">
        <f t="shared" si="472"/>
        <v>3</v>
      </c>
      <c r="S1312">
        <f t="shared" si="473"/>
        <v>1</v>
      </c>
      <c r="T1312">
        <f t="shared" si="473"/>
        <v>3</v>
      </c>
      <c r="U1312">
        <f t="shared" si="474"/>
        <v>3</v>
      </c>
      <c r="V1312">
        <f t="shared" si="475"/>
        <v>1</v>
      </c>
      <c r="W1312">
        <f t="shared" si="476"/>
        <v>5301</v>
      </c>
      <c r="AP1312">
        <f t="shared" si="462"/>
        <v>18</v>
      </c>
      <c r="AQ1312">
        <f t="shared" si="463"/>
        <v>8</v>
      </c>
      <c r="AR1312">
        <f t="shared" si="464"/>
        <v>1</v>
      </c>
      <c r="AS1312">
        <f t="shared" si="465"/>
        <v>17</v>
      </c>
      <c r="AT1312">
        <f t="shared" si="477"/>
        <v>6</v>
      </c>
      <c r="AU1312">
        <f t="shared" si="478"/>
        <v>1</v>
      </c>
      <c r="AV1312">
        <f t="shared" si="479"/>
        <v>18</v>
      </c>
      <c r="AW1312">
        <f t="shared" si="480"/>
        <v>8</v>
      </c>
      <c r="AX1312">
        <f t="shared" si="481"/>
        <v>1</v>
      </c>
      <c r="AY1312">
        <f t="shared" si="482"/>
        <v>17</v>
      </c>
      <c r="AZ1312">
        <f t="shared" si="466"/>
        <v>7001</v>
      </c>
      <c r="BA1312">
        <f t="shared" si="467"/>
        <v>700100</v>
      </c>
      <c r="BB1312">
        <f t="shared" si="483"/>
        <v>0</v>
      </c>
      <c r="BC1312">
        <f t="shared" si="484"/>
        <v>0</v>
      </c>
    </row>
    <row r="1313" spans="1:55">
      <c r="A1313">
        <v>18</v>
      </c>
      <c r="B1313">
        <v>8</v>
      </c>
      <c r="C1313">
        <v>2</v>
      </c>
      <c r="D1313">
        <v>0</v>
      </c>
      <c r="E1313">
        <v>7</v>
      </c>
      <c r="F1313">
        <v>2</v>
      </c>
      <c r="G1313">
        <v>3</v>
      </c>
      <c r="H1313">
        <v>11</v>
      </c>
      <c r="I1313">
        <v>5</v>
      </c>
      <c r="J1313">
        <v>0</v>
      </c>
      <c r="K1313">
        <v>2</v>
      </c>
      <c r="L1313"/>
      <c r="M1313" s="22"/>
      <c r="N1313">
        <f t="shared" si="468"/>
        <v>18</v>
      </c>
      <c r="O1313">
        <f t="shared" si="469"/>
        <v>8</v>
      </c>
      <c r="P1313">
        <f t="shared" si="470"/>
        <v>2</v>
      </c>
      <c r="Q1313">
        <f t="shared" si="471"/>
        <v>7</v>
      </c>
      <c r="R1313">
        <f t="shared" si="472"/>
        <v>2</v>
      </c>
      <c r="S1313">
        <f t="shared" si="473"/>
        <v>3</v>
      </c>
      <c r="T1313">
        <f t="shared" si="473"/>
        <v>11</v>
      </c>
      <c r="U1313">
        <f t="shared" si="474"/>
        <v>5</v>
      </c>
      <c r="V1313">
        <f t="shared" si="475"/>
        <v>0</v>
      </c>
      <c r="W1313">
        <f t="shared" si="476"/>
        <v>4502</v>
      </c>
      <c r="AP1313">
        <f t="shared" si="462"/>
        <v>18</v>
      </c>
      <c r="AQ1313">
        <f t="shared" si="463"/>
        <v>8</v>
      </c>
      <c r="AR1313">
        <f t="shared" si="464"/>
        <v>2</v>
      </c>
      <c r="AS1313">
        <f t="shared" si="465"/>
        <v>0</v>
      </c>
      <c r="AT1313">
        <f t="shared" si="477"/>
        <v>7</v>
      </c>
      <c r="AU1313">
        <f t="shared" si="478"/>
        <v>0</v>
      </c>
      <c r="AV1313">
        <f t="shared" si="479"/>
        <v>18</v>
      </c>
      <c r="AW1313">
        <f t="shared" si="480"/>
        <v>8</v>
      </c>
      <c r="AX1313">
        <f t="shared" si="481"/>
        <v>2</v>
      </c>
      <c r="AY1313">
        <f t="shared" si="482"/>
        <v>7</v>
      </c>
      <c r="AZ1313">
        <f t="shared" si="466"/>
        <v>4502</v>
      </c>
      <c r="BA1313">
        <f t="shared" si="467"/>
        <v>450200</v>
      </c>
      <c r="BB1313">
        <f t="shared" si="483"/>
        <v>0</v>
      </c>
      <c r="BC1313">
        <f t="shared" si="484"/>
        <v>0</v>
      </c>
    </row>
    <row r="1314" spans="1:55">
      <c r="A1314">
        <v>18</v>
      </c>
      <c r="B1314">
        <v>8</v>
      </c>
      <c r="C1314">
        <v>3</v>
      </c>
      <c r="D1314">
        <v>11</v>
      </c>
      <c r="E1314">
        <v>0</v>
      </c>
      <c r="F1314">
        <v>6</v>
      </c>
      <c r="G1314">
        <v>4</v>
      </c>
      <c r="H1314">
        <v>2</v>
      </c>
      <c r="I1314">
        <v>2</v>
      </c>
      <c r="J1314">
        <v>5</v>
      </c>
      <c r="K1314">
        <v>3</v>
      </c>
      <c r="L1314"/>
      <c r="M1314" s="22"/>
      <c r="N1314">
        <f t="shared" si="468"/>
        <v>18</v>
      </c>
      <c r="O1314">
        <f t="shared" si="469"/>
        <v>8</v>
      </c>
      <c r="P1314">
        <f t="shared" si="470"/>
        <v>3</v>
      </c>
      <c r="Q1314">
        <f t="shared" si="471"/>
        <v>11</v>
      </c>
      <c r="R1314">
        <f t="shared" si="472"/>
        <v>6</v>
      </c>
      <c r="S1314">
        <f t="shared" si="473"/>
        <v>4</v>
      </c>
      <c r="T1314">
        <f t="shared" si="473"/>
        <v>2</v>
      </c>
      <c r="U1314">
        <f t="shared" si="474"/>
        <v>2</v>
      </c>
      <c r="V1314">
        <f t="shared" si="475"/>
        <v>5</v>
      </c>
      <c r="W1314">
        <f t="shared" si="476"/>
        <v>8203</v>
      </c>
      <c r="AP1314">
        <f t="shared" si="462"/>
        <v>18</v>
      </c>
      <c r="AQ1314">
        <f t="shared" si="463"/>
        <v>8</v>
      </c>
      <c r="AR1314">
        <f t="shared" si="464"/>
        <v>3</v>
      </c>
      <c r="AS1314">
        <f t="shared" si="465"/>
        <v>11</v>
      </c>
      <c r="AT1314">
        <f t="shared" si="477"/>
        <v>9</v>
      </c>
      <c r="AU1314">
        <f t="shared" si="478"/>
        <v>5</v>
      </c>
      <c r="AV1314">
        <f t="shared" si="479"/>
        <v>18</v>
      </c>
      <c r="AW1314">
        <f t="shared" si="480"/>
        <v>8</v>
      </c>
      <c r="AX1314">
        <f t="shared" si="481"/>
        <v>3</v>
      </c>
      <c r="AY1314">
        <f t="shared" si="482"/>
        <v>11</v>
      </c>
      <c r="AZ1314">
        <f t="shared" si="466"/>
        <v>9303</v>
      </c>
      <c r="BA1314">
        <f t="shared" si="467"/>
        <v>930300</v>
      </c>
      <c r="BB1314">
        <f t="shared" si="483"/>
        <v>0</v>
      </c>
      <c r="BC1314">
        <f t="shared" si="484"/>
        <v>0</v>
      </c>
    </row>
    <row r="1315" spans="1:55">
      <c r="A1315">
        <v>18</v>
      </c>
      <c r="B1315">
        <v>8</v>
      </c>
      <c r="C1315">
        <v>4</v>
      </c>
      <c r="D1315">
        <v>8</v>
      </c>
      <c r="E1315">
        <v>0</v>
      </c>
      <c r="F1315">
        <v>1</v>
      </c>
      <c r="G1315">
        <v>7</v>
      </c>
      <c r="H1315">
        <v>10</v>
      </c>
      <c r="I1315">
        <v>4</v>
      </c>
      <c r="J1315">
        <v>0</v>
      </c>
      <c r="K1315">
        <v>1</v>
      </c>
      <c r="L1315"/>
      <c r="M1315" s="22"/>
      <c r="N1315">
        <f t="shared" si="468"/>
        <v>18</v>
      </c>
      <c r="O1315">
        <f t="shared" si="469"/>
        <v>8</v>
      </c>
      <c r="P1315">
        <f t="shared" si="470"/>
        <v>4</v>
      </c>
      <c r="Q1315">
        <f t="shared" si="471"/>
        <v>8</v>
      </c>
      <c r="R1315">
        <f t="shared" si="472"/>
        <v>1</v>
      </c>
      <c r="S1315">
        <f t="shared" si="473"/>
        <v>7</v>
      </c>
      <c r="T1315">
        <f t="shared" si="473"/>
        <v>10</v>
      </c>
      <c r="U1315">
        <f t="shared" si="474"/>
        <v>4</v>
      </c>
      <c r="V1315">
        <f t="shared" si="475"/>
        <v>0</v>
      </c>
      <c r="W1315">
        <f t="shared" si="476"/>
        <v>1401</v>
      </c>
      <c r="AP1315">
        <f t="shared" si="462"/>
        <v>18</v>
      </c>
      <c r="AQ1315">
        <f t="shared" si="463"/>
        <v>8</v>
      </c>
      <c r="AR1315">
        <f t="shared" si="464"/>
        <v>4</v>
      </c>
      <c r="AS1315">
        <f t="shared" si="465"/>
        <v>8</v>
      </c>
      <c r="AT1315">
        <f t="shared" si="477"/>
        <v>4</v>
      </c>
      <c r="AU1315">
        <f t="shared" si="478"/>
        <v>4</v>
      </c>
      <c r="AV1315">
        <f t="shared" si="479"/>
        <v>18</v>
      </c>
      <c r="AW1315">
        <f t="shared" si="480"/>
        <v>8</v>
      </c>
      <c r="AX1315">
        <f t="shared" si="481"/>
        <v>4</v>
      </c>
      <c r="AY1315">
        <f t="shared" si="482"/>
        <v>8</v>
      </c>
      <c r="AZ1315">
        <f t="shared" si="466"/>
        <v>2201</v>
      </c>
      <c r="BA1315">
        <f t="shared" si="467"/>
        <v>220100</v>
      </c>
      <c r="BB1315">
        <f t="shared" si="483"/>
        <v>0</v>
      </c>
      <c r="BC1315">
        <f t="shared" si="484"/>
        <v>0</v>
      </c>
    </row>
    <row r="1316" spans="1:55">
      <c r="A1316">
        <v>18</v>
      </c>
      <c r="B1316">
        <v>8</v>
      </c>
      <c r="C1316">
        <v>5</v>
      </c>
      <c r="D1316">
        <v>19</v>
      </c>
      <c r="E1316">
        <v>0</v>
      </c>
      <c r="F1316">
        <v>5</v>
      </c>
      <c r="G1316">
        <v>2</v>
      </c>
      <c r="H1316">
        <v>5</v>
      </c>
      <c r="I1316">
        <v>5</v>
      </c>
      <c r="J1316">
        <v>3</v>
      </c>
      <c r="K1316">
        <v>3</v>
      </c>
      <c r="L1316"/>
      <c r="M1316" s="22"/>
      <c r="N1316">
        <f t="shared" si="468"/>
        <v>18</v>
      </c>
      <c r="O1316">
        <f t="shared" si="469"/>
        <v>8</v>
      </c>
      <c r="P1316">
        <f t="shared" si="470"/>
        <v>5</v>
      </c>
      <c r="Q1316">
        <f t="shared" si="471"/>
        <v>19</v>
      </c>
      <c r="R1316">
        <f t="shared" si="472"/>
        <v>5</v>
      </c>
      <c r="S1316">
        <f t="shared" si="473"/>
        <v>2</v>
      </c>
      <c r="T1316">
        <f t="shared" si="473"/>
        <v>5</v>
      </c>
      <c r="U1316">
        <f t="shared" si="474"/>
        <v>5</v>
      </c>
      <c r="V1316">
        <f t="shared" si="475"/>
        <v>3</v>
      </c>
      <c r="W1316">
        <f t="shared" si="476"/>
        <v>7503</v>
      </c>
      <c r="AP1316">
        <f t="shared" si="462"/>
        <v>18</v>
      </c>
      <c r="AQ1316">
        <f t="shared" si="463"/>
        <v>8</v>
      </c>
      <c r="AR1316">
        <f t="shared" si="464"/>
        <v>5</v>
      </c>
      <c r="AS1316">
        <f t="shared" si="465"/>
        <v>19</v>
      </c>
      <c r="AT1316">
        <f t="shared" si="477"/>
        <v>8</v>
      </c>
      <c r="AU1316">
        <f t="shared" si="478"/>
        <v>3</v>
      </c>
      <c r="AV1316">
        <f t="shared" si="479"/>
        <v>18</v>
      </c>
      <c r="AW1316">
        <f t="shared" si="480"/>
        <v>8</v>
      </c>
      <c r="AX1316">
        <f t="shared" si="481"/>
        <v>5</v>
      </c>
      <c r="AY1316">
        <f t="shared" si="482"/>
        <v>19</v>
      </c>
      <c r="AZ1316">
        <f t="shared" si="466"/>
        <v>9403</v>
      </c>
      <c r="BA1316">
        <f t="shared" si="467"/>
        <v>940300</v>
      </c>
      <c r="BB1316">
        <f t="shared" si="483"/>
        <v>0</v>
      </c>
      <c r="BC1316">
        <f t="shared" si="484"/>
        <v>0</v>
      </c>
    </row>
    <row r="1317" spans="1:55">
      <c r="A1317">
        <v>18</v>
      </c>
      <c r="B1317">
        <v>9</v>
      </c>
      <c r="C1317">
        <v>1</v>
      </c>
      <c r="D1317">
        <v>5</v>
      </c>
      <c r="E1317">
        <v>0</v>
      </c>
      <c r="F1317">
        <v>3</v>
      </c>
      <c r="G1317">
        <v>8</v>
      </c>
      <c r="H1317">
        <v>10</v>
      </c>
      <c r="I1317">
        <v>2</v>
      </c>
      <c r="J1317">
        <v>6</v>
      </c>
      <c r="K1317">
        <v>2</v>
      </c>
      <c r="L1317"/>
      <c r="M1317" s="22"/>
      <c r="N1317">
        <f t="shared" si="468"/>
        <v>18</v>
      </c>
      <c r="O1317">
        <f t="shared" si="469"/>
        <v>9</v>
      </c>
      <c r="P1317">
        <f t="shared" si="470"/>
        <v>1</v>
      </c>
      <c r="Q1317">
        <f t="shared" si="471"/>
        <v>5</v>
      </c>
      <c r="R1317">
        <f t="shared" si="472"/>
        <v>3</v>
      </c>
      <c r="S1317">
        <f t="shared" si="473"/>
        <v>8</v>
      </c>
      <c r="T1317">
        <f t="shared" si="473"/>
        <v>10</v>
      </c>
      <c r="U1317">
        <f t="shared" si="474"/>
        <v>2</v>
      </c>
      <c r="V1317">
        <f t="shared" si="475"/>
        <v>6</v>
      </c>
      <c r="W1317">
        <f t="shared" si="476"/>
        <v>5202</v>
      </c>
      <c r="AP1317">
        <f t="shared" si="462"/>
        <v>18</v>
      </c>
      <c r="AQ1317">
        <f t="shared" si="463"/>
        <v>9</v>
      </c>
      <c r="AR1317">
        <f t="shared" si="464"/>
        <v>1</v>
      </c>
      <c r="AS1317">
        <f t="shared" si="465"/>
        <v>5</v>
      </c>
      <c r="AT1317">
        <f t="shared" si="477"/>
        <v>6</v>
      </c>
      <c r="AU1317">
        <f t="shared" si="478"/>
        <v>6</v>
      </c>
      <c r="AV1317">
        <f t="shared" si="479"/>
        <v>18</v>
      </c>
      <c r="AW1317">
        <f t="shared" si="480"/>
        <v>9</v>
      </c>
      <c r="AX1317">
        <f t="shared" si="481"/>
        <v>1</v>
      </c>
      <c r="AY1317">
        <f t="shared" si="482"/>
        <v>5</v>
      </c>
      <c r="AZ1317">
        <f t="shared" si="466"/>
        <v>5702</v>
      </c>
      <c r="BA1317">
        <f t="shared" si="467"/>
        <v>570200</v>
      </c>
      <c r="BB1317">
        <f t="shared" si="483"/>
        <v>0</v>
      </c>
      <c r="BC1317">
        <f t="shared" si="484"/>
        <v>0</v>
      </c>
    </row>
    <row r="1318" spans="1:55">
      <c r="A1318">
        <v>18</v>
      </c>
      <c r="B1318">
        <v>9</v>
      </c>
      <c r="C1318">
        <v>2</v>
      </c>
      <c r="D1318">
        <v>0</v>
      </c>
      <c r="E1318">
        <v>22</v>
      </c>
      <c r="F1318">
        <v>2</v>
      </c>
      <c r="G1318">
        <v>9</v>
      </c>
      <c r="H1318">
        <v>16</v>
      </c>
      <c r="I1318">
        <v>3</v>
      </c>
      <c r="J1318">
        <v>0</v>
      </c>
      <c r="K1318">
        <v>3</v>
      </c>
      <c r="L1318"/>
      <c r="M1318" s="22"/>
      <c r="N1318">
        <f t="shared" si="468"/>
        <v>18</v>
      </c>
      <c r="O1318">
        <f t="shared" si="469"/>
        <v>9</v>
      </c>
      <c r="P1318">
        <f t="shared" si="470"/>
        <v>2</v>
      </c>
      <c r="Q1318">
        <f t="shared" si="471"/>
        <v>22</v>
      </c>
      <c r="R1318">
        <f t="shared" si="472"/>
        <v>2</v>
      </c>
      <c r="S1318">
        <f t="shared" si="473"/>
        <v>9</v>
      </c>
      <c r="T1318">
        <f t="shared" si="473"/>
        <v>16</v>
      </c>
      <c r="U1318">
        <f t="shared" si="474"/>
        <v>3</v>
      </c>
      <c r="V1318">
        <f t="shared" si="475"/>
        <v>0</v>
      </c>
      <c r="W1318">
        <f t="shared" si="476"/>
        <v>3303</v>
      </c>
      <c r="AP1318">
        <f t="shared" si="462"/>
        <v>18</v>
      </c>
      <c r="AQ1318">
        <f t="shared" si="463"/>
        <v>9</v>
      </c>
      <c r="AR1318">
        <f t="shared" si="464"/>
        <v>2</v>
      </c>
      <c r="AS1318">
        <f t="shared" si="465"/>
        <v>0</v>
      </c>
      <c r="AT1318">
        <f t="shared" si="477"/>
        <v>22</v>
      </c>
      <c r="AU1318">
        <f t="shared" si="478"/>
        <v>0</v>
      </c>
      <c r="AV1318">
        <f t="shared" si="479"/>
        <v>18</v>
      </c>
      <c r="AW1318">
        <f t="shared" si="480"/>
        <v>9</v>
      </c>
      <c r="AX1318">
        <f t="shared" si="481"/>
        <v>2</v>
      </c>
      <c r="AY1318">
        <f t="shared" si="482"/>
        <v>22</v>
      </c>
      <c r="AZ1318">
        <f t="shared" si="466"/>
        <v>3303</v>
      </c>
      <c r="BA1318">
        <f t="shared" si="467"/>
        <v>330300</v>
      </c>
      <c r="BB1318">
        <f t="shared" si="483"/>
        <v>0</v>
      </c>
      <c r="BC1318">
        <f t="shared" si="484"/>
        <v>0</v>
      </c>
    </row>
    <row r="1319" spans="1:55">
      <c r="A1319">
        <v>18</v>
      </c>
      <c r="B1319">
        <v>9</v>
      </c>
      <c r="C1319">
        <v>3</v>
      </c>
      <c r="D1319">
        <v>4</v>
      </c>
      <c r="E1319">
        <v>0</v>
      </c>
      <c r="F1319">
        <v>1</v>
      </c>
      <c r="G1319">
        <v>10</v>
      </c>
      <c r="H1319">
        <v>5</v>
      </c>
      <c r="I1319">
        <v>4</v>
      </c>
      <c r="J1319">
        <v>0</v>
      </c>
      <c r="K1319">
        <v>3</v>
      </c>
      <c r="L1319"/>
      <c r="M1319" s="22"/>
      <c r="N1319">
        <f t="shared" si="468"/>
        <v>18</v>
      </c>
      <c r="O1319">
        <f t="shared" si="469"/>
        <v>9</v>
      </c>
      <c r="P1319">
        <f t="shared" si="470"/>
        <v>3</v>
      </c>
      <c r="Q1319">
        <f t="shared" si="471"/>
        <v>4</v>
      </c>
      <c r="R1319">
        <f t="shared" si="472"/>
        <v>1</v>
      </c>
      <c r="S1319">
        <f t="shared" si="473"/>
        <v>10</v>
      </c>
      <c r="T1319">
        <f t="shared" si="473"/>
        <v>5</v>
      </c>
      <c r="U1319">
        <f t="shared" si="474"/>
        <v>4</v>
      </c>
      <c r="V1319">
        <f t="shared" si="475"/>
        <v>0</v>
      </c>
      <c r="W1319">
        <f t="shared" si="476"/>
        <v>1403</v>
      </c>
      <c r="AP1319">
        <f t="shared" si="462"/>
        <v>18</v>
      </c>
      <c r="AQ1319">
        <f t="shared" si="463"/>
        <v>9</v>
      </c>
      <c r="AR1319">
        <f t="shared" si="464"/>
        <v>3</v>
      </c>
      <c r="AS1319">
        <f t="shared" si="465"/>
        <v>4</v>
      </c>
      <c r="AT1319">
        <f t="shared" si="477"/>
        <v>4</v>
      </c>
      <c r="AU1319">
        <f t="shared" si="478"/>
        <v>0</v>
      </c>
      <c r="AV1319">
        <f t="shared" si="479"/>
        <v>18</v>
      </c>
      <c r="AW1319">
        <f t="shared" si="480"/>
        <v>9</v>
      </c>
      <c r="AX1319">
        <f t="shared" si="481"/>
        <v>3</v>
      </c>
      <c r="AY1319">
        <f t="shared" si="482"/>
        <v>4</v>
      </c>
      <c r="AZ1319">
        <f t="shared" si="466"/>
        <v>1803</v>
      </c>
      <c r="BA1319">
        <f t="shared" si="467"/>
        <v>180300</v>
      </c>
      <c r="BB1319">
        <f t="shared" si="483"/>
        <v>0</v>
      </c>
      <c r="BC1319">
        <f t="shared" si="484"/>
        <v>0</v>
      </c>
    </row>
    <row r="1320" spans="1:55">
      <c r="A1320">
        <v>18</v>
      </c>
      <c r="B1320">
        <v>9</v>
      </c>
      <c r="C1320">
        <v>4</v>
      </c>
      <c r="D1320">
        <v>16</v>
      </c>
      <c r="E1320">
        <v>0</v>
      </c>
      <c r="F1320">
        <v>5</v>
      </c>
      <c r="G1320">
        <v>7</v>
      </c>
      <c r="H1320">
        <v>8</v>
      </c>
      <c r="I1320">
        <v>1</v>
      </c>
      <c r="J1320">
        <v>1</v>
      </c>
      <c r="K1320">
        <v>1</v>
      </c>
      <c r="L1320"/>
      <c r="M1320" s="22"/>
      <c r="N1320">
        <f t="shared" si="468"/>
        <v>18</v>
      </c>
      <c r="O1320">
        <f t="shared" si="469"/>
        <v>9</v>
      </c>
      <c r="P1320">
        <f t="shared" si="470"/>
        <v>4</v>
      </c>
      <c r="Q1320">
        <f t="shared" si="471"/>
        <v>16</v>
      </c>
      <c r="R1320">
        <f t="shared" si="472"/>
        <v>5</v>
      </c>
      <c r="S1320">
        <f t="shared" si="473"/>
        <v>7</v>
      </c>
      <c r="T1320">
        <f t="shared" si="473"/>
        <v>8</v>
      </c>
      <c r="U1320">
        <f t="shared" si="474"/>
        <v>1</v>
      </c>
      <c r="V1320">
        <f t="shared" si="475"/>
        <v>1</v>
      </c>
      <c r="W1320">
        <f t="shared" si="476"/>
        <v>7101</v>
      </c>
      <c r="AP1320">
        <f t="shared" si="462"/>
        <v>18</v>
      </c>
      <c r="AQ1320">
        <f t="shared" si="463"/>
        <v>9</v>
      </c>
      <c r="AR1320">
        <f t="shared" si="464"/>
        <v>4</v>
      </c>
      <c r="AS1320">
        <f t="shared" si="465"/>
        <v>16</v>
      </c>
      <c r="AT1320">
        <f t="shared" si="477"/>
        <v>8</v>
      </c>
      <c r="AU1320">
        <f t="shared" si="478"/>
        <v>1</v>
      </c>
      <c r="AV1320">
        <f t="shared" si="479"/>
        <v>18</v>
      </c>
      <c r="AW1320">
        <f t="shared" si="480"/>
        <v>9</v>
      </c>
      <c r="AX1320">
        <f t="shared" si="481"/>
        <v>4</v>
      </c>
      <c r="AY1320">
        <f t="shared" si="482"/>
        <v>16</v>
      </c>
      <c r="AZ1320">
        <f t="shared" si="466"/>
        <v>8701</v>
      </c>
      <c r="BA1320">
        <f t="shared" si="467"/>
        <v>870100</v>
      </c>
      <c r="BB1320">
        <f t="shared" si="483"/>
        <v>0</v>
      </c>
      <c r="BC1320">
        <f t="shared" si="484"/>
        <v>0</v>
      </c>
    </row>
    <row r="1321" spans="1:55">
      <c r="A1321">
        <v>18</v>
      </c>
      <c r="B1321">
        <v>9</v>
      </c>
      <c r="C1321">
        <v>5</v>
      </c>
      <c r="D1321">
        <v>9</v>
      </c>
      <c r="E1321">
        <v>0</v>
      </c>
      <c r="F1321">
        <v>7</v>
      </c>
      <c r="G1321">
        <v>5</v>
      </c>
      <c r="H1321">
        <v>4</v>
      </c>
      <c r="I1321">
        <v>1</v>
      </c>
      <c r="J1321">
        <v>8</v>
      </c>
      <c r="K1321">
        <v>1</v>
      </c>
      <c r="L1321"/>
      <c r="M1321" s="22"/>
      <c r="N1321">
        <f t="shared" si="468"/>
        <v>18</v>
      </c>
      <c r="O1321">
        <f t="shared" si="469"/>
        <v>9</v>
      </c>
      <c r="P1321">
        <f t="shared" si="470"/>
        <v>5</v>
      </c>
      <c r="Q1321">
        <f t="shared" si="471"/>
        <v>9</v>
      </c>
      <c r="R1321">
        <f t="shared" si="472"/>
        <v>7</v>
      </c>
      <c r="S1321">
        <f t="shared" si="473"/>
        <v>5</v>
      </c>
      <c r="T1321">
        <f t="shared" si="473"/>
        <v>4</v>
      </c>
      <c r="U1321">
        <f t="shared" si="474"/>
        <v>1</v>
      </c>
      <c r="V1321">
        <f t="shared" si="475"/>
        <v>8</v>
      </c>
      <c r="W1321">
        <f t="shared" si="476"/>
        <v>9101</v>
      </c>
      <c r="AP1321">
        <f t="shared" si="462"/>
        <v>18</v>
      </c>
      <c r="AQ1321">
        <f t="shared" si="463"/>
        <v>9</v>
      </c>
      <c r="AR1321">
        <f t="shared" si="464"/>
        <v>5</v>
      </c>
      <c r="AS1321">
        <f t="shared" si="465"/>
        <v>9</v>
      </c>
      <c r="AT1321">
        <f t="shared" si="477"/>
        <v>10</v>
      </c>
      <c r="AU1321">
        <f t="shared" si="478"/>
        <v>8</v>
      </c>
      <c r="AV1321">
        <f t="shared" si="479"/>
        <v>18</v>
      </c>
      <c r="AW1321">
        <f t="shared" si="480"/>
        <v>9</v>
      </c>
      <c r="AX1321">
        <f t="shared" si="481"/>
        <v>5</v>
      </c>
      <c r="AY1321">
        <f t="shared" si="482"/>
        <v>9</v>
      </c>
      <c r="AZ1321">
        <f t="shared" si="466"/>
        <v>10001</v>
      </c>
      <c r="BA1321">
        <f t="shared" si="467"/>
        <v>1000100</v>
      </c>
      <c r="BB1321">
        <f t="shared" si="483"/>
        <v>0</v>
      </c>
      <c r="BC1321">
        <f t="shared" si="484"/>
        <v>0</v>
      </c>
    </row>
    <row r="1322" spans="1:55">
      <c r="A1322">
        <v>18</v>
      </c>
      <c r="B1322">
        <v>10</v>
      </c>
      <c r="C1322">
        <v>1</v>
      </c>
      <c r="D1322">
        <v>9</v>
      </c>
      <c r="E1322">
        <v>0</v>
      </c>
      <c r="F1322">
        <v>1</v>
      </c>
      <c r="G1322">
        <v>9</v>
      </c>
      <c r="H1322">
        <v>7</v>
      </c>
      <c r="I1322">
        <v>5</v>
      </c>
      <c r="J1322">
        <v>0</v>
      </c>
      <c r="K1322">
        <v>2</v>
      </c>
      <c r="L1322"/>
      <c r="M1322"/>
      <c r="N1322">
        <f t="shared" si="468"/>
        <v>18</v>
      </c>
      <c r="O1322">
        <f t="shared" si="469"/>
        <v>10</v>
      </c>
      <c r="P1322">
        <f t="shared" si="470"/>
        <v>1</v>
      </c>
      <c r="Q1322">
        <f t="shared" si="471"/>
        <v>9</v>
      </c>
      <c r="R1322">
        <f t="shared" si="472"/>
        <v>1</v>
      </c>
      <c r="S1322">
        <f t="shared" si="473"/>
        <v>9</v>
      </c>
      <c r="T1322">
        <f t="shared" si="473"/>
        <v>7</v>
      </c>
      <c r="U1322">
        <f t="shared" si="474"/>
        <v>5</v>
      </c>
      <c r="V1322">
        <f t="shared" si="475"/>
        <v>0</v>
      </c>
      <c r="W1322">
        <f t="shared" si="476"/>
        <v>1502</v>
      </c>
      <c r="AP1322">
        <f t="shared" si="462"/>
        <v>18</v>
      </c>
      <c r="AQ1322">
        <f t="shared" si="463"/>
        <v>10</v>
      </c>
      <c r="AR1322">
        <f t="shared" si="464"/>
        <v>1</v>
      </c>
      <c r="AS1322">
        <f t="shared" si="465"/>
        <v>9</v>
      </c>
      <c r="AT1322">
        <f t="shared" si="477"/>
        <v>4</v>
      </c>
      <c r="AU1322">
        <f t="shared" si="478"/>
        <v>5</v>
      </c>
      <c r="AV1322">
        <f t="shared" si="479"/>
        <v>18</v>
      </c>
      <c r="AW1322">
        <f t="shared" si="480"/>
        <v>10</v>
      </c>
      <c r="AX1322">
        <f t="shared" si="481"/>
        <v>1</v>
      </c>
      <c r="AY1322">
        <f t="shared" si="482"/>
        <v>9</v>
      </c>
      <c r="AZ1322">
        <f t="shared" si="466"/>
        <v>2402</v>
      </c>
      <c r="BA1322">
        <f t="shared" si="467"/>
        <v>240200</v>
      </c>
      <c r="BB1322">
        <f t="shared" si="483"/>
        <v>0</v>
      </c>
      <c r="BC1322">
        <f t="shared" si="484"/>
        <v>0</v>
      </c>
    </row>
    <row r="1323" spans="1:55">
      <c r="A1323">
        <v>18</v>
      </c>
      <c r="B1323">
        <v>10</v>
      </c>
      <c r="C1323">
        <v>2</v>
      </c>
      <c r="D1323">
        <v>0</v>
      </c>
      <c r="E1323">
        <v>17</v>
      </c>
      <c r="F1323">
        <v>2</v>
      </c>
      <c r="G1323">
        <v>1</v>
      </c>
      <c r="H1323">
        <v>11</v>
      </c>
      <c r="I1323">
        <v>3</v>
      </c>
      <c r="J1323">
        <v>0</v>
      </c>
      <c r="K1323">
        <v>3</v>
      </c>
      <c r="L1323"/>
      <c r="M1323"/>
      <c r="N1323">
        <f t="shared" si="468"/>
        <v>18</v>
      </c>
      <c r="O1323">
        <f t="shared" si="469"/>
        <v>10</v>
      </c>
      <c r="P1323">
        <f t="shared" si="470"/>
        <v>2</v>
      </c>
      <c r="Q1323">
        <f t="shared" si="471"/>
        <v>17</v>
      </c>
      <c r="R1323">
        <f t="shared" si="472"/>
        <v>2</v>
      </c>
      <c r="S1323">
        <f t="shared" si="473"/>
        <v>1</v>
      </c>
      <c r="T1323">
        <f t="shared" si="473"/>
        <v>11</v>
      </c>
      <c r="U1323">
        <f t="shared" si="474"/>
        <v>3</v>
      </c>
      <c r="V1323">
        <f t="shared" si="475"/>
        <v>0</v>
      </c>
      <c r="W1323">
        <f t="shared" si="476"/>
        <v>4303</v>
      </c>
      <c r="AP1323">
        <f t="shared" si="462"/>
        <v>18</v>
      </c>
      <c r="AQ1323">
        <f t="shared" si="463"/>
        <v>10</v>
      </c>
      <c r="AR1323">
        <f t="shared" si="464"/>
        <v>2</v>
      </c>
      <c r="AS1323">
        <f t="shared" si="465"/>
        <v>0</v>
      </c>
      <c r="AT1323">
        <f t="shared" si="477"/>
        <v>17</v>
      </c>
      <c r="AU1323">
        <f t="shared" si="478"/>
        <v>0</v>
      </c>
      <c r="AV1323">
        <f t="shared" si="479"/>
        <v>18</v>
      </c>
      <c r="AW1323">
        <f t="shared" si="480"/>
        <v>10</v>
      </c>
      <c r="AX1323">
        <f t="shared" si="481"/>
        <v>2</v>
      </c>
      <c r="AY1323">
        <f t="shared" si="482"/>
        <v>17</v>
      </c>
      <c r="AZ1323">
        <f t="shared" si="466"/>
        <v>4303</v>
      </c>
      <c r="BA1323">
        <f t="shared" si="467"/>
        <v>430300</v>
      </c>
      <c r="BB1323">
        <f t="shared" si="483"/>
        <v>0</v>
      </c>
      <c r="BC1323">
        <f t="shared" si="484"/>
        <v>0</v>
      </c>
    </row>
    <row r="1324" spans="1:55">
      <c r="A1324">
        <v>18</v>
      </c>
      <c r="B1324">
        <v>10</v>
      </c>
      <c r="C1324">
        <v>3</v>
      </c>
      <c r="D1324">
        <v>18</v>
      </c>
      <c r="E1324">
        <v>0</v>
      </c>
      <c r="F1324">
        <v>4</v>
      </c>
      <c r="G1324">
        <v>13</v>
      </c>
      <c r="H1324">
        <v>15</v>
      </c>
      <c r="I1324">
        <v>4</v>
      </c>
      <c r="J1324">
        <v>2</v>
      </c>
      <c r="K1324">
        <v>1</v>
      </c>
      <c r="L1324"/>
      <c r="M1324"/>
      <c r="N1324">
        <f t="shared" si="468"/>
        <v>18</v>
      </c>
      <c r="O1324">
        <f t="shared" si="469"/>
        <v>10</v>
      </c>
      <c r="P1324">
        <f t="shared" si="470"/>
        <v>3</v>
      </c>
      <c r="Q1324">
        <f t="shared" si="471"/>
        <v>18</v>
      </c>
      <c r="R1324">
        <f t="shared" si="472"/>
        <v>4</v>
      </c>
      <c r="S1324">
        <f t="shared" si="473"/>
        <v>13</v>
      </c>
      <c r="T1324">
        <f t="shared" si="473"/>
        <v>15</v>
      </c>
      <c r="U1324">
        <f t="shared" si="474"/>
        <v>4</v>
      </c>
      <c r="V1324">
        <f t="shared" si="475"/>
        <v>2</v>
      </c>
      <c r="W1324">
        <f t="shared" si="476"/>
        <v>6401</v>
      </c>
      <c r="AP1324">
        <f t="shared" si="462"/>
        <v>18</v>
      </c>
      <c r="AQ1324">
        <f t="shared" si="463"/>
        <v>10</v>
      </c>
      <c r="AR1324">
        <f t="shared" si="464"/>
        <v>3</v>
      </c>
      <c r="AS1324">
        <f t="shared" si="465"/>
        <v>18</v>
      </c>
      <c r="AT1324">
        <f t="shared" si="477"/>
        <v>7</v>
      </c>
      <c r="AU1324">
        <f t="shared" si="478"/>
        <v>2</v>
      </c>
      <c r="AV1324">
        <f t="shared" si="479"/>
        <v>18</v>
      </c>
      <c r="AW1324">
        <f t="shared" si="480"/>
        <v>10</v>
      </c>
      <c r="AX1324">
        <f t="shared" si="481"/>
        <v>3</v>
      </c>
      <c r="AY1324">
        <f t="shared" si="482"/>
        <v>18</v>
      </c>
      <c r="AZ1324">
        <f t="shared" si="466"/>
        <v>8201</v>
      </c>
      <c r="BA1324">
        <f t="shared" si="467"/>
        <v>820100</v>
      </c>
      <c r="BB1324">
        <f t="shared" si="483"/>
        <v>0</v>
      </c>
      <c r="BC1324">
        <f t="shared" si="484"/>
        <v>0</v>
      </c>
    </row>
    <row r="1325" spans="1:55">
      <c r="A1325">
        <v>18</v>
      </c>
      <c r="B1325">
        <v>10</v>
      </c>
      <c r="C1325">
        <v>4</v>
      </c>
      <c r="D1325">
        <v>15</v>
      </c>
      <c r="E1325">
        <v>0</v>
      </c>
      <c r="F1325">
        <v>7</v>
      </c>
      <c r="G1325">
        <v>6</v>
      </c>
      <c r="H1325">
        <v>3</v>
      </c>
      <c r="I1325">
        <v>2</v>
      </c>
      <c r="J1325">
        <v>6</v>
      </c>
      <c r="K1325">
        <v>3</v>
      </c>
      <c r="L1325"/>
      <c r="M1325"/>
      <c r="N1325">
        <f t="shared" si="468"/>
        <v>18</v>
      </c>
      <c r="O1325">
        <f t="shared" si="469"/>
        <v>10</v>
      </c>
      <c r="P1325">
        <f t="shared" si="470"/>
        <v>4</v>
      </c>
      <c r="Q1325">
        <f t="shared" si="471"/>
        <v>15</v>
      </c>
      <c r="R1325">
        <f t="shared" si="472"/>
        <v>7</v>
      </c>
      <c r="S1325">
        <f t="shared" si="473"/>
        <v>6</v>
      </c>
      <c r="T1325">
        <f t="shared" si="473"/>
        <v>3</v>
      </c>
      <c r="U1325">
        <f t="shared" si="474"/>
        <v>2</v>
      </c>
      <c r="V1325">
        <f t="shared" si="475"/>
        <v>6</v>
      </c>
      <c r="W1325">
        <f t="shared" si="476"/>
        <v>9203</v>
      </c>
      <c r="AP1325">
        <f t="shared" si="462"/>
        <v>18</v>
      </c>
      <c r="AQ1325">
        <f t="shared" si="463"/>
        <v>10</v>
      </c>
      <c r="AR1325">
        <f t="shared" si="464"/>
        <v>4</v>
      </c>
      <c r="AS1325">
        <f t="shared" si="465"/>
        <v>15</v>
      </c>
      <c r="AT1325">
        <f t="shared" si="477"/>
        <v>10</v>
      </c>
      <c r="AU1325">
        <f t="shared" si="478"/>
        <v>6</v>
      </c>
      <c r="AV1325">
        <f t="shared" si="479"/>
        <v>18</v>
      </c>
      <c r="AW1325">
        <f t="shared" si="480"/>
        <v>10</v>
      </c>
      <c r="AX1325">
        <f t="shared" si="481"/>
        <v>4</v>
      </c>
      <c r="AY1325">
        <f t="shared" si="482"/>
        <v>15</v>
      </c>
      <c r="AZ1325">
        <f t="shared" si="466"/>
        <v>10703</v>
      </c>
      <c r="BA1325">
        <f t="shared" si="467"/>
        <v>1070300</v>
      </c>
      <c r="BB1325">
        <f t="shared" si="483"/>
        <v>0</v>
      </c>
      <c r="BC1325">
        <f t="shared" si="484"/>
        <v>0</v>
      </c>
    </row>
    <row r="1326" spans="1:55">
      <c r="A1326">
        <v>18</v>
      </c>
      <c r="B1326">
        <v>10</v>
      </c>
      <c r="C1326">
        <v>5</v>
      </c>
      <c r="D1326">
        <v>17</v>
      </c>
      <c r="E1326">
        <v>0</v>
      </c>
      <c r="F1326">
        <v>6</v>
      </c>
      <c r="G1326">
        <v>4</v>
      </c>
      <c r="H1326">
        <v>13</v>
      </c>
      <c r="I1326">
        <v>1</v>
      </c>
      <c r="J1326">
        <v>5</v>
      </c>
      <c r="K1326">
        <v>2</v>
      </c>
      <c r="L1326"/>
      <c r="M1326"/>
      <c r="N1326">
        <f t="shared" si="468"/>
        <v>18</v>
      </c>
      <c r="O1326">
        <f t="shared" si="469"/>
        <v>10</v>
      </c>
      <c r="P1326">
        <f t="shared" si="470"/>
        <v>5</v>
      </c>
      <c r="Q1326">
        <f t="shared" si="471"/>
        <v>17</v>
      </c>
      <c r="R1326">
        <f t="shared" si="472"/>
        <v>6</v>
      </c>
      <c r="S1326">
        <f t="shared" si="473"/>
        <v>4</v>
      </c>
      <c r="T1326">
        <f t="shared" si="473"/>
        <v>13</v>
      </c>
      <c r="U1326">
        <f t="shared" si="474"/>
        <v>1</v>
      </c>
      <c r="V1326">
        <f t="shared" si="475"/>
        <v>5</v>
      </c>
      <c r="W1326">
        <f t="shared" si="476"/>
        <v>8102</v>
      </c>
      <c r="AP1326">
        <f t="shared" si="462"/>
        <v>18</v>
      </c>
      <c r="AQ1326">
        <f t="shared" si="463"/>
        <v>10</v>
      </c>
      <c r="AR1326">
        <f t="shared" si="464"/>
        <v>5</v>
      </c>
      <c r="AS1326">
        <f t="shared" si="465"/>
        <v>17</v>
      </c>
      <c r="AT1326">
        <f t="shared" si="477"/>
        <v>9</v>
      </c>
      <c r="AU1326">
        <f t="shared" si="478"/>
        <v>5</v>
      </c>
      <c r="AV1326">
        <f t="shared" si="479"/>
        <v>18</v>
      </c>
      <c r="AW1326">
        <f t="shared" si="480"/>
        <v>10</v>
      </c>
      <c r="AX1326">
        <f t="shared" si="481"/>
        <v>5</v>
      </c>
      <c r="AY1326">
        <f t="shared" si="482"/>
        <v>17</v>
      </c>
      <c r="AZ1326">
        <f t="shared" si="466"/>
        <v>9802</v>
      </c>
      <c r="BA1326">
        <f t="shared" si="467"/>
        <v>980200</v>
      </c>
      <c r="BB1326">
        <f t="shared" si="483"/>
        <v>0</v>
      </c>
      <c r="BC1326">
        <f t="shared" si="484"/>
        <v>0</v>
      </c>
    </row>
    <row r="1327" spans="1:55">
      <c r="A1327">
        <v>18</v>
      </c>
      <c r="B1327">
        <v>11</v>
      </c>
      <c r="C1327">
        <v>1</v>
      </c>
      <c r="D1327">
        <v>5</v>
      </c>
      <c r="E1327">
        <v>0</v>
      </c>
      <c r="F1327">
        <v>4</v>
      </c>
      <c r="G1327">
        <v>5</v>
      </c>
      <c r="H1327">
        <v>5</v>
      </c>
      <c r="I1327">
        <v>2</v>
      </c>
      <c r="J1327">
        <v>6</v>
      </c>
      <c r="K1327">
        <v>2</v>
      </c>
      <c r="L1327"/>
      <c r="M1327"/>
      <c r="N1327">
        <f t="shared" si="468"/>
        <v>18</v>
      </c>
      <c r="O1327">
        <f t="shared" si="469"/>
        <v>11</v>
      </c>
      <c r="P1327">
        <f t="shared" si="470"/>
        <v>1</v>
      </c>
      <c r="Q1327">
        <f t="shared" si="471"/>
        <v>5</v>
      </c>
      <c r="R1327">
        <f t="shared" si="472"/>
        <v>4</v>
      </c>
      <c r="S1327">
        <f t="shared" si="473"/>
        <v>5</v>
      </c>
      <c r="T1327">
        <f t="shared" si="473"/>
        <v>5</v>
      </c>
      <c r="U1327">
        <f t="shared" si="474"/>
        <v>2</v>
      </c>
      <c r="V1327">
        <f t="shared" si="475"/>
        <v>6</v>
      </c>
      <c r="W1327">
        <f t="shared" si="476"/>
        <v>6202</v>
      </c>
      <c r="AP1327">
        <f t="shared" si="462"/>
        <v>18</v>
      </c>
      <c r="AQ1327">
        <f t="shared" si="463"/>
        <v>11</v>
      </c>
      <c r="AR1327">
        <f t="shared" si="464"/>
        <v>1</v>
      </c>
      <c r="AS1327">
        <f t="shared" si="465"/>
        <v>5</v>
      </c>
      <c r="AT1327">
        <f t="shared" si="477"/>
        <v>7</v>
      </c>
      <c r="AU1327">
        <f t="shared" si="478"/>
        <v>6</v>
      </c>
      <c r="AV1327">
        <f t="shared" si="479"/>
        <v>18</v>
      </c>
      <c r="AW1327">
        <f t="shared" si="480"/>
        <v>11</v>
      </c>
      <c r="AX1327">
        <f t="shared" si="481"/>
        <v>1</v>
      </c>
      <c r="AY1327">
        <f t="shared" si="482"/>
        <v>5</v>
      </c>
      <c r="AZ1327">
        <f t="shared" si="466"/>
        <v>6702</v>
      </c>
      <c r="BA1327">
        <f t="shared" si="467"/>
        <v>670200</v>
      </c>
      <c r="BB1327">
        <f t="shared" si="483"/>
        <v>0</v>
      </c>
      <c r="BC1327">
        <f t="shared" si="484"/>
        <v>0</v>
      </c>
    </row>
    <row r="1328" spans="1:55">
      <c r="A1328">
        <v>18</v>
      </c>
      <c r="B1328">
        <v>11</v>
      </c>
      <c r="C1328">
        <v>2</v>
      </c>
      <c r="D1328">
        <v>17</v>
      </c>
      <c r="E1328">
        <v>0</v>
      </c>
      <c r="F1328">
        <v>1</v>
      </c>
      <c r="G1328">
        <v>11</v>
      </c>
      <c r="H1328">
        <v>5</v>
      </c>
      <c r="I1328">
        <v>4</v>
      </c>
      <c r="J1328">
        <v>0</v>
      </c>
      <c r="K1328">
        <v>3</v>
      </c>
      <c r="L1328"/>
      <c r="M1328"/>
      <c r="N1328">
        <f t="shared" si="468"/>
        <v>18</v>
      </c>
      <c r="O1328">
        <f t="shared" si="469"/>
        <v>11</v>
      </c>
      <c r="P1328">
        <f t="shared" si="470"/>
        <v>2</v>
      </c>
      <c r="Q1328">
        <f t="shared" si="471"/>
        <v>17</v>
      </c>
      <c r="R1328">
        <f t="shared" si="472"/>
        <v>1</v>
      </c>
      <c r="S1328">
        <f t="shared" si="473"/>
        <v>11</v>
      </c>
      <c r="T1328">
        <f t="shared" si="473"/>
        <v>5</v>
      </c>
      <c r="U1328">
        <f t="shared" si="474"/>
        <v>4</v>
      </c>
      <c r="V1328">
        <f t="shared" si="475"/>
        <v>0</v>
      </c>
      <c r="W1328">
        <f t="shared" si="476"/>
        <v>1403</v>
      </c>
      <c r="AP1328">
        <f t="shared" si="462"/>
        <v>18</v>
      </c>
      <c r="AQ1328">
        <f t="shared" si="463"/>
        <v>11</v>
      </c>
      <c r="AR1328">
        <f t="shared" si="464"/>
        <v>2</v>
      </c>
      <c r="AS1328">
        <f t="shared" si="465"/>
        <v>17</v>
      </c>
      <c r="AT1328">
        <f t="shared" si="477"/>
        <v>4</v>
      </c>
      <c r="AU1328">
        <f t="shared" si="478"/>
        <v>6</v>
      </c>
      <c r="AV1328">
        <f t="shared" si="479"/>
        <v>18</v>
      </c>
      <c r="AW1328">
        <f t="shared" si="480"/>
        <v>11</v>
      </c>
      <c r="AX1328">
        <f t="shared" si="481"/>
        <v>2</v>
      </c>
      <c r="AY1328">
        <f t="shared" si="482"/>
        <v>17</v>
      </c>
      <c r="AZ1328">
        <f t="shared" si="466"/>
        <v>3103</v>
      </c>
      <c r="BA1328">
        <f t="shared" si="467"/>
        <v>310300</v>
      </c>
      <c r="BB1328">
        <f t="shared" si="483"/>
        <v>0</v>
      </c>
      <c r="BC1328">
        <f t="shared" si="484"/>
        <v>0</v>
      </c>
    </row>
    <row r="1329" spans="1:55">
      <c r="A1329">
        <v>18</v>
      </c>
      <c r="B1329">
        <v>11</v>
      </c>
      <c r="C1329">
        <v>3</v>
      </c>
      <c r="D1329">
        <v>18</v>
      </c>
      <c r="E1329">
        <v>0</v>
      </c>
      <c r="F1329">
        <v>6</v>
      </c>
      <c r="G1329">
        <v>6</v>
      </c>
      <c r="H1329">
        <v>2</v>
      </c>
      <c r="I1329">
        <v>2</v>
      </c>
      <c r="J1329">
        <v>5</v>
      </c>
      <c r="K1329">
        <v>2</v>
      </c>
      <c r="L1329"/>
      <c r="M1329"/>
      <c r="N1329">
        <f t="shared" si="468"/>
        <v>18</v>
      </c>
      <c r="O1329">
        <f t="shared" si="469"/>
        <v>11</v>
      </c>
      <c r="P1329">
        <f t="shared" si="470"/>
        <v>3</v>
      </c>
      <c r="Q1329">
        <f t="shared" si="471"/>
        <v>18</v>
      </c>
      <c r="R1329">
        <f t="shared" si="472"/>
        <v>6</v>
      </c>
      <c r="S1329">
        <f t="shared" si="473"/>
        <v>6</v>
      </c>
      <c r="T1329">
        <f t="shared" si="473"/>
        <v>2</v>
      </c>
      <c r="U1329">
        <f t="shared" si="474"/>
        <v>2</v>
      </c>
      <c r="V1329">
        <f t="shared" si="475"/>
        <v>5</v>
      </c>
      <c r="W1329">
        <f t="shared" si="476"/>
        <v>8202</v>
      </c>
      <c r="AP1329">
        <f t="shared" si="462"/>
        <v>18</v>
      </c>
      <c r="AQ1329">
        <f t="shared" si="463"/>
        <v>11</v>
      </c>
      <c r="AR1329">
        <f t="shared" si="464"/>
        <v>3</v>
      </c>
      <c r="AS1329">
        <f t="shared" si="465"/>
        <v>18</v>
      </c>
      <c r="AT1329">
        <f t="shared" si="477"/>
        <v>9</v>
      </c>
      <c r="AU1329">
        <f t="shared" si="478"/>
        <v>5</v>
      </c>
      <c r="AV1329">
        <f t="shared" si="479"/>
        <v>18</v>
      </c>
      <c r="AW1329">
        <f t="shared" si="480"/>
        <v>11</v>
      </c>
      <c r="AX1329">
        <f t="shared" si="481"/>
        <v>3</v>
      </c>
      <c r="AY1329">
        <f t="shared" si="482"/>
        <v>18</v>
      </c>
      <c r="AZ1329">
        <f t="shared" si="466"/>
        <v>10002</v>
      </c>
      <c r="BA1329">
        <f t="shared" si="467"/>
        <v>1000200</v>
      </c>
      <c r="BB1329">
        <f t="shared" si="483"/>
        <v>0</v>
      </c>
      <c r="BC1329">
        <f t="shared" si="484"/>
        <v>0</v>
      </c>
    </row>
    <row r="1330" spans="1:55">
      <c r="A1330">
        <v>18</v>
      </c>
      <c r="B1330">
        <v>11</v>
      </c>
      <c r="C1330">
        <v>4</v>
      </c>
      <c r="D1330">
        <v>4</v>
      </c>
      <c r="E1330">
        <v>0</v>
      </c>
      <c r="F1330">
        <v>5</v>
      </c>
      <c r="G1330">
        <v>5</v>
      </c>
      <c r="H1330">
        <v>3</v>
      </c>
      <c r="I1330">
        <v>4</v>
      </c>
      <c r="J1330">
        <v>2</v>
      </c>
      <c r="K1330">
        <v>1</v>
      </c>
      <c r="L1330"/>
      <c r="M1330"/>
      <c r="N1330">
        <f t="shared" si="468"/>
        <v>18</v>
      </c>
      <c r="O1330">
        <f t="shared" si="469"/>
        <v>11</v>
      </c>
      <c r="P1330">
        <f t="shared" si="470"/>
        <v>4</v>
      </c>
      <c r="Q1330">
        <f t="shared" si="471"/>
        <v>4</v>
      </c>
      <c r="R1330">
        <f t="shared" si="472"/>
        <v>5</v>
      </c>
      <c r="S1330">
        <f t="shared" si="473"/>
        <v>5</v>
      </c>
      <c r="T1330">
        <f t="shared" si="473"/>
        <v>3</v>
      </c>
      <c r="U1330">
        <f t="shared" si="474"/>
        <v>4</v>
      </c>
      <c r="V1330">
        <f t="shared" si="475"/>
        <v>2</v>
      </c>
      <c r="W1330">
        <f t="shared" si="476"/>
        <v>7401</v>
      </c>
      <c r="AP1330">
        <f t="shared" si="462"/>
        <v>18</v>
      </c>
      <c r="AQ1330">
        <f t="shared" si="463"/>
        <v>11</v>
      </c>
      <c r="AR1330">
        <f t="shared" si="464"/>
        <v>4</v>
      </c>
      <c r="AS1330">
        <f t="shared" si="465"/>
        <v>4</v>
      </c>
      <c r="AT1330">
        <f t="shared" si="477"/>
        <v>8</v>
      </c>
      <c r="AU1330">
        <f t="shared" si="478"/>
        <v>0</v>
      </c>
      <c r="AV1330">
        <f t="shared" si="479"/>
        <v>18</v>
      </c>
      <c r="AW1330">
        <f t="shared" si="480"/>
        <v>11</v>
      </c>
      <c r="AX1330">
        <f t="shared" si="481"/>
        <v>4</v>
      </c>
      <c r="AY1330">
        <f t="shared" si="482"/>
        <v>4</v>
      </c>
      <c r="AZ1330">
        <f t="shared" si="466"/>
        <v>7801</v>
      </c>
      <c r="BA1330">
        <f t="shared" si="467"/>
        <v>780100</v>
      </c>
      <c r="BB1330">
        <f t="shared" si="483"/>
        <v>0</v>
      </c>
      <c r="BC1330">
        <f t="shared" si="484"/>
        <v>0</v>
      </c>
    </row>
    <row r="1331" spans="1:55">
      <c r="A1331">
        <v>18</v>
      </c>
      <c r="B1331">
        <v>11</v>
      </c>
      <c r="C1331">
        <v>5</v>
      </c>
      <c r="D1331">
        <v>15</v>
      </c>
      <c r="E1331">
        <v>0</v>
      </c>
      <c r="F1331">
        <v>7</v>
      </c>
      <c r="G1331">
        <v>12</v>
      </c>
      <c r="H1331">
        <v>13</v>
      </c>
      <c r="I1331">
        <v>3</v>
      </c>
      <c r="J1331">
        <v>8</v>
      </c>
      <c r="K1331">
        <v>1</v>
      </c>
      <c r="L1331"/>
      <c r="M1331"/>
      <c r="N1331">
        <f t="shared" si="468"/>
        <v>18</v>
      </c>
      <c r="O1331">
        <f t="shared" si="469"/>
        <v>11</v>
      </c>
      <c r="P1331">
        <f t="shared" si="470"/>
        <v>5</v>
      </c>
      <c r="Q1331">
        <f t="shared" si="471"/>
        <v>15</v>
      </c>
      <c r="R1331">
        <f t="shared" si="472"/>
        <v>7</v>
      </c>
      <c r="S1331">
        <f t="shared" si="473"/>
        <v>12</v>
      </c>
      <c r="T1331">
        <f t="shared" si="473"/>
        <v>13</v>
      </c>
      <c r="U1331">
        <f t="shared" si="474"/>
        <v>3</v>
      </c>
      <c r="V1331">
        <f t="shared" si="475"/>
        <v>8</v>
      </c>
      <c r="W1331">
        <f t="shared" si="476"/>
        <v>9301</v>
      </c>
      <c r="AP1331">
        <f t="shared" si="462"/>
        <v>18</v>
      </c>
      <c r="AQ1331">
        <f t="shared" si="463"/>
        <v>11</v>
      </c>
      <c r="AR1331">
        <f t="shared" si="464"/>
        <v>5</v>
      </c>
      <c r="AS1331">
        <f t="shared" si="465"/>
        <v>15</v>
      </c>
      <c r="AT1331">
        <f t="shared" si="477"/>
        <v>10</v>
      </c>
      <c r="AU1331">
        <f t="shared" si="478"/>
        <v>8</v>
      </c>
      <c r="AV1331">
        <f t="shared" si="479"/>
        <v>18</v>
      </c>
      <c r="AW1331">
        <f t="shared" si="480"/>
        <v>11</v>
      </c>
      <c r="AX1331">
        <f t="shared" si="481"/>
        <v>5</v>
      </c>
      <c r="AY1331">
        <f t="shared" si="482"/>
        <v>15</v>
      </c>
      <c r="AZ1331">
        <f t="shared" si="466"/>
        <v>10801</v>
      </c>
      <c r="BA1331">
        <f t="shared" si="467"/>
        <v>1080100</v>
      </c>
      <c r="BB1331">
        <f t="shared" si="483"/>
        <v>0</v>
      </c>
      <c r="BC1331">
        <f t="shared" si="484"/>
        <v>0</v>
      </c>
    </row>
    <row r="1332" spans="1:55">
      <c r="A1332">
        <v>18</v>
      </c>
      <c r="B1332">
        <v>12</v>
      </c>
      <c r="C1332">
        <v>1</v>
      </c>
      <c r="D1332">
        <v>4</v>
      </c>
      <c r="E1332">
        <v>0</v>
      </c>
      <c r="F1332">
        <v>5</v>
      </c>
      <c r="G1332">
        <v>12</v>
      </c>
      <c r="H1332">
        <v>9</v>
      </c>
      <c r="I1332">
        <v>4</v>
      </c>
      <c r="J1332">
        <v>8</v>
      </c>
      <c r="K1332">
        <v>1</v>
      </c>
      <c r="L1332"/>
      <c r="M1332"/>
      <c r="N1332">
        <f t="shared" si="468"/>
        <v>18</v>
      </c>
      <c r="O1332">
        <f t="shared" si="469"/>
        <v>12</v>
      </c>
      <c r="P1332">
        <f t="shared" si="470"/>
        <v>1</v>
      </c>
      <c r="Q1332">
        <f t="shared" si="471"/>
        <v>4</v>
      </c>
      <c r="R1332">
        <f t="shared" si="472"/>
        <v>5</v>
      </c>
      <c r="S1332">
        <f t="shared" si="473"/>
        <v>12</v>
      </c>
      <c r="T1332">
        <f t="shared" si="473"/>
        <v>9</v>
      </c>
      <c r="U1332">
        <f t="shared" si="474"/>
        <v>4</v>
      </c>
      <c r="V1332">
        <f t="shared" si="475"/>
        <v>8</v>
      </c>
      <c r="W1332">
        <f t="shared" si="476"/>
        <v>7401</v>
      </c>
      <c r="AP1332">
        <f t="shared" si="462"/>
        <v>18</v>
      </c>
      <c r="AQ1332">
        <f t="shared" si="463"/>
        <v>12</v>
      </c>
      <c r="AR1332">
        <f t="shared" si="464"/>
        <v>1</v>
      </c>
      <c r="AS1332">
        <f t="shared" si="465"/>
        <v>4</v>
      </c>
      <c r="AT1332">
        <f t="shared" si="477"/>
        <v>8</v>
      </c>
      <c r="AU1332">
        <f t="shared" si="478"/>
        <v>0</v>
      </c>
      <c r="AV1332">
        <f t="shared" si="479"/>
        <v>18</v>
      </c>
      <c r="AW1332">
        <f t="shared" si="480"/>
        <v>12</v>
      </c>
      <c r="AX1332">
        <f t="shared" si="481"/>
        <v>1</v>
      </c>
      <c r="AY1332">
        <f t="shared" si="482"/>
        <v>4</v>
      </c>
      <c r="AZ1332">
        <f t="shared" si="466"/>
        <v>7801</v>
      </c>
      <c r="BA1332">
        <f t="shared" si="467"/>
        <v>780100</v>
      </c>
      <c r="BB1332">
        <f t="shared" si="483"/>
        <v>0</v>
      </c>
      <c r="BC1332">
        <f t="shared" si="484"/>
        <v>0</v>
      </c>
    </row>
    <row r="1333" spans="1:55">
      <c r="A1333">
        <v>18</v>
      </c>
      <c r="B1333">
        <v>12</v>
      </c>
      <c r="C1333">
        <v>2</v>
      </c>
      <c r="D1333">
        <v>3</v>
      </c>
      <c r="E1333">
        <v>0</v>
      </c>
      <c r="F1333">
        <v>7</v>
      </c>
      <c r="G1333">
        <v>11</v>
      </c>
      <c r="H1333">
        <v>6</v>
      </c>
      <c r="I1333">
        <v>2</v>
      </c>
      <c r="J1333">
        <v>5</v>
      </c>
      <c r="K1333">
        <v>2</v>
      </c>
      <c r="L1333"/>
      <c r="M1333"/>
      <c r="N1333">
        <f t="shared" si="468"/>
        <v>18</v>
      </c>
      <c r="O1333">
        <f t="shared" si="469"/>
        <v>12</v>
      </c>
      <c r="P1333">
        <f t="shared" si="470"/>
        <v>2</v>
      </c>
      <c r="Q1333">
        <f t="shared" si="471"/>
        <v>3</v>
      </c>
      <c r="R1333">
        <f t="shared" si="472"/>
        <v>7</v>
      </c>
      <c r="S1333">
        <f t="shared" si="473"/>
        <v>11</v>
      </c>
      <c r="T1333">
        <f t="shared" si="473"/>
        <v>6</v>
      </c>
      <c r="U1333">
        <f t="shared" si="474"/>
        <v>2</v>
      </c>
      <c r="V1333">
        <f t="shared" si="475"/>
        <v>5</v>
      </c>
      <c r="W1333">
        <f t="shared" si="476"/>
        <v>9202</v>
      </c>
      <c r="AP1333">
        <f t="shared" si="462"/>
        <v>18</v>
      </c>
      <c r="AQ1333">
        <f t="shared" si="463"/>
        <v>12</v>
      </c>
      <c r="AR1333">
        <f t="shared" si="464"/>
        <v>2</v>
      </c>
      <c r="AS1333">
        <f t="shared" si="465"/>
        <v>3</v>
      </c>
      <c r="AT1333">
        <f t="shared" si="477"/>
        <v>10</v>
      </c>
      <c r="AU1333">
        <f t="shared" si="478"/>
        <v>0</v>
      </c>
      <c r="AV1333">
        <f t="shared" si="479"/>
        <v>18</v>
      </c>
      <c r="AW1333">
        <f t="shared" si="480"/>
        <v>12</v>
      </c>
      <c r="AX1333">
        <f t="shared" si="481"/>
        <v>2</v>
      </c>
      <c r="AY1333">
        <f t="shared" si="482"/>
        <v>3</v>
      </c>
      <c r="AZ1333">
        <f t="shared" si="466"/>
        <v>9502</v>
      </c>
      <c r="BA1333">
        <f t="shared" si="467"/>
        <v>950200</v>
      </c>
      <c r="BB1333">
        <f t="shared" si="483"/>
        <v>0</v>
      </c>
      <c r="BC1333">
        <f t="shared" si="484"/>
        <v>0</v>
      </c>
    </row>
    <row r="1334" spans="1:55">
      <c r="A1334">
        <v>18</v>
      </c>
      <c r="B1334">
        <v>12</v>
      </c>
      <c r="C1334">
        <v>3</v>
      </c>
      <c r="D1334">
        <v>19</v>
      </c>
      <c r="E1334">
        <v>0</v>
      </c>
      <c r="F1334">
        <v>6</v>
      </c>
      <c r="G1334">
        <v>8</v>
      </c>
      <c r="H1334">
        <v>1</v>
      </c>
      <c r="I1334">
        <v>1</v>
      </c>
      <c r="J1334">
        <v>4</v>
      </c>
      <c r="K1334">
        <v>3</v>
      </c>
      <c r="L1334"/>
      <c r="M1334"/>
      <c r="N1334">
        <f t="shared" si="468"/>
        <v>18</v>
      </c>
      <c r="O1334">
        <f t="shared" si="469"/>
        <v>12</v>
      </c>
      <c r="P1334">
        <f t="shared" si="470"/>
        <v>3</v>
      </c>
      <c r="Q1334">
        <f t="shared" si="471"/>
        <v>19</v>
      </c>
      <c r="R1334">
        <f t="shared" si="472"/>
        <v>6</v>
      </c>
      <c r="S1334">
        <f t="shared" si="473"/>
        <v>8</v>
      </c>
      <c r="T1334">
        <f t="shared" si="473"/>
        <v>1</v>
      </c>
      <c r="U1334">
        <f t="shared" si="474"/>
        <v>1</v>
      </c>
      <c r="V1334">
        <f t="shared" si="475"/>
        <v>4</v>
      </c>
      <c r="W1334">
        <f t="shared" si="476"/>
        <v>8103</v>
      </c>
      <c r="AP1334">
        <f t="shared" si="462"/>
        <v>18</v>
      </c>
      <c r="AQ1334">
        <f t="shared" si="463"/>
        <v>12</v>
      </c>
      <c r="AR1334">
        <f t="shared" si="464"/>
        <v>3</v>
      </c>
      <c r="AS1334">
        <f t="shared" si="465"/>
        <v>19</v>
      </c>
      <c r="AT1334">
        <f t="shared" si="477"/>
        <v>9</v>
      </c>
      <c r="AU1334">
        <f t="shared" si="478"/>
        <v>4</v>
      </c>
      <c r="AV1334">
        <f t="shared" si="479"/>
        <v>18</v>
      </c>
      <c r="AW1334">
        <f t="shared" si="480"/>
        <v>12</v>
      </c>
      <c r="AX1334">
        <f t="shared" si="481"/>
        <v>3</v>
      </c>
      <c r="AY1334">
        <f t="shared" si="482"/>
        <v>19</v>
      </c>
      <c r="AZ1334">
        <f t="shared" si="466"/>
        <v>10003</v>
      </c>
      <c r="BA1334">
        <f t="shared" si="467"/>
        <v>1000300</v>
      </c>
      <c r="BB1334">
        <f t="shared" si="483"/>
        <v>0</v>
      </c>
      <c r="BC1334">
        <f t="shared" si="484"/>
        <v>0</v>
      </c>
    </row>
    <row r="1335" spans="1:55">
      <c r="A1335">
        <v>18</v>
      </c>
      <c r="B1335">
        <v>12</v>
      </c>
      <c r="C1335">
        <v>4</v>
      </c>
      <c r="D1335">
        <v>11</v>
      </c>
      <c r="E1335">
        <v>0</v>
      </c>
      <c r="F1335">
        <v>4</v>
      </c>
      <c r="G1335">
        <v>5</v>
      </c>
      <c r="H1335">
        <v>2</v>
      </c>
      <c r="I1335">
        <v>3</v>
      </c>
      <c r="J1335">
        <v>7</v>
      </c>
      <c r="K1335">
        <v>2</v>
      </c>
      <c r="L1335"/>
      <c r="M1335"/>
      <c r="N1335">
        <f t="shared" si="468"/>
        <v>18</v>
      </c>
      <c r="O1335">
        <f t="shared" si="469"/>
        <v>12</v>
      </c>
      <c r="P1335">
        <f t="shared" si="470"/>
        <v>4</v>
      </c>
      <c r="Q1335">
        <f t="shared" si="471"/>
        <v>11</v>
      </c>
      <c r="R1335">
        <f t="shared" si="472"/>
        <v>4</v>
      </c>
      <c r="S1335">
        <f t="shared" si="473"/>
        <v>5</v>
      </c>
      <c r="T1335">
        <f t="shared" si="473"/>
        <v>2</v>
      </c>
      <c r="U1335">
        <f t="shared" si="474"/>
        <v>3</v>
      </c>
      <c r="V1335">
        <f t="shared" si="475"/>
        <v>7</v>
      </c>
      <c r="W1335">
        <f t="shared" si="476"/>
        <v>6302</v>
      </c>
      <c r="AP1335">
        <f t="shared" si="462"/>
        <v>18</v>
      </c>
      <c r="AQ1335">
        <f t="shared" si="463"/>
        <v>12</v>
      </c>
      <c r="AR1335">
        <f t="shared" si="464"/>
        <v>4</v>
      </c>
      <c r="AS1335">
        <f t="shared" si="465"/>
        <v>11</v>
      </c>
      <c r="AT1335">
        <f t="shared" si="477"/>
        <v>7</v>
      </c>
      <c r="AU1335">
        <f t="shared" si="478"/>
        <v>7</v>
      </c>
      <c r="AV1335">
        <f t="shared" si="479"/>
        <v>18</v>
      </c>
      <c r="AW1335">
        <f t="shared" si="480"/>
        <v>12</v>
      </c>
      <c r="AX1335">
        <f t="shared" si="481"/>
        <v>4</v>
      </c>
      <c r="AY1335">
        <f t="shared" si="482"/>
        <v>11</v>
      </c>
      <c r="AZ1335">
        <f t="shared" si="466"/>
        <v>7402</v>
      </c>
      <c r="BA1335">
        <f t="shared" si="467"/>
        <v>740200</v>
      </c>
      <c r="BB1335">
        <f t="shared" si="483"/>
        <v>0</v>
      </c>
      <c r="BC1335">
        <f t="shared" si="484"/>
        <v>0</v>
      </c>
    </row>
    <row r="1336" spans="1:55">
      <c r="A1336">
        <v>18</v>
      </c>
      <c r="B1336">
        <v>12</v>
      </c>
      <c r="C1336">
        <v>5</v>
      </c>
      <c r="D1336">
        <v>13</v>
      </c>
      <c r="E1336">
        <v>0</v>
      </c>
      <c r="F1336">
        <v>3</v>
      </c>
      <c r="G1336">
        <v>2</v>
      </c>
      <c r="H1336">
        <v>12</v>
      </c>
      <c r="I1336">
        <v>5</v>
      </c>
      <c r="J1336">
        <v>3</v>
      </c>
      <c r="K1336">
        <v>1</v>
      </c>
      <c r="L1336"/>
      <c r="M1336"/>
      <c r="N1336">
        <f t="shared" si="468"/>
        <v>18</v>
      </c>
      <c r="O1336">
        <f t="shared" si="469"/>
        <v>12</v>
      </c>
      <c r="P1336">
        <f t="shared" si="470"/>
        <v>5</v>
      </c>
      <c r="Q1336">
        <f t="shared" si="471"/>
        <v>13</v>
      </c>
      <c r="R1336">
        <f t="shared" si="472"/>
        <v>3</v>
      </c>
      <c r="S1336">
        <f t="shared" si="473"/>
        <v>2</v>
      </c>
      <c r="T1336">
        <f t="shared" si="473"/>
        <v>12</v>
      </c>
      <c r="U1336">
        <f t="shared" si="474"/>
        <v>5</v>
      </c>
      <c r="V1336">
        <f t="shared" si="475"/>
        <v>3</v>
      </c>
      <c r="W1336">
        <f t="shared" si="476"/>
        <v>5501</v>
      </c>
      <c r="AP1336">
        <f t="shared" si="462"/>
        <v>18</v>
      </c>
      <c r="AQ1336">
        <f t="shared" si="463"/>
        <v>12</v>
      </c>
      <c r="AR1336">
        <f t="shared" si="464"/>
        <v>5</v>
      </c>
      <c r="AS1336">
        <f t="shared" si="465"/>
        <v>13</v>
      </c>
      <c r="AT1336">
        <f t="shared" si="477"/>
        <v>6</v>
      </c>
      <c r="AU1336">
        <f t="shared" si="478"/>
        <v>3</v>
      </c>
      <c r="AV1336">
        <f t="shared" si="479"/>
        <v>18</v>
      </c>
      <c r="AW1336">
        <f t="shared" si="480"/>
        <v>12</v>
      </c>
      <c r="AX1336">
        <f t="shared" si="481"/>
        <v>5</v>
      </c>
      <c r="AY1336">
        <f t="shared" si="482"/>
        <v>13</v>
      </c>
      <c r="AZ1336">
        <f t="shared" si="466"/>
        <v>6801</v>
      </c>
      <c r="BA1336">
        <f t="shared" si="467"/>
        <v>680100</v>
      </c>
      <c r="BB1336">
        <f t="shared" si="483"/>
        <v>0</v>
      </c>
      <c r="BC1336">
        <f t="shared" si="484"/>
        <v>0</v>
      </c>
    </row>
    <row r="1337" spans="1:55">
      <c r="A1337">
        <v>18</v>
      </c>
      <c r="B1337">
        <v>13</v>
      </c>
      <c r="C1337">
        <v>1</v>
      </c>
      <c r="D1337">
        <v>0</v>
      </c>
      <c r="E1337">
        <v>3</v>
      </c>
      <c r="F1337">
        <v>2</v>
      </c>
      <c r="G1337">
        <v>12</v>
      </c>
      <c r="H1337">
        <v>13</v>
      </c>
      <c r="I1337">
        <v>5</v>
      </c>
      <c r="J1337">
        <v>0</v>
      </c>
      <c r="K1337">
        <v>1</v>
      </c>
      <c r="L1337"/>
      <c r="M1337"/>
      <c r="N1337">
        <f t="shared" si="468"/>
        <v>18</v>
      </c>
      <c r="O1337">
        <f t="shared" si="469"/>
        <v>13</v>
      </c>
      <c r="P1337">
        <f t="shared" si="470"/>
        <v>1</v>
      </c>
      <c r="Q1337">
        <f t="shared" si="471"/>
        <v>3</v>
      </c>
      <c r="R1337">
        <f t="shared" si="472"/>
        <v>2</v>
      </c>
      <c r="S1337">
        <f t="shared" si="473"/>
        <v>12</v>
      </c>
      <c r="T1337">
        <f t="shared" si="473"/>
        <v>13</v>
      </c>
      <c r="U1337">
        <f t="shared" si="474"/>
        <v>5</v>
      </c>
      <c r="V1337">
        <f t="shared" si="475"/>
        <v>0</v>
      </c>
      <c r="W1337">
        <f t="shared" si="476"/>
        <v>4501</v>
      </c>
      <c r="AP1337">
        <f t="shared" si="462"/>
        <v>18</v>
      </c>
      <c r="AQ1337">
        <f t="shared" si="463"/>
        <v>13</v>
      </c>
      <c r="AR1337">
        <f t="shared" si="464"/>
        <v>1</v>
      </c>
      <c r="AS1337">
        <f t="shared" si="465"/>
        <v>0</v>
      </c>
      <c r="AT1337">
        <f t="shared" si="477"/>
        <v>3</v>
      </c>
      <c r="AU1337">
        <f t="shared" si="478"/>
        <v>0</v>
      </c>
      <c r="AV1337">
        <f t="shared" si="479"/>
        <v>18</v>
      </c>
      <c r="AW1337">
        <f t="shared" si="480"/>
        <v>13</v>
      </c>
      <c r="AX1337">
        <f t="shared" si="481"/>
        <v>1</v>
      </c>
      <c r="AY1337">
        <f t="shared" si="482"/>
        <v>3</v>
      </c>
      <c r="AZ1337">
        <f t="shared" si="466"/>
        <v>4501</v>
      </c>
      <c r="BA1337">
        <f t="shared" si="467"/>
        <v>450100</v>
      </c>
      <c r="BB1337">
        <f t="shared" si="483"/>
        <v>0</v>
      </c>
      <c r="BC1337">
        <f t="shared" si="484"/>
        <v>0</v>
      </c>
    </row>
    <row r="1338" spans="1:55">
      <c r="A1338">
        <v>18</v>
      </c>
      <c r="B1338">
        <v>13</v>
      </c>
      <c r="C1338">
        <v>2</v>
      </c>
      <c r="D1338">
        <v>8</v>
      </c>
      <c r="E1338">
        <v>0</v>
      </c>
      <c r="F1338">
        <v>4</v>
      </c>
      <c r="G1338">
        <v>10</v>
      </c>
      <c r="H1338">
        <v>14</v>
      </c>
      <c r="I1338">
        <v>1</v>
      </c>
      <c r="J1338">
        <v>4</v>
      </c>
      <c r="K1338">
        <v>2</v>
      </c>
      <c r="L1338"/>
      <c r="M1338"/>
      <c r="N1338">
        <f t="shared" si="468"/>
        <v>18</v>
      </c>
      <c r="O1338">
        <f t="shared" si="469"/>
        <v>13</v>
      </c>
      <c r="P1338">
        <f t="shared" si="470"/>
        <v>2</v>
      </c>
      <c r="Q1338">
        <f t="shared" si="471"/>
        <v>8</v>
      </c>
      <c r="R1338">
        <f t="shared" si="472"/>
        <v>4</v>
      </c>
      <c r="S1338">
        <f t="shared" si="473"/>
        <v>10</v>
      </c>
      <c r="T1338">
        <f t="shared" si="473"/>
        <v>14</v>
      </c>
      <c r="U1338">
        <f t="shared" si="474"/>
        <v>1</v>
      </c>
      <c r="V1338">
        <f t="shared" si="475"/>
        <v>4</v>
      </c>
      <c r="W1338">
        <f t="shared" si="476"/>
        <v>6102</v>
      </c>
      <c r="AP1338">
        <f t="shared" si="462"/>
        <v>18</v>
      </c>
      <c r="AQ1338">
        <f t="shared" si="463"/>
        <v>13</v>
      </c>
      <c r="AR1338">
        <f t="shared" si="464"/>
        <v>2</v>
      </c>
      <c r="AS1338">
        <f t="shared" si="465"/>
        <v>8</v>
      </c>
      <c r="AT1338">
        <f t="shared" si="477"/>
        <v>7</v>
      </c>
      <c r="AU1338">
        <f t="shared" si="478"/>
        <v>4</v>
      </c>
      <c r="AV1338">
        <f t="shared" si="479"/>
        <v>18</v>
      </c>
      <c r="AW1338">
        <f t="shared" si="480"/>
        <v>13</v>
      </c>
      <c r="AX1338">
        <f t="shared" si="481"/>
        <v>2</v>
      </c>
      <c r="AY1338">
        <f t="shared" si="482"/>
        <v>8</v>
      </c>
      <c r="AZ1338">
        <f t="shared" si="466"/>
        <v>6902</v>
      </c>
      <c r="BA1338">
        <f t="shared" si="467"/>
        <v>690200</v>
      </c>
      <c r="BB1338">
        <f t="shared" si="483"/>
        <v>0</v>
      </c>
      <c r="BC1338">
        <f t="shared" si="484"/>
        <v>0</v>
      </c>
    </row>
    <row r="1339" spans="1:55">
      <c r="A1339">
        <v>18</v>
      </c>
      <c r="B1339">
        <v>13</v>
      </c>
      <c r="C1339">
        <v>3</v>
      </c>
      <c r="D1339">
        <v>14</v>
      </c>
      <c r="E1339">
        <v>0</v>
      </c>
      <c r="F1339">
        <v>7</v>
      </c>
      <c r="G1339">
        <v>13</v>
      </c>
      <c r="H1339">
        <v>5</v>
      </c>
      <c r="I1339">
        <v>3</v>
      </c>
      <c r="J1339">
        <v>2</v>
      </c>
      <c r="K1339">
        <v>3</v>
      </c>
      <c r="L1339"/>
      <c r="M1339"/>
      <c r="N1339">
        <f t="shared" si="468"/>
        <v>18</v>
      </c>
      <c r="O1339">
        <f t="shared" si="469"/>
        <v>13</v>
      </c>
      <c r="P1339">
        <f t="shared" si="470"/>
        <v>3</v>
      </c>
      <c r="Q1339">
        <f t="shared" si="471"/>
        <v>14</v>
      </c>
      <c r="R1339">
        <f t="shared" si="472"/>
        <v>7</v>
      </c>
      <c r="S1339">
        <f t="shared" si="473"/>
        <v>13</v>
      </c>
      <c r="T1339">
        <f t="shared" si="473"/>
        <v>5</v>
      </c>
      <c r="U1339">
        <f t="shared" si="474"/>
        <v>3</v>
      </c>
      <c r="V1339">
        <f t="shared" si="475"/>
        <v>2</v>
      </c>
      <c r="W1339">
        <f t="shared" si="476"/>
        <v>9303</v>
      </c>
      <c r="AP1339">
        <f t="shared" si="462"/>
        <v>18</v>
      </c>
      <c r="AQ1339">
        <f t="shared" si="463"/>
        <v>13</v>
      </c>
      <c r="AR1339">
        <f t="shared" si="464"/>
        <v>3</v>
      </c>
      <c r="AS1339">
        <f t="shared" si="465"/>
        <v>14</v>
      </c>
      <c r="AT1339">
        <f t="shared" si="477"/>
        <v>10</v>
      </c>
      <c r="AU1339">
        <f t="shared" si="478"/>
        <v>2</v>
      </c>
      <c r="AV1339">
        <f t="shared" si="479"/>
        <v>18</v>
      </c>
      <c r="AW1339">
        <f t="shared" si="480"/>
        <v>13</v>
      </c>
      <c r="AX1339">
        <f t="shared" si="481"/>
        <v>3</v>
      </c>
      <c r="AY1339">
        <f t="shared" si="482"/>
        <v>14</v>
      </c>
      <c r="AZ1339">
        <f t="shared" si="466"/>
        <v>10703</v>
      </c>
      <c r="BA1339">
        <f t="shared" si="467"/>
        <v>1070300</v>
      </c>
      <c r="BB1339">
        <f t="shared" si="483"/>
        <v>0</v>
      </c>
      <c r="BC1339">
        <f t="shared" si="484"/>
        <v>0</v>
      </c>
    </row>
    <row r="1340" spans="1:55">
      <c r="A1340">
        <v>18</v>
      </c>
      <c r="B1340">
        <v>13</v>
      </c>
      <c r="C1340">
        <v>4</v>
      </c>
      <c r="D1340">
        <v>20</v>
      </c>
      <c r="E1340">
        <v>0</v>
      </c>
      <c r="F1340">
        <v>6</v>
      </c>
      <c r="G1340">
        <v>3</v>
      </c>
      <c r="H1340">
        <v>17</v>
      </c>
      <c r="I1340">
        <v>4</v>
      </c>
      <c r="J1340">
        <v>7</v>
      </c>
      <c r="K1340">
        <v>1</v>
      </c>
      <c r="L1340"/>
      <c r="M1340"/>
      <c r="N1340">
        <f t="shared" si="468"/>
        <v>18</v>
      </c>
      <c r="O1340">
        <f t="shared" si="469"/>
        <v>13</v>
      </c>
      <c r="P1340">
        <f t="shared" si="470"/>
        <v>4</v>
      </c>
      <c r="Q1340">
        <f t="shared" si="471"/>
        <v>20</v>
      </c>
      <c r="R1340">
        <f t="shared" si="472"/>
        <v>6</v>
      </c>
      <c r="S1340">
        <f t="shared" si="473"/>
        <v>3</v>
      </c>
      <c r="T1340">
        <f t="shared" si="473"/>
        <v>17</v>
      </c>
      <c r="U1340">
        <f t="shared" si="474"/>
        <v>4</v>
      </c>
      <c r="V1340">
        <f t="shared" si="475"/>
        <v>7</v>
      </c>
      <c r="W1340">
        <f t="shared" si="476"/>
        <v>8401</v>
      </c>
      <c r="AP1340">
        <f t="shared" si="462"/>
        <v>18</v>
      </c>
      <c r="AQ1340">
        <f t="shared" si="463"/>
        <v>13</v>
      </c>
      <c r="AR1340">
        <f t="shared" si="464"/>
        <v>4</v>
      </c>
      <c r="AS1340">
        <f t="shared" si="465"/>
        <v>20</v>
      </c>
      <c r="AT1340">
        <f t="shared" si="477"/>
        <v>9</v>
      </c>
      <c r="AU1340">
        <f t="shared" si="478"/>
        <v>7</v>
      </c>
      <c r="AV1340">
        <f t="shared" si="479"/>
        <v>18</v>
      </c>
      <c r="AW1340">
        <f t="shared" si="480"/>
        <v>13</v>
      </c>
      <c r="AX1340">
        <f t="shared" si="481"/>
        <v>4</v>
      </c>
      <c r="AY1340">
        <f t="shared" si="482"/>
        <v>20</v>
      </c>
      <c r="AZ1340">
        <f t="shared" si="466"/>
        <v>10401</v>
      </c>
      <c r="BA1340">
        <f t="shared" si="467"/>
        <v>1040100</v>
      </c>
      <c r="BB1340">
        <f t="shared" si="483"/>
        <v>0</v>
      </c>
      <c r="BC1340">
        <f t="shared" si="484"/>
        <v>0</v>
      </c>
    </row>
    <row r="1341" spans="1:55">
      <c r="A1341">
        <v>18</v>
      </c>
      <c r="B1341">
        <v>13</v>
      </c>
      <c r="C1341">
        <v>5</v>
      </c>
      <c r="D1341">
        <v>12</v>
      </c>
      <c r="E1341">
        <v>0</v>
      </c>
      <c r="F1341">
        <v>3</v>
      </c>
      <c r="G1341">
        <v>9</v>
      </c>
      <c r="H1341">
        <v>12</v>
      </c>
      <c r="I1341">
        <v>2</v>
      </c>
      <c r="J1341">
        <v>1</v>
      </c>
      <c r="K1341">
        <v>3</v>
      </c>
      <c r="L1341"/>
      <c r="M1341"/>
      <c r="N1341">
        <f t="shared" si="468"/>
        <v>18</v>
      </c>
      <c r="O1341">
        <f t="shared" si="469"/>
        <v>13</v>
      </c>
      <c r="P1341">
        <f t="shared" si="470"/>
        <v>5</v>
      </c>
      <c r="Q1341">
        <f t="shared" si="471"/>
        <v>12</v>
      </c>
      <c r="R1341">
        <f t="shared" si="472"/>
        <v>3</v>
      </c>
      <c r="S1341">
        <f t="shared" si="473"/>
        <v>9</v>
      </c>
      <c r="T1341">
        <f t="shared" si="473"/>
        <v>12</v>
      </c>
      <c r="U1341">
        <f t="shared" si="474"/>
        <v>2</v>
      </c>
      <c r="V1341">
        <f t="shared" si="475"/>
        <v>1</v>
      </c>
      <c r="W1341">
        <f t="shared" si="476"/>
        <v>5203</v>
      </c>
      <c r="AP1341">
        <f t="shared" si="462"/>
        <v>18</v>
      </c>
      <c r="AQ1341">
        <f t="shared" si="463"/>
        <v>13</v>
      </c>
      <c r="AR1341">
        <f t="shared" si="464"/>
        <v>5</v>
      </c>
      <c r="AS1341">
        <f t="shared" si="465"/>
        <v>12</v>
      </c>
      <c r="AT1341">
        <f t="shared" si="477"/>
        <v>6</v>
      </c>
      <c r="AU1341">
        <f t="shared" si="478"/>
        <v>1</v>
      </c>
      <c r="AV1341">
        <f t="shared" si="479"/>
        <v>18</v>
      </c>
      <c r="AW1341">
        <f t="shared" si="480"/>
        <v>13</v>
      </c>
      <c r="AX1341">
        <f t="shared" si="481"/>
        <v>5</v>
      </c>
      <c r="AY1341">
        <f t="shared" si="482"/>
        <v>12</v>
      </c>
      <c r="AZ1341">
        <f t="shared" si="466"/>
        <v>6403</v>
      </c>
      <c r="BA1341">
        <f t="shared" si="467"/>
        <v>640300</v>
      </c>
      <c r="BB1341">
        <f t="shared" si="483"/>
        <v>0</v>
      </c>
      <c r="BC1341">
        <f t="shared" si="484"/>
        <v>0</v>
      </c>
    </row>
    <row r="1342" spans="1:55">
      <c r="A1342">
        <v>18</v>
      </c>
      <c r="B1342">
        <v>14</v>
      </c>
      <c r="C1342">
        <v>1</v>
      </c>
      <c r="D1342">
        <v>6</v>
      </c>
      <c r="E1342">
        <v>0</v>
      </c>
      <c r="F1342">
        <v>5</v>
      </c>
      <c r="G1342">
        <v>11</v>
      </c>
      <c r="H1342">
        <v>4</v>
      </c>
      <c r="I1342">
        <v>5</v>
      </c>
      <c r="J1342">
        <v>3</v>
      </c>
      <c r="K1342">
        <v>3</v>
      </c>
      <c r="L1342"/>
      <c r="M1342"/>
      <c r="N1342">
        <f t="shared" si="468"/>
        <v>18</v>
      </c>
      <c r="O1342">
        <f t="shared" si="469"/>
        <v>14</v>
      </c>
      <c r="P1342">
        <f t="shared" si="470"/>
        <v>1</v>
      </c>
      <c r="Q1342">
        <f t="shared" si="471"/>
        <v>6</v>
      </c>
      <c r="R1342">
        <f t="shared" si="472"/>
        <v>5</v>
      </c>
      <c r="S1342">
        <f t="shared" si="473"/>
        <v>11</v>
      </c>
      <c r="T1342">
        <f t="shared" si="473"/>
        <v>4</v>
      </c>
      <c r="U1342">
        <f t="shared" si="474"/>
        <v>5</v>
      </c>
      <c r="V1342">
        <f t="shared" si="475"/>
        <v>3</v>
      </c>
      <c r="W1342">
        <f t="shared" si="476"/>
        <v>7503</v>
      </c>
      <c r="AP1342">
        <f t="shared" si="462"/>
        <v>18</v>
      </c>
      <c r="AQ1342">
        <f t="shared" si="463"/>
        <v>14</v>
      </c>
      <c r="AR1342">
        <f t="shared" si="464"/>
        <v>1</v>
      </c>
      <c r="AS1342">
        <f t="shared" si="465"/>
        <v>6</v>
      </c>
      <c r="AT1342">
        <f t="shared" si="477"/>
        <v>8</v>
      </c>
      <c r="AU1342">
        <f t="shared" si="478"/>
        <v>3</v>
      </c>
      <c r="AV1342">
        <f t="shared" si="479"/>
        <v>18</v>
      </c>
      <c r="AW1342">
        <f t="shared" si="480"/>
        <v>14</v>
      </c>
      <c r="AX1342">
        <f t="shared" si="481"/>
        <v>1</v>
      </c>
      <c r="AY1342">
        <f t="shared" si="482"/>
        <v>6</v>
      </c>
      <c r="AZ1342">
        <f t="shared" si="466"/>
        <v>8103</v>
      </c>
      <c r="BA1342">
        <f t="shared" si="467"/>
        <v>810300</v>
      </c>
      <c r="BB1342">
        <f t="shared" si="483"/>
        <v>0</v>
      </c>
      <c r="BC1342">
        <f t="shared" si="484"/>
        <v>0</v>
      </c>
    </row>
    <row r="1343" spans="1:55">
      <c r="A1343">
        <v>18</v>
      </c>
      <c r="B1343">
        <v>14</v>
      </c>
      <c r="C1343">
        <v>2</v>
      </c>
      <c r="D1343">
        <v>10</v>
      </c>
      <c r="E1343">
        <v>0</v>
      </c>
      <c r="F1343">
        <v>4</v>
      </c>
      <c r="G1343">
        <v>1</v>
      </c>
      <c r="H1343">
        <v>14</v>
      </c>
      <c r="I1343">
        <v>2</v>
      </c>
      <c r="J1343">
        <v>6</v>
      </c>
      <c r="K1343">
        <v>1</v>
      </c>
      <c r="L1343"/>
      <c r="M1343"/>
      <c r="N1343">
        <f t="shared" si="468"/>
        <v>18</v>
      </c>
      <c r="O1343">
        <f t="shared" si="469"/>
        <v>14</v>
      </c>
      <c r="P1343">
        <f t="shared" si="470"/>
        <v>2</v>
      </c>
      <c r="Q1343">
        <f t="shared" si="471"/>
        <v>10</v>
      </c>
      <c r="R1343">
        <f t="shared" si="472"/>
        <v>4</v>
      </c>
      <c r="S1343">
        <f t="shared" si="473"/>
        <v>1</v>
      </c>
      <c r="T1343">
        <f t="shared" si="473"/>
        <v>14</v>
      </c>
      <c r="U1343">
        <f t="shared" si="474"/>
        <v>2</v>
      </c>
      <c r="V1343">
        <f t="shared" si="475"/>
        <v>6</v>
      </c>
      <c r="W1343">
        <f t="shared" si="476"/>
        <v>6201</v>
      </c>
      <c r="AP1343">
        <f t="shared" si="462"/>
        <v>18</v>
      </c>
      <c r="AQ1343">
        <f t="shared" si="463"/>
        <v>14</v>
      </c>
      <c r="AR1343">
        <f t="shared" si="464"/>
        <v>2</v>
      </c>
      <c r="AS1343">
        <f t="shared" si="465"/>
        <v>10</v>
      </c>
      <c r="AT1343">
        <f t="shared" si="477"/>
        <v>7</v>
      </c>
      <c r="AU1343">
        <f t="shared" si="478"/>
        <v>6</v>
      </c>
      <c r="AV1343">
        <f t="shared" si="479"/>
        <v>18</v>
      </c>
      <c r="AW1343">
        <f t="shared" si="480"/>
        <v>14</v>
      </c>
      <c r="AX1343">
        <f t="shared" si="481"/>
        <v>2</v>
      </c>
      <c r="AY1343">
        <f t="shared" si="482"/>
        <v>10</v>
      </c>
      <c r="AZ1343">
        <f t="shared" si="466"/>
        <v>7201</v>
      </c>
      <c r="BA1343">
        <f t="shared" si="467"/>
        <v>720100</v>
      </c>
      <c r="BB1343">
        <f t="shared" si="483"/>
        <v>0</v>
      </c>
      <c r="BC1343">
        <f t="shared" si="484"/>
        <v>0</v>
      </c>
    </row>
    <row r="1344" spans="1:55">
      <c r="A1344">
        <v>18</v>
      </c>
      <c r="B1344">
        <v>14</v>
      </c>
      <c r="C1344">
        <v>3</v>
      </c>
      <c r="D1344">
        <v>1</v>
      </c>
      <c r="E1344">
        <v>0</v>
      </c>
      <c r="F1344">
        <v>1</v>
      </c>
      <c r="G1344">
        <v>2</v>
      </c>
      <c r="H1344">
        <v>10</v>
      </c>
      <c r="I1344">
        <v>1</v>
      </c>
      <c r="J1344">
        <v>0</v>
      </c>
      <c r="K1344">
        <v>2</v>
      </c>
      <c r="L1344"/>
      <c r="M1344"/>
      <c r="N1344">
        <f t="shared" si="468"/>
        <v>18</v>
      </c>
      <c r="O1344">
        <f t="shared" si="469"/>
        <v>14</v>
      </c>
      <c r="P1344">
        <f t="shared" si="470"/>
        <v>3</v>
      </c>
      <c r="Q1344">
        <f t="shared" si="471"/>
        <v>1</v>
      </c>
      <c r="R1344">
        <f t="shared" si="472"/>
        <v>1</v>
      </c>
      <c r="S1344">
        <f t="shared" si="473"/>
        <v>2</v>
      </c>
      <c r="T1344">
        <f t="shared" si="473"/>
        <v>10</v>
      </c>
      <c r="U1344">
        <f t="shared" si="474"/>
        <v>1</v>
      </c>
      <c r="V1344">
        <f t="shared" si="475"/>
        <v>0</v>
      </c>
      <c r="W1344">
        <f t="shared" si="476"/>
        <v>1102</v>
      </c>
      <c r="AP1344">
        <f t="shared" si="462"/>
        <v>18</v>
      </c>
      <c r="AQ1344">
        <f t="shared" si="463"/>
        <v>14</v>
      </c>
      <c r="AR1344">
        <f t="shared" si="464"/>
        <v>3</v>
      </c>
      <c r="AS1344">
        <f t="shared" si="465"/>
        <v>1</v>
      </c>
      <c r="AT1344">
        <f t="shared" si="477"/>
        <v>4</v>
      </c>
      <c r="AU1344">
        <f t="shared" si="478"/>
        <v>0</v>
      </c>
      <c r="AV1344">
        <f t="shared" si="479"/>
        <v>18</v>
      </c>
      <c r="AW1344">
        <f t="shared" si="480"/>
        <v>14</v>
      </c>
      <c r="AX1344">
        <f t="shared" si="481"/>
        <v>3</v>
      </c>
      <c r="AY1344">
        <f t="shared" si="482"/>
        <v>1</v>
      </c>
      <c r="AZ1344">
        <f t="shared" si="466"/>
        <v>1202</v>
      </c>
      <c r="BA1344">
        <f t="shared" si="467"/>
        <v>120200</v>
      </c>
      <c r="BB1344">
        <f t="shared" si="483"/>
        <v>0</v>
      </c>
      <c r="BC1344">
        <f t="shared" si="484"/>
        <v>0</v>
      </c>
    </row>
    <row r="1345" spans="1:55">
      <c r="A1345">
        <v>18</v>
      </c>
      <c r="B1345">
        <v>14</v>
      </c>
      <c r="C1345">
        <v>4</v>
      </c>
      <c r="D1345">
        <v>7</v>
      </c>
      <c r="E1345">
        <v>0</v>
      </c>
      <c r="F1345">
        <v>6</v>
      </c>
      <c r="G1345">
        <v>8</v>
      </c>
      <c r="H1345">
        <v>7</v>
      </c>
      <c r="I1345">
        <v>4</v>
      </c>
      <c r="J1345">
        <v>5</v>
      </c>
      <c r="K1345">
        <v>3</v>
      </c>
      <c r="L1345"/>
      <c r="M1345"/>
      <c r="N1345">
        <f t="shared" si="468"/>
        <v>18</v>
      </c>
      <c r="O1345">
        <f t="shared" si="469"/>
        <v>14</v>
      </c>
      <c r="P1345">
        <f t="shared" si="470"/>
        <v>4</v>
      </c>
      <c r="Q1345">
        <f t="shared" si="471"/>
        <v>7</v>
      </c>
      <c r="R1345">
        <f t="shared" si="472"/>
        <v>6</v>
      </c>
      <c r="S1345">
        <f t="shared" si="473"/>
        <v>8</v>
      </c>
      <c r="T1345">
        <f t="shared" si="473"/>
        <v>7</v>
      </c>
      <c r="U1345">
        <f t="shared" si="474"/>
        <v>4</v>
      </c>
      <c r="V1345">
        <f t="shared" si="475"/>
        <v>5</v>
      </c>
      <c r="W1345">
        <f t="shared" si="476"/>
        <v>8403</v>
      </c>
      <c r="AP1345">
        <f t="shared" si="462"/>
        <v>18</v>
      </c>
      <c r="AQ1345">
        <f t="shared" si="463"/>
        <v>14</v>
      </c>
      <c r="AR1345">
        <f t="shared" si="464"/>
        <v>4</v>
      </c>
      <c r="AS1345">
        <f t="shared" si="465"/>
        <v>7</v>
      </c>
      <c r="AT1345">
        <f t="shared" si="477"/>
        <v>9</v>
      </c>
      <c r="AU1345">
        <f t="shared" si="478"/>
        <v>5</v>
      </c>
      <c r="AV1345">
        <f t="shared" si="479"/>
        <v>18</v>
      </c>
      <c r="AW1345">
        <f t="shared" si="480"/>
        <v>14</v>
      </c>
      <c r="AX1345">
        <f t="shared" si="481"/>
        <v>4</v>
      </c>
      <c r="AY1345">
        <f t="shared" si="482"/>
        <v>7</v>
      </c>
      <c r="AZ1345">
        <f t="shared" si="466"/>
        <v>9103</v>
      </c>
      <c r="BA1345">
        <f t="shared" si="467"/>
        <v>910300</v>
      </c>
      <c r="BB1345">
        <f t="shared" si="483"/>
        <v>0</v>
      </c>
      <c r="BC1345">
        <f t="shared" si="484"/>
        <v>0</v>
      </c>
    </row>
    <row r="1346" spans="1:55">
      <c r="A1346">
        <v>18</v>
      </c>
      <c r="B1346">
        <v>14</v>
      </c>
      <c r="C1346">
        <v>5</v>
      </c>
      <c r="D1346">
        <v>2</v>
      </c>
      <c r="E1346">
        <v>0</v>
      </c>
      <c r="F1346">
        <v>7</v>
      </c>
      <c r="G1346">
        <v>5</v>
      </c>
      <c r="H1346">
        <v>8</v>
      </c>
      <c r="I1346">
        <v>3</v>
      </c>
      <c r="J1346">
        <v>8</v>
      </c>
      <c r="K1346">
        <v>2</v>
      </c>
      <c r="L1346"/>
      <c r="M1346"/>
      <c r="N1346">
        <f t="shared" si="468"/>
        <v>18</v>
      </c>
      <c r="O1346">
        <f t="shared" si="469"/>
        <v>14</v>
      </c>
      <c r="P1346">
        <f t="shared" si="470"/>
        <v>5</v>
      </c>
      <c r="Q1346">
        <f t="shared" si="471"/>
        <v>2</v>
      </c>
      <c r="R1346">
        <f t="shared" si="472"/>
        <v>7</v>
      </c>
      <c r="S1346">
        <f t="shared" si="473"/>
        <v>5</v>
      </c>
      <c r="T1346">
        <f t="shared" si="473"/>
        <v>8</v>
      </c>
      <c r="U1346">
        <f t="shared" si="474"/>
        <v>3</v>
      </c>
      <c r="V1346">
        <f t="shared" si="475"/>
        <v>8</v>
      </c>
      <c r="W1346">
        <f t="shared" si="476"/>
        <v>9302</v>
      </c>
      <c r="AP1346">
        <f t="shared" ref="AP1346:AP1409" si="485">A1346</f>
        <v>18</v>
      </c>
      <c r="AQ1346">
        <f t="shared" ref="AQ1346:AQ1409" si="486">B1346</f>
        <v>14</v>
      </c>
      <c r="AR1346">
        <f t="shared" ref="AR1346:AR1409" si="487">C1346</f>
        <v>5</v>
      </c>
      <c r="AS1346">
        <f t="shared" ref="AS1346:AS1409" si="488">D1346</f>
        <v>2</v>
      </c>
      <c r="AT1346">
        <f t="shared" si="477"/>
        <v>10</v>
      </c>
      <c r="AU1346">
        <f t="shared" si="478"/>
        <v>0</v>
      </c>
      <c r="AV1346">
        <f t="shared" si="479"/>
        <v>18</v>
      </c>
      <c r="AW1346">
        <f t="shared" si="480"/>
        <v>14</v>
      </c>
      <c r="AX1346">
        <f t="shared" si="481"/>
        <v>5</v>
      </c>
      <c r="AY1346">
        <f t="shared" si="482"/>
        <v>2</v>
      </c>
      <c r="AZ1346">
        <f t="shared" ref="AZ1346:AZ1409" si="489">$AS1346*100+MAX(R1346:Y1346)</f>
        <v>9502</v>
      </c>
      <c r="BA1346">
        <f t="shared" ref="BA1346:BA1409" si="490">AZ1346*100+MAX(Z1346:AG1346)</f>
        <v>950200</v>
      </c>
      <c r="BB1346">
        <f t="shared" si="483"/>
        <v>0</v>
      </c>
      <c r="BC1346">
        <f t="shared" si="484"/>
        <v>0</v>
      </c>
    </row>
    <row r="1347" spans="1:55">
      <c r="A1347">
        <v>18</v>
      </c>
      <c r="B1347">
        <v>15</v>
      </c>
      <c r="C1347">
        <v>1</v>
      </c>
      <c r="D1347">
        <v>0</v>
      </c>
      <c r="E1347">
        <v>11</v>
      </c>
      <c r="F1347">
        <v>2</v>
      </c>
      <c r="G1347">
        <v>3</v>
      </c>
      <c r="H1347">
        <v>1</v>
      </c>
      <c r="I1347">
        <v>3</v>
      </c>
      <c r="J1347">
        <v>0</v>
      </c>
      <c r="K1347">
        <v>3</v>
      </c>
      <c r="L1347"/>
      <c r="M1347"/>
      <c r="N1347">
        <f t="shared" ref="N1347:N1410" si="491">A1347</f>
        <v>18</v>
      </c>
      <c r="O1347">
        <f t="shared" ref="O1347:O1410" si="492">B1347</f>
        <v>15</v>
      </c>
      <c r="P1347">
        <f t="shared" ref="P1347:P1410" si="493">C1347</f>
        <v>1</v>
      </c>
      <c r="Q1347">
        <f t="shared" ref="Q1347:Q1410" si="494">IF(E1347&gt;0,E1347,D1347)</f>
        <v>11</v>
      </c>
      <c r="R1347">
        <f t="shared" ref="R1347:R1410" si="495">F1347</f>
        <v>2</v>
      </c>
      <c r="S1347">
        <f t="shared" ref="S1347:T1410" si="496">G1347</f>
        <v>3</v>
      </c>
      <c r="T1347">
        <f t="shared" si="496"/>
        <v>1</v>
      </c>
      <c r="U1347">
        <f t="shared" ref="U1347:U1410" si="497">I1347</f>
        <v>3</v>
      </c>
      <c r="V1347">
        <f t="shared" ref="V1347:V1410" si="498">J1347</f>
        <v>0</v>
      </c>
      <c r="W1347">
        <f t="shared" ref="W1347:W1410" si="499">IF(OR(R1347=1,AND(R1347=2,Q1347=21)),R1347*1000+U1347*100+K1347,IF(AND(R1347=2,Q1347=22),(R1347+1)*1000+U1347*100+K1347,(R1347+2)*1000+U1347*100+K1347))</f>
        <v>4303</v>
      </c>
      <c r="AP1347">
        <f t="shared" si="485"/>
        <v>18</v>
      </c>
      <c r="AQ1347">
        <f t="shared" si="486"/>
        <v>15</v>
      </c>
      <c r="AR1347">
        <f t="shared" si="487"/>
        <v>1</v>
      </c>
      <c r="AS1347">
        <f t="shared" si="488"/>
        <v>0</v>
      </c>
      <c r="AT1347">
        <f t="shared" ref="AT1347:AT1410" si="500">IF(E1347&gt;0,E1347,IF(F1347&gt;0,F1347+3,IF(G1347&gt;0,G1347+5,IF(H1347&gt;0,H1347+7,I1347+10))))</f>
        <v>11</v>
      </c>
      <c r="AU1347">
        <f t="shared" ref="AU1347:AU1410" si="501">IF(AS1347&gt;4,IF(J1347&gt;0,J1347,IF(K1347&gt;0,K1347+3,IF(L1347&gt;0,L1347+5,M1347+7))),0)</f>
        <v>0</v>
      </c>
      <c r="AV1347">
        <f t="shared" ref="AV1347:AV1410" si="502">N1347</f>
        <v>18</v>
      </c>
      <c r="AW1347">
        <f t="shared" ref="AW1347:AW1410" si="503">O1347</f>
        <v>15</v>
      </c>
      <c r="AX1347">
        <f t="shared" ref="AX1347:AX1410" si="504">P1347</f>
        <v>1</v>
      </c>
      <c r="AY1347">
        <f t="shared" ref="AY1347:AY1410" si="505">IF(Q1347=0,6,Q1347)</f>
        <v>11</v>
      </c>
      <c r="AZ1347">
        <f t="shared" si="489"/>
        <v>4303</v>
      </c>
      <c r="BA1347">
        <f t="shared" si="490"/>
        <v>430300</v>
      </c>
      <c r="BB1347">
        <f t="shared" ref="BB1347:BB1410" si="506">AH1347</f>
        <v>0</v>
      </c>
      <c r="BC1347">
        <f t="shared" ref="BC1347:BC1410" si="507">AI1347</f>
        <v>0</v>
      </c>
    </row>
    <row r="1348" spans="1:55">
      <c r="A1348">
        <v>18</v>
      </c>
      <c r="B1348">
        <v>15</v>
      </c>
      <c r="C1348">
        <v>2</v>
      </c>
      <c r="D1348">
        <v>9</v>
      </c>
      <c r="E1348">
        <v>0</v>
      </c>
      <c r="F1348">
        <v>3</v>
      </c>
      <c r="G1348">
        <v>7</v>
      </c>
      <c r="H1348">
        <v>6</v>
      </c>
      <c r="I1348">
        <v>4</v>
      </c>
      <c r="J1348">
        <v>1</v>
      </c>
      <c r="K1348">
        <v>2</v>
      </c>
      <c r="L1348"/>
      <c r="M1348"/>
      <c r="N1348">
        <f t="shared" si="491"/>
        <v>18</v>
      </c>
      <c r="O1348">
        <f t="shared" si="492"/>
        <v>15</v>
      </c>
      <c r="P1348">
        <f t="shared" si="493"/>
        <v>2</v>
      </c>
      <c r="Q1348">
        <f t="shared" si="494"/>
        <v>9</v>
      </c>
      <c r="R1348">
        <f t="shared" si="495"/>
        <v>3</v>
      </c>
      <c r="S1348">
        <f t="shared" si="496"/>
        <v>7</v>
      </c>
      <c r="T1348">
        <f t="shared" si="496"/>
        <v>6</v>
      </c>
      <c r="U1348">
        <f t="shared" si="497"/>
        <v>4</v>
      </c>
      <c r="V1348">
        <f t="shared" si="498"/>
        <v>1</v>
      </c>
      <c r="W1348">
        <f t="shared" si="499"/>
        <v>5402</v>
      </c>
      <c r="AP1348">
        <f t="shared" si="485"/>
        <v>18</v>
      </c>
      <c r="AQ1348">
        <f t="shared" si="486"/>
        <v>15</v>
      </c>
      <c r="AR1348">
        <f t="shared" si="487"/>
        <v>2</v>
      </c>
      <c r="AS1348">
        <f t="shared" si="488"/>
        <v>9</v>
      </c>
      <c r="AT1348">
        <f t="shared" si="500"/>
        <v>6</v>
      </c>
      <c r="AU1348">
        <f t="shared" si="501"/>
        <v>1</v>
      </c>
      <c r="AV1348">
        <f t="shared" si="502"/>
        <v>18</v>
      </c>
      <c r="AW1348">
        <f t="shared" si="503"/>
        <v>15</v>
      </c>
      <c r="AX1348">
        <f t="shared" si="504"/>
        <v>2</v>
      </c>
      <c r="AY1348">
        <f t="shared" si="505"/>
        <v>9</v>
      </c>
      <c r="AZ1348">
        <f t="shared" si="489"/>
        <v>6302</v>
      </c>
      <c r="BA1348">
        <f t="shared" si="490"/>
        <v>630200</v>
      </c>
      <c r="BB1348">
        <f t="shared" si="506"/>
        <v>0</v>
      </c>
      <c r="BC1348">
        <f t="shared" si="507"/>
        <v>0</v>
      </c>
    </row>
    <row r="1349" spans="1:55">
      <c r="A1349">
        <v>18</v>
      </c>
      <c r="B1349">
        <v>15</v>
      </c>
      <c r="C1349">
        <v>3</v>
      </c>
      <c r="D1349">
        <v>5</v>
      </c>
      <c r="E1349">
        <v>0</v>
      </c>
      <c r="F1349">
        <v>1</v>
      </c>
      <c r="G1349">
        <v>4</v>
      </c>
      <c r="H1349">
        <v>2</v>
      </c>
      <c r="I1349">
        <v>1</v>
      </c>
      <c r="J1349">
        <v>0</v>
      </c>
      <c r="K1349">
        <v>1</v>
      </c>
      <c r="L1349"/>
      <c r="M1349"/>
      <c r="N1349">
        <f t="shared" si="491"/>
        <v>18</v>
      </c>
      <c r="O1349">
        <f t="shared" si="492"/>
        <v>15</v>
      </c>
      <c r="P1349">
        <f t="shared" si="493"/>
        <v>3</v>
      </c>
      <c r="Q1349">
        <f t="shared" si="494"/>
        <v>5</v>
      </c>
      <c r="R1349">
        <f t="shared" si="495"/>
        <v>1</v>
      </c>
      <c r="S1349">
        <f t="shared" si="496"/>
        <v>4</v>
      </c>
      <c r="T1349">
        <f t="shared" si="496"/>
        <v>2</v>
      </c>
      <c r="U1349">
        <f t="shared" si="497"/>
        <v>1</v>
      </c>
      <c r="V1349">
        <f t="shared" si="498"/>
        <v>0</v>
      </c>
      <c r="W1349">
        <f t="shared" si="499"/>
        <v>1101</v>
      </c>
      <c r="AP1349">
        <f t="shared" si="485"/>
        <v>18</v>
      </c>
      <c r="AQ1349">
        <f t="shared" si="486"/>
        <v>15</v>
      </c>
      <c r="AR1349">
        <f t="shared" si="487"/>
        <v>3</v>
      </c>
      <c r="AS1349">
        <f t="shared" si="488"/>
        <v>5</v>
      </c>
      <c r="AT1349">
        <f t="shared" si="500"/>
        <v>4</v>
      </c>
      <c r="AU1349">
        <f t="shared" si="501"/>
        <v>4</v>
      </c>
      <c r="AV1349">
        <f t="shared" si="502"/>
        <v>18</v>
      </c>
      <c r="AW1349">
        <f t="shared" si="503"/>
        <v>15</v>
      </c>
      <c r="AX1349">
        <f t="shared" si="504"/>
        <v>3</v>
      </c>
      <c r="AY1349">
        <f t="shared" si="505"/>
        <v>5</v>
      </c>
      <c r="AZ1349">
        <f t="shared" si="489"/>
        <v>1601</v>
      </c>
      <c r="BA1349">
        <f t="shared" si="490"/>
        <v>160100</v>
      </c>
      <c r="BB1349">
        <f t="shared" si="506"/>
        <v>0</v>
      </c>
      <c r="BC1349">
        <f t="shared" si="507"/>
        <v>0</v>
      </c>
    </row>
    <row r="1350" spans="1:55">
      <c r="A1350">
        <v>18</v>
      </c>
      <c r="B1350">
        <v>15</v>
      </c>
      <c r="C1350">
        <v>4</v>
      </c>
      <c r="D1350">
        <v>3</v>
      </c>
      <c r="E1350">
        <v>0</v>
      </c>
      <c r="F1350">
        <v>4</v>
      </c>
      <c r="G1350">
        <v>6</v>
      </c>
      <c r="H1350">
        <v>16</v>
      </c>
      <c r="I1350">
        <v>5</v>
      </c>
      <c r="J1350">
        <v>3</v>
      </c>
      <c r="K1350">
        <v>1</v>
      </c>
      <c r="L1350"/>
      <c r="M1350"/>
      <c r="N1350">
        <f t="shared" si="491"/>
        <v>18</v>
      </c>
      <c r="O1350">
        <f t="shared" si="492"/>
        <v>15</v>
      </c>
      <c r="P1350">
        <f t="shared" si="493"/>
        <v>4</v>
      </c>
      <c r="Q1350">
        <f t="shared" si="494"/>
        <v>3</v>
      </c>
      <c r="R1350">
        <f t="shared" si="495"/>
        <v>4</v>
      </c>
      <c r="S1350">
        <f t="shared" si="496"/>
        <v>6</v>
      </c>
      <c r="T1350">
        <f t="shared" si="496"/>
        <v>16</v>
      </c>
      <c r="U1350">
        <f t="shared" si="497"/>
        <v>5</v>
      </c>
      <c r="V1350">
        <f t="shared" si="498"/>
        <v>3</v>
      </c>
      <c r="W1350">
        <f t="shared" si="499"/>
        <v>6501</v>
      </c>
      <c r="AP1350">
        <f t="shared" si="485"/>
        <v>18</v>
      </c>
      <c r="AQ1350">
        <f t="shared" si="486"/>
        <v>15</v>
      </c>
      <c r="AR1350">
        <f t="shared" si="487"/>
        <v>4</v>
      </c>
      <c r="AS1350">
        <f t="shared" si="488"/>
        <v>3</v>
      </c>
      <c r="AT1350">
        <f t="shared" si="500"/>
        <v>7</v>
      </c>
      <c r="AU1350">
        <f t="shared" si="501"/>
        <v>0</v>
      </c>
      <c r="AV1350">
        <f t="shared" si="502"/>
        <v>18</v>
      </c>
      <c r="AW1350">
        <f t="shared" si="503"/>
        <v>15</v>
      </c>
      <c r="AX1350">
        <f t="shared" si="504"/>
        <v>4</v>
      </c>
      <c r="AY1350">
        <f t="shared" si="505"/>
        <v>3</v>
      </c>
      <c r="AZ1350">
        <f t="shared" si="489"/>
        <v>6801</v>
      </c>
      <c r="BA1350">
        <f t="shared" si="490"/>
        <v>680100</v>
      </c>
      <c r="BB1350">
        <f t="shared" si="506"/>
        <v>0</v>
      </c>
      <c r="BC1350">
        <f t="shared" si="507"/>
        <v>0</v>
      </c>
    </row>
    <row r="1351" spans="1:55">
      <c r="A1351">
        <v>18</v>
      </c>
      <c r="B1351">
        <v>15</v>
      </c>
      <c r="C1351">
        <v>5</v>
      </c>
      <c r="D1351">
        <v>13</v>
      </c>
      <c r="E1351">
        <v>0</v>
      </c>
      <c r="F1351">
        <v>5</v>
      </c>
      <c r="G1351">
        <v>10</v>
      </c>
      <c r="H1351">
        <v>3</v>
      </c>
      <c r="I1351">
        <v>2</v>
      </c>
      <c r="J1351">
        <v>7</v>
      </c>
      <c r="K1351">
        <v>2</v>
      </c>
      <c r="L1351"/>
      <c r="M1351"/>
      <c r="N1351">
        <f t="shared" si="491"/>
        <v>18</v>
      </c>
      <c r="O1351">
        <f t="shared" si="492"/>
        <v>15</v>
      </c>
      <c r="P1351">
        <f t="shared" si="493"/>
        <v>5</v>
      </c>
      <c r="Q1351">
        <f t="shared" si="494"/>
        <v>13</v>
      </c>
      <c r="R1351">
        <f t="shared" si="495"/>
        <v>5</v>
      </c>
      <c r="S1351">
        <f t="shared" si="496"/>
        <v>10</v>
      </c>
      <c r="T1351">
        <f t="shared" si="496"/>
        <v>3</v>
      </c>
      <c r="U1351">
        <f t="shared" si="497"/>
        <v>2</v>
      </c>
      <c r="V1351">
        <f t="shared" si="498"/>
        <v>7</v>
      </c>
      <c r="W1351">
        <f t="shared" si="499"/>
        <v>7202</v>
      </c>
      <c r="AP1351">
        <f t="shared" si="485"/>
        <v>18</v>
      </c>
      <c r="AQ1351">
        <f t="shared" si="486"/>
        <v>15</v>
      </c>
      <c r="AR1351">
        <f t="shared" si="487"/>
        <v>5</v>
      </c>
      <c r="AS1351">
        <f t="shared" si="488"/>
        <v>13</v>
      </c>
      <c r="AT1351">
        <f t="shared" si="500"/>
        <v>8</v>
      </c>
      <c r="AU1351">
        <f t="shared" si="501"/>
        <v>7</v>
      </c>
      <c r="AV1351">
        <f t="shared" si="502"/>
        <v>18</v>
      </c>
      <c r="AW1351">
        <f t="shared" si="503"/>
        <v>15</v>
      </c>
      <c r="AX1351">
        <f t="shared" si="504"/>
        <v>5</v>
      </c>
      <c r="AY1351">
        <f t="shared" si="505"/>
        <v>13</v>
      </c>
      <c r="AZ1351">
        <f t="shared" si="489"/>
        <v>8502</v>
      </c>
      <c r="BA1351">
        <f t="shared" si="490"/>
        <v>850200</v>
      </c>
      <c r="BB1351">
        <f t="shared" si="506"/>
        <v>0</v>
      </c>
      <c r="BC1351">
        <f t="shared" si="507"/>
        <v>0</v>
      </c>
    </row>
    <row r="1352" spans="1:55">
      <c r="A1352">
        <v>19</v>
      </c>
      <c r="B1352">
        <v>1</v>
      </c>
      <c r="C1352">
        <v>1</v>
      </c>
      <c r="D1352">
        <v>1</v>
      </c>
      <c r="E1352">
        <v>0</v>
      </c>
      <c r="F1352">
        <v>3</v>
      </c>
      <c r="G1352">
        <v>10</v>
      </c>
      <c r="H1352">
        <v>11</v>
      </c>
      <c r="I1352">
        <v>2</v>
      </c>
      <c r="J1352">
        <v>2</v>
      </c>
      <c r="K1352">
        <v>2</v>
      </c>
      <c r="L1352"/>
      <c r="M1352"/>
      <c r="N1352">
        <f t="shared" si="491"/>
        <v>19</v>
      </c>
      <c r="O1352">
        <f t="shared" si="492"/>
        <v>1</v>
      </c>
      <c r="P1352">
        <f t="shared" si="493"/>
        <v>1</v>
      </c>
      <c r="Q1352">
        <f t="shared" si="494"/>
        <v>1</v>
      </c>
      <c r="R1352">
        <f t="shared" si="495"/>
        <v>3</v>
      </c>
      <c r="S1352">
        <f t="shared" si="496"/>
        <v>10</v>
      </c>
      <c r="T1352">
        <f t="shared" si="496"/>
        <v>11</v>
      </c>
      <c r="U1352">
        <f t="shared" si="497"/>
        <v>2</v>
      </c>
      <c r="V1352">
        <f t="shared" si="498"/>
        <v>2</v>
      </c>
      <c r="W1352">
        <f t="shared" si="499"/>
        <v>5202</v>
      </c>
      <c r="AP1352">
        <f t="shared" si="485"/>
        <v>19</v>
      </c>
      <c r="AQ1352">
        <f t="shared" si="486"/>
        <v>1</v>
      </c>
      <c r="AR1352">
        <f t="shared" si="487"/>
        <v>1</v>
      </c>
      <c r="AS1352">
        <f t="shared" si="488"/>
        <v>1</v>
      </c>
      <c r="AT1352">
        <f t="shared" si="500"/>
        <v>6</v>
      </c>
      <c r="AU1352">
        <f t="shared" si="501"/>
        <v>0</v>
      </c>
      <c r="AV1352">
        <f t="shared" si="502"/>
        <v>19</v>
      </c>
      <c r="AW1352">
        <f t="shared" si="503"/>
        <v>1</v>
      </c>
      <c r="AX1352">
        <f t="shared" si="504"/>
        <v>1</v>
      </c>
      <c r="AY1352">
        <f t="shared" si="505"/>
        <v>1</v>
      </c>
      <c r="AZ1352">
        <f t="shared" si="489"/>
        <v>5302</v>
      </c>
      <c r="BA1352">
        <f t="shared" si="490"/>
        <v>530200</v>
      </c>
      <c r="BB1352">
        <f t="shared" si="506"/>
        <v>0</v>
      </c>
      <c r="BC1352">
        <f t="shared" si="507"/>
        <v>0</v>
      </c>
    </row>
    <row r="1353" spans="1:55">
      <c r="A1353">
        <v>19</v>
      </c>
      <c r="B1353">
        <v>1</v>
      </c>
      <c r="C1353">
        <v>2</v>
      </c>
      <c r="D1353">
        <v>10</v>
      </c>
      <c r="E1353">
        <v>0</v>
      </c>
      <c r="F1353">
        <v>6</v>
      </c>
      <c r="G1353">
        <v>7</v>
      </c>
      <c r="H1353">
        <v>10</v>
      </c>
      <c r="I1353">
        <v>3</v>
      </c>
      <c r="J1353">
        <v>6</v>
      </c>
      <c r="K1353">
        <v>1</v>
      </c>
      <c r="L1353"/>
      <c r="M1353"/>
      <c r="N1353">
        <f t="shared" si="491"/>
        <v>19</v>
      </c>
      <c r="O1353">
        <f t="shared" si="492"/>
        <v>1</v>
      </c>
      <c r="P1353">
        <f t="shared" si="493"/>
        <v>2</v>
      </c>
      <c r="Q1353">
        <f t="shared" si="494"/>
        <v>10</v>
      </c>
      <c r="R1353">
        <f t="shared" si="495"/>
        <v>6</v>
      </c>
      <c r="S1353">
        <f t="shared" si="496"/>
        <v>7</v>
      </c>
      <c r="T1353">
        <f t="shared" si="496"/>
        <v>10</v>
      </c>
      <c r="U1353">
        <f t="shared" si="497"/>
        <v>3</v>
      </c>
      <c r="V1353">
        <f t="shared" si="498"/>
        <v>6</v>
      </c>
      <c r="W1353">
        <f t="shared" si="499"/>
        <v>8301</v>
      </c>
      <c r="AP1353">
        <f t="shared" si="485"/>
        <v>19</v>
      </c>
      <c r="AQ1353">
        <f t="shared" si="486"/>
        <v>1</v>
      </c>
      <c r="AR1353">
        <f t="shared" si="487"/>
        <v>2</v>
      </c>
      <c r="AS1353">
        <f t="shared" si="488"/>
        <v>10</v>
      </c>
      <c r="AT1353">
        <f t="shared" si="500"/>
        <v>9</v>
      </c>
      <c r="AU1353">
        <f t="shared" si="501"/>
        <v>6</v>
      </c>
      <c r="AV1353">
        <f t="shared" si="502"/>
        <v>19</v>
      </c>
      <c r="AW1353">
        <f t="shared" si="503"/>
        <v>1</v>
      </c>
      <c r="AX1353">
        <f t="shared" si="504"/>
        <v>2</v>
      </c>
      <c r="AY1353">
        <f t="shared" si="505"/>
        <v>10</v>
      </c>
      <c r="AZ1353">
        <f t="shared" si="489"/>
        <v>9301</v>
      </c>
      <c r="BA1353">
        <f t="shared" si="490"/>
        <v>930100</v>
      </c>
      <c r="BB1353">
        <f t="shared" si="506"/>
        <v>0</v>
      </c>
      <c r="BC1353">
        <f t="shared" si="507"/>
        <v>0</v>
      </c>
    </row>
    <row r="1354" spans="1:55">
      <c r="A1354">
        <v>19</v>
      </c>
      <c r="B1354">
        <v>1</v>
      </c>
      <c r="C1354">
        <v>3</v>
      </c>
      <c r="D1354">
        <v>0</v>
      </c>
      <c r="E1354">
        <v>9</v>
      </c>
      <c r="F1354">
        <v>2</v>
      </c>
      <c r="G1354">
        <v>13</v>
      </c>
      <c r="H1354">
        <v>9</v>
      </c>
      <c r="I1354">
        <v>5</v>
      </c>
      <c r="J1354">
        <v>0</v>
      </c>
      <c r="K1354">
        <v>1</v>
      </c>
      <c r="L1354"/>
      <c r="M1354"/>
      <c r="N1354">
        <f t="shared" si="491"/>
        <v>19</v>
      </c>
      <c r="O1354">
        <f t="shared" si="492"/>
        <v>1</v>
      </c>
      <c r="P1354">
        <f t="shared" si="493"/>
        <v>3</v>
      </c>
      <c r="Q1354">
        <f t="shared" si="494"/>
        <v>9</v>
      </c>
      <c r="R1354">
        <f t="shared" si="495"/>
        <v>2</v>
      </c>
      <c r="S1354">
        <f t="shared" si="496"/>
        <v>13</v>
      </c>
      <c r="T1354">
        <f t="shared" si="496"/>
        <v>9</v>
      </c>
      <c r="U1354">
        <f t="shared" si="497"/>
        <v>5</v>
      </c>
      <c r="V1354">
        <f t="shared" si="498"/>
        <v>0</v>
      </c>
      <c r="W1354">
        <f t="shared" si="499"/>
        <v>4501</v>
      </c>
      <c r="AP1354">
        <f t="shared" si="485"/>
        <v>19</v>
      </c>
      <c r="AQ1354">
        <f t="shared" si="486"/>
        <v>1</v>
      </c>
      <c r="AR1354">
        <f t="shared" si="487"/>
        <v>3</v>
      </c>
      <c r="AS1354">
        <f t="shared" si="488"/>
        <v>0</v>
      </c>
      <c r="AT1354">
        <f t="shared" si="500"/>
        <v>9</v>
      </c>
      <c r="AU1354">
        <f t="shared" si="501"/>
        <v>0</v>
      </c>
      <c r="AV1354">
        <f t="shared" si="502"/>
        <v>19</v>
      </c>
      <c r="AW1354">
        <f t="shared" si="503"/>
        <v>1</v>
      </c>
      <c r="AX1354">
        <f t="shared" si="504"/>
        <v>3</v>
      </c>
      <c r="AY1354">
        <f t="shared" si="505"/>
        <v>9</v>
      </c>
      <c r="AZ1354">
        <f t="shared" si="489"/>
        <v>4501</v>
      </c>
      <c r="BA1354">
        <f t="shared" si="490"/>
        <v>450100</v>
      </c>
      <c r="BB1354">
        <f t="shared" si="506"/>
        <v>0</v>
      </c>
      <c r="BC1354">
        <f t="shared" si="507"/>
        <v>0</v>
      </c>
    </row>
    <row r="1355" spans="1:55">
      <c r="A1355">
        <v>19</v>
      </c>
      <c r="B1355">
        <v>1</v>
      </c>
      <c r="C1355">
        <v>4</v>
      </c>
      <c r="D1355">
        <v>19</v>
      </c>
      <c r="E1355">
        <v>0</v>
      </c>
      <c r="F1355">
        <v>1</v>
      </c>
      <c r="G1355">
        <v>4</v>
      </c>
      <c r="H1355">
        <v>15</v>
      </c>
      <c r="I1355">
        <v>4</v>
      </c>
      <c r="J1355">
        <v>0</v>
      </c>
      <c r="K1355">
        <v>3</v>
      </c>
      <c r="L1355"/>
      <c r="M1355"/>
      <c r="N1355">
        <f t="shared" si="491"/>
        <v>19</v>
      </c>
      <c r="O1355">
        <f t="shared" si="492"/>
        <v>1</v>
      </c>
      <c r="P1355">
        <f t="shared" si="493"/>
        <v>4</v>
      </c>
      <c r="Q1355">
        <f t="shared" si="494"/>
        <v>19</v>
      </c>
      <c r="R1355">
        <f t="shared" si="495"/>
        <v>1</v>
      </c>
      <c r="S1355">
        <f t="shared" si="496"/>
        <v>4</v>
      </c>
      <c r="T1355">
        <f t="shared" si="496"/>
        <v>15</v>
      </c>
      <c r="U1355">
        <f t="shared" si="497"/>
        <v>4</v>
      </c>
      <c r="V1355">
        <f t="shared" si="498"/>
        <v>0</v>
      </c>
      <c r="W1355">
        <f t="shared" si="499"/>
        <v>1403</v>
      </c>
      <c r="AP1355">
        <f t="shared" si="485"/>
        <v>19</v>
      </c>
      <c r="AQ1355">
        <f t="shared" si="486"/>
        <v>1</v>
      </c>
      <c r="AR1355">
        <f t="shared" si="487"/>
        <v>4</v>
      </c>
      <c r="AS1355">
        <f t="shared" si="488"/>
        <v>19</v>
      </c>
      <c r="AT1355">
        <f t="shared" si="500"/>
        <v>4</v>
      </c>
      <c r="AU1355">
        <f t="shared" si="501"/>
        <v>6</v>
      </c>
      <c r="AV1355">
        <f t="shared" si="502"/>
        <v>19</v>
      </c>
      <c r="AW1355">
        <f t="shared" si="503"/>
        <v>1</v>
      </c>
      <c r="AX1355">
        <f t="shared" si="504"/>
        <v>4</v>
      </c>
      <c r="AY1355">
        <f t="shared" si="505"/>
        <v>19</v>
      </c>
      <c r="AZ1355">
        <f t="shared" si="489"/>
        <v>3303</v>
      </c>
      <c r="BA1355">
        <f t="shared" si="490"/>
        <v>330300</v>
      </c>
      <c r="BB1355">
        <f t="shared" si="506"/>
        <v>0</v>
      </c>
      <c r="BC1355">
        <f t="shared" si="507"/>
        <v>0</v>
      </c>
    </row>
    <row r="1356" spans="1:55">
      <c r="A1356">
        <v>19</v>
      </c>
      <c r="B1356">
        <v>1</v>
      </c>
      <c r="C1356">
        <v>5</v>
      </c>
      <c r="D1356">
        <v>4</v>
      </c>
      <c r="E1356">
        <v>0</v>
      </c>
      <c r="F1356">
        <v>7</v>
      </c>
      <c r="G1356">
        <v>9</v>
      </c>
      <c r="H1356">
        <v>17</v>
      </c>
      <c r="I1356">
        <v>1</v>
      </c>
      <c r="J1356">
        <v>4</v>
      </c>
      <c r="K1356">
        <v>3</v>
      </c>
      <c r="L1356"/>
      <c r="M1356"/>
      <c r="N1356">
        <f t="shared" si="491"/>
        <v>19</v>
      </c>
      <c r="O1356">
        <f t="shared" si="492"/>
        <v>1</v>
      </c>
      <c r="P1356">
        <f t="shared" si="493"/>
        <v>5</v>
      </c>
      <c r="Q1356">
        <f t="shared" si="494"/>
        <v>4</v>
      </c>
      <c r="R1356">
        <f t="shared" si="495"/>
        <v>7</v>
      </c>
      <c r="S1356">
        <f t="shared" si="496"/>
        <v>9</v>
      </c>
      <c r="T1356">
        <f t="shared" si="496"/>
        <v>17</v>
      </c>
      <c r="U1356">
        <f t="shared" si="497"/>
        <v>1</v>
      </c>
      <c r="V1356">
        <f t="shared" si="498"/>
        <v>4</v>
      </c>
      <c r="W1356">
        <f t="shared" si="499"/>
        <v>9103</v>
      </c>
      <c r="AP1356">
        <f t="shared" si="485"/>
        <v>19</v>
      </c>
      <c r="AQ1356">
        <f t="shared" si="486"/>
        <v>1</v>
      </c>
      <c r="AR1356">
        <f t="shared" si="487"/>
        <v>5</v>
      </c>
      <c r="AS1356">
        <f t="shared" si="488"/>
        <v>4</v>
      </c>
      <c r="AT1356">
        <f t="shared" si="500"/>
        <v>10</v>
      </c>
      <c r="AU1356">
        <f t="shared" si="501"/>
        <v>0</v>
      </c>
      <c r="AV1356">
        <f t="shared" si="502"/>
        <v>19</v>
      </c>
      <c r="AW1356">
        <f t="shared" si="503"/>
        <v>1</v>
      </c>
      <c r="AX1356">
        <f t="shared" si="504"/>
        <v>5</v>
      </c>
      <c r="AY1356">
        <f t="shared" si="505"/>
        <v>4</v>
      </c>
      <c r="AZ1356">
        <f t="shared" si="489"/>
        <v>9503</v>
      </c>
      <c r="BA1356">
        <f t="shared" si="490"/>
        <v>950300</v>
      </c>
      <c r="BB1356">
        <f t="shared" si="506"/>
        <v>0</v>
      </c>
      <c r="BC1356">
        <f t="shared" si="507"/>
        <v>0</v>
      </c>
    </row>
    <row r="1357" spans="1:55">
      <c r="A1357">
        <v>19</v>
      </c>
      <c r="B1357">
        <v>2</v>
      </c>
      <c r="C1357">
        <v>1</v>
      </c>
      <c r="D1357">
        <v>20</v>
      </c>
      <c r="E1357">
        <v>0</v>
      </c>
      <c r="F1357">
        <v>3</v>
      </c>
      <c r="G1357">
        <v>3</v>
      </c>
      <c r="H1357">
        <v>16</v>
      </c>
      <c r="I1357">
        <v>2</v>
      </c>
      <c r="J1357">
        <v>7</v>
      </c>
      <c r="K1357">
        <v>1</v>
      </c>
      <c r="L1357"/>
      <c r="M1357"/>
      <c r="N1357">
        <f t="shared" si="491"/>
        <v>19</v>
      </c>
      <c r="O1357">
        <f t="shared" si="492"/>
        <v>2</v>
      </c>
      <c r="P1357">
        <f t="shared" si="493"/>
        <v>1</v>
      </c>
      <c r="Q1357">
        <f t="shared" si="494"/>
        <v>20</v>
      </c>
      <c r="R1357">
        <f t="shared" si="495"/>
        <v>3</v>
      </c>
      <c r="S1357">
        <f t="shared" si="496"/>
        <v>3</v>
      </c>
      <c r="T1357">
        <f t="shared" si="496"/>
        <v>16</v>
      </c>
      <c r="U1357">
        <f t="shared" si="497"/>
        <v>2</v>
      </c>
      <c r="V1357">
        <f t="shared" si="498"/>
        <v>7</v>
      </c>
      <c r="W1357">
        <f t="shared" si="499"/>
        <v>5201</v>
      </c>
      <c r="AP1357">
        <f t="shared" si="485"/>
        <v>19</v>
      </c>
      <c r="AQ1357">
        <f t="shared" si="486"/>
        <v>2</v>
      </c>
      <c r="AR1357">
        <f t="shared" si="487"/>
        <v>1</v>
      </c>
      <c r="AS1357">
        <f t="shared" si="488"/>
        <v>20</v>
      </c>
      <c r="AT1357">
        <f t="shared" si="500"/>
        <v>6</v>
      </c>
      <c r="AU1357">
        <f t="shared" si="501"/>
        <v>7</v>
      </c>
      <c r="AV1357">
        <f t="shared" si="502"/>
        <v>19</v>
      </c>
      <c r="AW1357">
        <f t="shared" si="503"/>
        <v>2</v>
      </c>
      <c r="AX1357">
        <f t="shared" si="504"/>
        <v>1</v>
      </c>
      <c r="AY1357">
        <f t="shared" si="505"/>
        <v>20</v>
      </c>
      <c r="AZ1357">
        <f t="shared" si="489"/>
        <v>7201</v>
      </c>
      <c r="BA1357">
        <f t="shared" si="490"/>
        <v>720100</v>
      </c>
      <c r="BB1357">
        <f t="shared" si="506"/>
        <v>0</v>
      </c>
      <c r="BC1357">
        <f t="shared" si="507"/>
        <v>0</v>
      </c>
    </row>
    <row r="1358" spans="1:55">
      <c r="A1358">
        <v>19</v>
      </c>
      <c r="B1358">
        <v>2</v>
      </c>
      <c r="C1358">
        <v>2</v>
      </c>
      <c r="D1358">
        <v>0</v>
      </c>
      <c r="E1358">
        <v>4</v>
      </c>
      <c r="F1358">
        <v>2</v>
      </c>
      <c r="G1358">
        <v>5</v>
      </c>
      <c r="H1358">
        <v>4</v>
      </c>
      <c r="I1358">
        <v>5</v>
      </c>
      <c r="J1358">
        <v>0</v>
      </c>
      <c r="K1358">
        <v>3</v>
      </c>
      <c r="L1358"/>
      <c r="M1358"/>
      <c r="N1358">
        <f t="shared" si="491"/>
        <v>19</v>
      </c>
      <c r="O1358">
        <f t="shared" si="492"/>
        <v>2</v>
      </c>
      <c r="P1358">
        <f t="shared" si="493"/>
        <v>2</v>
      </c>
      <c r="Q1358">
        <f t="shared" si="494"/>
        <v>4</v>
      </c>
      <c r="R1358">
        <f t="shared" si="495"/>
        <v>2</v>
      </c>
      <c r="S1358">
        <f t="shared" si="496"/>
        <v>5</v>
      </c>
      <c r="T1358">
        <f t="shared" si="496"/>
        <v>4</v>
      </c>
      <c r="U1358">
        <f t="shared" si="497"/>
        <v>5</v>
      </c>
      <c r="V1358">
        <f t="shared" si="498"/>
        <v>0</v>
      </c>
      <c r="W1358">
        <f t="shared" si="499"/>
        <v>4503</v>
      </c>
      <c r="AP1358">
        <f t="shared" si="485"/>
        <v>19</v>
      </c>
      <c r="AQ1358">
        <f t="shared" si="486"/>
        <v>2</v>
      </c>
      <c r="AR1358">
        <f t="shared" si="487"/>
        <v>2</v>
      </c>
      <c r="AS1358">
        <f t="shared" si="488"/>
        <v>0</v>
      </c>
      <c r="AT1358">
        <f t="shared" si="500"/>
        <v>4</v>
      </c>
      <c r="AU1358">
        <f t="shared" si="501"/>
        <v>0</v>
      </c>
      <c r="AV1358">
        <f t="shared" si="502"/>
        <v>19</v>
      </c>
      <c r="AW1358">
        <f t="shared" si="503"/>
        <v>2</v>
      </c>
      <c r="AX1358">
        <f t="shared" si="504"/>
        <v>2</v>
      </c>
      <c r="AY1358">
        <f t="shared" si="505"/>
        <v>4</v>
      </c>
      <c r="AZ1358">
        <f t="shared" si="489"/>
        <v>4503</v>
      </c>
      <c r="BA1358">
        <f t="shared" si="490"/>
        <v>450300</v>
      </c>
      <c r="BB1358">
        <f t="shared" si="506"/>
        <v>0</v>
      </c>
      <c r="BC1358">
        <f t="shared" si="507"/>
        <v>0</v>
      </c>
    </row>
    <row r="1359" spans="1:55">
      <c r="A1359">
        <v>19</v>
      </c>
      <c r="B1359">
        <v>2</v>
      </c>
      <c r="C1359">
        <v>3</v>
      </c>
      <c r="D1359">
        <v>11</v>
      </c>
      <c r="E1359">
        <v>0</v>
      </c>
      <c r="F1359">
        <v>6</v>
      </c>
      <c r="G1359">
        <v>8</v>
      </c>
      <c r="H1359">
        <v>8</v>
      </c>
      <c r="I1359">
        <v>4</v>
      </c>
      <c r="J1359">
        <v>3</v>
      </c>
      <c r="K1359">
        <v>2</v>
      </c>
      <c r="L1359"/>
      <c r="M1359"/>
      <c r="N1359">
        <f t="shared" si="491"/>
        <v>19</v>
      </c>
      <c r="O1359">
        <f t="shared" si="492"/>
        <v>2</v>
      </c>
      <c r="P1359">
        <f t="shared" si="493"/>
        <v>3</v>
      </c>
      <c r="Q1359">
        <f t="shared" si="494"/>
        <v>11</v>
      </c>
      <c r="R1359">
        <f t="shared" si="495"/>
        <v>6</v>
      </c>
      <c r="S1359">
        <f t="shared" si="496"/>
        <v>8</v>
      </c>
      <c r="T1359">
        <f t="shared" si="496"/>
        <v>8</v>
      </c>
      <c r="U1359">
        <f t="shared" si="497"/>
        <v>4</v>
      </c>
      <c r="V1359">
        <f t="shared" si="498"/>
        <v>3</v>
      </c>
      <c r="W1359">
        <f t="shared" si="499"/>
        <v>8402</v>
      </c>
      <c r="AP1359">
        <f t="shared" si="485"/>
        <v>19</v>
      </c>
      <c r="AQ1359">
        <f t="shared" si="486"/>
        <v>2</v>
      </c>
      <c r="AR1359">
        <f t="shared" si="487"/>
        <v>3</v>
      </c>
      <c r="AS1359">
        <f t="shared" si="488"/>
        <v>11</v>
      </c>
      <c r="AT1359">
        <f t="shared" si="500"/>
        <v>9</v>
      </c>
      <c r="AU1359">
        <f t="shared" si="501"/>
        <v>3</v>
      </c>
      <c r="AV1359">
        <f t="shared" si="502"/>
        <v>19</v>
      </c>
      <c r="AW1359">
        <f t="shared" si="503"/>
        <v>2</v>
      </c>
      <c r="AX1359">
        <f t="shared" si="504"/>
        <v>3</v>
      </c>
      <c r="AY1359">
        <f t="shared" si="505"/>
        <v>11</v>
      </c>
      <c r="AZ1359">
        <f t="shared" si="489"/>
        <v>9502</v>
      </c>
      <c r="BA1359">
        <f t="shared" si="490"/>
        <v>950200</v>
      </c>
      <c r="BB1359">
        <f t="shared" si="506"/>
        <v>0</v>
      </c>
      <c r="BC1359">
        <f t="shared" si="507"/>
        <v>0</v>
      </c>
    </row>
    <row r="1360" spans="1:55">
      <c r="A1360">
        <v>19</v>
      </c>
      <c r="B1360">
        <v>2</v>
      </c>
      <c r="C1360">
        <v>4</v>
      </c>
      <c r="D1360">
        <v>6</v>
      </c>
      <c r="E1360">
        <v>0</v>
      </c>
      <c r="F1360">
        <v>7</v>
      </c>
      <c r="G1360">
        <v>1</v>
      </c>
      <c r="H1360">
        <v>2</v>
      </c>
      <c r="I1360">
        <v>3</v>
      </c>
      <c r="J1360">
        <v>5</v>
      </c>
      <c r="K1360">
        <v>3</v>
      </c>
      <c r="L1360"/>
      <c r="M1360"/>
      <c r="N1360">
        <f t="shared" si="491"/>
        <v>19</v>
      </c>
      <c r="O1360">
        <f t="shared" si="492"/>
        <v>2</v>
      </c>
      <c r="P1360">
        <f t="shared" si="493"/>
        <v>4</v>
      </c>
      <c r="Q1360">
        <f t="shared" si="494"/>
        <v>6</v>
      </c>
      <c r="R1360">
        <f t="shared" si="495"/>
        <v>7</v>
      </c>
      <c r="S1360">
        <f t="shared" si="496"/>
        <v>1</v>
      </c>
      <c r="T1360">
        <f t="shared" si="496"/>
        <v>2</v>
      </c>
      <c r="U1360">
        <f t="shared" si="497"/>
        <v>3</v>
      </c>
      <c r="V1360">
        <f t="shared" si="498"/>
        <v>5</v>
      </c>
      <c r="W1360">
        <f t="shared" si="499"/>
        <v>9303</v>
      </c>
      <c r="AP1360">
        <f t="shared" si="485"/>
        <v>19</v>
      </c>
      <c r="AQ1360">
        <f t="shared" si="486"/>
        <v>2</v>
      </c>
      <c r="AR1360">
        <f t="shared" si="487"/>
        <v>4</v>
      </c>
      <c r="AS1360">
        <f t="shared" si="488"/>
        <v>6</v>
      </c>
      <c r="AT1360">
        <f t="shared" si="500"/>
        <v>10</v>
      </c>
      <c r="AU1360">
        <f t="shared" si="501"/>
        <v>5</v>
      </c>
      <c r="AV1360">
        <f t="shared" si="502"/>
        <v>19</v>
      </c>
      <c r="AW1360">
        <f t="shared" si="503"/>
        <v>2</v>
      </c>
      <c r="AX1360">
        <f t="shared" si="504"/>
        <v>4</v>
      </c>
      <c r="AY1360">
        <f t="shared" si="505"/>
        <v>6</v>
      </c>
      <c r="AZ1360">
        <f t="shared" si="489"/>
        <v>9903</v>
      </c>
      <c r="BA1360">
        <f t="shared" si="490"/>
        <v>990300</v>
      </c>
      <c r="BB1360">
        <f t="shared" si="506"/>
        <v>0</v>
      </c>
      <c r="BC1360">
        <f t="shared" si="507"/>
        <v>0</v>
      </c>
    </row>
    <row r="1361" spans="1:55">
      <c r="A1361">
        <v>19</v>
      </c>
      <c r="B1361">
        <v>2</v>
      </c>
      <c r="C1361">
        <v>5</v>
      </c>
      <c r="D1361">
        <v>15</v>
      </c>
      <c r="E1361">
        <v>0</v>
      </c>
      <c r="F1361">
        <v>5</v>
      </c>
      <c r="G1361">
        <v>12</v>
      </c>
      <c r="H1361">
        <v>7</v>
      </c>
      <c r="I1361">
        <v>5</v>
      </c>
      <c r="J1361">
        <v>8</v>
      </c>
      <c r="K1361">
        <v>2</v>
      </c>
      <c r="L1361"/>
      <c r="M1361"/>
      <c r="N1361">
        <f t="shared" si="491"/>
        <v>19</v>
      </c>
      <c r="O1361">
        <f t="shared" si="492"/>
        <v>2</v>
      </c>
      <c r="P1361">
        <f t="shared" si="493"/>
        <v>5</v>
      </c>
      <c r="Q1361">
        <f t="shared" si="494"/>
        <v>15</v>
      </c>
      <c r="R1361">
        <f t="shared" si="495"/>
        <v>5</v>
      </c>
      <c r="S1361">
        <f t="shared" si="496"/>
        <v>12</v>
      </c>
      <c r="T1361">
        <f t="shared" si="496"/>
        <v>7</v>
      </c>
      <c r="U1361">
        <f t="shared" si="497"/>
        <v>5</v>
      </c>
      <c r="V1361">
        <f t="shared" si="498"/>
        <v>8</v>
      </c>
      <c r="W1361">
        <f t="shared" si="499"/>
        <v>7502</v>
      </c>
      <c r="AP1361">
        <f t="shared" si="485"/>
        <v>19</v>
      </c>
      <c r="AQ1361">
        <f t="shared" si="486"/>
        <v>2</v>
      </c>
      <c r="AR1361">
        <f t="shared" si="487"/>
        <v>5</v>
      </c>
      <c r="AS1361">
        <f t="shared" si="488"/>
        <v>15</v>
      </c>
      <c r="AT1361">
        <f t="shared" si="500"/>
        <v>8</v>
      </c>
      <c r="AU1361">
        <f t="shared" si="501"/>
        <v>8</v>
      </c>
      <c r="AV1361">
        <f t="shared" si="502"/>
        <v>19</v>
      </c>
      <c r="AW1361">
        <f t="shared" si="503"/>
        <v>2</v>
      </c>
      <c r="AX1361">
        <f t="shared" si="504"/>
        <v>5</v>
      </c>
      <c r="AY1361">
        <f t="shared" si="505"/>
        <v>15</v>
      </c>
      <c r="AZ1361">
        <f t="shared" si="489"/>
        <v>9002</v>
      </c>
      <c r="BA1361">
        <f t="shared" si="490"/>
        <v>900200</v>
      </c>
      <c r="BB1361">
        <f t="shared" si="506"/>
        <v>0</v>
      </c>
      <c r="BC1361">
        <f t="shared" si="507"/>
        <v>0</v>
      </c>
    </row>
    <row r="1362" spans="1:55">
      <c r="A1362">
        <v>19</v>
      </c>
      <c r="B1362">
        <v>3</v>
      </c>
      <c r="C1362">
        <v>1</v>
      </c>
      <c r="D1362">
        <v>16</v>
      </c>
      <c r="E1362">
        <v>0</v>
      </c>
      <c r="F1362">
        <v>1</v>
      </c>
      <c r="G1362">
        <v>6</v>
      </c>
      <c r="H1362">
        <v>1</v>
      </c>
      <c r="I1362">
        <v>3</v>
      </c>
      <c r="J1362">
        <v>0</v>
      </c>
      <c r="K1362">
        <v>1</v>
      </c>
      <c r="L1362"/>
      <c r="M1362" s="22"/>
      <c r="N1362">
        <f t="shared" si="491"/>
        <v>19</v>
      </c>
      <c r="O1362">
        <f t="shared" si="492"/>
        <v>3</v>
      </c>
      <c r="P1362">
        <f t="shared" si="493"/>
        <v>1</v>
      </c>
      <c r="Q1362">
        <f t="shared" si="494"/>
        <v>16</v>
      </c>
      <c r="R1362">
        <f t="shared" si="495"/>
        <v>1</v>
      </c>
      <c r="S1362">
        <f t="shared" si="496"/>
        <v>6</v>
      </c>
      <c r="T1362">
        <f t="shared" si="496"/>
        <v>1</v>
      </c>
      <c r="U1362">
        <f t="shared" si="497"/>
        <v>3</v>
      </c>
      <c r="V1362">
        <f t="shared" si="498"/>
        <v>0</v>
      </c>
      <c r="W1362">
        <f t="shared" si="499"/>
        <v>1301</v>
      </c>
      <c r="AP1362">
        <f t="shared" si="485"/>
        <v>19</v>
      </c>
      <c r="AQ1362">
        <f t="shared" si="486"/>
        <v>3</v>
      </c>
      <c r="AR1362">
        <f t="shared" si="487"/>
        <v>1</v>
      </c>
      <c r="AS1362">
        <f t="shared" si="488"/>
        <v>16</v>
      </c>
      <c r="AT1362">
        <f t="shared" si="500"/>
        <v>4</v>
      </c>
      <c r="AU1362">
        <f t="shared" si="501"/>
        <v>4</v>
      </c>
      <c r="AV1362">
        <f t="shared" si="502"/>
        <v>19</v>
      </c>
      <c r="AW1362">
        <f t="shared" si="503"/>
        <v>3</v>
      </c>
      <c r="AX1362">
        <f t="shared" si="504"/>
        <v>1</v>
      </c>
      <c r="AY1362">
        <f t="shared" si="505"/>
        <v>16</v>
      </c>
      <c r="AZ1362">
        <f t="shared" si="489"/>
        <v>2901</v>
      </c>
      <c r="BA1362">
        <f t="shared" si="490"/>
        <v>290100</v>
      </c>
      <c r="BB1362">
        <f t="shared" si="506"/>
        <v>0</v>
      </c>
      <c r="BC1362">
        <f t="shared" si="507"/>
        <v>0</v>
      </c>
    </row>
    <row r="1363" spans="1:55">
      <c r="A1363">
        <v>19</v>
      </c>
      <c r="B1363">
        <v>3</v>
      </c>
      <c r="C1363">
        <v>2</v>
      </c>
      <c r="D1363">
        <v>17</v>
      </c>
      <c r="E1363">
        <v>0</v>
      </c>
      <c r="F1363">
        <v>5</v>
      </c>
      <c r="G1363">
        <v>11</v>
      </c>
      <c r="H1363">
        <v>3</v>
      </c>
      <c r="I1363">
        <v>2</v>
      </c>
      <c r="J1363">
        <v>2</v>
      </c>
      <c r="K1363">
        <v>3</v>
      </c>
      <c r="L1363"/>
      <c r="M1363" s="22"/>
      <c r="N1363">
        <f t="shared" si="491"/>
        <v>19</v>
      </c>
      <c r="O1363">
        <f t="shared" si="492"/>
        <v>3</v>
      </c>
      <c r="P1363">
        <f t="shared" si="493"/>
        <v>2</v>
      </c>
      <c r="Q1363">
        <f t="shared" si="494"/>
        <v>17</v>
      </c>
      <c r="R1363">
        <f t="shared" si="495"/>
        <v>5</v>
      </c>
      <c r="S1363">
        <f t="shared" si="496"/>
        <v>11</v>
      </c>
      <c r="T1363">
        <f t="shared" si="496"/>
        <v>3</v>
      </c>
      <c r="U1363">
        <f t="shared" si="497"/>
        <v>2</v>
      </c>
      <c r="V1363">
        <f t="shared" si="498"/>
        <v>2</v>
      </c>
      <c r="W1363">
        <f t="shared" si="499"/>
        <v>7203</v>
      </c>
      <c r="AP1363">
        <f t="shared" si="485"/>
        <v>19</v>
      </c>
      <c r="AQ1363">
        <f t="shared" si="486"/>
        <v>3</v>
      </c>
      <c r="AR1363">
        <f t="shared" si="487"/>
        <v>2</v>
      </c>
      <c r="AS1363">
        <f t="shared" si="488"/>
        <v>17</v>
      </c>
      <c r="AT1363">
        <f t="shared" si="500"/>
        <v>8</v>
      </c>
      <c r="AU1363">
        <f t="shared" si="501"/>
        <v>2</v>
      </c>
      <c r="AV1363">
        <f t="shared" si="502"/>
        <v>19</v>
      </c>
      <c r="AW1363">
        <f t="shared" si="503"/>
        <v>3</v>
      </c>
      <c r="AX1363">
        <f t="shared" si="504"/>
        <v>2</v>
      </c>
      <c r="AY1363">
        <f t="shared" si="505"/>
        <v>17</v>
      </c>
      <c r="AZ1363">
        <f t="shared" si="489"/>
        <v>8903</v>
      </c>
      <c r="BA1363">
        <f t="shared" si="490"/>
        <v>890300</v>
      </c>
      <c r="BB1363">
        <f t="shared" si="506"/>
        <v>0</v>
      </c>
      <c r="BC1363">
        <f t="shared" si="507"/>
        <v>0</v>
      </c>
    </row>
    <row r="1364" spans="1:55">
      <c r="A1364">
        <v>19</v>
      </c>
      <c r="B1364">
        <v>3</v>
      </c>
      <c r="C1364">
        <v>3</v>
      </c>
      <c r="D1364">
        <v>8</v>
      </c>
      <c r="E1364">
        <v>0</v>
      </c>
      <c r="F1364">
        <v>6</v>
      </c>
      <c r="G1364">
        <v>3</v>
      </c>
      <c r="H1364">
        <v>14</v>
      </c>
      <c r="I1364">
        <v>1</v>
      </c>
      <c r="J1364">
        <v>4</v>
      </c>
      <c r="K1364">
        <v>2</v>
      </c>
      <c r="L1364"/>
      <c r="M1364" s="22"/>
      <c r="N1364">
        <f t="shared" si="491"/>
        <v>19</v>
      </c>
      <c r="O1364">
        <f t="shared" si="492"/>
        <v>3</v>
      </c>
      <c r="P1364">
        <f t="shared" si="493"/>
        <v>3</v>
      </c>
      <c r="Q1364">
        <f t="shared" si="494"/>
        <v>8</v>
      </c>
      <c r="R1364">
        <f t="shared" si="495"/>
        <v>6</v>
      </c>
      <c r="S1364">
        <f t="shared" si="496"/>
        <v>3</v>
      </c>
      <c r="T1364">
        <f t="shared" si="496"/>
        <v>14</v>
      </c>
      <c r="U1364">
        <f t="shared" si="497"/>
        <v>1</v>
      </c>
      <c r="V1364">
        <f t="shared" si="498"/>
        <v>4</v>
      </c>
      <c r="W1364">
        <f t="shared" si="499"/>
        <v>8102</v>
      </c>
      <c r="AP1364">
        <f t="shared" si="485"/>
        <v>19</v>
      </c>
      <c r="AQ1364">
        <f t="shared" si="486"/>
        <v>3</v>
      </c>
      <c r="AR1364">
        <f t="shared" si="487"/>
        <v>3</v>
      </c>
      <c r="AS1364">
        <f t="shared" si="488"/>
        <v>8</v>
      </c>
      <c r="AT1364">
        <f t="shared" si="500"/>
        <v>9</v>
      </c>
      <c r="AU1364">
        <f t="shared" si="501"/>
        <v>4</v>
      </c>
      <c r="AV1364">
        <f t="shared" si="502"/>
        <v>19</v>
      </c>
      <c r="AW1364">
        <f t="shared" si="503"/>
        <v>3</v>
      </c>
      <c r="AX1364">
        <f t="shared" si="504"/>
        <v>3</v>
      </c>
      <c r="AY1364">
        <f t="shared" si="505"/>
        <v>8</v>
      </c>
      <c r="AZ1364">
        <f t="shared" si="489"/>
        <v>8902</v>
      </c>
      <c r="BA1364">
        <f t="shared" si="490"/>
        <v>890200</v>
      </c>
      <c r="BB1364">
        <f t="shared" si="506"/>
        <v>0</v>
      </c>
      <c r="BC1364">
        <f t="shared" si="507"/>
        <v>0</v>
      </c>
    </row>
    <row r="1365" spans="1:55">
      <c r="A1365">
        <v>19</v>
      </c>
      <c r="B1365">
        <v>3</v>
      </c>
      <c r="C1365">
        <v>4</v>
      </c>
      <c r="D1365">
        <v>5</v>
      </c>
      <c r="E1365">
        <v>0</v>
      </c>
      <c r="F1365">
        <v>3</v>
      </c>
      <c r="G1365">
        <v>13</v>
      </c>
      <c r="H1365">
        <v>13</v>
      </c>
      <c r="I1365">
        <v>4</v>
      </c>
      <c r="J1365">
        <v>6</v>
      </c>
      <c r="K1365">
        <v>1</v>
      </c>
      <c r="L1365"/>
      <c r="M1365" s="22"/>
      <c r="N1365">
        <f t="shared" si="491"/>
        <v>19</v>
      </c>
      <c r="O1365">
        <f t="shared" si="492"/>
        <v>3</v>
      </c>
      <c r="P1365">
        <f t="shared" si="493"/>
        <v>4</v>
      </c>
      <c r="Q1365">
        <f t="shared" si="494"/>
        <v>5</v>
      </c>
      <c r="R1365">
        <f t="shared" si="495"/>
        <v>3</v>
      </c>
      <c r="S1365">
        <f t="shared" si="496"/>
        <v>13</v>
      </c>
      <c r="T1365">
        <f t="shared" si="496"/>
        <v>13</v>
      </c>
      <c r="U1365">
        <f t="shared" si="497"/>
        <v>4</v>
      </c>
      <c r="V1365">
        <f t="shared" si="498"/>
        <v>6</v>
      </c>
      <c r="W1365">
        <f t="shared" si="499"/>
        <v>5401</v>
      </c>
      <c r="AP1365">
        <f t="shared" si="485"/>
        <v>19</v>
      </c>
      <c r="AQ1365">
        <f t="shared" si="486"/>
        <v>3</v>
      </c>
      <c r="AR1365">
        <f t="shared" si="487"/>
        <v>4</v>
      </c>
      <c r="AS1365">
        <f t="shared" si="488"/>
        <v>5</v>
      </c>
      <c r="AT1365">
        <f t="shared" si="500"/>
        <v>6</v>
      </c>
      <c r="AU1365">
        <f t="shared" si="501"/>
        <v>6</v>
      </c>
      <c r="AV1365">
        <f t="shared" si="502"/>
        <v>19</v>
      </c>
      <c r="AW1365">
        <f t="shared" si="503"/>
        <v>3</v>
      </c>
      <c r="AX1365">
        <f t="shared" si="504"/>
        <v>4</v>
      </c>
      <c r="AY1365">
        <f t="shared" si="505"/>
        <v>5</v>
      </c>
      <c r="AZ1365">
        <f t="shared" si="489"/>
        <v>5901</v>
      </c>
      <c r="BA1365">
        <f t="shared" si="490"/>
        <v>590100</v>
      </c>
      <c r="BB1365">
        <f t="shared" si="506"/>
        <v>0</v>
      </c>
      <c r="BC1365">
        <f t="shared" si="507"/>
        <v>0</v>
      </c>
    </row>
    <row r="1366" spans="1:55">
      <c r="A1366">
        <v>19</v>
      </c>
      <c r="B1366">
        <v>3</v>
      </c>
      <c r="C1366">
        <v>5</v>
      </c>
      <c r="D1366">
        <v>18</v>
      </c>
      <c r="E1366">
        <v>0</v>
      </c>
      <c r="F1366">
        <v>4</v>
      </c>
      <c r="G1366">
        <v>2</v>
      </c>
      <c r="H1366">
        <v>5</v>
      </c>
      <c r="I1366">
        <v>1</v>
      </c>
      <c r="J1366">
        <v>8</v>
      </c>
      <c r="K1366">
        <v>2</v>
      </c>
      <c r="L1366"/>
      <c r="M1366" s="22"/>
      <c r="N1366">
        <f t="shared" si="491"/>
        <v>19</v>
      </c>
      <c r="O1366">
        <f t="shared" si="492"/>
        <v>3</v>
      </c>
      <c r="P1366">
        <f t="shared" si="493"/>
        <v>5</v>
      </c>
      <c r="Q1366">
        <f t="shared" si="494"/>
        <v>18</v>
      </c>
      <c r="R1366">
        <f t="shared" si="495"/>
        <v>4</v>
      </c>
      <c r="S1366">
        <f t="shared" si="496"/>
        <v>2</v>
      </c>
      <c r="T1366">
        <f t="shared" si="496"/>
        <v>5</v>
      </c>
      <c r="U1366">
        <f t="shared" si="497"/>
        <v>1</v>
      </c>
      <c r="V1366">
        <f t="shared" si="498"/>
        <v>8</v>
      </c>
      <c r="W1366">
        <f t="shared" si="499"/>
        <v>6102</v>
      </c>
      <c r="AP1366">
        <f t="shared" si="485"/>
        <v>19</v>
      </c>
      <c r="AQ1366">
        <f t="shared" si="486"/>
        <v>3</v>
      </c>
      <c r="AR1366">
        <f t="shared" si="487"/>
        <v>5</v>
      </c>
      <c r="AS1366">
        <f t="shared" si="488"/>
        <v>18</v>
      </c>
      <c r="AT1366">
        <f t="shared" si="500"/>
        <v>7</v>
      </c>
      <c r="AU1366">
        <f t="shared" si="501"/>
        <v>8</v>
      </c>
      <c r="AV1366">
        <f t="shared" si="502"/>
        <v>19</v>
      </c>
      <c r="AW1366">
        <f t="shared" si="503"/>
        <v>3</v>
      </c>
      <c r="AX1366">
        <f t="shared" si="504"/>
        <v>5</v>
      </c>
      <c r="AY1366">
        <f t="shared" si="505"/>
        <v>18</v>
      </c>
      <c r="AZ1366">
        <f t="shared" si="489"/>
        <v>7902</v>
      </c>
      <c r="BA1366">
        <f t="shared" si="490"/>
        <v>790200</v>
      </c>
      <c r="BB1366">
        <f t="shared" si="506"/>
        <v>0</v>
      </c>
      <c r="BC1366">
        <f t="shared" si="507"/>
        <v>0</v>
      </c>
    </row>
    <row r="1367" spans="1:55">
      <c r="A1367">
        <v>19</v>
      </c>
      <c r="B1367">
        <v>4</v>
      </c>
      <c r="C1367">
        <v>1</v>
      </c>
      <c r="D1367">
        <v>14</v>
      </c>
      <c r="E1367">
        <v>0</v>
      </c>
      <c r="F1367">
        <v>1</v>
      </c>
      <c r="G1367">
        <v>12</v>
      </c>
      <c r="H1367">
        <v>15</v>
      </c>
      <c r="I1367">
        <v>4</v>
      </c>
      <c r="J1367">
        <v>0</v>
      </c>
      <c r="K1367">
        <v>2</v>
      </c>
      <c r="L1367"/>
      <c r="M1367" s="22"/>
      <c r="N1367">
        <f t="shared" si="491"/>
        <v>19</v>
      </c>
      <c r="O1367">
        <f t="shared" si="492"/>
        <v>4</v>
      </c>
      <c r="P1367">
        <f t="shared" si="493"/>
        <v>1</v>
      </c>
      <c r="Q1367">
        <f t="shared" si="494"/>
        <v>14</v>
      </c>
      <c r="R1367">
        <f t="shared" si="495"/>
        <v>1</v>
      </c>
      <c r="S1367">
        <f t="shared" si="496"/>
        <v>12</v>
      </c>
      <c r="T1367">
        <f t="shared" si="496"/>
        <v>15</v>
      </c>
      <c r="U1367">
        <f t="shared" si="497"/>
        <v>4</v>
      </c>
      <c r="V1367">
        <f t="shared" si="498"/>
        <v>0</v>
      </c>
      <c r="W1367">
        <f t="shared" si="499"/>
        <v>1402</v>
      </c>
      <c r="AP1367">
        <f t="shared" si="485"/>
        <v>19</v>
      </c>
      <c r="AQ1367">
        <f t="shared" si="486"/>
        <v>4</v>
      </c>
      <c r="AR1367">
        <f t="shared" si="487"/>
        <v>1</v>
      </c>
      <c r="AS1367">
        <f t="shared" si="488"/>
        <v>14</v>
      </c>
      <c r="AT1367">
        <f t="shared" si="500"/>
        <v>4</v>
      </c>
      <c r="AU1367">
        <f t="shared" si="501"/>
        <v>5</v>
      </c>
      <c r="AV1367">
        <f t="shared" si="502"/>
        <v>19</v>
      </c>
      <c r="AW1367">
        <f t="shared" si="503"/>
        <v>4</v>
      </c>
      <c r="AX1367">
        <f t="shared" si="504"/>
        <v>1</v>
      </c>
      <c r="AY1367">
        <f t="shared" si="505"/>
        <v>14</v>
      </c>
      <c r="AZ1367">
        <f t="shared" si="489"/>
        <v>2802</v>
      </c>
      <c r="BA1367">
        <f t="shared" si="490"/>
        <v>280200</v>
      </c>
      <c r="BB1367">
        <f t="shared" si="506"/>
        <v>0</v>
      </c>
      <c r="BC1367">
        <f t="shared" si="507"/>
        <v>0</v>
      </c>
    </row>
    <row r="1368" spans="1:55">
      <c r="A1368">
        <v>19</v>
      </c>
      <c r="B1368">
        <v>4</v>
      </c>
      <c r="C1368">
        <v>2</v>
      </c>
      <c r="D1368">
        <v>0</v>
      </c>
      <c r="E1368">
        <v>18</v>
      </c>
      <c r="F1368">
        <v>2</v>
      </c>
      <c r="G1368">
        <v>5</v>
      </c>
      <c r="H1368">
        <v>9</v>
      </c>
      <c r="I1368">
        <v>5</v>
      </c>
      <c r="J1368">
        <v>0</v>
      </c>
      <c r="K1368">
        <v>3</v>
      </c>
      <c r="L1368"/>
      <c r="M1368" s="22"/>
      <c r="N1368">
        <f t="shared" si="491"/>
        <v>19</v>
      </c>
      <c r="O1368">
        <f t="shared" si="492"/>
        <v>4</v>
      </c>
      <c r="P1368">
        <f t="shared" si="493"/>
        <v>2</v>
      </c>
      <c r="Q1368">
        <f t="shared" si="494"/>
        <v>18</v>
      </c>
      <c r="R1368">
        <f t="shared" si="495"/>
        <v>2</v>
      </c>
      <c r="S1368">
        <f t="shared" si="496"/>
        <v>5</v>
      </c>
      <c r="T1368">
        <f t="shared" si="496"/>
        <v>9</v>
      </c>
      <c r="U1368">
        <f t="shared" si="497"/>
        <v>5</v>
      </c>
      <c r="V1368">
        <f t="shared" si="498"/>
        <v>0</v>
      </c>
      <c r="W1368">
        <f t="shared" si="499"/>
        <v>4503</v>
      </c>
      <c r="AP1368">
        <f t="shared" si="485"/>
        <v>19</v>
      </c>
      <c r="AQ1368">
        <f t="shared" si="486"/>
        <v>4</v>
      </c>
      <c r="AR1368">
        <f t="shared" si="487"/>
        <v>2</v>
      </c>
      <c r="AS1368">
        <f t="shared" si="488"/>
        <v>0</v>
      </c>
      <c r="AT1368">
        <f t="shared" si="500"/>
        <v>18</v>
      </c>
      <c r="AU1368">
        <f t="shared" si="501"/>
        <v>0</v>
      </c>
      <c r="AV1368">
        <f t="shared" si="502"/>
        <v>19</v>
      </c>
      <c r="AW1368">
        <f t="shared" si="503"/>
        <v>4</v>
      </c>
      <c r="AX1368">
        <f t="shared" si="504"/>
        <v>2</v>
      </c>
      <c r="AY1368">
        <f t="shared" si="505"/>
        <v>18</v>
      </c>
      <c r="AZ1368">
        <f t="shared" si="489"/>
        <v>4503</v>
      </c>
      <c r="BA1368">
        <f t="shared" si="490"/>
        <v>450300</v>
      </c>
      <c r="BB1368">
        <f t="shared" si="506"/>
        <v>0</v>
      </c>
      <c r="BC1368">
        <f t="shared" si="507"/>
        <v>0</v>
      </c>
    </row>
    <row r="1369" spans="1:55">
      <c r="A1369">
        <v>19</v>
      </c>
      <c r="B1369">
        <v>4</v>
      </c>
      <c r="C1369">
        <v>3</v>
      </c>
      <c r="D1369">
        <v>12</v>
      </c>
      <c r="E1369">
        <v>0</v>
      </c>
      <c r="F1369">
        <v>5</v>
      </c>
      <c r="G1369">
        <v>7</v>
      </c>
      <c r="H1369">
        <v>12</v>
      </c>
      <c r="I1369">
        <v>3</v>
      </c>
      <c r="J1369">
        <v>1</v>
      </c>
      <c r="K1369">
        <v>1</v>
      </c>
      <c r="L1369"/>
      <c r="M1369" s="22"/>
      <c r="N1369">
        <f t="shared" si="491"/>
        <v>19</v>
      </c>
      <c r="O1369">
        <f t="shared" si="492"/>
        <v>4</v>
      </c>
      <c r="P1369">
        <f t="shared" si="493"/>
        <v>3</v>
      </c>
      <c r="Q1369">
        <f t="shared" si="494"/>
        <v>12</v>
      </c>
      <c r="R1369">
        <f t="shared" si="495"/>
        <v>5</v>
      </c>
      <c r="S1369">
        <f t="shared" si="496"/>
        <v>7</v>
      </c>
      <c r="T1369">
        <f t="shared" si="496"/>
        <v>12</v>
      </c>
      <c r="U1369">
        <f t="shared" si="497"/>
        <v>3</v>
      </c>
      <c r="V1369">
        <f t="shared" si="498"/>
        <v>1</v>
      </c>
      <c r="W1369">
        <f t="shared" si="499"/>
        <v>7301</v>
      </c>
      <c r="AP1369">
        <f t="shared" si="485"/>
        <v>19</v>
      </c>
      <c r="AQ1369">
        <f t="shared" si="486"/>
        <v>4</v>
      </c>
      <c r="AR1369">
        <f t="shared" si="487"/>
        <v>3</v>
      </c>
      <c r="AS1369">
        <f t="shared" si="488"/>
        <v>12</v>
      </c>
      <c r="AT1369">
        <f t="shared" si="500"/>
        <v>8</v>
      </c>
      <c r="AU1369">
        <f t="shared" si="501"/>
        <v>1</v>
      </c>
      <c r="AV1369">
        <f t="shared" si="502"/>
        <v>19</v>
      </c>
      <c r="AW1369">
        <f t="shared" si="503"/>
        <v>4</v>
      </c>
      <c r="AX1369">
        <f t="shared" si="504"/>
        <v>3</v>
      </c>
      <c r="AY1369">
        <f t="shared" si="505"/>
        <v>12</v>
      </c>
      <c r="AZ1369">
        <f t="shared" si="489"/>
        <v>8501</v>
      </c>
      <c r="BA1369">
        <f t="shared" si="490"/>
        <v>850100</v>
      </c>
      <c r="BB1369">
        <f t="shared" si="506"/>
        <v>0</v>
      </c>
      <c r="BC1369">
        <f t="shared" si="507"/>
        <v>0</v>
      </c>
    </row>
    <row r="1370" spans="1:55">
      <c r="A1370">
        <v>19</v>
      </c>
      <c r="B1370">
        <v>4</v>
      </c>
      <c r="C1370">
        <v>4</v>
      </c>
      <c r="D1370">
        <v>2</v>
      </c>
      <c r="E1370">
        <v>0</v>
      </c>
      <c r="F1370">
        <v>7</v>
      </c>
      <c r="G1370">
        <v>1</v>
      </c>
      <c r="H1370">
        <v>6</v>
      </c>
      <c r="I1370">
        <v>1</v>
      </c>
      <c r="J1370">
        <v>6</v>
      </c>
      <c r="K1370">
        <v>2</v>
      </c>
      <c r="L1370"/>
      <c r="M1370" s="22"/>
      <c r="N1370">
        <f t="shared" si="491"/>
        <v>19</v>
      </c>
      <c r="O1370">
        <f t="shared" si="492"/>
        <v>4</v>
      </c>
      <c r="P1370">
        <f t="shared" si="493"/>
        <v>4</v>
      </c>
      <c r="Q1370">
        <f t="shared" si="494"/>
        <v>2</v>
      </c>
      <c r="R1370">
        <f t="shared" si="495"/>
        <v>7</v>
      </c>
      <c r="S1370">
        <f t="shared" si="496"/>
        <v>1</v>
      </c>
      <c r="T1370">
        <f t="shared" si="496"/>
        <v>6</v>
      </c>
      <c r="U1370">
        <f t="shared" si="497"/>
        <v>1</v>
      </c>
      <c r="V1370">
        <f t="shared" si="498"/>
        <v>6</v>
      </c>
      <c r="W1370">
        <f t="shared" si="499"/>
        <v>9102</v>
      </c>
      <c r="AP1370">
        <f t="shared" si="485"/>
        <v>19</v>
      </c>
      <c r="AQ1370">
        <f t="shared" si="486"/>
        <v>4</v>
      </c>
      <c r="AR1370">
        <f t="shared" si="487"/>
        <v>4</v>
      </c>
      <c r="AS1370">
        <f t="shared" si="488"/>
        <v>2</v>
      </c>
      <c r="AT1370">
        <f t="shared" si="500"/>
        <v>10</v>
      </c>
      <c r="AU1370">
        <f t="shared" si="501"/>
        <v>0</v>
      </c>
      <c r="AV1370">
        <f t="shared" si="502"/>
        <v>19</v>
      </c>
      <c r="AW1370">
        <f t="shared" si="503"/>
        <v>4</v>
      </c>
      <c r="AX1370">
        <f t="shared" si="504"/>
        <v>4</v>
      </c>
      <c r="AY1370">
        <f t="shared" si="505"/>
        <v>2</v>
      </c>
      <c r="AZ1370">
        <f t="shared" si="489"/>
        <v>9302</v>
      </c>
      <c r="BA1370">
        <f t="shared" si="490"/>
        <v>930200</v>
      </c>
      <c r="BB1370">
        <f t="shared" si="506"/>
        <v>0</v>
      </c>
      <c r="BC1370">
        <f t="shared" si="507"/>
        <v>0</v>
      </c>
    </row>
    <row r="1371" spans="1:55">
      <c r="A1371">
        <v>19</v>
      </c>
      <c r="B1371">
        <v>4</v>
      </c>
      <c r="C1371">
        <v>5</v>
      </c>
      <c r="D1371">
        <v>7</v>
      </c>
      <c r="E1371">
        <v>0</v>
      </c>
      <c r="F1371">
        <v>4</v>
      </c>
      <c r="G1371">
        <v>4</v>
      </c>
      <c r="H1371">
        <v>16</v>
      </c>
      <c r="I1371">
        <v>2</v>
      </c>
      <c r="J1371">
        <v>2</v>
      </c>
      <c r="K1371">
        <v>3</v>
      </c>
      <c r="L1371"/>
      <c r="M1371" s="22"/>
      <c r="N1371">
        <f t="shared" si="491"/>
        <v>19</v>
      </c>
      <c r="O1371">
        <f t="shared" si="492"/>
        <v>4</v>
      </c>
      <c r="P1371">
        <f t="shared" si="493"/>
        <v>5</v>
      </c>
      <c r="Q1371">
        <f t="shared" si="494"/>
        <v>7</v>
      </c>
      <c r="R1371">
        <f t="shared" si="495"/>
        <v>4</v>
      </c>
      <c r="S1371">
        <f t="shared" si="496"/>
        <v>4</v>
      </c>
      <c r="T1371">
        <f t="shared" si="496"/>
        <v>16</v>
      </c>
      <c r="U1371">
        <f t="shared" si="497"/>
        <v>2</v>
      </c>
      <c r="V1371">
        <f t="shared" si="498"/>
        <v>2</v>
      </c>
      <c r="W1371">
        <f t="shared" si="499"/>
        <v>6203</v>
      </c>
      <c r="AP1371">
        <f t="shared" si="485"/>
        <v>19</v>
      </c>
      <c r="AQ1371">
        <f t="shared" si="486"/>
        <v>4</v>
      </c>
      <c r="AR1371">
        <f t="shared" si="487"/>
        <v>5</v>
      </c>
      <c r="AS1371">
        <f t="shared" si="488"/>
        <v>7</v>
      </c>
      <c r="AT1371">
        <f t="shared" si="500"/>
        <v>7</v>
      </c>
      <c r="AU1371">
        <f t="shared" si="501"/>
        <v>2</v>
      </c>
      <c r="AV1371">
        <f t="shared" si="502"/>
        <v>19</v>
      </c>
      <c r="AW1371">
        <f t="shared" si="503"/>
        <v>4</v>
      </c>
      <c r="AX1371">
        <f t="shared" si="504"/>
        <v>5</v>
      </c>
      <c r="AY1371">
        <f t="shared" si="505"/>
        <v>7</v>
      </c>
      <c r="AZ1371">
        <f t="shared" si="489"/>
        <v>6903</v>
      </c>
      <c r="BA1371">
        <f t="shared" si="490"/>
        <v>690300</v>
      </c>
      <c r="BB1371">
        <f t="shared" si="506"/>
        <v>0</v>
      </c>
      <c r="BC1371">
        <f t="shared" si="507"/>
        <v>0</v>
      </c>
    </row>
    <row r="1372" spans="1:55">
      <c r="A1372">
        <v>19</v>
      </c>
      <c r="B1372">
        <v>5</v>
      </c>
      <c r="C1372">
        <v>1</v>
      </c>
      <c r="D1372">
        <v>0</v>
      </c>
      <c r="E1372">
        <v>20</v>
      </c>
      <c r="F1372">
        <v>2</v>
      </c>
      <c r="G1372">
        <v>10</v>
      </c>
      <c r="H1372">
        <v>17</v>
      </c>
      <c r="I1372">
        <v>3</v>
      </c>
      <c r="J1372">
        <v>0</v>
      </c>
      <c r="K1372">
        <v>3</v>
      </c>
      <c r="L1372"/>
      <c r="M1372"/>
      <c r="N1372">
        <f t="shared" si="491"/>
        <v>19</v>
      </c>
      <c r="O1372">
        <f t="shared" si="492"/>
        <v>5</v>
      </c>
      <c r="P1372">
        <f t="shared" si="493"/>
        <v>1</v>
      </c>
      <c r="Q1372">
        <f t="shared" si="494"/>
        <v>20</v>
      </c>
      <c r="R1372">
        <f t="shared" si="495"/>
        <v>2</v>
      </c>
      <c r="S1372">
        <f t="shared" si="496"/>
        <v>10</v>
      </c>
      <c r="T1372">
        <f t="shared" si="496"/>
        <v>17</v>
      </c>
      <c r="U1372">
        <f t="shared" si="497"/>
        <v>3</v>
      </c>
      <c r="V1372">
        <f t="shared" si="498"/>
        <v>0</v>
      </c>
      <c r="W1372">
        <f t="shared" si="499"/>
        <v>4303</v>
      </c>
      <c r="AP1372">
        <f t="shared" si="485"/>
        <v>19</v>
      </c>
      <c r="AQ1372">
        <f t="shared" si="486"/>
        <v>5</v>
      </c>
      <c r="AR1372">
        <f t="shared" si="487"/>
        <v>1</v>
      </c>
      <c r="AS1372">
        <f t="shared" si="488"/>
        <v>0</v>
      </c>
      <c r="AT1372">
        <f t="shared" si="500"/>
        <v>20</v>
      </c>
      <c r="AU1372">
        <f t="shared" si="501"/>
        <v>0</v>
      </c>
      <c r="AV1372">
        <f t="shared" si="502"/>
        <v>19</v>
      </c>
      <c r="AW1372">
        <f t="shared" si="503"/>
        <v>5</v>
      </c>
      <c r="AX1372">
        <f t="shared" si="504"/>
        <v>1</v>
      </c>
      <c r="AY1372">
        <f t="shared" si="505"/>
        <v>20</v>
      </c>
      <c r="AZ1372">
        <f t="shared" si="489"/>
        <v>4303</v>
      </c>
      <c r="BA1372">
        <f t="shared" si="490"/>
        <v>430300</v>
      </c>
      <c r="BB1372">
        <f t="shared" si="506"/>
        <v>0</v>
      </c>
      <c r="BC1372">
        <f t="shared" si="507"/>
        <v>0</v>
      </c>
    </row>
    <row r="1373" spans="1:55">
      <c r="A1373">
        <v>19</v>
      </c>
      <c r="B1373">
        <v>5</v>
      </c>
      <c r="C1373">
        <v>2</v>
      </c>
      <c r="D1373">
        <v>18</v>
      </c>
      <c r="E1373">
        <v>0</v>
      </c>
      <c r="F1373">
        <v>1</v>
      </c>
      <c r="G1373">
        <v>6</v>
      </c>
      <c r="H1373">
        <v>1</v>
      </c>
      <c r="I1373">
        <v>2</v>
      </c>
      <c r="J1373">
        <v>0</v>
      </c>
      <c r="K1373">
        <v>3</v>
      </c>
      <c r="L1373"/>
      <c r="M1373"/>
      <c r="N1373">
        <f t="shared" si="491"/>
        <v>19</v>
      </c>
      <c r="O1373">
        <f t="shared" si="492"/>
        <v>5</v>
      </c>
      <c r="P1373">
        <f t="shared" si="493"/>
        <v>2</v>
      </c>
      <c r="Q1373">
        <f t="shared" si="494"/>
        <v>18</v>
      </c>
      <c r="R1373">
        <f t="shared" si="495"/>
        <v>1</v>
      </c>
      <c r="S1373">
        <f t="shared" si="496"/>
        <v>6</v>
      </c>
      <c r="T1373">
        <f t="shared" si="496"/>
        <v>1</v>
      </c>
      <c r="U1373">
        <f t="shared" si="497"/>
        <v>2</v>
      </c>
      <c r="V1373">
        <f t="shared" si="498"/>
        <v>0</v>
      </c>
      <c r="W1373">
        <f t="shared" si="499"/>
        <v>1203</v>
      </c>
      <c r="AP1373">
        <f t="shared" si="485"/>
        <v>19</v>
      </c>
      <c r="AQ1373">
        <f t="shared" si="486"/>
        <v>5</v>
      </c>
      <c r="AR1373">
        <f t="shared" si="487"/>
        <v>2</v>
      </c>
      <c r="AS1373">
        <f t="shared" si="488"/>
        <v>18</v>
      </c>
      <c r="AT1373">
        <f t="shared" si="500"/>
        <v>4</v>
      </c>
      <c r="AU1373">
        <f t="shared" si="501"/>
        <v>6</v>
      </c>
      <c r="AV1373">
        <f t="shared" si="502"/>
        <v>19</v>
      </c>
      <c r="AW1373">
        <f t="shared" si="503"/>
        <v>5</v>
      </c>
      <c r="AX1373">
        <f t="shared" si="504"/>
        <v>2</v>
      </c>
      <c r="AY1373">
        <f t="shared" si="505"/>
        <v>18</v>
      </c>
      <c r="AZ1373">
        <f t="shared" si="489"/>
        <v>3003</v>
      </c>
      <c r="BA1373">
        <f t="shared" si="490"/>
        <v>300300</v>
      </c>
      <c r="BB1373">
        <f t="shared" si="506"/>
        <v>0</v>
      </c>
      <c r="BC1373">
        <f t="shared" si="507"/>
        <v>0</v>
      </c>
    </row>
    <row r="1374" spans="1:55">
      <c r="A1374">
        <v>19</v>
      </c>
      <c r="B1374">
        <v>5</v>
      </c>
      <c r="C1374">
        <v>3</v>
      </c>
      <c r="D1374">
        <v>20</v>
      </c>
      <c r="E1374">
        <v>0</v>
      </c>
      <c r="F1374">
        <v>3</v>
      </c>
      <c r="G1374">
        <v>11</v>
      </c>
      <c r="H1374">
        <v>11</v>
      </c>
      <c r="I1374">
        <v>5</v>
      </c>
      <c r="J1374">
        <v>1</v>
      </c>
      <c r="K1374">
        <v>1</v>
      </c>
      <c r="L1374"/>
      <c r="M1374"/>
      <c r="N1374">
        <f t="shared" si="491"/>
        <v>19</v>
      </c>
      <c r="O1374">
        <f t="shared" si="492"/>
        <v>5</v>
      </c>
      <c r="P1374">
        <f t="shared" si="493"/>
        <v>3</v>
      </c>
      <c r="Q1374">
        <f t="shared" si="494"/>
        <v>20</v>
      </c>
      <c r="R1374">
        <f t="shared" si="495"/>
        <v>3</v>
      </c>
      <c r="S1374">
        <f t="shared" si="496"/>
        <v>11</v>
      </c>
      <c r="T1374">
        <f t="shared" si="496"/>
        <v>11</v>
      </c>
      <c r="U1374">
        <f t="shared" si="497"/>
        <v>5</v>
      </c>
      <c r="V1374">
        <f t="shared" si="498"/>
        <v>1</v>
      </c>
      <c r="W1374">
        <f t="shared" si="499"/>
        <v>5501</v>
      </c>
      <c r="AP1374">
        <f t="shared" si="485"/>
        <v>19</v>
      </c>
      <c r="AQ1374">
        <f t="shared" si="486"/>
        <v>5</v>
      </c>
      <c r="AR1374">
        <f t="shared" si="487"/>
        <v>3</v>
      </c>
      <c r="AS1374">
        <f t="shared" si="488"/>
        <v>20</v>
      </c>
      <c r="AT1374">
        <f t="shared" si="500"/>
        <v>6</v>
      </c>
      <c r="AU1374">
        <f t="shared" si="501"/>
        <v>1</v>
      </c>
      <c r="AV1374">
        <f t="shared" si="502"/>
        <v>19</v>
      </c>
      <c r="AW1374">
        <f t="shared" si="503"/>
        <v>5</v>
      </c>
      <c r="AX1374">
        <f t="shared" si="504"/>
        <v>3</v>
      </c>
      <c r="AY1374">
        <f t="shared" si="505"/>
        <v>20</v>
      </c>
      <c r="AZ1374">
        <f t="shared" si="489"/>
        <v>7501</v>
      </c>
      <c r="BA1374">
        <f t="shared" si="490"/>
        <v>750100</v>
      </c>
      <c r="BB1374">
        <f t="shared" si="506"/>
        <v>0</v>
      </c>
      <c r="BC1374">
        <f t="shared" si="507"/>
        <v>0</v>
      </c>
    </row>
    <row r="1375" spans="1:55">
      <c r="A1375">
        <v>19</v>
      </c>
      <c r="B1375">
        <v>5</v>
      </c>
      <c r="C1375">
        <v>4</v>
      </c>
      <c r="D1375">
        <v>2</v>
      </c>
      <c r="E1375">
        <v>0</v>
      </c>
      <c r="F1375">
        <v>7</v>
      </c>
      <c r="G1375">
        <v>9</v>
      </c>
      <c r="H1375">
        <v>14</v>
      </c>
      <c r="I1375">
        <v>4</v>
      </c>
      <c r="J1375">
        <v>5</v>
      </c>
      <c r="K1375">
        <v>1</v>
      </c>
      <c r="L1375"/>
      <c r="M1375"/>
      <c r="N1375">
        <f t="shared" si="491"/>
        <v>19</v>
      </c>
      <c r="O1375">
        <f t="shared" si="492"/>
        <v>5</v>
      </c>
      <c r="P1375">
        <f t="shared" si="493"/>
        <v>4</v>
      </c>
      <c r="Q1375">
        <f t="shared" si="494"/>
        <v>2</v>
      </c>
      <c r="R1375">
        <f t="shared" si="495"/>
        <v>7</v>
      </c>
      <c r="S1375">
        <f t="shared" si="496"/>
        <v>9</v>
      </c>
      <c r="T1375">
        <f t="shared" si="496"/>
        <v>14</v>
      </c>
      <c r="U1375">
        <f t="shared" si="497"/>
        <v>4</v>
      </c>
      <c r="V1375">
        <f t="shared" si="498"/>
        <v>5</v>
      </c>
      <c r="W1375">
        <f t="shared" si="499"/>
        <v>9401</v>
      </c>
      <c r="AP1375">
        <f t="shared" si="485"/>
        <v>19</v>
      </c>
      <c r="AQ1375">
        <f t="shared" si="486"/>
        <v>5</v>
      </c>
      <c r="AR1375">
        <f t="shared" si="487"/>
        <v>4</v>
      </c>
      <c r="AS1375">
        <f t="shared" si="488"/>
        <v>2</v>
      </c>
      <c r="AT1375">
        <f t="shared" si="500"/>
        <v>10</v>
      </c>
      <c r="AU1375">
        <f t="shared" si="501"/>
        <v>0</v>
      </c>
      <c r="AV1375">
        <f t="shared" si="502"/>
        <v>19</v>
      </c>
      <c r="AW1375">
        <f t="shared" si="503"/>
        <v>5</v>
      </c>
      <c r="AX1375">
        <f t="shared" si="504"/>
        <v>4</v>
      </c>
      <c r="AY1375">
        <f t="shared" si="505"/>
        <v>2</v>
      </c>
      <c r="AZ1375">
        <f t="shared" si="489"/>
        <v>9601</v>
      </c>
      <c r="BA1375">
        <f t="shared" si="490"/>
        <v>960100</v>
      </c>
      <c r="BB1375">
        <f t="shared" si="506"/>
        <v>0</v>
      </c>
      <c r="BC1375">
        <f t="shared" si="507"/>
        <v>0</v>
      </c>
    </row>
    <row r="1376" spans="1:55">
      <c r="A1376">
        <v>19</v>
      </c>
      <c r="B1376">
        <v>5</v>
      </c>
      <c r="C1376">
        <v>5</v>
      </c>
      <c r="D1376">
        <v>9</v>
      </c>
      <c r="E1376">
        <v>0</v>
      </c>
      <c r="F1376">
        <v>5</v>
      </c>
      <c r="G1376">
        <v>2</v>
      </c>
      <c r="H1376">
        <v>6</v>
      </c>
      <c r="I1376">
        <v>1</v>
      </c>
      <c r="J1376">
        <v>3</v>
      </c>
      <c r="K1376">
        <v>2</v>
      </c>
      <c r="L1376"/>
      <c r="M1376"/>
      <c r="N1376">
        <f t="shared" si="491"/>
        <v>19</v>
      </c>
      <c r="O1376">
        <f t="shared" si="492"/>
        <v>5</v>
      </c>
      <c r="P1376">
        <f t="shared" si="493"/>
        <v>5</v>
      </c>
      <c r="Q1376">
        <f t="shared" si="494"/>
        <v>9</v>
      </c>
      <c r="R1376">
        <f t="shared" si="495"/>
        <v>5</v>
      </c>
      <c r="S1376">
        <f t="shared" si="496"/>
        <v>2</v>
      </c>
      <c r="T1376">
        <f t="shared" si="496"/>
        <v>6</v>
      </c>
      <c r="U1376">
        <f t="shared" si="497"/>
        <v>1</v>
      </c>
      <c r="V1376">
        <f t="shared" si="498"/>
        <v>3</v>
      </c>
      <c r="W1376">
        <f t="shared" si="499"/>
        <v>7102</v>
      </c>
      <c r="AP1376">
        <f t="shared" si="485"/>
        <v>19</v>
      </c>
      <c r="AQ1376">
        <f t="shared" si="486"/>
        <v>5</v>
      </c>
      <c r="AR1376">
        <f t="shared" si="487"/>
        <v>5</v>
      </c>
      <c r="AS1376">
        <f t="shared" si="488"/>
        <v>9</v>
      </c>
      <c r="AT1376">
        <f t="shared" si="500"/>
        <v>8</v>
      </c>
      <c r="AU1376">
        <f t="shared" si="501"/>
        <v>3</v>
      </c>
      <c r="AV1376">
        <f t="shared" si="502"/>
        <v>19</v>
      </c>
      <c r="AW1376">
        <f t="shared" si="503"/>
        <v>5</v>
      </c>
      <c r="AX1376">
        <f t="shared" si="504"/>
        <v>5</v>
      </c>
      <c r="AY1376">
        <f t="shared" si="505"/>
        <v>9</v>
      </c>
      <c r="AZ1376">
        <f t="shared" si="489"/>
        <v>8002</v>
      </c>
      <c r="BA1376">
        <f t="shared" si="490"/>
        <v>800200</v>
      </c>
      <c r="BB1376">
        <f t="shared" si="506"/>
        <v>0</v>
      </c>
      <c r="BC1376">
        <f t="shared" si="507"/>
        <v>0</v>
      </c>
    </row>
    <row r="1377" spans="1:55">
      <c r="A1377">
        <v>19</v>
      </c>
      <c r="B1377">
        <v>6</v>
      </c>
      <c r="C1377">
        <v>1</v>
      </c>
      <c r="D1377">
        <v>0</v>
      </c>
      <c r="E1377">
        <v>21</v>
      </c>
      <c r="F1377">
        <v>2</v>
      </c>
      <c r="G1377">
        <v>3</v>
      </c>
      <c r="H1377">
        <v>6</v>
      </c>
      <c r="I1377">
        <v>4</v>
      </c>
      <c r="J1377">
        <v>0</v>
      </c>
      <c r="K1377">
        <v>2</v>
      </c>
      <c r="L1377"/>
      <c r="M1377"/>
      <c r="N1377">
        <f t="shared" si="491"/>
        <v>19</v>
      </c>
      <c r="O1377">
        <f t="shared" si="492"/>
        <v>6</v>
      </c>
      <c r="P1377">
        <f t="shared" si="493"/>
        <v>1</v>
      </c>
      <c r="Q1377">
        <f t="shared" si="494"/>
        <v>21</v>
      </c>
      <c r="R1377">
        <f t="shared" si="495"/>
        <v>2</v>
      </c>
      <c r="S1377">
        <f t="shared" si="496"/>
        <v>3</v>
      </c>
      <c r="T1377">
        <f t="shared" si="496"/>
        <v>6</v>
      </c>
      <c r="U1377">
        <f t="shared" si="497"/>
        <v>4</v>
      </c>
      <c r="V1377">
        <f t="shared" si="498"/>
        <v>0</v>
      </c>
      <c r="W1377">
        <f t="shared" si="499"/>
        <v>2402</v>
      </c>
      <c r="AP1377">
        <f t="shared" si="485"/>
        <v>19</v>
      </c>
      <c r="AQ1377">
        <f t="shared" si="486"/>
        <v>6</v>
      </c>
      <c r="AR1377">
        <f t="shared" si="487"/>
        <v>1</v>
      </c>
      <c r="AS1377">
        <f t="shared" si="488"/>
        <v>0</v>
      </c>
      <c r="AT1377">
        <f t="shared" si="500"/>
        <v>21</v>
      </c>
      <c r="AU1377">
        <f t="shared" si="501"/>
        <v>0</v>
      </c>
      <c r="AV1377">
        <f t="shared" si="502"/>
        <v>19</v>
      </c>
      <c r="AW1377">
        <f t="shared" si="503"/>
        <v>6</v>
      </c>
      <c r="AX1377">
        <f t="shared" si="504"/>
        <v>1</v>
      </c>
      <c r="AY1377">
        <f t="shared" si="505"/>
        <v>21</v>
      </c>
      <c r="AZ1377">
        <f t="shared" si="489"/>
        <v>2402</v>
      </c>
      <c r="BA1377">
        <f t="shared" si="490"/>
        <v>240200</v>
      </c>
      <c r="BB1377">
        <f t="shared" si="506"/>
        <v>0</v>
      </c>
      <c r="BC1377">
        <f t="shared" si="507"/>
        <v>0</v>
      </c>
    </row>
    <row r="1378" spans="1:55">
      <c r="A1378">
        <v>19</v>
      </c>
      <c r="B1378">
        <v>6</v>
      </c>
      <c r="C1378">
        <v>2</v>
      </c>
      <c r="D1378">
        <v>7</v>
      </c>
      <c r="E1378">
        <v>0</v>
      </c>
      <c r="F1378">
        <v>4</v>
      </c>
      <c r="G1378">
        <v>11</v>
      </c>
      <c r="H1378">
        <v>5</v>
      </c>
      <c r="I1378">
        <v>3</v>
      </c>
      <c r="J1378">
        <v>2</v>
      </c>
      <c r="K1378">
        <v>3</v>
      </c>
      <c r="L1378"/>
      <c r="M1378"/>
      <c r="N1378">
        <f t="shared" si="491"/>
        <v>19</v>
      </c>
      <c r="O1378">
        <f t="shared" si="492"/>
        <v>6</v>
      </c>
      <c r="P1378">
        <f t="shared" si="493"/>
        <v>2</v>
      </c>
      <c r="Q1378">
        <f t="shared" si="494"/>
        <v>7</v>
      </c>
      <c r="R1378">
        <f t="shared" si="495"/>
        <v>4</v>
      </c>
      <c r="S1378">
        <f t="shared" si="496"/>
        <v>11</v>
      </c>
      <c r="T1378">
        <f t="shared" si="496"/>
        <v>5</v>
      </c>
      <c r="U1378">
        <f t="shared" si="497"/>
        <v>3</v>
      </c>
      <c r="V1378">
        <f t="shared" si="498"/>
        <v>2</v>
      </c>
      <c r="W1378">
        <f t="shared" si="499"/>
        <v>6303</v>
      </c>
      <c r="AP1378">
        <f t="shared" si="485"/>
        <v>19</v>
      </c>
      <c r="AQ1378">
        <f t="shared" si="486"/>
        <v>6</v>
      </c>
      <c r="AR1378">
        <f t="shared" si="487"/>
        <v>2</v>
      </c>
      <c r="AS1378">
        <f t="shared" si="488"/>
        <v>7</v>
      </c>
      <c r="AT1378">
        <f t="shared" si="500"/>
        <v>7</v>
      </c>
      <c r="AU1378">
        <f t="shared" si="501"/>
        <v>2</v>
      </c>
      <c r="AV1378">
        <f t="shared" si="502"/>
        <v>19</v>
      </c>
      <c r="AW1378">
        <f t="shared" si="503"/>
        <v>6</v>
      </c>
      <c r="AX1378">
        <f t="shared" si="504"/>
        <v>2</v>
      </c>
      <c r="AY1378">
        <f t="shared" si="505"/>
        <v>7</v>
      </c>
      <c r="AZ1378">
        <f t="shared" si="489"/>
        <v>7003</v>
      </c>
      <c r="BA1378">
        <f t="shared" si="490"/>
        <v>700300</v>
      </c>
      <c r="BB1378">
        <f t="shared" si="506"/>
        <v>0</v>
      </c>
      <c r="BC1378">
        <f t="shared" si="507"/>
        <v>0</v>
      </c>
    </row>
    <row r="1379" spans="1:55">
      <c r="A1379">
        <v>19</v>
      </c>
      <c r="B1379">
        <v>6</v>
      </c>
      <c r="C1379">
        <v>3</v>
      </c>
      <c r="D1379">
        <v>3</v>
      </c>
      <c r="E1379">
        <v>0</v>
      </c>
      <c r="F1379">
        <v>5</v>
      </c>
      <c r="G1379">
        <v>8</v>
      </c>
      <c r="H1379">
        <v>3</v>
      </c>
      <c r="I1379">
        <v>1</v>
      </c>
      <c r="J1379">
        <v>6</v>
      </c>
      <c r="K1379">
        <v>2</v>
      </c>
      <c r="L1379"/>
      <c r="M1379"/>
      <c r="N1379">
        <f t="shared" si="491"/>
        <v>19</v>
      </c>
      <c r="O1379">
        <f t="shared" si="492"/>
        <v>6</v>
      </c>
      <c r="P1379">
        <f t="shared" si="493"/>
        <v>3</v>
      </c>
      <c r="Q1379">
        <f t="shared" si="494"/>
        <v>3</v>
      </c>
      <c r="R1379">
        <f t="shared" si="495"/>
        <v>5</v>
      </c>
      <c r="S1379">
        <f t="shared" si="496"/>
        <v>8</v>
      </c>
      <c r="T1379">
        <f t="shared" si="496"/>
        <v>3</v>
      </c>
      <c r="U1379">
        <f t="shared" si="497"/>
        <v>1</v>
      </c>
      <c r="V1379">
        <f t="shared" si="498"/>
        <v>6</v>
      </c>
      <c r="W1379">
        <f t="shared" si="499"/>
        <v>7102</v>
      </c>
      <c r="AP1379">
        <f t="shared" si="485"/>
        <v>19</v>
      </c>
      <c r="AQ1379">
        <f t="shared" si="486"/>
        <v>6</v>
      </c>
      <c r="AR1379">
        <f t="shared" si="487"/>
        <v>3</v>
      </c>
      <c r="AS1379">
        <f t="shared" si="488"/>
        <v>3</v>
      </c>
      <c r="AT1379">
        <f t="shared" si="500"/>
        <v>8</v>
      </c>
      <c r="AU1379">
        <f t="shared" si="501"/>
        <v>0</v>
      </c>
      <c r="AV1379">
        <f t="shared" si="502"/>
        <v>19</v>
      </c>
      <c r="AW1379">
        <f t="shared" si="503"/>
        <v>6</v>
      </c>
      <c r="AX1379">
        <f t="shared" si="504"/>
        <v>3</v>
      </c>
      <c r="AY1379">
        <f t="shared" si="505"/>
        <v>3</v>
      </c>
      <c r="AZ1379">
        <f t="shared" si="489"/>
        <v>7402</v>
      </c>
      <c r="BA1379">
        <f t="shared" si="490"/>
        <v>740200</v>
      </c>
      <c r="BB1379">
        <f t="shared" si="506"/>
        <v>0</v>
      </c>
      <c r="BC1379">
        <f t="shared" si="507"/>
        <v>0</v>
      </c>
    </row>
    <row r="1380" spans="1:55">
      <c r="A1380">
        <v>19</v>
      </c>
      <c r="B1380">
        <v>6</v>
      </c>
      <c r="C1380">
        <v>4</v>
      </c>
      <c r="D1380">
        <v>6</v>
      </c>
      <c r="E1380">
        <v>0</v>
      </c>
      <c r="F1380">
        <v>6</v>
      </c>
      <c r="G1380">
        <v>9</v>
      </c>
      <c r="H1380">
        <v>3</v>
      </c>
      <c r="I1380">
        <v>2</v>
      </c>
      <c r="J1380">
        <v>7</v>
      </c>
      <c r="K1380">
        <v>1</v>
      </c>
      <c r="L1380"/>
      <c r="M1380"/>
      <c r="N1380">
        <f t="shared" si="491"/>
        <v>19</v>
      </c>
      <c r="O1380">
        <f t="shared" si="492"/>
        <v>6</v>
      </c>
      <c r="P1380">
        <f t="shared" si="493"/>
        <v>4</v>
      </c>
      <c r="Q1380">
        <f t="shared" si="494"/>
        <v>6</v>
      </c>
      <c r="R1380">
        <f t="shared" si="495"/>
        <v>6</v>
      </c>
      <c r="S1380">
        <f t="shared" si="496"/>
        <v>9</v>
      </c>
      <c r="T1380">
        <f t="shared" si="496"/>
        <v>3</v>
      </c>
      <c r="U1380">
        <f t="shared" si="497"/>
        <v>2</v>
      </c>
      <c r="V1380">
        <f t="shared" si="498"/>
        <v>7</v>
      </c>
      <c r="W1380">
        <f t="shared" si="499"/>
        <v>8201</v>
      </c>
      <c r="AP1380">
        <f t="shared" si="485"/>
        <v>19</v>
      </c>
      <c r="AQ1380">
        <f t="shared" si="486"/>
        <v>6</v>
      </c>
      <c r="AR1380">
        <f t="shared" si="487"/>
        <v>4</v>
      </c>
      <c r="AS1380">
        <f t="shared" si="488"/>
        <v>6</v>
      </c>
      <c r="AT1380">
        <f t="shared" si="500"/>
        <v>9</v>
      </c>
      <c r="AU1380">
        <f t="shared" si="501"/>
        <v>7</v>
      </c>
      <c r="AV1380">
        <f t="shared" si="502"/>
        <v>19</v>
      </c>
      <c r="AW1380">
        <f t="shared" si="503"/>
        <v>6</v>
      </c>
      <c r="AX1380">
        <f t="shared" si="504"/>
        <v>4</v>
      </c>
      <c r="AY1380">
        <f t="shared" si="505"/>
        <v>6</v>
      </c>
      <c r="AZ1380">
        <f t="shared" si="489"/>
        <v>8801</v>
      </c>
      <c r="BA1380">
        <f t="shared" si="490"/>
        <v>880100</v>
      </c>
      <c r="BB1380">
        <f t="shared" si="506"/>
        <v>0</v>
      </c>
      <c r="BC1380">
        <f t="shared" si="507"/>
        <v>0</v>
      </c>
    </row>
    <row r="1381" spans="1:55">
      <c r="A1381">
        <v>19</v>
      </c>
      <c r="B1381">
        <v>6</v>
      </c>
      <c r="C1381">
        <v>5</v>
      </c>
      <c r="D1381">
        <v>5</v>
      </c>
      <c r="E1381">
        <v>0</v>
      </c>
      <c r="F1381">
        <v>1</v>
      </c>
      <c r="G1381">
        <v>10</v>
      </c>
      <c r="H1381">
        <v>7</v>
      </c>
      <c r="I1381">
        <v>2</v>
      </c>
      <c r="J1381">
        <v>0</v>
      </c>
      <c r="K1381">
        <v>3</v>
      </c>
      <c r="L1381"/>
      <c r="M1381"/>
      <c r="N1381">
        <f t="shared" si="491"/>
        <v>19</v>
      </c>
      <c r="O1381">
        <f t="shared" si="492"/>
        <v>6</v>
      </c>
      <c r="P1381">
        <f t="shared" si="493"/>
        <v>5</v>
      </c>
      <c r="Q1381">
        <f t="shared" si="494"/>
        <v>5</v>
      </c>
      <c r="R1381">
        <f t="shared" si="495"/>
        <v>1</v>
      </c>
      <c r="S1381">
        <f t="shared" si="496"/>
        <v>10</v>
      </c>
      <c r="T1381">
        <f t="shared" si="496"/>
        <v>7</v>
      </c>
      <c r="U1381">
        <f t="shared" si="497"/>
        <v>2</v>
      </c>
      <c r="V1381">
        <f t="shared" si="498"/>
        <v>0</v>
      </c>
      <c r="W1381">
        <f t="shared" si="499"/>
        <v>1203</v>
      </c>
      <c r="AP1381">
        <f t="shared" si="485"/>
        <v>19</v>
      </c>
      <c r="AQ1381">
        <f t="shared" si="486"/>
        <v>6</v>
      </c>
      <c r="AR1381">
        <f t="shared" si="487"/>
        <v>5</v>
      </c>
      <c r="AS1381">
        <f t="shared" si="488"/>
        <v>5</v>
      </c>
      <c r="AT1381">
        <f t="shared" si="500"/>
        <v>4</v>
      </c>
      <c r="AU1381">
        <f t="shared" si="501"/>
        <v>6</v>
      </c>
      <c r="AV1381">
        <f t="shared" si="502"/>
        <v>19</v>
      </c>
      <c r="AW1381">
        <f t="shared" si="503"/>
        <v>6</v>
      </c>
      <c r="AX1381">
        <f t="shared" si="504"/>
        <v>5</v>
      </c>
      <c r="AY1381">
        <f t="shared" si="505"/>
        <v>5</v>
      </c>
      <c r="AZ1381">
        <f t="shared" si="489"/>
        <v>1703</v>
      </c>
      <c r="BA1381">
        <f t="shared" si="490"/>
        <v>170300</v>
      </c>
      <c r="BB1381">
        <f t="shared" si="506"/>
        <v>0</v>
      </c>
      <c r="BC1381">
        <f t="shared" si="507"/>
        <v>0</v>
      </c>
    </row>
    <row r="1382" spans="1:55">
      <c r="A1382">
        <v>19</v>
      </c>
      <c r="B1382">
        <v>7</v>
      </c>
      <c r="C1382">
        <v>1</v>
      </c>
      <c r="D1382">
        <v>4</v>
      </c>
      <c r="E1382">
        <v>0</v>
      </c>
      <c r="F1382">
        <v>5</v>
      </c>
      <c r="G1382">
        <v>7</v>
      </c>
      <c r="H1382">
        <v>4</v>
      </c>
      <c r="I1382">
        <v>4</v>
      </c>
      <c r="J1382">
        <v>7</v>
      </c>
      <c r="K1382">
        <v>2</v>
      </c>
      <c r="L1382"/>
      <c r="M1382"/>
      <c r="N1382">
        <f t="shared" si="491"/>
        <v>19</v>
      </c>
      <c r="O1382">
        <f t="shared" si="492"/>
        <v>7</v>
      </c>
      <c r="P1382">
        <f t="shared" si="493"/>
        <v>1</v>
      </c>
      <c r="Q1382">
        <f t="shared" si="494"/>
        <v>4</v>
      </c>
      <c r="R1382">
        <f t="shared" si="495"/>
        <v>5</v>
      </c>
      <c r="S1382">
        <f t="shared" si="496"/>
        <v>7</v>
      </c>
      <c r="T1382">
        <f t="shared" si="496"/>
        <v>4</v>
      </c>
      <c r="U1382">
        <f t="shared" si="497"/>
        <v>4</v>
      </c>
      <c r="V1382">
        <f t="shared" si="498"/>
        <v>7</v>
      </c>
      <c r="W1382">
        <f t="shared" si="499"/>
        <v>7402</v>
      </c>
      <c r="AP1382">
        <f t="shared" si="485"/>
        <v>19</v>
      </c>
      <c r="AQ1382">
        <f t="shared" si="486"/>
        <v>7</v>
      </c>
      <c r="AR1382">
        <f t="shared" si="487"/>
        <v>1</v>
      </c>
      <c r="AS1382">
        <f t="shared" si="488"/>
        <v>4</v>
      </c>
      <c r="AT1382">
        <f t="shared" si="500"/>
        <v>8</v>
      </c>
      <c r="AU1382">
        <f t="shared" si="501"/>
        <v>0</v>
      </c>
      <c r="AV1382">
        <f t="shared" si="502"/>
        <v>19</v>
      </c>
      <c r="AW1382">
        <f t="shared" si="503"/>
        <v>7</v>
      </c>
      <c r="AX1382">
        <f t="shared" si="504"/>
        <v>1</v>
      </c>
      <c r="AY1382">
        <f t="shared" si="505"/>
        <v>4</v>
      </c>
      <c r="AZ1382">
        <f t="shared" si="489"/>
        <v>7802</v>
      </c>
      <c r="BA1382">
        <f t="shared" si="490"/>
        <v>780200</v>
      </c>
      <c r="BB1382">
        <f t="shared" si="506"/>
        <v>0</v>
      </c>
      <c r="BC1382">
        <f t="shared" si="507"/>
        <v>0</v>
      </c>
    </row>
    <row r="1383" spans="1:55">
      <c r="A1383">
        <v>19</v>
      </c>
      <c r="B1383">
        <v>7</v>
      </c>
      <c r="C1383">
        <v>2</v>
      </c>
      <c r="D1383">
        <v>0</v>
      </c>
      <c r="E1383">
        <v>10</v>
      </c>
      <c r="F1383">
        <v>2</v>
      </c>
      <c r="G1383">
        <v>13</v>
      </c>
      <c r="H1383">
        <v>10</v>
      </c>
      <c r="I1383">
        <v>3</v>
      </c>
      <c r="J1383">
        <v>0</v>
      </c>
      <c r="K1383">
        <v>3</v>
      </c>
      <c r="L1383"/>
      <c r="M1383"/>
      <c r="N1383">
        <f t="shared" si="491"/>
        <v>19</v>
      </c>
      <c r="O1383">
        <f t="shared" si="492"/>
        <v>7</v>
      </c>
      <c r="P1383">
        <f t="shared" si="493"/>
        <v>2</v>
      </c>
      <c r="Q1383">
        <f t="shared" si="494"/>
        <v>10</v>
      </c>
      <c r="R1383">
        <f t="shared" si="495"/>
        <v>2</v>
      </c>
      <c r="S1383">
        <f t="shared" si="496"/>
        <v>13</v>
      </c>
      <c r="T1383">
        <f t="shared" si="496"/>
        <v>10</v>
      </c>
      <c r="U1383">
        <f t="shared" si="497"/>
        <v>3</v>
      </c>
      <c r="V1383">
        <f t="shared" si="498"/>
        <v>0</v>
      </c>
      <c r="W1383">
        <f t="shared" si="499"/>
        <v>4303</v>
      </c>
      <c r="AP1383">
        <f t="shared" si="485"/>
        <v>19</v>
      </c>
      <c r="AQ1383">
        <f t="shared" si="486"/>
        <v>7</v>
      </c>
      <c r="AR1383">
        <f t="shared" si="487"/>
        <v>2</v>
      </c>
      <c r="AS1383">
        <f t="shared" si="488"/>
        <v>0</v>
      </c>
      <c r="AT1383">
        <f t="shared" si="500"/>
        <v>10</v>
      </c>
      <c r="AU1383">
        <f t="shared" si="501"/>
        <v>0</v>
      </c>
      <c r="AV1383">
        <f t="shared" si="502"/>
        <v>19</v>
      </c>
      <c r="AW1383">
        <f t="shared" si="503"/>
        <v>7</v>
      </c>
      <c r="AX1383">
        <f t="shared" si="504"/>
        <v>2</v>
      </c>
      <c r="AY1383">
        <f t="shared" si="505"/>
        <v>10</v>
      </c>
      <c r="AZ1383">
        <f t="shared" si="489"/>
        <v>4303</v>
      </c>
      <c r="BA1383">
        <f t="shared" si="490"/>
        <v>430300</v>
      </c>
      <c r="BB1383">
        <f t="shared" si="506"/>
        <v>0</v>
      </c>
      <c r="BC1383">
        <f t="shared" si="507"/>
        <v>0</v>
      </c>
    </row>
    <row r="1384" spans="1:55">
      <c r="A1384">
        <v>19</v>
      </c>
      <c r="B1384">
        <v>7</v>
      </c>
      <c r="C1384">
        <v>3</v>
      </c>
      <c r="D1384">
        <v>3</v>
      </c>
      <c r="E1384">
        <v>0</v>
      </c>
      <c r="F1384">
        <v>1</v>
      </c>
      <c r="G1384">
        <v>12</v>
      </c>
      <c r="H1384">
        <v>5</v>
      </c>
      <c r="I1384">
        <v>2</v>
      </c>
      <c r="J1384">
        <v>0</v>
      </c>
      <c r="K1384">
        <v>1</v>
      </c>
      <c r="L1384"/>
      <c r="M1384"/>
      <c r="N1384">
        <f t="shared" si="491"/>
        <v>19</v>
      </c>
      <c r="O1384">
        <f t="shared" si="492"/>
        <v>7</v>
      </c>
      <c r="P1384">
        <f t="shared" si="493"/>
        <v>3</v>
      </c>
      <c r="Q1384">
        <f t="shared" si="494"/>
        <v>3</v>
      </c>
      <c r="R1384">
        <f t="shared" si="495"/>
        <v>1</v>
      </c>
      <c r="S1384">
        <f t="shared" si="496"/>
        <v>12</v>
      </c>
      <c r="T1384">
        <f t="shared" si="496"/>
        <v>5</v>
      </c>
      <c r="U1384">
        <f t="shared" si="497"/>
        <v>2</v>
      </c>
      <c r="V1384">
        <f t="shared" si="498"/>
        <v>0</v>
      </c>
      <c r="W1384">
        <f t="shared" si="499"/>
        <v>1201</v>
      </c>
      <c r="AP1384">
        <f t="shared" si="485"/>
        <v>19</v>
      </c>
      <c r="AQ1384">
        <f t="shared" si="486"/>
        <v>7</v>
      </c>
      <c r="AR1384">
        <f t="shared" si="487"/>
        <v>3</v>
      </c>
      <c r="AS1384">
        <f t="shared" si="488"/>
        <v>3</v>
      </c>
      <c r="AT1384">
        <f t="shared" si="500"/>
        <v>4</v>
      </c>
      <c r="AU1384">
        <f t="shared" si="501"/>
        <v>0</v>
      </c>
      <c r="AV1384">
        <f t="shared" si="502"/>
        <v>19</v>
      </c>
      <c r="AW1384">
        <f t="shared" si="503"/>
        <v>7</v>
      </c>
      <c r="AX1384">
        <f t="shared" si="504"/>
        <v>3</v>
      </c>
      <c r="AY1384">
        <f t="shared" si="505"/>
        <v>3</v>
      </c>
      <c r="AZ1384">
        <f t="shared" si="489"/>
        <v>1501</v>
      </c>
      <c r="BA1384">
        <f t="shared" si="490"/>
        <v>150100</v>
      </c>
      <c r="BB1384">
        <f t="shared" si="506"/>
        <v>0</v>
      </c>
      <c r="BC1384">
        <f t="shared" si="507"/>
        <v>0</v>
      </c>
    </row>
    <row r="1385" spans="1:55">
      <c r="A1385">
        <v>19</v>
      </c>
      <c r="B1385">
        <v>7</v>
      </c>
      <c r="C1385">
        <v>4</v>
      </c>
      <c r="D1385">
        <v>11</v>
      </c>
      <c r="E1385">
        <v>0</v>
      </c>
      <c r="F1385">
        <v>4</v>
      </c>
      <c r="G1385">
        <v>11</v>
      </c>
      <c r="H1385">
        <v>15</v>
      </c>
      <c r="I1385">
        <v>1</v>
      </c>
      <c r="J1385">
        <v>4</v>
      </c>
      <c r="K1385">
        <v>2</v>
      </c>
      <c r="L1385"/>
      <c r="M1385"/>
      <c r="N1385">
        <f t="shared" si="491"/>
        <v>19</v>
      </c>
      <c r="O1385">
        <f t="shared" si="492"/>
        <v>7</v>
      </c>
      <c r="P1385">
        <f t="shared" si="493"/>
        <v>4</v>
      </c>
      <c r="Q1385">
        <f t="shared" si="494"/>
        <v>11</v>
      </c>
      <c r="R1385">
        <f t="shared" si="495"/>
        <v>4</v>
      </c>
      <c r="S1385">
        <f t="shared" si="496"/>
        <v>11</v>
      </c>
      <c r="T1385">
        <f t="shared" si="496"/>
        <v>15</v>
      </c>
      <c r="U1385">
        <f t="shared" si="497"/>
        <v>1</v>
      </c>
      <c r="V1385">
        <f t="shared" si="498"/>
        <v>4</v>
      </c>
      <c r="W1385">
        <f t="shared" si="499"/>
        <v>6102</v>
      </c>
      <c r="AP1385">
        <f t="shared" si="485"/>
        <v>19</v>
      </c>
      <c r="AQ1385">
        <f t="shared" si="486"/>
        <v>7</v>
      </c>
      <c r="AR1385">
        <f t="shared" si="487"/>
        <v>4</v>
      </c>
      <c r="AS1385">
        <f t="shared" si="488"/>
        <v>11</v>
      </c>
      <c r="AT1385">
        <f t="shared" si="500"/>
        <v>7</v>
      </c>
      <c r="AU1385">
        <f t="shared" si="501"/>
        <v>4</v>
      </c>
      <c r="AV1385">
        <f t="shared" si="502"/>
        <v>19</v>
      </c>
      <c r="AW1385">
        <f t="shared" si="503"/>
        <v>7</v>
      </c>
      <c r="AX1385">
        <f t="shared" si="504"/>
        <v>4</v>
      </c>
      <c r="AY1385">
        <f t="shared" si="505"/>
        <v>11</v>
      </c>
      <c r="AZ1385">
        <f t="shared" si="489"/>
        <v>7202</v>
      </c>
      <c r="BA1385">
        <f t="shared" si="490"/>
        <v>720200</v>
      </c>
      <c r="BB1385">
        <f t="shared" si="506"/>
        <v>0</v>
      </c>
      <c r="BC1385">
        <f t="shared" si="507"/>
        <v>0</v>
      </c>
    </row>
    <row r="1386" spans="1:55">
      <c r="A1386">
        <v>19</v>
      </c>
      <c r="B1386">
        <v>7</v>
      </c>
      <c r="C1386">
        <v>5</v>
      </c>
      <c r="D1386">
        <v>10</v>
      </c>
      <c r="E1386">
        <v>0</v>
      </c>
      <c r="F1386">
        <v>6</v>
      </c>
      <c r="G1386">
        <v>8</v>
      </c>
      <c r="H1386">
        <v>13</v>
      </c>
      <c r="I1386">
        <v>5</v>
      </c>
      <c r="J1386">
        <v>8</v>
      </c>
      <c r="K1386">
        <v>1</v>
      </c>
      <c r="L1386"/>
      <c r="M1386"/>
      <c r="N1386">
        <f t="shared" si="491"/>
        <v>19</v>
      </c>
      <c r="O1386">
        <f t="shared" si="492"/>
        <v>7</v>
      </c>
      <c r="P1386">
        <f t="shared" si="493"/>
        <v>5</v>
      </c>
      <c r="Q1386">
        <f t="shared" si="494"/>
        <v>10</v>
      </c>
      <c r="R1386">
        <f t="shared" si="495"/>
        <v>6</v>
      </c>
      <c r="S1386">
        <f t="shared" si="496"/>
        <v>8</v>
      </c>
      <c r="T1386">
        <f t="shared" si="496"/>
        <v>13</v>
      </c>
      <c r="U1386">
        <f t="shared" si="497"/>
        <v>5</v>
      </c>
      <c r="V1386">
        <f t="shared" si="498"/>
        <v>8</v>
      </c>
      <c r="W1386">
        <f t="shared" si="499"/>
        <v>8501</v>
      </c>
      <c r="AP1386">
        <f t="shared" si="485"/>
        <v>19</v>
      </c>
      <c r="AQ1386">
        <f t="shared" si="486"/>
        <v>7</v>
      </c>
      <c r="AR1386">
        <f t="shared" si="487"/>
        <v>5</v>
      </c>
      <c r="AS1386">
        <f t="shared" si="488"/>
        <v>10</v>
      </c>
      <c r="AT1386">
        <f t="shared" si="500"/>
        <v>9</v>
      </c>
      <c r="AU1386">
        <f t="shared" si="501"/>
        <v>8</v>
      </c>
      <c r="AV1386">
        <f t="shared" si="502"/>
        <v>19</v>
      </c>
      <c r="AW1386">
        <f t="shared" si="503"/>
        <v>7</v>
      </c>
      <c r="AX1386">
        <f t="shared" si="504"/>
        <v>5</v>
      </c>
      <c r="AY1386">
        <f t="shared" si="505"/>
        <v>10</v>
      </c>
      <c r="AZ1386">
        <f t="shared" si="489"/>
        <v>9501</v>
      </c>
      <c r="BA1386">
        <f t="shared" si="490"/>
        <v>950100</v>
      </c>
      <c r="BB1386">
        <f t="shared" si="506"/>
        <v>0</v>
      </c>
      <c r="BC1386">
        <f t="shared" si="507"/>
        <v>0</v>
      </c>
    </row>
    <row r="1387" spans="1:55">
      <c r="A1387">
        <v>19</v>
      </c>
      <c r="B1387">
        <v>8</v>
      </c>
      <c r="C1387">
        <v>1</v>
      </c>
      <c r="D1387">
        <v>0</v>
      </c>
      <c r="E1387">
        <v>6</v>
      </c>
      <c r="F1387">
        <v>2</v>
      </c>
      <c r="G1387">
        <v>2</v>
      </c>
      <c r="H1387">
        <v>8</v>
      </c>
      <c r="I1387">
        <v>3</v>
      </c>
      <c r="J1387">
        <v>0</v>
      </c>
      <c r="K1387">
        <v>2</v>
      </c>
      <c r="L1387"/>
      <c r="M1387"/>
      <c r="N1387">
        <f t="shared" si="491"/>
        <v>19</v>
      </c>
      <c r="O1387">
        <f t="shared" si="492"/>
        <v>8</v>
      </c>
      <c r="P1387">
        <f t="shared" si="493"/>
        <v>1</v>
      </c>
      <c r="Q1387">
        <f t="shared" si="494"/>
        <v>6</v>
      </c>
      <c r="R1387">
        <f t="shared" si="495"/>
        <v>2</v>
      </c>
      <c r="S1387">
        <f t="shared" si="496"/>
        <v>2</v>
      </c>
      <c r="T1387">
        <f t="shared" si="496"/>
        <v>8</v>
      </c>
      <c r="U1387">
        <f t="shared" si="497"/>
        <v>3</v>
      </c>
      <c r="V1387">
        <f t="shared" si="498"/>
        <v>0</v>
      </c>
      <c r="W1387">
        <f t="shared" si="499"/>
        <v>4302</v>
      </c>
      <c r="AP1387">
        <f t="shared" si="485"/>
        <v>19</v>
      </c>
      <c r="AQ1387">
        <f t="shared" si="486"/>
        <v>8</v>
      </c>
      <c r="AR1387">
        <f t="shared" si="487"/>
        <v>1</v>
      </c>
      <c r="AS1387">
        <f t="shared" si="488"/>
        <v>0</v>
      </c>
      <c r="AT1387">
        <f t="shared" si="500"/>
        <v>6</v>
      </c>
      <c r="AU1387">
        <f t="shared" si="501"/>
        <v>0</v>
      </c>
      <c r="AV1387">
        <f t="shared" si="502"/>
        <v>19</v>
      </c>
      <c r="AW1387">
        <f t="shared" si="503"/>
        <v>8</v>
      </c>
      <c r="AX1387">
        <f t="shared" si="504"/>
        <v>1</v>
      </c>
      <c r="AY1387">
        <f t="shared" si="505"/>
        <v>6</v>
      </c>
      <c r="AZ1387">
        <f t="shared" si="489"/>
        <v>4302</v>
      </c>
      <c r="BA1387">
        <f t="shared" si="490"/>
        <v>430200</v>
      </c>
      <c r="BB1387">
        <f t="shared" si="506"/>
        <v>0</v>
      </c>
      <c r="BC1387">
        <f t="shared" si="507"/>
        <v>0</v>
      </c>
    </row>
    <row r="1388" spans="1:55">
      <c r="A1388">
        <v>19</v>
      </c>
      <c r="B1388">
        <v>8</v>
      </c>
      <c r="C1388">
        <v>2</v>
      </c>
      <c r="D1388">
        <v>13</v>
      </c>
      <c r="E1388">
        <v>0</v>
      </c>
      <c r="F1388">
        <v>7</v>
      </c>
      <c r="G1388">
        <v>5</v>
      </c>
      <c r="H1388">
        <v>2</v>
      </c>
      <c r="I1388">
        <v>1</v>
      </c>
      <c r="J1388">
        <v>7</v>
      </c>
      <c r="K1388">
        <v>2</v>
      </c>
      <c r="L1388"/>
      <c r="M1388"/>
      <c r="N1388">
        <f t="shared" si="491"/>
        <v>19</v>
      </c>
      <c r="O1388">
        <f t="shared" si="492"/>
        <v>8</v>
      </c>
      <c r="P1388">
        <f t="shared" si="493"/>
        <v>2</v>
      </c>
      <c r="Q1388">
        <f t="shared" si="494"/>
        <v>13</v>
      </c>
      <c r="R1388">
        <f t="shared" si="495"/>
        <v>7</v>
      </c>
      <c r="S1388">
        <f t="shared" si="496"/>
        <v>5</v>
      </c>
      <c r="T1388">
        <f t="shared" si="496"/>
        <v>2</v>
      </c>
      <c r="U1388">
        <f t="shared" si="497"/>
        <v>1</v>
      </c>
      <c r="V1388">
        <f t="shared" si="498"/>
        <v>7</v>
      </c>
      <c r="W1388">
        <f t="shared" si="499"/>
        <v>9102</v>
      </c>
      <c r="AP1388">
        <f t="shared" si="485"/>
        <v>19</v>
      </c>
      <c r="AQ1388">
        <f t="shared" si="486"/>
        <v>8</v>
      </c>
      <c r="AR1388">
        <f t="shared" si="487"/>
        <v>2</v>
      </c>
      <c r="AS1388">
        <f t="shared" si="488"/>
        <v>13</v>
      </c>
      <c r="AT1388">
        <f t="shared" si="500"/>
        <v>10</v>
      </c>
      <c r="AU1388">
        <f t="shared" si="501"/>
        <v>7</v>
      </c>
      <c r="AV1388">
        <f t="shared" si="502"/>
        <v>19</v>
      </c>
      <c r="AW1388">
        <f t="shared" si="503"/>
        <v>8</v>
      </c>
      <c r="AX1388">
        <f t="shared" si="504"/>
        <v>2</v>
      </c>
      <c r="AY1388">
        <f t="shared" si="505"/>
        <v>13</v>
      </c>
      <c r="AZ1388">
        <f t="shared" si="489"/>
        <v>10402</v>
      </c>
      <c r="BA1388">
        <f t="shared" si="490"/>
        <v>1040200</v>
      </c>
      <c r="BB1388">
        <f t="shared" si="506"/>
        <v>0</v>
      </c>
      <c r="BC1388">
        <f t="shared" si="507"/>
        <v>0</v>
      </c>
    </row>
    <row r="1389" spans="1:55">
      <c r="A1389">
        <v>19</v>
      </c>
      <c r="B1389">
        <v>8</v>
      </c>
      <c r="C1389">
        <v>3</v>
      </c>
      <c r="D1389">
        <v>1</v>
      </c>
      <c r="E1389">
        <v>0</v>
      </c>
      <c r="F1389">
        <v>3</v>
      </c>
      <c r="G1389">
        <v>8</v>
      </c>
      <c r="H1389">
        <v>7</v>
      </c>
      <c r="I1389">
        <v>4</v>
      </c>
      <c r="J1389">
        <v>3</v>
      </c>
      <c r="K1389">
        <v>3</v>
      </c>
      <c r="L1389"/>
      <c r="M1389"/>
      <c r="N1389">
        <f t="shared" si="491"/>
        <v>19</v>
      </c>
      <c r="O1389">
        <f t="shared" si="492"/>
        <v>8</v>
      </c>
      <c r="P1389">
        <f t="shared" si="493"/>
        <v>3</v>
      </c>
      <c r="Q1389">
        <f t="shared" si="494"/>
        <v>1</v>
      </c>
      <c r="R1389">
        <f t="shared" si="495"/>
        <v>3</v>
      </c>
      <c r="S1389">
        <f t="shared" si="496"/>
        <v>8</v>
      </c>
      <c r="T1389">
        <f t="shared" si="496"/>
        <v>7</v>
      </c>
      <c r="U1389">
        <f t="shared" si="497"/>
        <v>4</v>
      </c>
      <c r="V1389">
        <f t="shared" si="498"/>
        <v>3</v>
      </c>
      <c r="W1389">
        <f t="shared" si="499"/>
        <v>5403</v>
      </c>
      <c r="AP1389">
        <f t="shared" si="485"/>
        <v>19</v>
      </c>
      <c r="AQ1389">
        <f t="shared" si="486"/>
        <v>8</v>
      </c>
      <c r="AR1389">
        <f t="shared" si="487"/>
        <v>3</v>
      </c>
      <c r="AS1389">
        <f t="shared" si="488"/>
        <v>1</v>
      </c>
      <c r="AT1389">
        <f t="shared" si="500"/>
        <v>6</v>
      </c>
      <c r="AU1389">
        <f t="shared" si="501"/>
        <v>0</v>
      </c>
      <c r="AV1389">
        <f t="shared" si="502"/>
        <v>19</v>
      </c>
      <c r="AW1389">
        <f t="shared" si="503"/>
        <v>8</v>
      </c>
      <c r="AX1389">
        <f t="shared" si="504"/>
        <v>3</v>
      </c>
      <c r="AY1389">
        <f t="shared" si="505"/>
        <v>1</v>
      </c>
      <c r="AZ1389">
        <f t="shared" si="489"/>
        <v>5503</v>
      </c>
      <c r="BA1389">
        <f t="shared" si="490"/>
        <v>550300</v>
      </c>
      <c r="BB1389">
        <f t="shared" si="506"/>
        <v>0</v>
      </c>
      <c r="BC1389">
        <f t="shared" si="507"/>
        <v>0</v>
      </c>
    </row>
    <row r="1390" spans="1:55">
      <c r="A1390">
        <v>19</v>
      </c>
      <c r="B1390">
        <v>8</v>
      </c>
      <c r="C1390">
        <v>4</v>
      </c>
      <c r="D1390">
        <v>19</v>
      </c>
      <c r="E1390">
        <v>0</v>
      </c>
      <c r="F1390">
        <v>6</v>
      </c>
      <c r="G1390">
        <v>9</v>
      </c>
      <c r="H1390">
        <v>11</v>
      </c>
      <c r="I1390">
        <v>3</v>
      </c>
      <c r="J1390">
        <v>4</v>
      </c>
      <c r="K1390">
        <v>1</v>
      </c>
      <c r="L1390"/>
      <c r="M1390"/>
      <c r="N1390">
        <f t="shared" si="491"/>
        <v>19</v>
      </c>
      <c r="O1390">
        <f t="shared" si="492"/>
        <v>8</v>
      </c>
      <c r="P1390">
        <f t="shared" si="493"/>
        <v>4</v>
      </c>
      <c r="Q1390">
        <f t="shared" si="494"/>
        <v>19</v>
      </c>
      <c r="R1390">
        <f t="shared" si="495"/>
        <v>6</v>
      </c>
      <c r="S1390">
        <f t="shared" si="496"/>
        <v>9</v>
      </c>
      <c r="T1390">
        <f t="shared" si="496"/>
        <v>11</v>
      </c>
      <c r="U1390">
        <f t="shared" si="497"/>
        <v>3</v>
      </c>
      <c r="V1390">
        <f t="shared" si="498"/>
        <v>4</v>
      </c>
      <c r="W1390">
        <f t="shared" si="499"/>
        <v>8301</v>
      </c>
      <c r="AP1390">
        <f t="shared" si="485"/>
        <v>19</v>
      </c>
      <c r="AQ1390">
        <f t="shared" si="486"/>
        <v>8</v>
      </c>
      <c r="AR1390">
        <f t="shared" si="487"/>
        <v>4</v>
      </c>
      <c r="AS1390">
        <f t="shared" si="488"/>
        <v>19</v>
      </c>
      <c r="AT1390">
        <f t="shared" si="500"/>
        <v>9</v>
      </c>
      <c r="AU1390">
        <f t="shared" si="501"/>
        <v>4</v>
      </c>
      <c r="AV1390">
        <f t="shared" si="502"/>
        <v>19</v>
      </c>
      <c r="AW1390">
        <f t="shared" si="503"/>
        <v>8</v>
      </c>
      <c r="AX1390">
        <f t="shared" si="504"/>
        <v>4</v>
      </c>
      <c r="AY1390">
        <f t="shared" si="505"/>
        <v>19</v>
      </c>
      <c r="AZ1390">
        <f t="shared" si="489"/>
        <v>10201</v>
      </c>
      <c r="BA1390">
        <f t="shared" si="490"/>
        <v>1020100</v>
      </c>
      <c r="BB1390">
        <f t="shared" si="506"/>
        <v>0</v>
      </c>
      <c r="BC1390">
        <f t="shared" si="507"/>
        <v>0</v>
      </c>
    </row>
    <row r="1391" spans="1:55">
      <c r="A1391">
        <v>19</v>
      </c>
      <c r="B1391">
        <v>8</v>
      </c>
      <c r="C1391">
        <v>5</v>
      </c>
      <c r="D1391">
        <v>6</v>
      </c>
      <c r="E1391">
        <v>0</v>
      </c>
      <c r="F1391">
        <v>4</v>
      </c>
      <c r="G1391">
        <v>4</v>
      </c>
      <c r="H1391">
        <v>16</v>
      </c>
      <c r="I1391">
        <v>5</v>
      </c>
      <c r="J1391">
        <v>1</v>
      </c>
      <c r="K1391">
        <v>1</v>
      </c>
      <c r="L1391"/>
      <c r="M1391"/>
      <c r="N1391">
        <f t="shared" si="491"/>
        <v>19</v>
      </c>
      <c r="O1391">
        <f t="shared" si="492"/>
        <v>8</v>
      </c>
      <c r="P1391">
        <f t="shared" si="493"/>
        <v>5</v>
      </c>
      <c r="Q1391">
        <f t="shared" si="494"/>
        <v>6</v>
      </c>
      <c r="R1391">
        <f t="shared" si="495"/>
        <v>4</v>
      </c>
      <c r="S1391">
        <f t="shared" si="496"/>
        <v>4</v>
      </c>
      <c r="T1391">
        <f t="shared" si="496"/>
        <v>16</v>
      </c>
      <c r="U1391">
        <f t="shared" si="497"/>
        <v>5</v>
      </c>
      <c r="V1391">
        <f t="shared" si="498"/>
        <v>1</v>
      </c>
      <c r="W1391">
        <f t="shared" si="499"/>
        <v>6501</v>
      </c>
      <c r="AP1391">
        <f t="shared" si="485"/>
        <v>19</v>
      </c>
      <c r="AQ1391">
        <f t="shared" si="486"/>
        <v>8</v>
      </c>
      <c r="AR1391">
        <f t="shared" si="487"/>
        <v>5</v>
      </c>
      <c r="AS1391">
        <f t="shared" si="488"/>
        <v>6</v>
      </c>
      <c r="AT1391">
        <f t="shared" si="500"/>
        <v>7</v>
      </c>
      <c r="AU1391">
        <f t="shared" si="501"/>
        <v>1</v>
      </c>
      <c r="AV1391">
        <f t="shared" si="502"/>
        <v>19</v>
      </c>
      <c r="AW1391">
        <f t="shared" si="503"/>
        <v>8</v>
      </c>
      <c r="AX1391">
        <f t="shared" si="504"/>
        <v>5</v>
      </c>
      <c r="AY1391">
        <f t="shared" si="505"/>
        <v>6</v>
      </c>
      <c r="AZ1391">
        <f t="shared" si="489"/>
        <v>7101</v>
      </c>
      <c r="BA1391">
        <f t="shared" si="490"/>
        <v>710100</v>
      </c>
      <c r="BB1391">
        <f t="shared" si="506"/>
        <v>0</v>
      </c>
      <c r="BC1391">
        <f t="shared" si="507"/>
        <v>0</v>
      </c>
    </row>
    <row r="1392" spans="1:55">
      <c r="A1392">
        <v>19</v>
      </c>
      <c r="B1392">
        <v>9</v>
      </c>
      <c r="C1392">
        <v>1</v>
      </c>
      <c r="D1392">
        <v>17</v>
      </c>
      <c r="E1392">
        <v>0</v>
      </c>
      <c r="F1392">
        <v>7</v>
      </c>
      <c r="G1392">
        <v>5</v>
      </c>
      <c r="H1392">
        <v>1</v>
      </c>
      <c r="I1392">
        <v>2</v>
      </c>
      <c r="J1392">
        <v>2</v>
      </c>
      <c r="K1392">
        <v>2</v>
      </c>
      <c r="L1392"/>
      <c r="M1392"/>
      <c r="N1392">
        <f t="shared" si="491"/>
        <v>19</v>
      </c>
      <c r="O1392">
        <f t="shared" si="492"/>
        <v>9</v>
      </c>
      <c r="P1392">
        <f t="shared" si="493"/>
        <v>1</v>
      </c>
      <c r="Q1392">
        <f t="shared" si="494"/>
        <v>17</v>
      </c>
      <c r="R1392">
        <f t="shared" si="495"/>
        <v>7</v>
      </c>
      <c r="S1392">
        <f t="shared" si="496"/>
        <v>5</v>
      </c>
      <c r="T1392">
        <f t="shared" si="496"/>
        <v>1</v>
      </c>
      <c r="U1392">
        <f t="shared" si="497"/>
        <v>2</v>
      </c>
      <c r="V1392">
        <f t="shared" si="498"/>
        <v>2</v>
      </c>
      <c r="W1392">
        <f t="shared" si="499"/>
        <v>9202</v>
      </c>
      <c r="AP1392">
        <f t="shared" si="485"/>
        <v>19</v>
      </c>
      <c r="AQ1392">
        <f t="shared" si="486"/>
        <v>9</v>
      </c>
      <c r="AR1392">
        <f t="shared" si="487"/>
        <v>1</v>
      </c>
      <c r="AS1392">
        <f t="shared" si="488"/>
        <v>17</v>
      </c>
      <c r="AT1392">
        <f t="shared" si="500"/>
        <v>10</v>
      </c>
      <c r="AU1392">
        <f t="shared" si="501"/>
        <v>2</v>
      </c>
      <c r="AV1392">
        <f t="shared" si="502"/>
        <v>19</v>
      </c>
      <c r="AW1392">
        <f t="shared" si="503"/>
        <v>9</v>
      </c>
      <c r="AX1392">
        <f t="shared" si="504"/>
        <v>1</v>
      </c>
      <c r="AY1392">
        <f t="shared" si="505"/>
        <v>17</v>
      </c>
      <c r="AZ1392">
        <f t="shared" si="489"/>
        <v>10902</v>
      </c>
      <c r="BA1392">
        <f t="shared" si="490"/>
        <v>1090200</v>
      </c>
      <c r="BB1392">
        <f t="shared" si="506"/>
        <v>0</v>
      </c>
      <c r="BC1392">
        <f t="shared" si="507"/>
        <v>0</v>
      </c>
    </row>
    <row r="1393" spans="1:55">
      <c r="A1393">
        <v>19</v>
      </c>
      <c r="B1393">
        <v>9</v>
      </c>
      <c r="C1393">
        <v>2</v>
      </c>
      <c r="D1393">
        <v>12</v>
      </c>
      <c r="E1393">
        <v>0</v>
      </c>
      <c r="F1393">
        <v>4</v>
      </c>
      <c r="G1393">
        <v>1</v>
      </c>
      <c r="H1393">
        <v>3</v>
      </c>
      <c r="I1393">
        <v>2</v>
      </c>
      <c r="J1393">
        <v>6</v>
      </c>
      <c r="K1393">
        <v>3</v>
      </c>
      <c r="L1393"/>
      <c r="M1393"/>
      <c r="N1393">
        <f t="shared" si="491"/>
        <v>19</v>
      </c>
      <c r="O1393">
        <f t="shared" si="492"/>
        <v>9</v>
      </c>
      <c r="P1393">
        <f t="shared" si="493"/>
        <v>2</v>
      </c>
      <c r="Q1393">
        <f t="shared" si="494"/>
        <v>12</v>
      </c>
      <c r="R1393">
        <f t="shared" si="495"/>
        <v>4</v>
      </c>
      <c r="S1393">
        <f t="shared" si="496"/>
        <v>1</v>
      </c>
      <c r="T1393">
        <f t="shared" si="496"/>
        <v>3</v>
      </c>
      <c r="U1393">
        <f t="shared" si="497"/>
        <v>2</v>
      </c>
      <c r="V1393">
        <f t="shared" si="498"/>
        <v>6</v>
      </c>
      <c r="W1393">
        <f t="shared" si="499"/>
        <v>6203</v>
      </c>
      <c r="AP1393">
        <f t="shared" si="485"/>
        <v>19</v>
      </c>
      <c r="AQ1393">
        <f t="shared" si="486"/>
        <v>9</v>
      </c>
      <c r="AR1393">
        <f t="shared" si="487"/>
        <v>2</v>
      </c>
      <c r="AS1393">
        <f t="shared" si="488"/>
        <v>12</v>
      </c>
      <c r="AT1393">
        <f t="shared" si="500"/>
        <v>7</v>
      </c>
      <c r="AU1393">
        <f t="shared" si="501"/>
        <v>6</v>
      </c>
      <c r="AV1393">
        <f t="shared" si="502"/>
        <v>19</v>
      </c>
      <c r="AW1393">
        <f t="shared" si="503"/>
        <v>9</v>
      </c>
      <c r="AX1393">
        <f t="shared" si="504"/>
        <v>2</v>
      </c>
      <c r="AY1393">
        <f t="shared" si="505"/>
        <v>12</v>
      </c>
      <c r="AZ1393">
        <f t="shared" si="489"/>
        <v>7403</v>
      </c>
      <c r="BA1393">
        <f t="shared" si="490"/>
        <v>740300</v>
      </c>
      <c r="BB1393">
        <f t="shared" si="506"/>
        <v>0</v>
      </c>
      <c r="BC1393">
        <f t="shared" si="507"/>
        <v>0</v>
      </c>
    </row>
    <row r="1394" spans="1:55">
      <c r="A1394">
        <v>19</v>
      </c>
      <c r="B1394">
        <v>9</v>
      </c>
      <c r="C1394">
        <v>3</v>
      </c>
      <c r="D1394">
        <v>8</v>
      </c>
      <c r="E1394">
        <v>0</v>
      </c>
      <c r="F1394">
        <v>3</v>
      </c>
      <c r="G1394">
        <v>6</v>
      </c>
      <c r="H1394">
        <v>12</v>
      </c>
      <c r="I1394">
        <v>5</v>
      </c>
      <c r="J1394">
        <v>8</v>
      </c>
      <c r="K1394">
        <v>2</v>
      </c>
      <c r="L1394"/>
      <c r="M1394"/>
      <c r="N1394">
        <f t="shared" si="491"/>
        <v>19</v>
      </c>
      <c r="O1394">
        <f t="shared" si="492"/>
        <v>9</v>
      </c>
      <c r="P1394">
        <f t="shared" si="493"/>
        <v>3</v>
      </c>
      <c r="Q1394">
        <f t="shared" si="494"/>
        <v>8</v>
      </c>
      <c r="R1394">
        <f t="shared" si="495"/>
        <v>3</v>
      </c>
      <c r="S1394">
        <f t="shared" si="496"/>
        <v>6</v>
      </c>
      <c r="T1394">
        <f t="shared" si="496"/>
        <v>12</v>
      </c>
      <c r="U1394">
        <f t="shared" si="497"/>
        <v>5</v>
      </c>
      <c r="V1394">
        <f t="shared" si="498"/>
        <v>8</v>
      </c>
      <c r="W1394">
        <f t="shared" si="499"/>
        <v>5502</v>
      </c>
      <c r="AP1394">
        <f t="shared" si="485"/>
        <v>19</v>
      </c>
      <c r="AQ1394">
        <f t="shared" si="486"/>
        <v>9</v>
      </c>
      <c r="AR1394">
        <f t="shared" si="487"/>
        <v>3</v>
      </c>
      <c r="AS1394">
        <f t="shared" si="488"/>
        <v>8</v>
      </c>
      <c r="AT1394">
        <f t="shared" si="500"/>
        <v>6</v>
      </c>
      <c r="AU1394">
        <f t="shared" si="501"/>
        <v>8</v>
      </c>
      <c r="AV1394">
        <f t="shared" si="502"/>
        <v>19</v>
      </c>
      <c r="AW1394">
        <f t="shared" si="503"/>
        <v>9</v>
      </c>
      <c r="AX1394">
        <f t="shared" si="504"/>
        <v>3</v>
      </c>
      <c r="AY1394">
        <f t="shared" si="505"/>
        <v>8</v>
      </c>
      <c r="AZ1394">
        <f t="shared" si="489"/>
        <v>6302</v>
      </c>
      <c r="BA1394">
        <f t="shared" si="490"/>
        <v>630200</v>
      </c>
      <c r="BB1394">
        <f t="shared" si="506"/>
        <v>0</v>
      </c>
      <c r="BC1394">
        <f t="shared" si="507"/>
        <v>0</v>
      </c>
    </row>
    <row r="1395" spans="1:55">
      <c r="A1395">
        <v>19</v>
      </c>
      <c r="B1395">
        <v>9</v>
      </c>
      <c r="C1395">
        <v>4</v>
      </c>
      <c r="D1395">
        <v>7</v>
      </c>
      <c r="E1395">
        <v>0</v>
      </c>
      <c r="F1395">
        <v>6</v>
      </c>
      <c r="G1395">
        <v>3</v>
      </c>
      <c r="H1395">
        <v>15</v>
      </c>
      <c r="I1395">
        <v>1</v>
      </c>
      <c r="J1395">
        <v>5</v>
      </c>
      <c r="K1395">
        <v>3</v>
      </c>
      <c r="L1395"/>
      <c r="M1395"/>
      <c r="N1395">
        <f t="shared" si="491"/>
        <v>19</v>
      </c>
      <c r="O1395">
        <f t="shared" si="492"/>
        <v>9</v>
      </c>
      <c r="P1395">
        <f t="shared" si="493"/>
        <v>4</v>
      </c>
      <c r="Q1395">
        <f t="shared" si="494"/>
        <v>7</v>
      </c>
      <c r="R1395">
        <f t="shared" si="495"/>
        <v>6</v>
      </c>
      <c r="S1395">
        <f t="shared" si="496"/>
        <v>3</v>
      </c>
      <c r="T1395">
        <f t="shared" si="496"/>
        <v>15</v>
      </c>
      <c r="U1395">
        <f t="shared" si="497"/>
        <v>1</v>
      </c>
      <c r="V1395">
        <f t="shared" si="498"/>
        <v>5</v>
      </c>
      <c r="W1395">
        <f t="shared" si="499"/>
        <v>8103</v>
      </c>
      <c r="AP1395">
        <f t="shared" si="485"/>
        <v>19</v>
      </c>
      <c r="AQ1395">
        <f t="shared" si="486"/>
        <v>9</v>
      </c>
      <c r="AR1395">
        <f t="shared" si="487"/>
        <v>4</v>
      </c>
      <c r="AS1395">
        <f t="shared" si="488"/>
        <v>7</v>
      </c>
      <c r="AT1395">
        <f t="shared" si="500"/>
        <v>9</v>
      </c>
      <c r="AU1395">
        <f t="shared" si="501"/>
        <v>5</v>
      </c>
      <c r="AV1395">
        <f t="shared" si="502"/>
        <v>19</v>
      </c>
      <c r="AW1395">
        <f t="shared" si="503"/>
        <v>9</v>
      </c>
      <c r="AX1395">
        <f t="shared" si="504"/>
        <v>4</v>
      </c>
      <c r="AY1395">
        <f t="shared" si="505"/>
        <v>7</v>
      </c>
      <c r="AZ1395">
        <f t="shared" si="489"/>
        <v>8803</v>
      </c>
      <c r="BA1395">
        <f t="shared" si="490"/>
        <v>880300</v>
      </c>
      <c r="BB1395">
        <f t="shared" si="506"/>
        <v>0</v>
      </c>
      <c r="BC1395">
        <f t="shared" si="507"/>
        <v>0</v>
      </c>
    </row>
    <row r="1396" spans="1:55">
      <c r="A1396">
        <v>19</v>
      </c>
      <c r="B1396">
        <v>9</v>
      </c>
      <c r="C1396">
        <v>5</v>
      </c>
      <c r="D1396">
        <v>15</v>
      </c>
      <c r="E1396">
        <v>0</v>
      </c>
      <c r="F1396">
        <v>1</v>
      </c>
      <c r="G1396">
        <v>10</v>
      </c>
      <c r="H1396">
        <v>9</v>
      </c>
      <c r="I1396">
        <v>4</v>
      </c>
      <c r="J1396">
        <v>0</v>
      </c>
      <c r="K1396">
        <v>1</v>
      </c>
      <c r="L1396"/>
      <c r="M1396"/>
      <c r="N1396">
        <f t="shared" si="491"/>
        <v>19</v>
      </c>
      <c r="O1396">
        <f t="shared" si="492"/>
        <v>9</v>
      </c>
      <c r="P1396">
        <f t="shared" si="493"/>
        <v>5</v>
      </c>
      <c r="Q1396">
        <f t="shared" si="494"/>
        <v>15</v>
      </c>
      <c r="R1396">
        <f t="shared" si="495"/>
        <v>1</v>
      </c>
      <c r="S1396">
        <f t="shared" si="496"/>
        <v>10</v>
      </c>
      <c r="T1396">
        <f t="shared" si="496"/>
        <v>9</v>
      </c>
      <c r="U1396">
        <f t="shared" si="497"/>
        <v>4</v>
      </c>
      <c r="V1396">
        <f t="shared" si="498"/>
        <v>0</v>
      </c>
      <c r="W1396">
        <f t="shared" si="499"/>
        <v>1401</v>
      </c>
      <c r="AP1396">
        <f t="shared" si="485"/>
        <v>19</v>
      </c>
      <c r="AQ1396">
        <f t="shared" si="486"/>
        <v>9</v>
      </c>
      <c r="AR1396">
        <f t="shared" si="487"/>
        <v>5</v>
      </c>
      <c r="AS1396">
        <f t="shared" si="488"/>
        <v>15</v>
      </c>
      <c r="AT1396">
        <f t="shared" si="500"/>
        <v>4</v>
      </c>
      <c r="AU1396">
        <f t="shared" si="501"/>
        <v>4</v>
      </c>
      <c r="AV1396">
        <f t="shared" si="502"/>
        <v>19</v>
      </c>
      <c r="AW1396">
        <f t="shared" si="503"/>
        <v>9</v>
      </c>
      <c r="AX1396">
        <f t="shared" si="504"/>
        <v>5</v>
      </c>
      <c r="AY1396">
        <f t="shared" si="505"/>
        <v>15</v>
      </c>
      <c r="AZ1396">
        <f t="shared" si="489"/>
        <v>2901</v>
      </c>
      <c r="BA1396">
        <f t="shared" si="490"/>
        <v>290100</v>
      </c>
      <c r="BB1396">
        <f t="shared" si="506"/>
        <v>0</v>
      </c>
      <c r="BC1396">
        <f t="shared" si="507"/>
        <v>0</v>
      </c>
    </row>
    <row r="1397" spans="1:55">
      <c r="A1397">
        <v>19</v>
      </c>
      <c r="B1397">
        <v>10</v>
      </c>
      <c r="C1397">
        <v>1</v>
      </c>
      <c r="D1397">
        <v>16</v>
      </c>
      <c r="E1397">
        <v>0</v>
      </c>
      <c r="F1397">
        <v>1</v>
      </c>
      <c r="G1397">
        <v>10</v>
      </c>
      <c r="H1397">
        <v>3</v>
      </c>
      <c r="I1397">
        <v>2</v>
      </c>
      <c r="J1397">
        <v>0</v>
      </c>
      <c r="K1397">
        <v>1</v>
      </c>
      <c r="L1397"/>
      <c r="M1397"/>
      <c r="N1397">
        <f t="shared" si="491"/>
        <v>19</v>
      </c>
      <c r="O1397">
        <f t="shared" si="492"/>
        <v>10</v>
      </c>
      <c r="P1397">
        <f t="shared" si="493"/>
        <v>1</v>
      </c>
      <c r="Q1397">
        <f t="shared" si="494"/>
        <v>16</v>
      </c>
      <c r="R1397">
        <f t="shared" si="495"/>
        <v>1</v>
      </c>
      <c r="S1397">
        <f t="shared" si="496"/>
        <v>10</v>
      </c>
      <c r="T1397">
        <f t="shared" si="496"/>
        <v>3</v>
      </c>
      <c r="U1397">
        <f t="shared" si="497"/>
        <v>2</v>
      </c>
      <c r="V1397">
        <f t="shared" si="498"/>
        <v>0</v>
      </c>
      <c r="W1397">
        <f t="shared" si="499"/>
        <v>1201</v>
      </c>
      <c r="AP1397">
        <f t="shared" si="485"/>
        <v>19</v>
      </c>
      <c r="AQ1397">
        <f t="shared" si="486"/>
        <v>10</v>
      </c>
      <c r="AR1397">
        <f t="shared" si="487"/>
        <v>1</v>
      </c>
      <c r="AS1397">
        <f t="shared" si="488"/>
        <v>16</v>
      </c>
      <c r="AT1397">
        <f t="shared" si="500"/>
        <v>4</v>
      </c>
      <c r="AU1397">
        <f t="shared" si="501"/>
        <v>4</v>
      </c>
      <c r="AV1397">
        <f t="shared" si="502"/>
        <v>19</v>
      </c>
      <c r="AW1397">
        <f t="shared" si="503"/>
        <v>10</v>
      </c>
      <c r="AX1397">
        <f t="shared" si="504"/>
        <v>1</v>
      </c>
      <c r="AY1397">
        <f t="shared" si="505"/>
        <v>16</v>
      </c>
      <c r="AZ1397">
        <f t="shared" si="489"/>
        <v>2801</v>
      </c>
      <c r="BA1397">
        <f t="shared" si="490"/>
        <v>280100</v>
      </c>
      <c r="BB1397">
        <f t="shared" si="506"/>
        <v>0</v>
      </c>
      <c r="BC1397">
        <f t="shared" si="507"/>
        <v>0</v>
      </c>
    </row>
    <row r="1398" spans="1:55">
      <c r="A1398">
        <v>19</v>
      </c>
      <c r="B1398">
        <v>10</v>
      </c>
      <c r="C1398">
        <v>2</v>
      </c>
      <c r="D1398">
        <v>6</v>
      </c>
      <c r="E1398">
        <v>0</v>
      </c>
      <c r="F1398">
        <v>3</v>
      </c>
      <c r="G1398">
        <v>1</v>
      </c>
      <c r="H1398">
        <v>13</v>
      </c>
      <c r="I1398">
        <v>4</v>
      </c>
      <c r="J1398">
        <v>1</v>
      </c>
      <c r="K1398">
        <v>3</v>
      </c>
      <c r="L1398"/>
      <c r="M1398"/>
      <c r="N1398">
        <f t="shared" si="491"/>
        <v>19</v>
      </c>
      <c r="O1398">
        <f t="shared" si="492"/>
        <v>10</v>
      </c>
      <c r="P1398">
        <f t="shared" si="493"/>
        <v>2</v>
      </c>
      <c r="Q1398">
        <f t="shared" si="494"/>
        <v>6</v>
      </c>
      <c r="R1398">
        <f t="shared" si="495"/>
        <v>3</v>
      </c>
      <c r="S1398">
        <f t="shared" si="496"/>
        <v>1</v>
      </c>
      <c r="T1398">
        <f t="shared" si="496"/>
        <v>13</v>
      </c>
      <c r="U1398">
        <f t="shared" si="497"/>
        <v>4</v>
      </c>
      <c r="V1398">
        <f t="shared" si="498"/>
        <v>1</v>
      </c>
      <c r="W1398">
        <f t="shared" si="499"/>
        <v>5403</v>
      </c>
      <c r="AP1398">
        <f t="shared" si="485"/>
        <v>19</v>
      </c>
      <c r="AQ1398">
        <f t="shared" si="486"/>
        <v>10</v>
      </c>
      <c r="AR1398">
        <f t="shared" si="487"/>
        <v>2</v>
      </c>
      <c r="AS1398">
        <f t="shared" si="488"/>
        <v>6</v>
      </c>
      <c r="AT1398">
        <f t="shared" si="500"/>
        <v>6</v>
      </c>
      <c r="AU1398">
        <f t="shared" si="501"/>
        <v>1</v>
      </c>
      <c r="AV1398">
        <f t="shared" si="502"/>
        <v>19</v>
      </c>
      <c r="AW1398">
        <f t="shared" si="503"/>
        <v>10</v>
      </c>
      <c r="AX1398">
        <f t="shared" si="504"/>
        <v>2</v>
      </c>
      <c r="AY1398">
        <f t="shared" si="505"/>
        <v>6</v>
      </c>
      <c r="AZ1398">
        <f t="shared" si="489"/>
        <v>6003</v>
      </c>
      <c r="BA1398">
        <f t="shared" si="490"/>
        <v>600300</v>
      </c>
      <c r="BB1398">
        <f t="shared" si="506"/>
        <v>0</v>
      </c>
      <c r="BC1398">
        <f t="shared" si="507"/>
        <v>0</v>
      </c>
    </row>
    <row r="1399" spans="1:55">
      <c r="A1399">
        <v>19</v>
      </c>
      <c r="B1399">
        <v>10</v>
      </c>
      <c r="C1399">
        <v>3</v>
      </c>
      <c r="D1399">
        <v>5</v>
      </c>
      <c r="E1399">
        <v>0</v>
      </c>
      <c r="F1399">
        <v>5</v>
      </c>
      <c r="G1399">
        <v>13</v>
      </c>
      <c r="H1399">
        <v>7</v>
      </c>
      <c r="I1399">
        <v>1</v>
      </c>
      <c r="J1399">
        <v>8</v>
      </c>
      <c r="K1399">
        <v>1</v>
      </c>
      <c r="L1399"/>
      <c r="M1399"/>
      <c r="N1399">
        <f t="shared" si="491"/>
        <v>19</v>
      </c>
      <c r="O1399">
        <f t="shared" si="492"/>
        <v>10</v>
      </c>
      <c r="P1399">
        <f t="shared" si="493"/>
        <v>3</v>
      </c>
      <c r="Q1399">
        <f t="shared" si="494"/>
        <v>5</v>
      </c>
      <c r="R1399">
        <f t="shared" si="495"/>
        <v>5</v>
      </c>
      <c r="S1399">
        <f t="shared" si="496"/>
        <v>13</v>
      </c>
      <c r="T1399">
        <f t="shared" si="496"/>
        <v>7</v>
      </c>
      <c r="U1399">
        <f t="shared" si="497"/>
        <v>1</v>
      </c>
      <c r="V1399">
        <f t="shared" si="498"/>
        <v>8</v>
      </c>
      <c r="W1399">
        <f t="shared" si="499"/>
        <v>7101</v>
      </c>
      <c r="AP1399">
        <f t="shared" si="485"/>
        <v>19</v>
      </c>
      <c r="AQ1399">
        <f t="shared" si="486"/>
        <v>10</v>
      </c>
      <c r="AR1399">
        <f t="shared" si="487"/>
        <v>3</v>
      </c>
      <c r="AS1399">
        <f t="shared" si="488"/>
        <v>5</v>
      </c>
      <c r="AT1399">
        <f t="shared" si="500"/>
        <v>8</v>
      </c>
      <c r="AU1399">
        <f t="shared" si="501"/>
        <v>8</v>
      </c>
      <c r="AV1399">
        <f t="shared" si="502"/>
        <v>19</v>
      </c>
      <c r="AW1399">
        <f t="shared" si="503"/>
        <v>10</v>
      </c>
      <c r="AX1399">
        <f t="shared" si="504"/>
        <v>3</v>
      </c>
      <c r="AY1399">
        <f t="shared" si="505"/>
        <v>5</v>
      </c>
      <c r="AZ1399">
        <f t="shared" si="489"/>
        <v>7601</v>
      </c>
      <c r="BA1399">
        <f t="shared" si="490"/>
        <v>760100</v>
      </c>
      <c r="BB1399">
        <f t="shared" si="506"/>
        <v>0</v>
      </c>
      <c r="BC1399">
        <f t="shared" si="507"/>
        <v>0</v>
      </c>
    </row>
    <row r="1400" spans="1:55">
      <c r="A1400">
        <v>19</v>
      </c>
      <c r="B1400">
        <v>10</v>
      </c>
      <c r="C1400">
        <v>4</v>
      </c>
      <c r="D1400">
        <v>0</v>
      </c>
      <c r="E1400">
        <v>21</v>
      </c>
      <c r="F1400">
        <v>2</v>
      </c>
      <c r="G1400">
        <v>2</v>
      </c>
      <c r="H1400">
        <v>4</v>
      </c>
      <c r="I1400">
        <v>5</v>
      </c>
      <c r="J1400">
        <v>0</v>
      </c>
      <c r="K1400">
        <v>3</v>
      </c>
      <c r="L1400"/>
      <c r="M1400"/>
      <c r="N1400">
        <f t="shared" si="491"/>
        <v>19</v>
      </c>
      <c r="O1400">
        <f t="shared" si="492"/>
        <v>10</v>
      </c>
      <c r="P1400">
        <f t="shared" si="493"/>
        <v>4</v>
      </c>
      <c r="Q1400">
        <f t="shared" si="494"/>
        <v>21</v>
      </c>
      <c r="R1400">
        <f t="shared" si="495"/>
        <v>2</v>
      </c>
      <c r="S1400">
        <f t="shared" si="496"/>
        <v>2</v>
      </c>
      <c r="T1400">
        <f t="shared" si="496"/>
        <v>4</v>
      </c>
      <c r="U1400">
        <f t="shared" si="497"/>
        <v>5</v>
      </c>
      <c r="V1400">
        <f t="shared" si="498"/>
        <v>0</v>
      </c>
      <c r="W1400">
        <f t="shared" si="499"/>
        <v>2503</v>
      </c>
      <c r="AP1400">
        <f t="shared" si="485"/>
        <v>19</v>
      </c>
      <c r="AQ1400">
        <f t="shared" si="486"/>
        <v>10</v>
      </c>
      <c r="AR1400">
        <f t="shared" si="487"/>
        <v>4</v>
      </c>
      <c r="AS1400">
        <f t="shared" si="488"/>
        <v>0</v>
      </c>
      <c r="AT1400">
        <f t="shared" si="500"/>
        <v>21</v>
      </c>
      <c r="AU1400">
        <f t="shared" si="501"/>
        <v>0</v>
      </c>
      <c r="AV1400">
        <f t="shared" si="502"/>
        <v>19</v>
      </c>
      <c r="AW1400">
        <f t="shared" si="503"/>
        <v>10</v>
      </c>
      <c r="AX1400">
        <f t="shared" si="504"/>
        <v>4</v>
      </c>
      <c r="AY1400">
        <f t="shared" si="505"/>
        <v>21</v>
      </c>
      <c r="AZ1400">
        <f t="shared" si="489"/>
        <v>2503</v>
      </c>
      <c r="BA1400">
        <f t="shared" si="490"/>
        <v>250300</v>
      </c>
      <c r="BB1400">
        <f t="shared" si="506"/>
        <v>0</v>
      </c>
      <c r="BC1400">
        <f t="shared" si="507"/>
        <v>0</v>
      </c>
    </row>
    <row r="1401" spans="1:55">
      <c r="A1401">
        <v>19</v>
      </c>
      <c r="B1401">
        <v>10</v>
      </c>
      <c r="C1401">
        <v>5</v>
      </c>
      <c r="D1401">
        <v>14</v>
      </c>
      <c r="E1401">
        <v>0</v>
      </c>
      <c r="F1401">
        <v>6</v>
      </c>
      <c r="G1401">
        <v>4</v>
      </c>
      <c r="H1401">
        <v>9</v>
      </c>
      <c r="I1401">
        <v>3</v>
      </c>
      <c r="J1401">
        <v>2</v>
      </c>
      <c r="K1401">
        <v>2</v>
      </c>
      <c r="L1401"/>
      <c r="M1401"/>
      <c r="N1401">
        <f t="shared" si="491"/>
        <v>19</v>
      </c>
      <c r="O1401">
        <f t="shared" si="492"/>
        <v>10</v>
      </c>
      <c r="P1401">
        <f t="shared" si="493"/>
        <v>5</v>
      </c>
      <c r="Q1401">
        <f t="shared" si="494"/>
        <v>14</v>
      </c>
      <c r="R1401">
        <f t="shared" si="495"/>
        <v>6</v>
      </c>
      <c r="S1401">
        <f t="shared" si="496"/>
        <v>4</v>
      </c>
      <c r="T1401">
        <f t="shared" si="496"/>
        <v>9</v>
      </c>
      <c r="U1401">
        <f t="shared" si="497"/>
        <v>3</v>
      </c>
      <c r="V1401">
        <f t="shared" si="498"/>
        <v>2</v>
      </c>
      <c r="W1401">
        <f t="shared" si="499"/>
        <v>8302</v>
      </c>
      <c r="AP1401">
        <f t="shared" si="485"/>
        <v>19</v>
      </c>
      <c r="AQ1401">
        <f t="shared" si="486"/>
        <v>10</v>
      </c>
      <c r="AR1401">
        <f t="shared" si="487"/>
        <v>5</v>
      </c>
      <c r="AS1401">
        <f t="shared" si="488"/>
        <v>14</v>
      </c>
      <c r="AT1401">
        <f t="shared" si="500"/>
        <v>9</v>
      </c>
      <c r="AU1401">
        <f t="shared" si="501"/>
        <v>2</v>
      </c>
      <c r="AV1401">
        <f t="shared" si="502"/>
        <v>19</v>
      </c>
      <c r="AW1401">
        <f t="shared" si="503"/>
        <v>10</v>
      </c>
      <c r="AX1401">
        <f t="shared" si="504"/>
        <v>5</v>
      </c>
      <c r="AY1401">
        <f t="shared" si="505"/>
        <v>14</v>
      </c>
      <c r="AZ1401">
        <f t="shared" si="489"/>
        <v>9702</v>
      </c>
      <c r="BA1401">
        <f t="shared" si="490"/>
        <v>970200</v>
      </c>
      <c r="BB1401">
        <f t="shared" si="506"/>
        <v>0</v>
      </c>
      <c r="BC1401">
        <f t="shared" si="507"/>
        <v>0</v>
      </c>
    </row>
    <row r="1402" spans="1:55">
      <c r="A1402">
        <v>19</v>
      </c>
      <c r="B1402">
        <v>11</v>
      </c>
      <c r="C1402">
        <v>1</v>
      </c>
      <c r="D1402">
        <v>5</v>
      </c>
      <c r="E1402">
        <v>0</v>
      </c>
      <c r="F1402">
        <v>4</v>
      </c>
      <c r="G1402">
        <v>5</v>
      </c>
      <c r="H1402">
        <v>5</v>
      </c>
      <c r="I1402">
        <v>2</v>
      </c>
      <c r="J1402">
        <v>6</v>
      </c>
      <c r="K1402">
        <v>2</v>
      </c>
      <c r="L1402"/>
      <c r="M1402"/>
      <c r="N1402">
        <f t="shared" si="491"/>
        <v>19</v>
      </c>
      <c r="O1402">
        <f t="shared" si="492"/>
        <v>11</v>
      </c>
      <c r="P1402">
        <f t="shared" si="493"/>
        <v>1</v>
      </c>
      <c r="Q1402">
        <f t="shared" si="494"/>
        <v>5</v>
      </c>
      <c r="R1402">
        <f t="shared" si="495"/>
        <v>4</v>
      </c>
      <c r="S1402">
        <f t="shared" si="496"/>
        <v>5</v>
      </c>
      <c r="T1402">
        <f t="shared" si="496"/>
        <v>5</v>
      </c>
      <c r="U1402">
        <f t="shared" si="497"/>
        <v>2</v>
      </c>
      <c r="V1402">
        <f t="shared" si="498"/>
        <v>6</v>
      </c>
      <c r="W1402">
        <f t="shared" si="499"/>
        <v>6202</v>
      </c>
      <c r="AP1402">
        <f t="shared" si="485"/>
        <v>19</v>
      </c>
      <c r="AQ1402">
        <f t="shared" si="486"/>
        <v>11</v>
      </c>
      <c r="AR1402">
        <f t="shared" si="487"/>
        <v>1</v>
      </c>
      <c r="AS1402">
        <f t="shared" si="488"/>
        <v>5</v>
      </c>
      <c r="AT1402">
        <f t="shared" si="500"/>
        <v>7</v>
      </c>
      <c r="AU1402">
        <f t="shared" si="501"/>
        <v>6</v>
      </c>
      <c r="AV1402">
        <f t="shared" si="502"/>
        <v>19</v>
      </c>
      <c r="AW1402">
        <f t="shared" si="503"/>
        <v>11</v>
      </c>
      <c r="AX1402">
        <f t="shared" si="504"/>
        <v>1</v>
      </c>
      <c r="AY1402">
        <f t="shared" si="505"/>
        <v>5</v>
      </c>
      <c r="AZ1402">
        <f t="shared" si="489"/>
        <v>6702</v>
      </c>
      <c r="BA1402">
        <f t="shared" si="490"/>
        <v>670200</v>
      </c>
      <c r="BB1402">
        <f t="shared" si="506"/>
        <v>0</v>
      </c>
      <c r="BC1402">
        <f t="shared" si="507"/>
        <v>0</v>
      </c>
    </row>
    <row r="1403" spans="1:55">
      <c r="A1403">
        <v>19</v>
      </c>
      <c r="B1403">
        <v>11</v>
      </c>
      <c r="C1403">
        <v>2</v>
      </c>
      <c r="D1403">
        <v>17</v>
      </c>
      <c r="E1403">
        <v>0</v>
      </c>
      <c r="F1403">
        <v>1</v>
      </c>
      <c r="G1403">
        <v>11</v>
      </c>
      <c r="H1403">
        <v>5</v>
      </c>
      <c r="I1403">
        <v>4</v>
      </c>
      <c r="J1403">
        <v>0</v>
      </c>
      <c r="K1403">
        <v>3</v>
      </c>
      <c r="L1403"/>
      <c r="M1403"/>
      <c r="N1403">
        <f t="shared" si="491"/>
        <v>19</v>
      </c>
      <c r="O1403">
        <f t="shared" si="492"/>
        <v>11</v>
      </c>
      <c r="P1403">
        <f t="shared" si="493"/>
        <v>2</v>
      </c>
      <c r="Q1403">
        <f t="shared" si="494"/>
        <v>17</v>
      </c>
      <c r="R1403">
        <f t="shared" si="495"/>
        <v>1</v>
      </c>
      <c r="S1403">
        <f t="shared" si="496"/>
        <v>11</v>
      </c>
      <c r="T1403">
        <f t="shared" si="496"/>
        <v>5</v>
      </c>
      <c r="U1403">
        <f t="shared" si="497"/>
        <v>4</v>
      </c>
      <c r="V1403">
        <f t="shared" si="498"/>
        <v>0</v>
      </c>
      <c r="W1403">
        <f t="shared" si="499"/>
        <v>1403</v>
      </c>
      <c r="AP1403">
        <f t="shared" si="485"/>
        <v>19</v>
      </c>
      <c r="AQ1403">
        <f t="shared" si="486"/>
        <v>11</v>
      </c>
      <c r="AR1403">
        <f t="shared" si="487"/>
        <v>2</v>
      </c>
      <c r="AS1403">
        <f t="shared" si="488"/>
        <v>17</v>
      </c>
      <c r="AT1403">
        <f t="shared" si="500"/>
        <v>4</v>
      </c>
      <c r="AU1403">
        <f t="shared" si="501"/>
        <v>6</v>
      </c>
      <c r="AV1403">
        <f t="shared" si="502"/>
        <v>19</v>
      </c>
      <c r="AW1403">
        <f t="shared" si="503"/>
        <v>11</v>
      </c>
      <c r="AX1403">
        <f t="shared" si="504"/>
        <v>2</v>
      </c>
      <c r="AY1403">
        <f t="shared" si="505"/>
        <v>17</v>
      </c>
      <c r="AZ1403">
        <f t="shared" si="489"/>
        <v>3103</v>
      </c>
      <c r="BA1403">
        <f t="shared" si="490"/>
        <v>310300</v>
      </c>
      <c r="BB1403">
        <f t="shared" si="506"/>
        <v>0</v>
      </c>
      <c r="BC1403">
        <f t="shared" si="507"/>
        <v>0</v>
      </c>
    </row>
    <row r="1404" spans="1:55">
      <c r="A1404">
        <v>19</v>
      </c>
      <c r="B1404">
        <v>11</v>
      </c>
      <c r="C1404">
        <v>3</v>
      </c>
      <c r="D1404">
        <v>18</v>
      </c>
      <c r="E1404">
        <v>0</v>
      </c>
      <c r="F1404">
        <v>6</v>
      </c>
      <c r="G1404">
        <v>6</v>
      </c>
      <c r="H1404">
        <v>2</v>
      </c>
      <c r="I1404">
        <v>2</v>
      </c>
      <c r="J1404">
        <v>5</v>
      </c>
      <c r="K1404">
        <v>2</v>
      </c>
      <c r="L1404"/>
      <c r="M1404"/>
      <c r="N1404">
        <f t="shared" si="491"/>
        <v>19</v>
      </c>
      <c r="O1404">
        <f t="shared" si="492"/>
        <v>11</v>
      </c>
      <c r="P1404">
        <f t="shared" si="493"/>
        <v>3</v>
      </c>
      <c r="Q1404">
        <f t="shared" si="494"/>
        <v>18</v>
      </c>
      <c r="R1404">
        <f t="shared" si="495"/>
        <v>6</v>
      </c>
      <c r="S1404">
        <f t="shared" si="496"/>
        <v>6</v>
      </c>
      <c r="T1404">
        <f t="shared" si="496"/>
        <v>2</v>
      </c>
      <c r="U1404">
        <f t="shared" si="497"/>
        <v>2</v>
      </c>
      <c r="V1404">
        <f t="shared" si="498"/>
        <v>5</v>
      </c>
      <c r="W1404">
        <f t="shared" si="499"/>
        <v>8202</v>
      </c>
      <c r="AP1404">
        <f t="shared" si="485"/>
        <v>19</v>
      </c>
      <c r="AQ1404">
        <f t="shared" si="486"/>
        <v>11</v>
      </c>
      <c r="AR1404">
        <f t="shared" si="487"/>
        <v>3</v>
      </c>
      <c r="AS1404">
        <f t="shared" si="488"/>
        <v>18</v>
      </c>
      <c r="AT1404">
        <f t="shared" si="500"/>
        <v>9</v>
      </c>
      <c r="AU1404">
        <f t="shared" si="501"/>
        <v>5</v>
      </c>
      <c r="AV1404">
        <f t="shared" si="502"/>
        <v>19</v>
      </c>
      <c r="AW1404">
        <f t="shared" si="503"/>
        <v>11</v>
      </c>
      <c r="AX1404">
        <f t="shared" si="504"/>
        <v>3</v>
      </c>
      <c r="AY1404">
        <f t="shared" si="505"/>
        <v>18</v>
      </c>
      <c r="AZ1404">
        <f t="shared" si="489"/>
        <v>10002</v>
      </c>
      <c r="BA1404">
        <f t="shared" si="490"/>
        <v>1000200</v>
      </c>
      <c r="BB1404">
        <f t="shared" si="506"/>
        <v>0</v>
      </c>
      <c r="BC1404">
        <f t="shared" si="507"/>
        <v>0</v>
      </c>
    </row>
    <row r="1405" spans="1:55">
      <c r="A1405">
        <v>19</v>
      </c>
      <c r="B1405">
        <v>11</v>
      </c>
      <c r="C1405">
        <v>4</v>
      </c>
      <c r="D1405">
        <v>4</v>
      </c>
      <c r="E1405">
        <v>0</v>
      </c>
      <c r="F1405">
        <v>5</v>
      </c>
      <c r="G1405">
        <v>5</v>
      </c>
      <c r="H1405">
        <v>3</v>
      </c>
      <c r="I1405">
        <v>4</v>
      </c>
      <c r="J1405">
        <v>2</v>
      </c>
      <c r="K1405">
        <v>1</v>
      </c>
      <c r="L1405"/>
      <c r="M1405"/>
      <c r="N1405">
        <f t="shared" si="491"/>
        <v>19</v>
      </c>
      <c r="O1405">
        <f t="shared" si="492"/>
        <v>11</v>
      </c>
      <c r="P1405">
        <f t="shared" si="493"/>
        <v>4</v>
      </c>
      <c r="Q1405">
        <f t="shared" si="494"/>
        <v>4</v>
      </c>
      <c r="R1405">
        <f t="shared" si="495"/>
        <v>5</v>
      </c>
      <c r="S1405">
        <f t="shared" si="496"/>
        <v>5</v>
      </c>
      <c r="T1405">
        <f t="shared" si="496"/>
        <v>3</v>
      </c>
      <c r="U1405">
        <f t="shared" si="497"/>
        <v>4</v>
      </c>
      <c r="V1405">
        <f t="shared" si="498"/>
        <v>2</v>
      </c>
      <c r="W1405">
        <f t="shared" si="499"/>
        <v>7401</v>
      </c>
      <c r="AP1405">
        <f t="shared" si="485"/>
        <v>19</v>
      </c>
      <c r="AQ1405">
        <f t="shared" si="486"/>
        <v>11</v>
      </c>
      <c r="AR1405">
        <f t="shared" si="487"/>
        <v>4</v>
      </c>
      <c r="AS1405">
        <f t="shared" si="488"/>
        <v>4</v>
      </c>
      <c r="AT1405">
        <f t="shared" si="500"/>
        <v>8</v>
      </c>
      <c r="AU1405">
        <f t="shared" si="501"/>
        <v>0</v>
      </c>
      <c r="AV1405">
        <f t="shared" si="502"/>
        <v>19</v>
      </c>
      <c r="AW1405">
        <f t="shared" si="503"/>
        <v>11</v>
      </c>
      <c r="AX1405">
        <f t="shared" si="504"/>
        <v>4</v>
      </c>
      <c r="AY1405">
        <f t="shared" si="505"/>
        <v>4</v>
      </c>
      <c r="AZ1405">
        <f t="shared" si="489"/>
        <v>7801</v>
      </c>
      <c r="BA1405">
        <f t="shared" si="490"/>
        <v>780100</v>
      </c>
      <c r="BB1405">
        <f t="shared" si="506"/>
        <v>0</v>
      </c>
      <c r="BC1405">
        <f t="shared" si="507"/>
        <v>0</v>
      </c>
    </row>
    <row r="1406" spans="1:55">
      <c r="A1406">
        <v>19</v>
      </c>
      <c r="B1406">
        <v>11</v>
      </c>
      <c r="C1406">
        <v>5</v>
      </c>
      <c r="D1406">
        <v>15</v>
      </c>
      <c r="E1406">
        <v>0</v>
      </c>
      <c r="F1406">
        <v>7</v>
      </c>
      <c r="G1406">
        <v>12</v>
      </c>
      <c r="H1406">
        <v>13</v>
      </c>
      <c r="I1406">
        <v>3</v>
      </c>
      <c r="J1406">
        <v>8</v>
      </c>
      <c r="K1406">
        <v>1</v>
      </c>
      <c r="L1406"/>
      <c r="M1406"/>
      <c r="N1406">
        <f t="shared" si="491"/>
        <v>19</v>
      </c>
      <c r="O1406">
        <f t="shared" si="492"/>
        <v>11</v>
      </c>
      <c r="P1406">
        <f t="shared" si="493"/>
        <v>5</v>
      </c>
      <c r="Q1406">
        <f t="shared" si="494"/>
        <v>15</v>
      </c>
      <c r="R1406">
        <f t="shared" si="495"/>
        <v>7</v>
      </c>
      <c r="S1406">
        <f t="shared" si="496"/>
        <v>12</v>
      </c>
      <c r="T1406">
        <f t="shared" si="496"/>
        <v>13</v>
      </c>
      <c r="U1406">
        <f t="shared" si="497"/>
        <v>3</v>
      </c>
      <c r="V1406">
        <f t="shared" si="498"/>
        <v>8</v>
      </c>
      <c r="W1406">
        <f t="shared" si="499"/>
        <v>9301</v>
      </c>
      <c r="AP1406">
        <f t="shared" si="485"/>
        <v>19</v>
      </c>
      <c r="AQ1406">
        <f t="shared" si="486"/>
        <v>11</v>
      </c>
      <c r="AR1406">
        <f t="shared" si="487"/>
        <v>5</v>
      </c>
      <c r="AS1406">
        <f t="shared" si="488"/>
        <v>15</v>
      </c>
      <c r="AT1406">
        <f t="shared" si="500"/>
        <v>10</v>
      </c>
      <c r="AU1406">
        <f t="shared" si="501"/>
        <v>8</v>
      </c>
      <c r="AV1406">
        <f t="shared" si="502"/>
        <v>19</v>
      </c>
      <c r="AW1406">
        <f t="shared" si="503"/>
        <v>11</v>
      </c>
      <c r="AX1406">
        <f t="shared" si="504"/>
        <v>5</v>
      </c>
      <c r="AY1406">
        <f t="shared" si="505"/>
        <v>15</v>
      </c>
      <c r="AZ1406">
        <f t="shared" si="489"/>
        <v>10801</v>
      </c>
      <c r="BA1406">
        <f t="shared" si="490"/>
        <v>1080100</v>
      </c>
      <c r="BB1406">
        <f t="shared" si="506"/>
        <v>0</v>
      </c>
      <c r="BC1406">
        <f t="shared" si="507"/>
        <v>0</v>
      </c>
    </row>
    <row r="1407" spans="1:55">
      <c r="A1407">
        <v>19</v>
      </c>
      <c r="B1407">
        <v>12</v>
      </c>
      <c r="C1407">
        <v>1</v>
      </c>
      <c r="D1407">
        <v>9</v>
      </c>
      <c r="E1407">
        <v>0</v>
      </c>
      <c r="F1407">
        <v>3</v>
      </c>
      <c r="G1407">
        <v>7</v>
      </c>
      <c r="H1407">
        <v>11</v>
      </c>
      <c r="I1407">
        <v>2</v>
      </c>
      <c r="J1407">
        <v>7</v>
      </c>
      <c r="K1407">
        <v>3</v>
      </c>
      <c r="L1407"/>
      <c r="M1407"/>
      <c r="N1407">
        <f t="shared" si="491"/>
        <v>19</v>
      </c>
      <c r="O1407">
        <f t="shared" si="492"/>
        <v>12</v>
      </c>
      <c r="P1407">
        <f t="shared" si="493"/>
        <v>1</v>
      </c>
      <c r="Q1407">
        <f t="shared" si="494"/>
        <v>9</v>
      </c>
      <c r="R1407">
        <f t="shared" si="495"/>
        <v>3</v>
      </c>
      <c r="S1407">
        <f t="shared" si="496"/>
        <v>7</v>
      </c>
      <c r="T1407">
        <f t="shared" si="496"/>
        <v>11</v>
      </c>
      <c r="U1407">
        <f t="shared" si="497"/>
        <v>2</v>
      </c>
      <c r="V1407">
        <f t="shared" si="498"/>
        <v>7</v>
      </c>
      <c r="W1407">
        <f t="shared" si="499"/>
        <v>5203</v>
      </c>
      <c r="AP1407">
        <f t="shared" si="485"/>
        <v>19</v>
      </c>
      <c r="AQ1407">
        <f t="shared" si="486"/>
        <v>12</v>
      </c>
      <c r="AR1407">
        <f t="shared" si="487"/>
        <v>1</v>
      </c>
      <c r="AS1407">
        <f t="shared" si="488"/>
        <v>9</v>
      </c>
      <c r="AT1407">
        <f t="shared" si="500"/>
        <v>6</v>
      </c>
      <c r="AU1407">
        <f t="shared" si="501"/>
        <v>7</v>
      </c>
      <c r="AV1407">
        <f t="shared" si="502"/>
        <v>19</v>
      </c>
      <c r="AW1407">
        <f t="shared" si="503"/>
        <v>12</v>
      </c>
      <c r="AX1407">
        <f t="shared" si="504"/>
        <v>1</v>
      </c>
      <c r="AY1407">
        <f t="shared" si="505"/>
        <v>9</v>
      </c>
      <c r="AZ1407">
        <f t="shared" si="489"/>
        <v>6103</v>
      </c>
      <c r="BA1407">
        <f t="shared" si="490"/>
        <v>610300</v>
      </c>
      <c r="BB1407">
        <f t="shared" si="506"/>
        <v>0</v>
      </c>
      <c r="BC1407">
        <f t="shared" si="507"/>
        <v>0</v>
      </c>
    </row>
    <row r="1408" spans="1:55">
      <c r="A1408">
        <v>19</v>
      </c>
      <c r="B1408">
        <v>12</v>
      </c>
      <c r="C1408">
        <v>2</v>
      </c>
      <c r="D1408">
        <v>12</v>
      </c>
      <c r="E1408">
        <v>0</v>
      </c>
      <c r="F1408">
        <v>7</v>
      </c>
      <c r="G1408">
        <v>6</v>
      </c>
      <c r="H1408">
        <v>10</v>
      </c>
      <c r="I1408">
        <v>3</v>
      </c>
      <c r="J1408">
        <v>4</v>
      </c>
      <c r="K1408">
        <v>2</v>
      </c>
      <c r="L1408"/>
      <c r="M1408"/>
      <c r="N1408">
        <f t="shared" si="491"/>
        <v>19</v>
      </c>
      <c r="O1408">
        <f t="shared" si="492"/>
        <v>12</v>
      </c>
      <c r="P1408">
        <f t="shared" si="493"/>
        <v>2</v>
      </c>
      <c r="Q1408">
        <f t="shared" si="494"/>
        <v>12</v>
      </c>
      <c r="R1408">
        <f t="shared" si="495"/>
        <v>7</v>
      </c>
      <c r="S1408">
        <f t="shared" si="496"/>
        <v>6</v>
      </c>
      <c r="T1408">
        <f t="shared" si="496"/>
        <v>10</v>
      </c>
      <c r="U1408">
        <f t="shared" si="497"/>
        <v>3</v>
      </c>
      <c r="V1408">
        <f t="shared" si="498"/>
        <v>4</v>
      </c>
      <c r="W1408">
        <f t="shared" si="499"/>
        <v>9302</v>
      </c>
      <c r="AP1408">
        <f t="shared" si="485"/>
        <v>19</v>
      </c>
      <c r="AQ1408">
        <f t="shared" si="486"/>
        <v>12</v>
      </c>
      <c r="AR1408">
        <f t="shared" si="487"/>
        <v>2</v>
      </c>
      <c r="AS1408">
        <f t="shared" si="488"/>
        <v>12</v>
      </c>
      <c r="AT1408">
        <f t="shared" si="500"/>
        <v>10</v>
      </c>
      <c r="AU1408">
        <f t="shared" si="501"/>
        <v>4</v>
      </c>
      <c r="AV1408">
        <f t="shared" si="502"/>
        <v>19</v>
      </c>
      <c r="AW1408">
        <f t="shared" si="503"/>
        <v>12</v>
      </c>
      <c r="AX1408">
        <f t="shared" si="504"/>
        <v>2</v>
      </c>
      <c r="AY1408">
        <f t="shared" si="505"/>
        <v>12</v>
      </c>
      <c r="AZ1408">
        <f t="shared" si="489"/>
        <v>10502</v>
      </c>
      <c r="BA1408">
        <f t="shared" si="490"/>
        <v>1050200</v>
      </c>
      <c r="BB1408">
        <f t="shared" si="506"/>
        <v>0</v>
      </c>
      <c r="BC1408">
        <f t="shared" si="507"/>
        <v>0</v>
      </c>
    </row>
    <row r="1409" spans="1:55">
      <c r="A1409">
        <v>19</v>
      </c>
      <c r="B1409">
        <v>12</v>
      </c>
      <c r="C1409">
        <v>3</v>
      </c>
      <c r="D1409">
        <v>13</v>
      </c>
      <c r="E1409">
        <v>0</v>
      </c>
      <c r="F1409">
        <v>5</v>
      </c>
      <c r="G1409">
        <v>3</v>
      </c>
      <c r="H1409">
        <v>8</v>
      </c>
      <c r="I1409">
        <v>1</v>
      </c>
      <c r="J1409">
        <v>5</v>
      </c>
      <c r="K1409">
        <v>1</v>
      </c>
      <c r="L1409"/>
      <c r="M1409"/>
      <c r="N1409">
        <f t="shared" si="491"/>
        <v>19</v>
      </c>
      <c r="O1409">
        <f t="shared" si="492"/>
        <v>12</v>
      </c>
      <c r="P1409">
        <f t="shared" si="493"/>
        <v>3</v>
      </c>
      <c r="Q1409">
        <f t="shared" si="494"/>
        <v>13</v>
      </c>
      <c r="R1409">
        <f t="shared" si="495"/>
        <v>5</v>
      </c>
      <c r="S1409">
        <f t="shared" si="496"/>
        <v>3</v>
      </c>
      <c r="T1409">
        <f t="shared" si="496"/>
        <v>8</v>
      </c>
      <c r="U1409">
        <f t="shared" si="497"/>
        <v>1</v>
      </c>
      <c r="V1409">
        <f t="shared" si="498"/>
        <v>5</v>
      </c>
      <c r="W1409">
        <f t="shared" si="499"/>
        <v>7101</v>
      </c>
      <c r="AP1409">
        <f t="shared" si="485"/>
        <v>19</v>
      </c>
      <c r="AQ1409">
        <f t="shared" si="486"/>
        <v>12</v>
      </c>
      <c r="AR1409">
        <f t="shared" si="487"/>
        <v>3</v>
      </c>
      <c r="AS1409">
        <f t="shared" si="488"/>
        <v>13</v>
      </c>
      <c r="AT1409">
        <f t="shared" si="500"/>
        <v>8</v>
      </c>
      <c r="AU1409">
        <f t="shared" si="501"/>
        <v>5</v>
      </c>
      <c r="AV1409">
        <f t="shared" si="502"/>
        <v>19</v>
      </c>
      <c r="AW1409">
        <f t="shared" si="503"/>
        <v>12</v>
      </c>
      <c r="AX1409">
        <f t="shared" si="504"/>
        <v>3</v>
      </c>
      <c r="AY1409">
        <f t="shared" si="505"/>
        <v>13</v>
      </c>
      <c r="AZ1409">
        <f t="shared" si="489"/>
        <v>8401</v>
      </c>
      <c r="BA1409">
        <f t="shared" si="490"/>
        <v>840100</v>
      </c>
      <c r="BB1409">
        <f t="shared" si="506"/>
        <v>0</v>
      </c>
      <c r="BC1409">
        <f t="shared" si="507"/>
        <v>0</v>
      </c>
    </row>
    <row r="1410" spans="1:55">
      <c r="A1410">
        <v>19</v>
      </c>
      <c r="B1410">
        <v>12</v>
      </c>
      <c r="C1410">
        <v>4</v>
      </c>
      <c r="D1410">
        <v>2</v>
      </c>
      <c r="E1410">
        <v>0</v>
      </c>
      <c r="F1410">
        <v>4</v>
      </c>
      <c r="G1410">
        <v>8</v>
      </c>
      <c r="H1410">
        <v>2</v>
      </c>
      <c r="I1410">
        <v>5</v>
      </c>
      <c r="J1410">
        <v>6</v>
      </c>
      <c r="K1410">
        <v>3</v>
      </c>
      <c r="L1410"/>
      <c r="M1410"/>
      <c r="N1410">
        <f t="shared" si="491"/>
        <v>19</v>
      </c>
      <c r="O1410">
        <f t="shared" si="492"/>
        <v>12</v>
      </c>
      <c r="P1410">
        <f t="shared" si="493"/>
        <v>4</v>
      </c>
      <c r="Q1410">
        <f t="shared" si="494"/>
        <v>2</v>
      </c>
      <c r="R1410">
        <f t="shared" si="495"/>
        <v>4</v>
      </c>
      <c r="S1410">
        <f t="shared" si="496"/>
        <v>8</v>
      </c>
      <c r="T1410">
        <f t="shared" si="496"/>
        <v>2</v>
      </c>
      <c r="U1410">
        <f t="shared" si="497"/>
        <v>5</v>
      </c>
      <c r="V1410">
        <f t="shared" si="498"/>
        <v>6</v>
      </c>
      <c r="W1410">
        <f t="shared" si="499"/>
        <v>6503</v>
      </c>
      <c r="AP1410">
        <f t="shared" ref="AP1410:AP1473" si="508">A1410</f>
        <v>19</v>
      </c>
      <c r="AQ1410">
        <f t="shared" ref="AQ1410:AQ1473" si="509">B1410</f>
        <v>12</v>
      </c>
      <c r="AR1410">
        <f t="shared" ref="AR1410:AR1473" si="510">C1410</f>
        <v>4</v>
      </c>
      <c r="AS1410">
        <f t="shared" ref="AS1410:AS1473" si="511">D1410</f>
        <v>2</v>
      </c>
      <c r="AT1410">
        <f t="shared" si="500"/>
        <v>7</v>
      </c>
      <c r="AU1410">
        <f t="shared" si="501"/>
        <v>0</v>
      </c>
      <c r="AV1410">
        <f t="shared" si="502"/>
        <v>19</v>
      </c>
      <c r="AW1410">
        <f t="shared" si="503"/>
        <v>12</v>
      </c>
      <c r="AX1410">
        <f t="shared" si="504"/>
        <v>4</v>
      </c>
      <c r="AY1410">
        <f t="shared" si="505"/>
        <v>2</v>
      </c>
      <c r="AZ1410">
        <f t="shared" ref="AZ1410:AZ1473" si="512">$AS1410*100+MAX(R1410:Y1410)</f>
        <v>6703</v>
      </c>
      <c r="BA1410">
        <f t="shared" ref="BA1410:BA1473" si="513">AZ1410*100+MAX(Z1410:AG1410)</f>
        <v>670300</v>
      </c>
      <c r="BB1410">
        <f t="shared" si="506"/>
        <v>0</v>
      </c>
      <c r="BC1410">
        <f t="shared" si="507"/>
        <v>0</v>
      </c>
    </row>
    <row r="1411" spans="1:55">
      <c r="A1411">
        <v>19</v>
      </c>
      <c r="B1411">
        <v>12</v>
      </c>
      <c r="C1411">
        <v>5</v>
      </c>
      <c r="D1411">
        <v>19</v>
      </c>
      <c r="E1411">
        <v>0</v>
      </c>
      <c r="F1411">
        <v>1</v>
      </c>
      <c r="G1411">
        <v>11</v>
      </c>
      <c r="H1411">
        <v>6</v>
      </c>
      <c r="I1411">
        <v>4</v>
      </c>
      <c r="J1411">
        <v>0</v>
      </c>
      <c r="K1411">
        <v>2</v>
      </c>
      <c r="L1411"/>
      <c r="M1411"/>
      <c r="N1411">
        <f t="shared" ref="N1411:N1474" si="514">A1411</f>
        <v>19</v>
      </c>
      <c r="O1411">
        <f t="shared" ref="O1411:O1474" si="515">B1411</f>
        <v>12</v>
      </c>
      <c r="P1411">
        <f t="shared" ref="P1411:P1474" si="516">C1411</f>
        <v>5</v>
      </c>
      <c r="Q1411">
        <f t="shared" ref="Q1411:Q1474" si="517">IF(E1411&gt;0,E1411,D1411)</f>
        <v>19</v>
      </c>
      <c r="R1411">
        <f t="shared" ref="R1411:R1474" si="518">F1411</f>
        <v>1</v>
      </c>
      <c r="S1411">
        <f t="shared" ref="S1411:T1474" si="519">G1411</f>
        <v>11</v>
      </c>
      <c r="T1411">
        <f t="shared" si="519"/>
        <v>6</v>
      </c>
      <c r="U1411">
        <f t="shared" ref="U1411:U1474" si="520">I1411</f>
        <v>4</v>
      </c>
      <c r="V1411">
        <f t="shared" ref="V1411:V1474" si="521">J1411</f>
        <v>0</v>
      </c>
      <c r="W1411">
        <f t="shared" ref="W1411:W1474" si="522">IF(OR(R1411=1,AND(R1411=2,Q1411=21)),R1411*1000+U1411*100+K1411,IF(AND(R1411=2,Q1411=22),(R1411+1)*1000+U1411*100+K1411,(R1411+2)*1000+U1411*100+K1411))</f>
        <v>1402</v>
      </c>
      <c r="AP1411">
        <f t="shared" si="508"/>
        <v>19</v>
      </c>
      <c r="AQ1411">
        <f t="shared" si="509"/>
        <v>12</v>
      </c>
      <c r="AR1411">
        <f t="shared" si="510"/>
        <v>5</v>
      </c>
      <c r="AS1411">
        <f t="shared" si="511"/>
        <v>19</v>
      </c>
      <c r="AT1411">
        <f t="shared" ref="AT1411:AT1474" si="523">IF(E1411&gt;0,E1411,IF(F1411&gt;0,F1411+3,IF(G1411&gt;0,G1411+5,IF(H1411&gt;0,H1411+7,I1411+10))))</f>
        <v>4</v>
      </c>
      <c r="AU1411">
        <f t="shared" ref="AU1411:AU1474" si="524">IF(AS1411&gt;4,IF(J1411&gt;0,J1411,IF(K1411&gt;0,K1411+3,IF(L1411&gt;0,L1411+5,M1411+7))),0)</f>
        <v>5</v>
      </c>
      <c r="AV1411">
        <f t="shared" ref="AV1411:AV1474" si="525">N1411</f>
        <v>19</v>
      </c>
      <c r="AW1411">
        <f t="shared" ref="AW1411:AW1474" si="526">O1411</f>
        <v>12</v>
      </c>
      <c r="AX1411">
        <f t="shared" ref="AX1411:AX1474" si="527">P1411</f>
        <v>5</v>
      </c>
      <c r="AY1411">
        <f t="shared" ref="AY1411:AY1474" si="528">IF(Q1411=0,6,Q1411)</f>
        <v>19</v>
      </c>
      <c r="AZ1411">
        <f t="shared" si="512"/>
        <v>3302</v>
      </c>
      <c r="BA1411">
        <f t="shared" si="513"/>
        <v>330200</v>
      </c>
      <c r="BB1411">
        <f t="shared" ref="BB1411:BB1474" si="529">AH1411</f>
        <v>0</v>
      </c>
      <c r="BC1411">
        <f t="shared" ref="BC1411:BC1474" si="530">AI1411</f>
        <v>0</v>
      </c>
    </row>
    <row r="1412" spans="1:55">
      <c r="A1412">
        <v>19</v>
      </c>
      <c r="B1412">
        <v>13</v>
      </c>
      <c r="C1412">
        <v>1</v>
      </c>
      <c r="D1412">
        <v>10</v>
      </c>
      <c r="E1412">
        <v>0</v>
      </c>
      <c r="F1412">
        <v>5</v>
      </c>
      <c r="G1412">
        <v>3</v>
      </c>
      <c r="H1412">
        <v>13</v>
      </c>
      <c r="I1412">
        <v>4</v>
      </c>
      <c r="J1412">
        <v>7</v>
      </c>
      <c r="K1412">
        <v>2</v>
      </c>
      <c r="L1412"/>
      <c r="M1412"/>
      <c r="N1412">
        <f t="shared" si="514"/>
        <v>19</v>
      </c>
      <c r="O1412">
        <f t="shared" si="515"/>
        <v>13</v>
      </c>
      <c r="P1412">
        <f t="shared" si="516"/>
        <v>1</v>
      </c>
      <c r="Q1412">
        <f t="shared" si="517"/>
        <v>10</v>
      </c>
      <c r="R1412">
        <f t="shared" si="518"/>
        <v>5</v>
      </c>
      <c r="S1412">
        <f t="shared" si="519"/>
        <v>3</v>
      </c>
      <c r="T1412">
        <f t="shared" si="519"/>
        <v>13</v>
      </c>
      <c r="U1412">
        <f t="shared" si="520"/>
        <v>4</v>
      </c>
      <c r="V1412">
        <f t="shared" si="521"/>
        <v>7</v>
      </c>
      <c r="W1412">
        <f t="shared" si="522"/>
        <v>7402</v>
      </c>
      <c r="AP1412">
        <f t="shared" si="508"/>
        <v>19</v>
      </c>
      <c r="AQ1412">
        <f t="shared" si="509"/>
        <v>13</v>
      </c>
      <c r="AR1412">
        <f t="shared" si="510"/>
        <v>1</v>
      </c>
      <c r="AS1412">
        <f t="shared" si="511"/>
        <v>10</v>
      </c>
      <c r="AT1412">
        <f t="shared" si="523"/>
        <v>8</v>
      </c>
      <c r="AU1412">
        <f t="shared" si="524"/>
        <v>7</v>
      </c>
      <c r="AV1412">
        <f t="shared" si="525"/>
        <v>19</v>
      </c>
      <c r="AW1412">
        <f t="shared" si="526"/>
        <v>13</v>
      </c>
      <c r="AX1412">
        <f t="shared" si="527"/>
        <v>1</v>
      </c>
      <c r="AY1412">
        <f t="shared" si="528"/>
        <v>10</v>
      </c>
      <c r="AZ1412">
        <f t="shared" si="512"/>
        <v>8402</v>
      </c>
      <c r="BA1412">
        <f t="shared" si="513"/>
        <v>840200</v>
      </c>
      <c r="BB1412">
        <f t="shared" si="529"/>
        <v>0</v>
      </c>
      <c r="BC1412">
        <f t="shared" si="530"/>
        <v>0</v>
      </c>
    </row>
    <row r="1413" spans="1:55">
      <c r="A1413">
        <v>19</v>
      </c>
      <c r="B1413">
        <v>13</v>
      </c>
      <c r="C1413">
        <v>2</v>
      </c>
      <c r="D1413">
        <v>0</v>
      </c>
      <c r="E1413">
        <v>1</v>
      </c>
      <c r="F1413">
        <v>2</v>
      </c>
      <c r="G1413">
        <v>5</v>
      </c>
      <c r="H1413">
        <v>14</v>
      </c>
      <c r="I1413">
        <v>3</v>
      </c>
      <c r="J1413">
        <v>0</v>
      </c>
      <c r="K1413">
        <v>1</v>
      </c>
      <c r="L1413"/>
      <c r="M1413"/>
      <c r="N1413">
        <f t="shared" si="514"/>
        <v>19</v>
      </c>
      <c r="O1413">
        <f t="shared" si="515"/>
        <v>13</v>
      </c>
      <c r="P1413">
        <f t="shared" si="516"/>
        <v>2</v>
      </c>
      <c r="Q1413">
        <f t="shared" si="517"/>
        <v>1</v>
      </c>
      <c r="R1413">
        <f t="shared" si="518"/>
        <v>2</v>
      </c>
      <c r="S1413">
        <f t="shared" si="519"/>
        <v>5</v>
      </c>
      <c r="T1413">
        <f t="shared" si="519"/>
        <v>14</v>
      </c>
      <c r="U1413">
        <f t="shared" si="520"/>
        <v>3</v>
      </c>
      <c r="V1413">
        <f t="shared" si="521"/>
        <v>0</v>
      </c>
      <c r="W1413">
        <f t="shared" si="522"/>
        <v>4301</v>
      </c>
      <c r="AP1413">
        <f t="shared" si="508"/>
        <v>19</v>
      </c>
      <c r="AQ1413">
        <f t="shared" si="509"/>
        <v>13</v>
      </c>
      <c r="AR1413">
        <f t="shared" si="510"/>
        <v>2</v>
      </c>
      <c r="AS1413">
        <f t="shared" si="511"/>
        <v>0</v>
      </c>
      <c r="AT1413">
        <f t="shared" si="523"/>
        <v>1</v>
      </c>
      <c r="AU1413">
        <f t="shared" si="524"/>
        <v>0</v>
      </c>
      <c r="AV1413">
        <f t="shared" si="525"/>
        <v>19</v>
      </c>
      <c r="AW1413">
        <f t="shared" si="526"/>
        <v>13</v>
      </c>
      <c r="AX1413">
        <f t="shared" si="527"/>
        <v>2</v>
      </c>
      <c r="AY1413">
        <f t="shared" si="528"/>
        <v>1</v>
      </c>
      <c r="AZ1413">
        <f t="shared" si="512"/>
        <v>4301</v>
      </c>
      <c r="BA1413">
        <f t="shared" si="513"/>
        <v>430100</v>
      </c>
      <c r="BB1413">
        <f t="shared" si="529"/>
        <v>0</v>
      </c>
      <c r="BC1413">
        <f t="shared" si="530"/>
        <v>0</v>
      </c>
    </row>
    <row r="1414" spans="1:55">
      <c r="A1414">
        <v>19</v>
      </c>
      <c r="B1414">
        <v>13</v>
      </c>
      <c r="C1414">
        <v>3</v>
      </c>
      <c r="D1414">
        <v>7</v>
      </c>
      <c r="E1414">
        <v>0</v>
      </c>
      <c r="F1414">
        <v>6</v>
      </c>
      <c r="G1414">
        <v>12</v>
      </c>
      <c r="H1414">
        <v>5</v>
      </c>
      <c r="I1414">
        <v>5</v>
      </c>
      <c r="J1414">
        <v>5</v>
      </c>
      <c r="K1414">
        <v>3</v>
      </c>
      <c r="L1414"/>
      <c r="M1414"/>
      <c r="N1414">
        <f t="shared" si="514"/>
        <v>19</v>
      </c>
      <c r="O1414">
        <f t="shared" si="515"/>
        <v>13</v>
      </c>
      <c r="P1414">
        <f t="shared" si="516"/>
        <v>3</v>
      </c>
      <c r="Q1414">
        <f t="shared" si="517"/>
        <v>7</v>
      </c>
      <c r="R1414">
        <f t="shared" si="518"/>
        <v>6</v>
      </c>
      <c r="S1414">
        <f t="shared" si="519"/>
        <v>12</v>
      </c>
      <c r="T1414">
        <f t="shared" si="519"/>
        <v>5</v>
      </c>
      <c r="U1414">
        <f t="shared" si="520"/>
        <v>5</v>
      </c>
      <c r="V1414">
        <f t="shared" si="521"/>
        <v>5</v>
      </c>
      <c r="W1414">
        <f t="shared" si="522"/>
        <v>8503</v>
      </c>
      <c r="AP1414">
        <f t="shared" si="508"/>
        <v>19</v>
      </c>
      <c r="AQ1414">
        <f t="shared" si="509"/>
        <v>13</v>
      </c>
      <c r="AR1414">
        <f t="shared" si="510"/>
        <v>3</v>
      </c>
      <c r="AS1414">
        <f t="shared" si="511"/>
        <v>7</v>
      </c>
      <c r="AT1414">
        <f t="shared" si="523"/>
        <v>9</v>
      </c>
      <c r="AU1414">
        <f t="shared" si="524"/>
        <v>5</v>
      </c>
      <c r="AV1414">
        <f t="shared" si="525"/>
        <v>19</v>
      </c>
      <c r="AW1414">
        <f t="shared" si="526"/>
        <v>13</v>
      </c>
      <c r="AX1414">
        <f t="shared" si="527"/>
        <v>3</v>
      </c>
      <c r="AY1414">
        <f t="shared" si="528"/>
        <v>7</v>
      </c>
      <c r="AZ1414">
        <f t="shared" si="512"/>
        <v>9203</v>
      </c>
      <c r="BA1414">
        <f t="shared" si="513"/>
        <v>920300</v>
      </c>
      <c r="BB1414">
        <f t="shared" si="529"/>
        <v>0</v>
      </c>
      <c r="BC1414">
        <f t="shared" si="530"/>
        <v>0</v>
      </c>
    </row>
    <row r="1415" spans="1:55">
      <c r="A1415">
        <v>19</v>
      </c>
      <c r="B1415">
        <v>13</v>
      </c>
      <c r="C1415">
        <v>4</v>
      </c>
      <c r="D1415">
        <v>1</v>
      </c>
      <c r="E1415">
        <v>0</v>
      </c>
      <c r="F1415">
        <v>4</v>
      </c>
      <c r="G1415">
        <v>9</v>
      </c>
      <c r="H1415">
        <v>12</v>
      </c>
      <c r="I1415">
        <v>2</v>
      </c>
      <c r="J1415">
        <v>3</v>
      </c>
      <c r="K1415">
        <v>1</v>
      </c>
      <c r="L1415"/>
      <c r="M1415"/>
      <c r="N1415">
        <f t="shared" si="514"/>
        <v>19</v>
      </c>
      <c r="O1415">
        <f t="shared" si="515"/>
        <v>13</v>
      </c>
      <c r="P1415">
        <f t="shared" si="516"/>
        <v>4</v>
      </c>
      <c r="Q1415">
        <f t="shared" si="517"/>
        <v>1</v>
      </c>
      <c r="R1415">
        <f t="shared" si="518"/>
        <v>4</v>
      </c>
      <c r="S1415">
        <f t="shared" si="519"/>
        <v>9</v>
      </c>
      <c r="T1415">
        <f t="shared" si="519"/>
        <v>12</v>
      </c>
      <c r="U1415">
        <f t="shared" si="520"/>
        <v>2</v>
      </c>
      <c r="V1415">
        <f t="shared" si="521"/>
        <v>3</v>
      </c>
      <c r="W1415">
        <f t="shared" si="522"/>
        <v>6201</v>
      </c>
      <c r="AP1415">
        <f t="shared" si="508"/>
        <v>19</v>
      </c>
      <c r="AQ1415">
        <f t="shared" si="509"/>
        <v>13</v>
      </c>
      <c r="AR1415">
        <f t="shared" si="510"/>
        <v>4</v>
      </c>
      <c r="AS1415">
        <f t="shared" si="511"/>
        <v>1</v>
      </c>
      <c r="AT1415">
        <f t="shared" si="523"/>
        <v>7</v>
      </c>
      <c r="AU1415">
        <f t="shared" si="524"/>
        <v>0</v>
      </c>
      <c r="AV1415">
        <f t="shared" si="525"/>
        <v>19</v>
      </c>
      <c r="AW1415">
        <f t="shared" si="526"/>
        <v>13</v>
      </c>
      <c r="AX1415">
        <f t="shared" si="527"/>
        <v>4</v>
      </c>
      <c r="AY1415">
        <f t="shared" si="528"/>
        <v>1</v>
      </c>
      <c r="AZ1415">
        <f t="shared" si="512"/>
        <v>6301</v>
      </c>
      <c r="BA1415">
        <f t="shared" si="513"/>
        <v>630100</v>
      </c>
      <c r="BB1415">
        <f t="shared" si="529"/>
        <v>0</v>
      </c>
      <c r="BC1415">
        <f t="shared" si="530"/>
        <v>0</v>
      </c>
    </row>
    <row r="1416" spans="1:55">
      <c r="A1416">
        <v>19</v>
      </c>
      <c r="B1416">
        <v>13</v>
      </c>
      <c r="C1416">
        <v>5</v>
      </c>
      <c r="D1416">
        <v>17</v>
      </c>
      <c r="E1416">
        <v>0</v>
      </c>
      <c r="F1416">
        <v>7</v>
      </c>
      <c r="G1416">
        <v>10</v>
      </c>
      <c r="H1416">
        <v>17</v>
      </c>
      <c r="I1416">
        <v>1</v>
      </c>
      <c r="J1416">
        <v>6</v>
      </c>
      <c r="K1416">
        <v>2</v>
      </c>
      <c r="L1416"/>
      <c r="M1416"/>
      <c r="N1416">
        <f t="shared" si="514"/>
        <v>19</v>
      </c>
      <c r="O1416">
        <f t="shared" si="515"/>
        <v>13</v>
      </c>
      <c r="P1416">
        <f t="shared" si="516"/>
        <v>5</v>
      </c>
      <c r="Q1416">
        <f t="shared" si="517"/>
        <v>17</v>
      </c>
      <c r="R1416">
        <f t="shared" si="518"/>
        <v>7</v>
      </c>
      <c r="S1416">
        <f t="shared" si="519"/>
        <v>10</v>
      </c>
      <c r="T1416">
        <f t="shared" si="519"/>
        <v>17</v>
      </c>
      <c r="U1416">
        <f t="shared" si="520"/>
        <v>1</v>
      </c>
      <c r="V1416">
        <f t="shared" si="521"/>
        <v>6</v>
      </c>
      <c r="W1416">
        <f t="shared" si="522"/>
        <v>9102</v>
      </c>
      <c r="AP1416">
        <f t="shared" si="508"/>
        <v>19</v>
      </c>
      <c r="AQ1416">
        <f t="shared" si="509"/>
        <v>13</v>
      </c>
      <c r="AR1416">
        <f t="shared" si="510"/>
        <v>5</v>
      </c>
      <c r="AS1416">
        <f t="shared" si="511"/>
        <v>17</v>
      </c>
      <c r="AT1416">
        <f t="shared" si="523"/>
        <v>10</v>
      </c>
      <c r="AU1416">
        <f t="shared" si="524"/>
        <v>6</v>
      </c>
      <c r="AV1416">
        <f t="shared" si="525"/>
        <v>19</v>
      </c>
      <c r="AW1416">
        <f t="shared" si="526"/>
        <v>13</v>
      </c>
      <c r="AX1416">
        <f t="shared" si="527"/>
        <v>5</v>
      </c>
      <c r="AY1416">
        <f t="shared" si="528"/>
        <v>17</v>
      </c>
      <c r="AZ1416">
        <f t="shared" si="512"/>
        <v>10802</v>
      </c>
      <c r="BA1416">
        <f t="shared" si="513"/>
        <v>1080200</v>
      </c>
      <c r="BB1416">
        <f t="shared" si="529"/>
        <v>0</v>
      </c>
      <c r="BC1416">
        <f t="shared" si="530"/>
        <v>0</v>
      </c>
    </row>
    <row r="1417" spans="1:55">
      <c r="A1417">
        <v>19</v>
      </c>
      <c r="B1417">
        <v>14</v>
      </c>
      <c r="C1417">
        <v>1</v>
      </c>
      <c r="D1417">
        <v>0</v>
      </c>
      <c r="E1417">
        <v>5</v>
      </c>
      <c r="F1417">
        <v>2</v>
      </c>
      <c r="G1417">
        <v>11</v>
      </c>
      <c r="H1417">
        <v>3</v>
      </c>
      <c r="I1417">
        <v>5</v>
      </c>
      <c r="J1417">
        <v>0</v>
      </c>
      <c r="K1417">
        <v>3</v>
      </c>
      <c r="L1417"/>
      <c r="M1417"/>
      <c r="N1417">
        <f t="shared" si="514"/>
        <v>19</v>
      </c>
      <c r="O1417">
        <f t="shared" si="515"/>
        <v>14</v>
      </c>
      <c r="P1417">
        <f t="shared" si="516"/>
        <v>1</v>
      </c>
      <c r="Q1417">
        <f t="shared" si="517"/>
        <v>5</v>
      </c>
      <c r="R1417">
        <f t="shared" si="518"/>
        <v>2</v>
      </c>
      <c r="S1417">
        <f t="shared" si="519"/>
        <v>11</v>
      </c>
      <c r="T1417">
        <f t="shared" si="519"/>
        <v>3</v>
      </c>
      <c r="U1417">
        <f t="shared" si="520"/>
        <v>5</v>
      </c>
      <c r="V1417">
        <f t="shared" si="521"/>
        <v>0</v>
      </c>
      <c r="W1417">
        <f t="shared" si="522"/>
        <v>4503</v>
      </c>
      <c r="AP1417">
        <f t="shared" si="508"/>
        <v>19</v>
      </c>
      <c r="AQ1417">
        <f t="shared" si="509"/>
        <v>14</v>
      </c>
      <c r="AR1417">
        <f t="shared" si="510"/>
        <v>1</v>
      </c>
      <c r="AS1417">
        <f t="shared" si="511"/>
        <v>0</v>
      </c>
      <c r="AT1417">
        <f t="shared" si="523"/>
        <v>5</v>
      </c>
      <c r="AU1417">
        <f t="shared" si="524"/>
        <v>0</v>
      </c>
      <c r="AV1417">
        <f t="shared" si="525"/>
        <v>19</v>
      </c>
      <c r="AW1417">
        <f t="shared" si="526"/>
        <v>14</v>
      </c>
      <c r="AX1417">
        <f t="shared" si="527"/>
        <v>1</v>
      </c>
      <c r="AY1417">
        <f t="shared" si="528"/>
        <v>5</v>
      </c>
      <c r="AZ1417">
        <f t="shared" si="512"/>
        <v>4503</v>
      </c>
      <c r="BA1417">
        <f t="shared" si="513"/>
        <v>450300</v>
      </c>
      <c r="BB1417">
        <f t="shared" si="529"/>
        <v>0</v>
      </c>
      <c r="BC1417">
        <f t="shared" si="530"/>
        <v>0</v>
      </c>
    </row>
    <row r="1418" spans="1:55">
      <c r="A1418">
        <v>19</v>
      </c>
      <c r="B1418">
        <v>14</v>
      </c>
      <c r="C1418">
        <v>2</v>
      </c>
      <c r="D1418">
        <v>11</v>
      </c>
      <c r="E1418">
        <v>0</v>
      </c>
      <c r="F1418">
        <v>5</v>
      </c>
      <c r="G1418">
        <v>7</v>
      </c>
      <c r="H1418">
        <v>7</v>
      </c>
      <c r="I1418">
        <v>4</v>
      </c>
      <c r="J1418">
        <v>1</v>
      </c>
      <c r="K1418">
        <v>3</v>
      </c>
      <c r="L1418"/>
      <c r="M1418"/>
      <c r="N1418">
        <f t="shared" si="514"/>
        <v>19</v>
      </c>
      <c r="O1418">
        <f t="shared" si="515"/>
        <v>14</v>
      </c>
      <c r="P1418">
        <f t="shared" si="516"/>
        <v>2</v>
      </c>
      <c r="Q1418">
        <f t="shared" si="517"/>
        <v>11</v>
      </c>
      <c r="R1418">
        <f t="shared" si="518"/>
        <v>5</v>
      </c>
      <c r="S1418">
        <f t="shared" si="519"/>
        <v>7</v>
      </c>
      <c r="T1418">
        <f t="shared" si="519"/>
        <v>7</v>
      </c>
      <c r="U1418">
        <f t="shared" si="520"/>
        <v>4</v>
      </c>
      <c r="V1418">
        <f t="shared" si="521"/>
        <v>1</v>
      </c>
      <c r="W1418">
        <f t="shared" si="522"/>
        <v>7403</v>
      </c>
      <c r="AP1418">
        <f t="shared" si="508"/>
        <v>19</v>
      </c>
      <c r="AQ1418">
        <f t="shared" si="509"/>
        <v>14</v>
      </c>
      <c r="AR1418">
        <f t="shared" si="510"/>
        <v>2</v>
      </c>
      <c r="AS1418">
        <f t="shared" si="511"/>
        <v>11</v>
      </c>
      <c r="AT1418">
        <f t="shared" si="523"/>
        <v>8</v>
      </c>
      <c r="AU1418">
        <f t="shared" si="524"/>
        <v>1</v>
      </c>
      <c r="AV1418">
        <f t="shared" si="525"/>
        <v>19</v>
      </c>
      <c r="AW1418">
        <f t="shared" si="526"/>
        <v>14</v>
      </c>
      <c r="AX1418">
        <f t="shared" si="527"/>
        <v>2</v>
      </c>
      <c r="AY1418">
        <f t="shared" si="528"/>
        <v>11</v>
      </c>
      <c r="AZ1418">
        <f t="shared" si="512"/>
        <v>8503</v>
      </c>
      <c r="BA1418">
        <f t="shared" si="513"/>
        <v>850300</v>
      </c>
      <c r="BB1418">
        <f t="shared" si="529"/>
        <v>0</v>
      </c>
      <c r="BC1418">
        <f t="shared" si="530"/>
        <v>0</v>
      </c>
    </row>
    <row r="1419" spans="1:55">
      <c r="A1419">
        <v>19</v>
      </c>
      <c r="B1419">
        <v>14</v>
      </c>
      <c r="C1419">
        <v>3</v>
      </c>
      <c r="D1419">
        <v>15</v>
      </c>
      <c r="E1419">
        <v>0</v>
      </c>
      <c r="F1419">
        <v>6</v>
      </c>
      <c r="G1419">
        <v>13</v>
      </c>
      <c r="H1419">
        <v>5</v>
      </c>
      <c r="I1419">
        <v>5</v>
      </c>
      <c r="J1419">
        <v>8</v>
      </c>
      <c r="K1419">
        <v>1</v>
      </c>
      <c r="L1419"/>
      <c r="M1419"/>
      <c r="N1419">
        <f t="shared" si="514"/>
        <v>19</v>
      </c>
      <c r="O1419">
        <f t="shared" si="515"/>
        <v>14</v>
      </c>
      <c r="P1419">
        <f t="shared" si="516"/>
        <v>3</v>
      </c>
      <c r="Q1419">
        <f t="shared" si="517"/>
        <v>15</v>
      </c>
      <c r="R1419">
        <f t="shared" si="518"/>
        <v>6</v>
      </c>
      <c r="S1419">
        <f t="shared" si="519"/>
        <v>13</v>
      </c>
      <c r="T1419">
        <f t="shared" si="519"/>
        <v>5</v>
      </c>
      <c r="U1419">
        <f t="shared" si="520"/>
        <v>5</v>
      </c>
      <c r="V1419">
        <f t="shared" si="521"/>
        <v>8</v>
      </c>
      <c r="W1419">
        <f t="shared" si="522"/>
        <v>8501</v>
      </c>
      <c r="AP1419">
        <f t="shared" si="508"/>
        <v>19</v>
      </c>
      <c r="AQ1419">
        <f t="shared" si="509"/>
        <v>14</v>
      </c>
      <c r="AR1419">
        <f t="shared" si="510"/>
        <v>3</v>
      </c>
      <c r="AS1419">
        <f t="shared" si="511"/>
        <v>15</v>
      </c>
      <c r="AT1419">
        <f t="shared" si="523"/>
        <v>9</v>
      </c>
      <c r="AU1419">
        <f t="shared" si="524"/>
        <v>8</v>
      </c>
      <c r="AV1419">
        <f t="shared" si="525"/>
        <v>19</v>
      </c>
      <c r="AW1419">
        <f t="shared" si="526"/>
        <v>14</v>
      </c>
      <c r="AX1419">
        <f t="shared" si="527"/>
        <v>3</v>
      </c>
      <c r="AY1419">
        <f t="shared" si="528"/>
        <v>15</v>
      </c>
      <c r="AZ1419">
        <f t="shared" si="512"/>
        <v>10001</v>
      </c>
      <c r="BA1419">
        <f t="shared" si="513"/>
        <v>1000100</v>
      </c>
      <c r="BB1419">
        <f t="shared" si="529"/>
        <v>0</v>
      </c>
      <c r="BC1419">
        <f t="shared" si="530"/>
        <v>0</v>
      </c>
    </row>
    <row r="1420" spans="1:55">
      <c r="A1420">
        <v>19</v>
      </c>
      <c r="B1420">
        <v>14</v>
      </c>
      <c r="C1420">
        <v>4</v>
      </c>
      <c r="D1420">
        <v>4</v>
      </c>
      <c r="E1420">
        <v>0</v>
      </c>
      <c r="F1420">
        <v>7</v>
      </c>
      <c r="G1420">
        <v>6</v>
      </c>
      <c r="H1420">
        <v>11</v>
      </c>
      <c r="I1420">
        <v>1</v>
      </c>
      <c r="J1420">
        <v>2</v>
      </c>
      <c r="K1420">
        <v>2</v>
      </c>
      <c r="L1420"/>
      <c r="M1420"/>
      <c r="N1420">
        <f t="shared" si="514"/>
        <v>19</v>
      </c>
      <c r="O1420">
        <f t="shared" si="515"/>
        <v>14</v>
      </c>
      <c r="P1420">
        <f t="shared" si="516"/>
        <v>4</v>
      </c>
      <c r="Q1420">
        <f t="shared" si="517"/>
        <v>4</v>
      </c>
      <c r="R1420">
        <f t="shared" si="518"/>
        <v>7</v>
      </c>
      <c r="S1420">
        <f t="shared" si="519"/>
        <v>6</v>
      </c>
      <c r="T1420">
        <f t="shared" si="519"/>
        <v>11</v>
      </c>
      <c r="U1420">
        <f t="shared" si="520"/>
        <v>1</v>
      </c>
      <c r="V1420">
        <f t="shared" si="521"/>
        <v>2</v>
      </c>
      <c r="W1420">
        <f t="shared" si="522"/>
        <v>9102</v>
      </c>
      <c r="AP1420">
        <f t="shared" si="508"/>
        <v>19</v>
      </c>
      <c r="AQ1420">
        <f t="shared" si="509"/>
        <v>14</v>
      </c>
      <c r="AR1420">
        <f t="shared" si="510"/>
        <v>4</v>
      </c>
      <c r="AS1420">
        <f t="shared" si="511"/>
        <v>4</v>
      </c>
      <c r="AT1420">
        <f t="shared" si="523"/>
        <v>10</v>
      </c>
      <c r="AU1420">
        <f t="shared" si="524"/>
        <v>0</v>
      </c>
      <c r="AV1420">
        <f t="shared" si="525"/>
        <v>19</v>
      </c>
      <c r="AW1420">
        <f t="shared" si="526"/>
        <v>14</v>
      </c>
      <c r="AX1420">
        <f t="shared" si="527"/>
        <v>4</v>
      </c>
      <c r="AY1420">
        <f t="shared" si="528"/>
        <v>4</v>
      </c>
      <c r="AZ1420">
        <f t="shared" si="512"/>
        <v>9502</v>
      </c>
      <c r="BA1420">
        <f t="shared" si="513"/>
        <v>950200</v>
      </c>
      <c r="BB1420">
        <f t="shared" si="529"/>
        <v>0</v>
      </c>
      <c r="BC1420">
        <f t="shared" si="530"/>
        <v>0</v>
      </c>
    </row>
    <row r="1421" spans="1:55">
      <c r="A1421">
        <v>19</v>
      </c>
      <c r="B1421">
        <v>14</v>
      </c>
      <c r="C1421">
        <v>5</v>
      </c>
      <c r="D1421">
        <v>14</v>
      </c>
      <c r="E1421">
        <v>0</v>
      </c>
      <c r="F1421">
        <v>1</v>
      </c>
      <c r="G1421">
        <v>1</v>
      </c>
      <c r="H1421">
        <v>15</v>
      </c>
      <c r="I1421">
        <v>2</v>
      </c>
      <c r="J1421">
        <v>0</v>
      </c>
      <c r="K1421">
        <v>1</v>
      </c>
      <c r="L1421"/>
      <c r="M1421"/>
      <c r="N1421">
        <f t="shared" si="514"/>
        <v>19</v>
      </c>
      <c r="O1421">
        <f t="shared" si="515"/>
        <v>14</v>
      </c>
      <c r="P1421">
        <f t="shared" si="516"/>
        <v>5</v>
      </c>
      <c r="Q1421">
        <f t="shared" si="517"/>
        <v>14</v>
      </c>
      <c r="R1421">
        <f t="shared" si="518"/>
        <v>1</v>
      </c>
      <c r="S1421">
        <f t="shared" si="519"/>
        <v>1</v>
      </c>
      <c r="T1421">
        <f t="shared" si="519"/>
        <v>15</v>
      </c>
      <c r="U1421">
        <f t="shared" si="520"/>
        <v>2</v>
      </c>
      <c r="V1421">
        <f t="shared" si="521"/>
        <v>0</v>
      </c>
      <c r="W1421">
        <f t="shared" si="522"/>
        <v>1201</v>
      </c>
      <c r="AP1421">
        <f t="shared" si="508"/>
        <v>19</v>
      </c>
      <c r="AQ1421">
        <f t="shared" si="509"/>
        <v>14</v>
      </c>
      <c r="AR1421">
        <f t="shared" si="510"/>
        <v>5</v>
      </c>
      <c r="AS1421">
        <f t="shared" si="511"/>
        <v>14</v>
      </c>
      <c r="AT1421">
        <f t="shared" si="523"/>
        <v>4</v>
      </c>
      <c r="AU1421">
        <f t="shared" si="524"/>
        <v>4</v>
      </c>
      <c r="AV1421">
        <f t="shared" si="525"/>
        <v>19</v>
      </c>
      <c r="AW1421">
        <f t="shared" si="526"/>
        <v>14</v>
      </c>
      <c r="AX1421">
        <f t="shared" si="527"/>
        <v>5</v>
      </c>
      <c r="AY1421">
        <f t="shared" si="528"/>
        <v>14</v>
      </c>
      <c r="AZ1421">
        <f t="shared" si="512"/>
        <v>2601</v>
      </c>
      <c r="BA1421">
        <f t="shared" si="513"/>
        <v>260100</v>
      </c>
      <c r="BB1421">
        <f t="shared" si="529"/>
        <v>0</v>
      </c>
      <c r="BC1421">
        <f t="shared" si="530"/>
        <v>0</v>
      </c>
    </row>
    <row r="1422" spans="1:55">
      <c r="A1422">
        <v>19</v>
      </c>
      <c r="B1422">
        <v>15</v>
      </c>
      <c r="C1422">
        <v>1</v>
      </c>
      <c r="D1422">
        <v>16</v>
      </c>
      <c r="E1422">
        <v>0</v>
      </c>
      <c r="F1422">
        <v>5</v>
      </c>
      <c r="G1422">
        <v>2</v>
      </c>
      <c r="H1422">
        <v>6</v>
      </c>
      <c r="I1422">
        <v>2</v>
      </c>
      <c r="J1422">
        <v>8</v>
      </c>
      <c r="K1422">
        <v>3</v>
      </c>
      <c r="L1422"/>
      <c r="M1422"/>
      <c r="N1422">
        <f t="shared" si="514"/>
        <v>19</v>
      </c>
      <c r="O1422">
        <f t="shared" si="515"/>
        <v>15</v>
      </c>
      <c r="P1422">
        <f t="shared" si="516"/>
        <v>1</v>
      </c>
      <c r="Q1422">
        <f t="shared" si="517"/>
        <v>16</v>
      </c>
      <c r="R1422">
        <f t="shared" si="518"/>
        <v>5</v>
      </c>
      <c r="S1422">
        <f t="shared" si="519"/>
        <v>2</v>
      </c>
      <c r="T1422">
        <f t="shared" si="519"/>
        <v>6</v>
      </c>
      <c r="U1422">
        <f t="shared" si="520"/>
        <v>2</v>
      </c>
      <c r="V1422">
        <f t="shared" si="521"/>
        <v>8</v>
      </c>
      <c r="W1422">
        <f t="shared" si="522"/>
        <v>7203</v>
      </c>
      <c r="AP1422">
        <f t="shared" si="508"/>
        <v>19</v>
      </c>
      <c r="AQ1422">
        <f t="shared" si="509"/>
        <v>15</v>
      </c>
      <c r="AR1422">
        <f t="shared" si="510"/>
        <v>1</v>
      </c>
      <c r="AS1422">
        <f t="shared" si="511"/>
        <v>16</v>
      </c>
      <c r="AT1422">
        <f t="shared" si="523"/>
        <v>8</v>
      </c>
      <c r="AU1422">
        <f t="shared" si="524"/>
        <v>8</v>
      </c>
      <c r="AV1422">
        <f t="shared" si="525"/>
        <v>19</v>
      </c>
      <c r="AW1422">
        <f t="shared" si="526"/>
        <v>15</v>
      </c>
      <c r="AX1422">
        <f t="shared" si="527"/>
        <v>1</v>
      </c>
      <c r="AY1422">
        <f t="shared" si="528"/>
        <v>16</v>
      </c>
      <c r="AZ1422">
        <f t="shared" si="512"/>
        <v>8803</v>
      </c>
      <c r="BA1422">
        <f t="shared" si="513"/>
        <v>880300</v>
      </c>
      <c r="BB1422">
        <f t="shared" si="529"/>
        <v>0</v>
      </c>
      <c r="BC1422">
        <f t="shared" si="530"/>
        <v>0</v>
      </c>
    </row>
    <row r="1423" spans="1:55">
      <c r="A1423">
        <v>19</v>
      </c>
      <c r="B1423">
        <v>15</v>
      </c>
      <c r="C1423">
        <v>2</v>
      </c>
      <c r="D1423">
        <v>0</v>
      </c>
      <c r="E1423">
        <v>7</v>
      </c>
      <c r="F1423">
        <v>2</v>
      </c>
      <c r="G1423">
        <v>8</v>
      </c>
      <c r="H1423">
        <v>10</v>
      </c>
      <c r="I1423">
        <v>5</v>
      </c>
      <c r="J1423">
        <v>0</v>
      </c>
      <c r="K1423">
        <v>2</v>
      </c>
      <c r="L1423"/>
      <c r="M1423"/>
      <c r="N1423">
        <f t="shared" si="514"/>
        <v>19</v>
      </c>
      <c r="O1423">
        <f t="shared" si="515"/>
        <v>15</v>
      </c>
      <c r="P1423">
        <f t="shared" si="516"/>
        <v>2</v>
      </c>
      <c r="Q1423">
        <f t="shared" si="517"/>
        <v>7</v>
      </c>
      <c r="R1423">
        <f t="shared" si="518"/>
        <v>2</v>
      </c>
      <c r="S1423">
        <f t="shared" si="519"/>
        <v>8</v>
      </c>
      <c r="T1423">
        <f t="shared" si="519"/>
        <v>10</v>
      </c>
      <c r="U1423">
        <f t="shared" si="520"/>
        <v>5</v>
      </c>
      <c r="V1423">
        <f t="shared" si="521"/>
        <v>0</v>
      </c>
      <c r="W1423">
        <f t="shared" si="522"/>
        <v>4502</v>
      </c>
      <c r="AP1423">
        <f t="shared" si="508"/>
        <v>19</v>
      </c>
      <c r="AQ1423">
        <f t="shared" si="509"/>
        <v>15</v>
      </c>
      <c r="AR1423">
        <f t="shared" si="510"/>
        <v>2</v>
      </c>
      <c r="AS1423">
        <f t="shared" si="511"/>
        <v>0</v>
      </c>
      <c r="AT1423">
        <f t="shared" si="523"/>
        <v>7</v>
      </c>
      <c r="AU1423">
        <f t="shared" si="524"/>
        <v>0</v>
      </c>
      <c r="AV1423">
        <f t="shared" si="525"/>
        <v>19</v>
      </c>
      <c r="AW1423">
        <f t="shared" si="526"/>
        <v>15</v>
      </c>
      <c r="AX1423">
        <f t="shared" si="527"/>
        <v>2</v>
      </c>
      <c r="AY1423">
        <f t="shared" si="528"/>
        <v>7</v>
      </c>
      <c r="AZ1423">
        <f t="shared" si="512"/>
        <v>4502</v>
      </c>
      <c r="BA1423">
        <f t="shared" si="513"/>
        <v>450200</v>
      </c>
      <c r="BB1423">
        <f t="shared" si="529"/>
        <v>0</v>
      </c>
      <c r="BC1423">
        <f t="shared" si="530"/>
        <v>0</v>
      </c>
    </row>
    <row r="1424" spans="1:55">
      <c r="A1424">
        <v>19</v>
      </c>
      <c r="B1424">
        <v>15</v>
      </c>
      <c r="C1424">
        <v>3</v>
      </c>
      <c r="D1424">
        <v>5</v>
      </c>
      <c r="E1424">
        <v>0</v>
      </c>
      <c r="F1424">
        <v>7</v>
      </c>
      <c r="G1424">
        <v>4</v>
      </c>
      <c r="H1424">
        <v>16</v>
      </c>
      <c r="I1424">
        <v>1</v>
      </c>
      <c r="J1424">
        <v>5</v>
      </c>
      <c r="K1424">
        <v>2</v>
      </c>
      <c r="L1424"/>
      <c r="M1424"/>
      <c r="N1424">
        <f t="shared" si="514"/>
        <v>19</v>
      </c>
      <c r="O1424">
        <f t="shared" si="515"/>
        <v>15</v>
      </c>
      <c r="P1424">
        <f t="shared" si="516"/>
        <v>3</v>
      </c>
      <c r="Q1424">
        <f t="shared" si="517"/>
        <v>5</v>
      </c>
      <c r="R1424">
        <f t="shared" si="518"/>
        <v>7</v>
      </c>
      <c r="S1424">
        <f t="shared" si="519"/>
        <v>4</v>
      </c>
      <c r="T1424">
        <f t="shared" si="519"/>
        <v>16</v>
      </c>
      <c r="U1424">
        <f t="shared" si="520"/>
        <v>1</v>
      </c>
      <c r="V1424">
        <f t="shared" si="521"/>
        <v>5</v>
      </c>
      <c r="W1424">
        <f t="shared" si="522"/>
        <v>9102</v>
      </c>
      <c r="AP1424">
        <f t="shared" si="508"/>
        <v>19</v>
      </c>
      <c r="AQ1424">
        <f t="shared" si="509"/>
        <v>15</v>
      </c>
      <c r="AR1424">
        <f t="shared" si="510"/>
        <v>3</v>
      </c>
      <c r="AS1424">
        <f t="shared" si="511"/>
        <v>5</v>
      </c>
      <c r="AT1424">
        <f t="shared" si="523"/>
        <v>10</v>
      </c>
      <c r="AU1424">
        <f t="shared" si="524"/>
        <v>5</v>
      </c>
      <c r="AV1424">
        <f t="shared" si="525"/>
        <v>19</v>
      </c>
      <c r="AW1424">
        <f t="shared" si="526"/>
        <v>15</v>
      </c>
      <c r="AX1424">
        <f t="shared" si="527"/>
        <v>3</v>
      </c>
      <c r="AY1424">
        <f t="shared" si="528"/>
        <v>5</v>
      </c>
      <c r="AZ1424">
        <f t="shared" si="512"/>
        <v>9602</v>
      </c>
      <c r="BA1424">
        <f t="shared" si="513"/>
        <v>960200</v>
      </c>
      <c r="BB1424">
        <f t="shared" si="529"/>
        <v>0</v>
      </c>
      <c r="BC1424">
        <f t="shared" si="530"/>
        <v>0</v>
      </c>
    </row>
    <row r="1425" spans="1:55">
      <c r="A1425">
        <v>19</v>
      </c>
      <c r="B1425">
        <v>15</v>
      </c>
      <c r="C1425">
        <v>4</v>
      </c>
      <c r="D1425">
        <v>3</v>
      </c>
      <c r="E1425">
        <v>0</v>
      </c>
      <c r="F1425">
        <v>3</v>
      </c>
      <c r="G1425">
        <v>9</v>
      </c>
      <c r="H1425">
        <v>17</v>
      </c>
      <c r="I1425">
        <v>4</v>
      </c>
      <c r="J1425">
        <v>3</v>
      </c>
      <c r="K1425">
        <v>3</v>
      </c>
      <c r="L1425"/>
      <c r="M1425"/>
      <c r="N1425">
        <f t="shared" si="514"/>
        <v>19</v>
      </c>
      <c r="O1425">
        <f t="shared" si="515"/>
        <v>15</v>
      </c>
      <c r="P1425">
        <f t="shared" si="516"/>
        <v>4</v>
      </c>
      <c r="Q1425">
        <f t="shared" si="517"/>
        <v>3</v>
      </c>
      <c r="R1425">
        <f t="shared" si="518"/>
        <v>3</v>
      </c>
      <c r="S1425">
        <f t="shared" si="519"/>
        <v>9</v>
      </c>
      <c r="T1425">
        <f t="shared" si="519"/>
        <v>17</v>
      </c>
      <c r="U1425">
        <f t="shared" si="520"/>
        <v>4</v>
      </c>
      <c r="V1425">
        <f t="shared" si="521"/>
        <v>3</v>
      </c>
      <c r="W1425">
        <f t="shared" si="522"/>
        <v>5403</v>
      </c>
      <c r="AP1425">
        <f t="shared" si="508"/>
        <v>19</v>
      </c>
      <c r="AQ1425">
        <f t="shared" si="509"/>
        <v>15</v>
      </c>
      <c r="AR1425">
        <f t="shared" si="510"/>
        <v>4</v>
      </c>
      <c r="AS1425">
        <f t="shared" si="511"/>
        <v>3</v>
      </c>
      <c r="AT1425">
        <f t="shared" si="523"/>
        <v>6</v>
      </c>
      <c r="AU1425">
        <f t="shared" si="524"/>
        <v>0</v>
      </c>
      <c r="AV1425">
        <f t="shared" si="525"/>
        <v>19</v>
      </c>
      <c r="AW1425">
        <f t="shared" si="526"/>
        <v>15</v>
      </c>
      <c r="AX1425">
        <f t="shared" si="527"/>
        <v>4</v>
      </c>
      <c r="AY1425">
        <f t="shared" si="528"/>
        <v>3</v>
      </c>
      <c r="AZ1425">
        <f t="shared" si="512"/>
        <v>5703</v>
      </c>
      <c r="BA1425">
        <f t="shared" si="513"/>
        <v>570300</v>
      </c>
      <c r="BB1425">
        <f t="shared" si="529"/>
        <v>0</v>
      </c>
      <c r="BC1425">
        <f t="shared" si="530"/>
        <v>0</v>
      </c>
    </row>
    <row r="1426" spans="1:55">
      <c r="A1426">
        <v>19</v>
      </c>
      <c r="B1426">
        <v>15</v>
      </c>
      <c r="C1426">
        <v>5</v>
      </c>
      <c r="D1426">
        <v>8</v>
      </c>
      <c r="E1426">
        <v>0</v>
      </c>
      <c r="F1426">
        <v>4</v>
      </c>
      <c r="G1426">
        <v>12</v>
      </c>
      <c r="H1426">
        <v>2</v>
      </c>
      <c r="I1426">
        <v>3</v>
      </c>
      <c r="J1426">
        <v>4</v>
      </c>
      <c r="K1426">
        <v>1</v>
      </c>
      <c r="L1426"/>
      <c r="M1426"/>
      <c r="N1426">
        <f t="shared" si="514"/>
        <v>19</v>
      </c>
      <c r="O1426">
        <f t="shared" si="515"/>
        <v>15</v>
      </c>
      <c r="P1426">
        <f t="shared" si="516"/>
        <v>5</v>
      </c>
      <c r="Q1426">
        <f t="shared" si="517"/>
        <v>8</v>
      </c>
      <c r="R1426">
        <f t="shared" si="518"/>
        <v>4</v>
      </c>
      <c r="S1426">
        <f t="shared" si="519"/>
        <v>12</v>
      </c>
      <c r="T1426">
        <f t="shared" si="519"/>
        <v>2</v>
      </c>
      <c r="U1426">
        <f t="shared" si="520"/>
        <v>3</v>
      </c>
      <c r="V1426">
        <f t="shared" si="521"/>
        <v>4</v>
      </c>
      <c r="W1426">
        <f t="shared" si="522"/>
        <v>6301</v>
      </c>
      <c r="AP1426">
        <f t="shared" si="508"/>
        <v>19</v>
      </c>
      <c r="AQ1426">
        <f t="shared" si="509"/>
        <v>15</v>
      </c>
      <c r="AR1426">
        <f t="shared" si="510"/>
        <v>5</v>
      </c>
      <c r="AS1426">
        <f t="shared" si="511"/>
        <v>8</v>
      </c>
      <c r="AT1426">
        <f t="shared" si="523"/>
        <v>7</v>
      </c>
      <c r="AU1426">
        <f t="shared" si="524"/>
        <v>4</v>
      </c>
      <c r="AV1426">
        <f t="shared" si="525"/>
        <v>19</v>
      </c>
      <c r="AW1426">
        <f t="shared" si="526"/>
        <v>15</v>
      </c>
      <c r="AX1426">
        <f t="shared" si="527"/>
        <v>5</v>
      </c>
      <c r="AY1426">
        <f t="shared" si="528"/>
        <v>8</v>
      </c>
      <c r="AZ1426">
        <f t="shared" si="512"/>
        <v>7101</v>
      </c>
      <c r="BA1426">
        <f t="shared" si="513"/>
        <v>710100</v>
      </c>
      <c r="BB1426">
        <f t="shared" si="529"/>
        <v>0</v>
      </c>
      <c r="BC1426">
        <f t="shared" si="530"/>
        <v>0</v>
      </c>
    </row>
    <row r="1427" spans="1:55">
      <c r="A1427">
        <v>20</v>
      </c>
      <c r="B1427">
        <v>1</v>
      </c>
      <c r="C1427">
        <v>1</v>
      </c>
      <c r="D1427">
        <v>20</v>
      </c>
      <c r="E1427">
        <v>0</v>
      </c>
      <c r="F1427">
        <v>4</v>
      </c>
      <c r="G1427">
        <v>11</v>
      </c>
      <c r="H1427">
        <v>9</v>
      </c>
      <c r="I1427">
        <v>3</v>
      </c>
      <c r="J1427">
        <v>3</v>
      </c>
      <c r="K1427">
        <v>1</v>
      </c>
      <c r="L1427"/>
      <c r="M1427"/>
      <c r="N1427">
        <f t="shared" si="514"/>
        <v>20</v>
      </c>
      <c r="O1427">
        <f t="shared" si="515"/>
        <v>1</v>
      </c>
      <c r="P1427">
        <f t="shared" si="516"/>
        <v>1</v>
      </c>
      <c r="Q1427">
        <f t="shared" si="517"/>
        <v>20</v>
      </c>
      <c r="R1427">
        <f t="shared" si="518"/>
        <v>4</v>
      </c>
      <c r="S1427">
        <f t="shared" si="519"/>
        <v>11</v>
      </c>
      <c r="T1427">
        <f t="shared" si="519"/>
        <v>9</v>
      </c>
      <c r="U1427">
        <f t="shared" si="520"/>
        <v>3</v>
      </c>
      <c r="V1427">
        <f t="shared" si="521"/>
        <v>3</v>
      </c>
      <c r="W1427">
        <f t="shared" si="522"/>
        <v>6301</v>
      </c>
      <c r="AP1427">
        <f t="shared" si="508"/>
        <v>20</v>
      </c>
      <c r="AQ1427">
        <f t="shared" si="509"/>
        <v>1</v>
      </c>
      <c r="AR1427">
        <f t="shared" si="510"/>
        <v>1</v>
      </c>
      <c r="AS1427">
        <f t="shared" si="511"/>
        <v>20</v>
      </c>
      <c r="AT1427">
        <f t="shared" si="523"/>
        <v>7</v>
      </c>
      <c r="AU1427">
        <f t="shared" si="524"/>
        <v>3</v>
      </c>
      <c r="AV1427">
        <f t="shared" si="525"/>
        <v>20</v>
      </c>
      <c r="AW1427">
        <f t="shared" si="526"/>
        <v>1</v>
      </c>
      <c r="AX1427">
        <f t="shared" si="527"/>
        <v>1</v>
      </c>
      <c r="AY1427">
        <f t="shared" si="528"/>
        <v>20</v>
      </c>
      <c r="AZ1427">
        <f t="shared" si="512"/>
        <v>8301</v>
      </c>
      <c r="BA1427">
        <f t="shared" si="513"/>
        <v>830100</v>
      </c>
      <c r="BB1427">
        <f t="shared" si="529"/>
        <v>0</v>
      </c>
      <c r="BC1427">
        <f t="shared" si="530"/>
        <v>0</v>
      </c>
    </row>
    <row r="1428" spans="1:55">
      <c r="A1428">
        <v>20</v>
      </c>
      <c r="B1428">
        <v>1</v>
      </c>
      <c r="C1428">
        <v>2</v>
      </c>
      <c r="D1428">
        <v>16</v>
      </c>
      <c r="E1428">
        <v>0</v>
      </c>
      <c r="F1428">
        <v>3</v>
      </c>
      <c r="G1428">
        <v>12</v>
      </c>
      <c r="H1428">
        <v>1</v>
      </c>
      <c r="I1428">
        <v>2</v>
      </c>
      <c r="J1428">
        <v>7</v>
      </c>
      <c r="K1428">
        <v>1</v>
      </c>
      <c r="L1428"/>
      <c r="M1428"/>
      <c r="N1428">
        <f t="shared" si="514"/>
        <v>20</v>
      </c>
      <c r="O1428">
        <f t="shared" si="515"/>
        <v>1</v>
      </c>
      <c r="P1428">
        <f t="shared" si="516"/>
        <v>2</v>
      </c>
      <c r="Q1428">
        <f t="shared" si="517"/>
        <v>16</v>
      </c>
      <c r="R1428">
        <f t="shared" si="518"/>
        <v>3</v>
      </c>
      <c r="S1428">
        <f t="shared" si="519"/>
        <v>12</v>
      </c>
      <c r="T1428">
        <f t="shared" si="519"/>
        <v>1</v>
      </c>
      <c r="U1428">
        <f t="shared" si="520"/>
        <v>2</v>
      </c>
      <c r="V1428">
        <f t="shared" si="521"/>
        <v>7</v>
      </c>
      <c r="W1428">
        <f t="shared" si="522"/>
        <v>5201</v>
      </c>
      <c r="AP1428">
        <f t="shared" si="508"/>
        <v>20</v>
      </c>
      <c r="AQ1428">
        <f t="shared" si="509"/>
        <v>1</v>
      </c>
      <c r="AR1428">
        <f t="shared" si="510"/>
        <v>2</v>
      </c>
      <c r="AS1428">
        <f t="shared" si="511"/>
        <v>16</v>
      </c>
      <c r="AT1428">
        <f t="shared" si="523"/>
        <v>6</v>
      </c>
      <c r="AU1428">
        <f t="shared" si="524"/>
        <v>7</v>
      </c>
      <c r="AV1428">
        <f t="shared" si="525"/>
        <v>20</v>
      </c>
      <c r="AW1428">
        <f t="shared" si="526"/>
        <v>1</v>
      </c>
      <c r="AX1428">
        <f t="shared" si="527"/>
        <v>2</v>
      </c>
      <c r="AY1428">
        <f t="shared" si="528"/>
        <v>16</v>
      </c>
      <c r="AZ1428">
        <f t="shared" si="512"/>
        <v>6801</v>
      </c>
      <c r="BA1428">
        <f t="shared" si="513"/>
        <v>680100</v>
      </c>
      <c r="BB1428">
        <f t="shared" si="529"/>
        <v>0</v>
      </c>
      <c r="BC1428">
        <f t="shared" si="530"/>
        <v>0</v>
      </c>
    </row>
    <row r="1429" spans="1:55">
      <c r="A1429">
        <v>20</v>
      </c>
      <c r="B1429">
        <v>1</v>
      </c>
      <c r="C1429">
        <v>3</v>
      </c>
      <c r="D1429">
        <v>19</v>
      </c>
      <c r="E1429">
        <v>0</v>
      </c>
      <c r="F1429">
        <v>7</v>
      </c>
      <c r="G1429">
        <v>10</v>
      </c>
      <c r="H1429">
        <v>12</v>
      </c>
      <c r="I1429">
        <v>3</v>
      </c>
      <c r="J1429">
        <v>2</v>
      </c>
      <c r="K1429">
        <v>3</v>
      </c>
      <c r="L1429"/>
      <c r="M1429"/>
      <c r="N1429">
        <f t="shared" si="514"/>
        <v>20</v>
      </c>
      <c r="O1429">
        <f t="shared" si="515"/>
        <v>1</v>
      </c>
      <c r="P1429">
        <f t="shared" si="516"/>
        <v>3</v>
      </c>
      <c r="Q1429">
        <f t="shared" si="517"/>
        <v>19</v>
      </c>
      <c r="R1429">
        <f t="shared" si="518"/>
        <v>7</v>
      </c>
      <c r="S1429">
        <f t="shared" si="519"/>
        <v>10</v>
      </c>
      <c r="T1429">
        <f t="shared" si="519"/>
        <v>12</v>
      </c>
      <c r="U1429">
        <f t="shared" si="520"/>
        <v>3</v>
      </c>
      <c r="V1429">
        <f t="shared" si="521"/>
        <v>2</v>
      </c>
      <c r="W1429">
        <f t="shared" si="522"/>
        <v>9303</v>
      </c>
      <c r="AP1429">
        <f t="shared" si="508"/>
        <v>20</v>
      </c>
      <c r="AQ1429">
        <f t="shared" si="509"/>
        <v>1</v>
      </c>
      <c r="AR1429">
        <f t="shared" si="510"/>
        <v>3</v>
      </c>
      <c r="AS1429">
        <f t="shared" si="511"/>
        <v>19</v>
      </c>
      <c r="AT1429">
        <f t="shared" si="523"/>
        <v>10</v>
      </c>
      <c r="AU1429">
        <f t="shared" si="524"/>
        <v>2</v>
      </c>
      <c r="AV1429">
        <f t="shared" si="525"/>
        <v>20</v>
      </c>
      <c r="AW1429">
        <f t="shared" si="526"/>
        <v>1</v>
      </c>
      <c r="AX1429">
        <f t="shared" si="527"/>
        <v>3</v>
      </c>
      <c r="AY1429">
        <f t="shared" si="528"/>
        <v>19</v>
      </c>
      <c r="AZ1429">
        <f t="shared" si="512"/>
        <v>11203</v>
      </c>
      <c r="BA1429">
        <f t="shared" si="513"/>
        <v>1120300</v>
      </c>
      <c r="BB1429">
        <f t="shared" si="529"/>
        <v>0</v>
      </c>
      <c r="BC1429">
        <f t="shared" si="530"/>
        <v>0</v>
      </c>
    </row>
    <row r="1430" spans="1:55">
      <c r="A1430">
        <v>20</v>
      </c>
      <c r="B1430">
        <v>1</v>
      </c>
      <c r="C1430">
        <v>4</v>
      </c>
      <c r="D1430">
        <v>13</v>
      </c>
      <c r="E1430">
        <v>0</v>
      </c>
      <c r="F1430">
        <v>6</v>
      </c>
      <c r="G1430">
        <v>2</v>
      </c>
      <c r="H1430">
        <v>4</v>
      </c>
      <c r="I1430">
        <v>4</v>
      </c>
      <c r="J1430">
        <v>6</v>
      </c>
      <c r="K1430">
        <v>3</v>
      </c>
      <c r="L1430"/>
      <c r="M1430"/>
      <c r="N1430">
        <f t="shared" si="514"/>
        <v>20</v>
      </c>
      <c r="O1430">
        <f t="shared" si="515"/>
        <v>1</v>
      </c>
      <c r="P1430">
        <f t="shared" si="516"/>
        <v>4</v>
      </c>
      <c r="Q1430">
        <f t="shared" si="517"/>
        <v>13</v>
      </c>
      <c r="R1430">
        <f t="shared" si="518"/>
        <v>6</v>
      </c>
      <c r="S1430">
        <f t="shared" si="519"/>
        <v>2</v>
      </c>
      <c r="T1430">
        <f t="shared" si="519"/>
        <v>4</v>
      </c>
      <c r="U1430">
        <f t="shared" si="520"/>
        <v>4</v>
      </c>
      <c r="V1430">
        <f t="shared" si="521"/>
        <v>6</v>
      </c>
      <c r="W1430">
        <f t="shared" si="522"/>
        <v>8403</v>
      </c>
      <c r="AP1430">
        <f t="shared" si="508"/>
        <v>20</v>
      </c>
      <c r="AQ1430">
        <f t="shared" si="509"/>
        <v>1</v>
      </c>
      <c r="AR1430">
        <f t="shared" si="510"/>
        <v>4</v>
      </c>
      <c r="AS1430">
        <f t="shared" si="511"/>
        <v>13</v>
      </c>
      <c r="AT1430">
        <f t="shared" si="523"/>
        <v>9</v>
      </c>
      <c r="AU1430">
        <f t="shared" si="524"/>
        <v>6</v>
      </c>
      <c r="AV1430">
        <f t="shared" si="525"/>
        <v>20</v>
      </c>
      <c r="AW1430">
        <f t="shared" si="526"/>
        <v>1</v>
      </c>
      <c r="AX1430">
        <f t="shared" si="527"/>
        <v>4</v>
      </c>
      <c r="AY1430">
        <f t="shared" si="528"/>
        <v>13</v>
      </c>
      <c r="AZ1430">
        <f t="shared" si="512"/>
        <v>9703</v>
      </c>
      <c r="BA1430">
        <f t="shared" si="513"/>
        <v>970300</v>
      </c>
      <c r="BB1430">
        <f t="shared" si="529"/>
        <v>0</v>
      </c>
      <c r="BC1430">
        <f t="shared" si="530"/>
        <v>0</v>
      </c>
    </row>
    <row r="1431" spans="1:55">
      <c r="A1431">
        <v>20</v>
      </c>
      <c r="B1431">
        <v>1</v>
      </c>
      <c r="C1431">
        <v>5</v>
      </c>
      <c r="D1431">
        <v>18</v>
      </c>
      <c r="E1431">
        <v>0</v>
      </c>
      <c r="F1431">
        <v>1</v>
      </c>
      <c r="G1431">
        <v>6</v>
      </c>
      <c r="H1431">
        <v>8</v>
      </c>
      <c r="I1431">
        <v>1</v>
      </c>
      <c r="J1431">
        <v>0</v>
      </c>
      <c r="K1431">
        <v>2</v>
      </c>
      <c r="L1431"/>
      <c r="M1431"/>
      <c r="N1431">
        <f t="shared" si="514"/>
        <v>20</v>
      </c>
      <c r="O1431">
        <f t="shared" si="515"/>
        <v>1</v>
      </c>
      <c r="P1431">
        <f t="shared" si="516"/>
        <v>5</v>
      </c>
      <c r="Q1431">
        <f t="shared" si="517"/>
        <v>18</v>
      </c>
      <c r="R1431">
        <f t="shared" si="518"/>
        <v>1</v>
      </c>
      <c r="S1431">
        <f t="shared" si="519"/>
        <v>6</v>
      </c>
      <c r="T1431">
        <f t="shared" si="519"/>
        <v>8</v>
      </c>
      <c r="U1431">
        <f t="shared" si="520"/>
        <v>1</v>
      </c>
      <c r="V1431">
        <f t="shared" si="521"/>
        <v>0</v>
      </c>
      <c r="W1431">
        <f t="shared" si="522"/>
        <v>1102</v>
      </c>
      <c r="AP1431">
        <f t="shared" si="508"/>
        <v>20</v>
      </c>
      <c r="AQ1431">
        <f t="shared" si="509"/>
        <v>1</v>
      </c>
      <c r="AR1431">
        <f t="shared" si="510"/>
        <v>5</v>
      </c>
      <c r="AS1431">
        <f t="shared" si="511"/>
        <v>18</v>
      </c>
      <c r="AT1431">
        <f t="shared" si="523"/>
        <v>4</v>
      </c>
      <c r="AU1431">
        <f t="shared" si="524"/>
        <v>5</v>
      </c>
      <c r="AV1431">
        <f t="shared" si="525"/>
        <v>20</v>
      </c>
      <c r="AW1431">
        <f t="shared" si="526"/>
        <v>1</v>
      </c>
      <c r="AX1431">
        <f t="shared" si="527"/>
        <v>5</v>
      </c>
      <c r="AY1431">
        <f t="shared" si="528"/>
        <v>18</v>
      </c>
      <c r="AZ1431">
        <f t="shared" si="512"/>
        <v>2902</v>
      </c>
      <c r="BA1431">
        <f t="shared" si="513"/>
        <v>290200</v>
      </c>
      <c r="BB1431">
        <f t="shared" si="529"/>
        <v>0</v>
      </c>
      <c r="BC1431">
        <f t="shared" si="530"/>
        <v>0</v>
      </c>
    </row>
    <row r="1432" spans="1:55">
      <c r="A1432">
        <v>20</v>
      </c>
      <c r="B1432">
        <v>2</v>
      </c>
      <c r="C1432">
        <v>1</v>
      </c>
      <c r="D1432">
        <v>17</v>
      </c>
      <c r="E1432">
        <v>0</v>
      </c>
      <c r="F1432">
        <v>5</v>
      </c>
      <c r="G1432">
        <v>13</v>
      </c>
      <c r="H1432">
        <v>10</v>
      </c>
      <c r="I1432">
        <v>5</v>
      </c>
      <c r="J1432">
        <v>3</v>
      </c>
      <c r="K1432">
        <v>2</v>
      </c>
      <c r="L1432"/>
      <c r="M1432"/>
      <c r="N1432">
        <f t="shared" si="514"/>
        <v>20</v>
      </c>
      <c r="O1432">
        <f t="shared" si="515"/>
        <v>2</v>
      </c>
      <c r="P1432">
        <f t="shared" si="516"/>
        <v>1</v>
      </c>
      <c r="Q1432">
        <f t="shared" si="517"/>
        <v>17</v>
      </c>
      <c r="R1432">
        <f t="shared" si="518"/>
        <v>5</v>
      </c>
      <c r="S1432">
        <f t="shared" si="519"/>
        <v>13</v>
      </c>
      <c r="T1432">
        <f t="shared" si="519"/>
        <v>10</v>
      </c>
      <c r="U1432">
        <f t="shared" si="520"/>
        <v>5</v>
      </c>
      <c r="V1432">
        <f t="shared" si="521"/>
        <v>3</v>
      </c>
      <c r="W1432">
        <f t="shared" si="522"/>
        <v>7502</v>
      </c>
      <c r="AP1432">
        <f t="shared" si="508"/>
        <v>20</v>
      </c>
      <c r="AQ1432">
        <f t="shared" si="509"/>
        <v>2</v>
      </c>
      <c r="AR1432">
        <f t="shared" si="510"/>
        <v>1</v>
      </c>
      <c r="AS1432">
        <f t="shared" si="511"/>
        <v>17</v>
      </c>
      <c r="AT1432">
        <f t="shared" si="523"/>
        <v>8</v>
      </c>
      <c r="AU1432">
        <f t="shared" si="524"/>
        <v>3</v>
      </c>
      <c r="AV1432">
        <f t="shared" si="525"/>
        <v>20</v>
      </c>
      <c r="AW1432">
        <f t="shared" si="526"/>
        <v>2</v>
      </c>
      <c r="AX1432">
        <f t="shared" si="527"/>
        <v>1</v>
      </c>
      <c r="AY1432">
        <f t="shared" si="528"/>
        <v>17</v>
      </c>
      <c r="AZ1432">
        <f t="shared" si="512"/>
        <v>9202</v>
      </c>
      <c r="BA1432">
        <f t="shared" si="513"/>
        <v>920200</v>
      </c>
      <c r="BB1432">
        <f t="shared" si="529"/>
        <v>0</v>
      </c>
      <c r="BC1432">
        <f t="shared" si="530"/>
        <v>0</v>
      </c>
    </row>
    <row r="1433" spans="1:55">
      <c r="A1433">
        <v>20</v>
      </c>
      <c r="B1433">
        <v>2</v>
      </c>
      <c r="C1433">
        <v>2</v>
      </c>
      <c r="D1433">
        <v>2</v>
      </c>
      <c r="E1433">
        <v>0</v>
      </c>
      <c r="F1433">
        <v>3</v>
      </c>
      <c r="G1433">
        <v>4</v>
      </c>
      <c r="H1433">
        <v>1</v>
      </c>
      <c r="I1433">
        <v>2</v>
      </c>
      <c r="J1433">
        <v>1</v>
      </c>
      <c r="K1433">
        <v>2</v>
      </c>
      <c r="L1433"/>
      <c r="M1433"/>
      <c r="N1433">
        <f t="shared" si="514"/>
        <v>20</v>
      </c>
      <c r="O1433">
        <f t="shared" si="515"/>
        <v>2</v>
      </c>
      <c r="P1433">
        <f t="shared" si="516"/>
        <v>2</v>
      </c>
      <c r="Q1433">
        <f t="shared" si="517"/>
        <v>2</v>
      </c>
      <c r="R1433">
        <f t="shared" si="518"/>
        <v>3</v>
      </c>
      <c r="S1433">
        <f t="shared" si="519"/>
        <v>4</v>
      </c>
      <c r="T1433">
        <f t="shared" si="519"/>
        <v>1</v>
      </c>
      <c r="U1433">
        <f t="shared" si="520"/>
        <v>2</v>
      </c>
      <c r="V1433">
        <f t="shared" si="521"/>
        <v>1</v>
      </c>
      <c r="W1433">
        <f t="shared" si="522"/>
        <v>5202</v>
      </c>
      <c r="AP1433">
        <f t="shared" si="508"/>
        <v>20</v>
      </c>
      <c r="AQ1433">
        <f t="shared" si="509"/>
        <v>2</v>
      </c>
      <c r="AR1433">
        <f t="shared" si="510"/>
        <v>2</v>
      </c>
      <c r="AS1433">
        <f t="shared" si="511"/>
        <v>2</v>
      </c>
      <c r="AT1433">
        <f t="shared" si="523"/>
        <v>6</v>
      </c>
      <c r="AU1433">
        <f t="shared" si="524"/>
        <v>0</v>
      </c>
      <c r="AV1433">
        <f t="shared" si="525"/>
        <v>20</v>
      </c>
      <c r="AW1433">
        <f t="shared" si="526"/>
        <v>2</v>
      </c>
      <c r="AX1433">
        <f t="shared" si="527"/>
        <v>2</v>
      </c>
      <c r="AY1433">
        <f t="shared" si="528"/>
        <v>2</v>
      </c>
      <c r="AZ1433">
        <f t="shared" si="512"/>
        <v>5402</v>
      </c>
      <c r="BA1433">
        <f t="shared" si="513"/>
        <v>540200</v>
      </c>
      <c r="BB1433">
        <f t="shared" si="529"/>
        <v>0</v>
      </c>
      <c r="BC1433">
        <f t="shared" si="530"/>
        <v>0</v>
      </c>
    </row>
    <row r="1434" spans="1:55">
      <c r="A1434">
        <v>20</v>
      </c>
      <c r="B1434">
        <v>2</v>
      </c>
      <c r="C1434">
        <v>3</v>
      </c>
      <c r="D1434">
        <v>7</v>
      </c>
      <c r="E1434">
        <v>0</v>
      </c>
      <c r="F1434">
        <v>1</v>
      </c>
      <c r="G1434">
        <v>3</v>
      </c>
      <c r="H1434">
        <v>8</v>
      </c>
      <c r="I1434">
        <v>1</v>
      </c>
      <c r="J1434">
        <v>0</v>
      </c>
      <c r="K1434">
        <v>1</v>
      </c>
      <c r="L1434"/>
      <c r="M1434"/>
      <c r="N1434">
        <f t="shared" si="514"/>
        <v>20</v>
      </c>
      <c r="O1434">
        <f t="shared" si="515"/>
        <v>2</v>
      </c>
      <c r="P1434">
        <f t="shared" si="516"/>
        <v>3</v>
      </c>
      <c r="Q1434">
        <f t="shared" si="517"/>
        <v>7</v>
      </c>
      <c r="R1434">
        <f t="shared" si="518"/>
        <v>1</v>
      </c>
      <c r="S1434">
        <f t="shared" si="519"/>
        <v>3</v>
      </c>
      <c r="T1434">
        <f t="shared" si="519"/>
        <v>8</v>
      </c>
      <c r="U1434">
        <f t="shared" si="520"/>
        <v>1</v>
      </c>
      <c r="V1434">
        <f t="shared" si="521"/>
        <v>0</v>
      </c>
      <c r="W1434">
        <f t="shared" si="522"/>
        <v>1101</v>
      </c>
      <c r="AP1434">
        <f t="shared" si="508"/>
        <v>20</v>
      </c>
      <c r="AQ1434">
        <f t="shared" si="509"/>
        <v>2</v>
      </c>
      <c r="AR1434">
        <f t="shared" si="510"/>
        <v>3</v>
      </c>
      <c r="AS1434">
        <f t="shared" si="511"/>
        <v>7</v>
      </c>
      <c r="AT1434">
        <f t="shared" si="523"/>
        <v>4</v>
      </c>
      <c r="AU1434">
        <f t="shared" si="524"/>
        <v>4</v>
      </c>
      <c r="AV1434">
        <f t="shared" si="525"/>
        <v>20</v>
      </c>
      <c r="AW1434">
        <f t="shared" si="526"/>
        <v>2</v>
      </c>
      <c r="AX1434">
        <f t="shared" si="527"/>
        <v>3</v>
      </c>
      <c r="AY1434">
        <f t="shared" si="528"/>
        <v>7</v>
      </c>
      <c r="AZ1434">
        <f t="shared" si="512"/>
        <v>1801</v>
      </c>
      <c r="BA1434">
        <f t="shared" si="513"/>
        <v>180100</v>
      </c>
      <c r="BB1434">
        <f t="shared" si="529"/>
        <v>0</v>
      </c>
      <c r="BC1434">
        <f t="shared" si="530"/>
        <v>0</v>
      </c>
    </row>
    <row r="1435" spans="1:55">
      <c r="A1435">
        <v>20</v>
      </c>
      <c r="B1435">
        <v>2</v>
      </c>
      <c r="C1435">
        <v>4</v>
      </c>
      <c r="D1435">
        <v>11</v>
      </c>
      <c r="E1435">
        <v>0</v>
      </c>
      <c r="F1435">
        <v>6</v>
      </c>
      <c r="G1435">
        <v>9</v>
      </c>
      <c r="H1435">
        <v>14</v>
      </c>
      <c r="I1435">
        <v>4</v>
      </c>
      <c r="J1435">
        <v>4</v>
      </c>
      <c r="K1435">
        <v>1</v>
      </c>
      <c r="L1435"/>
      <c r="M1435"/>
      <c r="N1435">
        <f t="shared" si="514"/>
        <v>20</v>
      </c>
      <c r="O1435">
        <f t="shared" si="515"/>
        <v>2</v>
      </c>
      <c r="P1435">
        <f t="shared" si="516"/>
        <v>4</v>
      </c>
      <c r="Q1435">
        <f t="shared" si="517"/>
        <v>11</v>
      </c>
      <c r="R1435">
        <f t="shared" si="518"/>
        <v>6</v>
      </c>
      <c r="S1435">
        <f t="shared" si="519"/>
        <v>9</v>
      </c>
      <c r="T1435">
        <f t="shared" si="519"/>
        <v>14</v>
      </c>
      <c r="U1435">
        <f t="shared" si="520"/>
        <v>4</v>
      </c>
      <c r="V1435">
        <f t="shared" si="521"/>
        <v>4</v>
      </c>
      <c r="W1435">
        <f t="shared" si="522"/>
        <v>8401</v>
      </c>
      <c r="AP1435">
        <f t="shared" si="508"/>
        <v>20</v>
      </c>
      <c r="AQ1435">
        <f t="shared" si="509"/>
        <v>2</v>
      </c>
      <c r="AR1435">
        <f t="shared" si="510"/>
        <v>4</v>
      </c>
      <c r="AS1435">
        <f t="shared" si="511"/>
        <v>11</v>
      </c>
      <c r="AT1435">
        <f t="shared" si="523"/>
        <v>9</v>
      </c>
      <c r="AU1435">
        <f t="shared" si="524"/>
        <v>4</v>
      </c>
      <c r="AV1435">
        <f t="shared" si="525"/>
        <v>20</v>
      </c>
      <c r="AW1435">
        <f t="shared" si="526"/>
        <v>2</v>
      </c>
      <c r="AX1435">
        <f t="shared" si="527"/>
        <v>4</v>
      </c>
      <c r="AY1435">
        <f t="shared" si="528"/>
        <v>11</v>
      </c>
      <c r="AZ1435">
        <f t="shared" si="512"/>
        <v>9501</v>
      </c>
      <c r="BA1435">
        <f t="shared" si="513"/>
        <v>950100</v>
      </c>
      <c r="BB1435">
        <f t="shared" si="529"/>
        <v>0</v>
      </c>
      <c r="BC1435">
        <f t="shared" si="530"/>
        <v>0</v>
      </c>
    </row>
    <row r="1436" spans="1:55">
      <c r="A1436">
        <v>20</v>
      </c>
      <c r="B1436">
        <v>2</v>
      </c>
      <c r="C1436">
        <v>5</v>
      </c>
      <c r="D1436">
        <v>12</v>
      </c>
      <c r="E1436">
        <v>0</v>
      </c>
      <c r="F1436">
        <v>4</v>
      </c>
      <c r="G1436">
        <v>8</v>
      </c>
      <c r="H1436">
        <v>2</v>
      </c>
      <c r="I1436">
        <v>3</v>
      </c>
      <c r="J1436">
        <v>8</v>
      </c>
      <c r="K1436">
        <v>3</v>
      </c>
      <c r="L1436"/>
      <c r="M1436"/>
      <c r="N1436">
        <f t="shared" si="514"/>
        <v>20</v>
      </c>
      <c r="O1436">
        <f t="shared" si="515"/>
        <v>2</v>
      </c>
      <c r="P1436">
        <f t="shared" si="516"/>
        <v>5</v>
      </c>
      <c r="Q1436">
        <f t="shared" si="517"/>
        <v>12</v>
      </c>
      <c r="R1436">
        <f t="shared" si="518"/>
        <v>4</v>
      </c>
      <c r="S1436">
        <f t="shared" si="519"/>
        <v>8</v>
      </c>
      <c r="T1436">
        <f t="shared" si="519"/>
        <v>2</v>
      </c>
      <c r="U1436">
        <f t="shared" si="520"/>
        <v>3</v>
      </c>
      <c r="V1436">
        <f t="shared" si="521"/>
        <v>8</v>
      </c>
      <c r="W1436">
        <f t="shared" si="522"/>
        <v>6303</v>
      </c>
      <c r="AP1436">
        <f t="shared" si="508"/>
        <v>20</v>
      </c>
      <c r="AQ1436">
        <f t="shared" si="509"/>
        <v>2</v>
      </c>
      <c r="AR1436">
        <f t="shared" si="510"/>
        <v>5</v>
      </c>
      <c r="AS1436">
        <f t="shared" si="511"/>
        <v>12</v>
      </c>
      <c r="AT1436">
        <f t="shared" si="523"/>
        <v>7</v>
      </c>
      <c r="AU1436">
        <f t="shared" si="524"/>
        <v>8</v>
      </c>
      <c r="AV1436">
        <f t="shared" si="525"/>
        <v>20</v>
      </c>
      <c r="AW1436">
        <f t="shared" si="526"/>
        <v>2</v>
      </c>
      <c r="AX1436">
        <f t="shared" si="527"/>
        <v>5</v>
      </c>
      <c r="AY1436">
        <f t="shared" si="528"/>
        <v>12</v>
      </c>
      <c r="AZ1436">
        <f t="shared" si="512"/>
        <v>7503</v>
      </c>
      <c r="BA1436">
        <f t="shared" si="513"/>
        <v>750300</v>
      </c>
      <c r="BB1436">
        <f t="shared" si="529"/>
        <v>0</v>
      </c>
      <c r="BC1436">
        <f t="shared" si="530"/>
        <v>0</v>
      </c>
    </row>
    <row r="1437" spans="1:55">
      <c r="A1437">
        <v>20</v>
      </c>
      <c r="B1437">
        <v>3</v>
      </c>
      <c r="C1437">
        <v>1</v>
      </c>
      <c r="D1437">
        <v>9</v>
      </c>
      <c r="E1437">
        <v>0</v>
      </c>
      <c r="F1437">
        <v>7</v>
      </c>
      <c r="G1437">
        <v>1</v>
      </c>
      <c r="H1437">
        <v>7</v>
      </c>
      <c r="I1437">
        <v>1</v>
      </c>
      <c r="J1437">
        <v>6</v>
      </c>
      <c r="K1437">
        <v>2</v>
      </c>
      <c r="L1437"/>
      <c r="M1437"/>
      <c r="N1437">
        <f t="shared" si="514"/>
        <v>20</v>
      </c>
      <c r="O1437">
        <f t="shared" si="515"/>
        <v>3</v>
      </c>
      <c r="P1437">
        <f t="shared" si="516"/>
        <v>1</v>
      </c>
      <c r="Q1437">
        <f t="shared" si="517"/>
        <v>9</v>
      </c>
      <c r="R1437">
        <f t="shared" si="518"/>
        <v>7</v>
      </c>
      <c r="S1437">
        <f t="shared" si="519"/>
        <v>1</v>
      </c>
      <c r="T1437">
        <f t="shared" si="519"/>
        <v>7</v>
      </c>
      <c r="U1437">
        <f t="shared" si="520"/>
        <v>1</v>
      </c>
      <c r="V1437">
        <f t="shared" si="521"/>
        <v>6</v>
      </c>
      <c r="W1437">
        <f t="shared" si="522"/>
        <v>9102</v>
      </c>
      <c r="AP1437">
        <f t="shared" si="508"/>
        <v>20</v>
      </c>
      <c r="AQ1437">
        <f t="shared" si="509"/>
        <v>3</v>
      </c>
      <c r="AR1437">
        <f t="shared" si="510"/>
        <v>1</v>
      </c>
      <c r="AS1437">
        <f t="shared" si="511"/>
        <v>9</v>
      </c>
      <c r="AT1437">
        <f t="shared" si="523"/>
        <v>10</v>
      </c>
      <c r="AU1437">
        <f t="shared" si="524"/>
        <v>6</v>
      </c>
      <c r="AV1437">
        <f t="shared" si="525"/>
        <v>20</v>
      </c>
      <c r="AW1437">
        <f t="shared" si="526"/>
        <v>3</v>
      </c>
      <c r="AX1437">
        <f t="shared" si="527"/>
        <v>1</v>
      </c>
      <c r="AY1437">
        <f t="shared" si="528"/>
        <v>9</v>
      </c>
      <c r="AZ1437">
        <f t="shared" si="512"/>
        <v>10002</v>
      </c>
      <c r="BA1437">
        <f t="shared" si="513"/>
        <v>1000200</v>
      </c>
      <c r="BB1437">
        <f t="shared" si="529"/>
        <v>0</v>
      </c>
      <c r="BC1437">
        <f t="shared" si="530"/>
        <v>0</v>
      </c>
    </row>
    <row r="1438" spans="1:55">
      <c r="A1438">
        <v>20</v>
      </c>
      <c r="B1438">
        <v>3</v>
      </c>
      <c r="C1438">
        <v>2</v>
      </c>
      <c r="D1438">
        <v>5</v>
      </c>
      <c r="E1438">
        <v>0</v>
      </c>
      <c r="F1438">
        <v>6</v>
      </c>
      <c r="G1438">
        <v>7</v>
      </c>
      <c r="H1438">
        <v>17</v>
      </c>
      <c r="I1438">
        <v>2</v>
      </c>
      <c r="J1438">
        <v>1</v>
      </c>
      <c r="K1438">
        <v>1</v>
      </c>
      <c r="L1438"/>
      <c r="M1438"/>
      <c r="N1438">
        <f t="shared" si="514"/>
        <v>20</v>
      </c>
      <c r="O1438">
        <f t="shared" si="515"/>
        <v>3</v>
      </c>
      <c r="P1438">
        <f t="shared" si="516"/>
        <v>2</v>
      </c>
      <c r="Q1438">
        <f t="shared" si="517"/>
        <v>5</v>
      </c>
      <c r="R1438">
        <f t="shared" si="518"/>
        <v>6</v>
      </c>
      <c r="S1438">
        <f t="shared" si="519"/>
        <v>7</v>
      </c>
      <c r="T1438">
        <f t="shared" si="519"/>
        <v>17</v>
      </c>
      <c r="U1438">
        <f t="shared" si="520"/>
        <v>2</v>
      </c>
      <c r="V1438">
        <f t="shared" si="521"/>
        <v>1</v>
      </c>
      <c r="W1438">
        <f t="shared" si="522"/>
        <v>8201</v>
      </c>
      <c r="AP1438">
        <f t="shared" si="508"/>
        <v>20</v>
      </c>
      <c r="AQ1438">
        <f t="shared" si="509"/>
        <v>3</v>
      </c>
      <c r="AR1438">
        <f t="shared" si="510"/>
        <v>2</v>
      </c>
      <c r="AS1438">
        <f t="shared" si="511"/>
        <v>5</v>
      </c>
      <c r="AT1438">
        <f t="shared" si="523"/>
        <v>9</v>
      </c>
      <c r="AU1438">
        <f t="shared" si="524"/>
        <v>1</v>
      </c>
      <c r="AV1438">
        <f t="shared" si="525"/>
        <v>20</v>
      </c>
      <c r="AW1438">
        <f t="shared" si="526"/>
        <v>3</v>
      </c>
      <c r="AX1438">
        <f t="shared" si="527"/>
        <v>2</v>
      </c>
      <c r="AY1438">
        <f t="shared" si="528"/>
        <v>5</v>
      </c>
      <c r="AZ1438">
        <f t="shared" si="512"/>
        <v>8701</v>
      </c>
      <c r="BA1438">
        <f t="shared" si="513"/>
        <v>870100</v>
      </c>
      <c r="BB1438">
        <f t="shared" si="529"/>
        <v>0</v>
      </c>
      <c r="BC1438">
        <f t="shared" si="530"/>
        <v>0</v>
      </c>
    </row>
    <row r="1439" spans="1:55">
      <c r="A1439">
        <v>20</v>
      </c>
      <c r="B1439">
        <v>3</v>
      </c>
      <c r="C1439">
        <v>3</v>
      </c>
      <c r="D1439">
        <v>0</v>
      </c>
      <c r="E1439">
        <v>21</v>
      </c>
      <c r="F1439">
        <v>2</v>
      </c>
      <c r="G1439">
        <v>5</v>
      </c>
      <c r="H1439">
        <v>6</v>
      </c>
      <c r="I1439">
        <v>4</v>
      </c>
      <c r="J1439">
        <v>0</v>
      </c>
      <c r="K1439">
        <v>3</v>
      </c>
      <c r="L1439"/>
      <c r="M1439"/>
      <c r="N1439">
        <f t="shared" si="514"/>
        <v>20</v>
      </c>
      <c r="O1439">
        <f t="shared" si="515"/>
        <v>3</v>
      </c>
      <c r="P1439">
        <f t="shared" si="516"/>
        <v>3</v>
      </c>
      <c r="Q1439">
        <f t="shared" si="517"/>
        <v>21</v>
      </c>
      <c r="R1439">
        <f t="shared" si="518"/>
        <v>2</v>
      </c>
      <c r="S1439">
        <f t="shared" si="519"/>
        <v>5</v>
      </c>
      <c r="T1439">
        <f t="shared" si="519"/>
        <v>6</v>
      </c>
      <c r="U1439">
        <f t="shared" si="520"/>
        <v>4</v>
      </c>
      <c r="V1439">
        <f t="shared" si="521"/>
        <v>0</v>
      </c>
      <c r="W1439">
        <f t="shared" si="522"/>
        <v>2403</v>
      </c>
      <c r="AP1439">
        <f t="shared" si="508"/>
        <v>20</v>
      </c>
      <c r="AQ1439">
        <f t="shared" si="509"/>
        <v>3</v>
      </c>
      <c r="AR1439">
        <f t="shared" si="510"/>
        <v>3</v>
      </c>
      <c r="AS1439">
        <f t="shared" si="511"/>
        <v>0</v>
      </c>
      <c r="AT1439">
        <f t="shared" si="523"/>
        <v>21</v>
      </c>
      <c r="AU1439">
        <f t="shared" si="524"/>
        <v>0</v>
      </c>
      <c r="AV1439">
        <f t="shared" si="525"/>
        <v>20</v>
      </c>
      <c r="AW1439">
        <f t="shared" si="526"/>
        <v>3</v>
      </c>
      <c r="AX1439">
        <f t="shared" si="527"/>
        <v>3</v>
      </c>
      <c r="AY1439">
        <f t="shared" si="528"/>
        <v>21</v>
      </c>
      <c r="AZ1439">
        <f t="shared" si="512"/>
        <v>2403</v>
      </c>
      <c r="BA1439">
        <f t="shared" si="513"/>
        <v>240300</v>
      </c>
      <c r="BB1439">
        <f t="shared" si="529"/>
        <v>0</v>
      </c>
      <c r="BC1439">
        <f t="shared" si="530"/>
        <v>0</v>
      </c>
    </row>
    <row r="1440" spans="1:55">
      <c r="A1440">
        <v>20</v>
      </c>
      <c r="B1440">
        <v>3</v>
      </c>
      <c r="C1440">
        <v>4</v>
      </c>
      <c r="D1440">
        <v>15</v>
      </c>
      <c r="E1440">
        <v>0</v>
      </c>
      <c r="F1440">
        <v>3</v>
      </c>
      <c r="G1440">
        <v>8</v>
      </c>
      <c r="H1440">
        <v>14</v>
      </c>
      <c r="I1440">
        <v>5</v>
      </c>
      <c r="J1440">
        <v>4</v>
      </c>
      <c r="K1440">
        <v>2</v>
      </c>
      <c r="L1440"/>
      <c r="M1440"/>
      <c r="N1440">
        <f t="shared" si="514"/>
        <v>20</v>
      </c>
      <c r="O1440">
        <f t="shared" si="515"/>
        <v>3</v>
      </c>
      <c r="P1440">
        <f t="shared" si="516"/>
        <v>4</v>
      </c>
      <c r="Q1440">
        <f t="shared" si="517"/>
        <v>15</v>
      </c>
      <c r="R1440">
        <f t="shared" si="518"/>
        <v>3</v>
      </c>
      <c r="S1440">
        <f t="shared" si="519"/>
        <v>8</v>
      </c>
      <c r="T1440">
        <f t="shared" si="519"/>
        <v>14</v>
      </c>
      <c r="U1440">
        <f t="shared" si="520"/>
        <v>5</v>
      </c>
      <c r="V1440">
        <f t="shared" si="521"/>
        <v>4</v>
      </c>
      <c r="W1440">
        <f t="shared" si="522"/>
        <v>5502</v>
      </c>
      <c r="AP1440">
        <f t="shared" si="508"/>
        <v>20</v>
      </c>
      <c r="AQ1440">
        <f t="shared" si="509"/>
        <v>3</v>
      </c>
      <c r="AR1440">
        <f t="shared" si="510"/>
        <v>4</v>
      </c>
      <c r="AS1440">
        <f t="shared" si="511"/>
        <v>15</v>
      </c>
      <c r="AT1440">
        <f t="shared" si="523"/>
        <v>6</v>
      </c>
      <c r="AU1440">
        <f t="shared" si="524"/>
        <v>4</v>
      </c>
      <c r="AV1440">
        <f t="shared" si="525"/>
        <v>20</v>
      </c>
      <c r="AW1440">
        <f t="shared" si="526"/>
        <v>3</v>
      </c>
      <c r="AX1440">
        <f t="shared" si="527"/>
        <v>4</v>
      </c>
      <c r="AY1440">
        <f t="shared" si="528"/>
        <v>15</v>
      </c>
      <c r="AZ1440">
        <f t="shared" si="512"/>
        <v>7002</v>
      </c>
      <c r="BA1440">
        <f t="shared" si="513"/>
        <v>700200</v>
      </c>
      <c r="BB1440">
        <f t="shared" si="529"/>
        <v>0</v>
      </c>
      <c r="BC1440">
        <f t="shared" si="530"/>
        <v>0</v>
      </c>
    </row>
    <row r="1441" spans="1:55">
      <c r="A1441">
        <v>20</v>
      </c>
      <c r="B1441">
        <v>3</v>
      </c>
      <c r="C1441">
        <v>5</v>
      </c>
      <c r="D1441">
        <v>18</v>
      </c>
      <c r="E1441">
        <v>0</v>
      </c>
      <c r="F1441">
        <v>4</v>
      </c>
      <c r="G1441">
        <v>13</v>
      </c>
      <c r="H1441">
        <v>11</v>
      </c>
      <c r="I1441">
        <v>3</v>
      </c>
      <c r="J1441">
        <v>2</v>
      </c>
      <c r="K1441">
        <v>3</v>
      </c>
      <c r="L1441"/>
      <c r="M1441"/>
      <c r="N1441">
        <f t="shared" si="514"/>
        <v>20</v>
      </c>
      <c r="O1441">
        <f t="shared" si="515"/>
        <v>3</v>
      </c>
      <c r="P1441">
        <f t="shared" si="516"/>
        <v>5</v>
      </c>
      <c r="Q1441">
        <f t="shared" si="517"/>
        <v>18</v>
      </c>
      <c r="R1441">
        <f t="shared" si="518"/>
        <v>4</v>
      </c>
      <c r="S1441">
        <f t="shared" si="519"/>
        <v>13</v>
      </c>
      <c r="T1441">
        <f t="shared" si="519"/>
        <v>11</v>
      </c>
      <c r="U1441">
        <f t="shared" si="520"/>
        <v>3</v>
      </c>
      <c r="V1441">
        <f t="shared" si="521"/>
        <v>2</v>
      </c>
      <c r="W1441">
        <f t="shared" si="522"/>
        <v>6303</v>
      </c>
      <c r="AP1441">
        <f t="shared" si="508"/>
        <v>20</v>
      </c>
      <c r="AQ1441">
        <f t="shared" si="509"/>
        <v>3</v>
      </c>
      <c r="AR1441">
        <f t="shared" si="510"/>
        <v>5</v>
      </c>
      <c r="AS1441">
        <f t="shared" si="511"/>
        <v>18</v>
      </c>
      <c r="AT1441">
        <f t="shared" si="523"/>
        <v>7</v>
      </c>
      <c r="AU1441">
        <f t="shared" si="524"/>
        <v>2</v>
      </c>
      <c r="AV1441">
        <f t="shared" si="525"/>
        <v>20</v>
      </c>
      <c r="AW1441">
        <f t="shared" si="526"/>
        <v>3</v>
      </c>
      <c r="AX1441">
        <f t="shared" si="527"/>
        <v>5</v>
      </c>
      <c r="AY1441">
        <f t="shared" si="528"/>
        <v>18</v>
      </c>
      <c r="AZ1441">
        <f t="shared" si="512"/>
        <v>8103</v>
      </c>
      <c r="BA1441">
        <f t="shared" si="513"/>
        <v>810300</v>
      </c>
      <c r="BB1441">
        <f t="shared" si="529"/>
        <v>0</v>
      </c>
      <c r="BC1441">
        <f t="shared" si="530"/>
        <v>0</v>
      </c>
    </row>
    <row r="1442" spans="1:55">
      <c r="A1442">
        <v>20</v>
      </c>
      <c r="B1442">
        <v>4</v>
      </c>
      <c r="C1442">
        <v>1</v>
      </c>
      <c r="D1442">
        <v>1</v>
      </c>
      <c r="E1442">
        <v>0</v>
      </c>
      <c r="F1442">
        <v>3</v>
      </c>
      <c r="G1442">
        <v>1</v>
      </c>
      <c r="H1442">
        <v>15</v>
      </c>
      <c r="I1442">
        <v>2</v>
      </c>
      <c r="J1442">
        <v>5</v>
      </c>
      <c r="K1442">
        <v>1</v>
      </c>
      <c r="L1442"/>
      <c r="M1442"/>
      <c r="N1442">
        <f t="shared" si="514"/>
        <v>20</v>
      </c>
      <c r="O1442">
        <f t="shared" si="515"/>
        <v>4</v>
      </c>
      <c r="P1442">
        <f t="shared" si="516"/>
        <v>1</v>
      </c>
      <c r="Q1442">
        <f t="shared" si="517"/>
        <v>1</v>
      </c>
      <c r="R1442">
        <f t="shared" si="518"/>
        <v>3</v>
      </c>
      <c r="S1442">
        <f t="shared" si="519"/>
        <v>1</v>
      </c>
      <c r="T1442">
        <f t="shared" si="519"/>
        <v>15</v>
      </c>
      <c r="U1442">
        <f t="shared" si="520"/>
        <v>2</v>
      </c>
      <c r="V1442">
        <f t="shared" si="521"/>
        <v>5</v>
      </c>
      <c r="W1442">
        <f t="shared" si="522"/>
        <v>5201</v>
      </c>
      <c r="AP1442">
        <f t="shared" si="508"/>
        <v>20</v>
      </c>
      <c r="AQ1442">
        <f t="shared" si="509"/>
        <v>4</v>
      </c>
      <c r="AR1442">
        <f t="shared" si="510"/>
        <v>1</v>
      </c>
      <c r="AS1442">
        <f t="shared" si="511"/>
        <v>1</v>
      </c>
      <c r="AT1442">
        <f t="shared" si="523"/>
        <v>6</v>
      </c>
      <c r="AU1442">
        <f t="shared" si="524"/>
        <v>0</v>
      </c>
      <c r="AV1442">
        <f t="shared" si="525"/>
        <v>20</v>
      </c>
      <c r="AW1442">
        <f t="shared" si="526"/>
        <v>4</v>
      </c>
      <c r="AX1442">
        <f t="shared" si="527"/>
        <v>1</v>
      </c>
      <c r="AY1442">
        <f t="shared" si="528"/>
        <v>1</v>
      </c>
      <c r="AZ1442">
        <f t="shared" si="512"/>
        <v>5301</v>
      </c>
      <c r="BA1442">
        <f t="shared" si="513"/>
        <v>530100</v>
      </c>
      <c r="BB1442">
        <f t="shared" si="529"/>
        <v>0</v>
      </c>
      <c r="BC1442">
        <f t="shared" si="530"/>
        <v>0</v>
      </c>
    </row>
    <row r="1443" spans="1:55">
      <c r="A1443">
        <v>20</v>
      </c>
      <c r="B1443">
        <v>4</v>
      </c>
      <c r="C1443">
        <v>2</v>
      </c>
      <c r="D1443">
        <v>8</v>
      </c>
      <c r="E1443">
        <v>0</v>
      </c>
      <c r="F1443">
        <v>6</v>
      </c>
      <c r="G1443">
        <v>3</v>
      </c>
      <c r="H1443">
        <v>5</v>
      </c>
      <c r="I1443">
        <v>3</v>
      </c>
      <c r="J1443">
        <v>8</v>
      </c>
      <c r="K1443">
        <v>3</v>
      </c>
      <c r="L1443"/>
      <c r="M1443"/>
      <c r="N1443">
        <f t="shared" si="514"/>
        <v>20</v>
      </c>
      <c r="O1443">
        <f t="shared" si="515"/>
        <v>4</v>
      </c>
      <c r="P1443">
        <f t="shared" si="516"/>
        <v>2</v>
      </c>
      <c r="Q1443">
        <f t="shared" si="517"/>
        <v>8</v>
      </c>
      <c r="R1443">
        <f t="shared" si="518"/>
        <v>6</v>
      </c>
      <c r="S1443">
        <f t="shared" si="519"/>
        <v>3</v>
      </c>
      <c r="T1443">
        <f t="shared" si="519"/>
        <v>5</v>
      </c>
      <c r="U1443">
        <f t="shared" si="520"/>
        <v>3</v>
      </c>
      <c r="V1443">
        <f t="shared" si="521"/>
        <v>8</v>
      </c>
      <c r="W1443">
        <f t="shared" si="522"/>
        <v>8303</v>
      </c>
      <c r="AP1443">
        <f t="shared" si="508"/>
        <v>20</v>
      </c>
      <c r="AQ1443">
        <f t="shared" si="509"/>
        <v>4</v>
      </c>
      <c r="AR1443">
        <f t="shared" si="510"/>
        <v>2</v>
      </c>
      <c r="AS1443">
        <f t="shared" si="511"/>
        <v>8</v>
      </c>
      <c r="AT1443">
        <f t="shared" si="523"/>
        <v>9</v>
      </c>
      <c r="AU1443">
        <f t="shared" si="524"/>
        <v>8</v>
      </c>
      <c r="AV1443">
        <f t="shared" si="525"/>
        <v>20</v>
      </c>
      <c r="AW1443">
        <f t="shared" si="526"/>
        <v>4</v>
      </c>
      <c r="AX1443">
        <f t="shared" si="527"/>
        <v>2</v>
      </c>
      <c r="AY1443">
        <f t="shared" si="528"/>
        <v>8</v>
      </c>
      <c r="AZ1443">
        <f t="shared" si="512"/>
        <v>9103</v>
      </c>
      <c r="BA1443">
        <f t="shared" si="513"/>
        <v>910300</v>
      </c>
      <c r="BB1443">
        <f t="shared" si="529"/>
        <v>0</v>
      </c>
      <c r="BC1443">
        <f t="shared" si="530"/>
        <v>0</v>
      </c>
    </row>
    <row r="1444" spans="1:55">
      <c r="A1444">
        <v>20</v>
      </c>
      <c r="B1444">
        <v>4</v>
      </c>
      <c r="C1444">
        <v>3</v>
      </c>
      <c r="D1444">
        <v>0</v>
      </c>
      <c r="E1444">
        <v>2</v>
      </c>
      <c r="F1444">
        <v>2</v>
      </c>
      <c r="G1444">
        <v>5</v>
      </c>
      <c r="H1444">
        <v>13</v>
      </c>
      <c r="I1444">
        <v>5</v>
      </c>
      <c r="J1444">
        <v>0</v>
      </c>
      <c r="K1444">
        <v>2</v>
      </c>
      <c r="L1444"/>
      <c r="M1444"/>
      <c r="N1444">
        <f t="shared" si="514"/>
        <v>20</v>
      </c>
      <c r="O1444">
        <f t="shared" si="515"/>
        <v>4</v>
      </c>
      <c r="P1444">
        <f t="shared" si="516"/>
        <v>3</v>
      </c>
      <c r="Q1444">
        <f t="shared" si="517"/>
        <v>2</v>
      </c>
      <c r="R1444">
        <f t="shared" si="518"/>
        <v>2</v>
      </c>
      <c r="S1444">
        <f t="shared" si="519"/>
        <v>5</v>
      </c>
      <c r="T1444">
        <f t="shared" si="519"/>
        <v>13</v>
      </c>
      <c r="U1444">
        <f t="shared" si="520"/>
        <v>5</v>
      </c>
      <c r="V1444">
        <f t="shared" si="521"/>
        <v>0</v>
      </c>
      <c r="W1444">
        <f t="shared" si="522"/>
        <v>4502</v>
      </c>
      <c r="AP1444">
        <f t="shared" si="508"/>
        <v>20</v>
      </c>
      <c r="AQ1444">
        <f t="shared" si="509"/>
        <v>4</v>
      </c>
      <c r="AR1444">
        <f t="shared" si="510"/>
        <v>3</v>
      </c>
      <c r="AS1444">
        <f t="shared" si="511"/>
        <v>0</v>
      </c>
      <c r="AT1444">
        <f t="shared" si="523"/>
        <v>2</v>
      </c>
      <c r="AU1444">
        <f t="shared" si="524"/>
        <v>0</v>
      </c>
      <c r="AV1444">
        <f t="shared" si="525"/>
        <v>20</v>
      </c>
      <c r="AW1444">
        <f t="shared" si="526"/>
        <v>4</v>
      </c>
      <c r="AX1444">
        <f t="shared" si="527"/>
        <v>3</v>
      </c>
      <c r="AY1444">
        <f t="shared" si="528"/>
        <v>2</v>
      </c>
      <c r="AZ1444">
        <f t="shared" si="512"/>
        <v>4502</v>
      </c>
      <c r="BA1444">
        <f t="shared" si="513"/>
        <v>450200</v>
      </c>
      <c r="BB1444">
        <f t="shared" si="529"/>
        <v>0</v>
      </c>
      <c r="BC1444">
        <f t="shared" si="530"/>
        <v>0</v>
      </c>
    </row>
    <row r="1445" spans="1:55">
      <c r="A1445">
        <v>20</v>
      </c>
      <c r="B1445">
        <v>4</v>
      </c>
      <c r="C1445">
        <v>4</v>
      </c>
      <c r="D1445">
        <v>14</v>
      </c>
      <c r="E1445">
        <v>0</v>
      </c>
      <c r="F1445">
        <v>5</v>
      </c>
      <c r="G1445">
        <v>9</v>
      </c>
      <c r="H1445">
        <v>12</v>
      </c>
      <c r="I1445">
        <v>4</v>
      </c>
      <c r="J1445">
        <v>7</v>
      </c>
      <c r="K1445">
        <v>3</v>
      </c>
      <c r="L1445"/>
      <c r="M1445"/>
      <c r="N1445">
        <f t="shared" si="514"/>
        <v>20</v>
      </c>
      <c r="O1445">
        <f t="shared" si="515"/>
        <v>4</v>
      </c>
      <c r="P1445">
        <f t="shared" si="516"/>
        <v>4</v>
      </c>
      <c r="Q1445">
        <f t="shared" si="517"/>
        <v>14</v>
      </c>
      <c r="R1445">
        <f t="shared" si="518"/>
        <v>5</v>
      </c>
      <c r="S1445">
        <f t="shared" si="519"/>
        <v>9</v>
      </c>
      <c r="T1445">
        <f t="shared" si="519"/>
        <v>12</v>
      </c>
      <c r="U1445">
        <f t="shared" si="520"/>
        <v>4</v>
      </c>
      <c r="V1445">
        <f t="shared" si="521"/>
        <v>7</v>
      </c>
      <c r="W1445">
        <f t="shared" si="522"/>
        <v>7403</v>
      </c>
      <c r="AP1445">
        <f t="shared" si="508"/>
        <v>20</v>
      </c>
      <c r="AQ1445">
        <f t="shared" si="509"/>
        <v>4</v>
      </c>
      <c r="AR1445">
        <f t="shared" si="510"/>
        <v>4</v>
      </c>
      <c r="AS1445">
        <f t="shared" si="511"/>
        <v>14</v>
      </c>
      <c r="AT1445">
        <f t="shared" si="523"/>
        <v>8</v>
      </c>
      <c r="AU1445">
        <f t="shared" si="524"/>
        <v>7</v>
      </c>
      <c r="AV1445">
        <f t="shared" si="525"/>
        <v>20</v>
      </c>
      <c r="AW1445">
        <f t="shared" si="526"/>
        <v>4</v>
      </c>
      <c r="AX1445">
        <f t="shared" si="527"/>
        <v>4</v>
      </c>
      <c r="AY1445">
        <f t="shared" si="528"/>
        <v>14</v>
      </c>
      <c r="AZ1445">
        <f t="shared" si="512"/>
        <v>8803</v>
      </c>
      <c r="BA1445">
        <f t="shared" si="513"/>
        <v>880300</v>
      </c>
      <c r="BB1445">
        <f t="shared" si="529"/>
        <v>0</v>
      </c>
      <c r="BC1445">
        <f t="shared" si="530"/>
        <v>0</v>
      </c>
    </row>
    <row r="1446" spans="1:55">
      <c r="A1446">
        <v>20</v>
      </c>
      <c r="B1446">
        <v>4</v>
      </c>
      <c r="C1446">
        <v>5</v>
      </c>
      <c r="D1446">
        <v>10</v>
      </c>
      <c r="E1446">
        <v>0</v>
      </c>
      <c r="F1446">
        <v>1</v>
      </c>
      <c r="G1446">
        <v>6</v>
      </c>
      <c r="H1446">
        <v>4</v>
      </c>
      <c r="I1446">
        <v>1</v>
      </c>
      <c r="J1446">
        <v>0</v>
      </c>
      <c r="K1446">
        <v>1</v>
      </c>
      <c r="L1446"/>
      <c r="M1446"/>
      <c r="N1446">
        <f t="shared" si="514"/>
        <v>20</v>
      </c>
      <c r="O1446">
        <f t="shared" si="515"/>
        <v>4</v>
      </c>
      <c r="P1446">
        <f t="shared" si="516"/>
        <v>5</v>
      </c>
      <c r="Q1446">
        <f t="shared" si="517"/>
        <v>10</v>
      </c>
      <c r="R1446">
        <f t="shared" si="518"/>
        <v>1</v>
      </c>
      <c r="S1446">
        <f t="shared" si="519"/>
        <v>6</v>
      </c>
      <c r="T1446">
        <f t="shared" si="519"/>
        <v>4</v>
      </c>
      <c r="U1446">
        <f t="shared" si="520"/>
        <v>1</v>
      </c>
      <c r="V1446">
        <f t="shared" si="521"/>
        <v>0</v>
      </c>
      <c r="W1446">
        <f t="shared" si="522"/>
        <v>1101</v>
      </c>
      <c r="AP1446">
        <f t="shared" si="508"/>
        <v>20</v>
      </c>
      <c r="AQ1446">
        <f t="shared" si="509"/>
        <v>4</v>
      </c>
      <c r="AR1446">
        <f t="shared" si="510"/>
        <v>5</v>
      </c>
      <c r="AS1446">
        <f t="shared" si="511"/>
        <v>10</v>
      </c>
      <c r="AT1446">
        <f t="shared" si="523"/>
        <v>4</v>
      </c>
      <c r="AU1446">
        <f t="shared" si="524"/>
        <v>4</v>
      </c>
      <c r="AV1446">
        <f t="shared" si="525"/>
        <v>20</v>
      </c>
      <c r="AW1446">
        <f t="shared" si="526"/>
        <v>4</v>
      </c>
      <c r="AX1446">
        <f t="shared" si="527"/>
        <v>5</v>
      </c>
      <c r="AY1446">
        <f t="shared" si="528"/>
        <v>10</v>
      </c>
      <c r="AZ1446">
        <f t="shared" si="512"/>
        <v>2101</v>
      </c>
      <c r="BA1446">
        <f t="shared" si="513"/>
        <v>210100</v>
      </c>
      <c r="BB1446">
        <f t="shared" si="529"/>
        <v>0</v>
      </c>
      <c r="BC1446">
        <f t="shared" si="530"/>
        <v>0</v>
      </c>
    </row>
    <row r="1447" spans="1:55">
      <c r="A1447">
        <v>20</v>
      </c>
      <c r="B1447">
        <v>5</v>
      </c>
      <c r="C1447">
        <v>1</v>
      </c>
      <c r="D1447">
        <v>0</v>
      </c>
      <c r="E1447">
        <v>1</v>
      </c>
      <c r="F1447">
        <v>2</v>
      </c>
      <c r="G1447">
        <v>7</v>
      </c>
      <c r="H1447">
        <v>1</v>
      </c>
      <c r="I1447">
        <v>5</v>
      </c>
      <c r="J1447">
        <v>0</v>
      </c>
      <c r="K1447">
        <v>1</v>
      </c>
      <c r="L1447"/>
      <c r="M1447"/>
      <c r="N1447">
        <f t="shared" si="514"/>
        <v>20</v>
      </c>
      <c r="O1447">
        <f t="shared" si="515"/>
        <v>5</v>
      </c>
      <c r="P1447">
        <f t="shared" si="516"/>
        <v>1</v>
      </c>
      <c r="Q1447">
        <f t="shared" si="517"/>
        <v>1</v>
      </c>
      <c r="R1447">
        <f t="shared" si="518"/>
        <v>2</v>
      </c>
      <c r="S1447">
        <f t="shared" si="519"/>
        <v>7</v>
      </c>
      <c r="T1447">
        <f t="shared" si="519"/>
        <v>1</v>
      </c>
      <c r="U1447">
        <f t="shared" si="520"/>
        <v>5</v>
      </c>
      <c r="V1447">
        <f t="shared" si="521"/>
        <v>0</v>
      </c>
      <c r="W1447">
        <f t="shared" si="522"/>
        <v>4501</v>
      </c>
      <c r="AP1447">
        <f t="shared" si="508"/>
        <v>20</v>
      </c>
      <c r="AQ1447">
        <f t="shared" si="509"/>
        <v>5</v>
      </c>
      <c r="AR1447">
        <f t="shared" si="510"/>
        <v>1</v>
      </c>
      <c r="AS1447">
        <f t="shared" si="511"/>
        <v>0</v>
      </c>
      <c r="AT1447">
        <f t="shared" si="523"/>
        <v>1</v>
      </c>
      <c r="AU1447">
        <f t="shared" si="524"/>
        <v>0</v>
      </c>
      <c r="AV1447">
        <f t="shared" si="525"/>
        <v>20</v>
      </c>
      <c r="AW1447">
        <f t="shared" si="526"/>
        <v>5</v>
      </c>
      <c r="AX1447">
        <f t="shared" si="527"/>
        <v>1</v>
      </c>
      <c r="AY1447">
        <f t="shared" si="528"/>
        <v>1</v>
      </c>
      <c r="AZ1447">
        <f t="shared" si="512"/>
        <v>4501</v>
      </c>
      <c r="BA1447">
        <f t="shared" si="513"/>
        <v>450100</v>
      </c>
      <c r="BB1447">
        <f t="shared" si="529"/>
        <v>0</v>
      </c>
      <c r="BC1447">
        <f t="shared" si="530"/>
        <v>0</v>
      </c>
    </row>
    <row r="1448" spans="1:55">
      <c r="A1448">
        <v>20</v>
      </c>
      <c r="B1448">
        <v>5</v>
      </c>
      <c r="C1448">
        <v>2</v>
      </c>
      <c r="D1448">
        <v>6</v>
      </c>
      <c r="E1448">
        <v>0</v>
      </c>
      <c r="F1448">
        <v>5</v>
      </c>
      <c r="G1448">
        <v>4</v>
      </c>
      <c r="H1448">
        <v>3</v>
      </c>
      <c r="I1448">
        <v>1</v>
      </c>
      <c r="J1448">
        <v>5</v>
      </c>
      <c r="K1448">
        <v>2</v>
      </c>
      <c r="L1448"/>
      <c r="M1448"/>
      <c r="N1448">
        <f t="shared" si="514"/>
        <v>20</v>
      </c>
      <c r="O1448">
        <f t="shared" si="515"/>
        <v>5</v>
      </c>
      <c r="P1448">
        <f t="shared" si="516"/>
        <v>2</v>
      </c>
      <c r="Q1448">
        <f t="shared" si="517"/>
        <v>6</v>
      </c>
      <c r="R1448">
        <f t="shared" si="518"/>
        <v>5</v>
      </c>
      <c r="S1448">
        <f t="shared" si="519"/>
        <v>4</v>
      </c>
      <c r="T1448">
        <f t="shared" si="519"/>
        <v>3</v>
      </c>
      <c r="U1448">
        <f t="shared" si="520"/>
        <v>1</v>
      </c>
      <c r="V1448">
        <f t="shared" si="521"/>
        <v>5</v>
      </c>
      <c r="W1448">
        <f t="shared" si="522"/>
        <v>7102</v>
      </c>
      <c r="AP1448">
        <f t="shared" si="508"/>
        <v>20</v>
      </c>
      <c r="AQ1448">
        <f t="shared" si="509"/>
        <v>5</v>
      </c>
      <c r="AR1448">
        <f t="shared" si="510"/>
        <v>2</v>
      </c>
      <c r="AS1448">
        <f t="shared" si="511"/>
        <v>6</v>
      </c>
      <c r="AT1448">
        <f t="shared" si="523"/>
        <v>8</v>
      </c>
      <c r="AU1448">
        <f t="shared" si="524"/>
        <v>5</v>
      </c>
      <c r="AV1448">
        <f t="shared" si="525"/>
        <v>20</v>
      </c>
      <c r="AW1448">
        <f t="shared" si="526"/>
        <v>5</v>
      </c>
      <c r="AX1448">
        <f t="shared" si="527"/>
        <v>2</v>
      </c>
      <c r="AY1448">
        <f t="shared" si="528"/>
        <v>6</v>
      </c>
      <c r="AZ1448">
        <f t="shared" si="512"/>
        <v>7702</v>
      </c>
      <c r="BA1448">
        <f t="shared" si="513"/>
        <v>770200</v>
      </c>
      <c r="BB1448">
        <f t="shared" si="529"/>
        <v>0</v>
      </c>
      <c r="BC1448">
        <f t="shared" si="530"/>
        <v>0</v>
      </c>
    </row>
    <row r="1449" spans="1:55">
      <c r="A1449">
        <v>20</v>
      </c>
      <c r="B1449">
        <v>5</v>
      </c>
      <c r="C1449">
        <v>3</v>
      </c>
      <c r="D1449">
        <v>4</v>
      </c>
      <c r="E1449">
        <v>0</v>
      </c>
      <c r="F1449">
        <v>1</v>
      </c>
      <c r="G1449">
        <v>10</v>
      </c>
      <c r="H1449">
        <v>7</v>
      </c>
      <c r="I1449">
        <v>2</v>
      </c>
      <c r="J1449">
        <v>0</v>
      </c>
      <c r="K1449">
        <v>2</v>
      </c>
      <c r="L1449"/>
      <c r="M1449"/>
      <c r="N1449">
        <f t="shared" si="514"/>
        <v>20</v>
      </c>
      <c r="O1449">
        <f t="shared" si="515"/>
        <v>5</v>
      </c>
      <c r="P1449">
        <f t="shared" si="516"/>
        <v>3</v>
      </c>
      <c r="Q1449">
        <f t="shared" si="517"/>
        <v>4</v>
      </c>
      <c r="R1449">
        <f t="shared" si="518"/>
        <v>1</v>
      </c>
      <c r="S1449">
        <f t="shared" si="519"/>
        <v>10</v>
      </c>
      <c r="T1449">
        <f t="shared" si="519"/>
        <v>7</v>
      </c>
      <c r="U1449">
        <f t="shared" si="520"/>
        <v>2</v>
      </c>
      <c r="V1449">
        <f t="shared" si="521"/>
        <v>0</v>
      </c>
      <c r="W1449">
        <f t="shared" si="522"/>
        <v>1202</v>
      </c>
      <c r="AP1449">
        <f t="shared" si="508"/>
        <v>20</v>
      </c>
      <c r="AQ1449">
        <f t="shared" si="509"/>
        <v>5</v>
      </c>
      <c r="AR1449">
        <f t="shared" si="510"/>
        <v>3</v>
      </c>
      <c r="AS1449">
        <f t="shared" si="511"/>
        <v>4</v>
      </c>
      <c r="AT1449">
        <f t="shared" si="523"/>
        <v>4</v>
      </c>
      <c r="AU1449">
        <f t="shared" si="524"/>
        <v>0</v>
      </c>
      <c r="AV1449">
        <f t="shared" si="525"/>
        <v>20</v>
      </c>
      <c r="AW1449">
        <f t="shared" si="526"/>
        <v>5</v>
      </c>
      <c r="AX1449">
        <f t="shared" si="527"/>
        <v>3</v>
      </c>
      <c r="AY1449">
        <f t="shared" si="528"/>
        <v>4</v>
      </c>
      <c r="AZ1449">
        <f t="shared" si="512"/>
        <v>1602</v>
      </c>
      <c r="BA1449">
        <f t="shared" si="513"/>
        <v>160200</v>
      </c>
      <c r="BB1449">
        <f t="shared" si="529"/>
        <v>0</v>
      </c>
      <c r="BC1449">
        <f t="shared" si="530"/>
        <v>0</v>
      </c>
    </row>
    <row r="1450" spans="1:55">
      <c r="A1450">
        <v>20</v>
      </c>
      <c r="B1450">
        <v>5</v>
      </c>
      <c r="C1450">
        <v>4</v>
      </c>
      <c r="D1450">
        <v>3</v>
      </c>
      <c r="E1450">
        <v>0</v>
      </c>
      <c r="F1450">
        <v>7</v>
      </c>
      <c r="G1450">
        <v>2</v>
      </c>
      <c r="H1450">
        <v>16</v>
      </c>
      <c r="I1450">
        <v>3</v>
      </c>
      <c r="J1450">
        <v>3</v>
      </c>
      <c r="K1450">
        <v>3</v>
      </c>
      <c r="L1450"/>
      <c r="M1450"/>
      <c r="N1450">
        <f t="shared" si="514"/>
        <v>20</v>
      </c>
      <c r="O1450">
        <f t="shared" si="515"/>
        <v>5</v>
      </c>
      <c r="P1450">
        <f t="shared" si="516"/>
        <v>4</v>
      </c>
      <c r="Q1450">
        <f t="shared" si="517"/>
        <v>3</v>
      </c>
      <c r="R1450">
        <f t="shared" si="518"/>
        <v>7</v>
      </c>
      <c r="S1450">
        <f t="shared" si="519"/>
        <v>2</v>
      </c>
      <c r="T1450">
        <f t="shared" si="519"/>
        <v>16</v>
      </c>
      <c r="U1450">
        <f t="shared" si="520"/>
        <v>3</v>
      </c>
      <c r="V1450">
        <f t="shared" si="521"/>
        <v>3</v>
      </c>
      <c r="W1450">
        <f t="shared" si="522"/>
        <v>9303</v>
      </c>
      <c r="AP1450">
        <f t="shared" si="508"/>
        <v>20</v>
      </c>
      <c r="AQ1450">
        <f t="shared" si="509"/>
        <v>5</v>
      </c>
      <c r="AR1450">
        <f t="shared" si="510"/>
        <v>4</v>
      </c>
      <c r="AS1450">
        <f t="shared" si="511"/>
        <v>3</v>
      </c>
      <c r="AT1450">
        <f t="shared" si="523"/>
        <v>10</v>
      </c>
      <c r="AU1450">
        <f t="shared" si="524"/>
        <v>0</v>
      </c>
      <c r="AV1450">
        <f t="shared" si="525"/>
        <v>20</v>
      </c>
      <c r="AW1450">
        <f t="shared" si="526"/>
        <v>5</v>
      </c>
      <c r="AX1450">
        <f t="shared" si="527"/>
        <v>4</v>
      </c>
      <c r="AY1450">
        <f t="shared" si="528"/>
        <v>3</v>
      </c>
      <c r="AZ1450">
        <f t="shared" si="512"/>
        <v>9603</v>
      </c>
      <c r="BA1450">
        <f t="shared" si="513"/>
        <v>960300</v>
      </c>
      <c r="BB1450">
        <f t="shared" si="529"/>
        <v>0</v>
      </c>
      <c r="BC1450">
        <f t="shared" si="530"/>
        <v>0</v>
      </c>
    </row>
    <row r="1451" spans="1:55">
      <c r="A1451">
        <v>20</v>
      </c>
      <c r="B1451">
        <v>5</v>
      </c>
      <c r="C1451">
        <v>5</v>
      </c>
      <c r="D1451">
        <v>20</v>
      </c>
      <c r="E1451">
        <v>0</v>
      </c>
      <c r="F1451">
        <v>4</v>
      </c>
      <c r="G1451">
        <v>12</v>
      </c>
      <c r="H1451">
        <v>9</v>
      </c>
      <c r="I1451">
        <v>4</v>
      </c>
      <c r="J1451">
        <v>1</v>
      </c>
      <c r="K1451">
        <v>1</v>
      </c>
      <c r="L1451"/>
      <c r="M1451"/>
      <c r="N1451">
        <f t="shared" si="514"/>
        <v>20</v>
      </c>
      <c r="O1451">
        <f t="shared" si="515"/>
        <v>5</v>
      </c>
      <c r="P1451">
        <f t="shared" si="516"/>
        <v>5</v>
      </c>
      <c r="Q1451">
        <f t="shared" si="517"/>
        <v>20</v>
      </c>
      <c r="R1451">
        <f t="shared" si="518"/>
        <v>4</v>
      </c>
      <c r="S1451">
        <f t="shared" si="519"/>
        <v>12</v>
      </c>
      <c r="T1451">
        <f t="shared" si="519"/>
        <v>9</v>
      </c>
      <c r="U1451">
        <f t="shared" si="520"/>
        <v>4</v>
      </c>
      <c r="V1451">
        <f t="shared" si="521"/>
        <v>1</v>
      </c>
      <c r="W1451">
        <f t="shared" si="522"/>
        <v>6401</v>
      </c>
      <c r="AP1451">
        <f t="shared" si="508"/>
        <v>20</v>
      </c>
      <c r="AQ1451">
        <f t="shared" si="509"/>
        <v>5</v>
      </c>
      <c r="AR1451">
        <f t="shared" si="510"/>
        <v>5</v>
      </c>
      <c r="AS1451">
        <f t="shared" si="511"/>
        <v>20</v>
      </c>
      <c r="AT1451">
        <f t="shared" si="523"/>
        <v>7</v>
      </c>
      <c r="AU1451">
        <f t="shared" si="524"/>
        <v>1</v>
      </c>
      <c r="AV1451">
        <f t="shared" si="525"/>
        <v>20</v>
      </c>
      <c r="AW1451">
        <f t="shared" si="526"/>
        <v>5</v>
      </c>
      <c r="AX1451">
        <f t="shared" si="527"/>
        <v>5</v>
      </c>
      <c r="AY1451">
        <f t="shared" si="528"/>
        <v>20</v>
      </c>
      <c r="AZ1451">
        <f t="shared" si="512"/>
        <v>8401</v>
      </c>
      <c r="BA1451">
        <f t="shared" si="513"/>
        <v>840100</v>
      </c>
      <c r="BB1451">
        <f t="shared" si="529"/>
        <v>0</v>
      </c>
      <c r="BC1451">
        <f t="shared" si="530"/>
        <v>0</v>
      </c>
    </row>
    <row r="1452" spans="1:55">
      <c r="A1452">
        <v>20</v>
      </c>
      <c r="B1452">
        <v>6</v>
      </c>
      <c r="C1452">
        <v>1</v>
      </c>
      <c r="D1452">
        <v>0</v>
      </c>
      <c r="E1452">
        <v>21</v>
      </c>
      <c r="F1452">
        <v>2</v>
      </c>
      <c r="G1452">
        <v>3</v>
      </c>
      <c r="H1452">
        <v>6</v>
      </c>
      <c r="I1452">
        <v>4</v>
      </c>
      <c r="J1452">
        <v>0</v>
      </c>
      <c r="K1452">
        <v>2</v>
      </c>
      <c r="L1452"/>
      <c r="M1452" s="22"/>
      <c r="N1452">
        <f t="shared" si="514"/>
        <v>20</v>
      </c>
      <c r="O1452">
        <f t="shared" si="515"/>
        <v>6</v>
      </c>
      <c r="P1452">
        <f t="shared" si="516"/>
        <v>1</v>
      </c>
      <c r="Q1452">
        <f t="shared" si="517"/>
        <v>21</v>
      </c>
      <c r="R1452">
        <f t="shared" si="518"/>
        <v>2</v>
      </c>
      <c r="S1452">
        <f t="shared" si="519"/>
        <v>3</v>
      </c>
      <c r="T1452">
        <f t="shared" si="519"/>
        <v>6</v>
      </c>
      <c r="U1452">
        <f t="shared" si="520"/>
        <v>4</v>
      </c>
      <c r="V1452">
        <f t="shared" si="521"/>
        <v>0</v>
      </c>
      <c r="W1452">
        <f t="shared" si="522"/>
        <v>2402</v>
      </c>
      <c r="AP1452">
        <f t="shared" si="508"/>
        <v>20</v>
      </c>
      <c r="AQ1452">
        <f t="shared" si="509"/>
        <v>6</v>
      </c>
      <c r="AR1452">
        <f t="shared" si="510"/>
        <v>1</v>
      </c>
      <c r="AS1452">
        <f t="shared" si="511"/>
        <v>0</v>
      </c>
      <c r="AT1452">
        <f t="shared" si="523"/>
        <v>21</v>
      </c>
      <c r="AU1452">
        <f t="shared" si="524"/>
        <v>0</v>
      </c>
      <c r="AV1452">
        <f t="shared" si="525"/>
        <v>20</v>
      </c>
      <c r="AW1452">
        <f t="shared" si="526"/>
        <v>6</v>
      </c>
      <c r="AX1452">
        <f t="shared" si="527"/>
        <v>1</v>
      </c>
      <c r="AY1452">
        <f t="shared" si="528"/>
        <v>21</v>
      </c>
      <c r="AZ1452">
        <f t="shared" si="512"/>
        <v>2402</v>
      </c>
      <c r="BA1452">
        <f t="shared" si="513"/>
        <v>240200</v>
      </c>
      <c r="BB1452">
        <f t="shared" si="529"/>
        <v>0</v>
      </c>
      <c r="BC1452">
        <f t="shared" si="530"/>
        <v>0</v>
      </c>
    </row>
    <row r="1453" spans="1:55">
      <c r="A1453">
        <v>20</v>
      </c>
      <c r="B1453">
        <v>6</v>
      </c>
      <c r="C1453">
        <v>2</v>
      </c>
      <c r="D1453">
        <v>7</v>
      </c>
      <c r="E1453">
        <v>0</v>
      </c>
      <c r="F1453">
        <v>4</v>
      </c>
      <c r="G1453">
        <v>11</v>
      </c>
      <c r="H1453">
        <v>5</v>
      </c>
      <c r="I1453">
        <v>3</v>
      </c>
      <c r="J1453">
        <v>2</v>
      </c>
      <c r="K1453">
        <v>3</v>
      </c>
      <c r="L1453"/>
      <c r="M1453" s="22"/>
      <c r="N1453">
        <f t="shared" si="514"/>
        <v>20</v>
      </c>
      <c r="O1453">
        <f t="shared" si="515"/>
        <v>6</v>
      </c>
      <c r="P1453">
        <f t="shared" si="516"/>
        <v>2</v>
      </c>
      <c r="Q1453">
        <f t="shared" si="517"/>
        <v>7</v>
      </c>
      <c r="R1453">
        <f t="shared" si="518"/>
        <v>4</v>
      </c>
      <c r="S1453">
        <f t="shared" si="519"/>
        <v>11</v>
      </c>
      <c r="T1453">
        <f t="shared" si="519"/>
        <v>5</v>
      </c>
      <c r="U1453">
        <f t="shared" si="520"/>
        <v>3</v>
      </c>
      <c r="V1453">
        <f t="shared" si="521"/>
        <v>2</v>
      </c>
      <c r="W1453">
        <f t="shared" si="522"/>
        <v>6303</v>
      </c>
      <c r="AP1453">
        <f t="shared" si="508"/>
        <v>20</v>
      </c>
      <c r="AQ1453">
        <f t="shared" si="509"/>
        <v>6</v>
      </c>
      <c r="AR1453">
        <f t="shared" si="510"/>
        <v>2</v>
      </c>
      <c r="AS1453">
        <f t="shared" si="511"/>
        <v>7</v>
      </c>
      <c r="AT1453">
        <f t="shared" si="523"/>
        <v>7</v>
      </c>
      <c r="AU1453">
        <f t="shared" si="524"/>
        <v>2</v>
      </c>
      <c r="AV1453">
        <f t="shared" si="525"/>
        <v>20</v>
      </c>
      <c r="AW1453">
        <f t="shared" si="526"/>
        <v>6</v>
      </c>
      <c r="AX1453">
        <f t="shared" si="527"/>
        <v>2</v>
      </c>
      <c r="AY1453">
        <f t="shared" si="528"/>
        <v>7</v>
      </c>
      <c r="AZ1453">
        <f t="shared" si="512"/>
        <v>7003</v>
      </c>
      <c r="BA1453">
        <f t="shared" si="513"/>
        <v>700300</v>
      </c>
      <c r="BB1453">
        <f t="shared" si="529"/>
        <v>0</v>
      </c>
      <c r="BC1453">
        <f t="shared" si="530"/>
        <v>0</v>
      </c>
    </row>
    <row r="1454" spans="1:55">
      <c r="A1454">
        <v>20</v>
      </c>
      <c r="B1454">
        <v>6</v>
      </c>
      <c r="C1454">
        <v>3</v>
      </c>
      <c r="D1454">
        <v>3</v>
      </c>
      <c r="E1454">
        <v>0</v>
      </c>
      <c r="F1454">
        <v>5</v>
      </c>
      <c r="G1454">
        <v>8</v>
      </c>
      <c r="H1454">
        <v>3</v>
      </c>
      <c r="I1454">
        <v>1</v>
      </c>
      <c r="J1454">
        <v>6</v>
      </c>
      <c r="K1454">
        <v>2</v>
      </c>
      <c r="L1454"/>
      <c r="M1454" s="22"/>
      <c r="N1454">
        <f t="shared" si="514"/>
        <v>20</v>
      </c>
      <c r="O1454">
        <f t="shared" si="515"/>
        <v>6</v>
      </c>
      <c r="P1454">
        <f t="shared" si="516"/>
        <v>3</v>
      </c>
      <c r="Q1454">
        <f t="shared" si="517"/>
        <v>3</v>
      </c>
      <c r="R1454">
        <f t="shared" si="518"/>
        <v>5</v>
      </c>
      <c r="S1454">
        <f t="shared" si="519"/>
        <v>8</v>
      </c>
      <c r="T1454">
        <f t="shared" si="519"/>
        <v>3</v>
      </c>
      <c r="U1454">
        <f t="shared" si="520"/>
        <v>1</v>
      </c>
      <c r="V1454">
        <f t="shared" si="521"/>
        <v>6</v>
      </c>
      <c r="W1454">
        <f t="shared" si="522"/>
        <v>7102</v>
      </c>
      <c r="AP1454">
        <f t="shared" si="508"/>
        <v>20</v>
      </c>
      <c r="AQ1454">
        <f t="shared" si="509"/>
        <v>6</v>
      </c>
      <c r="AR1454">
        <f t="shared" si="510"/>
        <v>3</v>
      </c>
      <c r="AS1454">
        <f t="shared" si="511"/>
        <v>3</v>
      </c>
      <c r="AT1454">
        <f t="shared" si="523"/>
        <v>8</v>
      </c>
      <c r="AU1454">
        <f t="shared" si="524"/>
        <v>0</v>
      </c>
      <c r="AV1454">
        <f t="shared" si="525"/>
        <v>20</v>
      </c>
      <c r="AW1454">
        <f t="shared" si="526"/>
        <v>6</v>
      </c>
      <c r="AX1454">
        <f t="shared" si="527"/>
        <v>3</v>
      </c>
      <c r="AY1454">
        <f t="shared" si="528"/>
        <v>3</v>
      </c>
      <c r="AZ1454">
        <f t="shared" si="512"/>
        <v>7402</v>
      </c>
      <c r="BA1454">
        <f t="shared" si="513"/>
        <v>740200</v>
      </c>
      <c r="BB1454">
        <f t="shared" si="529"/>
        <v>0</v>
      </c>
      <c r="BC1454">
        <f t="shared" si="530"/>
        <v>0</v>
      </c>
    </row>
    <row r="1455" spans="1:55">
      <c r="A1455">
        <v>20</v>
      </c>
      <c r="B1455">
        <v>6</v>
      </c>
      <c r="C1455">
        <v>4</v>
      </c>
      <c r="D1455">
        <v>6</v>
      </c>
      <c r="E1455">
        <v>0</v>
      </c>
      <c r="F1455">
        <v>6</v>
      </c>
      <c r="G1455">
        <v>9</v>
      </c>
      <c r="H1455">
        <v>3</v>
      </c>
      <c r="I1455">
        <v>2</v>
      </c>
      <c r="J1455">
        <v>7</v>
      </c>
      <c r="K1455">
        <v>1</v>
      </c>
      <c r="L1455"/>
      <c r="M1455" s="22"/>
      <c r="N1455">
        <f t="shared" si="514"/>
        <v>20</v>
      </c>
      <c r="O1455">
        <f t="shared" si="515"/>
        <v>6</v>
      </c>
      <c r="P1455">
        <f t="shared" si="516"/>
        <v>4</v>
      </c>
      <c r="Q1455">
        <f t="shared" si="517"/>
        <v>6</v>
      </c>
      <c r="R1455">
        <f t="shared" si="518"/>
        <v>6</v>
      </c>
      <c r="S1455">
        <f t="shared" si="519"/>
        <v>9</v>
      </c>
      <c r="T1455">
        <f t="shared" si="519"/>
        <v>3</v>
      </c>
      <c r="U1455">
        <f t="shared" si="520"/>
        <v>2</v>
      </c>
      <c r="V1455">
        <f t="shared" si="521"/>
        <v>7</v>
      </c>
      <c r="W1455">
        <f t="shared" si="522"/>
        <v>8201</v>
      </c>
      <c r="AP1455">
        <f t="shared" si="508"/>
        <v>20</v>
      </c>
      <c r="AQ1455">
        <f t="shared" si="509"/>
        <v>6</v>
      </c>
      <c r="AR1455">
        <f t="shared" si="510"/>
        <v>4</v>
      </c>
      <c r="AS1455">
        <f t="shared" si="511"/>
        <v>6</v>
      </c>
      <c r="AT1455">
        <f t="shared" si="523"/>
        <v>9</v>
      </c>
      <c r="AU1455">
        <f t="shared" si="524"/>
        <v>7</v>
      </c>
      <c r="AV1455">
        <f t="shared" si="525"/>
        <v>20</v>
      </c>
      <c r="AW1455">
        <f t="shared" si="526"/>
        <v>6</v>
      </c>
      <c r="AX1455">
        <f t="shared" si="527"/>
        <v>4</v>
      </c>
      <c r="AY1455">
        <f t="shared" si="528"/>
        <v>6</v>
      </c>
      <c r="AZ1455">
        <f t="shared" si="512"/>
        <v>8801</v>
      </c>
      <c r="BA1455">
        <f t="shared" si="513"/>
        <v>880100</v>
      </c>
      <c r="BB1455">
        <f t="shared" si="529"/>
        <v>0</v>
      </c>
      <c r="BC1455">
        <f t="shared" si="530"/>
        <v>0</v>
      </c>
    </row>
    <row r="1456" spans="1:55">
      <c r="A1456">
        <v>20</v>
      </c>
      <c r="B1456">
        <v>6</v>
      </c>
      <c r="C1456">
        <v>5</v>
      </c>
      <c r="D1456">
        <v>5</v>
      </c>
      <c r="E1456">
        <v>0</v>
      </c>
      <c r="F1456">
        <v>1</v>
      </c>
      <c r="G1456">
        <v>10</v>
      </c>
      <c r="H1456">
        <v>7</v>
      </c>
      <c r="I1456">
        <v>2</v>
      </c>
      <c r="J1456">
        <v>0</v>
      </c>
      <c r="K1456">
        <v>3</v>
      </c>
      <c r="L1456"/>
      <c r="M1456" s="22"/>
      <c r="N1456">
        <f t="shared" si="514"/>
        <v>20</v>
      </c>
      <c r="O1456">
        <f t="shared" si="515"/>
        <v>6</v>
      </c>
      <c r="P1456">
        <f t="shared" si="516"/>
        <v>5</v>
      </c>
      <c r="Q1456">
        <f t="shared" si="517"/>
        <v>5</v>
      </c>
      <c r="R1456">
        <f t="shared" si="518"/>
        <v>1</v>
      </c>
      <c r="S1456">
        <f t="shared" si="519"/>
        <v>10</v>
      </c>
      <c r="T1456">
        <f t="shared" si="519"/>
        <v>7</v>
      </c>
      <c r="U1456">
        <f t="shared" si="520"/>
        <v>2</v>
      </c>
      <c r="V1456">
        <f t="shared" si="521"/>
        <v>0</v>
      </c>
      <c r="W1456">
        <f t="shared" si="522"/>
        <v>1203</v>
      </c>
      <c r="AP1456">
        <f t="shared" si="508"/>
        <v>20</v>
      </c>
      <c r="AQ1456">
        <f t="shared" si="509"/>
        <v>6</v>
      </c>
      <c r="AR1456">
        <f t="shared" si="510"/>
        <v>5</v>
      </c>
      <c r="AS1456">
        <f t="shared" si="511"/>
        <v>5</v>
      </c>
      <c r="AT1456">
        <f t="shared" si="523"/>
        <v>4</v>
      </c>
      <c r="AU1456">
        <f t="shared" si="524"/>
        <v>6</v>
      </c>
      <c r="AV1456">
        <f t="shared" si="525"/>
        <v>20</v>
      </c>
      <c r="AW1456">
        <f t="shared" si="526"/>
        <v>6</v>
      </c>
      <c r="AX1456">
        <f t="shared" si="527"/>
        <v>5</v>
      </c>
      <c r="AY1456">
        <f t="shared" si="528"/>
        <v>5</v>
      </c>
      <c r="AZ1456">
        <f t="shared" si="512"/>
        <v>1703</v>
      </c>
      <c r="BA1456">
        <f t="shared" si="513"/>
        <v>170300</v>
      </c>
      <c r="BB1456">
        <f t="shared" si="529"/>
        <v>0</v>
      </c>
      <c r="BC1456">
        <f t="shared" si="530"/>
        <v>0</v>
      </c>
    </row>
    <row r="1457" spans="1:55">
      <c r="A1457">
        <v>20</v>
      </c>
      <c r="B1457">
        <v>7</v>
      </c>
      <c r="C1457">
        <v>1</v>
      </c>
      <c r="D1457">
        <v>1</v>
      </c>
      <c r="E1457">
        <v>0</v>
      </c>
      <c r="F1457">
        <v>7</v>
      </c>
      <c r="G1457">
        <v>7</v>
      </c>
      <c r="H1457">
        <v>16</v>
      </c>
      <c r="I1457">
        <v>2</v>
      </c>
      <c r="J1457">
        <v>6</v>
      </c>
      <c r="K1457">
        <v>2</v>
      </c>
      <c r="L1457"/>
      <c r="M1457" s="22"/>
      <c r="N1457">
        <f t="shared" si="514"/>
        <v>20</v>
      </c>
      <c r="O1457">
        <f t="shared" si="515"/>
        <v>7</v>
      </c>
      <c r="P1457">
        <f t="shared" si="516"/>
        <v>1</v>
      </c>
      <c r="Q1457">
        <f t="shared" si="517"/>
        <v>1</v>
      </c>
      <c r="R1457">
        <f t="shared" si="518"/>
        <v>7</v>
      </c>
      <c r="S1457">
        <f t="shared" si="519"/>
        <v>7</v>
      </c>
      <c r="T1457">
        <f t="shared" si="519"/>
        <v>16</v>
      </c>
      <c r="U1457">
        <f t="shared" si="520"/>
        <v>2</v>
      </c>
      <c r="V1457">
        <f t="shared" si="521"/>
        <v>6</v>
      </c>
      <c r="W1457">
        <f t="shared" si="522"/>
        <v>9202</v>
      </c>
      <c r="AP1457">
        <f t="shared" si="508"/>
        <v>20</v>
      </c>
      <c r="AQ1457">
        <f t="shared" si="509"/>
        <v>7</v>
      </c>
      <c r="AR1457">
        <f t="shared" si="510"/>
        <v>1</v>
      </c>
      <c r="AS1457">
        <f t="shared" si="511"/>
        <v>1</v>
      </c>
      <c r="AT1457">
        <f t="shared" si="523"/>
        <v>10</v>
      </c>
      <c r="AU1457">
        <f t="shared" si="524"/>
        <v>0</v>
      </c>
      <c r="AV1457">
        <f t="shared" si="525"/>
        <v>20</v>
      </c>
      <c r="AW1457">
        <f t="shared" si="526"/>
        <v>7</v>
      </c>
      <c r="AX1457">
        <f t="shared" si="527"/>
        <v>1</v>
      </c>
      <c r="AY1457">
        <f t="shared" si="528"/>
        <v>1</v>
      </c>
      <c r="AZ1457">
        <f t="shared" si="512"/>
        <v>9302</v>
      </c>
      <c r="BA1457">
        <f t="shared" si="513"/>
        <v>930200</v>
      </c>
      <c r="BB1457">
        <f t="shared" si="529"/>
        <v>0</v>
      </c>
      <c r="BC1457">
        <f t="shared" si="530"/>
        <v>0</v>
      </c>
    </row>
    <row r="1458" spans="1:55">
      <c r="A1458">
        <v>20</v>
      </c>
      <c r="B1458">
        <v>7</v>
      </c>
      <c r="C1458">
        <v>2</v>
      </c>
      <c r="D1458">
        <v>0</v>
      </c>
      <c r="E1458">
        <v>10</v>
      </c>
      <c r="F1458">
        <v>2</v>
      </c>
      <c r="G1458">
        <v>11</v>
      </c>
      <c r="H1458">
        <v>14</v>
      </c>
      <c r="I1458">
        <v>5</v>
      </c>
      <c r="J1458">
        <v>0</v>
      </c>
      <c r="K1458">
        <v>3</v>
      </c>
      <c r="L1458"/>
      <c r="M1458" s="22"/>
      <c r="N1458">
        <f t="shared" si="514"/>
        <v>20</v>
      </c>
      <c r="O1458">
        <f t="shared" si="515"/>
        <v>7</v>
      </c>
      <c r="P1458">
        <f t="shared" si="516"/>
        <v>2</v>
      </c>
      <c r="Q1458">
        <f t="shared" si="517"/>
        <v>10</v>
      </c>
      <c r="R1458">
        <f t="shared" si="518"/>
        <v>2</v>
      </c>
      <c r="S1458">
        <f t="shared" si="519"/>
        <v>11</v>
      </c>
      <c r="T1458">
        <f t="shared" si="519"/>
        <v>14</v>
      </c>
      <c r="U1458">
        <f t="shared" si="520"/>
        <v>5</v>
      </c>
      <c r="V1458">
        <f t="shared" si="521"/>
        <v>0</v>
      </c>
      <c r="W1458">
        <f t="shared" si="522"/>
        <v>4503</v>
      </c>
      <c r="AP1458">
        <f t="shared" si="508"/>
        <v>20</v>
      </c>
      <c r="AQ1458">
        <f t="shared" si="509"/>
        <v>7</v>
      </c>
      <c r="AR1458">
        <f t="shared" si="510"/>
        <v>2</v>
      </c>
      <c r="AS1458">
        <f t="shared" si="511"/>
        <v>0</v>
      </c>
      <c r="AT1458">
        <f t="shared" si="523"/>
        <v>10</v>
      </c>
      <c r="AU1458">
        <f t="shared" si="524"/>
        <v>0</v>
      </c>
      <c r="AV1458">
        <f t="shared" si="525"/>
        <v>20</v>
      </c>
      <c r="AW1458">
        <f t="shared" si="526"/>
        <v>7</v>
      </c>
      <c r="AX1458">
        <f t="shared" si="527"/>
        <v>2</v>
      </c>
      <c r="AY1458">
        <f t="shared" si="528"/>
        <v>10</v>
      </c>
      <c r="AZ1458">
        <f t="shared" si="512"/>
        <v>4503</v>
      </c>
      <c r="BA1458">
        <f t="shared" si="513"/>
        <v>450300</v>
      </c>
      <c r="BB1458">
        <f t="shared" si="529"/>
        <v>0</v>
      </c>
      <c r="BC1458">
        <f t="shared" si="530"/>
        <v>0</v>
      </c>
    </row>
    <row r="1459" spans="1:55">
      <c r="A1459">
        <v>20</v>
      </c>
      <c r="B1459">
        <v>7</v>
      </c>
      <c r="C1459">
        <v>3</v>
      </c>
      <c r="D1459">
        <v>17</v>
      </c>
      <c r="E1459">
        <v>0</v>
      </c>
      <c r="F1459">
        <v>3</v>
      </c>
      <c r="G1459">
        <v>9</v>
      </c>
      <c r="H1459">
        <v>2</v>
      </c>
      <c r="I1459">
        <v>4</v>
      </c>
      <c r="J1459">
        <v>2</v>
      </c>
      <c r="K1459">
        <v>1</v>
      </c>
      <c r="L1459"/>
      <c r="M1459" s="22"/>
      <c r="N1459">
        <f t="shared" si="514"/>
        <v>20</v>
      </c>
      <c r="O1459">
        <f t="shared" si="515"/>
        <v>7</v>
      </c>
      <c r="P1459">
        <f t="shared" si="516"/>
        <v>3</v>
      </c>
      <c r="Q1459">
        <f t="shared" si="517"/>
        <v>17</v>
      </c>
      <c r="R1459">
        <f t="shared" si="518"/>
        <v>3</v>
      </c>
      <c r="S1459">
        <f t="shared" si="519"/>
        <v>9</v>
      </c>
      <c r="T1459">
        <f t="shared" si="519"/>
        <v>2</v>
      </c>
      <c r="U1459">
        <f t="shared" si="520"/>
        <v>4</v>
      </c>
      <c r="V1459">
        <f t="shared" si="521"/>
        <v>2</v>
      </c>
      <c r="W1459">
        <f t="shared" si="522"/>
        <v>5401</v>
      </c>
      <c r="AP1459">
        <f t="shared" si="508"/>
        <v>20</v>
      </c>
      <c r="AQ1459">
        <f t="shared" si="509"/>
        <v>7</v>
      </c>
      <c r="AR1459">
        <f t="shared" si="510"/>
        <v>3</v>
      </c>
      <c r="AS1459">
        <f t="shared" si="511"/>
        <v>17</v>
      </c>
      <c r="AT1459">
        <f t="shared" si="523"/>
        <v>6</v>
      </c>
      <c r="AU1459">
        <f t="shared" si="524"/>
        <v>2</v>
      </c>
      <c r="AV1459">
        <f t="shared" si="525"/>
        <v>20</v>
      </c>
      <c r="AW1459">
        <f t="shared" si="526"/>
        <v>7</v>
      </c>
      <c r="AX1459">
        <f t="shared" si="527"/>
        <v>3</v>
      </c>
      <c r="AY1459">
        <f t="shared" si="528"/>
        <v>17</v>
      </c>
      <c r="AZ1459">
        <f t="shared" si="512"/>
        <v>7101</v>
      </c>
      <c r="BA1459">
        <f t="shared" si="513"/>
        <v>710100</v>
      </c>
      <c r="BB1459">
        <f t="shared" si="529"/>
        <v>0</v>
      </c>
      <c r="BC1459">
        <f t="shared" si="530"/>
        <v>0</v>
      </c>
    </row>
    <row r="1460" spans="1:55">
      <c r="A1460">
        <v>20</v>
      </c>
      <c r="B1460">
        <v>7</v>
      </c>
      <c r="C1460">
        <v>4</v>
      </c>
      <c r="D1460">
        <v>6</v>
      </c>
      <c r="E1460">
        <v>0</v>
      </c>
      <c r="F1460">
        <v>4</v>
      </c>
      <c r="G1460">
        <v>13</v>
      </c>
      <c r="H1460">
        <v>10</v>
      </c>
      <c r="I1460">
        <v>3</v>
      </c>
      <c r="J1460">
        <v>7</v>
      </c>
      <c r="K1460">
        <v>3</v>
      </c>
      <c r="L1460"/>
      <c r="M1460" s="22"/>
      <c r="N1460">
        <f t="shared" si="514"/>
        <v>20</v>
      </c>
      <c r="O1460">
        <f t="shared" si="515"/>
        <v>7</v>
      </c>
      <c r="P1460">
        <f t="shared" si="516"/>
        <v>4</v>
      </c>
      <c r="Q1460">
        <f t="shared" si="517"/>
        <v>6</v>
      </c>
      <c r="R1460">
        <f t="shared" si="518"/>
        <v>4</v>
      </c>
      <c r="S1460">
        <f t="shared" si="519"/>
        <v>13</v>
      </c>
      <c r="T1460">
        <f t="shared" si="519"/>
        <v>10</v>
      </c>
      <c r="U1460">
        <f t="shared" si="520"/>
        <v>3</v>
      </c>
      <c r="V1460">
        <f t="shared" si="521"/>
        <v>7</v>
      </c>
      <c r="W1460">
        <f t="shared" si="522"/>
        <v>6303</v>
      </c>
      <c r="AP1460">
        <f t="shared" si="508"/>
        <v>20</v>
      </c>
      <c r="AQ1460">
        <f t="shared" si="509"/>
        <v>7</v>
      </c>
      <c r="AR1460">
        <f t="shared" si="510"/>
        <v>4</v>
      </c>
      <c r="AS1460">
        <f t="shared" si="511"/>
        <v>6</v>
      </c>
      <c r="AT1460">
        <f t="shared" si="523"/>
        <v>7</v>
      </c>
      <c r="AU1460">
        <f t="shared" si="524"/>
        <v>7</v>
      </c>
      <c r="AV1460">
        <f t="shared" si="525"/>
        <v>20</v>
      </c>
      <c r="AW1460">
        <f t="shared" si="526"/>
        <v>7</v>
      </c>
      <c r="AX1460">
        <f t="shared" si="527"/>
        <v>4</v>
      </c>
      <c r="AY1460">
        <f t="shared" si="528"/>
        <v>6</v>
      </c>
      <c r="AZ1460">
        <f t="shared" si="512"/>
        <v>6903</v>
      </c>
      <c r="BA1460">
        <f t="shared" si="513"/>
        <v>690300</v>
      </c>
      <c r="BB1460">
        <f t="shared" si="529"/>
        <v>0</v>
      </c>
      <c r="BC1460">
        <f t="shared" si="530"/>
        <v>0</v>
      </c>
    </row>
    <row r="1461" spans="1:55">
      <c r="A1461">
        <v>20</v>
      </c>
      <c r="B1461">
        <v>7</v>
      </c>
      <c r="C1461">
        <v>5</v>
      </c>
      <c r="D1461">
        <v>10</v>
      </c>
      <c r="E1461">
        <v>0</v>
      </c>
      <c r="F1461">
        <v>1</v>
      </c>
      <c r="G1461">
        <v>8</v>
      </c>
      <c r="H1461">
        <v>9</v>
      </c>
      <c r="I1461">
        <v>1</v>
      </c>
      <c r="J1461">
        <v>0</v>
      </c>
      <c r="K1461">
        <v>2</v>
      </c>
      <c r="L1461"/>
      <c r="M1461" s="22"/>
      <c r="N1461">
        <f t="shared" si="514"/>
        <v>20</v>
      </c>
      <c r="O1461">
        <f t="shared" si="515"/>
        <v>7</v>
      </c>
      <c r="P1461">
        <f t="shared" si="516"/>
        <v>5</v>
      </c>
      <c r="Q1461">
        <f t="shared" si="517"/>
        <v>10</v>
      </c>
      <c r="R1461">
        <f t="shared" si="518"/>
        <v>1</v>
      </c>
      <c r="S1461">
        <f t="shared" si="519"/>
        <v>8</v>
      </c>
      <c r="T1461">
        <f t="shared" si="519"/>
        <v>9</v>
      </c>
      <c r="U1461">
        <f t="shared" si="520"/>
        <v>1</v>
      </c>
      <c r="V1461">
        <f t="shared" si="521"/>
        <v>0</v>
      </c>
      <c r="W1461">
        <f t="shared" si="522"/>
        <v>1102</v>
      </c>
      <c r="AP1461">
        <f t="shared" si="508"/>
        <v>20</v>
      </c>
      <c r="AQ1461">
        <f t="shared" si="509"/>
        <v>7</v>
      </c>
      <c r="AR1461">
        <f t="shared" si="510"/>
        <v>5</v>
      </c>
      <c r="AS1461">
        <f t="shared" si="511"/>
        <v>10</v>
      </c>
      <c r="AT1461">
        <f t="shared" si="523"/>
        <v>4</v>
      </c>
      <c r="AU1461">
        <f t="shared" si="524"/>
        <v>5</v>
      </c>
      <c r="AV1461">
        <f t="shared" si="525"/>
        <v>20</v>
      </c>
      <c r="AW1461">
        <f t="shared" si="526"/>
        <v>7</v>
      </c>
      <c r="AX1461">
        <f t="shared" si="527"/>
        <v>5</v>
      </c>
      <c r="AY1461">
        <f t="shared" si="528"/>
        <v>10</v>
      </c>
      <c r="AZ1461">
        <f t="shared" si="512"/>
        <v>2102</v>
      </c>
      <c r="BA1461">
        <f t="shared" si="513"/>
        <v>210200</v>
      </c>
      <c r="BB1461">
        <f t="shared" si="529"/>
        <v>0</v>
      </c>
      <c r="BC1461">
        <f t="shared" si="530"/>
        <v>0</v>
      </c>
    </row>
    <row r="1462" spans="1:55">
      <c r="A1462">
        <v>20</v>
      </c>
      <c r="B1462">
        <v>8</v>
      </c>
      <c r="C1462">
        <v>1</v>
      </c>
      <c r="D1462">
        <v>0</v>
      </c>
      <c r="E1462">
        <v>22</v>
      </c>
      <c r="F1462">
        <v>2</v>
      </c>
      <c r="G1462">
        <v>1</v>
      </c>
      <c r="H1462">
        <v>17</v>
      </c>
      <c r="I1462">
        <v>3</v>
      </c>
      <c r="J1462">
        <v>0</v>
      </c>
      <c r="K1462">
        <v>1</v>
      </c>
      <c r="L1462"/>
      <c r="M1462"/>
      <c r="N1462">
        <f t="shared" si="514"/>
        <v>20</v>
      </c>
      <c r="O1462">
        <f t="shared" si="515"/>
        <v>8</v>
      </c>
      <c r="P1462">
        <f t="shared" si="516"/>
        <v>1</v>
      </c>
      <c r="Q1462">
        <f t="shared" si="517"/>
        <v>22</v>
      </c>
      <c r="R1462">
        <f t="shared" si="518"/>
        <v>2</v>
      </c>
      <c r="S1462">
        <f t="shared" si="519"/>
        <v>1</v>
      </c>
      <c r="T1462">
        <f t="shared" si="519"/>
        <v>17</v>
      </c>
      <c r="U1462">
        <f t="shared" si="520"/>
        <v>3</v>
      </c>
      <c r="V1462">
        <f t="shared" si="521"/>
        <v>0</v>
      </c>
      <c r="W1462">
        <f t="shared" si="522"/>
        <v>3301</v>
      </c>
      <c r="AP1462">
        <f t="shared" si="508"/>
        <v>20</v>
      </c>
      <c r="AQ1462">
        <f t="shared" si="509"/>
        <v>8</v>
      </c>
      <c r="AR1462">
        <f t="shared" si="510"/>
        <v>1</v>
      </c>
      <c r="AS1462">
        <f t="shared" si="511"/>
        <v>0</v>
      </c>
      <c r="AT1462">
        <f t="shared" si="523"/>
        <v>22</v>
      </c>
      <c r="AU1462">
        <f t="shared" si="524"/>
        <v>0</v>
      </c>
      <c r="AV1462">
        <f t="shared" si="525"/>
        <v>20</v>
      </c>
      <c r="AW1462">
        <f t="shared" si="526"/>
        <v>8</v>
      </c>
      <c r="AX1462">
        <f t="shared" si="527"/>
        <v>1</v>
      </c>
      <c r="AY1462">
        <f t="shared" si="528"/>
        <v>22</v>
      </c>
      <c r="AZ1462">
        <f t="shared" si="512"/>
        <v>3301</v>
      </c>
      <c r="BA1462">
        <f t="shared" si="513"/>
        <v>330100</v>
      </c>
      <c r="BB1462">
        <f t="shared" si="529"/>
        <v>0</v>
      </c>
      <c r="BC1462">
        <f t="shared" si="530"/>
        <v>0</v>
      </c>
    </row>
    <row r="1463" spans="1:55">
      <c r="A1463">
        <v>20</v>
      </c>
      <c r="B1463">
        <v>8</v>
      </c>
      <c r="C1463">
        <v>2</v>
      </c>
      <c r="D1463">
        <v>7</v>
      </c>
      <c r="E1463">
        <v>0</v>
      </c>
      <c r="F1463">
        <v>4</v>
      </c>
      <c r="G1463">
        <v>2</v>
      </c>
      <c r="H1463">
        <v>13</v>
      </c>
      <c r="I1463">
        <v>2</v>
      </c>
      <c r="J1463">
        <v>2</v>
      </c>
      <c r="K1463">
        <v>3</v>
      </c>
      <c r="L1463"/>
      <c r="M1463"/>
      <c r="N1463">
        <f t="shared" si="514"/>
        <v>20</v>
      </c>
      <c r="O1463">
        <f t="shared" si="515"/>
        <v>8</v>
      </c>
      <c r="P1463">
        <f t="shared" si="516"/>
        <v>2</v>
      </c>
      <c r="Q1463">
        <f t="shared" si="517"/>
        <v>7</v>
      </c>
      <c r="R1463">
        <f t="shared" si="518"/>
        <v>4</v>
      </c>
      <c r="S1463">
        <f t="shared" si="519"/>
        <v>2</v>
      </c>
      <c r="T1463">
        <f t="shared" si="519"/>
        <v>13</v>
      </c>
      <c r="U1463">
        <f t="shared" si="520"/>
        <v>2</v>
      </c>
      <c r="V1463">
        <f t="shared" si="521"/>
        <v>2</v>
      </c>
      <c r="W1463">
        <f t="shared" si="522"/>
        <v>6203</v>
      </c>
      <c r="AP1463">
        <f t="shared" si="508"/>
        <v>20</v>
      </c>
      <c r="AQ1463">
        <f t="shared" si="509"/>
        <v>8</v>
      </c>
      <c r="AR1463">
        <f t="shared" si="510"/>
        <v>2</v>
      </c>
      <c r="AS1463">
        <f t="shared" si="511"/>
        <v>7</v>
      </c>
      <c r="AT1463">
        <f t="shared" si="523"/>
        <v>7</v>
      </c>
      <c r="AU1463">
        <f t="shared" si="524"/>
        <v>2</v>
      </c>
      <c r="AV1463">
        <f t="shared" si="525"/>
        <v>20</v>
      </c>
      <c r="AW1463">
        <f t="shared" si="526"/>
        <v>8</v>
      </c>
      <c r="AX1463">
        <f t="shared" si="527"/>
        <v>2</v>
      </c>
      <c r="AY1463">
        <f t="shared" si="528"/>
        <v>7</v>
      </c>
      <c r="AZ1463">
        <f t="shared" si="512"/>
        <v>6903</v>
      </c>
      <c r="BA1463">
        <f t="shared" si="513"/>
        <v>690300</v>
      </c>
      <c r="BB1463">
        <f t="shared" si="529"/>
        <v>0</v>
      </c>
      <c r="BC1463">
        <f t="shared" si="530"/>
        <v>0</v>
      </c>
    </row>
    <row r="1464" spans="1:55">
      <c r="A1464">
        <v>20</v>
      </c>
      <c r="B1464">
        <v>8</v>
      </c>
      <c r="C1464">
        <v>3</v>
      </c>
      <c r="D1464">
        <v>5</v>
      </c>
      <c r="E1464">
        <v>0</v>
      </c>
      <c r="F1464">
        <v>5</v>
      </c>
      <c r="G1464">
        <v>5</v>
      </c>
      <c r="H1464">
        <v>15</v>
      </c>
      <c r="I1464">
        <v>5</v>
      </c>
      <c r="J1464">
        <v>4</v>
      </c>
      <c r="K1464">
        <v>1</v>
      </c>
      <c r="L1464"/>
      <c r="M1464"/>
      <c r="N1464">
        <f t="shared" si="514"/>
        <v>20</v>
      </c>
      <c r="O1464">
        <f t="shared" si="515"/>
        <v>8</v>
      </c>
      <c r="P1464">
        <f t="shared" si="516"/>
        <v>3</v>
      </c>
      <c r="Q1464">
        <f t="shared" si="517"/>
        <v>5</v>
      </c>
      <c r="R1464">
        <f t="shared" si="518"/>
        <v>5</v>
      </c>
      <c r="S1464">
        <f t="shared" si="519"/>
        <v>5</v>
      </c>
      <c r="T1464">
        <f t="shared" si="519"/>
        <v>15</v>
      </c>
      <c r="U1464">
        <f t="shared" si="520"/>
        <v>5</v>
      </c>
      <c r="V1464">
        <f t="shared" si="521"/>
        <v>4</v>
      </c>
      <c r="W1464">
        <f t="shared" si="522"/>
        <v>7501</v>
      </c>
      <c r="AP1464">
        <f t="shared" si="508"/>
        <v>20</v>
      </c>
      <c r="AQ1464">
        <f t="shared" si="509"/>
        <v>8</v>
      </c>
      <c r="AR1464">
        <f t="shared" si="510"/>
        <v>3</v>
      </c>
      <c r="AS1464">
        <f t="shared" si="511"/>
        <v>5</v>
      </c>
      <c r="AT1464">
        <f t="shared" si="523"/>
        <v>8</v>
      </c>
      <c r="AU1464">
        <f t="shared" si="524"/>
        <v>4</v>
      </c>
      <c r="AV1464">
        <f t="shared" si="525"/>
        <v>20</v>
      </c>
      <c r="AW1464">
        <f t="shared" si="526"/>
        <v>8</v>
      </c>
      <c r="AX1464">
        <f t="shared" si="527"/>
        <v>3</v>
      </c>
      <c r="AY1464">
        <f t="shared" si="528"/>
        <v>5</v>
      </c>
      <c r="AZ1464">
        <f t="shared" si="512"/>
        <v>8001</v>
      </c>
      <c r="BA1464">
        <f t="shared" si="513"/>
        <v>800100</v>
      </c>
      <c r="BB1464">
        <f t="shared" si="529"/>
        <v>0</v>
      </c>
      <c r="BC1464">
        <f t="shared" si="530"/>
        <v>0</v>
      </c>
    </row>
    <row r="1465" spans="1:55">
      <c r="A1465">
        <v>20</v>
      </c>
      <c r="B1465">
        <v>8</v>
      </c>
      <c r="C1465">
        <v>4</v>
      </c>
      <c r="D1465">
        <v>12</v>
      </c>
      <c r="E1465">
        <v>0</v>
      </c>
      <c r="F1465">
        <v>6</v>
      </c>
      <c r="G1465">
        <v>11</v>
      </c>
      <c r="H1465">
        <v>4</v>
      </c>
      <c r="I1465">
        <v>4</v>
      </c>
      <c r="J1465">
        <v>7</v>
      </c>
      <c r="K1465">
        <v>2</v>
      </c>
      <c r="L1465"/>
      <c r="M1465"/>
      <c r="N1465">
        <f t="shared" si="514"/>
        <v>20</v>
      </c>
      <c r="O1465">
        <f t="shared" si="515"/>
        <v>8</v>
      </c>
      <c r="P1465">
        <f t="shared" si="516"/>
        <v>4</v>
      </c>
      <c r="Q1465">
        <f t="shared" si="517"/>
        <v>12</v>
      </c>
      <c r="R1465">
        <f t="shared" si="518"/>
        <v>6</v>
      </c>
      <c r="S1465">
        <f t="shared" si="519"/>
        <v>11</v>
      </c>
      <c r="T1465">
        <f t="shared" si="519"/>
        <v>4</v>
      </c>
      <c r="U1465">
        <f t="shared" si="520"/>
        <v>4</v>
      </c>
      <c r="V1465">
        <f t="shared" si="521"/>
        <v>7</v>
      </c>
      <c r="W1465">
        <f t="shared" si="522"/>
        <v>8402</v>
      </c>
      <c r="AP1465">
        <f t="shared" si="508"/>
        <v>20</v>
      </c>
      <c r="AQ1465">
        <f t="shared" si="509"/>
        <v>8</v>
      </c>
      <c r="AR1465">
        <f t="shared" si="510"/>
        <v>4</v>
      </c>
      <c r="AS1465">
        <f t="shared" si="511"/>
        <v>12</v>
      </c>
      <c r="AT1465">
        <f t="shared" si="523"/>
        <v>9</v>
      </c>
      <c r="AU1465">
        <f t="shared" si="524"/>
        <v>7</v>
      </c>
      <c r="AV1465">
        <f t="shared" si="525"/>
        <v>20</v>
      </c>
      <c r="AW1465">
        <f t="shared" si="526"/>
        <v>8</v>
      </c>
      <c r="AX1465">
        <f t="shared" si="527"/>
        <v>4</v>
      </c>
      <c r="AY1465">
        <f t="shared" si="528"/>
        <v>12</v>
      </c>
      <c r="AZ1465">
        <f t="shared" si="512"/>
        <v>9602</v>
      </c>
      <c r="BA1465">
        <f t="shared" si="513"/>
        <v>960200</v>
      </c>
      <c r="BB1465">
        <f t="shared" si="529"/>
        <v>0</v>
      </c>
      <c r="BC1465">
        <f t="shared" si="530"/>
        <v>0</v>
      </c>
    </row>
    <row r="1466" spans="1:55">
      <c r="A1466">
        <v>20</v>
      </c>
      <c r="B1466">
        <v>8</v>
      </c>
      <c r="C1466">
        <v>5</v>
      </c>
      <c r="D1466">
        <v>13</v>
      </c>
      <c r="E1466">
        <v>0</v>
      </c>
      <c r="F1466">
        <v>3</v>
      </c>
      <c r="G1466">
        <v>6</v>
      </c>
      <c r="H1466">
        <v>8</v>
      </c>
      <c r="I1466">
        <v>1</v>
      </c>
      <c r="J1466">
        <v>1</v>
      </c>
      <c r="K1466">
        <v>3</v>
      </c>
      <c r="L1466"/>
      <c r="M1466"/>
      <c r="N1466">
        <f t="shared" si="514"/>
        <v>20</v>
      </c>
      <c r="O1466">
        <f t="shared" si="515"/>
        <v>8</v>
      </c>
      <c r="P1466">
        <f t="shared" si="516"/>
        <v>5</v>
      </c>
      <c r="Q1466">
        <f t="shared" si="517"/>
        <v>13</v>
      </c>
      <c r="R1466">
        <f t="shared" si="518"/>
        <v>3</v>
      </c>
      <c r="S1466">
        <f t="shared" si="519"/>
        <v>6</v>
      </c>
      <c r="T1466">
        <f t="shared" si="519"/>
        <v>8</v>
      </c>
      <c r="U1466">
        <f t="shared" si="520"/>
        <v>1</v>
      </c>
      <c r="V1466">
        <f t="shared" si="521"/>
        <v>1</v>
      </c>
      <c r="W1466">
        <f t="shared" si="522"/>
        <v>5103</v>
      </c>
      <c r="AP1466">
        <f t="shared" si="508"/>
        <v>20</v>
      </c>
      <c r="AQ1466">
        <f t="shared" si="509"/>
        <v>8</v>
      </c>
      <c r="AR1466">
        <f t="shared" si="510"/>
        <v>5</v>
      </c>
      <c r="AS1466">
        <f t="shared" si="511"/>
        <v>13</v>
      </c>
      <c r="AT1466">
        <f t="shared" si="523"/>
        <v>6</v>
      </c>
      <c r="AU1466">
        <f t="shared" si="524"/>
        <v>1</v>
      </c>
      <c r="AV1466">
        <f t="shared" si="525"/>
        <v>20</v>
      </c>
      <c r="AW1466">
        <f t="shared" si="526"/>
        <v>8</v>
      </c>
      <c r="AX1466">
        <f t="shared" si="527"/>
        <v>5</v>
      </c>
      <c r="AY1466">
        <f t="shared" si="528"/>
        <v>13</v>
      </c>
      <c r="AZ1466">
        <f t="shared" si="512"/>
        <v>6403</v>
      </c>
      <c r="BA1466">
        <f t="shared" si="513"/>
        <v>640300</v>
      </c>
      <c r="BB1466">
        <f t="shared" si="529"/>
        <v>0</v>
      </c>
      <c r="BC1466">
        <f t="shared" si="530"/>
        <v>0</v>
      </c>
    </row>
    <row r="1467" spans="1:55">
      <c r="A1467">
        <v>20</v>
      </c>
      <c r="B1467">
        <v>9</v>
      </c>
      <c r="C1467">
        <v>1</v>
      </c>
      <c r="D1467">
        <v>3</v>
      </c>
      <c r="E1467">
        <v>0</v>
      </c>
      <c r="F1467">
        <v>6</v>
      </c>
      <c r="G1467">
        <v>3</v>
      </c>
      <c r="H1467">
        <v>12</v>
      </c>
      <c r="I1467">
        <v>4</v>
      </c>
      <c r="J1467">
        <v>4</v>
      </c>
      <c r="K1467">
        <v>1</v>
      </c>
      <c r="L1467"/>
      <c r="M1467"/>
      <c r="N1467">
        <f t="shared" si="514"/>
        <v>20</v>
      </c>
      <c r="O1467">
        <f t="shared" si="515"/>
        <v>9</v>
      </c>
      <c r="P1467">
        <f t="shared" si="516"/>
        <v>1</v>
      </c>
      <c r="Q1467">
        <f t="shared" si="517"/>
        <v>3</v>
      </c>
      <c r="R1467">
        <f t="shared" si="518"/>
        <v>6</v>
      </c>
      <c r="S1467">
        <f t="shared" si="519"/>
        <v>3</v>
      </c>
      <c r="T1467">
        <f t="shared" si="519"/>
        <v>12</v>
      </c>
      <c r="U1467">
        <f t="shared" si="520"/>
        <v>4</v>
      </c>
      <c r="V1467">
        <f t="shared" si="521"/>
        <v>4</v>
      </c>
      <c r="W1467">
        <f t="shared" si="522"/>
        <v>8401</v>
      </c>
      <c r="AP1467">
        <f t="shared" si="508"/>
        <v>20</v>
      </c>
      <c r="AQ1467">
        <f t="shared" si="509"/>
        <v>9</v>
      </c>
      <c r="AR1467">
        <f t="shared" si="510"/>
        <v>1</v>
      </c>
      <c r="AS1467">
        <f t="shared" si="511"/>
        <v>3</v>
      </c>
      <c r="AT1467">
        <f t="shared" si="523"/>
        <v>9</v>
      </c>
      <c r="AU1467">
        <f t="shared" si="524"/>
        <v>0</v>
      </c>
      <c r="AV1467">
        <f t="shared" si="525"/>
        <v>20</v>
      </c>
      <c r="AW1467">
        <f t="shared" si="526"/>
        <v>9</v>
      </c>
      <c r="AX1467">
        <f t="shared" si="527"/>
        <v>1</v>
      </c>
      <c r="AY1467">
        <f t="shared" si="528"/>
        <v>3</v>
      </c>
      <c r="AZ1467">
        <f t="shared" si="512"/>
        <v>8701</v>
      </c>
      <c r="BA1467">
        <f t="shared" si="513"/>
        <v>870100</v>
      </c>
      <c r="BB1467">
        <f t="shared" si="529"/>
        <v>0</v>
      </c>
      <c r="BC1467">
        <f t="shared" si="530"/>
        <v>0</v>
      </c>
    </row>
    <row r="1468" spans="1:55">
      <c r="A1468">
        <v>20</v>
      </c>
      <c r="B1468">
        <v>9</v>
      </c>
      <c r="C1468">
        <v>2</v>
      </c>
      <c r="D1468">
        <v>19</v>
      </c>
      <c r="E1468">
        <v>0</v>
      </c>
      <c r="F1468">
        <v>7</v>
      </c>
      <c r="G1468">
        <v>10</v>
      </c>
      <c r="H1468">
        <v>3</v>
      </c>
      <c r="I1468">
        <v>1</v>
      </c>
      <c r="J1468">
        <v>6</v>
      </c>
      <c r="K1468">
        <v>3</v>
      </c>
      <c r="L1468"/>
      <c r="M1468"/>
      <c r="N1468">
        <f t="shared" si="514"/>
        <v>20</v>
      </c>
      <c r="O1468">
        <f t="shared" si="515"/>
        <v>9</v>
      </c>
      <c r="P1468">
        <f t="shared" si="516"/>
        <v>2</v>
      </c>
      <c r="Q1468">
        <f t="shared" si="517"/>
        <v>19</v>
      </c>
      <c r="R1468">
        <f t="shared" si="518"/>
        <v>7</v>
      </c>
      <c r="S1468">
        <f t="shared" si="519"/>
        <v>10</v>
      </c>
      <c r="T1468">
        <f t="shared" si="519"/>
        <v>3</v>
      </c>
      <c r="U1468">
        <f t="shared" si="520"/>
        <v>1</v>
      </c>
      <c r="V1468">
        <f t="shared" si="521"/>
        <v>6</v>
      </c>
      <c r="W1468">
        <f t="shared" si="522"/>
        <v>9103</v>
      </c>
      <c r="AP1468">
        <f t="shared" si="508"/>
        <v>20</v>
      </c>
      <c r="AQ1468">
        <f t="shared" si="509"/>
        <v>9</v>
      </c>
      <c r="AR1468">
        <f t="shared" si="510"/>
        <v>2</v>
      </c>
      <c r="AS1468">
        <f t="shared" si="511"/>
        <v>19</v>
      </c>
      <c r="AT1468">
        <f t="shared" si="523"/>
        <v>10</v>
      </c>
      <c r="AU1468">
        <f t="shared" si="524"/>
        <v>6</v>
      </c>
      <c r="AV1468">
        <f t="shared" si="525"/>
        <v>20</v>
      </c>
      <c r="AW1468">
        <f t="shared" si="526"/>
        <v>9</v>
      </c>
      <c r="AX1468">
        <f t="shared" si="527"/>
        <v>2</v>
      </c>
      <c r="AY1468">
        <f t="shared" si="528"/>
        <v>19</v>
      </c>
      <c r="AZ1468">
        <f t="shared" si="512"/>
        <v>11003</v>
      </c>
      <c r="BA1468">
        <f t="shared" si="513"/>
        <v>1100300</v>
      </c>
      <c r="BB1468">
        <f t="shared" si="529"/>
        <v>0</v>
      </c>
      <c r="BC1468">
        <f t="shared" si="530"/>
        <v>0</v>
      </c>
    </row>
    <row r="1469" spans="1:55">
      <c r="A1469">
        <v>20</v>
      </c>
      <c r="B1469">
        <v>9</v>
      </c>
      <c r="C1469">
        <v>3</v>
      </c>
      <c r="D1469">
        <v>18</v>
      </c>
      <c r="E1469">
        <v>0</v>
      </c>
      <c r="F1469">
        <v>1</v>
      </c>
      <c r="G1469">
        <v>12</v>
      </c>
      <c r="H1469">
        <v>11</v>
      </c>
      <c r="I1469">
        <v>3</v>
      </c>
      <c r="J1469">
        <v>0</v>
      </c>
      <c r="K1469">
        <v>2</v>
      </c>
      <c r="L1469"/>
      <c r="M1469"/>
      <c r="N1469">
        <f t="shared" si="514"/>
        <v>20</v>
      </c>
      <c r="O1469">
        <f t="shared" si="515"/>
        <v>9</v>
      </c>
      <c r="P1469">
        <f t="shared" si="516"/>
        <v>3</v>
      </c>
      <c r="Q1469">
        <f t="shared" si="517"/>
        <v>18</v>
      </c>
      <c r="R1469">
        <f t="shared" si="518"/>
        <v>1</v>
      </c>
      <c r="S1469">
        <f t="shared" si="519"/>
        <v>12</v>
      </c>
      <c r="T1469">
        <f t="shared" si="519"/>
        <v>11</v>
      </c>
      <c r="U1469">
        <f t="shared" si="520"/>
        <v>3</v>
      </c>
      <c r="V1469">
        <f t="shared" si="521"/>
        <v>0</v>
      </c>
      <c r="W1469">
        <f t="shared" si="522"/>
        <v>1302</v>
      </c>
      <c r="AP1469">
        <f t="shared" si="508"/>
        <v>20</v>
      </c>
      <c r="AQ1469">
        <f t="shared" si="509"/>
        <v>9</v>
      </c>
      <c r="AR1469">
        <f t="shared" si="510"/>
        <v>3</v>
      </c>
      <c r="AS1469">
        <f t="shared" si="511"/>
        <v>18</v>
      </c>
      <c r="AT1469">
        <f t="shared" si="523"/>
        <v>4</v>
      </c>
      <c r="AU1469">
        <f t="shared" si="524"/>
        <v>5</v>
      </c>
      <c r="AV1469">
        <f t="shared" si="525"/>
        <v>20</v>
      </c>
      <c r="AW1469">
        <f t="shared" si="526"/>
        <v>9</v>
      </c>
      <c r="AX1469">
        <f t="shared" si="527"/>
        <v>3</v>
      </c>
      <c r="AY1469">
        <f t="shared" si="528"/>
        <v>18</v>
      </c>
      <c r="AZ1469">
        <f t="shared" si="512"/>
        <v>3102</v>
      </c>
      <c r="BA1469">
        <f t="shared" si="513"/>
        <v>310200</v>
      </c>
      <c r="BB1469">
        <f t="shared" si="529"/>
        <v>0</v>
      </c>
      <c r="BC1469">
        <f t="shared" si="530"/>
        <v>0</v>
      </c>
    </row>
    <row r="1470" spans="1:55">
      <c r="A1470">
        <v>20</v>
      </c>
      <c r="B1470">
        <v>9</v>
      </c>
      <c r="C1470">
        <v>4</v>
      </c>
      <c r="D1470">
        <v>20</v>
      </c>
      <c r="E1470">
        <v>0</v>
      </c>
      <c r="F1470">
        <v>3</v>
      </c>
      <c r="G1470">
        <v>5</v>
      </c>
      <c r="H1470">
        <v>6</v>
      </c>
      <c r="I1470">
        <v>5</v>
      </c>
      <c r="J1470">
        <v>5</v>
      </c>
      <c r="K1470">
        <v>1</v>
      </c>
      <c r="L1470"/>
      <c r="M1470"/>
      <c r="N1470">
        <f t="shared" si="514"/>
        <v>20</v>
      </c>
      <c r="O1470">
        <f t="shared" si="515"/>
        <v>9</v>
      </c>
      <c r="P1470">
        <f t="shared" si="516"/>
        <v>4</v>
      </c>
      <c r="Q1470">
        <f t="shared" si="517"/>
        <v>20</v>
      </c>
      <c r="R1470">
        <f t="shared" si="518"/>
        <v>3</v>
      </c>
      <c r="S1470">
        <f t="shared" si="519"/>
        <v>5</v>
      </c>
      <c r="T1470">
        <f t="shared" si="519"/>
        <v>6</v>
      </c>
      <c r="U1470">
        <f t="shared" si="520"/>
        <v>5</v>
      </c>
      <c r="V1470">
        <f t="shared" si="521"/>
        <v>5</v>
      </c>
      <c r="W1470">
        <f t="shared" si="522"/>
        <v>5501</v>
      </c>
      <c r="AP1470">
        <f t="shared" si="508"/>
        <v>20</v>
      </c>
      <c r="AQ1470">
        <f t="shared" si="509"/>
        <v>9</v>
      </c>
      <c r="AR1470">
        <f t="shared" si="510"/>
        <v>4</v>
      </c>
      <c r="AS1470">
        <f t="shared" si="511"/>
        <v>20</v>
      </c>
      <c r="AT1470">
        <f t="shared" si="523"/>
        <v>6</v>
      </c>
      <c r="AU1470">
        <f t="shared" si="524"/>
        <v>5</v>
      </c>
      <c r="AV1470">
        <f t="shared" si="525"/>
        <v>20</v>
      </c>
      <c r="AW1470">
        <f t="shared" si="526"/>
        <v>9</v>
      </c>
      <c r="AX1470">
        <f t="shared" si="527"/>
        <v>4</v>
      </c>
      <c r="AY1470">
        <f t="shared" si="528"/>
        <v>20</v>
      </c>
      <c r="AZ1470">
        <f t="shared" si="512"/>
        <v>7501</v>
      </c>
      <c r="BA1470">
        <f t="shared" si="513"/>
        <v>750100</v>
      </c>
      <c r="BB1470">
        <f t="shared" si="529"/>
        <v>0</v>
      </c>
      <c r="BC1470">
        <f t="shared" si="530"/>
        <v>0</v>
      </c>
    </row>
    <row r="1471" spans="1:55">
      <c r="A1471">
        <v>20</v>
      </c>
      <c r="B1471">
        <v>9</v>
      </c>
      <c r="C1471">
        <v>5</v>
      </c>
      <c r="D1471">
        <v>2</v>
      </c>
      <c r="E1471">
        <v>0</v>
      </c>
      <c r="F1471">
        <v>5</v>
      </c>
      <c r="G1471">
        <v>4</v>
      </c>
      <c r="H1471">
        <v>5</v>
      </c>
      <c r="I1471">
        <v>2</v>
      </c>
      <c r="J1471">
        <v>3</v>
      </c>
      <c r="K1471">
        <v>2</v>
      </c>
      <c r="L1471"/>
      <c r="M1471"/>
      <c r="N1471">
        <f t="shared" si="514"/>
        <v>20</v>
      </c>
      <c r="O1471">
        <f t="shared" si="515"/>
        <v>9</v>
      </c>
      <c r="P1471">
        <f t="shared" si="516"/>
        <v>5</v>
      </c>
      <c r="Q1471">
        <f t="shared" si="517"/>
        <v>2</v>
      </c>
      <c r="R1471">
        <f t="shared" si="518"/>
        <v>5</v>
      </c>
      <c r="S1471">
        <f t="shared" si="519"/>
        <v>4</v>
      </c>
      <c r="T1471">
        <f t="shared" si="519"/>
        <v>5</v>
      </c>
      <c r="U1471">
        <f t="shared" si="520"/>
        <v>2</v>
      </c>
      <c r="V1471">
        <f t="shared" si="521"/>
        <v>3</v>
      </c>
      <c r="W1471">
        <f t="shared" si="522"/>
        <v>7202</v>
      </c>
      <c r="AP1471">
        <f t="shared" si="508"/>
        <v>20</v>
      </c>
      <c r="AQ1471">
        <f t="shared" si="509"/>
        <v>9</v>
      </c>
      <c r="AR1471">
        <f t="shared" si="510"/>
        <v>5</v>
      </c>
      <c r="AS1471">
        <f t="shared" si="511"/>
        <v>2</v>
      </c>
      <c r="AT1471">
        <f t="shared" si="523"/>
        <v>8</v>
      </c>
      <c r="AU1471">
        <f t="shared" si="524"/>
        <v>0</v>
      </c>
      <c r="AV1471">
        <f t="shared" si="525"/>
        <v>20</v>
      </c>
      <c r="AW1471">
        <f t="shared" si="526"/>
        <v>9</v>
      </c>
      <c r="AX1471">
        <f t="shared" si="527"/>
        <v>5</v>
      </c>
      <c r="AY1471">
        <f t="shared" si="528"/>
        <v>2</v>
      </c>
      <c r="AZ1471">
        <f t="shared" si="512"/>
        <v>7402</v>
      </c>
      <c r="BA1471">
        <f t="shared" si="513"/>
        <v>740200</v>
      </c>
      <c r="BB1471">
        <f t="shared" si="529"/>
        <v>0</v>
      </c>
      <c r="BC1471">
        <f t="shared" si="530"/>
        <v>0</v>
      </c>
    </row>
    <row r="1472" spans="1:55">
      <c r="A1472">
        <v>20</v>
      </c>
      <c r="B1472">
        <v>10</v>
      </c>
      <c r="C1472">
        <v>1</v>
      </c>
      <c r="D1472">
        <v>4</v>
      </c>
      <c r="E1472">
        <v>0</v>
      </c>
      <c r="F1472">
        <v>1</v>
      </c>
      <c r="G1472">
        <v>2</v>
      </c>
      <c r="H1472">
        <v>1</v>
      </c>
      <c r="I1472">
        <v>2</v>
      </c>
      <c r="J1472">
        <v>0</v>
      </c>
      <c r="K1472">
        <v>3</v>
      </c>
      <c r="L1472"/>
      <c r="M1472"/>
      <c r="N1472">
        <f t="shared" si="514"/>
        <v>20</v>
      </c>
      <c r="O1472">
        <f t="shared" si="515"/>
        <v>10</v>
      </c>
      <c r="P1472">
        <f t="shared" si="516"/>
        <v>1</v>
      </c>
      <c r="Q1472">
        <f t="shared" si="517"/>
        <v>4</v>
      </c>
      <c r="R1472">
        <f t="shared" si="518"/>
        <v>1</v>
      </c>
      <c r="S1472">
        <f t="shared" si="519"/>
        <v>2</v>
      </c>
      <c r="T1472">
        <f t="shared" si="519"/>
        <v>1</v>
      </c>
      <c r="U1472">
        <f t="shared" si="520"/>
        <v>2</v>
      </c>
      <c r="V1472">
        <f t="shared" si="521"/>
        <v>0</v>
      </c>
      <c r="W1472">
        <f t="shared" si="522"/>
        <v>1203</v>
      </c>
      <c r="AP1472">
        <f t="shared" si="508"/>
        <v>20</v>
      </c>
      <c r="AQ1472">
        <f t="shared" si="509"/>
        <v>10</v>
      </c>
      <c r="AR1472">
        <f t="shared" si="510"/>
        <v>1</v>
      </c>
      <c r="AS1472">
        <f t="shared" si="511"/>
        <v>4</v>
      </c>
      <c r="AT1472">
        <f t="shared" si="523"/>
        <v>4</v>
      </c>
      <c r="AU1472">
        <f t="shared" si="524"/>
        <v>0</v>
      </c>
      <c r="AV1472">
        <f t="shared" si="525"/>
        <v>20</v>
      </c>
      <c r="AW1472">
        <f t="shared" si="526"/>
        <v>10</v>
      </c>
      <c r="AX1472">
        <f t="shared" si="527"/>
        <v>1</v>
      </c>
      <c r="AY1472">
        <f t="shared" si="528"/>
        <v>4</v>
      </c>
      <c r="AZ1472">
        <f t="shared" si="512"/>
        <v>1603</v>
      </c>
      <c r="BA1472">
        <f t="shared" si="513"/>
        <v>160300</v>
      </c>
      <c r="BB1472">
        <f t="shared" si="529"/>
        <v>0</v>
      </c>
      <c r="BC1472">
        <f t="shared" si="530"/>
        <v>0</v>
      </c>
    </row>
    <row r="1473" spans="1:55">
      <c r="A1473">
        <v>20</v>
      </c>
      <c r="B1473">
        <v>10</v>
      </c>
      <c r="C1473">
        <v>2</v>
      </c>
      <c r="D1473">
        <v>0</v>
      </c>
      <c r="E1473">
        <v>5</v>
      </c>
      <c r="F1473">
        <v>2</v>
      </c>
      <c r="G1473">
        <v>11</v>
      </c>
      <c r="H1473">
        <v>6</v>
      </c>
      <c r="I1473">
        <v>5</v>
      </c>
      <c r="J1473">
        <v>0</v>
      </c>
      <c r="K1473">
        <v>1</v>
      </c>
      <c r="L1473"/>
      <c r="M1473"/>
      <c r="N1473">
        <f t="shared" si="514"/>
        <v>20</v>
      </c>
      <c r="O1473">
        <f t="shared" si="515"/>
        <v>10</v>
      </c>
      <c r="P1473">
        <f t="shared" si="516"/>
        <v>2</v>
      </c>
      <c r="Q1473">
        <f t="shared" si="517"/>
        <v>5</v>
      </c>
      <c r="R1473">
        <f t="shared" si="518"/>
        <v>2</v>
      </c>
      <c r="S1473">
        <f t="shared" si="519"/>
        <v>11</v>
      </c>
      <c r="T1473">
        <f t="shared" si="519"/>
        <v>6</v>
      </c>
      <c r="U1473">
        <f t="shared" si="520"/>
        <v>5</v>
      </c>
      <c r="V1473">
        <f t="shared" si="521"/>
        <v>0</v>
      </c>
      <c r="W1473">
        <f t="shared" si="522"/>
        <v>4501</v>
      </c>
      <c r="AP1473">
        <f t="shared" si="508"/>
        <v>20</v>
      </c>
      <c r="AQ1473">
        <f t="shared" si="509"/>
        <v>10</v>
      </c>
      <c r="AR1473">
        <f t="shared" si="510"/>
        <v>2</v>
      </c>
      <c r="AS1473">
        <f t="shared" si="511"/>
        <v>0</v>
      </c>
      <c r="AT1473">
        <f t="shared" si="523"/>
        <v>5</v>
      </c>
      <c r="AU1473">
        <f t="shared" si="524"/>
        <v>0</v>
      </c>
      <c r="AV1473">
        <f t="shared" si="525"/>
        <v>20</v>
      </c>
      <c r="AW1473">
        <f t="shared" si="526"/>
        <v>10</v>
      </c>
      <c r="AX1473">
        <f t="shared" si="527"/>
        <v>2</v>
      </c>
      <c r="AY1473">
        <f t="shared" si="528"/>
        <v>5</v>
      </c>
      <c r="AZ1473">
        <f t="shared" si="512"/>
        <v>4501</v>
      </c>
      <c r="BA1473">
        <f t="shared" si="513"/>
        <v>450100</v>
      </c>
      <c r="BB1473">
        <f t="shared" si="529"/>
        <v>0</v>
      </c>
      <c r="BC1473">
        <f t="shared" si="530"/>
        <v>0</v>
      </c>
    </row>
    <row r="1474" spans="1:55">
      <c r="A1474">
        <v>20</v>
      </c>
      <c r="B1474">
        <v>10</v>
      </c>
      <c r="C1474">
        <v>3</v>
      </c>
      <c r="D1474">
        <v>14</v>
      </c>
      <c r="E1474">
        <v>0</v>
      </c>
      <c r="F1474">
        <v>4</v>
      </c>
      <c r="G1474">
        <v>7</v>
      </c>
      <c r="H1474">
        <v>8</v>
      </c>
      <c r="I1474">
        <v>1</v>
      </c>
      <c r="J1474">
        <v>5</v>
      </c>
      <c r="K1474">
        <v>2</v>
      </c>
      <c r="L1474"/>
      <c r="M1474"/>
      <c r="N1474">
        <f t="shared" si="514"/>
        <v>20</v>
      </c>
      <c r="O1474">
        <f t="shared" si="515"/>
        <v>10</v>
      </c>
      <c r="P1474">
        <f t="shared" si="516"/>
        <v>3</v>
      </c>
      <c r="Q1474">
        <f t="shared" si="517"/>
        <v>14</v>
      </c>
      <c r="R1474">
        <f t="shared" si="518"/>
        <v>4</v>
      </c>
      <c r="S1474">
        <f t="shared" si="519"/>
        <v>7</v>
      </c>
      <c r="T1474">
        <f t="shared" si="519"/>
        <v>8</v>
      </c>
      <c r="U1474">
        <f t="shared" si="520"/>
        <v>1</v>
      </c>
      <c r="V1474">
        <f t="shared" si="521"/>
        <v>5</v>
      </c>
      <c r="W1474">
        <f t="shared" si="522"/>
        <v>6102</v>
      </c>
      <c r="AP1474">
        <f t="shared" ref="AP1474:AP1501" si="531">A1474</f>
        <v>20</v>
      </c>
      <c r="AQ1474">
        <f t="shared" ref="AQ1474:AQ1501" si="532">B1474</f>
        <v>10</v>
      </c>
      <c r="AR1474">
        <f t="shared" ref="AR1474:AR1501" si="533">C1474</f>
        <v>3</v>
      </c>
      <c r="AS1474">
        <f t="shared" ref="AS1474:AS1501" si="534">D1474</f>
        <v>14</v>
      </c>
      <c r="AT1474">
        <f t="shared" si="523"/>
        <v>7</v>
      </c>
      <c r="AU1474">
        <f t="shared" si="524"/>
        <v>5</v>
      </c>
      <c r="AV1474">
        <f t="shared" si="525"/>
        <v>20</v>
      </c>
      <c r="AW1474">
        <f t="shared" si="526"/>
        <v>10</v>
      </c>
      <c r="AX1474">
        <f t="shared" si="527"/>
        <v>3</v>
      </c>
      <c r="AY1474">
        <f t="shared" si="528"/>
        <v>14</v>
      </c>
      <c r="AZ1474">
        <f t="shared" ref="AZ1474:AZ1501" si="535">$AS1474*100+MAX(R1474:Y1474)</f>
        <v>7502</v>
      </c>
      <c r="BA1474">
        <f t="shared" ref="BA1474:BA1501" si="536">AZ1474*100+MAX(Z1474:AG1474)</f>
        <v>750200</v>
      </c>
      <c r="BB1474">
        <f t="shared" si="529"/>
        <v>0</v>
      </c>
      <c r="BC1474">
        <f t="shared" si="530"/>
        <v>0</v>
      </c>
    </row>
    <row r="1475" spans="1:55">
      <c r="A1475">
        <v>20</v>
      </c>
      <c r="B1475">
        <v>10</v>
      </c>
      <c r="C1475">
        <v>4</v>
      </c>
      <c r="D1475">
        <v>8</v>
      </c>
      <c r="E1475">
        <v>0</v>
      </c>
      <c r="F1475">
        <v>5</v>
      </c>
      <c r="G1475">
        <v>6</v>
      </c>
      <c r="H1475">
        <v>15</v>
      </c>
      <c r="I1475">
        <v>4</v>
      </c>
      <c r="J1475">
        <v>8</v>
      </c>
      <c r="K1475">
        <v>2</v>
      </c>
      <c r="L1475"/>
      <c r="M1475"/>
      <c r="N1475">
        <f t="shared" ref="N1475:N1501" si="537">A1475</f>
        <v>20</v>
      </c>
      <c r="O1475">
        <f t="shared" ref="O1475:O1501" si="538">B1475</f>
        <v>10</v>
      </c>
      <c r="P1475">
        <f t="shared" ref="P1475:P1501" si="539">C1475</f>
        <v>4</v>
      </c>
      <c r="Q1475">
        <f t="shared" ref="Q1475:Q1501" si="540">IF(E1475&gt;0,E1475,D1475)</f>
        <v>8</v>
      </c>
      <c r="R1475">
        <f t="shared" ref="R1475:R1501" si="541">F1475</f>
        <v>5</v>
      </c>
      <c r="S1475">
        <f t="shared" ref="S1475:T1501" si="542">G1475</f>
        <v>6</v>
      </c>
      <c r="T1475">
        <f t="shared" si="542"/>
        <v>15</v>
      </c>
      <c r="U1475">
        <f t="shared" ref="U1475:U1501" si="543">I1475</f>
        <v>4</v>
      </c>
      <c r="V1475">
        <f t="shared" ref="V1475:V1501" si="544">J1475</f>
        <v>8</v>
      </c>
      <c r="W1475">
        <f t="shared" ref="W1475:W1501" si="545">IF(OR(R1475=1,AND(R1475=2,Q1475=21)),R1475*1000+U1475*100+K1475,IF(AND(R1475=2,Q1475=22),(R1475+1)*1000+U1475*100+K1475,(R1475+2)*1000+U1475*100+K1475))</f>
        <v>7402</v>
      </c>
      <c r="AP1475">
        <f t="shared" si="531"/>
        <v>20</v>
      </c>
      <c r="AQ1475">
        <f t="shared" si="532"/>
        <v>10</v>
      </c>
      <c r="AR1475">
        <f t="shared" si="533"/>
        <v>4</v>
      </c>
      <c r="AS1475">
        <f t="shared" si="534"/>
        <v>8</v>
      </c>
      <c r="AT1475">
        <f t="shared" ref="AT1475:AT1501" si="546">IF(E1475&gt;0,E1475,IF(F1475&gt;0,F1475+3,IF(G1475&gt;0,G1475+5,IF(H1475&gt;0,H1475+7,I1475+10))))</f>
        <v>8</v>
      </c>
      <c r="AU1475">
        <f t="shared" ref="AU1475:AU1501" si="547">IF(AS1475&gt;4,IF(J1475&gt;0,J1475,IF(K1475&gt;0,K1475+3,IF(L1475&gt;0,L1475+5,M1475+7))),0)</f>
        <v>8</v>
      </c>
      <c r="AV1475">
        <f t="shared" ref="AV1475:AV1501" si="548">N1475</f>
        <v>20</v>
      </c>
      <c r="AW1475">
        <f t="shared" ref="AW1475:AW1501" si="549">O1475</f>
        <v>10</v>
      </c>
      <c r="AX1475">
        <f t="shared" ref="AX1475:AX1501" si="550">P1475</f>
        <v>4</v>
      </c>
      <c r="AY1475">
        <f t="shared" ref="AY1475:AY1501" si="551">IF(Q1475=0,6,Q1475)</f>
        <v>8</v>
      </c>
      <c r="AZ1475">
        <f t="shared" si="535"/>
        <v>8202</v>
      </c>
      <c r="BA1475">
        <f t="shared" si="536"/>
        <v>820200</v>
      </c>
      <c r="BB1475">
        <f t="shared" ref="BB1475:BB1501" si="552">AH1475</f>
        <v>0</v>
      </c>
      <c r="BC1475">
        <f t="shared" ref="BC1475:BC1501" si="553">AI1475</f>
        <v>0</v>
      </c>
    </row>
    <row r="1476" spans="1:55">
      <c r="A1476">
        <v>20</v>
      </c>
      <c r="B1476">
        <v>10</v>
      </c>
      <c r="C1476">
        <v>5</v>
      </c>
      <c r="D1476">
        <v>9</v>
      </c>
      <c r="E1476">
        <v>0</v>
      </c>
      <c r="F1476">
        <v>7</v>
      </c>
      <c r="G1476">
        <v>8</v>
      </c>
      <c r="H1476">
        <v>17</v>
      </c>
      <c r="I1476">
        <v>3</v>
      </c>
      <c r="J1476">
        <v>4</v>
      </c>
      <c r="K1476">
        <v>3</v>
      </c>
      <c r="L1476"/>
      <c r="M1476"/>
      <c r="N1476">
        <f t="shared" si="537"/>
        <v>20</v>
      </c>
      <c r="O1476">
        <f t="shared" si="538"/>
        <v>10</v>
      </c>
      <c r="P1476">
        <f t="shared" si="539"/>
        <v>5</v>
      </c>
      <c r="Q1476">
        <f t="shared" si="540"/>
        <v>9</v>
      </c>
      <c r="R1476">
        <f t="shared" si="541"/>
        <v>7</v>
      </c>
      <c r="S1476">
        <f t="shared" si="542"/>
        <v>8</v>
      </c>
      <c r="T1476">
        <f t="shared" si="542"/>
        <v>17</v>
      </c>
      <c r="U1476">
        <f t="shared" si="543"/>
        <v>3</v>
      </c>
      <c r="V1476">
        <f t="shared" si="544"/>
        <v>4</v>
      </c>
      <c r="W1476">
        <f t="shared" si="545"/>
        <v>9303</v>
      </c>
      <c r="AP1476">
        <f t="shared" si="531"/>
        <v>20</v>
      </c>
      <c r="AQ1476">
        <f t="shared" si="532"/>
        <v>10</v>
      </c>
      <c r="AR1476">
        <f t="shared" si="533"/>
        <v>5</v>
      </c>
      <c r="AS1476">
        <f t="shared" si="534"/>
        <v>9</v>
      </c>
      <c r="AT1476">
        <f t="shared" si="546"/>
        <v>10</v>
      </c>
      <c r="AU1476">
        <f t="shared" si="547"/>
        <v>4</v>
      </c>
      <c r="AV1476">
        <f t="shared" si="548"/>
        <v>20</v>
      </c>
      <c r="AW1476">
        <f t="shared" si="549"/>
        <v>10</v>
      </c>
      <c r="AX1476">
        <f t="shared" si="550"/>
        <v>5</v>
      </c>
      <c r="AY1476">
        <f t="shared" si="551"/>
        <v>9</v>
      </c>
      <c r="AZ1476">
        <f t="shared" si="535"/>
        <v>10203</v>
      </c>
      <c r="BA1476">
        <f t="shared" si="536"/>
        <v>1020300</v>
      </c>
      <c r="BB1476">
        <f t="shared" si="552"/>
        <v>0</v>
      </c>
      <c r="BC1476">
        <f t="shared" si="553"/>
        <v>0</v>
      </c>
    </row>
    <row r="1477" spans="1:55">
      <c r="A1477">
        <v>20</v>
      </c>
      <c r="B1477">
        <v>11</v>
      </c>
      <c r="C1477">
        <v>1</v>
      </c>
      <c r="D1477">
        <v>5</v>
      </c>
      <c r="E1477">
        <v>0</v>
      </c>
      <c r="F1477">
        <v>4</v>
      </c>
      <c r="G1477">
        <v>5</v>
      </c>
      <c r="H1477">
        <v>5</v>
      </c>
      <c r="I1477">
        <v>2</v>
      </c>
      <c r="J1477">
        <v>6</v>
      </c>
      <c r="K1477">
        <v>2</v>
      </c>
      <c r="L1477"/>
      <c r="M1477"/>
      <c r="N1477">
        <f t="shared" si="537"/>
        <v>20</v>
      </c>
      <c r="O1477">
        <f t="shared" si="538"/>
        <v>11</v>
      </c>
      <c r="P1477">
        <f t="shared" si="539"/>
        <v>1</v>
      </c>
      <c r="Q1477">
        <f t="shared" si="540"/>
        <v>5</v>
      </c>
      <c r="R1477">
        <f t="shared" si="541"/>
        <v>4</v>
      </c>
      <c r="S1477">
        <f t="shared" si="542"/>
        <v>5</v>
      </c>
      <c r="T1477">
        <f t="shared" si="542"/>
        <v>5</v>
      </c>
      <c r="U1477">
        <f t="shared" si="543"/>
        <v>2</v>
      </c>
      <c r="V1477">
        <f t="shared" si="544"/>
        <v>6</v>
      </c>
      <c r="W1477">
        <f t="shared" si="545"/>
        <v>6202</v>
      </c>
      <c r="AP1477">
        <f t="shared" si="531"/>
        <v>20</v>
      </c>
      <c r="AQ1477">
        <f t="shared" si="532"/>
        <v>11</v>
      </c>
      <c r="AR1477">
        <f t="shared" si="533"/>
        <v>1</v>
      </c>
      <c r="AS1477">
        <f t="shared" si="534"/>
        <v>5</v>
      </c>
      <c r="AT1477">
        <f t="shared" si="546"/>
        <v>7</v>
      </c>
      <c r="AU1477">
        <f t="shared" si="547"/>
        <v>6</v>
      </c>
      <c r="AV1477">
        <f t="shared" si="548"/>
        <v>20</v>
      </c>
      <c r="AW1477">
        <f t="shared" si="549"/>
        <v>11</v>
      </c>
      <c r="AX1477">
        <f t="shared" si="550"/>
        <v>1</v>
      </c>
      <c r="AY1477">
        <f t="shared" si="551"/>
        <v>5</v>
      </c>
      <c r="AZ1477">
        <f t="shared" si="535"/>
        <v>6702</v>
      </c>
      <c r="BA1477">
        <f t="shared" si="536"/>
        <v>670200</v>
      </c>
      <c r="BB1477">
        <f t="shared" si="552"/>
        <v>0</v>
      </c>
      <c r="BC1477">
        <f t="shared" si="553"/>
        <v>0</v>
      </c>
    </row>
    <row r="1478" spans="1:55">
      <c r="A1478">
        <v>20</v>
      </c>
      <c r="B1478">
        <v>11</v>
      </c>
      <c r="C1478">
        <v>2</v>
      </c>
      <c r="D1478">
        <v>17</v>
      </c>
      <c r="E1478">
        <v>0</v>
      </c>
      <c r="F1478">
        <v>1</v>
      </c>
      <c r="G1478">
        <v>11</v>
      </c>
      <c r="H1478">
        <v>5</v>
      </c>
      <c r="I1478">
        <v>4</v>
      </c>
      <c r="J1478">
        <v>0</v>
      </c>
      <c r="K1478">
        <v>3</v>
      </c>
      <c r="L1478"/>
      <c r="M1478"/>
      <c r="N1478">
        <f t="shared" si="537"/>
        <v>20</v>
      </c>
      <c r="O1478">
        <f t="shared" si="538"/>
        <v>11</v>
      </c>
      <c r="P1478">
        <f t="shared" si="539"/>
        <v>2</v>
      </c>
      <c r="Q1478">
        <f t="shared" si="540"/>
        <v>17</v>
      </c>
      <c r="R1478">
        <f t="shared" si="541"/>
        <v>1</v>
      </c>
      <c r="S1478">
        <f t="shared" si="542"/>
        <v>11</v>
      </c>
      <c r="T1478">
        <f t="shared" si="542"/>
        <v>5</v>
      </c>
      <c r="U1478">
        <f t="shared" si="543"/>
        <v>4</v>
      </c>
      <c r="V1478">
        <f t="shared" si="544"/>
        <v>0</v>
      </c>
      <c r="W1478">
        <f t="shared" si="545"/>
        <v>1403</v>
      </c>
      <c r="AP1478">
        <f t="shared" si="531"/>
        <v>20</v>
      </c>
      <c r="AQ1478">
        <f t="shared" si="532"/>
        <v>11</v>
      </c>
      <c r="AR1478">
        <f t="shared" si="533"/>
        <v>2</v>
      </c>
      <c r="AS1478">
        <f t="shared" si="534"/>
        <v>17</v>
      </c>
      <c r="AT1478">
        <f t="shared" si="546"/>
        <v>4</v>
      </c>
      <c r="AU1478">
        <f t="shared" si="547"/>
        <v>6</v>
      </c>
      <c r="AV1478">
        <f t="shared" si="548"/>
        <v>20</v>
      </c>
      <c r="AW1478">
        <f t="shared" si="549"/>
        <v>11</v>
      </c>
      <c r="AX1478">
        <f t="shared" si="550"/>
        <v>2</v>
      </c>
      <c r="AY1478">
        <f t="shared" si="551"/>
        <v>17</v>
      </c>
      <c r="AZ1478">
        <f t="shared" si="535"/>
        <v>3103</v>
      </c>
      <c r="BA1478">
        <f t="shared" si="536"/>
        <v>310300</v>
      </c>
      <c r="BB1478">
        <f t="shared" si="552"/>
        <v>0</v>
      </c>
      <c r="BC1478">
        <f t="shared" si="553"/>
        <v>0</v>
      </c>
    </row>
    <row r="1479" spans="1:55">
      <c r="A1479">
        <v>20</v>
      </c>
      <c r="B1479">
        <v>11</v>
      </c>
      <c r="C1479">
        <v>3</v>
      </c>
      <c r="D1479">
        <v>18</v>
      </c>
      <c r="E1479">
        <v>0</v>
      </c>
      <c r="F1479">
        <v>6</v>
      </c>
      <c r="G1479">
        <v>6</v>
      </c>
      <c r="H1479">
        <v>2</v>
      </c>
      <c r="I1479">
        <v>2</v>
      </c>
      <c r="J1479">
        <v>5</v>
      </c>
      <c r="K1479">
        <v>2</v>
      </c>
      <c r="L1479"/>
      <c r="M1479"/>
      <c r="N1479">
        <f t="shared" si="537"/>
        <v>20</v>
      </c>
      <c r="O1479">
        <f t="shared" si="538"/>
        <v>11</v>
      </c>
      <c r="P1479">
        <f t="shared" si="539"/>
        <v>3</v>
      </c>
      <c r="Q1479">
        <f t="shared" si="540"/>
        <v>18</v>
      </c>
      <c r="R1479">
        <f t="shared" si="541"/>
        <v>6</v>
      </c>
      <c r="S1479">
        <f t="shared" si="542"/>
        <v>6</v>
      </c>
      <c r="T1479">
        <f t="shared" si="542"/>
        <v>2</v>
      </c>
      <c r="U1479">
        <f t="shared" si="543"/>
        <v>2</v>
      </c>
      <c r="V1479">
        <f t="shared" si="544"/>
        <v>5</v>
      </c>
      <c r="W1479">
        <f t="shared" si="545"/>
        <v>8202</v>
      </c>
      <c r="AP1479">
        <f t="shared" si="531"/>
        <v>20</v>
      </c>
      <c r="AQ1479">
        <f t="shared" si="532"/>
        <v>11</v>
      </c>
      <c r="AR1479">
        <f t="shared" si="533"/>
        <v>3</v>
      </c>
      <c r="AS1479">
        <f t="shared" si="534"/>
        <v>18</v>
      </c>
      <c r="AT1479">
        <f t="shared" si="546"/>
        <v>9</v>
      </c>
      <c r="AU1479">
        <f t="shared" si="547"/>
        <v>5</v>
      </c>
      <c r="AV1479">
        <f t="shared" si="548"/>
        <v>20</v>
      </c>
      <c r="AW1479">
        <f t="shared" si="549"/>
        <v>11</v>
      </c>
      <c r="AX1479">
        <f t="shared" si="550"/>
        <v>3</v>
      </c>
      <c r="AY1479">
        <f t="shared" si="551"/>
        <v>18</v>
      </c>
      <c r="AZ1479">
        <f t="shared" si="535"/>
        <v>10002</v>
      </c>
      <c r="BA1479">
        <f t="shared" si="536"/>
        <v>1000200</v>
      </c>
      <c r="BB1479">
        <f t="shared" si="552"/>
        <v>0</v>
      </c>
      <c r="BC1479">
        <f t="shared" si="553"/>
        <v>0</v>
      </c>
    </row>
    <row r="1480" spans="1:55">
      <c r="A1480">
        <v>20</v>
      </c>
      <c r="B1480">
        <v>11</v>
      </c>
      <c r="C1480">
        <v>4</v>
      </c>
      <c r="D1480">
        <v>4</v>
      </c>
      <c r="E1480">
        <v>0</v>
      </c>
      <c r="F1480">
        <v>5</v>
      </c>
      <c r="G1480">
        <v>5</v>
      </c>
      <c r="H1480">
        <v>3</v>
      </c>
      <c r="I1480">
        <v>4</v>
      </c>
      <c r="J1480">
        <v>2</v>
      </c>
      <c r="K1480">
        <v>1</v>
      </c>
      <c r="L1480"/>
      <c r="M1480"/>
      <c r="N1480">
        <f t="shared" si="537"/>
        <v>20</v>
      </c>
      <c r="O1480">
        <f t="shared" si="538"/>
        <v>11</v>
      </c>
      <c r="P1480">
        <f t="shared" si="539"/>
        <v>4</v>
      </c>
      <c r="Q1480">
        <f t="shared" si="540"/>
        <v>4</v>
      </c>
      <c r="R1480">
        <f t="shared" si="541"/>
        <v>5</v>
      </c>
      <c r="S1480">
        <f t="shared" si="542"/>
        <v>5</v>
      </c>
      <c r="T1480">
        <f t="shared" si="542"/>
        <v>3</v>
      </c>
      <c r="U1480">
        <f t="shared" si="543"/>
        <v>4</v>
      </c>
      <c r="V1480">
        <f t="shared" si="544"/>
        <v>2</v>
      </c>
      <c r="W1480">
        <f t="shared" si="545"/>
        <v>7401</v>
      </c>
      <c r="AP1480">
        <f t="shared" si="531"/>
        <v>20</v>
      </c>
      <c r="AQ1480">
        <f t="shared" si="532"/>
        <v>11</v>
      </c>
      <c r="AR1480">
        <f t="shared" si="533"/>
        <v>4</v>
      </c>
      <c r="AS1480">
        <f t="shared" si="534"/>
        <v>4</v>
      </c>
      <c r="AT1480">
        <f t="shared" si="546"/>
        <v>8</v>
      </c>
      <c r="AU1480">
        <f t="shared" si="547"/>
        <v>0</v>
      </c>
      <c r="AV1480">
        <f t="shared" si="548"/>
        <v>20</v>
      </c>
      <c r="AW1480">
        <f t="shared" si="549"/>
        <v>11</v>
      </c>
      <c r="AX1480">
        <f t="shared" si="550"/>
        <v>4</v>
      </c>
      <c r="AY1480">
        <f t="shared" si="551"/>
        <v>4</v>
      </c>
      <c r="AZ1480">
        <f t="shared" si="535"/>
        <v>7801</v>
      </c>
      <c r="BA1480">
        <f t="shared" si="536"/>
        <v>780100</v>
      </c>
      <c r="BB1480">
        <f t="shared" si="552"/>
        <v>0</v>
      </c>
      <c r="BC1480">
        <f t="shared" si="553"/>
        <v>0</v>
      </c>
    </row>
    <row r="1481" spans="1:55">
      <c r="A1481">
        <v>20</v>
      </c>
      <c r="B1481">
        <v>11</v>
      </c>
      <c r="C1481">
        <v>5</v>
      </c>
      <c r="D1481">
        <v>15</v>
      </c>
      <c r="E1481">
        <v>0</v>
      </c>
      <c r="F1481">
        <v>7</v>
      </c>
      <c r="G1481">
        <v>12</v>
      </c>
      <c r="H1481">
        <v>13</v>
      </c>
      <c r="I1481">
        <v>3</v>
      </c>
      <c r="J1481">
        <v>8</v>
      </c>
      <c r="K1481">
        <v>1</v>
      </c>
      <c r="L1481"/>
      <c r="M1481"/>
      <c r="N1481">
        <f t="shared" si="537"/>
        <v>20</v>
      </c>
      <c r="O1481">
        <f t="shared" si="538"/>
        <v>11</v>
      </c>
      <c r="P1481">
        <f t="shared" si="539"/>
        <v>5</v>
      </c>
      <c r="Q1481">
        <f t="shared" si="540"/>
        <v>15</v>
      </c>
      <c r="R1481">
        <f t="shared" si="541"/>
        <v>7</v>
      </c>
      <c r="S1481">
        <f t="shared" si="542"/>
        <v>12</v>
      </c>
      <c r="T1481">
        <f t="shared" si="542"/>
        <v>13</v>
      </c>
      <c r="U1481">
        <f t="shared" si="543"/>
        <v>3</v>
      </c>
      <c r="V1481">
        <f t="shared" si="544"/>
        <v>8</v>
      </c>
      <c r="W1481">
        <f t="shared" si="545"/>
        <v>9301</v>
      </c>
      <c r="AP1481">
        <f t="shared" si="531"/>
        <v>20</v>
      </c>
      <c r="AQ1481">
        <f t="shared" si="532"/>
        <v>11</v>
      </c>
      <c r="AR1481">
        <f t="shared" si="533"/>
        <v>5</v>
      </c>
      <c r="AS1481">
        <f t="shared" si="534"/>
        <v>15</v>
      </c>
      <c r="AT1481">
        <f t="shared" si="546"/>
        <v>10</v>
      </c>
      <c r="AU1481">
        <f t="shared" si="547"/>
        <v>8</v>
      </c>
      <c r="AV1481">
        <f t="shared" si="548"/>
        <v>20</v>
      </c>
      <c r="AW1481">
        <f t="shared" si="549"/>
        <v>11</v>
      </c>
      <c r="AX1481">
        <f t="shared" si="550"/>
        <v>5</v>
      </c>
      <c r="AY1481">
        <f t="shared" si="551"/>
        <v>15</v>
      </c>
      <c r="AZ1481">
        <f t="shared" si="535"/>
        <v>10801</v>
      </c>
      <c r="BA1481">
        <f t="shared" si="536"/>
        <v>1080100</v>
      </c>
      <c r="BB1481">
        <f t="shared" si="552"/>
        <v>0</v>
      </c>
      <c r="BC1481">
        <f t="shared" si="553"/>
        <v>0</v>
      </c>
    </row>
    <row r="1482" spans="1:55">
      <c r="A1482">
        <v>20</v>
      </c>
      <c r="B1482">
        <v>12</v>
      </c>
      <c r="C1482">
        <v>1</v>
      </c>
      <c r="D1482">
        <v>0</v>
      </c>
      <c r="E1482">
        <v>18</v>
      </c>
      <c r="F1482">
        <v>2</v>
      </c>
      <c r="G1482">
        <v>4</v>
      </c>
      <c r="H1482">
        <v>16</v>
      </c>
      <c r="I1482">
        <v>4</v>
      </c>
      <c r="J1482">
        <v>0</v>
      </c>
      <c r="K1482">
        <v>3</v>
      </c>
      <c r="L1482"/>
      <c r="M1482"/>
      <c r="N1482">
        <f t="shared" si="537"/>
        <v>20</v>
      </c>
      <c r="O1482">
        <f t="shared" si="538"/>
        <v>12</v>
      </c>
      <c r="P1482">
        <f t="shared" si="539"/>
        <v>1</v>
      </c>
      <c r="Q1482">
        <f t="shared" si="540"/>
        <v>18</v>
      </c>
      <c r="R1482">
        <f t="shared" si="541"/>
        <v>2</v>
      </c>
      <c r="S1482">
        <f t="shared" si="542"/>
        <v>4</v>
      </c>
      <c r="T1482">
        <f t="shared" si="542"/>
        <v>16</v>
      </c>
      <c r="U1482">
        <f t="shared" si="543"/>
        <v>4</v>
      </c>
      <c r="V1482">
        <f t="shared" si="544"/>
        <v>0</v>
      </c>
      <c r="W1482">
        <f t="shared" si="545"/>
        <v>4403</v>
      </c>
      <c r="AP1482">
        <f t="shared" si="531"/>
        <v>20</v>
      </c>
      <c r="AQ1482">
        <f t="shared" si="532"/>
        <v>12</v>
      </c>
      <c r="AR1482">
        <f t="shared" si="533"/>
        <v>1</v>
      </c>
      <c r="AS1482">
        <f t="shared" si="534"/>
        <v>0</v>
      </c>
      <c r="AT1482">
        <f t="shared" si="546"/>
        <v>18</v>
      </c>
      <c r="AU1482">
        <f t="shared" si="547"/>
        <v>0</v>
      </c>
      <c r="AV1482">
        <f t="shared" si="548"/>
        <v>20</v>
      </c>
      <c r="AW1482">
        <f t="shared" si="549"/>
        <v>12</v>
      </c>
      <c r="AX1482">
        <f t="shared" si="550"/>
        <v>1</v>
      </c>
      <c r="AY1482">
        <f t="shared" si="551"/>
        <v>18</v>
      </c>
      <c r="AZ1482">
        <f t="shared" si="535"/>
        <v>4403</v>
      </c>
      <c r="BA1482">
        <f t="shared" si="536"/>
        <v>440300</v>
      </c>
      <c r="BB1482">
        <f t="shared" si="552"/>
        <v>0</v>
      </c>
      <c r="BC1482">
        <f t="shared" si="553"/>
        <v>0</v>
      </c>
    </row>
    <row r="1483" spans="1:55">
      <c r="A1483">
        <v>20</v>
      </c>
      <c r="B1483">
        <v>12</v>
      </c>
      <c r="C1483">
        <v>2</v>
      </c>
      <c r="D1483">
        <v>15</v>
      </c>
      <c r="E1483">
        <v>0</v>
      </c>
      <c r="F1483">
        <v>1</v>
      </c>
      <c r="G1483">
        <v>10</v>
      </c>
      <c r="H1483">
        <v>7</v>
      </c>
      <c r="I1483">
        <v>5</v>
      </c>
      <c r="J1483">
        <v>0</v>
      </c>
      <c r="K1483">
        <v>3</v>
      </c>
      <c r="L1483"/>
      <c r="M1483"/>
      <c r="N1483">
        <f t="shared" si="537"/>
        <v>20</v>
      </c>
      <c r="O1483">
        <f t="shared" si="538"/>
        <v>12</v>
      </c>
      <c r="P1483">
        <f t="shared" si="539"/>
        <v>2</v>
      </c>
      <c r="Q1483">
        <f t="shared" si="540"/>
        <v>15</v>
      </c>
      <c r="R1483">
        <f t="shared" si="541"/>
        <v>1</v>
      </c>
      <c r="S1483">
        <f t="shared" si="542"/>
        <v>10</v>
      </c>
      <c r="T1483">
        <f t="shared" si="542"/>
        <v>7</v>
      </c>
      <c r="U1483">
        <f t="shared" si="543"/>
        <v>5</v>
      </c>
      <c r="V1483">
        <f t="shared" si="544"/>
        <v>0</v>
      </c>
      <c r="W1483">
        <f t="shared" si="545"/>
        <v>1503</v>
      </c>
      <c r="AP1483">
        <f t="shared" si="531"/>
        <v>20</v>
      </c>
      <c r="AQ1483">
        <f t="shared" si="532"/>
        <v>12</v>
      </c>
      <c r="AR1483">
        <f t="shared" si="533"/>
        <v>2</v>
      </c>
      <c r="AS1483">
        <f t="shared" si="534"/>
        <v>15</v>
      </c>
      <c r="AT1483">
        <f t="shared" si="546"/>
        <v>4</v>
      </c>
      <c r="AU1483">
        <f t="shared" si="547"/>
        <v>6</v>
      </c>
      <c r="AV1483">
        <f t="shared" si="548"/>
        <v>20</v>
      </c>
      <c r="AW1483">
        <f t="shared" si="549"/>
        <v>12</v>
      </c>
      <c r="AX1483">
        <f t="shared" si="550"/>
        <v>2</v>
      </c>
      <c r="AY1483">
        <f t="shared" si="551"/>
        <v>15</v>
      </c>
      <c r="AZ1483">
        <f t="shared" si="535"/>
        <v>3003</v>
      </c>
      <c r="BA1483">
        <f t="shared" si="536"/>
        <v>300300</v>
      </c>
      <c r="BB1483">
        <f t="shared" si="552"/>
        <v>0</v>
      </c>
      <c r="BC1483">
        <f t="shared" si="553"/>
        <v>0</v>
      </c>
    </row>
    <row r="1484" spans="1:55">
      <c r="A1484">
        <v>20</v>
      </c>
      <c r="B1484">
        <v>12</v>
      </c>
      <c r="C1484">
        <v>3</v>
      </c>
      <c r="D1484">
        <v>19</v>
      </c>
      <c r="E1484">
        <v>0</v>
      </c>
      <c r="F1484">
        <v>7</v>
      </c>
      <c r="G1484">
        <v>1</v>
      </c>
      <c r="H1484">
        <v>5</v>
      </c>
      <c r="I1484">
        <v>3</v>
      </c>
      <c r="J1484">
        <v>1</v>
      </c>
      <c r="K1484">
        <v>1</v>
      </c>
      <c r="L1484"/>
      <c r="M1484"/>
      <c r="N1484">
        <f t="shared" si="537"/>
        <v>20</v>
      </c>
      <c r="O1484">
        <f t="shared" si="538"/>
        <v>12</v>
      </c>
      <c r="P1484">
        <f t="shared" si="539"/>
        <v>3</v>
      </c>
      <c r="Q1484">
        <f t="shared" si="540"/>
        <v>19</v>
      </c>
      <c r="R1484">
        <f t="shared" si="541"/>
        <v>7</v>
      </c>
      <c r="S1484">
        <f t="shared" si="542"/>
        <v>1</v>
      </c>
      <c r="T1484">
        <f t="shared" si="542"/>
        <v>5</v>
      </c>
      <c r="U1484">
        <f t="shared" si="543"/>
        <v>3</v>
      </c>
      <c r="V1484">
        <f t="shared" si="544"/>
        <v>1</v>
      </c>
      <c r="W1484">
        <f t="shared" si="545"/>
        <v>9301</v>
      </c>
      <c r="AP1484">
        <f t="shared" si="531"/>
        <v>20</v>
      </c>
      <c r="AQ1484">
        <f t="shared" si="532"/>
        <v>12</v>
      </c>
      <c r="AR1484">
        <f t="shared" si="533"/>
        <v>3</v>
      </c>
      <c r="AS1484">
        <f t="shared" si="534"/>
        <v>19</v>
      </c>
      <c r="AT1484">
        <f t="shared" si="546"/>
        <v>10</v>
      </c>
      <c r="AU1484">
        <f t="shared" si="547"/>
        <v>1</v>
      </c>
      <c r="AV1484">
        <f t="shared" si="548"/>
        <v>20</v>
      </c>
      <c r="AW1484">
        <f t="shared" si="549"/>
        <v>12</v>
      </c>
      <c r="AX1484">
        <f t="shared" si="550"/>
        <v>3</v>
      </c>
      <c r="AY1484">
        <f t="shared" si="551"/>
        <v>19</v>
      </c>
      <c r="AZ1484">
        <f t="shared" si="535"/>
        <v>11201</v>
      </c>
      <c r="BA1484">
        <f t="shared" si="536"/>
        <v>1120100</v>
      </c>
      <c r="BB1484">
        <f t="shared" si="552"/>
        <v>0</v>
      </c>
      <c r="BC1484">
        <f t="shared" si="553"/>
        <v>0</v>
      </c>
    </row>
    <row r="1485" spans="1:55">
      <c r="A1485">
        <v>20</v>
      </c>
      <c r="B1485">
        <v>12</v>
      </c>
      <c r="C1485">
        <v>4</v>
      </c>
      <c r="D1485">
        <v>16</v>
      </c>
      <c r="E1485">
        <v>0</v>
      </c>
      <c r="F1485">
        <v>6</v>
      </c>
      <c r="G1485">
        <v>12</v>
      </c>
      <c r="H1485">
        <v>11</v>
      </c>
      <c r="I1485">
        <v>1</v>
      </c>
      <c r="J1485">
        <v>3</v>
      </c>
      <c r="K1485">
        <v>1</v>
      </c>
      <c r="L1485"/>
      <c r="M1485"/>
      <c r="N1485">
        <f t="shared" si="537"/>
        <v>20</v>
      </c>
      <c r="O1485">
        <f t="shared" si="538"/>
        <v>12</v>
      </c>
      <c r="P1485">
        <f t="shared" si="539"/>
        <v>4</v>
      </c>
      <c r="Q1485">
        <f t="shared" si="540"/>
        <v>16</v>
      </c>
      <c r="R1485">
        <f t="shared" si="541"/>
        <v>6</v>
      </c>
      <c r="S1485">
        <f t="shared" si="542"/>
        <v>12</v>
      </c>
      <c r="T1485">
        <f t="shared" si="542"/>
        <v>11</v>
      </c>
      <c r="U1485">
        <f t="shared" si="543"/>
        <v>1</v>
      </c>
      <c r="V1485">
        <f t="shared" si="544"/>
        <v>3</v>
      </c>
      <c r="W1485">
        <f t="shared" si="545"/>
        <v>8101</v>
      </c>
      <c r="AP1485">
        <f t="shared" si="531"/>
        <v>20</v>
      </c>
      <c r="AQ1485">
        <f t="shared" si="532"/>
        <v>12</v>
      </c>
      <c r="AR1485">
        <f t="shared" si="533"/>
        <v>4</v>
      </c>
      <c r="AS1485">
        <f t="shared" si="534"/>
        <v>16</v>
      </c>
      <c r="AT1485">
        <f t="shared" si="546"/>
        <v>9</v>
      </c>
      <c r="AU1485">
        <f t="shared" si="547"/>
        <v>3</v>
      </c>
      <c r="AV1485">
        <f t="shared" si="548"/>
        <v>20</v>
      </c>
      <c r="AW1485">
        <f t="shared" si="549"/>
        <v>12</v>
      </c>
      <c r="AX1485">
        <f t="shared" si="550"/>
        <v>4</v>
      </c>
      <c r="AY1485">
        <f t="shared" si="551"/>
        <v>16</v>
      </c>
      <c r="AZ1485">
        <f t="shared" si="535"/>
        <v>9701</v>
      </c>
      <c r="BA1485">
        <f t="shared" si="536"/>
        <v>970100</v>
      </c>
      <c r="BB1485">
        <f t="shared" si="552"/>
        <v>0</v>
      </c>
      <c r="BC1485">
        <f t="shared" si="553"/>
        <v>0</v>
      </c>
    </row>
    <row r="1486" spans="1:55">
      <c r="A1486">
        <v>20</v>
      </c>
      <c r="B1486">
        <v>12</v>
      </c>
      <c r="C1486">
        <v>5</v>
      </c>
      <c r="D1486">
        <v>11</v>
      </c>
      <c r="E1486">
        <v>0</v>
      </c>
      <c r="F1486">
        <v>3</v>
      </c>
      <c r="G1486">
        <v>9</v>
      </c>
      <c r="H1486">
        <v>2</v>
      </c>
      <c r="I1486">
        <v>2</v>
      </c>
      <c r="J1486">
        <v>7</v>
      </c>
      <c r="K1486">
        <v>2</v>
      </c>
      <c r="L1486"/>
      <c r="M1486"/>
      <c r="N1486">
        <f t="shared" si="537"/>
        <v>20</v>
      </c>
      <c r="O1486">
        <f t="shared" si="538"/>
        <v>12</v>
      </c>
      <c r="P1486">
        <f t="shared" si="539"/>
        <v>5</v>
      </c>
      <c r="Q1486">
        <f t="shared" si="540"/>
        <v>11</v>
      </c>
      <c r="R1486">
        <f t="shared" si="541"/>
        <v>3</v>
      </c>
      <c r="S1486">
        <f t="shared" si="542"/>
        <v>9</v>
      </c>
      <c r="T1486">
        <f t="shared" si="542"/>
        <v>2</v>
      </c>
      <c r="U1486">
        <f t="shared" si="543"/>
        <v>2</v>
      </c>
      <c r="V1486">
        <f t="shared" si="544"/>
        <v>7</v>
      </c>
      <c r="W1486">
        <f t="shared" si="545"/>
        <v>5202</v>
      </c>
      <c r="AP1486">
        <f t="shared" si="531"/>
        <v>20</v>
      </c>
      <c r="AQ1486">
        <f t="shared" si="532"/>
        <v>12</v>
      </c>
      <c r="AR1486">
        <f t="shared" si="533"/>
        <v>5</v>
      </c>
      <c r="AS1486">
        <f t="shared" si="534"/>
        <v>11</v>
      </c>
      <c r="AT1486">
        <f t="shared" si="546"/>
        <v>6</v>
      </c>
      <c r="AU1486">
        <f t="shared" si="547"/>
        <v>7</v>
      </c>
      <c r="AV1486">
        <f t="shared" si="548"/>
        <v>20</v>
      </c>
      <c r="AW1486">
        <f t="shared" si="549"/>
        <v>12</v>
      </c>
      <c r="AX1486">
        <f t="shared" si="550"/>
        <v>5</v>
      </c>
      <c r="AY1486">
        <f t="shared" si="551"/>
        <v>11</v>
      </c>
      <c r="AZ1486">
        <f t="shared" si="535"/>
        <v>6302</v>
      </c>
      <c r="BA1486">
        <f t="shared" si="536"/>
        <v>630200</v>
      </c>
      <c r="BB1486">
        <f t="shared" si="552"/>
        <v>0</v>
      </c>
      <c r="BC1486">
        <f t="shared" si="553"/>
        <v>0</v>
      </c>
    </row>
    <row r="1487" spans="1:55">
      <c r="A1487">
        <v>20</v>
      </c>
      <c r="B1487">
        <v>13</v>
      </c>
      <c r="C1487">
        <v>1</v>
      </c>
      <c r="D1487">
        <v>9</v>
      </c>
      <c r="E1487">
        <v>0</v>
      </c>
      <c r="F1487">
        <v>6</v>
      </c>
      <c r="G1487">
        <v>3</v>
      </c>
      <c r="H1487">
        <v>14</v>
      </c>
      <c r="I1487">
        <v>1</v>
      </c>
      <c r="J1487">
        <v>8</v>
      </c>
      <c r="K1487">
        <v>2</v>
      </c>
      <c r="L1487"/>
      <c r="M1487"/>
      <c r="N1487">
        <f t="shared" si="537"/>
        <v>20</v>
      </c>
      <c r="O1487">
        <f t="shared" si="538"/>
        <v>13</v>
      </c>
      <c r="P1487">
        <f t="shared" si="539"/>
        <v>1</v>
      </c>
      <c r="Q1487">
        <f t="shared" si="540"/>
        <v>9</v>
      </c>
      <c r="R1487">
        <f t="shared" si="541"/>
        <v>6</v>
      </c>
      <c r="S1487">
        <f t="shared" si="542"/>
        <v>3</v>
      </c>
      <c r="T1487">
        <f t="shared" si="542"/>
        <v>14</v>
      </c>
      <c r="U1487">
        <f t="shared" si="543"/>
        <v>1</v>
      </c>
      <c r="V1487">
        <f t="shared" si="544"/>
        <v>8</v>
      </c>
      <c r="W1487">
        <f t="shared" si="545"/>
        <v>8102</v>
      </c>
      <c r="AP1487">
        <f t="shared" si="531"/>
        <v>20</v>
      </c>
      <c r="AQ1487">
        <f t="shared" si="532"/>
        <v>13</v>
      </c>
      <c r="AR1487">
        <f t="shared" si="533"/>
        <v>1</v>
      </c>
      <c r="AS1487">
        <f t="shared" si="534"/>
        <v>9</v>
      </c>
      <c r="AT1487">
        <f t="shared" si="546"/>
        <v>9</v>
      </c>
      <c r="AU1487">
        <f t="shared" si="547"/>
        <v>8</v>
      </c>
      <c r="AV1487">
        <f t="shared" si="548"/>
        <v>20</v>
      </c>
      <c r="AW1487">
        <f t="shared" si="549"/>
        <v>13</v>
      </c>
      <c r="AX1487">
        <f t="shared" si="550"/>
        <v>1</v>
      </c>
      <c r="AY1487">
        <f t="shared" si="551"/>
        <v>9</v>
      </c>
      <c r="AZ1487">
        <f t="shared" si="535"/>
        <v>9002</v>
      </c>
      <c r="BA1487">
        <f t="shared" si="536"/>
        <v>900200</v>
      </c>
      <c r="BB1487">
        <f t="shared" si="552"/>
        <v>0</v>
      </c>
      <c r="BC1487">
        <f t="shared" si="553"/>
        <v>0</v>
      </c>
    </row>
    <row r="1488" spans="1:55">
      <c r="A1488">
        <v>20</v>
      </c>
      <c r="B1488">
        <v>13</v>
      </c>
      <c r="C1488">
        <v>2</v>
      </c>
      <c r="D1488">
        <v>0</v>
      </c>
      <c r="E1488">
        <v>9</v>
      </c>
      <c r="F1488">
        <v>2</v>
      </c>
      <c r="G1488">
        <v>11</v>
      </c>
      <c r="H1488">
        <v>3</v>
      </c>
      <c r="I1488">
        <v>5</v>
      </c>
      <c r="J1488">
        <v>0</v>
      </c>
      <c r="K1488">
        <v>1</v>
      </c>
      <c r="L1488"/>
      <c r="M1488"/>
      <c r="N1488">
        <f t="shared" si="537"/>
        <v>20</v>
      </c>
      <c r="O1488">
        <f t="shared" si="538"/>
        <v>13</v>
      </c>
      <c r="P1488">
        <f t="shared" si="539"/>
        <v>2</v>
      </c>
      <c r="Q1488">
        <f t="shared" si="540"/>
        <v>9</v>
      </c>
      <c r="R1488">
        <f t="shared" si="541"/>
        <v>2</v>
      </c>
      <c r="S1488">
        <f t="shared" si="542"/>
        <v>11</v>
      </c>
      <c r="T1488">
        <f t="shared" si="542"/>
        <v>3</v>
      </c>
      <c r="U1488">
        <f t="shared" si="543"/>
        <v>5</v>
      </c>
      <c r="V1488">
        <f t="shared" si="544"/>
        <v>0</v>
      </c>
      <c r="W1488">
        <f t="shared" si="545"/>
        <v>4501</v>
      </c>
      <c r="AP1488">
        <f t="shared" si="531"/>
        <v>20</v>
      </c>
      <c r="AQ1488">
        <f t="shared" si="532"/>
        <v>13</v>
      </c>
      <c r="AR1488">
        <f t="shared" si="533"/>
        <v>2</v>
      </c>
      <c r="AS1488">
        <f t="shared" si="534"/>
        <v>0</v>
      </c>
      <c r="AT1488">
        <f t="shared" si="546"/>
        <v>9</v>
      </c>
      <c r="AU1488">
        <f t="shared" si="547"/>
        <v>0</v>
      </c>
      <c r="AV1488">
        <f t="shared" si="548"/>
        <v>20</v>
      </c>
      <c r="AW1488">
        <f t="shared" si="549"/>
        <v>13</v>
      </c>
      <c r="AX1488">
        <f t="shared" si="550"/>
        <v>2</v>
      </c>
      <c r="AY1488">
        <f t="shared" si="551"/>
        <v>9</v>
      </c>
      <c r="AZ1488">
        <f t="shared" si="535"/>
        <v>4501</v>
      </c>
      <c r="BA1488">
        <f t="shared" si="536"/>
        <v>450100</v>
      </c>
      <c r="BB1488">
        <f t="shared" si="552"/>
        <v>0</v>
      </c>
      <c r="BC1488">
        <f t="shared" si="553"/>
        <v>0</v>
      </c>
    </row>
    <row r="1489" spans="1:55">
      <c r="A1489">
        <v>20</v>
      </c>
      <c r="B1489">
        <v>13</v>
      </c>
      <c r="C1489">
        <v>3</v>
      </c>
      <c r="D1489">
        <v>14</v>
      </c>
      <c r="E1489">
        <v>0</v>
      </c>
      <c r="F1489">
        <v>3</v>
      </c>
      <c r="G1489">
        <v>6</v>
      </c>
      <c r="H1489">
        <v>4</v>
      </c>
      <c r="I1489">
        <v>4</v>
      </c>
      <c r="J1489">
        <v>4</v>
      </c>
      <c r="K1489">
        <v>2</v>
      </c>
      <c r="L1489"/>
      <c r="M1489"/>
      <c r="N1489">
        <f t="shared" si="537"/>
        <v>20</v>
      </c>
      <c r="O1489">
        <f t="shared" si="538"/>
        <v>13</v>
      </c>
      <c r="P1489">
        <f t="shared" si="539"/>
        <v>3</v>
      </c>
      <c r="Q1489">
        <f t="shared" si="540"/>
        <v>14</v>
      </c>
      <c r="R1489">
        <f t="shared" si="541"/>
        <v>3</v>
      </c>
      <c r="S1489">
        <f t="shared" si="542"/>
        <v>6</v>
      </c>
      <c r="T1489">
        <f t="shared" si="542"/>
        <v>4</v>
      </c>
      <c r="U1489">
        <f t="shared" si="543"/>
        <v>4</v>
      </c>
      <c r="V1489">
        <f t="shared" si="544"/>
        <v>4</v>
      </c>
      <c r="W1489">
        <f t="shared" si="545"/>
        <v>5402</v>
      </c>
      <c r="AP1489">
        <f t="shared" si="531"/>
        <v>20</v>
      </c>
      <c r="AQ1489">
        <f t="shared" si="532"/>
        <v>13</v>
      </c>
      <c r="AR1489">
        <f t="shared" si="533"/>
        <v>3</v>
      </c>
      <c r="AS1489">
        <f t="shared" si="534"/>
        <v>14</v>
      </c>
      <c r="AT1489">
        <f t="shared" si="546"/>
        <v>6</v>
      </c>
      <c r="AU1489">
        <f t="shared" si="547"/>
        <v>4</v>
      </c>
      <c r="AV1489">
        <f t="shared" si="548"/>
        <v>20</v>
      </c>
      <c r="AW1489">
        <f t="shared" si="549"/>
        <v>13</v>
      </c>
      <c r="AX1489">
        <f t="shared" si="550"/>
        <v>3</v>
      </c>
      <c r="AY1489">
        <f t="shared" si="551"/>
        <v>14</v>
      </c>
      <c r="AZ1489">
        <f t="shared" si="535"/>
        <v>6802</v>
      </c>
      <c r="BA1489">
        <f t="shared" si="536"/>
        <v>680200</v>
      </c>
      <c r="BB1489">
        <f t="shared" si="552"/>
        <v>0</v>
      </c>
      <c r="BC1489">
        <f t="shared" si="553"/>
        <v>0</v>
      </c>
    </row>
    <row r="1490" spans="1:55">
      <c r="A1490">
        <v>20</v>
      </c>
      <c r="B1490">
        <v>13</v>
      </c>
      <c r="C1490">
        <v>4</v>
      </c>
      <c r="D1490">
        <v>11</v>
      </c>
      <c r="E1490">
        <v>0</v>
      </c>
      <c r="F1490">
        <v>4</v>
      </c>
      <c r="G1490">
        <v>5</v>
      </c>
      <c r="H1490">
        <v>9</v>
      </c>
      <c r="I1490">
        <v>3</v>
      </c>
      <c r="J1490">
        <v>2</v>
      </c>
      <c r="K1490">
        <v>3</v>
      </c>
      <c r="L1490"/>
      <c r="M1490"/>
      <c r="N1490">
        <f t="shared" si="537"/>
        <v>20</v>
      </c>
      <c r="O1490">
        <f t="shared" si="538"/>
        <v>13</v>
      </c>
      <c r="P1490">
        <f t="shared" si="539"/>
        <v>4</v>
      </c>
      <c r="Q1490">
        <f t="shared" si="540"/>
        <v>11</v>
      </c>
      <c r="R1490">
        <f t="shared" si="541"/>
        <v>4</v>
      </c>
      <c r="S1490">
        <f t="shared" si="542"/>
        <v>5</v>
      </c>
      <c r="T1490">
        <f t="shared" si="542"/>
        <v>9</v>
      </c>
      <c r="U1490">
        <f t="shared" si="543"/>
        <v>3</v>
      </c>
      <c r="V1490">
        <f t="shared" si="544"/>
        <v>2</v>
      </c>
      <c r="W1490">
        <f t="shared" si="545"/>
        <v>6303</v>
      </c>
      <c r="AP1490">
        <f t="shared" si="531"/>
        <v>20</v>
      </c>
      <c r="AQ1490">
        <f t="shared" si="532"/>
        <v>13</v>
      </c>
      <c r="AR1490">
        <f t="shared" si="533"/>
        <v>4</v>
      </c>
      <c r="AS1490">
        <f t="shared" si="534"/>
        <v>11</v>
      </c>
      <c r="AT1490">
        <f t="shared" si="546"/>
        <v>7</v>
      </c>
      <c r="AU1490">
        <f t="shared" si="547"/>
        <v>2</v>
      </c>
      <c r="AV1490">
        <f t="shared" si="548"/>
        <v>20</v>
      </c>
      <c r="AW1490">
        <f t="shared" si="549"/>
        <v>13</v>
      </c>
      <c r="AX1490">
        <f t="shared" si="550"/>
        <v>4</v>
      </c>
      <c r="AY1490">
        <f t="shared" si="551"/>
        <v>11</v>
      </c>
      <c r="AZ1490">
        <f t="shared" si="535"/>
        <v>7403</v>
      </c>
      <c r="BA1490">
        <f t="shared" si="536"/>
        <v>740300</v>
      </c>
      <c r="BB1490">
        <f t="shared" si="552"/>
        <v>0</v>
      </c>
      <c r="BC1490">
        <f t="shared" si="553"/>
        <v>0</v>
      </c>
    </row>
    <row r="1491" spans="1:55">
      <c r="A1491">
        <v>20</v>
      </c>
      <c r="B1491">
        <v>13</v>
      </c>
      <c r="C1491">
        <v>5</v>
      </c>
      <c r="D1491">
        <v>20</v>
      </c>
      <c r="E1491">
        <v>0</v>
      </c>
      <c r="F1491">
        <v>5</v>
      </c>
      <c r="G1491">
        <v>13</v>
      </c>
      <c r="H1491">
        <v>13</v>
      </c>
      <c r="I1491">
        <v>5</v>
      </c>
      <c r="J1491">
        <v>6</v>
      </c>
      <c r="K1491">
        <v>1</v>
      </c>
      <c r="L1491"/>
      <c r="M1491"/>
      <c r="N1491">
        <f t="shared" si="537"/>
        <v>20</v>
      </c>
      <c r="O1491">
        <f t="shared" si="538"/>
        <v>13</v>
      </c>
      <c r="P1491">
        <f t="shared" si="539"/>
        <v>5</v>
      </c>
      <c r="Q1491">
        <f t="shared" si="540"/>
        <v>20</v>
      </c>
      <c r="R1491">
        <f t="shared" si="541"/>
        <v>5</v>
      </c>
      <c r="S1491">
        <f t="shared" si="542"/>
        <v>13</v>
      </c>
      <c r="T1491">
        <f t="shared" si="542"/>
        <v>13</v>
      </c>
      <c r="U1491">
        <f t="shared" si="543"/>
        <v>5</v>
      </c>
      <c r="V1491">
        <f t="shared" si="544"/>
        <v>6</v>
      </c>
      <c r="W1491">
        <f t="shared" si="545"/>
        <v>7501</v>
      </c>
      <c r="AP1491">
        <f t="shared" si="531"/>
        <v>20</v>
      </c>
      <c r="AQ1491">
        <f t="shared" si="532"/>
        <v>13</v>
      </c>
      <c r="AR1491">
        <f t="shared" si="533"/>
        <v>5</v>
      </c>
      <c r="AS1491">
        <f t="shared" si="534"/>
        <v>20</v>
      </c>
      <c r="AT1491">
        <f t="shared" si="546"/>
        <v>8</v>
      </c>
      <c r="AU1491">
        <f t="shared" si="547"/>
        <v>6</v>
      </c>
      <c r="AV1491">
        <f t="shared" si="548"/>
        <v>20</v>
      </c>
      <c r="AW1491">
        <f t="shared" si="549"/>
        <v>13</v>
      </c>
      <c r="AX1491">
        <f t="shared" si="550"/>
        <v>5</v>
      </c>
      <c r="AY1491">
        <f t="shared" si="551"/>
        <v>20</v>
      </c>
      <c r="AZ1491">
        <f t="shared" si="535"/>
        <v>9501</v>
      </c>
      <c r="BA1491">
        <f t="shared" si="536"/>
        <v>950100</v>
      </c>
      <c r="BB1491">
        <f t="shared" si="552"/>
        <v>0</v>
      </c>
      <c r="BC1491">
        <f t="shared" si="553"/>
        <v>0</v>
      </c>
    </row>
    <row r="1492" spans="1:55">
      <c r="A1492">
        <v>20</v>
      </c>
      <c r="B1492">
        <v>14</v>
      </c>
      <c r="C1492">
        <v>1</v>
      </c>
      <c r="D1492">
        <v>7</v>
      </c>
      <c r="E1492">
        <v>0</v>
      </c>
      <c r="F1492">
        <v>7</v>
      </c>
      <c r="G1492">
        <v>4</v>
      </c>
      <c r="H1492">
        <v>12</v>
      </c>
      <c r="I1492">
        <v>3</v>
      </c>
      <c r="J1492">
        <v>7</v>
      </c>
      <c r="K1492">
        <v>1</v>
      </c>
      <c r="L1492"/>
      <c r="M1492"/>
      <c r="N1492">
        <f t="shared" si="537"/>
        <v>20</v>
      </c>
      <c r="O1492">
        <f t="shared" si="538"/>
        <v>14</v>
      </c>
      <c r="P1492">
        <f t="shared" si="539"/>
        <v>1</v>
      </c>
      <c r="Q1492">
        <f t="shared" si="540"/>
        <v>7</v>
      </c>
      <c r="R1492">
        <f t="shared" si="541"/>
        <v>7</v>
      </c>
      <c r="S1492">
        <f t="shared" si="542"/>
        <v>4</v>
      </c>
      <c r="T1492">
        <f t="shared" si="542"/>
        <v>12</v>
      </c>
      <c r="U1492">
        <f t="shared" si="543"/>
        <v>3</v>
      </c>
      <c r="V1492">
        <f t="shared" si="544"/>
        <v>7</v>
      </c>
      <c r="W1492">
        <f t="shared" si="545"/>
        <v>9301</v>
      </c>
      <c r="AP1492">
        <f t="shared" si="531"/>
        <v>20</v>
      </c>
      <c r="AQ1492">
        <f t="shared" si="532"/>
        <v>14</v>
      </c>
      <c r="AR1492">
        <f t="shared" si="533"/>
        <v>1</v>
      </c>
      <c r="AS1492">
        <f t="shared" si="534"/>
        <v>7</v>
      </c>
      <c r="AT1492">
        <f t="shared" si="546"/>
        <v>10</v>
      </c>
      <c r="AU1492">
        <f t="shared" si="547"/>
        <v>7</v>
      </c>
      <c r="AV1492">
        <f t="shared" si="548"/>
        <v>20</v>
      </c>
      <c r="AW1492">
        <f t="shared" si="549"/>
        <v>14</v>
      </c>
      <c r="AX1492">
        <f t="shared" si="550"/>
        <v>1</v>
      </c>
      <c r="AY1492">
        <f t="shared" si="551"/>
        <v>7</v>
      </c>
      <c r="AZ1492">
        <f t="shared" si="535"/>
        <v>10001</v>
      </c>
      <c r="BA1492">
        <f t="shared" si="536"/>
        <v>1000100</v>
      </c>
      <c r="BB1492">
        <f t="shared" si="552"/>
        <v>0</v>
      </c>
      <c r="BC1492">
        <f t="shared" si="553"/>
        <v>0</v>
      </c>
    </row>
    <row r="1493" spans="1:55">
      <c r="A1493">
        <v>20</v>
      </c>
      <c r="B1493">
        <v>14</v>
      </c>
      <c r="C1493">
        <v>2</v>
      </c>
      <c r="D1493">
        <v>12</v>
      </c>
      <c r="E1493">
        <v>0</v>
      </c>
      <c r="F1493">
        <v>1</v>
      </c>
      <c r="G1493">
        <v>3</v>
      </c>
      <c r="H1493">
        <v>10</v>
      </c>
      <c r="I1493">
        <v>2</v>
      </c>
      <c r="J1493">
        <v>0</v>
      </c>
      <c r="K1493">
        <v>2</v>
      </c>
      <c r="L1493"/>
      <c r="M1493"/>
      <c r="N1493">
        <f t="shared" si="537"/>
        <v>20</v>
      </c>
      <c r="O1493">
        <f t="shared" si="538"/>
        <v>14</v>
      </c>
      <c r="P1493">
        <f t="shared" si="539"/>
        <v>2</v>
      </c>
      <c r="Q1493">
        <f t="shared" si="540"/>
        <v>12</v>
      </c>
      <c r="R1493">
        <f t="shared" si="541"/>
        <v>1</v>
      </c>
      <c r="S1493">
        <f t="shared" si="542"/>
        <v>3</v>
      </c>
      <c r="T1493">
        <f t="shared" si="542"/>
        <v>10</v>
      </c>
      <c r="U1493">
        <f t="shared" si="543"/>
        <v>2</v>
      </c>
      <c r="V1493">
        <f t="shared" si="544"/>
        <v>0</v>
      </c>
      <c r="W1493">
        <f t="shared" si="545"/>
        <v>1202</v>
      </c>
      <c r="AP1493">
        <f t="shared" si="531"/>
        <v>20</v>
      </c>
      <c r="AQ1493">
        <f t="shared" si="532"/>
        <v>14</v>
      </c>
      <c r="AR1493">
        <f t="shared" si="533"/>
        <v>2</v>
      </c>
      <c r="AS1493">
        <f t="shared" si="534"/>
        <v>12</v>
      </c>
      <c r="AT1493">
        <f t="shared" si="546"/>
        <v>4</v>
      </c>
      <c r="AU1493">
        <f t="shared" si="547"/>
        <v>5</v>
      </c>
      <c r="AV1493">
        <f t="shared" si="548"/>
        <v>20</v>
      </c>
      <c r="AW1493">
        <f t="shared" si="549"/>
        <v>14</v>
      </c>
      <c r="AX1493">
        <f t="shared" si="550"/>
        <v>2</v>
      </c>
      <c r="AY1493">
        <f t="shared" si="551"/>
        <v>12</v>
      </c>
      <c r="AZ1493">
        <f t="shared" si="535"/>
        <v>2402</v>
      </c>
      <c r="BA1493">
        <f t="shared" si="536"/>
        <v>240200</v>
      </c>
      <c r="BB1493">
        <f t="shared" si="552"/>
        <v>0</v>
      </c>
      <c r="BC1493">
        <f t="shared" si="553"/>
        <v>0</v>
      </c>
    </row>
    <row r="1494" spans="1:55">
      <c r="A1494">
        <v>20</v>
      </c>
      <c r="B1494">
        <v>14</v>
      </c>
      <c r="C1494">
        <v>3</v>
      </c>
      <c r="D1494">
        <v>2</v>
      </c>
      <c r="E1494">
        <v>0</v>
      </c>
      <c r="F1494">
        <v>5</v>
      </c>
      <c r="G1494">
        <v>7</v>
      </c>
      <c r="H1494">
        <v>4</v>
      </c>
      <c r="I1494">
        <v>1</v>
      </c>
      <c r="J1494">
        <v>1</v>
      </c>
      <c r="K1494">
        <v>3</v>
      </c>
      <c r="L1494"/>
      <c r="M1494"/>
      <c r="N1494">
        <f t="shared" si="537"/>
        <v>20</v>
      </c>
      <c r="O1494">
        <f t="shared" si="538"/>
        <v>14</v>
      </c>
      <c r="P1494">
        <f t="shared" si="539"/>
        <v>3</v>
      </c>
      <c r="Q1494">
        <f t="shared" si="540"/>
        <v>2</v>
      </c>
      <c r="R1494">
        <f t="shared" si="541"/>
        <v>5</v>
      </c>
      <c r="S1494">
        <f t="shared" si="542"/>
        <v>7</v>
      </c>
      <c r="T1494">
        <f t="shared" si="542"/>
        <v>4</v>
      </c>
      <c r="U1494">
        <f t="shared" si="543"/>
        <v>1</v>
      </c>
      <c r="V1494">
        <f t="shared" si="544"/>
        <v>1</v>
      </c>
      <c r="W1494">
        <f t="shared" si="545"/>
        <v>7103</v>
      </c>
      <c r="AP1494">
        <f t="shared" si="531"/>
        <v>20</v>
      </c>
      <c r="AQ1494">
        <f t="shared" si="532"/>
        <v>14</v>
      </c>
      <c r="AR1494">
        <f t="shared" si="533"/>
        <v>3</v>
      </c>
      <c r="AS1494">
        <f t="shared" si="534"/>
        <v>2</v>
      </c>
      <c r="AT1494">
        <f t="shared" si="546"/>
        <v>8</v>
      </c>
      <c r="AU1494">
        <f t="shared" si="547"/>
        <v>0</v>
      </c>
      <c r="AV1494">
        <f t="shared" si="548"/>
        <v>20</v>
      </c>
      <c r="AW1494">
        <f t="shared" si="549"/>
        <v>14</v>
      </c>
      <c r="AX1494">
        <f t="shared" si="550"/>
        <v>3</v>
      </c>
      <c r="AY1494">
        <f t="shared" si="551"/>
        <v>2</v>
      </c>
      <c r="AZ1494">
        <f t="shared" si="535"/>
        <v>7303</v>
      </c>
      <c r="BA1494">
        <f t="shared" si="536"/>
        <v>730300</v>
      </c>
      <c r="BB1494">
        <f t="shared" si="552"/>
        <v>0</v>
      </c>
      <c r="BC1494">
        <f t="shared" si="553"/>
        <v>0</v>
      </c>
    </row>
    <row r="1495" spans="1:55">
      <c r="A1495">
        <v>20</v>
      </c>
      <c r="B1495">
        <v>14</v>
      </c>
      <c r="C1495">
        <v>4</v>
      </c>
      <c r="D1495">
        <v>3</v>
      </c>
      <c r="E1495">
        <v>0</v>
      </c>
      <c r="F1495">
        <v>6</v>
      </c>
      <c r="G1495">
        <v>2</v>
      </c>
      <c r="H1495">
        <v>14</v>
      </c>
      <c r="I1495">
        <v>4</v>
      </c>
      <c r="J1495">
        <v>8</v>
      </c>
      <c r="K1495">
        <v>2</v>
      </c>
      <c r="L1495"/>
      <c r="M1495"/>
      <c r="N1495">
        <f t="shared" si="537"/>
        <v>20</v>
      </c>
      <c r="O1495">
        <f t="shared" si="538"/>
        <v>14</v>
      </c>
      <c r="P1495">
        <f t="shared" si="539"/>
        <v>4</v>
      </c>
      <c r="Q1495">
        <f t="shared" si="540"/>
        <v>3</v>
      </c>
      <c r="R1495">
        <f t="shared" si="541"/>
        <v>6</v>
      </c>
      <c r="S1495">
        <f t="shared" si="542"/>
        <v>2</v>
      </c>
      <c r="T1495">
        <f t="shared" si="542"/>
        <v>14</v>
      </c>
      <c r="U1495">
        <f t="shared" si="543"/>
        <v>4</v>
      </c>
      <c r="V1495">
        <f t="shared" si="544"/>
        <v>8</v>
      </c>
      <c r="W1495">
        <f t="shared" si="545"/>
        <v>8402</v>
      </c>
      <c r="AP1495">
        <f t="shared" si="531"/>
        <v>20</v>
      </c>
      <c r="AQ1495">
        <f t="shared" si="532"/>
        <v>14</v>
      </c>
      <c r="AR1495">
        <f t="shared" si="533"/>
        <v>4</v>
      </c>
      <c r="AS1495">
        <f t="shared" si="534"/>
        <v>3</v>
      </c>
      <c r="AT1495">
        <f t="shared" si="546"/>
        <v>9</v>
      </c>
      <c r="AU1495">
        <f t="shared" si="547"/>
        <v>0</v>
      </c>
      <c r="AV1495">
        <f t="shared" si="548"/>
        <v>20</v>
      </c>
      <c r="AW1495">
        <f t="shared" si="549"/>
        <v>14</v>
      </c>
      <c r="AX1495">
        <f t="shared" si="550"/>
        <v>4</v>
      </c>
      <c r="AY1495">
        <f t="shared" si="551"/>
        <v>3</v>
      </c>
      <c r="AZ1495">
        <f t="shared" si="535"/>
        <v>8702</v>
      </c>
      <c r="BA1495">
        <f t="shared" si="536"/>
        <v>870200</v>
      </c>
      <c r="BB1495">
        <f t="shared" si="552"/>
        <v>0</v>
      </c>
      <c r="BC1495">
        <f t="shared" si="553"/>
        <v>0</v>
      </c>
    </row>
    <row r="1496" spans="1:55">
      <c r="A1496">
        <v>20</v>
      </c>
      <c r="B1496">
        <v>14</v>
      </c>
      <c r="C1496">
        <v>5</v>
      </c>
      <c r="D1496">
        <v>8</v>
      </c>
      <c r="E1496">
        <v>0</v>
      </c>
      <c r="F1496">
        <v>4</v>
      </c>
      <c r="G1496">
        <v>12</v>
      </c>
      <c r="H1496">
        <v>8</v>
      </c>
      <c r="I1496">
        <v>2</v>
      </c>
      <c r="J1496">
        <v>5</v>
      </c>
      <c r="K1496">
        <v>3</v>
      </c>
      <c r="L1496"/>
      <c r="M1496"/>
      <c r="N1496">
        <f t="shared" si="537"/>
        <v>20</v>
      </c>
      <c r="O1496">
        <f t="shared" si="538"/>
        <v>14</v>
      </c>
      <c r="P1496">
        <f t="shared" si="539"/>
        <v>5</v>
      </c>
      <c r="Q1496">
        <f t="shared" si="540"/>
        <v>8</v>
      </c>
      <c r="R1496">
        <f t="shared" si="541"/>
        <v>4</v>
      </c>
      <c r="S1496">
        <f t="shared" si="542"/>
        <v>12</v>
      </c>
      <c r="T1496">
        <f t="shared" si="542"/>
        <v>8</v>
      </c>
      <c r="U1496">
        <f t="shared" si="543"/>
        <v>2</v>
      </c>
      <c r="V1496">
        <f t="shared" si="544"/>
        <v>5</v>
      </c>
      <c r="W1496">
        <f t="shared" si="545"/>
        <v>6203</v>
      </c>
      <c r="AP1496">
        <f t="shared" si="531"/>
        <v>20</v>
      </c>
      <c r="AQ1496">
        <f t="shared" si="532"/>
        <v>14</v>
      </c>
      <c r="AR1496">
        <f t="shared" si="533"/>
        <v>5</v>
      </c>
      <c r="AS1496">
        <f t="shared" si="534"/>
        <v>8</v>
      </c>
      <c r="AT1496">
        <f t="shared" si="546"/>
        <v>7</v>
      </c>
      <c r="AU1496">
        <f t="shared" si="547"/>
        <v>5</v>
      </c>
      <c r="AV1496">
        <f t="shared" si="548"/>
        <v>20</v>
      </c>
      <c r="AW1496">
        <f t="shared" si="549"/>
        <v>14</v>
      </c>
      <c r="AX1496">
        <f t="shared" si="550"/>
        <v>5</v>
      </c>
      <c r="AY1496">
        <f t="shared" si="551"/>
        <v>8</v>
      </c>
      <c r="AZ1496">
        <f t="shared" si="535"/>
        <v>7003</v>
      </c>
      <c r="BA1496">
        <f t="shared" si="536"/>
        <v>700300</v>
      </c>
      <c r="BB1496">
        <f t="shared" si="552"/>
        <v>0</v>
      </c>
      <c r="BC1496">
        <f t="shared" si="553"/>
        <v>0</v>
      </c>
    </row>
    <row r="1497" spans="1:55">
      <c r="A1497">
        <v>20</v>
      </c>
      <c r="B1497">
        <v>15</v>
      </c>
      <c r="C1497">
        <v>1</v>
      </c>
      <c r="D1497">
        <v>6</v>
      </c>
      <c r="E1497">
        <v>0</v>
      </c>
      <c r="F1497">
        <v>6</v>
      </c>
      <c r="G1497">
        <v>13</v>
      </c>
      <c r="H1497">
        <v>6</v>
      </c>
      <c r="I1497">
        <v>2</v>
      </c>
      <c r="J1497">
        <v>2</v>
      </c>
      <c r="K1497">
        <v>2</v>
      </c>
      <c r="L1497"/>
      <c r="M1497"/>
      <c r="N1497">
        <f t="shared" si="537"/>
        <v>20</v>
      </c>
      <c r="O1497">
        <f t="shared" si="538"/>
        <v>15</v>
      </c>
      <c r="P1497">
        <f t="shared" si="539"/>
        <v>1</v>
      </c>
      <c r="Q1497">
        <f t="shared" si="540"/>
        <v>6</v>
      </c>
      <c r="R1497">
        <f t="shared" si="541"/>
        <v>6</v>
      </c>
      <c r="S1497">
        <f t="shared" si="542"/>
        <v>13</v>
      </c>
      <c r="T1497">
        <f t="shared" si="542"/>
        <v>6</v>
      </c>
      <c r="U1497">
        <f t="shared" si="543"/>
        <v>2</v>
      </c>
      <c r="V1497">
        <f t="shared" si="544"/>
        <v>2</v>
      </c>
      <c r="W1497">
        <f t="shared" si="545"/>
        <v>8202</v>
      </c>
      <c r="AP1497">
        <f t="shared" si="531"/>
        <v>20</v>
      </c>
      <c r="AQ1497">
        <f t="shared" si="532"/>
        <v>15</v>
      </c>
      <c r="AR1497">
        <f t="shared" si="533"/>
        <v>1</v>
      </c>
      <c r="AS1497">
        <f t="shared" si="534"/>
        <v>6</v>
      </c>
      <c r="AT1497">
        <f t="shared" si="546"/>
        <v>9</v>
      </c>
      <c r="AU1497">
        <f t="shared" si="547"/>
        <v>2</v>
      </c>
      <c r="AV1497">
        <f t="shared" si="548"/>
        <v>20</v>
      </c>
      <c r="AW1497">
        <f t="shared" si="549"/>
        <v>15</v>
      </c>
      <c r="AX1497">
        <f t="shared" si="550"/>
        <v>1</v>
      </c>
      <c r="AY1497">
        <f t="shared" si="551"/>
        <v>6</v>
      </c>
      <c r="AZ1497">
        <f t="shared" si="535"/>
        <v>8802</v>
      </c>
      <c r="BA1497">
        <f t="shared" si="536"/>
        <v>880200</v>
      </c>
      <c r="BB1497">
        <f t="shared" si="552"/>
        <v>0</v>
      </c>
      <c r="BC1497">
        <f t="shared" si="553"/>
        <v>0</v>
      </c>
    </row>
    <row r="1498" spans="1:55">
      <c r="A1498">
        <v>20</v>
      </c>
      <c r="B1498">
        <v>15</v>
      </c>
      <c r="C1498">
        <v>2</v>
      </c>
      <c r="D1498">
        <v>5</v>
      </c>
      <c r="E1498">
        <v>0</v>
      </c>
      <c r="F1498">
        <v>5</v>
      </c>
      <c r="G1498">
        <v>1</v>
      </c>
      <c r="H1498">
        <v>12</v>
      </c>
      <c r="I1498">
        <v>4</v>
      </c>
      <c r="J1498">
        <v>3</v>
      </c>
      <c r="K1498">
        <v>1</v>
      </c>
      <c r="L1498"/>
      <c r="M1498"/>
      <c r="N1498">
        <f t="shared" si="537"/>
        <v>20</v>
      </c>
      <c r="O1498">
        <f t="shared" si="538"/>
        <v>15</v>
      </c>
      <c r="P1498">
        <f t="shared" si="539"/>
        <v>2</v>
      </c>
      <c r="Q1498">
        <f t="shared" si="540"/>
        <v>5</v>
      </c>
      <c r="R1498">
        <f t="shared" si="541"/>
        <v>5</v>
      </c>
      <c r="S1498">
        <f t="shared" si="542"/>
        <v>1</v>
      </c>
      <c r="T1498">
        <f t="shared" si="542"/>
        <v>12</v>
      </c>
      <c r="U1498">
        <f t="shared" si="543"/>
        <v>4</v>
      </c>
      <c r="V1498">
        <f t="shared" si="544"/>
        <v>3</v>
      </c>
      <c r="W1498">
        <f t="shared" si="545"/>
        <v>7401</v>
      </c>
      <c r="AP1498">
        <f t="shared" si="531"/>
        <v>20</v>
      </c>
      <c r="AQ1498">
        <f t="shared" si="532"/>
        <v>15</v>
      </c>
      <c r="AR1498">
        <f t="shared" si="533"/>
        <v>2</v>
      </c>
      <c r="AS1498">
        <f t="shared" si="534"/>
        <v>5</v>
      </c>
      <c r="AT1498">
        <f t="shared" si="546"/>
        <v>8</v>
      </c>
      <c r="AU1498">
        <f t="shared" si="547"/>
        <v>3</v>
      </c>
      <c r="AV1498">
        <f t="shared" si="548"/>
        <v>20</v>
      </c>
      <c r="AW1498">
        <f t="shared" si="549"/>
        <v>15</v>
      </c>
      <c r="AX1498">
        <f t="shared" si="550"/>
        <v>2</v>
      </c>
      <c r="AY1498">
        <f t="shared" si="551"/>
        <v>5</v>
      </c>
      <c r="AZ1498">
        <f t="shared" si="535"/>
        <v>7901</v>
      </c>
      <c r="BA1498">
        <f t="shared" si="536"/>
        <v>790100</v>
      </c>
      <c r="BB1498">
        <f t="shared" si="552"/>
        <v>0</v>
      </c>
      <c r="BC1498">
        <f t="shared" si="553"/>
        <v>0</v>
      </c>
    </row>
    <row r="1499" spans="1:55">
      <c r="A1499">
        <v>20</v>
      </c>
      <c r="B1499">
        <v>15</v>
      </c>
      <c r="C1499">
        <v>3</v>
      </c>
      <c r="D1499">
        <v>1</v>
      </c>
      <c r="E1499">
        <v>0</v>
      </c>
      <c r="F1499">
        <v>1</v>
      </c>
      <c r="G1499">
        <v>8</v>
      </c>
      <c r="H1499">
        <v>7</v>
      </c>
      <c r="I1499">
        <v>1</v>
      </c>
      <c r="J1499">
        <v>0</v>
      </c>
      <c r="K1499">
        <v>1</v>
      </c>
      <c r="L1499"/>
      <c r="M1499"/>
      <c r="N1499">
        <f t="shared" si="537"/>
        <v>20</v>
      </c>
      <c r="O1499">
        <f t="shared" si="538"/>
        <v>15</v>
      </c>
      <c r="P1499">
        <f t="shared" si="539"/>
        <v>3</v>
      </c>
      <c r="Q1499">
        <f t="shared" si="540"/>
        <v>1</v>
      </c>
      <c r="R1499">
        <f t="shared" si="541"/>
        <v>1</v>
      </c>
      <c r="S1499">
        <f t="shared" si="542"/>
        <v>8</v>
      </c>
      <c r="T1499">
        <f t="shared" si="542"/>
        <v>7</v>
      </c>
      <c r="U1499">
        <f t="shared" si="543"/>
        <v>1</v>
      </c>
      <c r="V1499">
        <f t="shared" si="544"/>
        <v>0</v>
      </c>
      <c r="W1499">
        <f t="shared" si="545"/>
        <v>1101</v>
      </c>
      <c r="AP1499">
        <f t="shared" si="531"/>
        <v>20</v>
      </c>
      <c r="AQ1499">
        <f t="shared" si="532"/>
        <v>15</v>
      </c>
      <c r="AR1499">
        <f t="shared" si="533"/>
        <v>3</v>
      </c>
      <c r="AS1499">
        <f t="shared" si="534"/>
        <v>1</v>
      </c>
      <c r="AT1499">
        <f t="shared" si="546"/>
        <v>4</v>
      </c>
      <c r="AU1499">
        <f t="shared" si="547"/>
        <v>0</v>
      </c>
      <c r="AV1499">
        <f t="shared" si="548"/>
        <v>20</v>
      </c>
      <c r="AW1499">
        <f t="shared" si="549"/>
        <v>15</v>
      </c>
      <c r="AX1499">
        <f t="shared" si="550"/>
        <v>3</v>
      </c>
      <c r="AY1499">
        <f t="shared" si="551"/>
        <v>1</v>
      </c>
      <c r="AZ1499">
        <f t="shared" si="535"/>
        <v>1201</v>
      </c>
      <c r="BA1499">
        <f t="shared" si="536"/>
        <v>120100</v>
      </c>
      <c r="BB1499">
        <f t="shared" si="552"/>
        <v>0</v>
      </c>
      <c r="BC1499">
        <f t="shared" si="553"/>
        <v>0</v>
      </c>
    </row>
    <row r="1500" spans="1:55">
      <c r="A1500">
        <v>20</v>
      </c>
      <c r="B1500">
        <v>15</v>
      </c>
      <c r="C1500">
        <v>4</v>
      </c>
      <c r="D1500">
        <v>0</v>
      </c>
      <c r="E1500">
        <v>15</v>
      </c>
      <c r="F1500">
        <v>2</v>
      </c>
      <c r="G1500">
        <v>10</v>
      </c>
      <c r="H1500">
        <v>5</v>
      </c>
      <c r="I1500">
        <v>5</v>
      </c>
      <c r="J1500">
        <v>0</v>
      </c>
      <c r="K1500">
        <v>3</v>
      </c>
      <c r="L1500"/>
      <c r="M1500"/>
      <c r="N1500">
        <f t="shared" si="537"/>
        <v>20</v>
      </c>
      <c r="O1500">
        <f t="shared" si="538"/>
        <v>15</v>
      </c>
      <c r="P1500">
        <f t="shared" si="539"/>
        <v>4</v>
      </c>
      <c r="Q1500">
        <f t="shared" si="540"/>
        <v>15</v>
      </c>
      <c r="R1500">
        <f t="shared" si="541"/>
        <v>2</v>
      </c>
      <c r="S1500">
        <f t="shared" si="542"/>
        <v>10</v>
      </c>
      <c r="T1500">
        <f t="shared" si="542"/>
        <v>5</v>
      </c>
      <c r="U1500">
        <f t="shared" si="543"/>
        <v>5</v>
      </c>
      <c r="V1500">
        <f t="shared" si="544"/>
        <v>0</v>
      </c>
      <c r="W1500">
        <f t="shared" si="545"/>
        <v>4503</v>
      </c>
      <c r="AP1500">
        <f t="shared" si="531"/>
        <v>20</v>
      </c>
      <c r="AQ1500">
        <f t="shared" si="532"/>
        <v>15</v>
      </c>
      <c r="AR1500">
        <f t="shared" si="533"/>
        <v>4</v>
      </c>
      <c r="AS1500">
        <f t="shared" si="534"/>
        <v>0</v>
      </c>
      <c r="AT1500">
        <f t="shared" si="546"/>
        <v>15</v>
      </c>
      <c r="AU1500">
        <f t="shared" si="547"/>
        <v>0</v>
      </c>
      <c r="AV1500">
        <f t="shared" si="548"/>
        <v>20</v>
      </c>
      <c r="AW1500">
        <f t="shared" si="549"/>
        <v>15</v>
      </c>
      <c r="AX1500">
        <f t="shared" si="550"/>
        <v>4</v>
      </c>
      <c r="AY1500">
        <f t="shared" si="551"/>
        <v>15</v>
      </c>
      <c r="AZ1500">
        <f t="shared" si="535"/>
        <v>4503</v>
      </c>
      <c r="BA1500">
        <f t="shared" si="536"/>
        <v>450300</v>
      </c>
      <c r="BB1500">
        <f t="shared" si="552"/>
        <v>0</v>
      </c>
      <c r="BC1500">
        <f t="shared" si="553"/>
        <v>0</v>
      </c>
    </row>
    <row r="1501" spans="1:55">
      <c r="A1501">
        <v>20</v>
      </c>
      <c r="B1501">
        <v>15</v>
      </c>
      <c r="C1501">
        <v>5</v>
      </c>
      <c r="D1501">
        <v>17</v>
      </c>
      <c r="E1501">
        <v>0</v>
      </c>
      <c r="F1501">
        <v>7</v>
      </c>
      <c r="G1501">
        <v>9</v>
      </c>
      <c r="H1501">
        <v>9</v>
      </c>
      <c r="I1501">
        <v>3</v>
      </c>
      <c r="J1501">
        <v>6</v>
      </c>
      <c r="K1501">
        <v>3</v>
      </c>
      <c r="L1501"/>
      <c r="M1501"/>
      <c r="N1501">
        <f t="shared" si="537"/>
        <v>20</v>
      </c>
      <c r="O1501">
        <f t="shared" si="538"/>
        <v>15</v>
      </c>
      <c r="P1501">
        <f t="shared" si="539"/>
        <v>5</v>
      </c>
      <c r="Q1501">
        <f t="shared" si="540"/>
        <v>17</v>
      </c>
      <c r="R1501">
        <f t="shared" si="541"/>
        <v>7</v>
      </c>
      <c r="S1501">
        <f t="shared" si="542"/>
        <v>9</v>
      </c>
      <c r="T1501">
        <f t="shared" si="542"/>
        <v>9</v>
      </c>
      <c r="U1501">
        <f t="shared" si="543"/>
        <v>3</v>
      </c>
      <c r="V1501">
        <f t="shared" si="544"/>
        <v>6</v>
      </c>
      <c r="W1501">
        <f t="shared" si="545"/>
        <v>9303</v>
      </c>
      <c r="AP1501">
        <f t="shared" si="531"/>
        <v>20</v>
      </c>
      <c r="AQ1501">
        <f t="shared" si="532"/>
        <v>15</v>
      </c>
      <c r="AR1501">
        <f t="shared" si="533"/>
        <v>5</v>
      </c>
      <c r="AS1501">
        <f t="shared" si="534"/>
        <v>17</v>
      </c>
      <c r="AT1501">
        <f t="shared" si="546"/>
        <v>10</v>
      </c>
      <c r="AU1501">
        <f t="shared" si="547"/>
        <v>6</v>
      </c>
      <c r="AV1501">
        <f t="shared" si="548"/>
        <v>20</v>
      </c>
      <c r="AW1501">
        <f t="shared" si="549"/>
        <v>15</v>
      </c>
      <c r="AX1501">
        <f t="shared" si="550"/>
        <v>5</v>
      </c>
      <c r="AY1501">
        <f t="shared" si="551"/>
        <v>17</v>
      </c>
      <c r="AZ1501">
        <f t="shared" si="535"/>
        <v>11003</v>
      </c>
      <c r="BA1501">
        <f t="shared" si="536"/>
        <v>1100300</v>
      </c>
      <c r="BB1501">
        <f t="shared" si="552"/>
        <v>0</v>
      </c>
      <c r="BC1501">
        <f t="shared" si="553"/>
        <v>0</v>
      </c>
    </row>
    <row r="1502" spans="1:55">
      <c r="A1502" s="22"/>
      <c r="B1502"/>
      <c r="C1502" s="22"/>
      <c r="D1502" s="22"/>
      <c r="E1502" s="22"/>
      <c r="F1502" s="22"/>
      <c r="G1502" s="22"/>
      <c r="H1502" s="22"/>
      <c r="I1502" s="22"/>
      <c r="J1502" s="22"/>
      <c r="K1502" s="22"/>
      <c r="L1502" s="22"/>
      <c r="M1502" s="22"/>
      <c r="N1502" s="22"/>
    </row>
    <row r="1503" spans="1:55">
      <c r="A1503" s="22"/>
      <c r="B1503"/>
      <c r="C1503" s="22"/>
      <c r="D1503" s="22"/>
      <c r="E1503" s="22"/>
      <c r="F1503" s="22"/>
      <c r="G1503" s="22"/>
      <c r="H1503" s="22"/>
      <c r="I1503" s="22"/>
      <c r="J1503" s="22"/>
      <c r="K1503" s="22"/>
      <c r="L1503" s="22"/>
      <c r="M1503" s="22"/>
      <c r="N1503" s="22"/>
    </row>
    <row r="1504" spans="1:55">
      <c r="A1504" s="22"/>
      <c r="B1504"/>
      <c r="C1504" s="22"/>
      <c r="D1504" s="22"/>
      <c r="E1504" s="22"/>
      <c r="F1504" s="22"/>
      <c r="G1504" s="22"/>
      <c r="H1504" s="22"/>
      <c r="I1504" s="22"/>
      <c r="J1504" s="22"/>
      <c r="K1504" s="22"/>
      <c r="L1504" s="22"/>
      <c r="M1504" s="22"/>
      <c r="N1504" s="22"/>
    </row>
    <row r="1505" spans="1:14">
      <c r="A1505" s="22"/>
      <c r="B1505"/>
      <c r="C1505" s="22"/>
      <c r="D1505" s="22"/>
      <c r="E1505" s="22"/>
      <c r="F1505" s="22"/>
      <c r="G1505" s="22"/>
      <c r="H1505" s="22"/>
      <c r="I1505" s="22"/>
      <c r="J1505" s="22"/>
      <c r="K1505" s="22"/>
      <c r="L1505" s="22"/>
      <c r="M1505" s="22"/>
      <c r="N1505" s="22"/>
    </row>
    <row r="1506" spans="1:14">
      <c r="A1506" s="22"/>
      <c r="B1506"/>
      <c r="C1506" s="22"/>
      <c r="D1506" s="22"/>
      <c r="E1506" s="22"/>
      <c r="F1506" s="22"/>
      <c r="G1506" s="22"/>
      <c r="H1506" s="22"/>
      <c r="I1506" s="22"/>
      <c r="J1506" s="22"/>
      <c r="K1506" s="22"/>
      <c r="L1506" s="22"/>
      <c r="M1506" s="22"/>
      <c r="N1506" s="22"/>
    </row>
    <row r="1507" spans="1:14">
      <c r="A1507" s="22"/>
      <c r="B1507"/>
      <c r="C1507" s="22"/>
      <c r="D1507" s="22"/>
      <c r="E1507" s="22"/>
      <c r="F1507" s="22"/>
      <c r="G1507" s="22"/>
      <c r="H1507" s="22"/>
      <c r="I1507" s="22"/>
      <c r="J1507" s="22"/>
      <c r="K1507" s="22"/>
      <c r="L1507" s="22"/>
      <c r="M1507" s="22"/>
      <c r="N1507" s="22"/>
    </row>
    <row r="1508" spans="1:14">
      <c r="A1508" s="22"/>
      <c r="B1508"/>
      <c r="C1508" s="22"/>
      <c r="D1508" s="22"/>
      <c r="E1508" s="22"/>
      <c r="F1508" s="22"/>
      <c r="G1508" s="22"/>
      <c r="H1508" s="22"/>
      <c r="I1508" s="22"/>
      <c r="J1508" s="22"/>
      <c r="K1508" s="22"/>
      <c r="L1508" s="22"/>
      <c r="M1508" s="22"/>
      <c r="N1508" s="22"/>
    </row>
    <row r="1509" spans="1:14">
      <c r="A1509" s="22"/>
      <c r="B1509"/>
      <c r="C1509" s="22"/>
      <c r="D1509" s="22"/>
      <c r="E1509" s="22"/>
      <c r="F1509" s="22"/>
      <c r="G1509" s="22"/>
      <c r="H1509" s="22"/>
      <c r="I1509" s="22"/>
      <c r="J1509" s="22"/>
      <c r="K1509" s="22"/>
      <c r="L1509" s="22"/>
      <c r="M1509" s="22"/>
      <c r="N1509" s="22"/>
    </row>
    <row r="1510" spans="1:14">
      <c r="A1510" s="22"/>
      <c r="B1510"/>
      <c r="C1510" s="22"/>
      <c r="D1510" s="22"/>
      <c r="E1510" s="22"/>
      <c r="F1510" s="22"/>
      <c r="G1510" s="22"/>
      <c r="H1510" s="22"/>
      <c r="I1510" s="22"/>
      <c r="J1510" s="22"/>
      <c r="K1510" s="22"/>
      <c r="L1510" s="22"/>
      <c r="M1510" s="22"/>
      <c r="N1510" s="22"/>
    </row>
    <row r="1511" spans="1:14">
      <c r="A1511" s="22"/>
      <c r="B1511"/>
      <c r="C1511" s="22"/>
      <c r="D1511" s="22"/>
      <c r="E1511" s="22"/>
      <c r="F1511" s="22"/>
      <c r="G1511" s="22"/>
      <c r="H1511" s="22"/>
      <c r="I1511" s="22"/>
      <c r="J1511" s="22"/>
      <c r="K1511" s="22"/>
      <c r="L1511" s="22"/>
      <c r="M1511" s="22"/>
      <c r="N1511" s="22"/>
    </row>
    <row r="1512" spans="1:14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</row>
    <row r="1513" spans="1:14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</row>
    <row r="1514" spans="1:14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</row>
    <row r="1515" spans="1:14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</row>
    <row r="1516" spans="1:14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</row>
    <row r="1517" spans="1:14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</row>
    <row r="1518" spans="1:14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</row>
    <row r="1519" spans="1:14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</row>
    <row r="1520" spans="1:14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</row>
    <row r="1521" customFormat="1"/>
    <row r="1522" customFormat="1"/>
    <row r="1523" customFormat="1"/>
    <row r="1524" customFormat="1"/>
    <row r="1525" customFormat="1"/>
    <row r="1526" customFormat="1"/>
    <row r="1527" customFormat="1"/>
    <row r="1528" customFormat="1"/>
    <row r="1529" customFormat="1"/>
    <row r="1530" customFormat="1"/>
    <row r="1531" customFormat="1"/>
    <row r="1532" customFormat="1"/>
    <row r="1533" customFormat="1"/>
    <row r="1534" customFormat="1"/>
    <row r="1535" customFormat="1"/>
    <row r="1536" customFormat="1"/>
    <row r="1537" customFormat="1"/>
    <row r="1538" customFormat="1"/>
    <row r="1539" customFormat="1"/>
    <row r="1540" customFormat="1"/>
    <row r="1541" customFormat="1"/>
    <row r="1542" customFormat="1"/>
    <row r="1543" customFormat="1"/>
    <row r="1544" customFormat="1"/>
    <row r="1545" customFormat="1"/>
    <row r="1546" customFormat="1"/>
    <row r="1547" customFormat="1"/>
    <row r="1548" customFormat="1"/>
    <row r="1549" customFormat="1"/>
    <row r="1550" customFormat="1"/>
    <row r="1551" customFormat="1"/>
    <row r="1552" customFormat="1"/>
    <row r="1553" customFormat="1"/>
    <row r="1554" customFormat="1"/>
    <row r="1555" customFormat="1"/>
    <row r="1556" customFormat="1"/>
    <row r="1557" customFormat="1"/>
    <row r="1558" customFormat="1"/>
    <row r="1559" customFormat="1"/>
    <row r="1560" customFormat="1"/>
    <row r="1561" customFormat="1"/>
    <row r="1562" customFormat="1"/>
    <row r="1563" customFormat="1"/>
    <row r="1564" customFormat="1"/>
    <row r="1565" customFormat="1"/>
    <row r="1566" customFormat="1"/>
    <row r="1567" customFormat="1"/>
    <row r="1568" customFormat="1"/>
    <row r="1569" customFormat="1"/>
    <row r="1570" customFormat="1"/>
    <row r="1571" customFormat="1"/>
    <row r="1572" customFormat="1"/>
    <row r="1573" customFormat="1"/>
    <row r="1574" customFormat="1"/>
    <row r="1575" customFormat="1"/>
    <row r="1576" customFormat="1"/>
    <row r="1577" customFormat="1"/>
    <row r="1578" customFormat="1"/>
    <row r="1579" customFormat="1"/>
    <row r="1580" customFormat="1"/>
    <row r="1581" customFormat="1"/>
    <row r="1582" customFormat="1"/>
    <row r="1583" customFormat="1"/>
    <row r="1584" customFormat="1"/>
    <row r="1585" spans="1:14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</row>
    <row r="1586" spans="1:14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</row>
    <row r="1587" spans="1:14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</row>
    <row r="1588" spans="1:14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</row>
    <row r="1589" spans="1:14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</row>
    <row r="1590" spans="1:14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</row>
    <row r="1591" spans="1:14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</row>
    <row r="1592" spans="1:14">
      <c r="A1592" s="22"/>
      <c r="B1592"/>
      <c r="C1592" s="22"/>
      <c r="D1592" s="22"/>
      <c r="E1592" s="22"/>
      <c r="F1592" s="22"/>
      <c r="G1592" s="22"/>
      <c r="H1592" s="22"/>
      <c r="I1592" s="22"/>
      <c r="J1592" s="22"/>
      <c r="K1592" s="22"/>
      <c r="L1592" s="22"/>
      <c r="M1592" s="22"/>
      <c r="N1592" s="22"/>
    </row>
    <row r="1593" spans="1:14">
      <c r="A1593" s="22"/>
      <c r="B1593"/>
      <c r="C1593" s="22"/>
      <c r="D1593" s="22"/>
      <c r="E1593" s="22"/>
      <c r="F1593" s="22"/>
      <c r="G1593" s="22"/>
      <c r="H1593" s="22"/>
      <c r="I1593" s="22"/>
      <c r="J1593" s="22"/>
      <c r="K1593" s="22"/>
      <c r="L1593" s="22"/>
      <c r="M1593" s="22"/>
      <c r="N1593" s="22"/>
    </row>
    <row r="1594" spans="1:14">
      <c r="A1594" s="22"/>
      <c r="B1594"/>
      <c r="C1594" s="22"/>
      <c r="D1594" s="22"/>
      <c r="E1594" s="22"/>
      <c r="F1594" s="22"/>
      <c r="G1594" s="22"/>
      <c r="H1594" s="22"/>
      <c r="I1594" s="22"/>
      <c r="J1594" s="22"/>
      <c r="K1594" s="22"/>
      <c r="L1594" s="22"/>
      <c r="M1594" s="22"/>
      <c r="N1594" s="22"/>
    </row>
    <row r="1595" spans="1:14">
      <c r="A1595" s="22"/>
      <c r="B1595"/>
      <c r="C1595" s="22"/>
      <c r="D1595" s="22"/>
      <c r="E1595" s="22"/>
      <c r="F1595" s="22"/>
      <c r="G1595" s="22"/>
      <c r="H1595" s="22"/>
      <c r="I1595" s="22"/>
      <c r="J1595" s="22"/>
      <c r="K1595" s="22"/>
      <c r="L1595" s="22"/>
      <c r="M1595" s="22"/>
      <c r="N1595" s="22"/>
    </row>
    <row r="1596" spans="1:14">
      <c r="A1596" s="22"/>
      <c r="B1596"/>
      <c r="C1596" s="22"/>
      <c r="D1596" s="22"/>
      <c r="E1596" s="22"/>
      <c r="F1596" s="22"/>
      <c r="G1596" s="22"/>
      <c r="H1596" s="22"/>
      <c r="I1596" s="22"/>
      <c r="J1596" s="22"/>
      <c r="K1596" s="22"/>
      <c r="L1596" s="22"/>
      <c r="M1596" s="22"/>
      <c r="N1596" s="22"/>
    </row>
    <row r="1597" spans="1:14">
      <c r="A1597" s="22"/>
      <c r="B1597"/>
      <c r="C1597" s="22"/>
      <c r="D1597" s="22"/>
      <c r="E1597" s="22"/>
      <c r="F1597" s="22"/>
      <c r="G1597" s="22"/>
      <c r="H1597" s="22"/>
      <c r="I1597" s="22"/>
      <c r="J1597" s="22"/>
      <c r="K1597" s="22"/>
      <c r="L1597" s="22"/>
      <c r="M1597" s="22"/>
      <c r="N1597" s="22"/>
    </row>
    <row r="1598" spans="1:14">
      <c r="A1598" s="22"/>
      <c r="B1598"/>
      <c r="C1598" s="22"/>
      <c r="D1598" s="22"/>
      <c r="E1598" s="22"/>
      <c r="F1598" s="22"/>
      <c r="G1598" s="22"/>
      <c r="H1598" s="22"/>
      <c r="I1598" s="22"/>
      <c r="J1598" s="22"/>
      <c r="K1598" s="22"/>
      <c r="L1598" s="22"/>
      <c r="M1598" s="22"/>
      <c r="N1598" s="22"/>
    </row>
    <row r="1599" spans="1:14">
      <c r="A1599" s="22"/>
      <c r="B1599"/>
      <c r="C1599" s="22"/>
      <c r="D1599" s="22"/>
      <c r="E1599" s="22"/>
      <c r="F1599" s="22"/>
      <c r="G1599" s="22"/>
      <c r="H1599" s="22"/>
      <c r="I1599" s="22"/>
      <c r="J1599" s="22"/>
      <c r="K1599" s="22"/>
      <c r="L1599" s="22"/>
      <c r="M1599" s="22"/>
      <c r="N1599" s="22"/>
    </row>
    <row r="1600" spans="1:14">
      <c r="A1600" s="22"/>
      <c r="B1600"/>
      <c r="C1600" s="22"/>
      <c r="D1600" s="22"/>
      <c r="E1600" s="22"/>
      <c r="F1600" s="22"/>
      <c r="G1600" s="22"/>
      <c r="H1600" s="22"/>
      <c r="I1600" s="22"/>
      <c r="J1600" s="22"/>
      <c r="K1600" s="22"/>
      <c r="L1600" s="22"/>
      <c r="M1600" s="22"/>
      <c r="N1600" s="22"/>
    </row>
    <row r="1601" spans="1:14">
      <c r="A1601" s="22"/>
      <c r="B1601"/>
      <c r="C1601" s="22"/>
      <c r="D1601" s="22"/>
      <c r="E1601" s="22"/>
      <c r="F1601" s="22"/>
      <c r="G1601" s="22"/>
      <c r="H1601" s="22"/>
      <c r="I1601" s="22"/>
      <c r="J1601" s="22"/>
      <c r="K1601" s="22"/>
      <c r="L1601" s="22"/>
      <c r="M1601" s="22"/>
      <c r="N1601" s="22"/>
    </row>
    <row r="1602" spans="1:14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</row>
    <row r="1603" spans="1:14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</row>
    <row r="1604" spans="1:14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</row>
    <row r="1605" spans="1:14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</row>
    <row r="1606" spans="1:14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</row>
    <row r="1607" spans="1:14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</row>
    <row r="1608" spans="1:14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</row>
    <row r="1609" spans="1:14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</row>
    <row r="1610" spans="1:14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</row>
    <row r="1611" spans="1:14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</row>
    <row r="1612" spans="1:14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</row>
    <row r="1613" spans="1:14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</row>
    <row r="1614" spans="1:14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</row>
    <row r="1615" spans="1:14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</row>
    <row r="1616" spans="1:14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</row>
    <row r="1617" customFormat="1"/>
    <row r="1618" customFormat="1"/>
    <row r="1619" customFormat="1"/>
    <row r="1620" customFormat="1"/>
    <row r="1621" customFormat="1"/>
    <row r="1622" customFormat="1"/>
    <row r="1623" customFormat="1"/>
    <row r="1624" customFormat="1"/>
    <row r="1625" customFormat="1"/>
    <row r="1626" customFormat="1"/>
    <row r="1627" customFormat="1"/>
    <row r="1628" customFormat="1"/>
    <row r="1629" customFormat="1"/>
    <row r="1630" customFormat="1"/>
    <row r="1631" customFormat="1"/>
    <row r="1632" customFormat="1"/>
    <row r="1633" spans="1:14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</row>
    <row r="1634" spans="1:14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</row>
    <row r="1635" spans="1:14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</row>
    <row r="1636" spans="1:14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</row>
    <row r="1637" spans="1:14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</row>
    <row r="1638" spans="1:14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</row>
    <row r="1639" spans="1:14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</row>
    <row r="1640" spans="1:14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</row>
    <row r="1641" spans="1:14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</row>
    <row r="1642" spans="1:14">
      <c r="A1642" s="22"/>
      <c r="B1642"/>
      <c r="C1642" s="22"/>
      <c r="D1642" s="22"/>
      <c r="E1642" s="22"/>
      <c r="F1642" s="22"/>
      <c r="G1642" s="22"/>
      <c r="H1642" s="22"/>
      <c r="I1642" s="22"/>
      <c r="J1642" s="22"/>
      <c r="K1642" s="22"/>
      <c r="L1642" s="22"/>
      <c r="M1642" s="22"/>
      <c r="N1642" s="22"/>
    </row>
    <row r="1643" spans="1:14">
      <c r="A1643" s="22"/>
      <c r="B1643"/>
      <c r="C1643" s="22"/>
      <c r="D1643" s="22"/>
      <c r="E1643" s="22"/>
      <c r="F1643" s="22"/>
      <c r="G1643" s="22"/>
      <c r="H1643" s="22"/>
      <c r="I1643" s="22"/>
      <c r="J1643" s="22"/>
      <c r="K1643" s="22"/>
      <c r="L1643" s="22"/>
      <c r="M1643" s="22"/>
      <c r="N1643" s="22"/>
    </row>
    <row r="1644" spans="1:14">
      <c r="A1644" s="22"/>
      <c r="B1644"/>
      <c r="C1644" s="22"/>
      <c r="D1644" s="22"/>
      <c r="E1644" s="22"/>
      <c r="F1644" s="22"/>
      <c r="G1644" s="22"/>
      <c r="H1644" s="22"/>
      <c r="I1644" s="22"/>
      <c r="J1644" s="22"/>
      <c r="K1644" s="22"/>
      <c r="L1644" s="22"/>
      <c r="M1644" s="22"/>
      <c r="N1644" s="22"/>
    </row>
    <row r="1645" spans="1:14">
      <c r="A1645" s="22"/>
      <c r="B1645"/>
      <c r="C1645" s="22"/>
      <c r="D1645" s="22"/>
      <c r="E1645" s="22"/>
      <c r="F1645" s="22"/>
      <c r="G1645" s="22"/>
      <c r="H1645" s="22"/>
      <c r="I1645" s="22"/>
      <c r="J1645" s="22"/>
      <c r="K1645" s="22"/>
      <c r="L1645" s="22"/>
      <c r="M1645" s="22"/>
      <c r="N1645" s="22"/>
    </row>
    <row r="1646" spans="1:14">
      <c r="A1646" s="22"/>
      <c r="B1646"/>
      <c r="C1646" s="22"/>
      <c r="D1646" s="22"/>
      <c r="E1646" s="22"/>
      <c r="F1646" s="22"/>
      <c r="G1646" s="22"/>
      <c r="H1646" s="22"/>
      <c r="I1646" s="22"/>
      <c r="J1646" s="22"/>
      <c r="K1646" s="22"/>
      <c r="L1646" s="22"/>
      <c r="M1646" s="22"/>
      <c r="N1646" s="22"/>
    </row>
    <row r="1647" spans="1:14">
      <c r="A1647" s="22"/>
      <c r="B1647"/>
      <c r="C1647" s="22"/>
      <c r="D1647" s="22"/>
      <c r="E1647" s="22"/>
      <c r="F1647" s="22"/>
      <c r="G1647" s="22"/>
      <c r="H1647" s="22"/>
      <c r="I1647" s="22"/>
      <c r="J1647" s="22"/>
      <c r="K1647" s="22"/>
      <c r="L1647" s="22"/>
      <c r="M1647" s="22"/>
      <c r="N1647" s="22"/>
    </row>
    <row r="1648" spans="1:14">
      <c r="A1648" s="22"/>
      <c r="B1648"/>
      <c r="C1648" s="22"/>
      <c r="D1648" s="22"/>
      <c r="E1648" s="22"/>
      <c r="F1648" s="22"/>
      <c r="G1648" s="22"/>
      <c r="H1648" s="22"/>
      <c r="I1648" s="22"/>
      <c r="J1648" s="22"/>
      <c r="K1648" s="22"/>
      <c r="L1648" s="22"/>
      <c r="M1648" s="22"/>
      <c r="N1648" s="22"/>
    </row>
    <row r="1649" spans="1:14">
      <c r="A1649" s="22"/>
      <c r="B1649"/>
      <c r="C1649" s="22"/>
      <c r="D1649" s="22"/>
      <c r="E1649" s="22"/>
      <c r="F1649" s="22"/>
      <c r="G1649" s="22"/>
      <c r="H1649" s="22"/>
      <c r="I1649" s="22"/>
      <c r="J1649" s="22"/>
      <c r="K1649" s="22"/>
      <c r="L1649" s="22"/>
      <c r="M1649" s="22"/>
      <c r="N1649" s="22"/>
    </row>
    <row r="1650" spans="1:14">
      <c r="A1650" s="22"/>
      <c r="B1650"/>
      <c r="C1650" s="22"/>
      <c r="D1650" s="22"/>
      <c r="E1650" s="22"/>
      <c r="F1650" s="22"/>
      <c r="G1650" s="22"/>
      <c r="H1650" s="22"/>
      <c r="I1650" s="22"/>
      <c r="J1650" s="22"/>
      <c r="K1650" s="22"/>
      <c r="L1650" s="22"/>
      <c r="M1650" s="22"/>
      <c r="N1650" s="22"/>
    </row>
    <row r="1651" spans="1:14">
      <c r="A1651" s="22"/>
      <c r="B1651"/>
      <c r="C1651" s="22"/>
      <c r="D1651" s="22"/>
      <c r="E1651" s="22"/>
      <c r="F1651" s="22"/>
      <c r="G1651" s="22"/>
      <c r="H1651" s="22"/>
      <c r="I1651" s="22"/>
      <c r="J1651" s="22"/>
      <c r="K1651" s="22"/>
      <c r="L1651" s="22"/>
      <c r="M1651" s="22"/>
      <c r="N1651" s="22"/>
    </row>
    <row r="1652" spans="1:14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</row>
    <row r="1653" spans="1:14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</row>
    <row r="1654" spans="1:14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</row>
    <row r="1655" spans="1:14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</row>
    <row r="1656" spans="1:14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</row>
    <row r="1657" spans="1:14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</row>
    <row r="1658" spans="1:14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</row>
    <row r="1659" spans="1:14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</row>
    <row r="1660" spans="1:14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</row>
    <row r="1661" spans="1:14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</row>
    <row r="1662" spans="1:14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</row>
    <row r="1663" spans="1:14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</row>
    <row r="1664" spans="1:14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</row>
    <row r="1665" customFormat="1"/>
    <row r="1666" customFormat="1"/>
    <row r="1667" customFormat="1"/>
    <row r="1668" customFormat="1"/>
    <row r="1669" customFormat="1"/>
    <row r="1670" customFormat="1"/>
    <row r="1671" customFormat="1"/>
    <row r="1672" customFormat="1"/>
    <row r="1673" customFormat="1"/>
    <row r="1674" customFormat="1"/>
    <row r="1675" customFormat="1"/>
    <row r="1676" customFormat="1"/>
    <row r="1677" customFormat="1"/>
    <row r="1678" customFormat="1"/>
    <row r="1679" customFormat="1"/>
    <row r="1680" customFormat="1"/>
    <row r="1681" customFormat="1"/>
    <row r="1682" customFormat="1"/>
    <row r="1683" customFormat="1"/>
    <row r="1684" customFormat="1"/>
    <row r="1685" customFormat="1"/>
    <row r="1686" customFormat="1"/>
    <row r="1687" customFormat="1"/>
    <row r="1688" customFormat="1"/>
    <row r="1689" customFormat="1"/>
    <row r="1690" customFormat="1"/>
    <row r="1691" customFormat="1"/>
    <row r="1692" customFormat="1"/>
    <row r="1693" customFormat="1"/>
    <row r="1694" customFormat="1"/>
    <row r="1695" customFormat="1"/>
    <row r="1696" customFormat="1"/>
    <row r="1697" customFormat="1"/>
    <row r="1698" customFormat="1"/>
    <row r="1699" customFormat="1"/>
    <row r="1700" customFormat="1"/>
    <row r="1701" customFormat="1"/>
    <row r="1702" customFormat="1"/>
    <row r="1703" customFormat="1"/>
    <row r="1704" customFormat="1"/>
    <row r="1705" customFormat="1"/>
    <row r="1706" customFormat="1"/>
    <row r="1707" customFormat="1"/>
    <row r="1708" customFormat="1"/>
    <row r="1709" customFormat="1"/>
    <row r="1710" customFormat="1"/>
    <row r="1711" customFormat="1"/>
    <row r="1712" customFormat="1"/>
    <row r="1713" customFormat="1"/>
    <row r="1714" customFormat="1"/>
    <row r="1715" customFormat="1"/>
    <row r="1716" customFormat="1"/>
    <row r="1717" customFormat="1"/>
    <row r="1718" customFormat="1"/>
    <row r="1719" customFormat="1"/>
    <row r="1720" customFormat="1"/>
    <row r="1721" customFormat="1"/>
    <row r="1722" customFormat="1"/>
    <row r="1723" customFormat="1"/>
    <row r="1724" customFormat="1"/>
    <row r="1725" customFormat="1"/>
    <row r="1726" customFormat="1"/>
    <row r="1727" customFormat="1"/>
    <row r="1728" customFormat="1"/>
    <row r="1729" spans="1:14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</row>
    <row r="1730" spans="1:14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</row>
    <row r="1731" spans="1:14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</row>
    <row r="1732" spans="1:14">
      <c r="A1732" s="22"/>
      <c r="B1732"/>
      <c r="C1732" s="22"/>
      <c r="D1732" s="22"/>
      <c r="E1732" s="22"/>
      <c r="F1732" s="22"/>
      <c r="G1732" s="22"/>
      <c r="H1732" s="22"/>
      <c r="I1732" s="22"/>
      <c r="J1732" s="22"/>
      <c r="K1732" s="22"/>
      <c r="L1732" s="22"/>
      <c r="M1732" s="22"/>
      <c r="N1732" s="22"/>
    </row>
    <row r="1733" spans="1:14">
      <c r="A1733" s="22"/>
      <c r="B1733"/>
      <c r="C1733" s="22"/>
      <c r="D1733" s="22"/>
      <c r="E1733" s="22"/>
      <c r="F1733" s="22"/>
      <c r="G1733" s="22"/>
      <c r="H1733" s="22"/>
      <c r="I1733" s="22"/>
      <c r="J1733" s="22"/>
      <c r="K1733" s="22"/>
      <c r="L1733" s="22"/>
      <c r="M1733" s="22"/>
      <c r="N1733" s="22"/>
    </row>
    <row r="1734" spans="1:14">
      <c r="A1734" s="22"/>
      <c r="B1734"/>
      <c r="C1734" s="22"/>
      <c r="D1734" s="22"/>
      <c r="E1734" s="22"/>
      <c r="F1734" s="22"/>
      <c r="G1734" s="22"/>
      <c r="H1734" s="22"/>
      <c r="I1734" s="22"/>
      <c r="J1734" s="22"/>
      <c r="K1734" s="22"/>
      <c r="L1734" s="22"/>
      <c r="M1734" s="22"/>
      <c r="N1734" s="22"/>
    </row>
    <row r="1735" spans="1:14">
      <c r="A1735" s="22"/>
      <c r="B1735"/>
      <c r="C1735" s="22"/>
      <c r="D1735" s="22"/>
      <c r="E1735" s="22"/>
      <c r="F1735" s="22"/>
      <c r="G1735" s="22"/>
      <c r="H1735" s="22"/>
      <c r="I1735" s="22"/>
      <c r="J1735" s="22"/>
      <c r="K1735" s="22"/>
      <c r="L1735" s="22"/>
      <c r="M1735" s="22"/>
      <c r="N1735" s="22"/>
    </row>
    <row r="1736" spans="1:14">
      <c r="A1736" s="22"/>
      <c r="B1736"/>
      <c r="C1736" s="22"/>
      <c r="D1736" s="22"/>
      <c r="E1736" s="22"/>
      <c r="F1736" s="22"/>
      <c r="G1736" s="22"/>
      <c r="H1736" s="22"/>
      <c r="I1736" s="22"/>
      <c r="J1736" s="22"/>
      <c r="K1736" s="22"/>
      <c r="L1736" s="22"/>
      <c r="M1736" s="22"/>
      <c r="N1736" s="22"/>
    </row>
    <row r="1737" spans="1:14">
      <c r="A1737" s="22"/>
      <c r="B1737"/>
      <c r="C1737" s="22"/>
      <c r="D1737" s="22"/>
      <c r="E1737" s="22"/>
      <c r="F1737" s="22"/>
      <c r="G1737" s="22"/>
      <c r="H1737" s="22"/>
      <c r="I1737" s="22"/>
      <c r="J1737" s="22"/>
      <c r="K1737" s="22"/>
      <c r="L1737" s="22"/>
      <c r="M1737" s="22"/>
      <c r="N1737" s="22"/>
    </row>
    <row r="1738" spans="1:14">
      <c r="A1738" s="22"/>
      <c r="B1738"/>
      <c r="C1738" s="22"/>
      <c r="D1738" s="22"/>
      <c r="E1738" s="22"/>
      <c r="F1738" s="22"/>
      <c r="G1738" s="22"/>
      <c r="H1738" s="22"/>
      <c r="I1738" s="22"/>
      <c r="J1738" s="22"/>
      <c r="K1738" s="22"/>
      <c r="L1738" s="22"/>
      <c r="M1738" s="22"/>
      <c r="N1738" s="22"/>
    </row>
    <row r="1739" spans="1:14">
      <c r="A1739" s="22"/>
      <c r="B1739"/>
      <c r="C1739" s="22"/>
      <c r="D1739" s="22"/>
      <c r="E1739" s="22"/>
      <c r="F1739" s="22"/>
      <c r="G1739" s="22"/>
      <c r="H1739" s="22"/>
      <c r="I1739" s="22"/>
      <c r="J1739" s="22"/>
      <c r="K1739" s="22"/>
      <c r="L1739" s="22"/>
      <c r="M1739" s="22"/>
      <c r="N1739" s="22"/>
    </row>
    <row r="1740" spans="1:14">
      <c r="A1740" s="22"/>
      <c r="B1740"/>
      <c r="C1740" s="22"/>
      <c r="D1740" s="22"/>
      <c r="E1740" s="22"/>
      <c r="F1740" s="22"/>
      <c r="G1740" s="22"/>
      <c r="H1740" s="22"/>
      <c r="I1740" s="22"/>
      <c r="J1740" s="22"/>
      <c r="K1740" s="22"/>
      <c r="L1740" s="22"/>
      <c r="M1740" s="22"/>
      <c r="N1740" s="22"/>
    </row>
    <row r="1741" spans="1:14">
      <c r="A1741" s="22"/>
      <c r="B1741"/>
      <c r="C1741" s="22"/>
      <c r="D1741" s="22"/>
      <c r="E1741" s="22"/>
      <c r="F1741" s="22"/>
      <c r="G1741" s="22"/>
      <c r="H1741" s="22"/>
      <c r="I1741" s="22"/>
      <c r="J1741" s="22"/>
      <c r="K1741" s="22"/>
      <c r="L1741" s="22"/>
      <c r="M1741" s="22"/>
      <c r="N1741" s="22"/>
    </row>
    <row r="1742" spans="1:14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</row>
    <row r="1743" spans="1:14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</row>
    <row r="1744" spans="1:14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</row>
    <row r="1745" customFormat="1"/>
    <row r="1746" customFormat="1"/>
    <row r="1747" customFormat="1"/>
    <row r="1748" customFormat="1"/>
    <row r="1749" customFormat="1"/>
    <row r="1750" customFormat="1"/>
    <row r="1751" customFormat="1"/>
    <row r="1752" customFormat="1"/>
    <row r="1753" customFormat="1"/>
    <row r="1754" customFormat="1"/>
    <row r="1755" customFormat="1"/>
    <row r="1756" customFormat="1"/>
    <row r="1757" customFormat="1"/>
    <row r="1758" customFormat="1"/>
    <row r="1759" customFormat="1"/>
    <row r="1760" customFormat="1"/>
    <row r="1761" customFormat="1"/>
    <row r="1762" customFormat="1"/>
    <row r="1763" customFormat="1"/>
    <row r="1764" customFormat="1"/>
    <row r="1765" customFormat="1"/>
    <row r="1766" customFormat="1"/>
    <row r="1767" customFormat="1"/>
    <row r="1768" customFormat="1"/>
    <row r="1769" customFormat="1"/>
    <row r="1770" customFormat="1"/>
    <row r="1771" customFormat="1"/>
    <row r="1772" customFormat="1"/>
    <row r="1773" customFormat="1"/>
    <row r="1774" customFormat="1"/>
    <row r="1775" customFormat="1"/>
    <row r="1776" customFormat="1"/>
    <row r="1777" spans="1:14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</row>
    <row r="1778" spans="1:14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</row>
    <row r="1779" spans="1:14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</row>
    <row r="1780" spans="1:14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</row>
    <row r="1781" spans="1:14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</row>
    <row r="1782" spans="1:14">
      <c r="A1782" s="22"/>
      <c r="B1782"/>
      <c r="C1782" s="22"/>
      <c r="D1782" s="22"/>
      <c r="E1782" s="22"/>
      <c r="F1782" s="22"/>
      <c r="G1782" s="22"/>
      <c r="H1782" s="22"/>
      <c r="I1782" s="22"/>
      <c r="J1782" s="22"/>
      <c r="K1782" s="22"/>
      <c r="L1782" s="22"/>
      <c r="M1782" s="22"/>
      <c r="N1782" s="22"/>
    </row>
    <row r="1783" spans="1:14">
      <c r="A1783" s="22"/>
      <c r="B1783"/>
      <c r="C1783" s="22"/>
      <c r="D1783" s="22"/>
      <c r="E1783" s="22"/>
      <c r="F1783" s="22"/>
      <c r="G1783" s="22"/>
      <c r="H1783" s="22"/>
      <c r="I1783" s="22"/>
      <c r="J1783" s="22"/>
      <c r="K1783" s="22"/>
      <c r="L1783" s="22"/>
      <c r="M1783" s="22"/>
      <c r="N1783" s="22"/>
    </row>
    <row r="1784" spans="1:14">
      <c r="A1784" s="22"/>
      <c r="B1784"/>
      <c r="C1784" s="22"/>
      <c r="D1784" s="22"/>
      <c r="E1784" s="22"/>
      <c r="F1784" s="22"/>
      <c r="G1784" s="22"/>
      <c r="H1784" s="22"/>
      <c r="I1784" s="22"/>
      <c r="J1784" s="22"/>
      <c r="K1784" s="22"/>
      <c r="L1784" s="22"/>
      <c r="M1784" s="22"/>
      <c r="N1784" s="22"/>
    </row>
    <row r="1785" spans="1:14">
      <c r="A1785" s="22"/>
      <c r="B1785"/>
      <c r="C1785" s="22"/>
      <c r="D1785" s="22"/>
      <c r="E1785" s="22"/>
      <c r="F1785" s="22"/>
      <c r="G1785" s="22"/>
      <c r="H1785" s="22"/>
      <c r="I1785" s="22"/>
      <c r="J1785" s="22"/>
      <c r="K1785" s="22"/>
      <c r="L1785" s="22"/>
      <c r="M1785" s="22"/>
      <c r="N1785" s="22"/>
    </row>
    <row r="1786" spans="1:14">
      <c r="A1786" s="22"/>
      <c r="B1786"/>
      <c r="C1786" s="22"/>
      <c r="D1786" s="22"/>
      <c r="E1786" s="22"/>
      <c r="F1786" s="22"/>
      <c r="G1786" s="22"/>
      <c r="H1786" s="22"/>
      <c r="I1786" s="22"/>
      <c r="J1786" s="22"/>
      <c r="K1786" s="22"/>
      <c r="L1786" s="22"/>
      <c r="M1786" s="22"/>
      <c r="N1786" s="22"/>
    </row>
    <row r="1787" spans="1:14">
      <c r="A1787" s="22"/>
      <c r="B1787"/>
      <c r="C1787" s="22"/>
      <c r="D1787" s="22"/>
      <c r="E1787" s="22"/>
      <c r="F1787" s="22"/>
      <c r="G1787" s="22"/>
      <c r="H1787" s="22"/>
      <c r="I1787" s="22"/>
      <c r="J1787" s="22"/>
      <c r="K1787" s="22"/>
      <c r="L1787" s="22"/>
      <c r="M1787" s="22"/>
      <c r="N1787" s="22"/>
    </row>
    <row r="1788" spans="1:14">
      <c r="A1788" s="22"/>
      <c r="B1788"/>
      <c r="C1788" s="22"/>
      <c r="D1788" s="22"/>
      <c r="E1788" s="22"/>
      <c r="F1788" s="22"/>
      <c r="G1788" s="22"/>
      <c r="H1788" s="22"/>
      <c r="I1788" s="22"/>
      <c r="J1788" s="22"/>
      <c r="K1788" s="22"/>
      <c r="L1788" s="22"/>
      <c r="M1788" s="22"/>
      <c r="N1788" s="22"/>
    </row>
    <row r="1789" spans="1:14">
      <c r="A1789" s="22"/>
      <c r="B1789"/>
      <c r="C1789" s="22"/>
      <c r="D1789" s="22"/>
      <c r="E1789" s="22"/>
      <c r="F1789" s="22"/>
      <c r="G1789" s="22"/>
      <c r="H1789" s="22"/>
      <c r="I1789" s="22"/>
      <c r="J1789" s="22"/>
      <c r="K1789" s="22"/>
      <c r="L1789" s="22"/>
      <c r="M1789" s="22"/>
      <c r="N1789" s="22"/>
    </row>
    <row r="1790" spans="1:14">
      <c r="A1790" s="22"/>
      <c r="B1790"/>
      <c r="C1790" s="22"/>
      <c r="D1790" s="22"/>
      <c r="E1790" s="22"/>
      <c r="F1790" s="22"/>
      <c r="G1790" s="22"/>
      <c r="H1790" s="22"/>
      <c r="I1790" s="22"/>
      <c r="J1790" s="22"/>
      <c r="K1790" s="22"/>
      <c r="L1790" s="22"/>
      <c r="M1790" s="22"/>
      <c r="N1790" s="22"/>
    </row>
    <row r="1791" spans="1:14">
      <c r="A1791" s="22"/>
      <c r="B1791"/>
      <c r="C1791" s="22"/>
      <c r="D1791" s="22"/>
      <c r="E1791" s="22"/>
      <c r="F1791" s="22"/>
      <c r="G1791" s="22"/>
      <c r="H1791" s="22"/>
      <c r="I1791" s="22"/>
      <c r="J1791" s="22"/>
      <c r="K1791" s="22"/>
      <c r="L1791" s="22"/>
      <c r="M1791" s="22"/>
      <c r="N1791" s="22"/>
    </row>
    <row r="1792" spans="1:14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</row>
    <row r="1793" customFormat="1"/>
    <row r="1794" customFormat="1"/>
    <row r="1795" customFormat="1"/>
    <row r="1796" customFormat="1"/>
    <row r="1797" customFormat="1"/>
    <row r="1798" customFormat="1"/>
    <row r="1799" customFormat="1"/>
    <row r="1800" customFormat="1"/>
    <row r="1801" customFormat="1"/>
    <row r="1802" customFormat="1"/>
    <row r="1803" customFormat="1"/>
    <row r="1804" customFormat="1"/>
    <row r="1805" customFormat="1"/>
    <row r="1806" customFormat="1"/>
    <row r="1807" customFormat="1"/>
    <row r="1808" customFormat="1"/>
    <row r="1809" customFormat="1"/>
    <row r="1810" customFormat="1"/>
    <row r="1811" customFormat="1"/>
    <row r="1812" customFormat="1"/>
    <row r="1813" customFormat="1"/>
    <row r="1814" customFormat="1"/>
    <row r="1815" customFormat="1"/>
    <row r="1816" customFormat="1"/>
    <row r="1817" customFormat="1"/>
    <row r="1818" customFormat="1"/>
    <row r="1819" customFormat="1"/>
    <row r="1820" customFormat="1"/>
    <row r="1821" customFormat="1"/>
    <row r="1822" customFormat="1"/>
    <row r="1823" customFormat="1"/>
    <row r="1824" customFormat="1"/>
    <row r="1825" customFormat="1"/>
    <row r="1826" customFormat="1"/>
    <row r="1827" customFormat="1"/>
    <row r="1828" customFormat="1"/>
    <row r="1829" customFormat="1"/>
    <row r="1830" customFormat="1"/>
    <row r="1831" customFormat="1"/>
    <row r="1832" customFormat="1"/>
    <row r="1833" customFormat="1"/>
    <row r="1834" customFormat="1"/>
    <row r="1835" customFormat="1"/>
    <row r="1836" customFormat="1"/>
    <row r="1837" customFormat="1"/>
    <row r="1838" customFormat="1"/>
    <row r="1839" customFormat="1"/>
    <row r="1840" customFormat="1"/>
    <row r="1841" customFormat="1"/>
    <row r="1842" customFormat="1"/>
    <row r="1843" customFormat="1"/>
    <row r="1844" customFormat="1"/>
    <row r="1845" customFormat="1"/>
    <row r="1846" customFormat="1"/>
    <row r="1847" customFormat="1"/>
    <row r="1848" customFormat="1"/>
    <row r="1849" customFormat="1"/>
    <row r="1850" customFormat="1"/>
    <row r="1851" customFormat="1"/>
    <row r="1852" customFormat="1"/>
    <row r="1853" customFormat="1"/>
    <row r="1854" customFormat="1"/>
    <row r="1855" customFormat="1"/>
    <row r="1856" customFormat="1"/>
    <row r="1857" spans="1:14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</row>
    <row r="1858" spans="1:14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</row>
    <row r="1859" spans="1:14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</row>
    <row r="1860" spans="1:14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</row>
    <row r="1861" spans="1:14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</row>
    <row r="1862" spans="1:14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</row>
    <row r="1863" spans="1:14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</row>
    <row r="1864" spans="1:14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</row>
    <row r="1865" spans="1:14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</row>
    <row r="1866" spans="1:14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</row>
    <row r="1867" spans="1:14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</row>
    <row r="1868" spans="1:14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</row>
    <row r="1869" spans="1:14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</row>
    <row r="1870" spans="1:14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</row>
    <row r="1871" spans="1:14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</row>
    <row r="1872" spans="1:14">
      <c r="A1872" s="22"/>
      <c r="B1872"/>
      <c r="C1872" s="22"/>
      <c r="D1872" s="22"/>
      <c r="E1872" s="22"/>
      <c r="F1872" s="22"/>
      <c r="G1872" s="22"/>
      <c r="H1872" s="22"/>
      <c r="I1872" s="22"/>
      <c r="J1872" s="22"/>
      <c r="K1872" s="22"/>
      <c r="L1872" s="22"/>
      <c r="M1872" s="22"/>
      <c r="N1872" s="22"/>
    </row>
    <row r="1873" spans="1:14">
      <c r="A1873" s="22"/>
      <c r="B1873"/>
      <c r="C1873" s="22"/>
      <c r="D1873" s="22"/>
      <c r="E1873" s="22"/>
      <c r="F1873" s="22"/>
      <c r="G1873" s="22"/>
      <c r="H1873" s="22"/>
      <c r="I1873" s="22"/>
      <c r="J1873" s="22"/>
      <c r="K1873" s="22"/>
      <c r="L1873" s="22"/>
      <c r="M1873" s="22"/>
      <c r="N1873" s="22"/>
    </row>
    <row r="1874" spans="1:14">
      <c r="A1874" s="22"/>
      <c r="B1874"/>
      <c r="C1874" s="22"/>
      <c r="D1874" s="22"/>
      <c r="E1874" s="22"/>
      <c r="F1874" s="22"/>
      <c r="G1874" s="22"/>
      <c r="H1874" s="22"/>
      <c r="I1874" s="22"/>
      <c r="J1874" s="22"/>
      <c r="K1874" s="22"/>
      <c r="L1874" s="22"/>
      <c r="M1874" s="22"/>
      <c r="N1874" s="22"/>
    </row>
    <row r="1875" spans="1:14">
      <c r="A1875" s="22"/>
      <c r="B1875"/>
      <c r="C1875" s="22"/>
      <c r="D1875" s="22"/>
      <c r="E1875" s="22"/>
      <c r="F1875" s="22"/>
      <c r="G1875" s="22"/>
      <c r="H1875" s="22"/>
      <c r="I1875" s="22"/>
      <c r="J1875" s="22"/>
      <c r="K1875" s="22"/>
      <c r="L1875" s="22"/>
      <c r="M1875" s="22"/>
      <c r="N1875" s="22"/>
    </row>
    <row r="1876" spans="1:14">
      <c r="A1876" s="22"/>
      <c r="B1876"/>
      <c r="C1876" s="22"/>
      <c r="D1876" s="22"/>
      <c r="E1876" s="22"/>
      <c r="F1876" s="22"/>
      <c r="G1876" s="22"/>
      <c r="H1876" s="22"/>
      <c r="I1876" s="22"/>
      <c r="J1876" s="22"/>
      <c r="K1876" s="22"/>
      <c r="L1876" s="22"/>
      <c r="M1876" s="22"/>
      <c r="N1876" s="22"/>
    </row>
    <row r="1877" spans="1:14">
      <c r="A1877" s="22"/>
      <c r="B1877"/>
      <c r="C1877" s="22"/>
      <c r="D1877" s="22"/>
      <c r="E1877" s="22"/>
      <c r="F1877" s="22"/>
      <c r="G1877" s="22"/>
      <c r="H1877" s="22"/>
      <c r="I1877" s="22"/>
      <c r="J1877" s="22"/>
      <c r="K1877" s="22"/>
      <c r="L1877" s="22"/>
      <c r="M1877" s="22"/>
      <c r="N1877" s="22"/>
    </row>
    <row r="1878" spans="1:14">
      <c r="A1878" s="22"/>
      <c r="B1878"/>
      <c r="C1878" s="22"/>
      <c r="D1878" s="22"/>
      <c r="E1878" s="22"/>
      <c r="F1878" s="22"/>
      <c r="G1878" s="22"/>
      <c r="H1878" s="22"/>
      <c r="I1878" s="22"/>
      <c r="J1878" s="22"/>
      <c r="K1878" s="22"/>
      <c r="L1878" s="22"/>
      <c r="M1878" s="22"/>
      <c r="N1878" s="22"/>
    </row>
    <row r="1879" spans="1:14">
      <c r="A1879" s="22"/>
      <c r="B1879"/>
      <c r="C1879" s="22"/>
      <c r="D1879" s="22"/>
      <c r="E1879" s="22"/>
      <c r="F1879" s="22"/>
      <c r="G1879" s="22"/>
      <c r="H1879" s="22"/>
      <c r="I1879" s="22"/>
      <c r="J1879" s="22"/>
      <c r="K1879" s="22"/>
      <c r="L1879" s="22"/>
      <c r="M1879" s="22"/>
      <c r="N1879" s="22"/>
    </row>
    <row r="1880" spans="1:14">
      <c r="A1880" s="22"/>
      <c r="B1880"/>
      <c r="C1880" s="22"/>
      <c r="D1880" s="22"/>
      <c r="E1880" s="22"/>
      <c r="F1880" s="22"/>
      <c r="G1880" s="22"/>
      <c r="H1880" s="22"/>
      <c r="I1880" s="22"/>
      <c r="J1880" s="22"/>
      <c r="K1880" s="22"/>
      <c r="L1880" s="22"/>
      <c r="M1880" s="22"/>
      <c r="N1880" s="22"/>
    </row>
    <row r="1881" spans="1:14">
      <c r="A1881" s="22"/>
      <c r="B1881"/>
      <c r="C1881" s="22"/>
      <c r="D1881" s="22"/>
      <c r="E1881" s="22"/>
      <c r="F1881" s="22"/>
      <c r="G1881" s="22"/>
      <c r="H1881" s="22"/>
      <c r="I1881" s="22"/>
      <c r="J1881" s="22"/>
      <c r="K1881" s="22"/>
      <c r="L1881" s="22"/>
      <c r="M1881" s="22"/>
      <c r="N1881" s="22"/>
    </row>
    <row r="1882" spans="1:14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</row>
    <row r="1883" spans="1:14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</row>
    <row r="1884" spans="1:14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</row>
    <row r="1885" spans="1:14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</row>
    <row r="1886" spans="1:14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</row>
    <row r="1887" spans="1:14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</row>
    <row r="1888" spans="1:14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</row>
    <row r="1889" customFormat="1"/>
    <row r="1890" customFormat="1"/>
    <row r="1891" customFormat="1"/>
    <row r="1892" customFormat="1"/>
    <row r="1893" customFormat="1"/>
    <row r="1894" customFormat="1"/>
    <row r="1895" customFormat="1"/>
    <row r="1896" customFormat="1"/>
    <row r="1897" customFormat="1"/>
    <row r="1898" customFormat="1"/>
    <row r="1899" customFormat="1"/>
    <row r="1900" customFormat="1"/>
    <row r="1901" customFormat="1"/>
    <row r="1902" customFormat="1"/>
    <row r="1903" customFormat="1"/>
    <row r="1904" customFormat="1"/>
    <row r="1905" customFormat="1"/>
    <row r="1906" customFormat="1"/>
    <row r="1907" customFormat="1"/>
    <row r="1908" customFormat="1"/>
    <row r="1909" customFormat="1"/>
    <row r="1910" customFormat="1"/>
    <row r="1911" customFormat="1"/>
    <row r="1912" customFormat="1"/>
    <row r="1913" customFormat="1"/>
    <row r="1914" customFormat="1"/>
    <row r="1915" customFormat="1"/>
    <row r="1916" customFormat="1"/>
    <row r="1917" customFormat="1"/>
    <row r="1918" customFormat="1"/>
    <row r="1919" customFormat="1"/>
    <row r="1920" customFormat="1"/>
    <row r="1921" spans="1:14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</row>
    <row r="1922" spans="1:14">
      <c r="A1922" s="22"/>
      <c r="B1922"/>
      <c r="C1922" s="22"/>
      <c r="D1922" s="22"/>
      <c r="E1922" s="22"/>
      <c r="F1922" s="22"/>
      <c r="G1922" s="22"/>
      <c r="H1922" s="22"/>
      <c r="I1922" s="22"/>
      <c r="J1922" s="22"/>
      <c r="K1922" s="22"/>
      <c r="L1922" s="22"/>
      <c r="M1922" s="22"/>
      <c r="N1922" s="22"/>
    </row>
    <row r="1923" spans="1:14">
      <c r="A1923" s="22"/>
      <c r="B1923"/>
      <c r="C1923" s="22"/>
      <c r="D1923" s="22"/>
      <c r="E1923" s="22"/>
      <c r="F1923" s="22"/>
      <c r="G1923" s="22"/>
      <c r="H1923" s="22"/>
      <c r="I1923" s="22"/>
      <c r="J1923" s="22"/>
      <c r="K1923" s="22"/>
      <c r="L1923" s="22"/>
      <c r="M1923" s="22"/>
      <c r="N1923" s="22"/>
    </row>
    <row r="1924" spans="1:14">
      <c r="A1924" s="22"/>
      <c r="B1924"/>
      <c r="C1924" s="22"/>
      <c r="D1924" s="22"/>
      <c r="E1924" s="22"/>
      <c r="F1924" s="22"/>
      <c r="G1924" s="22"/>
      <c r="H1924" s="22"/>
      <c r="I1924" s="22"/>
      <c r="J1924" s="22"/>
      <c r="K1924" s="22"/>
      <c r="L1924" s="22"/>
      <c r="M1924" s="22"/>
      <c r="N1924" s="22"/>
    </row>
    <row r="1925" spans="1:14">
      <c r="A1925" s="22"/>
      <c r="B1925"/>
      <c r="C1925" s="22"/>
      <c r="D1925" s="22"/>
      <c r="E1925" s="22"/>
      <c r="F1925" s="22"/>
      <c r="G1925" s="22"/>
      <c r="H1925" s="22"/>
      <c r="I1925" s="22"/>
      <c r="J1925" s="22"/>
      <c r="K1925" s="22"/>
      <c r="L1925" s="22"/>
      <c r="M1925" s="22"/>
      <c r="N1925" s="22"/>
    </row>
    <row r="1926" spans="1:14">
      <c r="A1926" s="22"/>
      <c r="B1926"/>
      <c r="C1926" s="22"/>
      <c r="D1926" s="22"/>
      <c r="E1926" s="22"/>
      <c r="F1926" s="22"/>
      <c r="G1926" s="22"/>
      <c r="H1926" s="22"/>
      <c r="I1926" s="22"/>
      <c r="J1926" s="22"/>
      <c r="K1926" s="22"/>
      <c r="L1926" s="22"/>
      <c r="M1926" s="22"/>
      <c r="N1926" s="22"/>
    </row>
    <row r="1927" spans="1:14">
      <c r="A1927" s="22"/>
      <c r="B1927"/>
      <c r="C1927" s="22"/>
      <c r="D1927" s="22"/>
      <c r="E1927" s="22"/>
      <c r="F1927" s="22"/>
      <c r="G1927" s="22"/>
      <c r="H1927" s="22"/>
      <c r="I1927" s="22"/>
      <c r="J1927" s="22"/>
      <c r="K1927" s="22"/>
      <c r="L1927" s="22"/>
      <c r="M1927" s="22"/>
      <c r="N1927" s="22"/>
    </row>
    <row r="1928" spans="1:14">
      <c r="A1928" s="22"/>
      <c r="B1928"/>
      <c r="C1928" s="22"/>
      <c r="D1928" s="22"/>
      <c r="E1928" s="22"/>
      <c r="F1928" s="22"/>
      <c r="G1928" s="22"/>
      <c r="H1928" s="22"/>
      <c r="I1928" s="22"/>
      <c r="J1928" s="22"/>
      <c r="K1928" s="22"/>
      <c r="L1928" s="22"/>
      <c r="M1928" s="22"/>
      <c r="N1928" s="22"/>
    </row>
    <row r="1929" spans="1:14">
      <c r="A1929" s="22"/>
      <c r="B1929"/>
      <c r="C1929" s="22"/>
      <c r="D1929" s="22"/>
      <c r="E1929" s="22"/>
      <c r="F1929" s="22"/>
      <c r="G1929" s="22"/>
      <c r="H1929" s="22"/>
      <c r="I1929" s="22"/>
      <c r="J1929" s="22"/>
      <c r="K1929" s="22"/>
      <c r="L1929" s="22"/>
      <c r="M1929" s="22"/>
      <c r="N1929" s="22"/>
    </row>
    <row r="1930" spans="1:14">
      <c r="A1930" s="22"/>
      <c r="B1930"/>
      <c r="C1930" s="22"/>
      <c r="D1930" s="22"/>
      <c r="E1930" s="22"/>
      <c r="F1930" s="22"/>
      <c r="G1930" s="22"/>
      <c r="H1930" s="22"/>
      <c r="I1930" s="22"/>
      <c r="J1930" s="22"/>
      <c r="K1930" s="22"/>
      <c r="L1930" s="22"/>
      <c r="M1930" s="22"/>
      <c r="N1930" s="22"/>
    </row>
    <row r="1931" spans="1:14">
      <c r="A1931" s="22"/>
      <c r="B1931"/>
      <c r="C1931" s="22"/>
      <c r="D1931" s="22"/>
      <c r="E1931" s="22"/>
      <c r="F1931" s="22"/>
      <c r="G1931" s="22"/>
      <c r="H1931" s="22"/>
      <c r="I1931" s="22"/>
      <c r="J1931" s="22"/>
      <c r="K1931" s="22"/>
      <c r="L1931" s="22"/>
      <c r="M1931" s="22"/>
      <c r="N1931" s="22"/>
    </row>
    <row r="1932" spans="1:14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</row>
    <row r="1933" spans="1:14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</row>
    <row r="1934" spans="1:14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</row>
    <row r="1935" spans="1:14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</row>
    <row r="1936" spans="1:14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</row>
    <row r="1937" customFormat="1"/>
    <row r="1938" customFormat="1"/>
    <row r="1939" customFormat="1"/>
    <row r="1940" customFormat="1"/>
    <row r="1941" customFormat="1"/>
    <row r="1942" customFormat="1"/>
    <row r="1943" customFormat="1"/>
    <row r="1944" customFormat="1"/>
    <row r="1945" customFormat="1"/>
    <row r="1946" customFormat="1"/>
    <row r="1947" customFormat="1"/>
    <row r="1948" customFormat="1"/>
    <row r="1949" customFormat="1"/>
    <row r="1950" customFormat="1"/>
    <row r="1951" customFormat="1"/>
    <row r="1952" customFormat="1"/>
    <row r="1953" customFormat="1"/>
    <row r="1954" customFormat="1"/>
    <row r="1955" customFormat="1"/>
    <row r="1956" customFormat="1"/>
    <row r="1957" customFormat="1"/>
    <row r="1958" customFormat="1"/>
    <row r="1959" customFormat="1"/>
    <row r="1960" customFormat="1"/>
    <row r="1961" customFormat="1"/>
    <row r="1962" customFormat="1"/>
    <row r="1963" customFormat="1"/>
    <row r="1964" customFormat="1"/>
    <row r="1965" customFormat="1"/>
    <row r="1966" customFormat="1"/>
    <row r="1967" customFormat="1"/>
    <row r="1968" customFormat="1"/>
    <row r="1969" customFormat="1"/>
    <row r="1970" customFormat="1"/>
    <row r="1971" customFormat="1"/>
    <row r="1972" customFormat="1"/>
    <row r="1973" customFormat="1"/>
    <row r="1974" customFormat="1"/>
    <row r="1975" customFormat="1"/>
    <row r="1976" customFormat="1"/>
    <row r="1977" customFormat="1"/>
    <row r="1978" customFormat="1"/>
    <row r="1979" customFormat="1"/>
    <row r="1980" customFormat="1"/>
    <row r="1981" customFormat="1"/>
    <row r="1982" customFormat="1"/>
    <row r="1983" customFormat="1"/>
    <row r="1984" customFormat="1"/>
    <row r="1985" customFormat="1"/>
    <row r="1986" customFormat="1"/>
    <row r="1987" customFormat="1"/>
    <row r="1988" customFormat="1"/>
    <row r="1989" customFormat="1"/>
    <row r="1990" customFormat="1"/>
    <row r="1991" customFormat="1"/>
    <row r="1992" customFormat="1"/>
    <row r="1993" customFormat="1"/>
    <row r="1994" customFormat="1"/>
    <row r="1995" customFormat="1"/>
    <row r="1996" customFormat="1"/>
    <row r="1997" customFormat="1"/>
    <row r="1998" customFormat="1"/>
    <row r="1999" customFormat="1"/>
    <row r="2000" customFormat="1"/>
    <row r="2001" spans="1:14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</row>
    <row r="2002" spans="1:14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</row>
    <row r="2003" spans="1:14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</row>
    <row r="2004" spans="1:14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</row>
    <row r="2005" spans="1:14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</row>
    <row r="2006" spans="1:14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</row>
    <row r="2007" spans="1:14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</row>
    <row r="2008" spans="1:14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</row>
    <row r="2009" spans="1:14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</row>
    <row r="2010" spans="1:14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</row>
    <row r="2011" spans="1:14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</row>
    <row r="2012" spans="1:14">
      <c r="A2012" s="22"/>
      <c r="B2012"/>
      <c r="C2012" s="22"/>
      <c r="D2012" s="22"/>
      <c r="E2012" s="22"/>
      <c r="F2012" s="22"/>
      <c r="G2012" s="22"/>
      <c r="H2012" s="22"/>
      <c r="I2012" s="22"/>
      <c r="J2012" s="22"/>
      <c r="K2012" s="22"/>
      <c r="L2012" s="22"/>
      <c r="M2012" s="22"/>
      <c r="N2012" s="22"/>
    </row>
    <row r="2013" spans="1:14">
      <c r="A2013" s="22"/>
      <c r="B2013"/>
      <c r="C2013" s="22"/>
      <c r="D2013" s="22"/>
      <c r="E2013" s="22"/>
      <c r="F2013" s="22"/>
      <c r="G2013" s="22"/>
      <c r="H2013" s="22"/>
      <c r="I2013" s="22"/>
      <c r="J2013" s="22"/>
      <c r="K2013" s="22"/>
      <c r="L2013" s="22"/>
      <c r="M2013" s="22"/>
      <c r="N2013" s="22"/>
    </row>
    <row r="2014" spans="1:14">
      <c r="A2014" s="22"/>
      <c r="B2014"/>
      <c r="C2014" s="22"/>
      <c r="D2014" s="22"/>
      <c r="E2014" s="22"/>
      <c r="F2014" s="22"/>
      <c r="G2014" s="22"/>
      <c r="H2014" s="22"/>
      <c r="I2014" s="22"/>
      <c r="J2014" s="22"/>
      <c r="K2014" s="22"/>
      <c r="L2014" s="22"/>
      <c r="M2014" s="22"/>
      <c r="N2014" s="22"/>
    </row>
    <row r="2015" spans="1:14">
      <c r="A2015" s="22"/>
      <c r="B2015"/>
      <c r="C2015" s="22"/>
      <c r="D2015" s="22"/>
      <c r="E2015" s="22"/>
      <c r="F2015" s="22"/>
      <c r="G2015" s="22"/>
      <c r="H2015" s="22"/>
      <c r="I2015" s="22"/>
      <c r="J2015" s="22"/>
      <c r="K2015" s="22"/>
      <c r="L2015" s="22"/>
      <c r="M2015" s="22"/>
      <c r="N2015" s="22"/>
    </row>
    <row r="2016" spans="1:14">
      <c r="A2016" s="22"/>
      <c r="B2016"/>
      <c r="C2016" s="22"/>
      <c r="D2016" s="22"/>
      <c r="E2016" s="22"/>
      <c r="F2016" s="22"/>
      <c r="G2016" s="22"/>
      <c r="H2016" s="22"/>
      <c r="I2016" s="22"/>
      <c r="J2016" s="22"/>
      <c r="K2016" s="22"/>
      <c r="L2016" s="22"/>
      <c r="M2016" s="22"/>
      <c r="N2016" s="22"/>
    </row>
    <row r="2017" spans="1:14">
      <c r="A2017" s="22"/>
      <c r="B2017"/>
      <c r="C2017" s="22"/>
      <c r="D2017" s="22"/>
      <c r="E2017" s="22"/>
      <c r="F2017" s="22"/>
      <c r="G2017" s="22"/>
      <c r="H2017" s="22"/>
      <c r="I2017" s="22"/>
      <c r="J2017" s="22"/>
      <c r="K2017" s="22"/>
      <c r="L2017" s="22"/>
      <c r="M2017" s="22"/>
      <c r="N2017" s="22"/>
    </row>
    <row r="2018" spans="1:14">
      <c r="A2018" s="22"/>
      <c r="B2018"/>
      <c r="C2018" s="22"/>
      <c r="D2018" s="22"/>
      <c r="E2018" s="22"/>
      <c r="F2018" s="22"/>
      <c r="G2018" s="22"/>
      <c r="H2018" s="22"/>
      <c r="I2018" s="22"/>
      <c r="J2018" s="22"/>
      <c r="K2018" s="22"/>
      <c r="L2018" s="22"/>
      <c r="M2018" s="22"/>
      <c r="N2018" s="22"/>
    </row>
    <row r="2019" spans="1:14">
      <c r="A2019" s="22"/>
      <c r="B2019"/>
      <c r="C2019" s="22"/>
      <c r="D2019" s="22"/>
      <c r="E2019" s="22"/>
      <c r="F2019" s="22"/>
      <c r="G2019" s="22"/>
      <c r="H2019" s="22"/>
      <c r="I2019" s="22"/>
      <c r="J2019" s="22"/>
      <c r="K2019" s="22"/>
      <c r="L2019" s="22"/>
      <c r="M2019" s="22"/>
      <c r="N2019" s="22"/>
    </row>
    <row r="2020" spans="1:14">
      <c r="A2020" s="22"/>
      <c r="B2020"/>
      <c r="C2020" s="22"/>
      <c r="D2020" s="22"/>
      <c r="E2020" s="22"/>
      <c r="F2020" s="22"/>
      <c r="G2020" s="22"/>
      <c r="H2020" s="22"/>
      <c r="I2020" s="22"/>
      <c r="J2020" s="22"/>
      <c r="K2020" s="22"/>
      <c r="L2020" s="22"/>
      <c r="M2020" s="22"/>
      <c r="N2020" s="22"/>
    </row>
    <row r="2021" spans="1:14">
      <c r="A2021" s="22"/>
      <c r="B2021"/>
      <c r="C2021" s="22"/>
      <c r="D2021" s="22"/>
      <c r="E2021" s="22"/>
      <c r="F2021" s="22"/>
      <c r="G2021" s="22"/>
      <c r="H2021" s="22"/>
      <c r="I2021" s="22"/>
      <c r="J2021" s="22"/>
      <c r="K2021" s="22"/>
      <c r="L2021" s="22"/>
      <c r="M2021" s="22"/>
      <c r="N2021" s="22"/>
    </row>
    <row r="2022" spans="1:14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</row>
    <row r="2023" spans="1:14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</row>
    <row r="2024" spans="1:14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</row>
    <row r="2025" spans="1:14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</row>
    <row r="2026" spans="1:14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</row>
    <row r="2027" spans="1:14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</row>
    <row r="2028" spans="1:14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</row>
    <row r="2029" spans="1:14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</row>
    <row r="2030" spans="1:14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</row>
    <row r="2031" spans="1:14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</row>
    <row r="2032" spans="1:14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</row>
    <row r="2033" customFormat="1"/>
    <row r="2034" customFormat="1"/>
    <row r="2035" customFormat="1"/>
    <row r="2036" customFormat="1"/>
    <row r="2037" customFormat="1"/>
    <row r="2038" customFormat="1"/>
    <row r="2039" customFormat="1"/>
    <row r="2040" customFormat="1"/>
    <row r="2041" customFormat="1"/>
    <row r="2042" customFormat="1"/>
    <row r="2043" customFormat="1"/>
    <row r="2044" customFormat="1"/>
    <row r="2045" customFormat="1"/>
    <row r="2046" customFormat="1"/>
    <row r="2047" customFormat="1"/>
    <row r="2048" customFormat="1"/>
    <row r="2049" spans="1:14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</row>
    <row r="2050" spans="1:14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</row>
    <row r="2051" spans="1:14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</row>
    <row r="2052" spans="1:14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</row>
    <row r="2053" spans="1:14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</row>
    <row r="2054" spans="1:14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</row>
    <row r="2055" spans="1:14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</row>
    <row r="2056" spans="1:14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</row>
    <row r="2057" spans="1:14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</row>
    <row r="2058" spans="1:14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</row>
    <row r="2059" spans="1:14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</row>
    <row r="2060" spans="1:14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</row>
    <row r="2061" spans="1:14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</row>
    <row r="2062" spans="1:14">
      <c r="A2062" s="22"/>
      <c r="B2062"/>
      <c r="C2062" s="22"/>
      <c r="D2062" s="22"/>
      <c r="E2062" s="22"/>
      <c r="F2062" s="22"/>
      <c r="G2062" s="22"/>
      <c r="H2062" s="22"/>
      <c r="I2062" s="22"/>
      <c r="J2062" s="22"/>
      <c r="K2062" s="22"/>
      <c r="L2062" s="22"/>
      <c r="M2062" s="22"/>
      <c r="N2062" s="22"/>
    </row>
    <row r="2063" spans="1:14">
      <c r="A2063" s="22"/>
      <c r="B2063"/>
      <c r="C2063" s="22"/>
      <c r="D2063" s="22"/>
      <c r="E2063" s="22"/>
      <c r="F2063" s="22"/>
      <c r="G2063" s="22"/>
      <c r="H2063" s="22"/>
      <c r="I2063" s="22"/>
      <c r="J2063" s="22"/>
      <c r="K2063" s="22"/>
      <c r="L2063" s="22"/>
      <c r="M2063" s="22"/>
      <c r="N2063" s="22"/>
    </row>
    <row r="2064" spans="1:14">
      <c r="A2064" s="22"/>
      <c r="B2064"/>
      <c r="C2064" s="22"/>
      <c r="D2064" s="22"/>
      <c r="E2064" s="22"/>
      <c r="F2064" s="22"/>
      <c r="G2064" s="22"/>
      <c r="H2064" s="22"/>
      <c r="I2064" s="22"/>
      <c r="J2064" s="22"/>
      <c r="K2064" s="22"/>
      <c r="L2064" s="22"/>
      <c r="M2064" s="22"/>
      <c r="N2064" s="22"/>
    </row>
    <row r="2065" spans="1:14">
      <c r="A2065" s="22"/>
      <c r="B2065"/>
      <c r="C2065" s="22"/>
      <c r="D2065" s="22"/>
      <c r="E2065" s="22"/>
      <c r="F2065" s="22"/>
      <c r="G2065" s="22"/>
      <c r="H2065" s="22"/>
      <c r="I2065" s="22"/>
      <c r="J2065" s="22"/>
      <c r="K2065" s="22"/>
      <c r="L2065" s="22"/>
      <c r="M2065" s="22"/>
      <c r="N2065" s="22"/>
    </row>
    <row r="2066" spans="1:14">
      <c r="A2066" s="22"/>
      <c r="B2066"/>
      <c r="C2066" s="22"/>
      <c r="D2066" s="22"/>
      <c r="E2066" s="22"/>
      <c r="F2066" s="22"/>
      <c r="G2066" s="22"/>
      <c r="H2066" s="22"/>
      <c r="I2066" s="22"/>
      <c r="J2066" s="22"/>
      <c r="K2066" s="22"/>
      <c r="L2066" s="22"/>
      <c r="M2066" s="22"/>
      <c r="N2066" s="22"/>
    </row>
    <row r="2067" spans="1:14">
      <c r="A2067" s="22"/>
      <c r="B2067"/>
      <c r="C2067" s="22"/>
      <c r="D2067" s="22"/>
      <c r="E2067" s="22"/>
      <c r="F2067" s="22"/>
      <c r="G2067" s="22"/>
      <c r="H2067" s="22"/>
      <c r="I2067" s="22"/>
      <c r="J2067" s="22"/>
      <c r="K2067" s="22"/>
      <c r="L2067" s="22"/>
      <c r="M2067" s="22"/>
      <c r="N2067" s="22"/>
    </row>
    <row r="2068" spans="1:14">
      <c r="A2068" s="22"/>
      <c r="B2068"/>
      <c r="C2068" s="22"/>
      <c r="D2068" s="22"/>
      <c r="E2068" s="22"/>
      <c r="F2068" s="22"/>
      <c r="G2068" s="22"/>
      <c r="H2068" s="22"/>
      <c r="I2068" s="22"/>
      <c r="J2068" s="22"/>
      <c r="K2068" s="22"/>
      <c r="L2068" s="22"/>
      <c r="M2068" s="22"/>
      <c r="N2068" s="22"/>
    </row>
    <row r="2069" spans="1:14">
      <c r="A2069" s="22"/>
      <c r="B2069"/>
      <c r="C2069" s="22"/>
      <c r="D2069" s="22"/>
      <c r="E2069" s="22"/>
      <c r="F2069" s="22"/>
      <c r="G2069" s="22"/>
      <c r="H2069" s="22"/>
      <c r="I2069" s="22"/>
      <c r="J2069" s="22"/>
      <c r="K2069" s="22"/>
      <c r="L2069" s="22"/>
      <c r="M2069" s="22"/>
      <c r="N2069" s="22"/>
    </row>
    <row r="2070" spans="1:14">
      <c r="A2070" s="22"/>
      <c r="B2070"/>
      <c r="C2070" s="22"/>
      <c r="D2070" s="22"/>
      <c r="E2070" s="22"/>
      <c r="F2070" s="22"/>
      <c r="G2070" s="22"/>
      <c r="H2070" s="22"/>
      <c r="I2070" s="22"/>
      <c r="J2070" s="22"/>
      <c r="K2070" s="22"/>
      <c r="L2070" s="22"/>
      <c r="M2070" s="22"/>
      <c r="N2070" s="22"/>
    </row>
    <row r="2071" spans="1:14">
      <c r="A2071" s="22"/>
      <c r="B2071"/>
      <c r="C2071" s="22"/>
      <c r="D2071" s="22"/>
      <c r="E2071" s="22"/>
      <c r="F2071" s="22"/>
      <c r="G2071" s="22"/>
      <c r="H2071" s="22"/>
      <c r="I2071" s="22"/>
      <c r="J2071" s="22"/>
      <c r="K2071" s="22"/>
      <c r="L2071" s="22"/>
      <c r="M2071" s="22"/>
      <c r="N2071" s="22"/>
    </row>
    <row r="2072" spans="1:14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</row>
    <row r="2073" spans="1:14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</row>
    <row r="2074" spans="1:14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</row>
    <row r="2075" spans="1:14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</row>
    <row r="2076" spans="1:14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</row>
    <row r="2077" spans="1:14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</row>
    <row r="2078" spans="1:14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</row>
    <row r="2079" spans="1:14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</row>
    <row r="2080" spans="1:14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</row>
    <row r="2081" customFormat="1"/>
    <row r="2082" customFormat="1"/>
    <row r="2083" customFormat="1"/>
    <row r="2084" customFormat="1"/>
    <row r="2085" customFormat="1"/>
    <row r="2086" customFormat="1"/>
    <row r="2087" customFormat="1"/>
    <row r="2088" customFormat="1"/>
    <row r="2089" customFormat="1"/>
    <row r="2090" customFormat="1"/>
    <row r="2091" customFormat="1"/>
    <row r="2092" customFormat="1"/>
    <row r="2093" customFormat="1"/>
    <row r="2094" customFormat="1"/>
    <row r="2095" customFormat="1"/>
    <row r="2096" customFormat="1"/>
    <row r="2097" customFormat="1"/>
    <row r="2098" customFormat="1"/>
    <row r="2099" customFormat="1"/>
    <row r="2100" customFormat="1"/>
    <row r="2101" customFormat="1"/>
    <row r="2102" customFormat="1"/>
    <row r="2103" customFormat="1"/>
    <row r="2104" customFormat="1"/>
    <row r="2105" customFormat="1"/>
    <row r="2106" customFormat="1"/>
    <row r="2107" customFormat="1"/>
    <row r="2108" customFormat="1"/>
    <row r="2109" customFormat="1"/>
    <row r="2110" customFormat="1"/>
    <row r="2111" customFormat="1"/>
    <row r="2112" customFormat="1"/>
    <row r="2113" customFormat="1"/>
    <row r="2114" customFormat="1"/>
    <row r="2115" customFormat="1"/>
    <row r="2116" customFormat="1"/>
    <row r="2117" customFormat="1"/>
    <row r="2118" customFormat="1"/>
    <row r="2119" customFormat="1"/>
    <row r="2120" customFormat="1"/>
    <row r="2121" customFormat="1"/>
    <row r="2122" customFormat="1"/>
    <row r="2123" customFormat="1"/>
    <row r="2124" customFormat="1"/>
    <row r="2125" customFormat="1"/>
    <row r="2126" customFormat="1"/>
    <row r="2127" customFormat="1"/>
    <row r="2128" customFormat="1"/>
    <row r="2129" customFormat="1"/>
    <row r="2130" customFormat="1"/>
    <row r="2131" customFormat="1"/>
    <row r="2132" customFormat="1"/>
    <row r="2133" customFormat="1"/>
    <row r="2134" customFormat="1"/>
    <row r="2135" customFormat="1"/>
    <row r="2136" customFormat="1"/>
    <row r="2137" customFormat="1"/>
    <row r="2138" customFormat="1"/>
    <row r="2139" customFormat="1"/>
    <row r="2140" customFormat="1"/>
    <row r="2141" customFormat="1"/>
    <row r="2142" customFormat="1"/>
    <row r="2143" customFormat="1"/>
    <row r="2144" customFormat="1"/>
    <row r="2145" spans="1:14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</row>
    <row r="2146" spans="1:14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</row>
    <row r="2147" spans="1:14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</row>
    <row r="2148" spans="1:14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</row>
    <row r="2149" spans="1:14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</row>
    <row r="2150" spans="1:14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</row>
    <row r="2151" spans="1:14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</row>
    <row r="2152" spans="1:14">
      <c r="A2152" s="22"/>
      <c r="B2152"/>
      <c r="C2152" s="22"/>
      <c r="D2152" s="22"/>
      <c r="E2152" s="22"/>
      <c r="F2152" s="22"/>
      <c r="G2152" s="22"/>
      <c r="H2152" s="22"/>
      <c r="I2152" s="22"/>
      <c r="J2152" s="22"/>
      <c r="K2152" s="22"/>
      <c r="L2152" s="22"/>
      <c r="M2152" s="22"/>
      <c r="N2152" s="22"/>
    </row>
    <row r="2153" spans="1:14">
      <c r="A2153" s="22"/>
      <c r="B2153"/>
      <c r="C2153" s="22"/>
      <c r="D2153" s="22"/>
      <c r="E2153" s="22"/>
      <c r="F2153" s="22"/>
      <c r="G2153" s="22"/>
      <c r="H2153" s="22"/>
      <c r="I2153" s="22"/>
      <c r="J2153" s="22"/>
      <c r="K2153" s="22"/>
      <c r="L2153" s="22"/>
      <c r="M2153" s="22"/>
      <c r="N2153" s="22"/>
    </row>
    <row r="2154" spans="1:14">
      <c r="A2154" s="22"/>
      <c r="B2154"/>
      <c r="C2154" s="22"/>
      <c r="D2154" s="22"/>
      <c r="E2154" s="22"/>
      <c r="F2154" s="22"/>
      <c r="G2154" s="22"/>
      <c r="H2154" s="22"/>
      <c r="I2154" s="22"/>
      <c r="J2154" s="22"/>
      <c r="K2154" s="22"/>
      <c r="L2154" s="22"/>
      <c r="M2154" s="22"/>
      <c r="N2154" s="22"/>
    </row>
    <row r="2155" spans="1:14">
      <c r="A2155" s="22"/>
      <c r="B2155"/>
      <c r="C2155" s="22"/>
      <c r="D2155" s="22"/>
      <c r="E2155" s="22"/>
      <c r="F2155" s="22"/>
      <c r="G2155" s="22"/>
      <c r="H2155" s="22"/>
      <c r="I2155" s="22"/>
      <c r="J2155" s="22"/>
      <c r="K2155" s="22"/>
      <c r="L2155" s="22"/>
      <c r="M2155" s="22"/>
      <c r="N2155" s="22"/>
    </row>
    <row r="2156" spans="1:14">
      <c r="A2156" s="22"/>
      <c r="B2156"/>
      <c r="C2156" s="22"/>
      <c r="D2156" s="22"/>
      <c r="E2156" s="22"/>
      <c r="F2156" s="22"/>
      <c r="G2156" s="22"/>
      <c r="H2156" s="22"/>
      <c r="I2156" s="22"/>
      <c r="J2156" s="22"/>
      <c r="K2156" s="22"/>
      <c r="L2156" s="22"/>
      <c r="M2156" s="22"/>
      <c r="N2156" s="22"/>
    </row>
    <row r="2157" spans="1:14">
      <c r="A2157" s="22"/>
      <c r="B2157"/>
      <c r="C2157" s="22"/>
      <c r="D2157" s="22"/>
      <c r="E2157" s="22"/>
      <c r="F2157" s="22"/>
      <c r="G2157" s="22"/>
      <c r="H2157" s="22"/>
      <c r="I2157" s="22"/>
      <c r="J2157" s="22"/>
      <c r="K2157" s="22"/>
      <c r="L2157" s="22"/>
      <c r="M2157" s="22"/>
      <c r="N2157" s="22"/>
    </row>
    <row r="2158" spans="1:14">
      <c r="A2158" s="22"/>
      <c r="B2158"/>
      <c r="C2158" s="22"/>
      <c r="D2158" s="22"/>
      <c r="E2158" s="22"/>
      <c r="F2158" s="22"/>
      <c r="G2158" s="22"/>
      <c r="H2158" s="22"/>
      <c r="I2158" s="22"/>
      <c r="J2158" s="22"/>
      <c r="K2158" s="22"/>
      <c r="L2158" s="22"/>
      <c r="M2158" s="22"/>
      <c r="N2158" s="22"/>
    </row>
    <row r="2159" spans="1:14">
      <c r="A2159" s="22"/>
      <c r="B2159"/>
      <c r="C2159" s="22"/>
      <c r="D2159" s="22"/>
      <c r="E2159" s="22"/>
      <c r="F2159" s="22"/>
      <c r="G2159" s="22"/>
      <c r="H2159" s="22"/>
      <c r="I2159" s="22"/>
      <c r="J2159" s="22"/>
      <c r="K2159" s="22"/>
      <c r="L2159" s="22"/>
      <c r="M2159" s="22"/>
      <c r="N2159" s="22"/>
    </row>
    <row r="2160" spans="1:14">
      <c r="A2160" s="22"/>
      <c r="B2160"/>
      <c r="C2160" s="22"/>
      <c r="D2160" s="22"/>
      <c r="E2160" s="22"/>
      <c r="F2160" s="22"/>
      <c r="G2160" s="22"/>
      <c r="H2160" s="22"/>
      <c r="I2160" s="22"/>
      <c r="J2160" s="22"/>
      <c r="K2160" s="22"/>
      <c r="L2160" s="22"/>
      <c r="M2160" s="22"/>
      <c r="N2160" s="22"/>
    </row>
    <row r="2161" spans="1:14">
      <c r="A2161" s="22"/>
      <c r="B2161"/>
      <c r="C2161" s="22"/>
      <c r="D2161" s="22"/>
      <c r="E2161" s="22"/>
      <c r="F2161" s="22"/>
      <c r="G2161" s="22"/>
      <c r="H2161" s="22"/>
      <c r="I2161" s="22"/>
      <c r="J2161" s="22"/>
      <c r="K2161" s="22"/>
      <c r="L2161" s="22"/>
      <c r="M2161" s="22"/>
      <c r="N2161" s="22"/>
    </row>
    <row r="2162" spans="1:14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</row>
    <row r="2163" spans="1:14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</row>
    <row r="2164" spans="1:14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</row>
    <row r="2165" spans="1:14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</row>
    <row r="2166" spans="1:14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</row>
    <row r="2167" spans="1:14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</row>
    <row r="2168" spans="1:14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</row>
    <row r="2169" spans="1:14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</row>
    <row r="2170" spans="1:14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</row>
    <row r="2171" spans="1:14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</row>
    <row r="2172" spans="1:14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</row>
    <row r="2173" spans="1:14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</row>
    <row r="2174" spans="1:14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</row>
    <row r="2175" spans="1:14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</row>
    <row r="2176" spans="1:14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</row>
    <row r="2177" customFormat="1"/>
    <row r="2178" customFormat="1"/>
    <row r="2179" customFormat="1"/>
    <row r="2180" customFormat="1"/>
    <row r="2181" customFormat="1"/>
    <row r="2182" customFormat="1"/>
    <row r="2183" customFormat="1"/>
    <row r="2184" customFormat="1"/>
    <row r="2185" customFormat="1"/>
    <row r="2186" customFormat="1"/>
    <row r="2187" customFormat="1"/>
    <row r="2188" customFormat="1"/>
    <row r="2189" customFormat="1"/>
    <row r="2190" customFormat="1"/>
    <row r="2191" customFormat="1"/>
    <row r="2192" customFormat="1"/>
    <row r="2193" spans="1:14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</row>
    <row r="2194" spans="1:14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</row>
    <row r="2195" spans="1:14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</row>
    <row r="2196" spans="1:14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</row>
    <row r="2197" spans="1:14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</row>
    <row r="2198" spans="1:14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</row>
    <row r="2199" spans="1:14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</row>
    <row r="2200" spans="1:14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</row>
    <row r="2201" spans="1:14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</row>
    <row r="2202" spans="1:14">
      <c r="A2202" s="22"/>
      <c r="B2202"/>
      <c r="C2202" s="22"/>
      <c r="D2202" s="22"/>
      <c r="E2202" s="22"/>
      <c r="F2202" s="22"/>
      <c r="G2202" s="22"/>
      <c r="H2202" s="22"/>
      <c r="I2202" s="22"/>
      <c r="J2202" s="22"/>
      <c r="K2202" s="22"/>
      <c r="L2202" s="22"/>
      <c r="M2202" s="22"/>
      <c r="N2202" s="22"/>
    </row>
    <row r="2203" spans="1:14">
      <c r="A2203" s="22"/>
      <c r="B2203"/>
      <c r="C2203" s="22"/>
      <c r="D2203" s="22"/>
      <c r="E2203" s="22"/>
      <c r="F2203" s="22"/>
      <c r="G2203" s="22"/>
      <c r="H2203" s="22"/>
      <c r="I2203" s="22"/>
      <c r="J2203" s="22"/>
      <c r="K2203" s="22"/>
      <c r="L2203" s="22"/>
      <c r="M2203" s="22"/>
      <c r="N2203" s="22"/>
    </row>
    <row r="2204" spans="1:14">
      <c r="A2204" s="22"/>
      <c r="B2204"/>
      <c r="C2204" s="22"/>
      <c r="D2204" s="22"/>
      <c r="E2204" s="22"/>
      <c r="F2204" s="22"/>
      <c r="G2204" s="22"/>
      <c r="H2204" s="22"/>
      <c r="I2204" s="22"/>
      <c r="J2204" s="22"/>
      <c r="K2204" s="22"/>
      <c r="L2204" s="22"/>
      <c r="M2204" s="22"/>
      <c r="N2204" s="22"/>
    </row>
    <row r="2205" spans="1:14">
      <c r="A2205" s="22"/>
      <c r="B2205"/>
      <c r="C2205" s="22"/>
      <c r="D2205" s="22"/>
      <c r="E2205" s="22"/>
      <c r="F2205" s="22"/>
      <c r="G2205" s="22"/>
      <c r="H2205" s="22"/>
      <c r="I2205" s="22"/>
      <c r="J2205" s="22"/>
      <c r="K2205" s="22"/>
      <c r="L2205" s="22"/>
      <c r="M2205" s="22"/>
      <c r="N2205" s="22"/>
    </row>
    <row r="2206" spans="1:14">
      <c r="A2206" s="22"/>
      <c r="B2206"/>
      <c r="C2206" s="22"/>
      <c r="D2206" s="22"/>
      <c r="E2206" s="22"/>
      <c r="F2206" s="22"/>
      <c r="G2206" s="22"/>
      <c r="H2206" s="22"/>
      <c r="I2206" s="22"/>
      <c r="J2206" s="22"/>
      <c r="K2206" s="22"/>
      <c r="L2206" s="22"/>
      <c r="M2206" s="22"/>
      <c r="N2206" s="22"/>
    </row>
    <row r="2207" spans="1:14">
      <c r="A2207" s="22"/>
      <c r="B2207"/>
      <c r="C2207" s="22"/>
      <c r="D2207" s="22"/>
      <c r="E2207" s="22"/>
      <c r="F2207" s="22"/>
      <c r="G2207" s="22"/>
      <c r="H2207" s="22"/>
      <c r="I2207" s="22"/>
      <c r="J2207" s="22"/>
      <c r="K2207" s="22"/>
      <c r="L2207" s="22"/>
      <c r="M2207" s="22"/>
      <c r="N2207" s="22"/>
    </row>
    <row r="2208" spans="1:14">
      <c r="A2208" s="22"/>
      <c r="B2208"/>
      <c r="C2208" s="22"/>
      <c r="D2208" s="22"/>
      <c r="E2208" s="22"/>
      <c r="F2208" s="22"/>
      <c r="G2208" s="22"/>
      <c r="H2208" s="22"/>
      <c r="I2208" s="22"/>
      <c r="J2208" s="22"/>
      <c r="K2208" s="22"/>
      <c r="L2208" s="22"/>
      <c r="M2208" s="22"/>
      <c r="N2208" s="22"/>
    </row>
    <row r="2209" spans="1:14">
      <c r="A2209" s="22"/>
      <c r="B2209"/>
      <c r="C2209" s="22"/>
      <c r="D2209" s="22"/>
      <c r="E2209" s="22"/>
      <c r="F2209" s="22"/>
      <c r="G2209" s="22"/>
      <c r="H2209" s="22"/>
      <c r="I2209" s="22"/>
      <c r="J2209" s="22"/>
      <c r="K2209" s="22"/>
      <c r="L2209" s="22"/>
      <c r="M2209" s="22"/>
      <c r="N2209" s="22"/>
    </row>
    <row r="2210" spans="1:14">
      <c r="A2210" s="22"/>
      <c r="B2210"/>
      <c r="C2210" s="22"/>
      <c r="D2210" s="22"/>
      <c r="E2210" s="22"/>
      <c r="F2210" s="22"/>
      <c r="G2210" s="22"/>
      <c r="H2210" s="22"/>
      <c r="I2210" s="22"/>
      <c r="J2210" s="22"/>
      <c r="K2210" s="22"/>
      <c r="L2210" s="22"/>
      <c r="M2210" s="22"/>
      <c r="N2210" s="22"/>
    </row>
    <row r="2211" spans="1:14">
      <c r="A2211" s="22"/>
      <c r="B2211"/>
      <c r="C2211" s="22"/>
      <c r="D2211" s="22"/>
      <c r="E2211" s="22"/>
      <c r="F2211" s="22"/>
      <c r="G2211" s="22"/>
      <c r="H2211" s="22"/>
      <c r="I2211" s="22"/>
      <c r="J2211" s="22"/>
      <c r="K2211" s="22"/>
      <c r="L2211" s="22"/>
      <c r="M2211" s="22"/>
      <c r="N2211" s="22"/>
    </row>
    <row r="2212" spans="1:14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</row>
    <row r="2213" spans="1:14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</row>
    <row r="2214" spans="1:14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</row>
    <row r="2215" spans="1:14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</row>
    <row r="2216" spans="1:14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</row>
    <row r="2217" spans="1:14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</row>
    <row r="2218" spans="1:14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</row>
    <row r="2219" spans="1:14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</row>
    <row r="2220" spans="1:14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</row>
    <row r="2221" spans="1:14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</row>
    <row r="2222" spans="1:14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</row>
    <row r="2223" spans="1:14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</row>
    <row r="2224" spans="1:14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</row>
    <row r="2225" customFormat="1"/>
    <row r="2226" customFormat="1"/>
    <row r="2227" customFormat="1"/>
    <row r="2228" customFormat="1"/>
    <row r="2229" customFormat="1"/>
    <row r="2230" customFormat="1"/>
    <row r="2231" customFormat="1"/>
    <row r="2232" customFormat="1"/>
    <row r="2233" customFormat="1"/>
    <row r="2234" customFormat="1"/>
    <row r="2235" customFormat="1"/>
    <row r="2236" customFormat="1"/>
    <row r="2237" customFormat="1"/>
    <row r="2238" customFormat="1"/>
    <row r="2239" customFormat="1"/>
    <row r="2240" customFormat="1"/>
    <row r="2241" customFormat="1"/>
    <row r="2242" customFormat="1"/>
    <row r="2243" customFormat="1"/>
    <row r="2244" customFormat="1"/>
    <row r="2245" customFormat="1"/>
    <row r="2246" customFormat="1"/>
    <row r="2247" customFormat="1"/>
    <row r="2248" customFormat="1"/>
    <row r="2249" customFormat="1"/>
    <row r="2250" customFormat="1"/>
    <row r="2251" customFormat="1"/>
    <row r="2252" customFormat="1"/>
    <row r="2253" customFormat="1"/>
    <row r="2254" customFormat="1"/>
    <row r="2255" customFormat="1"/>
    <row r="2256" customFormat="1"/>
    <row r="2257" customFormat="1"/>
    <row r="2258" customFormat="1"/>
    <row r="2259" customFormat="1"/>
    <row r="2260" customFormat="1"/>
    <row r="2261" customFormat="1"/>
    <row r="2262" customFormat="1"/>
    <row r="2263" customFormat="1"/>
    <row r="2264" customFormat="1"/>
    <row r="2265" customFormat="1"/>
    <row r="2266" customFormat="1"/>
    <row r="2267" customFormat="1"/>
    <row r="2268" customFormat="1"/>
    <row r="2269" customFormat="1"/>
    <row r="2270" customFormat="1"/>
    <row r="2271" customFormat="1"/>
    <row r="2272" customFormat="1"/>
    <row r="2273" customFormat="1"/>
    <row r="2274" customFormat="1"/>
    <row r="2275" customFormat="1"/>
    <row r="2276" customFormat="1"/>
    <row r="2277" customFormat="1"/>
    <row r="2278" customFormat="1"/>
    <row r="2279" customFormat="1"/>
    <row r="2280" customFormat="1"/>
    <row r="2281" customFormat="1"/>
    <row r="2282" customFormat="1"/>
    <row r="2283" customFormat="1"/>
    <row r="2284" customFormat="1"/>
    <row r="2285" customFormat="1"/>
    <row r="2286" customFormat="1"/>
    <row r="2287" customFormat="1"/>
    <row r="2288" customFormat="1"/>
    <row r="2289" spans="1:14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</row>
    <row r="2290" spans="1:14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</row>
    <row r="2291" spans="1:14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</row>
    <row r="2292" spans="1:14">
      <c r="A2292" s="22"/>
      <c r="B2292"/>
      <c r="C2292" s="22"/>
      <c r="D2292" s="22"/>
      <c r="E2292" s="22"/>
      <c r="F2292" s="22"/>
      <c r="G2292" s="22"/>
      <c r="H2292" s="22"/>
      <c r="I2292" s="22"/>
      <c r="J2292" s="22"/>
      <c r="K2292" s="22"/>
      <c r="L2292" s="22"/>
      <c r="M2292" s="22"/>
      <c r="N2292" s="22"/>
    </row>
    <row r="2293" spans="1:14">
      <c r="A2293" s="22"/>
      <c r="B2293"/>
      <c r="C2293" s="22"/>
      <c r="D2293" s="22"/>
      <c r="E2293" s="22"/>
      <c r="F2293" s="22"/>
      <c r="G2293" s="22"/>
      <c r="H2293" s="22"/>
      <c r="I2293" s="22"/>
      <c r="J2293" s="22"/>
      <c r="K2293" s="22"/>
      <c r="L2293" s="22"/>
      <c r="M2293" s="22"/>
      <c r="N2293" s="22"/>
    </row>
    <row r="2294" spans="1:14">
      <c r="A2294" s="22"/>
      <c r="B2294"/>
      <c r="C2294" s="22"/>
      <c r="D2294" s="22"/>
      <c r="E2294" s="22"/>
      <c r="F2294" s="22"/>
      <c r="G2294" s="22"/>
      <c r="H2294" s="22"/>
      <c r="I2294" s="22"/>
      <c r="J2294" s="22"/>
      <c r="K2294" s="22"/>
      <c r="L2294" s="22"/>
      <c r="M2294" s="22"/>
      <c r="N2294" s="22"/>
    </row>
    <row r="2295" spans="1:14">
      <c r="A2295" s="22"/>
      <c r="B2295"/>
      <c r="C2295" s="22"/>
      <c r="D2295" s="22"/>
      <c r="E2295" s="22"/>
      <c r="F2295" s="22"/>
      <c r="G2295" s="22"/>
      <c r="H2295" s="22"/>
      <c r="I2295" s="22"/>
      <c r="J2295" s="22"/>
      <c r="K2295" s="22"/>
      <c r="L2295" s="22"/>
      <c r="M2295" s="22"/>
      <c r="N2295" s="22"/>
    </row>
    <row r="2296" spans="1:14">
      <c r="A2296" s="22"/>
      <c r="B2296"/>
      <c r="C2296" s="22"/>
      <c r="D2296" s="22"/>
      <c r="E2296" s="22"/>
      <c r="F2296" s="22"/>
      <c r="G2296" s="22"/>
      <c r="H2296" s="22"/>
      <c r="I2296" s="22"/>
      <c r="J2296" s="22"/>
      <c r="K2296" s="22"/>
      <c r="L2296" s="22"/>
      <c r="M2296" s="22"/>
      <c r="N2296" s="22"/>
    </row>
    <row r="2297" spans="1:14">
      <c r="A2297" s="22"/>
      <c r="B2297"/>
      <c r="C2297" s="22"/>
      <c r="D2297" s="22"/>
      <c r="E2297" s="22"/>
      <c r="F2297" s="22"/>
      <c r="G2297" s="22"/>
      <c r="H2297" s="22"/>
      <c r="I2297" s="22"/>
      <c r="J2297" s="22"/>
      <c r="K2297" s="22"/>
      <c r="L2297" s="22"/>
      <c r="M2297" s="22"/>
      <c r="N2297" s="22"/>
    </row>
    <row r="2298" spans="1:14">
      <c r="A2298" s="22"/>
      <c r="B2298"/>
      <c r="C2298" s="22"/>
      <c r="D2298" s="22"/>
      <c r="E2298" s="22"/>
      <c r="F2298" s="22"/>
      <c r="G2298" s="22"/>
      <c r="H2298" s="22"/>
      <c r="I2298" s="22"/>
      <c r="J2298" s="22"/>
      <c r="K2298" s="22"/>
      <c r="L2298" s="22"/>
      <c r="M2298" s="22"/>
      <c r="N2298" s="22"/>
    </row>
    <row r="2299" spans="1:14">
      <c r="A2299" s="22"/>
      <c r="B2299"/>
      <c r="C2299" s="22"/>
      <c r="D2299" s="22"/>
      <c r="E2299" s="22"/>
      <c r="F2299" s="22"/>
      <c r="G2299" s="22"/>
      <c r="H2299" s="22"/>
      <c r="I2299" s="22"/>
      <c r="J2299" s="22"/>
      <c r="K2299" s="22"/>
      <c r="L2299" s="22"/>
      <c r="M2299" s="22"/>
      <c r="N2299" s="22"/>
    </row>
    <row r="2300" spans="1:14">
      <c r="A2300" s="22"/>
      <c r="B2300"/>
      <c r="C2300" s="22"/>
      <c r="D2300" s="22"/>
      <c r="E2300" s="22"/>
      <c r="F2300" s="22"/>
      <c r="G2300" s="22"/>
      <c r="H2300" s="22"/>
      <c r="I2300" s="22"/>
      <c r="J2300" s="22"/>
      <c r="K2300" s="22"/>
      <c r="L2300" s="22"/>
      <c r="M2300" s="22"/>
      <c r="N2300" s="22"/>
    </row>
    <row r="2301" spans="1:14">
      <c r="A2301" s="22"/>
      <c r="B2301"/>
      <c r="C2301" s="22"/>
      <c r="D2301" s="22"/>
      <c r="E2301" s="22"/>
      <c r="F2301" s="22"/>
      <c r="G2301" s="22"/>
      <c r="H2301" s="22"/>
      <c r="I2301" s="22"/>
      <c r="J2301" s="22"/>
      <c r="K2301" s="22"/>
      <c r="L2301" s="22"/>
      <c r="M2301" s="22"/>
      <c r="N2301" s="22"/>
    </row>
    <row r="2302" spans="1:14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</row>
    <row r="2303" spans="1:14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</row>
    <row r="2304" spans="1:14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</row>
    <row r="2305" customFormat="1"/>
    <row r="2306" customFormat="1"/>
    <row r="2307" customFormat="1"/>
    <row r="2308" customFormat="1"/>
    <row r="2309" customFormat="1"/>
    <row r="2310" customFormat="1"/>
    <row r="2311" customFormat="1"/>
    <row r="2312" customFormat="1"/>
    <row r="2313" customFormat="1"/>
    <row r="2314" customFormat="1"/>
    <row r="2315" customFormat="1"/>
    <row r="2316" customFormat="1"/>
    <row r="2317" customFormat="1"/>
    <row r="2318" customFormat="1"/>
    <row r="2319" customFormat="1"/>
    <row r="2320" customFormat="1"/>
    <row r="2321" customFormat="1"/>
    <row r="2322" customFormat="1"/>
    <row r="2323" customFormat="1"/>
    <row r="2324" customFormat="1"/>
    <row r="2325" customFormat="1"/>
    <row r="2326" customFormat="1"/>
    <row r="2327" customFormat="1"/>
    <row r="2328" customFormat="1"/>
    <row r="2329" customFormat="1"/>
    <row r="2330" customFormat="1"/>
    <row r="2331" customFormat="1"/>
    <row r="2332" customFormat="1"/>
    <row r="2333" customFormat="1"/>
    <row r="2334" customFormat="1"/>
    <row r="2335" customFormat="1"/>
    <row r="2336" customFormat="1"/>
    <row r="2337" spans="1:14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</row>
    <row r="2338" spans="1:14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</row>
    <row r="2339" spans="1:14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</row>
    <row r="2340" spans="1:14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</row>
    <row r="2341" spans="1:14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</row>
    <row r="2342" spans="1:14">
      <c r="A2342" s="22"/>
      <c r="B2342"/>
      <c r="C2342" s="22"/>
      <c r="D2342" s="22"/>
      <c r="E2342" s="22"/>
      <c r="F2342" s="22"/>
      <c r="G2342" s="22"/>
      <c r="H2342" s="22"/>
      <c r="I2342" s="22"/>
      <c r="J2342" s="22"/>
      <c r="K2342" s="22"/>
      <c r="L2342" s="22"/>
      <c r="M2342" s="22"/>
      <c r="N2342" s="22"/>
    </row>
    <row r="2343" spans="1:14">
      <c r="A2343" s="22"/>
      <c r="B2343"/>
      <c r="C2343" s="22"/>
      <c r="D2343" s="22"/>
      <c r="E2343" s="22"/>
      <c r="F2343" s="22"/>
      <c r="G2343" s="22"/>
      <c r="H2343" s="22"/>
      <c r="I2343" s="22"/>
      <c r="J2343" s="22"/>
      <c r="K2343" s="22"/>
      <c r="L2343" s="22"/>
      <c r="M2343" s="22"/>
      <c r="N2343" s="22"/>
    </row>
    <row r="2344" spans="1:14">
      <c r="A2344" s="22"/>
      <c r="B2344"/>
      <c r="C2344" s="22"/>
      <c r="D2344" s="22"/>
      <c r="E2344" s="22"/>
      <c r="F2344" s="22"/>
      <c r="G2344" s="22"/>
      <c r="H2344" s="22"/>
      <c r="I2344" s="22"/>
      <c r="J2344" s="22"/>
      <c r="K2344" s="22"/>
      <c r="L2344" s="22"/>
      <c r="M2344" s="22"/>
      <c r="N2344" s="22"/>
    </row>
    <row r="2345" spans="1:14">
      <c r="A2345" s="22"/>
      <c r="B2345"/>
      <c r="C2345" s="22"/>
      <c r="D2345" s="22"/>
      <c r="E2345" s="22"/>
      <c r="F2345" s="22"/>
      <c r="G2345" s="22"/>
      <c r="H2345" s="22"/>
      <c r="I2345" s="22"/>
      <c r="J2345" s="22"/>
      <c r="K2345" s="22"/>
      <c r="L2345" s="22"/>
      <c r="M2345" s="22"/>
      <c r="N2345" s="22"/>
    </row>
    <row r="2346" spans="1:14">
      <c r="A2346" s="22"/>
      <c r="B2346"/>
      <c r="C2346" s="22"/>
      <c r="D2346" s="22"/>
      <c r="E2346" s="22"/>
      <c r="F2346" s="22"/>
      <c r="G2346" s="22"/>
      <c r="H2346" s="22"/>
      <c r="I2346" s="22"/>
      <c r="J2346" s="22"/>
      <c r="K2346" s="22"/>
      <c r="L2346" s="22"/>
      <c r="M2346" s="22"/>
      <c r="N2346" s="22"/>
    </row>
    <row r="2347" spans="1:14">
      <c r="A2347" s="22"/>
      <c r="B2347"/>
      <c r="C2347" s="22"/>
      <c r="D2347" s="22"/>
      <c r="E2347" s="22"/>
      <c r="F2347" s="22"/>
      <c r="G2347" s="22"/>
      <c r="H2347" s="22"/>
      <c r="I2347" s="22"/>
      <c r="J2347" s="22"/>
      <c r="K2347" s="22"/>
      <c r="L2347" s="22"/>
      <c r="M2347" s="22"/>
      <c r="N2347" s="22"/>
    </row>
    <row r="2348" spans="1:14">
      <c r="A2348" s="22"/>
      <c r="B2348"/>
      <c r="C2348" s="22"/>
      <c r="D2348" s="22"/>
      <c r="E2348" s="22"/>
      <c r="F2348" s="22"/>
      <c r="G2348" s="22"/>
      <c r="H2348" s="22"/>
      <c r="I2348" s="22"/>
      <c r="J2348" s="22"/>
      <c r="K2348" s="22"/>
      <c r="L2348" s="22"/>
      <c r="M2348" s="22"/>
      <c r="N2348" s="22"/>
    </row>
    <row r="2349" spans="1:14">
      <c r="A2349" s="22"/>
      <c r="B2349"/>
      <c r="C2349" s="22"/>
      <c r="D2349" s="22"/>
      <c r="E2349" s="22"/>
      <c r="F2349" s="22"/>
      <c r="G2349" s="22"/>
      <c r="H2349" s="22"/>
      <c r="I2349" s="22"/>
      <c r="J2349" s="22"/>
      <c r="K2349" s="22"/>
      <c r="L2349" s="22"/>
      <c r="M2349" s="22"/>
      <c r="N2349" s="22"/>
    </row>
    <row r="2350" spans="1:14">
      <c r="A2350" s="22"/>
      <c r="B2350"/>
      <c r="C2350" s="22"/>
      <c r="D2350" s="22"/>
      <c r="E2350" s="22"/>
      <c r="F2350" s="22"/>
      <c r="G2350" s="22"/>
      <c r="H2350" s="22"/>
      <c r="I2350" s="22"/>
      <c r="J2350" s="22"/>
      <c r="K2350" s="22"/>
      <c r="L2350" s="22"/>
      <c r="M2350" s="22"/>
      <c r="N2350" s="22"/>
    </row>
    <row r="2351" spans="1:14">
      <c r="A2351" s="22"/>
      <c r="B2351"/>
      <c r="C2351" s="22"/>
      <c r="D2351" s="22"/>
      <c r="E2351" s="22"/>
      <c r="F2351" s="22"/>
      <c r="G2351" s="22"/>
      <c r="H2351" s="22"/>
      <c r="I2351" s="22"/>
      <c r="J2351" s="22"/>
      <c r="K2351" s="22"/>
      <c r="L2351" s="22"/>
      <c r="M2351" s="22"/>
      <c r="N2351" s="22"/>
    </row>
    <row r="2352" spans="1:14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</row>
    <row r="2353" customFormat="1"/>
    <row r="2354" customFormat="1"/>
    <row r="2355" customFormat="1"/>
    <row r="2356" customFormat="1"/>
    <row r="2357" customFormat="1"/>
    <row r="2358" customFormat="1"/>
    <row r="2359" customFormat="1"/>
    <row r="2360" customFormat="1"/>
    <row r="2361" customFormat="1"/>
    <row r="2362" customFormat="1"/>
    <row r="2363" customFormat="1"/>
    <row r="2364" customFormat="1"/>
    <row r="2365" customFormat="1"/>
    <row r="2366" customFormat="1"/>
    <row r="2367" customFormat="1"/>
    <row r="2368" customFormat="1"/>
    <row r="2369" customFormat="1"/>
    <row r="2370" customFormat="1"/>
    <row r="2371" customFormat="1"/>
    <row r="2372" customFormat="1"/>
    <row r="2373" customFormat="1"/>
    <row r="2374" customFormat="1"/>
    <row r="2375" customFormat="1"/>
    <row r="2376" customFormat="1"/>
    <row r="2377" customFormat="1"/>
    <row r="2378" customFormat="1"/>
    <row r="2379" customFormat="1"/>
    <row r="2380" customFormat="1"/>
    <row r="2381" customFormat="1"/>
    <row r="2382" customFormat="1"/>
    <row r="2383" customFormat="1"/>
    <row r="2384" customFormat="1"/>
    <row r="2385" customFormat="1"/>
    <row r="2386" customFormat="1"/>
    <row r="2387" customFormat="1"/>
    <row r="2388" customFormat="1"/>
    <row r="2389" customFormat="1"/>
    <row r="2390" customFormat="1"/>
    <row r="2391" customFormat="1"/>
    <row r="2392" customFormat="1"/>
    <row r="2393" customFormat="1"/>
    <row r="2394" customFormat="1"/>
    <row r="2395" customFormat="1"/>
    <row r="2396" customFormat="1"/>
    <row r="2397" customFormat="1"/>
    <row r="2398" customFormat="1"/>
    <row r="2399" customFormat="1"/>
    <row r="2400" customFormat="1"/>
    <row r="2401" customFormat="1"/>
    <row r="2402" customFormat="1"/>
    <row r="2403" customFormat="1"/>
    <row r="2404" customFormat="1"/>
    <row r="2405" customFormat="1"/>
    <row r="2406" customFormat="1"/>
    <row r="2407" customFormat="1"/>
    <row r="2408" customFormat="1"/>
    <row r="2409" customFormat="1"/>
    <row r="2410" customFormat="1"/>
    <row r="2411" customFormat="1"/>
    <row r="2412" customFormat="1"/>
    <row r="2413" customFormat="1"/>
    <row r="2414" customFormat="1"/>
    <row r="2415" customFormat="1"/>
    <row r="2416" customFormat="1"/>
    <row r="2417" spans="1:14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</row>
    <row r="2418" spans="1:14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</row>
    <row r="2419" spans="1:14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</row>
    <row r="2420" spans="1:14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</row>
    <row r="2421" spans="1:14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</row>
    <row r="2422" spans="1:14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</row>
    <row r="2423" spans="1:14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</row>
    <row r="2424" spans="1:14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</row>
    <row r="2425" spans="1:14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</row>
    <row r="2426" spans="1:14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</row>
    <row r="2427" spans="1:14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</row>
    <row r="2428" spans="1:14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</row>
    <row r="2429" spans="1:14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</row>
    <row r="2430" spans="1:14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</row>
    <row r="2431" spans="1:14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</row>
    <row r="2432" spans="1:14">
      <c r="A2432" s="22"/>
      <c r="B2432"/>
      <c r="C2432" s="22"/>
      <c r="D2432" s="22"/>
      <c r="E2432" s="22"/>
      <c r="F2432" s="22"/>
      <c r="G2432" s="22"/>
      <c r="H2432" s="22"/>
      <c r="I2432" s="22"/>
      <c r="J2432" s="22"/>
      <c r="K2432" s="22"/>
      <c r="L2432" s="22"/>
      <c r="M2432" s="22"/>
      <c r="N2432" s="22"/>
    </row>
    <row r="2433" spans="1:14">
      <c r="A2433" s="22"/>
      <c r="B2433"/>
      <c r="C2433" s="22"/>
      <c r="D2433" s="22"/>
      <c r="E2433" s="22"/>
      <c r="F2433" s="22"/>
      <c r="G2433" s="22"/>
      <c r="H2433" s="22"/>
      <c r="I2433" s="22"/>
      <c r="J2433" s="22"/>
      <c r="K2433" s="22"/>
      <c r="L2433" s="22"/>
      <c r="M2433" s="22"/>
      <c r="N2433" s="22"/>
    </row>
    <row r="2434" spans="1:14">
      <c r="A2434" s="22"/>
      <c r="B2434"/>
      <c r="C2434" s="22"/>
      <c r="D2434" s="22"/>
      <c r="E2434" s="22"/>
      <c r="F2434" s="22"/>
      <c r="G2434" s="22"/>
      <c r="H2434" s="22"/>
      <c r="I2434" s="22"/>
      <c r="J2434" s="22"/>
      <c r="K2434" s="22"/>
      <c r="L2434" s="22"/>
      <c r="M2434" s="22"/>
      <c r="N2434" s="22"/>
    </row>
    <row r="2435" spans="1:14">
      <c r="A2435" s="22"/>
      <c r="B2435"/>
      <c r="C2435" s="22"/>
      <c r="D2435" s="22"/>
      <c r="E2435" s="22"/>
      <c r="F2435" s="22"/>
      <c r="G2435" s="22"/>
      <c r="H2435" s="22"/>
      <c r="I2435" s="22"/>
      <c r="J2435" s="22"/>
      <c r="K2435" s="22"/>
      <c r="L2435" s="22"/>
      <c r="M2435" s="22"/>
      <c r="N2435" s="22"/>
    </row>
    <row r="2436" spans="1:14">
      <c r="A2436" s="22"/>
      <c r="B2436"/>
      <c r="C2436" s="22"/>
      <c r="D2436" s="22"/>
      <c r="E2436" s="22"/>
      <c r="F2436" s="22"/>
      <c r="G2436" s="22"/>
      <c r="H2436" s="22"/>
      <c r="I2436" s="22"/>
      <c r="J2436" s="22"/>
      <c r="K2436" s="22"/>
      <c r="L2436" s="22"/>
      <c r="M2436" s="22"/>
      <c r="N2436" s="22"/>
    </row>
    <row r="2437" spans="1:14">
      <c r="A2437" s="22"/>
      <c r="B2437"/>
      <c r="C2437" s="22"/>
      <c r="D2437" s="22"/>
      <c r="E2437" s="22"/>
      <c r="F2437" s="22"/>
      <c r="G2437" s="22"/>
      <c r="H2437" s="22"/>
      <c r="I2437" s="22"/>
      <c r="J2437" s="22"/>
      <c r="K2437" s="22"/>
      <c r="L2437" s="22"/>
      <c r="M2437" s="22"/>
      <c r="N2437" s="22"/>
    </row>
    <row r="2438" spans="1:14">
      <c r="A2438" s="22"/>
      <c r="B2438"/>
      <c r="C2438" s="22"/>
      <c r="D2438" s="22"/>
      <c r="E2438" s="22"/>
      <c r="F2438" s="22"/>
      <c r="G2438" s="22"/>
      <c r="H2438" s="22"/>
      <c r="I2438" s="22"/>
      <c r="J2438" s="22"/>
      <c r="K2438" s="22"/>
      <c r="L2438" s="22"/>
      <c r="M2438" s="22"/>
      <c r="N2438" s="22"/>
    </row>
    <row r="2439" spans="1:14">
      <c r="A2439" s="22"/>
      <c r="B2439"/>
      <c r="C2439" s="22"/>
      <c r="D2439" s="22"/>
      <c r="E2439" s="22"/>
      <c r="F2439" s="22"/>
      <c r="G2439" s="22"/>
      <c r="H2439" s="22"/>
      <c r="I2439" s="22"/>
      <c r="J2439" s="22"/>
      <c r="K2439" s="22"/>
      <c r="L2439" s="22"/>
      <c r="M2439" s="22"/>
      <c r="N2439" s="22"/>
    </row>
    <row r="2440" spans="1:14">
      <c r="A2440" s="22"/>
      <c r="B2440"/>
      <c r="C2440" s="22"/>
      <c r="D2440" s="22"/>
      <c r="E2440" s="22"/>
      <c r="F2440" s="22"/>
      <c r="G2440" s="22"/>
      <c r="H2440" s="22"/>
      <c r="I2440" s="22"/>
      <c r="J2440" s="22"/>
      <c r="K2440" s="22"/>
      <c r="L2440" s="22"/>
      <c r="M2440" s="22"/>
      <c r="N2440" s="22"/>
    </row>
    <row r="2441" spans="1:14">
      <c r="A2441" s="22"/>
      <c r="B2441"/>
      <c r="C2441" s="22"/>
      <c r="D2441" s="22"/>
      <c r="E2441" s="22"/>
      <c r="F2441" s="22"/>
      <c r="G2441" s="22"/>
      <c r="H2441" s="22"/>
      <c r="I2441" s="22"/>
      <c r="J2441" s="22"/>
      <c r="K2441" s="22"/>
      <c r="L2441" s="22"/>
      <c r="M2441" s="22"/>
      <c r="N2441" s="22"/>
    </row>
    <row r="2442" spans="1:14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</row>
    <row r="2443" spans="1:14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</row>
    <row r="2444" spans="1:14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</row>
    <row r="2445" spans="1:14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</row>
    <row r="2446" spans="1:14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</row>
    <row r="2447" spans="1:14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</row>
    <row r="2448" spans="1:14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</row>
    <row r="2449" customFormat="1"/>
    <row r="2450" customFormat="1"/>
    <row r="2451" customFormat="1"/>
    <row r="2452" customFormat="1"/>
    <row r="2453" customFormat="1"/>
    <row r="2454" customFormat="1"/>
    <row r="2455" customFormat="1"/>
    <row r="2456" customFormat="1"/>
    <row r="2457" customFormat="1"/>
    <row r="2458" customFormat="1"/>
    <row r="2459" customFormat="1"/>
    <row r="2460" customFormat="1"/>
    <row r="2461" customFormat="1"/>
    <row r="2462" customFormat="1"/>
    <row r="2463" customFormat="1"/>
    <row r="2464" customFormat="1"/>
    <row r="2465" customFormat="1"/>
    <row r="2466" customFormat="1"/>
    <row r="2467" customFormat="1"/>
    <row r="2468" customFormat="1"/>
    <row r="2469" customFormat="1"/>
    <row r="2470" customFormat="1"/>
    <row r="2471" customFormat="1"/>
    <row r="2472" customFormat="1"/>
    <row r="2473" customFormat="1"/>
    <row r="2474" customFormat="1"/>
    <row r="2475" customFormat="1"/>
    <row r="2476" customFormat="1"/>
    <row r="2477" customFormat="1"/>
    <row r="2478" customFormat="1"/>
    <row r="2479" customFormat="1"/>
    <row r="2480" customFormat="1"/>
    <row r="2481" spans="1:14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</row>
    <row r="2482" spans="1:14">
      <c r="A2482" s="22"/>
      <c r="B2482"/>
      <c r="C2482" s="22"/>
      <c r="D2482" s="22"/>
      <c r="E2482" s="22"/>
      <c r="F2482" s="22"/>
      <c r="G2482" s="22"/>
      <c r="H2482" s="22"/>
      <c r="I2482" s="22"/>
      <c r="J2482" s="22"/>
      <c r="K2482" s="22"/>
      <c r="L2482" s="22"/>
      <c r="M2482" s="22"/>
      <c r="N2482" s="22"/>
    </row>
    <row r="2483" spans="1:14">
      <c r="A2483" s="22"/>
      <c r="B2483"/>
      <c r="C2483" s="22"/>
      <c r="D2483" s="22"/>
      <c r="E2483" s="22"/>
      <c r="F2483" s="22"/>
      <c r="G2483" s="22"/>
      <c r="H2483" s="22"/>
      <c r="I2483" s="22"/>
      <c r="J2483" s="22"/>
      <c r="K2483" s="22"/>
      <c r="L2483" s="22"/>
      <c r="M2483" s="22"/>
      <c r="N2483" s="22"/>
    </row>
    <row r="2484" spans="1:14">
      <c r="A2484" s="22"/>
      <c r="B2484"/>
      <c r="C2484" s="22"/>
      <c r="D2484" s="22"/>
      <c r="E2484" s="22"/>
      <c r="F2484" s="22"/>
      <c r="G2484" s="22"/>
      <c r="H2484" s="22"/>
      <c r="I2484" s="22"/>
      <c r="J2484" s="22"/>
      <c r="K2484" s="22"/>
      <c r="L2484" s="22"/>
      <c r="M2484" s="22"/>
      <c r="N2484" s="22"/>
    </row>
    <row r="2485" spans="1:14">
      <c r="A2485" s="22"/>
      <c r="B2485"/>
      <c r="C2485" s="22"/>
      <c r="D2485" s="22"/>
      <c r="E2485" s="22"/>
      <c r="F2485" s="22"/>
      <c r="G2485" s="22"/>
      <c r="H2485" s="22"/>
      <c r="I2485" s="22"/>
      <c r="J2485" s="22"/>
      <c r="K2485" s="22"/>
      <c r="L2485" s="22"/>
      <c r="M2485" s="22"/>
      <c r="N2485" s="22"/>
    </row>
    <row r="2486" spans="1:14">
      <c r="A2486" s="22"/>
      <c r="B2486"/>
      <c r="C2486" s="22"/>
      <c r="D2486" s="22"/>
      <c r="E2486" s="22"/>
      <c r="F2486" s="22"/>
      <c r="G2486" s="22"/>
      <c r="H2486" s="22"/>
      <c r="I2486" s="22"/>
      <c r="J2486" s="22"/>
      <c r="K2486" s="22"/>
      <c r="L2486" s="22"/>
      <c r="M2486" s="22"/>
      <c r="N2486" s="22"/>
    </row>
    <row r="2487" spans="1:14">
      <c r="A2487" s="22"/>
      <c r="B2487"/>
      <c r="C2487" s="22"/>
      <c r="D2487" s="22"/>
      <c r="E2487" s="22"/>
      <c r="F2487" s="22"/>
      <c r="G2487" s="22"/>
      <c r="H2487" s="22"/>
      <c r="I2487" s="22"/>
      <c r="J2487" s="22"/>
      <c r="K2487" s="22"/>
      <c r="L2487" s="22"/>
      <c r="M2487" s="22"/>
      <c r="N2487" s="22"/>
    </row>
    <row r="2488" spans="1:14">
      <c r="A2488" s="22"/>
      <c r="B2488"/>
      <c r="C2488" s="22"/>
      <c r="D2488" s="22"/>
      <c r="E2488" s="22"/>
      <c r="F2488" s="22"/>
      <c r="G2488" s="22"/>
      <c r="H2488" s="22"/>
      <c r="I2488" s="22"/>
      <c r="J2488" s="22"/>
      <c r="K2488" s="22"/>
      <c r="L2488" s="22"/>
      <c r="M2488" s="22"/>
      <c r="N2488" s="22"/>
    </row>
    <row r="2489" spans="1:14">
      <c r="A2489" s="22"/>
      <c r="B2489"/>
      <c r="C2489" s="22"/>
      <c r="D2489" s="22"/>
      <c r="E2489" s="22"/>
      <c r="F2489" s="22"/>
      <c r="G2489" s="22"/>
      <c r="H2489" s="22"/>
      <c r="I2489" s="22"/>
      <c r="J2489" s="22"/>
      <c r="K2489" s="22"/>
      <c r="L2489" s="22"/>
      <c r="M2489" s="22"/>
      <c r="N2489" s="22"/>
    </row>
    <row r="2490" spans="1:14">
      <c r="A2490" s="22"/>
      <c r="B2490"/>
      <c r="C2490" s="22"/>
      <c r="D2490" s="22"/>
      <c r="E2490" s="22"/>
      <c r="F2490" s="22"/>
      <c r="G2490" s="22"/>
      <c r="H2490" s="22"/>
      <c r="I2490" s="22"/>
      <c r="J2490" s="22"/>
      <c r="K2490" s="22"/>
      <c r="L2490" s="22"/>
      <c r="M2490" s="22"/>
      <c r="N2490" s="22"/>
    </row>
    <row r="2491" spans="1:14">
      <c r="A2491" s="22"/>
      <c r="B2491"/>
      <c r="C2491" s="22"/>
      <c r="D2491" s="22"/>
      <c r="E2491" s="22"/>
      <c r="F2491" s="22"/>
      <c r="G2491" s="22"/>
      <c r="H2491" s="22"/>
      <c r="I2491" s="22"/>
      <c r="J2491" s="22"/>
      <c r="K2491" s="22"/>
      <c r="L2491" s="22"/>
      <c r="M2491" s="22"/>
      <c r="N2491" s="22"/>
    </row>
    <row r="2492" spans="1:14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</row>
    <row r="2493" spans="1:14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</row>
    <row r="2494" spans="1:14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</row>
    <row r="2495" spans="1:14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</row>
    <row r="2496" spans="1:14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</row>
    <row r="2497" customFormat="1"/>
    <row r="2498" customFormat="1"/>
    <row r="2499" customFormat="1"/>
    <row r="2500" customFormat="1"/>
    <row r="2501" customFormat="1"/>
    <row r="2502" customFormat="1"/>
    <row r="2503" customFormat="1"/>
    <row r="2504" customFormat="1"/>
    <row r="2505" customFormat="1"/>
    <row r="2506" customFormat="1"/>
    <row r="2507" customFormat="1"/>
    <row r="2508" customFormat="1"/>
    <row r="2509" customFormat="1"/>
    <row r="2510" customFormat="1"/>
    <row r="2511" customFormat="1"/>
    <row r="2512" customFormat="1"/>
    <row r="2513" customFormat="1"/>
    <row r="2514" customFormat="1"/>
    <row r="2515" customFormat="1"/>
    <row r="2516" customFormat="1"/>
    <row r="2517" customFormat="1"/>
    <row r="2518" customFormat="1"/>
    <row r="2519" customFormat="1"/>
    <row r="2520" customFormat="1"/>
    <row r="2521" customFormat="1"/>
    <row r="2522" customFormat="1"/>
    <row r="2523" customFormat="1"/>
    <row r="2524" customFormat="1"/>
    <row r="2525" customFormat="1"/>
    <row r="2526" customFormat="1"/>
    <row r="2527" customFormat="1"/>
    <row r="2528" customFormat="1"/>
    <row r="2529" customFormat="1"/>
    <row r="2530" customFormat="1"/>
    <row r="2531" customFormat="1"/>
    <row r="2532" customFormat="1"/>
    <row r="2533" customFormat="1"/>
    <row r="2534" customFormat="1"/>
    <row r="2535" customFormat="1"/>
    <row r="2536" customFormat="1"/>
    <row r="2537" customFormat="1"/>
    <row r="2538" customFormat="1"/>
    <row r="2539" customFormat="1"/>
    <row r="2540" customFormat="1"/>
    <row r="2541" customFormat="1"/>
    <row r="2542" customFormat="1"/>
    <row r="2543" customFormat="1"/>
    <row r="2544" customFormat="1"/>
    <row r="2545" customFormat="1"/>
    <row r="2546" customFormat="1"/>
    <row r="2547" customFormat="1"/>
    <row r="2548" customFormat="1"/>
    <row r="2549" customFormat="1"/>
    <row r="2550" customFormat="1"/>
    <row r="2551" customFormat="1"/>
    <row r="2552" customFormat="1"/>
    <row r="2553" customFormat="1"/>
    <row r="2554" customFormat="1"/>
    <row r="2555" customFormat="1"/>
    <row r="2556" customFormat="1"/>
    <row r="2557" customFormat="1"/>
    <row r="2558" customFormat="1"/>
    <row r="2559" customFormat="1"/>
    <row r="2560" customFormat="1"/>
    <row r="2561" spans="1:14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</row>
    <row r="2562" spans="1:14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</row>
    <row r="2563" spans="1:14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</row>
    <row r="2564" spans="1:14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</row>
    <row r="2565" spans="1:14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</row>
    <row r="2566" spans="1:14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</row>
    <row r="2567" spans="1:14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</row>
    <row r="2568" spans="1:14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</row>
    <row r="2569" spans="1:14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</row>
    <row r="2570" spans="1:14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</row>
    <row r="2571" spans="1:14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</row>
    <row r="2572" spans="1:14">
      <c r="A2572" s="22"/>
      <c r="B2572"/>
      <c r="C2572" s="22"/>
      <c r="D2572" s="22"/>
      <c r="E2572" s="22"/>
      <c r="F2572" s="22"/>
      <c r="G2572" s="22"/>
      <c r="H2572" s="22"/>
      <c r="I2572" s="22"/>
      <c r="J2572" s="22"/>
      <c r="K2572" s="22"/>
      <c r="L2572" s="22"/>
      <c r="M2572" s="22"/>
      <c r="N2572" s="22"/>
    </row>
    <row r="2573" spans="1:14">
      <c r="A2573" s="22"/>
      <c r="B2573"/>
      <c r="C2573" s="22"/>
      <c r="D2573" s="22"/>
      <c r="E2573" s="22"/>
      <c r="F2573" s="22"/>
      <c r="G2573" s="22"/>
      <c r="H2573" s="22"/>
      <c r="I2573" s="22"/>
      <c r="J2573" s="22"/>
      <c r="K2573" s="22"/>
      <c r="L2573" s="22"/>
      <c r="M2573" s="22"/>
      <c r="N2573" s="22"/>
    </row>
    <row r="2574" spans="1:14">
      <c r="A2574" s="22"/>
      <c r="B2574"/>
      <c r="C2574" s="22"/>
      <c r="D2574" s="22"/>
      <c r="E2574" s="22"/>
      <c r="F2574" s="22"/>
      <c r="G2574" s="22"/>
      <c r="H2574" s="22"/>
      <c r="I2574" s="22"/>
      <c r="J2574" s="22"/>
      <c r="K2574" s="22"/>
      <c r="L2574" s="22"/>
      <c r="M2574" s="22"/>
      <c r="N2574" s="22"/>
    </row>
    <row r="2575" spans="1:14">
      <c r="A2575" s="22"/>
      <c r="B2575"/>
      <c r="C2575" s="22"/>
      <c r="D2575" s="22"/>
      <c r="E2575" s="22"/>
      <c r="F2575" s="22"/>
      <c r="G2575" s="22"/>
      <c r="H2575" s="22"/>
      <c r="I2575" s="22"/>
      <c r="J2575" s="22"/>
      <c r="K2575" s="22"/>
      <c r="L2575" s="22"/>
      <c r="M2575" s="22"/>
      <c r="N2575" s="22"/>
    </row>
    <row r="2576" spans="1:14">
      <c r="A2576" s="22"/>
      <c r="B2576"/>
      <c r="C2576" s="22"/>
      <c r="D2576" s="22"/>
      <c r="E2576" s="22"/>
      <c r="F2576" s="22"/>
      <c r="G2576" s="22"/>
      <c r="H2576" s="22"/>
      <c r="I2576" s="22"/>
      <c r="J2576" s="22"/>
      <c r="K2576" s="22"/>
      <c r="L2576" s="22"/>
      <c r="M2576" s="22"/>
      <c r="N2576" s="22"/>
    </row>
    <row r="2577" spans="1:14">
      <c r="A2577" s="22"/>
      <c r="B2577"/>
      <c r="C2577" s="22"/>
      <c r="D2577" s="22"/>
      <c r="E2577" s="22"/>
      <c r="F2577" s="22"/>
      <c r="G2577" s="22"/>
      <c r="H2577" s="22"/>
      <c r="I2577" s="22"/>
      <c r="J2577" s="22"/>
      <c r="K2577" s="22"/>
      <c r="L2577" s="22"/>
      <c r="M2577" s="22"/>
      <c r="N2577" s="22"/>
    </row>
    <row r="2578" spans="1:14">
      <c r="A2578" s="22"/>
      <c r="B2578"/>
      <c r="C2578" s="22"/>
      <c r="D2578" s="22"/>
      <c r="E2578" s="22"/>
      <c r="F2578" s="22"/>
      <c r="G2578" s="22"/>
      <c r="H2578" s="22"/>
      <c r="I2578" s="22"/>
      <c r="J2578" s="22"/>
      <c r="K2578" s="22"/>
      <c r="L2578" s="22"/>
      <c r="M2578" s="22"/>
      <c r="N2578" s="22"/>
    </row>
    <row r="2579" spans="1:14">
      <c r="A2579" s="22"/>
      <c r="B2579"/>
      <c r="C2579" s="22"/>
      <c r="D2579" s="22"/>
      <c r="E2579" s="22"/>
      <c r="F2579" s="22"/>
      <c r="G2579" s="22"/>
      <c r="H2579" s="22"/>
      <c r="I2579" s="22"/>
      <c r="J2579" s="22"/>
      <c r="K2579" s="22"/>
      <c r="L2579" s="22"/>
      <c r="M2579" s="22"/>
      <c r="N2579" s="22"/>
    </row>
    <row r="2580" spans="1:14">
      <c r="A2580" s="22"/>
      <c r="B2580"/>
      <c r="C2580" s="22"/>
      <c r="D2580" s="22"/>
      <c r="E2580" s="22"/>
      <c r="F2580" s="22"/>
      <c r="G2580" s="22"/>
      <c r="H2580" s="22"/>
      <c r="I2580" s="22"/>
      <c r="J2580" s="22"/>
      <c r="K2580" s="22"/>
      <c r="L2580" s="22"/>
      <c r="M2580" s="22"/>
      <c r="N2580" s="22"/>
    </row>
    <row r="2581" spans="1:14">
      <c r="A2581" s="22"/>
      <c r="B2581"/>
      <c r="C2581" s="22"/>
      <c r="D2581" s="22"/>
      <c r="E2581" s="22"/>
      <c r="F2581" s="22"/>
      <c r="G2581" s="22"/>
      <c r="H2581" s="22"/>
      <c r="I2581" s="22"/>
      <c r="J2581" s="22"/>
      <c r="K2581" s="22"/>
      <c r="L2581" s="22"/>
      <c r="M2581" s="22"/>
      <c r="N2581" s="22"/>
    </row>
    <row r="2582" spans="1:14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</row>
    <row r="2583" spans="1:14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</row>
    <row r="2584" spans="1:14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</row>
    <row r="2585" spans="1:14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</row>
    <row r="2586" spans="1:14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</row>
    <row r="2587" spans="1:14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</row>
    <row r="2588" spans="1:14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</row>
    <row r="2589" spans="1:14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</row>
    <row r="2590" spans="1:14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</row>
    <row r="2591" spans="1:14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</row>
    <row r="2592" spans="1:14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</row>
    <row r="2593" customFormat="1"/>
    <row r="2594" customFormat="1"/>
    <row r="2595" customFormat="1"/>
    <row r="2596" customFormat="1"/>
    <row r="2597" customFormat="1"/>
    <row r="2598" customFormat="1"/>
    <row r="2599" customFormat="1"/>
    <row r="2600" customFormat="1"/>
    <row r="2601" customFormat="1"/>
    <row r="2602" customFormat="1"/>
    <row r="2603" customFormat="1"/>
    <row r="2604" customFormat="1"/>
    <row r="2605" customFormat="1"/>
    <row r="2606" customFormat="1"/>
    <row r="2607" customFormat="1"/>
    <row r="2608" customFormat="1"/>
    <row r="2609" spans="1:14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</row>
    <row r="2610" spans="1:14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</row>
    <row r="2611" spans="1:14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</row>
    <row r="2612" spans="1:14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</row>
    <row r="2613" spans="1:14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</row>
    <row r="2614" spans="1:14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</row>
    <row r="2615" spans="1:14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</row>
    <row r="2616" spans="1:14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</row>
    <row r="2617" spans="1:14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</row>
    <row r="2618" spans="1:14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</row>
    <row r="2619" spans="1:14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</row>
    <row r="2620" spans="1:14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</row>
    <row r="2621" spans="1:14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</row>
    <row r="2622" spans="1:14">
      <c r="A2622" s="22"/>
      <c r="B2622"/>
      <c r="C2622" s="22"/>
      <c r="D2622" s="22"/>
      <c r="E2622" s="22"/>
      <c r="F2622" s="22"/>
      <c r="G2622" s="22"/>
      <c r="H2622" s="22"/>
      <c r="I2622" s="22"/>
      <c r="J2622" s="22"/>
      <c r="K2622" s="22"/>
      <c r="L2622" s="22"/>
      <c r="M2622" s="22"/>
      <c r="N2622" s="22"/>
    </row>
    <row r="2623" spans="1:14">
      <c r="A2623" s="22"/>
      <c r="B2623"/>
      <c r="C2623" s="22"/>
      <c r="D2623" s="22"/>
      <c r="E2623" s="22"/>
      <c r="F2623" s="22"/>
      <c r="G2623" s="22"/>
      <c r="H2623" s="22"/>
      <c r="I2623" s="22"/>
      <c r="J2623" s="22"/>
      <c r="K2623" s="22"/>
      <c r="L2623" s="22"/>
      <c r="M2623" s="22"/>
      <c r="N2623" s="22"/>
    </row>
    <row r="2624" spans="1:14">
      <c r="A2624" s="22"/>
      <c r="B2624"/>
      <c r="C2624" s="22"/>
      <c r="D2624" s="22"/>
      <c r="E2624" s="22"/>
      <c r="F2624" s="22"/>
      <c r="G2624" s="22"/>
      <c r="H2624" s="22"/>
      <c r="I2624" s="22"/>
      <c r="J2624" s="22"/>
      <c r="K2624" s="22"/>
      <c r="L2624" s="22"/>
      <c r="M2624" s="22"/>
      <c r="N2624" s="22"/>
    </row>
    <row r="2625" spans="1:14">
      <c r="A2625" s="22"/>
      <c r="B2625"/>
      <c r="C2625" s="22"/>
      <c r="D2625" s="22"/>
      <c r="E2625" s="22"/>
      <c r="F2625" s="22"/>
      <c r="G2625" s="22"/>
      <c r="H2625" s="22"/>
      <c r="I2625" s="22"/>
      <c r="J2625" s="22"/>
      <c r="K2625" s="22"/>
      <c r="L2625" s="22"/>
      <c r="M2625" s="22"/>
      <c r="N2625" s="22"/>
    </row>
    <row r="2626" spans="1:14">
      <c r="A2626" s="22"/>
      <c r="B2626"/>
      <c r="C2626" s="22"/>
      <c r="D2626" s="22"/>
      <c r="E2626" s="22"/>
      <c r="F2626" s="22"/>
      <c r="G2626" s="22"/>
      <c r="H2626" s="22"/>
      <c r="I2626" s="22"/>
      <c r="J2626" s="22"/>
      <c r="K2626" s="22"/>
      <c r="L2626" s="22"/>
      <c r="M2626" s="22"/>
      <c r="N2626" s="22"/>
    </row>
    <row r="2627" spans="1:14">
      <c r="A2627" s="22"/>
      <c r="B2627"/>
      <c r="C2627" s="22"/>
      <c r="D2627" s="22"/>
      <c r="E2627" s="22"/>
      <c r="F2627" s="22"/>
      <c r="G2627" s="22"/>
      <c r="H2627" s="22"/>
      <c r="I2627" s="22"/>
      <c r="J2627" s="22"/>
      <c r="K2627" s="22"/>
      <c r="L2627" s="22"/>
      <c r="M2627" s="22"/>
      <c r="N2627" s="22"/>
    </row>
    <row r="2628" spans="1:14">
      <c r="A2628" s="22"/>
      <c r="B2628"/>
      <c r="C2628" s="22"/>
      <c r="D2628" s="22"/>
      <c r="E2628" s="22"/>
      <c r="F2628" s="22"/>
      <c r="G2628" s="22"/>
      <c r="H2628" s="22"/>
      <c r="I2628" s="22"/>
      <c r="J2628" s="22"/>
      <c r="K2628" s="22"/>
      <c r="L2628" s="22"/>
      <c r="M2628" s="22"/>
      <c r="N2628" s="22"/>
    </row>
    <row r="2629" spans="1:14">
      <c r="A2629" s="22"/>
      <c r="B2629"/>
      <c r="C2629" s="22"/>
      <c r="D2629" s="22"/>
      <c r="E2629" s="22"/>
      <c r="F2629" s="22"/>
      <c r="G2629" s="22"/>
      <c r="H2629" s="22"/>
      <c r="I2629" s="22"/>
      <c r="J2629" s="22"/>
      <c r="K2629" s="22"/>
      <c r="L2629" s="22"/>
      <c r="M2629" s="22"/>
      <c r="N2629" s="22"/>
    </row>
    <row r="2630" spans="1:14">
      <c r="A2630" s="22"/>
      <c r="B2630"/>
      <c r="C2630" s="22"/>
      <c r="D2630" s="22"/>
      <c r="E2630" s="22"/>
      <c r="F2630" s="22"/>
      <c r="G2630" s="22"/>
      <c r="H2630" s="22"/>
      <c r="I2630" s="22"/>
      <c r="J2630" s="22"/>
      <c r="K2630" s="22"/>
      <c r="L2630" s="22"/>
      <c r="M2630" s="22"/>
      <c r="N2630" s="22"/>
    </row>
    <row r="2631" spans="1:14">
      <c r="A2631" s="22"/>
      <c r="B2631"/>
      <c r="C2631" s="22"/>
      <c r="D2631" s="22"/>
      <c r="E2631" s="22"/>
      <c r="F2631" s="22"/>
      <c r="G2631" s="22"/>
      <c r="H2631" s="22"/>
      <c r="I2631" s="22"/>
      <c r="J2631" s="22"/>
      <c r="K2631" s="22"/>
      <c r="L2631" s="22"/>
      <c r="M2631" s="22"/>
      <c r="N2631" s="22"/>
    </row>
    <row r="2632" spans="1:14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</row>
    <row r="2633" spans="1:14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</row>
    <row r="2634" spans="1:14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</row>
    <row r="2635" spans="1:14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</row>
    <row r="2636" spans="1:14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</row>
    <row r="2637" spans="1:14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</row>
    <row r="2638" spans="1:14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</row>
    <row r="2639" spans="1:14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</row>
    <row r="2640" spans="1:14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</row>
    <row r="2641" customFormat="1"/>
    <row r="2642" customFormat="1"/>
    <row r="2643" customFormat="1"/>
    <row r="2644" customFormat="1"/>
    <row r="2645" customFormat="1"/>
    <row r="2646" customFormat="1"/>
    <row r="2647" customFormat="1"/>
    <row r="2648" customFormat="1"/>
    <row r="2649" customFormat="1"/>
    <row r="2650" customFormat="1"/>
    <row r="2651" customFormat="1"/>
    <row r="2652" customFormat="1"/>
    <row r="2653" customFormat="1"/>
    <row r="2654" customFormat="1"/>
    <row r="2655" customFormat="1"/>
    <row r="2656" customFormat="1"/>
    <row r="2657" customFormat="1"/>
    <row r="2658" customFormat="1"/>
    <row r="2659" customFormat="1"/>
    <row r="2660" customFormat="1"/>
    <row r="2661" customFormat="1"/>
    <row r="2662" customFormat="1"/>
    <row r="2663" customFormat="1"/>
    <row r="2664" customFormat="1"/>
    <row r="2665" customFormat="1"/>
    <row r="2666" customFormat="1"/>
    <row r="2667" customFormat="1"/>
    <row r="2668" customFormat="1"/>
    <row r="2669" customFormat="1"/>
    <row r="2670" customFormat="1"/>
    <row r="2671" customFormat="1"/>
    <row r="2672" customFormat="1"/>
    <row r="2673" customFormat="1"/>
    <row r="2674" customFormat="1"/>
    <row r="2675" customFormat="1"/>
    <row r="2676" customFormat="1"/>
    <row r="2677" customFormat="1"/>
    <row r="2678" customFormat="1"/>
    <row r="2679" customFormat="1"/>
    <row r="2680" customFormat="1"/>
    <row r="2681" customFormat="1"/>
    <row r="2682" customFormat="1"/>
    <row r="2683" customFormat="1"/>
    <row r="2684" customFormat="1"/>
    <row r="2685" customFormat="1"/>
    <row r="2686" customFormat="1"/>
    <row r="2687" customFormat="1"/>
    <row r="2688" customFormat="1"/>
    <row r="2689" customFormat="1"/>
    <row r="2690" customFormat="1"/>
    <row r="2691" customFormat="1"/>
    <row r="2692" customFormat="1"/>
    <row r="2693" customFormat="1"/>
    <row r="2694" customFormat="1"/>
    <row r="2695" customFormat="1"/>
    <row r="2696" customFormat="1"/>
    <row r="2697" customFormat="1"/>
    <row r="2698" customFormat="1"/>
    <row r="2699" customFormat="1"/>
    <row r="2700" customFormat="1"/>
    <row r="2701" customFormat="1"/>
    <row r="2702" customFormat="1"/>
    <row r="2703" customFormat="1"/>
    <row r="2704" customFormat="1"/>
    <row r="2705" spans="1:14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</row>
    <row r="2706" spans="1:14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</row>
    <row r="2707" spans="1:14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</row>
    <row r="2708" spans="1:14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</row>
    <row r="2709" spans="1:14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</row>
    <row r="2710" spans="1:14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</row>
    <row r="2711" spans="1:14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</row>
    <row r="2712" spans="1:14">
      <c r="A2712" s="22"/>
      <c r="B2712"/>
      <c r="C2712" s="22"/>
      <c r="D2712" s="22"/>
      <c r="E2712" s="22"/>
      <c r="F2712" s="22"/>
      <c r="G2712" s="22"/>
      <c r="H2712" s="22"/>
      <c r="I2712" s="22"/>
      <c r="J2712" s="22"/>
      <c r="K2712" s="22"/>
      <c r="L2712" s="22"/>
      <c r="M2712" s="22"/>
      <c r="N2712" s="22"/>
    </row>
    <row r="2713" spans="1:14">
      <c r="A2713" s="22"/>
      <c r="B2713"/>
      <c r="C2713" s="22"/>
      <c r="D2713" s="22"/>
      <c r="E2713" s="22"/>
      <c r="F2713" s="22"/>
      <c r="G2713" s="22"/>
      <c r="H2713" s="22"/>
      <c r="I2713" s="22"/>
      <c r="J2713" s="22"/>
      <c r="K2713" s="22"/>
      <c r="L2713" s="22"/>
      <c r="M2713" s="22"/>
      <c r="N2713" s="22"/>
    </row>
    <row r="2714" spans="1:14">
      <c r="A2714" s="22"/>
      <c r="B2714"/>
      <c r="C2714" s="22"/>
      <c r="D2714" s="22"/>
      <c r="E2714" s="22"/>
      <c r="F2714" s="22"/>
      <c r="G2714" s="22"/>
      <c r="H2714" s="22"/>
      <c r="I2714" s="22"/>
      <c r="J2714" s="22"/>
      <c r="K2714" s="22"/>
      <c r="L2714" s="22"/>
      <c r="M2714" s="22"/>
      <c r="N2714" s="22"/>
    </row>
    <row r="2715" spans="1:14">
      <c r="A2715" s="22"/>
      <c r="B2715"/>
      <c r="C2715" s="22"/>
      <c r="D2715" s="22"/>
      <c r="E2715" s="22"/>
      <c r="F2715" s="22"/>
      <c r="G2715" s="22"/>
      <c r="H2715" s="22"/>
      <c r="I2715" s="22"/>
      <c r="J2715" s="22"/>
      <c r="K2715" s="22"/>
      <c r="L2715" s="22"/>
      <c r="M2715" s="22"/>
      <c r="N2715" s="22"/>
    </row>
    <row r="2716" spans="1:14">
      <c r="A2716" s="22"/>
      <c r="B2716"/>
      <c r="C2716" s="22"/>
      <c r="D2716" s="22"/>
      <c r="E2716" s="22"/>
      <c r="F2716" s="22"/>
      <c r="G2716" s="22"/>
      <c r="H2716" s="22"/>
      <c r="I2716" s="22"/>
      <c r="J2716" s="22"/>
      <c r="K2716" s="22"/>
      <c r="L2716" s="22"/>
      <c r="M2716" s="22"/>
      <c r="N2716" s="22"/>
    </row>
    <row r="2717" spans="1:14">
      <c r="A2717" s="22"/>
      <c r="B2717"/>
      <c r="C2717" s="22"/>
      <c r="D2717" s="22"/>
      <c r="E2717" s="22"/>
      <c r="F2717" s="22"/>
      <c r="G2717" s="22"/>
      <c r="H2717" s="22"/>
      <c r="I2717" s="22"/>
      <c r="J2717" s="22"/>
      <c r="K2717" s="22"/>
      <c r="L2717" s="22"/>
      <c r="M2717" s="22"/>
      <c r="N2717" s="22"/>
    </row>
    <row r="2718" spans="1:14">
      <c r="A2718" s="22"/>
      <c r="B2718"/>
      <c r="C2718" s="22"/>
      <c r="D2718" s="22"/>
      <c r="E2718" s="22"/>
      <c r="F2718" s="22"/>
      <c r="G2718" s="22"/>
      <c r="H2718" s="22"/>
      <c r="I2718" s="22"/>
      <c r="J2718" s="22"/>
      <c r="K2718" s="22"/>
      <c r="L2718" s="22"/>
      <c r="M2718" s="22"/>
      <c r="N2718" s="22"/>
    </row>
    <row r="2719" spans="1:14">
      <c r="A2719" s="22"/>
      <c r="B2719"/>
      <c r="C2719" s="22"/>
      <c r="D2719" s="22"/>
      <c r="E2719" s="22"/>
      <c r="F2719" s="22"/>
      <c r="G2719" s="22"/>
      <c r="H2719" s="22"/>
      <c r="I2719" s="22"/>
      <c r="J2719" s="22"/>
      <c r="K2719" s="22"/>
      <c r="L2719" s="22"/>
      <c r="M2719" s="22"/>
      <c r="N2719" s="22"/>
    </row>
    <row r="2720" spans="1:14">
      <c r="A2720" s="22"/>
      <c r="B2720"/>
      <c r="C2720" s="22"/>
      <c r="D2720" s="22"/>
      <c r="E2720" s="22"/>
      <c r="F2720" s="22"/>
      <c r="G2720" s="22"/>
      <c r="H2720" s="22"/>
      <c r="I2720" s="22"/>
      <c r="J2720" s="22"/>
      <c r="K2720" s="22"/>
      <c r="L2720" s="22"/>
      <c r="M2720" s="22"/>
      <c r="N2720" s="22"/>
    </row>
    <row r="2721" spans="1:14">
      <c r="A2721" s="22"/>
      <c r="B2721"/>
      <c r="C2721" s="22"/>
      <c r="D2721" s="22"/>
      <c r="E2721" s="22"/>
      <c r="F2721" s="22"/>
      <c r="G2721" s="22"/>
      <c r="H2721" s="22"/>
      <c r="I2721" s="22"/>
      <c r="J2721" s="22"/>
      <c r="K2721" s="22"/>
      <c r="L2721" s="22"/>
      <c r="M2721" s="22"/>
      <c r="N2721" s="22"/>
    </row>
    <row r="2722" spans="1:14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</row>
    <row r="2723" spans="1:14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</row>
    <row r="2724" spans="1:14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</row>
    <row r="2725" spans="1:14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</row>
    <row r="2726" spans="1:14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</row>
    <row r="2727" spans="1:14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</row>
    <row r="2728" spans="1:14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</row>
    <row r="2729" spans="1:14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</row>
    <row r="2730" spans="1:14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</row>
    <row r="2731" spans="1:14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</row>
    <row r="2732" spans="1:14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</row>
    <row r="2733" spans="1:14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</row>
    <row r="2734" spans="1:14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</row>
    <row r="2735" spans="1:14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</row>
    <row r="2736" spans="1:14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</row>
    <row r="2737" customFormat="1"/>
    <row r="2738" customFormat="1"/>
    <row r="2739" customFormat="1"/>
    <row r="2740" customFormat="1"/>
    <row r="2741" customFormat="1"/>
    <row r="2742" customFormat="1"/>
    <row r="2743" customFormat="1"/>
    <row r="2744" customFormat="1"/>
    <row r="2745" customFormat="1"/>
    <row r="2746" customFormat="1"/>
    <row r="2747" customFormat="1"/>
    <row r="2748" customFormat="1"/>
    <row r="2749" customFormat="1"/>
    <row r="2750" customFormat="1"/>
    <row r="2751" customFormat="1"/>
    <row r="2752" customFormat="1"/>
    <row r="2753" spans="1:14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</row>
    <row r="2754" spans="1:14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</row>
    <row r="2755" spans="1:14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</row>
    <row r="2756" spans="1:14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</row>
    <row r="2757" spans="1:14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</row>
    <row r="2758" spans="1:14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</row>
    <row r="2759" spans="1:14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</row>
    <row r="2760" spans="1:14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</row>
    <row r="2761" spans="1:14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</row>
    <row r="2762" spans="1:14">
      <c r="A2762" s="22"/>
      <c r="B2762"/>
      <c r="C2762" s="22"/>
      <c r="D2762" s="22"/>
      <c r="E2762" s="22"/>
      <c r="F2762" s="22"/>
      <c r="G2762" s="22"/>
      <c r="H2762" s="22"/>
      <c r="I2762" s="22"/>
      <c r="J2762" s="22"/>
      <c r="K2762" s="22"/>
      <c r="L2762" s="22"/>
      <c r="M2762" s="22"/>
      <c r="N2762" s="22"/>
    </row>
    <row r="2763" spans="1:14">
      <c r="A2763" s="22"/>
      <c r="B2763"/>
      <c r="C2763" s="22"/>
      <c r="D2763" s="22"/>
      <c r="E2763" s="22"/>
      <c r="F2763" s="22"/>
      <c r="G2763" s="22"/>
      <c r="H2763" s="22"/>
      <c r="I2763" s="22"/>
      <c r="J2763" s="22"/>
      <c r="K2763" s="22"/>
      <c r="L2763" s="22"/>
      <c r="M2763" s="22"/>
      <c r="N2763" s="22"/>
    </row>
    <row r="2764" spans="1:14">
      <c r="A2764" s="22"/>
      <c r="B2764"/>
      <c r="C2764" s="22"/>
      <c r="D2764" s="22"/>
      <c r="E2764" s="22"/>
      <c r="F2764" s="22"/>
      <c r="G2764" s="22"/>
      <c r="H2764" s="22"/>
      <c r="I2764" s="22"/>
      <c r="J2764" s="22"/>
      <c r="K2764" s="22"/>
      <c r="L2764" s="22"/>
      <c r="M2764" s="22"/>
      <c r="N2764" s="22"/>
    </row>
    <row r="2765" spans="1:14">
      <c r="A2765" s="22"/>
      <c r="B2765"/>
      <c r="C2765" s="22"/>
      <c r="D2765" s="22"/>
      <c r="E2765" s="22"/>
      <c r="F2765" s="22"/>
      <c r="G2765" s="22"/>
      <c r="H2765" s="22"/>
      <c r="I2765" s="22"/>
      <c r="J2765" s="22"/>
      <c r="K2765" s="22"/>
      <c r="L2765" s="22"/>
      <c r="M2765" s="22"/>
      <c r="N2765" s="22"/>
    </row>
    <row r="2766" spans="1:14">
      <c r="A2766" s="22"/>
      <c r="B2766"/>
      <c r="C2766" s="22"/>
      <c r="D2766" s="22"/>
      <c r="E2766" s="22"/>
      <c r="F2766" s="22"/>
      <c r="G2766" s="22"/>
      <c r="H2766" s="22"/>
      <c r="I2766" s="22"/>
      <c r="J2766" s="22"/>
      <c r="K2766" s="22"/>
      <c r="L2766" s="22"/>
      <c r="M2766" s="22"/>
      <c r="N2766" s="22"/>
    </row>
    <row r="2767" spans="1:14">
      <c r="A2767" s="22"/>
      <c r="B2767"/>
      <c r="C2767" s="22"/>
      <c r="D2767" s="22"/>
      <c r="E2767" s="22"/>
      <c r="F2767" s="22"/>
      <c r="G2767" s="22"/>
      <c r="H2767" s="22"/>
      <c r="I2767" s="22"/>
      <c r="J2767" s="22"/>
      <c r="K2767" s="22"/>
      <c r="L2767" s="22"/>
      <c r="M2767" s="22"/>
      <c r="N2767" s="22"/>
    </row>
    <row r="2768" spans="1:14">
      <c r="A2768" s="22"/>
      <c r="B2768"/>
      <c r="C2768" s="22"/>
      <c r="D2768" s="22"/>
      <c r="E2768" s="22"/>
      <c r="F2768" s="22"/>
      <c r="G2768" s="22"/>
      <c r="H2768" s="22"/>
      <c r="I2768" s="22"/>
      <c r="J2768" s="22"/>
      <c r="K2768" s="22"/>
      <c r="L2768" s="22"/>
      <c r="M2768" s="22"/>
      <c r="N2768" s="22"/>
    </row>
    <row r="2769" spans="1:14">
      <c r="A2769" s="22"/>
      <c r="B2769"/>
      <c r="C2769" s="22"/>
      <c r="D2769" s="22"/>
      <c r="E2769" s="22"/>
      <c r="F2769" s="22"/>
      <c r="G2769" s="22"/>
      <c r="H2769" s="22"/>
      <c r="I2769" s="22"/>
      <c r="J2769" s="22"/>
      <c r="K2769" s="22"/>
      <c r="L2769" s="22"/>
      <c r="M2769" s="22"/>
      <c r="N2769" s="22"/>
    </row>
    <row r="2770" spans="1:14">
      <c r="A2770" s="22"/>
      <c r="B2770"/>
      <c r="C2770" s="22"/>
      <c r="D2770" s="22"/>
      <c r="E2770" s="22"/>
      <c r="F2770" s="22"/>
      <c r="G2770" s="22"/>
      <c r="H2770" s="22"/>
      <c r="I2770" s="22"/>
      <c r="J2770" s="22"/>
      <c r="K2770" s="22"/>
      <c r="L2770" s="22"/>
      <c r="M2770" s="22"/>
      <c r="N2770" s="22"/>
    </row>
    <row r="2771" spans="1:14">
      <c r="A2771" s="22"/>
      <c r="B2771"/>
      <c r="C2771" s="22"/>
      <c r="D2771" s="22"/>
      <c r="E2771" s="22"/>
      <c r="F2771" s="22"/>
      <c r="G2771" s="22"/>
      <c r="H2771" s="22"/>
      <c r="I2771" s="22"/>
      <c r="J2771" s="22"/>
      <c r="K2771" s="22"/>
      <c r="L2771" s="22"/>
      <c r="M2771" s="22"/>
      <c r="N2771" s="22"/>
    </row>
    <row r="2772" spans="1:14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</row>
    <row r="2773" spans="1:14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</row>
    <row r="2774" spans="1:14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</row>
    <row r="2775" spans="1:14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</row>
    <row r="2776" spans="1:14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</row>
    <row r="2777" spans="1:14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</row>
    <row r="2778" spans="1:14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</row>
    <row r="2779" spans="1:14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</row>
    <row r="2780" spans="1:14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</row>
    <row r="2781" spans="1:14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</row>
    <row r="2782" spans="1:14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</row>
    <row r="2783" spans="1:14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</row>
    <row r="2784" spans="1:14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</row>
    <row r="2785" customFormat="1"/>
    <row r="2786" customFormat="1"/>
    <row r="2787" customFormat="1"/>
    <row r="2788" customFormat="1"/>
    <row r="2789" customFormat="1"/>
    <row r="2790" customFormat="1"/>
    <row r="2791" customFormat="1"/>
    <row r="2792" customFormat="1"/>
    <row r="2793" customFormat="1"/>
    <row r="2794" customFormat="1"/>
    <row r="2795" customFormat="1"/>
    <row r="2796" customFormat="1"/>
    <row r="2797" customFormat="1"/>
    <row r="2798" customFormat="1"/>
    <row r="2799" customFormat="1"/>
    <row r="2800" customFormat="1"/>
    <row r="2801" customFormat="1"/>
    <row r="2822" spans="1:14">
      <c r="A2822" s="22"/>
      <c r="B2822" s="22"/>
      <c r="C2822" s="22"/>
      <c r="D2822" s="22"/>
      <c r="E2822" s="22"/>
      <c r="F2822" s="22"/>
      <c r="G2822" s="22"/>
      <c r="H2822" s="22"/>
      <c r="I2822" s="22"/>
      <c r="J2822" s="22"/>
      <c r="K2822" s="22"/>
      <c r="L2822" s="22"/>
    </row>
    <row r="2823" spans="1:14">
      <c r="A2823" s="22"/>
      <c r="B2823" s="22"/>
      <c r="C2823" s="22"/>
      <c r="D2823" s="22"/>
      <c r="E2823" s="22"/>
      <c r="F2823" s="22"/>
      <c r="G2823" s="22"/>
      <c r="H2823" s="22"/>
      <c r="I2823" s="22"/>
      <c r="J2823" s="22"/>
      <c r="K2823" s="22"/>
      <c r="L2823" s="22"/>
      <c r="M2823" s="22"/>
      <c r="N2823" s="22"/>
    </row>
    <row r="2824" spans="1:14">
      <c r="A2824" s="22"/>
      <c r="B2824" s="22"/>
      <c r="C2824" s="22"/>
      <c r="D2824" s="22"/>
      <c r="E2824" s="22"/>
      <c r="F2824" s="22"/>
      <c r="G2824" s="22"/>
      <c r="H2824" s="22"/>
      <c r="I2824" s="22"/>
      <c r="J2824" s="22"/>
      <c r="K2824" s="22"/>
      <c r="L2824" s="22"/>
      <c r="M2824" s="22"/>
      <c r="N2824" s="22"/>
    </row>
    <row r="2825" spans="1:14">
      <c r="A2825" s="22"/>
      <c r="B2825" s="22"/>
      <c r="C2825" s="22"/>
      <c r="D2825" s="22"/>
      <c r="E2825" s="22"/>
      <c r="F2825" s="22"/>
      <c r="G2825" s="22"/>
      <c r="H2825" s="22"/>
      <c r="I2825" s="22"/>
      <c r="J2825" s="22"/>
      <c r="K2825" s="22"/>
      <c r="L2825" s="22"/>
      <c r="M2825" s="22"/>
      <c r="N2825" s="22"/>
    </row>
    <row r="2826" spans="1:14">
      <c r="A2826" s="22"/>
      <c r="B2826" s="22"/>
      <c r="C2826" s="22"/>
      <c r="D2826" s="22"/>
      <c r="E2826" s="22"/>
      <c r="F2826" s="22"/>
      <c r="G2826" s="22"/>
      <c r="H2826" s="22"/>
      <c r="I2826" s="22"/>
      <c r="J2826" s="22"/>
      <c r="K2826" s="22"/>
      <c r="L2826" s="22"/>
      <c r="M2826" s="22"/>
      <c r="N2826" s="22"/>
    </row>
    <row r="2827" spans="1:14">
      <c r="A2827" s="22"/>
      <c r="B2827" s="22"/>
      <c r="C2827" s="22"/>
      <c r="D2827" s="22"/>
      <c r="E2827" s="22"/>
      <c r="F2827" s="22"/>
      <c r="G2827" s="22"/>
      <c r="H2827" s="22"/>
      <c r="I2827" s="22"/>
      <c r="J2827" s="22"/>
      <c r="K2827" s="22"/>
      <c r="L2827" s="22"/>
      <c r="M2827" s="22"/>
      <c r="N2827" s="22"/>
    </row>
    <row r="2828" spans="1:14">
      <c r="A2828" s="22"/>
      <c r="B2828" s="22"/>
      <c r="C2828" s="22"/>
      <c r="D2828" s="22"/>
      <c r="E2828" s="22"/>
      <c r="F2828" s="22"/>
      <c r="G2828" s="22"/>
      <c r="H2828" s="22"/>
      <c r="I2828" s="22"/>
      <c r="J2828" s="22"/>
      <c r="K2828" s="22"/>
      <c r="L2828" s="22"/>
      <c r="M2828" s="22"/>
      <c r="N2828" s="22"/>
    </row>
    <row r="2829" spans="1:14">
      <c r="A2829" s="22"/>
      <c r="B2829" s="22"/>
      <c r="C2829" s="22"/>
      <c r="D2829" s="22"/>
      <c r="E2829" s="22"/>
      <c r="F2829" s="22"/>
      <c r="G2829" s="22"/>
      <c r="H2829" s="22"/>
      <c r="I2829" s="22"/>
      <c r="J2829" s="22"/>
      <c r="K2829" s="22"/>
      <c r="L2829" s="22"/>
      <c r="M2829" s="22"/>
      <c r="N2829" s="22"/>
    </row>
    <row r="2830" spans="1:14">
      <c r="A2830" s="22"/>
      <c r="B2830" s="22"/>
      <c r="C2830" s="22"/>
      <c r="D2830" s="22"/>
      <c r="E2830" s="22"/>
      <c r="F2830" s="22"/>
      <c r="G2830" s="22"/>
      <c r="H2830" s="22"/>
      <c r="I2830" s="22"/>
      <c r="J2830" s="22"/>
      <c r="K2830" s="22"/>
      <c r="L2830" s="22"/>
      <c r="M2830" s="22"/>
      <c r="N2830" s="22"/>
    </row>
    <row r="2831" spans="1:14">
      <c r="A2831" s="22"/>
      <c r="B2831" s="22"/>
      <c r="C2831" s="22"/>
      <c r="D2831" s="22"/>
      <c r="E2831" s="22"/>
      <c r="F2831" s="22"/>
      <c r="G2831" s="22"/>
      <c r="H2831" s="22"/>
      <c r="I2831" s="22"/>
      <c r="J2831" s="22"/>
      <c r="K2831" s="22"/>
      <c r="L2831" s="22"/>
      <c r="M2831" s="22"/>
      <c r="N2831" s="22"/>
    </row>
    <row r="2832" spans="1:14">
      <c r="A2832" s="22"/>
      <c r="B2832" s="22"/>
      <c r="C2832" s="22"/>
      <c r="D2832" s="22"/>
      <c r="E2832" s="22"/>
      <c r="F2832" s="22"/>
      <c r="G2832" s="22"/>
      <c r="H2832" s="22"/>
      <c r="I2832" s="22"/>
      <c r="J2832" s="22"/>
      <c r="K2832" s="22"/>
      <c r="L2832" s="22"/>
      <c r="M2832" s="22"/>
      <c r="N2832" s="22"/>
    </row>
    <row r="2833" spans="1:14">
      <c r="A2833" s="22"/>
      <c r="B2833" s="22"/>
      <c r="C2833" s="22"/>
      <c r="D2833" s="22"/>
      <c r="E2833" s="22"/>
      <c r="F2833" s="22"/>
      <c r="G2833" s="22"/>
      <c r="H2833" s="22"/>
      <c r="I2833" s="22"/>
      <c r="J2833" s="22"/>
      <c r="K2833" s="22"/>
      <c r="L2833" s="22"/>
      <c r="M2833" s="22"/>
      <c r="N2833" s="22"/>
    </row>
    <row r="2834" spans="1:14">
      <c r="A2834" s="22"/>
      <c r="B2834" s="22"/>
      <c r="C2834" s="22"/>
      <c r="D2834" s="22"/>
      <c r="E2834" s="22"/>
      <c r="F2834" s="22"/>
      <c r="G2834" s="22"/>
      <c r="H2834" s="22"/>
      <c r="I2834" s="22"/>
      <c r="J2834" s="22"/>
      <c r="K2834" s="22"/>
      <c r="L2834" s="22"/>
      <c r="M2834" s="22"/>
      <c r="N2834" s="22"/>
    </row>
    <row r="2835" spans="1:14">
      <c r="A2835" s="22"/>
      <c r="B2835" s="22"/>
      <c r="C2835" s="22"/>
      <c r="D2835" s="22"/>
      <c r="E2835" s="22"/>
      <c r="F2835" s="22"/>
      <c r="G2835" s="22"/>
      <c r="H2835" s="22"/>
      <c r="I2835" s="22"/>
      <c r="J2835" s="22"/>
      <c r="K2835" s="22"/>
      <c r="L2835" s="22"/>
      <c r="M2835" s="22"/>
      <c r="N2835" s="22"/>
    </row>
    <row r="2836" spans="1:14">
      <c r="A2836" s="22"/>
      <c r="B2836" s="22"/>
      <c r="C2836" s="22"/>
      <c r="D2836" s="22"/>
      <c r="E2836" s="22"/>
      <c r="F2836" s="22"/>
      <c r="G2836" s="22"/>
      <c r="H2836" s="22"/>
      <c r="I2836" s="22"/>
      <c r="J2836" s="22"/>
      <c r="K2836" s="22"/>
      <c r="L2836" s="22"/>
      <c r="M2836" s="22"/>
      <c r="N2836" s="22"/>
    </row>
    <row r="2837" spans="1:14">
      <c r="A2837" s="22"/>
      <c r="B2837" s="22"/>
      <c r="C2837" s="22"/>
      <c r="D2837" s="22"/>
      <c r="E2837" s="22"/>
      <c r="F2837" s="22"/>
      <c r="G2837" s="22"/>
      <c r="H2837" s="22"/>
      <c r="I2837" s="22"/>
      <c r="J2837" s="22"/>
      <c r="K2837" s="22"/>
      <c r="L2837" s="22"/>
      <c r="M2837" s="22"/>
      <c r="N2837" s="22"/>
    </row>
    <row r="2838" spans="1:14">
      <c r="A2838" s="22"/>
      <c r="B2838" s="22"/>
      <c r="C2838" s="22"/>
      <c r="D2838" s="22"/>
      <c r="E2838" s="22"/>
      <c r="F2838" s="22"/>
      <c r="G2838" s="22"/>
      <c r="H2838" s="22"/>
      <c r="I2838" s="22"/>
      <c r="J2838" s="22"/>
      <c r="K2838" s="22"/>
      <c r="L2838" s="22"/>
      <c r="M2838" s="22"/>
      <c r="N2838" s="22"/>
    </row>
    <row r="2839" spans="1:14">
      <c r="A2839" s="22"/>
      <c r="B2839" s="22"/>
      <c r="C2839" s="22"/>
      <c r="D2839" s="22"/>
      <c r="E2839" s="22"/>
      <c r="F2839" s="22"/>
      <c r="G2839" s="22"/>
      <c r="H2839" s="22"/>
      <c r="I2839" s="22"/>
      <c r="J2839" s="22"/>
      <c r="K2839" s="22"/>
      <c r="L2839" s="22"/>
      <c r="M2839" s="22"/>
      <c r="N2839" s="22"/>
    </row>
    <row r="2840" spans="1:14">
      <c r="A2840" s="22"/>
      <c r="B2840" s="22"/>
      <c r="C2840" s="22"/>
      <c r="D2840" s="22"/>
      <c r="E2840" s="22"/>
      <c r="F2840" s="22"/>
      <c r="G2840" s="22"/>
      <c r="H2840" s="22"/>
      <c r="I2840" s="22"/>
      <c r="J2840" s="22"/>
      <c r="K2840" s="22"/>
      <c r="L2840" s="22"/>
      <c r="M2840" s="22"/>
      <c r="N2840" s="22"/>
    </row>
    <row r="2841" spans="1:14">
      <c r="A2841" s="22"/>
      <c r="B2841" s="22"/>
      <c r="C2841" s="22"/>
      <c r="D2841" s="22"/>
      <c r="E2841" s="22"/>
      <c r="F2841" s="22"/>
      <c r="G2841" s="22"/>
      <c r="H2841" s="22"/>
      <c r="I2841" s="22"/>
      <c r="J2841" s="22"/>
      <c r="K2841" s="22"/>
      <c r="L2841" s="22"/>
      <c r="M2841" s="22"/>
      <c r="N2841" s="22"/>
    </row>
    <row r="2842" spans="1:14">
      <c r="A2842" s="22"/>
      <c r="B2842" s="22"/>
      <c r="C2842" s="22"/>
      <c r="D2842" s="22"/>
      <c r="E2842" s="22"/>
      <c r="F2842" s="22"/>
      <c r="G2842" s="22"/>
      <c r="H2842" s="22"/>
      <c r="I2842" s="22"/>
      <c r="J2842" s="22"/>
      <c r="K2842" s="22"/>
      <c r="L2842" s="22"/>
      <c r="M2842" s="22"/>
      <c r="N2842" s="22"/>
    </row>
    <row r="2843" spans="1:14">
      <c r="A2843" s="22"/>
      <c r="B2843" s="22"/>
      <c r="C2843" s="22"/>
      <c r="D2843" s="22"/>
      <c r="E2843" s="22"/>
      <c r="F2843" s="22"/>
      <c r="G2843" s="22"/>
      <c r="H2843" s="22"/>
      <c r="I2843" s="22"/>
      <c r="J2843" s="22"/>
      <c r="K2843" s="22"/>
      <c r="L2843" s="22"/>
      <c r="M2843" s="22"/>
      <c r="N2843" s="22"/>
    </row>
    <row r="2844" spans="1:14">
      <c r="A2844" s="22"/>
      <c r="B2844" s="22"/>
      <c r="C2844" s="22"/>
      <c r="D2844" s="22"/>
      <c r="E2844" s="22"/>
      <c r="F2844" s="22"/>
      <c r="G2844" s="22"/>
      <c r="H2844" s="22"/>
      <c r="I2844" s="22"/>
      <c r="J2844" s="22"/>
      <c r="K2844" s="22"/>
      <c r="L2844" s="22"/>
      <c r="M2844" s="22"/>
      <c r="N2844" s="22"/>
    </row>
    <row r="2845" spans="1:14">
      <c r="A2845" s="22"/>
      <c r="B2845" s="22"/>
      <c r="C2845" s="22"/>
      <c r="D2845" s="22"/>
      <c r="E2845" s="22"/>
      <c r="F2845" s="22"/>
      <c r="G2845" s="22"/>
      <c r="H2845" s="22"/>
      <c r="I2845" s="22"/>
      <c r="J2845" s="22"/>
      <c r="K2845" s="22"/>
      <c r="L2845" s="22"/>
      <c r="M2845" s="22"/>
      <c r="N2845" s="22"/>
    </row>
    <row r="2846" spans="1:14">
      <c r="A2846" s="22"/>
      <c r="B2846" s="22"/>
      <c r="C2846" s="22"/>
      <c r="D2846" s="22"/>
      <c r="E2846" s="22"/>
      <c r="F2846" s="22"/>
      <c r="G2846" s="22"/>
      <c r="H2846" s="22"/>
      <c r="I2846" s="22"/>
      <c r="J2846" s="22"/>
      <c r="K2846" s="22"/>
      <c r="L2846" s="22"/>
      <c r="M2846" s="22"/>
      <c r="N2846" s="22"/>
    </row>
    <row r="2847" spans="1:14">
      <c r="A2847" s="22"/>
      <c r="B2847" s="22"/>
      <c r="C2847" s="22"/>
      <c r="D2847" s="22"/>
      <c r="E2847" s="22"/>
      <c r="F2847" s="22"/>
      <c r="G2847" s="22"/>
      <c r="H2847" s="22"/>
      <c r="I2847" s="22"/>
      <c r="J2847" s="22"/>
      <c r="K2847" s="22"/>
      <c r="L2847" s="22"/>
      <c r="M2847" s="22"/>
      <c r="N2847" s="22"/>
    </row>
    <row r="2848" spans="1:14">
      <c r="A2848" s="22"/>
      <c r="B2848" s="22"/>
      <c r="C2848" s="22"/>
      <c r="D2848" s="22"/>
      <c r="E2848" s="22"/>
      <c r="F2848" s="22"/>
      <c r="G2848" s="22"/>
      <c r="H2848" s="22"/>
      <c r="I2848" s="22"/>
      <c r="J2848" s="22"/>
      <c r="K2848" s="22"/>
      <c r="L2848" s="22"/>
      <c r="M2848" s="22"/>
      <c r="N2848" s="22"/>
    </row>
    <row r="2849" spans="1:14">
      <c r="A2849" s="22"/>
      <c r="B2849" s="22"/>
      <c r="C2849" s="22"/>
      <c r="D2849" s="22"/>
      <c r="E2849" s="22"/>
      <c r="F2849" s="22"/>
      <c r="G2849" s="22"/>
      <c r="H2849" s="22"/>
      <c r="I2849" s="22"/>
      <c r="J2849" s="22"/>
      <c r="K2849" s="22"/>
      <c r="L2849" s="22"/>
      <c r="M2849" s="22"/>
      <c r="N2849" s="22"/>
    </row>
    <row r="2850" spans="1:14">
      <c r="A2850" s="22"/>
      <c r="B2850" s="22"/>
      <c r="C2850" s="22"/>
      <c r="D2850" s="22"/>
      <c r="E2850" s="22"/>
      <c r="F2850" s="22"/>
      <c r="G2850" s="22"/>
      <c r="H2850" s="22"/>
      <c r="I2850" s="22"/>
      <c r="J2850" s="22"/>
      <c r="K2850" s="22"/>
      <c r="L2850" s="22"/>
      <c r="M2850" s="22"/>
      <c r="N2850" s="22"/>
    </row>
    <row r="2851" spans="1:14">
      <c r="A2851" s="22"/>
      <c r="B2851" s="22"/>
      <c r="C2851" s="22"/>
      <c r="D2851" s="22"/>
      <c r="E2851" s="22"/>
      <c r="F2851" s="22"/>
      <c r="G2851" s="22"/>
      <c r="H2851" s="22"/>
      <c r="I2851" s="22"/>
      <c r="J2851" s="22"/>
      <c r="K2851" s="22"/>
      <c r="L2851" s="22"/>
      <c r="M2851" s="22"/>
      <c r="N2851" s="22"/>
    </row>
    <row r="2852" spans="1:14">
      <c r="A2852" s="22"/>
      <c r="B2852" s="22"/>
      <c r="C2852" s="22"/>
      <c r="D2852" s="22"/>
      <c r="E2852" s="22"/>
      <c r="F2852" s="22"/>
      <c r="G2852" s="22"/>
      <c r="H2852" s="22"/>
      <c r="I2852" s="22"/>
      <c r="J2852" s="22"/>
      <c r="K2852" s="22"/>
      <c r="L2852" s="22"/>
      <c r="M2852" s="22"/>
      <c r="N2852" s="22"/>
    </row>
    <row r="2853" spans="1:14">
      <c r="A2853" s="22"/>
      <c r="B2853" s="22"/>
      <c r="C2853" s="22"/>
      <c r="D2853" s="22"/>
      <c r="E2853" s="22"/>
      <c r="F2853" s="22"/>
      <c r="G2853" s="22"/>
      <c r="H2853" s="22"/>
      <c r="I2853" s="22"/>
      <c r="J2853" s="22"/>
      <c r="K2853" s="22"/>
      <c r="L2853" s="22"/>
      <c r="M2853" s="22"/>
      <c r="N2853" s="22"/>
    </row>
    <row r="2854" spans="1:14">
      <c r="A2854" s="22"/>
      <c r="B2854" s="22"/>
      <c r="C2854" s="22"/>
      <c r="D2854" s="22"/>
      <c r="E2854" s="22"/>
      <c r="F2854" s="22"/>
      <c r="G2854" s="22"/>
      <c r="H2854" s="22"/>
      <c r="I2854" s="22"/>
      <c r="J2854" s="22"/>
      <c r="K2854" s="22"/>
      <c r="L2854" s="22"/>
      <c r="M2854" s="22"/>
      <c r="N2854" s="22"/>
    </row>
    <row r="2855" spans="1:14">
      <c r="A2855" s="22"/>
      <c r="B2855" s="22"/>
      <c r="C2855" s="22"/>
      <c r="D2855" s="22"/>
      <c r="E2855" s="22"/>
      <c r="F2855" s="22"/>
      <c r="G2855" s="22"/>
      <c r="H2855" s="22"/>
      <c r="I2855" s="22"/>
      <c r="J2855" s="22"/>
      <c r="K2855" s="22"/>
      <c r="L2855" s="22"/>
      <c r="M2855" s="22"/>
      <c r="N2855" s="22"/>
    </row>
    <row r="2856" spans="1:14">
      <c r="A2856" s="22"/>
      <c r="B2856" s="22"/>
      <c r="C2856" s="22"/>
      <c r="D2856" s="22"/>
      <c r="E2856" s="22"/>
      <c r="F2856" s="22"/>
      <c r="G2856" s="22"/>
      <c r="H2856" s="22"/>
      <c r="I2856" s="22"/>
      <c r="J2856" s="22"/>
      <c r="K2856" s="22"/>
      <c r="L2856" s="22"/>
      <c r="M2856" s="22"/>
      <c r="N2856" s="22"/>
    </row>
    <row r="2857" spans="1:14">
      <c r="A2857" s="22"/>
      <c r="B2857" s="22"/>
      <c r="C2857" s="22"/>
      <c r="D2857" s="22"/>
      <c r="E2857" s="22"/>
      <c r="F2857" s="22"/>
      <c r="G2857" s="22"/>
      <c r="H2857" s="22"/>
      <c r="I2857" s="22"/>
      <c r="J2857" s="22"/>
      <c r="K2857" s="22"/>
      <c r="L2857" s="22"/>
      <c r="M2857" s="22"/>
      <c r="N2857" s="22"/>
    </row>
    <row r="2858" spans="1:14">
      <c r="A2858" s="22"/>
      <c r="B2858" s="22"/>
      <c r="C2858" s="22"/>
      <c r="D2858" s="22"/>
      <c r="E2858" s="22"/>
      <c r="F2858" s="22"/>
      <c r="G2858" s="22"/>
      <c r="H2858" s="22"/>
      <c r="I2858" s="22"/>
      <c r="J2858" s="22"/>
      <c r="K2858" s="22"/>
      <c r="L2858" s="22"/>
      <c r="M2858" s="22"/>
      <c r="N2858" s="22"/>
    </row>
    <row r="2859" spans="1:14">
      <c r="A2859" s="22"/>
      <c r="B2859" s="22"/>
      <c r="C2859" s="22"/>
      <c r="D2859" s="22"/>
      <c r="E2859" s="22"/>
      <c r="F2859" s="22"/>
      <c r="G2859" s="22"/>
      <c r="H2859" s="22"/>
      <c r="I2859" s="22"/>
      <c r="J2859" s="22"/>
      <c r="K2859" s="22"/>
      <c r="L2859" s="22"/>
      <c r="M2859" s="22"/>
      <c r="N2859" s="22"/>
    </row>
    <row r="2860" spans="1:14">
      <c r="A2860" s="22"/>
      <c r="B2860" s="22"/>
      <c r="C2860" s="22"/>
      <c r="D2860" s="22"/>
      <c r="E2860" s="22"/>
      <c r="F2860" s="22"/>
      <c r="G2860" s="22"/>
      <c r="H2860" s="22"/>
      <c r="I2860" s="22"/>
      <c r="J2860" s="22"/>
      <c r="K2860" s="22"/>
      <c r="L2860" s="22"/>
      <c r="M2860" s="22"/>
      <c r="N2860" s="22"/>
    </row>
    <row r="2861" spans="1:14">
      <c r="A2861" s="22"/>
      <c r="B2861" s="22"/>
      <c r="C2861" s="22"/>
      <c r="D2861" s="22"/>
      <c r="E2861" s="22"/>
      <c r="F2861" s="22"/>
      <c r="G2861" s="22"/>
      <c r="H2861" s="22"/>
      <c r="I2861" s="22"/>
      <c r="J2861" s="22"/>
      <c r="K2861" s="22"/>
      <c r="L2861" s="22"/>
      <c r="M2861" s="22"/>
      <c r="N2861" s="22"/>
    </row>
    <row r="2862" spans="1:14">
      <c r="A2862" s="22"/>
      <c r="B2862" s="22"/>
      <c r="C2862" s="22"/>
      <c r="D2862" s="22"/>
      <c r="E2862" s="22"/>
      <c r="F2862" s="22"/>
      <c r="G2862" s="22"/>
      <c r="H2862" s="22"/>
      <c r="I2862" s="22"/>
      <c r="J2862" s="22"/>
      <c r="K2862" s="22"/>
      <c r="L2862" s="22"/>
      <c r="M2862" s="22"/>
      <c r="N2862" s="22"/>
    </row>
    <row r="2863" spans="1:14">
      <c r="A2863" s="22"/>
      <c r="B2863" s="22"/>
      <c r="C2863" s="22"/>
      <c r="D2863" s="22"/>
      <c r="E2863" s="22"/>
      <c r="F2863" s="22"/>
      <c r="G2863" s="22"/>
      <c r="H2863" s="22"/>
      <c r="I2863" s="22"/>
      <c r="J2863" s="22"/>
      <c r="K2863" s="22"/>
      <c r="L2863" s="22"/>
      <c r="M2863" s="22"/>
      <c r="N2863" s="22"/>
    </row>
    <row r="2864" spans="1:14">
      <c r="A2864" s="22"/>
      <c r="B2864" s="22"/>
      <c r="C2864" s="22"/>
      <c r="D2864" s="22"/>
      <c r="E2864" s="22"/>
      <c r="F2864" s="22"/>
      <c r="G2864" s="22"/>
      <c r="H2864" s="22"/>
      <c r="I2864" s="22"/>
      <c r="J2864" s="22"/>
      <c r="K2864" s="22"/>
      <c r="L2864" s="22"/>
      <c r="M2864" s="22"/>
      <c r="N2864" s="22"/>
    </row>
    <row r="2865" spans="1:14">
      <c r="A2865" s="22"/>
      <c r="B2865" s="22"/>
      <c r="C2865" s="22"/>
      <c r="D2865" s="22"/>
      <c r="E2865" s="22"/>
      <c r="F2865" s="22"/>
      <c r="G2865" s="22"/>
      <c r="H2865" s="22"/>
      <c r="I2865" s="22"/>
      <c r="J2865" s="22"/>
      <c r="K2865" s="22"/>
      <c r="L2865" s="22"/>
      <c r="M2865" s="22"/>
      <c r="N2865" s="22"/>
    </row>
    <row r="2866" spans="1:14">
      <c r="A2866" s="22"/>
      <c r="B2866" s="22"/>
      <c r="C2866" s="22"/>
      <c r="D2866" s="22"/>
      <c r="E2866" s="22"/>
      <c r="F2866" s="22"/>
      <c r="G2866" s="22"/>
      <c r="H2866" s="22"/>
      <c r="I2866" s="22"/>
      <c r="J2866" s="22"/>
      <c r="K2866" s="22"/>
      <c r="L2866" s="22"/>
      <c r="M2866" s="22"/>
      <c r="N2866" s="22"/>
    </row>
    <row r="2867" spans="1:14">
      <c r="A2867" s="22"/>
      <c r="B2867" s="22"/>
      <c r="C2867" s="22"/>
      <c r="D2867" s="22"/>
      <c r="E2867" s="22"/>
      <c r="F2867" s="22"/>
      <c r="G2867" s="22"/>
      <c r="H2867" s="22"/>
      <c r="I2867" s="22"/>
      <c r="J2867" s="22"/>
      <c r="K2867" s="22"/>
      <c r="L2867" s="22"/>
      <c r="M2867" s="22"/>
      <c r="N2867" s="22"/>
    </row>
    <row r="2868" spans="1:14">
      <c r="A2868" s="22"/>
      <c r="B2868" s="22"/>
      <c r="C2868" s="22"/>
      <c r="D2868" s="22"/>
      <c r="E2868" s="22"/>
      <c r="F2868" s="22"/>
      <c r="G2868" s="22"/>
      <c r="H2868" s="22"/>
      <c r="I2868" s="22"/>
      <c r="J2868" s="22"/>
      <c r="K2868" s="22"/>
      <c r="L2868" s="22"/>
      <c r="M2868" s="22"/>
      <c r="N2868" s="22"/>
    </row>
    <row r="2869" spans="1:14">
      <c r="A2869" s="22"/>
      <c r="B2869" s="22"/>
      <c r="C2869" s="22"/>
      <c r="D2869" s="22"/>
      <c r="E2869" s="22"/>
      <c r="F2869" s="22"/>
      <c r="G2869" s="22"/>
      <c r="H2869" s="22"/>
      <c r="I2869" s="22"/>
      <c r="J2869" s="22"/>
      <c r="K2869" s="22"/>
      <c r="L2869" s="22"/>
      <c r="M2869" s="22"/>
      <c r="N2869" s="22"/>
    </row>
    <row r="2870" spans="1:14">
      <c r="A2870" s="22"/>
      <c r="B2870" s="22"/>
      <c r="C2870" s="22"/>
      <c r="D2870" s="22"/>
      <c r="E2870" s="22"/>
      <c r="F2870" s="22"/>
      <c r="G2870" s="22"/>
      <c r="H2870" s="22"/>
      <c r="I2870" s="22"/>
      <c r="J2870" s="22"/>
      <c r="K2870" s="22"/>
      <c r="L2870" s="22"/>
      <c r="M2870" s="22"/>
      <c r="N2870" s="22"/>
    </row>
    <row r="2871" spans="1:14">
      <c r="A2871" s="22"/>
      <c r="B2871" s="22"/>
      <c r="C2871" s="22"/>
      <c r="D2871" s="22"/>
      <c r="E2871" s="22"/>
      <c r="F2871" s="22"/>
      <c r="G2871" s="22"/>
      <c r="H2871" s="22"/>
      <c r="I2871" s="22"/>
      <c r="J2871" s="22"/>
      <c r="K2871" s="22"/>
      <c r="L2871" s="22"/>
      <c r="M2871" s="22"/>
      <c r="N2871" s="22"/>
    </row>
    <row r="2872" spans="1:14">
      <c r="A2872" s="22"/>
      <c r="B2872" s="22"/>
      <c r="C2872" s="22"/>
      <c r="D2872" s="22"/>
      <c r="E2872" s="22"/>
      <c r="F2872" s="22"/>
      <c r="G2872" s="22"/>
      <c r="H2872" s="22"/>
      <c r="I2872" s="22"/>
      <c r="J2872" s="22"/>
      <c r="K2872" s="22"/>
      <c r="L2872" s="22"/>
      <c r="M2872" s="22"/>
      <c r="N2872" s="22"/>
    </row>
    <row r="2873" spans="1:14">
      <c r="A2873" s="22"/>
      <c r="B2873" s="22"/>
      <c r="C2873" s="22"/>
      <c r="D2873" s="22"/>
      <c r="E2873" s="22"/>
      <c r="F2873" s="22"/>
      <c r="G2873" s="22"/>
      <c r="H2873" s="22"/>
      <c r="I2873" s="22"/>
      <c r="J2873" s="22"/>
      <c r="K2873" s="22"/>
      <c r="L2873" s="22"/>
      <c r="M2873" s="22"/>
      <c r="N2873" s="22"/>
    </row>
    <row r="2874" spans="1:14">
      <c r="A2874" s="22"/>
      <c r="B2874" s="22"/>
      <c r="C2874" s="22"/>
      <c r="D2874" s="22"/>
      <c r="E2874" s="22"/>
      <c r="F2874" s="22"/>
      <c r="G2874" s="22"/>
      <c r="H2874" s="22"/>
      <c r="I2874" s="22"/>
      <c r="J2874" s="22"/>
      <c r="K2874" s="22"/>
      <c r="L2874" s="22"/>
      <c r="M2874" s="22"/>
      <c r="N2874" s="22"/>
    </row>
    <row r="2875" spans="1:14">
      <c r="A2875" s="22"/>
      <c r="B2875" s="22"/>
      <c r="C2875" s="22"/>
      <c r="D2875" s="22"/>
      <c r="E2875" s="22"/>
      <c r="F2875" s="22"/>
      <c r="G2875" s="22"/>
      <c r="H2875" s="22"/>
      <c r="I2875" s="22"/>
      <c r="J2875" s="22"/>
      <c r="K2875" s="22"/>
      <c r="L2875" s="22"/>
      <c r="M2875" s="22"/>
      <c r="N2875" s="22"/>
    </row>
    <row r="2876" spans="1:14">
      <c r="A2876" s="22"/>
      <c r="B2876" s="22"/>
      <c r="C2876" s="22"/>
      <c r="D2876" s="22"/>
      <c r="E2876" s="22"/>
      <c r="F2876" s="22"/>
      <c r="G2876" s="22"/>
      <c r="H2876" s="22"/>
      <c r="I2876" s="22"/>
      <c r="J2876" s="22"/>
      <c r="K2876" s="22"/>
      <c r="L2876" s="22"/>
      <c r="M2876" s="22"/>
      <c r="N2876" s="22"/>
    </row>
    <row r="2877" spans="1:14">
      <c r="A2877" s="22"/>
      <c r="B2877" s="22"/>
      <c r="C2877" s="22"/>
      <c r="D2877" s="22"/>
      <c r="E2877" s="22"/>
      <c r="F2877" s="22"/>
      <c r="G2877" s="22"/>
      <c r="H2877" s="22"/>
      <c r="I2877" s="22"/>
      <c r="J2877" s="22"/>
      <c r="K2877" s="22"/>
      <c r="L2877" s="22"/>
      <c r="M2877" s="22"/>
      <c r="N2877" s="22"/>
    </row>
    <row r="2878" spans="1:14">
      <c r="A2878" s="22"/>
      <c r="B2878" s="22"/>
      <c r="C2878" s="22"/>
      <c r="D2878" s="22"/>
      <c r="E2878" s="22"/>
      <c r="F2878" s="22"/>
      <c r="G2878" s="22"/>
      <c r="H2878" s="22"/>
      <c r="I2878" s="22"/>
      <c r="J2878" s="22"/>
      <c r="K2878" s="22"/>
      <c r="L2878" s="22"/>
      <c r="M2878" s="22"/>
      <c r="N2878" s="22"/>
    </row>
    <row r="2879" spans="1:14">
      <c r="A2879" s="22"/>
      <c r="B2879" s="22"/>
      <c r="C2879" s="22"/>
      <c r="D2879" s="22"/>
      <c r="E2879" s="22"/>
      <c r="F2879" s="22"/>
      <c r="G2879" s="22"/>
      <c r="H2879" s="22"/>
      <c r="I2879" s="22"/>
      <c r="J2879" s="22"/>
      <c r="K2879" s="22"/>
      <c r="L2879" s="22"/>
      <c r="M2879" s="22"/>
      <c r="N2879" s="22"/>
    </row>
    <row r="2880" spans="1:14">
      <c r="A2880" s="22"/>
      <c r="B2880" s="22"/>
      <c r="C2880" s="22"/>
      <c r="D2880" s="22"/>
      <c r="E2880" s="22"/>
      <c r="F2880" s="22"/>
      <c r="G2880" s="22"/>
      <c r="H2880" s="22"/>
      <c r="I2880" s="22"/>
      <c r="J2880" s="22"/>
      <c r="K2880" s="22"/>
      <c r="L2880" s="22"/>
      <c r="M2880" s="22"/>
      <c r="N2880" s="22"/>
    </row>
    <row r="2881" spans="1:14">
      <c r="A2881" s="22"/>
      <c r="B2881" s="22"/>
      <c r="C2881" s="22"/>
      <c r="D2881" s="22"/>
      <c r="E2881" s="22"/>
      <c r="F2881" s="22"/>
      <c r="G2881" s="22"/>
      <c r="H2881" s="22"/>
      <c r="I2881" s="22"/>
      <c r="J2881" s="22"/>
      <c r="K2881" s="22"/>
      <c r="L2881" s="22"/>
      <c r="M2881" s="22"/>
      <c r="N2881" s="22"/>
    </row>
    <row r="2882" spans="1:14">
      <c r="A2882" s="22"/>
      <c r="B2882" s="22"/>
      <c r="C2882" s="22"/>
      <c r="D2882" s="22"/>
      <c r="E2882" s="22"/>
      <c r="F2882" s="22"/>
      <c r="G2882" s="22"/>
      <c r="H2882" s="22"/>
      <c r="I2882" s="22"/>
      <c r="J2882" s="22"/>
      <c r="K2882" s="22"/>
      <c r="L2882" s="22"/>
      <c r="M2882" s="22"/>
      <c r="N2882" s="22"/>
    </row>
    <row r="2883" spans="1:14">
      <c r="A2883" s="22"/>
      <c r="B2883" s="22"/>
      <c r="C2883" s="22"/>
      <c r="D2883" s="22"/>
      <c r="E2883" s="22"/>
      <c r="F2883" s="22"/>
      <c r="G2883" s="22"/>
      <c r="H2883" s="22"/>
      <c r="I2883" s="22"/>
      <c r="J2883" s="22"/>
      <c r="K2883" s="22"/>
      <c r="L2883" s="22"/>
      <c r="M2883" s="22"/>
      <c r="N2883" s="22"/>
    </row>
    <row r="2884" spans="1:14">
      <c r="A2884" s="22"/>
      <c r="B2884" s="22"/>
      <c r="C2884" s="22"/>
      <c r="D2884" s="22"/>
      <c r="E2884" s="22"/>
      <c r="F2884" s="22"/>
      <c r="G2884" s="22"/>
      <c r="H2884" s="22"/>
      <c r="I2884" s="22"/>
      <c r="J2884" s="22"/>
      <c r="K2884" s="22"/>
      <c r="L2884" s="22"/>
      <c r="M2884" s="22"/>
      <c r="N2884" s="22"/>
    </row>
    <row r="2885" spans="1:14">
      <c r="A2885" s="22"/>
      <c r="B2885" s="22"/>
      <c r="C2885" s="22"/>
      <c r="D2885" s="22"/>
      <c r="E2885" s="22"/>
      <c r="F2885" s="22"/>
      <c r="G2885" s="22"/>
      <c r="H2885" s="22"/>
      <c r="I2885" s="22"/>
      <c r="J2885" s="22"/>
      <c r="K2885" s="22"/>
      <c r="L2885" s="22"/>
      <c r="M2885" s="22"/>
      <c r="N2885" s="22"/>
    </row>
    <row r="2886" spans="1:14">
      <c r="A2886" s="22"/>
      <c r="B2886" s="22"/>
      <c r="C2886" s="22"/>
      <c r="D2886" s="22"/>
      <c r="E2886" s="22"/>
      <c r="F2886" s="22"/>
      <c r="G2886" s="22"/>
      <c r="H2886" s="22"/>
      <c r="I2886" s="22"/>
      <c r="J2886" s="22"/>
      <c r="K2886" s="22"/>
      <c r="L2886" s="22"/>
      <c r="M2886" s="22"/>
      <c r="N2886" s="22"/>
    </row>
    <row r="2887" spans="1:14">
      <c r="A2887" s="22"/>
      <c r="B2887" s="22"/>
      <c r="C2887" s="22"/>
      <c r="D2887" s="22"/>
      <c r="E2887" s="22"/>
      <c r="F2887" s="22"/>
      <c r="G2887" s="22"/>
      <c r="H2887" s="22"/>
      <c r="I2887" s="22"/>
      <c r="J2887" s="22"/>
      <c r="K2887" s="22"/>
      <c r="L2887" s="22"/>
    </row>
    <row r="2888" spans="1:14">
      <c r="A2888" s="22"/>
      <c r="B2888" s="22"/>
      <c r="C2888" s="22"/>
      <c r="D2888" s="22"/>
      <c r="E2888" s="22"/>
      <c r="F2888" s="22"/>
      <c r="G2888" s="22"/>
      <c r="H2888" s="22"/>
      <c r="I2888" s="22"/>
      <c r="J2888" s="22"/>
      <c r="K2888" s="22"/>
      <c r="L2888" s="22"/>
    </row>
    <row r="2889" spans="1:14">
      <c r="A2889" s="22"/>
      <c r="B2889" s="22"/>
      <c r="C2889" s="22"/>
      <c r="D2889" s="22"/>
      <c r="E2889" s="22"/>
      <c r="F2889" s="22"/>
      <c r="G2889" s="22"/>
      <c r="H2889" s="22"/>
      <c r="I2889" s="22"/>
      <c r="J2889" s="22"/>
      <c r="K2889" s="22"/>
      <c r="L2889" s="22"/>
    </row>
    <row r="2890" spans="1:14">
      <c r="A2890" s="22"/>
      <c r="B2890" s="22"/>
      <c r="C2890" s="22"/>
      <c r="D2890" s="22"/>
      <c r="E2890" s="22"/>
      <c r="F2890" s="22"/>
      <c r="G2890" s="22"/>
      <c r="H2890" s="22"/>
      <c r="I2890" s="22"/>
      <c r="J2890" s="22"/>
      <c r="K2890" s="22"/>
      <c r="L2890" s="22"/>
    </row>
    <row r="2891" spans="1:14">
      <c r="A2891" s="22"/>
      <c r="B2891" s="22"/>
      <c r="C2891" s="22"/>
      <c r="D2891" s="22"/>
      <c r="E2891" s="22"/>
      <c r="F2891" s="22"/>
      <c r="G2891" s="22"/>
      <c r="H2891" s="22"/>
      <c r="I2891" s="22"/>
      <c r="J2891" s="22"/>
      <c r="K2891" s="22"/>
      <c r="L2891" s="22"/>
    </row>
    <row r="2892" spans="1:14">
      <c r="A2892" s="22"/>
      <c r="B2892" s="22"/>
      <c r="C2892" s="22"/>
      <c r="D2892" s="22"/>
      <c r="E2892" s="22"/>
      <c r="F2892" s="22"/>
      <c r="G2892" s="22"/>
      <c r="H2892" s="22"/>
      <c r="I2892" s="22"/>
      <c r="J2892" s="22"/>
      <c r="K2892" s="22"/>
      <c r="L2892" s="22"/>
    </row>
    <row r="2893" spans="1:14">
      <c r="A2893" s="22"/>
      <c r="B2893" s="22"/>
      <c r="C2893" s="22"/>
      <c r="D2893" s="22"/>
      <c r="E2893" s="22"/>
      <c r="F2893" s="22"/>
      <c r="G2893" s="22"/>
      <c r="H2893" s="22"/>
      <c r="I2893" s="22"/>
      <c r="J2893" s="22"/>
      <c r="K2893" s="22"/>
      <c r="L2893" s="22"/>
    </row>
    <row r="2894" spans="1:14">
      <c r="A2894" s="22"/>
      <c r="B2894" s="22"/>
      <c r="C2894" s="22"/>
      <c r="D2894" s="22"/>
      <c r="E2894" s="22"/>
      <c r="F2894" s="22"/>
      <c r="G2894" s="22"/>
      <c r="H2894" s="22"/>
      <c r="I2894" s="22"/>
      <c r="J2894" s="22"/>
      <c r="K2894" s="22"/>
      <c r="L2894" s="22"/>
    </row>
    <row r="2895" spans="1:14">
      <c r="A2895" s="22"/>
      <c r="B2895" s="22"/>
      <c r="C2895" s="22"/>
      <c r="D2895" s="22"/>
      <c r="E2895" s="22"/>
      <c r="F2895" s="22"/>
      <c r="G2895" s="22"/>
      <c r="H2895" s="22"/>
      <c r="I2895" s="22"/>
      <c r="J2895" s="22"/>
      <c r="K2895" s="22"/>
      <c r="L2895" s="22"/>
    </row>
    <row r="2896" spans="1:14">
      <c r="A2896" s="22"/>
      <c r="B2896" s="22"/>
      <c r="C2896" s="22"/>
      <c r="D2896" s="22"/>
      <c r="E2896" s="22"/>
      <c r="F2896" s="22"/>
      <c r="G2896" s="22"/>
      <c r="H2896" s="22"/>
      <c r="I2896" s="22"/>
      <c r="J2896" s="22"/>
      <c r="K2896" s="22"/>
      <c r="L2896" s="22"/>
    </row>
    <row r="2897" spans="1:12">
      <c r="B2897" s="22"/>
    </row>
    <row r="2898" spans="1:12">
      <c r="B2898" s="22"/>
    </row>
    <row r="2899" spans="1:12">
      <c r="B2899" s="22"/>
    </row>
    <row r="2900" spans="1:12">
      <c r="A2900" s="22"/>
      <c r="B2900" s="22"/>
      <c r="C2900" s="22"/>
      <c r="D2900" s="22"/>
      <c r="E2900" s="22"/>
      <c r="F2900" s="22"/>
      <c r="G2900" s="22"/>
      <c r="H2900" s="22"/>
      <c r="I2900" s="22"/>
      <c r="J2900" s="22"/>
      <c r="K2900" s="22"/>
      <c r="L2900" s="22"/>
    </row>
    <row r="2901" spans="1:12">
      <c r="A2901" s="22"/>
      <c r="B2901" s="22"/>
      <c r="C2901" s="22"/>
      <c r="D2901" s="22"/>
      <c r="E2901" s="22"/>
      <c r="F2901" s="22"/>
      <c r="G2901" s="22"/>
      <c r="H2901" s="22"/>
      <c r="I2901" s="22"/>
      <c r="J2901" s="22"/>
      <c r="K2901" s="22"/>
      <c r="L2901" s="22"/>
    </row>
    <row r="2902" spans="1:12">
      <c r="A2902" s="22"/>
      <c r="B2902" s="22"/>
      <c r="C2902" s="22"/>
      <c r="D2902" s="22"/>
      <c r="E2902" s="22"/>
      <c r="F2902" s="22"/>
      <c r="G2902" s="22"/>
      <c r="H2902" s="22"/>
      <c r="I2902" s="22"/>
      <c r="J2902" s="22"/>
      <c r="K2902" s="22"/>
      <c r="L2902" s="22"/>
    </row>
    <row r="2903" spans="1:12">
      <c r="A2903" s="22"/>
      <c r="B2903" s="22"/>
      <c r="C2903" s="22"/>
      <c r="D2903" s="22"/>
      <c r="E2903" s="22"/>
      <c r="F2903" s="22"/>
      <c r="G2903" s="22"/>
      <c r="H2903" s="22"/>
      <c r="I2903" s="22"/>
      <c r="J2903" s="22"/>
      <c r="K2903" s="22"/>
      <c r="L2903" s="22"/>
    </row>
    <row r="2904" spans="1:12">
      <c r="A2904" s="22"/>
      <c r="B2904" s="22"/>
      <c r="C2904" s="22"/>
      <c r="D2904" s="22"/>
      <c r="E2904" s="22"/>
      <c r="F2904" s="22"/>
      <c r="G2904" s="22"/>
      <c r="H2904" s="22"/>
      <c r="I2904" s="22"/>
      <c r="J2904" s="22"/>
      <c r="K2904" s="22"/>
      <c r="L2904" s="22"/>
    </row>
    <row r="2905" spans="1:12">
      <c r="A2905" s="22"/>
      <c r="B2905" s="22"/>
      <c r="C2905" s="22"/>
      <c r="D2905" s="22"/>
      <c r="E2905" s="22"/>
      <c r="F2905" s="22"/>
      <c r="G2905" s="22"/>
      <c r="H2905" s="22"/>
      <c r="I2905" s="22"/>
      <c r="J2905" s="22"/>
      <c r="K2905" s="22"/>
      <c r="L2905" s="22"/>
    </row>
    <row r="2906" spans="1:12">
      <c r="A2906" s="22"/>
      <c r="B2906" s="22"/>
      <c r="C2906" s="22"/>
      <c r="D2906" s="22"/>
      <c r="E2906" s="22"/>
      <c r="F2906" s="22"/>
      <c r="G2906" s="22"/>
      <c r="H2906" s="22"/>
      <c r="I2906" s="22"/>
      <c r="J2906" s="22"/>
      <c r="K2906" s="22"/>
      <c r="L2906" s="22"/>
    </row>
    <row r="2907" spans="1:12">
      <c r="A2907" s="22"/>
      <c r="B2907" s="22"/>
      <c r="C2907" s="22"/>
      <c r="D2907" s="22"/>
      <c r="E2907" s="22"/>
      <c r="F2907" s="22"/>
      <c r="G2907" s="22"/>
      <c r="H2907" s="22"/>
      <c r="I2907" s="22"/>
      <c r="J2907" s="22"/>
      <c r="K2907" s="22"/>
      <c r="L2907" s="22"/>
    </row>
    <row r="2908" spans="1:12">
      <c r="A2908" s="22"/>
      <c r="B2908" s="22"/>
      <c r="C2908" s="22"/>
      <c r="D2908" s="22"/>
      <c r="E2908" s="22"/>
      <c r="F2908" s="22"/>
      <c r="G2908" s="22"/>
      <c r="H2908" s="22"/>
      <c r="I2908" s="22"/>
      <c r="J2908" s="22"/>
      <c r="K2908" s="22"/>
      <c r="L2908" s="22"/>
    </row>
    <row r="2909" spans="1:12">
      <c r="A2909" s="22"/>
      <c r="B2909" s="22"/>
      <c r="C2909" s="22"/>
      <c r="D2909" s="22"/>
      <c r="E2909" s="22"/>
      <c r="F2909" s="22"/>
      <c r="G2909" s="22"/>
      <c r="H2909" s="22"/>
      <c r="I2909" s="22"/>
      <c r="J2909" s="22"/>
      <c r="K2909" s="22"/>
      <c r="L2909" s="22"/>
    </row>
    <row r="2910" spans="1:12">
      <c r="A2910" s="22"/>
      <c r="B2910" s="22"/>
      <c r="C2910" s="22"/>
      <c r="D2910" s="22"/>
      <c r="E2910" s="22"/>
      <c r="F2910" s="22"/>
      <c r="G2910" s="22"/>
      <c r="H2910" s="22"/>
      <c r="I2910" s="22"/>
      <c r="J2910" s="22"/>
      <c r="K2910" s="22"/>
      <c r="L2910" s="22"/>
    </row>
    <row r="2911" spans="1:12">
      <c r="A2911" s="22"/>
      <c r="B2911" s="22"/>
      <c r="C2911" s="22"/>
      <c r="D2911" s="22"/>
      <c r="E2911" s="22"/>
      <c r="F2911" s="22"/>
      <c r="G2911" s="22"/>
      <c r="H2911" s="22"/>
      <c r="I2911" s="22"/>
      <c r="J2911" s="22"/>
      <c r="K2911" s="22"/>
      <c r="L2911" s="22"/>
    </row>
    <row r="2912" spans="1:12">
      <c r="B2912" s="22"/>
    </row>
    <row r="2913" spans="1:12">
      <c r="B2913" s="22"/>
    </row>
    <row r="2914" spans="1:12">
      <c r="B2914" s="22"/>
    </row>
    <row r="2915" spans="1:12">
      <c r="A2915" s="22"/>
      <c r="B2915" s="22"/>
      <c r="C2915" s="22"/>
      <c r="D2915" s="22"/>
      <c r="E2915" s="22"/>
      <c r="F2915" s="22"/>
      <c r="G2915" s="22"/>
      <c r="H2915" s="22"/>
      <c r="I2915" s="22"/>
      <c r="J2915" s="22"/>
      <c r="K2915" s="22"/>
      <c r="L2915" s="22"/>
    </row>
    <row r="2916" spans="1:12">
      <c r="A2916" s="22"/>
      <c r="B2916" s="22"/>
      <c r="C2916" s="22"/>
      <c r="D2916" s="22"/>
      <c r="E2916" s="22"/>
      <c r="F2916" s="22"/>
      <c r="G2916" s="22"/>
      <c r="H2916" s="22"/>
      <c r="I2916" s="22"/>
      <c r="J2916" s="22"/>
      <c r="K2916" s="22"/>
      <c r="L2916" s="22"/>
    </row>
    <row r="2917" spans="1:12">
      <c r="A2917" s="22"/>
      <c r="B2917" s="22"/>
      <c r="C2917" s="22"/>
      <c r="D2917" s="22"/>
      <c r="E2917" s="22"/>
      <c r="F2917" s="22"/>
      <c r="G2917" s="22"/>
      <c r="H2917" s="22"/>
      <c r="I2917" s="22"/>
      <c r="J2917" s="22"/>
      <c r="K2917" s="22"/>
      <c r="L2917" s="22"/>
    </row>
    <row r="2918" spans="1:12">
      <c r="A2918" s="22"/>
      <c r="B2918" s="22"/>
      <c r="C2918" s="22"/>
      <c r="D2918" s="22"/>
      <c r="E2918" s="22"/>
      <c r="F2918" s="22"/>
      <c r="G2918" s="22"/>
      <c r="H2918" s="22"/>
      <c r="I2918" s="22"/>
      <c r="J2918" s="22"/>
      <c r="K2918" s="22"/>
      <c r="L2918" s="22"/>
    </row>
    <row r="2919" spans="1:12">
      <c r="A2919" s="22"/>
      <c r="B2919" s="22"/>
      <c r="C2919" s="22"/>
      <c r="D2919" s="22"/>
      <c r="E2919" s="22"/>
      <c r="F2919" s="22"/>
      <c r="G2919" s="22"/>
      <c r="H2919" s="22"/>
      <c r="I2919" s="22"/>
      <c r="J2919" s="22"/>
      <c r="K2919" s="22"/>
      <c r="L2919" s="22"/>
    </row>
    <row r="2920" spans="1:12">
      <c r="A2920" s="22"/>
      <c r="B2920" s="22"/>
      <c r="C2920" s="22"/>
      <c r="D2920" s="22"/>
      <c r="E2920" s="22"/>
      <c r="F2920" s="22"/>
      <c r="G2920" s="22"/>
      <c r="H2920" s="22"/>
      <c r="I2920" s="22"/>
      <c r="J2920" s="22"/>
      <c r="K2920" s="22"/>
      <c r="L2920" s="22"/>
    </row>
    <row r="2921" spans="1:12">
      <c r="A2921" s="22"/>
      <c r="B2921" s="22"/>
      <c r="C2921" s="22"/>
      <c r="D2921" s="22"/>
      <c r="E2921" s="22"/>
      <c r="F2921" s="22"/>
      <c r="G2921" s="22"/>
      <c r="H2921" s="22"/>
      <c r="I2921" s="22"/>
      <c r="J2921" s="22"/>
      <c r="K2921" s="22"/>
      <c r="L2921" s="22"/>
    </row>
    <row r="2922" spans="1:12">
      <c r="A2922" s="22"/>
      <c r="B2922" s="22"/>
      <c r="C2922" s="22"/>
      <c r="D2922" s="22"/>
      <c r="E2922" s="22"/>
      <c r="F2922" s="22"/>
      <c r="G2922" s="22"/>
      <c r="H2922" s="22"/>
      <c r="I2922" s="22"/>
      <c r="J2922" s="22"/>
      <c r="K2922" s="22"/>
      <c r="L2922" s="22"/>
    </row>
    <row r="2923" spans="1:12">
      <c r="A2923" s="22"/>
      <c r="B2923" s="22"/>
      <c r="C2923" s="22"/>
      <c r="D2923" s="22"/>
      <c r="E2923" s="22"/>
      <c r="F2923" s="22"/>
      <c r="G2923" s="22"/>
      <c r="H2923" s="22"/>
      <c r="I2923" s="22"/>
      <c r="J2923" s="22"/>
      <c r="K2923" s="22"/>
      <c r="L2923" s="22"/>
    </row>
    <row r="2924" spans="1:12">
      <c r="A2924" s="22"/>
      <c r="B2924" s="22"/>
      <c r="C2924" s="22"/>
      <c r="D2924" s="22"/>
      <c r="E2924" s="22"/>
      <c r="F2924" s="22"/>
      <c r="G2924" s="22"/>
      <c r="H2924" s="22"/>
      <c r="I2924" s="22"/>
      <c r="J2924" s="22"/>
      <c r="K2924" s="22"/>
      <c r="L2924" s="22"/>
    </row>
    <row r="2925" spans="1:12">
      <c r="A2925" s="22"/>
      <c r="B2925" s="22"/>
      <c r="C2925" s="22"/>
      <c r="D2925" s="22"/>
      <c r="E2925" s="22"/>
      <c r="F2925" s="22"/>
      <c r="G2925" s="22"/>
      <c r="H2925" s="22"/>
      <c r="I2925" s="22"/>
      <c r="J2925" s="22"/>
      <c r="K2925" s="22"/>
      <c r="L2925" s="22"/>
    </row>
    <row r="2926" spans="1:12">
      <c r="A2926" s="22"/>
      <c r="B2926" s="22"/>
      <c r="C2926" s="22"/>
      <c r="D2926" s="22"/>
      <c r="E2926" s="22"/>
      <c r="F2926" s="22"/>
      <c r="G2926" s="22"/>
      <c r="H2926" s="22"/>
      <c r="I2926" s="22"/>
      <c r="J2926" s="22"/>
      <c r="K2926" s="22"/>
      <c r="L2926" s="22"/>
    </row>
    <row r="2927" spans="1:12">
      <c r="A2927" s="22"/>
      <c r="B2927" s="22"/>
      <c r="C2927" s="22"/>
      <c r="D2927" s="22"/>
      <c r="E2927" s="22"/>
      <c r="F2927" s="22"/>
      <c r="G2927" s="22"/>
      <c r="H2927" s="22"/>
      <c r="I2927" s="22"/>
      <c r="J2927" s="22"/>
      <c r="K2927" s="22"/>
      <c r="L2927" s="22"/>
    </row>
    <row r="2928" spans="1:12">
      <c r="A2928" s="22"/>
      <c r="B2928" s="22"/>
      <c r="C2928" s="22"/>
      <c r="D2928" s="22"/>
      <c r="E2928" s="22"/>
      <c r="F2928" s="22"/>
      <c r="G2928" s="22"/>
      <c r="H2928" s="22"/>
      <c r="I2928" s="22"/>
      <c r="J2928" s="22"/>
      <c r="K2928" s="22"/>
      <c r="L2928" s="22"/>
    </row>
    <row r="2929" spans="1:12">
      <c r="A2929" s="22"/>
      <c r="B2929" s="22"/>
      <c r="C2929" s="22"/>
      <c r="D2929" s="22"/>
      <c r="E2929" s="22"/>
      <c r="F2929" s="22"/>
      <c r="G2929" s="22"/>
      <c r="H2929" s="22"/>
      <c r="I2929" s="22"/>
      <c r="J2929" s="22"/>
      <c r="K2929" s="22"/>
      <c r="L2929" s="22"/>
    </row>
    <row r="2930" spans="1:12">
      <c r="A2930" s="22"/>
      <c r="B2930" s="22"/>
      <c r="C2930" s="22"/>
      <c r="D2930" s="22"/>
      <c r="E2930" s="22"/>
      <c r="F2930" s="22"/>
      <c r="G2930" s="22"/>
      <c r="H2930" s="22"/>
      <c r="I2930" s="22"/>
      <c r="J2930" s="22"/>
      <c r="K2930" s="22"/>
      <c r="L2930" s="22"/>
    </row>
    <row r="2931" spans="1:12">
      <c r="A2931" s="22"/>
      <c r="B2931" s="22"/>
      <c r="C2931" s="22"/>
      <c r="D2931" s="22"/>
      <c r="E2931" s="22"/>
      <c r="F2931" s="22"/>
      <c r="G2931" s="22"/>
      <c r="H2931" s="22"/>
      <c r="I2931" s="22"/>
      <c r="J2931" s="22"/>
      <c r="K2931" s="22"/>
      <c r="L2931" s="22"/>
    </row>
    <row r="2932" spans="1:12">
      <c r="A2932" s="22"/>
      <c r="B2932" s="22"/>
      <c r="C2932" s="22"/>
      <c r="D2932" s="22"/>
      <c r="E2932" s="22"/>
      <c r="F2932" s="22"/>
      <c r="G2932" s="22"/>
      <c r="H2932" s="22"/>
      <c r="I2932" s="22"/>
      <c r="J2932" s="22"/>
      <c r="K2932" s="22"/>
      <c r="L2932" s="22"/>
    </row>
    <row r="2933" spans="1:12">
      <c r="B2933" s="22"/>
    </row>
    <row r="2934" spans="1:12">
      <c r="B2934" s="22"/>
    </row>
    <row r="2935" spans="1:12">
      <c r="B2935" s="22"/>
    </row>
    <row r="2936" spans="1:12">
      <c r="A2936" s="22"/>
      <c r="B2936" s="22"/>
      <c r="C2936" s="22"/>
      <c r="D2936" s="22"/>
      <c r="E2936" s="22"/>
      <c r="F2936" s="22"/>
      <c r="G2936" s="22"/>
      <c r="H2936" s="22"/>
      <c r="I2936" s="22"/>
      <c r="J2936" s="22"/>
      <c r="K2936" s="22"/>
      <c r="L2936" s="22"/>
    </row>
    <row r="2937" spans="1:12">
      <c r="A2937" s="22"/>
      <c r="B2937" s="22"/>
      <c r="C2937" s="22"/>
      <c r="D2937" s="22"/>
      <c r="E2937" s="22"/>
      <c r="F2937" s="22"/>
      <c r="G2937" s="22"/>
      <c r="H2937" s="22"/>
      <c r="I2937" s="22"/>
      <c r="J2937" s="22"/>
      <c r="K2937" s="22"/>
      <c r="L2937" s="22"/>
    </row>
    <row r="2938" spans="1:12">
      <c r="A2938" s="22"/>
      <c r="B2938" s="22"/>
      <c r="C2938" s="22"/>
      <c r="D2938" s="22"/>
      <c r="E2938" s="22"/>
      <c r="F2938" s="22"/>
      <c r="G2938" s="22"/>
      <c r="H2938" s="22"/>
      <c r="I2938" s="22"/>
      <c r="J2938" s="22"/>
      <c r="K2938" s="22"/>
      <c r="L2938" s="22"/>
    </row>
    <row r="2939" spans="1:12">
      <c r="A2939" s="22"/>
      <c r="B2939" s="22"/>
      <c r="C2939" s="22"/>
      <c r="D2939" s="22"/>
      <c r="E2939" s="22"/>
      <c r="F2939" s="22"/>
      <c r="G2939" s="22"/>
      <c r="H2939" s="22"/>
      <c r="I2939" s="22"/>
      <c r="J2939" s="22"/>
      <c r="K2939" s="22"/>
      <c r="L2939" s="22"/>
    </row>
    <row r="2940" spans="1:12">
      <c r="A2940" s="22"/>
      <c r="B2940" s="22"/>
      <c r="C2940" s="22"/>
      <c r="D2940" s="22"/>
      <c r="E2940" s="22"/>
      <c r="F2940" s="22"/>
      <c r="G2940" s="22"/>
      <c r="H2940" s="22"/>
      <c r="I2940" s="22"/>
      <c r="J2940" s="22"/>
      <c r="K2940" s="22"/>
      <c r="L2940" s="22"/>
    </row>
    <row r="2941" spans="1:12">
      <c r="A2941" s="22"/>
      <c r="B2941" s="22"/>
      <c r="C2941" s="22"/>
      <c r="D2941" s="22"/>
      <c r="E2941" s="22"/>
      <c r="F2941" s="22"/>
      <c r="G2941" s="22"/>
      <c r="H2941" s="22"/>
      <c r="I2941" s="22"/>
      <c r="J2941" s="22"/>
      <c r="K2941" s="22"/>
      <c r="L2941" s="22"/>
    </row>
    <row r="2942" spans="1:12">
      <c r="A2942" s="22"/>
      <c r="B2942" s="22"/>
      <c r="C2942" s="22"/>
      <c r="D2942" s="22"/>
      <c r="E2942" s="22"/>
      <c r="F2942" s="22"/>
      <c r="G2942" s="22"/>
      <c r="H2942" s="22"/>
      <c r="I2942" s="22"/>
      <c r="J2942" s="22"/>
      <c r="K2942" s="22"/>
      <c r="L2942" s="22"/>
    </row>
    <row r="2943" spans="1:12">
      <c r="A2943" s="22"/>
      <c r="B2943" s="22"/>
      <c r="C2943" s="22"/>
      <c r="D2943" s="22"/>
      <c r="E2943" s="22"/>
      <c r="F2943" s="22"/>
      <c r="G2943" s="22"/>
      <c r="H2943" s="22"/>
      <c r="I2943" s="22"/>
      <c r="J2943" s="22"/>
      <c r="K2943" s="22"/>
      <c r="L2943" s="22"/>
    </row>
    <row r="2944" spans="1:12">
      <c r="A2944" s="22"/>
      <c r="B2944" s="22"/>
      <c r="C2944" s="22"/>
      <c r="D2944" s="22"/>
      <c r="E2944" s="22"/>
      <c r="F2944" s="22"/>
      <c r="G2944" s="22"/>
      <c r="H2944" s="22"/>
      <c r="I2944" s="22"/>
      <c r="J2944" s="22"/>
      <c r="K2944" s="22"/>
      <c r="L2944" s="22"/>
    </row>
    <row r="2945" spans="1:12">
      <c r="A2945" s="22"/>
      <c r="B2945" s="22"/>
      <c r="C2945" s="22"/>
      <c r="D2945" s="22"/>
      <c r="E2945" s="22"/>
      <c r="F2945" s="22"/>
      <c r="G2945" s="22"/>
      <c r="H2945" s="22"/>
      <c r="I2945" s="22"/>
      <c r="J2945" s="22"/>
      <c r="K2945" s="22"/>
      <c r="L2945" s="22"/>
    </row>
    <row r="2946" spans="1:12">
      <c r="A2946" s="22"/>
      <c r="B2946" s="22"/>
      <c r="C2946" s="22"/>
      <c r="D2946" s="22"/>
      <c r="E2946" s="22"/>
      <c r="F2946" s="22"/>
      <c r="G2946" s="22"/>
      <c r="H2946" s="22"/>
      <c r="I2946" s="22"/>
      <c r="J2946" s="22"/>
      <c r="K2946" s="22"/>
      <c r="L2946" s="22"/>
    </row>
    <row r="2947" spans="1:12">
      <c r="A2947" s="22"/>
      <c r="B2947" s="22"/>
      <c r="C2947" s="22"/>
      <c r="D2947" s="22"/>
      <c r="E2947" s="22"/>
      <c r="F2947" s="22"/>
      <c r="G2947" s="22"/>
      <c r="H2947" s="22"/>
      <c r="I2947" s="22"/>
      <c r="J2947" s="22"/>
      <c r="K2947" s="22"/>
      <c r="L2947" s="22"/>
    </row>
    <row r="2948" spans="1:12">
      <c r="B2948" s="22"/>
    </row>
    <row r="2949" spans="1:12">
      <c r="B2949" s="22"/>
    </row>
    <row r="2950" spans="1:12">
      <c r="B2950" s="22"/>
    </row>
    <row r="2951" spans="1:12">
      <c r="A2951" s="22"/>
      <c r="B2951" s="22"/>
      <c r="C2951" s="22"/>
      <c r="D2951" s="22"/>
      <c r="E2951" s="22"/>
      <c r="F2951" s="22"/>
      <c r="G2951" s="22"/>
      <c r="H2951" s="22"/>
      <c r="I2951" s="22"/>
      <c r="J2951" s="22"/>
      <c r="K2951" s="22"/>
      <c r="L2951" s="22"/>
    </row>
    <row r="2952" spans="1:12">
      <c r="A2952" s="22"/>
      <c r="B2952" s="22"/>
      <c r="C2952" s="22"/>
      <c r="D2952" s="22"/>
      <c r="E2952" s="22"/>
      <c r="F2952" s="22"/>
      <c r="G2952" s="22"/>
      <c r="H2952" s="22"/>
      <c r="I2952" s="22"/>
      <c r="J2952" s="22"/>
      <c r="K2952" s="22"/>
      <c r="L2952" s="22"/>
    </row>
    <row r="2953" spans="1:12">
      <c r="A2953" s="22"/>
      <c r="B2953" s="22"/>
      <c r="C2953" s="22"/>
      <c r="D2953" s="22"/>
      <c r="E2953" s="22"/>
      <c r="F2953" s="22"/>
      <c r="G2953" s="22"/>
      <c r="H2953" s="22"/>
      <c r="I2953" s="22"/>
      <c r="J2953" s="22"/>
      <c r="K2953" s="22"/>
      <c r="L2953" s="22"/>
    </row>
    <row r="2954" spans="1:12">
      <c r="A2954" s="22"/>
      <c r="B2954" s="22"/>
      <c r="C2954" s="22"/>
      <c r="D2954" s="22"/>
      <c r="E2954" s="22"/>
      <c r="F2954" s="22"/>
      <c r="G2954" s="22"/>
      <c r="H2954" s="22"/>
      <c r="I2954" s="22"/>
      <c r="J2954" s="22"/>
      <c r="K2954" s="22"/>
      <c r="L2954" s="22"/>
    </row>
    <row r="2955" spans="1:12">
      <c r="A2955" s="22"/>
      <c r="B2955" s="22"/>
      <c r="C2955" s="22"/>
      <c r="D2955" s="22"/>
      <c r="E2955" s="22"/>
      <c r="F2955" s="22"/>
      <c r="G2955" s="22"/>
      <c r="H2955" s="22"/>
      <c r="I2955" s="22"/>
      <c r="J2955" s="22"/>
      <c r="K2955" s="22"/>
      <c r="L2955" s="22"/>
    </row>
    <row r="2956" spans="1:12">
      <c r="A2956" s="22"/>
      <c r="B2956" s="22"/>
      <c r="C2956" s="22"/>
      <c r="D2956" s="22"/>
      <c r="E2956" s="22"/>
      <c r="F2956" s="22"/>
      <c r="G2956" s="22"/>
      <c r="H2956" s="22"/>
      <c r="I2956" s="22"/>
      <c r="J2956" s="22"/>
      <c r="K2956" s="22"/>
      <c r="L2956" s="22"/>
    </row>
    <row r="2957" spans="1:12">
      <c r="A2957" s="22"/>
      <c r="B2957" s="22"/>
      <c r="C2957" s="22"/>
      <c r="D2957" s="22"/>
      <c r="E2957" s="22"/>
      <c r="F2957" s="22"/>
      <c r="G2957" s="22"/>
      <c r="H2957" s="22"/>
      <c r="I2957" s="22"/>
      <c r="J2957" s="22"/>
      <c r="K2957" s="22"/>
      <c r="L2957" s="22"/>
    </row>
    <row r="2958" spans="1:12">
      <c r="A2958" s="22"/>
      <c r="B2958" s="22"/>
      <c r="C2958" s="22"/>
      <c r="D2958" s="22"/>
      <c r="E2958" s="22"/>
      <c r="F2958" s="22"/>
      <c r="G2958" s="22"/>
      <c r="H2958" s="22"/>
      <c r="I2958" s="22"/>
      <c r="J2958" s="22"/>
      <c r="K2958" s="22"/>
      <c r="L2958" s="22"/>
    </row>
    <row r="2959" spans="1:12">
      <c r="A2959" s="22"/>
      <c r="B2959" s="22"/>
      <c r="C2959" s="22"/>
      <c r="D2959" s="22"/>
      <c r="E2959" s="22"/>
      <c r="F2959" s="22"/>
      <c r="G2959" s="22"/>
      <c r="H2959" s="22"/>
      <c r="I2959" s="22"/>
      <c r="J2959" s="22"/>
      <c r="K2959" s="22"/>
      <c r="L2959" s="22"/>
    </row>
    <row r="2960" spans="1:12">
      <c r="A2960" s="22"/>
      <c r="B2960" s="22"/>
      <c r="C2960" s="22"/>
      <c r="D2960" s="22"/>
      <c r="E2960" s="22"/>
      <c r="F2960" s="22"/>
      <c r="G2960" s="22"/>
      <c r="H2960" s="22"/>
      <c r="I2960" s="22"/>
      <c r="J2960" s="22"/>
      <c r="K2960" s="22"/>
      <c r="L2960" s="22"/>
    </row>
    <row r="2961" spans="1:12">
      <c r="A2961" s="22"/>
      <c r="B2961" s="22"/>
      <c r="C2961" s="22"/>
      <c r="D2961" s="22"/>
      <c r="E2961" s="22"/>
      <c r="F2961" s="22"/>
      <c r="G2961" s="22"/>
      <c r="H2961" s="22"/>
      <c r="I2961" s="22"/>
      <c r="J2961" s="22"/>
      <c r="K2961" s="22"/>
      <c r="L2961" s="22"/>
    </row>
    <row r="2962" spans="1:12">
      <c r="A2962" s="22"/>
      <c r="B2962" s="22"/>
      <c r="C2962" s="22"/>
      <c r="D2962" s="22"/>
      <c r="E2962" s="22"/>
      <c r="F2962" s="22"/>
      <c r="G2962" s="22"/>
      <c r="H2962" s="22"/>
      <c r="I2962" s="22"/>
      <c r="J2962" s="22"/>
      <c r="K2962" s="22"/>
      <c r="L2962" s="22"/>
    </row>
    <row r="2963" spans="1:12">
      <c r="A2963" s="22"/>
      <c r="B2963" s="22"/>
      <c r="C2963" s="22"/>
      <c r="D2963" s="22"/>
      <c r="E2963" s="22"/>
      <c r="F2963" s="22"/>
      <c r="G2963" s="22"/>
      <c r="H2963" s="22"/>
      <c r="I2963" s="22"/>
      <c r="J2963" s="22"/>
      <c r="K2963" s="22"/>
      <c r="L2963" s="22"/>
    </row>
    <row r="2964" spans="1:12">
      <c r="A2964" s="22"/>
      <c r="B2964" s="22"/>
      <c r="C2964" s="22"/>
      <c r="D2964" s="22"/>
      <c r="E2964" s="22"/>
      <c r="F2964" s="22"/>
      <c r="G2964" s="22"/>
      <c r="H2964" s="22"/>
      <c r="I2964" s="22"/>
      <c r="J2964" s="22"/>
      <c r="K2964" s="22"/>
      <c r="L2964" s="22"/>
    </row>
    <row r="2965" spans="1:12">
      <c r="A2965" s="22"/>
      <c r="B2965" s="22"/>
      <c r="C2965" s="22"/>
      <c r="D2965" s="22"/>
      <c r="E2965" s="22"/>
      <c r="F2965" s="22"/>
      <c r="G2965" s="22"/>
      <c r="H2965" s="22"/>
      <c r="I2965" s="22"/>
      <c r="J2965" s="22"/>
      <c r="K2965" s="22"/>
      <c r="L2965" s="22"/>
    </row>
    <row r="2966" spans="1:12">
      <c r="A2966" s="22"/>
      <c r="B2966" s="22"/>
      <c r="C2966" s="22"/>
      <c r="D2966" s="22"/>
      <c r="E2966" s="22"/>
      <c r="F2966" s="22"/>
      <c r="G2966" s="22"/>
      <c r="H2966" s="22"/>
      <c r="I2966" s="22"/>
      <c r="J2966" s="22"/>
      <c r="K2966" s="22"/>
      <c r="L2966" s="22"/>
    </row>
    <row r="2967" spans="1:12">
      <c r="A2967" s="22"/>
      <c r="B2967" s="22"/>
      <c r="C2967" s="22"/>
      <c r="D2967" s="22"/>
      <c r="E2967" s="22"/>
      <c r="F2967" s="22"/>
      <c r="G2967" s="22"/>
      <c r="H2967" s="22"/>
      <c r="I2967" s="22"/>
      <c r="J2967" s="22"/>
      <c r="K2967" s="22"/>
      <c r="L2967" s="22"/>
    </row>
    <row r="2968" spans="1:12">
      <c r="A2968" s="22"/>
      <c r="B2968" s="22"/>
      <c r="C2968" s="22"/>
      <c r="D2968" s="22"/>
      <c r="E2968" s="22"/>
      <c r="F2968" s="22"/>
      <c r="G2968" s="22"/>
      <c r="H2968" s="22"/>
      <c r="I2968" s="22"/>
      <c r="J2968" s="22"/>
      <c r="K2968" s="22"/>
      <c r="L2968" s="22"/>
    </row>
    <row r="2969" spans="1:12">
      <c r="B2969" s="22"/>
    </row>
    <row r="2970" spans="1:12">
      <c r="B2970" s="22"/>
    </row>
    <row r="2971" spans="1:12">
      <c r="B2971" s="22"/>
    </row>
    <row r="2972" spans="1:12">
      <c r="A2972" s="22"/>
      <c r="B2972" s="22"/>
      <c r="C2972" s="22"/>
      <c r="D2972" s="22"/>
      <c r="E2972" s="22"/>
      <c r="F2972" s="22"/>
      <c r="G2972" s="22"/>
      <c r="H2972" s="22"/>
      <c r="I2972" s="22"/>
      <c r="J2972" s="22"/>
      <c r="K2972" s="22"/>
      <c r="L2972" s="22"/>
    </row>
    <row r="2973" spans="1:12">
      <c r="A2973" s="22"/>
      <c r="B2973" s="22"/>
      <c r="C2973" s="22"/>
      <c r="D2973" s="22"/>
      <c r="E2973" s="22"/>
      <c r="F2973" s="22"/>
      <c r="G2973" s="22"/>
      <c r="H2973" s="22"/>
      <c r="I2973" s="22"/>
      <c r="J2973" s="22"/>
      <c r="K2973" s="22"/>
      <c r="L2973" s="22"/>
    </row>
    <row r="2974" spans="1:12">
      <c r="A2974" s="22"/>
      <c r="B2974" s="22"/>
      <c r="C2974" s="22"/>
      <c r="D2974" s="22"/>
      <c r="E2974" s="22"/>
      <c r="F2974" s="22"/>
      <c r="G2974" s="22"/>
      <c r="H2974" s="22"/>
      <c r="I2974" s="22"/>
      <c r="J2974" s="22"/>
      <c r="K2974" s="22"/>
      <c r="L2974" s="22"/>
    </row>
    <row r="2975" spans="1:12">
      <c r="A2975" s="22"/>
      <c r="B2975" s="22"/>
      <c r="C2975" s="22"/>
      <c r="D2975" s="22"/>
      <c r="E2975" s="22"/>
      <c r="F2975" s="22"/>
      <c r="G2975" s="22"/>
      <c r="H2975" s="22"/>
      <c r="I2975" s="22"/>
      <c r="J2975" s="22"/>
      <c r="K2975" s="22"/>
      <c r="L2975" s="22"/>
    </row>
    <row r="2976" spans="1:12">
      <c r="A2976" s="22"/>
      <c r="B2976" s="22"/>
      <c r="C2976" s="22"/>
      <c r="D2976" s="22"/>
      <c r="E2976" s="22"/>
      <c r="F2976" s="22"/>
      <c r="G2976" s="22"/>
      <c r="H2976" s="22"/>
      <c r="I2976" s="22"/>
      <c r="J2976" s="22"/>
      <c r="K2976" s="22"/>
      <c r="L2976" s="22"/>
    </row>
    <row r="2977" spans="1:12">
      <c r="A2977" s="22"/>
      <c r="B2977" s="22"/>
      <c r="C2977" s="22"/>
      <c r="D2977" s="22"/>
      <c r="E2977" s="22"/>
      <c r="F2977" s="22"/>
      <c r="G2977" s="22"/>
      <c r="H2977" s="22"/>
      <c r="I2977" s="22"/>
      <c r="J2977" s="22"/>
      <c r="K2977" s="22"/>
      <c r="L2977" s="22"/>
    </row>
    <row r="2978" spans="1:12">
      <c r="A2978" s="22"/>
      <c r="B2978" s="22"/>
      <c r="C2978" s="22"/>
      <c r="D2978" s="22"/>
      <c r="E2978" s="22"/>
      <c r="F2978" s="22"/>
      <c r="G2978" s="22"/>
      <c r="H2978" s="22"/>
      <c r="I2978" s="22"/>
      <c r="J2978" s="22"/>
      <c r="K2978" s="22"/>
      <c r="L2978" s="22"/>
    </row>
    <row r="2979" spans="1:12">
      <c r="A2979" s="22"/>
      <c r="B2979" s="22"/>
      <c r="C2979" s="22"/>
      <c r="D2979" s="22"/>
      <c r="E2979" s="22"/>
      <c r="F2979" s="22"/>
      <c r="G2979" s="22"/>
      <c r="H2979" s="22"/>
      <c r="I2979" s="22"/>
      <c r="J2979" s="22"/>
      <c r="K2979" s="22"/>
      <c r="L2979" s="22"/>
    </row>
    <row r="2980" spans="1:12">
      <c r="A2980" s="22"/>
      <c r="B2980" s="22"/>
      <c r="C2980" s="22"/>
      <c r="D2980" s="22"/>
      <c r="E2980" s="22"/>
      <c r="F2980" s="22"/>
      <c r="G2980" s="22"/>
      <c r="H2980" s="22"/>
      <c r="I2980" s="22"/>
      <c r="J2980" s="22"/>
      <c r="K2980" s="22"/>
      <c r="L2980" s="22"/>
    </row>
    <row r="2981" spans="1:12">
      <c r="A2981" s="22"/>
      <c r="B2981" s="22"/>
      <c r="C2981" s="22"/>
      <c r="D2981" s="22"/>
      <c r="E2981" s="22"/>
      <c r="F2981" s="22"/>
      <c r="G2981" s="22"/>
      <c r="H2981" s="22"/>
      <c r="I2981" s="22"/>
      <c r="J2981" s="22"/>
      <c r="K2981" s="22"/>
      <c r="L2981" s="22"/>
    </row>
    <row r="2982" spans="1:12">
      <c r="A2982" s="22"/>
      <c r="B2982" s="22"/>
      <c r="C2982" s="22"/>
      <c r="D2982" s="22"/>
      <c r="E2982" s="22"/>
      <c r="F2982" s="22"/>
      <c r="G2982" s="22"/>
      <c r="H2982" s="22"/>
      <c r="I2982" s="22"/>
      <c r="J2982" s="22"/>
      <c r="K2982" s="22"/>
      <c r="L2982" s="22"/>
    </row>
    <row r="2983" spans="1:12">
      <c r="A2983" s="22"/>
      <c r="B2983" s="22"/>
      <c r="C2983" s="22"/>
      <c r="D2983" s="22"/>
      <c r="E2983" s="22"/>
      <c r="F2983" s="22"/>
      <c r="G2983" s="22"/>
      <c r="H2983" s="22"/>
      <c r="I2983" s="22"/>
      <c r="J2983" s="22"/>
      <c r="K2983" s="22"/>
      <c r="L2983" s="22"/>
    </row>
    <row r="2984" spans="1:12">
      <c r="B2984" s="22"/>
    </row>
    <row r="2985" spans="1:12">
      <c r="B2985" s="22"/>
    </row>
    <row r="2986" spans="1:12">
      <c r="B2986" s="22"/>
    </row>
    <row r="2987" spans="1:12">
      <c r="A2987" s="22"/>
      <c r="B2987" s="22"/>
      <c r="C2987" s="22"/>
      <c r="D2987" s="22"/>
      <c r="E2987" s="22"/>
      <c r="F2987" s="22"/>
      <c r="G2987" s="22"/>
      <c r="H2987" s="22"/>
      <c r="I2987" s="22"/>
      <c r="J2987" s="22"/>
      <c r="K2987" s="22"/>
      <c r="L2987" s="22"/>
    </row>
    <row r="2988" spans="1:12">
      <c r="A2988" s="22"/>
      <c r="B2988" s="22"/>
      <c r="C2988" s="22"/>
      <c r="D2988" s="22"/>
      <c r="E2988" s="22"/>
      <c r="F2988" s="22"/>
      <c r="G2988" s="22"/>
      <c r="H2988" s="22"/>
      <c r="I2988" s="22"/>
      <c r="J2988" s="22"/>
      <c r="K2988" s="22"/>
      <c r="L2988" s="22"/>
    </row>
    <row r="2989" spans="1:12">
      <c r="A2989" s="22"/>
      <c r="B2989" s="22"/>
      <c r="C2989" s="22"/>
      <c r="D2989" s="22"/>
      <c r="E2989" s="22"/>
      <c r="F2989" s="22"/>
      <c r="G2989" s="22"/>
      <c r="H2989" s="22"/>
      <c r="I2989" s="22"/>
      <c r="J2989" s="22"/>
      <c r="K2989" s="22"/>
      <c r="L2989" s="22"/>
    </row>
    <row r="2990" spans="1:12">
      <c r="A2990" s="22"/>
      <c r="B2990" s="22"/>
      <c r="C2990" s="22"/>
      <c r="D2990" s="22"/>
      <c r="E2990" s="22"/>
      <c r="F2990" s="22"/>
      <c r="G2990" s="22"/>
      <c r="H2990" s="22"/>
      <c r="I2990" s="22"/>
      <c r="J2990" s="22"/>
      <c r="K2990" s="22"/>
      <c r="L2990" s="22"/>
    </row>
    <row r="2991" spans="1:12">
      <c r="A2991" s="22"/>
      <c r="B2991" s="22"/>
      <c r="C2991" s="22"/>
      <c r="D2991" s="22"/>
      <c r="E2991" s="22"/>
      <c r="F2991" s="22"/>
      <c r="G2991" s="22"/>
      <c r="H2991" s="22"/>
      <c r="I2991" s="22"/>
      <c r="J2991" s="22"/>
      <c r="K2991" s="22"/>
      <c r="L2991" s="22"/>
    </row>
    <row r="2992" spans="1:12">
      <c r="A2992" s="22"/>
      <c r="B2992" s="22"/>
      <c r="C2992" s="22"/>
      <c r="D2992" s="22"/>
      <c r="E2992" s="22"/>
      <c r="F2992" s="22"/>
      <c r="G2992" s="22"/>
      <c r="H2992" s="22"/>
      <c r="I2992" s="22"/>
      <c r="J2992" s="22"/>
      <c r="K2992" s="22"/>
      <c r="L2992" s="22"/>
    </row>
    <row r="2993" spans="1:12">
      <c r="A2993" s="22"/>
      <c r="B2993" s="22"/>
      <c r="C2993" s="22"/>
      <c r="D2993" s="22"/>
      <c r="E2993" s="22"/>
      <c r="F2993" s="22"/>
      <c r="G2993" s="22"/>
      <c r="H2993" s="22"/>
      <c r="I2993" s="22"/>
      <c r="J2993" s="22"/>
      <c r="K2993" s="22"/>
      <c r="L2993" s="22"/>
    </row>
    <row r="2994" spans="1:12">
      <c r="A2994" s="22"/>
      <c r="B2994" s="22"/>
      <c r="C2994" s="22"/>
      <c r="D2994" s="22"/>
      <c r="E2994" s="22"/>
      <c r="F2994" s="22"/>
      <c r="G2994" s="22"/>
      <c r="H2994" s="22"/>
      <c r="I2994" s="22"/>
      <c r="J2994" s="22"/>
      <c r="K2994" s="22"/>
      <c r="L2994" s="22"/>
    </row>
    <row r="2995" spans="1:12">
      <c r="A2995" s="22"/>
      <c r="B2995" s="22"/>
      <c r="C2995" s="22"/>
      <c r="D2995" s="22"/>
      <c r="E2995" s="22"/>
      <c r="F2995" s="22"/>
      <c r="G2995" s="22"/>
      <c r="H2995" s="22"/>
      <c r="I2995" s="22"/>
      <c r="J2995" s="22"/>
      <c r="K2995" s="22"/>
      <c r="L2995" s="22"/>
    </row>
    <row r="2996" spans="1:12">
      <c r="A2996" s="22"/>
      <c r="B2996" s="22"/>
      <c r="C2996" s="22"/>
      <c r="D2996" s="22"/>
      <c r="E2996" s="22"/>
      <c r="F2996" s="22"/>
      <c r="G2996" s="22"/>
      <c r="H2996" s="22"/>
      <c r="I2996" s="22"/>
      <c r="J2996" s="22"/>
      <c r="K2996" s="22"/>
      <c r="L2996" s="22"/>
    </row>
    <row r="2997" spans="1:12">
      <c r="A2997" s="22"/>
      <c r="B2997" s="22"/>
      <c r="C2997" s="22"/>
      <c r="D2997" s="22"/>
      <c r="E2997" s="22"/>
      <c r="F2997" s="22"/>
      <c r="G2997" s="22"/>
      <c r="H2997" s="22"/>
      <c r="I2997" s="22"/>
      <c r="J2997" s="22"/>
      <c r="K2997" s="22"/>
      <c r="L2997" s="22"/>
    </row>
    <row r="2998" spans="1:12">
      <c r="A2998" s="22"/>
      <c r="B2998" s="22"/>
      <c r="C2998" s="22"/>
      <c r="D2998" s="22"/>
      <c r="E2998" s="22"/>
      <c r="F2998" s="22"/>
      <c r="G2998" s="22"/>
      <c r="H2998" s="22"/>
      <c r="I2998" s="22"/>
      <c r="J2998" s="22"/>
      <c r="K2998" s="22"/>
      <c r="L2998" s="22"/>
    </row>
    <row r="2999" spans="1:12">
      <c r="A2999" s="22"/>
      <c r="B2999" s="22"/>
      <c r="C2999" s="22"/>
      <c r="D2999" s="22"/>
      <c r="E2999" s="22"/>
      <c r="F2999" s="22"/>
      <c r="G2999" s="22"/>
      <c r="H2999" s="22"/>
      <c r="I2999" s="22"/>
      <c r="J2999" s="22"/>
      <c r="K2999" s="22"/>
      <c r="L2999" s="22"/>
    </row>
    <row r="3000" spans="1:12">
      <c r="A3000" s="22"/>
      <c r="B3000" s="22"/>
      <c r="C3000" s="22"/>
      <c r="D3000" s="22"/>
      <c r="E3000" s="22"/>
      <c r="F3000" s="22"/>
      <c r="G3000" s="22"/>
      <c r="H3000" s="22"/>
      <c r="I3000" s="22"/>
      <c r="J3000" s="22"/>
      <c r="K3000" s="22"/>
      <c r="L3000" s="22"/>
    </row>
    <row r="3001" spans="1:12">
      <c r="A3001" s="22"/>
      <c r="B3001" s="22"/>
      <c r="C3001" s="22"/>
      <c r="D3001" s="22"/>
      <c r="E3001" s="22"/>
      <c r="F3001" s="22"/>
      <c r="G3001" s="22"/>
      <c r="H3001" s="22"/>
      <c r="I3001" s="22"/>
      <c r="J3001" s="22"/>
      <c r="K3001" s="22"/>
      <c r="L3001" s="22"/>
    </row>
    <row r="3002" spans="1:12">
      <c r="A3002" s="22"/>
      <c r="B3002" s="22"/>
      <c r="C3002" s="22"/>
      <c r="D3002" s="22"/>
      <c r="E3002" s="22"/>
      <c r="F3002" s="22"/>
      <c r="G3002" s="22"/>
      <c r="H3002" s="22"/>
      <c r="I3002" s="22"/>
      <c r="J3002" s="22"/>
      <c r="K3002" s="22"/>
      <c r="L3002" s="22"/>
    </row>
    <row r="3003" spans="1:12">
      <c r="A3003" s="22"/>
      <c r="B3003" s="22"/>
      <c r="C3003" s="22"/>
      <c r="D3003" s="22"/>
      <c r="E3003" s="22"/>
      <c r="F3003" s="22"/>
      <c r="G3003" s="22"/>
      <c r="H3003" s="22"/>
      <c r="I3003" s="22"/>
      <c r="J3003" s="22"/>
      <c r="K3003" s="22"/>
      <c r="L3003" s="22"/>
    </row>
    <row r="3004" spans="1:12">
      <c r="A3004" s="22"/>
      <c r="B3004" s="22"/>
      <c r="C3004" s="22"/>
      <c r="D3004" s="22"/>
      <c r="E3004" s="22"/>
      <c r="F3004" s="22"/>
      <c r="G3004" s="22"/>
      <c r="H3004" s="22"/>
      <c r="I3004" s="22"/>
      <c r="J3004" s="22"/>
      <c r="K3004" s="22"/>
      <c r="L3004" s="22"/>
    </row>
    <row r="3005" spans="1:12">
      <c r="B3005" s="22"/>
    </row>
    <row r="3006" spans="1:12">
      <c r="B3006" s="22"/>
    </row>
    <row r="3007" spans="1:12">
      <c r="B3007" s="22"/>
    </row>
    <row r="3008" spans="1:12">
      <c r="A3008" s="22"/>
      <c r="B3008" s="22"/>
      <c r="C3008" s="22"/>
      <c r="D3008" s="22"/>
      <c r="E3008" s="22"/>
      <c r="F3008" s="22"/>
      <c r="G3008" s="22"/>
      <c r="H3008" s="22"/>
      <c r="I3008" s="22"/>
      <c r="J3008" s="22"/>
      <c r="K3008" s="22"/>
      <c r="L3008" s="22"/>
    </row>
    <row r="3009" spans="1:12">
      <c r="A3009" s="22"/>
      <c r="B3009" s="22"/>
      <c r="C3009" s="22"/>
      <c r="D3009" s="22"/>
      <c r="E3009" s="22"/>
      <c r="F3009" s="22"/>
      <c r="G3009" s="22"/>
      <c r="H3009" s="22"/>
      <c r="I3009" s="22"/>
      <c r="J3009" s="22"/>
      <c r="K3009" s="22"/>
      <c r="L3009" s="22"/>
    </row>
    <row r="3010" spans="1:12">
      <c r="A3010" s="22"/>
      <c r="B3010" s="22"/>
      <c r="C3010" s="22"/>
      <c r="D3010" s="22"/>
      <c r="E3010" s="22"/>
      <c r="F3010" s="22"/>
      <c r="G3010" s="22"/>
      <c r="H3010" s="22"/>
      <c r="I3010" s="22"/>
      <c r="J3010" s="22"/>
      <c r="K3010" s="22"/>
      <c r="L3010" s="22"/>
    </row>
    <row r="3011" spans="1:12">
      <c r="A3011" s="22"/>
      <c r="B3011" s="22"/>
      <c r="C3011" s="22"/>
      <c r="D3011" s="22"/>
      <c r="E3011" s="22"/>
      <c r="F3011" s="22"/>
      <c r="G3011" s="22"/>
      <c r="H3011" s="22"/>
      <c r="I3011" s="22"/>
      <c r="J3011" s="22"/>
      <c r="K3011" s="22"/>
      <c r="L3011" s="22"/>
    </row>
    <row r="3012" spans="1:12">
      <c r="A3012" s="22"/>
      <c r="B3012" s="22"/>
      <c r="C3012" s="22"/>
      <c r="D3012" s="22"/>
      <c r="E3012" s="22"/>
      <c r="F3012" s="22"/>
      <c r="G3012" s="22"/>
      <c r="H3012" s="22"/>
      <c r="I3012" s="22"/>
      <c r="J3012" s="22"/>
      <c r="K3012" s="22"/>
      <c r="L3012" s="22"/>
    </row>
    <row r="3013" spans="1:12">
      <c r="A3013" s="22"/>
      <c r="B3013" s="22"/>
      <c r="C3013" s="22"/>
      <c r="D3013" s="22"/>
      <c r="E3013" s="22"/>
      <c r="F3013" s="22"/>
      <c r="G3013" s="22"/>
      <c r="H3013" s="22"/>
      <c r="I3013" s="22"/>
      <c r="J3013" s="22"/>
      <c r="K3013" s="22"/>
      <c r="L3013" s="22"/>
    </row>
    <row r="3014" spans="1:12">
      <c r="A3014" s="22"/>
      <c r="B3014" s="22"/>
      <c r="C3014" s="22"/>
      <c r="D3014" s="22"/>
      <c r="E3014" s="22"/>
      <c r="F3014" s="22"/>
      <c r="G3014" s="22"/>
      <c r="H3014" s="22"/>
      <c r="I3014" s="22"/>
      <c r="J3014" s="22"/>
      <c r="K3014" s="22"/>
      <c r="L3014" s="22"/>
    </row>
    <row r="3015" spans="1:12">
      <c r="A3015" s="22"/>
      <c r="B3015" s="22"/>
      <c r="C3015" s="22"/>
      <c r="D3015" s="22"/>
      <c r="E3015" s="22"/>
      <c r="F3015" s="22"/>
      <c r="G3015" s="22"/>
      <c r="H3015" s="22"/>
      <c r="I3015" s="22"/>
      <c r="J3015" s="22"/>
      <c r="K3015" s="22"/>
      <c r="L3015" s="22"/>
    </row>
    <row r="3016" spans="1:12">
      <c r="A3016" s="22"/>
      <c r="B3016" s="22"/>
      <c r="C3016" s="22"/>
      <c r="D3016" s="22"/>
      <c r="E3016" s="22"/>
      <c r="F3016" s="22"/>
      <c r="G3016" s="22"/>
      <c r="H3016" s="22"/>
      <c r="I3016" s="22"/>
      <c r="J3016" s="22"/>
      <c r="K3016" s="22"/>
      <c r="L3016" s="22"/>
    </row>
    <row r="3017" spans="1:12">
      <c r="A3017" s="22"/>
      <c r="B3017" s="22"/>
      <c r="C3017" s="22"/>
      <c r="D3017" s="22"/>
      <c r="E3017" s="22"/>
      <c r="F3017" s="22"/>
      <c r="G3017" s="22"/>
      <c r="H3017" s="22"/>
      <c r="I3017" s="22"/>
      <c r="J3017" s="22"/>
      <c r="K3017" s="22"/>
      <c r="L3017" s="22"/>
    </row>
    <row r="3018" spans="1:12">
      <c r="A3018" s="22"/>
      <c r="B3018" s="22"/>
      <c r="C3018" s="22"/>
      <c r="D3018" s="22"/>
      <c r="E3018" s="22"/>
      <c r="F3018" s="22"/>
      <c r="G3018" s="22"/>
      <c r="H3018" s="22"/>
      <c r="I3018" s="22"/>
      <c r="J3018" s="22"/>
      <c r="K3018" s="22"/>
      <c r="L3018" s="22"/>
    </row>
    <row r="3019" spans="1:12">
      <c r="A3019" s="22"/>
      <c r="B3019" s="22"/>
      <c r="C3019" s="22"/>
      <c r="D3019" s="22"/>
      <c r="E3019" s="22"/>
      <c r="F3019" s="22"/>
      <c r="G3019" s="22"/>
      <c r="H3019" s="22"/>
      <c r="I3019" s="22"/>
      <c r="J3019" s="22"/>
      <c r="K3019" s="22"/>
      <c r="L3019" s="22"/>
    </row>
    <row r="3020" spans="1:12">
      <c r="B3020" s="22"/>
    </row>
    <row r="3021" spans="1:12">
      <c r="B3021" s="22"/>
    </row>
    <row r="3022" spans="1:12">
      <c r="B3022" s="22"/>
    </row>
    <row r="3023" spans="1:12">
      <c r="A3023" s="22"/>
      <c r="B3023" s="22"/>
      <c r="C3023" s="22"/>
      <c r="D3023" s="22"/>
      <c r="E3023" s="22"/>
      <c r="F3023" s="22"/>
      <c r="G3023" s="22"/>
      <c r="H3023" s="22"/>
      <c r="I3023" s="22"/>
      <c r="J3023" s="22"/>
      <c r="K3023" s="22"/>
      <c r="L3023" s="22"/>
    </row>
    <row r="3024" spans="1:12">
      <c r="A3024" s="22"/>
      <c r="B3024" s="22"/>
      <c r="C3024" s="22"/>
      <c r="D3024" s="22"/>
      <c r="E3024" s="22"/>
      <c r="F3024" s="22"/>
      <c r="G3024" s="22"/>
      <c r="H3024" s="22"/>
      <c r="I3024" s="22"/>
      <c r="J3024" s="22"/>
      <c r="K3024" s="22"/>
      <c r="L3024" s="22"/>
    </row>
    <row r="3025" spans="1:12">
      <c r="A3025" s="22"/>
      <c r="B3025" s="22"/>
      <c r="C3025" s="22"/>
      <c r="D3025" s="22"/>
      <c r="E3025" s="22"/>
      <c r="F3025" s="22"/>
      <c r="G3025" s="22"/>
      <c r="H3025" s="22"/>
      <c r="I3025" s="22"/>
      <c r="J3025" s="22"/>
      <c r="K3025" s="22"/>
      <c r="L3025" s="22"/>
    </row>
    <row r="3026" spans="1:12">
      <c r="A3026" s="22"/>
      <c r="B3026" s="22"/>
      <c r="C3026" s="22"/>
      <c r="D3026" s="22"/>
      <c r="E3026" s="22"/>
      <c r="F3026" s="22"/>
      <c r="G3026" s="22"/>
      <c r="H3026" s="22"/>
      <c r="I3026" s="22"/>
      <c r="J3026" s="22"/>
      <c r="K3026" s="22"/>
      <c r="L3026" s="22"/>
    </row>
    <row r="3027" spans="1:12">
      <c r="A3027" s="22"/>
      <c r="B3027" s="22"/>
      <c r="C3027" s="22"/>
      <c r="D3027" s="22"/>
      <c r="E3027" s="22"/>
      <c r="F3027" s="22"/>
      <c r="G3027" s="22"/>
      <c r="H3027" s="22"/>
      <c r="I3027" s="22"/>
      <c r="J3027" s="22"/>
      <c r="K3027" s="22"/>
      <c r="L3027" s="22"/>
    </row>
    <row r="3028" spans="1:12">
      <c r="A3028" s="22"/>
      <c r="B3028" s="22"/>
      <c r="C3028" s="22"/>
      <c r="D3028" s="22"/>
      <c r="E3028" s="22"/>
      <c r="F3028" s="22"/>
      <c r="G3028" s="22"/>
      <c r="H3028" s="22"/>
      <c r="I3028" s="22"/>
      <c r="J3028" s="22"/>
      <c r="K3028" s="22"/>
      <c r="L3028" s="22"/>
    </row>
    <row r="3029" spans="1:12">
      <c r="A3029" s="22"/>
      <c r="B3029" s="22"/>
      <c r="C3029" s="22"/>
      <c r="D3029" s="22"/>
      <c r="E3029" s="22"/>
      <c r="F3029" s="22"/>
      <c r="G3029" s="22"/>
      <c r="H3029" s="22"/>
      <c r="I3029" s="22"/>
      <c r="J3029" s="22"/>
      <c r="K3029" s="22"/>
      <c r="L3029" s="22"/>
    </row>
    <row r="3030" spans="1:12">
      <c r="A3030" s="22"/>
      <c r="B3030" s="22"/>
      <c r="C3030" s="22"/>
      <c r="D3030" s="22"/>
      <c r="E3030" s="22"/>
      <c r="F3030" s="22"/>
      <c r="G3030" s="22"/>
      <c r="H3030" s="22"/>
      <c r="I3030" s="22"/>
      <c r="J3030" s="22"/>
      <c r="K3030" s="22"/>
      <c r="L3030" s="22"/>
    </row>
    <row r="3031" spans="1:12">
      <c r="A3031" s="22"/>
      <c r="B3031" s="22"/>
      <c r="C3031" s="22"/>
      <c r="D3031" s="22"/>
      <c r="E3031" s="22"/>
      <c r="F3031" s="22"/>
      <c r="G3031" s="22"/>
      <c r="H3031" s="22"/>
      <c r="I3031" s="22"/>
      <c r="J3031" s="22"/>
      <c r="K3031" s="22"/>
      <c r="L3031" s="22"/>
    </row>
    <row r="3032" spans="1:12">
      <c r="A3032" s="22"/>
      <c r="B3032" s="22"/>
      <c r="C3032" s="22"/>
      <c r="D3032" s="22"/>
      <c r="E3032" s="22"/>
      <c r="F3032" s="22"/>
      <c r="G3032" s="22"/>
      <c r="H3032" s="22"/>
      <c r="I3032" s="22"/>
      <c r="J3032" s="22"/>
      <c r="K3032" s="22"/>
      <c r="L3032" s="22"/>
    </row>
    <row r="3033" spans="1:12">
      <c r="A3033" s="22"/>
      <c r="B3033" s="22"/>
      <c r="C3033" s="22"/>
      <c r="D3033" s="22"/>
      <c r="E3033" s="22"/>
      <c r="F3033" s="22"/>
      <c r="G3033" s="22"/>
      <c r="H3033" s="22"/>
      <c r="I3033" s="22"/>
      <c r="J3033" s="22"/>
      <c r="K3033" s="22"/>
      <c r="L3033" s="22"/>
    </row>
    <row r="3034" spans="1:12">
      <c r="A3034" s="22"/>
      <c r="B3034" s="22"/>
      <c r="C3034" s="22"/>
      <c r="D3034" s="22"/>
      <c r="E3034" s="22"/>
      <c r="F3034" s="22"/>
      <c r="G3034" s="22"/>
      <c r="H3034" s="22"/>
      <c r="I3034" s="22"/>
      <c r="J3034" s="22"/>
      <c r="K3034" s="22"/>
      <c r="L3034" s="22"/>
    </row>
    <row r="3035" spans="1:12">
      <c r="A3035" s="22"/>
      <c r="B3035" s="22"/>
      <c r="C3035" s="22"/>
      <c r="D3035" s="22"/>
      <c r="E3035" s="22"/>
      <c r="F3035" s="22"/>
      <c r="G3035" s="22"/>
      <c r="H3035" s="22"/>
      <c r="I3035" s="22"/>
      <c r="J3035" s="22"/>
      <c r="K3035" s="22"/>
      <c r="L3035" s="22"/>
    </row>
    <row r="3036" spans="1:12">
      <c r="A3036" s="22"/>
      <c r="B3036" s="22"/>
      <c r="C3036" s="22"/>
      <c r="D3036" s="22"/>
      <c r="E3036" s="22"/>
      <c r="F3036" s="22"/>
      <c r="G3036" s="22"/>
      <c r="H3036" s="22"/>
      <c r="I3036" s="22"/>
      <c r="J3036" s="22"/>
      <c r="K3036" s="22"/>
      <c r="L3036" s="22"/>
    </row>
    <row r="3037" spans="1:12">
      <c r="A3037" s="22"/>
      <c r="B3037" s="22"/>
      <c r="C3037" s="22"/>
      <c r="D3037" s="22"/>
      <c r="E3037" s="22"/>
      <c r="F3037" s="22"/>
      <c r="G3037" s="22"/>
      <c r="H3037" s="22"/>
      <c r="I3037" s="22"/>
      <c r="J3037" s="22"/>
      <c r="K3037" s="22"/>
      <c r="L3037" s="22"/>
    </row>
    <row r="3038" spans="1:12">
      <c r="A3038" s="22"/>
      <c r="B3038" s="22"/>
      <c r="C3038" s="22"/>
      <c r="D3038" s="22"/>
      <c r="E3038" s="22"/>
      <c r="F3038" s="22"/>
      <c r="G3038" s="22"/>
      <c r="H3038" s="22"/>
      <c r="I3038" s="22"/>
      <c r="J3038" s="22"/>
      <c r="K3038" s="22"/>
      <c r="L3038" s="22"/>
    </row>
    <row r="3039" spans="1:12">
      <c r="A3039" s="22"/>
      <c r="B3039" s="22"/>
      <c r="C3039" s="22"/>
      <c r="D3039" s="22"/>
      <c r="E3039" s="22"/>
      <c r="F3039" s="22"/>
      <c r="G3039" s="22"/>
      <c r="H3039" s="22"/>
      <c r="I3039" s="22"/>
      <c r="J3039" s="22"/>
      <c r="K3039" s="22"/>
      <c r="L3039" s="22"/>
    </row>
    <row r="3040" spans="1:12">
      <c r="A3040" s="22"/>
      <c r="B3040" s="22"/>
      <c r="C3040" s="22"/>
      <c r="D3040" s="22"/>
      <c r="E3040" s="22"/>
      <c r="F3040" s="22"/>
      <c r="G3040" s="22"/>
      <c r="H3040" s="22"/>
      <c r="I3040" s="22"/>
      <c r="J3040" s="22"/>
      <c r="K3040" s="22"/>
      <c r="L3040" s="22"/>
    </row>
    <row r="3041" spans="1:12">
      <c r="B3041" s="22"/>
    </row>
    <row r="3042" spans="1:12">
      <c r="B3042" s="22"/>
    </row>
    <row r="3043" spans="1:12">
      <c r="B3043" s="22"/>
    </row>
    <row r="3044" spans="1:12">
      <c r="A3044" s="22"/>
      <c r="B3044" s="22"/>
      <c r="C3044" s="22"/>
      <c r="D3044" s="22"/>
      <c r="E3044" s="22"/>
      <c r="F3044" s="22"/>
      <c r="G3044" s="22"/>
      <c r="H3044" s="22"/>
      <c r="I3044" s="22"/>
      <c r="J3044" s="22"/>
      <c r="K3044" s="22"/>
      <c r="L3044" s="22"/>
    </row>
    <row r="3045" spans="1:12">
      <c r="A3045" s="22"/>
      <c r="B3045" s="22"/>
      <c r="C3045" s="22"/>
      <c r="D3045" s="22"/>
      <c r="E3045" s="22"/>
      <c r="F3045" s="22"/>
      <c r="G3045" s="22"/>
      <c r="H3045" s="22"/>
      <c r="I3045" s="22"/>
      <c r="J3045" s="22"/>
      <c r="K3045" s="22"/>
      <c r="L3045" s="22"/>
    </row>
    <row r="3046" spans="1:12">
      <c r="A3046" s="22"/>
      <c r="B3046" s="22"/>
      <c r="C3046" s="22"/>
      <c r="D3046" s="22"/>
      <c r="E3046" s="22"/>
      <c r="F3046" s="22"/>
      <c r="G3046" s="22"/>
      <c r="H3046" s="22"/>
      <c r="I3046" s="22"/>
      <c r="J3046" s="22"/>
      <c r="K3046" s="22"/>
      <c r="L3046" s="22"/>
    </row>
    <row r="3047" spans="1:12">
      <c r="A3047" s="22"/>
      <c r="B3047" s="22"/>
      <c r="C3047" s="22"/>
      <c r="D3047" s="22"/>
      <c r="E3047" s="22"/>
      <c r="F3047" s="22"/>
      <c r="G3047" s="22"/>
      <c r="H3047" s="22"/>
      <c r="I3047" s="22"/>
      <c r="J3047" s="22"/>
      <c r="K3047" s="22"/>
      <c r="L3047" s="22"/>
    </row>
    <row r="3048" spans="1:12">
      <c r="A3048" s="22"/>
      <c r="B3048" s="22"/>
      <c r="C3048" s="22"/>
      <c r="D3048" s="22"/>
      <c r="E3048" s="22"/>
      <c r="F3048" s="22"/>
      <c r="G3048" s="22"/>
      <c r="H3048" s="22"/>
      <c r="I3048" s="22"/>
      <c r="J3048" s="22"/>
      <c r="K3048" s="22"/>
      <c r="L3048" s="22"/>
    </row>
    <row r="3049" spans="1:12">
      <c r="A3049" s="22"/>
      <c r="B3049" s="22"/>
      <c r="C3049" s="22"/>
      <c r="D3049" s="22"/>
      <c r="E3049" s="22"/>
      <c r="F3049" s="22"/>
      <c r="G3049" s="22"/>
      <c r="H3049" s="22"/>
      <c r="I3049" s="22"/>
      <c r="J3049" s="22"/>
      <c r="K3049" s="22"/>
      <c r="L3049" s="22"/>
    </row>
    <row r="3050" spans="1:12">
      <c r="A3050" s="22"/>
      <c r="B3050" s="22"/>
      <c r="C3050" s="22"/>
      <c r="D3050" s="22"/>
      <c r="E3050" s="22"/>
      <c r="F3050" s="22"/>
      <c r="G3050" s="22"/>
      <c r="H3050" s="22"/>
      <c r="I3050" s="22"/>
      <c r="J3050" s="22"/>
      <c r="K3050" s="22"/>
      <c r="L3050" s="22"/>
    </row>
    <row r="3051" spans="1:12">
      <c r="A3051" s="22"/>
      <c r="B3051" s="22"/>
      <c r="C3051" s="22"/>
      <c r="D3051" s="22"/>
      <c r="E3051" s="22"/>
      <c r="F3051" s="22"/>
      <c r="G3051" s="22"/>
      <c r="H3051" s="22"/>
      <c r="I3051" s="22"/>
      <c r="J3051" s="22"/>
      <c r="K3051" s="22"/>
      <c r="L3051" s="22"/>
    </row>
    <row r="3052" spans="1:12">
      <c r="A3052" s="22"/>
      <c r="B3052" s="22"/>
      <c r="C3052" s="22"/>
      <c r="D3052" s="22"/>
      <c r="E3052" s="22"/>
      <c r="F3052" s="22"/>
      <c r="G3052" s="22"/>
      <c r="H3052" s="22"/>
      <c r="I3052" s="22"/>
      <c r="J3052" s="22"/>
      <c r="K3052" s="22"/>
      <c r="L3052" s="22"/>
    </row>
    <row r="3053" spans="1:12">
      <c r="A3053" s="22"/>
      <c r="B3053" s="22"/>
      <c r="C3053" s="22"/>
      <c r="D3053" s="22"/>
      <c r="E3053" s="22"/>
      <c r="F3053" s="22"/>
      <c r="G3053" s="22"/>
      <c r="H3053" s="22"/>
      <c r="I3053" s="22"/>
      <c r="J3053" s="22"/>
      <c r="K3053" s="22"/>
      <c r="L3053" s="22"/>
    </row>
    <row r="3054" spans="1:12">
      <c r="A3054" s="22"/>
      <c r="B3054" s="22"/>
      <c r="C3054" s="22"/>
      <c r="D3054" s="22"/>
      <c r="E3054" s="22"/>
      <c r="F3054" s="22"/>
      <c r="G3054" s="22"/>
      <c r="H3054" s="22"/>
      <c r="I3054" s="22"/>
      <c r="J3054" s="22"/>
      <c r="K3054" s="22"/>
      <c r="L3054" s="22"/>
    </row>
    <row r="3055" spans="1:12">
      <c r="A3055" s="22"/>
      <c r="B3055" s="22"/>
      <c r="C3055" s="22"/>
      <c r="D3055" s="22"/>
      <c r="E3055" s="22"/>
      <c r="F3055" s="22"/>
      <c r="G3055" s="22"/>
      <c r="H3055" s="22"/>
      <c r="I3055" s="22"/>
      <c r="J3055" s="22"/>
      <c r="K3055" s="22"/>
      <c r="L3055" s="22"/>
    </row>
    <row r="3056" spans="1:12">
      <c r="B3056" s="22"/>
    </row>
    <row r="3057" spans="1:12">
      <c r="B3057" s="22"/>
    </row>
    <row r="3058" spans="1:12">
      <c r="B3058" s="22"/>
    </row>
    <row r="3059" spans="1:12">
      <c r="A3059" s="22"/>
      <c r="B3059" s="22"/>
      <c r="C3059" s="22"/>
      <c r="D3059" s="22"/>
      <c r="E3059" s="22"/>
      <c r="F3059" s="22"/>
      <c r="G3059" s="22"/>
      <c r="H3059" s="22"/>
      <c r="I3059" s="22"/>
      <c r="J3059" s="22"/>
      <c r="K3059" s="22"/>
      <c r="L3059" s="22"/>
    </row>
    <row r="3060" spans="1:12">
      <c r="A3060" s="22"/>
      <c r="B3060" s="22"/>
      <c r="C3060" s="22"/>
      <c r="D3060" s="22"/>
      <c r="E3060" s="22"/>
      <c r="F3060" s="22"/>
      <c r="G3060" s="22"/>
      <c r="H3060" s="22"/>
      <c r="I3060" s="22"/>
      <c r="J3060" s="22"/>
      <c r="K3060" s="22"/>
      <c r="L3060" s="22"/>
    </row>
    <row r="3061" spans="1:12">
      <c r="A3061" s="22"/>
      <c r="B3061" s="22"/>
      <c r="C3061" s="22"/>
      <c r="D3061" s="22"/>
      <c r="E3061" s="22"/>
      <c r="F3061" s="22"/>
      <c r="G3061" s="22"/>
      <c r="H3061" s="22"/>
      <c r="I3061" s="22"/>
      <c r="J3061" s="22"/>
      <c r="K3061" s="22"/>
      <c r="L3061" s="22"/>
    </row>
    <row r="3062" spans="1:12">
      <c r="A3062" s="22"/>
      <c r="B3062" s="22"/>
      <c r="C3062" s="22"/>
      <c r="D3062" s="22"/>
      <c r="E3062" s="22"/>
      <c r="F3062" s="22"/>
      <c r="G3062" s="22"/>
      <c r="H3062" s="22"/>
      <c r="I3062" s="22"/>
      <c r="J3062" s="22"/>
      <c r="K3062" s="22"/>
      <c r="L3062" s="22"/>
    </row>
    <row r="3063" spans="1:12">
      <c r="A3063" s="22"/>
      <c r="B3063" s="22"/>
      <c r="C3063" s="22"/>
      <c r="D3063" s="22"/>
      <c r="E3063" s="22"/>
      <c r="F3063" s="22"/>
      <c r="G3063" s="22"/>
      <c r="H3063" s="22"/>
      <c r="I3063" s="22"/>
      <c r="J3063" s="22"/>
      <c r="K3063" s="22"/>
      <c r="L3063" s="22"/>
    </row>
    <row r="3064" spans="1:12">
      <c r="A3064" s="22"/>
      <c r="B3064" s="22"/>
      <c r="C3064" s="22"/>
      <c r="D3064" s="22"/>
      <c r="E3064" s="22"/>
      <c r="F3064" s="22"/>
      <c r="G3064" s="22"/>
      <c r="H3064" s="22"/>
      <c r="I3064" s="22"/>
      <c r="J3064" s="22"/>
      <c r="K3064" s="22"/>
      <c r="L3064" s="22"/>
    </row>
    <row r="3065" spans="1:12">
      <c r="A3065" s="22"/>
      <c r="B3065" s="22"/>
      <c r="C3065" s="22"/>
      <c r="D3065" s="22"/>
      <c r="E3065" s="22"/>
      <c r="F3065" s="22"/>
      <c r="G3065" s="22"/>
      <c r="H3065" s="22"/>
      <c r="I3065" s="22"/>
      <c r="J3065" s="22"/>
      <c r="K3065" s="22"/>
      <c r="L3065" s="22"/>
    </row>
    <row r="3066" spans="1:12">
      <c r="A3066" s="22"/>
      <c r="B3066" s="22"/>
      <c r="C3066" s="22"/>
      <c r="D3066" s="22"/>
      <c r="E3066" s="22"/>
      <c r="F3066" s="22"/>
      <c r="G3066" s="22"/>
      <c r="H3066" s="22"/>
      <c r="I3066" s="22"/>
      <c r="J3066" s="22"/>
      <c r="K3066" s="22"/>
      <c r="L3066" s="22"/>
    </row>
    <row r="3067" spans="1:12">
      <c r="A3067" s="22"/>
      <c r="B3067" s="22"/>
      <c r="C3067" s="22"/>
      <c r="D3067" s="22"/>
      <c r="E3067" s="22"/>
      <c r="F3067" s="22"/>
      <c r="G3067" s="22"/>
      <c r="H3067" s="22"/>
      <c r="I3067" s="22"/>
      <c r="J3067" s="22"/>
      <c r="K3067" s="22"/>
      <c r="L3067" s="22"/>
    </row>
    <row r="3068" spans="1:12">
      <c r="A3068" s="22"/>
      <c r="B3068" s="22"/>
      <c r="C3068" s="22"/>
      <c r="D3068" s="22"/>
      <c r="E3068" s="22"/>
      <c r="F3068" s="22"/>
      <c r="G3068" s="22"/>
      <c r="H3068" s="22"/>
      <c r="I3068" s="22"/>
      <c r="J3068" s="22"/>
      <c r="K3068" s="22"/>
      <c r="L3068" s="22"/>
    </row>
    <row r="3069" spans="1:12">
      <c r="A3069" s="22"/>
      <c r="B3069" s="22"/>
      <c r="C3069" s="22"/>
      <c r="D3069" s="22"/>
      <c r="E3069" s="22"/>
      <c r="F3069" s="22"/>
      <c r="G3069" s="22"/>
      <c r="H3069" s="22"/>
      <c r="I3069" s="22"/>
      <c r="J3069" s="22"/>
      <c r="K3069" s="22"/>
      <c r="L3069" s="22"/>
    </row>
    <row r="3070" spans="1:12">
      <c r="A3070" s="22"/>
      <c r="B3070" s="22"/>
      <c r="C3070" s="22"/>
      <c r="D3070" s="22"/>
      <c r="E3070" s="22"/>
      <c r="F3070" s="22"/>
      <c r="G3070" s="22"/>
      <c r="H3070" s="22"/>
      <c r="I3070" s="22"/>
      <c r="J3070" s="22"/>
      <c r="K3070" s="22"/>
      <c r="L3070" s="22"/>
    </row>
    <row r="3071" spans="1:12">
      <c r="A3071" s="22"/>
      <c r="B3071" s="22"/>
      <c r="C3071" s="22"/>
      <c r="D3071" s="22"/>
      <c r="E3071" s="22"/>
      <c r="F3071" s="22"/>
      <c r="G3071" s="22"/>
      <c r="H3071" s="22"/>
      <c r="I3071" s="22"/>
      <c r="J3071" s="22"/>
      <c r="K3071" s="22"/>
      <c r="L3071" s="22"/>
    </row>
    <row r="3072" spans="1:12">
      <c r="A3072" s="22"/>
      <c r="B3072" s="22"/>
      <c r="C3072" s="22"/>
      <c r="D3072" s="22"/>
      <c r="E3072" s="22"/>
      <c r="F3072" s="22"/>
      <c r="G3072" s="22"/>
      <c r="H3072" s="22"/>
      <c r="I3072" s="22"/>
      <c r="J3072" s="22"/>
      <c r="K3072" s="22"/>
      <c r="L3072" s="22"/>
    </row>
    <row r="3073" spans="1:12">
      <c r="A3073" s="22"/>
      <c r="B3073" s="22"/>
      <c r="C3073" s="22"/>
      <c r="D3073" s="22"/>
      <c r="E3073" s="22"/>
      <c r="F3073" s="22"/>
      <c r="G3073" s="22"/>
      <c r="H3073" s="22"/>
      <c r="I3073" s="22"/>
      <c r="J3073" s="22"/>
      <c r="K3073" s="22"/>
      <c r="L3073" s="22"/>
    </row>
    <row r="3074" spans="1:12">
      <c r="A3074" s="22"/>
      <c r="B3074" s="22"/>
      <c r="C3074" s="22"/>
      <c r="D3074" s="22"/>
      <c r="E3074" s="22"/>
      <c r="F3074" s="22"/>
      <c r="G3074" s="22"/>
      <c r="H3074" s="22"/>
      <c r="I3074" s="22"/>
      <c r="J3074" s="22"/>
      <c r="K3074" s="22"/>
      <c r="L3074" s="22"/>
    </row>
    <row r="3075" spans="1:12">
      <c r="A3075" s="22"/>
      <c r="B3075" s="22"/>
      <c r="C3075" s="22"/>
      <c r="D3075" s="22"/>
      <c r="E3075" s="22"/>
      <c r="F3075" s="22"/>
      <c r="G3075" s="22"/>
      <c r="H3075" s="22"/>
      <c r="I3075" s="22"/>
      <c r="J3075" s="22"/>
      <c r="K3075" s="22"/>
      <c r="L3075" s="22"/>
    </row>
    <row r="3076" spans="1:12">
      <c r="A3076" s="22"/>
      <c r="B3076" s="22"/>
      <c r="C3076" s="22"/>
      <c r="D3076" s="22"/>
      <c r="E3076" s="22"/>
      <c r="F3076" s="22"/>
      <c r="G3076" s="22"/>
      <c r="H3076" s="22"/>
      <c r="I3076" s="22"/>
      <c r="J3076" s="22"/>
      <c r="K3076" s="22"/>
      <c r="L3076" s="22"/>
    </row>
    <row r="3077" spans="1:12">
      <c r="B3077" s="22"/>
    </row>
    <row r="3078" spans="1:12">
      <c r="B3078" s="22"/>
    </row>
    <row r="3079" spans="1:12">
      <c r="B3079" s="22"/>
    </row>
    <row r="3080" spans="1:12">
      <c r="A3080" s="22"/>
      <c r="B3080" s="22"/>
      <c r="C3080" s="22"/>
      <c r="D3080" s="22"/>
      <c r="E3080" s="22"/>
      <c r="F3080" s="22"/>
      <c r="G3080" s="22"/>
      <c r="H3080" s="22"/>
      <c r="I3080" s="22"/>
      <c r="J3080" s="22"/>
      <c r="K3080" s="22"/>
      <c r="L3080" s="22"/>
    </row>
    <row r="3081" spans="1:12">
      <c r="A3081" s="22"/>
      <c r="B3081" s="22"/>
      <c r="C3081" s="22"/>
      <c r="D3081" s="22"/>
      <c r="E3081" s="22"/>
      <c r="F3081" s="22"/>
      <c r="G3081" s="22"/>
      <c r="H3081" s="22"/>
      <c r="I3081" s="22"/>
      <c r="J3081" s="22"/>
      <c r="K3081" s="22"/>
      <c r="L3081" s="22"/>
    </row>
    <row r="3082" spans="1:12">
      <c r="A3082" s="22"/>
      <c r="B3082" s="22"/>
      <c r="C3082" s="22"/>
      <c r="D3082" s="22"/>
      <c r="E3082" s="22"/>
      <c r="F3082" s="22"/>
      <c r="G3082" s="22"/>
      <c r="H3082" s="22"/>
      <c r="I3082" s="22"/>
      <c r="J3082" s="22"/>
      <c r="K3082" s="22"/>
      <c r="L3082" s="22"/>
    </row>
    <row r="3083" spans="1:12">
      <c r="A3083" s="22"/>
      <c r="B3083" s="22"/>
      <c r="C3083" s="22"/>
      <c r="D3083" s="22"/>
      <c r="E3083" s="22"/>
      <c r="F3083" s="22"/>
      <c r="G3083" s="22"/>
      <c r="H3083" s="22"/>
      <c r="I3083" s="22"/>
      <c r="J3083" s="22"/>
      <c r="K3083" s="22"/>
      <c r="L3083" s="22"/>
    </row>
    <row r="3084" spans="1:12">
      <c r="A3084" s="22"/>
      <c r="B3084" s="22"/>
      <c r="C3084" s="22"/>
      <c r="D3084" s="22"/>
      <c r="E3084" s="22"/>
      <c r="F3084" s="22"/>
      <c r="G3084" s="22"/>
      <c r="H3084" s="22"/>
      <c r="I3084" s="22"/>
      <c r="J3084" s="22"/>
      <c r="K3084" s="22"/>
      <c r="L3084" s="22"/>
    </row>
    <row r="3085" spans="1:12">
      <c r="A3085" s="22"/>
      <c r="B3085" s="22"/>
      <c r="C3085" s="22"/>
      <c r="D3085" s="22"/>
      <c r="E3085" s="22"/>
      <c r="F3085" s="22"/>
      <c r="G3085" s="22"/>
      <c r="H3085" s="22"/>
      <c r="I3085" s="22"/>
      <c r="J3085" s="22"/>
      <c r="K3085" s="22"/>
      <c r="L3085" s="22"/>
    </row>
    <row r="3086" spans="1:12">
      <c r="A3086" s="22"/>
      <c r="B3086" s="22"/>
      <c r="C3086" s="22"/>
      <c r="D3086" s="22"/>
      <c r="E3086" s="22"/>
      <c r="F3086" s="22"/>
      <c r="G3086" s="22"/>
      <c r="H3086" s="22"/>
      <c r="I3086" s="22"/>
      <c r="J3086" s="22"/>
      <c r="K3086" s="22"/>
      <c r="L3086" s="22"/>
    </row>
    <row r="3087" spans="1:12">
      <c r="A3087" s="22"/>
      <c r="B3087" s="22"/>
      <c r="C3087" s="22"/>
      <c r="D3087" s="22"/>
      <c r="E3087" s="22"/>
      <c r="F3087" s="22"/>
      <c r="G3087" s="22"/>
      <c r="H3087" s="22"/>
      <c r="I3087" s="22"/>
      <c r="J3087" s="22"/>
      <c r="K3087" s="22"/>
      <c r="L3087" s="22"/>
    </row>
    <row r="3088" spans="1:12">
      <c r="A3088" s="22"/>
      <c r="B3088" s="22"/>
      <c r="C3088" s="22"/>
      <c r="D3088" s="22"/>
      <c r="E3088" s="22"/>
      <c r="F3088" s="22"/>
      <c r="G3088" s="22"/>
      <c r="H3088" s="22"/>
      <c r="I3088" s="22"/>
      <c r="J3088" s="22"/>
      <c r="K3088" s="22"/>
      <c r="L3088" s="22"/>
    </row>
    <row r="3089" spans="1:12">
      <c r="A3089" s="22"/>
      <c r="B3089" s="22"/>
      <c r="C3089" s="22"/>
      <c r="D3089" s="22"/>
      <c r="E3089" s="22"/>
      <c r="F3089" s="22"/>
      <c r="G3089" s="22"/>
      <c r="H3089" s="22"/>
      <c r="I3089" s="22"/>
      <c r="J3089" s="22"/>
      <c r="K3089" s="22"/>
      <c r="L3089" s="22"/>
    </row>
    <row r="3090" spans="1:12">
      <c r="A3090" s="22"/>
      <c r="B3090" s="22"/>
      <c r="C3090" s="22"/>
      <c r="D3090" s="22"/>
      <c r="E3090" s="22"/>
      <c r="F3090" s="22"/>
      <c r="G3090" s="22"/>
      <c r="H3090" s="22"/>
      <c r="I3090" s="22"/>
      <c r="J3090" s="22"/>
      <c r="K3090" s="22"/>
      <c r="L3090" s="22"/>
    </row>
    <row r="3091" spans="1:12">
      <c r="A3091" s="22"/>
      <c r="B3091" s="22"/>
      <c r="C3091" s="22"/>
      <c r="D3091" s="22"/>
      <c r="E3091" s="22"/>
      <c r="F3091" s="22"/>
      <c r="G3091" s="22"/>
      <c r="H3091" s="22"/>
      <c r="I3091" s="22"/>
      <c r="J3091" s="22"/>
      <c r="K3091" s="22"/>
      <c r="L3091" s="22"/>
    </row>
    <row r="3092" spans="1:12">
      <c r="B3092" s="22"/>
    </row>
    <row r="3093" spans="1:12">
      <c r="B3093" s="22"/>
    </row>
    <row r="3094" spans="1:12">
      <c r="B3094" s="22"/>
    </row>
    <row r="3095" spans="1:12">
      <c r="A3095" s="22"/>
      <c r="B3095" s="22"/>
      <c r="C3095" s="22"/>
      <c r="D3095" s="22"/>
      <c r="E3095" s="22"/>
      <c r="F3095" s="22"/>
      <c r="G3095" s="22"/>
      <c r="H3095" s="22"/>
      <c r="I3095" s="22"/>
      <c r="J3095" s="22"/>
      <c r="K3095" s="22"/>
      <c r="L3095" s="22"/>
    </row>
    <row r="3096" spans="1:12">
      <c r="A3096" s="22"/>
      <c r="B3096" s="22"/>
      <c r="C3096" s="22"/>
      <c r="D3096" s="22"/>
      <c r="E3096" s="22"/>
      <c r="F3096" s="22"/>
      <c r="G3096" s="22"/>
      <c r="H3096" s="22"/>
      <c r="I3096" s="22"/>
      <c r="J3096" s="22"/>
      <c r="K3096" s="22"/>
      <c r="L3096" s="22"/>
    </row>
    <row r="3097" spans="1:12">
      <c r="A3097" s="22"/>
      <c r="B3097" s="22"/>
      <c r="C3097" s="22"/>
      <c r="D3097" s="22"/>
      <c r="E3097" s="22"/>
      <c r="F3097" s="22"/>
      <c r="G3097" s="22"/>
      <c r="H3097" s="22"/>
      <c r="I3097" s="22"/>
      <c r="J3097" s="22"/>
      <c r="K3097" s="22"/>
      <c r="L3097" s="22"/>
    </row>
    <row r="3098" spans="1:12">
      <c r="A3098" s="22"/>
      <c r="B3098" s="22"/>
      <c r="C3098" s="22"/>
      <c r="D3098" s="22"/>
      <c r="E3098" s="22"/>
      <c r="F3098" s="22"/>
      <c r="G3098" s="22"/>
      <c r="H3098" s="22"/>
      <c r="I3098" s="22"/>
      <c r="J3098" s="22"/>
      <c r="K3098" s="22"/>
      <c r="L3098" s="22"/>
    </row>
    <row r="3099" spans="1:12">
      <c r="A3099" s="22"/>
      <c r="B3099" s="22"/>
      <c r="C3099" s="22"/>
      <c r="D3099" s="22"/>
      <c r="E3099" s="22"/>
      <c r="F3099" s="22"/>
      <c r="G3099" s="22"/>
      <c r="H3099" s="22"/>
      <c r="I3099" s="22"/>
      <c r="J3099" s="22"/>
      <c r="K3099" s="22"/>
      <c r="L3099" s="22"/>
    </row>
    <row r="3100" spans="1:12">
      <c r="A3100" s="22"/>
      <c r="B3100" s="22"/>
      <c r="C3100" s="22"/>
      <c r="D3100" s="22"/>
      <c r="E3100" s="22"/>
      <c r="F3100" s="22"/>
      <c r="G3100" s="22"/>
      <c r="H3100" s="22"/>
      <c r="I3100" s="22"/>
      <c r="J3100" s="22"/>
      <c r="K3100" s="22"/>
      <c r="L3100" s="22"/>
    </row>
    <row r="3101" spans="1:12">
      <c r="A3101" s="22"/>
      <c r="B3101" s="22"/>
      <c r="C3101" s="22"/>
      <c r="D3101" s="22"/>
      <c r="E3101" s="22"/>
      <c r="F3101" s="22"/>
      <c r="G3101" s="22"/>
      <c r="H3101" s="22"/>
      <c r="I3101" s="22"/>
      <c r="J3101" s="22"/>
      <c r="K3101" s="22"/>
      <c r="L3101" s="22"/>
    </row>
    <row r="3102" spans="1:12">
      <c r="A3102" s="22"/>
      <c r="B3102" s="22"/>
      <c r="C3102" s="22"/>
      <c r="D3102" s="22"/>
      <c r="E3102" s="22"/>
      <c r="F3102" s="22"/>
      <c r="G3102" s="22"/>
      <c r="H3102" s="22"/>
      <c r="I3102" s="22"/>
      <c r="J3102" s="22"/>
      <c r="K3102" s="22"/>
      <c r="L3102" s="22"/>
    </row>
    <row r="3103" spans="1:12">
      <c r="A3103" s="22"/>
      <c r="B3103" s="22"/>
      <c r="C3103" s="22"/>
      <c r="D3103" s="22"/>
      <c r="E3103" s="22"/>
      <c r="F3103" s="22"/>
      <c r="G3103" s="22"/>
      <c r="H3103" s="22"/>
      <c r="I3103" s="22"/>
      <c r="J3103" s="22"/>
      <c r="K3103" s="22"/>
      <c r="L3103" s="22"/>
    </row>
    <row r="3104" spans="1:12">
      <c r="A3104" s="22"/>
      <c r="B3104" s="22"/>
      <c r="C3104" s="22"/>
      <c r="D3104" s="22"/>
      <c r="E3104" s="22"/>
      <c r="F3104" s="22"/>
      <c r="G3104" s="22"/>
      <c r="H3104" s="22"/>
      <c r="I3104" s="22"/>
      <c r="J3104" s="22"/>
      <c r="K3104" s="22"/>
      <c r="L3104" s="22"/>
    </row>
    <row r="3105" spans="1:12">
      <c r="A3105" s="22"/>
      <c r="B3105" s="22"/>
      <c r="C3105" s="22"/>
      <c r="D3105" s="22"/>
      <c r="E3105" s="22"/>
      <c r="F3105" s="22"/>
      <c r="G3105" s="22"/>
      <c r="H3105" s="22"/>
      <c r="I3105" s="22"/>
      <c r="J3105" s="22"/>
      <c r="K3105" s="22"/>
      <c r="L3105" s="22"/>
    </row>
    <row r="3106" spans="1:12">
      <c r="A3106" s="22"/>
      <c r="B3106" s="22"/>
      <c r="C3106" s="22"/>
      <c r="D3106" s="22"/>
      <c r="E3106" s="22"/>
      <c r="F3106" s="22"/>
      <c r="G3106" s="22"/>
      <c r="H3106" s="22"/>
      <c r="I3106" s="22"/>
      <c r="J3106" s="22"/>
      <c r="K3106" s="22"/>
      <c r="L3106" s="22"/>
    </row>
    <row r="3107" spans="1:12">
      <c r="A3107" s="22"/>
      <c r="B3107" s="22"/>
      <c r="C3107" s="22"/>
      <c r="D3107" s="22"/>
      <c r="E3107" s="22"/>
      <c r="F3107" s="22"/>
      <c r="G3107" s="22"/>
      <c r="H3107" s="22"/>
      <c r="I3107" s="22"/>
      <c r="J3107" s="22"/>
      <c r="K3107" s="22"/>
      <c r="L3107" s="22"/>
    </row>
    <row r="3108" spans="1:12">
      <c r="A3108" s="22"/>
      <c r="B3108" s="22"/>
      <c r="C3108" s="22"/>
      <c r="D3108" s="22"/>
      <c r="E3108" s="22"/>
      <c r="F3108" s="22"/>
      <c r="G3108" s="22"/>
      <c r="H3108" s="22"/>
      <c r="I3108" s="22"/>
      <c r="J3108" s="22"/>
      <c r="K3108" s="22"/>
      <c r="L3108" s="22"/>
    </row>
    <row r="3109" spans="1:12">
      <c r="A3109" s="22"/>
      <c r="B3109" s="22"/>
      <c r="C3109" s="22"/>
      <c r="D3109" s="22"/>
      <c r="E3109" s="22"/>
      <c r="F3109" s="22"/>
      <c r="G3109" s="22"/>
      <c r="H3109" s="22"/>
      <c r="I3109" s="22"/>
      <c r="J3109" s="22"/>
      <c r="K3109" s="22"/>
      <c r="L3109" s="22"/>
    </row>
    <row r="3110" spans="1:12">
      <c r="A3110" s="22"/>
      <c r="B3110" s="22"/>
      <c r="C3110" s="22"/>
      <c r="D3110" s="22"/>
      <c r="E3110" s="22"/>
      <c r="F3110" s="22"/>
      <c r="G3110" s="22"/>
      <c r="H3110" s="22"/>
      <c r="I3110" s="22"/>
      <c r="J3110" s="22"/>
      <c r="K3110" s="22"/>
      <c r="L3110" s="22"/>
    </row>
    <row r="3111" spans="1:12">
      <c r="A3111" s="22"/>
      <c r="B3111" s="22"/>
      <c r="C3111" s="22"/>
      <c r="D3111" s="22"/>
      <c r="E3111" s="22"/>
      <c r="F3111" s="22"/>
      <c r="G3111" s="22"/>
      <c r="H3111" s="22"/>
      <c r="I3111" s="22"/>
      <c r="J3111" s="22"/>
      <c r="K3111" s="22"/>
      <c r="L3111" s="22"/>
    </row>
    <row r="3112" spans="1:12">
      <c r="A3112" s="22"/>
      <c r="B3112" s="22"/>
      <c r="C3112" s="22"/>
      <c r="D3112" s="22"/>
      <c r="E3112" s="22"/>
      <c r="F3112" s="22"/>
      <c r="G3112" s="22"/>
      <c r="H3112" s="22"/>
      <c r="I3112" s="22"/>
      <c r="J3112" s="22"/>
      <c r="K3112" s="22"/>
      <c r="L3112" s="22"/>
    </row>
    <row r="3113" spans="1:12">
      <c r="B3113" s="22"/>
    </row>
    <row r="3114" spans="1:12">
      <c r="B3114" s="22"/>
    </row>
    <row r="3115" spans="1:12">
      <c r="B3115" s="22"/>
    </row>
    <row r="3116" spans="1:12">
      <c r="A3116" s="22"/>
      <c r="B3116" s="22"/>
      <c r="C3116" s="22"/>
      <c r="D3116" s="22"/>
      <c r="E3116" s="22"/>
      <c r="F3116" s="22"/>
      <c r="G3116" s="22"/>
      <c r="H3116" s="22"/>
      <c r="I3116" s="22"/>
      <c r="J3116" s="22"/>
      <c r="K3116" s="22"/>
      <c r="L3116" s="22"/>
    </row>
    <row r="3117" spans="1:12">
      <c r="A3117" s="22"/>
      <c r="B3117" s="22"/>
      <c r="C3117" s="22"/>
      <c r="D3117" s="22"/>
      <c r="E3117" s="22"/>
      <c r="F3117" s="22"/>
      <c r="G3117" s="22"/>
      <c r="H3117" s="22"/>
      <c r="I3117" s="22"/>
      <c r="J3117" s="22"/>
      <c r="K3117" s="22"/>
      <c r="L3117" s="22"/>
    </row>
    <row r="3118" spans="1:12">
      <c r="A3118" s="22"/>
      <c r="B3118" s="22"/>
      <c r="C3118" s="22"/>
      <c r="D3118" s="22"/>
      <c r="E3118" s="22"/>
      <c r="F3118" s="22"/>
      <c r="G3118" s="22"/>
      <c r="H3118" s="22"/>
      <c r="I3118" s="22"/>
      <c r="J3118" s="22"/>
      <c r="K3118" s="22"/>
      <c r="L3118" s="22"/>
    </row>
    <row r="3119" spans="1:12">
      <c r="A3119" s="22"/>
      <c r="B3119" s="22"/>
      <c r="C3119" s="22"/>
      <c r="D3119" s="22"/>
      <c r="E3119" s="22"/>
      <c r="F3119" s="22"/>
      <c r="G3119" s="22"/>
      <c r="H3119" s="22"/>
      <c r="I3119" s="22"/>
      <c r="J3119" s="22"/>
      <c r="K3119" s="22"/>
      <c r="L3119" s="22"/>
    </row>
    <row r="3120" spans="1:12">
      <c r="A3120" s="22"/>
      <c r="B3120" s="22"/>
      <c r="C3120" s="22"/>
      <c r="D3120" s="22"/>
      <c r="E3120" s="22"/>
      <c r="F3120" s="22"/>
      <c r="G3120" s="22"/>
      <c r="H3120" s="22"/>
      <c r="I3120" s="22"/>
      <c r="J3120" s="22"/>
      <c r="K3120" s="22"/>
      <c r="L3120" s="22"/>
    </row>
    <row r="3121" spans="1:12">
      <c r="A3121" s="22"/>
      <c r="B3121" s="22"/>
      <c r="C3121" s="22"/>
      <c r="D3121" s="22"/>
      <c r="E3121" s="22"/>
      <c r="F3121" s="22"/>
      <c r="G3121" s="22"/>
      <c r="H3121" s="22"/>
      <c r="I3121" s="22"/>
      <c r="J3121" s="22"/>
      <c r="K3121" s="22"/>
      <c r="L3121" s="22"/>
    </row>
    <row r="3122" spans="1:12">
      <c r="A3122" s="22"/>
      <c r="B3122" s="22"/>
      <c r="C3122" s="22"/>
      <c r="D3122" s="22"/>
      <c r="E3122" s="22"/>
      <c r="F3122" s="22"/>
      <c r="G3122" s="22"/>
      <c r="H3122" s="22"/>
      <c r="I3122" s="22"/>
      <c r="J3122" s="22"/>
      <c r="K3122" s="22"/>
      <c r="L3122" s="22"/>
    </row>
    <row r="3123" spans="1:12">
      <c r="A3123" s="22"/>
      <c r="B3123" s="22"/>
      <c r="C3123" s="22"/>
      <c r="D3123" s="22"/>
      <c r="E3123" s="22"/>
      <c r="F3123" s="22"/>
      <c r="G3123" s="22"/>
      <c r="H3123" s="22"/>
      <c r="I3123" s="22"/>
      <c r="J3123" s="22"/>
      <c r="K3123" s="22"/>
      <c r="L3123" s="22"/>
    </row>
    <row r="3124" spans="1:12">
      <c r="A3124" s="22"/>
      <c r="B3124" s="22"/>
      <c r="C3124" s="22"/>
      <c r="D3124" s="22"/>
      <c r="E3124" s="22"/>
      <c r="F3124" s="22"/>
      <c r="G3124" s="22"/>
      <c r="H3124" s="22"/>
      <c r="I3124" s="22"/>
      <c r="J3124" s="22"/>
      <c r="K3124" s="22"/>
      <c r="L3124" s="22"/>
    </row>
    <row r="3125" spans="1:12">
      <c r="A3125" s="22"/>
      <c r="B3125" s="22"/>
      <c r="C3125" s="22"/>
      <c r="D3125" s="22"/>
      <c r="E3125" s="22"/>
      <c r="F3125" s="22"/>
      <c r="G3125" s="22"/>
      <c r="H3125" s="22"/>
      <c r="I3125" s="22"/>
      <c r="J3125" s="22"/>
      <c r="K3125" s="22"/>
      <c r="L3125" s="22"/>
    </row>
    <row r="3126" spans="1:12">
      <c r="A3126" s="22"/>
      <c r="B3126" s="22"/>
      <c r="C3126" s="22"/>
      <c r="D3126" s="22"/>
      <c r="E3126" s="22"/>
      <c r="F3126" s="22"/>
      <c r="G3126" s="22"/>
      <c r="H3126" s="22"/>
      <c r="I3126" s="22"/>
      <c r="J3126" s="22"/>
      <c r="K3126" s="22"/>
      <c r="L3126" s="22"/>
    </row>
    <row r="3127" spans="1:12">
      <c r="A3127" s="22"/>
      <c r="B3127" s="22"/>
      <c r="C3127" s="22"/>
      <c r="D3127" s="22"/>
      <c r="E3127" s="22"/>
      <c r="F3127" s="22"/>
      <c r="G3127" s="22"/>
      <c r="H3127" s="22"/>
      <c r="I3127" s="22"/>
      <c r="J3127" s="22"/>
      <c r="K3127" s="22"/>
      <c r="L3127" s="22"/>
    </row>
    <row r="3128" spans="1:12">
      <c r="B3128" s="22"/>
    </row>
    <row r="3129" spans="1:12">
      <c r="B3129" s="22"/>
    </row>
    <row r="3130" spans="1:12">
      <c r="B3130" s="22"/>
    </row>
    <row r="3131" spans="1:12">
      <c r="A3131" s="22"/>
      <c r="B3131" s="22"/>
      <c r="C3131" s="22"/>
      <c r="D3131" s="22"/>
      <c r="E3131" s="22"/>
      <c r="F3131" s="22"/>
      <c r="G3131" s="22"/>
      <c r="H3131" s="22"/>
      <c r="I3131" s="22"/>
      <c r="J3131" s="22"/>
      <c r="K3131" s="22"/>
      <c r="L3131" s="22"/>
    </row>
    <row r="3132" spans="1:12">
      <c r="A3132" s="22"/>
      <c r="B3132" s="22"/>
      <c r="C3132" s="22"/>
      <c r="D3132" s="22"/>
      <c r="E3132" s="22"/>
      <c r="F3132" s="22"/>
      <c r="G3132" s="22"/>
      <c r="H3132" s="22"/>
      <c r="I3132" s="22"/>
      <c r="J3132" s="22"/>
      <c r="K3132" s="22"/>
      <c r="L3132" s="22"/>
    </row>
    <row r="3133" spans="1:12">
      <c r="A3133" s="22"/>
      <c r="B3133" s="22"/>
      <c r="C3133" s="22"/>
      <c r="D3133" s="22"/>
      <c r="E3133" s="22"/>
      <c r="F3133" s="22"/>
      <c r="G3133" s="22"/>
      <c r="H3133" s="22"/>
      <c r="I3133" s="22"/>
      <c r="J3133" s="22"/>
      <c r="K3133" s="22"/>
      <c r="L3133" s="22"/>
    </row>
    <row r="3134" spans="1:12">
      <c r="A3134" s="22"/>
      <c r="B3134" s="22"/>
      <c r="C3134" s="22"/>
      <c r="D3134" s="22"/>
      <c r="E3134" s="22"/>
      <c r="F3134" s="22"/>
      <c r="G3134" s="22"/>
      <c r="H3134" s="22"/>
      <c r="I3134" s="22"/>
      <c r="J3134" s="22"/>
      <c r="K3134" s="22"/>
      <c r="L3134" s="22"/>
    </row>
    <row r="3135" spans="1:12">
      <c r="A3135" s="22"/>
      <c r="B3135" s="22"/>
      <c r="C3135" s="22"/>
      <c r="D3135" s="22"/>
      <c r="E3135" s="22"/>
      <c r="F3135" s="22"/>
      <c r="G3135" s="22"/>
      <c r="H3135" s="22"/>
      <c r="I3135" s="22"/>
      <c r="J3135" s="22"/>
      <c r="K3135" s="22"/>
      <c r="L3135" s="22"/>
    </row>
    <row r="3136" spans="1:12">
      <c r="A3136" s="22"/>
      <c r="B3136" s="22"/>
      <c r="C3136" s="22"/>
      <c r="D3136" s="22"/>
      <c r="E3136" s="22"/>
      <c r="F3136" s="22"/>
      <c r="G3136" s="22"/>
      <c r="H3136" s="22"/>
      <c r="I3136" s="22"/>
      <c r="J3136" s="22"/>
      <c r="K3136" s="22"/>
      <c r="L3136" s="22"/>
    </row>
    <row r="3137" spans="1:12">
      <c r="A3137" s="22"/>
      <c r="B3137" s="22"/>
      <c r="C3137" s="22"/>
      <c r="D3137" s="22"/>
      <c r="E3137" s="22"/>
      <c r="F3137" s="22"/>
      <c r="G3137" s="22"/>
      <c r="H3137" s="22"/>
      <c r="I3137" s="22"/>
      <c r="J3137" s="22"/>
      <c r="K3137" s="22"/>
      <c r="L3137" s="22"/>
    </row>
    <row r="3138" spans="1:12">
      <c r="A3138" s="22"/>
      <c r="B3138" s="22"/>
      <c r="C3138" s="22"/>
      <c r="D3138" s="22"/>
      <c r="E3138" s="22"/>
      <c r="F3138" s="22"/>
      <c r="G3138" s="22"/>
      <c r="H3138" s="22"/>
      <c r="I3138" s="22"/>
      <c r="J3138" s="22"/>
      <c r="K3138" s="22"/>
      <c r="L3138" s="22"/>
    </row>
    <row r="3139" spans="1:12">
      <c r="A3139" s="22"/>
      <c r="B3139" s="22"/>
      <c r="C3139" s="22"/>
      <c r="D3139" s="22"/>
      <c r="E3139" s="22"/>
      <c r="F3139" s="22"/>
      <c r="G3139" s="22"/>
      <c r="H3139" s="22"/>
      <c r="I3139" s="22"/>
      <c r="J3139" s="22"/>
      <c r="K3139" s="22"/>
      <c r="L3139" s="22"/>
    </row>
    <row r="3140" spans="1:12">
      <c r="A3140" s="22"/>
      <c r="B3140" s="22"/>
      <c r="C3140" s="22"/>
      <c r="D3140" s="22"/>
      <c r="E3140" s="22"/>
      <c r="F3140" s="22"/>
      <c r="G3140" s="22"/>
      <c r="H3140" s="22"/>
      <c r="I3140" s="22"/>
      <c r="J3140" s="22"/>
      <c r="K3140" s="22"/>
      <c r="L3140" s="22"/>
    </row>
    <row r="3141" spans="1:12">
      <c r="A3141" s="22"/>
      <c r="B3141" s="22"/>
      <c r="C3141" s="22"/>
      <c r="D3141" s="22"/>
      <c r="E3141" s="22"/>
      <c r="F3141" s="22"/>
      <c r="G3141" s="22"/>
      <c r="H3141" s="22"/>
      <c r="I3141" s="22"/>
      <c r="J3141" s="22"/>
      <c r="K3141" s="22"/>
      <c r="L3141" s="22"/>
    </row>
    <row r="3142" spans="1:12">
      <c r="A3142" s="22"/>
      <c r="B3142" s="22"/>
      <c r="C3142" s="22"/>
      <c r="D3142" s="22"/>
      <c r="E3142" s="22"/>
      <c r="F3142" s="22"/>
      <c r="G3142" s="22"/>
      <c r="H3142" s="22"/>
      <c r="I3142" s="22"/>
      <c r="J3142" s="22"/>
      <c r="K3142" s="22"/>
      <c r="L3142" s="22"/>
    </row>
    <row r="3143" spans="1:12">
      <c r="A3143" s="22"/>
      <c r="B3143" s="22"/>
      <c r="C3143" s="22"/>
      <c r="D3143" s="22"/>
      <c r="E3143" s="22"/>
      <c r="F3143" s="22"/>
      <c r="G3143" s="22"/>
      <c r="H3143" s="22"/>
      <c r="I3143" s="22"/>
      <c r="J3143" s="22"/>
      <c r="K3143" s="22"/>
      <c r="L3143" s="22"/>
    </row>
    <row r="3144" spans="1:12">
      <c r="A3144" s="22"/>
      <c r="B3144" s="22"/>
      <c r="C3144" s="22"/>
      <c r="D3144" s="22"/>
      <c r="E3144" s="22"/>
      <c r="F3144" s="22"/>
      <c r="G3144" s="22"/>
      <c r="H3144" s="22"/>
      <c r="I3144" s="22"/>
      <c r="J3144" s="22"/>
      <c r="K3144" s="22"/>
      <c r="L3144" s="22"/>
    </row>
    <row r="3145" spans="1:12">
      <c r="A3145" s="22"/>
      <c r="B3145" s="22"/>
      <c r="C3145" s="22"/>
      <c r="D3145" s="22"/>
      <c r="E3145" s="22"/>
      <c r="F3145" s="22"/>
      <c r="G3145" s="22"/>
      <c r="H3145" s="22"/>
      <c r="I3145" s="22"/>
      <c r="J3145" s="22"/>
      <c r="K3145" s="22"/>
      <c r="L3145" s="22"/>
    </row>
    <row r="3146" spans="1:12">
      <c r="A3146" s="22"/>
      <c r="B3146" s="22"/>
      <c r="C3146" s="22"/>
      <c r="D3146" s="22"/>
      <c r="E3146" s="22"/>
      <c r="F3146" s="22"/>
      <c r="G3146" s="22"/>
      <c r="H3146" s="22"/>
      <c r="I3146" s="22"/>
      <c r="J3146" s="22"/>
      <c r="K3146" s="22"/>
      <c r="L3146" s="22"/>
    </row>
    <row r="3147" spans="1:12">
      <c r="A3147" s="22"/>
      <c r="B3147" s="22"/>
      <c r="C3147" s="22"/>
      <c r="D3147" s="22"/>
      <c r="E3147" s="22"/>
      <c r="F3147" s="22"/>
      <c r="G3147" s="22"/>
      <c r="H3147" s="22"/>
      <c r="I3147" s="22"/>
      <c r="J3147" s="22"/>
      <c r="K3147" s="22"/>
      <c r="L3147" s="22"/>
    </row>
    <row r="3148" spans="1:12">
      <c r="A3148" s="22"/>
      <c r="B3148" s="22"/>
      <c r="C3148" s="22"/>
      <c r="D3148" s="22"/>
      <c r="E3148" s="22"/>
      <c r="F3148" s="22"/>
      <c r="G3148" s="22"/>
      <c r="H3148" s="22"/>
      <c r="I3148" s="22"/>
      <c r="J3148" s="22"/>
      <c r="K3148" s="22"/>
      <c r="L3148" s="22"/>
    </row>
    <row r="3149" spans="1:12">
      <c r="B3149" s="22"/>
    </row>
    <row r="3150" spans="1:12">
      <c r="B3150" s="22"/>
    </row>
    <row r="3151" spans="1:12">
      <c r="B3151" s="22"/>
    </row>
    <row r="3152" spans="1:12">
      <c r="A3152" s="22"/>
      <c r="B3152" s="22"/>
      <c r="C3152" s="22"/>
      <c r="D3152" s="22"/>
      <c r="E3152" s="22"/>
      <c r="F3152" s="22"/>
      <c r="G3152" s="22"/>
      <c r="H3152" s="22"/>
      <c r="I3152" s="22"/>
      <c r="J3152" s="22"/>
      <c r="K3152" s="22"/>
      <c r="L3152" s="22"/>
    </row>
    <row r="3153" spans="1:12">
      <c r="A3153" s="22"/>
      <c r="B3153" s="22"/>
      <c r="C3153" s="22"/>
      <c r="D3153" s="22"/>
      <c r="E3153" s="22"/>
      <c r="F3153" s="22"/>
      <c r="G3153" s="22"/>
      <c r="H3153" s="22"/>
      <c r="I3153" s="22"/>
      <c r="J3153" s="22"/>
      <c r="K3153" s="22"/>
      <c r="L3153" s="22"/>
    </row>
    <row r="3154" spans="1:12">
      <c r="A3154" s="22"/>
      <c r="B3154" s="22"/>
      <c r="C3154" s="22"/>
      <c r="D3154" s="22"/>
      <c r="E3154" s="22"/>
      <c r="F3154" s="22"/>
      <c r="G3154" s="22"/>
      <c r="H3154" s="22"/>
      <c r="I3154" s="22"/>
      <c r="J3154" s="22"/>
      <c r="K3154" s="22"/>
      <c r="L3154" s="22"/>
    </row>
    <row r="3155" spans="1:12">
      <c r="A3155" s="22"/>
      <c r="B3155" s="22"/>
      <c r="C3155" s="22"/>
      <c r="D3155" s="22"/>
      <c r="E3155" s="22"/>
      <c r="F3155" s="22"/>
      <c r="G3155" s="22"/>
      <c r="H3155" s="22"/>
      <c r="I3155" s="22"/>
      <c r="J3155" s="22"/>
      <c r="K3155" s="22"/>
      <c r="L3155" s="22"/>
    </row>
    <row r="3156" spans="1:12">
      <c r="A3156" s="22"/>
      <c r="B3156" s="22"/>
      <c r="C3156" s="22"/>
      <c r="D3156" s="22"/>
      <c r="E3156" s="22"/>
      <c r="F3156" s="22"/>
      <c r="G3156" s="22"/>
      <c r="H3156" s="22"/>
      <c r="I3156" s="22"/>
      <c r="J3156" s="22"/>
      <c r="K3156" s="22"/>
      <c r="L3156" s="22"/>
    </row>
    <row r="3157" spans="1:12">
      <c r="A3157" s="22"/>
      <c r="B3157" s="22"/>
      <c r="C3157" s="22"/>
      <c r="D3157" s="22"/>
      <c r="E3157" s="22"/>
      <c r="F3157" s="22"/>
      <c r="G3157" s="22"/>
      <c r="H3157" s="22"/>
      <c r="I3157" s="22"/>
      <c r="J3157" s="22"/>
      <c r="K3157" s="22"/>
      <c r="L3157" s="22"/>
    </row>
    <row r="3158" spans="1:12">
      <c r="A3158" s="22"/>
      <c r="B3158" s="22"/>
      <c r="C3158" s="22"/>
      <c r="D3158" s="22"/>
      <c r="E3158" s="22"/>
      <c r="F3158" s="22"/>
      <c r="G3158" s="22"/>
      <c r="H3158" s="22"/>
      <c r="I3158" s="22"/>
      <c r="J3158" s="22"/>
      <c r="K3158" s="22"/>
      <c r="L3158" s="22"/>
    </row>
    <row r="3159" spans="1:12">
      <c r="A3159" s="22"/>
      <c r="B3159" s="22"/>
      <c r="C3159" s="22"/>
      <c r="D3159" s="22"/>
      <c r="E3159" s="22"/>
      <c r="F3159" s="22"/>
      <c r="G3159" s="22"/>
      <c r="H3159" s="22"/>
      <c r="I3159" s="22"/>
      <c r="J3159" s="22"/>
      <c r="K3159" s="22"/>
      <c r="L3159" s="22"/>
    </row>
    <row r="3160" spans="1:12">
      <c r="A3160" s="22"/>
      <c r="B3160" s="22"/>
      <c r="C3160" s="22"/>
      <c r="D3160" s="22"/>
      <c r="E3160" s="22"/>
      <c r="F3160" s="22"/>
      <c r="G3160" s="22"/>
      <c r="H3160" s="22"/>
      <c r="I3160" s="22"/>
      <c r="J3160" s="22"/>
      <c r="K3160" s="22"/>
      <c r="L3160" s="22"/>
    </row>
    <row r="3161" spans="1:12">
      <c r="A3161" s="22"/>
      <c r="B3161" s="22"/>
      <c r="C3161" s="22"/>
      <c r="D3161" s="22"/>
      <c r="E3161" s="22"/>
      <c r="F3161" s="22"/>
      <c r="G3161" s="22"/>
      <c r="H3161" s="22"/>
      <c r="I3161" s="22"/>
      <c r="J3161" s="22"/>
      <c r="K3161" s="22"/>
      <c r="L3161" s="22"/>
    </row>
    <row r="3162" spans="1:12">
      <c r="A3162" s="22"/>
      <c r="B3162" s="22"/>
      <c r="C3162" s="22"/>
      <c r="D3162" s="22"/>
      <c r="E3162" s="22"/>
      <c r="F3162" s="22"/>
      <c r="G3162" s="22"/>
      <c r="H3162" s="22"/>
      <c r="I3162" s="22"/>
      <c r="J3162" s="22"/>
      <c r="K3162" s="22"/>
      <c r="L3162" s="22"/>
    </row>
    <row r="3163" spans="1:12">
      <c r="A3163" s="22"/>
      <c r="B3163" s="22"/>
      <c r="C3163" s="22"/>
      <c r="D3163" s="22"/>
      <c r="E3163" s="22"/>
      <c r="F3163" s="22"/>
      <c r="G3163" s="22"/>
      <c r="H3163" s="22"/>
      <c r="I3163" s="22"/>
      <c r="J3163" s="22"/>
      <c r="K3163" s="22"/>
      <c r="L3163" s="22"/>
    </row>
    <row r="3164" spans="1:12">
      <c r="B3164" s="22"/>
    </row>
    <row r="3165" spans="1:12">
      <c r="B3165" s="22"/>
    </row>
    <row r="3166" spans="1:12">
      <c r="B3166" s="22"/>
    </row>
    <row r="3167" spans="1:12">
      <c r="A3167" s="22"/>
      <c r="B3167" s="22"/>
      <c r="C3167" s="22"/>
      <c r="D3167" s="22"/>
      <c r="E3167" s="22"/>
      <c r="F3167" s="22"/>
      <c r="G3167" s="22"/>
      <c r="H3167" s="22"/>
      <c r="I3167" s="22"/>
      <c r="J3167" s="22"/>
      <c r="K3167" s="22"/>
      <c r="L3167" s="22"/>
    </row>
    <row r="3168" spans="1:12">
      <c r="A3168" s="22"/>
      <c r="B3168" s="22"/>
      <c r="C3168" s="22"/>
      <c r="D3168" s="22"/>
      <c r="E3168" s="22"/>
      <c r="F3168" s="22"/>
      <c r="G3168" s="22"/>
      <c r="H3168" s="22"/>
      <c r="I3168" s="22"/>
      <c r="J3168" s="22"/>
      <c r="K3168" s="22"/>
      <c r="L3168" s="22"/>
    </row>
    <row r="3169" spans="1:12">
      <c r="A3169" s="22"/>
      <c r="B3169" s="22"/>
      <c r="C3169" s="22"/>
      <c r="D3169" s="22"/>
      <c r="E3169" s="22"/>
      <c r="F3169" s="22"/>
      <c r="G3169" s="22"/>
      <c r="H3169" s="22"/>
      <c r="I3169" s="22"/>
      <c r="J3169" s="22"/>
      <c r="K3169" s="22"/>
      <c r="L3169" s="22"/>
    </row>
    <row r="3170" spans="1:12">
      <c r="A3170" s="22"/>
      <c r="B3170" s="22"/>
      <c r="C3170" s="22"/>
      <c r="D3170" s="22"/>
      <c r="E3170" s="22"/>
      <c r="F3170" s="22"/>
      <c r="G3170" s="22"/>
      <c r="H3170" s="22"/>
      <c r="I3170" s="22"/>
      <c r="J3170" s="22"/>
      <c r="K3170" s="22"/>
      <c r="L3170" s="22"/>
    </row>
    <row r="3171" spans="1:12">
      <c r="A3171" s="22"/>
      <c r="B3171" s="22"/>
      <c r="C3171" s="22"/>
      <c r="D3171" s="22"/>
      <c r="E3171" s="22"/>
      <c r="F3171" s="22"/>
      <c r="G3171" s="22"/>
      <c r="H3171" s="22"/>
      <c r="I3171" s="22"/>
      <c r="J3171" s="22"/>
      <c r="K3171" s="22"/>
      <c r="L3171" s="22"/>
    </row>
    <row r="3172" spans="1:12">
      <c r="A3172" s="22"/>
      <c r="B3172" s="22"/>
      <c r="C3172" s="22"/>
      <c r="D3172" s="22"/>
      <c r="E3172" s="22"/>
      <c r="F3172" s="22"/>
      <c r="G3172" s="22"/>
      <c r="H3172" s="22"/>
      <c r="I3172" s="22"/>
      <c r="J3172" s="22"/>
      <c r="K3172" s="22"/>
      <c r="L3172" s="22"/>
    </row>
    <row r="3173" spans="1:12">
      <c r="A3173" s="22"/>
      <c r="B3173" s="22"/>
      <c r="C3173" s="22"/>
      <c r="D3173" s="22"/>
      <c r="E3173" s="22"/>
      <c r="F3173" s="22"/>
      <c r="G3173" s="22"/>
      <c r="H3173" s="22"/>
      <c r="I3173" s="22"/>
      <c r="J3173" s="22"/>
      <c r="K3173" s="22"/>
      <c r="L3173" s="22"/>
    </row>
    <row r="3174" spans="1:12">
      <c r="A3174" s="22"/>
      <c r="B3174" s="22"/>
      <c r="C3174" s="22"/>
      <c r="D3174" s="22"/>
      <c r="E3174" s="22"/>
      <c r="F3174" s="22"/>
      <c r="G3174" s="22"/>
      <c r="H3174" s="22"/>
      <c r="I3174" s="22"/>
      <c r="J3174" s="22"/>
      <c r="K3174" s="22"/>
      <c r="L3174" s="22"/>
    </row>
    <row r="3175" spans="1:12">
      <c r="A3175" s="22"/>
      <c r="B3175" s="22"/>
      <c r="C3175" s="22"/>
      <c r="D3175" s="22"/>
      <c r="E3175" s="22"/>
      <c r="F3175" s="22"/>
      <c r="G3175" s="22"/>
      <c r="H3175" s="22"/>
      <c r="I3175" s="22"/>
      <c r="J3175" s="22"/>
      <c r="K3175" s="22"/>
      <c r="L3175" s="22"/>
    </row>
    <row r="3176" spans="1:12">
      <c r="A3176" s="22"/>
      <c r="B3176" s="22"/>
      <c r="C3176" s="22"/>
      <c r="D3176" s="22"/>
      <c r="E3176" s="22"/>
      <c r="F3176" s="22"/>
      <c r="G3176" s="22"/>
      <c r="H3176" s="22"/>
      <c r="I3176" s="22"/>
      <c r="J3176" s="22"/>
      <c r="K3176" s="22"/>
      <c r="L3176" s="22"/>
    </row>
    <row r="3177" spans="1:12">
      <c r="A3177" s="22"/>
      <c r="B3177" s="22"/>
      <c r="C3177" s="22"/>
      <c r="D3177" s="22"/>
      <c r="E3177" s="22"/>
      <c r="F3177" s="22"/>
      <c r="G3177" s="22"/>
      <c r="H3177" s="22"/>
      <c r="I3177" s="22"/>
      <c r="J3177" s="22"/>
      <c r="K3177" s="22"/>
      <c r="L3177" s="22"/>
    </row>
    <row r="3178" spans="1:12">
      <c r="A3178" s="22"/>
      <c r="B3178" s="22"/>
      <c r="C3178" s="22"/>
      <c r="D3178" s="22"/>
      <c r="E3178" s="22"/>
      <c r="F3178" s="22"/>
      <c r="G3178" s="22"/>
      <c r="H3178" s="22"/>
      <c r="I3178" s="22"/>
      <c r="J3178" s="22"/>
      <c r="K3178" s="22"/>
      <c r="L3178" s="22"/>
    </row>
    <row r="3179" spans="1:12">
      <c r="A3179" s="22"/>
      <c r="B3179" s="22"/>
      <c r="C3179" s="22"/>
      <c r="D3179" s="22"/>
      <c r="E3179" s="22"/>
      <c r="F3179" s="22"/>
      <c r="G3179" s="22"/>
      <c r="H3179" s="22"/>
      <c r="I3179" s="22"/>
      <c r="J3179" s="22"/>
      <c r="K3179" s="22"/>
      <c r="L3179" s="22"/>
    </row>
    <row r="3180" spans="1:12">
      <c r="A3180" s="22"/>
      <c r="B3180" s="22"/>
      <c r="C3180" s="22"/>
      <c r="D3180" s="22"/>
      <c r="E3180" s="22"/>
      <c r="F3180" s="22"/>
      <c r="G3180" s="22"/>
      <c r="H3180" s="22"/>
      <c r="I3180" s="22"/>
      <c r="J3180" s="22"/>
      <c r="K3180" s="22"/>
      <c r="L3180" s="22"/>
    </row>
    <row r="3181" spans="1:12">
      <c r="A3181" s="22"/>
      <c r="B3181" s="22"/>
      <c r="C3181" s="22"/>
      <c r="D3181" s="22"/>
      <c r="E3181" s="22"/>
      <c r="F3181" s="22"/>
      <c r="G3181" s="22"/>
      <c r="H3181" s="22"/>
      <c r="I3181" s="22"/>
      <c r="J3181" s="22"/>
      <c r="K3181" s="22"/>
      <c r="L3181" s="22"/>
    </row>
    <row r="3182" spans="1:12">
      <c r="A3182" s="22"/>
      <c r="B3182" s="22"/>
      <c r="C3182" s="22"/>
      <c r="D3182" s="22"/>
      <c r="E3182" s="22"/>
      <c r="F3182" s="22"/>
      <c r="G3182" s="22"/>
      <c r="H3182" s="22"/>
      <c r="I3182" s="22"/>
      <c r="J3182" s="22"/>
      <c r="K3182" s="22"/>
      <c r="L3182" s="22"/>
    </row>
    <row r="3183" spans="1:12">
      <c r="A3183" s="22"/>
      <c r="B3183" s="22"/>
      <c r="C3183" s="22"/>
      <c r="D3183" s="22"/>
      <c r="E3183" s="22"/>
      <c r="F3183" s="22"/>
      <c r="G3183" s="22"/>
      <c r="H3183" s="22"/>
      <c r="I3183" s="22"/>
      <c r="J3183" s="22"/>
      <c r="K3183" s="22"/>
      <c r="L3183" s="22"/>
    </row>
    <row r="3184" spans="1:12">
      <c r="A3184" s="22"/>
      <c r="B3184" s="22"/>
      <c r="C3184" s="22"/>
      <c r="D3184" s="22"/>
      <c r="E3184" s="22"/>
      <c r="F3184" s="22"/>
      <c r="G3184" s="22"/>
      <c r="H3184" s="22"/>
      <c r="I3184" s="22"/>
      <c r="J3184" s="22"/>
      <c r="K3184" s="22"/>
      <c r="L3184" s="22"/>
    </row>
    <row r="3185" spans="1:12">
      <c r="B3185" s="22"/>
    </row>
    <row r="3186" spans="1:12">
      <c r="B3186" s="22"/>
    </row>
    <row r="3187" spans="1:12">
      <c r="B3187" s="22"/>
    </row>
    <row r="3188" spans="1:12">
      <c r="A3188" s="22"/>
      <c r="B3188" s="22"/>
      <c r="C3188" s="22"/>
      <c r="D3188" s="22"/>
      <c r="E3188" s="22"/>
      <c r="F3188" s="22"/>
      <c r="G3188" s="22"/>
      <c r="H3188" s="22"/>
      <c r="I3188" s="22"/>
      <c r="J3188" s="22"/>
      <c r="K3188" s="22"/>
      <c r="L3188" s="22"/>
    </row>
    <row r="3189" spans="1:12">
      <c r="A3189" s="22"/>
      <c r="B3189" s="22"/>
      <c r="C3189" s="22"/>
      <c r="D3189" s="22"/>
      <c r="E3189" s="22"/>
      <c r="F3189" s="22"/>
      <c r="G3189" s="22"/>
      <c r="H3189" s="22"/>
      <c r="I3189" s="22"/>
      <c r="J3189" s="22"/>
      <c r="K3189" s="22"/>
      <c r="L3189" s="22"/>
    </row>
    <row r="3190" spans="1:12">
      <c r="A3190" s="22"/>
      <c r="B3190" s="22"/>
      <c r="C3190" s="22"/>
      <c r="D3190" s="22"/>
      <c r="E3190" s="22"/>
      <c r="F3190" s="22"/>
      <c r="G3190" s="22"/>
      <c r="H3190" s="22"/>
      <c r="I3190" s="22"/>
      <c r="J3190" s="22"/>
      <c r="K3190" s="22"/>
      <c r="L3190" s="22"/>
    </row>
    <row r="3191" spans="1:12">
      <c r="A3191" s="22"/>
      <c r="B3191" s="22"/>
      <c r="C3191" s="22"/>
      <c r="D3191" s="22"/>
      <c r="E3191" s="22"/>
      <c r="F3191" s="22"/>
      <c r="G3191" s="22"/>
      <c r="H3191" s="22"/>
      <c r="I3191" s="22"/>
      <c r="J3191" s="22"/>
      <c r="K3191" s="22"/>
      <c r="L3191" s="22"/>
    </row>
    <row r="3192" spans="1:12">
      <c r="A3192" s="22"/>
      <c r="B3192" s="22"/>
      <c r="C3192" s="22"/>
      <c r="D3192" s="22"/>
      <c r="E3192" s="22"/>
      <c r="F3192" s="22"/>
      <c r="G3192" s="22"/>
      <c r="H3192" s="22"/>
      <c r="I3192" s="22"/>
      <c r="J3192" s="22"/>
      <c r="K3192" s="22"/>
      <c r="L3192" s="22"/>
    </row>
    <row r="3193" spans="1:12">
      <c r="A3193" s="22"/>
      <c r="B3193" s="22"/>
      <c r="C3193" s="22"/>
      <c r="D3193" s="22"/>
      <c r="E3193" s="22"/>
      <c r="F3193" s="22"/>
      <c r="G3193" s="22"/>
      <c r="H3193" s="22"/>
      <c r="I3193" s="22"/>
      <c r="J3193" s="22"/>
      <c r="K3193" s="22"/>
      <c r="L3193" s="22"/>
    </row>
    <row r="3194" spans="1:12">
      <c r="A3194" s="22"/>
      <c r="B3194" s="22"/>
      <c r="C3194" s="22"/>
      <c r="D3194" s="22"/>
      <c r="E3194" s="22"/>
      <c r="F3194" s="22"/>
      <c r="G3194" s="22"/>
      <c r="H3194" s="22"/>
      <c r="I3194" s="22"/>
      <c r="J3194" s="22"/>
      <c r="K3194" s="22"/>
      <c r="L3194" s="22"/>
    </row>
    <row r="3195" spans="1:12">
      <c r="A3195" s="22"/>
      <c r="B3195" s="22"/>
      <c r="C3195" s="22"/>
      <c r="D3195" s="22"/>
      <c r="E3195" s="22"/>
      <c r="F3195" s="22"/>
      <c r="G3195" s="22"/>
      <c r="H3195" s="22"/>
      <c r="I3195" s="22"/>
      <c r="J3195" s="22"/>
      <c r="K3195" s="22"/>
      <c r="L3195" s="22"/>
    </row>
    <row r="3196" spans="1:12">
      <c r="A3196" s="22"/>
      <c r="B3196" s="22"/>
      <c r="C3196" s="22"/>
      <c r="D3196" s="22"/>
      <c r="E3196" s="22"/>
      <c r="F3196" s="22"/>
      <c r="G3196" s="22"/>
      <c r="H3196" s="22"/>
      <c r="I3196" s="22"/>
      <c r="J3196" s="22"/>
      <c r="K3196" s="22"/>
      <c r="L3196" s="22"/>
    </row>
    <row r="3197" spans="1:12">
      <c r="A3197" s="22"/>
      <c r="B3197" s="22"/>
      <c r="C3197" s="22"/>
      <c r="D3197" s="22"/>
      <c r="E3197" s="22"/>
      <c r="F3197" s="22"/>
      <c r="G3197" s="22"/>
      <c r="H3197" s="22"/>
      <c r="I3197" s="22"/>
      <c r="J3197" s="22"/>
      <c r="K3197" s="22"/>
      <c r="L3197" s="22"/>
    </row>
    <row r="3198" spans="1:12">
      <c r="A3198" s="22"/>
      <c r="B3198" s="22"/>
      <c r="C3198" s="22"/>
      <c r="D3198" s="22"/>
      <c r="E3198" s="22"/>
      <c r="F3198" s="22"/>
      <c r="G3198" s="22"/>
      <c r="H3198" s="22"/>
      <c r="I3198" s="22"/>
      <c r="J3198" s="22"/>
      <c r="K3198" s="22"/>
      <c r="L3198" s="22"/>
    </row>
    <row r="3199" spans="1:12">
      <c r="A3199" s="22"/>
      <c r="B3199" s="22"/>
      <c r="C3199" s="22"/>
      <c r="D3199" s="22"/>
      <c r="E3199" s="22"/>
      <c r="F3199" s="22"/>
      <c r="G3199" s="22"/>
      <c r="H3199" s="22"/>
      <c r="I3199" s="22"/>
      <c r="J3199" s="22"/>
      <c r="K3199" s="22"/>
      <c r="L3199" s="22"/>
    </row>
    <row r="3200" spans="1:12">
      <c r="B3200" s="22"/>
    </row>
    <row r="3201" spans="1:12">
      <c r="B3201" s="22"/>
    </row>
    <row r="3202" spans="1:12">
      <c r="B3202" s="22"/>
    </row>
    <row r="3203" spans="1:12">
      <c r="A3203" s="22"/>
      <c r="B3203" s="22"/>
      <c r="C3203" s="22"/>
      <c r="D3203" s="22"/>
      <c r="E3203" s="22"/>
      <c r="F3203" s="22"/>
      <c r="G3203" s="22"/>
      <c r="H3203" s="22"/>
      <c r="I3203" s="22"/>
      <c r="J3203" s="22"/>
      <c r="K3203" s="22"/>
      <c r="L3203" s="22"/>
    </row>
    <row r="3204" spans="1:12">
      <c r="A3204" s="22"/>
      <c r="B3204" s="22"/>
      <c r="C3204" s="22"/>
      <c r="D3204" s="22"/>
      <c r="E3204" s="22"/>
      <c r="F3204" s="22"/>
      <c r="G3204" s="22"/>
      <c r="H3204" s="22"/>
      <c r="I3204" s="22"/>
      <c r="J3204" s="22"/>
      <c r="K3204" s="22"/>
      <c r="L3204" s="22"/>
    </row>
    <row r="3205" spans="1:12">
      <c r="A3205" s="22"/>
      <c r="B3205" s="22"/>
      <c r="C3205" s="22"/>
      <c r="D3205" s="22"/>
      <c r="E3205" s="22"/>
      <c r="F3205" s="22"/>
      <c r="G3205" s="22"/>
      <c r="H3205" s="22"/>
      <c r="I3205" s="22"/>
      <c r="J3205" s="22"/>
      <c r="K3205" s="22"/>
      <c r="L3205" s="22"/>
    </row>
    <row r="3206" spans="1:12">
      <c r="A3206" s="22"/>
      <c r="B3206" s="22"/>
      <c r="C3206" s="22"/>
      <c r="D3206" s="22"/>
      <c r="E3206" s="22"/>
      <c r="F3206" s="22"/>
      <c r="G3206" s="22"/>
      <c r="H3206" s="22"/>
      <c r="I3206" s="22"/>
      <c r="J3206" s="22"/>
      <c r="K3206" s="22"/>
      <c r="L3206" s="22"/>
    </row>
    <row r="3207" spans="1:12">
      <c r="A3207" s="22"/>
      <c r="B3207" s="22"/>
      <c r="C3207" s="22"/>
      <c r="D3207" s="22"/>
      <c r="E3207" s="22"/>
      <c r="F3207" s="22"/>
      <c r="G3207" s="22"/>
      <c r="H3207" s="22"/>
      <c r="I3207" s="22"/>
      <c r="J3207" s="22"/>
      <c r="K3207" s="22"/>
      <c r="L3207" s="22"/>
    </row>
    <row r="3208" spans="1:12">
      <c r="A3208" s="22"/>
      <c r="B3208" s="22"/>
      <c r="C3208" s="22"/>
      <c r="D3208" s="22"/>
      <c r="E3208" s="22"/>
      <c r="F3208" s="22"/>
      <c r="G3208" s="22"/>
      <c r="H3208" s="22"/>
      <c r="I3208" s="22"/>
      <c r="J3208" s="22"/>
      <c r="K3208" s="22"/>
      <c r="L3208" s="22"/>
    </row>
    <row r="3209" spans="1:12">
      <c r="A3209" s="22"/>
      <c r="B3209" s="22"/>
      <c r="C3209" s="22"/>
      <c r="D3209" s="22"/>
      <c r="E3209" s="22"/>
      <c r="F3209" s="22"/>
      <c r="G3209" s="22"/>
      <c r="H3209" s="22"/>
      <c r="I3209" s="22"/>
      <c r="J3209" s="22"/>
      <c r="K3209" s="22"/>
      <c r="L3209" s="22"/>
    </row>
    <row r="3210" spans="1:12">
      <c r="A3210" s="22"/>
      <c r="B3210" s="22"/>
      <c r="C3210" s="22"/>
      <c r="D3210" s="22"/>
      <c r="E3210" s="22"/>
      <c r="F3210" s="22"/>
      <c r="G3210" s="22"/>
      <c r="H3210" s="22"/>
      <c r="I3210" s="22"/>
      <c r="J3210" s="22"/>
      <c r="K3210" s="22"/>
      <c r="L3210" s="22"/>
    </row>
    <row r="3211" spans="1:12">
      <c r="A3211" s="22"/>
      <c r="B3211" s="22"/>
      <c r="C3211" s="22"/>
      <c r="D3211" s="22"/>
      <c r="E3211" s="22"/>
      <c r="F3211" s="22"/>
      <c r="G3211" s="22"/>
      <c r="H3211" s="22"/>
      <c r="I3211" s="22"/>
      <c r="J3211" s="22"/>
      <c r="K3211" s="22"/>
      <c r="L3211" s="22"/>
    </row>
    <row r="3212" spans="1:12">
      <c r="A3212" s="22"/>
      <c r="B3212" s="22"/>
      <c r="C3212" s="22"/>
      <c r="D3212" s="22"/>
      <c r="E3212" s="22"/>
      <c r="F3212" s="22"/>
      <c r="G3212" s="22"/>
      <c r="H3212" s="22"/>
      <c r="I3212" s="22"/>
      <c r="J3212" s="22"/>
      <c r="K3212" s="22"/>
      <c r="L3212" s="22"/>
    </row>
    <row r="3213" spans="1:12">
      <c r="A3213" s="22"/>
      <c r="B3213" s="22"/>
      <c r="C3213" s="22"/>
      <c r="D3213" s="22"/>
      <c r="E3213" s="22"/>
      <c r="F3213" s="22"/>
      <c r="G3213" s="22"/>
      <c r="H3213" s="22"/>
      <c r="I3213" s="22"/>
      <c r="J3213" s="22"/>
      <c r="K3213" s="22"/>
      <c r="L3213" s="22"/>
    </row>
    <row r="3214" spans="1:12">
      <c r="A3214" s="22"/>
      <c r="B3214" s="22"/>
      <c r="C3214" s="22"/>
      <c r="D3214" s="22"/>
      <c r="E3214" s="22"/>
      <c r="F3214" s="22"/>
      <c r="G3214" s="22"/>
      <c r="H3214" s="22"/>
      <c r="I3214" s="22"/>
      <c r="J3214" s="22"/>
      <c r="K3214" s="22"/>
      <c r="L3214" s="22"/>
    </row>
    <row r="3215" spans="1:12">
      <c r="A3215" s="22"/>
      <c r="B3215" s="22"/>
      <c r="C3215" s="22"/>
      <c r="D3215" s="22"/>
      <c r="E3215" s="22"/>
      <c r="F3215" s="22"/>
      <c r="G3215" s="22"/>
      <c r="H3215" s="22"/>
      <c r="I3215" s="22"/>
      <c r="J3215" s="22"/>
      <c r="K3215" s="22"/>
      <c r="L3215" s="22"/>
    </row>
    <row r="3216" spans="1:12">
      <c r="A3216" s="22"/>
      <c r="B3216" s="22"/>
      <c r="C3216" s="22"/>
      <c r="D3216" s="22"/>
      <c r="E3216" s="22"/>
      <c r="F3216" s="22"/>
      <c r="G3216" s="22"/>
      <c r="H3216" s="22"/>
      <c r="I3216" s="22"/>
      <c r="J3216" s="22"/>
      <c r="K3216" s="22"/>
      <c r="L3216" s="22"/>
    </row>
    <row r="3217" spans="1:12">
      <c r="A3217" s="22"/>
      <c r="B3217" s="22"/>
      <c r="C3217" s="22"/>
      <c r="D3217" s="22"/>
      <c r="E3217" s="22"/>
      <c r="F3217" s="22"/>
      <c r="G3217" s="22"/>
      <c r="H3217" s="22"/>
      <c r="I3217" s="22"/>
      <c r="J3217" s="22"/>
      <c r="K3217" s="22"/>
      <c r="L3217" s="22"/>
    </row>
    <row r="3218" spans="1:12">
      <c r="A3218" s="22"/>
      <c r="B3218" s="22"/>
      <c r="C3218" s="22"/>
      <c r="D3218" s="22"/>
      <c r="E3218" s="22"/>
      <c r="F3218" s="22"/>
      <c r="G3218" s="22"/>
      <c r="H3218" s="22"/>
      <c r="I3218" s="22"/>
      <c r="J3218" s="22"/>
      <c r="K3218" s="22"/>
      <c r="L3218" s="22"/>
    </row>
    <row r="3219" spans="1:12">
      <c r="A3219" s="22"/>
      <c r="B3219" s="22"/>
      <c r="C3219" s="22"/>
      <c r="D3219" s="22"/>
      <c r="E3219" s="22"/>
      <c r="F3219" s="22"/>
      <c r="G3219" s="22"/>
      <c r="H3219" s="22"/>
      <c r="I3219" s="22"/>
      <c r="J3219" s="22"/>
      <c r="K3219" s="22"/>
      <c r="L3219" s="22"/>
    </row>
    <row r="3220" spans="1:12">
      <c r="A3220" s="22"/>
      <c r="B3220" s="22"/>
      <c r="C3220" s="22"/>
      <c r="D3220" s="22"/>
      <c r="E3220" s="22"/>
      <c r="F3220" s="22"/>
      <c r="G3220" s="22"/>
      <c r="H3220" s="22"/>
      <c r="I3220" s="22"/>
      <c r="J3220" s="22"/>
      <c r="K3220" s="22"/>
      <c r="L3220" s="22"/>
    </row>
    <row r="3221" spans="1:12">
      <c r="B3221" s="22"/>
    </row>
    <row r="3222" spans="1:12">
      <c r="B3222" s="22"/>
    </row>
    <row r="3223" spans="1:12">
      <c r="B3223" s="22"/>
    </row>
    <row r="3224" spans="1:12">
      <c r="A3224" s="22"/>
      <c r="B3224" s="22"/>
      <c r="C3224" s="22"/>
      <c r="D3224" s="22"/>
      <c r="E3224" s="22"/>
      <c r="F3224" s="22"/>
      <c r="G3224" s="22"/>
      <c r="H3224" s="22"/>
      <c r="I3224" s="22"/>
      <c r="J3224" s="22"/>
      <c r="K3224" s="22"/>
      <c r="L3224" s="22"/>
    </row>
    <row r="3225" spans="1:12">
      <c r="A3225" s="22"/>
      <c r="B3225" s="22"/>
      <c r="C3225" s="22"/>
      <c r="D3225" s="22"/>
      <c r="E3225" s="22"/>
      <c r="F3225" s="22"/>
      <c r="G3225" s="22"/>
      <c r="H3225" s="22"/>
      <c r="I3225" s="22"/>
      <c r="J3225" s="22"/>
      <c r="K3225" s="22"/>
      <c r="L3225" s="22"/>
    </row>
    <row r="3226" spans="1:12">
      <c r="A3226" s="22"/>
      <c r="B3226" s="22"/>
      <c r="C3226" s="22"/>
      <c r="D3226" s="22"/>
      <c r="E3226" s="22"/>
      <c r="F3226" s="22"/>
      <c r="G3226" s="22"/>
      <c r="H3226" s="22"/>
      <c r="I3226" s="22"/>
      <c r="J3226" s="22"/>
      <c r="K3226" s="22"/>
      <c r="L3226" s="22"/>
    </row>
    <row r="3227" spans="1:12">
      <c r="A3227" s="22"/>
      <c r="B3227" s="22"/>
      <c r="C3227" s="22"/>
      <c r="D3227" s="22"/>
      <c r="E3227" s="22"/>
      <c r="F3227" s="22"/>
      <c r="G3227" s="22"/>
      <c r="H3227" s="22"/>
      <c r="I3227" s="22"/>
      <c r="J3227" s="22"/>
      <c r="K3227" s="22"/>
      <c r="L3227" s="22"/>
    </row>
    <row r="3228" spans="1:12">
      <c r="A3228" s="22"/>
      <c r="B3228" s="22"/>
      <c r="C3228" s="22"/>
      <c r="D3228" s="22"/>
      <c r="E3228" s="22"/>
      <c r="F3228" s="22"/>
      <c r="G3228" s="22"/>
      <c r="H3228" s="22"/>
      <c r="I3228" s="22"/>
      <c r="J3228" s="22"/>
      <c r="K3228" s="22"/>
      <c r="L3228" s="22"/>
    </row>
    <row r="3229" spans="1:12">
      <c r="A3229" s="22"/>
      <c r="B3229" s="22"/>
      <c r="C3229" s="22"/>
      <c r="D3229" s="22"/>
      <c r="E3229" s="22"/>
      <c r="F3229" s="22"/>
      <c r="G3229" s="22"/>
      <c r="H3229" s="22"/>
      <c r="I3229" s="22"/>
      <c r="J3229" s="22"/>
      <c r="K3229" s="22"/>
      <c r="L3229" s="22"/>
    </row>
    <row r="3230" spans="1:12">
      <c r="A3230" s="22"/>
      <c r="B3230" s="22"/>
      <c r="C3230" s="22"/>
      <c r="D3230" s="22"/>
      <c r="E3230" s="22"/>
      <c r="F3230" s="22"/>
      <c r="G3230" s="22"/>
      <c r="H3230" s="22"/>
      <c r="I3230" s="22"/>
      <c r="J3230" s="22"/>
      <c r="K3230" s="22"/>
      <c r="L3230" s="22"/>
    </row>
    <row r="3231" spans="1:12">
      <c r="A3231" s="22"/>
      <c r="B3231" s="22"/>
      <c r="C3231" s="22"/>
      <c r="D3231" s="22"/>
      <c r="E3231" s="22"/>
      <c r="F3231" s="22"/>
      <c r="G3231" s="22"/>
      <c r="H3231" s="22"/>
      <c r="I3231" s="22"/>
      <c r="J3231" s="22"/>
      <c r="K3231" s="22"/>
      <c r="L3231" s="22"/>
    </row>
    <row r="3232" spans="1:12">
      <c r="A3232" s="22"/>
      <c r="B3232" s="22"/>
      <c r="C3232" s="22"/>
      <c r="D3232" s="22"/>
      <c r="E3232" s="22"/>
      <c r="F3232" s="22"/>
      <c r="G3232" s="22"/>
      <c r="H3232" s="22"/>
      <c r="I3232" s="22"/>
      <c r="J3232" s="22"/>
      <c r="K3232" s="22"/>
      <c r="L3232" s="22"/>
    </row>
    <row r="3233" spans="1:12">
      <c r="A3233" s="22"/>
      <c r="B3233" s="22"/>
      <c r="C3233" s="22"/>
      <c r="D3233" s="22"/>
      <c r="E3233" s="22"/>
      <c r="F3233" s="22"/>
      <c r="G3233" s="22"/>
      <c r="H3233" s="22"/>
      <c r="I3233" s="22"/>
      <c r="J3233" s="22"/>
      <c r="K3233" s="22"/>
      <c r="L3233" s="22"/>
    </row>
    <row r="3234" spans="1:12">
      <c r="A3234" s="22"/>
      <c r="B3234" s="22"/>
      <c r="C3234" s="22"/>
      <c r="D3234" s="22"/>
      <c r="E3234" s="22"/>
      <c r="F3234" s="22"/>
      <c r="G3234" s="22"/>
      <c r="H3234" s="22"/>
      <c r="I3234" s="22"/>
      <c r="J3234" s="22"/>
      <c r="K3234" s="22"/>
      <c r="L3234" s="22"/>
    </row>
    <row r="3235" spans="1:12">
      <c r="A3235" s="22"/>
      <c r="B3235" s="22"/>
      <c r="C3235" s="22"/>
      <c r="D3235" s="22"/>
      <c r="E3235" s="22"/>
      <c r="F3235" s="22"/>
      <c r="G3235" s="22"/>
      <c r="H3235" s="22"/>
      <c r="I3235" s="22"/>
      <c r="J3235" s="22"/>
      <c r="K3235" s="22"/>
      <c r="L3235" s="22"/>
    </row>
    <row r="3236" spans="1:12">
      <c r="B3236" s="22"/>
    </row>
    <row r="3237" spans="1:12">
      <c r="B3237" s="22"/>
    </row>
    <row r="3238" spans="1:12">
      <c r="B3238" s="22"/>
    </row>
    <row r="3239" spans="1:12">
      <c r="A3239" s="22"/>
      <c r="B3239" s="22"/>
      <c r="C3239" s="22"/>
      <c r="D3239" s="22"/>
      <c r="E3239" s="22"/>
      <c r="F3239" s="22"/>
      <c r="G3239" s="22"/>
      <c r="H3239" s="22"/>
      <c r="I3239" s="22"/>
      <c r="J3239" s="22"/>
      <c r="K3239" s="22"/>
      <c r="L3239" s="22"/>
    </row>
    <row r="3240" spans="1:12">
      <c r="A3240" s="22"/>
      <c r="B3240" s="22"/>
      <c r="C3240" s="22"/>
      <c r="D3240" s="22"/>
      <c r="E3240" s="22"/>
      <c r="F3240" s="22"/>
      <c r="G3240" s="22"/>
      <c r="H3240" s="22"/>
      <c r="I3240" s="22"/>
      <c r="J3240" s="22"/>
      <c r="K3240" s="22"/>
      <c r="L3240" s="22"/>
    </row>
    <row r="3241" spans="1:12">
      <c r="A3241" s="22"/>
      <c r="B3241" s="22"/>
      <c r="C3241" s="22"/>
      <c r="D3241" s="22"/>
      <c r="E3241" s="22"/>
      <c r="F3241" s="22"/>
      <c r="G3241" s="22"/>
      <c r="H3241" s="22"/>
      <c r="I3241" s="22"/>
      <c r="J3241" s="22"/>
      <c r="K3241" s="22"/>
      <c r="L3241" s="22"/>
    </row>
    <row r="3242" spans="1:12">
      <c r="A3242" s="22"/>
      <c r="B3242" s="22"/>
      <c r="C3242" s="22"/>
      <c r="D3242" s="22"/>
      <c r="E3242" s="22"/>
      <c r="F3242" s="22"/>
      <c r="G3242" s="22"/>
      <c r="H3242" s="22"/>
      <c r="I3242" s="22"/>
      <c r="J3242" s="22"/>
      <c r="K3242" s="22"/>
      <c r="L3242" s="22"/>
    </row>
    <row r="3243" spans="1:12">
      <c r="A3243" s="22"/>
      <c r="B3243" s="22"/>
      <c r="C3243" s="22"/>
      <c r="D3243" s="22"/>
      <c r="E3243" s="22"/>
      <c r="F3243" s="22"/>
      <c r="G3243" s="22"/>
      <c r="H3243" s="22"/>
      <c r="I3243" s="22"/>
      <c r="J3243" s="22"/>
      <c r="K3243" s="22"/>
      <c r="L3243" s="22"/>
    </row>
    <row r="3244" spans="1:12">
      <c r="A3244" s="22"/>
      <c r="B3244" s="22"/>
      <c r="C3244" s="22"/>
      <c r="D3244" s="22"/>
      <c r="E3244" s="22"/>
      <c r="F3244" s="22"/>
      <c r="G3244" s="22"/>
      <c r="H3244" s="22"/>
      <c r="I3244" s="22"/>
      <c r="J3244" s="22"/>
      <c r="K3244" s="22"/>
      <c r="L3244" s="22"/>
    </row>
    <row r="3245" spans="1:12">
      <c r="A3245" s="22"/>
      <c r="B3245" s="22"/>
      <c r="C3245" s="22"/>
      <c r="D3245" s="22"/>
      <c r="E3245" s="22"/>
      <c r="F3245" s="22"/>
      <c r="G3245" s="22"/>
      <c r="H3245" s="22"/>
      <c r="I3245" s="22"/>
      <c r="J3245" s="22"/>
      <c r="K3245" s="22"/>
      <c r="L3245" s="22"/>
    </row>
    <row r="3246" spans="1:12">
      <c r="A3246" s="22"/>
      <c r="B3246" s="22"/>
      <c r="C3246" s="22"/>
      <c r="D3246" s="22"/>
      <c r="E3246" s="22"/>
      <c r="F3246" s="22"/>
      <c r="G3246" s="22"/>
      <c r="H3246" s="22"/>
      <c r="I3246" s="22"/>
      <c r="J3246" s="22"/>
      <c r="K3246" s="22"/>
      <c r="L3246" s="22"/>
    </row>
    <row r="3247" spans="1:12">
      <c r="A3247" s="22"/>
      <c r="B3247" s="22"/>
      <c r="C3247" s="22"/>
      <c r="D3247" s="22"/>
      <c r="E3247" s="22"/>
      <c r="F3247" s="22"/>
      <c r="G3247" s="22"/>
      <c r="H3247" s="22"/>
      <c r="I3247" s="22"/>
      <c r="J3247" s="22"/>
      <c r="K3247" s="22"/>
      <c r="L3247" s="22"/>
    </row>
    <row r="3248" spans="1:12">
      <c r="A3248" s="22"/>
      <c r="B3248" s="22"/>
      <c r="C3248" s="22"/>
      <c r="D3248" s="22"/>
      <c r="E3248" s="22"/>
      <c r="F3248" s="22"/>
      <c r="G3248" s="22"/>
      <c r="H3248" s="22"/>
      <c r="I3248" s="22"/>
      <c r="J3248" s="22"/>
      <c r="K3248" s="22"/>
      <c r="L3248" s="22"/>
    </row>
    <row r="3249" spans="1:12">
      <c r="A3249" s="22"/>
      <c r="B3249" s="22"/>
      <c r="C3249" s="22"/>
      <c r="D3249" s="22"/>
      <c r="E3249" s="22"/>
      <c r="F3249" s="22"/>
      <c r="G3249" s="22"/>
      <c r="H3249" s="22"/>
      <c r="I3249" s="22"/>
      <c r="J3249" s="22"/>
      <c r="K3249" s="22"/>
      <c r="L3249" s="22"/>
    </row>
    <row r="3250" spans="1:12">
      <c r="A3250" s="22"/>
      <c r="B3250" s="22"/>
      <c r="C3250" s="22"/>
      <c r="D3250" s="22"/>
      <c r="E3250" s="22"/>
      <c r="F3250" s="22"/>
      <c r="G3250" s="22"/>
      <c r="H3250" s="22"/>
      <c r="I3250" s="22"/>
      <c r="J3250" s="22"/>
      <c r="K3250" s="22"/>
      <c r="L3250" s="22"/>
    </row>
    <row r="3251" spans="1:12">
      <c r="A3251" s="22"/>
      <c r="B3251" s="22"/>
      <c r="C3251" s="22"/>
      <c r="D3251" s="22"/>
      <c r="E3251" s="22"/>
      <c r="F3251" s="22"/>
      <c r="G3251" s="22"/>
      <c r="H3251" s="22"/>
      <c r="I3251" s="22"/>
      <c r="J3251" s="22"/>
      <c r="K3251" s="22"/>
      <c r="L3251" s="22"/>
    </row>
    <row r="3252" spans="1:12">
      <c r="A3252" s="22"/>
      <c r="B3252" s="22"/>
      <c r="C3252" s="22"/>
      <c r="D3252" s="22"/>
      <c r="E3252" s="22"/>
      <c r="F3252" s="22"/>
      <c r="G3252" s="22"/>
      <c r="H3252" s="22"/>
      <c r="I3252" s="22"/>
      <c r="J3252" s="22"/>
      <c r="K3252" s="22"/>
      <c r="L3252" s="22"/>
    </row>
    <row r="3253" spans="1:12">
      <c r="A3253" s="22"/>
      <c r="B3253" s="22"/>
      <c r="C3253" s="22"/>
      <c r="D3253" s="22"/>
      <c r="E3253" s="22"/>
      <c r="F3253" s="22"/>
      <c r="G3253" s="22"/>
      <c r="H3253" s="22"/>
      <c r="I3253" s="22"/>
      <c r="J3253" s="22"/>
      <c r="K3253" s="22"/>
      <c r="L3253" s="22"/>
    </row>
    <row r="3254" spans="1:12">
      <c r="A3254" s="22"/>
      <c r="B3254" s="22"/>
      <c r="C3254" s="22"/>
      <c r="D3254" s="22"/>
      <c r="E3254" s="22"/>
      <c r="F3254" s="22"/>
      <c r="G3254" s="22"/>
      <c r="H3254" s="22"/>
      <c r="I3254" s="22"/>
      <c r="J3254" s="22"/>
      <c r="K3254" s="22"/>
      <c r="L3254" s="22"/>
    </row>
    <row r="3255" spans="1:12">
      <c r="A3255" s="22"/>
      <c r="B3255" s="22"/>
      <c r="C3255" s="22"/>
      <c r="D3255" s="22"/>
      <c r="E3255" s="22"/>
      <c r="F3255" s="22"/>
      <c r="G3255" s="22"/>
      <c r="H3255" s="22"/>
      <c r="I3255" s="22"/>
      <c r="J3255" s="22"/>
      <c r="K3255" s="22"/>
      <c r="L3255" s="22"/>
    </row>
    <row r="3256" spans="1:12">
      <c r="A3256" s="22"/>
      <c r="B3256" s="22"/>
      <c r="C3256" s="22"/>
      <c r="D3256" s="22"/>
      <c r="E3256" s="22"/>
      <c r="F3256" s="22"/>
      <c r="G3256" s="22"/>
      <c r="H3256" s="22"/>
      <c r="I3256" s="22"/>
      <c r="J3256" s="22"/>
      <c r="K3256" s="22"/>
      <c r="L3256" s="22"/>
    </row>
    <row r="3257" spans="1:12">
      <c r="B3257" s="22"/>
    </row>
    <row r="3258" spans="1:12">
      <c r="B3258" s="22"/>
    </row>
    <row r="3259" spans="1:12">
      <c r="B3259" s="22"/>
    </row>
    <row r="3260" spans="1:12">
      <c r="A3260" s="22"/>
      <c r="B3260" s="22"/>
      <c r="C3260" s="22"/>
      <c r="D3260" s="22"/>
      <c r="E3260" s="22"/>
      <c r="F3260" s="22"/>
      <c r="G3260" s="22"/>
      <c r="H3260" s="22"/>
      <c r="I3260" s="22"/>
      <c r="J3260" s="22"/>
      <c r="K3260" s="22"/>
      <c r="L3260" s="22"/>
    </row>
    <row r="3261" spans="1:12">
      <c r="A3261" s="22"/>
      <c r="B3261" s="22"/>
      <c r="C3261" s="22"/>
      <c r="D3261" s="22"/>
      <c r="E3261" s="22"/>
      <c r="F3261" s="22"/>
      <c r="G3261" s="22"/>
      <c r="H3261" s="22"/>
      <c r="I3261" s="22"/>
      <c r="J3261" s="22"/>
      <c r="K3261" s="22"/>
      <c r="L3261" s="22"/>
    </row>
    <row r="3262" spans="1:12">
      <c r="A3262" s="22"/>
      <c r="B3262" s="22"/>
      <c r="C3262" s="22"/>
      <c r="D3262" s="22"/>
      <c r="E3262" s="22"/>
      <c r="F3262" s="22"/>
      <c r="G3262" s="22"/>
      <c r="H3262" s="22"/>
      <c r="I3262" s="22"/>
      <c r="J3262" s="22"/>
      <c r="K3262" s="22"/>
      <c r="L3262" s="22"/>
    </row>
    <row r="3263" spans="1:12">
      <c r="A3263" s="22"/>
      <c r="B3263" s="22"/>
      <c r="C3263" s="22"/>
      <c r="D3263" s="22"/>
      <c r="E3263" s="22"/>
      <c r="F3263" s="22"/>
      <c r="G3263" s="22"/>
      <c r="H3263" s="22"/>
      <c r="I3263" s="22"/>
      <c r="J3263" s="22"/>
      <c r="K3263" s="22"/>
      <c r="L3263" s="22"/>
    </row>
    <row r="3264" spans="1:12">
      <c r="A3264" s="22"/>
      <c r="B3264" s="22"/>
      <c r="C3264" s="22"/>
      <c r="D3264" s="22"/>
      <c r="E3264" s="22"/>
      <c r="F3264" s="22"/>
      <c r="G3264" s="22"/>
      <c r="H3264" s="22"/>
      <c r="I3264" s="22"/>
      <c r="J3264" s="22"/>
      <c r="K3264" s="22"/>
      <c r="L3264" s="22"/>
    </row>
    <row r="3265" spans="1:12">
      <c r="A3265" s="22"/>
      <c r="B3265" s="22"/>
      <c r="C3265" s="22"/>
      <c r="D3265" s="22"/>
      <c r="E3265" s="22"/>
      <c r="F3265" s="22"/>
      <c r="G3265" s="22"/>
      <c r="H3265" s="22"/>
      <c r="I3265" s="22"/>
      <c r="J3265" s="22"/>
      <c r="K3265" s="22"/>
      <c r="L3265" s="22"/>
    </row>
    <row r="3266" spans="1:12">
      <c r="A3266" s="22"/>
      <c r="B3266" s="22"/>
      <c r="C3266" s="22"/>
      <c r="D3266" s="22"/>
      <c r="E3266" s="22"/>
      <c r="F3266" s="22"/>
      <c r="G3266" s="22"/>
      <c r="H3266" s="22"/>
      <c r="I3266" s="22"/>
      <c r="J3266" s="22"/>
      <c r="K3266" s="22"/>
      <c r="L3266" s="22"/>
    </row>
    <row r="3267" spans="1:12">
      <c r="A3267" s="22"/>
      <c r="B3267" s="22"/>
      <c r="C3267" s="22"/>
      <c r="D3267" s="22"/>
      <c r="E3267" s="22"/>
      <c r="F3267" s="22"/>
      <c r="G3267" s="22"/>
      <c r="H3267" s="22"/>
      <c r="I3267" s="22"/>
      <c r="J3267" s="22"/>
      <c r="K3267" s="22"/>
      <c r="L3267" s="22"/>
    </row>
    <row r="3268" spans="1:12">
      <c r="A3268" s="22"/>
      <c r="B3268" s="22"/>
      <c r="C3268" s="22"/>
      <c r="D3268" s="22"/>
      <c r="E3268" s="22"/>
      <c r="F3268" s="22"/>
      <c r="G3268" s="22"/>
      <c r="H3268" s="22"/>
      <c r="I3268" s="22"/>
      <c r="J3268" s="22"/>
      <c r="K3268" s="22"/>
      <c r="L3268" s="22"/>
    </row>
    <row r="3269" spans="1:12">
      <c r="A3269" s="22"/>
      <c r="B3269" s="22"/>
      <c r="C3269" s="22"/>
      <c r="D3269" s="22"/>
      <c r="E3269" s="22"/>
      <c r="F3269" s="22"/>
      <c r="G3269" s="22"/>
      <c r="H3269" s="22"/>
      <c r="I3269" s="22"/>
      <c r="J3269" s="22"/>
      <c r="K3269" s="22"/>
      <c r="L3269" s="22"/>
    </row>
    <row r="3270" spans="1:12">
      <c r="A3270" s="22"/>
      <c r="B3270" s="22"/>
      <c r="C3270" s="22"/>
      <c r="D3270" s="22"/>
      <c r="E3270" s="22"/>
      <c r="F3270" s="22"/>
      <c r="G3270" s="22"/>
      <c r="H3270" s="22"/>
      <c r="I3270" s="22"/>
      <c r="J3270" s="22"/>
      <c r="K3270" s="22"/>
      <c r="L3270" s="22"/>
    </row>
    <row r="3271" spans="1:12">
      <c r="A3271" s="22"/>
      <c r="B3271" s="22"/>
      <c r="C3271" s="22"/>
      <c r="D3271" s="22"/>
      <c r="E3271" s="22"/>
      <c r="F3271" s="22"/>
      <c r="G3271" s="22"/>
      <c r="H3271" s="22"/>
      <c r="I3271" s="22"/>
      <c r="J3271" s="22"/>
      <c r="K3271" s="22"/>
      <c r="L3271" s="22"/>
    </row>
    <row r="3272" spans="1:12">
      <c r="B3272" s="22"/>
    </row>
    <row r="3273" spans="1:12">
      <c r="B3273" s="22"/>
    </row>
    <row r="3274" spans="1:12">
      <c r="B3274" s="22"/>
    </row>
    <row r="3275" spans="1:12">
      <c r="A3275" s="22"/>
      <c r="B3275" s="22"/>
      <c r="C3275" s="22"/>
      <c r="D3275" s="22"/>
      <c r="E3275" s="22"/>
      <c r="F3275" s="22"/>
      <c r="G3275" s="22"/>
      <c r="H3275" s="22"/>
      <c r="I3275" s="22"/>
      <c r="J3275" s="22"/>
      <c r="K3275" s="22"/>
      <c r="L3275" s="22"/>
    </row>
    <row r="3276" spans="1:12">
      <c r="A3276" s="22"/>
      <c r="B3276" s="22"/>
      <c r="C3276" s="22"/>
      <c r="D3276" s="22"/>
      <c r="E3276" s="22"/>
      <c r="F3276" s="22"/>
      <c r="G3276" s="22"/>
      <c r="H3276" s="22"/>
      <c r="I3276" s="22"/>
      <c r="J3276" s="22"/>
      <c r="K3276" s="22"/>
      <c r="L3276" s="22"/>
    </row>
    <row r="3277" spans="1:12">
      <c r="A3277" s="22"/>
      <c r="B3277" s="22"/>
      <c r="C3277" s="22"/>
      <c r="D3277" s="22"/>
      <c r="E3277" s="22"/>
      <c r="F3277" s="22"/>
      <c r="G3277" s="22"/>
      <c r="H3277" s="22"/>
      <c r="I3277" s="22"/>
      <c r="J3277" s="22"/>
      <c r="K3277" s="22"/>
      <c r="L3277" s="22"/>
    </row>
    <row r="3278" spans="1:12">
      <c r="A3278" s="22"/>
      <c r="B3278" s="22"/>
      <c r="C3278" s="22"/>
      <c r="D3278" s="22"/>
      <c r="E3278" s="22"/>
      <c r="F3278" s="22"/>
      <c r="G3278" s="22"/>
      <c r="H3278" s="22"/>
      <c r="I3278" s="22"/>
      <c r="J3278" s="22"/>
      <c r="K3278" s="22"/>
      <c r="L3278" s="22"/>
    </row>
    <row r="3279" spans="1:12">
      <c r="A3279" s="22"/>
      <c r="B3279" s="22"/>
      <c r="C3279" s="22"/>
      <c r="D3279" s="22"/>
      <c r="E3279" s="22"/>
      <c r="F3279" s="22"/>
      <c r="G3279" s="22"/>
      <c r="H3279" s="22"/>
      <c r="I3279" s="22"/>
      <c r="J3279" s="22"/>
      <c r="K3279" s="22"/>
      <c r="L3279" s="22"/>
    </row>
    <row r="3280" spans="1:12">
      <c r="A3280" s="22"/>
      <c r="B3280" s="22"/>
      <c r="C3280" s="22"/>
      <c r="D3280" s="22"/>
      <c r="E3280" s="22"/>
      <c r="F3280" s="22"/>
      <c r="G3280" s="22"/>
      <c r="H3280" s="22"/>
      <c r="I3280" s="22"/>
      <c r="J3280" s="22"/>
      <c r="K3280" s="22"/>
      <c r="L3280" s="22"/>
    </row>
    <row r="3281" spans="1:12">
      <c r="A3281" s="22"/>
      <c r="B3281" s="22"/>
      <c r="C3281" s="22"/>
      <c r="D3281" s="22"/>
      <c r="E3281" s="22"/>
      <c r="F3281" s="22"/>
      <c r="G3281" s="22"/>
      <c r="H3281" s="22"/>
      <c r="I3281" s="22"/>
      <c r="J3281" s="22"/>
      <c r="K3281" s="22"/>
      <c r="L3281" s="22"/>
    </row>
    <row r="3282" spans="1:12">
      <c r="A3282" s="22"/>
      <c r="B3282" s="22"/>
      <c r="C3282" s="22"/>
      <c r="D3282" s="22"/>
      <c r="E3282" s="22"/>
      <c r="F3282" s="22"/>
      <c r="G3282" s="22"/>
      <c r="H3282" s="22"/>
      <c r="I3282" s="22"/>
      <c r="J3282" s="22"/>
      <c r="K3282" s="22"/>
      <c r="L3282" s="22"/>
    </row>
    <row r="3283" spans="1:12">
      <c r="A3283" s="22"/>
      <c r="B3283" s="22"/>
      <c r="C3283" s="22"/>
      <c r="D3283" s="22"/>
      <c r="E3283" s="22"/>
      <c r="F3283" s="22"/>
      <c r="G3283" s="22"/>
      <c r="H3283" s="22"/>
      <c r="I3283" s="22"/>
      <c r="J3283" s="22"/>
      <c r="K3283" s="22"/>
      <c r="L3283" s="22"/>
    </row>
    <row r="3284" spans="1:12">
      <c r="A3284" s="22"/>
      <c r="B3284" s="22"/>
      <c r="C3284" s="22"/>
      <c r="D3284" s="22"/>
      <c r="E3284" s="22"/>
      <c r="F3284" s="22"/>
      <c r="G3284" s="22"/>
      <c r="H3284" s="22"/>
      <c r="I3284" s="22"/>
      <c r="J3284" s="22"/>
      <c r="K3284" s="22"/>
      <c r="L3284" s="22"/>
    </row>
    <row r="3285" spans="1:12">
      <c r="A3285" s="22"/>
      <c r="B3285" s="22"/>
      <c r="C3285" s="22"/>
      <c r="D3285" s="22"/>
      <c r="E3285" s="22"/>
      <c r="F3285" s="22"/>
      <c r="G3285" s="22"/>
      <c r="H3285" s="22"/>
      <c r="I3285" s="22"/>
      <c r="J3285" s="22"/>
      <c r="K3285" s="22"/>
      <c r="L3285" s="22"/>
    </row>
    <row r="3286" spans="1:12">
      <c r="A3286" s="22"/>
      <c r="B3286" s="22"/>
      <c r="C3286" s="22"/>
      <c r="D3286" s="22"/>
      <c r="E3286" s="22"/>
      <c r="F3286" s="22"/>
      <c r="G3286" s="22"/>
      <c r="H3286" s="22"/>
      <c r="I3286" s="22"/>
      <c r="J3286" s="22"/>
      <c r="K3286" s="22"/>
      <c r="L3286" s="22"/>
    </row>
    <row r="3287" spans="1:12">
      <c r="A3287" s="22"/>
      <c r="B3287" s="22"/>
      <c r="C3287" s="22"/>
      <c r="D3287" s="22"/>
      <c r="E3287" s="22"/>
      <c r="F3287" s="22"/>
      <c r="G3287" s="22"/>
      <c r="H3287" s="22"/>
      <c r="I3287" s="22"/>
      <c r="J3287" s="22"/>
      <c r="K3287" s="22"/>
      <c r="L3287" s="22"/>
    </row>
    <row r="3288" spans="1:12">
      <c r="A3288" s="22"/>
      <c r="B3288" s="22"/>
      <c r="C3288" s="22"/>
      <c r="D3288" s="22"/>
      <c r="E3288" s="22"/>
      <c r="F3288" s="22"/>
      <c r="G3288" s="22"/>
      <c r="H3288" s="22"/>
      <c r="I3288" s="22"/>
      <c r="J3288" s="22"/>
      <c r="K3288" s="22"/>
      <c r="L3288" s="22"/>
    </row>
    <row r="3289" spans="1:12">
      <c r="A3289" s="22"/>
      <c r="B3289" s="22"/>
      <c r="C3289" s="22"/>
      <c r="D3289" s="22"/>
      <c r="E3289" s="22"/>
      <c r="F3289" s="22"/>
      <c r="G3289" s="22"/>
      <c r="H3289" s="22"/>
      <c r="I3289" s="22"/>
      <c r="J3289" s="22"/>
      <c r="K3289" s="22"/>
      <c r="L3289" s="22"/>
    </row>
    <row r="3290" spans="1:12">
      <c r="A3290" s="22"/>
      <c r="B3290" s="22"/>
      <c r="C3290" s="22"/>
      <c r="D3290" s="22"/>
      <c r="E3290" s="22"/>
      <c r="F3290" s="22"/>
      <c r="G3290" s="22"/>
      <c r="H3290" s="22"/>
      <c r="I3290" s="22"/>
      <c r="J3290" s="22"/>
      <c r="K3290" s="22"/>
      <c r="L3290" s="22"/>
    </row>
    <row r="3291" spans="1:12">
      <c r="A3291" s="22"/>
      <c r="B3291" s="22"/>
      <c r="C3291" s="22"/>
      <c r="D3291" s="22"/>
      <c r="E3291" s="22"/>
      <c r="F3291" s="22"/>
      <c r="G3291" s="22"/>
      <c r="H3291" s="22"/>
      <c r="I3291" s="22"/>
      <c r="J3291" s="22"/>
      <c r="K3291" s="22"/>
      <c r="L3291" s="22"/>
    </row>
    <row r="3292" spans="1:12">
      <c r="A3292" s="22"/>
      <c r="B3292" s="22"/>
      <c r="C3292" s="22"/>
      <c r="D3292" s="22"/>
      <c r="E3292" s="22"/>
      <c r="F3292" s="22"/>
      <c r="G3292" s="22"/>
      <c r="H3292" s="22"/>
      <c r="I3292" s="22"/>
      <c r="J3292" s="22"/>
      <c r="K3292" s="22"/>
      <c r="L3292" s="22"/>
    </row>
    <row r="3293" spans="1:12">
      <c r="B3293" s="22"/>
    </row>
    <row r="3294" spans="1:12">
      <c r="B3294" s="22"/>
    </row>
    <row r="3295" spans="1:12">
      <c r="B3295" s="22"/>
    </row>
    <row r="3296" spans="1:12">
      <c r="A3296" s="22"/>
      <c r="B3296" s="22"/>
      <c r="C3296" s="22"/>
      <c r="D3296" s="22"/>
      <c r="E3296" s="22"/>
      <c r="F3296" s="22"/>
      <c r="G3296" s="22"/>
      <c r="H3296" s="22"/>
      <c r="I3296" s="22"/>
      <c r="J3296" s="22"/>
      <c r="K3296" s="22"/>
      <c r="L3296" s="22"/>
    </row>
    <row r="3297" spans="1:12">
      <c r="A3297" s="22"/>
      <c r="B3297" s="22"/>
      <c r="C3297" s="22"/>
      <c r="D3297" s="22"/>
      <c r="E3297" s="22"/>
      <c r="F3297" s="22"/>
      <c r="G3297" s="22"/>
      <c r="H3297" s="22"/>
      <c r="I3297" s="22"/>
      <c r="J3297" s="22"/>
      <c r="K3297" s="22"/>
      <c r="L3297" s="22"/>
    </row>
    <row r="3298" spans="1:12">
      <c r="A3298" s="22"/>
      <c r="B3298" s="22"/>
      <c r="C3298" s="22"/>
      <c r="D3298" s="22"/>
      <c r="E3298" s="22"/>
      <c r="F3298" s="22"/>
      <c r="G3298" s="22"/>
      <c r="H3298" s="22"/>
      <c r="I3298" s="22"/>
      <c r="J3298" s="22"/>
      <c r="K3298" s="22"/>
      <c r="L3298" s="22"/>
    </row>
    <row r="3299" spans="1:12">
      <c r="A3299" s="22"/>
      <c r="B3299" s="22"/>
      <c r="C3299" s="22"/>
      <c r="D3299" s="22"/>
      <c r="E3299" s="22"/>
      <c r="F3299" s="22"/>
      <c r="G3299" s="22"/>
      <c r="H3299" s="22"/>
      <c r="I3299" s="22"/>
      <c r="J3299" s="22"/>
      <c r="K3299" s="22"/>
      <c r="L3299" s="22"/>
    </row>
    <row r="3300" spans="1:12">
      <c r="A3300" s="22"/>
      <c r="B3300" s="22"/>
      <c r="C3300" s="22"/>
      <c r="D3300" s="22"/>
      <c r="E3300" s="22"/>
      <c r="F3300" s="22"/>
      <c r="G3300" s="22"/>
      <c r="H3300" s="22"/>
      <c r="I3300" s="22"/>
      <c r="J3300" s="22"/>
      <c r="K3300" s="22"/>
      <c r="L3300" s="22"/>
    </row>
    <row r="3301" spans="1:12">
      <c r="A3301" s="22"/>
      <c r="B3301" s="22"/>
      <c r="C3301" s="22"/>
      <c r="D3301" s="22"/>
      <c r="E3301" s="22"/>
      <c r="F3301" s="22"/>
      <c r="G3301" s="22"/>
      <c r="H3301" s="22"/>
      <c r="I3301" s="22"/>
      <c r="J3301" s="22"/>
      <c r="K3301" s="22"/>
      <c r="L3301" s="22"/>
    </row>
    <row r="3302" spans="1:12">
      <c r="A3302" s="22"/>
      <c r="B3302" s="22"/>
      <c r="C3302" s="22"/>
      <c r="D3302" s="22"/>
      <c r="E3302" s="22"/>
      <c r="F3302" s="22"/>
      <c r="G3302" s="22"/>
      <c r="H3302" s="22"/>
      <c r="I3302" s="22"/>
      <c r="J3302" s="22"/>
      <c r="K3302" s="22"/>
      <c r="L3302" s="22"/>
    </row>
    <row r="3303" spans="1:12">
      <c r="A3303" s="22"/>
      <c r="B3303" s="22"/>
      <c r="C3303" s="22"/>
      <c r="D3303" s="22"/>
      <c r="E3303" s="22"/>
      <c r="F3303" s="22"/>
      <c r="G3303" s="22"/>
      <c r="H3303" s="22"/>
      <c r="I3303" s="22"/>
      <c r="J3303" s="22"/>
      <c r="K3303" s="22"/>
      <c r="L3303" s="22"/>
    </row>
    <row r="3304" spans="1:12">
      <c r="A3304" s="22"/>
      <c r="B3304" s="22"/>
      <c r="C3304" s="22"/>
      <c r="D3304" s="22"/>
      <c r="E3304" s="22"/>
      <c r="F3304" s="22"/>
      <c r="G3304" s="22"/>
      <c r="H3304" s="22"/>
      <c r="I3304" s="22"/>
      <c r="J3304" s="22"/>
      <c r="K3304" s="22"/>
      <c r="L3304" s="22"/>
    </row>
    <row r="3305" spans="1:12">
      <c r="A3305" s="22"/>
      <c r="B3305" s="22"/>
      <c r="C3305" s="22"/>
      <c r="D3305" s="22"/>
      <c r="E3305" s="22"/>
      <c r="F3305" s="22"/>
      <c r="G3305" s="22"/>
      <c r="H3305" s="22"/>
      <c r="I3305" s="22"/>
      <c r="J3305" s="22"/>
      <c r="K3305" s="22"/>
      <c r="L3305" s="22"/>
    </row>
    <row r="3306" spans="1:12">
      <c r="A3306" s="22"/>
      <c r="B3306" s="22"/>
      <c r="C3306" s="22"/>
      <c r="D3306" s="22"/>
      <c r="E3306" s="22"/>
      <c r="F3306" s="22"/>
      <c r="G3306" s="22"/>
      <c r="H3306" s="22"/>
      <c r="I3306" s="22"/>
      <c r="J3306" s="22"/>
      <c r="K3306" s="22"/>
      <c r="L3306" s="22"/>
    </row>
    <row r="3307" spans="1:12">
      <c r="A3307" s="22"/>
      <c r="B3307" s="22"/>
      <c r="C3307" s="22"/>
      <c r="D3307" s="22"/>
      <c r="E3307" s="22"/>
      <c r="F3307" s="22"/>
      <c r="G3307" s="22"/>
      <c r="H3307" s="22"/>
      <c r="I3307" s="22"/>
      <c r="J3307" s="22"/>
      <c r="K3307" s="22"/>
      <c r="L3307" s="22"/>
    </row>
    <row r="3308" spans="1:12">
      <c r="B3308" s="22"/>
    </row>
    <row r="3309" spans="1:12">
      <c r="B3309" s="22"/>
    </row>
    <row r="3310" spans="1:12">
      <c r="B3310" s="22"/>
    </row>
    <row r="3311" spans="1:12">
      <c r="A3311" s="22"/>
      <c r="B3311" s="22"/>
      <c r="C3311" s="22"/>
      <c r="D3311" s="22"/>
      <c r="E3311" s="22"/>
      <c r="F3311" s="22"/>
      <c r="G3311" s="22"/>
      <c r="H3311" s="22"/>
      <c r="I3311" s="22"/>
      <c r="J3311" s="22"/>
      <c r="K3311" s="22"/>
      <c r="L3311" s="22"/>
    </row>
    <row r="3312" spans="1:12">
      <c r="A3312" s="22"/>
      <c r="B3312" s="22"/>
      <c r="C3312" s="22"/>
      <c r="D3312" s="22"/>
      <c r="E3312" s="22"/>
      <c r="F3312" s="22"/>
      <c r="G3312" s="22"/>
      <c r="H3312" s="22"/>
      <c r="I3312" s="22"/>
      <c r="J3312" s="22"/>
      <c r="K3312" s="22"/>
      <c r="L3312" s="22"/>
    </row>
    <row r="3313" spans="1:12">
      <c r="A3313" s="22"/>
      <c r="B3313" s="22"/>
      <c r="C3313" s="22"/>
      <c r="D3313" s="22"/>
      <c r="E3313" s="22"/>
      <c r="F3313" s="22"/>
      <c r="G3313" s="22"/>
      <c r="H3313" s="22"/>
      <c r="I3313" s="22"/>
      <c r="J3313" s="22"/>
      <c r="K3313" s="22"/>
      <c r="L3313" s="22"/>
    </row>
    <row r="3314" spans="1:12">
      <c r="A3314" s="22"/>
      <c r="B3314" s="22"/>
      <c r="C3314" s="22"/>
      <c r="D3314" s="22"/>
      <c r="E3314" s="22"/>
      <c r="F3314" s="22"/>
      <c r="G3314" s="22"/>
      <c r="H3314" s="22"/>
      <c r="I3314" s="22"/>
      <c r="J3314" s="22"/>
      <c r="K3314" s="22"/>
      <c r="L3314" s="22"/>
    </row>
    <row r="3315" spans="1:12">
      <c r="A3315" s="22"/>
      <c r="B3315" s="22"/>
      <c r="C3315" s="22"/>
      <c r="D3315" s="22"/>
      <c r="E3315" s="22"/>
      <c r="F3315" s="22"/>
      <c r="G3315" s="22"/>
      <c r="H3315" s="22"/>
      <c r="I3315" s="22"/>
      <c r="J3315" s="22"/>
      <c r="K3315" s="22"/>
      <c r="L3315" s="22"/>
    </row>
    <row r="3316" spans="1:12">
      <c r="A3316" s="22"/>
      <c r="B3316" s="22"/>
      <c r="C3316" s="22"/>
      <c r="D3316" s="22"/>
      <c r="E3316" s="22"/>
      <c r="F3316" s="22"/>
      <c r="G3316" s="22"/>
      <c r="H3316" s="22"/>
      <c r="I3316" s="22"/>
      <c r="J3316" s="22"/>
      <c r="K3316" s="22"/>
      <c r="L3316" s="22"/>
    </row>
  </sheetData>
  <autoFilter ref="A1:AI1501" xr:uid="{00000000-0001-0000-0100-000000000000}"/>
  <sortState xmlns:xlrd2="http://schemas.microsoft.com/office/spreadsheetml/2017/richdata2" ref="A2:N2822">
    <sortCondition ref="A2:A2822"/>
    <sortCondition ref="B2:B2822"/>
    <sortCondition ref="C2:C2822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A6BC5-C6C9-477C-A850-C639E9021F30}">
  <sheetPr codeName="Sheet5"/>
  <dimension ref="A1:AF2253"/>
  <sheetViews>
    <sheetView zoomScale="55" zoomScaleNormal="55" workbookViewId="0">
      <pane xSplit="1" ySplit="3" topLeftCell="B4" activePane="bottomRight" state="frozen"/>
      <selection activeCell="G9" sqref="G9"/>
      <selection pane="topRight" activeCell="G9" sqref="G9"/>
      <selection pane="bottomLeft" activeCell="G9" sqref="G9"/>
      <selection pane="bottomRight" activeCell="G9" sqref="G9"/>
    </sheetView>
  </sheetViews>
  <sheetFormatPr defaultColWidth="9.140625" defaultRowHeight="15"/>
  <cols>
    <col min="1" max="13" width="13.28515625" customWidth="1"/>
    <col min="14" max="15" width="9.140625" customWidth="1"/>
    <col min="16" max="16" width="17.140625" customWidth="1"/>
    <col min="17" max="17" width="21.7109375" customWidth="1"/>
    <col min="18" max="32" width="17.140625" customWidth="1"/>
  </cols>
  <sheetData>
    <row r="1" spans="1:32">
      <c r="P1" s="9" t="s">
        <v>14</v>
      </c>
      <c r="Q1" s="9" t="s">
        <v>17</v>
      </c>
      <c r="R1" s="9" t="s">
        <v>106</v>
      </c>
      <c r="S1" s="9" t="s">
        <v>136</v>
      </c>
      <c r="T1" s="9" t="s">
        <v>137</v>
      </c>
      <c r="U1" s="9" t="s">
        <v>144</v>
      </c>
      <c r="V1" s="5" t="s">
        <v>13</v>
      </c>
    </row>
    <row r="2" spans="1:32">
      <c r="P2">
        <v>1</v>
      </c>
      <c r="Q2">
        <f>P2+1</f>
        <v>2</v>
      </c>
      <c r="R2">
        <f t="shared" ref="R2:U2" si="0">Q2+1</f>
        <v>3</v>
      </c>
      <c r="S2">
        <f t="shared" si="0"/>
        <v>4</v>
      </c>
      <c r="T2">
        <f t="shared" si="0"/>
        <v>5</v>
      </c>
      <c r="U2">
        <f t="shared" si="0"/>
        <v>6</v>
      </c>
      <c r="V2">
        <v>7</v>
      </c>
      <c r="W2">
        <v>8</v>
      </c>
      <c r="X2">
        <v>9</v>
      </c>
      <c r="Y2">
        <v>10</v>
      </c>
    </row>
    <row r="3" spans="1:32" s="3" customFormat="1" ht="84.75" customHeight="1">
      <c r="A3" s="9" t="s">
        <v>0</v>
      </c>
      <c r="B3" s="9" t="s">
        <v>1</v>
      </c>
      <c r="C3" s="9" t="s">
        <v>2</v>
      </c>
      <c r="D3" s="9" t="s">
        <v>14</v>
      </c>
      <c r="E3" s="9" t="s">
        <v>17</v>
      </c>
      <c r="F3" s="9" t="s">
        <v>106</v>
      </c>
      <c r="G3" s="9" t="s">
        <v>136</v>
      </c>
      <c r="H3" s="9" t="s">
        <v>137</v>
      </c>
      <c r="I3" s="9" t="s">
        <v>144</v>
      </c>
      <c r="J3" s="5" t="s">
        <v>13</v>
      </c>
      <c r="K3" s="5"/>
      <c r="L3" s="5"/>
      <c r="M3" s="5"/>
      <c r="P3" s="9" t="s">
        <v>14</v>
      </c>
      <c r="Q3" s="9" t="s">
        <v>17</v>
      </c>
      <c r="R3" s="9" t="s">
        <v>106</v>
      </c>
      <c r="S3" s="9" t="s">
        <v>136</v>
      </c>
      <c r="T3" s="9" t="s">
        <v>137</v>
      </c>
      <c r="U3" s="9" t="s">
        <v>144</v>
      </c>
      <c r="V3" s="5" t="s">
        <v>13</v>
      </c>
      <c r="W3" s="5"/>
      <c r="X3" s="5"/>
      <c r="Y3" s="5"/>
      <c r="Z3" s="4"/>
      <c r="AA3" s="4"/>
      <c r="AB3" s="4"/>
      <c r="AC3" s="4"/>
      <c r="AD3" s="4"/>
      <c r="AE3" s="4"/>
      <c r="AF3" s="4"/>
    </row>
    <row r="4" spans="1:32">
      <c r="A4" s="9">
        <v>1</v>
      </c>
      <c r="B4" s="9">
        <v>1</v>
      </c>
      <c r="C4" s="9">
        <v>1</v>
      </c>
      <c r="D4" s="9">
        <v>18</v>
      </c>
      <c r="E4" s="9">
        <v>4</v>
      </c>
      <c r="F4" s="9">
        <v>10</v>
      </c>
      <c r="G4" s="9">
        <v>11</v>
      </c>
      <c r="H4" s="9">
        <v>1</v>
      </c>
      <c r="I4" s="9">
        <v>7</v>
      </c>
      <c r="J4" s="5">
        <v>6103</v>
      </c>
      <c r="K4" s="5"/>
      <c r="L4" s="5"/>
      <c r="M4" s="5"/>
      <c r="O4">
        <f t="shared" ref="O4" si="1">A4*10000+B4*100+C4</f>
        <v>10101</v>
      </c>
      <c r="P4" t="str">
        <f>INDEX(REFERENCE!$B$4:$K$200,MATCH(D4,REFERENCE!$A$4:$A$200,0),P$2)</f>
        <v>CVS</v>
      </c>
      <c r="Q4" t="str">
        <f>INDEX(REFERENCE!$B$4:$K$200,MATCH(E4,REFERENCE!$A$4:$A$200,0),Q$2)</f>
        <v>Powder packet</v>
      </c>
      <c r="R4" t="str">
        <f>INDEX(REFERENCE!$B$4:$K$200,MATCH(F4,REFERENCE!$A$4:$A$200,0),R$2)</f>
        <v>Strengthens Immune System</v>
      </c>
      <c r="S4" t="str">
        <f>INDEX(REFERENCE!$B$4:$K$200,MATCH(G4,REFERENCE!$A$4:$A$200,0),S$2)</f>
        <v>For people with High Blood Pressure (decongestant free)</v>
      </c>
      <c r="T4" t="str">
        <f>INDEX(REFERENCE!$B$4:$K$200,MATCH(H4,REFERENCE!$A$4:$A$200,0),T$2)</f>
        <v>6 Doses</v>
      </c>
      <c r="U4" t="str">
        <f>INDEX(REFERENCE!$B$4:$K$200,MATCH(I4,REFERENCE!$A$4:$A$200,0),U$2)</f>
        <v>Orange</v>
      </c>
      <c r="V4">
        <f>INDEX(REFERENCE!$B$4:$K$200,MATCH(J4,REFERENCE!$A$4:$A$200,0),V$2)</f>
        <v>9</v>
      </c>
    </row>
    <row r="5" spans="1:32">
      <c r="A5" s="9">
        <v>1</v>
      </c>
      <c r="B5" s="9">
        <v>1</v>
      </c>
      <c r="C5" s="9">
        <v>2</v>
      </c>
      <c r="D5" s="9">
        <v>5</v>
      </c>
      <c r="E5" s="9">
        <v>6</v>
      </c>
      <c r="F5" s="9">
        <v>8</v>
      </c>
      <c r="G5" s="9">
        <v>8</v>
      </c>
      <c r="H5" s="9">
        <v>2</v>
      </c>
      <c r="I5" s="9">
        <v>3</v>
      </c>
      <c r="J5" s="5">
        <v>8201</v>
      </c>
      <c r="K5" s="5"/>
      <c r="L5" s="5"/>
      <c r="M5" s="5"/>
      <c r="O5">
        <f t="shared" ref="O5:O68" si="2">A5*10000+B5*100+C5</f>
        <v>10102</v>
      </c>
      <c r="P5" t="str">
        <f>INDEX(REFERENCE!$B$4:$K$200,MATCH(D5,REFERENCE!$A$4:$A$200,0),P$2)</f>
        <v>Sudafed</v>
      </c>
      <c r="Q5" t="str">
        <f>INDEX(REFERENCE!$B$4:$K$200,MATCH(E5,REFERENCE!$A$4:$A$200,0),Q$2)</f>
        <v>Gummies</v>
      </c>
      <c r="R5" t="str">
        <f>INDEX(REFERENCE!$B$4:$K$200,MATCH(F5,REFERENCE!$A$4:$A$200,0),R$2)</f>
        <v>Body Aches/Pain relief</v>
      </c>
      <c r="S5" t="str">
        <f>INDEX(REFERENCE!$B$4:$K$200,MATCH(G5,REFERENCE!$A$4:$A$200,0),S$2)</f>
        <v>Non-Drowsy</v>
      </c>
      <c r="T5" t="str">
        <f>INDEX(REFERENCE!$B$4:$K$200,MATCH(H5,REFERENCE!$A$4:$A$200,0),T$2)</f>
        <v>12 Doses</v>
      </c>
      <c r="U5" t="str">
        <f>INDEX(REFERENCE!$B$4:$K$200,MATCH(I5,REFERENCE!$A$4:$A$200,0),U$2)</f>
        <v>Elderberry</v>
      </c>
      <c r="V5">
        <f>INDEX(REFERENCE!$B$4:$K$200,MATCH(J5,REFERENCE!$A$4:$A$200,0),V$2)</f>
        <v>9</v>
      </c>
    </row>
    <row r="6" spans="1:32">
      <c r="A6" s="9">
        <v>1</v>
      </c>
      <c r="B6" s="9">
        <v>1</v>
      </c>
      <c r="C6" s="9">
        <v>3</v>
      </c>
      <c r="D6" s="9">
        <v>9</v>
      </c>
      <c r="E6" s="9">
        <v>1</v>
      </c>
      <c r="F6" s="9">
        <v>2</v>
      </c>
      <c r="G6" s="9">
        <v>4</v>
      </c>
      <c r="H6" s="9">
        <v>3</v>
      </c>
      <c r="I6" s="9">
        <v>0</v>
      </c>
      <c r="J6" s="5">
        <v>1302</v>
      </c>
      <c r="K6" s="5"/>
      <c r="L6" s="5"/>
      <c r="M6" s="5"/>
      <c r="O6">
        <f t="shared" si="2"/>
        <v>10103</v>
      </c>
      <c r="P6" t="str">
        <f>INDEX(REFERENCE!$B$4:$K$200,MATCH(D6,REFERENCE!$A$4:$A$200,0),P$2)</f>
        <v>Nyquil</v>
      </c>
      <c r="Q6" t="str">
        <f>INDEX(REFERENCE!$B$4:$K$200,MATCH(E6,REFERENCE!$A$4:$A$200,0),Q$2)</f>
        <v>Tablet</v>
      </c>
      <c r="R6" t="str">
        <f>INDEX(REFERENCE!$B$4:$K$200,MATCH(F6,REFERENCE!$A$4:$A$200,0),R$2)</f>
        <v>Sore throat relief</v>
      </c>
      <c r="S6" t="str">
        <f>INDEX(REFERENCE!$B$4:$K$200,MATCH(G6,REFERENCE!$A$4:$A$200,0),S$2)</f>
        <v>Loosens mucus</v>
      </c>
      <c r="T6" t="str">
        <f>INDEX(REFERENCE!$B$4:$K$200,MATCH(H6,REFERENCE!$A$4:$A$200,0),T$2)</f>
        <v>30 Doses</v>
      </c>
      <c r="U6" t="str">
        <f>INDEX(REFERENCE!$B$4:$K$200,MATCH(I6,REFERENCE!$A$4:$A$200,0),U$2)</f>
        <v>-</v>
      </c>
      <c r="V6">
        <f>INDEX(REFERENCE!$B$4:$K$200,MATCH(J6,REFERENCE!$A$4:$A$200,0),V$2)</f>
        <v>22</v>
      </c>
    </row>
    <row r="7" spans="1:32">
      <c r="A7" s="9">
        <v>1</v>
      </c>
      <c r="B7" s="9">
        <v>1</v>
      </c>
      <c r="C7" s="9">
        <v>4</v>
      </c>
      <c r="D7" s="9">
        <v>22</v>
      </c>
      <c r="E7" s="9">
        <v>2</v>
      </c>
      <c r="F7" s="9">
        <v>6</v>
      </c>
      <c r="G7" s="9">
        <v>1</v>
      </c>
      <c r="H7" s="9">
        <v>4</v>
      </c>
      <c r="I7" s="9">
        <v>0</v>
      </c>
      <c r="J7" s="5">
        <v>3402</v>
      </c>
      <c r="K7" s="5"/>
      <c r="L7" s="5"/>
      <c r="M7" s="5"/>
      <c r="O7">
        <f t="shared" si="2"/>
        <v>10104</v>
      </c>
      <c r="P7" t="str">
        <f>INDEX(REFERENCE!$B$4:$K$200,MATCH(D7,REFERENCE!$A$4:$A$200,0),P$2)</f>
        <v>Flonase</v>
      </c>
      <c r="Q7" t="str">
        <f>INDEX(REFERENCE!$B$4:$K$200,MATCH(E7,REFERENCE!$A$4:$A$200,0),Q$2)</f>
        <v>Nasal Spray</v>
      </c>
      <c r="R7" t="str">
        <f>INDEX(REFERENCE!$B$4:$K$200,MATCH(F7,REFERENCE!$A$4:$A$200,0),R$2)</f>
        <v>Sinus Pressure relief</v>
      </c>
      <c r="S7" t="str">
        <f>INDEX(REFERENCE!$B$4:$K$200,MATCH(G7,REFERENCE!$A$4:$A$200,0),S$2)</f>
        <v>Helps me sleep</v>
      </c>
      <c r="T7" t="str">
        <f>INDEX(REFERENCE!$B$4:$K$200,MATCH(H7,REFERENCE!$A$4:$A$200,0),T$2)</f>
        <v>60 Doses</v>
      </c>
      <c r="U7" t="str">
        <f>INDEX(REFERENCE!$B$4:$K$200,MATCH(I7,REFERENCE!$A$4:$A$200,0),U$2)</f>
        <v>-</v>
      </c>
      <c r="V7">
        <f>INDEX(REFERENCE!$B$4:$K$200,MATCH(J7,REFERENCE!$A$4:$A$200,0),V$2)</f>
        <v>23</v>
      </c>
    </row>
    <row r="8" spans="1:32">
      <c r="A8" s="9">
        <v>1</v>
      </c>
      <c r="B8" s="9">
        <v>1</v>
      </c>
      <c r="C8" s="9">
        <v>5</v>
      </c>
      <c r="D8" s="9">
        <v>20</v>
      </c>
      <c r="E8" s="9">
        <v>5</v>
      </c>
      <c r="F8" s="9">
        <v>1</v>
      </c>
      <c r="G8" s="9">
        <v>5</v>
      </c>
      <c r="H8" s="9">
        <v>4</v>
      </c>
      <c r="I8" s="9">
        <v>6</v>
      </c>
      <c r="J8" s="5">
        <v>7401</v>
      </c>
      <c r="K8" s="5"/>
      <c r="L8" s="5"/>
      <c r="M8" s="5"/>
      <c r="O8">
        <f t="shared" si="2"/>
        <v>10105</v>
      </c>
      <c r="P8" t="str">
        <f>INDEX(REFERENCE!$B$4:$K$200,MATCH(D8,REFERENCE!$A$4:$A$200,0),P$2)</f>
        <v>Advil Cold &amp;Flu</v>
      </c>
      <c r="Q8" t="str">
        <f>INDEX(REFERENCE!$B$4:$K$200,MATCH(E8,REFERENCE!$A$4:$A$200,0),Q$2)</f>
        <v>Effervescent Tablets</v>
      </c>
      <c r="R8" t="str">
        <f>INDEX(REFERENCE!$B$4:$K$200,MATCH(F8,REFERENCE!$A$4:$A$200,0),R$2)</f>
        <v>Controls Cough</v>
      </c>
      <c r="S8" t="str">
        <f>INDEX(REFERENCE!$B$4:$K$200,MATCH(G8,REFERENCE!$A$4:$A$200,0),S$2)</f>
        <v>FSA/HSA Eligible</v>
      </c>
      <c r="T8" t="str">
        <f>INDEX(REFERENCE!$B$4:$K$200,MATCH(H8,REFERENCE!$A$4:$A$200,0),T$2)</f>
        <v>60 Doses</v>
      </c>
      <c r="U8" t="str">
        <f>INDEX(REFERENCE!$B$4:$K$200,MATCH(I8,REFERENCE!$A$4:$A$200,0),U$2)</f>
        <v>Honey Lemon</v>
      </c>
      <c r="V8">
        <f>INDEX(REFERENCE!$B$4:$K$200,MATCH(J8,REFERENCE!$A$4:$A$200,0),V$2)</f>
        <v>12</v>
      </c>
    </row>
    <row r="9" spans="1:32">
      <c r="A9" s="9">
        <v>1</v>
      </c>
      <c r="B9" s="9">
        <v>2</v>
      </c>
      <c r="C9" s="9">
        <v>1</v>
      </c>
      <c r="D9" s="9">
        <v>15</v>
      </c>
      <c r="E9" s="9">
        <v>5</v>
      </c>
      <c r="F9" s="9">
        <v>11</v>
      </c>
      <c r="G9" s="9">
        <v>3</v>
      </c>
      <c r="H9" s="9">
        <v>1</v>
      </c>
      <c r="I9" s="9">
        <v>1</v>
      </c>
      <c r="J9" s="5">
        <v>7103</v>
      </c>
      <c r="K9" s="5"/>
      <c r="L9" s="5"/>
      <c r="M9" s="5"/>
      <c r="O9">
        <f t="shared" si="2"/>
        <v>10201</v>
      </c>
      <c r="P9" t="str">
        <f>INDEX(REFERENCE!$B$4:$K$200,MATCH(D9,REFERENCE!$A$4:$A$200,0),P$2)</f>
        <v>Other Brand</v>
      </c>
      <c r="Q9" t="str">
        <f>INDEX(REFERENCE!$B$4:$K$200,MATCH(E9,REFERENCE!$A$4:$A$200,0),Q$2)</f>
        <v>Effervescent Tablets</v>
      </c>
      <c r="R9" t="str">
        <f>INDEX(REFERENCE!$B$4:$K$200,MATCH(F9,REFERENCE!$A$4:$A$200,0),R$2)</f>
        <v>Head Pain Relief</v>
      </c>
      <c r="S9" t="str">
        <f>INDEX(REFERENCE!$B$4:$K$200,MATCH(G9,REFERENCE!$A$4:$A$200,0),S$2)</f>
        <v>Non-Medicated</v>
      </c>
      <c r="T9" t="str">
        <f>INDEX(REFERENCE!$B$4:$K$200,MATCH(H9,REFERENCE!$A$4:$A$200,0),T$2)</f>
        <v>6 Doses</v>
      </c>
      <c r="U9" t="str">
        <f>INDEX(REFERENCE!$B$4:$K$200,MATCH(I9,REFERENCE!$A$4:$A$200,0),U$2)</f>
        <v>Citrus</v>
      </c>
      <c r="V9">
        <f>INDEX(REFERENCE!$B$4:$K$200,MATCH(J9,REFERENCE!$A$4:$A$200,0),V$2)</f>
        <v>6</v>
      </c>
    </row>
    <row r="10" spans="1:32">
      <c r="A10" s="9">
        <v>1</v>
      </c>
      <c r="B10" s="9">
        <v>2</v>
      </c>
      <c r="C10" s="9">
        <v>2</v>
      </c>
      <c r="D10" s="9">
        <v>12</v>
      </c>
      <c r="E10" s="9">
        <v>1</v>
      </c>
      <c r="F10" s="9">
        <v>5</v>
      </c>
      <c r="G10" s="9">
        <v>14</v>
      </c>
      <c r="H10" s="9">
        <v>5</v>
      </c>
      <c r="I10" s="9">
        <v>0</v>
      </c>
      <c r="J10" s="5">
        <v>1501</v>
      </c>
      <c r="K10" s="5"/>
      <c r="L10" s="5"/>
      <c r="M10" s="5"/>
      <c r="O10">
        <f t="shared" si="2"/>
        <v>10202</v>
      </c>
      <c r="P10" t="str">
        <f>INDEX(REFERENCE!$B$4:$K$200,MATCH(D10,REFERENCE!$A$4:$A$200,0),P$2)</f>
        <v>Zicam</v>
      </c>
      <c r="Q10" t="str">
        <f>INDEX(REFERENCE!$B$4:$K$200,MATCH(E10,REFERENCE!$A$4:$A$200,0),Q$2)</f>
        <v>Tablet</v>
      </c>
      <c r="R10" t="str">
        <f>INDEX(REFERENCE!$B$4:$K$200,MATCH(F10,REFERENCE!$A$4:$A$200,0),R$2)</f>
        <v>Runny nose relief</v>
      </c>
      <c r="S10" t="str">
        <f>INDEX(REFERENCE!$B$4:$K$200,MATCH(G10,REFERENCE!$A$4:$A$200,0),S$2)</f>
        <v>Treats multiple symptoms</v>
      </c>
      <c r="T10" t="str">
        <f>INDEX(REFERENCE!$B$4:$K$200,MATCH(H10,REFERENCE!$A$4:$A$200,0),T$2)</f>
        <v>90 Doses</v>
      </c>
      <c r="U10" t="str">
        <f>INDEX(REFERENCE!$B$4:$K$200,MATCH(I10,REFERENCE!$A$4:$A$200,0),U$2)</f>
        <v>-</v>
      </c>
      <c r="V10">
        <f>INDEX(REFERENCE!$B$4:$K$200,MATCH(J10,REFERENCE!$A$4:$A$200,0),V$2)</f>
        <v>35</v>
      </c>
    </row>
    <row r="11" spans="1:32">
      <c r="A11" s="9">
        <v>1</v>
      </c>
      <c r="B11" s="9">
        <v>2</v>
      </c>
      <c r="C11" s="9">
        <v>3</v>
      </c>
      <c r="D11" s="9">
        <v>6</v>
      </c>
      <c r="E11" s="9">
        <v>7</v>
      </c>
      <c r="F11" s="9">
        <v>9</v>
      </c>
      <c r="G11" s="9">
        <v>13</v>
      </c>
      <c r="H11" s="9">
        <v>5</v>
      </c>
      <c r="I11" s="9">
        <v>4</v>
      </c>
      <c r="J11" s="5">
        <v>9503</v>
      </c>
      <c r="K11" s="5"/>
      <c r="L11" s="5"/>
      <c r="M11" s="5"/>
      <c r="O11">
        <f t="shared" si="2"/>
        <v>10203</v>
      </c>
      <c r="P11" t="str">
        <f>INDEX(REFERENCE!$B$4:$K$200,MATCH(D11,REFERENCE!$A$4:$A$200,0),P$2)</f>
        <v>Dayquil</v>
      </c>
      <c r="Q11" t="str">
        <f>INDEX(REFERENCE!$B$4:$K$200,MATCH(E11,REFERENCE!$A$4:$A$200,0),Q$2)</f>
        <v>Hot liquid powder packet</v>
      </c>
      <c r="R11" t="str">
        <f>INDEX(REFERENCE!$B$4:$K$200,MATCH(F11,REFERENCE!$A$4:$A$200,0),R$2)</f>
        <v>Fever relief</v>
      </c>
      <c r="S11" t="str">
        <f>INDEX(REFERENCE!$B$4:$K$200,MATCH(G11,REFERENCE!$A$4:$A$200,0),S$2)</f>
        <v>Drug free</v>
      </c>
      <c r="T11" t="str">
        <f>INDEX(REFERENCE!$B$4:$K$200,MATCH(H11,REFERENCE!$A$4:$A$200,0),T$2)</f>
        <v>90 Doses</v>
      </c>
      <c r="U11" t="str">
        <f>INDEX(REFERENCE!$B$4:$K$200,MATCH(I11,REFERENCE!$A$4:$A$200,0),U$2)</f>
        <v>Grape</v>
      </c>
      <c r="V11">
        <f>INDEX(REFERENCE!$B$4:$K$200,MATCH(J11,REFERENCE!$A$4:$A$200,0),V$2)</f>
        <v>30</v>
      </c>
    </row>
    <row r="12" spans="1:32">
      <c r="A12" s="9">
        <v>1</v>
      </c>
      <c r="B12" s="9">
        <v>2</v>
      </c>
      <c r="C12" s="9">
        <v>4</v>
      </c>
      <c r="D12" s="9">
        <v>13</v>
      </c>
      <c r="E12" s="9">
        <v>4</v>
      </c>
      <c r="F12" s="9">
        <v>12</v>
      </c>
      <c r="G12" s="9">
        <v>7</v>
      </c>
      <c r="H12" s="9">
        <v>2</v>
      </c>
      <c r="I12" s="9">
        <v>8</v>
      </c>
      <c r="J12" s="5">
        <v>6201</v>
      </c>
      <c r="K12" s="5"/>
      <c r="L12" s="5"/>
      <c r="M12" s="5"/>
      <c r="O12">
        <f t="shared" si="2"/>
        <v>10204</v>
      </c>
      <c r="P12" t="str">
        <f>INDEX(REFERENCE!$B$4:$K$200,MATCH(D12,REFERENCE!$A$4:$A$200,0),P$2)</f>
        <v>Sambucol</v>
      </c>
      <c r="Q12" t="str">
        <f>INDEX(REFERENCE!$B$4:$K$200,MATCH(E12,REFERENCE!$A$4:$A$200,0),Q$2)</f>
        <v>Powder packet</v>
      </c>
      <c r="R12" t="str">
        <f>INDEX(REFERENCE!$B$4:$K$200,MATCH(F12,REFERENCE!$A$4:$A$200,0),R$2)</f>
        <v>Flu/ Severe cold Relief</v>
      </c>
      <c r="S12" t="str">
        <f>INDEX(REFERENCE!$B$4:$K$200,MATCH(G12,REFERENCE!$A$4:$A$200,0),S$2)</f>
        <v>12 Hour Relief</v>
      </c>
      <c r="T12" t="str">
        <f>INDEX(REFERENCE!$B$4:$K$200,MATCH(H12,REFERENCE!$A$4:$A$200,0),T$2)</f>
        <v>12 Doses</v>
      </c>
      <c r="U12" t="str">
        <f>INDEX(REFERENCE!$B$4:$K$200,MATCH(I12,REFERENCE!$A$4:$A$200,0),U$2)</f>
        <v>Mixed Berry</v>
      </c>
      <c r="V12">
        <f>INDEX(REFERENCE!$B$4:$K$200,MATCH(J12,REFERENCE!$A$4:$A$200,0),V$2)</f>
        <v>8</v>
      </c>
    </row>
    <row r="13" spans="1:32">
      <c r="A13" s="9">
        <v>1</v>
      </c>
      <c r="B13" s="9">
        <v>2</v>
      </c>
      <c r="C13" s="9">
        <v>5</v>
      </c>
      <c r="D13" s="9">
        <v>11</v>
      </c>
      <c r="E13" s="9">
        <v>3</v>
      </c>
      <c r="F13" s="9">
        <v>3</v>
      </c>
      <c r="G13" s="9">
        <v>10</v>
      </c>
      <c r="H13" s="9">
        <v>3</v>
      </c>
      <c r="I13" s="9">
        <v>2</v>
      </c>
      <c r="J13" s="5">
        <v>5302</v>
      </c>
      <c r="K13" s="5"/>
      <c r="L13" s="5"/>
      <c r="M13" s="5"/>
      <c r="O13">
        <f t="shared" si="2"/>
        <v>10205</v>
      </c>
      <c r="P13" t="str">
        <f>INDEX(REFERENCE!$B$4:$K$200,MATCH(D13,REFERENCE!$A$4:$A$200,0),P$2)</f>
        <v>Delsym</v>
      </c>
      <c r="Q13" t="str">
        <f>INDEX(REFERENCE!$B$4:$K$200,MATCH(E13,REFERENCE!$A$4:$A$200,0),Q$2)</f>
        <v>Syrup/liquid</v>
      </c>
      <c r="R13" t="str">
        <f>INDEX(REFERENCE!$B$4:$K$200,MATCH(F13,REFERENCE!$A$4:$A$200,0),R$2)</f>
        <v>Clears mucus</v>
      </c>
      <c r="S13" t="str">
        <f>INDEX(REFERENCE!$B$4:$K$200,MATCH(G13,REFERENCE!$A$4:$A$200,0),S$2)</f>
        <v>Allergy Relief</v>
      </c>
      <c r="T13" t="str">
        <f>INDEX(REFERENCE!$B$4:$K$200,MATCH(H13,REFERENCE!$A$4:$A$200,0),T$2)</f>
        <v>30 Doses</v>
      </c>
      <c r="U13" t="str">
        <f>INDEX(REFERENCE!$B$4:$K$200,MATCH(I13,REFERENCE!$A$4:$A$200,0),U$2)</f>
        <v>Cherry</v>
      </c>
      <c r="V13">
        <f>INDEX(REFERENCE!$B$4:$K$200,MATCH(J13,REFERENCE!$A$4:$A$200,0),V$2)</f>
        <v>17</v>
      </c>
    </row>
    <row r="14" spans="1:32">
      <c r="A14" s="9">
        <v>1</v>
      </c>
      <c r="B14" s="9">
        <v>3</v>
      </c>
      <c r="C14" s="9">
        <v>1</v>
      </c>
      <c r="D14" s="9">
        <v>19</v>
      </c>
      <c r="E14" s="9">
        <v>6</v>
      </c>
      <c r="F14" s="9">
        <v>13</v>
      </c>
      <c r="G14" s="9">
        <v>15</v>
      </c>
      <c r="H14" s="9">
        <v>1</v>
      </c>
      <c r="I14" s="9">
        <v>5</v>
      </c>
      <c r="J14" s="5">
        <v>8102</v>
      </c>
      <c r="K14" s="5"/>
      <c r="L14" s="5"/>
      <c r="M14" s="5"/>
      <c r="O14">
        <f t="shared" si="2"/>
        <v>10301</v>
      </c>
      <c r="P14" t="str">
        <f>INDEX(REFERENCE!$B$4:$K$200,MATCH(D14,REFERENCE!$A$4:$A$200,0),P$2)</f>
        <v>Walgreens</v>
      </c>
      <c r="Q14" t="str">
        <f>INDEX(REFERENCE!$B$4:$K$200,MATCH(E14,REFERENCE!$A$4:$A$200,0),Q$2)</f>
        <v>Gummies</v>
      </c>
      <c r="R14" t="str">
        <f>INDEX(REFERENCE!$B$4:$K$200,MATCH(F14,REFERENCE!$A$4:$A$200,0),R$2)</f>
        <v>Head cold relief</v>
      </c>
      <c r="S14" t="str">
        <f>INDEX(REFERENCE!$B$4:$K$200,MATCH(G14,REFERENCE!$A$4:$A$200,0),S$2)</f>
        <v>Maximum Strength</v>
      </c>
      <c r="T14" t="str">
        <f>INDEX(REFERENCE!$B$4:$K$200,MATCH(H14,REFERENCE!$A$4:$A$200,0),T$2)</f>
        <v>6 Doses</v>
      </c>
      <c r="U14" t="str">
        <f>INDEX(REFERENCE!$B$4:$K$200,MATCH(I14,REFERENCE!$A$4:$A$200,0),U$2)</f>
        <v>Honey</v>
      </c>
      <c r="V14">
        <f>INDEX(REFERENCE!$B$4:$K$200,MATCH(J14,REFERENCE!$A$4:$A$200,0),V$2)</f>
        <v>9</v>
      </c>
    </row>
    <row r="15" spans="1:32">
      <c r="A15" s="9">
        <v>1</v>
      </c>
      <c r="B15" s="9">
        <v>3</v>
      </c>
      <c r="C15" s="9">
        <v>2</v>
      </c>
      <c r="D15" s="9">
        <v>7</v>
      </c>
      <c r="E15" s="9">
        <v>7</v>
      </c>
      <c r="F15" s="9">
        <v>2</v>
      </c>
      <c r="G15" s="9">
        <v>9</v>
      </c>
      <c r="H15" s="9">
        <v>3</v>
      </c>
      <c r="I15" s="9">
        <v>1</v>
      </c>
      <c r="J15" s="5">
        <v>9302</v>
      </c>
      <c r="K15" s="5"/>
      <c r="L15" s="5"/>
      <c r="M15" s="5"/>
      <c r="O15">
        <f t="shared" si="2"/>
        <v>10302</v>
      </c>
      <c r="P15" t="str">
        <f>INDEX(REFERENCE!$B$4:$K$200,MATCH(D15,REFERENCE!$A$4:$A$200,0),P$2)</f>
        <v>Alka-Seltzer Plus</v>
      </c>
      <c r="Q15" t="str">
        <f>INDEX(REFERENCE!$B$4:$K$200,MATCH(E15,REFERENCE!$A$4:$A$200,0),Q$2)</f>
        <v>Hot liquid powder packet</v>
      </c>
      <c r="R15" t="str">
        <f>INDEX(REFERENCE!$B$4:$K$200,MATCH(F15,REFERENCE!$A$4:$A$200,0),R$2)</f>
        <v>Sore throat relief</v>
      </c>
      <c r="S15" t="str">
        <f>INDEX(REFERENCE!$B$4:$K$200,MATCH(G15,REFERENCE!$A$4:$A$200,0),S$2)</f>
        <v>Sugar Free</v>
      </c>
      <c r="T15" t="str">
        <f>INDEX(REFERENCE!$B$4:$K$200,MATCH(H15,REFERENCE!$A$4:$A$200,0),T$2)</f>
        <v>30 Doses</v>
      </c>
      <c r="U15" t="str">
        <f>INDEX(REFERENCE!$B$4:$K$200,MATCH(I15,REFERENCE!$A$4:$A$200,0),U$2)</f>
        <v>Citrus</v>
      </c>
      <c r="V15">
        <f>INDEX(REFERENCE!$B$4:$K$200,MATCH(J15,REFERENCE!$A$4:$A$200,0),V$2)</f>
        <v>18</v>
      </c>
    </row>
    <row r="16" spans="1:32">
      <c r="A16" s="9">
        <v>1</v>
      </c>
      <c r="B16" s="9">
        <v>3</v>
      </c>
      <c r="C16" s="9">
        <v>3</v>
      </c>
      <c r="D16" s="9">
        <v>12</v>
      </c>
      <c r="E16" s="9">
        <v>2</v>
      </c>
      <c r="F16" s="9">
        <v>7</v>
      </c>
      <c r="G16" s="9">
        <v>6</v>
      </c>
      <c r="H16" s="9">
        <v>4</v>
      </c>
      <c r="I16" s="9">
        <v>0</v>
      </c>
      <c r="J16" s="5">
        <v>4403</v>
      </c>
      <c r="K16" s="5"/>
      <c r="L16" s="5"/>
      <c r="M16" s="5"/>
      <c r="O16">
        <f t="shared" si="2"/>
        <v>10303</v>
      </c>
      <c r="P16" t="str">
        <f>INDEX(REFERENCE!$B$4:$K$200,MATCH(D16,REFERENCE!$A$4:$A$200,0),P$2)</f>
        <v>Zicam</v>
      </c>
      <c r="Q16" t="str">
        <f>INDEX(REFERENCE!$B$4:$K$200,MATCH(E16,REFERENCE!$A$4:$A$200,0),Q$2)</f>
        <v>Nasal Spray</v>
      </c>
      <c r="R16" t="str">
        <f>INDEX(REFERENCE!$B$4:$K$200,MATCH(F16,REFERENCE!$A$4:$A$200,0),R$2)</f>
        <v>Chest congestion relief</v>
      </c>
      <c r="S16" t="str">
        <f>INDEX(REFERENCE!$B$4:$K$200,MATCH(G16,REFERENCE!$A$4:$A$200,0),S$2)</f>
        <v>Treats Sneezing</v>
      </c>
      <c r="T16" t="str">
        <f>INDEX(REFERENCE!$B$4:$K$200,MATCH(H16,REFERENCE!$A$4:$A$200,0),T$2)</f>
        <v>60 Doses</v>
      </c>
      <c r="U16" t="str">
        <f>INDEX(REFERENCE!$B$4:$K$200,MATCH(I16,REFERENCE!$A$4:$A$200,0),U$2)</f>
        <v>-</v>
      </c>
      <c r="V16">
        <f>INDEX(REFERENCE!$B$4:$K$200,MATCH(J16,REFERENCE!$A$4:$A$200,0),V$2)</f>
        <v>30</v>
      </c>
    </row>
    <row r="17" spans="1:22">
      <c r="A17" s="9">
        <v>1</v>
      </c>
      <c r="B17" s="9">
        <v>3</v>
      </c>
      <c r="C17" s="9">
        <v>4</v>
      </c>
      <c r="D17" s="9">
        <v>4</v>
      </c>
      <c r="E17" s="9">
        <v>1</v>
      </c>
      <c r="F17" s="9">
        <v>1</v>
      </c>
      <c r="G17" s="9">
        <v>17</v>
      </c>
      <c r="H17" s="9">
        <v>2</v>
      </c>
      <c r="I17" s="9">
        <v>0</v>
      </c>
      <c r="J17" s="5">
        <v>1203</v>
      </c>
      <c r="K17" s="5"/>
      <c r="L17" s="5"/>
      <c r="M17" s="5"/>
      <c r="O17">
        <f t="shared" si="2"/>
        <v>10304</v>
      </c>
      <c r="P17" t="str">
        <f>INDEX(REFERENCE!$B$4:$K$200,MATCH(D17,REFERENCE!$A$4:$A$200,0),P$2)</f>
        <v>Mucinex</v>
      </c>
      <c r="Q17" t="str">
        <f>INDEX(REFERENCE!$B$4:$K$200,MATCH(E17,REFERENCE!$A$4:$A$200,0),Q$2)</f>
        <v>Tablet</v>
      </c>
      <c r="R17" t="str">
        <f>INDEX(REFERENCE!$B$4:$K$200,MATCH(F17,REFERENCE!$A$4:$A$200,0),R$2)</f>
        <v>Controls Cough</v>
      </c>
      <c r="S17" t="str">
        <f>INDEX(REFERENCE!$B$4:$K$200,MATCH(G17,REFERENCE!$A$4:$A$200,0),S$2)</f>
        <v>For Nighttime Use</v>
      </c>
      <c r="T17" t="str">
        <f>INDEX(REFERENCE!$B$4:$K$200,MATCH(H17,REFERENCE!$A$4:$A$200,0),T$2)</f>
        <v>12 Doses</v>
      </c>
      <c r="U17" t="str">
        <f>INDEX(REFERENCE!$B$4:$K$200,MATCH(I17,REFERENCE!$A$4:$A$200,0),U$2)</f>
        <v>-</v>
      </c>
      <c r="V17">
        <f>INDEX(REFERENCE!$B$4:$K$200,MATCH(J17,REFERENCE!$A$4:$A$200,0),V$2)</f>
        <v>16</v>
      </c>
    </row>
    <row r="18" spans="1:22">
      <c r="A18" s="9">
        <v>1</v>
      </c>
      <c r="B18" s="9">
        <v>3</v>
      </c>
      <c r="C18" s="9">
        <v>5</v>
      </c>
      <c r="D18" s="9">
        <v>3</v>
      </c>
      <c r="E18" s="9">
        <v>3</v>
      </c>
      <c r="F18" s="9">
        <v>4</v>
      </c>
      <c r="G18" s="9">
        <v>2</v>
      </c>
      <c r="H18" s="9">
        <v>5</v>
      </c>
      <c r="I18" s="9">
        <v>7</v>
      </c>
      <c r="J18" s="5">
        <v>5501</v>
      </c>
      <c r="K18" s="5"/>
      <c r="L18" s="5"/>
      <c r="M18" s="5"/>
      <c r="O18">
        <f t="shared" si="2"/>
        <v>10305</v>
      </c>
      <c r="P18" t="str">
        <f>INDEX(REFERENCE!$B$4:$K$200,MATCH(D18,REFERENCE!$A$4:$A$200,0),P$2)</f>
        <v>Emergen-C</v>
      </c>
      <c r="Q18" t="str">
        <f>INDEX(REFERENCE!$B$4:$K$200,MATCH(E18,REFERENCE!$A$4:$A$200,0),Q$2)</f>
        <v>Syrup/liquid</v>
      </c>
      <c r="R18" t="str">
        <f>INDEX(REFERENCE!$B$4:$K$200,MATCH(F18,REFERENCE!$A$4:$A$200,0),R$2)</f>
        <v>Nasal Congestion relief</v>
      </c>
      <c r="S18" t="str">
        <f>INDEX(REFERENCE!$B$4:$K$200,MATCH(G18,REFERENCE!$A$4:$A$200,0),S$2)</f>
        <v>Natural Ingredients</v>
      </c>
      <c r="T18" t="str">
        <f>INDEX(REFERENCE!$B$4:$K$200,MATCH(H18,REFERENCE!$A$4:$A$200,0),T$2)</f>
        <v>90 Doses</v>
      </c>
      <c r="U18" t="str">
        <f>INDEX(REFERENCE!$B$4:$K$200,MATCH(I18,REFERENCE!$A$4:$A$200,0),U$2)</f>
        <v>Orange</v>
      </c>
      <c r="V18">
        <f>INDEX(REFERENCE!$B$4:$K$200,MATCH(J18,REFERENCE!$A$4:$A$200,0),V$2)</f>
        <v>20</v>
      </c>
    </row>
    <row r="19" spans="1:22">
      <c r="A19" s="9">
        <v>1</v>
      </c>
      <c r="B19" s="9">
        <v>4</v>
      </c>
      <c r="C19" s="9">
        <v>1</v>
      </c>
      <c r="D19" s="9">
        <v>10</v>
      </c>
      <c r="E19" s="9">
        <v>3</v>
      </c>
      <c r="F19" s="9">
        <v>9</v>
      </c>
      <c r="G19" s="9">
        <v>6</v>
      </c>
      <c r="H19" s="9">
        <v>2</v>
      </c>
      <c r="I19" s="9">
        <v>2</v>
      </c>
      <c r="J19" s="5">
        <v>5201</v>
      </c>
      <c r="K19" s="5"/>
      <c r="L19" s="5"/>
      <c r="M19" s="5"/>
      <c r="O19">
        <f t="shared" si="2"/>
        <v>10401</v>
      </c>
      <c r="P19" t="str">
        <f>INDEX(REFERENCE!$B$4:$K$200,MATCH(D19,REFERENCE!$A$4:$A$200,0),P$2)</f>
        <v>Coricidin</v>
      </c>
      <c r="Q19" t="str">
        <f>INDEX(REFERENCE!$B$4:$K$200,MATCH(E19,REFERENCE!$A$4:$A$200,0),Q$2)</f>
        <v>Syrup/liquid</v>
      </c>
      <c r="R19" t="str">
        <f>INDEX(REFERENCE!$B$4:$K$200,MATCH(F19,REFERENCE!$A$4:$A$200,0),R$2)</f>
        <v>Fever relief</v>
      </c>
      <c r="S19" t="str">
        <f>INDEX(REFERENCE!$B$4:$K$200,MATCH(G19,REFERENCE!$A$4:$A$200,0),S$2)</f>
        <v>Treats Sneezing</v>
      </c>
      <c r="T19" t="str">
        <f>INDEX(REFERENCE!$B$4:$K$200,MATCH(H19,REFERENCE!$A$4:$A$200,0),T$2)</f>
        <v>12 Doses</v>
      </c>
      <c r="U19" t="str">
        <f>INDEX(REFERENCE!$B$4:$K$200,MATCH(I19,REFERENCE!$A$4:$A$200,0),U$2)</f>
        <v>Cherry</v>
      </c>
      <c r="V19">
        <f>INDEX(REFERENCE!$B$4:$K$200,MATCH(J19,REFERENCE!$A$4:$A$200,0),V$2)</f>
        <v>5</v>
      </c>
    </row>
    <row r="20" spans="1:22">
      <c r="A20" s="9">
        <v>1</v>
      </c>
      <c r="B20" s="9">
        <v>4</v>
      </c>
      <c r="C20" s="9">
        <v>2</v>
      </c>
      <c r="D20" s="9">
        <v>17</v>
      </c>
      <c r="E20" s="9">
        <v>6</v>
      </c>
      <c r="F20" s="9">
        <v>11</v>
      </c>
      <c r="G20" s="9">
        <v>17</v>
      </c>
      <c r="H20" s="9">
        <v>5</v>
      </c>
      <c r="I20" s="9">
        <v>4</v>
      </c>
      <c r="J20" s="5">
        <v>8503</v>
      </c>
      <c r="K20" s="5"/>
      <c r="L20" s="5"/>
      <c r="M20" s="5"/>
      <c r="O20">
        <f t="shared" si="2"/>
        <v>10402</v>
      </c>
      <c r="P20" t="str">
        <f>INDEX(REFERENCE!$B$4:$K$200,MATCH(D20,REFERENCE!$A$4:$A$200,0),P$2)</f>
        <v>UP &amp; UP</v>
      </c>
      <c r="Q20" t="str">
        <f>INDEX(REFERENCE!$B$4:$K$200,MATCH(E20,REFERENCE!$A$4:$A$200,0),Q$2)</f>
        <v>Gummies</v>
      </c>
      <c r="R20" t="str">
        <f>INDEX(REFERENCE!$B$4:$K$200,MATCH(F20,REFERENCE!$A$4:$A$200,0),R$2)</f>
        <v>Head Pain Relief</v>
      </c>
      <c r="S20" t="str">
        <f>INDEX(REFERENCE!$B$4:$K$200,MATCH(G20,REFERENCE!$A$4:$A$200,0),S$2)</f>
        <v>For Nighttime Use</v>
      </c>
      <c r="T20" t="str">
        <f>INDEX(REFERENCE!$B$4:$K$200,MATCH(H20,REFERENCE!$A$4:$A$200,0),T$2)</f>
        <v>90 Doses</v>
      </c>
      <c r="U20" t="str">
        <f>INDEX(REFERENCE!$B$4:$K$200,MATCH(I20,REFERENCE!$A$4:$A$200,0),U$2)</f>
        <v>Grape</v>
      </c>
      <c r="V20">
        <f>INDEX(REFERENCE!$B$4:$K$200,MATCH(J20,REFERENCE!$A$4:$A$200,0),V$2)</f>
        <v>37</v>
      </c>
    </row>
    <row r="21" spans="1:22">
      <c r="A21" s="9">
        <v>1</v>
      </c>
      <c r="B21" s="9">
        <v>4</v>
      </c>
      <c r="C21" s="9">
        <v>3</v>
      </c>
      <c r="D21" s="9">
        <v>2</v>
      </c>
      <c r="E21" s="9">
        <v>5</v>
      </c>
      <c r="F21" s="9">
        <v>5</v>
      </c>
      <c r="G21" s="9">
        <v>11</v>
      </c>
      <c r="H21" s="9">
        <v>3</v>
      </c>
      <c r="I21" s="9">
        <v>5</v>
      </c>
      <c r="J21" s="5">
        <v>7303</v>
      </c>
      <c r="K21" s="5"/>
      <c r="L21" s="5"/>
      <c r="M21" s="5"/>
      <c r="O21">
        <f t="shared" si="2"/>
        <v>10403</v>
      </c>
      <c r="P21" t="str">
        <f>INDEX(REFERENCE!$B$4:$K$200,MATCH(D21,REFERENCE!$A$4:$A$200,0),P$2)</f>
        <v>Robitussin</v>
      </c>
      <c r="Q21" t="str">
        <f>INDEX(REFERENCE!$B$4:$K$200,MATCH(E21,REFERENCE!$A$4:$A$200,0),Q$2)</f>
        <v>Effervescent Tablets</v>
      </c>
      <c r="R21" t="str">
        <f>INDEX(REFERENCE!$B$4:$K$200,MATCH(F21,REFERENCE!$A$4:$A$200,0),R$2)</f>
        <v>Runny nose relief</v>
      </c>
      <c r="S21" t="str">
        <f>INDEX(REFERENCE!$B$4:$K$200,MATCH(G21,REFERENCE!$A$4:$A$200,0),S$2)</f>
        <v>For people with High Blood Pressure (decongestant free)</v>
      </c>
      <c r="T21" t="str">
        <f>INDEX(REFERENCE!$B$4:$K$200,MATCH(H21,REFERENCE!$A$4:$A$200,0),T$2)</f>
        <v>30 Doses</v>
      </c>
      <c r="U21" t="str">
        <f>INDEX(REFERENCE!$B$4:$K$200,MATCH(I21,REFERENCE!$A$4:$A$200,0),U$2)</f>
        <v>Honey</v>
      </c>
      <c r="V21">
        <f>INDEX(REFERENCE!$B$4:$K$200,MATCH(J21,REFERENCE!$A$4:$A$200,0),V$2)</f>
        <v>14</v>
      </c>
    </row>
    <row r="22" spans="1:22">
      <c r="A22" s="9">
        <v>1</v>
      </c>
      <c r="B22" s="9">
        <v>4</v>
      </c>
      <c r="C22" s="9">
        <v>4</v>
      </c>
      <c r="D22" s="9">
        <v>16</v>
      </c>
      <c r="E22" s="9">
        <v>4</v>
      </c>
      <c r="F22" s="9">
        <v>6</v>
      </c>
      <c r="G22" s="9">
        <v>16</v>
      </c>
      <c r="H22" s="9">
        <v>1</v>
      </c>
      <c r="I22" s="9">
        <v>3</v>
      </c>
      <c r="J22" s="5">
        <v>6102</v>
      </c>
      <c r="K22" s="5"/>
      <c r="L22" s="5"/>
      <c r="M22" s="5"/>
      <c r="O22">
        <f t="shared" si="2"/>
        <v>10404</v>
      </c>
      <c r="P22" t="str">
        <f>INDEX(REFERENCE!$B$4:$K$200,MATCH(D22,REFERENCE!$A$4:$A$200,0),P$2)</f>
        <v>Equate</v>
      </c>
      <c r="Q22" t="str">
        <f>INDEX(REFERENCE!$B$4:$K$200,MATCH(E22,REFERENCE!$A$4:$A$200,0),Q$2)</f>
        <v>Powder packet</v>
      </c>
      <c r="R22" t="str">
        <f>INDEX(REFERENCE!$B$4:$K$200,MATCH(F22,REFERENCE!$A$4:$A$200,0),R$2)</f>
        <v>Sinus Pressure relief</v>
      </c>
      <c r="S22" t="str">
        <f>INDEX(REFERENCE!$B$4:$K$200,MATCH(G22,REFERENCE!$A$4:$A$200,0),S$2)</f>
        <v>For Daytime Use/Anytime Use</v>
      </c>
      <c r="T22" t="str">
        <f>INDEX(REFERENCE!$B$4:$K$200,MATCH(H22,REFERENCE!$A$4:$A$200,0),T$2)</f>
        <v>6 Doses</v>
      </c>
      <c r="U22" t="str">
        <f>INDEX(REFERENCE!$B$4:$K$200,MATCH(I22,REFERENCE!$A$4:$A$200,0),U$2)</f>
        <v>Elderberry</v>
      </c>
      <c r="V22">
        <f>INDEX(REFERENCE!$B$4:$K$200,MATCH(J22,REFERENCE!$A$4:$A$200,0),V$2)</f>
        <v>7</v>
      </c>
    </row>
    <row r="23" spans="1:22">
      <c r="A23" s="9">
        <v>1</v>
      </c>
      <c r="B23" s="9">
        <v>4</v>
      </c>
      <c r="C23" s="9">
        <v>5</v>
      </c>
      <c r="D23" s="9">
        <v>1</v>
      </c>
      <c r="E23" s="9">
        <v>2</v>
      </c>
      <c r="F23" s="9">
        <v>8</v>
      </c>
      <c r="G23" s="9">
        <v>12</v>
      </c>
      <c r="H23" s="9">
        <v>4</v>
      </c>
      <c r="I23" s="9">
        <v>0</v>
      </c>
      <c r="J23" s="5">
        <v>4401</v>
      </c>
      <c r="K23" s="5"/>
      <c r="L23" s="5"/>
      <c r="M23" s="5"/>
      <c r="O23">
        <f t="shared" si="2"/>
        <v>10405</v>
      </c>
      <c r="P23" t="str">
        <f>INDEX(REFERENCE!$B$4:$K$200,MATCH(D23,REFERENCE!$A$4:$A$200,0),P$2)</f>
        <v>Theraflu</v>
      </c>
      <c r="Q23" t="str">
        <f>INDEX(REFERENCE!$B$4:$K$200,MATCH(E23,REFERENCE!$A$4:$A$200,0),Q$2)</f>
        <v>Nasal Spray</v>
      </c>
      <c r="R23" t="str">
        <f>INDEX(REFERENCE!$B$4:$K$200,MATCH(F23,REFERENCE!$A$4:$A$200,0),R$2)</f>
        <v>Body Aches/Pain relief</v>
      </c>
      <c r="S23" t="str">
        <f>INDEX(REFERENCE!$B$4:$K$200,MATCH(G23,REFERENCE!$A$4:$A$200,0),S$2)</f>
        <v>Steroid Free</v>
      </c>
      <c r="T23" t="str">
        <f>INDEX(REFERENCE!$B$4:$K$200,MATCH(H23,REFERENCE!$A$4:$A$200,0),T$2)</f>
        <v>60 Doses</v>
      </c>
      <c r="U23" t="str">
        <f>INDEX(REFERENCE!$B$4:$K$200,MATCH(I23,REFERENCE!$A$4:$A$200,0),U$2)</f>
        <v>-</v>
      </c>
      <c r="V23">
        <f>INDEX(REFERENCE!$B$4:$K$200,MATCH(J23,REFERENCE!$A$4:$A$200,0),V$2)</f>
        <v>16</v>
      </c>
    </row>
    <row r="24" spans="1:22">
      <c r="A24" s="9">
        <v>1</v>
      </c>
      <c r="B24" s="9">
        <v>5</v>
      </c>
      <c r="C24" s="9">
        <v>1</v>
      </c>
      <c r="D24" s="9">
        <v>14</v>
      </c>
      <c r="E24" s="9">
        <v>7</v>
      </c>
      <c r="F24" s="9">
        <v>4</v>
      </c>
      <c r="G24" s="9">
        <v>4</v>
      </c>
      <c r="H24" s="9">
        <v>2</v>
      </c>
      <c r="I24" s="9">
        <v>8</v>
      </c>
      <c r="J24" s="5">
        <v>9202</v>
      </c>
      <c r="K24" s="5"/>
      <c r="L24" s="5"/>
      <c r="M24" s="5"/>
      <c r="O24">
        <f t="shared" si="2"/>
        <v>10501</v>
      </c>
      <c r="P24" t="str">
        <f>INDEX(REFERENCE!$B$4:$K$200,MATCH(D24,REFERENCE!$A$4:$A$200,0),P$2)</f>
        <v>Zarbee's</v>
      </c>
      <c r="Q24" t="str">
        <f>INDEX(REFERENCE!$B$4:$K$200,MATCH(E24,REFERENCE!$A$4:$A$200,0),Q$2)</f>
        <v>Hot liquid powder packet</v>
      </c>
      <c r="R24" t="str">
        <f>INDEX(REFERENCE!$B$4:$K$200,MATCH(F24,REFERENCE!$A$4:$A$200,0),R$2)</f>
        <v>Nasal Congestion relief</v>
      </c>
      <c r="S24" t="str">
        <f>INDEX(REFERENCE!$B$4:$K$200,MATCH(G24,REFERENCE!$A$4:$A$200,0),S$2)</f>
        <v>Loosens mucus</v>
      </c>
      <c r="T24" t="str">
        <f>INDEX(REFERENCE!$B$4:$K$200,MATCH(H24,REFERENCE!$A$4:$A$200,0),T$2)</f>
        <v>12 Doses</v>
      </c>
      <c r="U24" t="str">
        <f>INDEX(REFERENCE!$B$4:$K$200,MATCH(I24,REFERENCE!$A$4:$A$200,0),U$2)</f>
        <v>Mixed Berry</v>
      </c>
      <c r="V24">
        <f>INDEX(REFERENCE!$B$4:$K$200,MATCH(J24,REFERENCE!$A$4:$A$200,0),V$2)</f>
        <v>11</v>
      </c>
    </row>
    <row r="25" spans="1:22">
      <c r="A25" s="9">
        <v>1</v>
      </c>
      <c r="B25" s="9">
        <v>5</v>
      </c>
      <c r="C25" s="9">
        <v>2</v>
      </c>
      <c r="D25" s="9">
        <v>11</v>
      </c>
      <c r="E25" s="9">
        <v>2</v>
      </c>
      <c r="F25" s="9">
        <v>12</v>
      </c>
      <c r="G25" s="9">
        <v>8</v>
      </c>
      <c r="H25" s="9">
        <v>3</v>
      </c>
      <c r="I25" s="9">
        <v>0</v>
      </c>
      <c r="J25" s="5">
        <v>4301</v>
      </c>
      <c r="K25" s="5"/>
      <c r="L25" s="5"/>
      <c r="M25" s="5"/>
      <c r="O25">
        <f t="shared" si="2"/>
        <v>10502</v>
      </c>
      <c r="P25" t="str">
        <f>INDEX(REFERENCE!$B$4:$K$200,MATCH(D25,REFERENCE!$A$4:$A$200,0),P$2)</f>
        <v>Delsym</v>
      </c>
      <c r="Q25" t="str">
        <f>INDEX(REFERENCE!$B$4:$K$200,MATCH(E25,REFERENCE!$A$4:$A$200,0),Q$2)</f>
        <v>Nasal Spray</v>
      </c>
      <c r="R25" t="str">
        <f>INDEX(REFERENCE!$B$4:$K$200,MATCH(F25,REFERENCE!$A$4:$A$200,0),R$2)</f>
        <v>Flu/ Severe cold Relief</v>
      </c>
      <c r="S25" t="str">
        <f>INDEX(REFERENCE!$B$4:$K$200,MATCH(G25,REFERENCE!$A$4:$A$200,0),S$2)</f>
        <v>Non-Drowsy</v>
      </c>
      <c r="T25" t="str">
        <f>INDEX(REFERENCE!$B$4:$K$200,MATCH(H25,REFERENCE!$A$4:$A$200,0),T$2)</f>
        <v>30 Doses</v>
      </c>
      <c r="U25" t="str">
        <f>INDEX(REFERENCE!$B$4:$K$200,MATCH(I25,REFERENCE!$A$4:$A$200,0),U$2)</f>
        <v>-</v>
      </c>
      <c r="V25">
        <f>INDEX(REFERENCE!$B$4:$K$200,MATCH(J25,REFERENCE!$A$4:$A$200,0),V$2)</f>
        <v>10</v>
      </c>
    </row>
    <row r="26" spans="1:22">
      <c r="A26" s="9">
        <v>1</v>
      </c>
      <c r="B26" s="9">
        <v>5</v>
      </c>
      <c r="C26" s="9">
        <v>3</v>
      </c>
      <c r="D26" s="9">
        <v>8</v>
      </c>
      <c r="E26" s="9">
        <v>4</v>
      </c>
      <c r="F26" s="9">
        <v>3</v>
      </c>
      <c r="G26" s="9">
        <v>9</v>
      </c>
      <c r="H26" s="9">
        <v>1</v>
      </c>
      <c r="I26" s="9">
        <v>5</v>
      </c>
      <c r="J26" s="5">
        <v>6101</v>
      </c>
      <c r="K26" s="5"/>
      <c r="L26" s="5"/>
      <c r="M26" s="5"/>
      <c r="O26">
        <f t="shared" si="2"/>
        <v>10503</v>
      </c>
      <c r="P26" t="str">
        <f>INDEX(REFERENCE!$B$4:$K$200,MATCH(D26,REFERENCE!$A$4:$A$200,0),P$2)</f>
        <v>Tylenol Cold &amp; Flu</v>
      </c>
      <c r="Q26" t="str">
        <f>INDEX(REFERENCE!$B$4:$K$200,MATCH(E26,REFERENCE!$A$4:$A$200,0),Q$2)</f>
        <v>Powder packet</v>
      </c>
      <c r="R26" t="str">
        <f>INDEX(REFERENCE!$B$4:$K$200,MATCH(F26,REFERENCE!$A$4:$A$200,0),R$2)</f>
        <v>Clears mucus</v>
      </c>
      <c r="S26" t="str">
        <f>INDEX(REFERENCE!$B$4:$K$200,MATCH(G26,REFERENCE!$A$4:$A$200,0),S$2)</f>
        <v>Sugar Free</v>
      </c>
      <c r="T26" t="str">
        <f>INDEX(REFERENCE!$B$4:$K$200,MATCH(H26,REFERENCE!$A$4:$A$200,0),T$2)</f>
        <v>6 Doses</v>
      </c>
      <c r="U26" t="str">
        <f>INDEX(REFERENCE!$B$4:$K$200,MATCH(I26,REFERENCE!$A$4:$A$200,0),U$2)</f>
        <v>Honey</v>
      </c>
      <c r="V26">
        <f>INDEX(REFERENCE!$B$4:$K$200,MATCH(J26,REFERENCE!$A$4:$A$200,0),V$2)</f>
        <v>5</v>
      </c>
    </row>
    <row r="27" spans="1:22">
      <c r="A27" s="9">
        <v>1</v>
      </c>
      <c r="B27" s="9">
        <v>5</v>
      </c>
      <c r="C27" s="9">
        <v>4</v>
      </c>
      <c r="D27" s="9">
        <v>1</v>
      </c>
      <c r="E27" s="9">
        <v>6</v>
      </c>
      <c r="F27" s="9">
        <v>7</v>
      </c>
      <c r="G27" s="9">
        <v>3</v>
      </c>
      <c r="H27" s="9">
        <v>4</v>
      </c>
      <c r="I27" s="9">
        <v>6</v>
      </c>
      <c r="J27" s="5">
        <v>8403</v>
      </c>
      <c r="K27" s="5"/>
      <c r="L27" s="5"/>
      <c r="M27" s="5"/>
      <c r="O27">
        <f t="shared" si="2"/>
        <v>10504</v>
      </c>
      <c r="P27" t="str">
        <f>INDEX(REFERENCE!$B$4:$K$200,MATCH(D27,REFERENCE!$A$4:$A$200,0),P$2)</f>
        <v>Theraflu</v>
      </c>
      <c r="Q27" t="str">
        <f>INDEX(REFERENCE!$B$4:$K$200,MATCH(E27,REFERENCE!$A$4:$A$200,0),Q$2)</f>
        <v>Gummies</v>
      </c>
      <c r="R27" t="str">
        <f>INDEX(REFERENCE!$B$4:$K$200,MATCH(F27,REFERENCE!$A$4:$A$200,0),R$2)</f>
        <v>Chest congestion relief</v>
      </c>
      <c r="S27" t="str">
        <f>INDEX(REFERENCE!$B$4:$K$200,MATCH(G27,REFERENCE!$A$4:$A$200,0),S$2)</f>
        <v>Non-Medicated</v>
      </c>
      <c r="T27" t="str">
        <f>INDEX(REFERENCE!$B$4:$K$200,MATCH(H27,REFERENCE!$A$4:$A$200,0),T$2)</f>
        <v>60 Doses</v>
      </c>
      <c r="U27" t="str">
        <f>INDEX(REFERENCE!$B$4:$K$200,MATCH(I27,REFERENCE!$A$4:$A$200,0),U$2)</f>
        <v>Honey Lemon</v>
      </c>
      <c r="V27">
        <f>INDEX(REFERENCE!$B$4:$K$200,MATCH(J27,REFERENCE!$A$4:$A$200,0),V$2)</f>
        <v>29</v>
      </c>
    </row>
    <row r="28" spans="1:22">
      <c r="A28" s="9">
        <v>1</v>
      </c>
      <c r="B28" s="9">
        <v>5</v>
      </c>
      <c r="C28" s="9">
        <v>5</v>
      </c>
      <c r="D28" s="9">
        <v>15</v>
      </c>
      <c r="E28" s="9">
        <v>3</v>
      </c>
      <c r="F28" s="9">
        <v>10</v>
      </c>
      <c r="G28" s="9">
        <v>15</v>
      </c>
      <c r="H28" s="9">
        <v>5</v>
      </c>
      <c r="I28" s="9">
        <v>7</v>
      </c>
      <c r="J28" s="5">
        <v>5502</v>
      </c>
      <c r="K28" s="5"/>
      <c r="L28" s="5"/>
      <c r="M28" s="5"/>
      <c r="O28">
        <f t="shared" si="2"/>
        <v>10505</v>
      </c>
      <c r="P28" t="str">
        <f>INDEX(REFERENCE!$B$4:$K$200,MATCH(D28,REFERENCE!$A$4:$A$200,0),P$2)</f>
        <v>Other Brand</v>
      </c>
      <c r="Q28" t="str">
        <f>INDEX(REFERENCE!$B$4:$K$200,MATCH(E28,REFERENCE!$A$4:$A$200,0),Q$2)</f>
        <v>Syrup/liquid</v>
      </c>
      <c r="R28" t="str">
        <f>INDEX(REFERENCE!$B$4:$K$200,MATCH(F28,REFERENCE!$A$4:$A$200,0),R$2)</f>
        <v>Strengthens Immune System</v>
      </c>
      <c r="S28" t="str">
        <f>INDEX(REFERENCE!$B$4:$K$200,MATCH(G28,REFERENCE!$A$4:$A$200,0),S$2)</f>
        <v>Maximum Strength</v>
      </c>
      <c r="T28" t="str">
        <f>INDEX(REFERENCE!$B$4:$K$200,MATCH(H28,REFERENCE!$A$4:$A$200,0),T$2)</f>
        <v>90 Doses</v>
      </c>
      <c r="U28" t="str">
        <f>INDEX(REFERENCE!$B$4:$K$200,MATCH(I28,REFERENCE!$A$4:$A$200,0),U$2)</f>
        <v>Orange</v>
      </c>
      <c r="V28">
        <f>INDEX(REFERENCE!$B$4:$K$200,MATCH(J28,REFERENCE!$A$4:$A$200,0),V$2)</f>
        <v>28</v>
      </c>
    </row>
    <row r="29" spans="1:22">
      <c r="A29" s="9">
        <v>1</v>
      </c>
      <c r="B29" s="9">
        <v>6</v>
      </c>
      <c r="C29" s="9">
        <v>1</v>
      </c>
      <c r="D29" s="9">
        <v>21</v>
      </c>
      <c r="E29" s="9">
        <v>2</v>
      </c>
      <c r="F29" s="9">
        <v>3</v>
      </c>
      <c r="G29" s="9">
        <v>6</v>
      </c>
      <c r="H29" s="9">
        <v>4</v>
      </c>
      <c r="I29" s="9">
        <v>0</v>
      </c>
      <c r="J29" s="5">
        <v>2402</v>
      </c>
      <c r="K29" s="5"/>
      <c r="L29" s="5"/>
      <c r="M29" s="5"/>
      <c r="O29">
        <f t="shared" si="2"/>
        <v>10601</v>
      </c>
      <c r="P29" t="str">
        <f>INDEX(REFERENCE!$B$4:$K$200,MATCH(D29,REFERENCE!$A$4:$A$200,0),P$2)</f>
        <v>Afrin</v>
      </c>
      <c r="Q29" t="str">
        <f>INDEX(REFERENCE!$B$4:$K$200,MATCH(E29,REFERENCE!$A$4:$A$200,0),Q$2)</f>
        <v>Nasal Spray</v>
      </c>
      <c r="R29" t="str">
        <f>INDEX(REFERENCE!$B$4:$K$200,MATCH(F29,REFERENCE!$A$4:$A$200,0),R$2)</f>
        <v>Clears mucus</v>
      </c>
      <c r="S29" t="str">
        <f>INDEX(REFERENCE!$B$4:$K$200,MATCH(G29,REFERENCE!$A$4:$A$200,0),S$2)</f>
        <v>Treats Sneezing</v>
      </c>
      <c r="T29" t="str">
        <f>INDEX(REFERENCE!$B$4:$K$200,MATCH(H29,REFERENCE!$A$4:$A$200,0),T$2)</f>
        <v>60 Doses</v>
      </c>
      <c r="U29" t="str">
        <f>INDEX(REFERENCE!$B$4:$K$200,MATCH(I29,REFERENCE!$A$4:$A$200,0),U$2)</f>
        <v>-</v>
      </c>
      <c r="V29">
        <f>INDEX(REFERENCE!$B$4:$K$200,MATCH(J29,REFERENCE!$A$4:$A$200,0),V$2)</f>
        <v>9</v>
      </c>
    </row>
    <row r="30" spans="1:22">
      <c r="A30" s="9">
        <v>1</v>
      </c>
      <c r="B30" s="9">
        <v>6</v>
      </c>
      <c r="C30" s="9">
        <v>2</v>
      </c>
      <c r="D30" s="9">
        <v>7</v>
      </c>
      <c r="E30" s="9">
        <v>4</v>
      </c>
      <c r="F30" s="9">
        <v>11</v>
      </c>
      <c r="G30" s="9">
        <v>5</v>
      </c>
      <c r="H30" s="9">
        <v>3</v>
      </c>
      <c r="I30" s="9">
        <v>2</v>
      </c>
      <c r="J30" s="5">
        <v>6303</v>
      </c>
      <c r="K30" s="5"/>
      <c r="L30" s="5"/>
      <c r="M30" s="5"/>
      <c r="O30">
        <f t="shared" si="2"/>
        <v>10602</v>
      </c>
      <c r="P30" t="str">
        <f>INDEX(REFERENCE!$B$4:$K$200,MATCH(D30,REFERENCE!$A$4:$A$200,0),P$2)</f>
        <v>Alka-Seltzer Plus</v>
      </c>
      <c r="Q30" t="str">
        <f>INDEX(REFERENCE!$B$4:$K$200,MATCH(E30,REFERENCE!$A$4:$A$200,0),Q$2)</f>
        <v>Powder packet</v>
      </c>
      <c r="R30" t="str">
        <f>INDEX(REFERENCE!$B$4:$K$200,MATCH(F30,REFERENCE!$A$4:$A$200,0),R$2)</f>
        <v>Head Pain Relief</v>
      </c>
      <c r="S30" t="str">
        <f>INDEX(REFERENCE!$B$4:$K$200,MATCH(G30,REFERENCE!$A$4:$A$200,0),S$2)</f>
        <v>FSA/HSA Eligible</v>
      </c>
      <c r="T30" t="str">
        <f>INDEX(REFERENCE!$B$4:$K$200,MATCH(H30,REFERENCE!$A$4:$A$200,0),T$2)</f>
        <v>30 Doses</v>
      </c>
      <c r="U30" t="str">
        <f>INDEX(REFERENCE!$B$4:$K$200,MATCH(I30,REFERENCE!$A$4:$A$200,0),U$2)</f>
        <v>Cherry</v>
      </c>
      <c r="V30">
        <f>INDEX(REFERENCE!$B$4:$K$200,MATCH(J30,REFERENCE!$A$4:$A$200,0),V$2)</f>
        <v>14</v>
      </c>
    </row>
    <row r="31" spans="1:22">
      <c r="A31" s="9">
        <v>1</v>
      </c>
      <c r="B31" s="9">
        <v>6</v>
      </c>
      <c r="C31" s="9">
        <v>3</v>
      </c>
      <c r="D31" s="9">
        <v>3</v>
      </c>
      <c r="E31" s="9">
        <v>5</v>
      </c>
      <c r="F31" s="9">
        <v>8</v>
      </c>
      <c r="G31" s="9">
        <v>3</v>
      </c>
      <c r="H31" s="9">
        <v>1</v>
      </c>
      <c r="I31" s="9">
        <v>6</v>
      </c>
      <c r="J31" s="5">
        <v>7102</v>
      </c>
      <c r="K31" s="5"/>
      <c r="L31" s="5"/>
      <c r="M31" s="5"/>
      <c r="O31">
        <f t="shared" si="2"/>
        <v>10603</v>
      </c>
      <c r="P31" t="str">
        <f>INDEX(REFERENCE!$B$4:$K$200,MATCH(D31,REFERENCE!$A$4:$A$200,0),P$2)</f>
        <v>Emergen-C</v>
      </c>
      <c r="Q31" t="str">
        <f>INDEX(REFERENCE!$B$4:$K$200,MATCH(E31,REFERENCE!$A$4:$A$200,0),Q$2)</f>
        <v>Effervescent Tablets</v>
      </c>
      <c r="R31" t="str">
        <f>INDEX(REFERENCE!$B$4:$K$200,MATCH(F31,REFERENCE!$A$4:$A$200,0),R$2)</f>
        <v>Body Aches/Pain relief</v>
      </c>
      <c r="S31" t="str">
        <f>INDEX(REFERENCE!$B$4:$K$200,MATCH(G31,REFERENCE!$A$4:$A$200,0),S$2)</f>
        <v>Non-Medicated</v>
      </c>
      <c r="T31" t="str">
        <f>INDEX(REFERENCE!$B$4:$K$200,MATCH(H31,REFERENCE!$A$4:$A$200,0),T$2)</f>
        <v>6 Doses</v>
      </c>
      <c r="U31" t="str">
        <f>INDEX(REFERENCE!$B$4:$K$200,MATCH(I31,REFERENCE!$A$4:$A$200,0),U$2)</f>
        <v>Honey Lemon</v>
      </c>
      <c r="V31">
        <f>INDEX(REFERENCE!$B$4:$K$200,MATCH(J31,REFERENCE!$A$4:$A$200,0),V$2)</f>
        <v>5</v>
      </c>
    </row>
    <row r="32" spans="1:22">
      <c r="A32" s="9">
        <v>1</v>
      </c>
      <c r="B32" s="9">
        <v>6</v>
      </c>
      <c r="C32" s="9">
        <v>4</v>
      </c>
      <c r="D32" s="9">
        <v>6</v>
      </c>
      <c r="E32" s="9">
        <v>6</v>
      </c>
      <c r="F32" s="9">
        <v>9</v>
      </c>
      <c r="G32" s="9">
        <v>3</v>
      </c>
      <c r="H32" s="9">
        <v>2</v>
      </c>
      <c r="I32" s="9">
        <v>7</v>
      </c>
      <c r="J32" s="5">
        <v>8201</v>
      </c>
      <c r="K32" s="5"/>
      <c r="L32" s="5"/>
      <c r="M32" s="5"/>
      <c r="O32">
        <f t="shared" si="2"/>
        <v>10604</v>
      </c>
      <c r="P32" t="str">
        <f>INDEX(REFERENCE!$B$4:$K$200,MATCH(D32,REFERENCE!$A$4:$A$200,0),P$2)</f>
        <v>Dayquil</v>
      </c>
      <c r="Q32" t="str">
        <f>INDEX(REFERENCE!$B$4:$K$200,MATCH(E32,REFERENCE!$A$4:$A$200,0),Q$2)</f>
        <v>Gummies</v>
      </c>
      <c r="R32" t="str">
        <f>INDEX(REFERENCE!$B$4:$K$200,MATCH(F32,REFERENCE!$A$4:$A$200,0),R$2)</f>
        <v>Fever relief</v>
      </c>
      <c r="S32" t="str">
        <f>INDEX(REFERENCE!$B$4:$K$200,MATCH(G32,REFERENCE!$A$4:$A$200,0),S$2)</f>
        <v>Non-Medicated</v>
      </c>
      <c r="T32" t="str">
        <f>INDEX(REFERENCE!$B$4:$K$200,MATCH(H32,REFERENCE!$A$4:$A$200,0),T$2)</f>
        <v>12 Doses</v>
      </c>
      <c r="U32" t="str">
        <f>INDEX(REFERENCE!$B$4:$K$200,MATCH(I32,REFERENCE!$A$4:$A$200,0),U$2)</f>
        <v>Orange</v>
      </c>
      <c r="V32">
        <f>INDEX(REFERENCE!$B$4:$K$200,MATCH(J32,REFERENCE!$A$4:$A$200,0),V$2)</f>
        <v>9</v>
      </c>
    </row>
    <row r="33" spans="1:22">
      <c r="A33" s="9">
        <v>1</v>
      </c>
      <c r="B33" s="9">
        <v>6</v>
      </c>
      <c r="C33" s="9">
        <v>5</v>
      </c>
      <c r="D33" s="9">
        <v>5</v>
      </c>
      <c r="E33" s="9">
        <v>1</v>
      </c>
      <c r="F33" s="9">
        <v>10</v>
      </c>
      <c r="G33" s="9">
        <v>7</v>
      </c>
      <c r="H33" s="9">
        <v>2</v>
      </c>
      <c r="I33" s="9">
        <v>0</v>
      </c>
      <c r="J33" s="5">
        <v>1203</v>
      </c>
      <c r="K33" s="5"/>
      <c r="L33" s="5"/>
      <c r="M33" s="5"/>
      <c r="O33">
        <f t="shared" si="2"/>
        <v>10605</v>
      </c>
      <c r="P33" t="str">
        <f>INDEX(REFERENCE!$B$4:$K$200,MATCH(D33,REFERENCE!$A$4:$A$200,0),P$2)</f>
        <v>Sudafed</v>
      </c>
      <c r="Q33" t="str">
        <f>INDEX(REFERENCE!$B$4:$K$200,MATCH(E33,REFERENCE!$A$4:$A$200,0),Q$2)</f>
        <v>Tablet</v>
      </c>
      <c r="R33" t="str">
        <f>INDEX(REFERENCE!$B$4:$K$200,MATCH(F33,REFERENCE!$A$4:$A$200,0),R$2)</f>
        <v>Strengthens Immune System</v>
      </c>
      <c r="S33" t="str">
        <f>INDEX(REFERENCE!$B$4:$K$200,MATCH(G33,REFERENCE!$A$4:$A$200,0),S$2)</f>
        <v>12 Hour Relief</v>
      </c>
      <c r="T33" t="str">
        <f>INDEX(REFERENCE!$B$4:$K$200,MATCH(H33,REFERENCE!$A$4:$A$200,0),T$2)</f>
        <v>12 Doses</v>
      </c>
      <c r="U33" t="str">
        <f>INDEX(REFERENCE!$B$4:$K$200,MATCH(I33,REFERENCE!$A$4:$A$200,0),U$2)</f>
        <v>-</v>
      </c>
      <c r="V33">
        <f>INDEX(REFERENCE!$B$4:$K$200,MATCH(J33,REFERENCE!$A$4:$A$200,0),V$2)</f>
        <v>16</v>
      </c>
    </row>
    <row r="34" spans="1:22">
      <c r="A34" s="9">
        <v>1</v>
      </c>
      <c r="B34" s="9">
        <v>7</v>
      </c>
      <c r="C34" s="9">
        <v>1</v>
      </c>
      <c r="D34" s="9">
        <v>4</v>
      </c>
      <c r="E34" s="9">
        <v>3</v>
      </c>
      <c r="F34" s="9">
        <v>7</v>
      </c>
      <c r="G34" s="9">
        <v>7</v>
      </c>
      <c r="H34" s="9">
        <v>4</v>
      </c>
      <c r="I34" s="9">
        <v>2</v>
      </c>
      <c r="J34" s="5">
        <v>5403</v>
      </c>
      <c r="K34" s="5"/>
      <c r="L34" s="5"/>
      <c r="M34" s="5"/>
      <c r="O34">
        <f t="shared" si="2"/>
        <v>10701</v>
      </c>
      <c r="P34" t="str">
        <f>INDEX(REFERENCE!$B$4:$K$200,MATCH(D34,REFERENCE!$A$4:$A$200,0),P$2)</f>
        <v>Mucinex</v>
      </c>
      <c r="Q34" t="str">
        <f>INDEX(REFERENCE!$B$4:$K$200,MATCH(E34,REFERENCE!$A$4:$A$200,0),Q$2)</f>
        <v>Syrup/liquid</v>
      </c>
      <c r="R34" t="str">
        <f>INDEX(REFERENCE!$B$4:$K$200,MATCH(F34,REFERENCE!$A$4:$A$200,0),R$2)</f>
        <v>Chest congestion relief</v>
      </c>
      <c r="S34" t="str">
        <f>INDEX(REFERENCE!$B$4:$K$200,MATCH(G34,REFERENCE!$A$4:$A$200,0),S$2)</f>
        <v>12 Hour Relief</v>
      </c>
      <c r="T34" t="str">
        <f>INDEX(REFERENCE!$B$4:$K$200,MATCH(H34,REFERENCE!$A$4:$A$200,0),T$2)</f>
        <v>60 Doses</v>
      </c>
      <c r="U34" t="str">
        <f>INDEX(REFERENCE!$B$4:$K$200,MATCH(I34,REFERENCE!$A$4:$A$200,0),U$2)</f>
        <v>Cherry</v>
      </c>
      <c r="V34">
        <f>INDEX(REFERENCE!$B$4:$K$200,MATCH(J34,REFERENCE!$A$4:$A$200,0),V$2)</f>
        <v>29</v>
      </c>
    </row>
    <row r="35" spans="1:22">
      <c r="A35" s="9">
        <v>1</v>
      </c>
      <c r="B35" s="9">
        <v>7</v>
      </c>
      <c r="C35" s="9">
        <v>2</v>
      </c>
      <c r="D35" s="9">
        <v>11</v>
      </c>
      <c r="E35" s="9">
        <v>4</v>
      </c>
      <c r="F35" s="9">
        <v>11</v>
      </c>
      <c r="G35" s="9">
        <v>5</v>
      </c>
      <c r="H35" s="9">
        <v>5</v>
      </c>
      <c r="I35" s="9">
        <v>4</v>
      </c>
      <c r="J35" s="5">
        <v>6502</v>
      </c>
      <c r="K35" s="5"/>
      <c r="L35" s="5"/>
      <c r="M35" s="5"/>
      <c r="O35">
        <f t="shared" si="2"/>
        <v>10702</v>
      </c>
      <c r="P35" t="str">
        <f>INDEX(REFERENCE!$B$4:$K$200,MATCH(D35,REFERENCE!$A$4:$A$200,0),P$2)</f>
        <v>Delsym</v>
      </c>
      <c r="Q35" t="str">
        <f>INDEX(REFERENCE!$B$4:$K$200,MATCH(E35,REFERENCE!$A$4:$A$200,0),Q$2)</f>
        <v>Powder packet</v>
      </c>
      <c r="R35" t="str">
        <f>INDEX(REFERENCE!$B$4:$K$200,MATCH(F35,REFERENCE!$A$4:$A$200,0),R$2)</f>
        <v>Head Pain Relief</v>
      </c>
      <c r="S35" t="str">
        <f>INDEX(REFERENCE!$B$4:$K$200,MATCH(G35,REFERENCE!$A$4:$A$200,0),S$2)</f>
        <v>FSA/HSA Eligible</v>
      </c>
      <c r="T35" t="str">
        <f>INDEX(REFERENCE!$B$4:$K$200,MATCH(H35,REFERENCE!$A$4:$A$200,0),T$2)</f>
        <v>90 Doses</v>
      </c>
      <c r="U35" t="str">
        <f>INDEX(REFERENCE!$B$4:$K$200,MATCH(I35,REFERENCE!$A$4:$A$200,0),U$2)</f>
        <v>Grape</v>
      </c>
      <c r="V35">
        <f>INDEX(REFERENCE!$B$4:$K$200,MATCH(J35,REFERENCE!$A$4:$A$200,0),V$2)</f>
        <v>22</v>
      </c>
    </row>
    <row r="36" spans="1:22">
      <c r="A36" s="9">
        <v>1</v>
      </c>
      <c r="B36" s="9">
        <v>7</v>
      </c>
      <c r="C36" s="9">
        <v>3</v>
      </c>
      <c r="D36" s="9">
        <v>14</v>
      </c>
      <c r="E36" s="9">
        <v>1</v>
      </c>
      <c r="F36" s="9">
        <v>10</v>
      </c>
      <c r="G36" s="9">
        <v>2</v>
      </c>
      <c r="H36" s="9">
        <v>3</v>
      </c>
      <c r="I36" s="9">
        <v>0</v>
      </c>
      <c r="J36" s="5">
        <v>1301</v>
      </c>
      <c r="K36" s="5"/>
      <c r="L36" s="5"/>
      <c r="M36" s="5"/>
      <c r="O36">
        <f t="shared" si="2"/>
        <v>10703</v>
      </c>
      <c r="P36" t="str">
        <f>INDEX(REFERENCE!$B$4:$K$200,MATCH(D36,REFERENCE!$A$4:$A$200,0),P$2)</f>
        <v>Zarbee's</v>
      </c>
      <c r="Q36" t="str">
        <f>INDEX(REFERENCE!$B$4:$K$200,MATCH(E36,REFERENCE!$A$4:$A$200,0),Q$2)</f>
        <v>Tablet</v>
      </c>
      <c r="R36" t="str">
        <f>INDEX(REFERENCE!$B$4:$K$200,MATCH(F36,REFERENCE!$A$4:$A$200,0),R$2)</f>
        <v>Strengthens Immune System</v>
      </c>
      <c r="S36" t="str">
        <f>INDEX(REFERENCE!$B$4:$K$200,MATCH(G36,REFERENCE!$A$4:$A$200,0),S$2)</f>
        <v>Natural Ingredients</v>
      </c>
      <c r="T36" t="str">
        <f>INDEX(REFERENCE!$B$4:$K$200,MATCH(H36,REFERENCE!$A$4:$A$200,0),T$2)</f>
        <v>30 Doses</v>
      </c>
      <c r="U36" t="str">
        <f>INDEX(REFERENCE!$B$4:$K$200,MATCH(I36,REFERENCE!$A$4:$A$200,0),U$2)</f>
        <v>-</v>
      </c>
      <c r="V36">
        <f>INDEX(REFERENCE!$B$4:$K$200,MATCH(J36,REFERENCE!$A$4:$A$200,0),V$2)</f>
        <v>20</v>
      </c>
    </row>
    <row r="37" spans="1:22">
      <c r="A37" s="9">
        <v>1</v>
      </c>
      <c r="B37" s="9">
        <v>7</v>
      </c>
      <c r="C37" s="9">
        <v>4</v>
      </c>
      <c r="D37" s="9">
        <v>13</v>
      </c>
      <c r="E37" s="9">
        <v>7</v>
      </c>
      <c r="F37" s="9">
        <v>9</v>
      </c>
      <c r="G37" s="9">
        <v>14</v>
      </c>
      <c r="H37" s="9">
        <v>2</v>
      </c>
      <c r="I37" s="9">
        <v>1</v>
      </c>
      <c r="J37" s="5">
        <v>9203</v>
      </c>
      <c r="K37" s="5"/>
      <c r="L37" s="5"/>
      <c r="M37" s="5"/>
      <c r="O37">
        <f t="shared" si="2"/>
        <v>10704</v>
      </c>
      <c r="P37" t="str">
        <f>INDEX(REFERENCE!$B$4:$K$200,MATCH(D37,REFERENCE!$A$4:$A$200,0),P$2)</f>
        <v>Sambucol</v>
      </c>
      <c r="Q37" t="str">
        <f>INDEX(REFERENCE!$B$4:$K$200,MATCH(E37,REFERENCE!$A$4:$A$200,0),Q$2)</f>
        <v>Hot liquid powder packet</v>
      </c>
      <c r="R37" t="str">
        <f>INDEX(REFERENCE!$B$4:$K$200,MATCH(F37,REFERENCE!$A$4:$A$200,0),R$2)</f>
        <v>Fever relief</v>
      </c>
      <c r="S37" t="str">
        <f>INDEX(REFERENCE!$B$4:$K$200,MATCH(G37,REFERENCE!$A$4:$A$200,0),S$2)</f>
        <v>Treats multiple symptoms</v>
      </c>
      <c r="T37" t="str">
        <f>INDEX(REFERENCE!$B$4:$K$200,MATCH(H37,REFERENCE!$A$4:$A$200,0),T$2)</f>
        <v>12 Doses</v>
      </c>
      <c r="U37" t="str">
        <f>INDEX(REFERENCE!$B$4:$K$200,MATCH(I37,REFERENCE!$A$4:$A$200,0),U$2)</f>
        <v>Citrus</v>
      </c>
      <c r="V37">
        <f>INDEX(REFERENCE!$B$4:$K$200,MATCH(J37,REFERENCE!$A$4:$A$200,0),V$2)</f>
        <v>16</v>
      </c>
    </row>
    <row r="38" spans="1:22">
      <c r="A38" s="9">
        <v>1</v>
      </c>
      <c r="B38" s="9">
        <v>7</v>
      </c>
      <c r="C38" s="9">
        <v>5</v>
      </c>
      <c r="D38" s="9">
        <v>7</v>
      </c>
      <c r="E38" s="9">
        <v>5</v>
      </c>
      <c r="F38" s="9">
        <v>13</v>
      </c>
      <c r="G38" s="9">
        <v>10</v>
      </c>
      <c r="H38" s="9">
        <v>1</v>
      </c>
      <c r="I38" s="9">
        <v>8</v>
      </c>
      <c r="J38" s="5">
        <v>7102</v>
      </c>
      <c r="K38" s="5"/>
      <c r="L38" s="5"/>
      <c r="M38" s="5"/>
      <c r="O38">
        <f t="shared" si="2"/>
        <v>10705</v>
      </c>
      <c r="P38" t="str">
        <f>INDEX(REFERENCE!$B$4:$K$200,MATCH(D38,REFERENCE!$A$4:$A$200,0),P$2)</f>
        <v>Alka-Seltzer Plus</v>
      </c>
      <c r="Q38" t="str">
        <f>INDEX(REFERENCE!$B$4:$K$200,MATCH(E38,REFERENCE!$A$4:$A$200,0),Q$2)</f>
        <v>Effervescent Tablets</v>
      </c>
      <c r="R38" t="str">
        <f>INDEX(REFERENCE!$B$4:$K$200,MATCH(F38,REFERENCE!$A$4:$A$200,0),R$2)</f>
        <v>Head cold relief</v>
      </c>
      <c r="S38" t="str">
        <f>INDEX(REFERENCE!$B$4:$K$200,MATCH(G38,REFERENCE!$A$4:$A$200,0),S$2)</f>
        <v>Allergy Relief</v>
      </c>
      <c r="T38" t="str">
        <f>INDEX(REFERENCE!$B$4:$K$200,MATCH(H38,REFERENCE!$A$4:$A$200,0),T$2)</f>
        <v>6 Doses</v>
      </c>
      <c r="U38" t="str">
        <f>INDEX(REFERENCE!$B$4:$K$200,MATCH(I38,REFERENCE!$A$4:$A$200,0),U$2)</f>
        <v>Mixed Berry</v>
      </c>
      <c r="V38">
        <f>INDEX(REFERENCE!$B$4:$K$200,MATCH(J38,REFERENCE!$A$4:$A$200,0),V$2)</f>
        <v>5</v>
      </c>
    </row>
    <row r="39" spans="1:22">
      <c r="A39" s="9">
        <v>1</v>
      </c>
      <c r="B39" s="9">
        <v>8</v>
      </c>
      <c r="C39" s="9">
        <v>1</v>
      </c>
      <c r="D39" s="9">
        <v>7</v>
      </c>
      <c r="E39" s="9">
        <v>2</v>
      </c>
      <c r="F39" s="9">
        <v>5</v>
      </c>
      <c r="G39" s="9">
        <v>1</v>
      </c>
      <c r="H39" s="9">
        <v>4</v>
      </c>
      <c r="I39" s="9">
        <v>0</v>
      </c>
      <c r="J39" s="5">
        <v>4401</v>
      </c>
      <c r="K39" s="5"/>
      <c r="L39" s="5"/>
      <c r="M39" s="5"/>
      <c r="O39">
        <f t="shared" si="2"/>
        <v>10801</v>
      </c>
      <c r="P39" t="str">
        <f>INDEX(REFERENCE!$B$4:$K$200,MATCH(D39,REFERENCE!$A$4:$A$200,0),P$2)</f>
        <v>Alka-Seltzer Plus</v>
      </c>
      <c r="Q39" t="str">
        <f>INDEX(REFERENCE!$B$4:$K$200,MATCH(E39,REFERENCE!$A$4:$A$200,0),Q$2)</f>
        <v>Nasal Spray</v>
      </c>
      <c r="R39" t="str">
        <f>INDEX(REFERENCE!$B$4:$K$200,MATCH(F39,REFERENCE!$A$4:$A$200,0),R$2)</f>
        <v>Runny nose relief</v>
      </c>
      <c r="S39" t="str">
        <f>INDEX(REFERENCE!$B$4:$K$200,MATCH(G39,REFERENCE!$A$4:$A$200,0),S$2)</f>
        <v>Helps me sleep</v>
      </c>
      <c r="T39" t="str">
        <f>INDEX(REFERENCE!$B$4:$K$200,MATCH(H39,REFERENCE!$A$4:$A$200,0),T$2)</f>
        <v>60 Doses</v>
      </c>
      <c r="U39" t="str">
        <f>INDEX(REFERENCE!$B$4:$K$200,MATCH(I39,REFERENCE!$A$4:$A$200,0),U$2)</f>
        <v>-</v>
      </c>
      <c r="V39">
        <f>INDEX(REFERENCE!$B$4:$K$200,MATCH(J39,REFERENCE!$A$4:$A$200,0),V$2)</f>
        <v>16</v>
      </c>
    </row>
    <row r="40" spans="1:22">
      <c r="A40" s="9">
        <v>1</v>
      </c>
      <c r="B40" s="9">
        <v>8</v>
      </c>
      <c r="C40" s="9">
        <v>2</v>
      </c>
      <c r="D40" s="9">
        <v>5</v>
      </c>
      <c r="E40" s="9">
        <v>7</v>
      </c>
      <c r="F40" s="9">
        <v>1</v>
      </c>
      <c r="G40" s="9">
        <v>12</v>
      </c>
      <c r="H40" s="9">
        <v>5</v>
      </c>
      <c r="I40" s="9">
        <v>3</v>
      </c>
      <c r="J40" s="5">
        <v>9502</v>
      </c>
      <c r="K40" s="5"/>
      <c r="L40" s="5"/>
      <c r="M40" s="5"/>
      <c r="O40">
        <f t="shared" si="2"/>
        <v>10802</v>
      </c>
      <c r="P40" t="str">
        <f>INDEX(REFERENCE!$B$4:$K$200,MATCH(D40,REFERENCE!$A$4:$A$200,0),P$2)</f>
        <v>Sudafed</v>
      </c>
      <c r="Q40" t="str">
        <f>INDEX(REFERENCE!$B$4:$K$200,MATCH(E40,REFERENCE!$A$4:$A$200,0),Q$2)</f>
        <v>Hot liquid powder packet</v>
      </c>
      <c r="R40" t="str">
        <f>INDEX(REFERENCE!$B$4:$K$200,MATCH(F40,REFERENCE!$A$4:$A$200,0),R$2)</f>
        <v>Controls Cough</v>
      </c>
      <c r="S40" t="str">
        <f>INDEX(REFERENCE!$B$4:$K$200,MATCH(G40,REFERENCE!$A$4:$A$200,0),S$2)</f>
        <v>Steroid Free</v>
      </c>
      <c r="T40" t="str">
        <f>INDEX(REFERENCE!$B$4:$K$200,MATCH(H40,REFERENCE!$A$4:$A$200,0),T$2)</f>
        <v>90 Doses</v>
      </c>
      <c r="U40" t="str">
        <f>INDEX(REFERENCE!$B$4:$K$200,MATCH(I40,REFERENCE!$A$4:$A$200,0),U$2)</f>
        <v>Elderberry</v>
      </c>
      <c r="V40">
        <f>INDEX(REFERENCE!$B$4:$K$200,MATCH(J40,REFERENCE!$A$4:$A$200,0),V$2)</f>
        <v>27</v>
      </c>
    </row>
    <row r="41" spans="1:22">
      <c r="A41" s="9">
        <v>1</v>
      </c>
      <c r="B41" s="9">
        <v>8</v>
      </c>
      <c r="C41" s="9">
        <v>3</v>
      </c>
      <c r="D41" s="9">
        <v>1</v>
      </c>
      <c r="E41" s="9">
        <v>5</v>
      </c>
      <c r="F41" s="9">
        <v>13</v>
      </c>
      <c r="G41" s="9">
        <v>13</v>
      </c>
      <c r="H41" s="9">
        <v>1</v>
      </c>
      <c r="I41" s="9">
        <v>6</v>
      </c>
      <c r="J41" s="5">
        <v>7103</v>
      </c>
      <c r="K41" s="5"/>
      <c r="L41" s="5"/>
      <c r="M41" s="5"/>
      <c r="O41">
        <f t="shared" si="2"/>
        <v>10803</v>
      </c>
      <c r="P41" t="str">
        <f>INDEX(REFERENCE!$B$4:$K$200,MATCH(D41,REFERENCE!$A$4:$A$200,0),P$2)</f>
        <v>Theraflu</v>
      </c>
      <c r="Q41" t="str">
        <f>INDEX(REFERENCE!$B$4:$K$200,MATCH(E41,REFERENCE!$A$4:$A$200,0),Q$2)</f>
        <v>Effervescent Tablets</v>
      </c>
      <c r="R41" t="str">
        <f>INDEX(REFERENCE!$B$4:$K$200,MATCH(F41,REFERENCE!$A$4:$A$200,0),R$2)</f>
        <v>Head cold relief</v>
      </c>
      <c r="S41" t="str">
        <f>INDEX(REFERENCE!$B$4:$K$200,MATCH(G41,REFERENCE!$A$4:$A$200,0),S$2)</f>
        <v>Drug free</v>
      </c>
      <c r="T41" t="str">
        <f>INDEX(REFERENCE!$B$4:$K$200,MATCH(H41,REFERENCE!$A$4:$A$200,0),T$2)</f>
        <v>6 Doses</v>
      </c>
      <c r="U41" t="str">
        <f>INDEX(REFERENCE!$B$4:$K$200,MATCH(I41,REFERENCE!$A$4:$A$200,0),U$2)</f>
        <v>Honey Lemon</v>
      </c>
      <c r="V41">
        <f>INDEX(REFERENCE!$B$4:$K$200,MATCH(J41,REFERENCE!$A$4:$A$200,0),V$2)</f>
        <v>6</v>
      </c>
    </row>
    <row r="42" spans="1:22">
      <c r="A42" s="9">
        <v>1</v>
      </c>
      <c r="B42" s="9">
        <v>8</v>
      </c>
      <c r="C42" s="9">
        <v>4</v>
      </c>
      <c r="D42" s="9">
        <v>8</v>
      </c>
      <c r="E42" s="9">
        <v>6</v>
      </c>
      <c r="F42" s="9">
        <v>6</v>
      </c>
      <c r="G42" s="9">
        <v>5</v>
      </c>
      <c r="H42" s="9">
        <v>2</v>
      </c>
      <c r="I42" s="9">
        <v>1</v>
      </c>
      <c r="J42" s="5">
        <v>8202</v>
      </c>
      <c r="K42" s="5"/>
      <c r="L42" s="5"/>
      <c r="M42" s="5"/>
      <c r="O42">
        <f t="shared" si="2"/>
        <v>10804</v>
      </c>
      <c r="P42" t="str">
        <f>INDEX(REFERENCE!$B$4:$K$200,MATCH(D42,REFERENCE!$A$4:$A$200,0),P$2)</f>
        <v>Tylenol Cold &amp; Flu</v>
      </c>
      <c r="Q42" t="str">
        <f>INDEX(REFERENCE!$B$4:$K$200,MATCH(E42,REFERENCE!$A$4:$A$200,0),Q$2)</f>
        <v>Gummies</v>
      </c>
      <c r="R42" t="str">
        <f>INDEX(REFERENCE!$B$4:$K$200,MATCH(F42,REFERENCE!$A$4:$A$200,0),R$2)</f>
        <v>Sinus Pressure relief</v>
      </c>
      <c r="S42" t="str">
        <f>INDEX(REFERENCE!$B$4:$K$200,MATCH(G42,REFERENCE!$A$4:$A$200,0),S$2)</f>
        <v>FSA/HSA Eligible</v>
      </c>
      <c r="T42" t="str">
        <f>INDEX(REFERENCE!$B$4:$K$200,MATCH(H42,REFERENCE!$A$4:$A$200,0),T$2)</f>
        <v>12 Doses</v>
      </c>
      <c r="U42" t="str">
        <f>INDEX(REFERENCE!$B$4:$K$200,MATCH(I42,REFERENCE!$A$4:$A$200,0),U$2)</f>
        <v>Citrus</v>
      </c>
      <c r="V42">
        <f>INDEX(REFERENCE!$B$4:$K$200,MATCH(J42,REFERENCE!$A$4:$A$200,0),V$2)</f>
        <v>12</v>
      </c>
    </row>
    <row r="43" spans="1:22">
      <c r="A43" s="9">
        <v>1</v>
      </c>
      <c r="B43" s="9">
        <v>8</v>
      </c>
      <c r="C43" s="9">
        <v>5</v>
      </c>
      <c r="D43" s="9">
        <v>20</v>
      </c>
      <c r="E43" s="9">
        <v>1</v>
      </c>
      <c r="F43" s="9">
        <v>12</v>
      </c>
      <c r="G43" s="9">
        <v>16</v>
      </c>
      <c r="H43" s="9">
        <v>3</v>
      </c>
      <c r="I43" s="9">
        <v>0</v>
      </c>
      <c r="J43" s="5">
        <v>1303</v>
      </c>
      <c r="K43" s="5"/>
      <c r="L43" s="5"/>
      <c r="M43" s="5"/>
      <c r="O43">
        <f t="shared" si="2"/>
        <v>10805</v>
      </c>
      <c r="P43" t="str">
        <f>INDEX(REFERENCE!$B$4:$K$200,MATCH(D43,REFERENCE!$A$4:$A$200,0),P$2)</f>
        <v>Advil Cold &amp;Flu</v>
      </c>
      <c r="Q43" t="str">
        <f>INDEX(REFERENCE!$B$4:$K$200,MATCH(E43,REFERENCE!$A$4:$A$200,0),Q$2)</f>
        <v>Tablet</v>
      </c>
      <c r="R43" t="str">
        <f>INDEX(REFERENCE!$B$4:$K$200,MATCH(F43,REFERENCE!$A$4:$A$200,0),R$2)</f>
        <v>Flu/ Severe cold Relief</v>
      </c>
      <c r="S43" t="str">
        <f>INDEX(REFERENCE!$B$4:$K$200,MATCH(G43,REFERENCE!$A$4:$A$200,0),S$2)</f>
        <v>For Daytime Use/Anytime Use</v>
      </c>
      <c r="T43" t="str">
        <f>INDEX(REFERENCE!$B$4:$K$200,MATCH(H43,REFERENCE!$A$4:$A$200,0),T$2)</f>
        <v>30 Doses</v>
      </c>
      <c r="U43" t="str">
        <f>INDEX(REFERENCE!$B$4:$K$200,MATCH(I43,REFERENCE!$A$4:$A$200,0),U$2)</f>
        <v>-</v>
      </c>
      <c r="V43">
        <f>INDEX(REFERENCE!$B$4:$K$200,MATCH(J43,REFERENCE!$A$4:$A$200,0),V$2)</f>
        <v>29</v>
      </c>
    </row>
    <row r="44" spans="1:22">
      <c r="A44" s="9">
        <v>1</v>
      </c>
      <c r="B44" s="9">
        <v>9</v>
      </c>
      <c r="C44" s="9">
        <v>1</v>
      </c>
      <c r="D44" s="9">
        <v>18</v>
      </c>
      <c r="E44" s="9">
        <v>1</v>
      </c>
      <c r="F44" s="9">
        <v>13</v>
      </c>
      <c r="G44" s="9">
        <v>9</v>
      </c>
      <c r="H44" s="9">
        <v>5</v>
      </c>
      <c r="I44" s="9">
        <v>0</v>
      </c>
      <c r="J44" s="5">
        <v>1502</v>
      </c>
      <c r="K44" s="5"/>
      <c r="L44" s="5"/>
      <c r="M44" s="5"/>
      <c r="O44">
        <f t="shared" si="2"/>
        <v>10901</v>
      </c>
      <c r="P44" t="str">
        <f>INDEX(REFERENCE!$B$4:$K$200,MATCH(D44,REFERENCE!$A$4:$A$200,0),P$2)</f>
        <v>CVS</v>
      </c>
      <c r="Q44" t="str">
        <f>INDEX(REFERENCE!$B$4:$K$200,MATCH(E44,REFERENCE!$A$4:$A$200,0),Q$2)</f>
        <v>Tablet</v>
      </c>
      <c r="R44" t="str">
        <f>INDEX(REFERENCE!$B$4:$K$200,MATCH(F44,REFERENCE!$A$4:$A$200,0),R$2)</f>
        <v>Head cold relief</v>
      </c>
      <c r="S44" t="str">
        <f>INDEX(REFERENCE!$B$4:$K$200,MATCH(G44,REFERENCE!$A$4:$A$200,0),S$2)</f>
        <v>Sugar Free</v>
      </c>
      <c r="T44" t="str">
        <f>INDEX(REFERENCE!$B$4:$K$200,MATCH(H44,REFERENCE!$A$4:$A$200,0),T$2)</f>
        <v>90 Doses</v>
      </c>
      <c r="U44" t="str">
        <f>INDEX(REFERENCE!$B$4:$K$200,MATCH(I44,REFERENCE!$A$4:$A$200,0),U$2)</f>
        <v>-</v>
      </c>
      <c r="V44">
        <f>INDEX(REFERENCE!$B$4:$K$200,MATCH(J44,REFERENCE!$A$4:$A$200,0),V$2)</f>
        <v>40</v>
      </c>
    </row>
    <row r="45" spans="1:22">
      <c r="A45" s="9">
        <v>1</v>
      </c>
      <c r="B45" s="9">
        <v>9</v>
      </c>
      <c r="C45" s="9">
        <v>2</v>
      </c>
      <c r="D45" s="9">
        <v>3</v>
      </c>
      <c r="E45" s="9">
        <v>5</v>
      </c>
      <c r="F45" s="9">
        <v>8</v>
      </c>
      <c r="G45" s="9">
        <v>3</v>
      </c>
      <c r="H45" s="9">
        <v>2</v>
      </c>
      <c r="I45" s="9">
        <v>3</v>
      </c>
      <c r="J45" s="5">
        <v>7201</v>
      </c>
      <c r="K45" s="5"/>
      <c r="L45" s="5"/>
      <c r="M45" s="5"/>
      <c r="O45">
        <f t="shared" si="2"/>
        <v>10902</v>
      </c>
      <c r="P45" t="str">
        <f>INDEX(REFERENCE!$B$4:$K$200,MATCH(D45,REFERENCE!$A$4:$A$200,0),P$2)</f>
        <v>Emergen-C</v>
      </c>
      <c r="Q45" t="str">
        <f>INDEX(REFERENCE!$B$4:$K$200,MATCH(E45,REFERENCE!$A$4:$A$200,0),Q$2)</f>
        <v>Effervescent Tablets</v>
      </c>
      <c r="R45" t="str">
        <f>INDEX(REFERENCE!$B$4:$K$200,MATCH(F45,REFERENCE!$A$4:$A$200,0),R$2)</f>
        <v>Body Aches/Pain relief</v>
      </c>
      <c r="S45" t="str">
        <f>INDEX(REFERENCE!$B$4:$K$200,MATCH(G45,REFERENCE!$A$4:$A$200,0),S$2)</f>
        <v>Non-Medicated</v>
      </c>
      <c r="T45" t="str">
        <f>INDEX(REFERENCE!$B$4:$K$200,MATCH(H45,REFERENCE!$A$4:$A$200,0),T$2)</f>
        <v>12 Doses</v>
      </c>
      <c r="U45" t="str">
        <f>INDEX(REFERENCE!$B$4:$K$200,MATCH(I45,REFERENCE!$A$4:$A$200,0),U$2)</f>
        <v>Elderberry</v>
      </c>
      <c r="V45">
        <f>INDEX(REFERENCE!$B$4:$K$200,MATCH(J45,REFERENCE!$A$4:$A$200,0),V$2)</f>
        <v>5</v>
      </c>
    </row>
    <row r="46" spans="1:22">
      <c r="A46" s="9">
        <v>1</v>
      </c>
      <c r="B46" s="9">
        <v>9</v>
      </c>
      <c r="C46" s="9">
        <v>3</v>
      </c>
      <c r="D46" s="9">
        <v>10</v>
      </c>
      <c r="E46" s="9">
        <v>6</v>
      </c>
      <c r="F46" s="9">
        <v>3</v>
      </c>
      <c r="G46" s="9">
        <v>11</v>
      </c>
      <c r="H46" s="9">
        <v>3</v>
      </c>
      <c r="I46" s="9">
        <v>2</v>
      </c>
      <c r="J46" s="5">
        <v>8302</v>
      </c>
      <c r="K46" s="5"/>
      <c r="L46" s="5"/>
      <c r="M46" s="5"/>
      <c r="O46">
        <f t="shared" si="2"/>
        <v>10903</v>
      </c>
      <c r="P46" t="str">
        <f>INDEX(REFERENCE!$B$4:$K$200,MATCH(D46,REFERENCE!$A$4:$A$200,0),P$2)</f>
        <v>Coricidin</v>
      </c>
      <c r="Q46" t="str">
        <f>INDEX(REFERENCE!$B$4:$K$200,MATCH(E46,REFERENCE!$A$4:$A$200,0),Q$2)</f>
        <v>Gummies</v>
      </c>
      <c r="R46" t="str">
        <f>INDEX(REFERENCE!$B$4:$K$200,MATCH(F46,REFERENCE!$A$4:$A$200,0),R$2)</f>
        <v>Clears mucus</v>
      </c>
      <c r="S46" t="str">
        <f>INDEX(REFERENCE!$B$4:$K$200,MATCH(G46,REFERENCE!$A$4:$A$200,0),S$2)</f>
        <v>For people with High Blood Pressure (decongestant free)</v>
      </c>
      <c r="T46" t="str">
        <f>INDEX(REFERENCE!$B$4:$K$200,MATCH(H46,REFERENCE!$A$4:$A$200,0),T$2)</f>
        <v>30 Doses</v>
      </c>
      <c r="U46" t="str">
        <f>INDEX(REFERENCE!$B$4:$K$200,MATCH(I46,REFERENCE!$A$4:$A$200,0),U$2)</f>
        <v>Cherry</v>
      </c>
      <c r="V46">
        <f>INDEX(REFERENCE!$B$4:$K$200,MATCH(J46,REFERENCE!$A$4:$A$200,0),V$2)</f>
        <v>18</v>
      </c>
    </row>
    <row r="47" spans="1:22">
      <c r="A47" s="9">
        <v>1</v>
      </c>
      <c r="B47" s="9">
        <v>9</v>
      </c>
      <c r="C47" s="9">
        <v>4</v>
      </c>
      <c r="D47" s="9">
        <v>18</v>
      </c>
      <c r="E47" s="9">
        <v>2</v>
      </c>
      <c r="F47" s="9">
        <v>2</v>
      </c>
      <c r="G47" s="9">
        <v>17</v>
      </c>
      <c r="H47" s="9">
        <v>4</v>
      </c>
      <c r="I47" s="9">
        <v>0</v>
      </c>
      <c r="J47" s="5">
        <v>4401</v>
      </c>
      <c r="K47" s="5"/>
      <c r="L47" s="5"/>
      <c r="M47" s="5"/>
      <c r="O47">
        <f t="shared" si="2"/>
        <v>10904</v>
      </c>
      <c r="P47" t="str">
        <f>INDEX(REFERENCE!$B$4:$K$200,MATCH(D47,REFERENCE!$A$4:$A$200,0),P$2)</f>
        <v>CVS</v>
      </c>
      <c r="Q47" t="str">
        <f>INDEX(REFERENCE!$B$4:$K$200,MATCH(E47,REFERENCE!$A$4:$A$200,0),Q$2)</f>
        <v>Nasal Spray</v>
      </c>
      <c r="R47" t="str">
        <f>INDEX(REFERENCE!$B$4:$K$200,MATCH(F47,REFERENCE!$A$4:$A$200,0),R$2)</f>
        <v>Sore throat relief</v>
      </c>
      <c r="S47" t="str">
        <f>INDEX(REFERENCE!$B$4:$K$200,MATCH(G47,REFERENCE!$A$4:$A$200,0),S$2)</f>
        <v>For Nighttime Use</v>
      </c>
      <c r="T47" t="str">
        <f>INDEX(REFERENCE!$B$4:$K$200,MATCH(H47,REFERENCE!$A$4:$A$200,0),T$2)</f>
        <v>60 Doses</v>
      </c>
      <c r="U47" t="str">
        <f>INDEX(REFERENCE!$B$4:$K$200,MATCH(I47,REFERENCE!$A$4:$A$200,0),U$2)</f>
        <v>-</v>
      </c>
      <c r="V47">
        <f>INDEX(REFERENCE!$B$4:$K$200,MATCH(J47,REFERENCE!$A$4:$A$200,0),V$2)</f>
        <v>16</v>
      </c>
    </row>
    <row r="48" spans="1:22">
      <c r="A48" s="9">
        <v>1</v>
      </c>
      <c r="B48" s="9">
        <v>9</v>
      </c>
      <c r="C48" s="9">
        <v>5</v>
      </c>
      <c r="D48" s="9">
        <v>19</v>
      </c>
      <c r="E48" s="9">
        <v>4</v>
      </c>
      <c r="F48" s="9">
        <v>4</v>
      </c>
      <c r="G48" s="9">
        <v>6</v>
      </c>
      <c r="H48" s="9">
        <v>1</v>
      </c>
      <c r="I48" s="9">
        <v>6</v>
      </c>
      <c r="J48" s="5">
        <v>6103</v>
      </c>
      <c r="K48" s="5"/>
      <c r="L48" s="5"/>
      <c r="M48" s="5"/>
      <c r="O48">
        <f t="shared" si="2"/>
        <v>10905</v>
      </c>
      <c r="P48" t="str">
        <f>INDEX(REFERENCE!$B$4:$K$200,MATCH(D48,REFERENCE!$A$4:$A$200,0),P$2)</f>
        <v>Walgreens</v>
      </c>
      <c r="Q48" t="str">
        <f>INDEX(REFERENCE!$B$4:$K$200,MATCH(E48,REFERENCE!$A$4:$A$200,0),Q$2)</f>
        <v>Powder packet</v>
      </c>
      <c r="R48" t="str">
        <f>INDEX(REFERENCE!$B$4:$K$200,MATCH(F48,REFERENCE!$A$4:$A$200,0),R$2)</f>
        <v>Nasal Congestion relief</v>
      </c>
      <c r="S48" t="str">
        <f>INDEX(REFERENCE!$B$4:$K$200,MATCH(G48,REFERENCE!$A$4:$A$200,0),S$2)</f>
        <v>Treats Sneezing</v>
      </c>
      <c r="T48" t="str">
        <f>INDEX(REFERENCE!$B$4:$K$200,MATCH(H48,REFERENCE!$A$4:$A$200,0),T$2)</f>
        <v>6 Doses</v>
      </c>
      <c r="U48" t="str">
        <f>INDEX(REFERENCE!$B$4:$K$200,MATCH(I48,REFERENCE!$A$4:$A$200,0),U$2)</f>
        <v>Honey Lemon</v>
      </c>
      <c r="V48">
        <f>INDEX(REFERENCE!$B$4:$K$200,MATCH(J48,REFERENCE!$A$4:$A$200,0),V$2)</f>
        <v>9</v>
      </c>
    </row>
    <row r="49" spans="1:22">
      <c r="A49" s="9">
        <v>1</v>
      </c>
      <c r="B49" s="9">
        <v>10</v>
      </c>
      <c r="C49" s="9">
        <v>1</v>
      </c>
      <c r="D49" s="9">
        <v>12</v>
      </c>
      <c r="E49" s="9">
        <v>5</v>
      </c>
      <c r="F49" s="9">
        <v>9</v>
      </c>
      <c r="G49" s="9">
        <v>15</v>
      </c>
      <c r="H49" s="9">
        <v>4</v>
      </c>
      <c r="I49" s="9">
        <v>4</v>
      </c>
      <c r="J49" s="5">
        <v>7402</v>
      </c>
      <c r="K49" s="5"/>
      <c r="L49" s="5"/>
      <c r="M49" s="5"/>
      <c r="O49">
        <f t="shared" si="2"/>
        <v>11001</v>
      </c>
      <c r="P49" t="str">
        <f>INDEX(REFERENCE!$B$4:$K$200,MATCH(D49,REFERENCE!$A$4:$A$200,0),P$2)</f>
        <v>Zicam</v>
      </c>
      <c r="Q49" t="str">
        <f>INDEX(REFERENCE!$B$4:$K$200,MATCH(E49,REFERENCE!$A$4:$A$200,0),Q$2)</f>
        <v>Effervescent Tablets</v>
      </c>
      <c r="R49" t="str">
        <f>INDEX(REFERENCE!$B$4:$K$200,MATCH(F49,REFERENCE!$A$4:$A$200,0),R$2)</f>
        <v>Fever relief</v>
      </c>
      <c r="S49" t="str">
        <f>INDEX(REFERENCE!$B$4:$K$200,MATCH(G49,REFERENCE!$A$4:$A$200,0),S$2)</f>
        <v>Maximum Strength</v>
      </c>
      <c r="T49" t="str">
        <f>INDEX(REFERENCE!$B$4:$K$200,MATCH(H49,REFERENCE!$A$4:$A$200,0),T$2)</f>
        <v>60 Doses</v>
      </c>
      <c r="U49" t="str">
        <f>INDEX(REFERENCE!$B$4:$K$200,MATCH(I49,REFERENCE!$A$4:$A$200,0),U$2)</f>
        <v>Grape</v>
      </c>
      <c r="V49">
        <f>INDEX(REFERENCE!$B$4:$K$200,MATCH(J49,REFERENCE!$A$4:$A$200,0),V$2)</f>
        <v>15</v>
      </c>
    </row>
    <row r="50" spans="1:22">
      <c r="A50" s="9">
        <v>1</v>
      </c>
      <c r="B50" s="9">
        <v>10</v>
      </c>
      <c r="C50" s="9">
        <v>2</v>
      </c>
      <c r="D50" s="9">
        <v>6</v>
      </c>
      <c r="E50" s="9">
        <v>2</v>
      </c>
      <c r="F50" s="9">
        <v>4</v>
      </c>
      <c r="G50" s="9">
        <v>10</v>
      </c>
      <c r="H50" s="9">
        <v>4</v>
      </c>
      <c r="I50" s="9">
        <v>0</v>
      </c>
      <c r="J50" s="5">
        <v>4403</v>
      </c>
      <c r="K50" s="5"/>
      <c r="L50" s="5"/>
      <c r="M50" s="5"/>
      <c r="O50">
        <f t="shared" si="2"/>
        <v>11002</v>
      </c>
      <c r="P50" t="str">
        <f>INDEX(REFERENCE!$B$4:$K$200,MATCH(D50,REFERENCE!$A$4:$A$200,0),P$2)</f>
        <v>Dayquil</v>
      </c>
      <c r="Q50" t="str">
        <f>INDEX(REFERENCE!$B$4:$K$200,MATCH(E50,REFERENCE!$A$4:$A$200,0),Q$2)</f>
        <v>Nasal Spray</v>
      </c>
      <c r="R50" t="str">
        <f>INDEX(REFERENCE!$B$4:$K$200,MATCH(F50,REFERENCE!$A$4:$A$200,0),R$2)</f>
        <v>Nasal Congestion relief</v>
      </c>
      <c r="S50" t="str">
        <f>INDEX(REFERENCE!$B$4:$K$200,MATCH(G50,REFERENCE!$A$4:$A$200,0),S$2)</f>
        <v>Allergy Relief</v>
      </c>
      <c r="T50" t="str">
        <f>INDEX(REFERENCE!$B$4:$K$200,MATCH(H50,REFERENCE!$A$4:$A$200,0),T$2)</f>
        <v>60 Doses</v>
      </c>
      <c r="U50" t="str">
        <f>INDEX(REFERENCE!$B$4:$K$200,MATCH(I50,REFERENCE!$A$4:$A$200,0),U$2)</f>
        <v>-</v>
      </c>
      <c r="V50">
        <f>INDEX(REFERENCE!$B$4:$K$200,MATCH(J50,REFERENCE!$A$4:$A$200,0),V$2)</f>
        <v>30</v>
      </c>
    </row>
    <row r="51" spans="1:22">
      <c r="A51" s="9">
        <v>1</v>
      </c>
      <c r="B51" s="9">
        <v>10</v>
      </c>
      <c r="C51" s="9">
        <v>3</v>
      </c>
      <c r="D51" s="9">
        <v>16</v>
      </c>
      <c r="E51" s="9">
        <v>7</v>
      </c>
      <c r="F51" s="9">
        <v>7</v>
      </c>
      <c r="G51" s="9">
        <v>12</v>
      </c>
      <c r="H51" s="9">
        <v>1</v>
      </c>
      <c r="I51" s="9">
        <v>7</v>
      </c>
      <c r="J51" s="5">
        <v>9103</v>
      </c>
      <c r="K51" s="5"/>
      <c r="L51" s="5"/>
      <c r="M51" s="5"/>
      <c r="O51">
        <f t="shared" si="2"/>
        <v>11003</v>
      </c>
      <c r="P51" t="str">
        <f>INDEX(REFERENCE!$B$4:$K$200,MATCH(D51,REFERENCE!$A$4:$A$200,0),P$2)</f>
        <v>Equate</v>
      </c>
      <c r="Q51" t="str">
        <f>INDEX(REFERENCE!$B$4:$K$200,MATCH(E51,REFERENCE!$A$4:$A$200,0),Q$2)</f>
        <v>Hot liquid powder packet</v>
      </c>
      <c r="R51" t="str">
        <f>INDEX(REFERENCE!$B$4:$K$200,MATCH(F51,REFERENCE!$A$4:$A$200,0),R$2)</f>
        <v>Chest congestion relief</v>
      </c>
      <c r="S51" t="str">
        <f>INDEX(REFERENCE!$B$4:$K$200,MATCH(G51,REFERENCE!$A$4:$A$200,0),S$2)</f>
        <v>Steroid Free</v>
      </c>
      <c r="T51" t="str">
        <f>INDEX(REFERENCE!$B$4:$K$200,MATCH(H51,REFERENCE!$A$4:$A$200,0),T$2)</f>
        <v>6 Doses</v>
      </c>
      <c r="U51" t="str">
        <f>INDEX(REFERENCE!$B$4:$K$200,MATCH(I51,REFERENCE!$A$4:$A$200,0),U$2)</f>
        <v>Orange</v>
      </c>
      <c r="V51">
        <f>INDEX(REFERENCE!$B$4:$K$200,MATCH(J51,REFERENCE!$A$4:$A$200,0),V$2)</f>
        <v>12</v>
      </c>
    </row>
    <row r="52" spans="1:22">
      <c r="A52" s="9">
        <v>1</v>
      </c>
      <c r="B52" s="9">
        <v>10</v>
      </c>
      <c r="C52" s="9">
        <v>4</v>
      </c>
      <c r="D52" s="9">
        <v>9</v>
      </c>
      <c r="E52" s="9">
        <v>3</v>
      </c>
      <c r="F52" s="9">
        <v>8</v>
      </c>
      <c r="G52" s="9">
        <v>1</v>
      </c>
      <c r="H52" s="9">
        <v>5</v>
      </c>
      <c r="I52" s="9">
        <v>8</v>
      </c>
      <c r="J52" s="5">
        <v>5501</v>
      </c>
      <c r="K52" s="5"/>
      <c r="L52" s="5"/>
      <c r="M52" s="5"/>
      <c r="O52">
        <f t="shared" si="2"/>
        <v>11004</v>
      </c>
      <c r="P52" t="str">
        <f>INDEX(REFERENCE!$B$4:$K$200,MATCH(D52,REFERENCE!$A$4:$A$200,0),P$2)</f>
        <v>Nyquil</v>
      </c>
      <c r="Q52" t="str">
        <f>INDEX(REFERENCE!$B$4:$K$200,MATCH(E52,REFERENCE!$A$4:$A$200,0),Q$2)</f>
        <v>Syrup/liquid</v>
      </c>
      <c r="R52" t="str">
        <f>INDEX(REFERENCE!$B$4:$K$200,MATCH(F52,REFERENCE!$A$4:$A$200,0),R$2)</f>
        <v>Body Aches/Pain relief</v>
      </c>
      <c r="S52" t="str">
        <f>INDEX(REFERENCE!$B$4:$K$200,MATCH(G52,REFERENCE!$A$4:$A$200,0),S$2)</f>
        <v>Helps me sleep</v>
      </c>
      <c r="T52" t="str">
        <f>INDEX(REFERENCE!$B$4:$K$200,MATCH(H52,REFERENCE!$A$4:$A$200,0),T$2)</f>
        <v>90 Doses</v>
      </c>
      <c r="U52" t="str">
        <f>INDEX(REFERENCE!$B$4:$K$200,MATCH(I52,REFERENCE!$A$4:$A$200,0),U$2)</f>
        <v>Mixed Berry</v>
      </c>
      <c r="V52">
        <f>INDEX(REFERENCE!$B$4:$K$200,MATCH(J52,REFERENCE!$A$4:$A$200,0),V$2)</f>
        <v>20</v>
      </c>
    </row>
    <row r="53" spans="1:22">
      <c r="A53" s="9">
        <v>1</v>
      </c>
      <c r="B53" s="9">
        <v>10</v>
      </c>
      <c r="C53" s="9">
        <v>5</v>
      </c>
      <c r="D53" s="9">
        <v>6</v>
      </c>
      <c r="E53" s="9">
        <v>1</v>
      </c>
      <c r="F53" s="9">
        <v>5</v>
      </c>
      <c r="G53" s="9">
        <v>13</v>
      </c>
      <c r="H53" s="9">
        <v>3</v>
      </c>
      <c r="I53" s="9">
        <v>0</v>
      </c>
      <c r="J53" s="5">
        <v>1301</v>
      </c>
      <c r="K53" s="5"/>
      <c r="L53" s="5"/>
      <c r="M53" s="5"/>
      <c r="O53">
        <f t="shared" si="2"/>
        <v>11005</v>
      </c>
      <c r="P53" t="str">
        <f>INDEX(REFERENCE!$B$4:$K$200,MATCH(D53,REFERENCE!$A$4:$A$200,0),P$2)</f>
        <v>Dayquil</v>
      </c>
      <c r="Q53" t="str">
        <f>INDEX(REFERENCE!$B$4:$K$200,MATCH(E53,REFERENCE!$A$4:$A$200,0),Q$2)</f>
        <v>Tablet</v>
      </c>
      <c r="R53" t="str">
        <f>INDEX(REFERENCE!$B$4:$K$200,MATCH(F53,REFERENCE!$A$4:$A$200,0),R$2)</f>
        <v>Runny nose relief</v>
      </c>
      <c r="S53" t="str">
        <f>INDEX(REFERENCE!$B$4:$K$200,MATCH(G53,REFERENCE!$A$4:$A$200,0),S$2)</f>
        <v>Drug free</v>
      </c>
      <c r="T53" t="str">
        <f>INDEX(REFERENCE!$B$4:$K$200,MATCH(H53,REFERENCE!$A$4:$A$200,0),T$2)</f>
        <v>30 Doses</v>
      </c>
      <c r="U53" t="str">
        <f>INDEX(REFERENCE!$B$4:$K$200,MATCH(I53,REFERENCE!$A$4:$A$200,0),U$2)</f>
        <v>-</v>
      </c>
      <c r="V53">
        <f>INDEX(REFERENCE!$B$4:$K$200,MATCH(J53,REFERENCE!$A$4:$A$200,0),V$2)</f>
        <v>20</v>
      </c>
    </row>
    <row r="54" spans="1:22">
      <c r="A54" s="9">
        <v>1</v>
      </c>
      <c r="B54" s="9">
        <v>11</v>
      </c>
      <c r="C54" s="9">
        <v>1</v>
      </c>
      <c r="D54" s="9">
        <v>5</v>
      </c>
      <c r="E54" s="9">
        <v>4</v>
      </c>
      <c r="F54" s="9">
        <v>5</v>
      </c>
      <c r="G54" s="9">
        <v>5</v>
      </c>
      <c r="H54" s="9">
        <v>2</v>
      </c>
      <c r="I54" s="9">
        <v>6</v>
      </c>
      <c r="J54" s="5">
        <v>6202</v>
      </c>
      <c r="K54" s="5"/>
      <c r="L54" s="5"/>
      <c r="M54" s="5"/>
      <c r="O54">
        <f t="shared" si="2"/>
        <v>11101</v>
      </c>
      <c r="P54" t="str">
        <f>INDEX(REFERENCE!$B$4:$K$200,MATCH(D54,REFERENCE!$A$4:$A$200,0),P$2)</f>
        <v>Sudafed</v>
      </c>
      <c r="Q54" t="str">
        <f>INDEX(REFERENCE!$B$4:$K$200,MATCH(E54,REFERENCE!$A$4:$A$200,0),Q$2)</f>
        <v>Powder packet</v>
      </c>
      <c r="R54" t="str">
        <f>INDEX(REFERENCE!$B$4:$K$200,MATCH(F54,REFERENCE!$A$4:$A$200,0),R$2)</f>
        <v>Runny nose relief</v>
      </c>
      <c r="S54" t="str">
        <f>INDEX(REFERENCE!$B$4:$K$200,MATCH(G54,REFERENCE!$A$4:$A$200,0),S$2)</f>
        <v>FSA/HSA Eligible</v>
      </c>
      <c r="T54" t="str">
        <f>INDEX(REFERENCE!$B$4:$K$200,MATCH(H54,REFERENCE!$A$4:$A$200,0),T$2)</f>
        <v>12 Doses</v>
      </c>
      <c r="U54" t="str">
        <f>INDEX(REFERENCE!$B$4:$K$200,MATCH(I54,REFERENCE!$A$4:$A$200,0),U$2)</f>
        <v>Honey Lemon</v>
      </c>
      <c r="V54">
        <f>INDEX(REFERENCE!$B$4:$K$200,MATCH(J54,REFERENCE!$A$4:$A$200,0),V$2)</f>
        <v>10</v>
      </c>
    </row>
    <row r="55" spans="1:22">
      <c r="A55" s="9">
        <v>1</v>
      </c>
      <c r="B55" s="9">
        <v>11</v>
      </c>
      <c r="C55" s="9">
        <v>2</v>
      </c>
      <c r="D55" s="9">
        <v>17</v>
      </c>
      <c r="E55" s="9">
        <v>1</v>
      </c>
      <c r="F55" s="9">
        <v>11</v>
      </c>
      <c r="G55" s="9">
        <v>5</v>
      </c>
      <c r="H55" s="9">
        <v>4</v>
      </c>
      <c r="I55" s="9">
        <v>0</v>
      </c>
      <c r="J55" s="5">
        <v>1403</v>
      </c>
      <c r="K55" s="5"/>
      <c r="L55" s="5"/>
      <c r="M55" s="5"/>
      <c r="O55">
        <f t="shared" si="2"/>
        <v>11102</v>
      </c>
      <c r="P55" t="str">
        <f>INDEX(REFERENCE!$B$4:$K$200,MATCH(D55,REFERENCE!$A$4:$A$200,0),P$2)</f>
        <v>UP &amp; UP</v>
      </c>
      <c r="Q55" t="str">
        <f>INDEX(REFERENCE!$B$4:$K$200,MATCH(E55,REFERENCE!$A$4:$A$200,0),Q$2)</f>
        <v>Tablet</v>
      </c>
      <c r="R55" t="str">
        <f>INDEX(REFERENCE!$B$4:$K$200,MATCH(F55,REFERENCE!$A$4:$A$200,0),R$2)</f>
        <v>Head Pain Relief</v>
      </c>
      <c r="S55" t="str">
        <f>INDEX(REFERENCE!$B$4:$K$200,MATCH(G55,REFERENCE!$A$4:$A$200,0),S$2)</f>
        <v>FSA/HSA Eligible</v>
      </c>
      <c r="T55" t="str">
        <f>INDEX(REFERENCE!$B$4:$K$200,MATCH(H55,REFERENCE!$A$4:$A$200,0),T$2)</f>
        <v>60 Doses</v>
      </c>
      <c r="U55" t="str">
        <f>INDEX(REFERENCE!$B$4:$K$200,MATCH(I55,REFERENCE!$A$4:$A$200,0),U$2)</f>
        <v>-</v>
      </c>
      <c r="V55">
        <f>INDEX(REFERENCE!$B$4:$K$200,MATCH(J55,REFERENCE!$A$4:$A$200,0),V$2)</f>
        <v>38</v>
      </c>
    </row>
    <row r="56" spans="1:22">
      <c r="A56" s="9">
        <v>1</v>
      </c>
      <c r="B56" s="9">
        <v>11</v>
      </c>
      <c r="C56" s="9">
        <v>3</v>
      </c>
      <c r="D56" s="9">
        <v>18</v>
      </c>
      <c r="E56" s="9">
        <v>6</v>
      </c>
      <c r="F56" s="9">
        <v>6</v>
      </c>
      <c r="G56" s="9">
        <v>2</v>
      </c>
      <c r="H56" s="9">
        <v>2</v>
      </c>
      <c r="I56" s="9">
        <v>5</v>
      </c>
      <c r="J56" s="5">
        <v>8202</v>
      </c>
      <c r="K56" s="5"/>
      <c r="L56" s="5"/>
      <c r="M56" s="5"/>
      <c r="O56">
        <f t="shared" si="2"/>
        <v>11103</v>
      </c>
      <c r="P56" t="str">
        <f>INDEX(REFERENCE!$B$4:$K$200,MATCH(D56,REFERENCE!$A$4:$A$200,0),P$2)</f>
        <v>CVS</v>
      </c>
      <c r="Q56" t="str">
        <f>INDEX(REFERENCE!$B$4:$K$200,MATCH(E56,REFERENCE!$A$4:$A$200,0),Q$2)</f>
        <v>Gummies</v>
      </c>
      <c r="R56" t="str">
        <f>INDEX(REFERENCE!$B$4:$K$200,MATCH(F56,REFERENCE!$A$4:$A$200,0),R$2)</f>
        <v>Sinus Pressure relief</v>
      </c>
      <c r="S56" t="str">
        <f>INDEX(REFERENCE!$B$4:$K$200,MATCH(G56,REFERENCE!$A$4:$A$200,0),S$2)</f>
        <v>Natural Ingredients</v>
      </c>
      <c r="T56" t="str">
        <f>INDEX(REFERENCE!$B$4:$K$200,MATCH(H56,REFERENCE!$A$4:$A$200,0),T$2)</f>
        <v>12 Doses</v>
      </c>
      <c r="U56" t="str">
        <f>INDEX(REFERENCE!$B$4:$K$200,MATCH(I56,REFERENCE!$A$4:$A$200,0),U$2)</f>
        <v>Honey</v>
      </c>
      <c r="V56">
        <f>INDEX(REFERENCE!$B$4:$K$200,MATCH(J56,REFERENCE!$A$4:$A$200,0),V$2)</f>
        <v>12</v>
      </c>
    </row>
    <row r="57" spans="1:22">
      <c r="A57" s="9">
        <v>1</v>
      </c>
      <c r="B57" s="9">
        <v>11</v>
      </c>
      <c r="C57" s="9">
        <v>4</v>
      </c>
      <c r="D57" s="9">
        <v>4</v>
      </c>
      <c r="E57" s="9">
        <v>5</v>
      </c>
      <c r="F57" s="9">
        <v>5</v>
      </c>
      <c r="G57" s="9">
        <v>3</v>
      </c>
      <c r="H57" s="9">
        <v>4</v>
      </c>
      <c r="I57" s="9">
        <v>2</v>
      </c>
      <c r="J57" s="5">
        <v>7401</v>
      </c>
      <c r="K57" s="5"/>
      <c r="L57" s="5"/>
      <c r="M57" s="5"/>
      <c r="O57">
        <f t="shared" si="2"/>
        <v>11104</v>
      </c>
      <c r="P57" t="str">
        <f>INDEX(REFERENCE!$B$4:$K$200,MATCH(D57,REFERENCE!$A$4:$A$200,0),P$2)</f>
        <v>Mucinex</v>
      </c>
      <c r="Q57" t="str">
        <f>INDEX(REFERENCE!$B$4:$K$200,MATCH(E57,REFERENCE!$A$4:$A$200,0),Q$2)</f>
        <v>Effervescent Tablets</v>
      </c>
      <c r="R57" t="str">
        <f>INDEX(REFERENCE!$B$4:$K$200,MATCH(F57,REFERENCE!$A$4:$A$200,0),R$2)</f>
        <v>Runny nose relief</v>
      </c>
      <c r="S57" t="str">
        <f>INDEX(REFERENCE!$B$4:$K$200,MATCH(G57,REFERENCE!$A$4:$A$200,0),S$2)</f>
        <v>Non-Medicated</v>
      </c>
      <c r="T57" t="str">
        <f>INDEX(REFERENCE!$B$4:$K$200,MATCH(H57,REFERENCE!$A$4:$A$200,0),T$2)</f>
        <v>60 Doses</v>
      </c>
      <c r="U57" t="str">
        <f>INDEX(REFERENCE!$B$4:$K$200,MATCH(I57,REFERENCE!$A$4:$A$200,0),U$2)</f>
        <v>Cherry</v>
      </c>
      <c r="V57">
        <f>INDEX(REFERENCE!$B$4:$K$200,MATCH(J57,REFERENCE!$A$4:$A$200,0),V$2)</f>
        <v>12</v>
      </c>
    </row>
    <row r="58" spans="1:22">
      <c r="A58" s="9">
        <v>1</v>
      </c>
      <c r="B58" s="9">
        <v>11</v>
      </c>
      <c r="C58" s="9">
        <v>5</v>
      </c>
      <c r="D58" s="9">
        <v>15</v>
      </c>
      <c r="E58" s="9">
        <v>7</v>
      </c>
      <c r="F58" s="9">
        <v>12</v>
      </c>
      <c r="G58" s="9">
        <v>13</v>
      </c>
      <c r="H58" s="9">
        <v>3</v>
      </c>
      <c r="I58" s="9">
        <v>8</v>
      </c>
      <c r="J58" s="5">
        <v>9301</v>
      </c>
      <c r="K58" s="5"/>
      <c r="L58" s="5"/>
      <c r="M58" s="5"/>
      <c r="O58">
        <f t="shared" si="2"/>
        <v>11105</v>
      </c>
      <c r="P58" t="str">
        <f>INDEX(REFERENCE!$B$4:$K$200,MATCH(D58,REFERENCE!$A$4:$A$200,0),P$2)</f>
        <v>Other Brand</v>
      </c>
      <c r="Q58" t="str">
        <f>INDEX(REFERENCE!$B$4:$K$200,MATCH(E58,REFERENCE!$A$4:$A$200,0),Q$2)</f>
        <v>Hot liquid powder packet</v>
      </c>
      <c r="R58" t="str">
        <f>INDEX(REFERENCE!$B$4:$K$200,MATCH(F58,REFERENCE!$A$4:$A$200,0),R$2)</f>
        <v>Flu/ Severe cold Relief</v>
      </c>
      <c r="S58" t="str">
        <f>INDEX(REFERENCE!$B$4:$K$200,MATCH(G58,REFERENCE!$A$4:$A$200,0),S$2)</f>
        <v>Drug free</v>
      </c>
      <c r="T58" t="str">
        <f>INDEX(REFERENCE!$B$4:$K$200,MATCH(H58,REFERENCE!$A$4:$A$200,0),T$2)</f>
        <v>30 Doses</v>
      </c>
      <c r="U58" t="str">
        <f>INDEX(REFERENCE!$B$4:$K$200,MATCH(I58,REFERENCE!$A$4:$A$200,0),U$2)</f>
        <v>Mixed Berry</v>
      </c>
      <c r="V58">
        <f>INDEX(REFERENCE!$B$4:$K$200,MATCH(J58,REFERENCE!$A$4:$A$200,0),V$2)</f>
        <v>16</v>
      </c>
    </row>
    <row r="59" spans="1:22">
      <c r="A59" s="9">
        <v>1</v>
      </c>
      <c r="B59" s="9">
        <v>12</v>
      </c>
      <c r="C59" s="9">
        <v>1</v>
      </c>
      <c r="D59" s="9">
        <v>12</v>
      </c>
      <c r="E59" s="9">
        <v>7</v>
      </c>
      <c r="F59" s="9">
        <v>1</v>
      </c>
      <c r="G59" s="9">
        <v>4</v>
      </c>
      <c r="H59" s="9">
        <v>1</v>
      </c>
      <c r="I59" s="9">
        <v>7</v>
      </c>
      <c r="J59" s="5">
        <v>9103</v>
      </c>
      <c r="K59" s="5"/>
      <c r="L59" s="5"/>
      <c r="M59" s="5"/>
      <c r="O59">
        <f t="shared" si="2"/>
        <v>11201</v>
      </c>
      <c r="P59" t="str">
        <f>INDEX(REFERENCE!$B$4:$K$200,MATCH(D59,REFERENCE!$A$4:$A$200,0),P$2)</f>
        <v>Zicam</v>
      </c>
      <c r="Q59" t="str">
        <f>INDEX(REFERENCE!$B$4:$K$200,MATCH(E59,REFERENCE!$A$4:$A$200,0),Q$2)</f>
        <v>Hot liquid powder packet</v>
      </c>
      <c r="R59" t="str">
        <f>INDEX(REFERENCE!$B$4:$K$200,MATCH(F59,REFERENCE!$A$4:$A$200,0),R$2)</f>
        <v>Controls Cough</v>
      </c>
      <c r="S59" t="str">
        <f>INDEX(REFERENCE!$B$4:$K$200,MATCH(G59,REFERENCE!$A$4:$A$200,0),S$2)</f>
        <v>Loosens mucus</v>
      </c>
      <c r="T59" t="str">
        <f>INDEX(REFERENCE!$B$4:$K$200,MATCH(H59,REFERENCE!$A$4:$A$200,0),T$2)</f>
        <v>6 Doses</v>
      </c>
      <c r="U59" t="str">
        <f>INDEX(REFERENCE!$B$4:$K$200,MATCH(I59,REFERENCE!$A$4:$A$200,0),U$2)</f>
        <v>Orange</v>
      </c>
      <c r="V59">
        <f>INDEX(REFERENCE!$B$4:$K$200,MATCH(J59,REFERENCE!$A$4:$A$200,0),V$2)</f>
        <v>12</v>
      </c>
    </row>
    <row r="60" spans="1:22">
      <c r="A60" s="9">
        <v>1</v>
      </c>
      <c r="B60" s="9">
        <v>12</v>
      </c>
      <c r="C60" s="9">
        <v>2</v>
      </c>
      <c r="D60" s="9">
        <v>17</v>
      </c>
      <c r="E60" s="9">
        <v>3</v>
      </c>
      <c r="F60" s="9">
        <v>2</v>
      </c>
      <c r="G60" s="9">
        <v>2</v>
      </c>
      <c r="H60" s="9">
        <v>3</v>
      </c>
      <c r="I60" s="9">
        <v>2</v>
      </c>
      <c r="J60" s="5">
        <v>5302</v>
      </c>
      <c r="K60" s="5"/>
      <c r="L60" s="5"/>
      <c r="M60" s="5"/>
      <c r="O60">
        <f t="shared" si="2"/>
        <v>11202</v>
      </c>
      <c r="P60" t="str">
        <f>INDEX(REFERENCE!$B$4:$K$200,MATCH(D60,REFERENCE!$A$4:$A$200,0),P$2)</f>
        <v>UP &amp; UP</v>
      </c>
      <c r="Q60" t="str">
        <f>INDEX(REFERENCE!$B$4:$K$200,MATCH(E60,REFERENCE!$A$4:$A$200,0),Q$2)</f>
        <v>Syrup/liquid</v>
      </c>
      <c r="R60" t="str">
        <f>INDEX(REFERENCE!$B$4:$K$200,MATCH(F60,REFERENCE!$A$4:$A$200,0),R$2)</f>
        <v>Sore throat relief</v>
      </c>
      <c r="S60" t="str">
        <f>INDEX(REFERENCE!$B$4:$K$200,MATCH(G60,REFERENCE!$A$4:$A$200,0),S$2)</f>
        <v>Natural Ingredients</v>
      </c>
      <c r="T60" t="str">
        <f>INDEX(REFERENCE!$B$4:$K$200,MATCH(H60,REFERENCE!$A$4:$A$200,0),T$2)</f>
        <v>30 Doses</v>
      </c>
      <c r="U60" t="str">
        <f>INDEX(REFERENCE!$B$4:$K$200,MATCH(I60,REFERENCE!$A$4:$A$200,0),U$2)</f>
        <v>Cherry</v>
      </c>
      <c r="V60">
        <f>INDEX(REFERENCE!$B$4:$K$200,MATCH(J60,REFERENCE!$A$4:$A$200,0),V$2)</f>
        <v>17</v>
      </c>
    </row>
    <row r="61" spans="1:22">
      <c r="A61" s="9">
        <v>1</v>
      </c>
      <c r="B61" s="9">
        <v>12</v>
      </c>
      <c r="C61" s="9">
        <v>3</v>
      </c>
      <c r="D61" s="9">
        <v>8</v>
      </c>
      <c r="E61" s="9">
        <v>5</v>
      </c>
      <c r="F61" s="9">
        <v>12</v>
      </c>
      <c r="G61" s="9">
        <v>16</v>
      </c>
      <c r="H61" s="9">
        <v>2</v>
      </c>
      <c r="I61" s="9">
        <v>3</v>
      </c>
      <c r="J61" s="5">
        <v>7202</v>
      </c>
      <c r="K61" s="5"/>
      <c r="L61" s="5"/>
      <c r="M61" s="5"/>
      <c r="O61">
        <f t="shared" si="2"/>
        <v>11203</v>
      </c>
      <c r="P61" t="str">
        <f>INDEX(REFERENCE!$B$4:$K$200,MATCH(D61,REFERENCE!$A$4:$A$200,0),P$2)</f>
        <v>Tylenol Cold &amp; Flu</v>
      </c>
      <c r="Q61" t="str">
        <f>INDEX(REFERENCE!$B$4:$K$200,MATCH(E61,REFERENCE!$A$4:$A$200,0),Q$2)</f>
        <v>Effervescent Tablets</v>
      </c>
      <c r="R61" t="str">
        <f>INDEX(REFERENCE!$B$4:$K$200,MATCH(F61,REFERENCE!$A$4:$A$200,0),R$2)</f>
        <v>Flu/ Severe cold Relief</v>
      </c>
      <c r="S61" t="str">
        <f>INDEX(REFERENCE!$B$4:$K$200,MATCH(G61,REFERENCE!$A$4:$A$200,0),S$2)</f>
        <v>For Daytime Use/Anytime Use</v>
      </c>
      <c r="T61" t="str">
        <f>INDEX(REFERENCE!$B$4:$K$200,MATCH(H61,REFERENCE!$A$4:$A$200,0),T$2)</f>
        <v>12 Doses</v>
      </c>
      <c r="U61" t="str">
        <f>INDEX(REFERENCE!$B$4:$K$200,MATCH(I61,REFERENCE!$A$4:$A$200,0),U$2)</f>
        <v>Elderberry</v>
      </c>
      <c r="V61">
        <f>INDEX(REFERENCE!$B$4:$K$200,MATCH(J61,REFERENCE!$A$4:$A$200,0),V$2)</f>
        <v>7</v>
      </c>
    </row>
    <row r="62" spans="1:22">
      <c r="A62" s="9">
        <v>1</v>
      </c>
      <c r="B62" s="9">
        <v>12</v>
      </c>
      <c r="C62" s="9">
        <v>4</v>
      </c>
      <c r="D62" s="9">
        <v>2</v>
      </c>
      <c r="E62" s="9">
        <v>6</v>
      </c>
      <c r="F62" s="9">
        <v>10</v>
      </c>
      <c r="G62" s="9">
        <v>8</v>
      </c>
      <c r="H62" s="9">
        <v>2</v>
      </c>
      <c r="I62" s="9">
        <v>5</v>
      </c>
      <c r="J62" s="5">
        <v>8201</v>
      </c>
      <c r="K62" s="5"/>
      <c r="L62" s="5"/>
      <c r="M62" s="5"/>
      <c r="O62">
        <f t="shared" si="2"/>
        <v>11204</v>
      </c>
      <c r="P62" t="str">
        <f>INDEX(REFERENCE!$B$4:$K$200,MATCH(D62,REFERENCE!$A$4:$A$200,0),P$2)</f>
        <v>Robitussin</v>
      </c>
      <c r="Q62" t="str">
        <f>INDEX(REFERENCE!$B$4:$K$200,MATCH(E62,REFERENCE!$A$4:$A$200,0),Q$2)</f>
        <v>Gummies</v>
      </c>
      <c r="R62" t="str">
        <f>INDEX(REFERENCE!$B$4:$K$200,MATCH(F62,REFERENCE!$A$4:$A$200,0),R$2)</f>
        <v>Strengthens Immune System</v>
      </c>
      <c r="S62" t="str">
        <f>INDEX(REFERENCE!$B$4:$K$200,MATCH(G62,REFERENCE!$A$4:$A$200,0),S$2)</f>
        <v>Non-Drowsy</v>
      </c>
      <c r="T62" t="str">
        <f>INDEX(REFERENCE!$B$4:$K$200,MATCH(H62,REFERENCE!$A$4:$A$200,0),T$2)</f>
        <v>12 Doses</v>
      </c>
      <c r="U62" t="str">
        <f>INDEX(REFERENCE!$B$4:$K$200,MATCH(I62,REFERENCE!$A$4:$A$200,0),U$2)</f>
        <v>Honey</v>
      </c>
      <c r="V62">
        <f>INDEX(REFERENCE!$B$4:$K$200,MATCH(J62,REFERENCE!$A$4:$A$200,0),V$2)</f>
        <v>9</v>
      </c>
    </row>
    <row r="63" spans="1:22">
      <c r="A63" s="9">
        <v>1</v>
      </c>
      <c r="B63" s="9">
        <v>12</v>
      </c>
      <c r="C63" s="9">
        <v>5</v>
      </c>
      <c r="D63" s="9">
        <v>7</v>
      </c>
      <c r="E63" s="9">
        <v>4</v>
      </c>
      <c r="F63" s="9">
        <v>6</v>
      </c>
      <c r="G63" s="9">
        <v>14</v>
      </c>
      <c r="H63" s="9">
        <v>5</v>
      </c>
      <c r="I63" s="9">
        <v>8</v>
      </c>
      <c r="J63" s="5">
        <v>6503</v>
      </c>
      <c r="K63" s="5"/>
      <c r="L63" s="5"/>
      <c r="M63" s="5"/>
      <c r="O63">
        <f t="shared" si="2"/>
        <v>11205</v>
      </c>
      <c r="P63" t="str">
        <f>INDEX(REFERENCE!$B$4:$K$200,MATCH(D63,REFERENCE!$A$4:$A$200,0),P$2)</f>
        <v>Alka-Seltzer Plus</v>
      </c>
      <c r="Q63" t="str">
        <f>INDEX(REFERENCE!$B$4:$K$200,MATCH(E63,REFERENCE!$A$4:$A$200,0),Q$2)</f>
        <v>Powder packet</v>
      </c>
      <c r="R63" t="str">
        <f>INDEX(REFERENCE!$B$4:$K$200,MATCH(F63,REFERENCE!$A$4:$A$200,0),R$2)</f>
        <v>Sinus Pressure relief</v>
      </c>
      <c r="S63" t="str">
        <f>INDEX(REFERENCE!$B$4:$K$200,MATCH(G63,REFERENCE!$A$4:$A$200,0),S$2)</f>
        <v>Treats multiple symptoms</v>
      </c>
      <c r="T63" t="str">
        <f>INDEX(REFERENCE!$B$4:$K$200,MATCH(H63,REFERENCE!$A$4:$A$200,0),T$2)</f>
        <v>90 Doses</v>
      </c>
      <c r="U63" t="str">
        <f>INDEX(REFERENCE!$B$4:$K$200,MATCH(I63,REFERENCE!$A$4:$A$200,0),U$2)</f>
        <v>Mixed Berry</v>
      </c>
      <c r="V63">
        <f>INDEX(REFERENCE!$B$4:$K$200,MATCH(J63,REFERENCE!$A$4:$A$200,0),V$2)</f>
        <v>25</v>
      </c>
    </row>
    <row r="64" spans="1:22">
      <c r="A64" s="9">
        <v>1</v>
      </c>
      <c r="B64" s="9">
        <v>13</v>
      </c>
      <c r="C64" s="9">
        <v>1</v>
      </c>
      <c r="D64" s="9">
        <v>17</v>
      </c>
      <c r="E64" s="9">
        <v>2</v>
      </c>
      <c r="F64" s="9">
        <v>3</v>
      </c>
      <c r="G64" s="9">
        <v>1</v>
      </c>
      <c r="H64" s="9">
        <v>4</v>
      </c>
      <c r="I64" s="9">
        <v>0</v>
      </c>
      <c r="J64" s="5">
        <v>4402</v>
      </c>
      <c r="K64" s="5"/>
      <c r="L64" s="5"/>
      <c r="M64" s="5"/>
      <c r="O64">
        <f t="shared" si="2"/>
        <v>11301</v>
      </c>
      <c r="P64" t="str">
        <f>INDEX(REFERENCE!$B$4:$K$200,MATCH(D64,REFERENCE!$A$4:$A$200,0),P$2)</f>
        <v>UP &amp; UP</v>
      </c>
      <c r="Q64" t="str">
        <f>INDEX(REFERENCE!$B$4:$K$200,MATCH(E64,REFERENCE!$A$4:$A$200,0),Q$2)</f>
        <v>Nasal Spray</v>
      </c>
      <c r="R64" t="str">
        <f>INDEX(REFERENCE!$B$4:$K$200,MATCH(F64,REFERENCE!$A$4:$A$200,0),R$2)</f>
        <v>Clears mucus</v>
      </c>
      <c r="S64" t="str">
        <f>INDEX(REFERENCE!$B$4:$K$200,MATCH(G64,REFERENCE!$A$4:$A$200,0),S$2)</f>
        <v>Helps me sleep</v>
      </c>
      <c r="T64" t="str">
        <f>INDEX(REFERENCE!$B$4:$K$200,MATCH(H64,REFERENCE!$A$4:$A$200,0),T$2)</f>
        <v>60 Doses</v>
      </c>
      <c r="U64" t="str">
        <f>INDEX(REFERENCE!$B$4:$K$200,MATCH(I64,REFERENCE!$A$4:$A$200,0),U$2)</f>
        <v>-</v>
      </c>
      <c r="V64">
        <f>INDEX(REFERENCE!$B$4:$K$200,MATCH(J64,REFERENCE!$A$4:$A$200,0),V$2)</f>
        <v>23</v>
      </c>
    </row>
    <row r="65" spans="1:22">
      <c r="A65" s="9">
        <v>1</v>
      </c>
      <c r="B65" s="9">
        <v>13</v>
      </c>
      <c r="C65" s="9">
        <v>2</v>
      </c>
      <c r="D65" s="9">
        <v>10</v>
      </c>
      <c r="E65" s="9">
        <v>1</v>
      </c>
      <c r="F65" s="9">
        <v>9</v>
      </c>
      <c r="G65" s="9">
        <v>3</v>
      </c>
      <c r="H65" s="9">
        <v>1</v>
      </c>
      <c r="I65" s="9">
        <v>0</v>
      </c>
      <c r="J65" s="5">
        <v>1101</v>
      </c>
      <c r="K65" s="5"/>
      <c r="L65" s="5"/>
      <c r="M65" s="5"/>
      <c r="O65">
        <f t="shared" si="2"/>
        <v>11302</v>
      </c>
      <c r="P65" t="str">
        <f>INDEX(REFERENCE!$B$4:$K$200,MATCH(D65,REFERENCE!$A$4:$A$200,0),P$2)</f>
        <v>Coricidin</v>
      </c>
      <c r="Q65" t="str">
        <f>INDEX(REFERENCE!$B$4:$K$200,MATCH(E65,REFERENCE!$A$4:$A$200,0),Q$2)</f>
        <v>Tablet</v>
      </c>
      <c r="R65" t="str">
        <f>INDEX(REFERENCE!$B$4:$K$200,MATCH(F65,REFERENCE!$A$4:$A$200,0),R$2)</f>
        <v>Fever relief</v>
      </c>
      <c r="S65" t="str">
        <f>INDEX(REFERENCE!$B$4:$K$200,MATCH(G65,REFERENCE!$A$4:$A$200,0),S$2)</f>
        <v>Non-Medicated</v>
      </c>
      <c r="T65" t="str">
        <f>INDEX(REFERENCE!$B$4:$K$200,MATCH(H65,REFERENCE!$A$4:$A$200,0),T$2)</f>
        <v>6 Doses</v>
      </c>
      <c r="U65" t="str">
        <f>INDEX(REFERENCE!$B$4:$K$200,MATCH(I65,REFERENCE!$A$4:$A$200,0),U$2)</f>
        <v>-</v>
      </c>
      <c r="V65">
        <f>INDEX(REFERENCE!$B$4:$K$200,MATCH(J65,REFERENCE!$A$4:$A$200,0),V$2)</f>
        <v>5</v>
      </c>
    </row>
    <row r="66" spans="1:22">
      <c r="A66" s="9">
        <v>1</v>
      </c>
      <c r="B66" s="9">
        <v>13</v>
      </c>
      <c r="C66" s="9">
        <v>3</v>
      </c>
      <c r="D66" s="9">
        <v>20</v>
      </c>
      <c r="E66" s="9">
        <v>4</v>
      </c>
      <c r="F66" s="9">
        <v>8</v>
      </c>
      <c r="G66" s="9">
        <v>12</v>
      </c>
      <c r="H66" s="9">
        <v>2</v>
      </c>
      <c r="I66" s="9">
        <v>1</v>
      </c>
      <c r="J66" s="5">
        <v>6203</v>
      </c>
      <c r="K66" s="5"/>
      <c r="L66" s="5"/>
      <c r="M66" s="5"/>
      <c r="O66">
        <f t="shared" si="2"/>
        <v>11303</v>
      </c>
      <c r="P66" t="str">
        <f>INDEX(REFERENCE!$B$4:$K$200,MATCH(D66,REFERENCE!$A$4:$A$200,0),P$2)</f>
        <v>Advil Cold &amp;Flu</v>
      </c>
      <c r="Q66" t="str">
        <f>INDEX(REFERENCE!$B$4:$K$200,MATCH(E66,REFERENCE!$A$4:$A$200,0),Q$2)</f>
        <v>Powder packet</v>
      </c>
      <c r="R66" t="str">
        <f>INDEX(REFERENCE!$B$4:$K$200,MATCH(F66,REFERENCE!$A$4:$A$200,0),R$2)</f>
        <v>Body Aches/Pain relief</v>
      </c>
      <c r="S66" t="str">
        <f>INDEX(REFERENCE!$B$4:$K$200,MATCH(G66,REFERENCE!$A$4:$A$200,0),S$2)</f>
        <v>Steroid Free</v>
      </c>
      <c r="T66" t="str">
        <f>INDEX(REFERENCE!$B$4:$K$200,MATCH(H66,REFERENCE!$A$4:$A$200,0),T$2)</f>
        <v>12 Doses</v>
      </c>
      <c r="U66" t="str">
        <f>INDEX(REFERENCE!$B$4:$K$200,MATCH(I66,REFERENCE!$A$4:$A$200,0),U$2)</f>
        <v>Citrus</v>
      </c>
      <c r="V66">
        <f>INDEX(REFERENCE!$B$4:$K$200,MATCH(J66,REFERENCE!$A$4:$A$200,0),V$2)</f>
        <v>12</v>
      </c>
    </row>
    <row r="67" spans="1:22">
      <c r="A67" s="9">
        <v>1</v>
      </c>
      <c r="B67" s="9">
        <v>13</v>
      </c>
      <c r="C67" s="9">
        <v>4</v>
      </c>
      <c r="D67" s="9">
        <v>11</v>
      </c>
      <c r="E67" s="9">
        <v>7</v>
      </c>
      <c r="F67" s="9">
        <v>11</v>
      </c>
      <c r="G67" s="9">
        <v>7</v>
      </c>
      <c r="H67" s="9">
        <v>3</v>
      </c>
      <c r="I67" s="9">
        <v>6</v>
      </c>
      <c r="J67" s="5">
        <v>9301</v>
      </c>
      <c r="K67" s="5"/>
      <c r="L67" s="5"/>
      <c r="M67" s="5"/>
      <c r="O67">
        <f t="shared" si="2"/>
        <v>11304</v>
      </c>
      <c r="P67" t="str">
        <f>INDEX(REFERENCE!$B$4:$K$200,MATCH(D67,REFERENCE!$A$4:$A$200,0),P$2)</f>
        <v>Delsym</v>
      </c>
      <c r="Q67" t="str">
        <f>INDEX(REFERENCE!$B$4:$K$200,MATCH(E67,REFERENCE!$A$4:$A$200,0),Q$2)</f>
        <v>Hot liquid powder packet</v>
      </c>
      <c r="R67" t="str">
        <f>INDEX(REFERENCE!$B$4:$K$200,MATCH(F67,REFERENCE!$A$4:$A$200,0),R$2)</f>
        <v>Head Pain Relief</v>
      </c>
      <c r="S67" t="str">
        <f>INDEX(REFERENCE!$B$4:$K$200,MATCH(G67,REFERENCE!$A$4:$A$200,0),S$2)</f>
        <v>12 Hour Relief</v>
      </c>
      <c r="T67" t="str">
        <f>INDEX(REFERENCE!$B$4:$K$200,MATCH(H67,REFERENCE!$A$4:$A$200,0),T$2)</f>
        <v>30 Doses</v>
      </c>
      <c r="U67" t="str">
        <f>INDEX(REFERENCE!$B$4:$K$200,MATCH(I67,REFERENCE!$A$4:$A$200,0),U$2)</f>
        <v>Honey Lemon</v>
      </c>
      <c r="V67">
        <f>INDEX(REFERENCE!$B$4:$K$200,MATCH(J67,REFERENCE!$A$4:$A$200,0),V$2)</f>
        <v>16</v>
      </c>
    </row>
    <row r="68" spans="1:22">
      <c r="A68" s="9">
        <v>1</v>
      </c>
      <c r="B68" s="9">
        <v>13</v>
      </c>
      <c r="C68" s="9">
        <v>5</v>
      </c>
      <c r="D68" s="9">
        <v>4</v>
      </c>
      <c r="E68" s="9">
        <v>3</v>
      </c>
      <c r="F68" s="9">
        <v>4</v>
      </c>
      <c r="G68" s="9">
        <v>16</v>
      </c>
      <c r="H68" s="9">
        <v>5</v>
      </c>
      <c r="I68" s="9">
        <v>4</v>
      </c>
      <c r="J68" s="5">
        <v>5503</v>
      </c>
      <c r="K68" s="5"/>
      <c r="L68" s="5"/>
      <c r="M68" s="5"/>
      <c r="O68">
        <f t="shared" si="2"/>
        <v>11305</v>
      </c>
      <c r="P68" t="str">
        <f>INDEX(REFERENCE!$B$4:$K$200,MATCH(D68,REFERENCE!$A$4:$A$200,0),P$2)</f>
        <v>Mucinex</v>
      </c>
      <c r="Q68" t="str">
        <f>INDEX(REFERENCE!$B$4:$K$200,MATCH(E68,REFERENCE!$A$4:$A$200,0),Q$2)</f>
        <v>Syrup/liquid</v>
      </c>
      <c r="R68" t="str">
        <f>INDEX(REFERENCE!$B$4:$K$200,MATCH(F68,REFERENCE!$A$4:$A$200,0),R$2)</f>
        <v>Nasal Congestion relief</v>
      </c>
      <c r="S68" t="str">
        <f>INDEX(REFERENCE!$B$4:$K$200,MATCH(G68,REFERENCE!$A$4:$A$200,0),S$2)</f>
        <v>For Daytime Use/Anytime Use</v>
      </c>
      <c r="T68" t="str">
        <f>INDEX(REFERENCE!$B$4:$K$200,MATCH(H68,REFERENCE!$A$4:$A$200,0),T$2)</f>
        <v>90 Doses</v>
      </c>
      <c r="U68" t="str">
        <f>INDEX(REFERENCE!$B$4:$K$200,MATCH(I68,REFERENCE!$A$4:$A$200,0),U$2)</f>
        <v>Grape</v>
      </c>
      <c r="V68">
        <f>INDEX(REFERENCE!$B$4:$K$200,MATCH(J68,REFERENCE!$A$4:$A$200,0),V$2)</f>
        <v>36</v>
      </c>
    </row>
    <row r="69" spans="1:22">
      <c r="A69" s="9">
        <v>1</v>
      </c>
      <c r="B69" s="9">
        <v>14</v>
      </c>
      <c r="C69" s="9">
        <v>1</v>
      </c>
      <c r="D69" s="9">
        <v>6</v>
      </c>
      <c r="E69" s="9">
        <v>7</v>
      </c>
      <c r="F69" s="9">
        <v>12</v>
      </c>
      <c r="G69" s="9">
        <v>14</v>
      </c>
      <c r="H69" s="9">
        <v>4</v>
      </c>
      <c r="I69" s="9">
        <v>3</v>
      </c>
      <c r="J69" s="5">
        <v>9401</v>
      </c>
      <c r="K69" s="5"/>
      <c r="L69" s="5"/>
      <c r="M69" s="5"/>
      <c r="O69">
        <f t="shared" ref="O69:O132" si="3">A69*10000+B69*100+C69</f>
        <v>11401</v>
      </c>
      <c r="P69" t="str">
        <f>INDEX(REFERENCE!$B$4:$K$200,MATCH(D69,REFERENCE!$A$4:$A$200,0),P$2)</f>
        <v>Dayquil</v>
      </c>
      <c r="Q69" t="str">
        <f>INDEX(REFERENCE!$B$4:$K$200,MATCH(E69,REFERENCE!$A$4:$A$200,0),Q$2)</f>
        <v>Hot liquid powder packet</v>
      </c>
      <c r="R69" t="str">
        <f>INDEX(REFERENCE!$B$4:$K$200,MATCH(F69,REFERENCE!$A$4:$A$200,0),R$2)</f>
        <v>Flu/ Severe cold Relief</v>
      </c>
      <c r="S69" t="str">
        <f>INDEX(REFERENCE!$B$4:$K$200,MATCH(G69,REFERENCE!$A$4:$A$200,0),S$2)</f>
        <v>Treats multiple symptoms</v>
      </c>
      <c r="T69" t="str">
        <f>INDEX(REFERENCE!$B$4:$K$200,MATCH(H69,REFERENCE!$A$4:$A$200,0),T$2)</f>
        <v>60 Doses</v>
      </c>
      <c r="U69" t="str">
        <f>INDEX(REFERENCE!$B$4:$K$200,MATCH(I69,REFERENCE!$A$4:$A$200,0),U$2)</f>
        <v>Elderberry</v>
      </c>
      <c r="V69">
        <f>INDEX(REFERENCE!$B$4:$K$200,MATCH(J69,REFERENCE!$A$4:$A$200,0),V$2)</f>
        <v>19</v>
      </c>
    </row>
    <row r="70" spans="1:22">
      <c r="A70" s="9">
        <v>1</v>
      </c>
      <c r="B70" s="9">
        <v>14</v>
      </c>
      <c r="C70" s="9">
        <v>2</v>
      </c>
      <c r="D70" s="9">
        <v>13</v>
      </c>
      <c r="E70" s="9">
        <v>3</v>
      </c>
      <c r="F70" s="9">
        <v>5</v>
      </c>
      <c r="G70" s="9">
        <v>14</v>
      </c>
      <c r="H70" s="9">
        <v>2</v>
      </c>
      <c r="I70" s="9">
        <v>2</v>
      </c>
      <c r="J70" s="5">
        <v>5201</v>
      </c>
      <c r="K70" s="5"/>
      <c r="L70" s="5"/>
      <c r="M70" s="5"/>
      <c r="O70">
        <f t="shared" si="3"/>
        <v>11402</v>
      </c>
      <c r="P70" t="str">
        <f>INDEX(REFERENCE!$B$4:$K$200,MATCH(D70,REFERENCE!$A$4:$A$200,0),P$2)</f>
        <v>Sambucol</v>
      </c>
      <c r="Q70" t="str">
        <f>INDEX(REFERENCE!$B$4:$K$200,MATCH(E70,REFERENCE!$A$4:$A$200,0),Q$2)</f>
        <v>Syrup/liquid</v>
      </c>
      <c r="R70" t="str">
        <f>INDEX(REFERENCE!$B$4:$K$200,MATCH(F70,REFERENCE!$A$4:$A$200,0),R$2)</f>
        <v>Runny nose relief</v>
      </c>
      <c r="S70" t="str">
        <f>INDEX(REFERENCE!$B$4:$K$200,MATCH(G70,REFERENCE!$A$4:$A$200,0),S$2)</f>
        <v>Treats multiple symptoms</v>
      </c>
      <c r="T70" t="str">
        <f>INDEX(REFERENCE!$B$4:$K$200,MATCH(H70,REFERENCE!$A$4:$A$200,0),T$2)</f>
        <v>12 Doses</v>
      </c>
      <c r="U70" t="str">
        <f>INDEX(REFERENCE!$B$4:$K$200,MATCH(I70,REFERENCE!$A$4:$A$200,0),U$2)</f>
        <v>Cherry</v>
      </c>
      <c r="V70">
        <f>INDEX(REFERENCE!$B$4:$K$200,MATCH(J70,REFERENCE!$A$4:$A$200,0),V$2)</f>
        <v>5</v>
      </c>
    </row>
    <row r="71" spans="1:22">
      <c r="A71" s="9">
        <v>1</v>
      </c>
      <c r="B71" s="9">
        <v>14</v>
      </c>
      <c r="C71" s="9">
        <v>3</v>
      </c>
      <c r="D71" s="9">
        <v>1</v>
      </c>
      <c r="E71" s="9">
        <v>1</v>
      </c>
      <c r="F71" s="9">
        <v>10</v>
      </c>
      <c r="G71" s="9">
        <v>3</v>
      </c>
      <c r="H71" s="9">
        <v>5</v>
      </c>
      <c r="I71" s="9">
        <v>0</v>
      </c>
      <c r="J71" s="5">
        <v>1503</v>
      </c>
      <c r="K71" s="5"/>
      <c r="L71" s="5"/>
      <c r="M71" s="5"/>
      <c r="O71">
        <f t="shared" si="3"/>
        <v>11403</v>
      </c>
      <c r="P71" t="str">
        <f>INDEX(REFERENCE!$B$4:$K$200,MATCH(D71,REFERENCE!$A$4:$A$200,0),P$2)</f>
        <v>Theraflu</v>
      </c>
      <c r="Q71" t="str">
        <f>INDEX(REFERENCE!$B$4:$K$200,MATCH(E71,REFERENCE!$A$4:$A$200,0),Q$2)</f>
        <v>Tablet</v>
      </c>
      <c r="R71" t="str">
        <f>INDEX(REFERENCE!$B$4:$K$200,MATCH(F71,REFERENCE!$A$4:$A$200,0),R$2)</f>
        <v>Strengthens Immune System</v>
      </c>
      <c r="S71" t="str">
        <f>INDEX(REFERENCE!$B$4:$K$200,MATCH(G71,REFERENCE!$A$4:$A$200,0),S$2)</f>
        <v>Non-Medicated</v>
      </c>
      <c r="T71" t="str">
        <f>INDEX(REFERENCE!$B$4:$K$200,MATCH(H71,REFERENCE!$A$4:$A$200,0),T$2)</f>
        <v>90 Doses</v>
      </c>
      <c r="U71" t="str">
        <f>INDEX(REFERENCE!$B$4:$K$200,MATCH(I71,REFERENCE!$A$4:$A$200,0),U$2)</f>
        <v>-</v>
      </c>
      <c r="V71">
        <f>INDEX(REFERENCE!$B$4:$K$200,MATCH(J71,REFERENCE!$A$4:$A$200,0),V$2)</f>
        <v>45</v>
      </c>
    </row>
    <row r="72" spans="1:22">
      <c r="A72" s="9">
        <v>1</v>
      </c>
      <c r="B72" s="9">
        <v>14</v>
      </c>
      <c r="C72" s="9">
        <v>4</v>
      </c>
      <c r="D72" s="9">
        <v>15</v>
      </c>
      <c r="E72" s="9">
        <v>4</v>
      </c>
      <c r="F72" s="9">
        <v>1</v>
      </c>
      <c r="G72" s="9">
        <v>11</v>
      </c>
      <c r="H72" s="9">
        <v>3</v>
      </c>
      <c r="I72" s="9">
        <v>8</v>
      </c>
      <c r="J72" s="5">
        <v>6302</v>
      </c>
      <c r="K72" s="5"/>
      <c r="L72" s="5"/>
      <c r="M72" s="5"/>
      <c r="O72">
        <f t="shared" si="3"/>
        <v>11404</v>
      </c>
      <c r="P72" t="str">
        <f>INDEX(REFERENCE!$B$4:$K$200,MATCH(D72,REFERENCE!$A$4:$A$200,0),P$2)</f>
        <v>Other Brand</v>
      </c>
      <c r="Q72" t="str">
        <f>INDEX(REFERENCE!$B$4:$K$200,MATCH(E72,REFERENCE!$A$4:$A$200,0),Q$2)</f>
        <v>Powder packet</v>
      </c>
      <c r="R72" t="str">
        <f>INDEX(REFERENCE!$B$4:$K$200,MATCH(F72,REFERENCE!$A$4:$A$200,0),R$2)</f>
        <v>Controls Cough</v>
      </c>
      <c r="S72" t="str">
        <f>INDEX(REFERENCE!$B$4:$K$200,MATCH(G72,REFERENCE!$A$4:$A$200,0),S$2)</f>
        <v>For people with High Blood Pressure (decongestant free)</v>
      </c>
      <c r="T72" t="str">
        <f>INDEX(REFERENCE!$B$4:$K$200,MATCH(H72,REFERENCE!$A$4:$A$200,0),T$2)</f>
        <v>30 Doses</v>
      </c>
      <c r="U72" t="str">
        <f>INDEX(REFERENCE!$B$4:$K$200,MATCH(I72,REFERENCE!$A$4:$A$200,0),U$2)</f>
        <v>Mixed Berry</v>
      </c>
      <c r="V72">
        <f>INDEX(REFERENCE!$B$4:$K$200,MATCH(J72,REFERENCE!$A$4:$A$200,0),V$2)</f>
        <v>11</v>
      </c>
    </row>
    <row r="73" spans="1:22">
      <c r="A73" s="9">
        <v>1</v>
      </c>
      <c r="B73" s="9">
        <v>14</v>
      </c>
      <c r="C73" s="9">
        <v>5</v>
      </c>
      <c r="D73" s="9">
        <v>3</v>
      </c>
      <c r="E73" s="9">
        <v>6</v>
      </c>
      <c r="F73" s="9">
        <v>3</v>
      </c>
      <c r="G73" s="9">
        <v>2</v>
      </c>
      <c r="H73" s="9">
        <v>1</v>
      </c>
      <c r="I73" s="9">
        <v>5</v>
      </c>
      <c r="J73" s="5">
        <v>8102</v>
      </c>
      <c r="K73" s="5"/>
      <c r="L73" s="5"/>
      <c r="M73" s="5"/>
      <c r="O73">
        <f t="shared" si="3"/>
        <v>11405</v>
      </c>
      <c r="P73" t="str">
        <f>INDEX(REFERENCE!$B$4:$K$200,MATCH(D73,REFERENCE!$A$4:$A$200,0),P$2)</f>
        <v>Emergen-C</v>
      </c>
      <c r="Q73" t="str">
        <f>INDEX(REFERENCE!$B$4:$K$200,MATCH(E73,REFERENCE!$A$4:$A$200,0),Q$2)</f>
        <v>Gummies</v>
      </c>
      <c r="R73" t="str">
        <f>INDEX(REFERENCE!$B$4:$K$200,MATCH(F73,REFERENCE!$A$4:$A$200,0),R$2)</f>
        <v>Clears mucus</v>
      </c>
      <c r="S73" t="str">
        <f>INDEX(REFERENCE!$B$4:$K$200,MATCH(G73,REFERENCE!$A$4:$A$200,0),S$2)</f>
        <v>Natural Ingredients</v>
      </c>
      <c r="T73" t="str">
        <f>INDEX(REFERENCE!$B$4:$K$200,MATCH(H73,REFERENCE!$A$4:$A$200,0),T$2)</f>
        <v>6 Doses</v>
      </c>
      <c r="U73" t="str">
        <f>INDEX(REFERENCE!$B$4:$K$200,MATCH(I73,REFERENCE!$A$4:$A$200,0),U$2)</f>
        <v>Honey</v>
      </c>
      <c r="V73">
        <f>INDEX(REFERENCE!$B$4:$K$200,MATCH(J73,REFERENCE!$A$4:$A$200,0),V$2)</f>
        <v>9</v>
      </c>
    </row>
    <row r="74" spans="1:22">
      <c r="A74" s="9">
        <v>1</v>
      </c>
      <c r="B74" s="9">
        <v>15</v>
      </c>
      <c r="C74" s="9">
        <v>1</v>
      </c>
      <c r="D74" s="9">
        <v>19</v>
      </c>
      <c r="E74" s="9">
        <v>6</v>
      </c>
      <c r="F74" s="9">
        <v>2</v>
      </c>
      <c r="G74" s="9">
        <v>15</v>
      </c>
      <c r="H74" s="9">
        <v>3</v>
      </c>
      <c r="I74" s="9">
        <v>7</v>
      </c>
      <c r="J74" s="5">
        <v>8301</v>
      </c>
      <c r="K74" s="5"/>
      <c r="L74" s="5"/>
      <c r="M74" s="5"/>
      <c r="O74">
        <f t="shared" si="3"/>
        <v>11501</v>
      </c>
      <c r="P74" t="str">
        <f>INDEX(REFERENCE!$B$4:$K$200,MATCH(D74,REFERENCE!$A$4:$A$200,0),P$2)</f>
        <v>Walgreens</v>
      </c>
      <c r="Q74" t="str">
        <f>INDEX(REFERENCE!$B$4:$K$200,MATCH(E74,REFERENCE!$A$4:$A$200,0),Q$2)</f>
        <v>Gummies</v>
      </c>
      <c r="R74" t="str">
        <f>INDEX(REFERENCE!$B$4:$K$200,MATCH(F74,REFERENCE!$A$4:$A$200,0),R$2)</f>
        <v>Sore throat relief</v>
      </c>
      <c r="S74" t="str">
        <f>INDEX(REFERENCE!$B$4:$K$200,MATCH(G74,REFERENCE!$A$4:$A$200,0),S$2)</f>
        <v>Maximum Strength</v>
      </c>
      <c r="T74" t="str">
        <f>INDEX(REFERENCE!$B$4:$K$200,MATCH(H74,REFERENCE!$A$4:$A$200,0),T$2)</f>
        <v>30 Doses</v>
      </c>
      <c r="U74" t="str">
        <f>INDEX(REFERENCE!$B$4:$K$200,MATCH(I74,REFERENCE!$A$4:$A$200,0),U$2)</f>
        <v>Orange</v>
      </c>
      <c r="V74">
        <f>INDEX(REFERENCE!$B$4:$K$200,MATCH(J74,REFERENCE!$A$4:$A$200,0),V$2)</f>
        <v>16</v>
      </c>
    </row>
    <row r="75" spans="1:22">
      <c r="A75" s="9">
        <v>1</v>
      </c>
      <c r="B75" s="9">
        <v>15</v>
      </c>
      <c r="C75" s="9">
        <v>2</v>
      </c>
      <c r="D75" s="9">
        <v>18</v>
      </c>
      <c r="E75" s="9">
        <v>3</v>
      </c>
      <c r="F75" s="9">
        <v>7</v>
      </c>
      <c r="G75" s="9">
        <v>7</v>
      </c>
      <c r="H75" s="9">
        <v>1</v>
      </c>
      <c r="I75" s="9">
        <v>1</v>
      </c>
      <c r="J75" s="5">
        <v>5101</v>
      </c>
      <c r="K75" s="5"/>
      <c r="L75" s="5"/>
      <c r="M75" s="5"/>
      <c r="O75">
        <f t="shared" si="3"/>
        <v>11502</v>
      </c>
      <c r="P75" t="str">
        <f>INDEX(REFERENCE!$B$4:$K$200,MATCH(D75,REFERENCE!$A$4:$A$200,0),P$2)</f>
        <v>CVS</v>
      </c>
      <c r="Q75" t="str">
        <f>INDEX(REFERENCE!$B$4:$K$200,MATCH(E75,REFERENCE!$A$4:$A$200,0),Q$2)</f>
        <v>Syrup/liquid</v>
      </c>
      <c r="R75" t="str">
        <f>INDEX(REFERENCE!$B$4:$K$200,MATCH(F75,REFERENCE!$A$4:$A$200,0),R$2)</f>
        <v>Chest congestion relief</v>
      </c>
      <c r="S75" t="str">
        <f>INDEX(REFERENCE!$B$4:$K$200,MATCH(G75,REFERENCE!$A$4:$A$200,0),S$2)</f>
        <v>12 Hour Relief</v>
      </c>
      <c r="T75" t="str">
        <f>INDEX(REFERENCE!$B$4:$K$200,MATCH(H75,REFERENCE!$A$4:$A$200,0),T$2)</f>
        <v>6 Doses</v>
      </c>
      <c r="U75" t="str">
        <f>INDEX(REFERENCE!$B$4:$K$200,MATCH(I75,REFERENCE!$A$4:$A$200,0),U$2)</f>
        <v>Citrus</v>
      </c>
      <c r="V75">
        <f>INDEX(REFERENCE!$B$4:$K$200,MATCH(J75,REFERENCE!$A$4:$A$200,0),V$2)</f>
        <v>3</v>
      </c>
    </row>
    <row r="76" spans="1:22">
      <c r="A76" s="9">
        <v>1</v>
      </c>
      <c r="B76" s="9">
        <v>15</v>
      </c>
      <c r="C76" s="9">
        <v>3</v>
      </c>
      <c r="D76" s="9">
        <v>9</v>
      </c>
      <c r="E76" s="9">
        <v>4</v>
      </c>
      <c r="F76" s="9">
        <v>11</v>
      </c>
      <c r="G76" s="9">
        <v>17</v>
      </c>
      <c r="H76" s="9">
        <v>5</v>
      </c>
      <c r="I76" s="9">
        <v>5</v>
      </c>
      <c r="J76" s="5">
        <v>6502</v>
      </c>
      <c r="K76" s="5"/>
      <c r="L76" s="5"/>
      <c r="M76" s="5"/>
      <c r="O76">
        <f t="shared" si="3"/>
        <v>11503</v>
      </c>
      <c r="P76" t="str">
        <f>INDEX(REFERENCE!$B$4:$K$200,MATCH(D76,REFERENCE!$A$4:$A$200,0),P$2)</f>
        <v>Nyquil</v>
      </c>
      <c r="Q76" t="str">
        <f>INDEX(REFERENCE!$B$4:$K$200,MATCH(E76,REFERENCE!$A$4:$A$200,0),Q$2)</f>
        <v>Powder packet</v>
      </c>
      <c r="R76" t="str">
        <f>INDEX(REFERENCE!$B$4:$K$200,MATCH(F76,REFERENCE!$A$4:$A$200,0),R$2)</f>
        <v>Head Pain Relief</v>
      </c>
      <c r="S76" t="str">
        <f>INDEX(REFERENCE!$B$4:$K$200,MATCH(G76,REFERENCE!$A$4:$A$200,0),S$2)</f>
        <v>For Nighttime Use</v>
      </c>
      <c r="T76" t="str">
        <f>INDEX(REFERENCE!$B$4:$K$200,MATCH(H76,REFERENCE!$A$4:$A$200,0),T$2)</f>
        <v>90 Doses</v>
      </c>
      <c r="U76" t="str">
        <f>INDEX(REFERENCE!$B$4:$K$200,MATCH(I76,REFERENCE!$A$4:$A$200,0),U$2)</f>
        <v>Honey</v>
      </c>
      <c r="V76">
        <f>INDEX(REFERENCE!$B$4:$K$200,MATCH(J76,REFERENCE!$A$4:$A$200,0),V$2)</f>
        <v>22</v>
      </c>
    </row>
    <row r="77" spans="1:22">
      <c r="A77" s="9">
        <v>1</v>
      </c>
      <c r="B77" s="9">
        <v>15</v>
      </c>
      <c r="C77" s="9">
        <v>4</v>
      </c>
      <c r="D77" s="9">
        <v>14</v>
      </c>
      <c r="E77" s="9">
        <v>5</v>
      </c>
      <c r="F77" s="9">
        <v>6</v>
      </c>
      <c r="G77" s="9">
        <v>13</v>
      </c>
      <c r="H77" s="9">
        <v>2</v>
      </c>
      <c r="I77" s="9">
        <v>4</v>
      </c>
      <c r="J77" s="5">
        <v>7203</v>
      </c>
      <c r="K77" s="5"/>
      <c r="L77" s="5"/>
      <c r="M77" s="5"/>
      <c r="O77">
        <f t="shared" si="3"/>
        <v>11504</v>
      </c>
      <c r="P77" t="str">
        <f>INDEX(REFERENCE!$B$4:$K$200,MATCH(D77,REFERENCE!$A$4:$A$200,0),P$2)</f>
        <v>Zarbee's</v>
      </c>
      <c r="Q77" t="str">
        <f>INDEX(REFERENCE!$B$4:$K$200,MATCH(E77,REFERENCE!$A$4:$A$200,0),Q$2)</f>
        <v>Effervescent Tablets</v>
      </c>
      <c r="R77" t="str">
        <f>INDEX(REFERENCE!$B$4:$K$200,MATCH(F77,REFERENCE!$A$4:$A$200,0),R$2)</f>
        <v>Sinus Pressure relief</v>
      </c>
      <c r="S77" t="str">
        <f>INDEX(REFERENCE!$B$4:$K$200,MATCH(G77,REFERENCE!$A$4:$A$200,0),S$2)</f>
        <v>Drug free</v>
      </c>
      <c r="T77" t="str">
        <f>INDEX(REFERENCE!$B$4:$K$200,MATCH(H77,REFERENCE!$A$4:$A$200,0),T$2)</f>
        <v>12 Doses</v>
      </c>
      <c r="U77" t="str">
        <f>INDEX(REFERENCE!$B$4:$K$200,MATCH(I77,REFERENCE!$A$4:$A$200,0),U$2)</f>
        <v>Grape</v>
      </c>
      <c r="V77">
        <f>INDEX(REFERENCE!$B$4:$K$200,MATCH(J77,REFERENCE!$A$4:$A$200,0),V$2)</f>
        <v>9</v>
      </c>
    </row>
    <row r="78" spans="1:22">
      <c r="A78" s="9">
        <v>1</v>
      </c>
      <c r="B78" s="9">
        <v>15</v>
      </c>
      <c r="C78" s="9">
        <v>5</v>
      </c>
      <c r="D78" s="9">
        <v>13</v>
      </c>
      <c r="E78" s="9">
        <v>2</v>
      </c>
      <c r="F78" s="9">
        <v>13</v>
      </c>
      <c r="G78" s="9">
        <v>4</v>
      </c>
      <c r="H78" s="9">
        <v>4</v>
      </c>
      <c r="I78" s="9">
        <v>0</v>
      </c>
      <c r="J78" s="5">
        <v>4402</v>
      </c>
      <c r="K78" s="5"/>
      <c r="L78" s="5"/>
      <c r="M78" s="5"/>
      <c r="O78">
        <f t="shared" si="3"/>
        <v>11505</v>
      </c>
      <c r="P78" t="str">
        <f>INDEX(REFERENCE!$B$4:$K$200,MATCH(D78,REFERENCE!$A$4:$A$200,0),P$2)</f>
        <v>Sambucol</v>
      </c>
      <c r="Q78" t="str">
        <f>INDEX(REFERENCE!$B$4:$K$200,MATCH(E78,REFERENCE!$A$4:$A$200,0),Q$2)</f>
        <v>Nasal Spray</v>
      </c>
      <c r="R78" t="str">
        <f>INDEX(REFERENCE!$B$4:$K$200,MATCH(F78,REFERENCE!$A$4:$A$200,0),R$2)</f>
        <v>Head cold relief</v>
      </c>
      <c r="S78" t="str">
        <f>INDEX(REFERENCE!$B$4:$K$200,MATCH(G78,REFERENCE!$A$4:$A$200,0),S$2)</f>
        <v>Loosens mucus</v>
      </c>
      <c r="T78" t="str">
        <f>INDEX(REFERENCE!$B$4:$K$200,MATCH(H78,REFERENCE!$A$4:$A$200,0),T$2)</f>
        <v>60 Doses</v>
      </c>
      <c r="U78" t="str">
        <f>INDEX(REFERENCE!$B$4:$K$200,MATCH(I78,REFERENCE!$A$4:$A$200,0),U$2)</f>
        <v>-</v>
      </c>
      <c r="V78">
        <f>INDEX(REFERENCE!$B$4:$K$200,MATCH(J78,REFERENCE!$A$4:$A$200,0),V$2)</f>
        <v>23</v>
      </c>
    </row>
    <row r="79" spans="1:22">
      <c r="A79" s="9">
        <v>2</v>
      </c>
      <c r="B79" s="9">
        <v>1</v>
      </c>
      <c r="C79" s="9">
        <v>1</v>
      </c>
      <c r="D79" s="9">
        <v>17</v>
      </c>
      <c r="E79" s="9">
        <v>7</v>
      </c>
      <c r="F79" s="9">
        <v>10</v>
      </c>
      <c r="G79" s="9">
        <v>5</v>
      </c>
      <c r="H79" s="9">
        <v>1</v>
      </c>
      <c r="I79" s="9">
        <v>1</v>
      </c>
      <c r="J79" s="5">
        <v>9103</v>
      </c>
      <c r="K79" s="5"/>
      <c r="L79" s="5"/>
      <c r="M79" s="5"/>
      <c r="O79">
        <f t="shared" si="3"/>
        <v>20101</v>
      </c>
      <c r="P79" t="str">
        <f>INDEX(REFERENCE!$B$4:$K$200,MATCH(D79,REFERENCE!$A$4:$A$200,0),P$2)</f>
        <v>UP &amp; UP</v>
      </c>
      <c r="Q79" t="str">
        <f>INDEX(REFERENCE!$B$4:$K$200,MATCH(E79,REFERENCE!$A$4:$A$200,0),Q$2)</f>
        <v>Hot liquid powder packet</v>
      </c>
      <c r="R79" t="str">
        <f>INDEX(REFERENCE!$B$4:$K$200,MATCH(F79,REFERENCE!$A$4:$A$200,0),R$2)</f>
        <v>Strengthens Immune System</v>
      </c>
      <c r="S79" t="str">
        <f>INDEX(REFERENCE!$B$4:$K$200,MATCH(G79,REFERENCE!$A$4:$A$200,0),S$2)</f>
        <v>FSA/HSA Eligible</v>
      </c>
      <c r="T79" t="str">
        <f>INDEX(REFERENCE!$B$4:$K$200,MATCH(H79,REFERENCE!$A$4:$A$200,0),T$2)</f>
        <v>6 Doses</v>
      </c>
      <c r="U79" t="str">
        <f>INDEX(REFERENCE!$B$4:$K$200,MATCH(I79,REFERENCE!$A$4:$A$200,0),U$2)</f>
        <v>Citrus</v>
      </c>
      <c r="V79">
        <f>INDEX(REFERENCE!$B$4:$K$200,MATCH(J79,REFERENCE!$A$4:$A$200,0),V$2)</f>
        <v>12</v>
      </c>
    </row>
    <row r="80" spans="1:22">
      <c r="A80" s="9">
        <v>2</v>
      </c>
      <c r="B80" s="9">
        <v>1</v>
      </c>
      <c r="C80" s="9">
        <v>2</v>
      </c>
      <c r="D80" s="9">
        <v>16</v>
      </c>
      <c r="E80" s="9">
        <v>1</v>
      </c>
      <c r="F80" s="9">
        <v>11</v>
      </c>
      <c r="G80" s="9">
        <v>10</v>
      </c>
      <c r="H80" s="9">
        <v>2</v>
      </c>
      <c r="I80" s="9">
        <v>0</v>
      </c>
      <c r="J80" s="5">
        <v>1202</v>
      </c>
      <c r="K80" s="5"/>
      <c r="L80" s="5"/>
      <c r="M80" s="5"/>
      <c r="O80">
        <f t="shared" si="3"/>
        <v>20102</v>
      </c>
      <c r="P80" t="str">
        <f>INDEX(REFERENCE!$B$4:$K$200,MATCH(D80,REFERENCE!$A$4:$A$200,0),P$2)</f>
        <v>Equate</v>
      </c>
      <c r="Q80" t="str">
        <f>INDEX(REFERENCE!$B$4:$K$200,MATCH(E80,REFERENCE!$A$4:$A$200,0),Q$2)</f>
        <v>Tablet</v>
      </c>
      <c r="R80" t="str">
        <f>INDEX(REFERENCE!$B$4:$K$200,MATCH(F80,REFERENCE!$A$4:$A$200,0),R$2)</f>
        <v>Head Pain Relief</v>
      </c>
      <c r="S80" t="str">
        <f>INDEX(REFERENCE!$B$4:$K$200,MATCH(G80,REFERENCE!$A$4:$A$200,0),S$2)</f>
        <v>Allergy Relief</v>
      </c>
      <c r="T80" t="str">
        <f>INDEX(REFERENCE!$B$4:$K$200,MATCH(H80,REFERENCE!$A$4:$A$200,0),T$2)</f>
        <v>12 Doses</v>
      </c>
      <c r="U80" t="str">
        <f>INDEX(REFERENCE!$B$4:$K$200,MATCH(I80,REFERENCE!$A$4:$A$200,0),U$2)</f>
        <v>-</v>
      </c>
      <c r="V80">
        <f>INDEX(REFERENCE!$B$4:$K$200,MATCH(J80,REFERENCE!$A$4:$A$200,0),V$2)</f>
        <v>12</v>
      </c>
    </row>
    <row r="81" spans="1:22">
      <c r="A81" s="9">
        <v>2</v>
      </c>
      <c r="B81" s="9">
        <v>1</v>
      </c>
      <c r="C81" s="9">
        <v>3</v>
      </c>
      <c r="D81" s="9">
        <v>2</v>
      </c>
      <c r="E81" s="9">
        <v>5</v>
      </c>
      <c r="F81" s="9">
        <v>7</v>
      </c>
      <c r="G81" s="9">
        <v>8</v>
      </c>
      <c r="H81" s="9">
        <v>3</v>
      </c>
      <c r="I81" s="9">
        <v>6</v>
      </c>
      <c r="J81" s="5">
        <v>7303</v>
      </c>
      <c r="K81" s="5"/>
      <c r="L81" s="5"/>
      <c r="M81" s="5"/>
      <c r="O81">
        <f t="shared" si="3"/>
        <v>20103</v>
      </c>
      <c r="P81" t="str">
        <f>INDEX(REFERENCE!$B$4:$K$200,MATCH(D81,REFERENCE!$A$4:$A$200,0),P$2)</f>
        <v>Robitussin</v>
      </c>
      <c r="Q81" t="str">
        <f>INDEX(REFERENCE!$B$4:$K$200,MATCH(E81,REFERENCE!$A$4:$A$200,0),Q$2)</f>
        <v>Effervescent Tablets</v>
      </c>
      <c r="R81" t="str">
        <f>INDEX(REFERENCE!$B$4:$K$200,MATCH(F81,REFERENCE!$A$4:$A$200,0),R$2)</f>
        <v>Chest congestion relief</v>
      </c>
      <c r="S81" t="str">
        <f>INDEX(REFERENCE!$B$4:$K$200,MATCH(G81,REFERENCE!$A$4:$A$200,0),S$2)</f>
        <v>Non-Drowsy</v>
      </c>
      <c r="T81" t="str">
        <f>INDEX(REFERENCE!$B$4:$K$200,MATCH(H81,REFERENCE!$A$4:$A$200,0),T$2)</f>
        <v>30 Doses</v>
      </c>
      <c r="U81" t="str">
        <f>INDEX(REFERENCE!$B$4:$K$200,MATCH(I81,REFERENCE!$A$4:$A$200,0),U$2)</f>
        <v>Honey Lemon</v>
      </c>
      <c r="V81">
        <f>INDEX(REFERENCE!$B$4:$K$200,MATCH(J81,REFERENCE!$A$4:$A$200,0),V$2)</f>
        <v>14</v>
      </c>
    </row>
    <row r="82" spans="1:22">
      <c r="A82" s="9">
        <v>2</v>
      </c>
      <c r="B82" s="9">
        <v>1</v>
      </c>
      <c r="C82" s="9">
        <v>4</v>
      </c>
      <c r="D82" s="9">
        <v>5</v>
      </c>
      <c r="E82" s="9">
        <v>2</v>
      </c>
      <c r="F82" s="9">
        <v>13</v>
      </c>
      <c r="G82" s="9">
        <v>6</v>
      </c>
      <c r="H82" s="9">
        <v>4</v>
      </c>
      <c r="I82" s="9">
        <v>0</v>
      </c>
      <c r="J82" s="5">
        <v>4401</v>
      </c>
      <c r="K82" s="5"/>
      <c r="L82" s="5"/>
      <c r="M82" s="5"/>
      <c r="O82">
        <f t="shared" si="3"/>
        <v>20104</v>
      </c>
      <c r="P82" t="str">
        <f>INDEX(REFERENCE!$B$4:$K$200,MATCH(D82,REFERENCE!$A$4:$A$200,0),P$2)</f>
        <v>Sudafed</v>
      </c>
      <c r="Q82" t="str">
        <f>INDEX(REFERENCE!$B$4:$K$200,MATCH(E82,REFERENCE!$A$4:$A$200,0),Q$2)</f>
        <v>Nasal Spray</v>
      </c>
      <c r="R82" t="str">
        <f>INDEX(REFERENCE!$B$4:$K$200,MATCH(F82,REFERENCE!$A$4:$A$200,0),R$2)</f>
        <v>Head cold relief</v>
      </c>
      <c r="S82" t="str">
        <f>INDEX(REFERENCE!$B$4:$K$200,MATCH(G82,REFERENCE!$A$4:$A$200,0),S$2)</f>
        <v>Treats Sneezing</v>
      </c>
      <c r="T82" t="str">
        <f>INDEX(REFERENCE!$B$4:$K$200,MATCH(H82,REFERENCE!$A$4:$A$200,0),T$2)</f>
        <v>60 Doses</v>
      </c>
      <c r="U82" t="str">
        <f>INDEX(REFERENCE!$B$4:$K$200,MATCH(I82,REFERENCE!$A$4:$A$200,0),U$2)</f>
        <v>-</v>
      </c>
      <c r="V82">
        <f>INDEX(REFERENCE!$B$4:$K$200,MATCH(J82,REFERENCE!$A$4:$A$200,0),V$2)</f>
        <v>16</v>
      </c>
    </row>
    <row r="83" spans="1:22">
      <c r="A83" s="9">
        <v>2</v>
      </c>
      <c r="B83" s="9">
        <v>1</v>
      </c>
      <c r="C83" s="9">
        <v>5</v>
      </c>
      <c r="D83" s="9">
        <v>5</v>
      </c>
      <c r="E83" s="9">
        <v>6</v>
      </c>
      <c r="F83" s="9">
        <v>5</v>
      </c>
      <c r="G83" s="9">
        <v>9</v>
      </c>
      <c r="H83" s="9">
        <v>5</v>
      </c>
      <c r="I83" s="9">
        <v>3</v>
      </c>
      <c r="J83" s="5">
        <v>8502</v>
      </c>
      <c r="K83" s="5"/>
      <c r="L83" s="5"/>
      <c r="M83" s="5"/>
      <c r="O83">
        <f t="shared" si="3"/>
        <v>20105</v>
      </c>
      <c r="P83" t="str">
        <f>INDEX(REFERENCE!$B$4:$K$200,MATCH(D83,REFERENCE!$A$4:$A$200,0),P$2)</f>
        <v>Sudafed</v>
      </c>
      <c r="Q83" t="str">
        <f>INDEX(REFERENCE!$B$4:$K$200,MATCH(E83,REFERENCE!$A$4:$A$200,0),Q$2)</f>
        <v>Gummies</v>
      </c>
      <c r="R83" t="str">
        <f>INDEX(REFERENCE!$B$4:$K$200,MATCH(F83,REFERENCE!$A$4:$A$200,0),R$2)</f>
        <v>Runny nose relief</v>
      </c>
      <c r="S83" t="str">
        <f>INDEX(REFERENCE!$B$4:$K$200,MATCH(G83,REFERENCE!$A$4:$A$200,0),S$2)</f>
        <v>Sugar Free</v>
      </c>
      <c r="T83" t="str">
        <f>INDEX(REFERENCE!$B$4:$K$200,MATCH(H83,REFERENCE!$A$4:$A$200,0),T$2)</f>
        <v>90 Doses</v>
      </c>
      <c r="U83" t="str">
        <f>INDEX(REFERENCE!$B$4:$K$200,MATCH(I83,REFERENCE!$A$4:$A$200,0),U$2)</f>
        <v>Elderberry</v>
      </c>
      <c r="V83">
        <f>INDEX(REFERENCE!$B$4:$K$200,MATCH(J83,REFERENCE!$A$4:$A$200,0),V$2)</f>
        <v>32</v>
      </c>
    </row>
    <row r="84" spans="1:22">
      <c r="A84" s="9">
        <v>2</v>
      </c>
      <c r="B84" s="9">
        <v>2</v>
      </c>
      <c r="C84" s="9">
        <v>1</v>
      </c>
      <c r="D84" s="9">
        <v>19</v>
      </c>
      <c r="E84" s="9">
        <v>6</v>
      </c>
      <c r="F84" s="9">
        <v>2</v>
      </c>
      <c r="G84" s="9">
        <v>16</v>
      </c>
      <c r="H84" s="9">
        <v>3</v>
      </c>
      <c r="I84" s="9">
        <v>8</v>
      </c>
      <c r="J84" s="5">
        <v>8303</v>
      </c>
      <c r="K84" s="5"/>
      <c r="L84" s="5"/>
      <c r="M84" s="5"/>
      <c r="O84">
        <f t="shared" si="3"/>
        <v>20201</v>
      </c>
      <c r="P84" t="str">
        <f>INDEX(REFERENCE!$B$4:$K$200,MATCH(D84,REFERENCE!$A$4:$A$200,0),P$2)</f>
        <v>Walgreens</v>
      </c>
      <c r="Q84" t="str">
        <f>INDEX(REFERENCE!$B$4:$K$200,MATCH(E84,REFERENCE!$A$4:$A$200,0),Q$2)</f>
        <v>Gummies</v>
      </c>
      <c r="R84" t="str">
        <f>INDEX(REFERENCE!$B$4:$K$200,MATCH(F84,REFERENCE!$A$4:$A$200,0),R$2)</f>
        <v>Sore throat relief</v>
      </c>
      <c r="S84" t="str">
        <f>INDEX(REFERENCE!$B$4:$K$200,MATCH(G84,REFERENCE!$A$4:$A$200,0),S$2)</f>
        <v>For Daytime Use/Anytime Use</v>
      </c>
      <c r="T84" t="str">
        <f>INDEX(REFERENCE!$B$4:$K$200,MATCH(H84,REFERENCE!$A$4:$A$200,0),T$2)</f>
        <v>30 Doses</v>
      </c>
      <c r="U84" t="str">
        <f>INDEX(REFERENCE!$B$4:$K$200,MATCH(I84,REFERENCE!$A$4:$A$200,0),U$2)</f>
        <v>Mixed Berry</v>
      </c>
      <c r="V84">
        <f>INDEX(REFERENCE!$B$4:$K$200,MATCH(J84,REFERENCE!$A$4:$A$200,0),V$2)</f>
        <v>20</v>
      </c>
    </row>
    <row r="85" spans="1:22">
      <c r="A85" s="9">
        <v>2</v>
      </c>
      <c r="B85" s="9">
        <v>2</v>
      </c>
      <c r="C85" s="9">
        <v>2</v>
      </c>
      <c r="D85" s="9">
        <v>4</v>
      </c>
      <c r="E85" s="9">
        <v>1</v>
      </c>
      <c r="F85" s="9">
        <v>12</v>
      </c>
      <c r="G85" s="9">
        <v>9</v>
      </c>
      <c r="H85" s="9">
        <v>2</v>
      </c>
      <c r="I85" s="9">
        <v>0</v>
      </c>
      <c r="J85" s="5">
        <v>1201</v>
      </c>
      <c r="K85" s="5"/>
      <c r="L85" s="5"/>
      <c r="M85" s="5"/>
      <c r="O85">
        <f t="shared" si="3"/>
        <v>20202</v>
      </c>
      <c r="P85" t="str">
        <f>INDEX(REFERENCE!$B$4:$K$200,MATCH(D85,REFERENCE!$A$4:$A$200,0),P$2)</f>
        <v>Mucinex</v>
      </c>
      <c r="Q85" t="str">
        <f>INDEX(REFERENCE!$B$4:$K$200,MATCH(E85,REFERENCE!$A$4:$A$200,0),Q$2)</f>
        <v>Tablet</v>
      </c>
      <c r="R85" t="str">
        <f>INDEX(REFERENCE!$B$4:$K$200,MATCH(F85,REFERENCE!$A$4:$A$200,0),R$2)</f>
        <v>Flu/ Severe cold Relief</v>
      </c>
      <c r="S85" t="str">
        <f>INDEX(REFERENCE!$B$4:$K$200,MATCH(G85,REFERENCE!$A$4:$A$200,0),S$2)</f>
        <v>Sugar Free</v>
      </c>
      <c r="T85" t="str">
        <f>INDEX(REFERENCE!$B$4:$K$200,MATCH(H85,REFERENCE!$A$4:$A$200,0),T$2)</f>
        <v>12 Doses</v>
      </c>
      <c r="U85" t="str">
        <f>INDEX(REFERENCE!$B$4:$K$200,MATCH(I85,REFERENCE!$A$4:$A$200,0),U$2)</f>
        <v>-</v>
      </c>
      <c r="V85">
        <f>INDEX(REFERENCE!$B$4:$K$200,MATCH(J85,REFERENCE!$A$4:$A$200,0),V$2)</f>
        <v>7</v>
      </c>
    </row>
    <row r="86" spans="1:22">
      <c r="A86" s="9">
        <v>2</v>
      </c>
      <c r="B86" s="9">
        <v>2</v>
      </c>
      <c r="C86" s="9">
        <v>3</v>
      </c>
      <c r="D86" s="9">
        <v>12</v>
      </c>
      <c r="E86" s="9">
        <v>7</v>
      </c>
      <c r="F86" s="9">
        <v>3</v>
      </c>
      <c r="G86" s="9">
        <v>13</v>
      </c>
      <c r="H86" s="9">
        <v>4</v>
      </c>
      <c r="I86" s="9">
        <v>5</v>
      </c>
      <c r="J86" s="5">
        <v>9403</v>
      </c>
      <c r="K86" s="5"/>
      <c r="L86" s="5"/>
      <c r="M86" s="5"/>
      <c r="O86">
        <f t="shared" si="3"/>
        <v>20203</v>
      </c>
      <c r="P86" t="str">
        <f>INDEX(REFERENCE!$B$4:$K$200,MATCH(D86,REFERENCE!$A$4:$A$200,0),P$2)</f>
        <v>Zicam</v>
      </c>
      <c r="Q86" t="str">
        <f>INDEX(REFERENCE!$B$4:$K$200,MATCH(E86,REFERENCE!$A$4:$A$200,0),Q$2)</f>
        <v>Hot liquid powder packet</v>
      </c>
      <c r="R86" t="str">
        <f>INDEX(REFERENCE!$B$4:$K$200,MATCH(F86,REFERENCE!$A$4:$A$200,0),R$2)</f>
        <v>Clears mucus</v>
      </c>
      <c r="S86" t="str">
        <f>INDEX(REFERENCE!$B$4:$K$200,MATCH(G86,REFERENCE!$A$4:$A$200,0),S$2)</f>
        <v>Drug free</v>
      </c>
      <c r="T86" t="str">
        <f>INDEX(REFERENCE!$B$4:$K$200,MATCH(H86,REFERENCE!$A$4:$A$200,0),T$2)</f>
        <v>60 Doses</v>
      </c>
      <c r="U86" t="str">
        <f>INDEX(REFERENCE!$B$4:$K$200,MATCH(I86,REFERENCE!$A$4:$A$200,0),U$2)</f>
        <v>Honey</v>
      </c>
      <c r="V86">
        <f>INDEX(REFERENCE!$B$4:$K$200,MATCH(J86,REFERENCE!$A$4:$A$200,0),V$2)</f>
        <v>25</v>
      </c>
    </row>
    <row r="87" spans="1:22">
      <c r="A87" s="9">
        <v>2</v>
      </c>
      <c r="B87" s="9">
        <v>2</v>
      </c>
      <c r="C87" s="9">
        <v>4</v>
      </c>
      <c r="D87" s="9">
        <v>10</v>
      </c>
      <c r="E87" s="9">
        <v>4</v>
      </c>
      <c r="F87" s="9">
        <v>6</v>
      </c>
      <c r="G87" s="9">
        <v>1</v>
      </c>
      <c r="H87" s="9">
        <v>1</v>
      </c>
      <c r="I87" s="9">
        <v>4</v>
      </c>
      <c r="J87" s="5">
        <v>6101</v>
      </c>
      <c r="K87" s="5"/>
      <c r="L87" s="5"/>
      <c r="M87" s="5"/>
      <c r="O87">
        <f t="shared" si="3"/>
        <v>20204</v>
      </c>
      <c r="P87" t="str">
        <f>INDEX(REFERENCE!$B$4:$K$200,MATCH(D87,REFERENCE!$A$4:$A$200,0),P$2)</f>
        <v>Coricidin</v>
      </c>
      <c r="Q87" t="str">
        <f>INDEX(REFERENCE!$B$4:$K$200,MATCH(E87,REFERENCE!$A$4:$A$200,0),Q$2)</f>
        <v>Powder packet</v>
      </c>
      <c r="R87" t="str">
        <f>INDEX(REFERENCE!$B$4:$K$200,MATCH(F87,REFERENCE!$A$4:$A$200,0),R$2)</f>
        <v>Sinus Pressure relief</v>
      </c>
      <c r="S87" t="str">
        <f>INDEX(REFERENCE!$B$4:$K$200,MATCH(G87,REFERENCE!$A$4:$A$200,0),S$2)</f>
        <v>Helps me sleep</v>
      </c>
      <c r="T87" t="str">
        <f>INDEX(REFERENCE!$B$4:$K$200,MATCH(H87,REFERENCE!$A$4:$A$200,0),T$2)</f>
        <v>6 Doses</v>
      </c>
      <c r="U87" t="str">
        <f>INDEX(REFERENCE!$B$4:$K$200,MATCH(I87,REFERENCE!$A$4:$A$200,0),U$2)</f>
        <v>Grape</v>
      </c>
      <c r="V87">
        <f>INDEX(REFERENCE!$B$4:$K$200,MATCH(J87,REFERENCE!$A$4:$A$200,0),V$2)</f>
        <v>5</v>
      </c>
    </row>
    <row r="88" spans="1:22">
      <c r="A88" s="9">
        <v>2</v>
      </c>
      <c r="B88" s="9">
        <v>2</v>
      </c>
      <c r="C88" s="9">
        <v>5</v>
      </c>
      <c r="D88" s="9">
        <v>17</v>
      </c>
      <c r="E88" s="9">
        <v>3</v>
      </c>
      <c r="F88" s="9">
        <v>8</v>
      </c>
      <c r="G88" s="9">
        <v>7</v>
      </c>
      <c r="H88" s="9">
        <v>5</v>
      </c>
      <c r="I88" s="9">
        <v>2</v>
      </c>
      <c r="J88" s="5">
        <v>5502</v>
      </c>
      <c r="K88" s="5"/>
      <c r="L88" s="5"/>
      <c r="M88" s="5"/>
      <c r="O88">
        <f t="shared" si="3"/>
        <v>20205</v>
      </c>
      <c r="P88" t="str">
        <f>INDEX(REFERENCE!$B$4:$K$200,MATCH(D88,REFERENCE!$A$4:$A$200,0),P$2)</f>
        <v>UP &amp; UP</v>
      </c>
      <c r="Q88" t="str">
        <f>INDEX(REFERENCE!$B$4:$K$200,MATCH(E88,REFERENCE!$A$4:$A$200,0),Q$2)</f>
        <v>Syrup/liquid</v>
      </c>
      <c r="R88" t="str">
        <f>INDEX(REFERENCE!$B$4:$K$200,MATCH(F88,REFERENCE!$A$4:$A$200,0),R$2)</f>
        <v>Body Aches/Pain relief</v>
      </c>
      <c r="S88" t="str">
        <f>INDEX(REFERENCE!$B$4:$K$200,MATCH(G88,REFERENCE!$A$4:$A$200,0),S$2)</f>
        <v>12 Hour Relief</v>
      </c>
      <c r="T88" t="str">
        <f>INDEX(REFERENCE!$B$4:$K$200,MATCH(H88,REFERENCE!$A$4:$A$200,0),T$2)</f>
        <v>90 Doses</v>
      </c>
      <c r="U88" t="str">
        <f>INDEX(REFERENCE!$B$4:$K$200,MATCH(I88,REFERENCE!$A$4:$A$200,0),U$2)</f>
        <v>Cherry</v>
      </c>
      <c r="V88">
        <f>INDEX(REFERENCE!$B$4:$K$200,MATCH(J88,REFERENCE!$A$4:$A$200,0),V$2)</f>
        <v>28</v>
      </c>
    </row>
    <row r="89" spans="1:22">
      <c r="A89" s="9">
        <v>2</v>
      </c>
      <c r="B89" s="9">
        <v>3</v>
      </c>
      <c r="C89" s="9">
        <v>1</v>
      </c>
      <c r="D89" s="9">
        <v>7</v>
      </c>
      <c r="E89" s="9">
        <v>6</v>
      </c>
      <c r="F89" s="9">
        <v>11</v>
      </c>
      <c r="G89" s="9">
        <v>12</v>
      </c>
      <c r="H89" s="9">
        <v>1</v>
      </c>
      <c r="I89" s="9">
        <v>4</v>
      </c>
      <c r="J89" s="5">
        <v>8102</v>
      </c>
      <c r="K89" s="5"/>
      <c r="L89" s="5"/>
      <c r="M89" s="5"/>
      <c r="O89">
        <f t="shared" si="3"/>
        <v>20301</v>
      </c>
      <c r="P89" t="str">
        <f>INDEX(REFERENCE!$B$4:$K$200,MATCH(D89,REFERENCE!$A$4:$A$200,0),P$2)</f>
        <v>Alka-Seltzer Plus</v>
      </c>
      <c r="Q89" t="str">
        <f>INDEX(REFERENCE!$B$4:$K$200,MATCH(E89,REFERENCE!$A$4:$A$200,0),Q$2)</f>
        <v>Gummies</v>
      </c>
      <c r="R89" t="str">
        <f>INDEX(REFERENCE!$B$4:$K$200,MATCH(F89,REFERENCE!$A$4:$A$200,0),R$2)</f>
        <v>Head Pain Relief</v>
      </c>
      <c r="S89" t="str">
        <f>INDEX(REFERENCE!$B$4:$K$200,MATCH(G89,REFERENCE!$A$4:$A$200,0),S$2)</f>
        <v>Steroid Free</v>
      </c>
      <c r="T89" t="str">
        <f>INDEX(REFERENCE!$B$4:$K$200,MATCH(H89,REFERENCE!$A$4:$A$200,0),T$2)</f>
        <v>6 Doses</v>
      </c>
      <c r="U89" t="str">
        <f>INDEX(REFERENCE!$B$4:$K$200,MATCH(I89,REFERENCE!$A$4:$A$200,0),U$2)</f>
        <v>Grape</v>
      </c>
      <c r="V89">
        <f>INDEX(REFERENCE!$B$4:$K$200,MATCH(J89,REFERENCE!$A$4:$A$200,0),V$2)</f>
        <v>9</v>
      </c>
    </row>
    <row r="90" spans="1:22">
      <c r="A90" s="9">
        <v>2</v>
      </c>
      <c r="B90" s="9">
        <v>3</v>
      </c>
      <c r="C90" s="9">
        <v>2</v>
      </c>
      <c r="D90" s="9">
        <v>2</v>
      </c>
      <c r="E90" s="9">
        <v>5</v>
      </c>
      <c r="F90" s="9">
        <v>4</v>
      </c>
      <c r="G90" s="9">
        <v>6</v>
      </c>
      <c r="H90" s="9">
        <v>2</v>
      </c>
      <c r="I90" s="9">
        <v>7</v>
      </c>
      <c r="J90" s="5">
        <v>7202</v>
      </c>
      <c r="K90" s="5"/>
      <c r="L90" s="5"/>
      <c r="M90" s="5"/>
      <c r="O90">
        <f t="shared" si="3"/>
        <v>20302</v>
      </c>
      <c r="P90" t="str">
        <f>INDEX(REFERENCE!$B$4:$K$200,MATCH(D90,REFERENCE!$A$4:$A$200,0),P$2)</f>
        <v>Robitussin</v>
      </c>
      <c r="Q90" t="str">
        <f>INDEX(REFERENCE!$B$4:$K$200,MATCH(E90,REFERENCE!$A$4:$A$200,0),Q$2)</f>
        <v>Effervescent Tablets</v>
      </c>
      <c r="R90" t="str">
        <f>INDEX(REFERENCE!$B$4:$K$200,MATCH(F90,REFERENCE!$A$4:$A$200,0),R$2)</f>
        <v>Nasal Congestion relief</v>
      </c>
      <c r="S90" t="str">
        <f>INDEX(REFERENCE!$B$4:$K$200,MATCH(G90,REFERENCE!$A$4:$A$200,0),S$2)</f>
        <v>Treats Sneezing</v>
      </c>
      <c r="T90" t="str">
        <f>INDEX(REFERENCE!$B$4:$K$200,MATCH(H90,REFERENCE!$A$4:$A$200,0),T$2)</f>
        <v>12 Doses</v>
      </c>
      <c r="U90" t="str">
        <f>INDEX(REFERENCE!$B$4:$K$200,MATCH(I90,REFERENCE!$A$4:$A$200,0),U$2)</f>
        <v>Orange</v>
      </c>
      <c r="V90">
        <f>INDEX(REFERENCE!$B$4:$K$200,MATCH(J90,REFERENCE!$A$4:$A$200,0),V$2)</f>
        <v>7</v>
      </c>
    </row>
    <row r="91" spans="1:22">
      <c r="A91" s="9">
        <v>2</v>
      </c>
      <c r="B91" s="9">
        <v>3</v>
      </c>
      <c r="C91" s="9">
        <v>3</v>
      </c>
      <c r="D91" s="9">
        <v>13</v>
      </c>
      <c r="E91" s="9">
        <v>3</v>
      </c>
      <c r="F91" s="9">
        <v>2</v>
      </c>
      <c r="G91" s="9">
        <v>11</v>
      </c>
      <c r="H91" s="9">
        <v>4</v>
      </c>
      <c r="I91" s="9">
        <v>3</v>
      </c>
      <c r="J91" s="5">
        <v>5401</v>
      </c>
      <c r="K91" s="5"/>
      <c r="L91" s="5"/>
      <c r="M91" s="5"/>
      <c r="O91">
        <f t="shared" si="3"/>
        <v>20303</v>
      </c>
      <c r="P91" t="str">
        <f>INDEX(REFERENCE!$B$4:$K$200,MATCH(D91,REFERENCE!$A$4:$A$200,0),P$2)</f>
        <v>Sambucol</v>
      </c>
      <c r="Q91" t="str">
        <f>INDEX(REFERENCE!$B$4:$K$200,MATCH(E91,REFERENCE!$A$4:$A$200,0),Q$2)</f>
        <v>Syrup/liquid</v>
      </c>
      <c r="R91" t="str">
        <f>INDEX(REFERENCE!$B$4:$K$200,MATCH(F91,REFERENCE!$A$4:$A$200,0),R$2)</f>
        <v>Sore throat relief</v>
      </c>
      <c r="S91" t="str">
        <f>INDEX(REFERENCE!$B$4:$K$200,MATCH(G91,REFERENCE!$A$4:$A$200,0),S$2)</f>
        <v>For people with High Blood Pressure (decongestant free)</v>
      </c>
      <c r="T91" t="str">
        <f>INDEX(REFERENCE!$B$4:$K$200,MATCH(H91,REFERENCE!$A$4:$A$200,0),T$2)</f>
        <v>60 Doses</v>
      </c>
      <c r="U91" t="str">
        <f>INDEX(REFERENCE!$B$4:$K$200,MATCH(I91,REFERENCE!$A$4:$A$200,0),U$2)</f>
        <v>Elderberry</v>
      </c>
      <c r="V91">
        <f>INDEX(REFERENCE!$B$4:$K$200,MATCH(J91,REFERENCE!$A$4:$A$200,0),V$2)</f>
        <v>17</v>
      </c>
    </row>
    <row r="92" spans="1:22">
      <c r="A92" s="9">
        <v>2</v>
      </c>
      <c r="B92" s="9">
        <v>3</v>
      </c>
      <c r="C92" s="9">
        <v>4</v>
      </c>
      <c r="D92" s="9">
        <v>20</v>
      </c>
      <c r="E92" s="9">
        <v>4</v>
      </c>
      <c r="F92" s="9">
        <v>9</v>
      </c>
      <c r="G92" s="9">
        <v>10</v>
      </c>
      <c r="H92" s="9">
        <v>3</v>
      </c>
      <c r="I92" s="9">
        <v>6</v>
      </c>
      <c r="J92" s="5">
        <v>6303</v>
      </c>
      <c r="K92" s="5"/>
      <c r="L92" s="5"/>
      <c r="M92" s="5"/>
      <c r="O92">
        <f t="shared" si="3"/>
        <v>20304</v>
      </c>
      <c r="P92" t="str">
        <f>INDEX(REFERENCE!$B$4:$K$200,MATCH(D92,REFERENCE!$A$4:$A$200,0),P$2)</f>
        <v>Advil Cold &amp;Flu</v>
      </c>
      <c r="Q92" t="str">
        <f>INDEX(REFERENCE!$B$4:$K$200,MATCH(E92,REFERENCE!$A$4:$A$200,0),Q$2)</f>
        <v>Powder packet</v>
      </c>
      <c r="R92" t="str">
        <f>INDEX(REFERENCE!$B$4:$K$200,MATCH(F92,REFERENCE!$A$4:$A$200,0),R$2)</f>
        <v>Fever relief</v>
      </c>
      <c r="S92" t="str">
        <f>INDEX(REFERENCE!$B$4:$K$200,MATCH(G92,REFERENCE!$A$4:$A$200,0),S$2)</f>
        <v>Allergy Relief</v>
      </c>
      <c r="T92" t="str">
        <f>INDEX(REFERENCE!$B$4:$K$200,MATCH(H92,REFERENCE!$A$4:$A$200,0),T$2)</f>
        <v>30 Doses</v>
      </c>
      <c r="U92" t="str">
        <f>INDEX(REFERENCE!$B$4:$K$200,MATCH(I92,REFERENCE!$A$4:$A$200,0),U$2)</f>
        <v>Honey Lemon</v>
      </c>
      <c r="V92">
        <f>INDEX(REFERENCE!$B$4:$K$200,MATCH(J92,REFERENCE!$A$4:$A$200,0),V$2)</f>
        <v>14</v>
      </c>
    </row>
    <row r="93" spans="1:22">
      <c r="A93" s="9">
        <v>2</v>
      </c>
      <c r="B93" s="9">
        <v>3</v>
      </c>
      <c r="C93" s="9">
        <v>5</v>
      </c>
      <c r="D93" s="9">
        <v>16</v>
      </c>
      <c r="E93" s="9">
        <v>2</v>
      </c>
      <c r="F93" s="9">
        <v>1</v>
      </c>
      <c r="G93" s="9">
        <v>5</v>
      </c>
      <c r="H93" s="9">
        <v>5</v>
      </c>
      <c r="I93" s="9">
        <v>0</v>
      </c>
      <c r="J93" s="5">
        <v>4501</v>
      </c>
      <c r="K93" s="5"/>
      <c r="L93" s="5"/>
      <c r="M93" s="5"/>
      <c r="O93">
        <f t="shared" si="3"/>
        <v>20305</v>
      </c>
      <c r="P93" t="str">
        <f>INDEX(REFERENCE!$B$4:$K$200,MATCH(D93,REFERENCE!$A$4:$A$200,0),P$2)</f>
        <v>Equate</v>
      </c>
      <c r="Q93" t="str">
        <f>INDEX(REFERENCE!$B$4:$K$200,MATCH(E93,REFERENCE!$A$4:$A$200,0),Q$2)</f>
        <v>Nasal Spray</v>
      </c>
      <c r="R93" t="str">
        <f>INDEX(REFERENCE!$B$4:$K$200,MATCH(F93,REFERENCE!$A$4:$A$200,0),R$2)</f>
        <v>Controls Cough</v>
      </c>
      <c r="S93" t="str">
        <f>INDEX(REFERENCE!$B$4:$K$200,MATCH(G93,REFERENCE!$A$4:$A$200,0),S$2)</f>
        <v>FSA/HSA Eligible</v>
      </c>
      <c r="T93" t="str">
        <f>INDEX(REFERENCE!$B$4:$K$200,MATCH(H93,REFERENCE!$A$4:$A$200,0),T$2)</f>
        <v>90 Doses</v>
      </c>
      <c r="U93" t="str">
        <f>INDEX(REFERENCE!$B$4:$K$200,MATCH(I93,REFERENCE!$A$4:$A$200,0),U$2)</f>
        <v>-</v>
      </c>
      <c r="V93">
        <f>INDEX(REFERENCE!$B$4:$K$200,MATCH(J93,REFERENCE!$A$4:$A$200,0),V$2)</f>
        <v>26</v>
      </c>
    </row>
    <row r="94" spans="1:22">
      <c r="A94" s="9">
        <v>2</v>
      </c>
      <c r="B94" s="9">
        <v>4</v>
      </c>
      <c r="C94" s="9">
        <v>1</v>
      </c>
      <c r="D94" s="9">
        <v>3</v>
      </c>
      <c r="E94" s="9">
        <v>5</v>
      </c>
      <c r="F94" s="9">
        <v>10</v>
      </c>
      <c r="G94" s="9">
        <v>17</v>
      </c>
      <c r="H94" s="9">
        <v>2</v>
      </c>
      <c r="I94" s="9">
        <v>5</v>
      </c>
      <c r="J94" s="5">
        <v>7203</v>
      </c>
      <c r="K94" s="5"/>
      <c r="L94" s="5"/>
      <c r="M94" s="5"/>
      <c r="O94">
        <f t="shared" si="3"/>
        <v>20401</v>
      </c>
      <c r="P94" t="str">
        <f>INDEX(REFERENCE!$B$4:$K$200,MATCH(D94,REFERENCE!$A$4:$A$200,0),P$2)</f>
        <v>Emergen-C</v>
      </c>
      <c r="Q94" t="str">
        <f>INDEX(REFERENCE!$B$4:$K$200,MATCH(E94,REFERENCE!$A$4:$A$200,0),Q$2)</f>
        <v>Effervescent Tablets</v>
      </c>
      <c r="R94" t="str">
        <f>INDEX(REFERENCE!$B$4:$K$200,MATCH(F94,REFERENCE!$A$4:$A$200,0),R$2)</f>
        <v>Strengthens Immune System</v>
      </c>
      <c r="S94" t="str">
        <f>INDEX(REFERENCE!$B$4:$K$200,MATCH(G94,REFERENCE!$A$4:$A$200,0),S$2)</f>
        <v>For Nighttime Use</v>
      </c>
      <c r="T94" t="str">
        <f>INDEX(REFERENCE!$B$4:$K$200,MATCH(H94,REFERENCE!$A$4:$A$200,0),T$2)</f>
        <v>12 Doses</v>
      </c>
      <c r="U94" t="str">
        <f>INDEX(REFERENCE!$B$4:$K$200,MATCH(I94,REFERENCE!$A$4:$A$200,0),U$2)</f>
        <v>Honey</v>
      </c>
      <c r="V94">
        <f>INDEX(REFERENCE!$B$4:$K$200,MATCH(J94,REFERENCE!$A$4:$A$200,0),V$2)</f>
        <v>9</v>
      </c>
    </row>
    <row r="95" spans="1:22">
      <c r="A95" s="9">
        <v>2</v>
      </c>
      <c r="B95" s="9">
        <v>4</v>
      </c>
      <c r="C95" s="9">
        <v>2</v>
      </c>
      <c r="D95" s="9">
        <v>21</v>
      </c>
      <c r="E95" s="9">
        <v>2</v>
      </c>
      <c r="F95" s="9">
        <v>1</v>
      </c>
      <c r="G95" s="9">
        <v>4</v>
      </c>
      <c r="H95" s="9">
        <v>4</v>
      </c>
      <c r="I95" s="9">
        <v>0</v>
      </c>
      <c r="J95" s="5">
        <v>2402</v>
      </c>
      <c r="K95" s="5"/>
      <c r="L95" s="5"/>
      <c r="M95" s="5"/>
      <c r="O95">
        <f t="shared" si="3"/>
        <v>20402</v>
      </c>
      <c r="P95" t="str">
        <f>INDEX(REFERENCE!$B$4:$K$200,MATCH(D95,REFERENCE!$A$4:$A$200,0),P$2)</f>
        <v>Afrin</v>
      </c>
      <c r="Q95" t="str">
        <f>INDEX(REFERENCE!$B$4:$K$200,MATCH(E95,REFERENCE!$A$4:$A$200,0),Q$2)</f>
        <v>Nasal Spray</v>
      </c>
      <c r="R95" t="str">
        <f>INDEX(REFERENCE!$B$4:$K$200,MATCH(F95,REFERENCE!$A$4:$A$200,0),R$2)</f>
        <v>Controls Cough</v>
      </c>
      <c r="S95" t="str">
        <f>INDEX(REFERENCE!$B$4:$K$200,MATCH(G95,REFERENCE!$A$4:$A$200,0),S$2)</f>
        <v>Loosens mucus</v>
      </c>
      <c r="T95" t="str">
        <f>INDEX(REFERENCE!$B$4:$K$200,MATCH(H95,REFERENCE!$A$4:$A$200,0),T$2)</f>
        <v>60 Doses</v>
      </c>
      <c r="U95" t="str">
        <f>INDEX(REFERENCE!$B$4:$K$200,MATCH(I95,REFERENCE!$A$4:$A$200,0),U$2)</f>
        <v>-</v>
      </c>
      <c r="V95">
        <f>INDEX(REFERENCE!$B$4:$K$200,MATCH(J95,REFERENCE!$A$4:$A$200,0),V$2)</f>
        <v>9</v>
      </c>
    </row>
    <row r="96" spans="1:22">
      <c r="A96" s="9">
        <v>2</v>
      </c>
      <c r="B96" s="9">
        <v>4</v>
      </c>
      <c r="C96" s="9">
        <v>3</v>
      </c>
      <c r="D96" s="9">
        <v>11</v>
      </c>
      <c r="E96" s="9">
        <v>7</v>
      </c>
      <c r="F96" s="9">
        <v>5</v>
      </c>
      <c r="G96" s="9">
        <v>8</v>
      </c>
      <c r="H96" s="9">
        <v>3</v>
      </c>
      <c r="I96" s="9">
        <v>6</v>
      </c>
      <c r="J96" s="5">
        <v>9301</v>
      </c>
      <c r="K96" s="5"/>
      <c r="L96" s="5"/>
      <c r="M96" s="5"/>
      <c r="O96">
        <f t="shared" si="3"/>
        <v>20403</v>
      </c>
      <c r="P96" t="str">
        <f>INDEX(REFERENCE!$B$4:$K$200,MATCH(D96,REFERENCE!$A$4:$A$200,0),P$2)</f>
        <v>Delsym</v>
      </c>
      <c r="Q96" t="str">
        <f>INDEX(REFERENCE!$B$4:$K$200,MATCH(E96,REFERENCE!$A$4:$A$200,0),Q$2)</f>
        <v>Hot liquid powder packet</v>
      </c>
      <c r="R96" t="str">
        <f>INDEX(REFERENCE!$B$4:$K$200,MATCH(F96,REFERENCE!$A$4:$A$200,0),R$2)</f>
        <v>Runny nose relief</v>
      </c>
      <c r="S96" t="str">
        <f>INDEX(REFERENCE!$B$4:$K$200,MATCH(G96,REFERENCE!$A$4:$A$200,0),S$2)</f>
        <v>Non-Drowsy</v>
      </c>
      <c r="T96" t="str">
        <f>INDEX(REFERENCE!$B$4:$K$200,MATCH(H96,REFERENCE!$A$4:$A$200,0),T$2)</f>
        <v>30 Doses</v>
      </c>
      <c r="U96" t="str">
        <f>INDEX(REFERENCE!$B$4:$K$200,MATCH(I96,REFERENCE!$A$4:$A$200,0),U$2)</f>
        <v>Honey Lemon</v>
      </c>
      <c r="V96">
        <f>INDEX(REFERENCE!$B$4:$K$200,MATCH(J96,REFERENCE!$A$4:$A$200,0),V$2)</f>
        <v>16</v>
      </c>
    </row>
    <row r="97" spans="1:22">
      <c r="A97" s="9">
        <v>2</v>
      </c>
      <c r="B97" s="9">
        <v>4</v>
      </c>
      <c r="C97" s="9">
        <v>4</v>
      </c>
      <c r="D97" s="9">
        <v>18</v>
      </c>
      <c r="E97" s="9">
        <v>1</v>
      </c>
      <c r="F97" s="9">
        <v>9</v>
      </c>
      <c r="G97" s="9">
        <v>15</v>
      </c>
      <c r="H97" s="9">
        <v>5</v>
      </c>
      <c r="I97" s="9">
        <v>0</v>
      </c>
      <c r="J97" s="5">
        <v>1503</v>
      </c>
      <c r="K97" s="5"/>
      <c r="L97" s="5"/>
      <c r="M97" s="5"/>
      <c r="O97">
        <f t="shared" si="3"/>
        <v>20404</v>
      </c>
      <c r="P97" t="str">
        <f>INDEX(REFERENCE!$B$4:$K$200,MATCH(D97,REFERENCE!$A$4:$A$200,0),P$2)</f>
        <v>CVS</v>
      </c>
      <c r="Q97" t="str">
        <f>INDEX(REFERENCE!$B$4:$K$200,MATCH(E97,REFERENCE!$A$4:$A$200,0),Q$2)</f>
        <v>Tablet</v>
      </c>
      <c r="R97" t="str">
        <f>INDEX(REFERENCE!$B$4:$K$200,MATCH(F97,REFERENCE!$A$4:$A$200,0),R$2)</f>
        <v>Fever relief</v>
      </c>
      <c r="S97" t="str">
        <f>INDEX(REFERENCE!$B$4:$K$200,MATCH(G97,REFERENCE!$A$4:$A$200,0),S$2)</f>
        <v>Maximum Strength</v>
      </c>
      <c r="T97" t="str">
        <f>INDEX(REFERENCE!$B$4:$K$200,MATCH(H97,REFERENCE!$A$4:$A$200,0),T$2)</f>
        <v>90 Doses</v>
      </c>
      <c r="U97" t="str">
        <f>INDEX(REFERENCE!$B$4:$K$200,MATCH(I97,REFERENCE!$A$4:$A$200,0),U$2)</f>
        <v>-</v>
      </c>
      <c r="V97">
        <f>INDEX(REFERENCE!$B$4:$K$200,MATCH(J97,REFERENCE!$A$4:$A$200,0),V$2)</f>
        <v>45</v>
      </c>
    </row>
    <row r="98" spans="1:22">
      <c r="A98" s="9">
        <v>2</v>
      </c>
      <c r="B98" s="9">
        <v>4</v>
      </c>
      <c r="C98" s="9">
        <v>5</v>
      </c>
      <c r="D98" s="9">
        <v>15</v>
      </c>
      <c r="E98" s="9">
        <v>4</v>
      </c>
      <c r="F98" s="9">
        <v>6</v>
      </c>
      <c r="G98" s="9">
        <v>2</v>
      </c>
      <c r="H98" s="9">
        <v>1</v>
      </c>
      <c r="I98" s="9">
        <v>8</v>
      </c>
      <c r="J98" s="5">
        <v>6102</v>
      </c>
      <c r="K98" s="5"/>
      <c r="L98" s="5"/>
      <c r="M98" s="5"/>
      <c r="O98">
        <f t="shared" si="3"/>
        <v>20405</v>
      </c>
      <c r="P98" t="str">
        <f>INDEX(REFERENCE!$B$4:$K$200,MATCH(D98,REFERENCE!$A$4:$A$200,0),P$2)</f>
        <v>Other Brand</v>
      </c>
      <c r="Q98" t="str">
        <f>INDEX(REFERENCE!$B$4:$K$200,MATCH(E98,REFERENCE!$A$4:$A$200,0),Q$2)</f>
        <v>Powder packet</v>
      </c>
      <c r="R98" t="str">
        <f>INDEX(REFERENCE!$B$4:$K$200,MATCH(F98,REFERENCE!$A$4:$A$200,0),R$2)</f>
        <v>Sinus Pressure relief</v>
      </c>
      <c r="S98" t="str">
        <f>INDEX(REFERENCE!$B$4:$K$200,MATCH(G98,REFERENCE!$A$4:$A$200,0),S$2)</f>
        <v>Natural Ingredients</v>
      </c>
      <c r="T98" t="str">
        <f>INDEX(REFERENCE!$B$4:$K$200,MATCH(H98,REFERENCE!$A$4:$A$200,0),T$2)</f>
        <v>6 Doses</v>
      </c>
      <c r="U98" t="str">
        <f>INDEX(REFERENCE!$B$4:$K$200,MATCH(I98,REFERENCE!$A$4:$A$200,0),U$2)</f>
        <v>Mixed Berry</v>
      </c>
      <c r="V98">
        <f>INDEX(REFERENCE!$B$4:$K$200,MATCH(J98,REFERENCE!$A$4:$A$200,0),V$2)</f>
        <v>7</v>
      </c>
    </row>
    <row r="99" spans="1:22">
      <c r="A99" s="9">
        <v>2</v>
      </c>
      <c r="B99" s="9">
        <v>5</v>
      </c>
      <c r="C99" s="9">
        <v>1</v>
      </c>
      <c r="D99" s="9">
        <v>9</v>
      </c>
      <c r="E99" s="9">
        <v>1</v>
      </c>
      <c r="F99" s="9">
        <v>13</v>
      </c>
      <c r="G99" s="9">
        <v>1</v>
      </c>
      <c r="H99" s="9">
        <v>5</v>
      </c>
      <c r="I99" s="9">
        <v>0</v>
      </c>
      <c r="J99" s="5">
        <v>1503</v>
      </c>
      <c r="K99" s="5"/>
      <c r="L99" s="5"/>
      <c r="M99" s="5"/>
      <c r="O99">
        <f t="shared" si="3"/>
        <v>20501</v>
      </c>
      <c r="P99" t="str">
        <f>INDEX(REFERENCE!$B$4:$K$200,MATCH(D99,REFERENCE!$A$4:$A$200,0),P$2)</f>
        <v>Nyquil</v>
      </c>
      <c r="Q99" t="str">
        <f>INDEX(REFERENCE!$B$4:$K$200,MATCH(E99,REFERENCE!$A$4:$A$200,0),Q$2)</f>
        <v>Tablet</v>
      </c>
      <c r="R99" t="str">
        <f>INDEX(REFERENCE!$B$4:$K$200,MATCH(F99,REFERENCE!$A$4:$A$200,0),R$2)</f>
        <v>Head cold relief</v>
      </c>
      <c r="S99" t="str">
        <f>INDEX(REFERENCE!$B$4:$K$200,MATCH(G99,REFERENCE!$A$4:$A$200,0),S$2)</f>
        <v>Helps me sleep</v>
      </c>
      <c r="T99" t="str">
        <f>INDEX(REFERENCE!$B$4:$K$200,MATCH(H99,REFERENCE!$A$4:$A$200,0),T$2)</f>
        <v>90 Doses</v>
      </c>
      <c r="U99" t="str">
        <f>INDEX(REFERENCE!$B$4:$K$200,MATCH(I99,REFERENCE!$A$4:$A$200,0),U$2)</f>
        <v>-</v>
      </c>
      <c r="V99">
        <f>INDEX(REFERENCE!$B$4:$K$200,MATCH(J99,REFERENCE!$A$4:$A$200,0),V$2)</f>
        <v>45</v>
      </c>
    </row>
    <row r="100" spans="1:22">
      <c r="A100" s="9">
        <v>2</v>
      </c>
      <c r="B100" s="9">
        <v>5</v>
      </c>
      <c r="C100" s="9">
        <v>2</v>
      </c>
      <c r="D100" s="9">
        <v>14</v>
      </c>
      <c r="E100" s="9">
        <v>6</v>
      </c>
      <c r="F100" s="9">
        <v>8</v>
      </c>
      <c r="G100" s="9">
        <v>5</v>
      </c>
      <c r="H100" s="9">
        <v>1</v>
      </c>
      <c r="I100" s="9">
        <v>2</v>
      </c>
      <c r="J100" s="5">
        <v>8101</v>
      </c>
      <c r="K100" s="5"/>
      <c r="L100" s="5"/>
      <c r="M100" s="5"/>
      <c r="O100">
        <f t="shared" si="3"/>
        <v>20502</v>
      </c>
      <c r="P100" t="str">
        <f>INDEX(REFERENCE!$B$4:$K$200,MATCH(D100,REFERENCE!$A$4:$A$200,0),P$2)</f>
        <v>Zarbee's</v>
      </c>
      <c r="Q100" t="str">
        <f>INDEX(REFERENCE!$B$4:$K$200,MATCH(E100,REFERENCE!$A$4:$A$200,0),Q$2)</f>
        <v>Gummies</v>
      </c>
      <c r="R100" t="str">
        <f>INDEX(REFERENCE!$B$4:$K$200,MATCH(F100,REFERENCE!$A$4:$A$200,0),R$2)</f>
        <v>Body Aches/Pain relief</v>
      </c>
      <c r="S100" t="str">
        <f>INDEX(REFERENCE!$B$4:$K$200,MATCH(G100,REFERENCE!$A$4:$A$200,0),S$2)</f>
        <v>FSA/HSA Eligible</v>
      </c>
      <c r="T100" t="str">
        <f>INDEX(REFERENCE!$B$4:$K$200,MATCH(H100,REFERENCE!$A$4:$A$200,0),T$2)</f>
        <v>6 Doses</v>
      </c>
      <c r="U100" t="str">
        <f>INDEX(REFERENCE!$B$4:$K$200,MATCH(I100,REFERENCE!$A$4:$A$200,0),U$2)</f>
        <v>Cherry</v>
      </c>
      <c r="V100">
        <f>INDEX(REFERENCE!$B$4:$K$200,MATCH(J100,REFERENCE!$A$4:$A$200,0),V$2)</f>
        <v>7</v>
      </c>
    </row>
    <row r="101" spans="1:22">
      <c r="A101" s="9">
        <v>2</v>
      </c>
      <c r="B101" s="9">
        <v>5</v>
      </c>
      <c r="C101" s="9">
        <v>3</v>
      </c>
      <c r="D101" s="9">
        <v>16</v>
      </c>
      <c r="E101" s="9">
        <v>7</v>
      </c>
      <c r="F101" s="9">
        <v>4</v>
      </c>
      <c r="G101" s="9">
        <v>15</v>
      </c>
      <c r="H101" s="9">
        <v>2</v>
      </c>
      <c r="I101" s="9">
        <v>7</v>
      </c>
      <c r="J101" s="5">
        <v>9202</v>
      </c>
      <c r="K101" s="5"/>
      <c r="L101" s="5"/>
      <c r="M101" s="5"/>
      <c r="O101">
        <f t="shared" si="3"/>
        <v>20503</v>
      </c>
      <c r="P101" t="str">
        <f>INDEX(REFERENCE!$B$4:$K$200,MATCH(D101,REFERENCE!$A$4:$A$200,0),P$2)</f>
        <v>Equate</v>
      </c>
      <c r="Q101" t="str">
        <f>INDEX(REFERENCE!$B$4:$K$200,MATCH(E101,REFERENCE!$A$4:$A$200,0),Q$2)</f>
        <v>Hot liquid powder packet</v>
      </c>
      <c r="R101" t="str">
        <f>INDEX(REFERENCE!$B$4:$K$200,MATCH(F101,REFERENCE!$A$4:$A$200,0),R$2)</f>
        <v>Nasal Congestion relief</v>
      </c>
      <c r="S101" t="str">
        <f>INDEX(REFERENCE!$B$4:$K$200,MATCH(G101,REFERENCE!$A$4:$A$200,0),S$2)</f>
        <v>Maximum Strength</v>
      </c>
      <c r="T101" t="str">
        <f>INDEX(REFERENCE!$B$4:$K$200,MATCH(H101,REFERENCE!$A$4:$A$200,0),T$2)</f>
        <v>12 Doses</v>
      </c>
      <c r="U101" t="str">
        <f>INDEX(REFERENCE!$B$4:$K$200,MATCH(I101,REFERENCE!$A$4:$A$200,0),U$2)</f>
        <v>Orange</v>
      </c>
      <c r="V101">
        <f>INDEX(REFERENCE!$B$4:$K$200,MATCH(J101,REFERENCE!$A$4:$A$200,0),V$2)</f>
        <v>11</v>
      </c>
    </row>
    <row r="102" spans="1:22">
      <c r="A102" s="9">
        <v>2</v>
      </c>
      <c r="B102" s="9">
        <v>5</v>
      </c>
      <c r="C102" s="9">
        <v>4</v>
      </c>
      <c r="D102" s="9">
        <v>9</v>
      </c>
      <c r="E102" s="9">
        <v>2</v>
      </c>
      <c r="F102" s="9">
        <v>3</v>
      </c>
      <c r="G102" s="9">
        <v>12</v>
      </c>
      <c r="H102" s="9">
        <v>4</v>
      </c>
      <c r="I102" s="9">
        <v>0</v>
      </c>
      <c r="J102" s="5">
        <v>4403</v>
      </c>
      <c r="K102" s="5"/>
      <c r="L102" s="5"/>
      <c r="M102" s="5"/>
      <c r="O102">
        <f t="shared" si="3"/>
        <v>20504</v>
      </c>
      <c r="P102" t="str">
        <f>INDEX(REFERENCE!$B$4:$K$200,MATCH(D102,REFERENCE!$A$4:$A$200,0),P$2)</f>
        <v>Nyquil</v>
      </c>
      <c r="Q102" t="str">
        <f>INDEX(REFERENCE!$B$4:$K$200,MATCH(E102,REFERENCE!$A$4:$A$200,0),Q$2)</f>
        <v>Nasal Spray</v>
      </c>
      <c r="R102" t="str">
        <f>INDEX(REFERENCE!$B$4:$K$200,MATCH(F102,REFERENCE!$A$4:$A$200,0),R$2)</f>
        <v>Clears mucus</v>
      </c>
      <c r="S102" t="str">
        <f>INDEX(REFERENCE!$B$4:$K$200,MATCH(G102,REFERENCE!$A$4:$A$200,0),S$2)</f>
        <v>Steroid Free</v>
      </c>
      <c r="T102" t="str">
        <f>INDEX(REFERENCE!$B$4:$K$200,MATCH(H102,REFERENCE!$A$4:$A$200,0),T$2)</f>
        <v>60 Doses</v>
      </c>
      <c r="U102" t="str">
        <f>INDEX(REFERENCE!$B$4:$K$200,MATCH(I102,REFERENCE!$A$4:$A$200,0),U$2)</f>
        <v>-</v>
      </c>
      <c r="V102">
        <f>INDEX(REFERENCE!$B$4:$K$200,MATCH(J102,REFERENCE!$A$4:$A$200,0),V$2)</f>
        <v>30</v>
      </c>
    </row>
    <row r="103" spans="1:22">
      <c r="A103" s="9">
        <v>2</v>
      </c>
      <c r="B103" s="9">
        <v>5</v>
      </c>
      <c r="C103" s="9">
        <v>5</v>
      </c>
      <c r="D103" s="9">
        <v>1</v>
      </c>
      <c r="E103" s="9">
        <v>3</v>
      </c>
      <c r="F103" s="9">
        <v>12</v>
      </c>
      <c r="G103" s="9">
        <v>17</v>
      </c>
      <c r="H103" s="9">
        <v>3</v>
      </c>
      <c r="I103" s="9">
        <v>1</v>
      </c>
      <c r="J103" s="5">
        <v>5301</v>
      </c>
      <c r="K103" s="5"/>
      <c r="L103" s="5"/>
      <c r="M103" s="5"/>
      <c r="O103">
        <f t="shared" si="3"/>
        <v>20505</v>
      </c>
      <c r="P103" t="str">
        <f>INDEX(REFERENCE!$B$4:$K$200,MATCH(D103,REFERENCE!$A$4:$A$200,0),P$2)</f>
        <v>Theraflu</v>
      </c>
      <c r="Q103" t="str">
        <f>INDEX(REFERENCE!$B$4:$K$200,MATCH(E103,REFERENCE!$A$4:$A$200,0),Q$2)</f>
        <v>Syrup/liquid</v>
      </c>
      <c r="R103" t="str">
        <f>INDEX(REFERENCE!$B$4:$K$200,MATCH(F103,REFERENCE!$A$4:$A$200,0),R$2)</f>
        <v>Flu/ Severe cold Relief</v>
      </c>
      <c r="S103" t="str">
        <f>INDEX(REFERENCE!$B$4:$K$200,MATCH(G103,REFERENCE!$A$4:$A$200,0),S$2)</f>
        <v>For Nighttime Use</v>
      </c>
      <c r="T103" t="str">
        <f>INDEX(REFERENCE!$B$4:$K$200,MATCH(H103,REFERENCE!$A$4:$A$200,0),T$2)</f>
        <v>30 Doses</v>
      </c>
      <c r="U103" t="str">
        <f>INDEX(REFERENCE!$B$4:$K$200,MATCH(I103,REFERENCE!$A$4:$A$200,0),U$2)</f>
        <v>Citrus</v>
      </c>
      <c r="V103">
        <f>INDEX(REFERENCE!$B$4:$K$200,MATCH(J103,REFERENCE!$A$4:$A$200,0),V$2)</f>
        <v>14</v>
      </c>
    </row>
    <row r="104" spans="1:22">
      <c r="A104" s="9">
        <v>2</v>
      </c>
      <c r="B104" s="9">
        <v>6</v>
      </c>
      <c r="C104" s="9">
        <v>1</v>
      </c>
      <c r="D104" s="9">
        <v>21</v>
      </c>
      <c r="E104" s="9">
        <v>2</v>
      </c>
      <c r="F104" s="9">
        <v>3</v>
      </c>
      <c r="G104" s="9">
        <v>6</v>
      </c>
      <c r="H104" s="9">
        <v>4</v>
      </c>
      <c r="I104" s="9">
        <v>0</v>
      </c>
      <c r="J104" s="5">
        <v>2402</v>
      </c>
      <c r="K104" s="5"/>
      <c r="L104" s="5"/>
      <c r="M104" s="5"/>
      <c r="O104">
        <f t="shared" si="3"/>
        <v>20601</v>
      </c>
      <c r="P104" t="str">
        <f>INDEX(REFERENCE!$B$4:$K$200,MATCH(D104,REFERENCE!$A$4:$A$200,0),P$2)</f>
        <v>Afrin</v>
      </c>
      <c r="Q104" t="str">
        <f>INDEX(REFERENCE!$B$4:$K$200,MATCH(E104,REFERENCE!$A$4:$A$200,0),Q$2)</f>
        <v>Nasal Spray</v>
      </c>
      <c r="R104" t="str">
        <f>INDEX(REFERENCE!$B$4:$K$200,MATCH(F104,REFERENCE!$A$4:$A$200,0),R$2)</f>
        <v>Clears mucus</v>
      </c>
      <c r="S104" t="str">
        <f>INDEX(REFERENCE!$B$4:$K$200,MATCH(G104,REFERENCE!$A$4:$A$200,0),S$2)</f>
        <v>Treats Sneezing</v>
      </c>
      <c r="T104" t="str">
        <f>INDEX(REFERENCE!$B$4:$K$200,MATCH(H104,REFERENCE!$A$4:$A$200,0),T$2)</f>
        <v>60 Doses</v>
      </c>
      <c r="U104" t="str">
        <f>INDEX(REFERENCE!$B$4:$K$200,MATCH(I104,REFERENCE!$A$4:$A$200,0),U$2)</f>
        <v>-</v>
      </c>
      <c r="V104">
        <f>INDEX(REFERENCE!$B$4:$K$200,MATCH(J104,REFERENCE!$A$4:$A$200,0),V$2)</f>
        <v>9</v>
      </c>
    </row>
    <row r="105" spans="1:22">
      <c r="A105" s="9">
        <v>2</v>
      </c>
      <c r="B105" s="9">
        <v>6</v>
      </c>
      <c r="C105" s="9">
        <v>2</v>
      </c>
      <c r="D105" s="9">
        <v>7</v>
      </c>
      <c r="E105" s="9">
        <v>4</v>
      </c>
      <c r="F105" s="9">
        <v>11</v>
      </c>
      <c r="G105" s="9">
        <v>5</v>
      </c>
      <c r="H105" s="9">
        <v>3</v>
      </c>
      <c r="I105" s="9">
        <v>2</v>
      </c>
      <c r="J105" s="5">
        <v>6303</v>
      </c>
      <c r="K105" s="5"/>
      <c r="L105" s="5"/>
      <c r="M105" s="5"/>
      <c r="O105">
        <f t="shared" si="3"/>
        <v>20602</v>
      </c>
      <c r="P105" t="str">
        <f>INDEX(REFERENCE!$B$4:$K$200,MATCH(D105,REFERENCE!$A$4:$A$200,0),P$2)</f>
        <v>Alka-Seltzer Plus</v>
      </c>
      <c r="Q105" t="str">
        <f>INDEX(REFERENCE!$B$4:$K$200,MATCH(E105,REFERENCE!$A$4:$A$200,0),Q$2)</f>
        <v>Powder packet</v>
      </c>
      <c r="R105" t="str">
        <f>INDEX(REFERENCE!$B$4:$K$200,MATCH(F105,REFERENCE!$A$4:$A$200,0),R$2)</f>
        <v>Head Pain Relief</v>
      </c>
      <c r="S105" t="str">
        <f>INDEX(REFERENCE!$B$4:$K$200,MATCH(G105,REFERENCE!$A$4:$A$200,0),S$2)</f>
        <v>FSA/HSA Eligible</v>
      </c>
      <c r="T105" t="str">
        <f>INDEX(REFERENCE!$B$4:$K$200,MATCH(H105,REFERENCE!$A$4:$A$200,0),T$2)</f>
        <v>30 Doses</v>
      </c>
      <c r="U105" t="str">
        <f>INDEX(REFERENCE!$B$4:$K$200,MATCH(I105,REFERENCE!$A$4:$A$200,0),U$2)</f>
        <v>Cherry</v>
      </c>
      <c r="V105">
        <f>INDEX(REFERENCE!$B$4:$K$200,MATCH(J105,REFERENCE!$A$4:$A$200,0),V$2)</f>
        <v>14</v>
      </c>
    </row>
    <row r="106" spans="1:22">
      <c r="A106" s="9">
        <v>2</v>
      </c>
      <c r="B106" s="9">
        <v>6</v>
      </c>
      <c r="C106" s="9">
        <v>3</v>
      </c>
      <c r="D106" s="9">
        <v>3</v>
      </c>
      <c r="E106" s="9">
        <v>5</v>
      </c>
      <c r="F106" s="9">
        <v>8</v>
      </c>
      <c r="G106" s="9">
        <v>3</v>
      </c>
      <c r="H106" s="9">
        <v>1</v>
      </c>
      <c r="I106" s="9">
        <v>6</v>
      </c>
      <c r="J106" s="5">
        <v>7102</v>
      </c>
      <c r="K106" s="5"/>
      <c r="L106" s="5"/>
      <c r="M106" s="5"/>
      <c r="O106">
        <f t="shared" si="3"/>
        <v>20603</v>
      </c>
      <c r="P106" t="str">
        <f>INDEX(REFERENCE!$B$4:$K$200,MATCH(D106,REFERENCE!$A$4:$A$200,0),P$2)</f>
        <v>Emergen-C</v>
      </c>
      <c r="Q106" t="str">
        <f>INDEX(REFERENCE!$B$4:$K$200,MATCH(E106,REFERENCE!$A$4:$A$200,0),Q$2)</f>
        <v>Effervescent Tablets</v>
      </c>
      <c r="R106" t="str">
        <f>INDEX(REFERENCE!$B$4:$K$200,MATCH(F106,REFERENCE!$A$4:$A$200,0),R$2)</f>
        <v>Body Aches/Pain relief</v>
      </c>
      <c r="S106" t="str">
        <f>INDEX(REFERENCE!$B$4:$K$200,MATCH(G106,REFERENCE!$A$4:$A$200,0),S$2)</f>
        <v>Non-Medicated</v>
      </c>
      <c r="T106" t="str">
        <f>INDEX(REFERENCE!$B$4:$K$200,MATCH(H106,REFERENCE!$A$4:$A$200,0),T$2)</f>
        <v>6 Doses</v>
      </c>
      <c r="U106" t="str">
        <f>INDEX(REFERENCE!$B$4:$K$200,MATCH(I106,REFERENCE!$A$4:$A$200,0),U$2)</f>
        <v>Honey Lemon</v>
      </c>
      <c r="V106">
        <f>INDEX(REFERENCE!$B$4:$K$200,MATCH(J106,REFERENCE!$A$4:$A$200,0),V$2)</f>
        <v>5</v>
      </c>
    </row>
    <row r="107" spans="1:22">
      <c r="A107" s="9">
        <v>2</v>
      </c>
      <c r="B107" s="9">
        <v>6</v>
      </c>
      <c r="C107" s="9">
        <v>4</v>
      </c>
      <c r="D107" s="9">
        <v>6</v>
      </c>
      <c r="E107" s="9">
        <v>6</v>
      </c>
      <c r="F107" s="9">
        <v>9</v>
      </c>
      <c r="G107" s="9">
        <v>3</v>
      </c>
      <c r="H107" s="9">
        <v>2</v>
      </c>
      <c r="I107" s="9">
        <v>7</v>
      </c>
      <c r="J107" s="5">
        <v>8201</v>
      </c>
      <c r="K107" s="5"/>
      <c r="L107" s="5"/>
      <c r="M107" s="5"/>
      <c r="O107">
        <f t="shared" si="3"/>
        <v>20604</v>
      </c>
      <c r="P107" t="str">
        <f>INDEX(REFERENCE!$B$4:$K$200,MATCH(D107,REFERENCE!$A$4:$A$200,0),P$2)</f>
        <v>Dayquil</v>
      </c>
      <c r="Q107" t="str">
        <f>INDEX(REFERENCE!$B$4:$K$200,MATCH(E107,REFERENCE!$A$4:$A$200,0),Q$2)</f>
        <v>Gummies</v>
      </c>
      <c r="R107" t="str">
        <f>INDEX(REFERENCE!$B$4:$K$200,MATCH(F107,REFERENCE!$A$4:$A$200,0),R$2)</f>
        <v>Fever relief</v>
      </c>
      <c r="S107" t="str">
        <f>INDEX(REFERENCE!$B$4:$K$200,MATCH(G107,REFERENCE!$A$4:$A$200,0),S$2)</f>
        <v>Non-Medicated</v>
      </c>
      <c r="T107" t="str">
        <f>INDEX(REFERENCE!$B$4:$K$200,MATCH(H107,REFERENCE!$A$4:$A$200,0),T$2)</f>
        <v>12 Doses</v>
      </c>
      <c r="U107" t="str">
        <f>INDEX(REFERENCE!$B$4:$K$200,MATCH(I107,REFERENCE!$A$4:$A$200,0),U$2)</f>
        <v>Orange</v>
      </c>
      <c r="V107">
        <f>INDEX(REFERENCE!$B$4:$K$200,MATCH(J107,REFERENCE!$A$4:$A$200,0),V$2)</f>
        <v>9</v>
      </c>
    </row>
    <row r="108" spans="1:22">
      <c r="A108" s="9">
        <v>2</v>
      </c>
      <c r="B108" s="9">
        <v>6</v>
      </c>
      <c r="C108" s="9">
        <v>5</v>
      </c>
      <c r="D108" s="9">
        <v>5</v>
      </c>
      <c r="E108" s="9">
        <v>1</v>
      </c>
      <c r="F108" s="9">
        <v>10</v>
      </c>
      <c r="G108" s="9">
        <v>7</v>
      </c>
      <c r="H108" s="9">
        <v>2</v>
      </c>
      <c r="I108" s="9">
        <v>0</v>
      </c>
      <c r="J108" s="5">
        <v>1203</v>
      </c>
      <c r="K108" s="5"/>
      <c r="L108" s="5"/>
      <c r="M108" s="5"/>
      <c r="O108">
        <f t="shared" si="3"/>
        <v>20605</v>
      </c>
      <c r="P108" t="str">
        <f>INDEX(REFERENCE!$B$4:$K$200,MATCH(D108,REFERENCE!$A$4:$A$200,0),P$2)</f>
        <v>Sudafed</v>
      </c>
      <c r="Q108" t="str">
        <f>INDEX(REFERENCE!$B$4:$K$200,MATCH(E108,REFERENCE!$A$4:$A$200,0),Q$2)</f>
        <v>Tablet</v>
      </c>
      <c r="R108" t="str">
        <f>INDEX(REFERENCE!$B$4:$K$200,MATCH(F108,REFERENCE!$A$4:$A$200,0),R$2)</f>
        <v>Strengthens Immune System</v>
      </c>
      <c r="S108" t="str">
        <f>INDEX(REFERENCE!$B$4:$K$200,MATCH(G108,REFERENCE!$A$4:$A$200,0),S$2)</f>
        <v>12 Hour Relief</v>
      </c>
      <c r="T108" t="str">
        <f>INDEX(REFERENCE!$B$4:$K$200,MATCH(H108,REFERENCE!$A$4:$A$200,0),T$2)</f>
        <v>12 Doses</v>
      </c>
      <c r="U108" t="str">
        <f>INDEX(REFERENCE!$B$4:$K$200,MATCH(I108,REFERENCE!$A$4:$A$200,0),U$2)</f>
        <v>-</v>
      </c>
      <c r="V108">
        <f>INDEX(REFERENCE!$B$4:$K$200,MATCH(J108,REFERENCE!$A$4:$A$200,0),V$2)</f>
        <v>16</v>
      </c>
    </row>
    <row r="109" spans="1:22">
      <c r="A109" s="9">
        <v>2</v>
      </c>
      <c r="B109" s="9">
        <v>7</v>
      </c>
      <c r="C109" s="9">
        <v>1</v>
      </c>
      <c r="D109" s="9">
        <v>6</v>
      </c>
      <c r="E109" s="9">
        <v>1</v>
      </c>
      <c r="F109" s="9">
        <v>8</v>
      </c>
      <c r="G109" s="9">
        <v>6</v>
      </c>
      <c r="H109" s="9">
        <v>2</v>
      </c>
      <c r="I109" s="9">
        <v>0</v>
      </c>
      <c r="J109" s="5">
        <v>1202</v>
      </c>
      <c r="K109" s="5"/>
      <c r="L109" s="5"/>
      <c r="M109" s="5"/>
      <c r="O109">
        <f t="shared" si="3"/>
        <v>20701</v>
      </c>
      <c r="P109" t="str">
        <f>INDEX(REFERENCE!$B$4:$K$200,MATCH(D109,REFERENCE!$A$4:$A$200,0),P$2)</f>
        <v>Dayquil</v>
      </c>
      <c r="Q109" t="str">
        <f>INDEX(REFERENCE!$B$4:$K$200,MATCH(E109,REFERENCE!$A$4:$A$200,0),Q$2)</f>
        <v>Tablet</v>
      </c>
      <c r="R109" t="str">
        <f>INDEX(REFERENCE!$B$4:$K$200,MATCH(F109,REFERENCE!$A$4:$A$200,0),R$2)</f>
        <v>Body Aches/Pain relief</v>
      </c>
      <c r="S109" t="str">
        <f>INDEX(REFERENCE!$B$4:$K$200,MATCH(G109,REFERENCE!$A$4:$A$200,0),S$2)</f>
        <v>Treats Sneezing</v>
      </c>
      <c r="T109" t="str">
        <f>INDEX(REFERENCE!$B$4:$K$200,MATCH(H109,REFERENCE!$A$4:$A$200,0),T$2)</f>
        <v>12 Doses</v>
      </c>
      <c r="U109" t="str">
        <f>INDEX(REFERENCE!$B$4:$K$200,MATCH(I109,REFERENCE!$A$4:$A$200,0),U$2)</f>
        <v>-</v>
      </c>
      <c r="V109">
        <f>INDEX(REFERENCE!$B$4:$K$200,MATCH(J109,REFERENCE!$A$4:$A$200,0),V$2)</f>
        <v>12</v>
      </c>
    </row>
    <row r="110" spans="1:22">
      <c r="A110" s="9">
        <v>2</v>
      </c>
      <c r="B110" s="9">
        <v>7</v>
      </c>
      <c r="C110" s="9">
        <v>2</v>
      </c>
      <c r="D110" s="9">
        <v>18</v>
      </c>
      <c r="E110" s="9">
        <v>4</v>
      </c>
      <c r="F110" s="9">
        <v>4</v>
      </c>
      <c r="G110" s="9">
        <v>4</v>
      </c>
      <c r="H110" s="9">
        <v>1</v>
      </c>
      <c r="I110" s="9">
        <v>2</v>
      </c>
      <c r="J110" s="5">
        <v>6102</v>
      </c>
      <c r="K110" s="5"/>
      <c r="L110" s="5"/>
      <c r="M110" s="5"/>
      <c r="O110">
        <f t="shared" si="3"/>
        <v>20702</v>
      </c>
      <c r="P110" t="str">
        <f>INDEX(REFERENCE!$B$4:$K$200,MATCH(D110,REFERENCE!$A$4:$A$200,0),P$2)</f>
        <v>CVS</v>
      </c>
      <c r="Q110" t="str">
        <f>INDEX(REFERENCE!$B$4:$K$200,MATCH(E110,REFERENCE!$A$4:$A$200,0),Q$2)</f>
        <v>Powder packet</v>
      </c>
      <c r="R110" t="str">
        <f>INDEX(REFERENCE!$B$4:$K$200,MATCH(F110,REFERENCE!$A$4:$A$200,0),R$2)</f>
        <v>Nasal Congestion relief</v>
      </c>
      <c r="S110" t="str">
        <f>INDEX(REFERENCE!$B$4:$K$200,MATCH(G110,REFERENCE!$A$4:$A$200,0),S$2)</f>
        <v>Loosens mucus</v>
      </c>
      <c r="T110" t="str">
        <f>INDEX(REFERENCE!$B$4:$K$200,MATCH(H110,REFERENCE!$A$4:$A$200,0),T$2)</f>
        <v>6 Doses</v>
      </c>
      <c r="U110" t="str">
        <f>INDEX(REFERENCE!$B$4:$K$200,MATCH(I110,REFERENCE!$A$4:$A$200,0),U$2)</f>
        <v>Cherry</v>
      </c>
      <c r="V110">
        <f>INDEX(REFERENCE!$B$4:$K$200,MATCH(J110,REFERENCE!$A$4:$A$200,0),V$2)</f>
        <v>7</v>
      </c>
    </row>
    <row r="111" spans="1:22">
      <c r="A111" s="9">
        <v>2</v>
      </c>
      <c r="B111" s="9">
        <v>7</v>
      </c>
      <c r="C111" s="9">
        <v>3</v>
      </c>
      <c r="D111" s="9">
        <v>2</v>
      </c>
      <c r="E111" s="9">
        <v>2</v>
      </c>
      <c r="F111" s="9">
        <v>11</v>
      </c>
      <c r="G111" s="9">
        <v>2</v>
      </c>
      <c r="H111" s="9">
        <v>3</v>
      </c>
      <c r="I111" s="9">
        <v>0</v>
      </c>
      <c r="J111" s="5">
        <v>4301</v>
      </c>
      <c r="K111" s="5"/>
      <c r="L111" s="5"/>
      <c r="M111" s="5"/>
      <c r="O111">
        <f t="shared" si="3"/>
        <v>20703</v>
      </c>
      <c r="P111" t="str">
        <f>INDEX(REFERENCE!$B$4:$K$200,MATCH(D111,REFERENCE!$A$4:$A$200,0),P$2)</f>
        <v>Robitussin</v>
      </c>
      <c r="Q111" t="str">
        <f>INDEX(REFERENCE!$B$4:$K$200,MATCH(E111,REFERENCE!$A$4:$A$200,0),Q$2)</f>
        <v>Nasal Spray</v>
      </c>
      <c r="R111" t="str">
        <f>INDEX(REFERENCE!$B$4:$K$200,MATCH(F111,REFERENCE!$A$4:$A$200,0),R$2)</f>
        <v>Head Pain Relief</v>
      </c>
      <c r="S111" t="str">
        <f>INDEX(REFERENCE!$B$4:$K$200,MATCH(G111,REFERENCE!$A$4:$A$200,0),S$2)</f>
        <v>Natural Ingredients</v>
      </c>
      <c r="T111" t="str">
        <f>INDEX(REFERENCE!$B$4:$K$200,MATCH(H111,REFERENCE!$A$4:$A$200,0),T$2)</f>
        <v>30 Doses</v>
      </c>
      <c r="U111" t="str">
        <f>INDEX(REFERENCE!$B$4:$K$200,MATCH(I111,REFERENCE!$A$4:$A$200,0),U$2)</f>
        <v>-</v>
      </c>
      <c r="V111">
        <f>INDEX(REFERENCE!$B$4:$K$200,MATCH(J111,REFERENCE!$A$4:$A$200,0),V$2)</f>
        <v>10</v>
      </c>
    </row>
    <row r="112" spans="1:22">
      <c r="A112" s="9">
        <v>2</v>
      </c>
      <c r="B112" s="9">
        <v>7</v>
      </c>
      <c r="C112" s="9">
        <v>4</v>
      </c>
      <c r="D112" s="9">
        <v>8</v>
      </c>
      <c r="E112" s="9">
        <v>5</v>
      </c>
      <c r="F112" s="9">
        <v>7</v>
      </c>
      <c r="G112" s="9">
        <v>13</v>
      </c>
      <c r="H112" s="9">
        <v>5</v>
      </c>
      <c r="I112" s="9">
        <v>1</v>
      </c>
      <c r="J112" s="5">
        <v>7503</v>
      </c>
      <c r="K112" s="5"/>
      <c r="L112" s="5"/>
      <c r="M112" s="5"/>
      <c r="O112">
        <f t="shared" si="3"/>
        <v>20704</v>
      </c>
      <c r="P112" t="str">
        <f>INDEX(REFERENCE!$B$4:$K$200,MATCH(D112,REFERENCE!$A$4:$A$200,0),P$2)</f>
        <v>Tylenol Cold &amp; Flu</v>
      </c>
      <c r="Q112" t="str">
        <f>INDEX(REFERENCE!$B$4:$K$200,MATCH(E112,REFERENCE!$A$4:$A$200,0),Q$2)</f>
        <v>Effervescent Tablets</v>
      </c>
      <c r="R112" t="str">
        <f>INDEX(REFERENCE!$B$4:$K$200,MATCH(F112,REFERENCE!$A$4:$A$200,0),R$2)</f>
        <v>Chest congestion relief</v>
      </c>
      <c r="S112" t="str">
        <f>INDEX(REFERENCE!$B$4:$K$200,MATCH(G112,REFERENCE!$A$4:$A$200,0),S$2)</f>
        <v>Drug free</v>
      </c>
      <c r="T112" t="str">
        <f>INDEX(REFERENCE!$B$4:$K$200,MATCH(H112,REFERENCE!$A$4:$A$200,0),T$2)</f>
        <v>90 Doses</v>
      </c>
      <c r="U112" t="str">
        <f>INDEX(REFERENCE!$B$4:$K$200,MATCH(I112,REFERENCE!$A$4:$A$200,0),U$2)</f>
        <v>Citrus</v>
      </c>
      <c r="V112">
        <f>INDEX(REFERENCE!$B$4:$K$200,MATCH(J112,REFERENCE!$A$4:$A$200,0),V$2)</f>
        <v>25</v>
      </c>
    </row>
    <row r="113" spans="1:22">
      <c r="A113" s="9">
        <v>2</v>
      </c>
      <c r="B113" s="9">
        <v>7</v>
      </c>
      <c r="C113" s="9">
        <v>5</v>
      </c>
      <c r="D113" s="9">
        <v>5</v>
      </c>
      <c r="E113" s="9">
        <v>7</v>
      </c>
      <c r="F113" s="9">
        <v>9</v>
      </c>
      <c r="G113" s="9">
        <v>8</v>
      </c>
      <c r="H113" s="9">
        <v>4</v>
      </c>
      <c r="I113" s="9">
        <v>7</v>
      </c>
      <c r="J113" s="5">
        <v>9403</v>
      </c>
      <c r="K113" s="5"/>
      <c r="L113" s="5"/>
      <c r="M113" s="5"/>
      <c r="O113">
        <f t="shared" si="3"/>
        <v>20705</v>
      </c>
      <c r="P113" t="str">
        <f>INDEX(REFERENCE!$B$4:$K$200,MATCH(D113,REFERENCE!$A$4:$A$200,0),P$2)</f>
        <v>Sudafed</v>
      </c>
      <c r="Q113" t="str">
        <f>INDEX(REFERENCE!$B$4:$K$200,MATCH(E113,REFERENCE!$A$4:$A$200,0),Q$2)</f>
        <v>Hot liquid powder packet</v>
      </c>
      <c r="R113" t="str">
        <f>INDEX(REFERENCE!$B$4:$K$200,MATCH(F113,REFERENCE!$A$4:$A$200,0),R$2)</f>
        <v>Fever relief</v>
      </c>
      <c r="S113" t="str">
        <f>INDEX(REFERENCE!$B$4:$K$200,MATCH(G113,REFERENCE!$A$4:$A$200,0),S$2)</f>
        <v>Non-Drowsy</v>
      </c>
      <c r="T113" t="str">
        <f>INDEX(REFERENCE!$B$4:$K$200,MATCH(H113,REFERENCE!$A$4:$A$200,0),T$2)</f>
        <v>60 Doses</v>
      </c>
      <c r="U113" t="str">
        <f>INDEX(REFERENCE!$B$4:$K$200,MATCH(I113,REFERENCE!$A$4:$A$200,0),U$2)</f>
        <v>Orange</v>
      </c>
      <c r="V113">
        <f>INDEX(REFERENCE!$B$4:$K$200,MATCH(J113,REFERENCE!$A$4:$A$200,0),V$2)</f>
        <v>25</v>
      </c>
    </row>
    <row r="114" spans="1:22">
      <c r="A114" s="9">
        <v>2</v>
      </c>
      <c r="B114" s="9">
        <v>8</v>
      </c>
      <c r="C114" s="9">
        <v>1</v>
      </c>
      <c r="D114" s="9">
        <v>17</v>
      </c>
      <c r="E114" s="9">
        <v>3</v>
      </c>
      <c r="F114" s="9">
        <v>13</v>
      </c>
      <c r="G114" s="9">
        <v>7</v>
      </c>
      <c r="H114" s="9">
        <v>2</v>
      </c>
      <c r="I114" s="9">
        <v>4</v>
      </c>
      <c r="J114" s="5">
        <v>5202</v>
      </c>
      <c r="K114" s="5"/>
      <c r="L114" s="5"/>
      <c r="M114" s="5"/>
      <c r="O114">
        <f t="shared" si="3"/>
        <v>20801</v>
      </c>
      <c r="P114" t="str">
        <f>INDEX(REFERENCE!$B$4:$K$200,MATCH(D114,REFERENCE!$A$4:$A$200,0),P$2)</f>
        <v>UP &amp; UP</v>
      </c>
      <c r="Q114" t="str">
        <f>INDEX(REFERENCE!$B$4:$K$200,MATCH(E114,REFERENCE!$A$4:$A$200,0),Q$2)</f>
        <v>Syrup/liquid</v>
      </c>
      <c r="R114" t="str">
        <f>INDEX(REFERENCE!$B$4:$K$200,MATCH(F114,REFERENCE!$A$4:$A$200,0),R$2)</f>
        <v>Head cold relief</v>
      </c>
      <c r="S114" t="str">
        <f>INDEX(REFERENCE!$B$4:$K$200,MATCH(G114,REFERENCE!$A$4:$A$200,0),S$2)</f>
        <v>12 Hour Relief</v>
      </c>
      <c r="T114" t="str">
        <f>INDEX(REFERENCE!$B$4:$K$200,MATCH(H114,REFERENCE!$A$4:$A$200,0),T$2)</f>
        <v>12 Doses</v>
      </c>
      <c r="U114" t="str">
        <f>INDEX(REFERENCE!$B$4:$K$200,MATCH(I114,REFERENCE!$A$4:$A$200,0),U$2)</f>
        <v>Grape</v>
      </c>
      <c r="V114">
        <f>INDEX(REFERENCE!$B$4:$K$200,MATCH(J114,REFERENCE!$A$4:$A$200,0),V$2)</f>
        <v>10</v>
      </c>
    </row>
    <row r="115" spans="1:22">
      <c r="A115" s="9">
        <v>2</v>
      </c>
      <c r="B115" s="9">
        <v>8</v>
      </c>
      <c r="C115" s="9">
        <v>2</v>
      </c>
      <c r="D115" s="9">
        <v>14</v>
      </c>
      <c r="E115" s="9">
        <v>2</v>
      </c>
      <c r="F115" s="9">
        <v>6</v>
      </c>
      <c r="G115" s="9">
        <v>10</v>
      </c>
      <c r="H115" s="9">
        <v>5</v>
      </c>
      <c r="I115" s="9">
        <v>0</v>
      </c>
      <c r="J115" s="5">
        <v>4501</v>
      </c>
      <c r="K115" s="5"/>
      <c r="L115" s="5"/>
      <c r="M115" s="5"/>
      <c r="O115">
        <f t="shared" si="3"/>
        <v>20802</v>
      </c>
      <c r="P115" t="str">
        <f>INDEX(REFERENCE!$B$4:$K$200,MATCH(D115,REFERENCE!$A$4:$A$200,0),P$2)</f>
        <v>Zarbee's</v>
      </c>
      <c r="Q115" t="str">
        <f>INDEX(REFERENCE!$B$4:$K$200,MATCH(E115,REFERENCE!$A$4:$A$200,0),Q$2)</f>
        <v>Nasal Spray</v>
      </c>
      <c r="R115" t="str">
        <f>INDEX(REFERENCE!$B$4:$K$200,MATCH(F115,REFERENCE!$A$4:$A$200,0),R$2)</f>
        <v>Sinus Pressure relief</v>
      </c>
      <c r="S115" t="str">
        <f>INDEX(REFERENCE!$B$4:$K$200,MATCH(G115,REFERENCE!$A$4:$A$200,0),S$2)</f>
        <v>Allergy Relief</v>
      </c>
      <c r="T115" t="str">
        <f>INDEX(REFERENCE!$B$4:$K$200,MATCH(H115,REFERENCE!$A$4:$A$200,0),T$2)</f>
        <v>90 Doses</v>
      </c>
      <c r="U115" t="str">
        <f>INDEX(REFERENCE!$B$4:$K$200,MATCH(I115,REFERENCE!$A$4:$A$200,0),U$2)</f>
        <v>-</v>
      </c>
      <c r="V115">
        <f>INDEX(REFERENCE!$B$4:$K$200,MATCH(J115,REFERENCE!$A$4:$A$200,0),V$2)</f>
        <v>26</v>
      </c>
    </row>
    <row r="116" spans="1:22">
      <c r="A116" s="9">
        <v>2</v>
      </c>
      <c r="B116" s="9">
        <v>8</v>
      </c>
      <c r="C116" s="9">
        <v>3</v>
      </c>
      <c r="D116" s="9">
        <v>8</v>
      </c>
      <c r="E116" s="9">
        <v>5</v>
      </c>
      <c r="F116" s="9">
        <v>2</v>
      </c>
      <c r="G116" s="9">
        <v>9</v>
      </c>
      <c r="H116" s="9">
        <v>4</v>
      </c>
      <c r="I116" s="9">
        <v>8</v>
      </c>
      <c r="J116" s="5">
        <v>7403</v>
      </c>
      <c r="K116" s="5"/>
      <c r="L116" s="5"/>
      <c r="M116" s="5"/>
      <c r="O116">
        <f t="shared" si="3"/>
        <v>20803</v>
      </c>
      <c r="P116" t="str">
        <f>INDEX(REFERENCE!$B$4:$K$200,MATCH(D116,REFERENCE!$A$4:$A$200,0),P$2)</f>
        <v>Tylenol Cold &amp; Flu</v>
      </c>
      <c r="Q116" t="str">
        <f>INDEX(REFERENCE!$B$4:$K$200,MATCH(E116,REFERENCE!$A$4:$A$200,0),Q$2)</f>
        <v>Effervescent Tablets</v>
      </c>
      <c r="R116" t="str">
        <f>INDEX(REFERENCE!$B$4:$K$200,MATCH(F116,REFERENCE!$A$4:$A$200,0),R$2)</f>
        <v>Sore throat relief</v>
      </c>
      <c r="S116" t="str">
        <f>INDEX(REFERENCE!$B$4:$K$200,MATCH(G116,REFERENCE!$A$4:$A$200,0),S$2)</f>
        <v>Sugar Free</v>
      </c>
      <c r="T116" t="str">
        <f>INDEX(REFERENCE!$B$4:$K$200,MATCH(H116,REFERENCE!$A$4:$A$200,0),T$2)</f>
        <v>60 Doses</v>
      </c>
      <c r="U116" t="str">
        <f>INDEX(REFERENCE!$B$4:$K$200,MATCH(I116,REFERENCE!$A$4:$A$200,0),U$2)</f>
        <v>Mixed Berry</v>
      </c>
      <c r="V116">
        <f>INDEX(REFERENCE!$B$4:$K$200,MATCH(J116,REFERENCE!$A$4:$A$200,0),V$2)</f>
        <v>18</v>
      </c>
    </row>
    <row r="117" spans="1:22">
      <c r="A117" s="9">
        <v>2</v>
      </c>
      <c r="B117" s="9">
        <v>8</v>
      </c>
      <c r="C117" s="9">
        <v>4</v>
      </c>
      <c r="D117" s="9">
        <v>7</v>
      </c>
      <c r="E117" s="9">
        <v>6</v>
      </c>
      <c r="F117" s="9">
        <v>1</v>
      </c>
      <c r="G117" s="9">
        <v>16</v>
      </c>
      <c r="H117" s="9">
        <v>3</v>
      </c>
      <c r="I117" s="9">
        <v>3</v>
      </c>
      <c r="J117" s="5">
        <v>8301</v>
      </c>
      <c r="K117" s="5"/>
      <c r="L117" s="5"/>
      <c r="M117" s="5"/>
      <c r="O117">
        <f t="shared" si="3"/>
        <v>20804</v>
      </c>
      <c r="P117" t="str">
        <f>INDEX(REFERENCE!$B$4:$K$200,MATCH(D117,REFERENCE!$A$4:$A$200,0),P$2)</f>
        <v>Alka-Seltzer Plus</v>
      </c>
      <c r="Q117" t="str">
        <f>INDEX(REFERENCE!$B$4:$K$200,MATCH(E117,REFERENCE!$A$4:$A$200,0),Q$2)</f>
        <v>Gummies</v>
      </c>
      <c r="R117" t="str">
        <f>INDEX(REFERENCE!$B$4:$K$200,MATCH(F117,REFERENCE!$A$4:$A$200,0),R$2)</f>
        <v>Controls Cough</v>
      </c>
      <c r="S117" t="str">
        <f>INDEX(REFERENCE!$B$4:$K$200,MATCH(G117,REFERENCE!$A$4:$A$200,0),S$2)</f>
        <v>For Daytime Use/Anytime Use</v>
      </c>
      <c r="T117" t="str">
        <f>INDEX(REFERENCE!$B$4:$K$200,MATCH(H117,REFERENCE!$A$4:$A$200,0),T$2)</f>
        <v>30 Doses</v>
      </c>
      <c r="U117" t="str">
        <f>INDEX(REFERENCE!$B$4:$K$200,MATCH(I117,REFERENCE!$A$4:$A$200,0),U$2)</f>
        <v>Elderberry</v>
      </c>
      <c r="V117">
        <f>INDEX(REFERENCE!$B$4:$K$200,MATCH(J117,REFERENCE!$A$4:$A$200,0),V$2)</f>
        <v>16</v>
      </c>
    </row>
    <row r="118" spans="1:22">
      <c r="A118" s="9">
        <v>2</v>
      </c>
      <c r="B118" s="9">
        <v>8</v>
      </c>
      <c r="C118" s="9">
        <v>5</v>
      </c>
      <c r="D118" s="9">
        <v>3</v>
      </c>
      <c r="E118" s="9">
        <v>1</v>
      </c>
      <c r="F118" s="9">
        <v>12</v>
      </c>
      <c r="G118" s="9">
        <v>3</v>
      </c>
      <c r="H118" s="9">
        <v>1</v>
      </c>
      <c r="I118" s="9">
        <v>0</v>
      </c>
      <c r="J118" s="5">
        <v>1103</v>
      </c>
      <c r="K118" s="5"/>
      <c r="L118" s="5"/>
      <c r="M118" s="5"/>
      <c r="O118">
        <f t="shared" si="3"/>
        <v>20805</v>
      </c>
      <c r="P118" t="str">
        <f>INDEX(REFERENCE!$B$4:$K$200,MATCH(D118,REFERENCE!$A$4:$A$200,0),P$2)</f>
        <v>Emergen-C</v>
      </c>
      <c r="Q118" t="str">
        <f>INDEX(REFERENCE!$B$4:$K$200,MATCH(E118,REFERENCE!$A$4:$A$200,0),Q$2)</f>
        <v>Tablet</v>
      </c>
      <c r="R118" t="str">
        <f>INDEX(REFERENCE!$B$4:$K$200,MATCH(F118,REFERENCE!$A$4:$A$200,0),R$2)</f>
        <v>Flu/ Severe cold Relief</v>
      </c>
      <c r="S118" t="str">
        <f>INDEX(REFERENCE!$B$4:$K$200,MATCH(G118,REFERENCE!$A$4:$A$200,0),S$2)</f>
        <v>Non-Medicated</v>
      </c>
      <c r="T118" t="str">
        <f>INDEX(REFERENCE!$B$4:$K$200,MATCH(H118,REFERENCE!$A$4:$A$200,0),T$2)</f>
        <v>6 Doses</v>
      </c>
      <c r="U118" t="str">
        <f>INDEX(REFERENCE!$B$4:$K$200,MATCH(I118,REFERENCE!$A$4:$A$200,0),U$2)</f>
        <v>-</v>
      </c>
      <c r="V118">
        <f>INDEX(REFERENCE!$B$4:$K$200,MATCH(J118,REFERENCE!$A$4:$A$200,0),V$2)</f>
        <v>7</v>
      </c>
    </row>
    <row r="119" spans="1:22">
      <c r="A119" s="9">
        <v>2</v>
      </c>
      <c r="B119" s="9">
        <v>9</v>
      </c>
      <c r="C119" s="9">
        <v>1</v>
      </c>
      <c r="D119" s="9">
        <v>20</v>
      </c>
      <c r="E119" s="9">
        <v>6</v>
      </c>
      <c r="F119" s="9">
        <v>10</v>
      </c>
      <c r="G119" s="9">
        <v>8</v>
      </c>
      <c r="H119" s="9">
        <v>5</v>
      </c>
      <c r="I119" s="9">
        <v>1</v>
      </c>
      <c r="J119" s="5">
        <v>8501</v>
      </c>
      <c r="K119" s="5"/>
      <c r="L119" s="5"/>
      <c r="M119" s="5"/>
      <c r="O119">
        <f t="shared" si="3"/>
        <v>20901</v>
      </c>
      <c r="P119" t="str">
        <f>INDEX(REFERENCE!$B$4:$K$200,MATCH(D119,REFERENCE!$A$4:$A$200,0),P$2)</f>
        <v>Advil Cold &amp;Flu</v>
      </c>
      <c r="Q119" t="str">
        <f>INDEX(REFERENCE!$B$4:$K$200,MATCH(E119,REFERENCE!$A$4:$A$200,0),Q$2)</f>
        <v>Gummies</v>
      </c>
      <c r="R119" t="str">
        <f>INDEX(REFERENCE!$B$4:$K$200,MATCH(F119,REFERENCE!$A$4:$A$200,0),R$2)</f>
        <v>Strengthens Immune System</v>
      </c>
      <c r="S119" t="str">
        <f>INDEX(REFERENCE!$B$4:$K$200,MATCH(G119,REFERENCE!$A$4:$A$200,0),S$2)</f>
        <v>Non-Drowsy</v>
      </c>
      <c r="T119" t="str">
        <f>INDEX(REFERENCE!$B$4:$K$200,MATCH(H119,REFERENCE!$A$4:$A$200,0),T$2)</f>
        <v>90 Doses</v>
      </c>
      <c r="U119" t="str">
        <f>INDEX(REFERENCE!$B$4:$K$200,MATCH(I119,REFERENCE!$A$4:$A$200,0),U$2)</f>
        <v>Citrus</v>
      </c>
      <c r="V119">
        <f>INDEX(REFERENCE!$B$4:$K$200,MATCH(J119,REFERENCE!$A$4:$A$200,0),V$2)</f>
        <v>27</v>
      </c>
    </row>
    <row r="120" spans="1:22">
      <c r="A120" s="9">
        <v>2</v>
      </c>
      <c r="B120" s="9">
        <v>9</v>
      </c>
      <c r="C120" s="9">
        <v>2</v>
      </c>
      <c r="D120" s="9">
        <v>9</v>
      </c>
      <c r="E120" s="9">
        <v>5</v>
      </c>
      <c r="F120" s="9">
        <v>3</v>
      </c>
      <c r="G120" s="9">
        <v>9</v>
      </c>
      <c r="H120" s="9">
        <v>3</v>
      </c>
      <c r="I120" s="9">
        <v>3</v>
      </c>
      <c r="J120" s="5">
        <v>7303</v>
      </c>
      <c r="K120" s="5"/>
      <c r="L120" s="5"/>
      <c r="M120" s="5"/>
      <c r="O120">
        <f t="shared" si="3"/>
        <v>20902</v>
      </c>
      <c r="P120" t="str">
        <f>INDEX(REFERENCE!$B$4:$K$200,MATCH(D120,REFERENCE!$A$4:$A$200,0),P$2)</f>
        <v>Nyquil</v>
      </c>
      <c r="Q120" t="str">
        <f>INDEX(REFERENCE!$B$4:$K$200,MATCH(E120,REFERENCE!$A$4:$A$200,0),Q$2)</f>
        <v>Effervescent Tablets</v>
      </c>
      <c r="R120" t="str">
        <f>INDEX(REFERENCE!$B$4:$K$200,MATCH(F120,REFERENCE!$A$4:$A$200,0),R$2)</f>
        <v>Clears mucus</v>
      </c>
      <c r="S120" t="str">
        <f>INDEX(REFERENCE!$B$4:$K$200,MATCH(G120,REFERENCE!$A$4:$A$200,0),S$2)</f>
        <v>Sugar Free</v>
      </c>
      <c r="T120" t="str">
        <f>INDEX(REFERENCE!$B$4:$K$200,MATCH(H120,REFERENCE!$A$4:$A$200,0),T$2)</f>
        <v>30 Doses</v>
      </c>
      <c r="U120" t="str">
        <f>INDEX(REFERENCE!$B$4:$K$200,MATCH(I120,REFERENCE!$A$4:$A$200,0),U$2)</f>
        <v>Elderberry</v>
      </c>
      <c r="V120">
        <f>INDEX(REFERENCE!$B$4:$K$200,MATCH(J120,REFERENCE!$A$4:$A$200,0),V$2)</f>
        <v>14</v>
      </c>
    </row>
    <row r="121" spans="1:22">
      <c r="A121" s="9">
        <v>2</v>
      </c>
      <c r="B121" s="9">
        <v>9</v>
      </c>
      <c r="C121" s="9">
        <v>3</v>
      </c>
      <c r="D121" s="9">
        <v>5</v>
      </c>
      <c r="E121" s="9">
        <v>7</v>
      </c>
      <c r="F121" s="9">
        <v>7</v>
      </c>
      <c r="G121" s="9">
        <v>11</v>
      </c>
      <c r="H121" s="9">
        <v>1</v>
      </c>
      <c r="I121" s="9">
        <v>5</v>
      </c>
      <c r="J121" s="5">
        <v>9101</v>
      </c>
      <c r="K121" s="5"/>
      <c r="L121" s="5"/>
      <c r="M121" s="5"/>
      <c r="O121">
        <f t="shared" si="3"/>
        <v>20903</v>
      </c>
      <c r="P121" t="str">
        <f>INDEX(REFERENCE!$B$4:$K$200,MATCH(D121,REFERENCE!$A$4:$A$200,0),P$2)</f>
        <v>Sudafed</v>
      </c>
      <c r="Q121" t="str">
        <f>INDEX(REFERENCE!$B$4:$K$200,MATCH(E121,REFERENCE!$A$4:$A$200,0),Q$2)</f>
        <v>Hot liquid powder packet</v>
      </c>
      <c r="R121" t="str">
        <f>INDEX(REFERENCE!$B$4:$K$200,MATCH(F121,REFERENCE!$A$4:$A$200,0),R$2)</f>
        <v>Chest congestion relief</v>
      </c>
      <c r="S121" t="str">
        <f>INDEX(REFERENCE!$B$4:$K$200,MATCH(G121,REFERENCE!$A$4:$A$200,0),S$2)</f>
        <v>For people with High Blood Pressure (decongestant free)</v>
      </c>
      <c r="T121" t="str">
        <f>INDEX(REFERENCE!$B$4:$K$200,MATCH(H121,REFERENCE!$A$4:$A$200,0),T$2)</f>
        <v>6 Doses</v>
      </c>
      <c r="U121" t="str">
        <f>INDEX(REFERENCE!$B$4:$K$200,MATCH(I121,REFERENCE!$A$4:$A$200,0),U$2)</f>
        <v>Honey</v>
      </c>
      <c r="V121">
        <f>INDEX(REFERENCE!$B$4:$K$200,MATCH(J121,REFERENCE!$A$4:$A$200,0),V$2)</f>
        <v>4</v>
      </c>
    </row>
    <row r="122" spans="1:22">
      <c r="A122" s="9">
        <v>2</v>
      </c>
      <c r="B122" s="9">
        <v>9</v>
      </c>
      <c r="C122" s="9">
        <v>4</v>
      </c>
      <c r="D122" s="9">
        <v>19</v>
      </c>
      <c r="E122" s="9">
        <v>4</v>
      </c>
      <c r="F122" s="9">
        <v>4</v>
      </c>
      <c r="G122" s="9">
        <v>7</v>
      </c>
      <c r="H122" s="9">
        <v>4</v>
      </c>
      <c r="I122" s="9">
        <v>2</v>
      </c>
      <c r="J122" s="5">
        <v>6402</v>
      </c>
      <c r="K122" s="5"/>
      <c r="L122" s="5"/>
      <c r="M122" s="5"/>
      <c r="O122">
        <f t="shared" si="3"/>
        <v>20904</v>
      </c>
      <c r="P122" t="str">
        <f>INDEX(REFERENCE!$B$4:$K$200,MATCH(D122,REFERENCE!$A$4:$A$200,0),P$2)</f>
        <v>Walgreens</v>
      </c>
      <c r="Q122" t="str">
        <f>INDEX(REFERENCE!$B$4:$K$200,MATCH(E122,REFERENCE!$A$4:$A$200,0),Q$2)</f>
        <v>Powder packet</v>
      </c>
      <c r="R122" t="str">
        <f>INDEX(REFERENCE!$B$4:$K$200,MATCH(F122,REFERENCE!$A$4:$A$200,0),R$2)</f>
        <v>Nasal Congestion relief</v>
      </c>
      <c r="S122" t="str">
        <f>INDEX(REFERENCE!$B$4:$K$200,MATCH(G122,REFERENCE!$A$4:$A$200,0),S$2)</f>
        <v>12 Hour Relief</v>
      </c>
      <c r="T122" t="str">
        <f>INDEX(REFERENCE!$B$4:$K$200,MATCH(H122,REFERENCE!$A$4:$A$200,0),T$2)</f>
        <v>60 Doses</v>
      </c>
      <c r="U122" t="str">
        <f>INDEX(REFERENCE!$B$4:$K$200,MATCH(I122,REFERENCE!$A$4:$A$200,0),U$2)</f>
        <v>Cherry</v>
      </c>
      <c r="V122">
        <f>INDEX(REFERENCE!$B$4:$K$200,MATCH(J122,REFERENCE!$A$4:$A$200,0),V$2)</f>
        <v>20</v>
      </c>
    </row>
    <row r="123" spans="1:22">
      <c r="A123" s="9">
        <v>2</v>
      </c>
      <c r="B123" s="9">
        <v>9</v>
      </c>
      <c r="C123" s="9">
        <v>5</v>
      </c>
      <c r="D123" s="9">
        <v>13</v>
      </c>
      <c r="E123" s="9">
        <v>3</v>
      </c>
      <c r="F123" s="9">
        <v>5</v>
      </c>
      <c r="G123" s="9">
        <v>14</v>
      </c>
      <c r="H123" s="9">
        <v>2</v>
      </c>
      <c r="I123" s="9">
        <v>6</v>
      </c>
      <c r="J123" s="5">
        <v>5202</v>
      </c>
      <c r="K123" s="5"/>
      <c r="L123" s="5"/>
      <c r="M123" s="5"/>
      <c r="O123">
        <f t="shared" si="3"/>
        <v>20905</v>
      </c>
      <c r="P123" t="str">
        <f>INDEX(REFERENCE!$B$4:$K$200,MATCH(D123,REFERENCE!$A$4:$A$200,0),P$2)</f>
        <v>Sambucol</v>
      </c>
      <c r="Q123" t="str">
        <f>INDEX(REFERENCE!$B$4:$K$200,MATCH(E123,REFERENCE!$A$4:$A$200,0),Q$2)</f>
        <v>Syrup/liquid</v>
      </c>
      <c r="R123" t="str">
        <f>INDEX(REFERENCE!$B$4:$K$200,MATCH(F123,REFERENCE!$A$4:$A$200,0),R$2)</f>
        <v>Runny nose relief</v>
      </c>
      <c r="S123" t="str">
        <f>INDEX(REFERENCE!$B$4:$K$200,MATCH(G123,REFERENCE!$A$4:$A$200,0),S$2)</f>
        <v>Treats multiple symptoms</v>
      </c>
      <c r="T123" t="str">
        <f>INDEX(REFERENCE!$B$4:$K$200,MATCH(H123,REFERENCE!$A$4:$A$200,0),T$2)</f>
        <v>12 Doses</v>
      </c>
      <c r="U123" t="str">
        <f>INDEX(REFERENCE!$B$4:$K$200,MATCH(I123,REFERENCE!$A$4:$A$200,0),U$2)</f>
        <v>Honey Lemon</v>
      </c>
      <c r="V123">
        <f>INDEX(REFERENCE!$B$4:$K$200,MATCH(J123,REFERENCE!$A$4:$A$200,0),V$2)</f>
        <v>10</v>
      </c>
    </row>
    <row r="124" spans="1:22">
      <c r="A124" s="9">
        <v>2</v>
      </c>
      <c r="B124" s="9">
        <v>10</v>
      </c>
      <c r="C124" s="9">
        <v>1</v>
      </c>
      <c r="D124" s="9">
        <v>15</v>
      </c>
      <c r="E124" s="9">
        <v>4</v>
      </c>
      <c r="F124" s="9">
        <v>13</v>
      </c>
      <c r="G124" s="9">
        <v>1</v>
      </c>
      <c r="H124" s="9">
        <v>3</v>
      </c>
      <c r="I124" s="9">
        <v>8</v>
      </c>
      <c r="J124" s="5">
        <v>6303</v>
      </c>
      <c r="K124" s="5"/>
      <c r="L124" s="5"/>
      <c r="M124" s="5"/>
      <c r="O124">
        <f t="shared" si="3"/>
        <v>21001</v>
      </c>
      <c r="P124" t="str">
        <f>INDEX(REFERENCE!$B$4:$K$200,MATCH(D124,REFERENCE!$A$4:$A$200,0),P$2)</f>
        <v>Other Brand</v>
      </c>
      <c r="Q124" t="str">
        <f>INDEX(REFERENCE!$B$4:$K$200,MATCH(E124,REFERENCE!$A$4:$A$200,0),Q$2)</f>
        <v>Powder packet</v>
      </c>
      <c r="R124" t="str">
        <f>INDEX(REFERENCE!$B$4:$K$200,MATCH(F124,REFERENCE!$A$4:$A$200,0),R$2)</f>
        <v>Head cold relief</v>
      </c>
      <c r="S124" t="str">
        <f>INDEX(REFERENCE!$B$4:$K$200,MATCH(G124,REFERENCE!$A$4:$A$200,0),S$2)</f>
        <v>Helps me sleep</v>
      </c>
      <c r="T124" t="str">
        <f>INDEX(REFERENCE!$B$4:$K$200,MATCH(H124,REFERENCE!$A$4:$A$200,0),T$2)</f>
        <v>30 Doses</v>
      </c>
      <c r="U124" t="str">
        <f>INDEX(REFERENCE!$B$4:$K$200,MATCH(I124,REFERENCE!$A$4:$A$200,0),U$2)</f>
        <v>Mixed Berry</v>
      </c>
      <c r="V124">
        <f>INDEX(REFERENCE!$B$4:$K$200,MATCH(J124,REFERENCE!$A$4:$A$200,0),V$2)</f>
        <v>14</v>
      </c>
    </row>
    <row r="125" spans="1:22">
      <c r="A125" s="9">
        <v>2</v>
      </c>
      <c r="B125" s="9">
        <v>10</v>
      </c>
      <c r="C125" s="9">
        <v>2</v>
      </c>
      <c r="D125" s="9">
        <v>2</v>
      </c>
      <c r="E125" s="9">
        <v>6</v>
      </c>
      <c r="F125" s="9">
        <v>1</v>
      </c>
      <c r="G125" s="9">
        <v>11</v>
      </c>
      <c r="H125" s="9">
        <v>2</v>
      </c>
      <c r="I125" s="9">
        <v>5</v>
      </c>
      <c r="J125" s="5">
        <v>8203</v>
      </c>
      <c r="K125" s="5"/>
      <c r="L125" s="5"/>
      <c r="M125" s="5"/>
      <c r="O125">
        <f t="shared" si="3"/>
        <v>21002</v>
      </c>
      <c r="P125" t="str">
        <f>INDEX(REFERENCE!$B$4:$K$200,MATCH(D125,REFERENCE!$A$4:$A$200,0),P$2)</f>
        <v>Robitussin</v>
      </c>
      <c r="Q125" t="str">
        <f>INDEX(REFERENCE!$B$4:$K$200,MATCH(E125,REFERENCE!$A$4:$A$200,0),Q$2)</f>
        <v>Gummies</v>
      </c>
      <c r="R125" t="str">
        <f>INDEX(REFERENCE!$B$4:$K$200,MATCH(F125,REFERENCE!$A$4:$A$200,0),R$2)</f>
        <v>Controls Cough</v>
      </c>
      <c r="S125" t="str">
        <f>INDEX(REFERENCE!$B$4:$K$200,MATCH(G125,REFERENCE!$A$4:$A$200,0),S$2)</f>
        <v>For people with High Blood Pressure (decongestant free)</v>
      </c>
      <c r="T125" t="str">
        <f>INDEX(REFERENCE!$B$4:$K$200,MATCH(H125,REFERENCE!$A$4:$A$200,0),T$2)</f>
        <v>12 Doses</v>
      </c>
      <c r="U125" t="str">
        <f>INDEX(REFERENCE!$B$4:$K$200,MATCH(I125,REFERENCE!$A$4:$A$200,0),U$2)</f>
        <v>Honey</v>
      </c>
      <c r="V125">
        <f>INDEX(REFERENCE!$B$4:$K$200,MATCH(J125,REFERENCE!$A$4:$A$200,0),V$2)</f>
        <v>15</v>
      </c>
    </row>
    <row r="126" spans="1:22">
      <c r="A126" s="9">
        <v>2</v>
      </c>
      <c r="B126" s="9">
        <v>10</v>
      </c>
      <c r="C126" s="9">
        <v>3</v>
      </c>
      <c r="D126" s="9">
        <v>4</v>
      </c>
      <c r="E126" s="9">
        <v>3</v>
      </c>
      <c r="F126" s="9">
        <v>12</v>
      </c>
      <c r="G126" s="9">
        <v>17</v>
      </c>
      <c r="H126" s="9">
        <v>5</v>
      </c>
      <c r="I126" s="9">
        <v>7</v>
      </c>
      <c r="J126" s="5">
        <v>5501</v>
      </c>
      <c r="K126" s="5"/>
      <c r="L126" s="5"/>
      <c r="M126" s="5"/>
      <c r="O126">
        <f t="shared" si="3"/>
        <v>21003</v>
      </c>
      <c r="P126" t="str">
        <f>INDEX(REFERENCE!$B$4:$K$200,MATCH(D126,REFERENCE!$A$4:$A$200,0),P$2)</f>
        <v>Mucinex</v>
      </c>
      <c r="Q126" t="str">
        <f>INDEX(REFERENCE!$B$4:$K$200,MATCH(E126,REFERENCE!$A$4:$A$200,0),Q$2)</f>
        <v>Syrup/liquid</v>
      </c>
      <c r="R126" t="str">
        <f>INDEX(REFERENCE!$B$4:$K$200,MATCH(F126,REFERENCE!$A$4:$A$200,0),R$2)</f>
        <v>Flu/ Severe cold Relief</v>
      </c>
      <c r="S126" t="str">
        <f>INDEX(REFERENCE!$B$4:$K$200,MATCH(G126,REFERENCE!$A$4:$A$200,0),S$2)</f>
        <v>For Nighttime Use</v>
      </c>
      <c r="T126" t="str">
        <f>INDEX(REFERENCE!$B$4:$K$200,MATCH(H126,REFERENCE!$A$4:$A$200,0),T$2)</f>
        <v>90 Doses</v>
      </c>
      <c r="U126" t="str">
        <f>INDEX(REFERENCE!$B$4:$K$200,MATCH(I126,REFERENCE!$A$4:$A$200,0),U$2)</f>
        <v>Orange</v>
      </c>
      <c r="V126">
        <f>INDEX(REFERENCE!$B$4:$K$200,MATCH(J126,REFERENCE!$A$4:$A$200,0),V$2)</f>
        <v>20</v>
      </c>
    </row>
    <row r="127" spans="1:22">
      <c r="A127" s="9">
        <v>2</v>
      </c>
      <c r="B127" s="9">
        <v>10</v>
      </c>
      <c r="C127" s="9">
        <v>4</v>
      </c>
      <c r="D127" s="9">
        <v>1</v>
      </c>
      <c r="E127" s="9">
        <v>5</v>
      </c>
      <c r="F127" s="9">
        <v>9</v>
      </c>
      <c r="G127" s="9">
        <v>5</v>
      </c>
      <c r="H127" s="9">
        <v>1</v>
      </c>
      <c r="I127" s="9">
        <v>6</v>
      </c>
      <c r="J127" s="5">
        <v>7102</v>
      </c>
      <c r="K127" s="5"/>
      <c r="L127" s="5"/>
      <c r="M127" s="5"/>
      <c r="O127">
        <f t="shared" si="3"/>
        <v>21004</v>
      </c>
      <c r="P127" t="str">
        <f>INDEX(REFERENCE!$B$4:$K$200,MATCH(D127,REFERENCE!$A$4:$A$200,0),P$2)</f>
        <v>Theraflu</v>
      </c>
      <c r="Q127" t="str">
        <f>INDEX(REFERENCE!$B$4:$K$200,MATCH(E127,REFERENCE!$A$4:$A$200,0),Q$2)</f>
        <v>Effervescent Tablets</v>
      </c>
      <c r="R127" t="str">
        <f>INDEX(REFERENCE!$B$4:$K$200,MATCH(F127,REFERENCE!$A$4:$A$200,0),R$2)</f>
        <v>Fever relief</v>
      </c>
      <c r="S127" t="str">
        <f>INDEX(REFERENCE!$B$4:$K$200,MATCH(G127,REFERENCE!$A$4:$A$200,0),S$2)</f>
        <v>FSA/HSA Eligible</v>
      </c>
      <c r="T127" t="str">
        <f>INDEX(REFERENCE!$B$4:$K$200,MATCH(H127,REFERENCE!$A$4:$A$200,0),T$2)</f>
        <v>6 Doses</v>
      </c>
      <c r="U127" t="str">
        <f>INDEX(REFERENCE!$B$4:$K$200,MATCH(I127,REFERENCE!$A$4:$A$200,0),U$2)</f>
        <v>Honey Lemon</v>
      </c>
      <c r="V127">
        <f>INDEX(REFERENCE!$B$4:$K$200,MATCH(J127,REFERENCE!$A$4:$A$200,0),V$2)</f>
        <v>5</v>
      </c>
    </row>
    <row r="128" spans="1:22">
      <c r="A128" s="9">
        <v>2</v>
      </c>
      <c r="B128" s="9">
        <v>10</v>
      </c>
      <c r="C128" s="9">
        <v>5</v>
      </c>
      <c r="D128" s="9">
        <v>8</v>
      </c>
      <c r="E128" s="9">
        <v>2</v>
      </c>
      <c r="F128" s="9">
        <v>5</v>
      </c>
      <c r="G128" s="9">
        <v>14</v>
      </c>
      <c r="H128" s="9">
        <v>4</v>
      </c>
      <c r="I128" s="9">
        <v>0</v>
      </c>
      <c r="J128" s="5">
        <v>4401</v>
      </c>
      <c r="K128" s="5"/>
      <c r="L128" s="5"/>
      <c r="M128" s="5"/>
      <c r="O128">
        <f t="shared" si="3"/>
        <v>21005</v>
      </c>
      <c r="P128" t="str">
        <f>INDEX(REFERENCE!$B$4:$K$200,MATCH(D128,REFERENCE!$A$4:$A$200,0),P$2)</f>
        <v>Tylenol Cold &amp; Flu</v>
      </c>
      <c r="Q128" t="str">
        <f>INDEX(REFERENCE!$B$4:$K$200,MATCH(E128,REFERENCE!$A$4:$A$200,0),Q$2)</f>
        <v>Nasal Spray</v>
      </c>
      <c r="R128" t="str">
        <f>INDEX(REFERENCE!$B$4:$K$200,MATCH(F128,REFERENCE!$A$4:$A$200,0),R$2)</f>
        <v>Runny nose relief</v>
      </c>
      <c r="S128" t="str">
        <f>INDEX(REFERENCE!$B$4:$K$200,MATCH(G128,REFERENCE!$A$4:$A$200,0),S$2)</f>
        <v>Treats multiple symptoms</v>
      </c>
      <c r="T128" t="str">
        <f>INDEX(REFERENCE!$B$4:$K$200,MATCH(H128,REFERENCE!$A$4:$A$200,0),T$2)</f>
        <v>60 Doses</v>
      </c>
      <c r="U128" t="str">
        <f>INDEX(REFERENCE!$B$4:$K$200,MATCH(I128,REFERENCE!$A$4:$A$200,0),U$2)</f>
        <v>-</v>
      </c>
      <c r="V128">
        <f>INDEX(REFERENCE!$B$4:$K$200,MATCH(J128,REFERENCE!$A$4:$A$200,0),V$2)</f>
        <v>16</v>
      </c>
    </row>
    <row r="129" spans="1:22">
      <c r="A129" s="9">
        <v>2</v>
      </c>
      <c r="B129" s="9">
        <v>11</v>
      </c>
      <c r="C129" s="9">
        <v>1</v>
      </c>
      <c r="D129" s="9">
        <v>5</v>
      </c>
      <c r="E129" s="9">
        <v>4</v>
      </c>
      <c r="F129" s="9">
        <v>5</v>
      </c>
      <c r="G129" s="9">
        <v>5</v>
      </c>
      <c r="H129" s="9">
        <v>2</v>
      </c>
      <c r="I129" s="9">
        <v>6</v>
      </c>
      <c r="J129" s="5">
        <v>6202</v>
      </c>
      <c r="K129" s="5"/>
      <c r="L129" s="5"/>
      <c r="M129" s="5"/>
      <c r="O129">
        <f t="shared" si="3"/>
        <v>21101</v>
      </c>
      <c r="P129" t="str">
        <f>INDEX(REFERENCE!$B$4:$K$200,MATCH(D129,REFERENCE!$A$4:$A$200,0),P$2)</f>
        <v>Sudafed</v>
      </c>
      <c r="Q129" t="str">
        <f>INDEX(REFERENCE!$B$4:$K$200,MATCH(E129,REFERENCE!$A$4:$A$200,0),Q$2)</f>
        <v>Powder packet</v>
      </c>
      <c r="R129" t="str">
        <f>INDEX(REFERENCE!$B$4:$K$200,MATCH(F129,REFERENCE!$A$4:$A$200,0),R$2)</f>
        <v>Runny nose relief</v>
      </c>
      <c r="S129" t="str">
        <f>INDEX(REFERENCE!$B$4:$K$200,MATCH(G129,REFERENCE!$A$4:$A$200,0),S$2)</f>
        <v>FSA/HSA Eligible</v>
      </c>
      <c r="T129" t="str">
        <f>INDEX(REFERENCE!$B$4:$K$200,MATCH(H129,REFERENCE!$A$4:$A$200,0),T$2)</f>
        <v>12 Doses</v>
      </c>
      <c r="U129" t="str">
        <f>INDEX(REFERENCE!$B$4:$K$200,MATCH(I129,REFERENCE!$A$4:$A$200,0),U$2)</f>
        <v>Honey Lemon</v>
      </c>
      <c r="V129">
        <f>INDEX(REFERENCE!$B$4:$K$200,MATCH(J129,REFERENCE!$A$4:$A$200,0),V$2)</f>
        <v>10</v>
      </c>
    </row>
    <row r="130" spans="1:22">
      <c r="A130" s="9">
        <v>2</v>
      </c>
      <c r="B130" s="9">
        <v>11</v>
      </c>
      <c r="C130" s="9">
        <v>2</v>
      </c>
      <c r="D130" s="9">
        <v>17</v>
      </c>
      <c r="E130" s="9">
        <v>1</v>
      </c>
      <c r="F130" s="9">
        <v>11</v>
      </c>
      <c r="G130" s="9">
        <v>5</v>
      </c>
      <c r="H130" s="9">
        <v>4</v>
      </c>
      <c r="I130" s="9">
        <v>0</v>
      </c>
      <c r="J130" s="5">
        <v>1403</v>
      </c>
      <c r="K130" s="5"/>
      <c r="L130" s="5"/>
      <c r="M130" s="5"/>
      <c r="O130">
        <f t="shared" si="3"/>
        <v>21102</v>
      </c>
      <c r="P130" t="str">
        <f>INDEX(REFERENCE!$B$4:$K$200,MATCH(D130,REFERENCE!$A$4:$A$200,0),P$2)</f>
        <v>UP &amp; UP</v>
      </c>
      <c r="Q130" t="str">
        <f>INDEX(REFERENCE!$B$4:$K$200,MATCH(E130,REFERENCE!$A$4:$A$200,0),Q$2)</f>
        <v>Tablet</v>
      </c>
      <c r="R130" t="str">
        <f>INDEX(REFERENCE!$B$4:$K$200,MATCH(F130,REFERENCE!$A$4:$A$200,0),R$2)</f>
        <v>Head Pain Relief</v>
      </c>
      <c r="S130" t="str">
        <f>INDEX(REFERENCE!$B$4:$K$200,MATCH(G130,REFERENCE!$A$4:$A$200,0),S$2)</f>
        <v>FSA/HSA Eligible</v>
      </c>
      <c r="T130" t="str">
        <f>INDEX(REFERENCE!$B$4:$K$200,MATCH(H130,REFERENCE!$A$4:$A$200,0),T$2)</f>
        <v>60 Doses</v>
      </c>
      <c r="U130" t="str">
        <f>INDEX(REFERENCE!$B$4:$K$200,MATCH(I130,REFERENCE!$A$4:$A$200,0),U$2)</f>
        <v>-</v>
      </c>
      <c r="V130">
        <f>INDEX(REFERENCE!$B$4:$K$200,MATCH(J130,REFERENCE!$A$4:$A$200,0),V$2)</f>
        <v>38</v>
      </c>
    </row>
    <row r="131" spans="1:22">
      <c r="A131" s="9">
        <v>2</v>
      </c>
      <c r="B131" s="9">
        <v>11</v>
      </c>
      <c r="C131" s="9">
        <v>3</v>
      </c>
      <c r="D131" s="9">
        <v>18</v>
      </c>
      <c r="E131" s="9">
        <v>6</v>
      </c>
      <c r="F131" s="9">
        <v>6</v>
      </c>
      <c r="G131" s="9">
        <v>2</v>
      </c>
      <c r="H131" s="9">
        <v>2</v>
      </c>
      <c r="I131" s="9">
        <v>5</v>
      </c>
      <c r="J131" s="5">
        <v>8202</v>
      </c>
      <c r="K131" s="5"/>
      <c r="L131" s="5"/>
      <c r="M131" s="5"/>
      <c r="O131">
        <f t="shared" si="3"/>
        <v>21103</v>
      </c>
      <c r="P131" t="str">
        <f>INDEX(REFERENCE!$B$4:$K$200,MATCH(D131,REFERENCE!$A$4:$A$200,0),P$2)</f>
        <v>CVS</v>
      </c>
      <c r="Q131" t="str">
        <f>INDEX(REFERENCE!$B$4:$K$200,MATCH(E131,REFERENCE!$A$4:$A$200,0),Q$2)</f>
        <v>Gummies</v>
      </c>
      <c r="R131" t="str">
        <f>INDEX(REFERENCE!$B$4:$K$200,MATCH(F131,REFERENCE!$A$4:$A$200,0),R$2)</f>
        <v>Sinus Pressure relief</v>
      </c>
      <c r="S131" t="str">
        <f>INDEX(REFERENCE!$B$4:$K$200,MATCH(G131,REFERENCE!$A$4:$A$200,0),S$2)</f>
        <v>Natural Ingredients</v>
      </c>
      <c r="T131" t="str">
        <f>INDEX(REFERENCE!$B$4:$K$200,MATCH(H131,REFERENCE!$A$4:$A$200,0),T$2)</f>
        <v>12 Doses</v>
      </c>
      <c r="U131" t="str">
        <f>INDEX(REFERENCE!$B$4:$K$200,MATCH(I131,REFERENCE!$A$4:$A$200,0),U$2)</f>
        <v>Honey</v>
      </c>
      <c r="V131">
        <f>INDEX(REFERENCE!$B$4:$K$200,MATCH(J131,REFERENCE!$A$4:$A$200,0),V$2)</f>
        <v>12</v>
      </c>
    </row>
    <row r="132" spans="1:22">
      <c r="A132" s="9">
        <v>2</v>
      </c>
      <c r="B132" s="9">
        <v>11</v>
      </c>
      <c r="C132" s="9">
        <v>4</v>
      </c>
      <c r="D132" s="9">
        <v>4</v>
      </c>
      <c r="E132" s="9">
        <v>5</v>
      </c>
      <c r="F132" s="9">
        <v>5</v>
      </c>
      <c r="G132" s="9">
        <v>3</v>
      </c>
      <c r="H132" s="9">
        <v>4</v>
      </c>
      <c r="I132" s="9">
        <v>2</v>
      </c>
      <c r="J132" s="5">
        <v>7401</v>
      </c>
      <c r="K132" s="5"/>
      <c r="L132" s="5"/>
      <c r="M132" s="5"/>
      <c r="O132">
        <f t="shared" si="3"/>
        <v>21104</v>
      </c>
      <c r="P132" t="str">
        <f>INDEX(REFERENCE!$B$4:$K$200,MATCH(D132,REFERENCE!$A$4:$A$200,0),P$2)</f>
        <v>Mucinex</v>
      </c>
      <c r="Q132" t="str">
        <f>INDEX(REFERENCE!$B$4:$K$200,MATCH(E132,REFERENCE!$A$4:$A$200,0),Q$2)</f>
        <v>Effervescent Tablets</v>
      </c>
      <c r="R132" t="str">
        <f>INDEX(REFERENCE!$B$4:$K$200,MATCH(F132,REFERENCE!$A$4:$A$200,0),R$2)</f>
        <v>Runny nose relief</v>
      </c>
      <c r="S132" t="str">
        <f>INDEX(REFERENCE!$B$4:$K$200,MATCH(G132,REFERENCE!$A$4:$A$200,0),S$2)</f>
        <v>Non-Medicated</v>
      </c>
      <c r="T132" t="str">
        <f>INDEX(REFERENCE!$B$4:$K$200,MATCH(H132,REFERENCE!$A$4:$A$200,0),T$2)</f>
        <v>60 Doses</v>
      </c>
      <c r="U132" t="str">
        <f>INDEX(REFERENCE!$B$4:$K$200,MATCH(I132,REFERENCE!$A$4:$A$200,0),U$2)</f>
        <v>Cherry</v>
      </c>
      <c r="V132">
        <f>INDEX(REFERENCE!$B$4:$K$200,MATCH(J132,REFERENCE!$A$4:$A$200,0),V$2)</f>
        <v>12</v>
      </c>
    </row>
    <row r="133" spans="1:22">
      <c r="A133" s="9">
        <v>2</v>
      </c>
      <c r="B133" s="9">
        <v>11</v>
      </c>
      <c r="C133" s="9">
        <v>5</v>
      </c>
      <c r="D133" s="9">
        <v>15</v>
      </c>
      <c r="E133" s="9">
        <v>7</v>
      </c>
      <c r="F133" s="9">
        <v>12</v>
      </c>
      <c r="G133" s="9">
        <v>13</v>
      </c>
      <c r="H133" s="9">
        <v>3</v>
      </c>
      <c r="I133" s="9">
        <v>8</v>
      </c>
      <c r="J133" s="5">
        <v>9301</v>
      </c>
      <c r="K133" s="5"/>
      <c r="L133" s="5"/>
      <c r="M133" s="5"/>
      <c r="O133">
        <f t="shared" ref="O133:O196" si="4">A133*10000+B133*100+C133</f>
        <v>21105</v>
      </c>
      <c r="P133" t="str">
        <f>INDEX(REFERENCE!$B$4:$K$200,MATCH(D133,REFERENCE!$A$4:$A$200,0),P$2)</f>
        <v>Other Brand</v>
      </c>
      <c r="Q133" t="str">
        <f>INDEX(REFERENCE!$B$4:$K$200,MATCH(E133,REFERENCE!$A$4:$A$200,0),Q$2)</f>
        <v>Hot liquid powder packet</v>
      </c>
      <c r="R133" t="str">
        <f>INDEX(REFERENCE!$B$4:$K$200,MATCH(F133,REFERENCE!$A$4:$A$200,0),R$2)</f>
        <v>Flu/ Severe cold Relief</v>
      </c>
      <c r="S133" t="str">
        <f>INDEX(REFERENCE!$B$4:$K$200,MATCH(G133,REFERENCE!$A$4:$A$200,0),S$2)</f>
        <v>Drug free</v>
      </c>
      <c r="T133" t="str">
        <f>INDEX(REFERENCE!$B$4:$K$200,MATCH(H133,REFERENCE!$A$4:$A$200,0),T$2)</f>
        <v>30 Doses</v>
      </c>
      <c r="U133" t="str">
        <f>INDEX(REFERENCE!$B$4:$K$200,MATCH(I133,REFERENCE!$A$4:$A$200,0),U$2)</f>
        <v>Mixed Berry</v>
      </c>
      <c r="V133">
        <f>INDEX(REFERENCE!$B$4:$K$200,MATCH(J133,REFERENCE!$A$4:$A$200,0),V$2)</f>
        <v>16</v>
      </c>
    </row>
    <row r="134" spans="1:22">
      <c r="A134" s="9">
        <v>2</v>
      </c>
      <c r="B134" s="9">
        <v>12</v>
      </c>
      <c r="C134" s="9">
        <v>1</v>
      </c>
      <c r="D134" s="9">
        <v>12</v>
      </c>
      <c r="E134" s="9">
        <v>4</v>
      </c>
      <c r="F134" s="9">
        <v>10</v>
      </c>
      <c r="G134" s="9">
        <v>16</v>
      </c>
      <c r="H134" s="9">
        <v>1</v>
      </c>
      <c r="I134" s="9">
        <v>1</v>
      </c>
      <c r="J134" s="5">
        <v>6103</v>
      </c>
      <c r="K134" s="5"/>
      <c r="L134" s="5"/>
      <c r="M134" s="5"/>
      <c r="O134">
        <f t="shared" si="4"/>
        <v>21201</v>
      </c>
      <c r="P134" t="str">
        <f>INDEX(REFERENCE!$B$4:$K$200,MATCH(D134,REFERENCE!$A$4:$A$200,0),P$2)</f>
        <v>Zicam</v>
      </c>
      <c r="Q134" t="str">
        <f>INDEX(REFERENCE!$B$4:$K$200,MATCH(E134,REFERENCE!$A$4:$A$200,0),Q$2)</f>
        <v>Powder packet</v>
      </c>
      <c r="R134" t="str">
        <f>INDEX(REFERENCE!$B$4:$K$200,MATCH(F134,REFERENCE!$A$4:$A$200,0),R$2)</f>
        <v>Strengthens Immune System</v>
      </c>
      <c r="S134" t="str">
        <f>INDEX(REFERENCE!$B$4:$K$200,MATCH(G134,REFERENCE!$A$4:$A$200,0),S$2)</f>
        <v>For Daytime Use/Anytime Use</v>
      </c>
      <c r="T134" t="str">
        <f>INDEX(REFERENCE!$B$4:$K$200,MATCH(H134,REFERENCE!$A$4:$A$200,0),T$2)</f>
        <v>6 Doses</v>
      </c>
      <c r="U134" t="str">
        <f>INDEX(REFERENCE!$B$4:$K$200,MATCH(I134,REFERENCE!$A$4:$A$200,0),U$2)</f>
        <v>Citrus</v>
      </c>
      <c r="V134">
        <f>INDEX(REFERENCE!$B$4:$K$200,MATCH(J134,REFERENCE!$A$4:$A$200,0),V$2)</f>
        <v>9</v>
      </c>
    </row>
    <row r="135" spans="1:22">
      <c r="A135" s="9">
        <v>2</v>
      </c>
      <c r="B135" s="9">
        <v>12</v>
      </c>
      <c r="C135" s="9">
        <v>2</v>
      </c>
      <c r="D135" s="9">
        <v>14</v>
      </c>
      <c r="E135" s="9">
        <v>7</v>
      </c>
      <c r="F135" s="9">
        <v>8</v>
      </c>
      <c r="G135" s="9">
        <v>10</v>
      </c>
      <c r="H135" s="9">
        <v>4</v>
      </c>
      <c r="I135" s="9">
        <v>4</v>
      </c>
      <c r="J135" s="5">
        <v>9402</v>
      </c>
      <c r="K135" s="5"/>
      <c r="L135" s="5"/>
      <c r="M135" s="5"/>
      <c r="O135">
        <f t="shared" si="4"/>
        <v>21202</v>
      </c>
      <c r="P135" t="str">
        <f>INDEX(REFERENCE!$B$4:$K$200,MATCH(D135,REFERENCE!$A$4:$A$200,0),P$2)</f>
        <v>Zarbee's</v>
      </c>
      <c r="Q135" t="str">
        <f>INDEX(REFERENCE!$B$4:$K$200,MATCH(E135,REFERENCE!$A$4:$A$200,0),Q$2)</f>
        <v>Hot liquid powder packet</v>
      </c>
      <c r="R135" t="str">
        <f>INDEX(REFERENCE!$B$4:$K$200,MATCH(F135,REFERENCE!$A$4:$A$200,0),R$2)</f>
        <v>Body Aches/Pain relief</v>
      </c>
      <c r="S135" t="str">
        <f>INDEX(REFERENCE!$B$4:$K$200,MATCH(G135,REFERENCE!$A$4:$A$200,0),S$2)</f>
        <v>Allergy Relief</v>
      </c>
      <c r="T135" t="str">
        <f>INDEX(REFERENCE!$B$4:$K$200,MATCH(H135,REFERENCE!$A$4:$A$200,0),T$2)</f>
        <v>60 Doses</v>
      </c>
      <c r="U135" t="str">
        <f>INDEX(REFERENCE!$B$4:$K$200,MATCH(I135,REFERENCE!$A$4:$A$200,0),U$2)</f>
        <v>Grape</v>
      </c>
      <c r="V135">
        <f>INDEX(REFERENCE!$B$4:$K$200,MATCH(J135,REFERENCE!$A$4:$A$200,0),V$2)</f>
        <v>22</v>
      </c>
    </row>
    <row r="136" spans="1:22">
      <c r="A136" s="9">
        <v>2</v>
      </c>
      <c r="B136" s="9">
        <v>12</v>
      </c>
      <c r="C136" s="9">
        <v>3</v>
      </c>
      <c r="D136" s="9">
        <v>6</v>
      </c>
      <c r="E136" s="9">
        <v>5</v>
      </c>
      <c r="F136" s="9">
        <v>2</v>
      </c>
      <c r="G136" s="9">
        <v>3</v>
      </c>
      <c r="H136" s="9">
        <v>5</v>
      </c>
      <c r="I136" s="9">
        <v>2</v>
      </c>
      <c r="J136" s="5">
        <v>7502</v>
      </c>
      <c r="K136" s="5"/>
      <c r="L136" s="5"/>
      <c r="M136" s="5"/>
      <c r="O136">
        <f t="shared" si="4"/>
        <v>21203</v>
      </c>
      <c r="P136" t="str">
        <f>INDEX(REFERENCE!$B$4:$K$200,MATCH(D136,REFERENCE!$A$4:$A$200,0),P$2)</f>
        <v>Dayquil</v>
      </c>
      <c r="Q136" t="str">
        <f>INDEX(REFERENCE!$B$4:$K$200,MATCH(E136,REFERENCE!$A$4:$A$200,0),Q$2)</f>
        <v>Effervescent Tablets</v>
      </c>
      <c r="R136" t="str">
        <f>INDEX(REFERENCE!$B$4:$K$200,MATCH(F136,REFERENCE!$A$4:$A$200,0),R$2)</f>
        <v>Sore throat relief</v>
      </c>
      <c r="S136" t="str">
        <f>INDEX(REFERENCE!$B$4:$K$200,MATCH(G136,REFERENCE!$A$4:$A$200,0),S$2)</f>
        <v>Non-Medicated</v>
      </c>
      <c r="T136" t="str">
        <f>INDEX(REFERENCE!$B$4:$K$200,MATCH(H136,REFERENCE!$A$4:$A$200,0),T$2)</f>
        <v>90 Doses</v>
      </c>
      <c r="U136" t="str">
        <f>INDEX(REFERENCE!$B$4:$K$200,MATCH(I136,REFERENCE!$A$4:$A$200,0),U$2)</f>
        <v>Cherry</v>
      </c>
      <c r="V136">
        <f>INDEX(REFERENCE!$B$4:$K$200,MATCH(J136,REFERENCE!$A$4:$A$200,0),V$2)</f>
        <v>22</v>
      </c>
    </row>
    <row r="137" spans="1:22">
      <c r="A137" s="9">
        <v>2</v>
      </c>
      <c r="B137" s="9">
        <v>12</v>
      </c>
      <c r="C137" s="9">
        <v>4</v>
      </c>
      <c r="D137" s="9">
        <v>16</v>
      </c>
      <c r="E137" s="9">
        <v>1</v>
      </c>
      <c r="F137" s="9">
        <v>11</v>
      </c>
      <c r="G137" s="9">
        <v>15</v>
      </c>
      <c r="H137" s="9">
        <v>2</v>
      </c>
      <c r="I137" s="9">
        <v>0</v>
      </c>
      <c r="J137" s="5">
        <v>1201</v>
      </c>
      <c r="K137" s="5"/>
      <c r="L137" s="5"/>
      <c r="M137" s="5"/>
      <c r="O137">
        <f t="shared" si="4"/>
        <v>21204</v>
      </c>
      <c r="P137" t="str">
        <f>INDEX(REFERENCE!$B$4:$K$200,MATCH(D137,REFERENCE!$A$4:$A$200,0),P$2)</f>
        <v>Equate</v>
      </c>
      <c r="Q137" t="str">
        <f>INDEX(REFERENCE!$B$4:$K$200,MATCH(E137,REFERENCE!$A$4:$A$200,0),Q$2)</f>
        <v>Tablet</v>
      </c>
      <c r="R137" t="str">
        <f>INDEX(REFERENCE!$B$4:$K$200,MATCH(F137,REFERENCE!$A$4:$A$200,0),R$2)</f>
        <v>Head Pain Relief</v>
      </c>
      <c r="S137" t="str">
        <f>INDEX(REFERENCE!$B$4:$K$200,MATCH(G137,REFERENCE!$A$4:$A$200,0),S$2)</f>
        <v>Maximum Strength</v>
      </c>
      <c r="T137" t="str">
        <f>INDEX(REFERENCE!$B$4:$K$200,MATCH(H137,REFERENCE!$A$4:$A$200,0),T$2)</f>
        <v>12 Doses</v>
      </c>
      <c r="U137" t="str">
        <f>INDEX(REFERENCE!$B$4:$K$200,MATCH(I137,REFERENCE!$A$4:$A$200,0),U$2)</f>
        <v>-</v>
      </c>
      <c r="V137">
        <f>INDEX(REFERENCE!$B$4:$K$200,MATCH(J137,REFERENCE!$A$4:$A$200,0),V$2)</f>
        <v>7</v>
      </c>
    </row>
    <row r="138" spans="1:22">
      <c r="A138" s="9">
        <v>2</v>
      </c>
      <c r="B138" s="9">
        <v>12</v>
      </c>
      <c r="C138" s="9">
        <v>5</v>
      </c>
      <c r="D138" s="9">
        <v>10</v>
      </c>
      <c r="E138" s="9">
        <v>3</v>
      </c>
      <c r="F138" s="9">
        <v>6</v>
      </c>
      <c r="G138" s="9">
        <v>13</v>
      </c>
      <c r="H138" s="9">
        <v>3</v>
      </c>
      <c r="I138" s="9">
        <v>8</v>
      </c>
      <c r="J138" s="5">
        <v>5303</v>
      </c>
      <c r="K138" s="5"/>
      <c r="L138" s="5"/>
      <c r="M138" s="5"/>
      <c r="O138">
        <f t="shared" si="4"/>
        <v>21205</v>
      </c>
      <c r="P138" t="str">
        <f>INDEX(REFERENCE!$B$4:$K$200,MATCH(D138,REFERENCE!$A$4:$A$200,0),P$2)</f>
        <v>Coricidin</v>
      </c>
      <c r="Q138" t="str">
        <f>INDEX(REFERENCE!$B$4:$K$200,MATCH(E138,REFERENCE!$A$4:$A$200,0),Q$2)</f>
        <v>Syrup/liquid</v>
      </c>
      <c r="R138" t="str">
        <f>INDEX(REFERENCE!$B$4:$K$200,MATCH(F138,REFERENCE!$A$4:$A$200,0),R$2)</f>
        <v>Sinus Pressure relief</v>
      </c>
      <c r="S138" t="str">
        <f>INDEX(REFERENCE!$B$4:$K$200,MATCH(G138,REFERENCE!$A$4:$A$200,0),S$2)</f>
        <v>Drug free</v>
      </c>
      <c r="T138" t="str">
        <f>INDEX(REFERENCE!$B$4:$K$200,MATCH(H138,REFERENCE!$A$4:$A$200,0),T$2)</f>
        <v>30 Doses</v>
      </c>
      <c r="U138" t="str">
        <f>INDEX(REFERENCE!$B$4:$K$200,MATCH(I138,REFERENCE!$A$4:$A$200,0),U$2)</f>
        <v>Mixed Berry</v>
      </c>
      <c r="V138">
        <f>INDEX(REFERENCE!$B$4:$K$200,MATCH(J138,REFERENCE!$A$4:$A$200,0),V$2)</f>
        <v>20</v>
      </c>
    </row>
    <row r="139" spans="1:22">
      <c r="A139" s="9">
        <v>2</v>
      </c>
      <c r="B139" s="9">
        <v>13</v>
      </c>
      <c r="C139" s="9">
        <v>1</v>
      </c>
      <c r="D139" s="9">
        <v>4</v>
      </c>
      <c r="E139" s="9">
        <v>2</v>
      </c>
      <c r="F139" s="9">
        <v>7</v>
      </c>
      <c r="G139" s="9">
        <v>6</v>
      </c>
      <c r="H139" s="9">
        <v>3</v>
      </c>
      <c r="I139" s="9">
        <v>0</v>
      </c>
      <c r="J139" s="5">
        <v>4302</v>
      </c>
      <c r="K139" s="5"/>
      <c r="L139" s="5"/>
      <c r="M139" s="5"/>
      <c r="O139">
        <f t="shared" si="4"/>
        <v>21301</v>
      </c>
      <c r="P139" t="str">
        <f>INDEX(REFERENCE!$B$4:$K$200,MATCH(D139,REFERENCE!$A$4:$A$200,0),P$2)</f>
        <v>Mucinex</v>
      </c>
      <c r="Q139" t="str">
        <f>INDEX(REFERENCE!$B$4:$K$200,MATCH(E139,REFERENCE!$A$4:$A$200,0),Q$2)</f>
        <v>Nasal Spray</v>
      </c>
      <c r="R139" t="str">
        <f>INDEX(REFERENCE!$B$4:$K$200,MATCH(F139,REFERENCE!$A$4:$A$200,0),R$2)</f>
        <v>Chest congestion relief</v>
      </c>
      <c r="S139" t="str">
        <f>INDEX(REFERENCE!$B$4:$K$200,MATCH(G139,REFERENCE!$A$4:$A$200,0),S$2)</f>
        <v>Treats Sneezing</v>
      </c>
      <c r="T139" t="str">
        <f>INDEX(REFERENCE!$B$4:$K$200,MATCH(H139,REFERENCE!$A$4:$A$200,0),T$2)</f>
        <v>30 Doses</v>
      </c>
      <c r="U139" t="str">
        <f>INDEX(REFERENCE!$B$4:$K$200,MATCH(I139,REFERENCE!$A$4:$A$200,0),U$2)</f>
        <v>-</v>
      </c>
      <c r="V139">
        <f>INDEX(REFERENCE!$B$4:$K$200,MATCH(J139,REFERENCE!$A$4:$A$200,0),V$2)</f>
        <v>15</v>
      </c>
    </row>
    <row r="140" spans="1:22">
      <c r="A140" s="9">
        <v>2</v>
      </c>
      <c r="B140" s="9">
        <v>13</v>
      </c>
      <c r="C140" s="9">
        <v>2</v>
      </c>
      <c r="D140" s="9">
        <v>11</v>
      </c>
      <c r="E140" s="9">
        <v>1</v>
      </c>
      <c r="F140" s="9">
        <v>3</v>
      </c>
      <c r="G140" s="9">
        <v>4</v>
      </c>
      <c r="H140" s="9">
        <v>4</v>
      </c>
      <c r="I140" s="9">
        <v>0</v>
      </c>
      <c r="J140" s="5">
        <v>1401</v>
      </c>
      <c r="K140" s="5"/>
      <c r="L140" s="5"/>
      <c r="M140" s="5"/>
      <c r="O140">
        <f t="shared" si="4"/>
        <v>21302</v>
      </c>
      <c r="P140" t="str">
        <f>INDEX(REFERENCE!$B$4:$K$200,MATCH(D140,REFERENCE!$A$4:$A$200,0),P$2)</f>
        <v>Delsym</v>
      </c>
      <c r="Q140" t="str">
        <f>INDEX(REFERENCE!$B$4:$K$200,MATCH(E140,REFERENCE!$A$4:$A$200,0),Q$2)</f>
        <v>Tablet</v>
      </c>
      <c r="R140" t="str">
        <f>INDEX(REFERENCE!$B$4:$K$200,MATCH(F140,REFERENCE!$A$4:$A$200,0),R$2)</f>
        <v>Clears mucus</v>
      </c>
      <c r="S140" t="str">
        <f>INDEX(REFERENCE!$B$4:$K$200,MATCH(G140,REFERENCE!$A$4:$A$200,0),S$2)</f>
        <v>Loosens mucus</v>
      </c>
      <c r="T140" t="str">
        <f>INDEX(REFERENCE!$B$4:$K$200,MATCH(H140,REFERENCE!$A$4:$A$200,0),T$2)</f>
        <v>60 Doses</v>
      </c>
      <c r="U140" t="str">
        <f>INDEX(REFERENCE!$B$4:$K$200,MATCH(I140,REFERENCE!$A$4:$A$200,0),U$2)</f>
        <v>-</v>
      </c>
      <c r="V140">
        <f>INDEX(REFERENCE!$B$4:$K$200,MATCH(J140,REFERENCE!$A$4:$A$200,0),V$2)</f>
        <v>30</v>
      </c>
    </row>
    <row r="141" spans="1:22">
      <c r="A141" s="9">
        <v>2</v>
      </c>
      <c r="B141" s="9">
        <v>13</v>
      </c>
      <c r="C141" s="9">
        <v>3</v>
      </c>
      <c r="D141" s="9">
        <v>2</v>
      </c>
      <c r="E141" s="9">
        <v>3</v>
      </c>
      <c r="F141" s="9">
        <v>11</v>
      </c>
      <c r="G141" s="9">
        <v>10</v>
      </c>
      <c r="H141" s="9">
        <v>1</v>
      </c>
      <c r="I141" s="9">
        <v>4</v>
      </c>
      <c r="J141" s="5">
        <v>5101</v>
      </c>
      <c r="K141" s="5"/>
      <c r="L141" s="5"/>
      <c r="M141" s="5"/>
      <c r="O141">
        <f t="shared" si="4"/>
        <v>21303</v>
      </c>
      <c r="P141" t="str">
        <f>INDEX(REFERENCE!$B$4:$K$200,MATCH(D141,REFERENCE!$A$4:$A$200,0),P$2)</f>
        <v>Robitussin</v>
      </c>
      <c r="Q141" t="str">
        <f>INDEX(REFERENCE!$B$4:$K$200,MATCH(E141,REFERENCE!$A$4:$A$200,0),Q$2)</f>
        <v>Syrup/liquid</v>
      </c>
      <c r="R141" t="str">
        <f>INDEX(REFERENCE!$B$4:$K$200,MATCH(F141,REFERENCE!$A$4:$A$200,0),R$2)</f>
        <v>Head Pain Relief</v>
      </c>
      <c r="S141" t="str">
        <f>INDEX(REFERENCE!$B$4:$K$200,MATCH(G141,REFERENCE!$A$4:$A$200,0),S$2)</f>
        <v>Allergy Relief</v>
      </c>
      <c r="T141" t="str">
        <f>INDEX(REFERENCE!$B$4:$K$200,MATCH(H141,REFERENCE!$A$4:$A$200,0),T$2)</f>
        <v>6 Doses</v>
      </c>
      <c r="U141" t="str">
        <f>INDEX(REFERENCE!$B$4:$K$200,MATCH(I141,REFERENCE!$A$4:$A$200,0),U$2)</f>
        <v>Grape</v>
      </c>
      <c r="V141">
        <f>INDEX(REFERENCE!$B$4:$K$200,MATCH(J141,REFERENCE!$A$4:$A$200,0),V$2)</f>
        <v>3</v>
      </c>
    </row>
    <row r="142" spans="1:22">
      <c r="A142" s="9">
        <v>2</v>
      </c>
      <c r="B142" s="9">
        <v>13</v>
      </c>
      <c r="C142" s="9">
        <v>4</v>
      </c>
      <c r="D142" s="9">
        <v>15</v>
      </c>
      <c r="E142" s="9">
        <v>6</v>
      </c>
      <c r="F142" s="9">
        <v>10</v>
      </c>
      <c r="G142" s="9">
        <v>2</v>
      </c>
      <c r="H142" s="9">
        <v>5</v>
      </c>
      <c r="I142" s="9">
        <v>5</v>
      </c>
      <c r="J142" s="5">
        <v>8502</v>
      </c>
      <c r="K142" s="5"/>
      <c r="L142" s="5"/>
      <c r="M142" s="5"/>
      <c r="O142">
        <f t="shared" si="4"/>
        <v>21304</v>
      </c>
      <c r="P142" t="str">
        <f>INDEX(REFERENCE!$B$4:$K$200,MATCH(D142,REFERENCE!$A$4:$A$200,0),P$2)</f>
        <v>Other Brand</v>
      </c>
      <c r="Q142" t="str">
        <f>INDEX(REFERENCE!$B$4:$K$200,MATCH(E142,REFERENCE!$A$4:$A$200,0),Q$2)</f>
        <v>Gummies</v>
      </c>
      <c r="R142" t="str">
        <f>INDEX(REFERENCE!$B$4:$K$200,MATCH(F142,REFERENCE!$A$4:$A$200,0),R$2)</f>
        <v>Strengthens Immune System</v>
      </c>
      <c r="S142" t="str">
        <f>INDEX(REFERENCE!$B$4:$K$200,MATCH(G142,REFERENCE!$A$4:$A$200,0),S$2)</f>
        <v>Natural Ingredients</v>
      </c>
      <c r="T142" t="str">
        <f>INDEX(REFERENCE!$B$4:$K$200,MATCH(H142,REFERENCE!$A$4:$A$200,0),T$2)</f>
        <v>90 Doses</v>
      </c>
      <c r="U142" t="str">
        <f>INDEX(REFERENCE!$B$4:$K$200,MATCH(I142,REFERENCE!$A$4:$A$200,0),U$2)</f>
        <v>Honey</v>
      </c>
      <c r="V142">
        <f>INDEX(REFERENCE!$B$4:$K$200,MATCH(J142,REFERENCE!$A$4:$A$200,0),V$2)</f>
        <v>32</v>
      </c>
    </row>
    <row r="143" spans="1:22">
      <c r="A143" s="9">
        <v>2</v>
      </c>
      <c r="B143" s="9">
        <v>13</v>
      </c>
      <c r="C143" s="9">
        <v>5</v>
      </c>
      <c r="D143" s="9">
        <v>1</v>
      </c>
      <c r="E143" s="9">
        <v>7</v>
      </c>
      <c r="F143" s="9">
        <v>5</v>
      </c>
      <c r="G143" s="9">
        <v>12</v>
      </c>
      <c r="H143" s="9">
        <v>2</v>
      </c>
      <c r="I143" s="9">
        <v>3</v>
      </c>
      <c r="J143" s="5">
        <v>9203</v>
      </c>
      <c r="K143" s="5"/>
      <c r="L143" s="5"/>
      <c r="M143" s="5"/>
      <c r="O143">
        <f t="shared" si="4"/>
        <v>21305</v>
      </c>
      <c r="P143" t="str">
        <f>INDEX(REFERENCE!$B$4:$K$200,MATCH(D143,REFERENCE!$A$4:$A$200,0),P$2)</f>
        <v>Theraflu</v>
      </c>
      <c r="Q143" t="str">
        <f>INDEX(REFERENCE!$B$4:$K$200,MATCH(E143,REFERENCE!$A$4:$A$200,0),Q$2)</f>
        <v>Hot liquid powder packet</v>
      </c>
      <c r="R143" t="str">
        <f>INDEX(REFERENCE!$B$4:$K$200,MATCH(F143,REFERENCE!$A$4:$A$200,0),R$2)</f>
        <v>Runny nose relief</v>
      </c>
      <c r="S143" t="str">
        <f>INDEX(REFERENCE!$B$4:$K$200,MATCH(G143,REFERENCE!$A$4:$A$200,0),S$2)</f>
        <v>Steroid Free</v>
      </c>
      <c r="T143" t="str">
        <f>INDEX(REFERENCE!$B$4:$K$200,MATCH(H143,REFERENCE!$A$4:$A$200,0),T$2)</f>
        <v>12 Doses</v>
      </c>
      <c r="U143" t="str">
        <f>INDEX(REFERENCE!$B$4:$K$200,MATCH(I143,REFERENCE!$A$4:$A$200,0),U$2)</f>
        <v>Elderberry</v>
      </c>
      <c r="V143">
        <f>INDEX(REFERENCE!$B$4:$K$200,MATCH(J143,REFERENCE!$A$4:$A$200,0),V$2)</f>
        <v>16</v>
      </c>
    </row>
    <row r="144" spans="1:22">
      <c r="A144" s="9">
        <v>2</v>
      </c>
      <c r="B144" s="9">
        <v>14</v>
      </c>
      <c r="C144" s="9">
        <v>1</v>
      </c>
      <c r="D144" s="9">
        <v>20</v>
      </c>
      <c r="E144" s="9">
        <v>5</v>
      </c>
      <c r="F144" s="9">
        <v>6</v>
      </c>
      <c r="G144" s="9">
        <v>14</v>
      </c>
      <c r="H144" s="9">
        <v>3</v>
      </c>
      <c r="I144" s="9">
        <v>6</v>
      </c>
      <c r="J144" s="5">
        <v>7301</v>
      </c>
      <c r="K144" s="5"/>
      <c r="L144" s="5"/>
      <c r="M144" s="5"/>
      <c r="O144">
        <f t="shared" si="4"/>
        <v>21401</v>
      </c>
      <c r="P144" t="str">
        <f>INDEX(REFERENCE!$B$4:$K$200,MATCH(D144,REFERENCE!$A$4:$A$200,0),P$2)</f>
        <v>Advil Cold &amp;Flu</v>
      </c>
      <c r="Q144" t="str">
        <f>INDEX(REFERENCE!$B$4:$K$200,MATCH(E144,REFERENCE!$A$4:$A$200,0),Q$2)</f>
        <v>Effervescent Tablets</v>
      </c>
      <c r="R144" t="str">
        <f>INDEX(REFERENCE!$B$4:$K$200,MATCH(F144,REFERENCE!$A$4:$A$200,0),R$2)</f>
        <v>Sinus Pressure relief</v>
      </c>
      <c r="S144" t="str">
        <f>INDEX(REFERENCE!$B$4:$K$200,MATCH(G144,REFERENCE!$A$4:$A$200,0),S$2)</f>
        <v>Treats multiple symptoms</v>
      </c>
      <c r="T144" t="str">
        <f>INDEX(REFERENCE!$B$4:$K$200,MATCH(H144,REFERENCE!$A$4:$A$200,0),T$2)</f>
        <v>30 Doses</v>
      </c>
      <c r="U144" t="str">
        <f>INDEX(REFERENCE!$B$4:$K$200,MATCH(I144,REFERENCE!$A$4:$A$200,0),U$2)</f>
        <v>Honey Lemon</v>
      </c>
      <c r="V144">
        <f>INDEX(REFERENCE!$B$4:$K$200,MATCH(J144,REFERENCE!$A$4:$A$200,0),V$2)</f>
        <v>6</v>
      </c>
    </row>
    <row r="145" spans="1:22">
      <c r="A145" s="9">
        <v>2</v>
      </c>
      <c r="B145" s="9">
        <v>14</v>
      </c>
      <c r="C145" s="9">
        <v>2</v>
      </c>
      <c r="D145" s="9">
        <v>6</v>
      </c>
      <c r="E145" s="9">
        <v>4</v>
      </c>
      <c r="F145" s="9">
        <v>1</v>
      </c>
      <c r="G145" s="9">
        <v>15</v>
      </c>
      <c r="H145" s="9">
        <v>1</v>
      </c>
      <c r="I145" s="9">
        <v>3</v>
      </c>
      <c r="J145" s="5">
        <v>6103</v>
      </c>
      <c r="K145" s="5"/>
      <c r="L145" s="5"/>
      <c r="M145" s="5"/>
      <c r="O145">
        <f t="shared" si="4"/>
        <v>21402</v>
      </c>
      <c r="P145" t="str">
        <f>INDEX(REFERENCE!$B$4:$K$200,MATCH(D145,REFERENCE!$A$4:$A$200,0),P$2)</f>
        <v>Dayquil</v>
      </c>
      <c r="Q145" t="str">
        <f>INDEX(REFERENCE!$B$4:$K$200,MATCH(E145,REFERENCE!$A$4:$A$200,0),Q$2)</f>
        <v>Powder packet</v>
      </c>
      <c r="R145" t="str">
        <f>INDEX(REFERENCE!$B$4:$K$200,MATCH(F145,REFERENCE!$A$4:$A$200,0),R$2)</f>
        <v>Controls Cough</v>
      </c>
      <c r="S145" t="str">
        <f>INDEX(REFERENCE!$B$4:$K$200,MATCH(G145,REFERENCE!$A$4:$A$200,0),S$2)</f>
        <v>Maximum Strength</v>
      </c>
      <c r="T145" t="str">
        <f>INDEX(REFERENCE!$B$4:$K$200,MATCH(H145,REFERENCE!$A$4:$A$200,0),T$2)</f>
        <v>6 Doses</v>
      </c>
      <c r="U145" t="str">
        <f>INDEX(REFERENCE!$B$4:$K$200,MATCH(I145,REFERENCE!$A$4:$A$200,0),U$2)</f>
        <v>Elderberry</v>
      </c>
      <c r="V145">
        <f>INDEX(REFERENCE!$B$4:$K$200,MATCH(J145,REFERENCE!$A$4:$A$200,0),V$2)</f>
        <v>9</v>
      </c>
    </row>
    <row r="146" spans="1:22">
      <c r="A146" s="9">
        <v>2</v>
      </c>
      <c r="B146" s="9">
        <v>14</v>
      </c>
      <c r="C146" s="9">
        <v>3</v>
      </c>
      <c r="D146" s="9">
        <v>8</v>
      </c>
      <c r="E146" s="9">
        <v>7</v>
      </c>
      <c r="F146" s="9">
        <v>4</v>
      </c>
      <c r="G146" s="9">
        <v>1</v>
      </c>
      <c r="H146" s="9">
        <v>2</v>
      </c>
      <c r="I146" s="9">
        <v>1</v>
      </c>
      <c r="J146" s="5">
        <v>9202</v>
      </c>
      <c r="K146" s="5"/>
      <c r="L146" s="5"/>
      <c r="M146" s="5"/>
      <c r="O146">
        <f t="shared" si="4"/>
        <v>21403</v>
      </c>
      <c r="P146" t="str">
        <f>INDEX(REFERENCE!$B$4:$K$200,MATCH(D146,REFERENCE!$A$4:$A$200,0),P$2)</f>
        <v>Tylenol Cold &amp; Flu</v>
      </c>
      <c r="Q146" t="str">
        <f>INDEX(REFERENCE!$B$4:$K$200,MATCH(E146,REFERENCE!$A$4:$A$200,0),Q$2)</f>
        <v>Hot liquid powder packet</v>
      </c>
      <c r="R146" t="str">
        <f>INDEX(REFERENCE!$B$4:$K$200,MATCH(F146,REFERENCE!$A$4:$A$200,0),R$2)</f>
        <v>Nasal Congestion relief</v>
      </c>
      <c r="S146" t="str">
        <f>INDEX(REFERENCE!$B$4:$K$200,MATCH(G146,REFERENCE!$A$4:$A$200,0),S$2)</f>
        <v>Helps me sleep</v>
      </c>
      <c r="T146" t="str">
        <f>INDEX(REFERENCE!$B$4:$K$200,MATCH(H146,REFERENCE!$A$4:$A$200,0),T$2)</f>
        <v>12 Doses</v>
      </c>
      <c r="U146" t="str">
        <f>INDEX(REFERENCE!$B$4:$K$200,MATCH(I146,REFERENCE!$A$4:$A$200,0),U$2)</f>
        <v>Citrus</v>
      </c>
      <c r="V146">
        <f>INDEX(REFERENCE!$B$4:$K$200,MATCH(J146,REFERENCE!$A$4:$A$200,0),V$2)</f>
        <v>11</v>
      </c>
    </row>
    <row r="147" spans="1:22">
      <c r="A147" s="9">
        <v>2</v>
      </c>
      <c r="B147" s="9">
        <v>14</v>
      </c>
      <c r="C147" s="9">
        <v>4</v>
      </c>
      <c r="D147" s="9">
        <v>13</v>
      </c>
      <c r="E147" s="9">
        <v>1</v>
      </c>
      <c r="F147" s="9">
        <v>12</v>
      </c>
      <c r="G147" s="9">
        <v>13</v>
      </c>
      <c r="H147" s="9">
        <v>4</v>
      </c>
      <c r="I147" s="9">
        <v>0</v>
      </c>
      <c r="J147" s="5">
        <v>1403</v>
      </c>
      <c r="K147" s="5"/>
      <c r="L147" s="5"/>
      <c r="M147" s="5"/>
      <c r="O147">
        <f t="shared" si="4"/>
        <v>21404</v>
      </c>
      <c r="P147" t="str">
        <f>INDEX(REFERENCE!$B$4:$K$200,MATCH(D147,REFERENCE!$A$4:$A$200,0),P$2)</f>
        <v>Sambucol</v>
      </c>
      <c r="Q147" t="str">
        <f>INDEX(REFERENCE!$B$4:$K$200,MATCH(E147,REFERENCE!$A$4:$A$200,0),Q$2)</f>
        <v>Tablet</v>
      </c>
      <c r="R147" t="str">
        <f>INDEX(REFERENCE!$B$4:$K$200,MATCH(F147,REFERENCE!$A$4:$A$200,0),R$2)</f>
        <v>Flu/ Severe cold Relief</v>
      </c>
      <c r="S147" t="str">
        <f>INDEX(REFERENCE!$B$4:$K$200,MATCH(G147,REFERENCE!$A$4:$A$200,0),S$2)</f>
        <v>Drug free</v>
      </c>
      <c r="T147" t="str">
        <f>INDEX(REFERENCE!$B$4:$K$200,MATCH(H147,REFERENCE!$A$4:$A$200,0),T$2)</f>
        <v>60 Doses</v>
      </c>
      <c r="U147" t="str">
        <f>INDEX(REFERENCE!$B$4:$K$200,MATCH(I147,REFERENCE!$A$4:$A$200,0),U$2)</f>
        <v>-</v>
      </c>
      <c r="V147">
        <f>INDEX(REFERENCE!$B$4:$K$200,MATCH(J147,REFERENCE!$A$4:$A$200,0),V$2)</f>
        <v>38</v>
      </c>
    </row>
    <row r="148" spans="1:22">
      <c r="A148" s="9">
        <v>2</v>
      </c>
      <c r="B148" s="9">
        <v>14</v>
      </c>
      <c r="C148" s="9">
        <v>5</v>
      </c>
      <c r="D148" s="9">
        <v>9</v>
      </c>
      <c r="E148" s="9">
        <v>6</v>
      </c>
      <c r="F148" s="9">
        <v>2</v>
      </c>
      <c r="G148" s="9">
        <v>11</v>
      </c>
      <c r="H148" s="9">
        <v>5</v>
      </c>
      <c r="I148" s="9">
        <v>7</v>
      </c>
      <c r="J148" s="5">
        <v>8502</v>
      </c>
      <c r="K148" s="5"/>
      <c r="L148" s="5"/>
      <c r="M148" s="5"/>
      <c r="O148">
        <f t="shared" si="4"/>
        <v>21405</v>
      </c>
      <c r="P148" t="str">
        <f>INDEX(REFERENCE!$B$4:$K$200,MATCH(D148,REFERENCE!$A$4:$A$200,0),P$2)</f>
        <v>Nyquil</v>
      </c>
      <c r="Q148" t="str">
        <f>INDEX(REFERENCE!$B$4:$K$200,MATCH(E148,REFERENCE!$A$4:$A$200,0),Q$2)</f>
        <v>Gummies</v>
      </c>
      <c r="R148" t="str">
        <f>INDEX(REFERENCE!$B$4:$K$200,MATCH(F148,REFERENCE!$A$4:$A$200,0),R$2)</f>
        <v>Sore throat relief</v>
      </c>
      <c r="S148" t="str">
        <f>INDEX(REFERENCE!$B$4:$K$200,MATCH(G148,REFERENCE!$A$4:$A$200,0),S$2)</f>
        <v>For people with High Blood Pressure (decongestant free)</v>
      </c>
      <c r="T148" t="str">
        <f>INDEX(REFERENCE!$B$4:$K$200,MATCH(H148,REFERENCE!$A$4:$A$200,0),T$2)</f>
        <v>90 Doses</v>
      </c>
      <c r="U148" t="str">
        <f>INDEX(REFERENCE!$B$4:$K$200,MATCH(I148,REFERENCE!$A$4:$A$200,0),U$2)</f>
        <v>Orange</v>
      </c>
      <c r="V148">
        <f>INDEX(REFERENCE!$B$4:$K$200,MATCH(J148,REFERENCE!$A$4:$A$200,0),V$2)</f>
        <v>32</v>
      </c>
    </row>
    <row r="149" spans="1:22">
      <c r="A149" s="9">
        <v>2</v>
      </c>
      <c r="B149" s="9">
        <v>15</v>
      </c>
      <c r="C149" s="9">
        <v>1</v>
      </c>
      <c r="D149" s="9">
        <v>7</v>
      </c>
      <c r="E149" s="9">
        <v>3</v>
      </c>
      <c r="F149" s="9">
        <v>13</v>
      </c>
      <c r="G149" s="9">
        <v>3</v>
      </c>
      <c r="H149" s="9">
        <v>4</v>
      </c>
      <c r="I149" s="9">
        <v>4</v>
      </c>
      <c r="J149" s="5">
        <v>5403</v>
      </c>
      <c r="K149" s="5"/>
      <c r="L149" s="5"/>
      <c r="M149" s="5"/>
      <c r="O149">
        <f t="shared" si="4"/>
        <v>21501</v>
      </c>
      <c r="P149" t="str">
        <f>INDEX(REFERENCE!$B$4:$K$200,MATCH(D149,REFERENCE!$A$4:$A$200,0),P$2)</f>
        <v>Alka-Seltzer Plus</v>
      </c>
      <c r="Q149" t="str">
        <f>INDEX(REFERENCE!$B$4:$K$200,MATCH(E149,REFERENCE!$A$4:$A$200,0),Q$2)</f>
        <v>Syrup/liquid</v>
      </c>
      <c r="R149" t="str">
        <f>INDEX(REFERENCE!$B$4:$K$200,MATCH(F149,REFERENCE!$A$4:$A$200,0),R$2)</f>
        <v>Head cold relief</v>
      </c>
      <c r="S149" t="str">
        <f>INDEX(REFERENCE!$B$4:$K$200,MATCH(G149,REFERENCE!$A$4:$A$200,0),S$2)</f>
        <v>Non-Medicated</v>
      </c>
      <c r="T149" t="str">
        <f>INDEX(REFERENCE!$B$4:$K$200,MATCH(H149,REFERENCE!$A$4:$A$200,0),T$2)</f>
        <v>60 Doses</v>
      </c>
      <c r="U149" t="str">
        <f>INDEX(REFERENCE!$B$4:$K$200,MATCH(I149,REFERENCE!$A$4:$A$200,0),U$2)</f>
        <v>Grape</v>
      </c>
      <c r="V149">
        <f>INDEX(REFERENCE!$B$4:$K$200,MATCH(J149,REFERENCE!$A$4:$A$200,0),V$2)</f>
        <v>29</v>
      </c>
    </row>
    <row r="150" spans="1:22">
      <c r="A150" s="9">
        <v>2</v>
      </c>
      <c r="B150" s="9">
        <v>15</v>
      </c>
      <c r="C150" s="9">
        <v>2</v>
      </c>
      <c r="D150" s="9">
        <v>15</v>
      </c>
      <c r="E150" s="9">
        <v>2</v>
      </c>
      <c r="F150" s="9">
        <v>8</v>
      </c>
      <c r="G150" s="9">
        <v>16</v>
      </c>
      <c r="H150" s="9">
        <v>3</v>
      </c>
      <c r="I150" s="9">
        <v>0</v>
      </c>
      <c r="J150" s="5">
        <v>4301</v>
      </c>
      <c r="K150" s="5"/>
      <c r="L150" s="5"/>
      <c r="M150" s="5"/>
      <c r="O150">
        <f t="shared" si="4"/>
        <v>21502</v>
      </c>
      <c r="P150" t="str">
        <f>INDEX(REFERENCE!$B$4:$K$200,MATCH(D150,REFERENCE!$A$4:$A$200,0),P$2)</f>
        <v>Other Brand</v>
      </c>
      <c r="Q150" t="str">
        <f>INDEX(REFERENCE!$B$4:$K$200,MATCH(E150,REFERENCE!$A$4:$A$200,0),Q$2)</f>
        <v>Nasal Spray</v>
      </c>
      <c r="R150" t="str">
        <f>INDEX(REFERENCE!$B$4:$K$200,MATCH(F150,REFERENCE!$A$4:$A$200,0),R$2)</f>
        <v>Body Aches/Pain relief</v>
      </c>
      <c r="S150" t="str">
        <f>INDEX(REFERENCE!$B$4:$K$200,MATCH(G150,REFERENCE!$A$4:$A$200,0),S$2)</f>
        <v>For Daytime Use/Anytime Use</v>
      </c>
      <c r="T150" t="str">
        <f>INDEX(REFERENCE!$B$4:$K$200,MATCH(H150,REFERENCE!$A$4:$A$200,0),T$2)</f>
        <v>30 Doses</v>
      </c>
      <c r="U150" t="str">
        <f>INDEX(REFERENCE!$B$4:$K$200,MATCH(I150,REFERENCE!$A$4:$A$200,0),U$2)</f>
        <v>-</v>
      </c>
      <c r="V150">
        <f>INDEX(REFERENCE!$B$4:$K$200,MATCH(J150,REFERENCE!$A$4:$A$200,0),V$2)</f>
        <v>10</v>
      </c>
    </row>
    <row r="151" spans="1:22">
      <c r="A151" s="9">
        <v>2</v>
      </c>
      <c r="B151" s="9">
        <v>15</v>
      </c>
      <c r="C151" s="9">
        <v>3</v>
      </c>
      <c r="D151" s="9">
        <v>10</v>
      </c>
      <c r="E151" s="9">
        <v>5</v>
      </c>
      <c r="F151" s="9">
        <v>9</v>
      </c>
      <c r="G151" s="9">
        <v>7</v>
      </c>
      <c r="H151" s="9">
        <v>2</v>
      </c>
      <c r="I151" s="9">
        <v>7</v>
      </c>
      <c r="J151" s="5">
        <v>7202</v>
      </c>
      <c r="K151" s="5"/>
      <c r="L151" s="5"/>
      <c r="M151" s="5"/>
      <c r="O151">
        <f t="shared" si="4"/>
        <v>21503</v>
      </c>
      <c r="P151" t="str">
        <f>INDEX(REFERENCE!$B$4:$K$200,MATCH(D151,REFERENCE!$A$4:$A$200,0),P$2)</f>
        <v>Coricidin</v>
      </c>
      <c r="Q151" t="str">
        <f>INDEX(REFERENCE!$B$4:$K$200,MATCH(E151,REFERENCE!$A$4:$A$200,0),Q$2)</f>
        <v>Effervescent Tablets</v>
      </c>
      <c r="R151" t="str">
        <f>INDEX(REFERENCE!$B$4:$K$200,MATCH(F151,REFERENCE!$A$4:$A$200,0),R$2)</f>
        <v>Fever relief</v>
      </c>
      <c r="S151" t="str">
        <f>INDEX(REFERENCE!$B$4:$K$200,MATCH(G151,REFERENCE!$A$4:$A$200,0),S$2)</f>
        <v>12 Hour Relief</v>
      </c>
      <c r="T151" t="str">
        <f>INDEX(REFERENCE!$B$4:$K$200,MATCH(H151,REFERENCE!$A$4:$A$200,0),T$2)</f>
        <v>12 Doses</v>
      </c>
      <c r="U151" t="str">
        <f>INDEX(REFERENCE!$B$4:$K$200,MATCH(I151,REFERENCE!$A$4:$A$200,0),U$2)</f>
        <v>Orange</v>
      </c>
      <c r="V151">
        <f>INDEX(REFERENCE!$B$4:$K$200,MATCH(J151,REFERENCE!$A$4:$A$200,0),V$2)</f>
        <v>7</v>
      </c>
    </row>
    <row r="152" spans="1:22">
      <c r="A152" s="9">
        <v>2</v>
      </c>
      <c r="B152" s="9">
        <v>15</v>
      </c>
      <c r="C152" s="9">
        <v>4</v>
      </c>
      <c r="D152" s="9">
        <v>11</v>
      </c>
      <c r="E152" s="9">
        <v>1</v>
      </c>
      <c r="F152" s="9">
        <v>3</v>
      </c>
      <c r="G152" s="9">
        <v>6</v>
      </c>
      <c r="H152" s="9">
        <v>5</v>
      </c>
      <c r="I152" s="9">
        <v>0</v>
      </c>
      <c r="J152" s="5">
        <v>1501</v>
      </c>
      <c r="K152" s="5"/>
      <c r="L152" s="5"/>
      <c r="M152" s="5"/>
      <c r="O152">
        <f t="shared" si="4"/>
        <v>21504</v>
      </c>
      <c r="P152" t="str">
        <f>INDEX(REFERENCE!$B$4:$K$200,MATCH(D152,REFERENCE!$A$4:$A$200,0),P$2)</f>
        <v>Delsym</v>
      </c>
      <c r="Q152" t="str">
        <f>INDEX(REFERENCE!$B$4:$K$200,MATCH(E152,REFERENCE!$A$4:$A$200,0),Q$2)</f>
        <v>Tablet</v>
      </c>
      <c r="R152" t="str">
        <f>INDEX(REFERENCE!$B$4:$K$200,MATCH(F152,REFERENCE!$A$4:$A$200,0),R$2)</f>
        <v>Clears mucus</v>
      </c>
      <c r="S152" t="str">
        <f>INDEX(REFERENCE!$B$4:$K$200,MATCH(G152,REFERENCE!$A$4:$A$200,0),S$2)</f>
        <v>Treats Sneezing</v>
      </c>
      <c r="T152" t="str">
        <f>INDEX(REFERENCE!$B$4:$K$200,MATCH(H152,REFERENCE!$A$4:$A$200,0),T$2)</f>
        <v>90 Doses</v>
      </c>
      <c r="U152" t="str">
        <f>INDEX(REFERENCE!$B$4:$K$200,MATCH(I152,REFERENCE!$A$4:$A$200,0),U$2)</f>
        <v>-</v>
      </c>
      <c r="V152">
        <f>INDEX(REFERENCE!$B$4:$K$200,MATCH(J152,REFERENCE!$A$4:$A$200,0),V$2)</f>
        <v>35</v>
      </c>
    </row>
    <row r="153" spans="1:22">
      <c r="A153" s="9">
        <v>2</v>
      </c>
      <c r="B153" s="9">
        <v>15</v>
      </c>
      <c r="C153" s="9">
        <v>5</v>
      </c>
      <c r="D153" s="9">
        <v>17</v>
      </c>
      <c r="E153" s="9">
        <v>6</v>
      </c>
      <c r="F153" s="9">
        <v>7</v>
      </c>
      <c r="G153" s="9">
        <v>9</v>
      </c>
      <c r="H153" s="9">
        <v>1</v>
      </c>
      <c r="I153" s="9">
        <v>2</v>
      </c>
      <c r="J153" s="5">
        <v>8102</v>
      </c>
      <c r="K153" s="5"/>
      <c r="L153" s="5"/>
      <c r="M153" s="5"/>
      <c r="O153">
        <f t="shared" si="4"/>
        <v>21505</v>
      </c>
      <c r="P153" t="str">
        <f>INDEX(REFERENCE!$B$4:$K$200,MATCH(D153,REFERENCE!$A$4:$A$200,0),P$2)</f>
        <v>UP &amp; UP</v>
      </c>
      <c r="Q153" t="str">
        <f>INDEX(REFERENCE!$B$4:$K$200,MATCH(E153,REFERENCE!$A$4:$A$200,0),Q$2)</f>
        <v>Gummies</v>
      </c>
      <c r="R153" t="str">
        <f>INDEX(REFERENCE!$B$4:$K$200,MATCH(F153,REFERENCE!$A$4:$A$200,0),R$2)</f>
        <v>Chest congestion relief</v>
      </c>
      <c r="S153" t="str">
        <f>INDEX(REFERENCE!$B$4:$K$200,MATCH(G153,REFERENCE!$A$4:$A$200,0),S$2)</f>
        <v>Sugar Free</v>
      </c>
      <c r="T153" t="str">
        <f>INDEX(REFERENCE!$B$4:$K$200,MATCH(H153,REFERENCE!$A$4:$A$200,0),T$2)</f>
        <v>6 Doses</v>
      </c>
      <c r="U153" t="str">
        <f>INDEX(REFERENCE!$B$4:$K$200,MATCH(I153,REFERENCE!$A$4:$A$200,0),U$2)</f>
        <v>Cherry</v>
      </c>
      <c r="V153">
        <f>INDEX(REFERENCE!$B$4:$K$200,MATCH(J153,REFERENCE!$A$4:$A$200,0),V$2)</f>
        <v>9</v>
      </c>
    </row>
    <row r="154" spans="1:22">
      <c r="A154" s="9">
        <v>3</v>
      </c>
      <c r="B154" s="9">
        <v>1</v>
      </c>
      <c r="C154" s="9">
        <v>1</v>
      </c>
      <c r="D154" s="9">
        <v>18</v>
      </c>
      <c r="E154" s="9">
        <v>4</v>
      </c>
      <c r="F154" s="9">
        <v>11</v>
      </c>
      <c r="G154" s="9">
        <v>12</v>
      </c>
      <c r="H154" s="9">
        <v>1</v>
      </c>
      <c r="I154" s="9">
        <v>6</v>
      </c>
      <c r="J154" s="5">
        <v>6102</v>
      </c>
      <c r="K154" s="5"/>
      <c r="L154" s="5"/>
      <c r="M154" s="5"/>
      <c r="O154">
        <f t="shared" si="4"/>
        <v>30101</v>
      </c>
      <c r="P154" t="str">
        <f>INDEX(REFERENCE!$B$4:$K$200,MATCH(D154,REFERENCE!$A$4:$A$200,0),P$2)</f>
        <v>CVS</v>
      </c>
      <c r="Q154" t="str">
        <f>INDEX(REFERENCE!$B$4:$K$200,MATCH(E154,REFERENCE!$A$4:$A$200,0),Q$2)</f>
        <v>Powder packet</v>
      </c>
      <c r="R154" t="str">
        <f>INDEX(REFERENCE!$B$4:$K$200,MATCH(F154,REFERENCE!$A$4:$A$200,0),R$2)</f>
        <v>Head Pain Relief</v>
      </c>
      <c r="S154" t="str">
        <f>INDEX(REFERENCE!$B$4:$K$200,MATCH(G154,REFERENCE!$A$4:$A$200,0),S$2)</f>
        <v>Steroid Free</v>
      </c>
      <c r="T154" t="str">
        <f>INDEX(REFERENCE!$B$4:$K$200,MATCH(H154,REFERENCE!$A$4:$A$200,0),T$2)</f>
        <v>6 Doses</v>
      </c>
      <c r="U154" t="str">
        <f>INDEX(REFERENCE!$B$4:$K$200,MATCH(I154,REFERENCE!$A$4:$A$200,0),U$2)</f>
        <v>Honey Lemon</v>
      </c>
      <c r="V154">
        <f>INDEX(REFERENCE!$B$4:$K$200,MATCH(J154,REFERENCE!$A$4:$A$200,0),V$2)</f>
        <v>7</v>
      </c>
    </row>
    <row r="155" spans="1:22">
      <c r="A155" s="9">
        <v>3</v>
      </c>
      <c r="B155" s="9">
        <v>1</v>
      </c>
      <c r="C155" s="9">
        <v>2</v>
      </c>
      <c r="D155" s="9">
        <v>10</v>
      </c>
      <c r="E155" s="9">
        <v>2</v>
      </c>
      <c r="F155" s="9">
        <v>2</v>
      </c>
      <c r="G155" s="9">
        <v>5</v>
      </c>
      <c r="H155" s="9">
        <v>4</v>
      </c>
      <c r="I155" s="9">
        <v>0</v>
      </c>
      <c r="J155" s="5">
        <v>4403</v>
      </c>
      <c r="K155" s="5"/>
      <c r="L155" s="5"/>
      <c r="M155" s="5"/>
      <c r="O155">
        <f t="shared" si="4"/>
        <v>30102</v>
      </c>
      <c r="P155" t="str">
        <f>INDEX(REFERENCE!$B$4:$K$200,MATCH(D155,REFERENCE!$A$4:$A$200,0),P$2)</f>
        <v>Coricidin</v>
      </c>
      <c r="Q155" t="str">
        <f>INDEX(REFERENCE!$B$4:$K$200,MATCH(E155,REFERENCE!$A$4:$A$200,0),Q$2)</f>
        <v>Nasal Spray</v>
      </c>
      <c r="R155" t="str">
        <f>INDEX(REFERENCE!$B$4:$K$200,MATCH(F155,REFERENCE!$A$4:$A$200,0),R$2)</f>
        <v>Sore throat relief</v>
      </c>
      <c r="S155" t="str">
        <f>INDEX(REFERENCE!$B$4:$K$200,MATCH(G155,REFERENCE!$A$4:$A$200,0),S$2)</f>
        <v>FSA/HSA Eligible</v>
      </c>
      <c r="T155" t="str">
        <f>INDEX(REFERENCE!$B$4:$K$200,MATCH(H155,REFERENCE!$A$4:$A$200,0),T$2)</f>
        <v>60 Doses</v>
      </c>
      <c r="U155" t="str">
        <f>INDEX(REFERENCE!$B$4:$K$200,MATCH(I155,REFERENCE!$A$4:$A$200,0),U$2)</f>
        <v>-</v>
      </c>
      <c r="V155">
        <f>INDEX(REFERENCE!$B$4:$K$200,MATCH(J155,REFERENCE!$A$4:$A$200,0),V$2)</f>
        <v>30</v>
      </c>
    </row>
    <row r="156" spans="1:22">
      <c r="A156" s="9">
        <v>3</v>
      </c>
      <c r="B156" s="9">
        <v>1</v>
      </c>
      <c r="C156" s="9">
        <v>3</v>
      </c>
      <c r="D156" s="9">
        <v>14</v>
      </c>
      <c r="E156" s="9">
        <v>6</v>
      </c>
      <c r="F156" s="9">
        <v>12</v>
      </c>
      <c r="G156" s="9">
        <v>2</v>
      </c>
      <c r="H156" s="9">
        <v>5</v>
      </c>
      <c r="I156" s="9">
        <v>5</v>
      </c>
      <c r="J156" s="5">
        <v>8503</v>
      </c>
      <c r="K156" s="5"/>
      <c r="L156" s="5"/>
      <c r="M156" s="5"/>
      <c r="O156">
        <f t="shared" si="4"/>
        <v>30103</v>
      </c>
      <c r="P156" t="str">
        <f>INDEX(REFERENCE!$B$4:$K$200,MATCH(D156,REFERENCE!$A$4:$A$200,0),P$2)</f>
        <v>Zarbee's</v>
      </c>
      <c r="Q156" t="str">
        <f>INDEX(REFERENCE!$B$4:$K$200,MATCH(E156,REFERENCE!$A$4:$A$200,0),Q$2)</f>
        <v>Gummies</v>
      </c>
      <c r="R156" t="str">
        <f>INDEX(REFERENCE!$B$4:$K$200,MATCH(F156,REFERENCE!$A$4:$A$200,0),R$2)</f>
        <v>Flu/ Severe cold Relief</v>
      </c>
      <c r="S156" t="str">
        <f>INDEX(REFERENCE!$B$4:$K$200,MATCH(G156,REFERENCE!$A$4:$A$200,0),S$2)</f>
        <v>Natural Ingredients</v>
      </c>
      <c r="T156" t="str">
        <f>INDEX(REFERENCE!$B$4:$K$200,MATCH(H156,REFERENCE!$A$4:$A$200,0),T$2)</f>
        <v>90 Doses</v>
      </c>
      <c r="U156" t="str">
        <f>INDEX(REFERENCE!$B$4:$K$200,MATCH(I156,REFERENCE!$A$4:$A$200,0),U$2)</f>
        <v>Honey</v>
      </c>
      <c r="V156">
        <f>INDEX(REFERENCE!$B$4:$K$200,MATCH(J156,REFERENCE!$A$4:$A$200,0),V$2)</f>
        <v>37</v>
      </c>
    </row>
    <row r="157" spans="1:22">
      <c r="A157" s="9">
        <v>3</v>
      </c>
      <c r="B157" s="9">
        <v>1</v>
      </c>
      <c r="C157" s="9">
        <v>4</v>
      </c>
      <c r="D157" s="9">
        <v>12</v>
      </c>
      <c r="E157" s="9">
        <v>7</v>
      </c>
      <c r="F157" s="9">
        <v>5</v>
      </c>
      <c r="G157" s="9">
        <v>8</v>
      </c>
      <c r="H157" s="9">
        <v>3</v>
      </c>
      <c r="I157" s="9">
        <v>8</v>
      </c>
      <c r="J157" s="5">
        <v>9301</v>
      </c>
      <c r="K157" s="5"/>
      <c r="L157" s="5"/>
      <c r="M157" s="5"/>
      <c r="O157">
        <f t="shared" si="4"/>
        <v>30104</v>
      </c>
      <c r="P157" t="str">
        <f>INDEX(REFERENCE!$B$4:$K$200,MATCH(D157,REFERENCE!$A$4:$A$200,0),P$2)</f>
        <v>Zicam</v>
      </c>
      <c r="Q157" t="str">
        <f>INDEX(REFERENCE!$B$4:$K$200,MATCH(E157,REFERENCE!$A$4:$A$200,0),Q$2)</f>
        <v>Hot liquid powder packet</v>
      </c>
      <c r="R157" t="str">
        <f>INDEX(REFERENCE!$B$4:$K$200,MATCH(F157,REFERENCE!$A$4:$A$200,0),R$2)</f>
        <v>Runny nose relief</v>
      </c>
      <c r="S157" t="str">
        <f>INDEX(REFERENCE!$B$4:$K$200,MATCH(G157,REFERENCE!$A$4:$A$200,0),S$2)</f>
        <v>Non-Drowsy</v>
      </c>
      <c r="T157" t="str">
        <f>INDEX(REFERENCE!$B$4:$K$200,MATCH(H157,REFERENCE!$A$4:$A$200,0),T$2)</f>
        <v>30 Doses</v>
      </c>
      <c r="U157" t="str">
        <f>INDEX(REFERENCE!$B$4:$K$200,MATCH(I157,REFERENCE!$A$4:$A$200,0),U$2)</f>
        <v>Mixed Berry</v>
      </c>
      <c r="V157">
        <f>INDEX(REFERENCE!$B$4:$K$200,MATCH(J157,REFERENCE!$A$4:$A$200,0),V$2)</f>
        <v>16</v>
      </c>
    </row>
    <row r="158" spans="1:22">
      <c r="A158" s="9">
        <v>3</v>
      </c>
      <c r="B158" s="9">
        <v>1</v>
      </c>
      <c r="C158" s="9">
        <v>5</v>
      </c>
      <c r="D158" s="9">
        <v>5</v>
      </c>
      <c r="E158" s="9">
        <v>1</v>
      </c>
      <c r="F158" s="9">
        <v>1</v>
      </c>
      <c r="G158" s="9">
        <v>17</v>
      </c>
      <c r="H158" s="9">
        <v>2</v>
      </c>
      <c r="I158" s="9">
        <v>0</v>
      </c>
      <c r="J158" s="5">
        <v>1201</v>
      </c>
      <c r="K158" s="5"/>
      <c r="L158" s="5"/>
      <c r="M158" s="5"/>
      <c r="O158">
        <f t="shared" si="4"/>
        <v>30105</v>
      </c>
      <c r="P158" t="str">
        <f>INDEX(REFERENCE!$B$4:$K$200,MATCH(D158,REFERENCE!$A$4:$A$200,0),P$2)</f>
        <v>Sudafed</v>
      </c>
      <c r="Q158" t="str">
        <f>INDEX(REFERENCE!$B$4:$K$200,MATCH(E158,REFERENCE!$A$4:$A$200,0),Q$2)</f>
        <v>Tablet</v>
      </c>
      <c r="R158" t="str">
        <f>INDEX(REFERENCE!$B$4:$K$200,MATCH(F158,REFERENCE!$A$4:$A$200,0),R$2)</f>
        <v>Controls Cough</v>
      </c>
      <c r="S158" t="str">
        <f>INDEX(REFERENCE!$B$4:$K$200,MATCH(G158,REFERENCE!$A$4:$A$200,0),S$2)</f>
        <v>For Nighttime Use</v>
      </c>
      <c r="T158" t="str">
        <f>INDEX(REFERENCE!$B$4:$K$200,MATCH(H158,REFERENCE!$A$4:$A$200,0),T$2)</f>
        <v>12 Doses</v>
      </c>
      <c r="U158" t="str">
        <f>INDEX(REFERENCE!$B$4:$K$200,MATCH(I158,REFERENCE!$A$4:$A$200,0),U$2)</f>
        <v>-</v>
      </c>
      <c r="V158">
        <f>INDEX(REFERENCE!$B$4:$K$200,MATCH(J158,REFERENCE!$A$4:$A$200,0),V$2)</f>
        <v>7</v>
      </c>
    </row>
    <row r="159" spans="1:22">
      <c r="A159" s="9">
        <v>3</v>
      </c>
      <c r="B159" s="9">
        <v>2</v>
      </c>
      <c r="C159" s="9">
        <v>1</v>
      </c>
      <c r="D159" s="9">
        <v>3</v>
      </c>
      <c r="E159" s="9">
        <v>2</v>
      </c>
      <c r="F159" s="9">
        <v>6</v>
      </c>
      <c r="G159" s="9">
        <v>1</v>
      </c>
      <c r="H159" s="9">
        <v>3</v>
      </c>
      <c r="I159" s="9">
        <v>0</v>
      </c>
      <c r="J159" s="5">
        <v>4302</v>
      </c>
      <c r="K159" s="5"/>
      <c r="L159" s="5"/>
      <c r="M159" s="5"/>
      <c r="O159">
        <f t="shared" si="4"/>
        <v>30201</v>
      </c>
      <c r="P159" t="str">
        <f>INDEX(REFERENCE!$B$4:$K$200,MATCH(D159,REFERENCE!$A$4:$A$200,0),P$2)</f>
        <v>Emergen-C</v>
      </c>
      <c r="Q159" t="str">
        <f>INDEX(REFERENCE!$B$4:$K$200,MATCH(E159,REFERENCE!$A$4:$A$200,0),Q$2)</f>
        <v>Nasal Spray</v>
      </c>
      <c r="R159" t="str">
        <f>INDEX(REFERENCE!$B$4:$K$200,MATCH(F159,REFERENCE!$A$4:$A$200,0),R$2)</f>
        <v>Sinus Pressure relief</v>
      </c>
      <c r="S159" t="str">
        <f>INDEX(REFERENCE!$B$4:$K$200,MATCH(G159,REFERENCE!$A$4:$A$200,0),S$2)</f>
        <v>Helps me sleep</v>
      </c>
      <c r="T159" t="str">
        <f>INDEX(REFERENCE!$B$4:$K$200,MATCH(H159,REFERENCE!$A$4:$A$200,0),T$2)</f>
        <v>30 Doses</v>
      </c>
      <c r="U159" t="str">
        <f>INDEX(REFERENCE!$B$4:$K$200,MATCH(I159,REFERENCE!$A$4:$A$200,0),U$2)</f>
        <v>-</v>
      </c>
      <c r="V159">
        <f>INDEX(REFERENCE!$B$4:$K$200,MATCH(J159,REFERENCE!$A$4:$A$200,0),V$2)</f>
        <v>15</v>
      </c>
    </row>
    <row r="160" spans="1:22">
      <c r="A160" s="9">
        <v>3</v>
      </c>
      <c r="B160" s="9">
        <v>2</v>
      </c>
      <c r="C160" s="9">
        <v>2</v>
      </c>
      <c r="D160" s="9">
        <v>4</v>
      </c>
      <c r="E160" s="9">
        <v>4</v>
      </c>
      <c r="F160" s="9">
        <v>10</v>
      </c>
      <c r="G160" s="9">
        <v>8</v>
      </c>
      <c r="H160" s="9">
        <v>5</v>
      </c>
      <c r="I160" s="9">
        <v>1</v>
      </c>
      <c r="J160" s="5">
        <v>6503</v>
      </c>
      <c r="K160" s="5"/>
      <c r="L160" s="5"/>
      <c r="M160" s="5"/>
      <c r="O160">
        <f t="shared" si="4"/>
        <v>30202</v>
      </c>
      <c r="P160" t="str">
        <f>INDEX(REFERENCE!$B$4:$K$200,MATCH(D160,REFERENCE!$A$4:$A$200,0),P$2)</f>
        <v>Mucinex</v>
      </c>
      <c r="Q160" t="str">
        <f>INDEX(REFERENCE!$B$4:$K$200,MATCH(E160,REFERENCE!$A$4:$A$200,0),Q$2)</f>
        <v>Powder packet</v>
      </c>
      <c r="R160" t="str">
        <f>INDEX(REFERENCE!$B$4:$K$200,MATCH(F160,REFERENCE!$A$4:$A$200,0),R$2)</f>
        <v>Strengthens Immune System</v>
      </c>
      <c r="S160" t="str">
        <f>INDEX(REFERENCE!$B$4:$K$200,MATCH(G160,REFERENCE!$A$4:$A$200,0),S$2)</f>
        <v>Non-Drowsy</v>
      </c>
      <c r="T160" t="str">
        <f>INDEX(REFERENCE!$B$4:$K$200,MATCH(H160,REFERENCE!$A$4:$A$200,0),T$2)</f>
        <v>90 Doses</v>
      </c>
      <c r="U160" t="str">
        <f>INDEX(REFERENCE!$B$4:$K$200,MATCH(I160,REFERENCE!$A$4:$A$200,0),U$2)</f>
        <v>Citrus</v>
      </c>
      <c r="V160">
        <f>INDEX(REFERENCE!$B$4:$K$200,MATCH(J160,REFERENCE!$A$4:$A$200,0),V$2)</f>
        <v>25</v>
      </c>
    </row>
    <row r="161" spans="1:22">
      <c r="A161" s="9">
        <v>3</v>
      </c>
      <c r="B161" s="9">
        <v>2</v>
      </c>
      <c r="C161" s="9">
        <v>3</v>
      </c>
      <c r="D161" s="9">
        <v>3</v>
      </c>
      <c r="E161" s="9">
        <v>7</v>
      </c>
      <c r="F161" s="9">
        <v>7</v>
      </c>
      <c r="G161" s="9">
        <v>4</v>
      </c>
      <c r="H161" s="9">
        <v>4</v>
      </c>
      <c r="I161" s="9">
        <v>8</v>
      </c>
      <c r="J161" s="5">
        <v>9403</v>
      </c>
      <c r="K161" s="5"/>
      <c r="L161" s="5"/>
      <c r="M161" s="5"/>
      <c r="O161">
        <f t="shared" si="4"/>
        <v>30203</v>
      </c>
      <c r="P161" t="str">
        <f>INDEX(REFERENCE!$B$4:$K$200,MATCH(D161,REFERENCE!$A$4:$A$200,0),P$2)</f>
        <v>Emergen-C</v>
      </c>
      <c r="Q161" t="str">
        <f>INDEX(REFERENCE!$B$4:$K$200,MATCH(E161,REFERENCE!$A$4:$A$200,0),Q$2)</f>
        <v>Hot liquid powder packet</v>
      </c>
      <c r="R161" t="str">
        <f>INDEX(REFERENCE!$B$4:$K$200,MATCH(F161,REFERENCE!$A$4:$A$200,0),R$2)</f>
        <v>Chest congestion relief</v>
      </c>
      <c r="S161" t="str">
        <f>INDEX(REFERENCE!$B$4:$K$200,MATCH(G161,REFERENCE!$A$4:$A$200,0),S$2)</f>
        <v>Loosens mucus</v>
      </c>
      <c r="T161" t="str">
        <f>INDEX(REFERENCE!$B$4:$K$200,MATCH(H161,REFERENCE!$A$4:$A$200,0),T$2)</f>
        <v>60 Doses</v>
      </c>
      <c r="U161" t="str">
        <f>INDEX(REFERENCE!$B$4:$K$200,MATCH(I161,REFERENCE!$A$4:$A$200,0),U$2)</f>
        <v>Mixed Berry</v>
      </c>
      <c r="V161">
        <f>INDEX(REFERENCE!$B$4:$K$200,MATCH(J161,REFERENCE!$A$4:$A$200,0),V$2)</f>
        <v>25</v>
      </c>
    </row>
    <row r="162" spans="1:22">
      <c r="A162" s="9">
        <v>3</v>
      </c>
      <c r="B162" s="9">
        <v>2</v>
      </c>
      <c r="C162" s="9">
        <v>4</v>
      </c>
      <c r="D162" s="9">
        <v>16</v>
      </c>
      <c r="E162" s="9">
        <v>5</v>
      </c>
      <c r="F162" s="9">
        <v>3</v>
      </c>
      <c r="G162" s="9">
        <v>10</v>
      </c>
      <c r="H162" s="9">
        <v>2</v>
      </c>
      <c r="I162" s="9">
        <v>2</v>
      </c>
      <c r="J162" s="5">
        <v>7201</v>
      </c>
      <c r="K162" s="5"/>
      <c r="L162" s="5"/>
      <c r="M162" s="5"/>
      <c r="O162">
        <f t="shared" si="4"/>
        <v>30204</v>
      </c>
      <c r="P162" t="str">
        <f>INDEX(REFERENCE!$B$4:$K$200,MATCH(D162,REFERENCE!$A$4:$A$200,0),P$2)</f>
        <v>Equate</v>
      </c>
      <c r="Q162" t="str">
        <f>INDEX(REFERENCE!$B$4:$K$200,MATCH(E162,REFERENCE!$A$4:$A$200,0),Q$2)</f>
        <v>Effervescent Tablets</v>
      </c>
      <c r="R162" t="str">
        <f>INDEX(REFERENCE!$B$4:$K$200,MATCH(F162,REFERENCE!$A$4:$A$200,0),R$2)</f>
        <v>Clears mucus</v>
      </c>
      <c r="S162" t="str">
        <f>INDEX(REFERENCE!$B$4:$K$200,MATCH(G162,REFERENCE!$A$4:$A$200,0),S$2)</f>
        <v>Allergy Relief</v>
      </c>
      <c r="T162" t="str">
        <f>INDEX(REFERENCE!$B$4:$K$200,MATCH(H162,REFERENCE!$A$4:$A$200,0),T$2)</f>
        <v>12 Doses</v>
      </c>
      <c r="U162" t="str">
        <f>INDEX(REFERENCE!$B$4:$K$200,MATCH(I162,REFERENCE!$A$4:$A$200,0),U$2)</f>
        <v>Cherry</v>
      </c>
      <c r="V162">
        <f>INDEX(REFERENCE!$B$4:$K$200,MATCH(J162,REFERENCE!$A$4:$A$200,0),V$2)</f>
        <v>5</v>
      </c>
    </row>
    <row r="163" spans="1:22">
      <c r="A163" s="9">
        <v>3</v>
      </c>
      <c r="B163" s="9">
        <v>2</v>
      </c>
      <c r="C163" s="9">
        <v>5</v>
      </c>
      <c r="D163" s="9">
        <v>19</v>
      </c>
      <c r="E163" s="9">
        <v>3</v>
      </c>
      <c r="F163" s="9">
        <v>8</v>
      </c>
      <c r="G163" s="9">
        <v>15</v>
      </c>
      <c r="H163" s="9">
        <v>1</v>
      </c>
      <c r="I163" s="9">
        <v>5</v>
      </c>
      <c r="J163" s="5">
        <v>5101</v>
      </c>
      <c r="K163" s="5"/>
      <c r="L163" s="5"/>
      <c r="M163" s="5"/>
      <c r="O163">
        <f t="shared" si="4"/>
        <v>30205</v>
      </c>
      <c r="P163" t="str">
        <f>INDEX(REFERENCE!$B$4:$K$200,MATCH(D163,REFERENCE!$A$4:$A$200,0),P$2)</f>
        <v>Walgreens</v>
      </c>
      <c r="Q163" t="str">
        <f>INDEX(REFERENCE!$B$4:$K$200,MATCH(E163,REFERENCE!$A$4:$A$200,0),Q$2)</f>
        <v>Syrup/liquid</v>
      </c>
      <c r="R163" t="str">
        <f>INDEX(REFERENCE!$B$4:$K$200,MATCH(F163,REFERENCE!$A$4:$A$200,0),R$2)</f>
        <v>Body Aches/Pain relief</v>
      </c>
      <c r="S163" t="str">
        <f>INDEX(REFERENCE!$B$4:$K$200,MATCH(G163,REFERENCE!$A$4:$A$200,0),S$2)</f>
        <v>Maximum Strength</v>
      </c>
      <c r="T163" t="str">
        <f>INDEX(REFERENCE!$B$4:$K$200,MATCH(H163,REFERENCE!$A$4:$A$200,0),T$2)</f>
        <v>6 Doses</v>
      </c>
      <c r="U163" t="str">
        <f>INDEX(REFERENCE!$B$4:$K$200,MATCH(I163,REFERENCE!$A$4:$A$200,0),U$2)</f>
        <v>Honey</v>
      </c>
      <c r="V163">
        <f>INDEX(REFERENCE!$B$4:$K$200,MATCH(J163,REFERENCE!$A$4:$A$200,0),V$2)</f>
        <v>3</v>
      </c>
    </row>
    <row r="164" spans="1:22">
      <c r="A164" s="9">
        <v>3</v>
      </c>
      <c r="B164" s="9">
        <v>3</v>
      </c>
      <c r="C164" s="9">
        <v>1</v>
      </c>
      <c r="D164" s="9">
        <v>11</v>
      </c>
      <c r="E164" s="9">
        <v>3</v>
      </c>
      <c r="F164" s="9">
        <v>2</v>
      </c>
      <c r="G164" s="9">
        <v>4</v>
      </c>
      <c r="H164" s="9">
        <v>4</v>
      </c>
      <c r="I164" s="9">
        <v>4</v>
      </c>
      <c r="J164" s="5">
        <v>5402</v>
      </c>
      <c r="K164" s="5"/>
      <c r="L164" s="5"/>
      <c r="M164" s="5"/>
      <c r="O164">
        <f t="shared" si="4"/>
        <v>30301</v>
      </c>
      <c r="P164" t="str">
        <f>INDEX(REFERENCE!$B$4:$K$200,MATCH(D164,REFERENCE!$A$4:$A$200,0),P$2)</f>
        <v>Delsym</v>
      </c>
      <c r="Q164" t="str">
        <f>INDEX(REFERENCE!$B$4:$K$200,MATCH(E164,REFERENCE!$A$4:$A$200,0),Q$2)</f>
        <v>Syrup/liquid</v>
      </c>
      <c r="R164" t="str">
        <f>INDEX(REFERENCE!$B$4:$K$200,MATCH(F164,REFERENCE!$A$4:$A$200,0),R$2)</f>
        <v>Sore throat relief</v>
      </c>
      <c r="S164" t="str">
        <f>INDEX(REFERENCE!$B$4:$K$200,MATCH(G164,REFERENCE!$A$4:$A$200,0),S$2)</f>
        <v>Loosens mucus</v>
      </c>
      <c r="T164" t="str">
        <f>INDEX(REFERENCE!$B$4:$K$200,MATCH(H164,REFERENCE!$A$4:$A$200,0),T$2)</f>
        <v>60 Doses</v>
      </c>
      <c r="U164" t="str">
        <f>INDEX(REFERENCE!$B$4:$K$200,MATCH(I164,REFERENCE!$A$4:$A$200,0),U$2)</f>
        <v>Grape</v>
      </c>
      <c r="V164">
        <f>INDEX(REFERENCE!$B$4:$K$200,MATCH(J164,REFERENCE!$A$4:$A$200,0),V$2)</f>
        <v>23</v>
      </c>
    </row>
    <row r="165" spans="1:22">
      <c r="A165" s="9">
        <v>3</v>
      </c>
      <c r="B165" s="9">
        <v>3</v>
      </c>
      <c r="C165" s="9">
        <v>2</v>
      </c>
      <c r="D165" s="9">
        <v>14</v>
      </c>
      <c r="E165" s="9">
        <v>6</v>
      </c>
      <c r="F165" s="9">
        <v>9</v>
      </c>
      <c r="G165" s="9">
        <v>13</v>
      </c>
      <c r="H165" s="9">
        <v>3</v>
      </c>
      <c r="I165" s="9">
        <v>7</v>
      </c>
      <c r="J165" s="5">
        <v>8303</v>
      </c>
      <c r="K165" s="5"/>
      <c r="L165" s="5"/>
      <c r="M165" s="5"/>
      <c r="O165">
        <f t="shared" si="4"/>
        <v>30302</v>
      </c>
      <c r="P165" t="str">
        <f>INDEX(REFERENCE!$B$4:$K$200,MATCH(D165,REFERENCE!$A$4:$A$200,0),P$2)</f>
        <v>Zarbee's</v>
      </c>
      <c r="Q165" t="str">
        <f>INDEX(REFERENCE!$B$4:$K$200,MATCH(E165,REFERENCE!$A$4:$A$200,0),Q$2)</f>
        <v>Gummies</v>
      </c>
      <c r="R165" t="str">
        <f>INDEX(REFERENCE!$B$4:$K$200,MATCH(F165,REFERENCE!$A$4:$A$200,0),R$2)</f>
        <v>Fever relief</v>
      </c>
      <c r="S165" t="str">
        <f>INDEX(REFERENCE!$B$4:$K$200,MATCH(G165,REFERENCE!$A$4:$A$200,0),S$2)</f>
        <v>Drug free</v>
      </c>
      <c r="T165" t="str">
        <f>INDEX(REFERENCE!$B$4:$K$200,MATCH(H165,REFERENCE!$A$4:$A$200,0),T$2)</f>
        <v>30 Doses</v>
      </c>
      <c r="U165" t="str">
        <f>INDEX(REFERENCE!$B$4:$K$200,MATCH(I165,REFERENCE!$A$4:$A$200,0),U$2)</f>
        <v>Orange</v>
      </c>
      <c r="V165">
        <f>INDEX(REFERENCE!$B$4:$K$200,MATCH(J165,REFERENCE!$A$4:$A$200,0),V$2)</f>
        <v>20</v>
      </c>
    </row>
    <row r="166" spans="1:22">
      <c r="A166" s="9">
        <v>3</v>
      </c>
      <c r="B166" s="9">
        <v>3</v>
      </c>
      <c r="C166" s="9">
        <v>3</v>
      </c>
      <c r="D166" s="9">
        <v>7</v>
      </c>
      <c r="E166" s="9">
        <v>5</v>
      </c>
      <c r="F166" s="9">
        <v>7</v>
      </c>
      <c r="G166" s="9">
        <v>3</v>
      </c>
      <c r="H166" s="9">
        <v>2</v>
      </c>
      <c r="I166" s="9">
        <v>6</v>
      </c>
      <c r="J166" s="5">
        <v>7203</v>
      </c>
      <c r="K166" s="5"/>
      <c r="L166" s="5"/>
      <c r="M166" s="5"/>
      <c r="O166">
        <f t="shared" si="4"/>
        <v>30303</v>
      </c>
      <c r="P166" t="str">
        <f>INDEX(REFERENCE!$B$4:$K$200,MATCH(D166,REFERENCE!$A$4:$A$200,0),P$2)</f>
        <v>Alka-Seltzer Plus</v>
      </c>
      <c r="Q166" t="str">
        <f>INDEX(REFERENCE!$B$4:$K$200,MATCH(E166,REFERENCE!$A$4:$A$200,0),Q$2)</f>
        <v>Effervescent Tablets</v>
      </c>
      <c r="R166" t="str">
        <f>INDEX(REFERENCE!$B$4:$K$200,MATCH(F166,REFERENCE!$A$4:$A$200,0),R$2)</f>
        <v>Chest congestion relief</v>
      </c>
      <c r="S166" t="str">
        <f>INDEX(REFERENCE!$B$4:$K$200,MATCH(G166,REFERENCE!$A$4:$A$200,0),S$2)</f>
        <v>Non-Medicated</v>
      </c>
      <c r="T166" t="str">
        <f>INDEX(REFERENCE!$B$4:$K$200,MATCH(H166,REFERENCE!$A$4:$A$200,0),T$2)</f>
        <v>12 Doses</v>
      </c>
      <c r="U166" t="str">
        <f>INDEX(REFERENCE!$B$4:$K$200,MATCH(I166,REFERENCE!$A$4:$A$200,0),U$2)</f>
        <v>Honey Lemon</v>
      </c>
      <c r="V166">
        <f>INDEX(REFERENCE!$B$4:$K$200,MATCH(J166,REFERENCE!$A$4:$A$200,0),V$2)</f>
        <v>9</v>
      </c>
    </row>
    <row r="167" spans="1:22">
      <c r="A167" s="9">
        <v>3</v>
      </c>
      <c r="B167" s="9">
        <v>3</v>
      </c>
      <c r="C167" s="9">
        <v>4</v>
      </c>
      <c r="D167" s="9">
        <v>10</v>
      </c>
      <c r="E167" s="9">
        <v>1</v>
      </c>
      <c r="F167" s="9">
        <v>13</v>
      </c>
      <c r="G167" s="9">
        <v>2</v>
      </c>
      <c r="H167" s="9">
        <v>5</v>
      </c>
      <c r="I167" s="9">
        <v>0</v>
      </c>
      <c r="J167" s="5">
        <v>1501</v>
      </c>
      <c r="K167" s="5"/>
      <c r="L167" s="5"/>
      <c r="M167" s="5"/>
      <c r="O167">
        <f t="shared" si="4"/>
        <v>30304</v>
      </c>
      <c r="P167" t="str">
        <f>INDEX(REFERENCE!$B$4:$K$200,MATCH(D167,REFERENCE!$A$4:$A$200,0),P$2)</f>
        <v>Coricidin</v>
      </c>
      <c r="Q167" t="str">
        <f>INDEX(REFERENCE!$B$4:$K$200,MATCH(E167,REFERENCE!$A$4:$A$200,0),Q$2)</f>
        <v>Tablet</v>
      </c>
      <c r="R167" t="str">
        <f>INDEX(REFERENCE!$B$4:$K$200,MATCH(F167,REFERENCE!$A$4:$A$200,0),R$2)</f>
        <v>Head cold relief</v>
      </c>
      <c r="S167" t="str">
        <f>INDEX(REFERENCE!$B$4:$K$200,MATCH(G167,REFERENCE!$A$4:$A$200,0),S$2)</f>
        <v>Natural Ingredients</v>
      </c>
      <c r="T167" t="str">
        <f>INDEX(REFERENCE!$B$4:$K$200,MATCH(H167,REFERENCE!$A$4:$A$200,0),T$2)</f>
        <v>90 Doses</v>
      </c>
      <c r="U167" t="str">
        <f>INDEX(REFERENCE!$B$4:$K$200,MATCH(I167,REFERENCE!$A$4:$A$200,0),U$2)</f>
        <v>-</v>
      </c>
      <c r="V167">
        <f>INDEX(REFERENCE!$B$4:$K$200,MATCH(J167,REFERENCE!$A$4:$A$200,0),V$2)</f>
        <v>35</v>
      </c>
    </row>
    <row r="168" spans="1:22">
      <c r="A168" s="9">
        <v>3</v>
      </c>
      <c r="B168" s="9">
        <v>3</v>
      </c>
      <c r="C168" s="9">
        <v>5</v>
      </c>
      <c r="D168" s="9">
        <v>20</v>
      </c>
      <c r="E168" s="9">
        <v>4</v>
      </c>
      <c r="F168" s="9">
        <v>4</v>
      </c>
      <c r="G168" s="9">
        <v>7</v>
      </c>
      <c r="H168" s="9">
        <v>1</v>
      </c>
      <c r="I168" s="9">
        <v>3</v>
      </c>
      <c r="J168" s="5">
        <v>6102</v>
      </c>
      <c r="K168" s="5"/>
      <c r="L168" s="5"/>
      <c r="M168" s="5"/>
      <c r="O168">
        <f t="shared" si="4"/>
        <v>30305</v>
      </c>
      <c r="P168" t="str">
        <f>INDEX(REFERENCE!$B$4:$K$200,MATCH(D168,REFERENCE!$A$4:$A$200,0),P$2)</f>
        <v>Advil Cold &amp;Flu</v>
      </c>
      <c r="Q168" t="str">
        <f>INDEX(REFERENCE!$B$4:$K$200,MATCH(E168,REFERENCE!$A$4:$A$200,0),Q$2)</f>
        <v>Powder packet</v>
      </c>
      <c r="R168" t="str">
        <f>INDEX(REFERENCE!$B$4:$K$200,MATCH(F168,REFERENCE!$A$4:$A$200,0),R$2)</f>
        <v>Nasal Congestion relief</v>
      </c>
      <c r="S168" t="str">
        <f>INDEX(REFERENCE!$B$4:$K$200,MATCH(G168,REFERENCE!$A$4:$A$200,0),S$2)</f>
        <v>12 Hour Relief</v>
      </c>
      <c r="T168" t="str">
        <f>INDEX(REFERENCE!$B$4:$K$200,MATCH(H168,REFERENCE!$A$4:$A$200,0),T$2)</f>
        <v>6 Doses</v>
      </c>
      <c r="U168" t="str">
        <f>INDEX(REFERENCE!$B$4:$K$200,MATCH(I168,REFERENCE!$A$4:$A$200,0),U$2)</f>
        <v>Elderberry</v>
      </c>
      <c r="V168">
        <f>INDEX(REFERENCE!$B$4:$K$200,MATCH(J168,REFERENCE!$A$4:$A$200,0),V$2)</f>
        <v>7</v>
      </c>
    </row>
    <row r="169" spans="1:22">
      <c r="A169" s="9">
        <v>3</v>
      </c>
      <c r="B169" s="9">
        <v>4</v>
      </c>
      <c r="C169" s="9">
        <v>1</v>
      </c>
      <c r="D169" s="9">
        <v>20</v>
      </c>
      <c r="E169" s="9">
        <v>2</v>
      </c>
      <c r="F169" s="9">
        <v>9</v>
      </c>
      <c r="G169" s="9">
        <v>14</v>
      </c>
      <c r="H169" s="9">
        <v>3</v>
      </c>
      <c r="I169" s="9">
        <v>0</v>
      </c>
      <c r="J169" s="5">
        <v>4301</v>
      </c>
      <c r="K169" s="5"/>
      <c r="L169" s="5"/>
      <c r="M169" s="5"/>
      <c r="O169">
        <f t="shared" si="4"/>
        <v>30401</v>
      </c>
      <c r="P169" t="str">
        <f>INDEX(REFERENCE!$B$4:$K$200,MATCH(D169,REFERENCE!$A$4:$A$200,0),P$2)</f>
        <v>Advil Cold &amp;Flu</v>
      </c>
      <c r="Q169" t="str">
        <f>INDEX(REFERENCE!$B$4:$K$200,MATCH(E169,REFERENCE!$A$4:$A$200,0),Q$2)</f>
        <v>Nasal Spray</v>
      </c>
      <c r="R169" t="str">
        <f>INDEX(REFERENCE!$B$4:$K$200,MATCH(F169,REFERENCE!$A$4:$A$200,0),R$2)</f>
        <v>Fever relief</v>
      </c>
      <c r="S169" t="str">
        <f>INDEX(REFERENCE!$B$4:$K$200,MATCH(G169,REFERENCE!$A$4:$A$200,0),S$2)</f>
        <v>Treats multiple symptoms</v>
      </c>
      <c r="T169" t="str">
        <f>INDEX(REFERENCE!$B$4:$K$200,MATCH(H169,REFERENCE!$A$4:$A$200,0),T$2)</f>
        <v>30 Doses</v>
      </c>
      <c r="U169" t="str">
        <f>INDEX(REFERENCE!$B$4:$K$200,MATCH(I169,REFERENCE!$A$4:$A$200,0),U$2)</f>
        <v>-</v>
      </c>
      <c r="V169">
        <f>INDEX(REFERENCE!$B$4:$K$200,MATCH(J169,REFERENCE!$A$4:$A$200,0),V$2)</f>
        <v>10</v>
      </c>
    </row>
    <row r="170" spans="1:22">
      <c r="A170" s="9">
        <v>3</v>
      </c>
      <c r="B170" s="9">
        <v>4</v>
      </c>
      <c r="C170" s="9">
        <v>2</v>
      </c>
      <c r="D170" s="9">
        <v>19</v>
      </c>
      <c r="E170" s="9">
        <v>3</v>
      </c>
      <c r="F170" s="9">
        <v>13</v>
      </c>
      <c r="G170" s="9">
        <v>11</v>
      </c>
      <c r="H170" s="9">
        <v>5</v>
      </c>
      <c r="I170" s="9">
        <v>3</v>
      </c>
      <c r="J170" s="5">
        <v>5501</v>
      </c>
      <c r="K170" s="5"/>
      <c r="L170" s="5"/>
      <c r="M170" s="5"/>
      <c r="O170">
        <f t="shared" si="4"/>
        <v>30402</v>
      </c>
      <c r="P170" t="str">
        <f>INDEX(REFERENCE!$B$4:$K$200,MATCH(D170,REFERENCE!$A$4:$A$200,0),P$2)</f>
        <v>Walgreens</v>
      </c>
      <c r="Q170" t="str">
        <f>INDEX(REFERENCE!$B$4:$K$200,MATCH(E170,REFERENCE!$A$4:$A$200,0),Q$2)</f>
        <v>Syrup/liquid</v>
      </c>
      <c r="R170" t="str">
        <f>INDEX(REFERENCE!$B$4:$K$200,MATCH(F170,REFERENCE!$A$4:$A$200,0),R$2)</f>
        <v>Head cold relief</v>
      </c>
      <c r="S170" t="str">
        <f>INDEX(REFERENCE!$B$4:$K$200,MATCH(G170,REFERENCE!$A$4:$A$200,0),S$2)</f>
        <v>For people with High Blood Pressure (decongestant free)</v>
      </c>
      <c r="T170" t="str">
        <f>INDEX(REFERENCE!$B$4:$K$200,MATCH(H170,REFERENCE!$A$4:$A$200,0),T$2)</f>
        <v>90 Doses</v>
      </c>
      <c r="U170" t="str">
        <f>INDEX(REFERENCE!$B$4:$K$200,MATCH(I170,REFERENCE!$A$4:$A$200,0),U$2)</f>
        <v>Elderberry</v>
      </c>
      <c r="V170">
        <f>INDEX(REFERENCE!$B$4:$K$200,MATCH(J170,REFERENCE!$A$4:$A$200,0),V$2)</f>
        <v>20</v>
      </c>
    </row>
    <row r="171" spans="1:22">
      <c r="A171" s="9">
        <v>3</v>
      </c>
      <c r="B171" s="9">
        <v>4</v>
      </c>
      <c r="C171" s="9">
        <v>3</v>
      </c>
      <c r="D171" s="9">
        <v>9</v>
      </c>
      <c r="E171" s="9">
        <v>7</v>
      </c>
      <c r="F171" s="9">
        <v>4</v>
      </c>
      <c r="G171" s="9">
        <v>12</v>
      </c>
      <c r="H171" s="9">
        <v>2</v>
      </c>
      <c r="I171" s="9">
        <v>7</v>
      </c>
      <c r="J171" s="5">
        <v>9202</v>
      </c>
      <c r="K171" s="5"/>
      <c r="L171" s="5"/>
      <c r="M171" s="5"/>
      <c r="O171">
        <f t="shared" si="4"/>
        <v>30403</v>
      </c>
      <c r="P171" t="str">
        <f>INDEX(REFERENCE!$B$4:$K$200,MATCH(D171,REFERENCE!$A$4:$A$200,0),P$2)</f>
        <v>Nyquil</v>
      </c>
      <c r="Q171" t="str">
        <f>INDEX(REFERENCE!$B$4:$K$200,MATCH(E171,REFERENCE!$A$4:$A$200,0),Q$2)</f>
        <v>Hot liquid powder packet</v>
      </c>
      <c r="R171" t="str">
        <f>INDEX(REFERENCE!$B$4:$K$200,MATCH(F171,REFERENCE!$A$4:$A$200,0),R$2)</f>
        <v>Nasal Congestion relief</v>
      </c>
      <c r="S171" t="str">
        <f>INDEX(REFERENCE!$B$4:$K$200,MATCH(G171,REFERENCE!$A$4:$A$200,0),S$2)</f>
        <v>Steroid Free</v>
      </c>
      <c r="T171" t="str">
        <f>INDEX(REFERENCE!$B$4:$K$200,MATCH(H171,REFERENCE!$A$4:$A$200,0),T$2)</f>
        <v>12 Doses</v>
      </c>
      <c r="U171" t="str">
        <f>INDEX(REFERENCE!$B$4:$K$200,MATCH(I171,REFERENCE!$A$4:$A$200,0),U$2)</f>
        <v>Orange</v>
      </c>
      <c r="V171">
        <f>INDEX(REFERENCE!$B$4:$K$200,MATCH(J171,REFERENCE!$A$4:$A$200,0),V$2)</f>
        <v>11</v>
      </c>
    </row>
    <row r="172" spans="1:22">
      <c r="A172" s="9">
        <v>3</v>
      </c>
      <c r="B172" s="9">
        <v>4</v>
      </c>
      <c r="C172" s="9">
        <v>4</v>
      </c>
      <c r="D172" s="9">
        <v>8</v>
      </c>
      <c r="E172" s="9">
        <v>1</v>
      </c>
      <c r="F172" s="9">
        <v>10</v>
      </c>
      <c r="G172" s="9">
        <v>6</v>
      </c>
      <c r="H172" s="9">
        <v>4</v>
      </c>
      <c r="I172" s="9">
        <v>0</v>
      </c>
      <c r="J172" s="5">
        <v>1402</v>
      </c>
      <c r="K172" s="5"/>
      <c r="L172" s="5"/>
      <c r="M172" s="5"/>
      <c r="O172">
        <f t="shared" si="4"/>
        <v>30404</v>
      </c>
      <c r="P172" t="str">
        <f>INDEX(REFERENCE!$B$4:$K$200,MATCH(D172,REFERENCE!$A$4:$A$200,0),P$2)</f>
        <v>Tylenol Cold &amp; Flu</v>
      </c>
      <c r="Q172" t="str">
        <f>INDEX(REFERENCE!$B$4:$K$200,MATCH(E172,REFERENCE!$A$4:$A$200,0),Q$2)</f>
        <v>Tablet</v>
      </c>
      <c r="R172" t="str">
        <f>INDEX(REFERENCE!$B$4:$K$200,MATCH(F172,REFERENCE!$A$4:$A$200,0),R$2)</f>
        <v>Strengthens Immune System</v>
      </c>
      <c r="S172" t="str">
        <f>INDEX(REFERENCE!$B$4:$K$200,MATCH(G172,REFERENCE!$A$4:$A$200,0),S$2)</f>
        <v>Treats Sneezing</v>
      </c>
      <c r="T172" t="str">
        <f>INDEX(REFERENCE!$B$4:$K$200,MATCH(H172,REFERENCE!$A$4:$A$200,0),T$2)</f>
        <v>60 Doses</v>
      </c>
      <c r="U172" t="str">
        <f>INDEX(REFERENCE!$B$4:$K$200,MATCH(I172,REFERENCE!$A$4:$A$200,0),U$2)</f>
        <v>-</v>
      </c>
      <c r="V172">
        <f>INDEX(REFERENCE!$B$4:$K$200,MATCH(J172,REFERENCE!$A$4:$A$200,0),V$2)</f>
        <v>34</v>
      </c>
    </row>
    <row r="173" spans="1:22">
      <c r="A173" s="9">
        <v>3</v>
      </c>
      <c r="B173" s="9">
        <v>4</v>
      </c>
      <c r="C173" s="9">
        <v>5</v>
      </c>
      <c r="D173" s="9">
        <v>18</v>
      </c>
      <c r="E173" s="9">
        <v>6</v>
      </c>
      <c r="F173" s="9">
        <v>8</v>
      </c>
      <c r="G173" s="9">
        <v>16</v>
      </c>
      <c r="H173" s="9">
        <v>1</v>
      </c>
      <c r="I173" s="9">
        <v>2</v>
      </c>
      <c r="J173" s="5">
        <v>8103</v>
      </c>
      <c r="K173" s="5"/>
      <c r="L173" s="5"/>
      <c r="M173" s="5"/>
      <c r="O173">
        <f t="shared" si="4"/>
        <v>30405</v>
      </c>
      <c r="P173" t="str">
        <f>INDEX(REFERENCE!$B$4:$K$200,MATCH(D173,REFERENCE!$A$4:$A$200,0),P$2)</f>
        <v>CVS</v>
      </c>
      <c r="Q173" t="str">
        <f>INDEX(REFERENCE!$B$4:$K$200,MATCH(E173,REFERENCE!$A$4:$A$200,0),Q$2)</f>
        <v>Gummies</v>
      </c>
      <c r="R173" t="str">
        <f>INDEX(REFERENCE!$B$4:$K$200,MATCH(F173,REFERENCE!$A$4:$A$200,0),R$2)</f>
        <v>Body Aches/Pain relief</v>
      </c>
      <c r="S173" t="str">
        <f>INDEX(REFERENCE!$B$4:$K$200,MATCH(G173,REFERENCE!$A$4:$A$200,0),S$2)</f>
        <v>For Daytime Use/Anytime Use</v>
      </c>
      <c r="T173" t="str">
        <f>INDEX(REFERENCE!$B$4:$K$200,MATCH(H173,REFERENCE!$A$4:$A$200,0),T$2)</f>
        <v>6 Doses</v>
      </c>
      <c r="U173" t="str">
        <f>INDEX(REFERENCE!$B$4:$K$200,MATCH(I173,REFERENCE!$A$4:$A$200,0),U$2)</f>
        <v>Cherry</v>
      </c>
      <c r="V173">
        <f>INDEX(REFERENCE!$B$4:$K$200,MATCH(J173,REFERENCE!$A$4:$A$200,0),V$2)</f>
        <v>11</v>
      </c>
    </row>
    <row r="174" spans="1:22">
      <c r="A174" s="9">
        <v>3</v>
      </c>
      <c r="B174" s="9">
        <v>5</v>
      </c>
      <c r="C174" s="9">
        <v>1</v>
      </c>
      <c r="D174" s="9">
        <v>2</v>
      </c>
      <c r="E174" s="9">
        <v>4</v>
      </c>
      <c r="F174" s="9">
        <v>5</v>
      </c>
      <c r="G174" s="9">
        <v>9</v>
      </c>
      <c r="H174" s="9">
        <v>1</v>
      </c>
      <c r="I174" s="9">
        <v>4</v>
      </c>
      <c r="J174" s="5">
        <v>6102</v>
      </c>
      <c r="K174" s="5"/>
      <c r="L174" s="5"/>
      <c r="M174" s="5"/>
      <c r="O174">
        <f t="shared" si="4"/>
        <v>30501</v>
      </c>
      <c r="P174" t="str">
        <f>INDEX(REFERENCE!$B$4:$K$200,MATCH(D174,REFERENCE!$A$4:$A$200,0),P$2)</f>
        <v>Robitussin</v>
      </c>
      <c r="Q174" t="str">
        <f>INDEX(REFERENCE!$B$4:$K$200,MATCH(E174,REFERENCE!$A$4:$A$200,0),Q$2)</f>
        <v>Powder packet</v>
      </c>
      <c r="R174" t="str">
        <f>INDEX(REFERENCE!$B$4:$K$200,MATCH(F174,REFERENCE!$A$4:$A$200,0),R$2)</f>
        <v>Runny nose relief</v>
      </c>
      <c r="S174" t="str">
        <f>INDEX(REFERENCE!$B$4:$K$200,MATCH(G174,REFERENCE!$A$4:$A$200,0),S$2)</f>
        <v>Sugar Free</v>
      </c>
      <c r="T174" t="str">
        <f>INDEX(REFERENCE!$B$4:$K$200,MATCH(H174,REFERENCE!$A$4:$A$200,0),T$2)</f>
        <v>6 Doses</v>
      </c>
      <c r="U174" t="str">
        <f>INDEX(REFERENCE!$B$4:$K$200,MATCH(I174,REFERENCE!$A$4:$A$200,0),U$2)</f>
        <v>Grape</v>
      </c>
      <c r="V174">
        <f>INDEX(REFERENCE!$B$4:$K$200,MATCH(J174,REFERENCE!$A$4:$A$200,0),V$2)</f>
        <v>7</v>
      </c>
    </row>
    <row r="175" spans="1:22">
      <c r="A175" s="9">
        <v>3</v>
      </c>
      <c r="B175" s="9">
        <v>5</v>
      </c>
      <c r="C175" s="9">
        <v>2</v>
      </c>
      <c r="D175" s="9">
        <v>19</v>
      </c>
      <c r="E175" s="9">
        <v>2</v>
      </c>
      <c r="F175" s="9">
        <v>6</v>
      </c>
      <c r="G175" s="9">
        <v>17</v>
      </c>
      <c r="H175" s="9">
        <v>4</v>
      </c>
      <c r="I175" s="9">
        <v>0</v>
      </c>
      <c r="J175" s="5">
        <v>4401</v>
      </c>
      <c r="K175" s="5"/>
      <c r="L175" s="5"/>
      <c r="M175" s="5"/>
      <c r="O175">
        <f t="shared" si="4"/>
        <v>30502</v>
      </c>
      <c r="P175" t="str">
        <f>INDEX(REFERENCE!$B$4:$K$200,MATCH(D175,REFERENCE!$A$4:$A$200,0),P$2)</f>
        <v>Walgreens</v>
      </c>
      <c r="Q175" t="str">
        <f>INDEX(REFERENCE!$B$4:$K$200,MATCH(E175,REFERENCE!$A$4:$A$200,0),Q$2)</f>
        <v>Nasal Spray</v>
      </c>
      <c r="R175" t="str">
        <f>INDEX(REFERENCE!$B$4:$K$200,MATCH(F175,REFERENCE!$A$4:$A$200,0),R$2)</f>
        <v>Sinus Pressure relief</v>
      </c>
      <c r="S175" t="str">
        <f>INDEX(REFERENCE!$B$4:$K$200,MATCH(G175,REFERENCE!$A$4:$A$200,0),S$2)</f>
        <v>For Nighttime Use</v>
      </c>
      <c r="T175" t="str">
        <f>INDEX(REFERENCE!$B$4:$K$200,MATCH(H175,REFERENCE!$A$4:$A$200,0),T$2)</f>
        <v>60 Doses</v>
      </c>
      <c r="U175" t="str">
        <f>INDEX(REFERENCE!$B$4:$K$200,MATCH(I175,REFERENCE!$A$4:$A$200,0),U$2)</f>
        <v>-</v>
      </c>
      <c r="V175">
        <f>INDEX(REFERENCE!$B$4:$K$200,MATCH(J175,REFERENCE!$A$4:$A$200,0),V$2)</f>
        <v>16</v>
      </c>
    </row>
    <row r="176" spans="1:22">
      <c r="A176" s="9">
        <v>3</v>
      </c>
      <c r="B176" s="9">
        <v>5</v>
      </c>
      <c r="C176" s="9">
        <v>3</v>
      </c>
      <c r="D176" s="9">
        <v>6</v>
      </c>
      <c r="E176" s="9">
        <v>7</v>
      </c>
      <c r="F176" s="9">
        <v>11</v>
      </c>
      <c r="G176" s="9">
        <v>4</v>
      </c>
      <c r="H176" s="9">
        <v>2</v>
      </c>
      <c r="I176" s="9">
        <v>8</v>
      </c>
      <c r="J176" s="5">
        <v>9203</v>
      </c>
      <c r="K176" s="5"/>
      <c r="L176" s="5"/>
      <c r="M176" s="5"/>
      <c r="O176">
        <f t="shared" si="4"/>
        <v>30503</v>
      </c>
      <c r="P176" t="str">
        <f>INDEX(REFERENCE!$B$4:$K$200,MATCH(D176,REFERENCE!$A$4:$A$200,0),P$2)</f>
        <v>Dayquil</v>
      </c>
      <c r="Q176" t="str">
        <f>INDEX(REFERENCE!$B$4:$K$200,MATCH(E176,REFERENCE!$A$4:$A$200,0),Q$2)</f>
        <v>Hot liquid powder packet</v>
      </c>
      <c r="R176" t="str">
        <f>INDEX(REFERENCE!$B$4:$K$200,MATCH(F176,REFERENCE!$A$4:$A$200,0),R$2)</f>
        <v>Head Pain Relief</v>
      </c>
      <c r="S176" t="str">
        <f>INDEX(REFERENCE!$B$4:$K$200,MATCH(G176,REFERENCE!$A$4:$A$200,0),S$2)</f>
        <v>Loosens mucus</v>
      </c>
      <c r="T176" t="str">
        <f>INDEX(REFERENCE!$B$4:$K$200,MATCH(H176,REFERENCE!$A$4:$A$200,0),T$2)</f>
        <v>12 Doses</v>
      </c>
      <c r="U176" t="str">
        <f>INDEX(REFERENCE!$B$4:$K$200,MATCH(I176,REFERENCE!$A$4:$A$200,0),U$2)</f>
        <v>Mixed Berry</v>
      </c>
      <c r="V176">
        <f>INDEX(REFERENCE!$B$4:$K$200,MATCH(J176,REFERENCE!$A$4:$A$200,0),V$2)</f>
        <v>16</v>
      </c>
    </row>
    <row r="177" spans="1:22">
      <c r="A177" s="9">
        <v>3</v>
      </c>
      <c r="B177" s="9">
        <v>5</v>
      </c>
      <c r="C177" s="9">
        <v>4</v>
      </c>
      <c r="D177" s="9">
        <v>12</v>
      </c>
      <c r="E177" s="9">
        <v>5</v>
      </c>
      <c r="F177" s="9">
        <v>3</v>
      </c>
      <c r="G177" s="9">
        <v>5</v>
      </c>
      <c r="H177" s="9">
        <v>5</v>
      </c>
      <c r="I177" s="9">
        <v>5</v>
      </c>
      <c r="J177" s="5">
        <v>7503</v>
      </c>
      <c r="K177" s="5"/>
      <c r="L177" s="5"/>
      <c r="M177" s="5"/>
      <c r="O177">
        <f t="shared" si="4"/>
        <v>30504</v>
      </c>
      <c r="P177" t="str">
        <f>INDEX(REFERENCE!$B$4:$K$200,MATCH(D177,REFERENCE!$A$4:$A$200,0),P$2)</f>
        <v>Zicam</v>
      </c>
      <c r="Q177" t="str">
        <f>INDEX(REFERENCE!$B$4:$K$200,MATCH(E177,REFERENCE!$A$4:$A$200,0),Q$2)</f>
        <v>Effervescent Tablets</v>
      </c>
      <c r="R177" t="str">
        <f>INDEX(REFERENCE!$B$4:$K$200,MATCH(F177,REFERENCE!$A$4:$A$200,0),R$2)</f>
        <v>Clears mucus</v>
      </c>
      <c r="S177" t="str">
        <f>INDEX(REFERENCE!$B$4:$K$200,MATCH(G177,REFERENCE!$A$4:$A$200,0),S$2)</f>
        <v>FSA/HSA Eligible</v>
      </c>
      <c r="T177" t="str">
        <f>INDEX(REFERENCE!$B$4:$K$200,MATCH(H177,REFERENCE!$A$4:$A$200,0),T$2)</f>
        <v>90 Doses</v>
      </c>
      <c r="U177" t="str">
        <f>INDEX(REFERENCE!$B$4:$K$200,MATCH(I177,REFERENCE!$A$4:$A$200,0),U$2)</f>
        <v>Honey</v>
      </c>
      <c r="V177">
        <f>INDEX(REFERENCE!$B$4:$K$200,MATCH(J177,REFERENCE!$A$4:$A$200,0),V$2)</f>
        <v>25</v>
      </c>
    </row>
    <row r="178" spans="1:22">
      <c r="A178" s="9">
        <v>3</v>
      </c>
      <c r="B178" s="9">
        <v>5</v>
      </c>
      <c r="C178" s="9">
        <v>5</v>
      </c>
      <c r="D178" s="9">
        <v>15</v>
      </c>
      <c r="E178" s="9">
        <v>3</v>
      </c>
      <c r="F178" s="9">
        <v>12</v>
      </c>
      <c r="G178" s="9">
        <v>14</v>
      </c>
      <c r="H178" s="9">
        <v>3</v>
      </c>
      <c r="I178" s="9">
        <v>1</v>
      </c>
      <c r="J178" s="5">
        <v>5302</v>
      </c>
      <c r="K178" s="5"/>
      <c r="L178" s="5"/>
      <c r="M178" s="5"/>
      <c r="O178">
        <f t="shared" si="4"/>
        <v>30505</v>
      </c>
      <c r="P178" t="str">
        <f>INDEX(REFERENCE!$B$4:$K$200,MATCH(D178,REFERENCE!$A$4:$A$200,0),P$2)</f>
        <v>Other Brand</v>
      </c>
      <c r="Q178" t="str">
        <f>INDEX(REFERENCE!$B$4:$K$200,MATCH(E178,REFERENCE!$A$4:$A$200,0),Q$2)</f>
        <v>Syrup/liquid</v>
      </c>
      <c r="R178" t="str">
        <f>INDEX(REFERENCE!$B$4:$K$200,MATCH(F178,REFERENCE!$A$4:$A$200,0),R$2)</f>
        <v>Flu/ Severe cold Relief</v>
      </c>
      <c r="S178" t="str">
        <f>INDEX(REFERENCE!$B$4:$K$200,MATCH(G178,REFERENCE!$A$4:$A$200,0),S$2)</f>
        <v>Treats multiple symptoms</v>
      </c>
      <c r="T178" t="str">
        <f>INDEX(REFERENCE!$B$4:$K$200,MATCH(H178,REFERENCE!$A$4:$A$200,0),T$2)</f>
        <v>30 Doses</v>
      </c>
      <c r="U178" t="str">
        <f>INDEX(REFERENCE!$B$4:$K$200,MATCH(I178,REFERENCE!$A$4:$A$200,0),U$2)</f>
        <v>Citrus</v>
      </c>
      <c r="V178">
        <f>INDEX(REFERENCE!$B$4:$K$200,MATCH(J178,REFERENCE!$A$4:$A$200,0),V$2)</f>
        <v>17</v>
      </c>
    </row>
    <row r="179" spans="1:22">
      <c r="A179" s="9">
        <v>3</v>
      </c>
      <c r="B179" s="9">
        <v>6</v>
      </c>
      <c r="C179" s="9">
        <v>1</v>
      </c>
      <c r="D179" s="9">
        <v>21</v>
      </c>
      <c r="E179" s="9">
        <v>2</v>
      </c>
      <c r="F179" s="9">
        <v>3</v>
      </c>
      <c r="G179" s="9">
        <v>6</v>
      </c>
      <c r="H179" s="9">
        <v>4</v>
      </c>
      <c r="I179" s="9">
        <v>0</v>
      </c>
      <c r="J179" s="5">
        <v>2402</v>
      </c>
      <c r="K179" s="5"/>
      <c r="L179" s="5"/>
      <c r="M179" s="5"/>
      <c r="O179">
        <f t="shared" si="4"/>
        <v>30601</v>
      </c>
      <c r="P179" t="str">
        <f>INDEX(REFERENCE!$B$4:$K$200,MATCH(D179,REFERENCE!$A$4:$A$200,0),P$2)</f>
        <v>Afrin</v>
      </c>
      <c r="Q179" t="str">
        <f>INDEX(REFERENCE!$B$4:$K$200,MATCH(E179,REFERENCE!$A$4:$A$200,0),Q$2)</f>
        <v>Nasal Spray</v>
      </c>
      <c r="R179" t="str">
        <f>INDEX(REFERENCE!$B$4:$K$200,MATCH(F179,REFERENCE!$A$4:$A$200,0),R$2)</f>
        <v>Clears mucus</v>
      </c>
      <c r="S179" t="str">
        <f>INDEX(REFERENCE!$B$4:$K$200,MATCH(G179,REFERENCE!$A$4:$A$200,0),S$2)</f>
        <v>Treats Sneezing</v>
      </c>
      <c r="T179" t="str">
        <f>INDEX(REFERENCE!$B$4:$K$200,MATCH(H179,REFERENCE!$A$4:$A$200,0),T$2)</f>
        <v>60 Doses</v>
      </c>
      <c r="U179" t="str">
        <f>INDEX(REFERENCE!$B$4:$K$200,MATCH(I179,REFERENCE!$A$4:$A$200,0),U$2)</f>
        <v>-</v>
      </c>
      <c r="V179">
        <f>INDEX(REFERENCE!$B$4:$K$200,MATCH(J179,REFERENCE!$A$4:$A$200,0),V$2)</f>
        <v>9</v>
      </c>
    </row>
    <row r="180" spans="1:22">
      <c r="A180" s="9">
        <v>3</v>
      </c>
      <c r="B180" s="9">
        <v>6</v>
      </c>
      <c r="C180" s="9">
        <v>2</v>
      </c>
      <c r="D180" s="9">
        <v>7</v>
      </c>
      <c r="E180" s="9">
        <v>4</v>
      </c>
      <c r="F180" s="9">
        <v>11</v>
      </c>
      <c r="G180" s="9">
        <v>5</v>
      </c>
      <c r="H180" s="9">
        <v>3</v>
      </c>
      <c r="I180" s="9">
        <v>2</v>
      </c>
      <c r="J180" s="5">
        <v>6303</v>
      </c>
      <c r="K180" s="5"/>
      <c r="L180" s="5"/>
      <c r="M180" s="5"/>
      <c r="O180">
        <f t="shared" si="4"/>
        <v>30602</v>
      </c>
      <c r="P180" t="str">
        <f>INDEX(REFERENCE!$B$4:$K$200,MATCH(D180,REFERENCE!$A$4:$A$200,0),P$2)</f>
        <v>Alka-Seltzer Plus</v>
      </c>
      <c r="Q180" t="str">
        <f>INDEX(REFERENCE!$B$4:$K$200,MATCH(E180,REFERENCE!$A$4:$A$200,0),Q$2)</f>
        <v>Powder packet</v>
      </c>
      <c r="R180" t="str">
        <f>INDEX(REFERENCE!$B$4:$K$200,MATCH(F180,REFERENCE!$A$4:$A$200,0),R$2)</f>
        <v>Head Pain Relief</v>
      </c>
      <c r="S180" t="str">
        <f>INDEX(REFERENCE!$B$4:$K$200,MATCH(G180,REFERENCE!$A$4:$A$200,0),S$2)</f>
        <v>FSA/HSA Eligible</v>
      </c>
      <c r="T180" t="str">
        <f>INDEX(REFERENCE!$B$4:$K$200,MATCH(H180,REFERENCE!$A$4:$A$200,0),T$2)</f>
        <v>30 Doses</v>
      </c>
      <c r="U180" t="str">
        <f>INDEX(REFERENCE!$B$4:$K$200,MATCH(I180,REFERENCE!$A$4:$A$200,0),U$2)</f>
        <v>Cherry</v>
      </c>
      <c r="V180">
        <f>INDEX(REFERENCE!$B$4:$K$200,MATCH(J180,REFERENCE!$A$4:$A$200,0),V$2)</f>
        <v>14</v>
      </c>
    </row>
    <row r="181" spans="1:22">
      <c r="A181" s="9">
        <v>3</v>
      </c>
      <c r="B181" s="9">
        <v>6</v>
      </c>
      <c r="C181" s="9">
        <v>3</v>
      </c>
      <c r="D181" s="9">
        <v>3</v>
      </c>
      <c r="E181" s="9">
        <v>5</v>
      </c>
      <c r="F181" s="9">
        <v>8</v>
      </c>
      <c r="G181" s="9">
        <v>3</v>
      </c>
      <c r="H181" s="9">
        <v>1</v>
      </c>
      <c r="I181" s="9">
        <v>6</v>
      </c>
      <c r="J181" s="5">
        <v>7102</v>
      </c>
      <c r="K181" s="5"/>
      <c r="L181" s="5"/>
      <c r="M181" s="5"/>
      <c r="O181">
        <f t="shared" si="4"/>
        <v>30603</v>
      </c>
      <c r="P181" t="str">
        <f>INDEX(REFERENCE!$B$4:$K$200,MATCH(D181,REFERENCE!$A$4:$A$200,0),P$2)</f>
        <v>Emergen-C</v>
      </c>
      <c r="Q181" t="str">
        <f>INDEX(REFERENCE!$B$4:$K$200,MATCH(E181,REFERENCE!$A$4:$A$200,0),Q$2)</f>
        <v>Effervescent Tablets</v>
      </c>
      <c r="R181" t="str">
        <f>INDEX(REFERENCE!$B$4:$K$200,MATCH(F181,REFERENCE!$A$4:$A$200,0),R$2)</f>
        <v>Body Aches/Pain relief</v>
      </c>
      <c r="S181" t="str">
        <f>INDEX(REFERENCE!$B$4:$K$200,MATCH(G181,REFERENCE!$A$4:$A$200,0),S$2)</f>
        <v>Non-Medicated</v>
      </c>
      <c r="T181" t="str">
        <f>INDEX(REFERENCE!$B$4:$K$200,MATCH(H181,REFERENCE!$A$4:$A$200,0),T$2)</f>
        <v>6 Doses</v>
      </c>
      <c r="U181" t="str">
        <f>INDEX(REFERENCE!$B$4:$K$200,MATCH(I181,REFERENCE!$A$4:$A$200,0),U$2)</f>
        <v>Honey Lemon</v>
      </c>
      <c r="V181">
        <f>INDEX(REFERENCE!$B$4:$K$200,MATCH(J181,REFERENCE!$A$4:$A$200,0),V$2)</f>
        <v>5</v>
      </c>
    </row>
    <row r="182" spans="1:22">
      <c r="A182" s="9">
        <v>3</v>
      </c>
      <c r="B182" s="9">
        <v>6</v>
      </c>
      <c r="C182" s="9">
        <v>4</v>
      </c>
      <c r="D182" s="9">
        <v>6</v>
      </c>
      <c r="E182" s="9">
        <v>6</v>
      </c>
      <c r="F182" s="9">
        <v>9</v>
      </c>
      <c r="G182" s="9">
        <v>3</v>
      </c>
      <c r="H182" s="9">
        <v>2</v>
      </c>
      <c r="I182" s="9">
        <v>7</v>
      </c>
      <c r="J182" s="5">
        <v>8201</v>
      </c>
      <c r="K182" s="5"/>
      <c r="L182" s="5"/>
      <c r="M182" s="5"/>
      <c r="O182">
        <f t="shared" si="4"/>
        <v>30604</v>
      </c>
      <c r="P182" t="str">
        <f>INDEX(REFERENCE!$B$4:$K$200,MATCH(D182,REFERENCE!$A$4:$A$200,0),P$2)</f>
        <v>Dayquil</v>
      </c>
      <c r="Q182" t="str">
        <f>INDEX(REFERENCE!$B$4:$K$200,MATCH(E182,REFERENCE!$A$4:$A$200,0),Q$2)</f>
        <v>Gummies</v>
      </c>
      <c r="R182" t="str">
        <f>INDEX(REFERENCE!$B$4:$K$200,MATCH(F182,REFERENCE!$A$4:$A$200,0),R$2)</f>
        <v>Fever relief</v>
      </c>
      <c r="S182" t="str">
        <f>INDEX(REFERENCE!$B$4:$K$200,MATCH(G182,REFERENCE!$A$4:$A$200,0),S$2)</f>
        <v>Non-Medicated</v>
      </c>
      <c r="T182" t="str">
        <f>INDEX(REFERENCE!$B$4:$K$200,MATCH(H182,REFERENCE!$A$4:$A$200,0),T$2)</f>
        <v>12 Doses</v>
      </c>
      <c r="U182" t="str">
        <f>INDEX(REFERENCE!$B$4:$K$200,MATCH(I182,REFERENCE!$A$4:$A$200,0),U$2)</f>
        <v>Orange</v>
      </c>
      <c r="V182">
        <f>INDEX(REFERENCE!$B$4:$K$200,MATCH(J182,REFERENCE!$A$4:$A$200,0),V$2)</f>
        <v>9</v>
      </c>
    </row>
    <row r="183" spans="1:22">
      <c r="A183" s="9">
        <v>3</v>
      </c>
      <c r="B183" s="9">
        <v>6</v>
      </c>
      <c r="C183" s="9">
        <v>5</v>
      </c>
      <c r="D183" s="9">
        <v>5</v>
      </c>
      <c r="E183" s="9">
        <v>1</v>
      </c>
      <c r="F183" s="9">
        <v>10</v>
      </c>
      <c r="G183" s="9">
        <v>7</v>
      </c>
      <c r="H183" s="9">
        <v>2</v>
      </c>
      <c r="I183" s="9">
        <v>0</v>
      </c>
      <c r="J183" s="5">
        <v>1203</v>
      </c>
      <c r="K183" s="5"/>
      <c r="L183" s="5"/>
      <c r="M183" s="5"/>
      <c r="O183">
        <f t="shared" si="4"/>
        <v>30605</v>
      </c>
      <c r="P183" t="str">
        <f>INDEX(REFERENCE!$B$4:$K$200,MATCH(D183,REFERENCE!$A$4:$A$200,0),P$2)</f>
        <v>Sudafed</v>
      </c>
      <c r="Q183" t="str">
        <f>INDEX(REFERENCE!$B$4:$K$200,MATCH(E183,REFERENCE!$A$4:$A$200,0),Q$2)</f>
        <v>Tablet</v>
      </c>
      <c r="R183" t="str">
        <f>INDEX(REFERENCE!$B$4:$K$200,MATCH(F183,REFERENCE!$A$4:$A$200,0),R$2)</f>
        <v>Strengthens Immune System</v>
      </c>
      <c r="S183" t="str">
        <f>INDEX(REFERENCE!$B$4:$K$200,MATCH(G183,REFERENCE!$A$4:$A$200,0),S$2)</f>
        <v>12 Hour Relief</v>
      </c>
      <c r="T183" t="str">
        <f>INDEX(REFERENCE!$B$4:$K$200,MATCH(H183,REFERENCE!$A$4:$A$200,0),T$2)</f>
        <v>12 Doses</v>
      </c>
      <c r="U183" t="str">
        <f>INDEX(REFERENCE!$B$4:$K$200,MATCH(I183,REFERENCE!$A$4:$A$200,0),U$2)</f>
        <v>-</v>
      </c>
      <c r="V183">
        <f>INDEX(REFERENCE!$B$4:$K$200,MATCH(J183,REFERENCE!$A$4:$A$200,0),V$2)</f>
        <v>16</v>
      </c>
    </row>
    <row r="184" spans="1:22">
      <c r="A184" s="9">
        <v>3</v>
      </c>
      <c r="B184" s="9">
        <v>7</v>
      </c>
      <c r="C184" s="9">
        <v>1</v>
      </c>
      <c r="D184" s="9">
        <v>16</v>
      </c>
      <c r="E184" s="9">
        <v>1</v>
      </c>
      <c r="F184" s="9">
        <v>6</v>
      </c>
      <c r="G184" s="9">
        <v>5</v>
      </c>
      <c r="H184" s="9">
        <v>2</v>
      </c>
      <c r="I184" s="9">
        <v>0</v>
      </c>
      <c r="J184" s="5">
        <v>1203</v>
      </c>
      <c r="K184" s="5"/>
      <c r="L184" s="5"/>
      <c r="M184" s="5"/>
      <c r="O184">
        <f t="shared" si="4"/>
        <v>30701</v>
      </c>
      <c r="P184" t="str">
        <f>INDEX(REFERENCE!$B$4:$K$200,MATCH(D184,REFERENCE!$A$4:$A$200,0),P$2)</f>
        <v>Equate</v>
      </c>
      <c r="Q184" t="str">
        <f>INDEX(REFERENCE!$B$4:$K$200,MATCH(E184,REFERENCE!$A$4:$A$200,0),Q$2)</f>
        <v>Tablet</v>
      </c>
      <c r="R184" t="str">
        <f>INDEX(REFERENCE!$B$4:$K$200,MATCH(F184,REFERENCE!$A$4:$A$200,0),R$2)</f>
        <v>Sinus Pressure relief</v>
      </c>
      <c r="S184" t="str">
        <f>INDEX(REFERENCE!$B$4:$K$200,MATCH(G184,REFERENCE!$A$4:$A$200,0),S$2)</f>
        <v>FSA/HSA Eligible</v>
      </c>
      <c r="T184" t="str">
        <f>INDEX(REFERENCE!$B$4:$K$200,MATCH(H184,REFERENCE!$A$4:$A$200,0),T$2)</f>
        <v>12 Doses</v>
      </c>
      <c r="U184" t="str">
        <f>INDEX(REFERENCE!$B$4:$K$200,MATCH(I184,REFERENCE!$A$4:$A$200,0),U$2)</f>
        <v>-</v>
      </c>
      <c r="V184">
        <f>INDEX(REFERENCE!$B$4:$K$200,MATCH(J184,REFERENCE!$A$4:$A$200,0),V$2)</f>
        <v>16</v>
      </c>
    </row>
    <row r="185" spans="1:22">
      <c r="A185" s="9">
        <v>3</v>
      </c>
      <c r="B185" s="9">
        <v>7</v>
      </c>
      <c r="C185" s="9">
        <v>2</v>
      </c>
      <c r="D185" s="9">
        <v>13</v>
      </c>
      <c r="E185" s="9">
        <v>4</v>
      </c>
      <c r="F185" s="9">
        <v>10</v>
      </c>
      <c r="G185" s="9">
        <v>17</v>
      </c>
      <c r="H185" s="9">
        <v>3</v>
      </c>
      <c r="I185" s="9">
        <v>4</v>
      </c>
      <c r="J185" s="5">
        <v>6302</v>
      </c>
      <c r="K185" s="5"/>
      <c r="L185" s="5"/>
      <c r="M185" s="5"/>
      <c r="O185">
        <f t="shared" si="4"/>
        <v>30702</v>
      </c>
      <c r="P185" t="str">
        <f>INDEX(REFERENCE!$B$4:$K$200,MATCH(D185,REFERENCE!$A$4:$A$200,0),P$2)</f>
        <v>Sambucol</v>
      </c>
      <c r="Q185" t="str">
        <f>INDEX(REFERENCE!$B$4:$K$200,MATCH(E185,REFERENCE!$A$4:$A$200,0),Q$2)</f>
        <v>Powder packet</v>
      </c>
      <c r="R185" t="str">
        <f>INDEX(REFERENCE!$B$4:$K$200,MATCH(F185,REFERENCE!$A$4:$A$200,0),R$2)</f>
        <v>Strengthens Immune System</v>
      </c>
      <c r="S185" t="str">
        <f>INDEX(REFERENCE!$B$4:$K$200,MATCH(G185,REFERENCE!$A$4:$A$200,0),S$2)</f>
        <v>For Nighttime Use</v>
      </c>
      <c r="T185" t="str">
        <f>INDEX(REFERENCE!$B$4:$K$200,MATCH(H185,REFERENCE!$A$4:$A$200,0),T$2)</f>
        <v>30 Doses</v>
      </c>
      <c r="U185" t="str">
        <f>INDEX(REFERENCE!$B$4:$K$200,MATCH(I185,REFERENCE!$A$4:$A$200,0),U$2)</f>
        <v>Grape</v>
      </c>
      <c r="V185">
        <f>INDEX(REFERENCE!$B$4:$K$200,MATCH(J185,REFERENCE!$A$4:$A$200,0),V$2)</f>
        <v>11</v>
      </c>
    </row>
    <row r="186" spans="1:22">
      <c r="A186" s="9">
        <v>3</v>
      </c>
      <c r="B186" s="9">
        <v>7</v>
      </c>
      <c r="C186" s="9">
        <v>3</v>
      </c>
      <c r="D186" s="9">
        <v>2</v>
      </c>
      <c r="E186" s="9">
        <v>2</v>
      </c>
      <c r="F186" s="9">
        <v>8</v>
      </c>
      <c r="G186" s="9">
        <v>1</v>
      </c>
      <c r="H186" s="9">
        <v>3</v>
      </c>
      <c r="I186" s="9">
        <v>0</v>
      </c>
      <c r="J186" s="5">
        <v>4302</v>
      </c>
      <c r="K186" s="5"/>
      <c r="L186" s="5"/>
      <c r="M186" s="5"/>
      <c r="O186">
        <f t="shared" si="4"/>
        <v>30703</v>
      </c>
      <c r="P186" t="str">
        <f>INDEX(REFERENCE!$B$4:$K$200,MATCH(D186,REFERENCE!$A$4:$A$200,0),P$2)</f>
        <v>Robitussin</v>
      </c>
      <c r="Q186" t="str">
        <f>INDEX(REFERENCE!$B$4:$K$200,MATCH(E186,REFERENCE!$A$4:$A$200,0),Q$2)</f>
        <v>Nasal Spray</v>
      </c>
      <c r="R186" t="str">
        <f>INDEX(REFERENCE!$B$4:$K$200,MATCH(F186,REFERENCE!$A$4:$A$200,0),R$2)</f>
        <v>Body Aches/Pain relief</v>
      </c>
      <c r="S186" t="str">
        <f>INDEX(REFERENCE!$B$4:$K$200,MATCH(G186,REFERENCE!$A$4:$A$200,0),S$2)</f>
        <v>Helps me sleep</v>
      </c>
      <c r="T186" t="str">
        <f>INDEX(REFERENCE!$B$4:$K$200,MATCH(H186,REFERENCE!$A$4:$A$200,0),T$2)</f>
        <v>30 Doses</v>
      </c>
      <c r="U186" t="str">
        <f>INDEX(REFERENCE!$B$4:$K$200,MATCH(I186,REFERENCE!$A$4:$A$200,0),U$2)</f>
        <v>-</v>
      </c>
      <c r="V186">
        <f>INDEX(REFERENCE!$B$4:$K$200,MATCH(J186,REFERENCE!$A$4:$A$200,0),V$2)</f>
        <v>15</v>
      </c>
    </row>
    <row r="187" spans="1:22">
      <c r="A187" s="9">
        <v>3</v>
      </c>
      <c r="B187" s="9">
        <v>7</v>
      </c>
      <c r="C187" s="9">
        <v>4</v>
      </c>
      <c r="D187" s="9">
        <v>5</v>
      </c>
      <c r="E187" s="9">
        <v>5</v>
      </c>
      <c r="F187" s="9">
        <v>1</v>
      </c>
      <c r="G187" s="9">
        <v>7</v>
      </c>
      <c r="H187" s="9">
        <v>5</v>
      </c>
      <c r="I187" s="9">
        <v>6</v>
      </c>
      <c r="J187" s="5">
        <v>7501</v>
      </c>
      <c r="K187" s="5"/>
      <c r="L187" s="5"/>
      <c r="M187" s="5"/>
      <c r="O187">
        <f t="shared" si="4"/>
        <v>30704</v>
      </c>
      <c r="P187" t="str">
        <f>INDEX(REFERENCE!$B$4:$K$200,MATCH(D187,REFERENCE!$A$4:$A$200,0),P$2)</f>
        <v>Sudafed</v>
      </c>
      <c r="Q187" t="str">
        <f>INDEX(REFERENCE!$B$4:$K$200,MATCH(E187,REFERENCE!$A$4:$A$200,0),Q$2)</f>
        <v>Effervescent Tablets</v>
      </c>
      <c r="R187" t="str">
        <f>INDEX(REFERENCE!$B$4:$K$200,MATCH(F187,REFERENCE!$A$4:$A$200,0),R$2)</f>
        <v>Controls Cough</v>
      </c>
      <c r="S187" t="str">
        <f>INDEX(REFERENCE!$B$4:$K$200,MATCH(G187,REFERENCE!$A$4:$A$200,0),S$2)</f>
        <v>12 Hour Relief</v>
      </c>
      <c r="T187" t="str">
        <f>INDEX(REFERENCE!$B$4:$K$200,MATCH(H187,REFERENCE!$A$4:$A$200,0),T$2)</f>
        <v>90 Doses</v>
      </c>
      <c r="U187" t="str">
        <f>INDEX(REFERENCE!$B$4:$K$200,MATCH(I187,REFERENCE!$A$4:$A$200,0),U$2)</f>
        <v>Honey Lemon</v>
      </c>
      <c r="V187">
        <f>INDEX(REFERENCE!$B$4:$K$200,MATCH(J187,REFERENCE!$A$4:$A$200,0),V$2)</f>
        <v>19</v>
      </c>
    </row>
    <row r="188" spans="1:22">
      <c r="A188" s="9">
        <v>3</v>
      </c>
      <c r="B188" s="9">
        <v>7</v>
      </c>
      <c r="C188" s="9">
        <v>5</v>
      </c>
      <c r="D188" s="9">
        <v>17</v>
      </c>
      <c r="E188" s="9">
        <v>6</v>
      </c>
      <c r="F188" s="9">
        <v>3</v>
      </c>
      <c r="G188" s="9">
        <v>16</v>
      </c>
      <c r="H188" s="9">
        <v>4</v>
      </c>
      <c r="I188" s="9">
        <v>7</v>
      </c>
      <c r="J188" s="5">
        <v>8401</v>
      </c>
      <c r="K188" s="5"/>
      <c r="L188" s="5"/>
      <c r="M188" s="5"/>
      <c r="O188">
        <f t="shared" si="4"/>
        <v>30705</v>
      </c>
      <c r="P188" t="str">
        <f>INDEX(REFERENCE!$B$4:$K$200,MATCH(D188,REFERENCE!$A$4:$A$200,0),P$2)</f>
        <v>UP &amp; UP</v>
      </c>
      <c r="Q188" t="str">
        <f>INDEX(REFERENCE!$B$4:$K$200,MATCH(E188,REFERENCE!$A$4:$A$200,0),Q$2)</f>
        <v>Gummies</v>
      </c>
      <c r="R188" t="str">
        <f>INDEX(REFERENCE!$B$4:$K$200,MATCH(F188,REFERENCE!$A$4:$A$200,0),R$2)</f>
        <v>Clears mucus</v>
      </c>
      <c r="S188" t="str">
        <f>INDEX(REFERENCE!$B$4:$K$200,MATCH(G188,REFERENCE!$A$4:$A$200,0),S$2)</f>
        <v>For Daytime Use/Anytime Use</v>
      </c>
      <c r="T188" t="str">
        <f>INDEX(REFERENCE!$B$4:$K$200,MATCH(H188,REFERENCE!$A$4:$A$200,0),T$2)</f>
        <v>60 Doses</v>
      </c>
      <c r="U188" t="str">
        <f>INDEX(REFERENCE!$B$4:$K$200,MATCH(I188,REFERENCE!$A$4:$A$200,0),U$2)</f>
        <v>Orange</v>
      </c>
      <c r="V188">
        <f>INDEX(REFERENCE!$B$4:$K$200,MATCH(J188,REFERENCE!$A$4:$A$200,0),V$2)</f>
        <v>21</v>
      </c>
    </row>
    <row r="189" spans="1:22">
      <c r="A189" s="9">
        <v>3</v>
      </c>
      <c r="B189" s="9">
        <v>8</v>
      </c>
      <c r="C189" s="9">
        <v>1</v>
      </c>
      <c r="D189" s="9">
        <v>4</v>
      </c>
      <c r="E189" s="9">
        <v>6</v>
      </c>
      <c r="F189" s="9">
        <v>13</v>
      </c>
      <c r="G189" s="9">
        <v>8</v>
      </c>
      <c r="H189" s="9">
        <v>5</v>
      </c>
      <c r="I189" s="9">
        <v>6</v>
      </c>
      <c r="J189" s="5">
        <v>8502</v>
      </c>
      <c r="K189" s="5"/>
      <c r="L189" s="5"/>
      <c r="M189" s="5"/>
      <c r="O189">
        <f t="shared" si="4"/>
        <v>30801</v>
      </c>
      <c r="P189" t="str">
        <f>INDEX(REFERENCE!$B$4:$K$200,MATCH(D189,REFERENCE!$A$4:$A$200,0),P$2)</f>
        <v>Mucinex</v>
      </c>
      <c r="Q189" t="str">
        <f>INDEX(REFERENCE!$B$4:$K$200,MATCH(E189,REFERENCE!$A$4:$A$200,0),Q$2)</f>
        <v>Gummies</v>
      </c>
      <c r="R189" t="str">
        <f>INDEX(REFERENCE!$B$4:$K$200,MATCH(F189,REFERENCE!$A$4:$A$200,0),R$2)</f>
        <v>Head cold relief</v>
      </c>
      <c r="S189" t="str">
        <f>INDEX(REFERENCE!$B$4:$K$200,MATCH(G189,REFERENCE!$A$4:$A$200,0),S$2)</f>
        <v>Non-Drowsy</v>
      </c>
      <c r="T189" t="str">
        <f>INDEX(REFERENCE!$B$4:$K$200,MATCH(H189,REFERENCE!$A$4:$A$200,0),T$2)</f>
        <v>90 Doses</v>
      </c>
      <c r="U189" t="str">
        <f>INDEX(REFERENCE!$B$4:$K$200,MATCH(I189,REFERENCE!$A$4:$A$200,0),U$2)</f>
        <v>Honey Lemon</v>
      </c>
      <c r="V189">
        <f>INDEX(REFERENCE!$B$4:$K$200,MATCH(J189,REFERENCE!$A$4:$A$200,0),V$2)</f>
        <v>32</v>
      </c>
    </row>
    <row r="190" spans="1:22">
      <c r="A190" s="9">
        <v>3</v>
      </c>
      <c r="B190" s="9">
        <v>8</v>
      </c>
      <c r="C190" s="9">
        <v>2</v>
      </c>
      <c r="D190" s="9">
        <v>1</v>
      </c>
      <c r="E190" s="9">
        <v>5</v>
      </c>
      <c r="F190" s="9">
        <v>1</v>
      </c>
      <c r="G190" s="9">
        <v>12</v>
      </c>
      <c r="H190" s="9">
        <v>2</v>
      </c>
      <c r="I190" s="9">
        <v>2</v>
      </c>
      <c r="J190" s="5">
        <v>7203</v>
      </c>
      <c r="K190" s="5"/>
      <c r="L190" s="5"/>
      <c r="M190" s="5"/>
      <c r="O190">
        <f t="shared" si="4"/>
        <v>30802</v>
      </c>
      <c r="P190" t="str">
        <f>INDEX(REFERENCE!$B$4:$K$200,MATCH(D190,REFERENCE!$A$4:$A$200,0),P$2)</f>
        <v>Theraflu</v>
      </c>
      <c r="Q190" t="str">
        <f>INDEX(REFERENCE!$B$4:$K$200,MATCH(E190,REFERENCE!$A$4:$A$200,0),Q$2)</f>
        <v>Effervescent Tablets</v>
      </c>
      <c r="R190" t="str">
        <f>INDEX(REFERENCE!$B$4:$K$200,MATCH(F190,REFERENCE!$A$4:$A$200,0),R$2)</f>
        <v>Controls Cough</v>
      </c>
      <c r="S190" t="str">
        <f>INDEX(REFERENCE!$B$4:$K$200,MATCH(G190,REFERENCE!$A$4:$A$200,0),S$2)</f>
        <v>Steroid Free</v>
      </c>
      <c r="T190" t="str">
        <f>INDEX(REFERENCE!$B$4:$K$200,MATCH(H190,REFERENCE!$A$4:$A$200,0),T$2)</f>
        <v>12 Doses</v>
      </c>
      <c r="U190" t="str">
        <f>INDEX(REFERENCE!$B$4:$K$200,MATCH(I190,REFERENCE!$A$4:$A$200,0),U$2)</f>
        <v>Cherry</v>
      </c>
      <c r="V190">
        <f>INDEX(REFERENCE!$B$4:$K$200,MATCH(J190,REFERENCE!$A$4:$A$200,0),V$2)</f>
        <v>9</v>
      </c>
    </row>
    <row r="191" spans="1:22">
      <c r="A191" s="9">
        <v>3</v>
      </c>
      <c r="B191" s="9">
        <v>8</v>
      </c>
      <c r="C191" s="9">
        <v>3</v>
      </c>
      <c r="D191" s="9">
        <v>3</v>
      </c>
      <c r="E191" s="9">
        <v>7</v>
      </c>
      <c r="F191" s="9">
        <v>4</v>
      </c>
      <c r="G191" s="9">
        <v>9</v>
      </c>
      <c r="H191" s="9">
        <v>1</v>
      </c>
      <c r="I191" s="9">
        <v>8</v>
      </c>
      <c r="J191" s="5">
        <v>9101</v>
      </c>
      <c r="K191" s="5"/>
      <c r="L191" s="5"/>
      <c r="M191" s="5"/>
      <c r="O191">
        <f t="shared" si="4"/>
        <v>30803</v>
      </c>
      <c r="P191" t="str">
        <f>INDEX(REFERENCE!$B$4:$K$200,MATCH(D191,REFERENCE!$A$4:$A$200,0),P$2)</f>
        <v>Emergen-C</v>
      </c>
      <c r="Q191" t="str">
        <f>INDEX(REFERENCE!$B$4:$K$200,MATCH(E191,REFERENCE!$A$4:$A$200,0),Q$2)</f>
        <v>Hot liquid powder packet</v>
      </c>
      <c r="R191" t="str">
        <f>INDEX(REFERENCE!$B$4:$K$200,MATCH(F191,REFERENCE!$A$4:$A$200,0),R$2)</f>
        <v>Nasal Congestion relief</v>
      </c>
      <c r="S191" t="str">
        <f>INDEX(REFERENCE!$B$4:$K$200,MATCH(G191,REFERENCE!$A$4:$A$200,0),S$2)</f>
        <v>Sugar Free</v>
      </c>
      <c r="T191" t="str">
        <f>INDEX(REFERENCE!$B$4:$K$200,MATCH(H191,REFERENCE!$A$4:$A$200,0),T$2)</f>
        <v>6 Doses</v>
      </c>
      <c r="U191" t="str">
        <f>INDEX(REFERENCE!$B$4:$K$200,MATCH(I191,REFERENCE!$A$4:$A$200,0),U$2)</f>
        <v>Mixed Berry</v>
      </c>
      <c r="V191">
        <f>INDEX(REFERENCE!$B$4:$K$200,MATCH(J191,REFERENCE!$A$4:$A$200,0),V$2)</f>
        <v>4</v>
      </c>
    </row>
    <row r="192" spans="1:22">
      <c r="A192" s="9">
        <v>3</v>
      </c>
      <c r="B192" s="9">
        <v>8</v>
      </c>
      <c r="C192" s="9">
        <v>4</v>
      </c>
      <c r="D192" s="9">
        <v>8</v>
      </c>
      <c r="E192" s="9">
        <v>1</v>
      </c>
      <c r="F192" s="9">
        <v>12</v>
      </c>
      <c r="G192" s="9">
        <v>10</v>
      </c>
      <c r="H192" s="9">
        <v>1</v>
      </c>
      <c r="I192" s="9">
        <v>0</v>
      </c>
      <c r="J192" s="5">
        <v>1103</v>
      </c>
      <c r="K192" s="5"/>
      <c r="L192" s="5"/>
      <c r="M192" s="5"/>
      <c r="O192">
        <f t="shared" si="4"/>
        <v>30804</v>
      </c>
      <c r="P192" t="str">
        <f>INDEX(REFERENCE!$B$4:$K$200,MATCH(D192,REFERENCE!$A$4:$A$200,0),P$2)</f>
        <v>Tylenol Cold &amp; Flu</v>
      </c>
      <c r="Q192" t="str">
        <f>INDEX(REFERENCE!$B$4:$K$200,MATCH(E192,REFERENCE!$A$4:$A$200,0),Q$2)</f>
        <v>Tablet</v>
      </c>
      <c r="R192" t="str">
        <f>INDEX(REFERENCE!$B$4:$K$200,MATCH(F192,REFERENCE!$A$4:$A$200,0),R$2)</f>
        <v>Flu/ Severe cold Relief</v>
      </c>
      <c r="S192" t="str">
        <f>INDEX(REFERENCE!$B$4:$K$200,MATCH(G192,REFERENCE!$A$4:$A$200,0),S$2)</f>
        <v>Allergy Relief</v>
      </c>
      <c r="T192" t="str">
        <f>INDEX(REFERENCE!$B$4:$K$200,MATCH(H192,REFERENCE!$A$4:$A$200,0),T$2)</f>
        <v>6 Doses</v>
      </c>
      <c r="U192" t="str">
        <f>INDEX(REFERENCE!$B$4:$K$200,MATCH(I192,REFERENCE!$A$4:$A$200,0),U$2)</f>
        <v>-</v>
      </c>
      <c r="V192">
        <f>INDEX(REFERENCE!$B$4:$K$200,MATCH(J192,REFERENCE!$A$4:$A$200,0),V$2)</f>
        <v>7</v>
      </c>
    </row>
    <row r="193" spans="1:22">
      <c r="A193" s="9">
        <v>3</v>
      </c>
      <c r="B193" s="9">
        <v>8</v>
      </c>
      <c r="C193" s="9">
        <v>5</v>
      </c>
      <c r="D193" s="9">
        <v>19</v>
      </c>
      <c r="E193" s="9">
        <v>2</v>
      </c>
      <c r="F193" s="9">
        <v>2</v>
      </c>
      <c r="G193" s="9">
        <v>2</v>
      </c>
      <c r="H193" s="9">
        <v>4</v>
      </c>
      <c r="I193" s="9">
        <v>0</v>
      </c>
      <c r="J193" s="5">
        <v>4401</v>
      </c>
      <c r="K193" s="5"/>
      <c r="L193" s="5"/>
      <c r="M193" s="5"/>
      <c r="O193">
        <f t="shared" si="4"/>
        <v>30805</v>
      </c>
      <c r="P193" t="str">
        <f>INDEX(REFERENCE!$B$4:$K$200,MATCH(D193,REFERENCE!$A$4:$A$200,0),P$2)</f>
        <v>Walgreens</v>
      </c>
      <c r="Q193" t="str">
        <f>INDEX(REFERENCE!$B$4:$K$200,MATCH(E193,REFERENCE!$A$4:$A$200,0),Q$2)</f>
        <v>Nasal Spray</v>
      </c>
      <c r="R193" t="str">
        <f>INDEX(REFERENCE!$B$4:$K$200,MATCH(F193,REFERENCE!$A$4:$A$200,0),R$2)</f>
        <v>Sore throat relief</v>
      </c>
      <c r="S193" t="str">
        <f>INDEX(REFERENCE!$B$4:$K$200,MATCH(G193,REFERENCE!$A$4:$A$200,0),S$2)</f>
        <v>Natural Ingredients</v>
      </c>
      <c r="T193" t="str">
        <f>INDEX(REFERENCE!$B$4:$K$200,MATCH(H193,REFERENCE!$A$4:$A$200,0),T$2)</f>
        <v>60 Doses</v>
      </c>
      <c r="U193" t="str">
        <f>INDEX(REFERENCE!$B$4:$K$200,MATCH(I193,REFERENCE!$A$4:$A$200,0),U$2)</f>
        <v>-</v>
      </c>
      <c r="V193">
        <f>INDEX(REFERENCE!$B$4:$K$200,MATCH(J193,REFERENCE!$A$4:$A$200,0),V$2)</f>
        <v>16</v>
      </c>
    </row>
    <row r="194" spans="1:22">
      <c r="A194" s="9">
        <v>3</v>
      </c>
      <c r="B194" s="9">
        <v>9</v>
      </c>
      <c r="C194" s="9">
        <v>1</v>
      </c>
      <c r="D194" s="9">
        <v>5</v>
      </c>
      <c r="E194" s="9">
        <v>3</v>
      </c>
      <c r="F194" s="9">
        <v>11</v>
      </c>
      <c r="G194" s="9">
        <v>15</v>
      </c>
      <c r="H194" s="9">
        <v>4</v>
      </c>
      <c r="I194" s="9">
        <v>5</v>
      </c>
      <c r="J194" s="5">
        <v>5402</v>
      </c>
      <c r="K194" s="5"/>
      <c r="L194" s="5"/>
      <c r="M194" s="5"/>
      <c r="O194">
        <f t="shared" si="4"/>
        <v>30901</v>
      </c>
      <c r="P194" t="str">
        <f>INDEX(REFERENCE!$B$4:$K$200,MATCH(D194,REFERENCE!$A$4:$A$200,0),P$2)</f>
        <v>Sudafed</v>
      </c>
      <c r="Q194" t="str">
        <f>INDEX(REFERENCE!$B$4:$K$200,MATCH(E194,REFERENCE!$A$4:$A$200,0),Q$2)</f>
        <v>Syrup/liquid</v>
      </c>
      <c r="R194" t="str">
        <f>INDEX(REFERENCE!$B$4:$K$200,MATCH(F194,REFERENCE!$A$4:$A$200,0),R$2)</f>
        <v>Head Pain Relief</v>
      </c>
      <c r="S194" t="str">
        <f>INDEX(REFERENCE!$B$4:$K$200,MATCH(G194,REFERENCE!$A$4:$A$200,0),S$2)</f>
        <v>Maximum Strength</v>
      </c>
      <c r="T194" t="str">
        <f>INDEX(REFERENCE!$B$4:$K$200,MATCH(H194,REFERENCE!$A$4:$A$200,0),T$2)</f>
        <v>60 Doses</v>
      </c>
      <c r="U194" t="str">
        <f>INDEX(REFERENCE!$B$4:$K$200,MATCH(I194,REFERENCE!$A$4:$A$200,0),U$2)</f>
        <v>Honey</v>
      </c>
      <c r="V194">
        <f>INDEX(REFERENCE!$B$4:$K$200,MATCH(J194,REFERENCE!$A$4:$A$200,0),V$2)</f>
        <v>23</v>
      </c>
    </row>
    <row r="195" spans="1:22">
      <c r="A195" s="9">
        <v>3</v>
      </c>
      <c r="B195" s="9">
        <v>9</v>
      </c>
      <c r="C195" s="9">
        <v>2</v>
      </c>
      <c r="D195" s="9">
        <v>21</v>
      </c>
      <c r="E195" s="9">
        <v>2</v>
      </c>
      <c r="F195" s="9">
        <v>5</v>
      </c>
      <c r="G195" s="9">
        <v>11</v>
      </c>
      <c r="H195" s="9">
        <v>3</v>
      </c>
      <c r="I195" s="9">
        <v>0</v>
      </c>
      <c r="J195" s="5">
        <v>2303</v>
      </c>
      <c r="K195" s="5"/>
      <c r="L195" s="5"/>
      <c r="M195" s="5"/>
      <c r="O195">
        <f t="shared" si="4"/>
        <v>30902</v>
      </c>
      <c r="P195" t="str">
        <f>INDEX(REFERENCE!$B$4:$K$200,MATCH(D195,REFERENCE!$A$4:$A$200,0),P$2)</f>
        <v>Afrin</v>
      </c>
      <c r="Q195" t="str">
        <f>INDEX(REFERENCE!$B$4:$K$200,MATCH(E195,REFERENCE!$A$4:$A$200,0),Q$2)</f>
        <v>Nasal Spray</v>
      </c>
      <c r="R195" t="str">
        <f>INDEX(REFERENCE!$B$4:$K$200,MATCH(F195,REFERENCE!$A$4:$A$200,0),R$2)</f>
        <v>Runny nose relief</v>
      </c>
      <c r="S195" t="str">
        <f>INDEX(REFERENCE!$B$4:$K$200,MATCH(G195,REFERENCE!$A$4:$A$200,0),S$2)</f>
        <v>For people with High Blood Pressure (decongestant free)</v>
      </c>
      <c r="T195" t="str">
        <f>INDEX(REFERENCE!$B$4:$K$200,MATCH(H195,REFERENCE!$A$4:$A$200,0),T$2)</f>
        <v>30 Doses</v>
      </c>
      <c r="U195" t="str">
        <f>INDEX(REFERENCE!$B$4:$K$200,MATCH(I195,REFERENCE!$A$4:$A$200,0),U$2)</f>
        <v>-</v>
      </c>
      <c r="V195">
        <f>INDEX(REFERENCE!$B$4:$K$200,MATCH(J195,REFERENCE!$A$4:$A$200,0),V$2)</f>
        <v>11</v>
      </c>
    </row>
    <row r="196" spans="1:22">
      <c r="A196" s="9">
        <v>3</v>
      </c>
      <c r="B196" s="9">
        <v>9</v>
      </c>
      <c r="C196" s="9">
        <v>3</v>
      </c>
      <c r="D196" s="9">
        <v>14</v>
      </c>
      <c r="E196" s="9">
        <v>7</v>
      </c>
      <c r="F196" s="9">
        <v>9</v>
      </c>
      <c r="G196" s="9">
        <v>13</v>
      </c>
      <c r="H196" s="9">
        <v>5</v>
      </c>
      <c r="I196" s="9">
        <v>3</v>
      </c>
      <c r="J196" s="5">
        <v>9503</v>
      </c>
      <c r="K196" s="5"/>
      <c r="L196" s="5"/>
      <c r="M196" s="5"/>
      <c r="O196">
        <f t="shared" si="4"/>
        <v>30903</v>
      </c>
      <c r="P196" t="str">
        <f>INDEX(REFERENCE!$B$4:$K$200,MATCH(D196,REFERENCE!$A$4:$A$200,0),P$2)</f>
        <v>Zarbee's</v>
      </c>
      <c r="Q196" t="str">
        <f>INDEX(REFERENCE!$B$4:$K$200,MATCH(E196,REFERENCE!$A$4:$A$200,0),Q$2)</f>
        <v>Hot liquid powder packet</v>
      </c>
      <c r="R196" t="str">
        <f>INDEX(REFERENCE!$B$4:$K$200,MATCH(F196,REFERENCE!$A$4:$A$200,0),R$2)</f>
        <v>Fever relief</v>
      </c>
      <c r="S196" t="str">
        <f>INDEX(REFERENCE!$B$4:$K$200,MATCH(G196,REFERENCE!$A$4:$A$200,0),S$2)</f>
        <v>Drug free</v>
      </c>
      <c r="T196" t="str">
        <f>INDEX(REFERENCE!$B$4:$K$200,MATCH(H196,REFERENCE!$A$4:$A$200,0),T$2)</f>
        <v>90 Doses</v>
      </c>
      <c r="U196" t="str">
        <f>INDEX(REFERENCE!$B$4:$K$200,MATCH(I196,REFERENCE!$A$4:$A$200,0),U$2)</f>
        <v>Elderberry</v>
      </c>
      <c r="V196">
        <f>INDEX(REFERENCE!$B$4:$K$200,MATCH(J196,REFERENCE!$A$4:$A$200,0),V$2)</f>
        <v>30</v>
      </c>
    </row>
    <row r="197" spans="1:22">
      <c r="A197" s="9">
        <v>3</v>
      </c>
      <c r="B197" s="9">
        <v>9</v>
      </c>
      <c r="C197" s="9">
        <v>4</v>
      </c>
      <c r="D197" s="9">
        <v>11</v>
      </c>
      <c r="E197" s="9">
        <v>6</v>
      </c>
      <c r="F197" s="9">
        <v>1</v>
      </c>
      <c r="G197" s="9">
        <v>3</v>
      </c>
      <c r="H197" s="9">
        <v>2</v>
      </c>
      <c r="I197" s="9">
        <v>4</v>
      </c>
      <c r="J197" s="5">
        <v>8202</v>
      </c>
      <c r="K197" s="5"/>
      <c r="L197" s="5"/>
      <c r="M197" s="5"/>
      <c r="O197">
        <f t="shared" ref="O197:O209" si="5">A197*10000+B197*100+C197</f>
        <v>30904</v>
      </c>
      <c r="P197" t="str">
        <f>INDEX(REFERENCE!$B$4:$K$200,MATCH(D197,REFERENCE!$A$4:$A$200,0),P$2)</f>
        <v>Delsym</v>
      </c>
      <c r="Q197" t="str">
        <f>INDEX(REFERENCE!$B$4:$K$200,MATCH(E197,REFERENCE!$A$4:$A$200,0),Q$2)</f>
        <v>Gummies</v>
      </c>
      <c r="R197" t="str">
        <f>INDEX(REFERENCE!$B$4:$K$200,MATCH(F197,REFERENCE!$A$4:$A$200,0),R$2)</f>
        <v>Controls Cough</v>
      </c>
      <c r="S197" t="str">
        <f>INDEX(REFERENCE!$B$4:$K$200,MATCH(G197,REFERENCE!$A$4:$A$200,0),S$2)</f>
        <v>Non-Medicated</v>
      </c>
      <c r="T197" t="str">
        <f>INDEX(REFERENCE!$B$4:$K$200,MATCH(H197,REFERENCE!$A$4:$A$200,0),T$2)</f>
        <v>12 Doses</v>
      </c>
      <c r="U197" t="str">
        <f>INDEX(REFERENCE!$B$4:$K$200,MATCH(I197,REFERENCE!$A$4:$A$200,0),U$2)</f>
        <v>Grape</v>
      </c>
      <c r="V197">
        <f>INDEX(REFERENCE!$B$4:$K$200,MATCH(J197,REFERENCE!$A$4:$A$200,0),V$2)</f>
        <v>12</v>
      </c>
    </row>
    <row r="198" spans="1:22">
      <c r="A198" s="9">
        <v>3</v>
      </c>
      <c r="B198" s="9">
        <v>9</v>
      </c>
      <c r="C198" s="9">
        <v>5</v>
      </c>
      <c r="D198" s="9">
        <v>18</v>
      </c>
      <c r="E198" s="9">
        <v>4</v>
      </c>
      <c r="F198" s="9">
        <v>7</v>
      </c>
      <c r="G198" s="9">
        <v>6</v>
      </c>
      <c r="H198" s="9">
        <v>1</v>
      </c>
      <c r="I198" s="9">
        <v>1</v>
      </c>
      <c r="J198" s="5">
        <v>6101</v>
      </c>
      <c r="K198" s="5"/>
      <c r="L198" s="5"/>
      <c r="M198" s="5"/>
      <c r="O198">
        <f t="shared" si="5"/>
        <v>30905</v>
      </c>
      <c r="P198" t="str">
        <f>INDEX(REFERENCE!$B$4:$K$200,MATCH(D198,REFERENCE!$A$4:$A$200,0),P$2)</f>
        <v>CVS</v>
      </c>
      <c r="Q198" t="str">
        <f>INDEX(REFERENCE!$B$4:$K$200,MATCH(E198,REFERENCE!$A$4:$A$200,0),Q$2)</f>
        <v>Powder packet</v>
      </c>
      <c r="R198" t="str">
        <f>INDEX(REFERENCE!$B$4:$K$200,MATCH(F198,REFERENCE!$A$4:$A$200,0),R$2)</f>
        <v>Chest congestion relief</v>
      </c>
      <c r="S198" t="str">
        <f>INDEX(REFERENCE!$B$4:$K$200,MATCH(G198,REFERENCE!$A$4:$A$200,0),S$2)</f>
        <v>Treats Sneezing</v>
      </c>
      <c r="T198" t="str">
        <f>INDEX(REFERENCE!$B$4:$K$200,MATCH(H198,REFERENCE!$A$4:$A$200,0),T$2)</f>
        <v>6 Doses</v>
      </c>
      <c r="U198" t="str">
        <f>INDEX(REFERENCE!$B$4:$K$200,MATCH(I198,REFERENCE!$A$4:$A$200,0),U$2)</f>
        <v>Citrus</v>
      </c>
      <c r="V198">
        <f>INDEX(REFERENCE!$B$4:$K$200,MATCH(J198,REFERENCE!$A$4:$A$200,0),V$2)</f>
        <v>5</v>
      </c>
    </row>
    <row r="199" spans="1:22">
      <c r="A199" s="9">
        <v>3</v>
      </c>
      <c r="B199" s="9">
        <v>10</v>
      </c>
      <c r="C199" s="9">
        <v>1</v>
      </c>
      <c r="D199" s="9">
        <v>2</v>
      </c>
      <c r="E199" s="9">
        <v>4</v>
      </c>
      <c r="F199" s="9">
        <v>9</v>
      </c>
      <c r="G199" s="9">
        <v>3</v>
      </c>
      <c r="H199" s="9">
        <v>2</v>
      </c>
      <c r="I199" s="9">
        <v>6</v>
      </c>
      <c r="J199" s="5">
        <v>6201</v>
      </c>
      <c r="K199" s="5"/>
      <c r="L199" s="5"/>
      <c r="M199" s="5"/>
      <c r="O199">
        <f t="shared" si="5"/>
        <v>31001</v>
      </c>
      <c r="P199" t="str">
        <f>INDEX(REFERENCE!$B$4:$K$200,MATCH(D199,REFERENCE!$A$4:$A$200,0),P$2)</f>
        <v>Robitussin</v>
      </c>
      <c r="Q199" t="str">
        <f>INDEX(REFERENCE!$B$4:$K$200,MATCH(E199,REFERENCE!$A$4:$A$200,0),Q$2)</f>
        <v>Powder packet</v>
      </c>
      <c r="R199" t="str">
        <f>INDEX(REFERENCE!$B$4:$K$200,MATCH(F199,REFERENCE!$A$4:$A$200,0),R$2)</f>
        <v>Fever relief</v>
      </c>
      <c r="S199" t="str">
        <f>INDEX(REFERENCE!$B$4:$K$200,MATCH(G199,REFERENCE!$A$4:$A$200,0),S$2)</f>
        <v>Non-Medicated</v>
      </c>
      <c r="T199" t="str">
        <f>INDEX(REFERENCE!$B$4:$K$200,MATCH(H199,REFERENCE!$A$4:$A$200,0),T$2)</f>
        <v>12 Doses</v>
      </c>
      <c r="U199" t="str">
        <f>INDEX(REFERENCE!$B$4:$K$200,MATCH(I199,REFERENCE!$A$4:$A$200,0),U$2)</f>
        <v>Honey Lemon</v>
      </c>
      <c r="V199">
        <f>INDEX(REFERENCE!$B$4:$K$200,MATCH(J199,REFERENCE!$A$4:$A$200,0),V$2)</f>
        <v>8</v>
      </c>
    </row>
    <row r="200" spans="1:22">
      <c r="A200" s="9">
        <v>3</v>
      </c>
      <c r="B200" s="9">
        <v>10</v>
      </c>
      <c r="C200" s="9">
        <v>2</v>
      </c>
      <c r="D200" s="9">
        <v>3</v>
      </c>
      <c r="E200" s="9">
        <v>5</v>
      </c>
      <c r="F200" s="9">
        <v>8</v>
      </c>
      <c r="G200" s="9">
        <v>17</v>
      </c>
      <c r="H200" s="9">
        <v>3</v>
      </c>
      <c r="I200" s="9">
        <v>5</v>
      </c>
      <c r="J200" s="5">
        <v>7301</v>
      </c>
      <c r="K200" s="5"/>
      <c r="L200" s="5"/>
      <c r="M200" s="5"/>
      <c r="O200">
        <f t="shared" si="5"/>
        <v>31002</v>
      </c>
      <c r="P200" t="str">
        <f>INDEX(REFERENCE!$B$4:$K$200,MATCH(D200,REFERENCE!$A$4:$A$200,0),P$2)</f>
        <v>Emergen-C</v>
      </c>
      <c r="Q200" t="str">
        <f>INDEX(REFERENCE!$B$4:$K$200,MATCH(E200,REFERENCE!$A$4:$A$200,0),Q$2)</f>
        <v>Effervescent Tablets</v>
      </c>
      <c r="R200" t="str">
        <f>INDEX(REFERENCE!$B$4:$K$200,MATCH(F200,REFERENCE!$A$4:$A$200,0),R$2)</f>
        <v>Body Aches/Pain relief</v>
      </c>
      <c r="S200" t="str">
        <f>INDEX(REFERENCE!$B$4:$K$200,MATCH(G200,REFERENCE!$A$4:$A$200,0),S$2)</f>
        <v>For Nighttime Use</v>
      </c>
      <c r="T200" t="str">
        <f>INDEX(REFERENCE!$B$4:$K$200,MATCH(H200,REFERENCE!$A$4:$A$200,0),T$2)</f>
        <v>30 Doses</v>
      </c>
      <c r="U200" t="str">
        <f>INDEX(REFERENCE!$B$4:$K$200,MATCH(I200,REFERENCE!$A$4:$A$200,0),U$2)</f>
        <v>Honey</v>
      </c>
      <c r="V200">
        <f>INDEX(REFERENCE!$B$4:$K$200,MATCH(J200,REFERENCE!$A$4:$A$200,0),V$2)</f>
        <v>6</v>
      </c>
    </row>
    <row r="201" spans="1:22">
      <c r="A201" s="9">
        <v>3</v>
      </c>
      <c r="B201" s="9">
        <v>10</v>
      </c>
      <c r="C201" s="9">
        <v>3</v>
      </c>
      <c r="D201" s="9">
        <v>13</v>
      </c>
      <c r="E201" s="9">
        <v>3</v>
      </c>
      <c r="F201" s="9">
        <v>7</v>
      </c>
      <c r="G201" s="9">
        <v>2</v>
      </c>
      <c r="H201" s="9">
        <v>4</v>
      </c>
      <c r="I201" s="9">
        <v>3</v>
      </c>
      <c r="J201" s="5">
        <v>5402</v>
      </c>
      <c r="K201" s="5"/>
      <c r="L201" s="5"/>
      <c r="M201" s="5"/>
      <c r="O201">
        <f t="shared" si="5"/>
        <v>31003</v>
      </c>
      <c r="P201" t="str">
        <f>INDEX(REFERENCE!$B$4:$K$200,MATCH(D201,REFERENCE!$A$4:$A$200,0),P$2)</f>
        <v>Sambucol</v>
      </c>
      <c r="Q201" t="str">
        <f>INDEX(REFERENCE!$B$4:$K$200,MATCH(E201,REFERENCE!$A$4:$A$200,0),Q$2)</f>
        <v>Syrup/liquid</v>
      </c>
      <c r="R201" t="str">
        <f>INDEX(REFERENCE!$B$4:$K$200,MATCH(F201,REFERENCE!$A$4:$A$200,0),R$2)</f>
        <v>Chest congestion relief</v>
      </c>
      <c r="S201" t="str">
        <f>INDEX(REFERENCE!$B$4:$K$200,MATCH(G201,REFERENCE!$A$4:$A$200,0),S$2)</f>
        <v>Natural Ingredients</v>
      </c>
      <c r="T201" t="str">
        <f>INDEX(REFERENCE!$B$4:$K$200,MATCH(H201,REFERENCE!$A$4:$A$200,0),T$2)</f>
        <v>60 Doses</v>
      </c>
      <c r="U201" t="str">
        <f>INDEX(REFERENCE!$B$4:$K$200,MATCH(I201,REFERENCE!$A$4:$A$200,0),U$2)</f>
        <v>Elderberry</v>
      </c>
      <c r="V201">
        <f>INDEX(REFERENCE!$B$4:$K$200,MATCH(J201,REFERENCE!$A$4:$A$200,0),V$2)</f>
        <v>23</v>
      </c>
    </row>
    <row r="202" spans="1:22">
      <c r="A202" s="9">
        <v>3</v>
      </c>
      <c r="B202" s="9">
        <v>10</v>
      </c>
      <c r="C202" s="9">
        <v>4</v>
      </c>
      <c r="D202" s="9">
        <v>20</v>
      </c>
      <c r="E202" s="9">
        <v>1</v>
      </c>
      <c r="F202" s="9">
        <v>2</v>
      </c>
      <c r="G202" s="9">
        <v>9</v>
      </c>
      <c r="H202" s="9">
        <v>5</v>
      </c>
      <c r="I202" s="9">
        <v>0</v>
      </c>
      <c r="J202" s="5">
        <v>1503</v>
      </c>
      <c r="K202" s="5"/>
      <c r="L202" s="5"/>
      <c r="M202" s="5"/>
      <c r="O202">
        <f t="shared" si="5"/>
        <v>31004</v>
      </c>
      <c r="P202" t="str">
        <f>INDEX(REFERENCE!$B$4:$K$200,MATCH(D202,REFERENCE!$A$4:$A$200,0),P$2)</f>
        <v>Advil Cold &amp;Flu</v>
      </c>
      <c r="Q202" t="str">
        <f>INDEX(REFERENCE!$B$4:$K$200,MATCH(E202,REFERENCE!$A$4:$A$200,0),Q$2)</f>
        <v>Tablet</v>
      </c>
      <c r="R202" t="str">
        <f>INDEX(REFERENCE!$B$4:$K$200,MATCH(F202,REFERENCE!$A$4:$A$200,0),R$2)</f>
        <v>Sore throat relief</v>
      </c>
      <c r="S202" t="str">
        <f>INDEX(REFERENCE!$B$4:$K$200,MATCH(G202,REFERENCE!$A$4:$A$200,0),S$2)</f>
        <v>Sugar Free</v>
      </c>
      <c r="T202" t="str">
        <f>INDEX(REFERENCE!$B$4:$K$200,MATCH(H202,REFERENCE!$A$4:$A$200,0),T$2)</f>
        <v>90 Doses</v>
      </c>
      <c r="U202" t="str">
        <f>INDEX(REFERENCE!$B$4:$K$200,MATCH(I202,REFERENCE!$A$4:$A$200,0),U$2)</f>
        <v>-</v>
      </c>
      <c r="V202">
        <f>INDEX(REFERENCE!$B$4:$K$200,MATCH(J202,REFERENCE!$A$4:$A$200,0),V$2)</f>
        <v>45</v>
      </c>
    </row>
    <row r="203" spans="1:22">
      <c r="A203" s="9">
        <v>3</v>
      </c>
      <c r="B203" s="9">
        <v>10</v>
      </c>
      <c r="C203" s="9">
        <v>5</v>
      </c>
      <c r="D203" s="9">
        <v>16</v>
      </c>
      <c r="E203" s="9">
        <v>7</v>
      </c>
      <c r="F203" s="9">
        <v>13</v>
      </c>
      <c r="G203" s="9">
        <v>7</v>
      </c>
      <c r="H203" s="9">
        <v>1</v>
      </c>
      <c r="I203" s="9">
        <v>8</v>
      </c>
      <c r="J203" s="5">
        <v>9103</v>
      </c>
      <c r="K203" s="5"/>
      <c r="L203" s="5"/>
      <c r="M203" s="5"/>
      <c r="O203">
        <f t="shared" si="5"/>
        <v>31005</v>
      </c>
      <c r="P203" t="str">
        <f>INDEX(REFERENCE!$B$4:$K$200,MATCH(D203,REFERENCE!$A$4:$A$200,0),P$2)</f>
        <v>Equate</v>
      </c>
      <c r="Q203" t="str">
        <f>INDEX(REFERENCE!$B$4:$K$200,MATCH(E203,REFERENCE!$A$4:$A$200,0),Q$2)</f>
        <v>Hot liquid powder packet</v>
      </c>
      <c r="R203" t="str">
        <f>INDEX(REFERENCE!$B$4:$K$200,MATCH(F203,REFERENCE!$A$4:$A$200,0),R$2)</f>
        <v>Head cold relief</v>
      </c>
      <c r="S203" t="str">
        <f>INDEX(REFERENCE!$B$4:$K$200,MATCH(G203,REFERENCE!$A$4:$A$200,0),S$2)</f>
        <v>12 Hour Relief</v>
      </c>
      <c r="T203" t="str">
        <f>INDEX(REFERENCE!$B$4:$K$200,MATCH(H203,REFERENCE!$A$4:$A$200,0),T$2)</f>
        <v>6 Doses</v>
      </c>
      <c r="U203" t="str">
        <f>INDEX(REFERENCE!$B$4:$K$200,MATCH(I203,REFERENCE!$A$4:$A$200,0),U$2)</f>
        <v>Mixed Berry</v>
      </c>
      <c r="V203">
        <f>INDEX(REFERENCE!$B$4:$K$200,MATCH(J203,REFERENCE!$A$4:$A$200,0),V$2)</f>
        <v>12</v>
      </c>
    </row>
    <row r="204" spans="1:22">
      <c r="A204" s="9">
        <v>3</v>
      </c>
      <c r="B204" s="9">
        <v>11</v>
      </c>
      <c r="C204" s="9">
        <v>1</v>
      </c>
      <c r="D204" s="9">
        <v>5</v>
      </c>
      <c r="E204" s="9">
        <v>4</v>
      </c>
      <c r="F204" s="9">
        <v>5</v>
      </c>
      <c r="G204" s="9">
        <v>5</v>
      </c>
      <c r="H204" s="9">
        <v>2</v>
      </c>
      <c r="I204" s="9">
        <v>6</v>
      </c>
      <c r="J204" s="5">
        <v>6202</v>
      </c>
      <c r="K204" s="5"/>
      <c r="L204" s="5"/>
      <c r="M204" s="5"/>
      <c r="O204">
        <f t="shared" si="5"/>
        <v>31101</v>
      </c>
      <c r="P204" t="str">
        <f>INDEX(REFERENCE!$B$4:$K$200,MATCH(D204,REFERENCE!$A$4:$A$200,0),P$2)</f>
        <v>Sudafed</v>
      </c>
      <c r="Q204" t="str">
        <f>INDEX(REFERENCE!$B$4:$K$200,MATCH(E204,REFERENCE!$A$4:$A$200,0),Q$2)</f>
        <v>Powder packet</v>
      </c>
      <c r="R204" t="str">
        <f>INDEX(REFERENCE!$B$4:$K$200,MATCH(F204,REFERENCE!$A$4:$A$200,0),R$2)</f>
        <v>Runny nose relief</v>
      </c>
      <c r="S204" t="str">
        <f>INDEX(REFERENCE!$B$4:$K$200,MATCH(G204,REFERENCE!$A$4:$A$200,0),S$2)</f>
        <v>FSA/HSA Eligible</v>
      </c>
      <c r="T204" t="str">
        <f>INDEX(REFERENCE!$B$4:$K$200,MATCH(H204,REFERENCE!$A$4:$A$200,0),T$2)</f>
        <v>12 Doses</v>
      </c>
      <c r="U204" t="str">
        <f>INDEX(REFERENCE!$B$4:$K$200,MATCH(I204,REFERENCE!$A$4:$A$200,0),U$2)</f>
        <v>Honey Lemon</v>
      </c>
      <c r="V204">
        <f>INDEX(REFERENCE!$B$4:$K$200,MATCH(J204,REFERENCE!$A$4:$A$200,0),V$2)</f>
        <v>10</v>
      </c>
    </row>
    <row r="205" spans="1:22">
      <c r="A205" s="9">
        <v>3</v>
      </c>
      <c r="B205" s="9">
        <v>11</v>
      </c>
      <c r="C205" s="9">
        <v>2</v>
      </c>
      <c r="D205" s="9">
        <v>17</v>
      </c>
      <c r="E205" s="9">
        <v>1</v>
      </c>
      <c r="F205" s="9">
        <v>11</v>
      </c>
      <c r="G205" s="9">
        <v>5</v>
      </c>
      <c r="H205" s="9">
        <v>4</v>
      </c>
      <c r="I205" s="9">
        <v>0</v>
      </c>
      <c r="J205" s="5">
        <v>1403</v>
      </c>
      <c r="K205" s="5"/>
      <c r="L205" s="5"/>
      <c r="M205" s="5"/>
      <c r="O205">
        <f t="shared" si="5"/>
        <v>31102</v>
      </c>
      <c r="P205" t="str">
        <f>INDEX(REFERENCE!$B$4:$K$200,MATCH(D205,REFERENCE!$A$4:$A$200,0),P$2)</f>
        <v>UP &amp; UP</v>
      </c>
      <c r="Q205" t="str">
        <f>INDEX(REFERENCE!$B$4:$K$200,MATCH(E205,REFERENCE!$A$4:$A$200,0),Q$2)</f>
        <v>Tablet</v>
      </c>
      <c r="R205" t="str">
        <f>INDEX(REFERENCE!$B$4:$K$200,MATCH(F205,REFERENCE!$A$4:$A$200,0),R$2)</f>
        <v>Head Pain Relief</v>
      </c>
      <c r="S205" t="str">
        <f>INDEX(REFERENCE!$B$4:$K$200,MATCH(G205,REFERENCE!$A$4:$A$200,0),S$2)</f>
        <v>FSA/HSA Eligible</v>
      </c>
      <c r="T205" t="str">
        <f>INDEX(REFERENCE!$B$4:$K$200,MATCH(H205,REFERENCE!$A$4:$A$200,0),T$2)</f>
        <v>60 Doses</v>
      </c>
      <c r="U205" t="str">
        <f>INDEX(REFERENCE!$B$4:$K$200,MATCH(I205,REFERENCE!$A$4:$A$200,0),U$2)</f>
        <v>-</v>
      </c>
      <c r="V205">
        <f>INDEX(REFERENCE!$B$4:$K$200,MATCH(J205,REFERENCE!$A$4:$A$200,0),V$2)</f>
        <v>38</v>
      </c>
    </row>
    <row r="206" spans="1:22">
      <c r="A206" s="9">
        <v>3</v>
      </c>
      <c r="B206" s="9">
        <v>11</v>
      </c>
      <c r="C206" s="9">
        <v>3</v>
      </c>
      <c r="D206" s="9">
        <v>18</v>
      </c>
      <c r="E206" s="9">
        <v>6</v>
      </c>
      <c r="F206" s="9">
        <v>6</v>
      </c>
      <c r="G206" s="9">
        <v>2</v>
      </c>
      <c r="H206" s="9">
        <v>2</v>
      </c>
      <c r="I206" s="9">
        <v>5</v>
      </c>
      <c r="J206" s="5">
        <v>8202</v>
      </c>
      <c r="K206" s="5"/>
      <c r="L206" s="5"/>
      <c r="M206" s="5"/>
      <c r="O206">
        <f t="shared" si="5"/>
        <v>31103</v>
      </c>
      <c r="P206" t="str">
        <f>INDEX(REFERENCE!$B$4:$K$200,MATCH(D206,REFERENCE!$A$4:$A$200,0),P$2)</f>
        <v>CVS</v>
      </c>
      <c r="Q206" t="str">
        <f>INDEX(REFERENCE!$B$4:$K$200,MATCH(E206,REFERENCE!$A$4:$A$200,0),Q$2)</f>
        <v>Gummies</v>
      </c>
      <c r="R206" t="str">
        <f>INDEX(REFERENCE!$B$4:$K$200,MATCH(F206,REFERENCE!$A$4:$A$200,0),R$2)</f>
        <v>Sinus Pressure relief</v>
      </c>
      <c r="S206" t="str">
        <f>INDEX(REFERENCE!$B$4:$K$200,MATCH(G206,REFERENCE!$A$4:$A$200,0),S$2)</f>
        <v>Natural Ingredients</v>
      </c>
      <c r="T206" t="str">
        <f>INDEX(REFERENCE!$B$4:$K$200,MATCH(H206,REFERENCE!$A$4:$A$200,0),T$2)</f>
        <v>12 Doses</v>
      </c>
      <c r="U206" t="str">
        <f>INDEX(REFERENCE!$B$4:$K$200,MATCH(I206,REFERENCE!$A$4:$A$200,0),U$2)</f>
        <v>Honey</v>
      </c>
      <c r="V206">
        <f>INDEX(REFERENCE!$B$4:$K$200,MATCH(J206,REFERENCE!$A$4:$A$200,0),V$2)</f>
        <v>12</v>
      </c>
    </row>
    <row r="207" spans="1:22">
      <c r="A207" s="9">
        <v>3</v>
      </c>
      <c r="B207" s="9">
        <v>11</v>
      </c>
      <c r="C207" s="9">
        <v>4</v>
      </c>
      <c r="D207" s="9">
        <v>4</v>
      </c>
      <c r="E207" s="9">
        <v>5</v>
      </c>
      <c r="F207" s="9">
        <v>5</v>
      </c>
      <c r="G207" s="9">
        <v>3</v>
      </c>
      <c r="H207" s="9">
        <v>4</v>
      </c>
      <c r="I207" s="9">
        <v>2</v>
      </c>
      <c r="J207" s="5">
        <v>7401</v>
      </c>
      <c r="K207" s="5"/>
      <c r="L207" s="5"/>
      <c r="M207" s="5"/>
      <c r="O207">
        <f t="shared" si="5"/>
        <v>31104</v>
      </c>
      <c r="P207" t="str">
        <f>INDEX(REFERENCE!$B$4:$K$200,MATCH(D207,REFERENCE!$A$4:$A$200,0),P$2)</f>
        <v>Mucinex</v>
      </c>
      <c r="Q207" t="str">
        <f>INDEX(REFERENCE!$B$4:$K$200,MATCH(E207,REFERENCE!$A$4:$A$200,0),Q$2)</f>
        <v>Effervescent Tablets</v>
      </c>
      <c r="R207" t="str">
        <f>INDEX(REFERENCE!$B$4:$K$200,MATCH(F207,REFERENCE!$A$4:$A$200,0),R$2)</f>
        <v>Runny nose relief</v>
      </c>
      <c r="S207" t="str">
        <f>INDEX(REFERENCE!$B$4:$K$200,MATCH(G207,REFERENCE!$A$4:$A$200,0),S$2)</f>
        <v>Non-Medicated</v>
      </c>
      <c r="T207" t="str">
        <f>INDEX(REFERENCE!$B$4:$K$200,MATCH(H207,REFERENCE!$A$4:$A$200,0),T$2)</f>
        <v>60 Doses</v>
      </c>
      <c r="U207" t="str">
        <f>INDEX(REFERENCE!$B$4:$K$200,MATCH(I207,REFERENCE!$A$4:$A$200,0),U$2)</f>
        <v>Cherry</v>
      </c>
      <c r="V207">
        <f>INDEX(REFERENCE!$B$4:$K$200,MATCH(J207,REFERENCE!$A$4:$A$200,0),V$2)</f>
        <v>12</v>
      </c>
    </row>
    <row r="208" spans="1:22">
      <c r="A208" s="9">
        <v>3</v>
      </c>
      <c r="B208" s="9">
        <v>11</v>
      </c>
      <c r="C208" s="9">
        <v>5</v>
      </c>
      <c r="D208" s="9">
        <v>15</v>
      </c>
      <c r="E208" s="9">
        <v>7</v>
      </c>
      <c r="F208" s="9">
        <v>12</v>
      </c>
      <c r="G208" s="9">
        <v>13</v>
      </c>
      <c r="H208" s="9">
        <v>3</v>
      </c>
      <c r="I208" s="9">
        <v>8</v>
      </c>
      <c r="J208" s="5">
        <v>9301</v>
      </c>
      <c r="K208" s="5"/>
      <c r="L208" s="5"/>
      <c r="M208" s="5"/>
      <c r="O208">
        <f t="shared" si="5"/>
        <v>31105</v>
      </c>
      <c r="P208" t="str">
        <f>INDEX(REFERENCE!$B$4:$K$200,MATCH(D208,REFERENCE!$A$4:$A$200,0),P$2)</f>
        <v>Other Brand</v>
      </c>
      <c r="Q208" t="str">
        <f>INDEX(REFERENCE!$B$4:$K$200,MATCH(E208,REFERENCE!$A$4:$A$200,0),Q$2)</f>
        <v>Hot liquid powder packet</v>
      </c>
      <c r="R208" t="str">
        <f>INDEX(REFERENCE!$B$4:$K$200,MATCH(F208,REFERENCE!$A$4:$A$200,0),R$2)</f>
        <v>Flu/ Severe cold Relief</v>
      </c>
      <c r="S208" t="str">
        <f>INDEX(REFERENCE!$B$4:$K$200,MATCH(G208,REFERENCE!$A$4:$A$200,0),S$2)</f>
        <v>Drug free</v>
      </c>
      <c r="T208" t="str">
        <f>INDEX(REFERENCE!$B$4:$K$200,MATCH(H208,REFERENCE!$A$4:$A$200,0),T$2)</f>
        <v>30 Doses</v>
      </c>
      <c r="U208" t="str">
        <f>INDEX(REFERENCE!$B$4:$K$200,MATCH(I208,REFERENCE!$A$4:$A$200,0),U$2)</f>
        <v>Mixed Berry</v>
      </c>
      <c r="V208">
        <f>INDEX(REFERENCE!$B$4:$K$200,MATCH(J208,REFERENCE!$A$4:$A$200,0),V$2)</f>
        <v>16</v>
      </c>
    </row>
    <row r="209" spans="1:22">
      <c r="A209" s="9">
        <v>3</v>
      </c>
      <c r="B209" s="9">
        <v>12</v>
      </c>
      <c r="C209" s="9">
        <v>1</v>
      </c>
      <c r="D209" s="9">
        <v>9</v>
      </c>
      <c r="E209" s="9">
        <v>7</v>
      </c>
      <c r="F209" s="9">
        <v>3</v>
      </c>
      <c r="G209" s="9">
        <v>11</v>
      </c>
      <c r="H209" s="9">
        <v>2</v>
      </c>
      <c r="I209" s="9">
        <v>7</v>
      </c>
      <c r="J209" s="5">
        <v>9203</v>
      </c>
      <c r="K209" s="5"/>
      <c r="L209" s="5"/>
      <c r="M209" s="5"/>
      <c r="O209">
        <f t="shared" si="5"/>
        <v>31201</v>
      </c>
      <c r="P209" t="str">
        <f>INDEX(REFERENCE!$B$4:$K$200,MATCH(D209,REFERENCE!$A$4:$A$200,0),P$2)</f>
        <v>Nyquil</v>
      </c>
      <c r="Q209" t="str">
        <f>INDEX(REFERENCE!$B$4:$K$200,MATCH(E209,REFERENCE!$A$4:$A$200,0),Q$2)</f>
        <v>Hot liquid powder packet</v>
      </c>
      <c r="R209" t="str">
        <f>INDEX(REFERENCE!$B$4:$K$200,MATCH(F209,REFERENCE!$A$4:$A$200,0),R$2)</f>
        <v>Clears mucus</v>
      </c>
      <c r="S209" t="str">
        <f>INDEX(REFERENCE!$B$4:$K$200,MATCH(G209,REFERENCE!$A$4:$A$200,0),S$2)</f>
        <v>For people with High Blood Pressure (decongestant free)</v>
      </c>
      <c r="T209" t="str">
        <f>INDEX(REFERENCE!$B$4:$K$200,MATCH(H209,REFERENCE!$A$4:$A$200,0),T$2)</f>
        <v>12 Doses</v>
      </c>
      <c r="U209" t="str">
        <f>INDEX(REFERENCE!$B$4:$K$200,MATCH(I209,REFERENCE!$A$4:$A$200,0),U$2)</f>
        <v>Orange</v>
      </c>
      <c r="V209">
        <f>INDEX(REFERENCE!$B$4:$K$200,MATCH(J209,REFERENCE!$A$4:$A$200,0),V$2)</f>
        <v>16</v>
      </c>
    </row>
    <row r="210" spans="1:22">
      <c r="A210" s="9">
        <v>3</v>
      </c>
      <c r="B210" s="9">
        <v>12</v>
      </c>
      <c r="C210" s="9">
        <v>2</v>
      </c>
      <c r="D210" s="9">
        <v>4</v>
      </c>
      <c r="E210" s="9">
        <v>6</v>
      </c>
      <c r="F210" s="9">
        <v>5</v>
      </c>
      <c r="G210" s="9">
        <v>8</v>
      </c>
      <c r="H210" s="9">
        <v>4</v>
      </c>
      <c r="I210" s="9">
        <v>1</v>
      </c>
      <c r="J210" s="5">
        <v>8401</v>
      </c>
      <c r="K210" s="5"/>
      <c r="L210" s="5"/>
      <c r="M210" s="5"/>
      <c r="O210">
        <f t="shared" ref="O210:O273" si="6">A210*10000+B210*100+C210</f>
        <v>31202</v>
      </c>
      <c r="P210" t="str">
        <f>INDEX(REFERENCE!$B$4:$K$200,MATCH(D210,REFERENCE!$A$4:$A$200,0),P$2)</f>
        <v>Mucinex</v>
      </c>
      <c r="Q210" t="str">
        <f>INDEX(REFERENCE!$B$4:$K$200,MATCH(E210,REFERENCE!$A$4:$A$200,0),Q$2)</f>
        <v>Gummies</v>
      </c>
      <c r="R210" t="str">
        <f>INDEX(REFERENCE!$B$4:$K$200,MATCH(F210,REFERENCE!$A$4:$A$200,0),R$2)</f>
        <v>Runny nose relief</v>
      </c>
      <c r="S210" t="str">
        <f>INDEX(REFERENCE!$B$4:$K$200,MATCH(G210,REFERENCE!$A$4:$A$200,0),S$2)</f>
        <v>Non-Drowsy</v>
      </c>
      <c r="T210" t="str">
        <f>INDEX(REFERENCE!$B$4:$K$200,MATCH(H210,REFERENCE!$A$4:$A$200,0),T$2)</f>
        <v>60 Doses</v>
      </c>
      <c r="U210" t="str">
        <f>INDEX(REFERENCE!$B$4:$K$200,MATCH(I210,REFERENCE!$A$4:$A$200,0),U$2)</f>
        <v>Citrus</v>
      </c>
      <c r="V210">
        <f>INDEX(REFERENCE!$B$4:$K$200,MATCH(J210,REFERENCE!$A$4:$A$200,0),V$2)</f>
        <v>21</v>
      </c>
    </row>
    <row r="211" spans="1:22">
      <c r="A211" s="9">
        <v>3</v>
      </c>
      <c r="B211" s="9">
        <v>12</v>
      </c>
      <c r="C211" s="9">
        <v>3</v>
      </c>
      <c r="D211" s="9">
        <v>11</v>
      </c>
      <c r="E211" s="9">
        <v>2</v>
      </c>
      <c r="F211" s="9">
        <v>11</v>
      </c>
      <c r="G211" s="9">
        <v>16</v>
      </c>
      <c r="H211" s="9">
        <v>5</v>
      </c>
      <c r="I211" s="9">
        <v>0</v>
      </c>
      <c r="J211" s="5">
        <v>4502</v>
      </c>
      <c r="K211" s="5"/>
      <c r="L211" s="5"/>
      <c r="M211" s="5"/>
      <c r="O211">
        <f t="shared" si="6"/>
        <v>31203</v>
      </c>
      <c r="P211" t="str">
        <f>INDEX(REFERENCE!$B$4:$K$200,MATCH(D211,REFERENCE!$A$4:$A$200,0),P$2)</f>
        <v>Delsym</v>
      </c>
      <c r="Q211" t="str">
        <f>INDEX(REFERENCE!$B$4:$K$200,MATCH(E211,REFERENCE!$A$4:$A$200,0),Q$2)</f>
        <v>Nasal Spray</v>
      </c>
      <c r="R211" t="str">
        <f>INDEX(REFERENCE!$B$4:$K$200,MATCH(F211,REFERENCE!$A$4:$A$200,0),R$2)</f>
        <v>Head Pain Relief</v>
      </c>
      <c r="S211" t="str">
        <f>INDEX(REFERENCE!$B$4:$K$200,MATCH(G211,REFERENCE!$A$4:$A$200,0),S$2)</f>
        <v>For Daytime Use/Anytime Use</v>
      </c>
      <c r="T211" t="str">
        <f>INDEX(REFERENCE!$B$4:$K$200,MATCH(H211,REFERENCE!$A$4:$A$200,0),T$2)</f>
        <v>90 Doses</v>
      </c>
      <c r="U211" t="str">
        <f>INDEX(REFERENCE!$B$4:$K$200,MATCH(I211,REFERENCE!$A$4:$A$200,0),U$2)</f>
        <v>-</v>
      </c>
      <c r="V211">
        <f>INDEX(REFERENCE!$B$4:$K$200,MATCH(J211,REFERENCE!$A$4:$A$200,0),V$2)</f>
        <v>38</v>
      </c>
    </row>
    <row r="212" spans="1:22">
      <c r="A212" s="9">
        <v>3</v>
      </c>
      <c r="B212" s="9">
        <v>12</v>
      </c>
      <c r="C212" s="9">
        <v>4</v>
      </c>
      <c r="D212" s="9">
        <v>19</v>
      </c>
      <c r="E212" s="9">
        <v>4</v>
      </c>
      <c r="F212" s="9">
        <v>12</v>
      </c>
      <c r="G212" s="9">
        <v>5</v>
      </c>
      <c r="H212" s="9">
        <v>1</v>
      </c>
      <c r="I212" s="9">
        <v>2</v>
      </c>
      <c r="J212" s="5">
        <v>6101</v>
      </c>
      <c r="K212" s="5"/>
      <c r="L212" s="5"/>
      <c r="M212" s="5"/>
      <c r="O212">
        <f t="shared" si="6"/>
        <v>31204</v>
      </c>
      <c r="P212" t="str">
        <f>INDEX(REFERENCE!$B$4:$K$200,MATCH(D212,REFERENCE!$A$4:$A$200,0),P$2)</f>
        <v>Walgreens</v>
      </c>
      <c r="Q212" t="str">
        <f>INDEX(REFERENCE!$B$4:$K$200,MATCH(E212,REFERENCE!$A$4:$A$200,0),Q$2)</f>
        <v>Powder packet</v>
      </c>
      <c r="R212" t="str">
        <f>INDEX(REFERENCE!$B$4:$K$200,MATCH(F212,REFERENCE!$A$4:$A$200,0),R$2)</f>
        <v>Flu/ Severe cold Relief</v>
      </c>
      <c r="S212" t="str">
        <f>INDEX(REFERENCE!$B$4:$K$200,MATCH(G212,REFERENCE!$A$4:$A$200,0),S$2)</f>
        <v>FSA/HSA Eligible</v>
      </c>
      <c r="T212" t="str">
        <f>INDEX(REFERENCE!$B$4:$K$200,MATCH(H212,REFERENCE!$A$4:$A$200,0),T$2)</f>
        <v>6 Doses</v>
      </c>
      <c r="U212" t="str">
        <f>INDEX(REFERENCE!$B$4:$K$200,MATCH(I212,REFERENCE!$A$4:$A$200,0),U$2)</f>
        <v>Cherry</v>
      </c>
      <c r="V212">
        <f>INDEX(REFERENCE!$B$4:$K$200,MATCH(J212,REFERENCE!$A$4:$A$200,0),V$2)</f>
        <v>5</v>
      </c>
    </row>
    <row r="213" spans="1:22">
      <c r="A213" s="9">
        <v>3</v>
      </c>
      <c r="B213" s="9">
        <v>12</v>
      </c>
      <c r="C213" s="9">
        <v>5</v>
      </c>
      <c r="D213" s="9">
        <v>15</v>
      </c>
      <c r="E213" s="9">
        <v>1</v>
      </c>
      <c r="F213" s="9">
        <v>6</v>
      </c>
      <c r="G213" s="9">
        <v>6</v>
      </c>
      <c r="H213" s="9">
        <v>3</v>
      </c>
      <c r="I213" s="9">
        <v>0</v>
      </c>
      <c r="J213" s="5">
        <v>1302</v>
      </c>
      <c r="K213" s="5"/>
      <c r="L213" s="5"/>
      <c r="M213" s="5"/>
      <c r="O213">
        <f t="shared" si="6"/>
        <v>31205</v>
      </c>
      <c r="P213" t="str">
        <f>INDEX(REFERENCE!$B$4:$K$200,MATCH(D213,REFERENCE!$A$4:$A$200,0),P$2)</f>
        <v>Other Brand</v>
      </c>
      <c r="Q213" t="str">
        <f>INDEX(REFERENCE!$B$4:$K$200,MATCH(E213,REFERENCE!$A$4:$A$200,0),Q$2)</f>
        <v>Tablet</v>
      </c>
      <c r="R213" t="str">
        <f>INDEX(REFERENCE!$B$4:$K$200,MATCH(F213,REFERENCE!$A$4:$A$200,0),R$2)</f>
        <v>Sinus Pressure relief</v>
      </c>
      <c r="S213" t="str">
        <f>INDEX(REFERENCE!$B$4:$K$200,MATCH(G213,REFERENCE!$A$4:$A$200,0),S$2)</f>
        <v>Treats Sneezing</v>
      </c>
      <c r="T213" t="str">
        <f>INDEX(REFERENCE!$B$4:$K$200,MATCH(H213,REFERENCE!$A$4:$A$200,0),T$2)</f>
        <v>30 Doses</v>
      </c>
      <c r="U213" t="str">
        <f>INDEX(REFERENCE!$B$4:$K$200,MATCH(I213,REFERENCE!$A$4:$A$200,0),U$2)</f>
        <v>-</v>
      </c>
      <c r="V213">
        <f>INDEX(REFERENCE!$B$4:$K$200,MATCH(J213,REFERENCE!$A$4:$A$200,0),V$2)</f>
        <v>22</v>
      </c>
    </row>
    <row r="214" spans="1:22">
      <c r="A214" s="9">
        <v>3</v>
      </c>
      <c r="B214" s="9">
        <v>13</v>
      </c>
      <c r="C214" s="9">
        <v>1</v>
      </c>
      <c r="D214" s="9">
        <v>7</v>
      </c>
      <c r="E214" s="9">
        <v>7</v>
      </c>
      <c r="F214" s="9">
        <v>11</v>
      </c>
      <c r="G214" s="9">
        <v>12</v>
      </c>
      <c r="H214" s="9">
        <v>3</v>
      </c>
      <c r="I214" s="9">
        <v>2</v>
      </c>
      <c r="J214" s="5">
        <v>9303</v>
      </c>
      <c r="K214" s="5"/>
      <c r="L214" s="5"/>
      <c r="M214" s="5"/>
      <c r="O214">
        <f t="shared" si="6"/>
        <v>31301</v>
      </c>
      <c r="P214" t="str">
        <f>INDEX(REFERENCE!$B$4:$K$200,MATCH(D214,REFERENCE!$A$4:$A$200,0),P$2)</f>
        <v>Alka-Seltzer Plus</v>
      </c>
      <c r="Q214" t="str">
        <f>INDEX(REFERENCE!$B$4:$K$200,MATCH(E214,REFERENCE!$A$4:$A$200,0),Q$2)</f>
        <v>Hot liquid powder packet</v>
      </c>
      <c r="R214" t="str">
        <f>INDEX(REFERENCE!$B$4:$K$200,MATCH(F214,REFERENCE!$A$4:$A$200,0),R$2)</f>
        <v>Head Pain Relief</v>
      </c>
      <c r="S214" t="str">
        <f>INDEX(REFERENCE!$B$4:$K$200,MATCH(G214,REFERENCE!$A$4:$A$200,0),S$2)</f>
        <v>Steroid Free</v>
      </c>
      <c r="T214" t="str">
        <f>INDEX(REFERENCE!$B$4:$K$200,MATCH(H214,REFERENCE!$A$4:$A$200,0),T$2)</f>
        <v>30 Doses</v>
      </c>
      <c r="U214" t="str">
        <f>INDEX(REFERENCE!$B$4:$K$200,MATCH(I214,REFERENCE!$A$4:$A$200,0),U$2)</f>
        <v>Cherry</v>
      </c>
      <c r="V214">
        <f>INDEX(REFERENCE!$B$4:$K$200,MATCH(J214,REFERENCE!$A$4:$A$200,0),V$2)</f>
        <v>20</v>
      </c>
    </row>
    <row r="215" spans="1:22">
      <c r="A215" s="9">
        <v>3</v>
      </c>
      <c r="B215" s="9">
        <v>13</v>
      </c>
      <c r="C215" s="9">
        <v>2</v>
      </c>
      <c r="D215" s="9">
        <v>22</v>
      </c>
      <c r="E215" s="9">
        <v>2</v>
      </c>
      <c r="F215" s="9">
        <v>9</v>
      </c>
      <c r="G215" s="9">
        <v>10</v>
      </c>
      <c r="H215" s="9">
        <v>3</v>
      </c>
      <c r="I215" s="9">
        <v>0</v>
      </c>
      <c r="J215" s="5">
        <v>3301</v>
      </c>
      <c r="K215" s="5"/>
      <c r="L215" s="5"/>
      <c r="M215" s="5"/>
      <c r="O215">
        <f t="shared" si="6"/>
        <v>31302</v>
      </c>
      <c r="P215" t="str">
        <f>INDEX(REFERENCE!$B$4:$K$200,MATCH(D215,REFERENCE!$A$4:$A$200,0),P$2)</f>
        <v>Flonase</v>
      </c>
      <c r="Q215" t="str">
        <f>INDEX(REFERENCE!$B$4:$K$200,MATCH(E215,REFERENCE!$A$4:$A$200,0),Q$2)</f>
        <v>Nasal Spray</v>
      </c>
      <c r="R215" t="str">
        <f>INDEX(REFERENCE!$B$4:$K$200,MATCH(F215,REFERENCE!$A$4:$A$200,0),R$2)</f>
        <v>Fever relief</v>
      </c>
      <c r="S215" t="str">
        <f>INDEX(REFERENCE!$B$4:$K$200,MATCH(G215,REFERENCE!$A$4:$A$200,0),S$2)</f>
        <v>Allergy Relief</v>
      </c>
      <c r="T215" t="str">
        <f>INDEX(REFERENCE!$B$4:$K$200,MATCH(H215,REFERENCE!$A$4:$A$200,0),T$2)</f>
        <v>30 Doses</v>
      </c>
      <c r="U215" t="str">
        <f>INDEX(REFERENCE!$B$4:$K$200,MATCH(I215,REFERENCE!$A$4:$A$200,0),U$2)</f>
        <v>-</v>
      </c>
      <c r="V215">
        <f>INDEX(REFERENCE!$B$4:$K$200,MATCH(J215,REFERENCE!$A$4:$A$200,0),V$2)</f>
        <v>10</v>
      </c>
    </row>
    <row r="216" spans="1:22">
      <c r="A216" s="9">
        <v>3</v>
      </c>
      <c r="B216" s="9">
        <v>13</v>
      </c>
      <c r="C216" s="9">
        <v>3</v>
      </c>
      <c r="D216" s="9">
        <v>12</v>
      </c>
      <c r="E216" s="9">
        <v>5</v>
      </c>
      <c r="F216" s="9">
        <v>4</v>
      </c>
      <c r="G216" s="9">
        <v>14</v>
      </c>
      <c r="H216" s="9">
        <v>4</v>
      </c>
      <c r="I216" s="9">
        <v>4</v>
      </c>
      <c r="J216" s="5">
        <v>7403</v>
      </c>
      <c r="K216" s="5"/>
      <c r="L216" s="5"/>
      <c r="M216" s="5"/>
      <c r="O216">
        <f t="shared" si="6"/>
        <v>31303</v>
      </c>
      <c r="P216" t="str">
        <f>INDEX(REFERENCE!$B$4:$K$200,MATCH(D216,REFERENCE!$A$4:$A$200,0),P$2)</f>
        <v>Zicam</v>
      </c>
      <c r="Q216" t="str">
        <f>INDEX(REFERENCE!$B$4:$K$200,MATCH(E216,REFERENCE!$A$4:$A$200,0),Q$2)</f>
        <v>Effervescent Tablets</v>
      </c>
      <c r="R216" t="str">
        <f>INDEX(REFERENCE!$B$4:$K$200,MATCH(F216,REFERENCE!$A$4:$A$200,0),R$2)</f>
        <v>Nasal Congestion relief</v>
      </c>
      <c r="S216" t="str">
        <f>INDEX(REFERENCE!$B$4:$K$200,MATCH(G216,REFERENCE!$A$4:$A$200,0),S$2)</f>
        <v>Treats multiple symptoms</v>
      </c>
      <c r="T216" t="str">
        <f>INDEX(REFERENCE!$B$4:$K$200,MATCH(H216,REFERENCE!$A$4:$A$200,0),T$2)</f>
        <v>60 Doses</v>
      </c>
      <c r="U216" t="str">
        <f>INDEX(REFERENCE!$B$4:$K$200,MATCH(I216,REFERENCE!$A$4:$A$200,0),U$2)</f>
        <v>Grape</v>
      </c>
      <c r="V216">
        <f>INDEX(REFERENCE!$B$4:$K$200,MATCH(J216,REFERENCE!$A$4:$A$200,0),V$2)</f>
        <v>18</v>
      </c>
    </row>
    <row r="217" spans="1:22">
      <c r="A217" s="9">
        <v>3</v>
      </c>
      <c r="B217" s="9">
        <v>13</v>
      </c>
      <c r="C217" s="9">
        <v>4</v>
      </c>
      <c r="D217" s="9">
        <v>6</v>
      </c>
      <c r="E217" s="9">
        <v>3</v>
      </c>
      <c r="F217" s="9">
        <v>10</v>
      </c>
      <c r="G217" s="9">
        <v>9</v>
      </c>
      <c r="H217" s="9">
        <v>2</v>
      </c>
      <c r="I217" s="9">
        <v>8</v>
      </c>
      <c r="J217" s="5">
        <v>5202</v>
      </c>
      <c r="K217" s="5"/>
      <c r="L217" s="5"/>
      <c r="M217" s="5"/>
      <c r="O217">
        <f t="shared" si="6"/>
        <v>31304</v>
      </c>
      <c r="P217" t="str">
        <f>INDEX(REFERENCE!$B$4:$K$200,MATCH(D217,REFERENCE!$A$4:$A$200,0),P$2)</f>
        <v>Dayquil</v>
      </c>
      <c r="Q217" t="str">
        <f>INDEX(REFERENCE!$B$4:$K$200,MATCH(E217,REFERENCE!$A$4:$A$200,0),Q$2)</f>
        <v>Syrup/liquid</v>
      </c>
      <c r="R217" t="str">
        <f>INDEX(REFERENCE!$B$4:$K$200,MATCH(F217,REFERENCE!$A$4:$A$200,0),R$2)</f>
        <v>Strengthens Immune System</v>
      </c>
      <c r="S217" t="str">
        <f>INDEX(REFERENCE!$B$4:$K$200,MATCH(G217,REFERENCE!$A$4:$A$200,0),S$2)</f>
        <v>Sugar Free</v>
      </c>
      <c r="T217" t="str">
        <f>INDEX(REFERENCE!$B$4:$K$200,MATCH(H217,REFERENCE!$A$4:$A$200,0),T$2)</f>
        <v>12 Doses</v>
      </c>
      <c r="U217" t="str">
        <f>INDEX(REFERENCE!$B$4:$K$200,MATCH(I217,REFERENCE!$A$4:$A$200,0),U$2)</f>
        <v>Mixed Berry</v>
      </c>
      <c r="V217">
        <f>INDEX(REFERENCE!$B$4:$K$200,MATCH(J217,REFERENCE!$A$4:$A$200,0),V$2)</f>
        <v>10</v>
      </c>
    </row>
    <row r="218" spans="1:22">
      <c r="A218" s="9">
        <v>3</v>
      </c>
      <c r="B218" s="9">
        <v>13</v>
      </c>
      <c r="C218" s="9">
        <v>5</v>
      </c>
      <c r="D218" s="9">
        <v>10</v>
      </c>
      <c r="E218" s="9">
        <v>4</v>
      </c>
      <c r="F218" s="9">
        <v>1</v>
      </c>
      <c r="G218" s="9">
        <v>1</v>
      </c>
      <c r="H218" s="9">
        <v>5</v>
      </c>
      <c r="I218" s="9">
        <v>6</v>
      </c>
      <c r="J218" s="5">
        <v>6501</v>
      </c>
      <c r="K218" s="5"/>
      <c r="L218" s="5"/>
      <c r="M218" s="5"/>
      <c r="O218">
        <f t="shared" si="6"/>
        <v>31305</v>
      </c>
      <c r="P218" t="str">
        <f>INDEX(REFERENCE!$B$4:$K$200,MATCH(D218,REFERENCE!$A$4:$A$200,0),P$2)</f>
        <v>Coricidin</v>
      </c>
      <c r="Q218" t="str">
        <f>INDEX(REFERENCE!$B$4:$K$200,MATCH(E218,REFERENCE!$A$4:$A$200,0),Q$2)</f>
        <v>Powder packet</v>
      </c>
      <c r="R218" t="str">
        <f>INDEX(REFERENCE!$B$4:$K$200,MATCH(F218,REFERENCE!$A$4:$A$200,0),R$2)</f>
        <v>Controls Cough</v>
      </c>
      <c r="S218" t="str">
        <f>INDEX(REFERENCE!$B$4:$K$200,MATCH(G218,REFERENCE!$A$4:$A$200,0),S$2)</f>
        <v>Helps me sleep</v>
      </c>
      <c r="T218" t="str">
        <f>INDEX(REFERENCE!$B$4:$K$200,MATCH(H218,REFERENCE!$A$4:$A$200,0),T$2)</f>
        <v>90 Doses</v>
      </c>
      <c r="U218" t="str">
        <f>INDEX(REFERENCE!$B$4:$K$200,MATCH(I218,REFERENCE!$A$4:$A$200,0),U$2)</f>
        <v>Honey Lemon</v>
      </c>
      <c r="V218">
        <f>INDEX(REFERENCE!$B$4:$K$200,MATCH(J218,REFERENCE!$A$4:$A$200,0),V$2)</f>
        <v>19</v>
      </c>
    </row>
    <row r="219" spans="1:22">
      <c r="A219" s="9">
        <v>3</v>
      </c>
      <c r="B219" s="9">
        <v>14</v>
      </c>
      <c r="C219" s="9">
        <v>1</v>
      </c>
      <c r="D219" s="9">
        <v>6</v>
      </c>
      <c r="E219" s="9">
        <v>1</v>
      </c>
      <c r="F219" s="9">
        <v>5</v>
      </c>
      <c r="G219" s="9">
        <v>11</v>
      </c>
      <c r="H219" s="9">
        <v>5</v>
      </c>
      <c r="I219" s="9">
        <v>0</v>
      </c>
      <c r="J219" s="5">
        <v>1502</v>
      </c>
      <c r="K219" s="5"/>
      <c r="L219" s="5"/>
      <c r="M219" s="5"/>
      <c r="O219">
        <f t="shared" si="6"/>
        <v>31401</v>
      </c>
      <c r="P219" t="str">
        <f>INDEX(REFERENCE!$B$4:$K$200,MATCH(D219,REFERENCE!$A$4:$A$200,0),P$2)</f>
        <v>Dayquil</v>
      </c>
      <c r="Q219" t="str">
        <f>INDEX(REFERENCE!$B$4:$K$200,MATCH(E219,REFERENCE!$A$4:$A$200,0),Q$2)</f>
        <v>Tablet</v>
      </c>
      <c r="R219" t="str">
        <f>INDEX(REFERENCE!$B$4:$K$200,MATCH(F219,REFERENCE!$A$4:$A$200,0),R$2)</f>
        <v>Runny nose relief</v>
      </c>
      <c r="S219" t="str">
        <f>INDEX(REFERENCE!$B$4:$K$200,MATCH(G219,REFERENCE!$A$4:$A$200,0),S$2)</f>
        <v>For people with High Blood Pressure (decongestant free)</v>
      </c>
      <c r="T219" t="str">
        <f>INDEX(REFERENCE!$B$4:$K$200,MATCH(H219,REFERENCE!$A$4:$A$200,0),T$2)</f>
        <v>90 Doses</v>
      </c>
      <c r="U219" t="str">
        <f>INDEX(REFERENCE!$B$4:$K$200,MATCH(I219,REFERENCE!$A$4:$A$200,0),U$2)</f>
        <v>-</v>
      </c>
      <c r="V219">
        <f>INDEX(REFERENCE!$B$4:$K$200,MATCH(J219,REFERENCE!$A$4:$A$200,0),V$2)</f>
        <v>40</v>
      </c>
    </row>
    <row r="220" spans="1:22">
      <c r="A220" s="9">
        <v>3</v>
      </c>
      <c r="B220" s="9">
        <v>14</v>
      </c>
      <c r="C220" s="9">
        <v>2</v>
      </c>
      <c r="D220" s="9">
        <v>3</v>
      </c>
      <c r="E220" s="9">
        <v>5</v>
      </c>
      <c r="F220" s="9">
        <v>12</v>
      </c>
      <c r="G220" s="9">
        <v>4</v>
      </c>
      <c r="H220" s="9">
        <v>2</v>
      </c>
      <c r="I220" s="9">
        <v>1</v>
      </c>
      <c r="J220" s="5">
        <v>7203</v>
      </c>
      <c r="K220" s="5"/>
      <c r="L220" s="5"/>
      <c r="M220" s="5"/>
      <c r="O220">
        <f t="shared" si="6"/>
        <v>31402</v>
      </c>
      <c r="P220" t="str">
        <f>INDEX(REFERENCE!$B$4:$K$200,MATCH(D220,REFERENCE!$A$4:$A$200,0),P$2)</f>
        <v>Emergen-C</v>
      </c>
      <c r="Q220" t="str">
        <f>INDEX(REFERENCE!$B$4:$K$200,MATCH(E220,REFERENCE!$A$4:$A$200,0),Q$2)</f>
        <v>Effervescent Tablets</v>
      </c>
      <c r="R220" t="str">
        <f>INDEX(REFERENCE!$B$4:$K$200,MATCH(F220,REFERENCE!$A$4:$A$200,0),R$2)</f>
        <v>Flu/ Severe cold Relief</v>
      </c>
      <c r="S220" t="str">
        <f>INDEX(REFERENCE!$B$4:$K$200,MATCH(G220,REFERENCE!$A$4:$A$200,0),S$2)</f>
        <v>Loosens mucus</v>
      </c>
      <c r="T220" t="str">
        <f>INDEX(REFERENCE!$B$4:$K$200,MATCH(H220,REFERENCE!$A$4:$A$200,0),T$2)</f>
        <v>12 Doses</v>
      </c>
      <c r="U220" t="str">
        <f>INDEX(REFERENCE!$B$4:$K$200,MATCH(I220,REFERENCE!$A$4:$A$200,0),U$2)</f>
        <v>Citrus</v>
      </c>
      <c r="V220">
        <f>INDEX(REFERENCE!$B$4:$K$200,MATCH(J220,REFERENCE!$A$4:$A$200,0),V$2)</f>
        <v>9</v>
      </c>
    </row>
    <row r="221" spans="1:22">
      <c r="A221" s="9">
        <v>3</v>
      </c>
      <c r="B221" s="9">
        <v>14</v>
      </c>
      <c r="C221" s="9">
        <v>3</v>
      </c>
      <c r="D221" s="9">
        <v>19</v>
      </c>
      <c r="E221" s="9">
        <v>4</v>
      </c>
      <c r="F221" s="9">
        <v>3</v>
      </c>
      <c r="G221" s="9">
        <v>8</v>
      </c>
      <c r="H221" s="9">
        <v>1</v>
      </c>
      <c r="I221" s="9">
        <v>7</v>
      </c>
      <c r="J221" s="5">
        <v>6103</v>
      </c>
      <c r="K221" s="5"/>
      <c r="L221" s="5"/>
      <c r="M221" s="5"/>
      <c r="O221">
        <f t="shared" si="6"/>
        <v>31403</v>
      </c>
      <c r="P221" t="str">
        <f>INDEX(REFERENCE!$B$4:$K$200,MATCH(D221,REFERENCE!$A$4:$A$200,0),P$2)</f>
        <v>Walgreens</v>
      </c>
      <c r="Q221" t="str">
        <f>INDEX(REFERENCE!$B$4:$K$200,MATCH(E221,REFERENCE!$A$4:$A$200,0),Q$2)</f>
        <v>Powder packet</v>
      </c>
      <c r="R221" t="str">
        <f>INDEX(REFERENCE!$B$4:$K$200,MATCH(F221,REFERENCE!$A$4:$A$200,0),R$2)</f>
        <v>Clears mucus</v>
      </c>
      <c r="S221" t="str">
        <f>INDEX(REFERENCE!$B$4:$K$200,MATCH(G221,REFERENCE!$A$4:$A$200,0),S$2)</f>
        <v>Non-Drowsy</v>
      </c>
      <c r="T221" t="str">
        <f>INDEX(REFERENCE!$B$4:$K$200,MATCH(H221,REFERENCE!$A$4:$A$200,0),T$2)</f>
        <v>6 Doses</v>
      </c>
      <c r="U221" t="str">
        <f>INDEX(REFERENCE!$B$4:$K$200,MATCH(I221,REFERENCE!$A$4:$A$200,0),U$2)</f>
        <v>Orange</v>
      </c>
      <c r="V221">
        <f>INDEX(REFERENCE!$B$4:$K$200,MATCH(J221,REFERENCE!$A$4:$A$200,0),V$2)</f>
        <v>9</v>
      </c>
    </row>
    <row r="222" spans="1:22">
      <c r="A222" s="9">
        <v>3</v>
      </c>
      <c r="B222" s="9">
        <v>14</v>
      </c>
      <c r="C222" s="9">
        <v>4</v>
      </c>
      <c r="D222" s="9">
        <v>17</v>
      </c>
      <c r="E222" s="9">
        <v>3</v>
      </c>
      <c r="F222" s="9">
        <v>10</v>
      </c>
      <c r="G222" s="9">
        <v>13</v>
      </c>
      <c r="H222" s="9">
        <v>1</v>
      </c>
      <c r="I222" s="9">
        <v>3</v>
      </c>
      <c r="J222" s="5">
        <v>5102</v>
      </c>
      <c r="K222" s="5"/>
      <c r="L222" s="5"/>
      <c r="M222" s="5"/>
      <c r="O222">
        <f t="shared" si="6"/>
        <v>31404</v>
      </c>
      <c r="P222" t="str">
        <f>INDEX(REFERENCE!$B$4:$K$200,MATCH(D222,REFERENCE!$A$4:$A$200,0),P$2)</f>
        <v>UP &amp; UP</v>
      </c>
      <c r="Q222" t="str">
        <f>INDEX(REFERENCE!$B$4:$K$200,MATCH(E222,REFERENCE!$A$4:$A$200,0),Q$2)</f>
        <v>Syrup/liquid</v>
      </c>
      <c r="R222" t="str">
        <f>INDEX(REFERENCE!$B$4:$K$200,MATCH(F222,REFERENCE!$A$4:$A$200,0),R$2)</f>
        <v>Strengthens Immune System</v>
      </c>
      <c r="S222" t="str">
        <f>INDEX(REFERENCE!$B$4:$K$200,MATCH(G222,REFERENCE!$A$4:$A$200,0),S$2)</f>
        <v>Drug free</v>
      </c>
      <c r="T222" t="str">
        <f>INDEX(REFERENCE!$B$4:$K$200,MATCH(H222,REFERENCE!$A$4:$A$200,0),T$2)</f>
        <v>6 Doses</v>
      </c>
      <c r="U222" t="str">
        <f>INDEX(REFERENCE!$B$4:$K$200,MATCH(I222,REFERENCE!$A$4:$A$200,0),U$2)</f>
        <v>Elderberry</v>
      </c>
      <c r="V222">
        <f>INDEX(REFERENCE!$B$4:$K$200,MATCH(J222,REFERENCE!$A$4:$A$200,0),V$2)</f>
        <v>7</v>
      </c>
    </row>
    <row r="223" spans="1:22">
      <c r="A223" s="9">
        <v>3</v>
      </c>
      <c r="B223" s="9">
        <v>14</v>
      </c>
      <c r="C223" s="9">
        <v>5</v>
      </c>
      <c r="D223" s="9">
        <v>1</v>
      </c>
      <c r="E223" s="9">
        <v>6</v>
      </c>
      <c r="F223" s="9">
        <v>6</v>
      </c>
      <c r="G223" s="9">
        <v>15</v>
      </c>
      <c r="H223" s="9">
        <v>4</v>
      </c>
      <c r="I223" s="9">
        <v>5</v>
      </c>
      <c r="J223" s="5">
        <v>8401</v>
      </c>
      <c r="K223" s="5"/>
      <c r="L223" s="5"/>
      <c r="M223" s="5"/>
      <c r="O223">
        <f t="shared" si="6"/>
        <v>31405</v>
      </c>
      <c r="P223" t="str">
        <f>INDEX(REFERENCE!$B$4:$K$200,MATCH(D223,REFERENCE!$A$4:$A$200,0),P$2)</f>
        <v>Theraflu</v>
      </c>
      <c r="Q223" t="str">
        <f>INDEX(REFERENCE!$B$4:$K$200,MATCH(E223,REFERENCE!$A$4:$A$200,0),Q$2)</f>
        <v>Gummies</v>
      </c>
      <c r="R223" t="str">
        <f>INDEX(REFERENCE!$B$4:$K$200,MATCH(F223,REFERENCE!$A$4:$A$200,0),R$2)</f>
        <v>Sinus Pressure relief</v>
      </c>
      <c r="S223" t="str">
        <f>INDEX(REFERENCE!$B$4:$K$200,MATCH(G223,REFERENCE!$A$4:$A$200,0),S$2)</f>
        <v>Maximum Strength</v>
      </c>
      <c r="T223" t="str">
        <f>INDEX(REFERENCE!$B$4:$K$200,MATCH(H223,REFERENCE!$A$4:$A$200,0),T$2)</f>
        <v>60 Doses</v>
      </c>
      <c r="U223" t="str">
        <f>INDEX(REFERENCE!$B$4:$K$200,MATCH(I223,REFERENCE!$A$4:$A$200,0),U$2)</f>
        <v>Honey</v>
      </c>
      <c r="V223">
        <f>INDEX(REFERENCE!$B$4:$K$200,MATCH(J223,REFERENCE!$A$4:$A$200,0),V$2)</f>
        <v>21</v>
      </c>
    </row>
    <row r="224" spans="1:22">
      <c r="A224" s="9">
        <v>3</v>
      </c>
      <c r="B224" s="9">
        <v>15</v>
      </c>
      <c r="C224" s="9">
        <v>1</v>
      </c>
      <c r="D224" s="9">
        <v>4</v>
      </c>
      <c r="E224" s="9">
        <v>2</v>
      </c>
      <c r="F224" s="9">
        <v>7</v>
      </c>
      <c r="G224" s="9">
        <v>17</v>
      </c>
      <c r="H224" s="9">
        <v>4</v>
      </c>
      <c r="I224" s="9">
        <v>0</v>
      </c>
      <c r="J224" s="5">
        <v>4401</v>
      </c>
      <c r="K224" s="5"/>
      <c r="L224" s="5"/>
      <c r="M224" s="5"/>
      <c r="O224">
        <f t="shared" si="6"/>
        <v>31501</v>
      </c>
      <c r="P224" t="str">
        <f>INDEX(REFERENCE!$B$4:$K$200,MATCH(D224,REFERENCE!$A$4:$A$200,0),P$2)</f>
        <v>Mucinex</v>
      </c>
      <c r="Q224" t="str">
        <f>INDEX(REFERENCE!$B$4:$K$200,MATCH(E224,REFERENCE!$A$4:$A$200,0),Q$2)</f>
        <v>Nasal Spray</v>
      </c>
      <c r="R224" t="str">
        <f>INDEX(REFERENCE!$B$4:$K$200,MATCH(F224,REFERENCE!$A$4:$A$200,0),R$2)</f>
        <v>Chest congestion relief</v>
      </c>
      <c r="S224" t="str">
        <f>INDEX(REFERENCE!$B$4:$K$200,MATCH(G224,REFERENCE!$A$4:$A$200,0),S$2)</f>
        <v>For Nighttime Use</v>
      </c>
      <c r="T224" t="str">
        <f>INDEX(REFERENCE!$B$4:$K$200,MATCH(H224,REFERENCE!$A$4:$A$200,0),T$2)</f>
        <v>60 Doses</v>
      </c>
      <c r="U224" t="str">
        <f>INDEX(REFERENCE!$B$4:$K$200,MATCH(I224,REFERENCE!$A$4:$A$200,0),U$2)</f>
        <v>-</v>
      </c>
      <c r="V224">
        <f>INDEX(REFERENCE!$B$4:$K$200,MATCH(J224,REFERENCE!$A$4:$A$200,0),V$2)</f>
        <v>16</v>
      </c>
    </row>
    <row r="225" spans="1:22">
      <c r="A225" s="9">
        <v>3</v>
      </c>
      <c r="B225" s="9">
        <v>15</v>
      </c>
      <c r="C225" s="9">
        <v>2</v>
      </c>
      <c r="D225" s="9">
        <v>12</v>
      </c>
      <c r="E225" s="9">
        <v>6</v>
      </c>
      <c r="F225" s="9">
        <v>13</v>
      </c>
      <c r="G225" s="9">
        <v>10</v>
      </c>
      <c r="H225" s="9">
        <v>1</v>
      </c>
      <c r="I225" s="9">
        <v>6</v>
      </c>
      <c r="J225" s="5">
        <v>8102</v>
      </c>
      <c r="K225" s="5"/>
      <c r="L225" s="5"/>
      <c r="M225" s="5"/>
      <c r="O225">
        <f t="shared" si="6"/>
        <v>31502</v>
      </c>
      <c r="P225" t="str">
        <f>INDEX(REFERENCE!$B$4:$K$200,MATCH(D225,REFERENCE!$A$4:$A$200,0),P$2)</f>
        <v>Zicam</v>
      </c>
      <c r="Q225" t="str">
        <f>INDEX(REFERENCE!$B$4:$K$200,MATCH(E225,REFERENCE!$A$4:$A$200,0),Q$2)</f>
        <v>Gummies</v>
      </c>
      <c r="R225" t="str">
        <f>INDEX(REFERENCE!$B$4:$K$200,MATCH(F225,REFERENCE!$A$4:$A$200,0),R$2)</f>
        <v>Head cold relief</v>
      </c>
      <c r="S225" t="str">
        <f>INDEX(REFERENCE!$B$4:$K$200,MATCH(G225,REFERENCE!$A$4:$A$200,0),S$2)</f>
        <v>Allergy Relief</v>
      </c>
      <c r="T225" t="str">
        <f>INDEX(REFERENCE!$B$4:$K$200,MATCH(H225,REFERENCE!$A$4:$A$200,0),T$2)</f>
        <v>6 Doses</v>
      </c>
      <c r="U225" t="str">
        <f>INDEX(REFERENCE!$B$4:$K$200,MATCH(I225,REFERENCE!$A$4:$A$200,0),U$2)</f>
        <v>Honey Lemon</v>
      </c>
      <c r="V225">
        <f>INDEX(REFERENCE!$B$4:$K$200,MATCH(J225,REFERENCE!$A$4:$A$200,0),V$2)</f>
        <v>9</v>
      </c>
    </row>
    <row r="226" spans="1:22">
      <c r="A226" s="9">
        <v>3</v>
      </c>
      <c r="B226" s="9">
        <v>15</v>
      </c>
      <c r="C226" s="9">
        <v>3</v>
      </c>
      <c r="D226" s="9">
        <v>10</v>
      </c>
      <c r="E226" s="9">
        <v>5</v>
      </c>
      <c r="F226" s="9">
        <v>4</v>
      </c>
      <c r="G226" s="9">
        <v>6</v>
      </c>
      <c r="H226" s="9">
        <v>5</v>
      </c>
      <c r="I226" s="9">
        <v>4</v>
      </c>
      <c r="J226" s="5">
        <v>7501</v>
      </c>
      <c r="K226" s="5"/>
      <c r="L226" s="5"/>
      <c r="M226" s="5"/>
      <c r="O226">
        <f t="shared" si="6"/>
        <v>31503</v>
      </c>
      <c r="P226" t="str">
        <f>INDEX(REFERENCE!$B$4:$K$200,MATCH(D226,REFERENCE!$A$4:$A$200,0),P$2)</f>
        <v>Coricidin</v>
      </c>
      <c r="Q226" t="str">
        <f>INDEX(REFERENCE!$B$4:$K$200,MATCH(E226,REFERENCE!$A$4:$A$200,0),Q$2)</f>
        <v>Effervescent Tablets</v>
      </c>
      <c r="R226" t="str">
        <f>INDEX(REFERENCE!$B$4:$K$200,MATCH(F226,REFERENCE!$A$4:$A$200,0),R$2)</f>
        <v>Nasal Congestion relief</v>
      </c>
      <c r="S226" t="str">
        <f>INDEX(REFERENCE!$B$4:$K$200,MATCH(G226,REFERENCE!$A$4:$A$200,0),S$2)</f>
        <v>Treats Sneezing</v>
      </c>
      <c r="T226" t="str">
        <f>INDEX(REFERENCE!$B$4:$K$200,MATCH(H226,REFERENCE!$A$4:$A$200,0),T$2)</f>
        <v>90 Doses</v>
      </c>
      <c r="U226" t="str">
        <f>INDEX(REFERENCE!$B$4:$K$200,MATCH(I226,REFERENCE!$A$4:$A$200,0),U$2)</f>
        <v>Grape</v>
      </c>
      <c r="V226">
        <f>INDEX(REFERENCE!$B$4:$K$200,MATCH(J226,REFERENCE!$A$4:$A$200,0),V$2)</f>
        <v>19</v>
      </c>
    </row>
    <row r="227" spans="1:22">
      <c r="A227" s="9">
        <v>3</v>
      </c>
      <c r="B227" s="9">
        <v>15</v>
      </c>
      <c r="C227" s="9">
        <v>4</v>
      </c>
      <c r="D227" s="9">
        <v>7</v>
      </c>
      <c r="E227" s="9">
        <v>7</v>
      </c>
      <c r="F227" s="9">
        <v>8</v>
      </c>
      <c r="G227" s="9">
        <v>5</v>
      </c>
      <c r="H227" s="9">
        <v>2</v>
      </c>
      <c r="I227" s="9">
        <v>7</v>
      </c>
      <c r="J227" s="5">
        <v>9203</v>
      </c>
      <c r="K227" s="5"/>
      <c r="L227" s="5"/>
      <c r="M227" s="5"/>
      <c r="O227">
        <f t="shared" si="6"/>
        <v>31504</v>
      </c>
      <c r="P227" t="str">
        <f>INDEX(REFERENCE!$B$4:$K$200,MATCH(D227,REFERENCE!$A$4:$A$200,0),P$2)</f>
        <v>Alka-Seltzer Plus</v>
      </c>
      <c r="Q227" t="str">
        <f>INDEX(REFERENCE!$B$4:$K$200,MATCH(E227,REFERENCE!$A$4:$A$200,0),Q$2)</f>
        <v>Hot liquid powder packet</v>
      </c>
      <c r="R227" t="str">
        <f>INDEX(REFERENCE!$B$4:$K$200,MATCH(F227,REFERENCE!$A$4:$A$200,0),R$2)</f>
        <v>Body Aches/Pain relief</v>
      </c>
      <c r="S227" t="str">
        <f>INDEX(REFERENCE!$B$4:$K$200,MATCH(G227,REFERENCE!$A$4:$A$200,0),S$2)</f>
        <v>FSA/HSA Eligible</v>
      </c>
      <c r="T227" t="str">
        <f>INDEX(REFERENCE!$B$4:$K$200,MATCH(H227,REFERENCE!$A$4:$A$200,0),T$2)</f>
        <v>12 Doses</v>
      </c>
      <c r="U227" t="str">
        <f>INDEX(REFERENCE!$B$4:$K$200,MATCH(I227,REFERENCE!$A$4:$A$200,0),U$2)</f>
        <v>Orange</v>
      </c>
      <c r="V227">
        <f>INDEX(REFERENCE!$B$4:$K$200,MATCH(J227,REFERENCE!$A$4:$A$200,0),V$2)</f>
        <v>16</v>
      </c>
    </row>
    <row r="228" spans="1:22">
      <c r="A228" s="9">
        <v>3</v>
      </c>
      <c r="B228" s="9">
        <v>15</v>
      </c>
      <c r="C228" s="9">
        <v>5</v>
      </c>
      <c r="D228" s="9">
        <v>16</v>
      </c>
      <c r="E228" s="9">
        <v>1</v>
      </c>
      <c r="F228" s="9">
        <v>2</v>
      </c>
      <c r="G228" s="9">
        <v>16</v>
      </c>
      <c r="H228" s="9">
        <v>3</v>
      </c>
      <c r="I228" s="9">
        <v>0</v>
      </c>
      <c r="J228" s="5">
        <v>1302</v>
      </c>
      <c r="K228" s="5"/>
      <c r="L228" s="5"/>
      <c r="M228" s="5"/>
      <c r="O228">
        <f t="shared" si="6"/>
        <v>31505</v>
      </c>
      <c r="P228" t="str">
        <f>INDEX(REFERENCE!$B$4:$K$200,MATCH(D228,REFERENCE!$A$4:$A$200,0),P$2)</f>
        <v>Equate</v>
      </c>
      <c r="Q228" t="str">
        <f>INDEX(REFERENCE!$B$4:$K$200,MATCH(E228,REFERENCE!$A$4:$A$200,0),Q$2)</f>
        <v>Tablet</v>
      </c>
      <c r="R228" t="str">
        <f>INDEX(REFERENCE!$B$4:$K$200,MATCH(F228,REFERENCE!$A$4:$A$200,0),R$2)</f>
        <v>Sore throat relief</v>
      </c>
      <c r="S228" t="str">
        <f>INDEX(REFERENCE!$B$4:$K$200,MATCH(G228,REFERENCE!$A$4:$A$200,0),S$2)</f>
        <v>For Daytime Use/Anytime Use</v>
      </c>
      <c r="T228" t="str">
        <f>INDEX(REFERENCE!$B$4:$K$200,MATCH(H228,REFERENCE!$A$4:$A$200,0),T$2)</f>
        <v>30 Doses</v>
      </c>
      <c r="U228" t="str">
        <f>INDEX(REFERENCE!$B$4:$K$200,MATCH(I228,REFERENCE!$A$4:$A$200,0),U$2)</f>
        <v>-</v>
      </c>
      <c r="V228">
        <f>INDEX(REFERENCE!$B$4:$K$200,MATCH(J228,REFERENCE!$A$4:$A$200,0),V$2)</f>
        <v>22</v>
      </c>
    </row>
    <row r="229" spans="1:22">
      <c r="A229" s="9">
        <v>4</v>
      </c>
      <c r="B229" s="9">
        <v>1</v>
      </c>
      <c r="C229" s="9">
        <v>1</v>
      </c>
      <c r="D229" s="9">
        <v>13</v>
      </c>
      <c r="E229" s="9">
        <v>6</v>
      </c>
      <c r="F229" s="9">
        <v>5</v>
      </c>
      <c r="G229" s="9">
        <v>15</v>
      </c>
      <c r="H229" s="9">
        <v>5</v>
      </c>
      <c r="I229" s="9">
        <v>1</v>
      </c>
      <c r="J229" s="5">
        <v>8502</v>
      </c>
      <c r="K229" s="5"/>
      <c r="L229" s="5"/>
      <c r="M229" s="5"/>
      <c r="O229">
        <f t="shared" si="6"/>
        <v>40101</v>
      </c>
      <c r="P229" t="str">
        <f>INDEX(REFERENCE!$B$4:$K$200,MATCH(D229,REFERENCE!$A$4:$A$200,0),P$2)</f>
        <v>Sambucol</v>
      </c>
      <c r="Q229" t="str">
        <f>INDEX(REFERENCE!$B$4:$K$200,MATCH(E229,REFERENCE!$A$4:$A$200,0),Q$2)</f>
        <v>Gummies</v>
      </c>
      <c r="R229" t="str">
        <f>INDEX(REFERENCE!$B$4:$K$200,MATCH(F229,REFERENCE!$A$4:$A$200,0),R$2)</f>
        <v>Runny nose relief</v>
      </c>
      <c r="S229" t="str">
        <f>INDEX(REFERENCE!$B$4:$K$200,MATCH(G229,REFERENCE!$A$4:$A$200,0),S$2)</f>
        <v>Maximum Strength</v>
      </c>
      <c r="T229" t="str">
        <f>INDEX(REFERENCE!$B$4:$K$200,MATCH(H229,REFERENCE!$A$4:$A$200,0),T$2)</f>
        <v>90 Doses</v>
      </c>
      <c r="U229" t="str">
        <f>INDEX(REFERENCE!$B$4:$K$200,MATCH(I229,REFERENCE!$A$4:$A$200,0),U$2)</f>
        <v>Citrus</v>
      </c>
      <c r="V229">
        <f>INDEX(REFERENCE!$B$4:$K$200,MATCH(J229,REFERENCE!$A$4:$A$200,0),V$2)</f>
        <v>32</v>
      </c>
    </row>
    <row r="230" spans="1:22">
      <c r="A230" s="9">
        <v>4</v>
      </c>
      <c r="B230" s="9">
        <v>1</v>
      </c>
      <c r="C230" s="9">
        <v>2</v>
      </c>
      <c r="D230" s="9">
        <v>11</v>
      </c>
      <c r="E230" s="9">
        <v>7</v>
      </c>
      <c r="F230" s="9">
        <v>8</v>
      </c>
      <c r="G230" s="9">
        <v>14</v>
      </c>
      <c r="H230" s="9">
        <v>2</v>
      </c>
      <c r="I230" s="9">
        <v>3</v>
      </c>
      <c r="J230" s="5">
        <v>9202</v>
      </c>
      <c r="K230" s="5"/>
      <c r="L230" s="5"/>
      <c r="M230" s="5"/>
      <c r="O230">
        <f t="shared" si="6"/>
        <v>40102</v>
      </c>
      <c r="P230" t="str">
        <f>INDEX(REFERENCE!$B$4:$K$200,MATCH(D230,REFERENCE!$A$4:$A$200,0),P$2)</f>
        <v>Delsym</v>
      </c>
      <c r="Q230" t="str">
        <f>INDEX(REFERENCE!$B$4:$K$200,MATCH(E230,REFERENCE!$A$4:$A$200,0),Q$2)</f>
        <v>Hot liquid powder packet</v>
      </c>
      <c r="R230" t="str">
        <f>INDEX(REFERENCE!$B$4:$K$200,MATCH(F230,REFERENCE!$A$4:$A$200,0),R$2)</f>
        <v>Body Aches/Pain relief</v>
      </c>
      <c r="S230" t="str">
        <f>INDEX(REFERENCE!$B$4:$K$200,MATCH(G230,REFERENCE!$A$4:$A$200,0),S$2)</f>
        <v>Treats multiple symptoms</v>
      </c>
      <c r="T230" t="str">
        <f>INDEX(REFERENCE!$B$4:$K$200,MATCH(H230,REFERENCE!$A$4:$A$200,0),T$2)</f>
        <v>12 Doses</v>
      </c>
      <c r="U230" t="str">
        <f>INDEX(REFERENCE!$B$4:$K$200,MATCH(I230,REFERENCE!$A$4:$A$200,0),U$2)</f>
        <v>Elderberry</v>
      </c>
      <c r="V230">
        <f>INDEX(REFERENCE!$B$4:$K$200,MATCH(J230,REFERENCE!$A$4:$A$200,0),V$2)</f>
        <v>11</v>
      </c>
    </row>
    <row r="231" spans="1:22">
      <c r="A231" s="9">
        <v>4</v>
      </c>
      <c r="B231" s="9">
        <v>1</v>
      </c>
      <c r="C231" s="9">
        <v>3</v>
      </c>
      <c r="D231" s="9">
        <v>14</v>
      </c>
      <c r="E231" s="9">
        <v>5</v>
      </c>
      <c r="F231" s="9">
        <v>9</v>
      </c>
      <c r="G231" s="9">
        <v>3</v>
      </c>
      <c r="H231" s="9">
        <v>1</v>
      </c>
      <c r="I231" s="9">
        <v>8</v>
      </c>
      <c r="J231" s="5">
        <v>7103</v>
      </c>
      <c r="K231" s="5"/>
      <c r="L231" s="5"/>
      <c r="M231" s="5"/>
      <c r="O231">
        <f t="shared" si="6"/>
        <v>40103</v>
      </c>
      <c r="P231" t="str">
        <f>INDEX(REFERENCE!$B$4:$K$200,MATCH(D231,REFERENCE!$A$4:$A$200,0),P$2)</f>
        <v>Zarbee's</v>
      </c>
      <c r="Q231" t="str">
        <f>INDEX(REFERENCE!$B$4:$K$200,MATCH(E231,REFERENCE!$A$4:$A$200,0),Q$2)</f>
        <v>Effervescent Tablets</v>
      </c>
      <c r="R231" t="str">
        <f>INDEX(REFERENCE!$B$4:$K$200,MATCH(F231,REFERENCE!$A$4:$A$200,0),R$2)</f>
        <v>Fever relief</v>
      </c>
      <c r="S231" t="str">
        <f>INDEX(REFERENCE!$B$4:$K$200,MATCH(G231,REFERENCE!$A$4:$A$200,0),S$2)</f>
        <v>Non-Medicated</v>
      </c>
      <c r="T231" t="str">
        <f>INDEX(REFERENCE!$B$4:$K$200,MATCH(H231,REFERENCE!$A$4:$A$200,0),T$2)</f>
        <v>6 Doses</v>
      </c>
      <c r="U231" t="str">
        <f>INDEX(REFERENCE!$B$4:$K$200,MATCH(I231,REFERENCE!$A$4:$A$200,0),U$2)</f>
        <v>Mixed Berry</v>
      </c>
      <c r="V231">
        <f>INDEX(REFERENCE!$B$4:$K$200,MATCH(J231,REFERENCE!$A$4:$A$200,0),V$2)</f>
        <v>6</v>
      </c>
    </row>
    <row r="232" spans="1:22">
      <c r="A232" s="9">
        <v>4</v>
      </c>
      <c r="B232" s="9">
        <v>1</v>
      </c>
      <c r="C232" s="9">
        <v>4</v>
      </c>
      <c r="D232" s="9">
        <v>15</v>
      </c>
      <c r="E232" s="9">
        <v>4</v>
      </c>
      <c r="F232" s="9">
        <v>7</v>
      </c>
      <c r="G232" s="9">
        <v>2</v>
      </c>
      <c r="H232" s="9">
        <v>4</v>
      </c>
      <c r="I232" s="9">
        <v>5</v>
      </c>
      <c r="J232" s="5">
        <v>6403</v>
      </c>
      <c r="K232" s="5"/>
      <c r="L232" s="5"/>
      <c r="M232" s="5"/>
      <c r="O232">
        <f t="shared" si="6"/>
        <v>40104</v>
      </c>
      <c r="P232" t="str">
        <f>INDEX(REFERENCE!$B$4:$K$200,MATCH(D232,REFERENCE!$A$4:$A$200,0),P$2)</f>
        <v>Other Brand</v>
      </c>
      <c r="Q232" t="str">
        <f>INDEX(REFERENCE!$B$4:$K$200,MATCH(E232,REFERENCE!$A$4:$A$200,0),Q$2)</f>
        <v>Powder packet</v>
      </c>
      <c r="R232" t="str">
        <f>INDEX(REFERENCE!$B$4:$K$200,MATCH(F232,REFERENCE!$A$4:$A$200,0),R$2)</f>
        <v>Chest congestion relief</v>
      </c>
      <c r="S232" t="str">
        <f>INDEX(REFERENCE!$B$4:$K$200,MATCH(G232,REFERENCE!$A$4:$A$200,0),S$2)</f>
        <v>Natural Ingredients</v>
      </c>
      <c r="T232" t="str">
        <f>INDEX(REFERENCE!$B$4:$K$200,MATCH(H232,REFERENCE!$A$4:$A$200,0),T$2)</f>
        <v>60 Doses</v>
      </c>
      <c r="U232" t="str">
        <f>INDEX(REFERENCE!$B$4:$K$200,MATCH(I232,REFERENCE!$A$4:$A$200,0),U$2)</f>
        <v>Honey</v>
      </c>
      <c r="V232">
        <f>INDEX(REFERENCE!$B$4:$K$200,MATCH(J232,REFERENCE!$A$4:$A$200,0),V$2)</f>
        <v>23</v>
      </c>
    </row>
    <row r="233" spans="1:22">
      <c r="A233" s="9">
        <v>4</v>
      </c>
      <c r="B233" s="9">
        <v>1</v>
      </c>
      <c r="C233" s="9">
        <v>5</v>
      </c>
      <c r="D233" s="9">
        <v>2</v>
      </c>
      <c r="E233" s="9">
        <v>3</v>
      </c>
      <c r="F233" s="9">
        <v>6</v>
      </c>
      <c r="G233" s="9">
        <v>13</v>
      </c>
      <c r="H233" s="9">
        <v>3</v>
      </c>
      <c r="I233" s="9">
        <v>2</v>
      </c>
      <c r="J233" s="5">
        <v>5301</v>
      </c>
      <c r="K233" s="5"/>
      <c r="L233" s="5"/>
      <c r="M233" s="5"/>
      <c r="O233">
        <f t="shared" si="6"/>
        <v>40105</v>
      </c>
      <c r="P233" t="str">
        <f>INDEX(REFERENCE!$B$4:$K$200,MATCH(D233,REFERENCE!$A$4:$A$200,0),P$2)</f>
        <v>Robitussin</v>
      </c>
      <c r="Q233" t="str">
        <f>INDEX(REFERENCE!$B$4:$K$200,MATCH(E233,REFERENCE!$A$4:$A$200,0),Q$2)</f>
        <v>Syrup/liquid</v>
      </c>
      <c r="R233" t="str">
        <f>INDEX(REFERENCE!$B$4:$K$200,MATCH(F233,REFERENCE!$A$4:$A$200,0),R$2)</f>
        <v>Sinus Pressure relief</v>
      </c>
      <c r="S233" t="str">
        <f>INDEX(REFERENCE!$B$4:$K$200,MATCH(G233,REFERENCE!$A$4:$A$200,0),S$2)</f>
        <v>Drug free</v>
      </c>
      <c r="T233" t="str">
        <f>INDEX(REFERENCE!$B$4:$K$200,MATCH(H233,REFERENCE!$A$4:$A$200,0),T$2)</f>
        <v>30 Doses</v>
      </c>
      <c r="U233" t="str">
        <f>INDEX(REFERENCE!$B$4:$K$200,MATCH(I233,REFERENCE!$A$4:$A$200,0),U$2)</f>
        <v>Cherry</v>
      </c>
      <c r="V233">
        <f>INDEX(REFERENCE!$B$4:$K$200,MATCH(J233,REFERENCE!$A$4:$A$200,0),V$2)</f>
        <v>14</v>
      </c>
    </row>
    <row r="234" spans="1:22">
      <c r="A234" s="9">
        <v>4</v>
      </c>
      <c r="B234" s="9">
        <v>2</v>
      </c>
      <c r="C234" s="9">
        <v>1</v>
      </c>
      <c r="D234" s="9">
        <v>8</v>
      </c>
      <c r="E234" s="9">
        <v>1</v>
      </c>
      <c r="F234" s="9">
        <v>10</v>
      </c>
      <c r="G234" s="9">
        <v>12</v>
      </c>
      <c r="H234" s="9">
        <v>5</v>
      </c>
      <c r="I234" s="9">
        <v>0</v>
      </c>
      <c r="J234" s="5">
        <v>1502</v>
      </c>
      <c r="K234" s="5"/>
      <c r="L234" s="5"/>
      <c r="M234" s="5"/>
      <c r="O234">
        <f t="shared" si="6"/>
        <v>40201</v>
      </c>
      <c r="P234" t="str">
        <f>INDEX(REFERENCE!$B$4:$K$200,MATCH(D234,REFERENCE!$A$4:$A$200,0),P$2)</f>
        <v>Tylenol Cold &amp; Flu</v>
      </c>
      <c r="Q234" t="str">
        <f>INDEX(REFERENCE!$B$4:$K$200,MATCH(E234,REFERENCE!$A$4:$A$200,0),Q$2)</f>
        <v>Tablet</v>
      </c>
      <c r="R234" t="str">
        <f>INDEX(REFERENCE!$B$4:$K$200,MATCH(F234,REFERENCE!$A$4:$A$200,0),R$2)</f>
        <v>Strengthens Immune System</v>
      </c>
      <c r="S234" t="str">
        <f>INDEX(REFERENCE!$B$4:$K$200,MATCH(G234,REFERENCE!$A$4:$A$200,0),S$2)</f>
        <v>Steroid Free</v>
      </c>
      <c r="T234" t="str">
        <f>INDEX(REFERENCE!$B$4:$K$200,MATCH(H234,REFERENCE!$A$4:$A$200,0),T$2)</f>
        <v>90 Doses</v>
      </c>
      <c r="U234" t="str">
        <f>INDEX(REFERENCE!$B$4:$K$200,MATCH(I234,REFERENCE!$A$4:$A$200,0),U$2)</f>
        <v>-</v>
      </c>
      <c r="V234">
        <f>INDEX(REFERENCE!$B$4:$K$200,MATCH(J234,REFERENCE!$A$4:$A$200,0),V$2)</f>
        <v>40</v>
      </c>
    </row>
    <row r="235" spans="1:22">
      <c r="A235" s="9">
        <v>4</v>
      </c>
      <c r="B235" s="9">
        <v>2</v>
      </c>
      <c r="C235" s="9">
        <v>2</v>
      </c>
      <c r="D235" s="9">
        <v>1</v>
      </c>
      <c r="E235" s="9">
        <v>6</v>
      </c>
      <c r="F235" s="9">
        <v>2</v>
      </c>
      <c r="G235" s="9">
        <v>14</v>
      </c>
      <c r="H235" s="9">
        <v>1</v>
      </c>
      <c r="I235" s="9">
        <v>8</v>
      </c>
      <c r="J235" s="5">
        <v>8102</v>
      </c>
      <c r="K235" s="5"/>
      <c r="L235" s="5"/>
      <c r="M235" s="5"/>
      <c r="O235">
        <f t="shared" si="6"/>
        <v>40202</v>
      </c>
      <c r="P235" t="str">
        <f>INDEX(REFERENCE!$B$4:$K$200,MATCH(D235,REFERENCE!$A$4:$A$200,0),P$2)</f>
        <v>Theraflu</v>
      </c>
      <c r="Q235" t="str">
        <f>INDEX(REFERENCE!$B$4:$K$200,MATCH(E235,REFERENCE!$A$4:$A$200,0),Q$2)</f>
        <v>Gummies</v>
      </c>
      <c r="R235" t="str">
        <f>INDEX(REFERENCE!$B$4:$K$200,MATCH(F235,REFERENCE!$A$4:$A$200,0),R$2)</f>
        <v>Sore throat relief</v>
      </c>
      <c r="S235" t="str">
        <f>INDEX(REFERENCE!$B$4:$K$200,MATCH(G235,REFERENCE!$A$4:$A$200,0),S$2)</f>
        <v>Treats multiple symptoms</v>
      </c>
      <c r="T235" t="str">
        <f>INDEX(REFERENCE!$B$4:$K$200,MATCH(H235,REFERENCE!$A$4:$A$200,0),T$2)</f>
        <v>6 Doses</v>
      </c>
      <c r="U235" t="str">
        <f>INDEX(REFERENCE!$B$4:$K$200,MATCH(I235,REFERENCE!$A$4:$A$200,0),U$2)</f>
        <v>Mixed Berry</v>
      </c>
      <c r="V235">
        <f>INDEX(REFERENCE!$B$4:$K$200,MATCH(J235,REFERENCE!$A$4:$A$200,0),V$2)</f>
        <v>9</v>
      </c>
    </row>
    <row r="236" spans="1:22">
      <c r="A236" s="9">
        <v>4</v>
      </c>
      <c r="B236" s="9">
        <v>2</v>
      </c>
      <c r="C236" s="9">
        <v>3</v>
      </c>
      <c r="D236" s="9">
        <v>3</v>
      </c>
      <c r="E236" s="9">
        <v>2</v>
      </c>
      <c r="F236" s="9">
        <v>1</v>
      </c>
      <c r="G236" s="9">
        <v>4</v>
      </c>
      <c r="H236" s="9">
        <v>5</v>
      </c>
      <c r="I236" s="9">
        <v>0</v>
      </c>
      <c r="J236" s="5">
        <v>4503</v>
      </c>
      <c r="K236" s="5"/>
      <c r="L236" s="5"/>
      <c r="M236" s="5"/>
      <c r="O236">
        <f t="shared" si="6"/>
        <v>40203</v>
      </c>
      <c r="P236" t="str">
        <f>INDEX(REFERENCE!$B$4:$K$200,MATCH(D236,REFERENCE!$A$4:$A$200,0),P$2)</f>
        <v>Emergen-C</v>
      </c>
      <c r="Q236" t="str">
        <f>INDEX(REFERENCE!$B$4:$K$200,MATCH(E236,REFERENCE!$A$4:$A$200,0),Q$2)</f>
        <v>Nasal Spray</v>
      </c>
      <c r="R236" t="str">
        <f>INDEX(REFERENCE!$B$4:$K$200,MATCH(F236,REFERENCE!$A$4:$A$200,0),R$2)</f>
        <v>Controls Cough</v>
      </c>
      <c r="S236" t="str">
        <f>INDEX(REFERENCE!$B$4:$K$200,MATCH(G236,REFERENCE!$A$4:$A$200,0),S$2)</f>
        <v>Loosens mucus</v>
      </c>
      <c r="T236" t="str">
        <f>INDEX(REFERENCE!$B$4:$K$200,MATCH(H236,REFERENCE!$A$4:$A$200,0),T$2)</f>
        <v>90 Doses</v>
      </c>
      <c r="U236" t="str">
        <f>INDEX(REFERENCE!$B$4:$K$200,MATCH(I236,REFERENCE!$A$4:$A$200,0),U$2)</f>
        <v>-</v>
      </c>
      <c r="V236">
        <f>INDEX(REFERENCE!$B$4:$K$200,MATCH(J236,REFERENCE!$A$4:$A$200,0),V$2)</f>
        <v>50</v>
      </c>
    </row>
    <row r="237" spans="1:22">
      <c r="A237" s="9">
        <v>4</v>
      </c>
      <c r="B237" s="9">
        <v>2</v>
      </c>
      <c r="C237" s="9">
        <v>4</v>
      </c>
      <c r="D237" s="9">
        <v>4</v>
      </c>
      <c r="E237" s="9">
        <v>5</v>
      </c>
      <c r="F237" s="9">
        <v>4</v>
      </c>
      <c r="G237" s="9">
        <v>7</v>
      </c>
      <c r="H237" s="9">
        <v>2</v>
      </c>
      <c r="I237" s="9">
        <v>2</v>
      </c>
      <c r="J237" s="5">
        <v>7201</v>
      </c>
      <c r="K237" s="5"/>
      <c r="L237" s="5"/>
      <c r="M237" s="5"/>
      <c r="O237">
        <f t="shared" si="6"/>
        <v>40204</v>
      </c>
      <c r="P237" t="str">
        <f>INDEX(REFERENCE!$B$4:$K$200,MATCH(D237,REFERENCE!$A$4:$A$200,0),P$2)</f>
        <v>Mucinex</v>
      </c>
      <c r="Q237" t="str">
        <f>INDEX(REFERENCE!$B$4:$K$200,MATCH(E237,REFERENCE!$A$4:$A$200,0),Q$2)</f>
        <v>Effervescent Tablets</v>
      </c>
      <c r="R237" t="str">
        <f>INDEX(REFERENCE!$B$4:$K$200,MATCH(F237,REFERENCE!$A$4:$A$200,0),R$2)</f>
        <v>Nasal Congestion relief</v>
      </c>
      <c r="S237" t="str">
        <f>INDEX(REFERENCE!$B$4:$K$200,MATCH(G237,REFERENCE!$A$4:$A$200,0),S$2)</f>
        <v>12 Hour Relief</v>
      </c>
      <c r="T237" t="str">
        <f>INDEX(REFERENCE!$B$4:$K$200,MATCH(H237,REFERENCE!$A$4:$A$200,0),T$2)</f>
        <v>12 Doses</v>
      </c>
      <c r="U237" t="str">
        <f>INDEX(REFERENCE!$B$4:$K$200,MATCH(I237,REFERENCE!$A$4:$A$200,0),U$2)</f>
        <v>Cherry</v>
      </c>
      <c r="V237">
        <f>INDEX(REFERENCE!$B$4:$K$200,MATCH(J237,REFERENCE!$A$4:$A$200,0),V$2)</f>
        <v>5</v>
      </c>
    </row>
    <row r="238" spans="1:22">
      <c r="A238" s="9">
        <v>4</v>
      </c>
      <c r="B238" s="9">
        <v>2</v>
      </c>
      <c r="C238" s="9">
        <v>5</v>
      </c>
      <c r="D238" s="9">
        <v>18</v>
      </c>
      <c r="E238" s="9">
        <v>3</v>
      </c>
      <c r="F238" s="9">
        <v>12</v>
      </c>
      <c r="G238" s="9">
        <v>1</v>
      </c>
      <c r="H238" s="9">
        <v>3</v>
      </c>
      <c r="I238" s="9">
        <v>7</v>
      </c>
      <c r="J238" s="5">
        <v>5301</v>
      </c>
      <c r="K238" s="5"/>
      <c r="L238" s="5"/>
      <c r="M238" s="5"/>
      <c r="O238">
        <f t="shared" si="6"/>
        <v>40205</v>
      </c>
      <c r="P238" t="str">
        <f>INDEX(REFERENCE!$B$4:$K$200,MATCH(D238,REFERENCE!$A$4:$A$200,0),P$2)</f>
        <v>CVS</v>
      </c>
      <c r="Q238" t="str">
        <f>INDEX(REFERENCE!$B$4:$K$200,MATCH(E238,REFERENCE!$A$4:$A$200,0),Q$2)</f>
        <v>Syrup/liquid</v>
      </c>
      <c r="R238" t="str">
        <f>INDEX(REFERENCE!$B$4:$K$200,MATCH(F238,REFERENCE!$A$4:$A$200,0),R$2)</f>
        <v>Flu/ Severe cold Relief</v>
      </c>
      <c r="S238" t="str">
        <f>INDEX(REFERENCE!$B$4:$K$200,MATCH(G238,REFERENCE!$A$4:$A$200,0),S$2)</f>
        <v>Helps me sleep</v>
      </c>
      <c r="T238" t="str">
        <f>INDEX(REFERENCE!$B$4:$K$200,MATCH(H238,REFERENCE!$A$4:$A$200,0),T$2)</f>
        <v>30 Doses</v>
      </c>
      <c r="U238" t="str">
        <f>INDEX(REFERENCE!$B$4:$K$200,MATCH(I238,REFERENCE!$A$4:$A$200,0),U$2)</f>
        <v>Orange</v>
      </c>
      <c r="V238">
        <f>INDEX(REFERENCE!$B$4:$K$200,MATCH(J238,REFERENCE!$A$4:$A$200,0),V$2)</f>
        <v>14</v>
      </c>
    </row>
    <row r="239" spans="1:22">
      <c r="A239" s="9">
        <v>4</v>
      </c>
      <c r="B239" s="9">
        <v>3</v>
      </c>
      <c r="C239" s="9">
        <v>1</v>
      </c>
      <c r="D239" s="9">
        <v>17</v>
      </c>
      <c r="E239" s="9">
        <v>4</v>
      </c>
      <c r="F239" s="9">
        <v>3</v>
      </c>
      <c r="G239" s="9">
        <v>3</v>
      </c>
      <c r="H239" s="9">
        <v>1</v>
      </c>
      <c r="I239" s="9">
        <v>6</v>
      </c>
      <c r="J239" s="5">
        <v>6102</v>
      </c>
      <c r="K239" s="5"/>
      <c r="L239" s="5"/>
      <c r="M239" s="5"/>
      <c r="O239">
        <f t="shared" si="6"/>
        <v>40301</v>
      </c>
      <c r="P239" t="str">
        <f>INDEX(REFERENCE!$B$4:$K$200,MATCH(D239,REFERENCE!$A$4:$A$200,0),P$2)</f>
        <v>UP &amp; UP</v>
      </c>
      <c r="Q239" t="str">
        <f>INDEX(REFERENCE!$B$4:$K$200,MATCH(E239,REFERENCE!$A$4:$A$200,0),Q$2)</f>
        <v>Powder packet</v>
      </c>
      <c r="R239" t="str">
        <f>INDEX(REFERENCE!$B$4:$K$200,MATCH(F239,REFERENCE!$A$4:$A$200,0),R$2)</f>
        <v>Clears mucus</v>
      </c>
      <c r="S239" t="str">
        <f>INDEX(REFERENCE!$B$4:$K$200,MATCH(G239,REFERENCE!$A$4:$A$200,0),S$2)</f>
        <v>Non-Medicated</v>
      </c>
      <c r="T239" t="str">
        <f>INDEX(REFERENCE!$B$4:$K$200,MATCH(H239,REFERENCE!$A$4:$A$200,0),T$2)</f>
        <v>6 Doses</v>
      </c>
      <c r="U239" t="str">
        <f>INDEX(REFERENCE!$B$4:$K$200,MATCH(I239,REFERENCE!$A$4:$A$200,0),U$2)</f>
        <v>Honey Lemon</v>
      </c>
      <c r="V239">
        <f>INDEX(REFERENCE!$B$4:$K$200,MATCH(J239,REFERENCE!$A$4:$A$200,0),V$2)</f>
        <v>7</v>
      </c>
    </row>
    <row r="240" spans="1:22">
      <c r="A240" s="9">
        <v>4</v>
      </c>
      <c r="B240" s="9">
        <v>3</v>
      </c>
      <c r="C240" s="9">
        <v>2</v>
      </c>
      <c r="D240" s="9">
        <v>9</v>
      </c>
      <c r="E240" s="9">
        <v>3</v>
      </c>
      <c r="F240" s="9">
        <v>2</v>
      </c>
      <c r="G240" s="9">
        <v>10</v>
      </c>
      <c r="H240" s="9">
        <v>3</v>
      </c>
      <c r="I240" s="9">
        <v>3</v>
      </c>
      <c r="J240" s="5">
        <v>5303</v>
      </c>
      <c r="K240" s="5"/>
      <c r="L240" s="5"/>
      <c r="M240" s="5"/>
      <c r="O240">
        <f t="shared" si="6"/>
        <v>40302</v>
      </c>
      <c r="P240" t="str">
        <f>INDEX(REFERENCE!$B$4:$K$200,MATCH(D240,REFERENCE!$A$4:$A$200,0),P$2)</f>
        <v>Nyquil</v>
      </c>
      <c r="Q240" t="str">
        <f>INDEX(REFERENCE!$B$4:$K$200,MATCH(E240,REFERENCE!$A$4:$A$200,0),Q$2)</f>
        <v>Syrup/liquid</v>
      </c>
      <c r="R240" t="str">
        <f>INDEX(REFERENCE!$B$4:$K$200,MATCH(F240,REFERENCE!$A$4:$A$200,0),R$2)</f>
        <v>Sore throat relief</v>
      </c>
      <c r="S240" t="str">
        <f>INDEX(REFERENCE!$B$4:$K$200,MATCH(G240,REFERENCE!$A$4:$A$200,0),S$2)</f>
        <v>Allergy Relief</v>
      </c>
      <c r="T240" t="str">
        <f>INDEX(REFERENCE!$B$4:$K$200,MATCH(H240,REFERENCE!$A$4:$A$200,0),T$2)</f>
        <v>30 Doses</v>
      </c>
      <c r="U240" t="str">
        <f>INDEX(REFERENCE!$B$4:$K$200,MATCH(I240,REFERENCE!$A$4:$A$200,0),U$2)</f>
        <v>Elderberry</v>
      </c>
      <c r="V240">
        <f>INDEX(REFERENCE!$B$4:$K$200,MATCH(J240,REFERENCE!$A$4:$A$200,0),V$2)</f>
        <v>20</v>
      </c>
    </row>
    <row r="241" spans="1:22">
      <c r="A241" s="9">
        <v>4</v>
      </c>
      <c r="B241" s="9">
        <v>3</v>
      </c>
      <c r="C241" s="9">
        <v>3</v>
      </c>
      <c r="D241" s="9">
        <v>5</v>
      </c>
      <c r="E241" s="9">
        <v>2</v>
      </c>
      <c r="F241" s="9">
        <v>11</v>
      </c>
      <c r="G241" s="9">
        <v>12</v>
      </c>
      <c r="H241" s="9">
        <v>5</v>
      </c>
      <c r="I241" s="9">
        <v>0</v>
      </c>
      <c r="J241" s="5">
        <v>4503</v>
      </c>
      <c r="K241" s="5"/>
      <c r="L241" s="5"/>
      <c r="M241" s="5"/>
      <c r="O241">
        <f t="shared" si="6"/>
        <v>40303</v>
      </c>
      <c r="P241" t="str">
        <f>INDEX(REFERENCE!$B$4:$K$200,MATCH(D241,REFERENCE!$A$4:$A$200,0),P$2)</f>
        <v>Sudafed</v>
      </c>
      <c r="Q241" t="str">
        <f>INDEX(REFERENCE!$B$4:$K$200,MATCH(E241,REFERENCE!$A$4:$A$200,0),Q$2)</f>
        <v>Nasal Spray</v>
      </c>
      <c r="R241" t="str">
        <f>INDEX(REFERENCE!$B$4:$K$200,MATCH(F241,REFERENCE!$A$4:$A$200,0),R$2)</f>
        <v>Head Pain Relief</v>
      </c>
      <c r="S241" t="str">
        <f>INDEX(REFERENCE!$B$4:$K$200,MATCH(G241,REFERENCE!$A$4:$A$200,0),S$2)</f>
        <v>Steroid Free</v>
      </c>
      <c r="T241" t="str">
        <f>INDEX(REFERENCE!$B$4:$K$200,MATCH(H241,REFERENCE!$A$4:$A$200,0),T$2)</f>
        <v>90 Doses</v>
      </c>
      <c r="U241" t="str">
        <f>INDEX(REFERENCE!$B$4:$K$200,MATCH(I241,REFERENCE!$A$4:$A$200,0),U$2)</f>
        <v>-</v>
      </c>
      <c r="V241">
        <f>INDEX(REFERENCE!$B$4:$K$200,MATCH(J241,REFERENCE!$A$4:$A$200,0),V$2)</f>
        <v>50</v>
      </c>
    </row>
    <row r="242" spans="1:22">
      <c r="A242" s="9">
        <v>4</v>
      </c>
      <c r="B242" s="9">
        <v>3</v>
      </c>
      <c r="C242" s="9">
        <v>4</v>
      </c>
      <c r="D242" s="9">
        <v>20</v>
      </c>
      <c r="E242" s="9">
        <v>7</v>
      </c>
      <c r="F242" s="9">
        <v>9</v>
      </c>
      <c r="G242" s="9">
        <v>7</v>
      </c>
      <c r="H242" s="9">
        <v>2</v>
      </c>
      <c r="I242" s="9">
        <v>1</v>
      </c>
      <c r="J242" s="5">
        <v>9201</v>
      </c>
      <c r="K242" s="5"/>
      <c r="L242" s="5"/>
      <c r="M242" s="5"/>
      <c r="O242">
        <f t="shared" si="6"/>
        <v>40304</v>
      </c>
      <c r="P242" t="str">
        <f>INDEX(REFERENCE!$B$4:$K$200,MATCH(D242,REFERENCE!$A$4:$A$200,0),P$2)</f>
        <v>Advil Cold &amp;Flu</v>
      </c>
      <c r="Q242" t="str">
        <f>INDEX(REFERENCE!$B$4:$K$200,MATCH(E242,REFERENCE!$A$4:$A$200,0),Q$2)</f>
        <v>Hot liquid powder packet</v>
      </c>
      <c r="R242" t="str">
        <f>INDEX(REFERENCE!$B$4:$K$200,MATCH(F242,REFERENCE!$A$4:$A$200,0),R$2)</f>
        <v>Fever relief</v>
      </c>
      <c r="S242" t="str">
        <f>INDEX(REFERENCE!$B$4:$K$200,MATCH(G242,REFERENCE!$A$4:$A$200,0),S$2)</f>
        <v>12 Hour Relief</v>
      </c>
      <c r="T242" t="str">
        <f>INDEX(REFERENCE!$B$4:$K$200,MATCH(H242,REFERENCE!$A$4:$A$200,0),T$2)</f>
        <v>12 Doses</v>
      </c>
      <c r="U242" t="str">
        <f>INDEX(REFERENCE!$B$4:$K$200,MATCH(I242,REFERENCE!$A$4:$A$200,0),U$2)</f>
        <v>Citrus</v>
      </c>
      <c r="V242">
        <f>INDEX(REFERENCE!$B$4:$K$200,MATCH(J242,REFERENCE!$A$4:$A$200,0),V$2)</f>
        <v>6</v>
      </c>
    </row>
    <row r="243" spans="1:22">
      <c r="A243" s="9">
        <v>4</v>
      </c>
      <c r="B243" s="9">
        <v>3</v>
      </c>
      <c r="C243" s="9">
        <v>5</v>
      </c>
      <c r="D243" s="9">
        <v>5</v>
      </c>
      <c r="E243" s="9">
        <v>1</v>
      </c>
      <c r="F243" s="9">
        <v>13</v>
      </c>
      <c r="G243" s="9">
        <v>15</v>
      </c>
      <c r="H243" s="9">
        <v>4</v>
      </c>
      <c r="I243" s="9">
        <v>0</v>
      </c>
      <c r="J243" s="5">
        <v>1401</v>
      </c>
      <c r="K243" s="5"/>
      <c r="L243" s="5"/>
      <c r="M243" s="5"/>
      <c r="O243">
        <f t="shared" si="6"/>
        <v>40305</v>
      </c>
      <c r="P243" t="str">
        <f>INDEX(REFERENCE!$B$4:$K$200,MATCH(D243,REFERENCE!$A$4:$A$200,0),P$2)</f>
        <v>Sudafed</v>
      </c>
      <c r="Q243" t="str">
        <f>INDEX(REFERENCE!$B$4:$K$200,MATCH(E243,REFERENCE!$A$4:$A$200,0),Q$2)</f>
        <v>Tablet</v>
      </c>
      <c r="R243" t="str">
        <f>INDEX(REFERENCE!$B$4:$K$200,MATCH(F243,REFERENCE!$A$4:$A$200,0),R$2)</f>
        <v>Head cold relief</v>
      </c>
      <c r="S243" t="str">
        <f>INDEX(REFERENCE!$B$4:$K$200,MATCH(G243,REFERENCE!$A$4:$A$200,0),S$2)</f>
        <v>Maximum Strength</v>
      </c>
      <c r="T243" t="str">
        <f>INDEX(REFERENCE!$B$4:$K$200,MATCH(H243,REFERENCE!$A$4:$A$200,0),T$2)</f>
        <v>60 Doses</v>
      </c>
      <c r="U243" t="str">
        <f>INDEX(REFERENCE!$B$4:$K$200,MATCH(I243,REFERENCE!$A$4:$A$200,0),U$2)</f>
        <v>-</v>
      </c>
      <c r="V243">
        <f>INDEX(REFERENCE!$B$4:$K$200,MATCH(J243,REFERENCE!$A$4:$A$200,0),V$2)</f>
        <v>30</v>
      </c>
    </row>
    <row r="244" spans="1:22">
      <c r="A244" s="9">
        <v>4</v>
      </c>
      <c r="B244" s="9">
        <v>4</v>
      </c>
      <c r="C244" s="9">
        <v>1</v>
      </c>
      <c r="D244" s="9">
        <v>11</v>
      </c>
      <c r="E244" s="9">
        <v>5</v>
      </c>
      <c r="F244" s="9">
        <v>4</v>
      </c>
      <c r="G244" s="9">
        <v>1</v>
      </c>
      <c r="H244" s="9">
        <v>3</v>
      </c>
      <c r="I244" s="9">
        <v>7</v>
      </c>
      <c r="J244" s="5">
        <v>7303</v>
      </c>
      <c r="K244" s="5"/>
      <c r="L244" s="5"/>
      <c r="M244" s="5"/>
      <c r="O244">
        <f t="shared" si="6"/>
        <v>40401</v>
      </c>
      <c r="P244" t="str">
        <f>INDEX(REFERENCE!$B$4:$K$200,MATCH(D244,REFERENCE!$A$4:$A$200,0),P$2)</f>
        <v>Delsym</v>
      </c>
      <c r="Q244" t="str">
        <f>INDEX(REFERENCE!$B$4:$K$200,MATCH(E244,REFERENCE!$A$4:$A$200,0),Q$2)</f>
        <v>Effervescent Tablets</v>
      </c>
      <c r="R244" t="str">
        <f>INDEX(REFERENCE!$B$4:$K$200,MATCH(F244,REFERENCE!$A$4:$A$200,0),R$2)</f>
        <v>Nasal Congestion relief</v>
      </c>
      <c r="S244" t="str">
        <f>INDEX(REFERENCE!$B$4:$K$200,MATCH(G244,REFERENCE!$A$4:$A$200,0),S$2)</f>
        <v>Helps me sleep</v>
      </c>
      <c r="T244" t="str">
        <f>INDEX(REFERENCE!$B$4:$K$200,MATCH(H244,REFERENCE!$A$4:$A$200,0),T$2)</f>
        <v>30 Doses</v>
      </c>
      <c r="U244" t="str">
        <f>INDEX(REFERENCE!$B$4:$K$200,MATCH(I244,REFERENCE!$A$4:$A$200,0),U$2)</f>
        <v>Orange</v>
      </c>
      <c r="V244">
        <f>INDEX(REFERENCE!$B$4:$K$200,MATCH(J244,REFERENCE!$A$4:$A$200,0),V$2)</f>
        <v>14</v>
      </c>
    </row>
    <row r="245" spans="1:22">
      <c r="A245" s="9">
        <v>4</v>
      </c>
      <c r="B245" s="9">
        <v>4</v>
      </c>
      <c r="C245" s="9">
        <v>2</v>
      </c>
      <c r="D245" s="9">
        <v>19</v>
      </c>
      <c r="E245" s="9">
        <v>1</v>
      </c>
      <c r="F245" s="9">
        <v>12</v>
      </c>
      <c r="G245" s="9">
        <v>9</v>
      </c>
      <c r="H245" s="9">
        <v>4</v>
      </c>
      <c r="I245" s="9">
        <v>0</v>
      </c>
      <c r="J245" s="5">
        <v>1402</v>
      </c>
      <c r="K245" s="5"/>
      <c r="L245" s="5"/>
      <c r="M245" s="5"/>
      <c r="O245">
        <f t="shared" si="6"/>
        <v>40402</v>
      </c>
      <c r="P245" t="str">
        <f>INDEX(REFERENCE!$B$4:$K$200,MATCH(D245,REFERENCE!$A$4:$A$200,0),P$2)</f>
        <v>Walgreens</v>
      </c>
      <c r="Q245" t="str">
        <f>INDEX(REFERENCE!$B$4:$K$200,MATCH(E245,REFERENCE!$A$4:$A$200,0),Q$2)</f>
        <v>Tablet</v>
      </c>
      <c r="R245" t="str">
        <f>INDEX(REFERENCE!$B$4:$K$200,MATCH(F245,REFERENCE!$A$4:$A$200,0),R$2)</f>
        <v>Flu/ Severe cold Relief</v>
      </c>
      <c r="S245" t="str">
        <f>INDEX(REFERENCE!$B$4:$K$200,MATCH(G245,REFERENCE!$A$4:$A$200,0),S$2)</f>
        <v>Sugar Free</v>
      </c>
      <c r="T245" t="str">
        <f>INDEX(REFERENCE!$B$4:$K$200,MATCH(H245,REFERENCE!$A$4:$A$200,0),T$2)</f>
        <v>60 Doses</v>
      </c>
      <c r="U245" t="str">
        <f>INDEX(REFERENCE!$B$4:$K$200,MATCH(I245,REFERENCE!$A$4:$A$200,0),U$2)</f>
        <v>-</v>
      </c>
      <c r="V245">
        <f>INDEX(REFERENCE!$B$4:$K$200,MATCH(J245,REFERENCE!$A$4:$A$200,0),V$2)</f>
        <v>34</v>
      </c>
    </row>
    <row r="246" spans="1:22">
      <c r="A246" s="9">
        <v>4</v>
      </c>
      <c r="B246" s="9">
        <v>4</v>
      </c>
      <c r="C246" s="9">
        <v>3</v>
      </c>
      <c r="D246" s="9">
        <v>12</v>
      </c>
      <c r="E246" s="9">
        <v>2</v>
      </c>
      <c r="F246" s="9">
        <v>13</v>
      </c>
      <c r="G246" s="9">
        <v>8</v>
      </c>
      <c r="H246" s="9">
        <v>4</v>
      </c>
      <c r="I246" s="9">
        <v>0</v>
      </c>
      <c r="J246" s="5">
        <v>4403</v>
      </c>
      <c r="K246" s="5"/>
      <c r="L246" s="5"/>
      <c r="M246" s="5"/>
      <c r="O246">
        <f t="shared" si="6"/>
        <v>40403</v>
      </c>
      <c r="P246" t="str">
        <f>INDEX(REFERENCE!$B$4:$K$200,MATCH(D246,REFERENCE!$A$4:$A$200,0),P$2)</f>
        <v>Zicam</v>
      </c>
      <c r="Q246" t="str">
        <f>INDEX(REFERENCE!$B$4:$K$200,MATCH(E246,REFERENCE!$A$4:$A$200,0),Q$2)</f>
        <v>Nasal Spray</v>
      </c>
      <c r="R246" t="str">
        <f>INDEX(REFERENCE!$B$4:$K$200,MATCH(F246,REFERENCE!$A$4:$A$200,0),R$2)</f>
        <v>Head cold relief</v>
      </c>
      <c r="S246" t="str">
        <f>INDEX(REFERENCE!$B$4:$K$200,MATCH(G246,REFERENCE!$A$4:$A$200,0),S$2)</f>
        <v>Non-Drowsy</v>
      </c>
      <c r="T246" t="str">
        <f>INDEX(REFERENCE!$B$4:$K$200,MATCH(H246,REFERENCE!$A$4:$A$200,0),T$2)</f>
        <v>60 Doses</v>
      </c>
      <c r="U246" t="str">
        <f>INDEX(REFERENCE!$B$4:$K$200,MATCH(I246,REFERENCE!$A$4:$A$200,0),U$2)</f>
        <v>-</v>
      </c>
      <c r="V246">
        <f>INDEX(REFERENCE!$B$4:$K$200,MATCH(J246,REFERENCE!$A$4:$A$200,0),V$2)</f>
        <v>30</v>
      </c>
    </row>
    <row r="247" spans="1:22">
      <c r="A247" s="9">
        <v>4</v>
      </c>
      <c r="B247" s="9">
        <v>4</v>
      </c>
      <c r="C247" s="9">
        <v>4</v>
      </c>
      <c r="D247" s="9">
        <v>12</v>
      </c>
      <c r="E247" s="9">
        <v>4</v>
      </c>
      <c r="F247" s="9">
        <v>11</v>
      </c>
      <c r="G247" s="9">
        <v>17</v>
      </c>
      <c r="H247" s="9">
        <v>1</v>
      </c>
      <c r="I247" s="9">
        <v>5</v>
      </c>
      <c r="J247" s="5">
        <v>6101</v>
      </c>
      <c r="K247" s="5"/>
      <c r="L247" s="5"/>
      <c r="M247" s="5"/>
      <c r="O247">
        <f t="shared" si="6"/>
        <v>40404</v>
      </c>
      <c r="P247" t="str">
        <f>INDEX(REFERENCE!$B$4:$K$200,MATCH(D247,REFERENCE!$A$4:$A$200,0),P$2)</f>
        <v>Zicam</v>
      </c>
      <c r="Q247" t="str">
        <f>INDEX(REFERENCE!$B$4:$K$200,MATCH(E247,REFERENCE!$A$4:$A$200,0),Q$2)</f>
        <v>Powder packet</v>
      </c>
      <c r="R247" t="str">
        <f>INDEX(REFERENCE!$B$4:$K$200,MATCH(F247,REFERENCE!$A$4:$A$200,0),R$2)</f>
        <v>Head Pain Relief</v>
      </c>
      <c r="S247" t="str">
        <f>INDEX(REFERENCE!$B$4:$K$200,MATCH(G247,REFERENCE!$A$4:$A$200,0),S$2)</f>
        <v>For Nighttime Use</v>
      </c>
      <c r="T247" t="str">
        <f>INDEX(REFERENCE!$B$4:$K$200,MATCH(H247,REFERENCE!$A$4:$A$200,0),T$2)</f>
        <v>6 Doses</v>
      </c>
      <c r="U247" t="str">
        <f>INDEX(REFERENCE!$B$4:$K$200,MATCH(I247,REFERENCE!$A$4:$A$200,0),U$2)</f>
        <v>Honey</v>
      </c>
      <c r="V247">
        <f>INDEX(REFERENCE!$B$4:$K$200,MATCH(J247,REFERENCE!$A$4:$A$200,0),V$2)</f>
        <v>5</v>
      </c>
    </row>
    <row r="248" spans="1:22">
      <c r="A248" s="9">
        <v>4</v>
      </c>
      <c r="B248" s="9">
        <v>4</v>
      </c>
      <c r="C248" s="9">
        <v>5</v>
      </c>
      <c r="D248" s="9">
        <v>9</v>
      </c>
      <c r="E248" s="9">
        <v>7</v>
      </c>
      <c r="F248" s="9">
        <v>10</v>
      </c>
      <c r="G248" s="9">
        <v>13</v>
      </c>
      <c r="H248" s="9">
        <v>2</v>
      </c>
      <c r="I248" s="9">
        <v>4</v>
      </c>
      <c r="J248" s="5">
        <v>9202</v>
      </c>
      <c r="K248" s="5"/>
      <c r="L248" s="5"/>
      <c r="M248" s="5"/>
      <c r="O248">
        <f t="shared" si="6"/>
        <v>40405</v>
      </c>
      <c r="P248" t="str">
        <f>INDEX(REFERENCE!$B$4:$K$200,MATCH(D248,REFERENCE!$A$4:$A$200,0),P$2)</f>
        <v>Nyquil</v>
      </c>
      <c r="Q248" t="str">
        <f>INDEX(REFERENCE!$B$4:$K$200,MATCH(E248,REFERENCE!$A$4:$A$200,0),Q$2)</f>
        <v>Hot liquid powder packet</v>
      </c>
      <c r="R248" t="str">
        <f>INDEX(REFERENCE!$B$4:$K$200,MATCH(F248,REFERENCE!$A$4:$A$200,0),R$2)</f>
        <v>Strengthens Immune System</v>
      </c>
      <c r="S248" t="str">
        <f>INDEX(REFERENCE!$B$4:$K$200,MATCH(G248,REFERENCE!$A$4:$A$200,0),S$2)</f>
        <v>Drug free</v>
      </c>
      <c r="T248" t="str">
        <f>INDEX(REFERENCE!$B$4:$K$200,MATCH(H248,REFERENCE!$A$4:$A$200,0),T$2)</f>
        <v>12 Doses</v>
      </c>
      <c r="U248" t="str">
        <f>INDEX(REFERENCE!$B$4:$K$200,MATCH(I248,REFERENCE!$A$4:$A$200,0),U$2)</f>
        <v>Grape</v>
      </c>
      <c r="V248">
        <f>INDEX(REFERENCE!$B$4:$K$200,MATCH(J248,REFERENCE!$A$4:$A$200,0),V$2)</f>
        <v>11</v>
      </c>
    </row>
    <row r="249" spans="1:22">
      <c r="A249" s="9">
        <v>4</v>
      </c>
      <c r="B249" s="9">
        <v>5</v>
      </c>
      <c r="C249" s="9">
        <v>1</v>
      </c>
      <c r="D249" s="9">
        <v>10</v>
      </c>
      <c r="E249" s="9">
        <v>5</v>
      </c>
      <c r="F249" s="9">
        <v>5</v>
      </c>
      <c r="G249" s="9">
        <v>16</v>
      </c>
      <c r="H249" s="9">
        <v>2</v>
      </c>
      <c r="I249" s="9">
        <v>3</v>
      </c>
      <c r="J249" s="5">
        <v>7201</v>
      </c>
      <c r="K249" s="5"/>
      <c r="L249" s="5"/>
      <c r="M249" s="5"/>
      <c r="O249">
        <f t="shared" si="6"/>
        <v>40501</v>
      </c>
      <c r="P249" t="str">
        <f>INDEX(REFERENCE!$B$4:$K$200,MATCH(D249,REFERENCE!$A$4:$A$200,0),P$2)</f>
        <v>Coricidin</v>
      </c>
      <c r="Q249" t="str">
        <f>INDEX(REFERENCE!$B$4:$K$200,MATCH(E249,REFERENCE!$A$4:$A$200,0),Q$2)</f>
        <v>Effervescent Tablets</v>
      </c>
      <c r="R249" t="str">
        <f>INDEX(REFERENCE!$B$4:$K$200,MATCH(F249,REFERENCE!$A$4:$A$200,0),R$2)</f>
        <v>Runny nose relief</v>
      </c>
      <c r="S249" t="str">
        <f>INDEX(REFERENCE!$B$4:$K$200,MATCH(G249,REFERENCE!$A$4:$A$200,0),S$2)</f>
        <v>For Daytime Use/Anytime Use</v>
      </c>
      <c r="T249" t="str">
        <f>INDEX(REFERENCE!$B$4:$K$200,MATCH(H249,REFERENCE!$A$4:$A$200,0),T$2)</f>
        <v>12 Doses</v>
      </c>
      <c r="U249" t="str">
        <f>INDEX(REFERENCE!$B$4:$K$200,MATCH(I249,REFERENCE!$A$4:$A$200,0),U$2)</f>
        <v>Elderberry</v>
      </c>
      <c r="V249">
        <f>INDEX(REFERENCE!$B$4:$K$200,MATCH(J249,REFERENCE!$A$4:$A$200,0),V$2)</f>
        <v>5</v>
      </c>
    </row>
    <row r="250" spans="1:22">
      <c r="A250" s="9">
        <v>4</v>
      </c>
      <c r="B250" s="9">
        <v>5</v>
      </c>
      <c r="C250" s="9">
        <v>2</v>
      </c>
      <c r="D250" s="9">
        <v>2</v>
      </c>
      <c r="E250" s="9">
        <v>6</v>
      </c>
      <c r="F250" s="9">
        <v>3</v>
      </c>
      <c r="G250" s="9">
        <v>11</v>
      </c>
      <c r="H250" s="9">
        <v>1</v>
      </c>
      <c r="I250" s="9">
        <v>6</v>
      </c>
      <c r="J250" s="5">
        <v>8102</v>
      </c>
      <c r="K250" s="5"/>
      <c r="L250" s="5"/>
      <c r="M250" s="5"/>
      <c r="O250">
        <f t="shared" si="6"/>
        <v>40502</v>
      </c>
      <c r="P250" t="str">
        <f>INDEX(REFERENCE!$B$4:$K$200,MATCH(D250,REFERENCE!$A$4:$A$200,0),P$2)</f>
        <v>Robitussin</v>
      </c>
      <c r="Q250" t="str">
        <f>INDEX(REFERENCE!$B$4:$K$200,MATCH(E250,REFERENCE!$A$4:$A$200,0),Q$2)</f>
        <v>Gummies</v>
      </c>
      <c r="R250" t="str">
        <f>INDEX(REFERENCE!$B$4:$K$200,MATCH(F250,REFERENCE!$A$4:$A$200,0),R$2)</f>
        <v>Clears mucus</v>
      </c>
      <c r="S250" t="str">
        <f>INDEX(REFERENCE!$B$4:$K$200,MATCH(G250,REFERENCE!$A$4:$A$200,0),S$2)</f>
        <v>For people with High Blood Pressure (decongestant free)</v>
      </c>
      <c r="T250" t="str">
        <f>INDEX(REFERENCE!$B$4:$K$200,MATCH(H250,REFERENCE!$A$4:$A$200,0),T$2)</f>
        <v>6 Doses</v>
      </c>
      <c r="U250" t="str">
        <f>INDEX(REFERENCE!$B$4:$K$200,MATCH(I250,REFERENCE!$A$4:$A$200,0),U$2)</f>
        <v>Honey Lemon</v>
      </c>
      <c r="V250">
        <f>INDEX(REFERENCE!$B$4:$K$200,MATCH(J250,REFERENCE!$A$4:$A$200,0),V$2)</f>
        <v>9</v>
      </c>
    </row>
    <row r="251" spans="1:22">
      <c r="A251" s="9">
        <v>4</v>
      </c>
      <c r="B251" s="9">
        <v>5</v>
      </c>
      <c r="C251" s="9">
        <v>3</v>
      </c>
      <c r="D251" s="9">
        <v>14</v>
      </c>
      <c r="E251" s="9">
        <v>2</v>
      </c>
      <c r="F251" s="9">
        <v>8</v>
      </c>
      <c r="G251" s="9">
        <v>5</v>
      </c>
      <c r="H251" s="9">
        <v>5</v>
      </c>
      <c r="I251" s="9">
        <v>0</v>
      </c>
      <c r="J251" s="5">
        <v>4503</v>
      </c>
      <c r="K251" s="5"/>
      <c r="L251" s="5"/>
      <c r="M251" s="5"/>
      <c r="O251">
        <f t="shared" si="6"/>
        <v>40503</v>
      </c>
      <c r="P251" t="str">
        <f>INDEX(REFERENCE!$B$4:$K$200,MATCH(D251,REFERENCE!$A$4:$A$200,0),P$2)</f>
        <v>Zarbee's</v>
      </c>
      <c r="Q251" t="str">
        <f>INDEX(REFERENCE!$B$4:$K$200,MATCH(E251,REFERENCE!$A$4:$A$200,0),Q$2)</f>
        <v>Nasal Spray</v>
      </c>
      <c r="R251" t="str">
        <f>INDEX(REFERENCE!$B$4:$K$200,MATCH(F251,REFERENCE!$A$4:$A$200,0),R$2)</f>
        <v>Body Aches/Pain relief</v>
      </c>
      <c r="S251" t="str">
        <f>INDEX(REFERENCE!$B$4:$K$200,MATCH(G251,REFERENCE!$A$4:$A$200,0),S$2)</f>
        <v>FSA/HSA Eligible</v>
      </c>
      <c r="T251" t="str">
        <f>INDEX(REFERENCE!$B$4:$K$200,MATCH(H251,REFERENCE!$A$4:$A$200,0),T$2)</f>
        <v>90 Doses</v>
      </c>
      <c r="U251" t="str">
        <f>INDEX(REFERENCE!$B$4:$K$200,MATCH(I251,REFERENCE!$A$4:$A$200,0),U$2)</f>
        <v>-</v>
      </c>
      <c r="V251">
        <f>INDEX(REFERENCE!$B$4:$K$200,MATCH(J251,REFERENCE!$A$4:$A$200,0),V$2)</f>
        <v>50</v>
      </c>
    </row>
    <row r="252" spans="1:22">
      <c r="A252" s="9">
        <v>4</v>
      </c>
      <c r="B252" s="9">
        <v>5</v>
      </c>
      <c r="C252" s="9">
        <v>4</v>
      </c>
      <c r="D252" s="9">
        <v>13</v>
      </c>
      <c r="E252" s="9">
        <v>4</v>
      </c>
      <c r="F252" s="9">
        <v>6</v>
      </c>
      <c r="G252" s="9">
        <v>2</v>
      </c>
      <c r="H252" s="9">
        <v>3</v>
      </c>
      <c r="I252" s="9">
        <v>1</v>
      </c>
      <c r="J252" s="5">
        <v>6303</v>
      </c>
      <c r="K252" s="5"/>
      <c r="L252" s="5"/>
      <c r="M252" s="5"/>
      <c r="O252">
        <f t="shared" si="6"/>
        <v>40504</v>
      </c>
      <c r="P252" t="str">
        <f>INDEX(REFERENCE!$B$4:$K$200,MATCH(D252,REFERENCE!$A$4:$A$200,0),P$2)</f>
        <v>Sambucol</v>
      </c>
      <c r="Q252" t="str">
        <f>INDEX(REFERENCE!$B$4:$K$200,MATCH(E252,REFERENCE!$A$4:$A$200,0),Q$2)</f>
        <v>Powder packet</v>
      </c>
      <c r="R252" t="str">
        <f>INDEX(REFERENCE!$B$4:$K$200,MATCH(F252,REFERENCE!$A$4:$A$200,0),R$2)</f>
        <v>Sinus Pressure relief</v>
      </c>
      <c r="S252" t="str">
        <f>INDEX(REFERENCE!$B$4:$K$200,MATCH(G252,REFERENCE!$A$4:$A$200,0),S$2)</f>
        <v>Natural Ingredients</v>
      </c>
      <c r="T252" t="str">
        <f>INDEX(REFERENCE!$B$4:$K$200,MATCH(H252,REFERENCE!$A$4:$A$200,0),T$2)</f>
        <v>30 Doses</v>
      </c>
      <c r="U252" t="str">
        <f>INDEX(REFERENCE!$B$4:$K$200,MATCH(I252,REFERENCE!$A$4:$A$200,0),U$2)</f>
        <v>Citrus</v>
      </c>
      <c r="V252">
        <f>INDEX(REFERENCE!$B$4:$K$200,MATCH(J252,REFERENCE!$A$4:$A$200,0),V$2)</f>
        <v>14</v>
      </c>
    </row>
    <row r="253" spans="1:22">
      <c r="A253" s="9">
        <v>4</v>
      </c>
      <c r="B253" s="9">
        <v>5</v>
      </c>
      <c r="C253" s="9">
        <v>5</v>
      </c>
      <c r="D253" s="9">
        <v>17</v>
      </c>
      <c r="E253" s="9">
        <v>3</v>
      </c>
      <c r="F253" s="9">
        <v>7</v>
      </c>
      <c r="G253" s="9">
        <v>6</v>
      </c>
      <c r="H253" s="9">
        <v>4</v>
      </c>
      <c r="I253" s="9">
        <v>5</v>
      </c>
      <c r="J253" s="5">
        <v>5401</v>
      </c>
      <c r="K253" s="5"/>
      <c r="L253" s="5"/>
      <c r="M253" s="5"/>
      <c r="O253">
        <f t="shared" si="6"/>
        <v>40505</v>
      </c>
      <c r="P253" t="str">
        <f>INDEX(REFERENCE!$B$4:$K$200,MATCH(D253,REFERENCE!$A$4:$A$200,0),P$2)</f>
        <v>UP &amp; UP</v>
      </c>
      <c r="Q253" t="str">
        <f>INDEX(REFERENCE!$B$4:$K$200,MATCH(E253,REFERENCE!$A$4:$A$200,0),Q$2)</f>
        <v>Syrup/liquid</v>
      </c>
      <c r="R253" t="str">
        <f>INDEX(REFERENCE!$B$4:$K$200,MATCH(F253,REFERENCE!$A$4:$A$200,0),R$2)</f>
        <v>Chest congestion relief</v>
      </c>
      <c r="S253" t="str">
        <f>INDEX(REFERENCE!$B$4:$K$200,MATCH(G253,REFERENCE!$A$4:$A$200,0),S$2)</f>
        <v>Treats Sneezing</v>
      </c>
      <c r="T253" t="str">
        <f>INDEX(REFERENCE!$B$4:$K$200,MATCH(H253,REFERENCE!$A$4:$A$200,0),T$2)</f>
        <v>60 Doses</v>
      </c>
      <c r="U253" t="str">
        <f>INDEX(REFERENCE!$B$4:$K$200,MATCH(I253,REFERENCE!$A$4:$A$200,0),U$2)</f>
        <v>Honey</v>
      </c>
      <c r="V253">
        <f>INDEX(REFERENCE!$B$4:$K$200,MATCH(J253,REFERENCE!$A$4:$A$200,0),V$2)</f>
        <v>17</v>
      </c>
    </row>
    <row r="254" spans="1:22">
      <c r="A254" s="9">
        <v>4</v>
      </c>
      <c r="B254" s="9">
        <v>6</v>
      </c>
      <c r="C254" s="9">
        <v>1</v>
      </c>
      <c r="D254" s="9">
        <v>21</v>
      </c>
      <c r="E254" s="9">
        <v>2</v>
      </c>
      <c r="F254" s="9">
        <v>3</v>
      </c>
      <c r="G254" s="9">
        <v>6</v>
      </c>
      <c r="H254" s="9">
        <v>4</v>
      </c>
      <c r="I254" s="9">
        <v>0</v>
      </c>
      <c r="J254" s="5">
        <v>2402</v>
      </c>
      <c r="K254" s="5"/>
      <c r="L254" s="5"/>
      <c r="M254" s="5"/>
      <c r="O254">
        <f t="shared" si="6"/>
        <v>40601</v>
      </c>
      <c r="P254" t="str">
        <f>INDEX(REFERENCE!$B$4:$K$200,MATCH(D254,REFERENCE!$A$4:$A$200,0),P$2)</f>
        <v>Afrin</v>
      </c>
      <c r="Q254" t="str">
        <f>INDEX(REFERENCE!$B$4:$K$200,MATCH(E254,REFERENCE!$A$4:$A$200,0),Q$2)</f>
        <v>Nasal Spray</v>
      </c>
      <c r="R254" t="str">
        <f>INDEX(REFERENCE!$B$4:$K$200,MATCH(F254,REFERENCE!$A$4:$A$200,0),R$2)</f>
        <v>Clears mucus</v>
      </c>
      <c r="S254" t="str">
        <f>INDEX(REFERENCE!$B$4:$K$200,MATCH(G254,REFERENCE!$A$4:$A$200,0),S$2)</f>
        <v>Treats Sneezing</v>
      </c>
      <c r="T254" t="str">
        <f>INDEX(REFERENCE!$B$4:$K$200,MATCH(H254,REFERENCE!$A$4:$A$200,0),T$2)</f>
        <v>60 Doses</v>
      </c>
      <c r="U254" t="str">
        <f>INDEX(REFERENCE!$B$4:$K$200,MATCH(I254,REFERENCE!$A$4:$A$200,0),U$2)</f>
        <v>-</v>
      </c>
      <c r="V254">
        <f>INDEX(REFERENCE!$B$4:$K$200,MATCH(J254,REFERENCE!$A$4:$A$200,0),V$2)</f>
        <v>9</v>
      </c>
    </row>
    <row r="255" spans="1:22">
      <c r="A255" s="9">
        <v>4</v>
      </c>
      <c r="B255" s="9">
        <v>6</v>
      </c>
      <c r="C255" s="9">
        <v>2</v>
      </c>
      <c r="D255" s="9">
        <v>7</v>
      </c>
      <c r="E255" s="9">
        <v>4</v>
      </c>
      <c r="F255" s="9">
        <v>11</v>
      </c>
      <c r="G255" s="9">
        <v>5</v>
      </c>
      <c r="H255" s="9">
        <v>3</v>
      </c>
      <c r="I255" s="9">
        <v>2</v>
      </c>
      <c r="J255" s="5">
        <v>6303</v>
      </c>
      <c r="K255" s="5"/>
      <c r="L255" s="5"/>
      <c r="M255" s="5"/>
      <c r="O255">
        <f t="shared" si="6"/>
        <v>40602</v>
      </c>
      <c r="P255" t="str">
        <f>INDEX(REFERENCE!$B$4:$K$200,MATCH(D255,REFERENCE!$A$4:$A$200,0),P$2)</f>
        <v>Alka-Seltzer Plus</v>
      </c>
      <c r="Q255" t="str">
        <f>INDEX(REFERENCE!$B$4:$K$200,MATCH(E255,REFERENCE!$A$4:$A$200,0),Q$2)</f>
        <v>Powder packet</v>
      </c>
      <c r="R255" t="str">
        <f>INDEX(REFERENCE!$B$4:$K$200,MATCH(F255,REFERENCE!$A$4:$A$200,0),R$2)</f>
        <v>Head Pain Relief</v>
      </c>
      <c r="S255" t="str">
        <f>INDEX(REFERENCE!$B$4:$K$200,MATCH(G255,REFERENCE!$A$4:$A$200,0),S$2)</f>
        <v>FSA/HSA Eligible</v>
      </c>
      <c r="T255" t="str">
        <f>INDEX(REFERENCE!$B$4:$K$200,MATCH(H255,REFERENCE!$A$4:$A$200,0),T$2)</f>
        <v>30 Doses</v>
      </c>
      <c r="U255" t="str">
        <f>INDEX(REFERENCE!$B$4:$K$200,MATCH(I255,REFERENCE!$A$4:$A$200,0),U$2)</f>
        <v>Cherry</v>
      </c>
      <c r="V255">
        <f>INDEX(REFERENCE!$B$4:$K$200,MATCH(J255,REFERENCE!$A$4:$A$200,0),V$2)</f>
        <v>14</v>
      </c>
    </row>
    <row r="256" spans="1:22">
      <c r="A256" s="9">
        <v>4</v>
      </c>
      <c r="B256" s="9">
        <v>6</v>
      </c>
      <c r="C256" s="9">
        <v>3</v>
      </c>
      <c r="D256" s="9">
        <v>3</v>
      </c>
      <c r="E256" s="9">
        <v>5</v>
      </c>
      <c r="F256" s="9">
        <v>8</v>
      </c>
      <c r="G256" s="9">
        <v>3</v>
      </c>
      <c r="H256" s="9">
        <v>1</v>
      </c>
      <c r="I256" s="9">
        <v>6</v>
      </c>
      <c r="J256" s="5">
        <v>7102</v>
      </c>
      <c r="K256" s="5"/>
      <c r="L256" s="5"/>
      <c r="M256" s="5"/>
      <c r="O256">
        <f t="shared" si="6"/>
        <v>40603</v>
      </c>
      <c r="P256" t="str">
        <f>INDEX(REFERENCE!$B$4:$K$200,MATCH(D256,REFERENCE!$A$4:$A$200,0),P$2)</f>
        <v>Emergen-C</v>
      </c>
      <c r="Q256" t="str">
        <f>INDEX(REFERENCE!$B$4:$K$200,MATCH(E256,REFERENCE!$A$4:$A$200,0),Q$2)</f>
        <v>Effervescent Tablets</v>
      </c>
      <c r="R256" t="str">
        <f>INDEX(REFERENCE!$B$4:$K$200,MATCH(F256,REFERENCE!$A$4:$A$200,0),R$2)</f>
        <v>Body Aches/Pain relief</v>
      </c>
      <c r="S256" t="str">
        <f>INDEX(REFERENCE!$B$4:$K$200,MATCH(G256,REFERENCE!$A$4:$A$200,0),S$2)</f>
        <v>Non-Medicated</v>
      </c>
      <c r="T256" t="str">
        <f>INDEX(REFERENCE!$B$4:$K$200,MATCH(H256,REFERENCE!$A$4:$A$200,0),T$2)</f>
        <v>6 Doses</v>
      </c>
      <c r="U256" t="str">
        <f>INDEX(REFERENCE!$B$4:$K$200,MATCH(I256,REFERENCE!$A$4:$A$200,0),U$2)</f>
        <v>Honey Lemon</v>
      </c>
      <c r="V256">
        <f>INDEX(REFERENCE!$B$4:$K$200,MATCH(J256,REFERENCE!$A$4:$A$200,0),V$2)</f>
        <v>5</v>
      </c>
    </row>
    <row r="257" spans="1:22">
      <c r="A257" s="9">
        <v>4</v>
      </c>
      <c r="B257" s="9">
        <v>6</v>
      </c>
      <c r="C257" s="9">
        <v>4</v>
      </c>
      <c r="D257" s="9">
        <v>6</v>
      </c>
      <c r="E257" s="9">
        <v>6</v>
      </c>
      <c r="F257" s="9">
        <v>9</v>
      </c>
      <c r="G257" s="9">
        <v>3</v>
      </c>
      <c r="H257" s="9">
        <v>2</v>
      </c>
      <c r="I257" s="9">
        <v>7</v>
      </c>
      <c r="J257" s="5">
        <v>8201</v>
      </c>
      <c r="K257" s="5"/>
      <c r="L257" s="5"/>
      <c r="M257" s="5"/>
      <c r="O257">
        <f t="shared" si="6"/>
        <v>40604</v>
      </c>
      <c r="P257" t="str">
        <f>INDEX(REFERENCE!$B$4:$K$200,MATCH(D257,REFERENCE!$A$4:$A$200,0),P$2)</f>
        <v>Dayquil</v>
      </c>
      <c r="Q257" t="str">
        <f>INDEX(REFERENCE!$B$4:$K$200,MATCH(E257,REFERENCE!$A$4:$A$200,0),Q$2)</f>
        <v>Gummies</v>
      </c>
      <c r="R257" t="str">
        <f>INDEX(REFERENCE!$B$4:$K$200,MATCH(F257,REFERENCE!$A$4:$A$200,0),R$2)</f>
        <v>Fever relief</v>
      </c>
      <c r="S257" t="str">
        <f>INDEX(REFERENCE!$B$4:$K$200,MATCH(G257,REFERENCE!$A$4:$A$200,0),S$2)</f>
        <v>Non-Medicated</v>
      </c>
      <c r="T257" t="str">
        <f>INDEX(REFERENCE!$B$4:$K$200,MATCH(H257,REFERENCE!$A$4:$A$200,0),T$2)</f>
        <v>12 Doses</v>
      </c>
      <c r="U257" t="str">
        <f>INDEX(REFERENCE!$B$4:$K$200,MATCH(I257,REFERENCE!$A$4:$A$200,0),U$2)</f>
        <v>Orange</v>
      </c>
      <c r="V257">
        <f>INDEX(REFERENCE!$B$4:$K$200,MATCH(J257,REFERENCE!$A$4:$A$200,0),V$2)</f>
        <v>9</v>
      </c>
    </row>
    <row r="258" spans="1:22">
      <c r="A258" s="9">
        <v>4</v>
      </c>
      <c r="B258" s="9">
        <v>6</v>
      </c>
      <c r="C258" s="9">
        <v>5</v>
      </c>
      <c r="D258" s="9">
        <v>5</v>
      </c>
      <c r="E258" s="9">
        <v>1</v>
      </c>
      <c r="F258" s="9">
        <v>10</v>
      </c>
      <c r="G258" s="9">
        <v>7</v>
      </c>
      <c r="H258" s="9">
        <v>2</v>
      </c>
      <c r="I258" s="9">
        <v>0</v>
      </c>
      <c r="J258" s="5">
        <v>1203</v>
      </c>
      <c r="K258" s="5"/>
      <c r="L258" s="5"/>
      <c r="M258" s="5"/>
      <c r="O258">
        <f t="shared" si="6"/>
        <v>40605</v>
      </c>
      <c r="P258" t="str">
        <f>INDEX(REFERENCE!$B$4:$K$200,MATCH(D258,REFERENCE!$A$4:$A$200,0),P$2)</f>
        <v>Sudafed</v>
      </c>
      <c r="Q258" t="str">
        <f>INDEX(REFERENCE!$B$4:$K$200,MATCH(E258,REFERENCE!$A$4:$A$200,0),Q$2)</f>
        <v>Tablet</v>
      </c>
      <c r="R258" t="str">
        <f>INDEX(REFERENCE!$B$4:$K$200,MATCH(F258,REFERENCE!$A$4:$A$200,0),R$2)</f>
        <v>Strengthens Immune System</v>
      </c>
      <c r="S258" t="str">
        <f>INDEX(REFERENCE!$B$4:$K$200,MATCH(G258,REFERENCE!$A$4:$A$200,0),S$2)</f>
        <v>12 Hour Relief</v>
      </c>
      <c r="T258" t="str">
        <f>INDEX(REFERENCE!$B$4:$K$200,MATCH(H258,REFERENCE!$A$4:$A$200,0),T$2)</f>
        <v>12 Doses</v>
      </c>
      <c r="U258" t="str">
        <f>INDEX(REFERENCE!$B$4:$K$200,MATCH(I258,REFERENCE!$A$4:$A$200,0),U$2)</f>
        <v>-</v>
      </c>
      <c r="V258">
        <f>INDEX(REFERENCE!$B$4:$K$200,MATCH(J258,REFERENCE!$A$4:$A$200,0),V$2)</f>
        <v>16</v>
      </c>
    </row>
    <row r="259" spans="1:22">
      <c r="A259" s="9">
        <v>4</v>
      </c>
      <c r="B259" s="9">
        <v>7</v>
      </c>
      <c r="C259" s="9">
        <v>1</v>
      </c>
      <c r="D259" s="9">
        <v>10</v>
      </c>
      <c r="E259" s="9">
        <v>2</v>
      </c>
      <c r="F259" s="9">
        <v>13</v>
      </c>
      <c r="G259" s="9">
        <v>15</v>
      </c>
      <c r="H259" s="9">
        <v>3</v>
      </c>
      <c r="I259" s="9">
        <v>0</v>
      </c>
      <c r="J259" s="5">
        <v>4301</v>
      </c>
      <c r="K259" s="5"/>
      <c r="L259" s="5"/>
      <c r="M259" s="5"/>
      <c r="O259">
        <f t="shared" si="6"/>
        <v>40701</v>
      </c>
      <c r="P259" t="str">
        <f>INDEX(REFERENCE!$B$4:$K$200,MATCH(D259,REFERENCE!$A$4:$A$200,0),P$2)</f>
        <v>Coricidin</v>
      </c>
      <c r="Q259" t="str">
        <f>INDEX(REFERENCE!$B$4:$K$200,MATCH(E259,REFERENCE!$A$4:$A$200,0),Q$2)</f>
        <v>Nasal Spray</v>
      </c>
      <c r="R259" t="str">
        <f>INDEX(REFERENCE!$B$4:$K$200,MATCH(F259,REFERENCE!$A$4:$A$200,0),R$2)</f>
        <v>Head cold relief</v>
      </c>
      <c r="S259" t="str">
        <f>INDEX(REFERENCE!$B$4:$K$200,MATCH(G259,REFERENCE!$A$4:$A$200,0),S$2)</f>
        <v>Maximum Strength</v>
      </c>
      <c r="T259" t="str">
        <f>INDEX(REFERENCE!$B$4:$K$200,MATCH(H259,REFERENCE!$A$4:$A$200,0),T$2)</f>
        <v>30 Doses</v>
      </c>
      <c r="U259" t="str">
        <f>INDEX(REFERENCE!$B$4:$K$200,MATCH(I259,REFERENCE!$A$4:$A$200,0),U$2)</f>
        <v>-</v>
      </c>
      <c r="V259">
        <f>INDEX(REFERENCE!$B$4:$K$200,MATCH(J259,REFERENCE!$A$4:$A$200,0),V$2)</f>
        <v>10</v>
      </c>
    </row>
    <row r="260" spans="1:22">
      <c r="A260" s="9">
        <v>4</v>
      </c>
      <c r="B260" s="9">
        <v>7</v>
      </c>
      <c r="C260" s="9">
        <v>2</v>
      </c>
      <c r="D260" s="9">
        <v>8</v>
      </c>
      <c r="E260" s="9">
        <v>7</v>
      </c>
      <c r="F260" s="9">
        <v>5</v>
      </c>
      <c r="G260" s="9">
        <v>9</v>
      </c>
      <c r="H260" s="9">
        <v>1</v>
      </c>
      <c r="I260" s="9">
        <v>8</v>
      </c>
      <c r="J260" s="5">
        <v>9102</v>
      </c>
      <c r="K260" s="5"/>
      <c r="L260" s="5"/>
      <c r="M260" s="5"/>
      <c r="O260">
        <f t="shared" si="6"/>
        <v>40702</v>
      </c>
      <c r="P260" t="str">
        <f>INDEX(REFERENCE!$B$4:$K$200,MATCH(D260,REFERENCE!$A$4:$A$200,0),P$2)</f>
        <v>Tylenol Cold &amp; Flu</v>
      </c>
      <c r="Q260" t="str">
        <f>INDEX(REFERENCE!$B$4:$K$200,MATCH(E260,REFERENCE!$A$4:$A$200,0),Q$2)</f>
        <v>Hot liquid powder packet</v>
      </c>
      <c r="R260" t="str">
        <f>INDEX(REFERENCE!$B$4:$K$200,MATCH(F260,REFERENCE!$A$4:$A$200,0),R$2)</f>
        <v>Runny nose relief</v>
      </c>
      <c r="S260" t="str">
        <f>INDEX(REFERENCE!$B$4:$K$200,MATCH(G260,REFERENCE!$A$4:$A$200,0),S$2)</f>
        <v>Sugar Free</v>
      </c>
      <c r="T260" t="str">
        <f>INDEX(REFERENCE!$B$4:$K$200,MATCH(H260,REFERENCE!$A$4:$A$200,0),T$2)</f>
        <v>6 Doses</v>
      </c>
      <c r="U260" t="str">
        <f>INDEX(REFERENCE!$B$4:$K$200,MATCH(I260,REFERENCE!$A$4:$A$200,0),U$2)</f>
        <v>Mixed Berry</v>
      </c>
      <c r="V260">
        <f>INDEX(REFERENCE!$B$4:$K$200,MATCH(J260,REFERENCE!$A$4:$A$200,0),V$2)</f>
        <v>8</v>
      </c>
    </row>
    <row r="261" spans="1:22">
      <c r="A261" s="9">
        <v>4</v>
      </c>
      <c r="B261" s="9">
        <v>7</v>
      </c>
      <c r="C261" s="9">
        <v>3</v>
      </c>
      <c r="D261" s="9">
        <v>5</v>
      </c>
      <c r="E261" s="9">
        <v>3</v>
      </c>
      <c r="F261" s="9">
        <v>10</v>
      </c>
      <c r="G261" s="9">
        <v>16</v>
      </c>
      <c r="H261" s="9">
        <v>4</v>
      </c>
      <c r="I261" s="9">
        <v>2</v>
      </c>
      <c r="J261" s="5">
        <v>5401</v>
      </c>
      <c r="K261" s="5"/>
      <c r="L261" s="5"/>
      <c r="M261" s="5"/>
      <c r="O261">
        <f t="shared" si="6"/>
        <v>40703</v>
      </c>
      <c r="P261" t="str">
        <f>INDEX(REFERENCE!$B$4:$K$200,MATCH(D261,REFERENCE!$A$4:$A$200,0),P$2)</f>
        <v>Sudafed</v>
      </c>
      <c r="Q261" t="str">
        <f>INDEX(REFERENCE!$B$4:$K$200,MATCH(E261,REFERENCE!$A$4:$A$200,0),Q$2)</f>
        <v>Syrup/liquid</v>
      </c>
      <c r="R261" t="str">
        <f>INDEX(REFERENCE!$B$4:$K$200,MATCH(F261,REFERENCE!$A$4:$A$200,0),R$2)</f>
        <v>Strengthens Immune System</v>
      </c>
      <c r="S261" t="str">
        <f>INDEX(REFERENCE!$B$4:$K$200,MATCH(G261,REFERENCE!$A$4:$A$200,0),S$2)</f>
        <v>For Daytime Use/Anytime Use</v>
      </c>
      <c r="T261" t="str">
        <f>INDEX(REFERENCE!$B$4:$K$200,MATCH(H261,REFERENCE!$A$4:$A$200,0),T$2)</f>
        <v>60 Doses</v>
      </c>
      <c r="U261" t="str">
        <f>INDEX(REFERENCE!$B$4:$K$200,MATCH(I261,REFERENCE!$A$4:$A$200,0),U$2)</f>
        <v>Cherry</v>
      </c>
      <c r="V261">
        <f>INDEX(REFERENCE!$B$4:$K$200,MATCH(J261,REFERENCE!$A$4:$A$200,0),V$2)</f>
        <v>17</v>
      </c>
    </row>
    <row r="262" spans="1:22">
      <c r="A262" s="9">
        <v>4</v>
      </c>
      <c r="B262" s="9">
        <v>7</v>
      </c>
      <c r="C262" s="9">
        <v>4</v>
      </c>
      <c r="D262" s="9">
        <v>7</v>
      </c>
      <c r="E262" s="9">
        <v>6</v>
      </c>
      <c r="F262" s="9">
        <v>1</v>
      </c>
      <c r="G262" s="9">
        <v>4</v>
      </c>
      <c r="H262" s="9">
        <v>5</v>
      </c>
      <c r="I262" s="9">
        <v>4</v>
      </c>
      <c r="J262" s="5">
        <v>8502</v>
      </c>
      <c r="K262" s="5"/>
      <c r="L262" s="5"/>
      <c r="M262" s="5"/>
      <c r="O262">
        <f t="shared" si="6"/>
        <v>40704</v>
      </c>
      <c r="P262" t="str">
        <f>INDEX(REFERENCE!$B$4:$K$200,MATCH(D262,REFERENCE!$A$4:$A$200,0),P$2)</f>
        <v>Alka-Seltzer Plus</v>
      </c>
      <c r="Q262" t="str">
        <f>INDEX(REFERENCE!$B$4:$K$200,MATCH(E262,REFERENCE!$A$4:$A$200,0),Q$2)</f>
        <v>Gummies</v>
      </c>
      <c r="R262" t="str">
        <f>INDEX(REFERENCE!$B$4:$K$200,MATCH(F262,REFERENCE!$A$4:$A$200,0),R$2)</f>
        <v>Controls Cough</v>
      </c>
      <c r="S262" t="str">
        <f>INDEX(REFERENCE!$B$4:$K$200,MATCH(G262,REFERENCE!$A$4:$A$200,0),S$2)</f>
        <v>Loosens mucus</v>
      </c>
      <c r="T262" t="str">
        <f>INDEX(REFERENCE!$B$4:$K$200,MATCH(H262,REFERENCE!$A$4:$A$200,0),T$2)</f>
        <v>90 Doses</v>
      </c>
      <c r="U262" t="str">
        <f>INDEX(REFERENCE!$B$4:$K$200,MATCH(I262,REFERENCE!$A$4:$A$200,0),U$2)</f>
        <v>Grape</v>
      </c>
      <c r="V262">
        <f>INDEX(REFERENCE!$B$4:$K$200,MATCH(J262,REFERENCE!$A$4:$A$200,0),V$2)</f>
        <v>32</v>
      </c>
    </row>
    <row r="263" spans="1:22">
      <c r="A263" s="9">
        <v>4</v>
      </c>
      <c r="B263" s="9">
        <v>7</v>
      </c>
      <c r="C263" s="9">
        <v>5</v>
      </c>
      <c r="D263" s="9">
        <v>16</v>
      </c>
      <c r="E263" s="9">
        <v>1</v>
      </c>
      <c r="F263" s="9">
        <v>8</v>
      </c>
      <c r="G263" s="9">
        <v>11</v>
      </c>
      <c r="H263" s="9">
        <v>2</v>
      </c>
      <c r="I263" s="9">
        <v>0</v>
      </c>
      <c r="J263" s="5">
        <v>1203</v>
      </c>
      <c r="K263" s="5"/>
      <c r="L263" s="5"/>
      <c r="M263" s="5"/>
      <c r="O263">
        <f t="shared" si="6"/>
        <v>40705</v>
      </c>
      <c r="P263" t="str">
        <f>INDEX(REFERENCE!$B$4:$K$200,MATCH(D263,REFERENCE!$A$4:$A$200,0),P$2)</f>
        <v>Equate</v>
      </c>
      <c r="Q263" t="str">
        <f>INDEX(REFERENCE!$B$4:$K$200,MATCH(E263,REFERENCE!$A$4:$A$200,0),Q$2)</f>
        <v>Tablet</v>
      </c>
      <c r="R263" t="str">
        <f>INDEX(REFERENCE!$B$4:$K$200,MATCH(F263,REFERENCE!$A$4:$A$200,0),R$2)</f>
        <v>Body Aches/Pain relief</v>
      </c>
      <c r="S263" t="str">
        <f>INDEX(REFERENCE!$B$4:$K$200,MATCH(G263,REFERENCE!$A$4:$A$200,0),S$2)</f>
        <v>For people with High Blood Pressure (decongestant free)</v>
      </c>
      <c r="T263" t="str">
        <f>INDEX(REFERENCE!$B$4:$K$200,MATCH(H263,REFERENCE!$A$4:$A$200,0),T$2)</f>
        <v>12 Doses</v>
      </c>
      <c r="U263" t="str">
        <f>INDEX(REFERENCE!$B$4:$K$200,MATCH(I263,REFERENCE!$A$4:$A$200,0),U$2)</f>
        <v>-</v>
      </c>
      <c r="V263">
        <f>INDEX(REFERENCE!$B$4:$K$200,MATCH(J263,REFERENCE!$A$4:$A$200,0),V$2)</f>
        <v>16</v>
      </c>
    </row>
    <row r="264" spans="1:22">
      <c r="A264" s="9">
        <v>4</v>
      </c>
      <c r="B264" s="9">
        <v>8</v>
      </c>
      <c r="C264" s="9">
        <v>1</v>
      </c>
      <c r="D264" s="9">
        <v>1</v>
      </c>
      <c r="E264" s="9">
        <v>7</v>
      </c>
      <c r="F264" s="9">
        <v>1</v>
      </c>
      <c r="G264" s="9">
        <v>12</v>
      </c>
      <c r="H264" s="9">
        <v>4</v>
      </c>
      <c r="I264" s="9">
        <v>5</v>
      </c>
      <c r="J264" s="5">
        <v>9403</v>
      </c>
      <c r="K264" s="5"/>
      <c r="L264" s="5"/>
      <c r="M264" s="5"/>
      <c r="O264">
        <f t="shared" si="6"/>
        <v>40801</v>
      </c>
      <c r="P264" t="str">
        <f>INDEX(REFERENCE!$B$4:$K$200,MATCH(D264,REFERENCE!$A$4:$A$200,0),P$2)</f>
        <v>Theraflu</v>
      </c>
      <c r="Q264" t="str">
        <f>INDEX(REFERENCE!$B$4:$K$200,MATCH(E264,REFERENCE!$A$4:$A$200,0),Q$2)</f>
        <v>Hot liquid powder packet</v>
      </c>
      <c r="R264" t="str">
        <f>INDEX(REFERENCE!$B$4:$K$200,MATCH(F264,REFERENCE!$A$4:$A$200,0),R$2)</f>
        <v>Controls Cough</v>
      </c>
      <c r="S264" t="str">
        <f>INDEX(REFERENCE!$B$4:$K$200,MATCH(G264,REFERENCE!$A$4:$A$200,0),S$2)</f>
        <v>Steroid Free</v>
      </c>
      <c r="T264" t="str">
        <f>INDEX(REFERENCE!$B$4:$K$200,MATCH(H264,REFERENCE!$A$4:$A$200,0),T$2)</f>
        <v>60 Doses</v>
      </c>
      <c r="U264" t="str">
        <f>INDEX(REFERENCE!$B$4:$K$200,MATCH(I264,REFERENCE!$A$4:$A$200,0),U$2)</f>
        <v>Honey</v>
      </c>
      <c r="V264">
        <f>INDEX(REFERENCE!$B$4:$K$200,MATCH(J264,REFERENCE!$A$4:$A$200,0),V$2)</f>
        <v>25</v>
      </c>
    </row>
    <row r="265" spans="1:22">
      <c r="A265" s="9">
        <v>4</v>
      </c>
      <c r="B265" s="9">
        <v>8</v>
      </c>
      <c r="C265" s="9">
        <v>2</v>
      </c>
      <c r="D265" s="9">
        <v>20</v>
      </c>
      <c r="E265" s="9">
        <v>4</v>
      </c>
      <c r="F265" s="9">
        <v>7</v>
      </c>
      <c r="G265" s="9">
        <v>3</v>
      </c>
      <c r="H265" s="9">
        <v>5</v>
      </c>
      <c r="I265" s="9">
        <v>8</v>
      </c>
      <c r="J265" s="5">
        <v>6501</v>
      </c>
      <c r="K265" s="5"/>
      <c r="L265" s="5"/>
      <c r="M265" s="5"/>
      <c r="O265">
        <f t="shared" si="6"/>
        <v>40802</v>
      </c>
      <c r="P265" t="str">
        <f>INDEX(REFERENCE!$B$4:$K$200,MATCH(D265,REFERENCE!$A$4:$A$200,0),P$2)</f>
        <v>Advil Cold &amp;Flu</v>
      </c>
      <c r="Q265" t="str">
        <f>INDEX(REFERENCE!$B$4:$K$200,MATCH(E265,REFERENCE!$A$4:$A$200,0),Q$2)</f>
        <v>Powder packet</v>
      </c>
      <c r="R265" t="str">
        <f>INDEX(REFERENCE!$B$4:$K$200,MATCH(F265,REFERENCE!$A$4:$A$200,0),R$2)</f>
        <v>Chest congestion relief</v>
      </c>
      <c r="S265" t="str">
        <f>INDEX(REFERENCE!$B$4:$K$200,MATCH(G265,REFERENCE!$A$4:$A$200,0),S$2)</f>
        <v>Non-Medicated</v>
      </c>
      <c r="T265" t="str">
        <f>INDEX(REFERENCE!$B$4:$K$200,MATCH(H265,REFERENCE!$A$4:$A$200,0),T$2)</f>
        <v>90 Doses</v>
      </c>
      <c r="U265" t="str">
        <f>INDEX(REFERENCE!$B$4:$K$200,MATCH(I265,REFERENCE!$A$4:$A$200,0),U$2)</f>
        <v>Mixed Berry</v>
      </c>
      <c r="V265">
        <f>INDEX(REFERENCE!$B$4:$K$200,MATCH(J265,REFERENCE!$A$4:$A$200,0),V$2)</f>
        <v>19</v>
      </c>
    </row>
    <row r="266" spans="1:22">
      <c r="A266" s="9">
        <v>4</v>
      </c>
      <c r="B266" s="9">
        <v>8</v>
      </c>
      <c r="C266" s="9">
        <v>3</v>
      </c>
      <c r="D266" s="9">
        <v>4</v>
      </c>
      <c r="E266" s="9">
        <v>6</v>
      </c>
      <c r="F266" s="9">
        <v>12</v>
      </c>
      <c r="G266" s="9">
        <v>13</v>
      </c>
      <c r="H266" s="9">
        <v>2</v>
      </c>
      <c r="I266" s="9">
        <v>4</v>
      </c>
      <c r="J266" s="5">
        <v>8202</v>
      </c>
      <c r="K266" s="5"/>
      <c r="L266" s="5"/>
      <c r="M266" s="5"/>
      <c r="O266">
        <f t="shared" si="6"/>
        <v>40803</v>
      </c>
      <c r="P266" t="str">
        <f>INDEX(REFERENCE!$B$4:$K$200,MATCH(D266,REFERENCE!$A$4:$A$200,0),P$2)</f>
        <v>Mucinex</v>
      </c>
      <c r="Q266" t="str">
        <f>INDEX(REFERENCE!$B$4:$K$200,MATCH(E266,REFERENCE!$A$4:$A$200,0),Q$2)</f>
        <v>Gummies</v>
      </c>
      <c r="R266" t="str">
        <f>INDEX(REFERENCE!$B$4:$K$200,MATCH(F266,REFERENCE!$A$4:$A$200,0),R$2)</f>
        <v>Flu/ Severe cold Relief</v>
      </c>
      <c r="S266" t="str">
        <f>INDEX(REFERENCE!$B$4:$K$200,MATCH(G266,REFERENCE!$A$4:$A$200,0),S$2)</f>
        <v>Drug free</v>
      </c>
      <c r="T266" t="str">
        <f>INDEX(REFERENCE!$B$4:$K$200,MATCH(H266,REFERENCE!$A$4:$A$200,0),T$2)</f>
        <v>12 Doses</v>
      </c>
      <c r="U266" t="str">
        <f>INDEX(REFERENCE!$B$4:$K$200,MATCH(I266,REFERENCE!$A$4:$A$200,0),U$2)</f>
        <v>Grape</v>
      </c>
      <c r="V266">
        <f>INDEX(REFERENCE!$B$4:$K$200,MATCH(J266,REFERENCE!$A$4:$A$200,0),V$2)</f>
        <v>12</v>
      </c>
    </row>
    <row r="267" spans="1:22">
      <c r="A267" s="9">
        <v>4</v>
      </c>
      <c r="B267" s="9">
        <v>8</v>
      </c>
      <c r="C267" s="9">
        <v>4</v>
      </c>
      <c r="D267" s="9">
        <v>3</v>
      </c>
      <c r="E267" s="9">
        <v>1</v>
      </c>
      <c r="F267" s="9">
        <v>3</v>
      </c>
      <c r="G267" s="9">
        <v>8</v>
      </c>
      <c r="H267" s="9">
        <v>1</v>
      </c>
      <c r="I267" s="9">
        <v>0</v>
      </c>
      <c r="J267" s="5">
        <v>1103</v>
      </c>
      <c r="K267" s="5"/>
      <c r="L267" s="5"/>
      <c r="M267" s="5"/>
      <c r="O267">
        <f t="shared" si="6"/>
        <v>40804</v>
      </c>
      <c r="P267" t="str">
        <f>INDEX(REFERENCE!$B$4:$K$200,MATCH(D267,REFERENCE!$A$4:$A$200,0),P$2)</f>
        <v>Emergen-C</v>
      </c>
      <c r="Q267" t="str">
        <f>INDEX(REFERENCE!$B$4:$K$200,MATCH(E267,REFERENCE!$A$4:$A$200,0),Q$2)</f>
        <v>Tablet</v>
      </c>
      <c r="R267" t="str">
        <f>INDEX(REFERENCE!$B$4:$K$200,MATCH(F267,REFERENCE!$A$4:$A$200,0),R$2)</f>
        <v>Clears mucus</v>
      </c>
      <c r="S267" t="str">
        <f>INDEX(REFERENCE!$B$4:$K$200,MATCH(G267,REFERENCE!$A$4:$A$200,0),S$2)</f>
        <v>Non-Drowsy</v>
      </c>
      <c r="T267" t="str">
        <f>INDEX(REFERENCE!$B$4:$K$200,MATCH(H267,REFERENCE!$A$4:$A$200,0),T$2)</f>
        <v>6 Doses</v>
      </c>
      <c r="U267" t="str">
        <f>INDEX(REFERENCE!$B$4:$K$200,MATCH(I267,REFERENCE!$A$4:$A$200,0),U$2)</f>
        <v>-</v>
      </c>
      <c r="V267">
        <f>INDEX(REFERENCE!$B$4:$K$200,MATCH(J267,REFERENCE!$A$4:$A$200,0),V$2)</f>
        <v>7</v>
      </c>
    </row>
    <row r="268" spans="1:22">
      <c r="A268" s="9">
        <v>4</v>
      </c>
      <c r="B268" s="9">
        <v>8</v>
      </c>
      <c r="C268" s="9">
        <v>5</v>
      </c>
      <c r="D268" s="9">
        <v>14</v>
      </c>
      <c r="E268" s="9">
        <v>3</v>
      </c>
      <c r="F268" s="9">
        <v>4</v>
      </c>
      <c r="G268" s="9">
        <v>6</v>
      </c>
      <c r="H268" s="9">
        <v>3</v>
      </c>
      <c r="I268" s="9">
        <v>2</v>
      </c>
      <c r="J268" s="5">
        <v>5302</v>
      </c>
      <c r="K268" s="5"/>
      <c r="L268" s="5"/>
      <c r="M268" s="5"/>
      <c r="O268">
        <f t="shared" si="6"/>
        <v>40805</v>
      </c>
      <c r="P268" t="str">
        <f>INDEX(REFERENCE!$B$4:$K$200,MATCH(D268,REFERENCE!$A$4:$A$200,0),P$2)</f>
        <v>Zarbee's</v>
      </c>
      <c r="Q268" t="str">
        <f>INDEX(REFERENCE!$B$4:$K$200,MATCH(E268,REFERENCE!$A$4:$A$200,0),Q$2)</f>
        <v>Syrup/liquid</v>
      </c>
      <c r="R268" t="str">
        <f>INDEX(REFERENCE!$B$4:$K$200,MATCH(F268,REFERENCE!$A$4:$A$200,0),R$2)</f>
        <v>Nasal Congestion relief</v>
      </c>
      <c r="S268" t="str">
        <f>INDEX(REFERENCE!$B$4:$K$200,MATCH(G268,REFERENCE!$A$4:$A$200,0),S$2)</f>
        <v>Treats Sneezing</v>
      </c>
      <c r="T268" t="str">
        <f>INDEX(REFERENCE!$B$4:$K$200,MATCH(H268,REFERENCE!$A$4:$A$200,0),T$2)</f>
        <v>30 Doses</v>
      </c>
      <c r="U268" t="str">
        <f>INDEX(REFERENCE!$B$4:$K$200,MATCH(I268,REFERENCE!$A$4:$A$200,0),U$2)</f>
        <v>Cherry</v>
      </c>
      <c r="V268">
        <f>INDEX(REFERENCE!$B$4:$K$200,MATCH(J268,REFERENCE!$A$4:$A$200,0),V$2)</f>
        <v>17</v>
      </c>
    </row>
    <row r="269" spans="1:22">
      <c r="A269" s="9">
        <v>4</v>
      </c>
      <c r="B269" s="9">
        <v>9</v>
      </c>
      <c r="C269" s="9">
        <v>1</v>
      </c>
      <c r="D269" s="9">
        <v>15</v>
      </c>
      <c r="E269" s="9">
        <v>5</v>
      </c>
      <c r="F269" s="9">
        <v>9</v>
      </c>
      <c r="G269" s="9">
        <v>14</v>
      </c>
      <c r="H269" s="9">
        <v>3</v>
      </c>
      <c r="I269" s="9">
        <v>6</v>
      </c>
      <c r="J269" s="5">
        <v>7301</v>
      </c>
      <c r="K269" s="5"/>
      <c r="L269" s="5"/>
      <c r="M269" s="5"/>
      <c r="O269">
        <f t="shared" si="6"/>
        <v>40901</v>
      </c>
      <c r="P269" t="str">
        <f>INDEX(REFERENCE!$B$4:$K$200,MATCH(D269,REFERENCE!$A$4:$A$200,0),P$2)</f>
        <v>Other Brand</v>
      </c>
      <c r="Q269" t="str">
        <f>INDEX(REFERENCE!$B$4:$K$200,MATCH(E269,REFERENCE!$A$4:$A$200,0),Q$2)</f>
        <v>Effervescent Tablets</v>
      </c>
      <c r="R269" t="str">
        <f>INDEX(REFERENCE!$B$4:$K$200,MATCH(F269,REFERENCE!$A$4:$A$200,0),R$2)</f>
        <v>Fever relief</v>
      </c>
      <c r="S269" t="str">
        <f>INDEX(REFERENCE!$B$4:$K$200,MATCH(G269,REFERENCE!$A$4:$A$200,0),S$2)</f>
        <v>Treats multiple symptoms</v>
      </c>
      <c r="T269" t="str">
        <f>INDEX(REFERENCE!$B$4:$K$200,MATCH(H269,REFERENCE!$A$4:$A$200,0),T$2)</f>
        <v>30 Doses</v>
      </c>
      <c r="U269" t="str">
        <f>INDEX(REFERENCE!$B$4:$K$200,MATCH(I269,REFERENCE!$A$4:$A$200,0),U$2)</f>
        <v>Honey Lemon</v>
      </c>
      <c r="V269">
        <f>INDEX(REFERENCE!$B$4:$K$200,MATCH(J269,REFERENCE!$A$4:$A$200,0),V$2)</f>
        <v>6</v>
      </c>
    </row>
    <row r="270" spans="1:22">
      <c r="A270" s="9">
        <v>4</v>
      </c>
      <c r="B270" s="9">
        <v>9</v>
      </c>
      <c r="C270" s="9">
        <v>2</v>
      </c>
      <c r="D270" s="9">
        <v>17</v>
      </c>
      <c r="E270" s="9">
        <v>7</v>
      </c>
      <c r="F270" s="9">
        <v>8</v>
      </c>
      <c r="G270" s="9">
        <v>1</v>
      </c>
      <c r="H270" s="9">
        <v>2</v>
      </c>
      <c r="I270" s="9">
        <v>8</v>
      </c>
      <c r="J270" s="5">
        <v>9203</v>
      </c>
      <c r="K270" s="5"/>
      <c r="L270" s="5"/>
      <c r="M270" s="5"/>
      <c r="O270">
        <f t="shared" si="6"/>
        <v>40902</v>
      </c>
      <c r="P270" t="str">
        <f>INDEX(REFERENCE!$B$4:$K$200,MATCH(D270,REFERENCE!$A$4:$A$200,0),P$2)</f>
        <v>UP &amp; UP</v>
      </c>
      <c r="Q270" t="str">
        <f>INDEX(REFERENCE!$B$4:$K$200,MATCH(E270,REFERENCE!$A$4:$A$200,0),Q$2)</f>
        <v>Hot liquid powder packet</v>
      </c>
      <c r="R270" t="str">
        <f>INDEX(REFERENCE!$B$4:$K$200,MATCH(F270,REFERENCE!$A$4:$A$200,0),R$2)</f>
        <v>Body Aches/Pain relief</v>
      </c>
      <c r="S270" t="str">
        <f>INDEX(REFERENCE!$B$4:$K$200,MATCH(G270,REFERENCE!$A$4:$A$200,0),S$2)</f>
        <v>Helps me sleep</v>
      </c>
      <c r="T270" t="str">
        <f>INDEX(REFERENCE!$B$4:$K$200,MATCH(H270,REFERENCE!$A$4:$A$200,0),T$2)</f>
        <v>12 Doses</v>
      </c>
      <c r="U270" t="str">
        <f>INDEX(REFERENCE!$B$4:$K$200,MATCH(I270,REFERENCE!$A$4:$A$200,0),U$2)</f>
        <v>Mixed Berry</v>
      </c>
      <c r="V270">
        <f>INDEX(REFERENCE!$B$4:$K$200,MATCH(J270,REFERENCE!$A$4:$A$200,0),V$2)</f>
        <v>16</v>
      </c>
    </row>
    <row r="271" spans="1:22">
      <c r="A271" s="9">
        <v>4</v>
      </c>
      <c r="B271" s="9">
        <v>9</v>
      </c>
      <c r="C271" s="9">
        <v>3</v>
      </c>
      <c r="D271" s="9">
        <v>18</v>
      </c>
      <c r="E271" s="9">
        <v>6</v>
      </c>
      <c r="F271" s="9">
        <v>11</v>
      </c>
      <c r="G271" s="9">
        <v>17</v>
      </c>
      <c r="H271" s="9">
        <v>5</v>
      </c>
      <c r="I271" s="9">
        <v>1</v>
      </c>
      <c r="J271" s="5">
        <v>8502</v>
      </c>
      <c r="K271" s="5"/>
      <c r="L271" s="5"/>
      <c r="M271" s="5"/>
      <c r="O271">
        <f t="shared" si="6"/>
        <v>40903</v>
      </c>
      <c r="P271" t="str">
        <f>INDEX(REFERENCE!$B$4:$K$200,MATCH(D271,REFERENCE!$A$4:$A$200,0),P$2)</f>
        <v>CVS</v>
      </c>
      <c r="Q271" t="str">
        <f>INDEX(REFERENCE!$B$4:$K$200,MATCH(E271,REFERENCE!$A$4:$A$200,0),Q$2)</f>
        <v>Gummies</v>
      </c>
      <c r="R271" t="str">
        <f>INDEX(REFERENCE!$B$4:$K$200,MATCH(F271,REFERENCE!$A$4:$A$200,0),R$2)</f>
        <v>Head Pain Relief</v>
      </c>
      <c r="S271" t="str">
        <f>INDEX(REFERENCE!$B$4:$K$200,MATCH(G271,REFERENCE!$A$4:$A$200,0),S$2)</f>
        <v>For Nighttime Use</v>
      </c>
      <c r="T271" t="str">
        <f>INDEX(REFERENCE!$B$4:$K$200,MATCH(H271,REFERENCE!$A$4:$A$200,0),T$2)</f>
        <v>90 Doses</v>
      </c>
      <c r="U271" t="str">
        <f>INDEX(REFERENCE!$B$4:$K$200,MATCH(I271,REFERENCE!$A$4:$A$200,0),U$2)</f>
        <v>Citrus</v>
      </c>
      <c r="V271">
        <f>INDEX(REFERENCE!$B$4:$K$200,MATCH(J271,REFERENCE!$A$4:$A$200,0),V$2)</f>
        <v>32</v>
      </c>
    </row>
    <row r="272" spans="1:22">
      <c r="A272" s="9">
        <v>4</v>
      </c>
      <c r="B272" s="9">
        <v>9</v>
      </c>
      <c r="C272" s="9">
        <v>4</v>
      </c>
      <c r="D272" s="9">
        <v>12</v>
      </c>
      <c r="E272" s="9">
        <v>4</v>
      </c>
      <c r="F272" s="9">
        <v>6</v>
      </c>
      <c r="G272" s="9">
        <v>2</v>
      </c>
      <c r="H272" s="9">
        <v>4</v>
      </c>
      <c r="I272" s="9">
        <v>3</v>
      </c>
      <c r="J272" s="5">
        <v>6401</v>
      </c>
      <c r="K272" s="5"/>
      <c r="L272" s="5"/>
      <c r="M272" s="5"/>
      <c r="O272">
        <f t="shared" si="6"/>
        <v>40904</v>
      </c>
      <c r="P272" t="str">
        <f>INDEX(REFERENCE!$B$4:$K$200,MATCH(D272,REFERENCE!$A$4:$A$200,0),P$2)</f>
        <v>Zicam</v>
      </c>
      <c r="Q272" t="str">
        <f>INDEX(REFERENCE!$B$4:$K$200,MATCH(E272,REFERENCE!$A$4:$A$200,0),Q$2)</f>
        <v>Powder packet</v>
      </c>
      <c r="R272" t="str">
        <f>INDEX(REFERENCE!$B$4:$K$200,MATCH(F272,REFERENCE!$A$4:$A$200,0),R$2)</f>
        <v>Sinus Pressure relief</v>
      </c>
      <c r="S272" t="str">
        <f>INDEX(REFERENCE!$B$4:$K$200,MATCH(G272,REFERENCE!$A$4:$A$200,0),S$2)</f>
        <v>Natural Ingredients</v>
      </c>
      <c r="T272" t="str">
        <f>INDEX(REFERENCE!$B$4:$K$200,MATCH(H272,REFERENCE!$A$4:$A$200,0),T$2)</f>
        <v>60 Doses</v>
      </c>
      <c r="U272" t="str">
        <f>INDEX(REFERENCE!$B$4:$K$200,MATCH(I272,REFERENCE!$A$4:$A$200,0),U$2)</f>
        <v>Elderberry</v>
      </c>
      <c r="V272">
        <f>INDEX(REFERENCE!$B$4:$K$200,MATCH(J272,REFERENCE!$A$4:$A$200,0),V$2)</f>
        <v>17</v>
      </c>
    </row>
    <row r="273" spans="1:22">
      <c r="A273" s="9">
        <v>4</v>
      </c>
      <c r="B273" s="9">
        <v>9</v>
      </c>
      <c r="C273" s="9">
        <v>5</v>
      </c>
      <c r="D273" s="9">
        <v>6</v>
      </c>
      <c r="E273" s="9">
        <v>3</v>
      </c>
      <c r="F273" s="9">
        <v>2</v>
      </c>
      <c r="G273" s="9">
        <v>10</v>
      </c>
      <c r="H273" s="9">
        <v>1</v>
      </c>
      <c r="I273" s="9">
        <v>7</v>
      </c>
      <c r="J273" s="5">
        <v>5103</v>
      </c>
      <c r="K273" s="5"/>
      <c r="L273" s="5"/>
      <c r="M273" s="5"/>
      <c r="O273">
        <f t="shared" si="6"/>
        <v>40905</v>
      </c>
      <c r="P273" t="str">
        <f>INDEX(REFERENCE!$B$4:$K$200,MATCH(D273,REFERENCE!$A$4:$A$200,0),P$2)</f>
        <v>Dayquil</v>
      </c>
      <c r="Q273" t="str">
        <f>INDEX(REFERENCE!$B$4:$K$200,MATCH(E273,REFERENCE!$A$4:$A$200,0),Q$2)</f>
        <v>Syrup/liquid</v>
      </c>
      <c r="R273" t="str">
        <f>INDEX(REFERENCE!$B$4:$K$200,MATCH(F273,REFERENCE!$A$4:$A$200,0),R$2)</f>
        <v>Sore throat relief</v>
      </c>
      <c r="S273" t="str">
        <f>INDEX(REFERENCE!$B$4:$K$200,MATCH(G273,REFERENCE!$A$4:$A$200,0),S$2)</f>
        <v>Allergy Relief</v>
      </c>
      <c r="T273" t="str">
        <f>INDEX(REFERENCE!$B$4:$K$200,MATCH(H273,REFERENCE!$A$4:$A$200,0),T$2)</f>
        <v>6 Doses</v>
      </c>
      <c r="U273" t="str">
        <f>INDEX(REFERENCE!$B$4:$K$200,MATCH(I273,REFERENCE!$A$4:$A$200,0),U$2)</f>
        <v>Orange</v>
      </c>
      <c r="V273">
        <f>INDEX(REFERENCE!$B$4:$K$200,MATCH(J273,REFERENCE!$A$4:$A$200,0),V$2)</f>
        <v>11</v>
      </c>
    </row>
    <row r="274" spans="1:22">
      <c r="A274" s="9">
        <v>4</v>
      </c>
      <c r="B274" s="9">
        <v>10</v>
      </c>
      <c r="C274" s="9">
        <v>1</v>
      </c>
      <c r="D274" s="9">
        <v>19</v>
      </c>
      <c r="E274" s="9">
        <v>3</v>
      </c>
      <c r="F274" s="9">
        <v>7</v>
      </c>
      <c r="G274" s="9">
        <v>3</v>
      </c>
      <c r="H274" s="9">
        <v>2</v>
      </c>
      <c r="I274" s="9">
        <v>7</v>
      </c>
      <c r="J274" s="5">
        <v>5202</v>
      </c>
      <c r="K274" s="5"/>
      <c r="L274" s="5"/>
      <c r="M274" s="5"/>
      <c r="O274">
        <f t="shared" ref="O274:O337" si="7">A274*10000+B274*100+C274</f>
        <v>41001</v>
      </c>
      <c r="P274" t="str">
        <f>INDEX(REFERENCE!$B$4:$K$200,MATCH(D274,REFERENCE!$A$4:$A$200,0),P$2)</f>
        <v>Walgreens</v>
      </c>
      <c r="Q274" t="str">
        <f>INDEX(REFERENCE!$B$4:$K$200,MATCH(E274,REFERENCE!$A$4:$A$200,0),Q$2)</f>
        <v>Syrup/liquid</v>
      </c>
      <c r="R274" t="str">
        <f>INDEX(REFERENCE!$B$4:$K$200,MATCH(F274,REFERENCE!$A$4:$A$200,0),R$2)</f>
        <v>Chest congestion relief</v>
      </c>
      <c r="S274" t="str">
        <f>INDEX(REFERENCE!$B$4:$K$200,MATCH(G274,REFERENCE!$A$4:$A$200,0),S$2)</f>
        <v>Non-Medicated</v>
      </c>
      <c r="T274" t="str">
        <f>INDEX(REFERENCE!$B$4:$K$200,MATCH(H274,REFERENCE!$A$4:$A$200,0),T$2)</f>
        <v>12 Doses</v>
      </c>
      <c r="U274" t="str">
        <f>INDEX(REFERENCE!$B$4:$K$200,MATCH(I274,REFERENCE!$A$4:$A$200,0),U$2)</f>
        <v>Orange</v>
      </c>
      <c r="V274">
        <f>INDEX(REFERENCE!$B$4:$K$200,MATCH(J274,REFERENCE!$A$4:$A$200,0),V$2)</f>
        <v>10</v>
      </c>
    </row>
    <row r="275" spans="1:22">
      <c r="A275" s="9">
        <v>4</v>
      </c>
      <c r="B275" s="9">
        <v>10</v>
      </c>
      <c r="C275" s="9">
        <v>2</v>
      </c>
      <c r="D275" s="9">
        <v>3</v>
      </c>
      <c r="E275" s="9">
        <v>1</v>
      </c>
      <c r="F275" s="9">
        <v>4</v>
      </c>
      <c r="G275" s="9">
        <v>4</v>
      </c>
      <c r="H275" s="9">
        <v>5</v>
      </c>
      <c r="I275" s="9">
        <v>0</v>
      </c>
      <c r="J275" s="5">
        <v>1502</v>
      </c>
      <c r="K275" s="5"/>
      <c r="L275" s="5"/>
      <c r="M275" s="5"/>
      <c r="O275">
        <f t="shared" si="7"/>
        <v>41002</v>
      </c>
      <c r="P275" t="str">
        <f>INDEX(REFERENCE!$B$4:$K$200,MATCH(D275,REFERENCE!$A$4:$A$200,0),P$2)</f>
        <v>Emergen-C</v>
      </c>
      <c r="Q275" t="str">
        <f>INDEX(REFERENCE!$B$4:$K$200,MATCH(E275,REFERENCE!$A$4:$A$200,0),Q$2)</f>
        <v>Tablet</v>
      </c>
      <c r="R275" t="str">
        <f>INDEX(REFERENCE!$B$4:$K$200,MATCH(F275,REFERENCE!$A$4:$A$200,0),R$2)</f>
        <v>Nasal Congestion relief</v>
      </c>
      <c r="S275" t="str">
        <f>INDEX(REFERENCE!$B$4:$K$200,MATCH(G275,REFERENCE!$A$4:$A$200,0),S$2)</f>
        <v>Loosens mucus</v>
      </c>
      <c r="T275" t="str">
        <f>INDEX(REFERENCE!$B$4:$K$200,MATCH(H275,REFERENCE!$A$4:$A$200,0),T$2)</f>
        <v>90 Doses</v>
      </c>
      <c r="U275" t="str">
        <f>INDEX(REFERENCE!$B$4:$K$200,MATCH(I275,REFERENCE!$A$4:$A$200,0),U$2)</f>
        <v>-</v>
      </c>
      <c r="V275">
        <f>INDEX(REFERENCE!$B$4:$K$200,MATCH(J275,REFERENCE!$A$4:$A$200,0),V$2)</f>
        <v>40</v>
      </c>
    </row>
    <row r="276" spans="1:22">
      <c r="A276" s="9">
        <v>4</v>
      </c>
      <c r="B276" s="9">
        <v>10</v>
      </c>
      <c r="C276" s="9">
        <v>3</v>
      </c>
      <c r="D276" s="9">
        <v>5</v>
      </c>
      <c r="E276" s="9">
        <v>6</v>
      </c>
      <c r="F276" s="9">
        <v>13</v>
      </c>
      <c r="G276" s="9">
        <v>6</v>
      </c>
      <c r="H276" s="9">
        <v>1</v>
      </c>
      <c r="I276" s="9">
        <v>1</v>
      </c>
      <c r="J276" s="5">
        <v>8101</v>
      </c>
      <c r="K276" s="5"/>
      <c r="L276" s="5"/>
      <c r="M276" s="5"/>
      <c r="O276">
        <f t="shared" si="7"/>
        <v>41003</v>
      </c>
      <c r="P276" t="str">
        <f>INDEX(REFERENCE!$B$4:$K$200,MATCH(D276,REFERENCE!$A$4:$A$200,0),P$2)</f>
        <v>Sudafed</v>
      </c>
      <c r="Q276" t="str">
        <f>INDEX(REFERENCE!$B$4:$K$200,MATCH(E276,REFERENCE!$A$4:$A$200,0),Q$2)</f>
        <v>Gummies</v>
      </c>
      <c r="R276" t="str">
        <f>INDEX(REFERENCE!$B$4:$K$200,MATCH(F276,REFERENCE!$A$4:$A$200,0),R$2)</f>
        <v>Head cold relief</v>
      </c>
      <c r="S276" t="str">
        <f>INDEX(REFERENCE!$B$4:$K$200,MATCH(G276,REFERENCE!$A$4:$A$200,0),S$2)</f>
        <v>Treats Sneezing</v>
      </c>
      <c r="T276" t="str">
        <f>INDEX(REFERENCE!$B$4:$K$200,MATCH(H276,REFERENCE!$A$4:$A$200,0),T$2)</f>
        <v>6 Doses</v>
      </c>
      <c r="U276" t="str">
        <f>INDEX(REFERENCE!$B$4:$K$200,MATCH(I276,REFERENCE!$A$4:$A$200,0),U$2)</f>
        <v>Citrus</v>
      </c>
      <c r="V276">
        <f>INDEX(REFERENCE!$B$4:$K$200,MATCH(J276,REFERENCE!$A$4:$A$200,0),V$2)</f>
        <v>7</v>
      </c>
    </row>
    <row r="277" spans="1:22">
      <c r="A277" s="9">
        <v>4</v>
      </c>
      <c r="B277" s="9">
        <v>10</v>
      </c>
      <c r="C277" s="9">
        <v>4</v>
      </c>
      <c r="D277" s="9">
        <v>15</v>
      </c>
      <c r="E277" s="9">
        <v>2</v>
      </c>
      <c r="F277" s="9">
        <v>3</v>
      </c>
      <c r="G277" s="9">
        <v>5</v>
      </c>
      <c r="H277" s="9">
        <v>4</v>
      </c>
      <c r="I277" s="9">
        <v>0</v>
      </c>
      <c r="J277" s="5">
        <v>4403</v>
      </c>
      <c r="K277" s="5"/>
      <c r="L277" s="5"/>
      <c r="M277" s="5"/>
      <c r="O277">
        <f t="shared" si="7"/>
        <v>41004</v>
      </c>
      <c r="P277" t="str">
        <f>INDEX(REFERENCE!$B$4:$K$200,MATCH(D277,REFERENCE!$A$4:$A$200,0),P$2)</f>
        <v>Other Brand</v>
      </c>
      <c r="Q277" t="str">
        <f>INDEX(REFERENCE!$B$4:$K$200,MATCH(E277,REFERENCE!$A$4:$A$200,0),Q$2)</f>
        <v>Nasal Spray</v>
      </c>
      <c r="R277" t="str">
        <f>INDEX(REFERENCE!$B$4:$K$200,MATCH(F277,REFERENCE!$A$4:$A$200,0),R$2)</f>
        <v>Clears mucus</v>
      </c>
      <c r="S277" t="str">
        <f>INDEX(REFERENCE!$B$4:$K$200,MATCH(G277,REFERENCE!$A$4:$A$200,0),S$2)</f>
        <v>FSA/HSA Eligible</v>
      </c>
      <c r="T277" t="str">
        <f>INDEX(REFERENCE!$B$4:$K$200,MATCH(H277,REFERENCE!$A$4:$A$200,0),T$2)</f>
        <v>60 Doses</v>
      </c>
      <c r="U277" t="str">
        <f>INDEX(REFERENCE!$B$4:$K$200,MATCH(I277,REFERENCE!$A$4:$A$200,0),U$2)</f>
        <v>-</v>
      </c>
      <c r="V277">
        <f>INDEX(REFERENCE!$B$4:$K$200,MATCH(J277,REFERENCE!$A$4:$A$200,0),V$2)</f>
        <v>30</v>
      </c>
    </row>
    <row r="278" spans="1:22">
      <c r="A278" s="9">
        <v>4</v>
      </c>
      <c r="B278" s="9">
        <v>10</v>
      </c>
      <c r="C278" s="9">
        <v>5</v>
      </c>
      <c r="D278" s="9">
        <v>13</v>
      </c>
      <c r="E278" s="9">
        <v>5</v>
      </c>
      <c r="F278" s="9">
        <v>11</v>
      </c>
      <c r="G278" s="9">
        <v>7</v>
      </c>
      <c r="H278" s="9">
        <v>3</v>
      </c>
      <c r="I278" s="9">
        <v>5</v>
      </c>
      <c r="J278" s="5">
        <v>7301</v>
      </c>
      <c r="K278" s="5"/>
      <c r="L278" s="5"/>
      <c r="M278" s="5"/>
      <c r="O278">
        <f t="shared" si="7"/>
        <v>41005</v>
      </c>
      <c r="P278" t="str">
        <f>INDEX(REFERENCE!$B$4:$K$200,MATCH(D278,REFERENCE!$A$4:$A$200,0),P$2)</f>
        <v>Sambucol</v>
      </c>
      <c r="Q278" t="str">
        <f>INDEX(REFERENCE!$B$4:$K$200,MATCH(E278,REFERENCE!$A$4:$A$200,0),Q$2)</f>
        <v>Effervescent Tablets</v>
      </c>
      <c r="R278" t="str">
        <f>INDEX(REFERENCE!$B$4:$K$200,MATCH(F278,REFERENCE!$A$4:$A$200,0),R$2)</f>
        <v>Head Pain Relief</v>
      </c>
      <c r="S278" t="str">
        <f>INDEX(REFERENCE!$B$4:$K$200,MATCH(G278,REFERENCE!$A$4:$A$200,0),S$2)</f>
        <v>12 Hour Relief</v>
      </c>
      <c r="T278" t="str">
        <f>INDEX(REFERENCE!$B$4:$K$200,MATCH(H278,REFERENCE!$A$4:$A$200,0),T$2)</f>
        <v>30 Doses</v>
      </c>
      <c r="U278" t="str">
        <f>INDEX(REFERENCE!$B$4:$K$200,MATCH(I278,REFERENCE!$A$4:$A$200,0),U$2)</f>
        <v>Honey</v>
      </c>
      <c r="V278">
        <f>INDEX(REFERENCE!$B$4:$K$200,MATCH(J278,REFERENCE!$A$4:$A$200,0),V$2)</f>
        <v>6</v>
      </c>
    </row>
    <row r="279" spans="1:22">
      <c r="A279" s="9">
        <v>4</v>
      </c>
      <c r="B279" s="9">
        <v>11</v>
      </c>
      <c r="C279" s="9">
        <v>1</v>
      </c>
      <c r="D279" s="9">
        <v>5</v>
      </c>
      <c r="E279" s="9">
        <v>4</v>
      </c>
      <c r="F279" s="9">
        <v>5</v>
      </c>
      <c r="G279" s="9">
        <v>5</v>
      </c>
      <c r="H279" s="9">
        <v>2</v>
      </c>
      <c r="I279" s="9">
        <v>6</v>
      </c>
      <c r="J279" s="5">
        <v>6202</v>
      </c>
      <c r="K279" s="5"/>
      <c r="L279" s="5"/>
      <c r="M279" s="5"/>
      <c r="O279">
        <f t="shared" si="7"/>
        <v>41101</v>
      </c>
      <c r="P279" t="str">
        <f>INDEX(REFERENCE!$B$4:$K$200,MATCH(D279,REFERENCE!$A$4:$A$200,0),P$2)</f>
        <v>Sudafed</v>
      </c>
      <c r="Q279" t="str">
        <f>INDEX(REFERENCE!$B$4:$K$200,MATCH(E279,REFERENCE!$A$4:$A$200,0),Q$2)</f>
        <v>Powder packet</v>
      </c>
      <c r="R279" t="str">
        <f>INDEX(REFERENCE!$B$4:$K$200,MATCH(F279,REFERENCE!$A$4:$A$200,0),R$2)</f>
        <v>Runny nose relief</v>
      </c>
      <c r="S279" t="str">
        <f>INDEX(REFERENCE!$B$4:$K$200,MATCH(G279,REFERENCE!$A$4:$A$200,0),S$2)</f>
        <v>FSA/HSA Eligible</v>
      </c>
      <c r="T279" t="str">
        <f>INDEX(REFERENCE!$B$4:$K$200,MATCH(H279,REFERENCE!$A$4:$A$200,0),T$2)</f>
        <v>12 Doses</v>
      </c>
      <c r="U279" t="str">
        <f>INDEX(REFERENCE!$B$4:$K$200,MATCH(I279,REFERENCE!$A$4:$A$200,0),U$2)</f>
        <v>Honey Lemon</v>
      </c>
      <c r="V279">
        <f>INDEX(REFERENCE!$B$4:$K$200,MATCH(J279,REFERENCE!$A$4:$A$200,0),V$2)</f>
        <v>10</v>
      </c>
    </row>
    <row r="280" spans="1:22">
      <c r="A280" s="9">
        <v>4</v>
      </c>
      <c r="B280" s="9">
        <v>11</v>
      </c>
      <c r="C280" s="9">
        <v>2</v>
      </c>
      <c r="D280" s="9">
        <v>17</v>
      </c>
      <c r="E280" s="9">
        <v>1</v>
      </c>
      <c r="F280" s="9">
        <v>11</v>
      </c>
      <c r="G280" s="9">
        <v>5</v>
      </c>
      <c r="H280" s="9">
        <v>4</v>
      </c>
      <c r="I280" s="9">
        <v>0</v>
      </c>
      <c r="J280" s="5">
        <v>1403</v>
      </c>
      <c r="K280" s="5"/>
      <c r="L280" s="5"/>
      <c r="M280" s="5"/>
      <c r="O280">
        <f t="shared" si="7"/>
        <v>41102</v>
      </c>
      <c r="P280" t="str">
        <f>INDEX(REFERENCE!$B$4:$K$200,MATCH(D280,REFERENCE!$A$4:$A$200,0),P$2)</f>
        <v>UP &amp; UP</v>
      </c>
      <c r="Q280" t="str">
        <f>INDEX(REFERENCE!$B$4:$K$200,MATCH(E280,REFERENCE!$A$4:$A$200,0),Q$2)</f>
        <v>Tablet</v>
      </c>
      <c r="R280" t="str">
        <f>INDEX(REFERENCE!$B$4:$K$200,MATCH(F280,REFERENCE!$A$4:$A$200,0),R$2)</f>
        <v>Head Pain Relief</v>
      </c>
      <c r="S280" t="str">
        <f>INDEX(REFERENCE!$B$4:$K$200,MATCH(G280,REFERENCE!$A$4:$A$200,0),S$2)</f>
        <v>FSA/HSA Eligible</v>
      </c>
      <c r="T280" t="str">
        <f>INDEX(REFERENCE!$B$4:$K$200,MATCH(H280,REFERENCE!$A$4:$A$200,0),T$2)</f>
        <v>60 Doses</v>
      </c>
      <c r="U280" t="str">
        <f>INDEX(REFERENCE!$B$4:$K$200,MATCH(I280,REFERENCE!$A$4:$A$200,0),U$2)</f>
        <v>-</v>
      </c>
      <c r="V280">
        <f>INDEX(REFERENCE!$B$4:$K$200,MATCH(J280,REFERENCE!$A$4:$A$200,0),V$2)</f>
        <v>38</v>
      </c>
    </row>
    <row r="281" spans="1:22">
      <c r="A281" s="9">
        <v>4</v>
      </c>
      <c r="B281" s="9">
        <v>11</v>
      </c>
      <c r="C281" s="9">
        <v>3</v>
      </c>
      <c r="D281" s="9">
        <v>18</v>
      </c>
      <c r="E281" s="9">
        <v>6</v>
      </c>
      <c r="F281" s="9">
        <v>6</v>
      </c>
      <c r="G281" s="9">
        <v>2</v>
      </c>
      <c r="H281" s="9">
        <v>2</v>
      </c>
      <c r="I281" s="9">
        <v>5</v>
      </c>
      <c r="J281" s="5">
        <v>8202</v>
      </c>
      <c r="K281" s="5"/>
      <c r="L281" s="5"/>
      <c r="M281" s="5"/>
      <c r="O281">
        <f t="shared" si="7"/>
        <v>41103</v>
      </c>
      <c r="P281" t="str">
        <f>INDEX(REFERENCE!$B$4:$K$200,MATCH(D281,REFERENCE!$A$4:$A$200,0),P$2)</f>
        <v>CVS</v>
      </c>
      <c r="Q281" t="str">
        <f>INDEX(REFERENCE!$B$4:$K$200,MATCH(E281,REFERENCE!$A$4:$A$200,0),Q$2)</f>
        <v>Gummies</v>
      </c>
      <c r="R281" t="str">
        <f>INDEX(REFERENCE!$B$4:$K$200,MATCH(F281,REFERENCE!$A$4:$A$200,0),R$2)</f>
        <v>Sinus Pressure relief</v>
      </c>
      <c r="S281" t="str">
        <f>INDEX(REFERENCE!$B$4:$K$200,MATCH(G281,REFERENCE!$A$4:$A$200,0),S$2)</f>
        <v>Natural Ingredients</v>
      </c>
      <c r="T281" t="str">
        <f>INDEX(REFERENCE!$B$4:$K$200,MATCH(H281,REFERENCE!$A$4:$A$200,0),T$2)</f>
        <v>12 Doses</v>
      </c>
      <c r="U281" t="str">
        <f>INDEX(REFERENCE!$B$4:$K$200,MATCH(I281,REFERENCE!$A$4:$A$200,0),U$2)</f>
        <v>Honey</v>
      </c>
      <c r="V281">
        <f>INDEX(REFERENCE!$B$4:$K$200,MATCH(J281,REFERENCE!$A$4:$A$200,0),V$2)</f>
        <v>12</v>
      </c>
    </row>
    <row r="282" spans="1:22">
      <c r="A282" s="9">
        <v>4</v>
      </c>
      <c r="B282" s="9">
        <v>11</v>
      </c>
      <c r="C282" s="9">
        <v>4</v>
      </c>
      <c r="D282" s="9">
        <v>4</v>
      </c>
      <c r="E282" s="9">
        <v>5</v>
      </c>
      <c r="F282" s="9">
        <v>5</v>
      </c>
      <c r="G282" s="9">
        <v>3</v>
      </c>
      <c r="H282" s="9">
        <v>4</v>
      </c>
      <c r="I282" s="9">
        <v>2</v>
      </c>
      <c r="J282" s="5">
        <v>7401</v>
      </c>
      <c r="K282" s="5"/>
      <c r="L282" s="5"/>
      <c r="M282" s="5"/>
      <c r="O282">
        <f t="shared" si="7"/>
        <v>41104</v>
      </c>
      <c r="P282" t="str">
        <f>INDEX(REFERENCE!$B$4:$K$200,MATCH(D282,REFERENCE!$A$4:$A$200,0),P$2)</f>
        <v>Mucinex</v>
      </c>
      <c r="Q282" t="str">
        <f>INDEX(REFERENCE!$B$4:$K$200,MATCH(E282,REFERENCE!$A$4:$A$200,0),Q$2)</f>
        <v>Effervescent Tablets</v>
      </c>
      <c r="R282" t="str">
        <f>INDEX(REFERENCE!$B$4:$K$200,MATCH(F282,REFERENCE!$A$4:$A$200,0),R$2)</f>
        <v>Runny nose relief</v>
      </c>
      <c r="S282" t="str">
        <f>INDEX(REFERENCE!$B$4:$K$200,MATCH(G282,REFERENCE!$A$4:$A$200,0),S$2)</f>
        <v>Non-Medicated</v>
      </c>
      <c r="T282" t="str">
        <f>INDEX(REFERENCE!$B$4:$K$200,MATCH(H282,REFERENCE!$A$4:$A$200,0),T$2)</f>
        <v>60 Doses</v>
      </c>
      <c r="U282" t="str">
        <f>INDEX(REFERENCE!$B$4:$K$200,MATCH(I282,REFERENCE!$A$4:$A$200,0),U$2)</f>
        <v>Cherry</v>
      </c>
      <c r="V282">
        <f>INDEX(REFERENCE!$B$4:$K$200,MATCH(J282,REFERENCE!$A$4:$A$200,0),V$2)</f>
        <v>12</v>
      </c>
    </row>
    <row r="283" spans="1:22">
      <c r="A283" s="9">
        <v>4</v>
      </c>
      <c r="B283" s="9">
        <v>11</v>
      </c>
      <c r="C283" s="9">
        <v>5</v>
      </c>
      <c r="D283" s="9">
        <v>15</v>
      </c>
      <c r="E283" s="9">
        <v>7</v>
      </c>
      <c r="F283" s="9">
        <v>12</v>
      </c>
      <c r="G283" s="9">
        <v>13</v>
      </c>
      <c r="H283" s="9">
        <v>3</v>
      </c>
      <c r="I283" s="9">
        <v>8</v>
      </c>
      <c r="J283" s="5">
        <v>9301</v>
      </c>
      <c r="K283" s="5"/>
      <c r="L283" s="5"/>
      <c r="M283" s="5"/>
      <c r="O283">
        <f t="shared" si="7"/>
        <v>41105</v>
      </c>
      <c r="P283" t="str">
        <f>INDEX(REFERENCE!$B$4:$K$200,MATCH(D283,REFERENCE!$A$4:$A$200,0),P$2)</f>
        <v>Other Brand</v>
      </c>
      <c r="Q283" t="str">
        <f>INDEX(REFERENCE!$B$4:$K$200,MATCH(E283,REFERENCE!$A$4:$A$200,0),Q$2)</f>
        <v>Hot liquid powder packet</v>
      </c>
      <c r="R283" t="str">
        <f>INDEX(REFERENCE!$B$4:$K$200,MATCH(F283,REFERENCE!$A$4:$A$200,0),R$2)</f>
        <v>Flu/ Severe cold Relief</v>
      </c>
      <c r="S283" t="str">
        <f>INDEX(REFERENCE!$B$4:$K$200,MATCH(G283,REFERENCE!$A$4:$A$200,0),S$2)</f>
        <v>Drug free</v>
      </c>
      <c r="T283" t="str">
        <f>INDEX(REFERENCE!$B$4:$K$200,MATCH(H283,REFERENCE!$A$4:$A$200,0),T$2)</f>
        <v>30 Doses</v>
      </c>
      <c r="U283" t="str">
        <f>INDEX(REFERENCE!$B$4:$K$200,MATCH(I283,REFERENCE!$A$4:$A$200,0),U$2)</f>
        <v>Mixed Berry</v>
      </c>
      <c r="V283">
        <f>INDEX(REFERENCE!$B$4:$K$200,MATCH(J283,REFERENCE!$A$4:$A$200,0),V$2)</f>
        <v>16</v>
      </c>
    </row>
    <row r="284" spans="1:22">
      <c r="A284" s="9">
        <v>4</v>
      </c>
      <c r="B284" s="9">
        <v>12</v>
      </c>
      <c r="C284" s="9">
        <v>1</v>
      </c>
      <c r="D284" s="9">
        <v>16</v>
      </c>
      <c r="E284" s="9">
        <v>7</v>
      </c>
      <c r="F284" s="9">
        <v>9</v>
      </c>
      <c r="G284" s="9">
        <v>7</v>
      </c>
      <c r="H284" s="9">
        <v>4</v>
      </c>
      <c r="I284" s="9">
        <v>3</v>
      </c>
      <c r="J284" s="5">
        <v>9401</v>
      </c>
      <c r="K284" s="5"/>
      <c r="L284" s="5"/>
      <c r="M284" s="5"/>
      <c r="O284">
        <f t="shared" si="7"/>
        <v>41201</v>
      </c>
      <c r="P284" t="str">
        <f>INDEX(REFERENCE!$B$4:$K$200,MATCH(D284,REFERENCE!$A$4:$A$200,0),P$2)</f>
        <v>Equate</v>
      </c>
      <c r="Q284" t="str">
        <f>INDEX(REFERENCE!$B$4:$K$200,MATCH(E284,REFERENCE!$A$4:$A$200,0),Q$2)</f>
        <v>Hot liquid powder packet</v>
      </c>
      <c r="R284" t="str">
        <f>INDEX(REFERENCE!$B$4:$K$200,MATCH(F284,REFERENCE!$A$4:$A$200,0),R$2)</f>
        <v>Fever relief</v>
      </c>
      <c r="S284" t="str">
        <f>INDEX(REFERENCE!$B$4:$K$200,MATCH(G284,REFERENCE!$A$4:$A$200,0),S$2)</f>
        <v>12 Hour Relief</v>
      </c>
      <c r="T284" t="str">
        <f>INDEX(REFERENCE!$B$4:$K$200,MATCH(H284,REFERENCE!$A$4:$A$200,0),T$2)</f>
        <v>60 Doses</v>
      </c>
      <c r="U284" t="str">
        <f>INDEX(REFERENCE!$B$4:$K$200,MATCH(I284,REFERENCE!$A$4:$A$200,0),U$2)</f>
        <v>Elderberry</v>
      </c>
      <c r="V284">
        <f>INDEX(REFERENCE!$B$4:$K$200,MATCH(J284,REFERENCE!$A$4:$A$200,0),V$2)</f>
        <v>19</v>
      </c>
    </row>
    <row r="285" spans="1:22">
      <c r="A285" s="9">
        <v>4</v>
      </c>
      <c r="B285" s="9">
        <v>12</v>
      </c>
      <c r="C285" s="9">
        <v>2</v>
      </c>
      <c r="D285" s="9">
        <v>20</v>
      </c>
      <c r="E285" s="9">
        <v>4</v>
      </c>
      <c r="F285" s="9">
        <v>10</v>
      </c>
      <c r="G285" s="9">
        <v>15</v>
      </c>
      <c r="H285" s="9">
        <v>2</v>
      </c>
      <c r="I285" s="9">
        <v>4</v>
      </c>
      <c r="J285" s="5">
        <v>6202</v>
      </c>
      <c r="K285" s="5"/>
      <c r="L285" s="5"/>
      <c r="M285" s="5"/>
      <c r="O285">
        <f t="shared" si="7"/>
        <v>41202</v>
      </c>
      <c r="P285" t="str">
        <f>INDEX(REFERENCE!$B$4:$K$200,MATCH(D285,REFERENCE!$A$4:$A$200,0),P$2)</f>
        <v>Advil Cold &amp;Flu</v>
      </c>
      <c r="Q285" t="str">
        <f>INDEX(REFERENCE!$B$4:$K$200,MATCH(E285,REFERENCE!$A$4:$A$200,0),Q$2)</f>
        <v>Powder packet</v>
      </c>
      <c r="R285" t="str">
        <f>INDEX(REFERENCE!$B$4:$K$200,MATCH(F285,REFERENCE!$A$4:$A$200,0),R$2)</f>
        <v>Strengthens Immune System</v>
      </c>
      <c r="S285" t="str">
        <f>INDEX(REFERENCE!$B$4:$K$200,MATCH(G285,REFERENCE!$A$4:$A$200,0),S$2)</f>
        <v>Maximum Strength</v>
      </c>
      <c r="T285" t="str">
        <f>INDEX(REFERENCE!$B$4:$K$200,MATCH(H285,REFERENCE!$A$4:$A$200,0),T$2)</f>
        <v>12 Doses</v>
      </c>
      <c r="U285" t="str">
        <f>INDEX(REFERENCE!$B$4:$K$200,MATCH(I285,REFERENCE!$A$4:$A$200,0),U$2)</f>
        <v>Grape</v>
      </c>
      <c r="V285">
        <f>INDEX(REFERENCE!$B$4:$K$200,MATCH(J285,REFERENCE!$A$4:$A$200,0),V$2)</f>
        <v>10</v>
      </c>
    </row>
    <row r="286" spans="1:22">
      <c r="A286" s="9">
        <v>4</v>
      </c>
      <c r="B286" s="9">
        <v>12</v>
      </c>
      <c r="C286" s="9">
        <v>3</v>
      </c>
      <c r="D286" s="9">
        <v>8</v>
      </c>
      <c r="E286" s="9">
        <v>5</v>
      </c>
      <c r="F286" s="9">
        <v>12</v>
      </c>
      <c r="G286" s="9">
        <v>2</v>
      </c>
      <c r="H286" s="9">
        <v>5</v>
      </c>
      <c r="I286" s="9">
        <v>2</v>
      </c>
      <c r="J286" s="5">
        <v>7503</v>
      </c>
      <c r="K286" s="5"/>
      <c r="L286" s="5"/>
      <c r="M286" s="5"/>
      <c r="O286">
        <f t="shared" si="7"/>
        <v>41203</v>
      </c>
      <c r="P286" t="str">
        <f>INDEX(REFERENCE!$B$4:$K$200,MATCH(D286,REFERENCE!$A$4:$A$200,0),P$2)</f>
        <v>Tylenol Cold &amp; Flu</v>
      </c>
      <c r="Q286" t="str">
        <f>INDEX(REFERENCE!$B$4:$K$200,MATCH(E286,REFERENCE!$A$4:$A$200,0),Q$2)</f>
        <v>Effervescent Tablets</v>
      </c>
      <c r="R286" t="str">
        <f>INDEX(REFERENCE!$B$4:$K$200,MATCH(F286,REFERENCE!$A$4:$A$200,0),R$2)</f>
        <v>Flu/ Severe cold Relief</v>
      </c>
      <c r="S286" t="str">
        <f>INDEX(REFERENCE!$B$4:$K$200,MATCH(G286,REFERENCE!$A$4:$A$200,0),S$2)</f>
        <v>Natural Ingredients</v>
      </c>
      <c r="T286" t="str">
        <f>INDEX(REFERENCE!$B$4:$K$200,MATCH(H286,REFERENCE!$A$4:$A$200,0),T$2)</f>
        <v>90 Doses</v>
      </c>
      <c r="U286" t="str">
        <f>INDEX(REFERENCE!$B$4:$K$200,MATCH(I286,REFERENCE!$A$4:$A$200,0),U$2)</f>
        <v>Cherry</v>
      </c>
      <c r="V286">
        <f>INDEX(REFERENCE!$B$4:$K$200,MATCH(J286,REFERENCE!$A$4:$A$200,0),V$2)</f>
        <v>25</v>
      </c>
    </row>
    <row r="287" spans="1:22">
      <c r="A287" s="9">
        <v>4</v>
      </c>
      <c r="B287" s="9">
        <v>12</v>
      </c>
      <c r="C287" s="9">
        <v>4</v>
      </c>
      <c r="D287" s="9">
        <v>16</v>
      </c>
      <c r="E287" s="9">
        <v>2</v>
      </c>
      <c r="F287" s="9">
        <v>1</v>
      </c>
      <c r="G287" s="9">
        <v>5</v>
      </c>
      <c r="H287" s="9">
        <v>3</v>
      </c>
      <c r="I287" s="9">
        <v>0</v>
      </c>
      <c r="J287" s="5">
        <v>4303</v>
      </c>
      <c r="K287" s="5"/>
      <c r="L287" s="5"/>
      <c r="M287" s="5"/>
      <c r="O287">
        <f t="shared" si="7"/>
        <v>41204</v>
      </c>
      <c r="P287" t="str">
        <f>INDEX(REFERENCE!$B$4:$K$200,MATCH(D287,REFERENCE!$A$4:$A$200,0),P$2)</f>
        <v>Equate</v>
      </c>
      <c r="Q287" t="str">
        <f>INDEX(REFERENCE!$B$4:$K$200,MATCH(E287,REFERENCE!$A$4:$A$200,0),Q$2)</f>
        <v>Nasal Spray</v>
      </c>
      <c r="R287" t="str">
        <f>INDEX(REFERENCE!$B$4:$K$200,MATCH(F287,REFERENCE!$A$4:$A$200,0),R$2)</f>
        <v>Controls Cough</v>
      </c>
      <c r="S287" t="str">
        <f>INDEX(REFERENCE!$B$4:$K$200,MATCH(G287,REFERENCE!$A$4:$A$200,0),S$2)</f>
        <v>FSA/HSA Eligible</v>
      </c>
      <c r="T287" t="str">
        <f>INDEX(REFERENCE!$B$4:$K$200,MATCH(H287,REFERENCE!$A$4:$A$200,0),T$2)</f>
        <v>30 Doses</v>
      </c>
      <c r="U287" t="str">
        <f>INDEX(REFERENCE!$B$4:$K$200,MATCH(I287,REFERENCE!$A$4:$A$200,0),U$2)</f>
        <v>-</v>
      </c>
      <c r="V287">
        <f>INDEX(REFERENCE!$B$4:$K$200,MATCH(J287,REFERENCE!$A$4:$A$200,0),V$2)</f>
        <v>20</v>
      </c>
    </row>
    <row r="288" spans="1:22">
      <c r="A288" s="9">
        <v>4</v>
      </c>
      <c r="B288" s="9">
        <v>12</v>
      </c>
      <c r="C288" s="9">
        <v>5</v>
      </c>
      <c r="D288" s="9">
        <v>18</v>
      </c>
      <c r="E288" s="9">
        <v>1</v>
      </c>
      <c r="F288" s="9">
        <v>5</v>
      </c>
      <c r="G288" s="9">
        <v>12</v>
      </c>
      <c r="H288" s="9">
        <v>1</v>
      </c>
      <c r="I288" s="9">
        <v>0</v>
      </c>
      <c r="J288" s="5">
        <v>1101</v>
      </c>
      <c r="K288" s="5"/>
      <c r="L288" s="5"/>
      <c r="M288" s="5"/>
      <c r="O288">
        <f t="shared" si="7"/>
        <v>41205</v>
      </c>
      <c r="P288" t="str">
        <f>INDEX(REFERENCE!$B$4:$K$200,MATCH(D288,REFERENCE!$A$4:$A$200,0),P$2)</f>
        <v>CVS</v>
      </c>
      <c r="Q288" t="str">
        <f>INDEX(REFERENCE!$B$4:$K$200,MATCH(E288,REFERENCE!$A$4:$A$200,0),Q$2)</f>
        <v>Tablet</v>
      </c>
      <c r="R288" t="str">
        <f>INDEX(REFERENCE!$B$4:$K$200,MATCH(F288,REFERENCE!$A$4:$A$200,0),R$2)</f>
        <v>Runny nose relief</v>
      </c>
      <c r="S288" t="str">
        <f>INDEX(REFERENCE!$B$4:$K$200,MATCH(G288,REFERENCE!$A$4:$A$200,0),S$2)</f>
        <v>Steroid Free</v>
      </c>
      <c r="T288" t="str">
        <f>INDEX(REFERENCE!$B$4:$K$200,MATCH(H288,REFERENCE!$A$4:$A$200,0),T$2)</f>
        <v>6 Doses</v>
      </c>
      <c r="U288" t="str">
        <f>INDEX(REFERENCE!$B$4:$K$200,MATCH(I288,REFERENCE!$A$4:$A$200,0),U$2)</f>
        <v>-</v>
      </c>
      <c r="V288">
        <f>INDEX(REFERENCE!$B$4:$K$200,MATCH(J288,REFERENCE!$A$4:$A$200,0),V$2)</f>
        <v>5</v>
      </c>
    </row>
    <row r="289" spans="1:22">
      <c r="A289" s="9">
        <v>4</v>
      </c>
      <c r="B289" s="9">
        <v>13</v>
      </c>
      <c r="C289" s="9">
        <v>1</v>
      </c>
      <c r="D289" s="9">
        <v>15</v>
      </c>
      <c r="E289" s="9">
        <v>1</v>
      </c>
      <c r="F289" s="9">
        <v>9</v>
      </c>
      <c r="G289" s="9">
        <v>11</v>
      </c>
      <c r="H289" s="9">
        <v>3</v>
      </c>
      <c r="I289" s="9">
        <v>0</v>
      </c>
      <c r="J289" s="5">
        <v>1303</v>
      </c>
      <c r="K289" s="5"/>
      <c r="L289" s="5"/>
      <c r="M289" s="5"/>
      <c r="O289">
        <f t="shared" si="7"/>
        <v>41301</v>
      </c>
      <c r="P289" t="str">
        <f>INDEX(REFERENCE!$B$4:$K$200,MATCH(D289,REFERENCE!$A$4:$A$200,0),P$2)</f>
        <v>Other Brand</v>
      </c>
      <c r="Q289" t="str">
        <f>INDEX(REFERENCE!$B$4:$K$200,MATCH(E289,REFERENCE!$A$4:$A$200,0),Q$2)</f>
        <v>Tablet</v>
      </c>
      <c r="R289" t="str">
        <f>INDEX(REFERENCE!$B$4:$K$200,MATCH(F289,REFERENCE!$A$4:$A$200,0),R$2)</f>
        <v>Fever relief</v>
      </c>
      <c r="S289" t="str">
        <f>INDEX(REFERENCE!$B$4:$K$200,MATCH(G289,REFERENCE!$A$4:$A$200,0),S$2)</f>
        <v>For people with High Blood Pressure (decongestant free)</v>
      </c>
      <c r="T289" t="str">
        <f>INDEX(REFERENCE!$B$4:$K$200,MATCH(H289,REFERENCE!$A$4:$A$200,0),T$2)</f>
        <v>30 Doses</v>
      </c>
      <c r="U289" t="str">
        <f>INDEX(REFERENCE!$B$4:$K$200,MATCH(I289,REFERENCE!$A$4:$A$200,0),U$2)</f>
        <v>-</v>
      </c>
      <c r="V289">
        <f>INDEX(REFERENCE!$B$4:$K$200,MATCH(J289,REFERENCE!$A$4:$A$200,0),V$2)</f>
        <v>29</v>
      </c>
    </row>
    <row r="290" spans="1:22">
      <c r="A290" s="9">
        <v>4</v>
      </c>
      <c r="B290" s="9">
        <v>13</v>
      </c>
      <c r="C290" s="9">
        <v>2</v>
      </c>
      <c r="D290" s="9">
        <v>9</v>
      </c>
      <c r="E290" s="9">
        <v>3</v>
      </c>
      <c r="F290" s="9">
        <v>8</v>
      </c>
      <c r="G290" s="9">
        <v>13</v>
      </c>
      <c r="H290" s="9">
        <v>4</v>
      </c>
      <c r="I290" s="9">
        <v>1</v>
      </c>
      <c r="J290" s="5">
        <v>5403</v>
      </c>
      <c r="K290" s="5"/>
      <c r="L290" s="5"/>
      <c r="M290" s="5"/>
      <c r="O290">
        <f t="shared" si="7"/>
        <v>41302</v>
      </c>
      <c r="P290" t="str">
        <f>INDEX(REFERENCE!$B$4:$K$200,MATCH(D290,REFERENCE!$A$4:$A$200,0),P$2)</f>
        <v>Nyquil</v>
      </c>
      <c r="Q290" t="str">
        <f>INDEX(REFERENCE!$B$4:$K$200,MATCH(E290,REFERENCE!$A$4:$A$200,0),Q$2)</f>
        <v>Syrup/liquid</v>
      </c>
      <c r="R290" t="str">
        <f>INDEX(REFERENCE!$B$4:$K$200,MATCH(F290,REFERENCE!$A$4:$A$200,0),R$2)</f>
        <v>Body Aches/Pain relief</v>
      </c>
      <c r="S290" t="str">
        <f>INDEX(REFERENCE!$B$4:$K$200,MATCH(G290,REFERENCE!$A$4:$A$200,0),S$2)</f>
        <v>Drug free</v>
      </c>
      <c r="T290" t="str">
        <f>INDEX(REFERENCE!$B$4:$K$200,MATCH(H290,REFERENCE!$A$4:$A$200,0),T$2)</f>
        <v>60 Doses</v>
      </c>
      <c r="U290" t="str">
        <f>INDEX(REFERENCE!$B$4:$K$200,MATCH(I290,REFERENCE!$A$4:$A$200,0),U$2)</f>
        <v>Citrus</v>
      </c>
      <c r="V290">
        <f>INDEX(REFERENCE!$B$4:$K$200,MATCH(J290,REFERENCE!$A$4:$A$200,0),V$2)</f>
        <v>29</v>
      </c>
    </row>
    <row r="291" spans="1:22">
      <c r="A291" s="9">
        <v>4</v>
      </c>
      <c r="B291" s="9">
        <v>13</v>
      </c>
      <c r="C291" s="9">
        <v>3</v>
      </c>
      <c r="D291" s="9">
        <v>7</v>
      </c>
      <c r="E291" s="9">
        <v>5</v>
      </c>
      <c r="F291" s="9">
        <v>7</v>
      </c>
      <c r="G291" s="9">
        <v>9</v>
      </c>
      <c r="H291" s="9">
        <v>5</v>
      </c>
      <c r="I291" s="9">
        <v>3</v>
      </c>
      <c r="J291" s="5">
        <v>7502</v>
      </c>
      <c r="K291" s="5"/>
      <c r="L291" s="5"/>
      <c r="M291" s="5"/>
      <c r="O291">
        <f t="shared" si="7"/>
        <v>41303</v>
      </c>
      <c r="P291" t="str">
        <f>INDEX(REFERENCE!$B$4:$K$200,MATCH(D291,REFERENCE!$A$4:$A$200,0),P$2)</f>
        <v>Alka-Seltzer Plus</v>
      </c>
      <c r="Q291" t="str">
        <f>INDEX(REFERENCE!$B$4:$K$200,MATCH(E291,REFERENCE!$A$4:$A$200,0),Q$2)</f>
        <v>Effervescent Tablets</v>
      </c>
      <c r="R291" t="str">
        <f>INDEX(REFERENCE!$B$4:$K$200,MATCH(F291,REFERENCE!$A$4:$A$200,0),R$2)</f>
        <v>Chest congestion relief</v>
      </c>
      <c r="S291" t="str">
        <f>INDEX(REFERENCE!$B$4:$K$200,MATCH(G291,REFERENCE!$A$4:$A$200,0),S$2)</f>
        <v>Sugar Free</v>
      </c>
      <c r="T291" t="str">
        <f>INDEX(REFERENCE!$B$4:$K$200,MATCH(H291,REFERENCE!$A$4:$A$200,0),T$2)</f>
        <v>90 Doses</v>
      </c>
      <c r="U291" t="str">
        <f>INDEX(REFERENCE!$B$4:$K$200,MATCH(I291,REFERENCE!$A$4:$A$200,0),U$2)</f>
        <v>Elderberry</v>
      </c>
      <c r="V291">
        <f>INDEX(REFERENCE!$B$4:$K$200,MATCH(J291,REFERENCE!$A$4:$A$200,0),V$2)</f>
        <v>22</v>
      </c>
    </row>
    <row r="292" spans="1:22">
      <c r="A292" s="9">
        <v>4</v>
      </c>
      <c r="B292" s="9">
        <v>13</v>
      </c>
      <c r="C292" s="9">
        <v>4</v>
      </c>
      <c r="D292" s="9">
        <v>11</v>
      </c>
      <c r="E292" s="9">
        <v>7</v>
      </c>
      <c r="F292" s="9">
        <v>2</v>
      </c>
      <c r="G292" s="9">
        <v>17</v>
      </c>
      <c r="H292" s="9">
        <v>2</v>
      </c>
      <c r="I292" s="9">
        <v>4</v>
      </c>
      <c r="J292" s="5">
        <v>9201</v>
      </c>
      <c r="K292" s="5"/>
      <c r="L292" s="5"/>
      <c r="M292" s="5"/>
      <c r="O292">
        <f t="shared" si="7"/>
        <v>41304</v>
      </c>
      <c r="P292" t="str">
        <f>INDEX(REFERENCE!$B$4:$K$200,MATCH(D292,REFERENCE!$A$4:$A$200,0),P$2)</f>
        <v>Delsym</v>
      </c>
      <c r="Q292" t="str">
        <f>INDEX(REFERENCE!$B$4:$K$200,MATCH(E292,REFERENCE!$A$4:$A$200,0),Q$2)</f>
        <v>Hot liquid powder packet</v>
      </c>
      <c r="R292" t="str">
        <f>INDEX(REFERENCE!$B$4:$K$200,MATCH(F292,REFERENCE!$A$4:$A$200,0),R$2)</f>
        <v>Sore throat relief</v>
      </c>
      <c r="S292" t="str">
        <f>INDEX(REFERENCE!$B$4:$K$200,MATCH(G292,REFERENCE!$A$4:$A$200,0),S$2)</f>
        <v>For Nighttime Use</v>
      </c>
      <c r="T292" t="str">
        <f>INDEX(REFERENCE!$B$4:$K$200,MATCH(H292,REFERENCE!$A$4:$A$200,0),T$2)</f>
        <v>12 Doses</v>
      </c>
      <c r="U292" t="str">
        <f>INDEX(REFERENCE!$B$4:$K$200,MATCH(I292,REFERENCE!$A$4:$A$200,0),U$2)</f>
        <v>Grape</v>
      </c>
      <c r="V292">
        <f>INDEX(REFERENCE!$B$4:$K$200,MATCH(J292,REFERENCE!$A$4:$A$200,0),V$2)</f>
        <v>6</v>
      </c>
    </row>
    <row r="293" spans="1:22">
      <c r="A293" s="9">
        <v>4</v>
      </c>
      <c r="B293" s="9">
        <v>13</v>
      </c>
      <c r="C293" s="9">
        <v>5</v>
      </c>
      <c r="D293" s="9">
        <v>4</v>
      </c>
      <c r="E293" s="9">
        <v>6</v>
      </c>
      <c r="F293" s="9">
        <v>6</v>
      </c>
      <c r="G293" s="9">
        <v>10</v>
      </c>
      <c r="H293" s="9">
        <v>1</v>
      </c>
      <c r="I293" s="9">
        <v>6</v>
      </c>
      <c r="J293" s="5">
        <v>8102</v>
      </c>
      <c r="K293" s="5"/>
      <c r="L293" s="5"/>
      <c r="M293" s="5"/>
      <c r="O293">
        <f t="shared" si="7"/>
        <v>41305</v>
      </c>
      <c r="P293" t="str">
        <f>INDEX(REFERENCE!$B$4:$K$200,MATCH(D293,REFERENCE!$A$4:$A$200,0),P$2)</f>
        <v>Mucinex</v>
      </c>
      <c r="Q293" t="str">
        <f>INDEX(REFERENCE!$B$4:$K$200,MATCH(E293,REFERENCE!$A$4:$A$200,0),Q$2)</f>
        <v>Gummies</v>
      </c>
      <c r="R293" t="str">
        <f>INDEX(REFERENCE!$B$4:$K$200,MATCH(F293,REFERENCE!$A$4:$A$200,0),R$2)</f>
        <v>Sinus Pressure relief</v>
      </c>
      <c r="S293" t="str">
        <f>INDEX(REFERENCE!$B$4:$K$200,MATCH(G293,REFERENCE!$A$4:$A$200,0),S$2)</f>
        <v>Allergy Relief</v>
      </c>
      <c r="T293" t="str">
        <f>INDEX(REFERENCE!$B$4:$K$200,MATCH(H293,REFERENCE!$A$4:$A$200,0),T$2)</f>
        <v>6 Doses</v>
      </c>
      <c r="U293" t="str">
        <f>INDEX(REFERENCE!$B$4:$K$200,MATCH(I293,REFERENCE!$A$4:$A$200,0),U$2)</f>
        <v>Honey Lemon</v>
      </c>
      <c r="V293">
        <f>INDEX(REFERENCE!$B$4:$K$200,MATCH(J293,REFERENCE!$A$4:$A$200,0),V$2)</f>
        <v>9</v>
      </c>
    </row>
    <row r="294" spans="1:22">
      <c r="A294" s="9">
        <v>4</v>
      </c>
      <c r="B294" s="9">
        <v>14</v>
      </c>
      <c r="C294" s="9">
        <v>1</v>
      </c>
      <c r="D294" s="9">
        <v>1</v>
      </c>
      <c r="E294" s="9">
        <v>7</v>
      </c>
      <c r="F294" s="9">
        <v>2</v>
      </c>
      <c r="G294" s="9">
        <v>8</v>
      </c>
      <c r="H294" s="9">
        <v>2</v>
      </c>
      <c r="I294" s="9">
        <v>8</v>
      </c>
      <c r="J294" s="5">
        <v>9201</v>
      </c>
      <c r="K294" s="5"/>
      <c r="L294" s="5"/>
      <c r="M294" s="5"/>
      <c r="O294">
        <f t="shared" si="7"/>
        <v>41401</v>
      </c>
      <c r="P294" t="str">
        <f>INDEX(REFERENCE!$B$4:$K$200,MATCH(D294,REFERENCE!$A$4:$A$200,0),P$2)</f>
        <v>Theraflu</v>
      </c>
      <c r="Q294" t="str">
        <f>INDEX(REFERENCE!$B$4:$K$200,MATCH(E294,REFERENCE!$A$4:$A$200,0),Q$2)</f>
        <v>Hot liquid powder packet</v>
      </c>
      <c r="R294" t="str">
        <f>INDEX(REFERENCE!$B$4:$K$200,MATCH(F294,REFERENCE!$A$4:$A$200,0),R$2)</f>
        <v>Sore throat relief</v>
      </c>
      <c r="S294" t="str">
        <f>INDEX(REFERENCE!$B$4:$K$200,MATCH(G294,REFERENCE!$A$4:$A$200,0),S$2)</f>
        <v>Non-Drowsy</v>
      </c>
      <c r="T294" t="str">
        <f>INDEX(REFERENCE!$B$4:$K$200,MATCH(H294,REFERENCE!$A$4:$A$200,0),T$2)</f>
        <v>12 Doses</v>
      </c>
      <c r="U294" t="str">
        <f>INDEX(REFERENCE!$B$4:$K$200,MATCH(I294,REFERENCE!$A$4:$A$200,0),U$2)</f>
        <v>Mixed Berry</v>
      </c>
      <c r="V294">
        <f>INDEX(REFERENCE!$B$4:$K$200,MATCH(J294,REFERENCE!$A$4:$A$200,0),V$2)</f>
        <v>6</v>
      </c>
    </row>
    <row r="295" spans="1:22">
      <c r="A295" s="9">
        <v>4</v>
      </c>
      <c r="B295" s="9">
        <v>14</v>
      </c>
      <c r="C295" s="9">
        <v>2</v>
      </c>
      <c r="D295" s="9">
        <v>17</v>
      </c>
      <c r="E295" s="9">
        <v>2</v>
      </c>
      <c r="F295" s="9">
        <v>5</v>
      </c>
      <c r="G295" s="9">
        <v>16</v>
      </c>
      <c r="H295" s="9">
        <v>5</v>
      </c>
      <c r="I295" s="9">
        <v>0</v>
      </c>
      <c r="J295" s="5">
        <v>4502</v>
      </c>
      <c r="K295" s="5"/>
      <c r="L295" s="5"/>
      <c r="M295" s="5"/>
      <c r="O295">
        <f t="shared" si="7"/>
        <v>41402</v>
      </c>
      <c r="P295" t="str">
        <f>INDEX(REFERENCE!$B$4:$K$200,MATCH(D295,REFERENCE!$A$4:$A$200,0),P$2)</f>
        <v>UP &amp; UP</v>
      </c>
      <c r="Q295" t="str">
        <f>INDEX(REFERENCE!$B$4:$K$200,MATCH(E295,REFERENCE!$A$4:$A$200,0),Q$2)</f>
        <v>Nasal Spray</v>
      </c>
      <c r="R295" t="str">
        <f>INDEX(REFERENCE!$B$4:$K$200,MATCH(F295,REFERENCE!$A$4:$A$200,0),R$2)</f>
        <v>Runny nose relief</v>
      </c>
      <c r="S295" t="str">
        <f>INDEX(REFERENCE!$B$4:$K$200,MATCH(G295,REFERENCE!$A$4:$A$200,0),S$2)</f>
        <v>For Daytime Use/Anytime Use</v>
      </c>
      <c r="T295" t="str">
        <f>INDEX(REFERENCE!$B$4:$K$200,MATCH(H295,REFERENCE!$A$4:$A$200,0),T$2)</f>
        <v>90 Doses</v>
      </c>
      <c r="U295" t="str">
        <f>INDEX(REFERENCE!$B$4:$K$200,MATCH(I295,REFERENCE!$A$4:$A$200,0),U$2)</f>
        <v>-</v>
      </c>
      <c r="V295">
        <f>INDEX(REFERENCE!$B$4:$K$200,MATCH(J295,REFERENCE!$A$4:$A$200,0),V$2)</f>
        <v>38</v>
      </c>
    </row>
    <row r="296" spans="1:22">
      <c r="A296" s="9">
        <v>4</v>
      </c>
      <c r="B296" s="9">
        <v>14</v>
      </c>
      <c r="C296" s="9">
        <v>3</v>
      </c>
      <c r="D296" s="9">
        <v>14</v>
      </c>
      <c r="E296" s="9">
        <v>6</v>
      </c>
      <c r="F296" s="9">
        <v>11</v>
      </c>
      <c r="G296" s="9">
        <v>1</v>
      </c>
      <c r="H296" s="9">
        <v>1</v>
      </c>
      <c r="I296" s="9">
        <v>2</v>
      </c>
      <c r="J296" s="5">
        <v>8102</v>
      </c>
      <c r="K296" s="5"/>
      <c r="L296" s="5"/>
      <c r="M296" s="5"/>
      <c r="O296">
        <f t="shared" si="7"/>
        <v>41403</v>
      </c>
      <c r="P296" t="str">
        <f>INDEX(REFERENCE!$B$4:$K$200,MATCH(D296,REFERENCE!$A$4:$A$200,0),P$2)</f>
        <v>Zarbee's</v>
      </c>
      <c r="Q296" t="str">
        <f>INDEX(REFERENCE!$B$4:$K$200,MATCH(E296,REFERENCE!$A$4:$A$200,0),Q$2)</f>
        <v>Gummies</v>
      </c>
      <c r="R296" t="str">
        <f>INDEX(REFERENCE!$B$4:$K$200,MATCH(F296,REFERENCE!$A$4:$A$200,0),R$2)</f>
        <v>Head Pain Relief</v>
      </c>
      <c r="S296" t="str">
        <f>INDEX(REFERENCE!$B$4:$K$200,MATCH(G296,REFERENCE!$A$4:$A$200,0),S$2)</f>
        <v>Helps me sleep</v>
      </c>
      <c r="T296" t="str">
        <f>INDEX(REFERENCE!$B$4:$K$200,MATCH(H296,REFERENCE!$A$4:$A$200,0),T$2)</f>
        <v>6 Doses</v>
      </c>
      <c r="U296" t="str">
        <f>INDEX(REFERENCE!$B$4:$K$200,MATCH(I296,REFERENCE!$A$4:$A$200,0),U$2)</f>
        <v>Cherry</v>
      </c>
      <c r="V296">
        <f>INDEX(REFERENCE!$B$4:$K$200,MATCH(J296,REFERENCE!$A$4:$A$200,0),V$2)</f>
        <v>9</v>
      </c>
    </row>
    <row r="297" spans="1:22">
      <c r="A297" s="9">
        <v>4</v>
      </c>
      <c r="B297" s="9">
        <v>14</v>
      </c>
      <c r="C297" s="9">
        <v>4</v>
      </c>
      <c r="D297" s="9">
        <v>10</v>
      </c>
      <c r="E297" s="9">
        <v>4</v>
      </c>
      <c r="F297" s="9">
        <v>3</v>
      </c>
      <c r="G297" s="9">
        <v>4</v>
      </c>
      <c r="H297" s="9">
        <v>4</v>
      </c>
      <c r="I297" s="9">
        <v>7</v>
      </c>
      <c r="J297" s="5">
        <v>6401</v>
      </c>
      <c r="K297" s="5"/>
      <c r="L297" s="5"/>
      <c r="M297" s="5"/>
      <c r="O297">
        <f t="shared" si="7"/>
        <v>41404</v>
      </c>
      <c r="P297" t="str">
        <f>INDEX(REFERENCE!$B$4:$K$200,MATCH(D297,REFERENCE!$A$4:$A$200,0),P$2)</f>
        <v>Coricidin</v>
      </c>
      <c r="Q297" t="str">
        <f>INDEX(REFERENCE!$B$4:$K$200,MATCH(E297,REFERENCE!$A$4:$A$200,0),Q$2)</f>
        <v>Powder packet</v>
      </c>
      <c r="R297" t="str">
        <f>INDEX(REFERENCE!$B$4:$K$200,MATCH(F297,REFERENCE!$A$4:$A$200,0),R$2)</f>
        <v>Clears mucus</v>
      </c>
      <c r="S297" t="str">
        <f>INDEX(REFERENCE!$B$4:$K$200,MATCH(G297,REFERENCE!$A$4:$A$200,0),S$2)</f>
        <v>Loosens mucus</v>
      </c>
      <c r="T297" t="str">
        <f>INDEX(REFERENCE!$B$4:$K$200,MATCH(H297,REFERENCE!$A$4:$A$200,0),T$2)</f>
        <v>60 Doses</v>
      </c>
      <c r="U297" t="str">
        <f>INDEX(REFERENCE!$B$4:$K$200,MATCH(I297,REFERENCE!$A$4:$A$200,0),U$2)</f>
        <v>Orange</v>
      </c>
      <c r="V297">
        <f>INDEX(REFERENCE!$B$4:$K$200,MATCH(J297,REFERENCE!$A$4:$A$200,0),V$2)</f>
        <v>17</v>
      </c>
    </row>
    <row r="298" spans="1:22">
      <c r="A298" s="9">
        <v>4</v>
      </c>
      <c r="B298" s="9">
        <v>14</v>
      </c>
      <c r="C298" s="9">
        <v>5</v>
      </c>
      <c r="D298" s="9">
        <v>2</v>
      </c>
      <c r="E298" s="9">
        <v>1</v>
      </c>
      <c r="F298" s="9">
        <v>13</v>
      </c>
      <c r="G298" s="9">
        <v>14</v>
      </c>
      <c r="H298" s="9">
        <v>3</v>
      </c>
      <c r="I298" s="9">
        <v>0</v>
      </c>
      <c r="J298" s="5">
        <v>1303</v>
      </c>
      <c r="K298" s="5"/>
      <c r="L298" s="5"/>
      <c r="M298" s="5"/>
      <c r="O298">
        <f t="shared" si="7"/>
        <v>41405</v>
      </c>
      <c r="P298" t="str">
        <f>INDEX(REFERENCE!$B$4:$K$200,MATCH(D298,REFERENCE!$A$4:$A$200,0),P$2)</f>
        <v>Robitussin</v>
      </c>
      <c r="Q298" t="str">
        <f>INDEX(REFERENCE!$B$4:$K$200,MATCH(E298,REFERENCE!$A$4:$A$200,0),Q$2)</f>
        <v>Tablet</v>
      </c>
      <c r="R298" t="str">
        <f>INDEX(REFERENCE!$B$4:$K$200,MATCH(F298,REFERENCE!$A$4:$A$200,0),R$2)</f>
        <v>Head cold relief</v>
      </c>
      <c r="S298" t="str">
        <f>INDEX(REFERENCE!$B$4:$K$200,MATCH(G298,REFERENCE!$A$4:$A$200,0),S$2)</f>
        <v>Treats multiple symptoms</v>
      </c>
      <c r="T298" t="str">
        <f>INDEX(REFERENCE!$B$4:$K$200,MATCH(H298,REFERENCE!$A$4:$A$200,0),T$2)</f>
        <v>30 Doses</v>
      </c>
      <c r="U298" t="str">
        <f>INDEX(REFERENCE!$B$4:$K$200,MATCH(I298,REFERENCE!$A$4:$A$200,0),U$2)</f>
        <v>-</v>
      </c>
      <c r="V298">
        <f>INDEX(REFERENCE!$B$4:$K$200,MATCH(J298,REFERENCE!$A$4:$A$200,0),V$2)</f>
        <v>29</v>
      </c>
    </row>
    <row r="299" spans="1:22">
      <c r="A299" s="9">
        <v>4</v>
      </c>
      <c r="B299" s="9">
        <v>15</v>
      </c>
      <c r="C299" s="9">
        <v>1</v>
      </c>
      <c r="D299" s="9">
        <v>1</v>
      </c>
      <c r="E299" s="9">
        <v>6</v>
      </c>
      <c r="F299" s="9">
        <v>1</v>
      </c>
      <c r="G299" s="9">
        <v>7</v>
      </c>
      <c r="H299" s="9">
        <v>5</v>
      </c>
      <c r="I299" s="9">
        <v>1</v>
      </c>
      <c r="J299" s="5">
        <v>8503</v>
      </c>
      <c r="K299" s="5"/>
      <c r="L299" s="5"/>
      <c r="M299" s="5"/>
      <c r="O299">
        <f t="shared" si="7"/>
        <v>41501</v>
      </c>
      <c r="P299" t="str">
        <f>INDEX(REFERENCE!$B$4:$K$200,MATCH(D299,REFERENCE!$A$4:$A$200,0),P$2)</f>
        <v>Theraflu</v>
      </c>
      <c r="Q299" t="str">
        <f>INDEX(REFERENCE!$B$4:$K$200,MATCH(E299,REFERENCE!$A$4:$A$200,0),Q$2)</f>
        <v>Gummies</v>
      </c>
      <c r="R299" t="str">
        <f>INDEX(REFERENCE!$B$4:$K$200,MATCH(F299,REFERENCE!$A$4:$A$200,0),R$2)</f>
        <v>Controls Cough</v>
      </c>
      <c r="S299" t="str">
        <f>INDEX(REFERENCE!$B$4:$K$200,MATCH(G299,REFERENCE!$A$4:$A$200,0),S$2)</f>
        <v>12 Hour Relief</v>
      </c>
      <c r="T299" t="str">
        <f>INDEX(REFERENCE!$B$4:$K$200,MATCH(H299,REFERENCE!$A$4:$A$200,0),T$2)</f>
        <v>90 Doses</v>
      </c>
      <c r="U299" t="str">
        <f>INDEX(REFERENCE!$B$4:$K$200,MATCH(I299,REFERENCE!$A$4:$A$200,0),U$2)</f>
        <v>Citrus</v>
      </c>
      <c r="V299">
        <f>INDEX(REFERENCE!$B$4:$K$200,MATCH(J299,REFERENCE!$A$4:$A$200,0),V$2)</f>
        <v>37</v>
      </c>
    </row>
    <row r="300" spans="1:22">
      <c r="A300" s="9">
        <v>4</v>
      </c>
      <c r="B300" s="9">
        <v>15</v>
      </c>
      <c r="C300" s="9">
        <v>2</v>
      </c>
      <c r="D300" s="9">
        <v>6</v>
      </c>
      <c r="E300" s="9">
        <v>5</v>
      </c>
      <c r="F300" s="9">
        <v>6</v>
      </c>
      <c r="G300" s="9">
        <v>9</v>
      </c>
      <c r="H300" s="9">
        <v>2</v>
      </c>
      <c r="I300" s="9">
        <v>5</v>
      </c>
      <c r="J300" s="5">
        <v>7202</v>
      </c>
      <c r="K300" s="5"/>
      <c r="L300" s="5"/>
      <c r="M300" s="5"/>
      <c r="O300">
        <f t="shared" si="7"/>
        <v>41502</v>
      </c>
      <c r="P300" t="str">
        <f>INDEX(REFERENCE!$B$4:$K$200,MATCH(D300,REFERENCE!$A$4:$A$200,0),P$2)</f>
        <v>Dayquil</v>
      </c>
      <c r="Q300" t="str">
        <f>INDEX(REFERENCE!$B$4:$K$200,MATCH(E300,REFERENCE!$A$4:$A$200,0),Q$2)</f>
        <v>Effervescent Tablets</v>
      </c>
      <c r="R300" t="str">
        <f>INDEX(REFERENCE!$B$4:$K$200,MATCH(F300,REFERENCE!$A$4:$A$200,0),R$2)</f>
        <v>Sinus Pressure relief</v>
      </c>
      <c r="S300" t="str">
        <f>INDEX(REFERENCE!$B$4:$K$200,MATCH(G300,REFERENCE!$A$4:$A$200,0),S$2)</f>
        <v>Sugar Free</v>
      </c>
      <c r="T300" t="str">
        <f>INDEX(REFERENCE!$B$4:$K$200,MATCH(H300,REFERENCE!$A$4:$A$200,0),T$2)</f>
        <v>12 Doses</v>
      </c>
      <c r="U300" t="str">
        <f>INDEX(REFERENCE!$B$4:$K$200,MATCH(I300,REFERENCE!$A$4:$A$200,0),U$2)</f>
        <v>Honey</v>
      </c>
      <c r="V300">
        <f>INDEX(REFERENCE!$B$4:$K$200,MATCH(J300,REFERENCE!$A$4:$A$200,0),V$2)</f>
        <v>7</v>
      </c>
    </row>
    <row r="301" spans="1:22">
      <c r="A301" s="9">
        <v>4</v>
      </c>
      <c r="B301" s="9">
        <v>15</v>
      </c>
      <c r="C301" s="9">
        <v>3</v>
      </c>
      <c r="D301" s="9">
        <v>19</v>
      </c>
      <c r="E301" s="9">
        <v>3</v>
      </c>
      <c r="F301" s="9">
        <v>12</v>
      </c>
      <c r="G301" s="9">
        <v>2</v>
      </c>
      <c r="H301" s="9">
        <v>4</v>
      </c>
      <c r="I301" s="9">
        <v>8</v>
      </c>
      <c r="J301" s="5">
        <v>5402</v>
      </c>
      <c r="K301" s="5"/>
      <c r="L301" s="5"/>
      <c r="M301" s="5"/>
      <c r="O301">
        <f t="shared" si="7"/>
        <v>41503</v>
      </c>
      <c r="P301" t="str">
        <f>INDEX(REFERENCE!$B$4:$K$200,MATCH(D301,REFERENCE!$A$4:$A$200,0),P$2)</f>
        <v>Walgreens</v>
      </c>
      <c r="Q301" t="str">
        <f>INDEX(REFERENCE!$B$4:$K$200,MATCH(E301,REFERENCE!$A$4:$A$200,0),Q$2)</f>
        <v>Syrup/liquid</v>
      </c>
      <c r="R301" t="str">
        <f>INDEX(REFERENCE!$B$4:$K$200,MATCH(F301,REFERENCE!$A$4:$A$200,0),R$2)</f>
        <v>Flu/ Severe cold Relief</v>
      </c>
      <c r="S301" t="str">
        <f>INDEX(REFERENCE!$B$4:$K$200,MATCH(G301,REFERENCE!$A$4:$A$200,0),S$2)</f>
        <v>Natural Ingredients</v>
      </c>
      <c r="T301" t="str">
        <f>INDEX(REFERENCE!$B$4:$K$200,MATCH(H301,REFERENCE!$A$4:$A$200,0),T$2)</f>
        <v>60 Doses</v>
      </c>
      <c r="U301" t="str">
        <f>INDEX(REFERENCE!$B$4:$K$200,MATCH(I301,REFERENCE!$A$4:$A$200,0),U$2)</f>
        <v>Mixed Berry</v>
      </c>
      <c r="V301">
        <f>INDEX(REFERENCE!$B$4:$K$200,MATCH(J301,REFERENCE!$A$4:$A$200,0),V$2)</f>
        <v>23</v>
      </c>
    </row>
    <row r="302" spans="1:22">
      <c r="A302" s="9">
        <v>4</v>
      </c>
      <c r="B302" s="9">
        <v>15</v>
      </c>
      <c r="C302" s="9">
        <v>4</v>
      </c>
      <c r="D302" s="9">
        <v>5</v>
      </c>
      <c r="E302" s="9">
        <v>4</v>
      </c>
      <c r="F302" s="9">
        <v>4</v>
      </c>
      <c r="G302" s="9">
        <v>13</v>
      </c>
      <c r="H302" s="9">
        <v>1</v>
      </c>
      <c r="I302" s="9">
        <v>6</v>
      </c>
      <c r="J302" s="5">
        <v>6101</v>
      </c>
      <c r="K302" s="5"/>
      <c r="L302" s="5"/>
      <c r="M302" s="5"/>
      <c r="O302">
        <f t="shared" si="7"/>
        <v>41504</v>
      </c>
      <c r="P302" t="str">
        <f>INDEX(REFERENCE!$B$4:$K$200,MATCH(D302,REFERENCE!$A$4:$A$200,0),P$2)</f>
        <v>Sudafed</v>
      </c>
      <c r="Q302" t="str">
        <f>INDEX(REFERENCE!$B$4:$K$200,MATCH(E302,REFERENCE!$A$4:$A$200,0),Q$2)</f>
        <v>Powder packet</v>
      </c>
      <c r="R302" t="str">
        <f>INDEX(REFERENCE!$B$4:$K$200,MATCH(F302,REFERENCE!$A$4:$A$200,0),R$2)</f>
        <v>Nasal Congestion relief</v>
      </c>
      <c r="S302" t="str">
        <f>INDEX(REFERENCE!$B$4:$K$200,MATCH(G302,REFERENCE!$A$4:$A$200,0),S$2)</f>
        <v>Drug free</v>
      </c>
      <c r="T302" t="str">
        <f>INDEX(REFERENCE!$B$4:$K$200,MATCH(H302,REFERENCE!$A$4:$A$200,0),T$2)</f>
        <v>6 Doses</v>
      </c>
      <c r="U302" t="str">
        <f>INDEX(REFERENCE!$B$4:$K$200,MATCH(I302,REFERENCE!$A$4:$A$200,0),U$2)</f>
        <v>Honey Lemon</v>
      </c>
      <c r="V302">
        <f>INDEX(REFERENCE!$B$4:$K$200,MATCH(J302,REFERENCE!$A$4:$A$200,0),V$2)</f>
        <v>5</v>
      </c>
    </row>
    <row r="303" spans="1:22">
      <c r="A303" s="9">
        <v>4</v>
      </c>
      <c r="B303" s="9">
        <v>15</v>
      </c>
      <c r="C303" s="9">
        <v>5</v>
      </c>
      <c r="D303" s="9">
        <v>6</v>
      </c>
      <c r="E303" s="9">
        <v>2</v>
      </c>
      <c r="F303" s="9">
        <v>10</v>
      </c>
      <c r="G303" s="9">
        <v>11</v>
      </c>
      <c r="H303" s="9">
        <v>3</v>
      </c>
      <c r="I303" s="9">
        <v>0</v>
      </c>
      <c r="J303" s="5">
        <v>4303</v>
      </c>
      <c r="K303" s="5"/>
      <c r="L303" s="5"/>
      <c r="M303" s="5"/>
      <c r="O303">
        <f t="shared" si="7"/>
        <v>41505</v>
      </c>
      <c r="P303" t="str">
        <f>INDEX(REFERENCE!$B$4:$K$200,MATCH(D303,REFERENCE!$A$4:$A$200,0),P$2)</f>
        <v>Dayquil</v>
      </c>
      <c r="Q303" t="str">
        <f>INDEX(REFERENCE!$B$4:$K$200,MATCH(E303,REFERENCE!$A$4:$A$200,0),Q$2)</f>
        <v>Nasal Spray</v>
      </c>
      <c r="R303" t="str">
        <f>INDEX(REFERENCE!$B$4:$K$200,MATCH(F303,REFERENCE!$A$4:$A$200,0),R$2)</f>
        <v>Strengthens Immune System</v>
      </c>
      <c r="S303" t="str">
        <f>INDEX(REFERENCE!$B$4:$K$200,MATCH(G303,REFERENCE!$A$4:$A$200,0),S$2)</f>
        <v>For people with High Blood Pressure (decongestant free)</v>
      </c>
      <c r="T303" t="str">
        <f>INDEX(REFERENCE!$B$4:$K$200,MATCH(H303,REFERENCE!$A$4:$A$200,0),T$2)</f>
        <v>30 Doses</v>
      </c>
      <c r="U303" t="str">
        <f>INDEX(REFERENCE!$B$4:$K$200,MATCH(I303,REFERENCE!$A$4:$A$200,0),U$2)</f>
        <v>-</v>
      </c>
      <c r="V303">
        <f>INDEX(REFERENCE!$B$4:$K$200,MATCH(J303,REFERENCE!$A$4:$A$200,0),V$2)</f>
        <v>20</v>
      </c>
    </row>
    <row r="304" spans="1:22">
      <c r="A304" s="9">
        <v>5</v>
      </c>
      <c r="B304" s="9">
        <v>1</v>
      </c>
      <c r="C304" s="9">
        <v>1</v>
      </c>
      <c r="D304" s="9">
        <v>8</v>
      </c>
      <c r="E304" s="9">
        <v>2</v>
      </c>
      <c r="F304" s="9">
        <v>10</v>
      </c>
      <c r="G304" s="9">
        <v>16</v>
      </c>
      <c r="H304" s="9">
        <v>3</v>
      </c>
      <c r="I304" s="9">
        <v>0</v>
      </c>
      <c r="J304" s="5">
        <v>4303</v>
      </c>
      <c r="K304" s="5"/>
      <c r="L304" s="5"/>
      <c r="M304" s="5"/>
      <c r="O304">
        <f t="shared" si="7"/>
        <v>50101</v>
      </c>
      <c r="P304" t="str">
        <f>INDEX(REFERENCE!$B$4:$K$200,MATCH(D304,REFERENCE!$A$4:$A$200,0),P$2)</f>
        <v>Tylenol Cold &amp; Flu</v>
      </c>
      <c r="Q304" t="str">
        <f>INDEX(REFERENCE!$B$4:$K$200,MATCH(E304,REFERENCE!$A$4:$A$200,0),Q$2)</f>
        <v>Nasal Spray</v>
      </c>
      <c r="R304" t="str">
        <f>INDEX(REFERENCE!$B$4:$K$200,MATCH(F304,REFERENCE!$A$4:$A$200,0),R$2)</f>
        <v>Strengthens Immune System</v>
      </c>
      <c r="S304" t="str">
        <f>INDEX(REFERENCE!$B$4:$K$200,MATCH(G304,REFERENCE!$A$4:$A$200,0),S$2)</f>
        <v>For Daytime Use/Anytime Use</v>
      </c>
      <c r="T304" t="str">
        <f>INDEX(REFERENCE!$B$4:$K$200,MATCH(H304,REFERENCE!$A$4:$A$200,0),T$2)</f>
        <v>30 Doses</v>
      </c>
      <c r="U304" t="str">
        <f>INDEX(REFERENCE!$B$4:$K$200,MATCH(I304,REFERENCE!$A$4:$A$200,0),U$2)</f>
        <v>-</v>
      </c>
      <c r="V304">
        <f>INDEX(REFERENCE!$B$4:$K$200,MATCH(J304,REFERENCE!$A$4:$A$200,0),V$2)</f>
        <v>20</v>
      </c>
    </row>
    <row r="305" spans="1:22">
      <c r="A305" s="9">
        <v>5</v>
      </c>
      <c r="B305" s="9">
        <v>1</v>
      </c>
      <c r="C305" s="9">
        <v>2</v>
      </c>
      <c r="D305" s="9">
        <v>7</v>
      </c>
      <c r="E305" s="9">
        <v>4</v>
      </c>
      <c r="F305" s="9">
        <v>6</v>
      </c>
      <c r="G305" s="9">
        <v>5</v>
      </c>
      <c r="H305" s="9">
        <v>4</v>
      </c>
      <c r="I305" s="9">
        <v>3</v>
      </c>
      <c r="J305" s="5">
        <v>6402</v>
      </c>
      <c r="K305" s="5"/>
      <c r="L305" s="5"/>
      <c r="M305" s="5"/>
      <c r="O305">
        <f t="shared" si="7"/>
        <v>50102</v>
      </c>
      <c r="P305" t="str">
        <f>INDEX(REFERENCE!$B$4:$K$200,MATCH(D305,REFERENCE!$A$4:$A$200,0),P$2)</f>
        <v>Alka-Seltzer Plus</v>
      </c>
      <c r="Q305" t="str">
        <f>INDEX(REFERENCE!$B$4:$K$200,MATCH(E305,REFERENCE!$A$4:$A$200,0),Q$2)</f>
        <v>Powder packet</v>
      </c>
      <c r="R305" t="str">
        <f>INDEX(REFERENCE!$B$4:$K$200,MATCH(F305,REFERENCE!$A$4:$A$200,0),R$2)</f>
        <v>Sinus Pressure relief</v>
      </c>
      <c r="S305" t="str">
        <f>INDEX(REFERENCE!$B$4:$K$200,MATCH(G305,REFERENCE!$A$4:$A$200,0),S$2)</f>
        <v>FSA/HSA Eligible</v>
      </c>
      <c r="T305" t="str">
        <f>INDEX(REFERENCE!$B$4:$K$200,MATCH(H305,REFERENCE!$A$4:$A$200,0),T$2)</f>
        <v>60 Doses</v>
      </c>
      <c r="U305" t="str">
        <f>INDEX(REFERENCE!$B$4:$K$200,MATCH(I305,REFERENCE!$A$4:$A$200,0),U$2)</f>
        <v>Elderberry</v>
      </c>
      <c r="V305">
        <f>INDEX(REFERENCE!$B$4:$K$200,MATCH(J305,REFERENCE!$A$4:$A$200,0),V$2)</f>
        <v>20</v>
      </c>
    </row>
    <row r="306" spans="1:22">
      <c r="A306" s="9">
        <v>5</v>
      </c>
      <c r="B306" s="9">
        <v>1</v>
      </c>
      <c r="C306" s="9">
        <v>3</v>
      </c>
      <c r="D306" s="9">
        <v>4</v>
      </c>
      <c r="E306" s="9">
        <v>5</v>
      </c>
      <c r="F306" s="9">
        <v>1</v>
      </c>
      <c r="G306" s="9">
        <v>17</v>
      </c>
      <c r="H306" s="9">
        <v>2</v>
      </c>
      <c r="I306" s="9">
        <v>2</v>
      </c>
      <c r="J306" s="5">
        <v>7203</v>
      </c>
      <c r="K306" s="5"/>
      <c r="L306" s="5"/>
      <c r="M306" s="5"/>
      <c r="O306">
        <f t="shared" si="7"/>
        <v>50103</v>
      </c>
      <c r="P306" t="str">
        <f>INDEX(REFERENCE!$B$4:$K$200,MATCH(D306,REFERENCE!$A$4:$A$200,0),P$2)</f>
        <v>Mucinex</v>
      </c>
      <c r="Q306" t="str">
        <f>INDEX(REFERENCE!$B$4:$K$200,MATCH(E306,REFERENCE!$A$4:$A$200,0),Q$2)</f>
        <v>Effervescent Tablets</v>
      </c>
      <c r="R306" t="str">
        <f>INDEX(REFERENCE!$B$4:$K$200,MATCH(F306,REFERENCE!$A$4:$A$200,0),R$2)</f>
        <v>Controls Cough</v>
      </c>
      <c r="S306" t="str">
        <f>INDEX(REFERENCE!$B$4:$K$200,MATCH(G306,REFERENCE!$A$4:$A$200,0),S$2)</f>
        <v>For Nighttime Use</v>
      </c>
      <c r="T306" t="str">
        <f>INDEX(REFERENCE!$B$4:$K$200,MATCH(H306,REFERENCE!$A$4:$A$200,0),T$2)</f>
        <v>12 Doses</v>
      </c>
      <c r="U306" t="str">
        <f>INDEX(REFERENCE!$B$4:$K$200,MATCH(I306,REFERENCE!$A$4:$A$200,0),U$2)</f>
        <v>Cherry</v>
      </c>
      <c r="V306">
        <f>INDEX(REFERENCE!$B$4:$K$200,MATCH(J306,REFERENCE!$A$4:$A$200,0),V$2)</f>
        <v>9</v>
      </c>
    </row>
    <row r="307" spans="1:22">
      <c r="A307" s="9">
        <v>5</v>
      </c>
      <c r="B307" s="9">
        <v>1</v>
      </c>
      <c r="C307" s="9">
        <v>4</v>
      </c>
      <c r="D307" s="9">
        <v>10</v>
      </c>
      <c r="E307" s="9">
        <v>7</v>
      </c>
      <c r="F307" s="9">
        <v>5</v>
      </c>
      <c r="G307" s="9">
        <v>3</v>
      </c>
      <c r="H307" s="9">
        <v>5</v>
      </c>
      <c r="I307" s="9">
        <v>4</v>
      </c>
      <c r="J307" s="5">
        <v>9501</v>
      </c>
      <c r="K307" s="5"/>
      <c r="L307" s="5"/>
      <c r="M307" s="5"/>
      <c r="O307">
        <f t="shared" si="7"/>
        <v>50104</v>
      </c>
      <c r="P307" t="str">
        <f>INDEX(REFERENCE!$B$4:$K$200,MATCH(D307,REFERENCE!$A$4:$A$200,0),P$2)</f>
        <v>Coricidin</v>
      </c>
      <c r="Q307" t="str">
        <f>INDEX(REFERENCE!$B$4:$K$200,MATCH(E307,REFERENCE!$A$4:$A$200,0),Q$2)</f>
        <v>Hot liquid powder packet</v>
      </c>
      <c r="R307" t="str">
        <f>INDEX(REFERENCE!$B$4:$K$200,MATCH(F307,REFERENCE!$A$4:$A$200,0),R$2)</f>
        <v>Runny nose relief</v>
      </c>
      <c r="S307" t="str">
        <f>INDEX(REFERENCE!$B$4:$K$200,MATCH(G307,REFERENCE!$A$4:$A$200,0),S$2)</f>
        <v>Non-Medicated</v>
      </c>
      <c r="T307" t="str">
        <f>INDEX(REFERENCE!$B$4:$K$200,MATCH(H307,REFERENCE!$A$4:$A$200,0),T$2)</f>
        <v>90 Doses</v>
      </c>
      <c r="U307" t="str">
        <f>INDEX(REFERENCE!$B$4:$K$200,MATCH(I307,REFERENCE!$A$4:$A$200,0),U$2)</f>
        <v>Grape</v>
      </c>
      <c r="V307">
        <f>INDEX(REFERENCE!$B$4:$K$200,MATCH(J307,REFERENCE!$A$4:$A$200,0),V$2)</f>
        <v>24</v>
      </c>
    </row>
    <row r="308" spans="1:22">
      <c r="A308" s="9">
        <v>5</v>
      </c>
      <c r="B308" s="9">
        <v>1</v>
      </c>
      <c r="C308" s="9">
        <v>5</v>
      </c>
      <c r="D308" s="9">
        <v>9</v>
      </c>
      <c r="E308" s="9">
        <v>1</v>
      </c>
      <c r="F308" s="9">
        <v>2</v>
      </c>
      <c r="G308" s="9">
        <v>14</v>
      </c>
      <c r="H308" s="9">
        <v>3</v>
      </c>
      <c r="I308" s="9">
        <v>0</v>
      </c>
      <c r="J308" s="5">
        <v>1301</v>
      </c>
      <c r="K308" s="5"/>
      <c r="L308" s="5"/>
      <c r="M308" s="5"/>
      <c r="O308">
        <f t="shared" si="7"/>
        <v>50105</v>
      </c>
      <c r="P308" t="str">
        <f>INDEX(REFERENCE!$B$4:$K$200,MATCH(D308,REFERENCE!$A$4:$A$200,0),P$2)</f>
        <v>Nyquil</v>
      </c>
      <c r="Q308" t="str">
        <f>INDEX(REFERENCE!$B$4:$K$200,MATCH(E308,REFERENCE!$A$4:$A$200,0),Q$2)</f>
        <v>Tablet</v>
      </c>
      <c r="R308" t="str">
        <f>INDEX(REFERENCE!$B$4:$K$200,MATCH(F308,REFERENCE!$A$4:$A$200,0),R$2)</f>
        <v>Sore throat relief</v>
      </c>
      <c r="S308" t="str">
        <f>INDEX(REFERENCE!$B$4:$K$200,MATCH(G308,REFERENCE!$A$4:$A$200,0),S$2)</f>
        <v>Treats multiple symptoms</v>
      </c>
      <c r="T308" t="str">
        <f>INDEX(REFERENCE!$B$4:$K$200,MATCH(H308,REFERENCE!$A$4:$A$200,0),T$2)</f>
        <v>30 Doses</v>
      </c>
      <c r="U308" t="str">
        <f>INDEX(REFERENCE!$B$4:$K$200,MATCH(I308,REFERENCE!$A$4:$A$200,0),U$2)</f>
        <v>-</v>
      </c>
      <c r="V308">
        <f>INDEX(REFERENCE!$B$4:$K$200,MATCH(J308,REFERENCE!$A$4:$A$200,0),V$2)</f>
        <v>20</v>
      </c>
    </row>
    <row r="309" spans="1:22">
      <c r="A309" s="9">
        <v>5</v>
      </c>
      <c r="B309" s="9">
        <v>2</v>
      </c>
      <c r="C309" s="9">
        <v>1</v>
      </c>
      <c r="D309" s="9">
        <v>12</v>
      </c>
      <c r="E309" s="9">
        <v>7</v>
      </c>
      <c r="F309" s="9">
        <v>11</v>
      </c>
      <c r="G309" s="9">
        <v>1</v>
      </c>
      <c r="H309" s="9">
        <v>4</v>
      </c>
      <c r="I309" s="9">
        <v>7</v>
      </c>
      <c r="J309" s="5">
        <v>9401</v>
      </c>
      <c r="K309" s="5"/>
      <c r="L309" s="5"/>
      <c r="M309" s="5"/>
      <c r="O309">
        <f t="shared" si="7"/>
        <v>50201</v>
      </c>
      <c r="P309" t="str">
        <f>INDEX(REFERENCE!$B$4:$K$200,MATCH(D309,REFERENCE!$A$4:$A$200,0),P$2)</f>
        <v>Zicam</v>
      </c>
      <c r="Q309" t="str">
        <f>INDEX(REFERENCE!$B$4:$K$200,MATCH(E309,REFERENCE!$A$4:$A$200,0),Q$2)</f>
        <v>Hot liquid powder packet</v>
      </c>
      <c r="R309" t="str">
        <f>INDEX(REFERENCE!$B$4:$K$200,MATCH(F309,REFERENCE!$A$4:$A$200,0),R$2)</f>
        <v>Head Pain Relief</v>
      </c>
      <c r="S309" t="str">
        <f>INDEX(REFERENCE!$B$4:$K$200,MATCH(G309,REFERENCE!$A$4:$A$200,0),S$2)</f>
        <v>Helps me sleep</v>
      </c>
      <c r="T309" t="str">
        <f>INDEX(REFERENCE!$B$4:$K$200,MATCH(H309,REFERENCE!$A$4:$A$200,0),T$2)</f>
        <v>60 Doses</v>
      </c>
      <c r="U309" t="str">
        <f>INDEX(REFERENCE!$B$4:$K$200,MATCH(I309,REFERENCE!$A$4:$A$200,0),U$2)</f>
        <v>Orange</v>
      </c>
      <c r="V309">
        <f>INDEX(REFERENCE!$B$4:$K$200,MATCH(J309,REFERENCE!$A$4:$A$200,0),V$2)</f>
        <v>19</v>
      </c>
    </row>
    <row r="310" spans="1:22">
      <c r="A310" s="9">
        <v>5</v>
      </c>
      <c r="B310" s="9">
        <v>2</v>
      </c>
      <c r="C310" s="9">
        <v>2</v>
      </c>
      <c r="D310" s="9">
        <v>20</v>
      </c>
      <c r="E310" s="9">
        <v>4</v>
      </c>
      <c r="F310" s="9">
        <v>8</v>
      </c>
      <c r="G310" s="9">
        <v>10</v>
      </c>
      <c r="H310" s="9">
        <v>1</v>
      </c>
      <c r="I310" s="9">
        <v>2</v>
      </c>
      <c r="J310" s="5">
        <v>6102</v>
      </c>
      <c r="K310" s="5"/>
      <c r="L310" s="5"/>
      <c r="M310" s="5"/>
      <c r="O310">
        <f t="shared" si="7"/>
        <v>50202</v>
      </c>
      <c r="P310" t="str">
        <f>INDEX(REFERENCE!$B$4:$K$200,MATCH(D310,REFERENCE!$A$4:$A$200,0),P$2)</f>
        <v>Advil Cold &amp;Flu</v>
      </c>
      <c r="Q310" t="str">
        <f>INDEX(REFERENCE!$B$4:$K$200,MATCH(E310,REFERENCE!$A$4:$A$200,0),Q$2)</f>
        <v>Powder packet</v>
      </c>
      <c r="R310" t="str">
        <f>INDEX(REFERENCE!$B$4:$K$200,MATCH(F310,REFERENCE!$A$4:$A$200,0),R$2)</f>
        <v>Body Aches/Pain relief</v>
      </c>
      <c r="S310" t="str">
        <f>INDEX(REFERENCE!$B$4:$K$200,MATCH(G310,REFERENCE!$A$4:$A$200,0),S$2)</f>
        <v>Allergy Relief</v>
      </c>
      <c r="T310" t="str">
        <f>INDEX(REFERENCE!$B$4:$K$200,MATCH(H310,REFERENCE!$A$4:$A$200,0),T$2)</f>
        <v>6 Doses</v>
      </c>
      <c r="U310" t="str">
        <f>INDEX(REFERENCE!$B$4:$K$200,MATCH(I310,REFERENCE!$A$4:$A$200,0),U$2)</f>
        <v>Cherry</v>
      </c>
      <c r="V310">
        <f>INDEX(REFERENCE!$B$4:$K$200,MATCH(J310,REFERENCE!$A$4:$A$200,0),V$2)</f>
        <v>7</v>
      </c>
    </row>
    <row r="311" spans="1:22">
      <c r="A311" s="9">
        <v>5</v>
      </c>
      <c r="B311" s="9">
        <v>2</v>
      </c>
      <c r="C311" s="9">
        <v>3</v>
      </c>
      <c r="D311" s="9">
        <v>9</v>
      </c>
      <c r="E311" s="9">
        <v>2</v>
      </c>
      <c r="F311" s="9">
        <v>3</v>
      </c>
      <c r="G311" s="9">
        <v>12</v>
      </c>
      <c r="H311" s="9">
        <v>5</v>
      </c>
      <c r="I311" s="9">
        <v>0</v>
      </c>
      <c r="J311" s="5">
        <v>4503</v>
      </c>
      <c r="K311" s="5"/>
      <c r="L311" s="5"/>
      <c r="M311" s="5"/>
      <c r="O311">
        <f t="shared" si="7"/>
        <v>50203</v>
      </c>
      <c r="P311" t="str">
        <f>INDEX(REFERENCE!$B$4:$K$200,MATCH(D311,REFERENCE!$A$4:$A$200,0),P$2)</f>
        <v>Nyquil</v>
      </c>
      <c r="Q311" t="str">
        <f>INDEX(REFERENCE!$B$4:$K$200,MATCH(E311,REFERENCE!$A$4:$A$200,0),Q$2)</f>
        <v>Nasal Spray</v>
      </c>
      <c r="R311" t="str">
        <f>INDEX(REFERENCE!$B$4:$K$200,MATCH(F311,REFERENCE!$A$4:$A$200,0),R$2)</f>
        <v>Clears mucus</v>
      </c>
      <c r="S311" t="str">
        <f>INDEX(REFERENCE!$B$4:$K$200,MATCH(G311,REFERENCE!$A$4:$A$200,0),S$2)</f>
        <v>Steroid Free</v>
      </c>
      <c r="T311" t="str">
        <f>INDEX(REFERENCE!$B$4:$K$200,MATCH(H311,REFERENCE!$A$4:$A$200,0),T$2)</f>
        <v>90 Doses</v>
      </c>
      <c r="U311" t="str">
        <f>INDEX(REFERENCE!$B$4:$K$200,MATCH(I311,REFERENCE!$A$4:$A$200,0),U$2)</f>
        <v>-</v>
      </c>
      <c r="V311">
        <f>INDEX(REFERENCE!$B$4:$K$200,MATCH(J311,REFERENCE!$A$4:$A$200,0),V$2)</f>
        <v>50</v>
      </c>
    </row>
    <row r="312" spans="1:22">
      <c r="A312" s="9">
        <v>5</v>
      </c>
      <c r="B312" s="9">
        <v>2</v>
      </c>
      <c r="C312" s="9">
        <v>4</v>
      </c>
      <c r="D312" s="9">
        <v>17</v>
      </c>
      <c r="E312" s="9">
        <v>3</v>
      </c>
      <c r="F312" s="9">
        <v>7</v>
      </c>
      <c r="G312" s="9">
        <v>8</v>
      </c>
      <c r="H312" s="9">
        <v>1</v>
      </c>
      <c r="I312" s="9">
        <v>6</v>
      </c>
      <c r="J312" s="5">
        <v>5101</v>
      </c>
      <c r="K312" s="5"/>
      <c r="L312" s="5"/>
      <c r="M312" s="5"/>
      <c r="O312">
        <f t="shared" si="7"/>
        <v>50204</v>
      </c>
      <c r="P312" t="str">
        <f>INDEX(REFERENCE!$B$4:$K$200,MATCH(D312,REFERENCE!$A$4:$A$200,0),P$2)</f>
        <v>UP &amp; UP</v>
      </c>
      <c r="Q312" t="str">
        <f>INDEX(REFERENCE!$B$4:$K$200,MATCH(E312,REFERENCE!$A$4:$A$200,0),Q$2)</f>
        <v>Syrup/liquid</v>
      </c>
      <c r="R312" t="str">
        <f>INDEX(REFERENCE!$B$4:$K$200,MATCH(F312,REFERENCE!$A$4:$A$200,0),R$2)</f>
        <v>Chest congestion relief</v>
      </c>
      <c r="S312" t="str">
        <f>INDEX(REFERENCE!$B$4:$K$200,MATCH(G312,REFERENCE!$A$4:$A$200,0),S$2)</f>
        <v>Non-Drowsy</v>
      </c>
      <c r="T312" t="str">
        <f>INDEX(REFERENCE!$B$4:$K$200,MATCH(H312,REFERENCE!$A$4:$A$200,0),T$2)</f>
        <v>6 Doses</v>
      </c>
      <c r="U312" t="str">
        <f>INDEX(REFERENCE!$B$4:$K$200,MATCH(I312,REFERENCE!$A$4:$A$200,0),U$2)</f>
        <v>Honey Lemon</v>
      </c>
      <c r="V312">
        <f>INDEX(REFERENCE!$B$4:$K$200,MATCH(J312,REFERENCE!$A$4:$A$200,0),V$2)</f>
        <v>3</v>
      </c>
    </row>
    <row r="313" spans="1:22">
      <c r="A313" s="9">
        <v>5</v>
      </c>
      <c r="B313" s="9">
        <v>2</v>
      </c>
      <c r="C313" s="9">
        <v>5</v>
      </c>
      <c r="D313" s="9">
        <v>16</v>
      </c>
      <c r="E313" s="9">
        <v>6</v>
      </c>
      <c r="F313" s="9">
        <v>13</v>
      </c>
      <c r="G313" s="9">
        <v>15</v>
      </c>
      <c r="H313" s="9">
        <v>2</v>
      </c>
      <c r="I313" s="9">
        <v>5</v>
      </c>
      <c r="J313" s="5">
        <v>8202</v>
      </c>
      <c r="K313" s="5"/>
      <c r="L313" s="5"/>
      <c r="M313" s="5"/>
      <c r="O313">
        <f t="shared" si="7"/>
        <v>50205</v>
      </c>
      <c r="P313" t="str">
        <f>INDEX(REFERENCE!$B$4:$K$200,MATCH(D313,REFERENCE!$A$4:$A$200,0),P$2)</f>
        <v>Equate</v>
      </c>
      <c r="Q313" t="str">
        <f>INDEX(REFERENCE!$B$4:$K$200,MATCH(E313,REFERENCE!$A$4:$A$200,0),Q$2)</f>
        <v>Gummies</v>
      </c>
      <c r="R313" t="str">
        <f>INDEX(REFERENCE!$B$4:$K$200,MATCH(F313,REFERENCE!$A$4:$A$200,0),R$2)</f>
        <v>Head cold relief</v>
      </c>
      <c r="S313" t="str">
        <f>INDEX(REFERENCE!$B$4:$K$200,MATCH(G313,REFERENCE!$A$4:$A$200,0),S$2)</f>
        <v>Maximum Strength</v>
      </c>
      <c r="T313" t="str">
        <f>INDEX(REFERENCE!$B$4:$K$200,MATCH(H313,REFERENCE!$A$4:$A$200,0),T$2)</f>
        <v>12 Doses</v>
      </c>
      <c r="U313" t="str">
        <f>INDEX(REFERENCE!$B$4:$K$200,MATCH(I313,REFERENCE!$A$4:$A$200,0),U$2)</f>
        <v>Honey</v>
      </c>
      <c r="V313">
        <f>INDEX(REFERENCE!$B$4:$K$200,MATCH(J313,REFERENCE!$A$4:$A$200,0),V$2)</f>
        <v>12</v>
      </c>
    </row>
    <row r="314" spans="1:22">
      <c r="A314" s="9">
        <v>5</v>
      </c>
      <c r="B314" s="9">
        <v>3</v>
      </c>
      <c r="C314" s="9">
        <v>1</v>
      </c>
      <c r="D314" s="9">
        <v>1</v>
      </c>
      <c r="E314" s="9">
        <v>2</v>
      </c>
      <c r="F314" s="9">
        <v>11</v>
      </c>
      <c r="G314" s="9">
        <v>13</v>
      </c>
      <c r="H314" s="9">
        <v>3</v>
      </c>
      <c r="I314" s="9">
        <v>0</v>
      </c>
      <c r="J314" s="5">
        <v>4303</v>
      </c>
      <c r="K314" s="5"/>
      <c r="L314" s="5"/>
      <c r="M314" s="5"/>
      <c r="O314">
        <f t="shared" si="7"/>
        <v>50301</v>
      </c>
      <c r="P314" t="str">
        <f>INDEX(REFERENCE!$B$4:$K$200,MATCH(D314,REFERENCE!$A$4:$A$200,0),P$2)</f>
        <v>Theraflu</v>
      </c>
      <c r="Q314" t="str">
        <f>INDEX(REFERENCE!$B$4:$K$200,MATCH(E314,REFERENCE!$A$4:$A$200,0),Q$2)</f>
        <v>Nasal Spray</v>
      </c>
      <c r="R314" t="str">
        <f>INDEX(REFERENCE!$B$4:$K$200,MATCH(F314,REFERENCE!$A$4:$A$200,0),R$2)</f>
        <v>Head Pain Relief</v>
      </c>
      <c r="S314" t="str">
        <f>INDEX(REFERENCE!$B$4:$K$200,MATCH(G314,REFERENCE!$A$4:$A$200,0),S$2)</f>
        <v>Drug free</v>
      </c>
      <c r="T314" t="str">
        <f>INDEX(REFERENCE!$B$4:$K$200,MATCH(H314,REFERENCE!$A$4:$A$200,0),T$2)</f>
        <v>30 Doses</v>
      </c>
      <c r="U314" t="str">
        <f>INDEX(REFERENCE!$B$4:$K$200,MATCH(I314,REFERENCE!$A$4:$A$200,0),U$2)</f>
        <v>-</v>
      </c>
      <c r="V314">
        <f>INDEX(REFERENCE!$B$4:$K$200,MATCH(J314,REFERENCE!$A$4:$A$200,0),V$2)</f>
        <v>20</v>
      </c>
    </row>
    <row r="315" spans="1:22">
      <c r="A315" s="9">
        <v>5</v>
      </c>
      <c r="B315" s="9">
        <v>3</v>
      </c>
      <c r="C315" s="9">
        <v>2</v>
      </c>
      <c r="D315" s="9">
        <v>8</v>
      </c>
      <c r="E315" s="9">
        <v>7</v>
      </c>
      <c r="F315" s="9">
        <v>5</v>
      </c>
      <c r="G315" s="9">
        <v>2</v>
      </c>
      <c r="H315" s="9">
        <v>5</v>
      </c>
      <c r="I315" s="9">
        <v>7</v>
      </c>
      <c r="J315" s="5">
        <v>9501</v>
      </c>
      <c r="K315" s="5"/>
      <c r="L315" s="5"/>
      <c r="M315" s="5"/>
      <c r="O315">
        <f t="shared" si="7"/>
        <v>50302</v>
      </c>
      <c r="P315" t="str">
        <f>INDEX(REFERENCE!$B$4:$K$200,MATCH(D315,REFERENCE!$A$4:$A$200,0),P$2)</f>
        <v>Tylenol Cold &amp; Flu</v>
      </c>
      <c r="Q315" t="str">
        <f>INDEX(REFERENCE!$B$4:$K$200,MATCH(E315,REFERENCE!$A$4:$A$200,0),Q$2)</f>
        <v>Hot liquid powder packet</v>
      </c>
      <c r="R315" t="str">
        <f>INDEX(REFERENCE!$B$4:$K$200,MATCH(F315,REFERENCE!$A$4:$A$200,0),R$2)</f>
        <v>Runny nose relief</v>
      </c>
      <c r="S315" t="str">
        <f>INDEX(REFERENCE!$B$4:$K$200,MATCH(G315,REFERENCE!$A$4:$A$200,0),S$2)</f>
        <v>Natural Ingredients</v>
      </c>
      <c r="T315" t="str">
        <f>INDEX(REFERENCE!$B$4:$K$200,MATCH(H315,REFERENCE!$A$4:$A$200,0),T$2)</f>
        <v>90 Doses</v>
      </c>
      <c r="U315" t="str">
        <f>INDEX(REFERENCE!$B$4:$K$200,MATCH(I315,REFERENCE!$A$4:$A$200,0),U$2)</f>
        <v>Orange</v>
      </c>
      <c r="V315">
        <f>INDEX(REFERENCE!$B$4:$K$200,MATCH(J315,REFERENCE!$A$4:$A$200,0),V$2)</f>
        <v>24</v>
      </c>
    </row>
    <row r="316" spans="1:22">
      <c r="A316" s="9">
        <v>5</v>
      </c>
      <c r="B316" s="9">
        <v>3</v>
      </c>
      <c r="C316" s="9">
        <v>3</v>
      </c>
      <c r="D316" s="9">
        <v>15</v>
      </c>
      <c r="E316" s="9">
        <v>3</v>
      </c>
      <c r="F316" s="9">
        <v>4</v>
      </c>
      <c r="G316" s="9">
        <v>6</v>
      </c>
      <c r="H316" s="9">
        <v>3</v>
      </c>
      <c r="I316" s="9">
        <v>1</v>
      </c>
      <c r="J316" s="5">
        <v>5302</v>
      </c>
      <c r="K316" s="5"/>
      <c r="L316" s="5"/>
      <c r="M316" s="5"/>
      <c r="O316">
        <f t="shared" si="7"/>
        <v>50303</v>
      </c>
      <c r="P316" t="str">
        <f>INDEX(REFERENCE!$B$4:$K$200,MATCH(D316,REFERENCE!$A$4:$A$200,0),P$2)</f>
        <v>Other Brand</v>
      </c>
      <c r="Q316" t="str">
        <f>INDEX(REFERENCE!$B$4:$K$200,MATCH(E316,REFERENCE!$A$4:$A$200,0),Q$2)</f>
        <v>Syrup/liquid</v>
      </c>
      <c r="R316" t="str">
        <f>INDEX(REFERENCE!$B$4:$K$200,MATCH(F316,REFERENCE!$A$4:$A$200,0),R$2)</f>
        <v>Nasal Congestion relief</v>
      </c>
      <c r="S316" t="str">
        <f>INDEX(REFERENCE!$B$4:$K$200,MATCH(G316,REFERENCE!$A$4:$A$200,0),S$2)</f>
        <v>Treats Sneezing</v>
      </c>
      <c r="T316" t="str">
        <f>INDEX(REFERENCE!$B$4:$K$200,MATCH(H316,REFERENCE!$A$4:$A$200,0),T$2)</f>
        <v>30 Doses</v>
      </c>
      <c r="U316" t="str">
        <f>INDEX(REFERENCE!$B$4:$K$200,MATCH(I316,REFERENCE!$A$4:$A$200,0),U$2)</f>
        <v>Citrus</v>
      </c>
      <c r="V316">
        <f>INDEX(REFERENCE!$B$4:$K$200,MATCH(J316,REFERENCE!$A$4:$A$200,0),V$2)</f>
        <v>17</v>
      </c>
    </row>
    <row r="317" spans="1:22">
      <c r="A317" s="9">
        <v>5</v>
      </c>
      <c r="B317" s="9">
        <v>3</v>
      </c>
      <c r="C317" s="9">
        <v>4</v>
      </c>
      <c r="D317" s="9">
        <v>14</v>
      </c>
      <c r="E317" s="9">
        <v>5</v>
      </c>
      <c r="F317" s="9">
        <v>12</v>
      </c>
      <c r="G317" s="9">
        <v>1</v>
      </c>
      <c r="H317" s="9">
        <v>2</v>
      </c>
      <c r="I317" s="9">
        <v>4</v>
      </c>
      <c r="J317" s="5">
        <v>7201</v>
      </c>
      <c r="K317" s="5"/>
      <c r="L317" s="5"/>
      <c r="M317" s="5"/>
      <c r="O317">
        <f t="shared" si="7"/>
        <v>50304</v>
      </c>
      <c r="P317" t="str">
        <f>INDEX(REFERENCE!$B$4:$K$200,MATCH(D317,REFERENCE!$A$4:$A$200,0),P$2)</f>
        <v>Zarbee's</v>
      </c>
      <c r="Q317" t="str">
        <f>INDEX(REFERENCE!$B$4:$K$200,MATCH(E317,REFERENCE!$A$4:$A$200,0),Q$2)</f>
        <v>Effervescent Tablets</v>
      </c>
      <c r="R317" t="str">
        <f>INDEX(REFERENCE!$B$4:$K$200,MATCH(F317,REFERENCE!$A$4:$A$200,0),R$2)</f>
        <v>Flu/ Severe cold Relief</v>
      </c>
      <c r="S317" t="str">
        <f>INDEX(REFERENCE!$B$4:$K$200,MATCH(G317,REFERENCE!$A$4:$A$200,0),S$2)</f>
        <v>Helps me sleep</v>
      </c>
      <c r="T317" t="str">
        <f>INDEX(REFERENCE!$B$4:$K$200,MATCH(H317,REFERENCE!$A$4:$A$200,0),T$2)</f>
        <v>12 Doses</v>
      </c>
      <c r="U317" t="str">
        <f>INDEX(REFERENCE!$B$4:$K$200,MATCH(I317,REFERENCE!$A$4:$A$200,0),U$2)</f>
        <v>Grape</v>
      </c>
      <c r="V317">
        <f>INDEX(REFERENCE!$B$4:$K$200,MATCH(J317,REFERENCE!$A$4:$A$200,0),V$2)</f>
        <v>5</v>
      </c>
    </row>
    <row r="318" spans="1:22">
      <c r="A318" s="9">
        <v>5</v>
      </c>
      <c r="B318" s="9">
        <v>3</v>
      </c>
      <c r="C318" s="9">
        <v>5</v>
      </c>
      <c r="D318" s="9">
        <v>6</v>
      </c>
      <c r="E318" s="9">
        <v>1</v>
      </c>
      <c r="F318" s="9">
        <v>9</v>
      </c>
      <c r="G318" s="9">
        <v>4</v>
      </c>
      <c r="H318" s="9">
        <v>4</v>
      </c>
      <c r="I318" s="9">
        <v>0</v>
      </c>
      <c r="J318" s="5">
        <v>1403</v>
      </c>
      <c r="K318" s="5"/>
      <c r="L318" s="5"/>
      <c r="M318" s="5"/>
      <c r="O318">
        <f t="shared" si="7"/>
        <v>50305</v>
      </c>
      <c r="P318" t="str">
        <f>INDEX(REFERENCE!$B$4:$K$200,MATCH(D318,REFERENCE!$A$4:$A$200,0),P$2)</f>
        <v>Dayquil</v>
      </c>
      <c r="Q318" t="str">
        <f>INDEX(REFERENCE!$B$4:$K$200,MATCH(E318,REFERENCE!$A$4:$A$200,0),Q$2)</f>
        <v>Tablet</v>
      </c>
      <c r="R318" t="str">
        <f>INDEX(REFERENCE!$B$4:$K$200,MATCH(F318,REFERENCE!$A$4:$A$200,0),R$2)</f>
        <v>Fever relief</v>
      </c>
      <c r="S318" t="str">
        <f>INDEX(REFERENCE!$B$4:$K$200,MATCH(G318,REFERENCE!$A$4:$A$200,0),S$2)</f>
        <v>Loosens mucus</v>
      </c>
      <c r="T318" t="str">
        <f>INDEX(REFERENCE!$B$4:$K$200,MATCH(H318,REFERENCE!$A$4:$A$200,0),T$2)</f>
        <v>60 Doses</v>
      </c>
      <c r="U318" t="str">
        <f>INDEX(REFERENCE!$B$4:$K$200,MATCH(I318,REFERENCE!$A$4:$A$200,0),U$2)</f>
        <v>-</v>
      </c>
      <c r="V318">
        <f>INDEX(REFERENCE!$B$4:$K$200,MATCH(J318,REFERENCE!$A$4:$A$200,0),V$2)</f>
        <v>38</v>
      </c>
    </row>
    <row r="319" spans="1:22">
      <c r="A319" s="9">
        <v>5</v>
      </c>
      <c r="B319" s="9">
        <v>4</v>
      </c>
      <c r="C319" s="9">
        <v>1</v>
      </c>
      <c r="D319" s="9">
        <v>18</v>
      </c>
      <c r="E319" s="9">
        <v>3</v>
      </c>
      <c r="F319" s="9">
        <v>4</v>
      </c>
      <c r="G319" s="9">
        <v>3</v>
      </c>
      <c r="H319" s="9">
        <v>1</v>
      </c>
      <c r="I319" s="9">
        <v>6</v>
      </c>
      <c r="J319" s="5">
        <v>5102</v>
      </c>
      <c r="K319" s="5"/>
      <c r="L319" s="5"/>
      <c r="M319" s="5"/>
      <c r="O319">
        <f t="shared" si="7"/>
        <v>50401</v>
      </c>
      <c r="P319" t="str">
        <f>INDEX(REFERENCE!$B$4:$K$200,MATCH(D319,REFERENCE!$A$4:$A$200,0),P$2)</f>
        <v>CVS</v>
      </c>
      <c r="Q319" t="str">
        <f>INDEX(REFERENCE!$B$4:$K$200,MATCH(E319,REFERENCE!$A$4:$A$200,0),Q$2)</f>
        <v>Syrup/liquid</v>
      </c>
      <c r="R319" t="str">
        <f>INDEX(REFERENCE!$B$4:$K$200,MATCH(F319,REFERENCE!$A$4:$A$200,0),R$2)</f>
        <v>Nasal Congestion relief</v>
      </c>
      <c r="S319" t="str">
        <f>INDEX(REFERENCE!$B$4:$K$200,MATCH(G319,REFERENCE!$A$4:$A$200,0),S$2)</f>
        <v>Non-Medicated</v>
      </c>
      <c r="T319" t="str">
        <f>INDEX(REFERENCE!$B$4:$K$200,MATCH(H319,REFERENCE!$A$4:$A$200,0),T$2)</f>
        <v>6 Doses</v>
      </c>
      <c r="U319" t="str">
        <f>INDEX(REFERENCE!$B$4:$K$200,MATCH(I319,REFERENCE!$A$4:$A$200,0),U$2)</f>
        <v>Honey Lemon</v>
      </c>
      <c r="V319">
        <f>INDEX(REFERENCE!$B$4:$K$200,MATCH(J319,REFERENCE!$A$4:$A$200,0),V$2)</f>
        <v>7</v>
      </c>
    </row>
    <row r="320" spans="1:22">
      <c r="A320" s="9">
        <v>5</v>
      </c>
      <c r="B320" s="9">
        <v>4</v>
      </c>
      <c r="C320" s="9">
        <v>2</v>
      </c>
      <c r="D320" s="9">
        <v>2</v>
      </c>
      <c r="E320" s="9">
        <v>5</v>
      </c>
      <c r="F320" s="9">
        <v>12</v>
      </c>
      <c r="G320" s="9">
        <v>5</v>
      </c>
      <c r="H320" s="9">
        <v>4</v>
      </c>
      <c r="I320" s="9">
        <v>3</v>
      </c>
      <c r="J320" s="5">
        <v>7401</v>
      </c>
      <c r="K320" s="5"/>
      <c r="L320" s="5"/>
      <c r="M320" s="5"/>
      <c r="O320">
        <f t="shared" si="7"/>
        <v>50402</v>
      </c>
      <c r="P320" t="str">
        <f>INDEX(REFERENCE!$B$4:$K$200,MATCH(D320,REFERENCE!$A$4:$A$200,0),P$2)</f>
        <v>Robitussin</v>
      </c>
      <c r="Q320" t="str">
        <f>INDEX(REFERENCE!$B$4:$K$200,MATCH(E320,REFERENCE!$A$4:$A$200,0),Q$2)</f>
        <v>Effervescent Tablets</v>
      </c>
      <c r="R320" t="str">
        <f>INDEX(REFERENCE!$B$4:$K$200,MATCH(F320,REFERENCE!$A$4:$A$200,0),R$2)</f>
        <v>Flu/ Severe cold Relief</v>
      </c>
      <c r="S320" t="str">
        <f>INDEX(REFERENCE!$B$4:$K$200,MATCH(G320,REFERENCE!$A$4:$A$200,0),S$2)</f>
        <v>FSA/HSA Eligible</v>
      </c>
      <c r="T320" t="str">
        <f>INDEX(REFERENCE!$B$4:$K$200,MATCH(H320,REFERENCE!$A$4:$A$200,0),T$2)</f>
        <v>60 Doses</v>
      </c>
      <c r="U320" t="str">
        <f>INDEX(REFERENCE!$B$4:$K$200,MATCH(I320,REFERENCE!$A$4:$A$200,0),U$2)</f>
        <v>Elderberry</v>
      </c>
      <c r="V320">
        <f>INDEX(REFERENCE!$B$4:$K$200,MATCH(J320,REFERENCE!$A$4:$A$200,0),V$2)</f>
        <v>12</v>
      </c>
    </row>
    <row r="321" spans="1:22">
      <c r="A321" s="9">
        <v>5</v>
      </c>
      <c r="B321" s="9">
        <v>4</v>
      </c>
      <c r="C321" s="9">
        <v>3</v>
      </c>
      <c r="D321" s="9">
        <v>13</v>
      </c>
      <c r="E321" s="9">
        <v>6</v>
      </c>
      <c r="F321" s="9">
        <v>8</v>
      </c>
      <c r="G321" s="9">
        <v>7</v>
      </c>
      <c r="H321" s="9">
        <v>1</v>
      </c>
      <c r="I321" s="9">
        <v>8</v>
      </c>
      <c r="J321" s="5">
        <v>8103</v>
      </c>
      <c r="K321" s="5"/>
      <c r="L321" s="5"/>
      <c r="M321" s="5"/>
      <c r="O321">
        <f t="shared" si="7"/>
        <v>50403</v>
      </c>
      <c r="P321" t="str">
        <f>INDEX(REFERENCE!$B$4:$K$200,MATCH(D321,REFERENCE!$A$4:$A$200,0),P$2)</f>
        <v>Sambucol</v>
      </c>
      <c r="Q321" t="str">
        <f>INDEX(REFERENCE!$B$4:$K$200,MATCH(E321,REFERENCE!$A$4:$A$200,0),Q$2)</f>
        <v>Gummies</v>
      </c>
      <c r="R321" t="str">
        <f>INDEX(REFERENCE!$B$4:$K$200,MATCH(F321,REFERENCE!$A$4:$A$200,0),R$2)</f>
        <v>Body Aches/Pain relief</v>
      </c>
      <c r="S321" t="str">
        <f>INDEX(REFERENCE!$B$4:$K$200,MATCH(G321,REFERENCE!$A$4:$A$200,0),S$2)</f>
        <v>12 Hour Relief</v>
      </c>
      <c r="T321" t="str">
        <f>INDEX(REFERENCE!$B$4:$K$200,MATCH(H321,REFERENCE!$A$4:$A$200,0),T$2)</f>
        <v>6 Doses</v>
      </c>
      <c r="U321" t="str">
        <f>INDEX(REFERENCE!$B$4:$K$200,MATCH(I321,REFERENCE!$A$4:$A$200,0),U$2)</f>
        <v>Mixed Berry</v>
      </c>
      <c r="V321">
        <f>INDEX(REFERENCE!$B$4:$K$200,MATCH(J321,REFERENCE!$A$4:$A$200,0),V$2)</f>
        <v>11</v>
      </c>
    </row>
    <row r="322" spans="1:22">
      <c r="A322" s="9">
        <v>5</v>
      </c>
      <c r="B322" s="9">
        <v>4</v>
      </c>
      <c r="C322" s="9">
        <v>4</v>
      </c>
      <c r="D322" s="9">
        <v>3</v>
      </c>
      <c r="E322" s="9">
        <v>4</v>
      </c>
      <c r="F322" s="9">
        <v>13</v>
      </c>
      <c r="G322" s="9">
        <v>8</v>
      </c>
      <c r="H322" s="9">
        <v>5</v>
      </c>
      <c r="I322" s="9">
        <v>5</v>
      </c>
      <c r="J322" s="5">
        <v>6503</v>
      </c>
      <c r="K322" s="5"/>
      <c r="L322" s="5"/>
      <c r="M322" s="5"/>
      <c r="O322">
        <f t="shared" si="7"/>
        <v>50404</v>
      </c>
      <c r="P322" t="str">
        <f>INDEX(REFERENCE!$B$4:$K$200,MATCH(D322,REFERENCE!$A$4:$A$200,0),P$2)</f>
        <v>Emergen-C</v>
      </c>
      <c r="Q322" t="str">
        <f>INDEX(REFERENCE!$B$4:$K$200,MATCH(E322,REFERENCE!$A$4:$A$200,0),Q$2)</f>
        <v>Powder packet</v>
      </c>
      <c r="R322" t="str">
        <f>INDEX(REFERENCE!$B$4:$K$200,MATCH(F322,REFERENCE!$A$4:$A$200,0),R$2)</f>
        <v>Head cold relief</v>
      </c>
      <c r="S322" t="str">
        <f>INDEX(REFERENCE!$B$4:$K$200,MATCH(G322,REFERENCE!$A$4:$A$200,0),S$2)</f>
        <v>Non-Drowsy</v>
      </c>
      <c r="T322" t="str">
        <f>INDEX(REFERENCE!$B$4:$K$200,MATCH(H322,REFERENCE!$A$4:$A$200,0),T$2)</f>
        <v>90 Doses</v>
      </c>
      <c r="U322" t="str">
        <f>INDEX(REFERENCE!$B$4:$K$200,MATCH(I322,REFERENCE!$A$4:$A$200,0),U$2)</f>
        <v>Honey</v>
      </c>
      <c r="V322">
        <f>INDEX(REFERENCE!$B$4:$K$200,MATCH(J322,REFERENCE!$A$4:$A$200,0),V$2)</f>
        <v>25</v>
      </c>
    </row>
    <row r="323" spans="1:22">
      <c r="A323" s="9">
        <v>5</v>
      </c>
      <c r="B323" s="9">
        <v>4</v>
      </c>
      <c r="C323" s="9">
        <v>5</v>
      </c>
      <c r="D323" s="9">
        <v>11</v>
      </c>
      <c r="E323" s="9">
        <v>1</v>
      </c>
      <c r="F323" s="9">
        <v>7</v>
      </c>
      <c r="G323" s="9">
        <v>9</v>
      </c>
      <c r="H323" s="9">
        <v>2</v>
      </c>
      <c r="I323" s="9">
        <v>0</v>
      </c>
      <c r="J323" s="5">
        <v>1202</v>
      </c>
      <c r="K323" s="5"/>
      <c r="L323" s="5"/>
      <c r="M323" s="5"/>
      <c r="O323">
        <f t="shared" si="7"/>
        <v>50405</v>
      </c>
      <c r="P323" t="str">
        <f>INDEX(REFERENCE!$B$4:$K$200,MATCH(D323,REFERENCE!$A$4:$A$200,0),P$2)</f>
        <v>Delsym</v>
      </c>
      <c r="Q323" t="str">
        <f>INDEX(REFERENCE!$B$4:$K$200,MATCH(E323,REFERENCE!$A$4:$A$200,0),Q$2)</f>
        <v>Tablet</v>
      </c>
      <c r="R323" t="str">
        <f>INDEX(REFERENCE!$B$4:$K$200,MATCH(F323,REFERENCE!$A$4:$A$200,0),R$2)</f>
        <v>Chest congestion relief</v>
      </c>
      <c r="S323" t="str">
        <f>INDEX(REFERENCE!$B$4:$K$200,MATCH(G323,REFERENCE!$A$4:$A$200,0),S$2)</f>
        <v>Sugar Free</v>
      </c>
      <c r="T323" t="str">
        <f>INDEX(REFERENCE!$B$4:$K$200,MATCH(H323,REFERENCE!$A$4:$A$200,0),T$2)</f>
        <v>12 Doses</v>
      </c>
      <c r="U323" t="str">
        <f>INDEX(REFERENCE!$B$4:$K$200,MATCH(I323,REFERENCE!$A$4:$A$200,0),U$2)</f>
        <v>-</v>
      </c>
      <c r="V323">
        <f>INDEX(REFERENCE!$B$4:$K$200,MATCH(J323,REFERENCE!$A$4:$A$200,0),V$2)</f>
        <v>12</v>
      </c>
    </row>
    <row r="324" spans="1:22">
      <c r="A324" s="9">
        <v>5</v>
      </c>
      <c r="B324" s="9">
        <v>5</v>
      </c>
      <c r="C324" s="9">
        <v>1</v>
      </c>
      <c r="D324" s="9">
        <v>18</v>
      </c>
      <c r="E324" s="9">
        <v>2</v>
      </c>
      <c r="F324" s="9">
        <v>1</v>
      </c>
      <c r="G324" s="9">
        <v>14</v>
      </c>
      <c r="H324" s="9">
        <v>3</v>
      </c>
      <c r="I324" s="9">
        <v>0</v>
      </c>
      <c r="J324" s="5">
        <v>4303</v>
      </c>
      <c r="K324" s="5"/>
      <c r="L324" s="5"/>
      <c r="M324" s="5"/>
      <c r="O324">
        <f t="shared" si="7"/>
        <v>50501</v>
      </c>
      <c r="P324" t="str">
        <f>INDEX(REFERENCE!$B$4:$K$200,MATCH(D324,REFERENCE!$A$4:$A$200,0),P$2)</f>
        <v>CVS</v>
      </c>
      <c r="Q324" t="str">
        <f>INDEX(REFERENCE!$B$4:$K$200,MATCH(E324,REFERENCE!$A$4:$A$200,0),Q$2)</f>
        <v>Nasal Spray</v>
      </c>
      <c r="R324" t="str">
        <f>INDEX(REFERENCE!$B$4:$K$200,MATCH(F324,REFERENCE!$A$4:$A$200,0),R$2)</f>
        <v>Controls Cough</v>
      </c>
      <c r="S324" t="str">
        <f>INDEX(REFERENCE!$B$4:$K$200,MATCH(G324,REFERENCE!$A$4:$A$200,0),S$2)</f>
        <v>Treats multiple symptoms</v>
      </c>
      <c r="T324" t="str">
        <f>INDEX(REFERENCE!$B$4:$K$200,MATCH(H324,REFERENCE!$A$4:$A$200,0),T$2)</f>
        <v>30 Doses</v>
      </c>
      <c r="U324" t="str">
        <f>INDEX(REFERENCE!$B$4:$K$200,MATCH(I324,REFERENCE!$A$4:$A$200,0),U$2)</f>
        <v>-</v>
      </c>
      <c r="V324">
        <f>INDEX(REFERENCE!$B$4:$K$200,MATCH(J324,REFERENCE!$A$4:$A$200,0),V$2)</f>
        <v>20</v>
      </c>
    </row>
    <row r="325" spans="1:22">
      <c r="A325" s="9">
        <v>5</v>
      </c>
      <c r="B325" s="9">
        <v>5</v>
      </c>
      <c r="C325" s="9">
        <v>2</v>
      </c>
      <c r="D325" s="9">
        <v>10</v>
      </c>
      <c r="E325" s="9">
        <v>1</v>
      </c>
      <c r="F325" s="9">
        <v>9</v>
      </c>
      <c r="G325" s="9">
        <v>16</v>
      </c>
      <c r="H325" s="9">
        <v>1</v>
      </c>
      <c r="I325" s="9">
        <v>0</v>
      </c>
      <c r="J325" s="5">
        <v>1102</v>
      </c>
      <c r="K325" s="5"/>
      <c r="L325" s="5"/>
      <c r="M325" s="5"/>
      <c r="O325">
        <f t="shared" si="7"/>
        <v>50502</v>
      </c>
      <c r="P325" t="str">
        <f>INDEX(REFERENCE!$B$4:$K$200,MATCH(D325,REFERENCE!$A$4:$A$200,0),P$2)</f>
        <v>Coricidin</v>
      </c>
      <c r="Q325" t="str">
        <f>INDEX(REFERENCE!$B$4:$K$200,MATCH(E325,REFERENCE!$A$4:$A$200,0),Q$2)</f>
        <v>Tablet</v>
      </c>
      <c r="R325" t="str">
        <f>INDEX(REFERENCE!$B$4:$K$200,MATCH(F325,REFERENCE!$A$4:$A$200,0),R$2)</f>
        <v>Fever relief</v>
      </c>
      <c r="S325" t="str">
        <f>INDEX(REFERENCE!$B$4:$K$200,MATCH(G325,REFERENCE!$A$4:$A$200,0),S$2)</f>
        <v>For Daytime Use/Anytime Use</v>
      </c>
      <c r="T325" t="str">
        <f>INDEX(REFERENCE!$B$4:$K$200,MATCH(H325,REFERENCE!$A$4:$A$200,0),T$2)</f>
        <v>6 Doses</v>
      </c>
      <c r="U325" t="str">
        <f>INDEX(REFERENCE!$B$4:$K$200,MATCH(I325,REFERENCE!$A$4:$A$200,0),U$2)</f>
        <v>-</v>
      </c>
      <c r="V325">
        <f>INDEX(REFERENCE!$B$4:$K$200,MATCH(J325,REFERENCE!$A$4:$A$200,0),V$2)</f>
        <v>6</v>
      </c>
    </row>
    <row r="326" spans="1:22">
      <c r="A326" s="9">
        <v>5</v>
      </c>
      <c r="B326" s="9">
        <v>5</v>
      </c>
      <c r="C326" s="9">
        <v>3</v>
      </c>
      <c r="D326" s="9">
        <v>14</v>
      </c>
      <c r="E326" s="9">
        <v>6</v>
      </c>
      <c r="F326" s="9">
        <v>2</v>
      </c>
      <c r="G326" s="9">
        <v>17</v>
      </c>
      <c r="H326" s="9">
        <v>3</v>
      </c>
      <c r="I326" s="9">
        <v>8</v>
      </c>
      <c r="J326" s="5">
        <v>8302</v>
      </c>
      <c r="K326" s="5"/>
      <c r="L326" s="5"/>
      <c r="M326" s="5"/>
      <c r="O326">
        <f t="shared" si="7"/>
        <v>50503</v>
      </c>
      <c r="P326" t="str">
        <f>INDEX(REFERENCE!$B$4:$K$200,MATCH(D326,REFERENCE!$A$4:$A$200,0),P$2)</f>
        <v>Zarbee's</v>
      </c>
      <c r="Q326" t="str">
        <f>INDEX(REFERENCE!$B$4:$K$200,MATCH(E326,REFERENCE!$A$4:$A$200,0),Q$2)</f>
        <v>Gummies</v>
      </c>
      <c r="R326" t="str">
        <f>INDEX(REFERENCE!$B$4:$K$200,MATCH(F326,REFERENCE!$A$4:$A$200,0),R$2)</f>
        <v>Sore throat relief</v>
      </c>
      <c r="S326" t="str">
        <f>INDEX(REFERENCE!$B$4:$K$200,MATCH(G326,REFERENCE!$A$4:$A$200,0),S$2)</f>
        <v>For Nighttime Use</v>
      </c>
      <c r="T326" t="str">
        <f>INDEX(REFERENCE!$B$4:$K$200,MATCH(H326,REFERENCE!$A$4:$A$200,0),T$2)</f>
        <v>30 Doses</v>
      </c>
      <c r="U326" t="str">
        <f>INDEX(REFERENCE!$B$4:$K$200,MATCH(I326,REFERENCE!$A$4:$A$200,0),U$2)</f>
        <v>Mixed Berry</v>
      </c>
      <c r="V326">
        <f>INDEX(REFERENCE!$B$4:$K$200,MATCH(J326,REFERENCE!$A$4:$A$200,0),V$2)</f>
        <v>18</v>
      </c>
    </row>
    <row r="327" spans="1:22">
      <c r="A327" s="9">
        <v>5</v>
      </c>
      <c r="B327" s="9">
        <v>5</v>
      </c>
      <c r="C327" s="9">
        <v>4</v>
      </c>
      <c r="D327" s="9">
        <v>2</v>
      </c>
      <c r="E327" s="9">
        <v>5</v>
      </c>
      <c r="F327" s="9">
        <v>6</v>
      </c>
      <c r="G327" s="9">
        <v>4</v>
      </c>
      <c r="H327" s="9">
        <v>2</v>
      </c>
      <c r="I327" s="9">
        <v>4</v>
      </c>
      <c r="J327" s="5">
        <v>7201</v>
      </c>
      <c r="K327" s="5"/>
      <c r="L327" s="5"/>
      <c r="M327" s="5"/>
      <c r="O327">
        <f t="shared" si="7"/>
        <v>50504</v>
      </c>
      <c r="P327" t="str">
        <f>INDEX(REFERENCE!$B$4:$K$200,MATCH(D327,REFERENCE!$A$4:$A$200,0),P$2)</f>
        <v>Robitussin</v>
      </c>
      <c r="Q327" t="str">
        <f>INDEX(REFERENCE!$B$4:$K$200,MATCH(E327,REFERENCE!$A$4:$A$200,0),Q$2)</f>
        <v>Effervescent Tablets</v>
      </c>
      <c r="R327" t="str">
        <f>INDEX(REFERENCE!$B$4:$K$200,MATCH(F327,REFERENCE!$A$4:$A$200,0),R$2)</f>
        <v>Sinus Pressure relief</v>
      </c>
      <c r="S327" t="str">
        <f>INDEX(REFERENCE!$B$4:$K$200,MATCH(G327,REFERENCE!$A$4:$A$200,0),S$2)</f>
        <v>Loosens mucus</v>
      </c>
      <c r="T327" t="str">
        <f>INDEX(REFERENCE!$B$4:$K$200,MATCH(H327,REFERENCE!$A$4:$A$200,0),T$2)</f>
        <v>12 Doses</v>
      </c>
      <c r="U327" t="str">
        <f>INDEX(REFERENCE!$B$4:$K$200,MATCH(I327,REFERENCE!$A$4:$A$200,0),U$2)</f>
        <v>Grape</v>
      </c>
      <c r="V327">
        <f>INDEX(REFERENCE!$B$4:$K$200,MATCH(J327,REFERENCE!$A$4:$A$200,0),V$2)</f>
        <v>5</v>
      </c>
    </row>
    <row r="328" spans="1:22">
      <c r="A328" s="9">
        <v>5</v>
      </c>
      <c r="B328" s="9">
        <v>5</v>
      </c>
      <c r="C328" s="9">
        <v>5</v>
      </c>
      <c r="D328" s="9">
        <v>20</v>
      </c>
      <c r="E328" s="9">
        <v>3</v>
      </c>
      <c r="F328" s="9">
        <v>10</v>
      </c>
      <c r="G328" s="9">
        <v>11</v>
      </c>
      <c r="H328" s="9">
        <v>4</v>
      </c>
      <c r="I328" s="9">
        <v>7</v>
      </c>
      <c r="J328" s="5">
        <v>5401</v>
      </c>
      <c r="K328" s="5"/>
      <c r="L328" s="5"/>
      <c r="M328" s="5"/>
      <c r="O328">
        <f t="shared" si="7"/>
        <v>50505</v>
      </c>
      <c r="P328" t="str">
        <f>INDEX(REFERENCE!$B$4:$K$200,MATCH(D328,REFERENCE!$A$4:$A$200,0),P$2)</f>
        <v>Advil Cold &amp;Flu</v>
      </c>
      <c r="Q328" t="str">
        <f>INDEX(REFERENCE!$B$4:$K$200,MATCH(E328,REFERENCE!$A$4:$A$200,0),Q$2)</f>
        <v>Syrup/liquid</v>
      </c>
      <c r="R328" t="str">
        <f>INDEX(REFERENCE!$B$4:$K$200,MATCH(F328,REFERENCE!$A$4:$A$200,0),R$2)</f>
        <v>Strengthens Immune System</v>
      </c>
      <c r="S328" t="str">
        <f>INDEX(REFERENCE!$B$4:$K$200,MATCH(G328,REFERENCE!$A$4:$A$200,0),S$2)</f>
        <v>For people with High Blood Pressure (decongestant free)</v>
      </c>
      <c r="T328" t="str">
        <f>INDEX(REFERENCE!$B$4:$K$200,MATCH(H328,REFERENCE!$A$4:$A$200,0),T$2)</f>
        <v>60 Doses</v>
      </c>
      <c r="U328" t="str">
        <f>INDEX(REFERENCE!$B$4:$K$200,MATCH(I328,REFERENCE!$A$4:$A$200,0),U$2)</f>
        <v>Orange</v>
      </c>
      <c r="V328">
        <f>INDEX(REFERENCE!$B$4:$K$200,MATCH(J328,REFERENCE!$A$4:$A$200,0),V$2)</f>
        <v>17</v>
      </c>
    </row>
    <row r="329" spans="1:22">
      <c r="A329" s="9">
        <v>5</v>
      </c>
      <c r="B329" s="9">
        <v>6</v>
      </c>
      <c r="C329" s="9">
        <v>1</v>
      </c>
      <c r="D329" s="9">
        <v>21</v>
      </c>
      <c r="E329" s="9">
        <v>2</v>
      </c>
      <c r="F329" s="9">
        <v>3</v>
      </c>
      <c r="G329" s="9">
        <v>6</v>
      </c>
      <c r="H329" s="9">
        <v>4</v>
      </c>
      <c r="I329" s="9">
        <v>0</v>
      </c>
      <c r="J329" s="5">
        <v>2402</v>
      </c>
      <c r="K329" s="5"/>
      <c r="L329" s="5"/>
      <c r="M329" s="5"/>
      <c r="O329">
        <f t="shared" si="7"/>
        <v>50601</v>
      </c>
      <c r="P329" t="str">
        <f>INDEX(REFERENCE!$B$4:$K$200,MATCH(D329,REFERENCE!$A$4:$A$200,0),P$2)</f>
        <v>Afrin</v>
      </c>
      <c r="Q329" t="str">
        <f>INDEX(REFERENCE!$B$4:$K$200,MATCH(E329,REFERENCE!$A$4:$A$200,0),Q$2)</f>
        <v>Nasal Spray</v>
      </c>
      <c r="R329" t="str">
        <f>INDEX(REFERENCE!$B$4:$K$200,MATCH(F329,REFERENCE!$A$4:$A$200,0),R$2)</f>
        <v>Clears mucus</v>
      </c>
      <c r="S329" t="str">
        <f>INDEX(REFERENCE!$B$4:$K$200,MATCH(G329,REFERENCE!$A$4:$A$200,0),S$2)</f>
        <v>Treats Sneezing</v>
      </c>
      <c r="T329" t="str">
        <f>INDEX(REFERENCE!$B$4:$K$200,MATCH(H329,REFERENCE!$A$4:$A$200,0),T$2)</f>
        <v>60 Doses</v>
      </c>
      <c r="U329" t="str">
        <f>INDEX(REFERENCE!$B$4:$K$200,MATCH(I329,REFERENCE!$A$4:$A$200,0),U$2)</f>
        <v>-</v>
      </c>
      <c r="V329">
        <f>INDEX(REFERENCE!$B$4:$K$200,MATCH(J329,REFERENCE!$A$4:$A$200,0),V$2)</f>
        <v>9</v>
      </c>
    </row>
    <row r="330" spans="1:22">
      <c r="A330" s="9">
        <v>5</v>
      </c>
      <c r="B330" s="9">
        <v>6</v>
      </c>
      <c r="C330" s="9">
        <v>2</v>
      </c>
      <c r="D330" s="9">
        <v>7</v>
      </c>
      <c r="E330" s="9">
        <v>4</v>
      </c>
      <c r="F330" s="9">
        <v>11</v>
      </c>
      <c r="G330" s="9">
        <v>5</v>
      </c>
      <c r="H330" s="9">
        <v>3</v>
      </c>
      <c r="I330" s="9">
        <v>2</v>
      </c>
      <c r="J330" s="5">
        <v>6303</v>
      </c>
      <c r="K330" s="5"/>
      <c r="L330" s="5"/>
      <c r="M330" s="5"/>
      <c r="O330">
        <f t="shared" si="7"/>
        <v>50602</v>
      </c>
      <c r="P330" t="str">
        <f>INDEX(REFERENCE!$B$4:$K$200,MATCH(D330,REFERENCE!$A$4:$A$200,0),P$2)</f>
        <v>Alka-Seltzer Plus</v>
      </c>
      <c r="Q330" t="str">
        <f>INDEX(REFERENCE!$B$4:$K$200,MATCH(E330,REFERENCE!$A$4:$A$200,0),Q$2)</f>
        <v>Powder packet</v>
      </c>
      <c r="R330" t="str">
        <f>INDEX(REFERENCE!$B$4:$K$200,MATCH(F330,REFERENCE!$A$4:$A$200,0),R$2)</f>
        <v>Head Pain Relief</v>
      </c>
      <c r="S330" t="str">
        <f>INDEX(REFERENCE!$B$4:$K$200,MATCH(G330,REFERENCE!$A$4:$A$200,0),S$2)</f>
        <v>FSA/HSA Eligible</v>
      </c>
      <c r="T330" t="str">
        <f>INDEX(REFERENCE!$B$4:$K$200,MATCH(H330,REFERENCE!$A$4:$A$200,0),T$2)</f>
        <v>30 Doses</v>
      </c>
      <c r="U330" t="str">
        <f>INDEX(REFERENCE!$B$4:$K$200,MATCH(I330,REFERENCE!$A$4:$A$200,0),U$2)</f>
        <v>Cherry</v>
      </c>
      <c r="V330">
        <f>INDEX(REFERENCE!$B$4:$K$200,MATCH(J330,REFERENCE!$A$4:$A$200,0),V$2)</f>
        <v>14</v>
      </c>
    </row>
    <row r="331" spans="1:22">
      <c r="A331" s="9">
        <v>5</v>
      </c>
      <c r="B331" s="9">
        <v>6</v>
      </c>
      <c r="C331" s="9">
        <v>3</v>
      </c>
      <c r="D331" s="9">
        <v>3</v>
      </c>
      <c r="E331" s="9">
        <v>5</v>
      </c>
      <c r="F331" s="9">
        <v>8</v>
      </c>
      <c r="G331" s="9">
        <v>3</v>
      </c>
      <c r="H331" s="9">
        <v>1</v>
      </c>
      <c r="I331" s="9">
        <v>6</v>
      </c>
      <c r="J331" s="5">
        <v>7102</v>
      </c>
      <c r="K331" s="5"/>
      <c r="L331" s="5"/>
      <c r="M331" s="5"/>
      <c r="O331">
        <f t="shared" si="7"/>
        <v>50603</v>
      </c>
      <c r="P331" t="str">
        <f>INDEX(REFERENCE!$B$4:$K$200,MATCH(D331,REFERENCE!$A$4:$A$200,0),P$2)</f>
        <v>Emergen-C</v>
      </c>
      <c r="Q331" t="str">
        <f>INDEX(REFERENCE!$B$4:$K$200,MATCH(E331,REFERENCE!$A$4:$A$200,0),Q$2)</f>
        <v>Effervescent Tablets</v>
      </c>
      <c r="R331" t="str">
        <f>INDEX(REFERENCE!$B$4:$K$200,MATCH(F331,REFERENCE!$A$4:$A$200,0),R$2)</f>
        <v>Body Aches/Pain relief</v>
      </c>
      <c r="S331" t="str">
        <f>INDEX(REFERENCE!$B$4:$K$200,MATCH(G331,REFERENCE!$A$4:$A$200,0),S$2)</f>
        <v>Non-Medicated</v>
      </c>
      <c r="T331" t="str">
        <f>INDEX(REFERENCE!$B$4:$K$200,MATCH(H331,REFERENCE!$A$4:$A$200,0),T$2)</f>
        <v>6 Doses</v>
      </c>
      <c r="U331" t="str">
        <f>INDEX(REFERENCE!$B$4:$K$200,MATCH(I331,REFERENCE!$A$4:$A$200,0),U$2)</f>
        <v>Honey Lemon</v>
      </c>
      <c r="V331">
        <f>INDEX(REFERENCE!$B$4:$K$200,MATCH(J331,REFERENCE!$A$4:$A$200,0),V$2)</f>
        <v>5</v>
      </c>
    </row>
    <row r="332" spans="1:22">
      <c r="A332" s="9">
        <v>5</v>
      </c>
      <c r="B332" s="9">
        <v>6</v>
      </c>
      <c r="C332" s="9">
        <v>4</v>
      </c>
      <c r="D332" s="9">
        <v>6</v>
      </c>
      <c r="E332" s="9">
        <v>6</v>
      </c>
      <c r="F332" s="9">
        <v>9</v>
      </c>
      <c r="G332" s="9">
        <v>3</v>
      </c>
      <c r="H332" s="9">
        <v>2</v>
      </c>
      <c r="I332" s="9">
        <v>7</v>
      </c>
      <c r="J332" s="5">
        <v>8201</v>
      </c>
      <c r="K332" s="5"/>
      <c r="L332" s="5"/>
      <c r="M332" s="5"/>
      <c r="O332">
        <f t="shared" si="7"/>
        <v>50604</v>
      </c>
      <c r="P332" t="str">
        <f>INDEX(REFERENCE!$B$4:$K$200,MATCH(D332,REFERENCE!$A$4:$A$200,0),P$2)</f>
        <v>Dayquil</v>
      </c>
      <c r="Q332" t="str">
        <f>INDEX(REFERENCE!$B$4:$K$200,MATCH(E332,REFERENCE!$A$4:$A$200,0),Q$2)</f>
        <v>Gummies</v>
      </c>
      <c r="R332" t="str">
        <f>INDEX(REFERENCE!$B$4:$K$200,MATCH(F332,REFERENCE!$A$4:$A$200,0),R$2)</f>
        <v>Fever relief</v>
      </c>
      <c r="S332" t="str">
        <f>INDEX(REFERENCE!$B$4:$K$200,MATCH(G332,REFERENCE!$A$4:$A$200,0),S$2)</f>
        <v>Non-Medicated</v>
      </c>
      <c r="T332" t="str">
        <f>INDEX(REFERENCE!$B$4:$K$200,MATCH(H332,REFERENCE!$A$4:$A$200,0),T$2)</f>
        <v>12 Doses</v>
      </c>
      <c r="U332" t="str">
        <f>INDEX(REFERENCE!$B$4:$K$200,MATCH(I332,REFERENCE!$A$4:$A$200,0),U$2)</f>
        <v>Orange</v>
      </c>
      <c r="V332">
        <f>INDEX(REFERENCE!$B$4:$K$200,MATCH(J332,REFERENCE!$A$4:$A$200,0),V$2)</f>
        <v>9</v>
      </c>
    </row>
    <row r="333" spans="1:22">
      <c r="A333" s="9">
        <v>5</v>
      </c>
      <c r="B333" s="9">
        <v>6</v>
      </c>
      <c r="C333" s="9">
        <v>5</v>
      </c>
      <c r="D333" s="9">
        <v>5</v>
      </c>
      <c r="E333" s="9">
        <v>1</v>
      </c>
      <c r="F333" s="9">
        <v>10</v>
      </c>
      <c r="G333" s="9">
        <v>7</v>
      </c>
      <c r="H333" s="9">
        <v>2</v>
      </c>
      <c r="I333" s="9">
        <v>0</v>
      </c>
      <c r="J333" s="5">
        <v>1203</v>
      </c>
      <c r="K333" s="5"/>
      <c r="L333" s="5"/>
      <c r="M333" s="5"/>
      <c r="O333">
        <f t="shared" si="7"/>
        <v>50605</v>
      </c>
      <c r="P333" t="str">
        <f>INDEX(REFERENCE!$B$4:$K$200,MATCH(D333,REFERENCE!$A$4:$A$200,0),P$2)</f>
        <v>Sudafed</v>
      </c>
      <c r="Q333" t="str">
        <f>INDEX(REFERENCE!$B$4:$K$200,MATCH(E333,REFERENCE!$A$4:$A$200,0),Q$2)</f>
        <v>Tablet</v>
      </c>
      <c r="R333" t="str">
        <f>INDEX(REFERENCE!$B$4:$K$200,MATCH(F333,REFERENCE!$A$4:$A$200,0),R$2)</f>
        <v>Strengthens Immune System</v>
      </c>
      <c r="S333" t="str">
        <f>INDEX(REFERENCE!$B$4:$K$200,MATCH(G333,REFERENCE!$A$4:$A$200,0),S$2)</f>
        <v>12 Hour Relief</v>
      </c>
      <c r="T333" t="str">
        <f>INDEX(REFERENCE!$B$4:$K$200,MATCH(H333,REFERENCE!$A$4:$A$200,0),T$2)</f>
        <v>12 Doses</v>
      </c>
      <c r="U333" t="str">
        <f>INDEX(REFERENCE!$B$4:$K$200,MATCH(I333,REFERENCE!$A$4:$A$200,0),U$2)</f>
        <v>-</v>
      </c>
      <c r="V333">
        <f>INDEX(REFERENCE!$B$4:$K$200,MATCH(J333,REFERENCE!$A$4:$A$200,0),V$2)</f>
        <v>16</v>
      </c>
    </row>
    <row r="334" spans="1:22">
      <c r="A334" s="9">
        <v>5</v>
      </c>
      <c r="B334" s="9">
        <v>7</v>
      </c>
      <c r="C334" s="9">
        <v>1</v>
      </c>
      <c r="D334" s="9">
        <v>20</v>
      </c>
      <c r="E334" s="9">
        <v>2</v>
      </c>
      <c r="F334" s="9">
        <v>6</v>
      </c>
      <c r="G334" s="9">
        <v>12</v>
      </c>
      <c r="H334" s="9">
        <v>4</v>
      </c>
      <c r="I334" s="9">
        <v>0</v>
      </c>
      <c r="J334" s="5">
        <v>4402</v>
      </c>
      <c r="K334" s="5"/>
      <c r="L334" s="5"/>
      <c r="M334" s="5"/>
      <c r="O334">
        <f t="shared" si="7"/>
        <v>50701</v>
      </c>
      <c r="P334" t="str">
        <f>INDEX(REFERENCE!$B$4:$K$200,MATCH(D334,REFERENCE!$A$4:$A$200,0),P$2)</f>
        <v>Advil Cold &amp;Flu</v>
      </c>
      <c r="Q334" t="str">
        <f>INDEX(REFERENCE!$B$4:$K$200,MATCH(E334,REFERENCE!$A$4:$A$200,0),Q$2)</f>
        <v>Nasal Spray</v>
      </c>
      <c r="R334" t="str">
        <f>INDEX(REFERENCE!$B$4:$K$200,MATCH(F334,REFERENCE!$A$4:$A$200,0),R$2)</f>
        <v>Sinus Pressure relief</v>
      </c>
      <c r="S334" t="str">
        <f>INDEX(REFERENCE!$B$4:$K$200,MATCH(G334,REFERENCE!$A$4:$A$200,0),S$2)</f>
        <v>Steroid Free</v>
      </c>
      <c r="T334" t="str">
        <f>INDEX(REFERENCE!$B$4:$K$200,MATCH(H334,REFERENCE!$A$4:$A$200,0),T$2)</f>
        <v>60 Doses</v>
      </c>
      <c r="U334" t="str">
        <f>INDEX(REFERENCE!$B$4:$K$200,MATCH(I334,REFERENCE!$A$4:$A$200,0),U$2)</f>
        <v>-</v>
      </c>
      <c r="V334">
        <f>INDEX(REFERENCE!$B$4:$K$200,MATCH(J334,REFERENCE!$A$4:$A$200,0),V$2)</f>
        <v>23</v>
      </c>
    </row>
    <row r="335" spans="1:22">
      <c r="A335" s="9">
        <v>5</v>
      </c>
      <c r="B335" s="9">
        <v>7</v>
      </c>
      <c r="C335" s="9">
        <v>2</v>
      </c>
      <c r="D335" s="9">
        <v>12</v>
      </c>
      <c r="E335" s="9">
        <v>7</v>
      </c>
      <c r="F335" s="9">
        <v>4</v>
      </c>
      <c r="G335" s="9">
        <v>10</v>
      </c>
      <c r="H335" s="9">
        <v>1</v>
      </c>
      <c r="I335" s="9">
        <v>3</v>
      </c>
      <c r="J335" s="5">
        <v>9103</v>
      </c>
      <c r="K335" s="5"/>
      <c r="L335" s="5"/>
      <c r="M335" s="5"/>
      <c r="O335">
        <f t="shared" si="7"/>
        <v>50702</v>
      </c>
      <c r="P335" t="str">
        <f>INDEX(REFERENCE!$B$4:$K$200,MATCH(D335,REFERENCE!$A$4:$A$200,0),P$2)</f>
        <v>Zicam</v>
      </c>
      <c r="Q335" t="str">
        <f>INDEX(REFERENCE!$B$4:$K$200,MATCH(E335,REFERENCE!$A$4:$A$200,0),Q$2)</f>
        <v>Hot liquid powder packet</v>
      </c>
      <c r="R335" t="str">
        <f>INDEX(REFERENCE!$B$4:$K$200,MATCH(F335,REFERENCE!$A$4:$A$200,0),R$2)</f>
        <v>Nasal Congestion relief</v>
      </c>
      <c r="S335" t="str">
        <f>INDEX(REFERENCE!$B$4:$K$200,MATCH(G335,REFERENCE!$A$4:$A$200,0),S$2)</f>
        <v>Allergy Relief</v>
      </c>
      <c r="T335" t="str">
        <f>INDEX(REFERENCE!$B$4:$K$200,MATCH(H335,REFERENCE!$A$4:$A$200,0),T$2)</f>
        <v>6 Doses</v>
      </c>
      <c r="U335" t="str">
        <f>INDEX(REFERENCE!$B$4:$K$200,MATCH(I335,REFERENCE!$A$4:$A$200,0),U$2)</f>
        <v>Elderberry</v>
      </c>
      <c r="V335">
        <f>INDEX(REFERENCE!$B$4:$K$200,MATCH(J335,REFERENCE!$A$4:$A$200,0),V$2)</f>
        <v>12</v>
      </c>
    </row>
    <row r="336" spans="1:22">
      <c r="A336" s="9">
        <v>5</v>
      </c>
      <c r="B336" s="9">
        <v>7</v>
      </c>
      <c r="C336" s="9">
        <v>3</v>
      </c>
      <c r="D336" s="9">
        <v>6</v>
      </c>
      <c r="E336" s="9">
        <v>4</v>
      </c>
      <c r="F336" s="9">
        <v>3</v>
      </c>
      <c r="G336" s="9">
        <v>15</v>
      </c>
      <c r="H336" s="9">
        <v>5</v>
      </c>
      <c r="I336" s="9">
        <v>6</v>
      </c>
      <c r="J336" s="5">
        <v>6502</v>
      </c>
      <c r="K336" s="5"/>
      <c r="L336" s="5"/>
      <c r="M336" s="5"/>
      <c r="O336">
        <f t="shared" si="7"/>
        <v>50703</v>
      </c>
      <c r="P336" t="str">
        <f>INDEX(REFERENCE!$B$4:$K$200,MATCH(D336,REFERENCE!$A$4:$A$200,0),P$2)</f>
        <v>Dayquil</v>
      </c>
      <c r="Q336" t="str">
        <f>INDEX(REFERENCE!$B$4:$K$200,MATCH(E336,REFERENCE!$A$4:$A$200,0),Q$2)</f>
        <v>Powder packet</v>
      </c>
      <c r="R336" t="str">
        <f>INDEX(REFERENCE!$B$4:$K$200,MATCH(F336,REFERENCE!$A$4:$A$200,0),R$2)</f>
        <v>Clears mucus</v>
      </c>
      <c r="S336" t="str">
        <f>INDEX(REFERENCE!$B$4:$K$200,MATCH(G336,REFERENCE!$A$4:$A$200,0),S$2)</f>
        <v>Maximum Strength</v>
      </c>
      <c r="T336" t="str">
        <f>INDEX(REFERENCE!$B$4:$K$200,MATCH(H336,REFERENCE!$A$4:$A$200,0),T$2)</f>
        <v>90 Doses</v>
      </c>
      <c r="U336" t="str">
        <f>INDEX(REFERENCE!$B$4:$K$200,MATCH(I336,REFERENCE!$A$4:$A$200,0),U$2)</f>
        <v>Honey Lemon</v>
      </c>
      <c r="V336">
        <f>INDEX(REFERENCE!$B$4:$K$200,MATCH(J336,REFERENCE!$A$4:$A$200,0),V$2)</f>
        <v>22</v>
      </c>
    </row>
    <row r="337" spans="1:22">
      <c r="A337" s="9">
        <v>5</v>
      </c>
      <c r="B337" s="9">
        <v>7</v>
      </c>
      <c r="C337" s="9">
        <v>4</v>
      </c>
      <c r="D337" s="9">
        <v>18</v>
      </c>
      <c r="E337" s="9">
        <v>5</v>
      </c>
      <c r="F337" s="9">
        <v>9</v>
      </c>
      <c r="G337" s="9">
        <v>14</v>
      </c>
      <c r="H337" s="9">
        <v>5</v>
      </c>
      <c r="I337" s="9">
        <v>2</v>
      </c>
      <c r="J337" s="5">
        <v>7501</v>
      </c>
      <c r="K337" s="5"/>
      <c r="L337" s="5"/>
      <c r="M337" s="5"/>
      <c r="O337">
        <f t="shared" si="7"/>
        <v>50704</v>
      </c>
      <c r="P337" t="str">
        <f>INDEX(REFERENCE!$B$4:$K$200,MATCH(D337,REFERENCE!$A$4:$A$200,0),P$2)</f>
        <v>CVS</v>
      </c>
      <c r="Q337" t="str">
        <f>INDEX(REFERENCE!$B$4:$K$200,MATCH(E337,REFERENCE!$A$4:$A$200,0),Q$2)</f>
        <v>Effervescent Tablets</v>
      </c>
      <c r="R337" t="str">
        <f>INDEX(REFERENCE!$B$4:$K$200,MATCH(F337,REFERENCE!$A$4:$A$200,0),R$2)</f>
        <v>Fever relief</v>
      </c>
      <c r="S337" t="str">
        <f>INDEX(REFERENCE!$B$4:$K$200,MATCH(G337,REFERENCE!$A$4:$A$200,0),S$2)</f>
        <v>Treats multiple symptoms</v>
      </c>
      <c r="T337" t="str">
        <f>INDEX(REFERENCE!$B$4:$K$200,MATCH(H337,REFERENCE!$A$4:$A$200,0),T$2)</f>
        <v>90 Doses</v>
      </c>
      <c r="U337" t="str">
        <f>INDEX(REFERENCE!$B$4:$K$200,MATCH(I337,REFERENCE!$A$4:$A$200,0),U$2)</f>
        <v>Cherry</v>
      </c>
      <c r="V337">
        <f>INDEX(REFERENCE!$B$4:$K$200,MATCH(J337,REFERENCE!$A$4:$A$200,0),V$2)</f>
        <v>19</v>
      </c>
    </row>
    <row r="338" spans="1:22">
      <c r="A338" s="9">
        <v>5</v>
      </c>
      <c r="B338" s="9">
        <v>7</v>
      </c>
      <c r="C338" s="9">
        <v>5</v>
      </c>
      <c r="D338" s="9">
        <v>17</v>
      </c>
      <c r="E338" s="9">
        <v>6</v>
      </c>
      <c r="F338" s="9">
        <v>5</v>
      </c>
      <c r="G338" s="9">
        <v>6</v>
      </c>
      <c r="H338" s="9">
        <v>2</v>
      </c>
      <c r="I338" s="9">
        <v>1</v>
      </c>
      <c r="J338" s="5">
        <v>8201</v>
      </c>
      <c r="K338" s="5"/>
      <c r="L338" s="5"/>
      <c r="M338" s="5"/>
      <c r="O338">
        <f t="shared" ref="O338:O401" si="8">A338*10000+B338*100+C338</f>
        <v>50705</v>
      </c>
      <c r="P338" t="str">
        <f>INDEX(REFERENCE!$B$4:$K$200,MATCH(D338,REFERENCE!$A$4:$A$200,0),P$2)</f>
        <v>UP &amp; UP</v>
      </c>
      <c r="Q338" t="str">
        <f>INDEX(REFERENCE!$B$4:$K$200,MATCH(E338,REFERENCE!$A$4:$A$200,0),Q$2)</f>
        <v>Gummies</v>
      </c>
      <c r="R338" t="str">
        <f>INDEX(REFERENCE!$B$4:$K$200,MATCH(F338,REFERENCE!$A$4:$A$200,0),R$2)</f>
        <v>Runny nose relief</v>
      </c>
      <c r="S338" t="str">
        <f>INDEX(REFERENCE!$B$4:$K$200,MATCH(G338,REFERENCE!$A$4:$A$200,0),S$2)</f>
        <v>Treats Sneezing</v>
      </c>
      <c r="T338" t="str">
        <f>INDEX(REFERENCE!$B$4:$K$200,MATCH(H338,REFERENCE!$A$4:$A$200,0),T$2)</f>
        <v>12 Doses</v>
      </c>
      <c r="U338" t="str">
        <f>INDEX(REFERENCE!$B$4:$K$200,MATCH(I338,REFERENCE!$A$4:$A$200,0),U$2)</f>
        <v>Citrus</v>
      </c>
      <c r="V338">
        <f>INDEX(REFERENCE!$B$4:$K$200,MATCH(J338,REFERENCE!$A$4:$A$200,0),V$2)</f>
        <v>9</v>
      </c>
    </row>
    <row r="339" spans="1:22">
      <c r="A339" s="9">
        <v>5</v>
      </c>
      <c r="B339" s="9">
        <v>8</v>
      </c>
      <c r="C339" s="9">
        <v>1</v>
      </c>
      <c r="D339" s="9">
        <v>16</v>
      </c>
      <c r="E339" s="9">
        <v>1</v>
      </c>
      <c r="F339" s="9">
        <v>13</v>
      </c>
      <c r="G339" s="9">
        <v>3</v>
      </c>
      <c r="H339" s="9">
        <v>4</v>
      </c>
      <c r="I339" s="9">
        <v>0</v>
      </c>
      <c r="J339" s="5">
        <v>1401</v>
      </c>
      <c r="K339" s="5"/>
      <c r="L339" s="5"/>
      <c r="M339" s="5"/>
      <c r="O339">
        <f t="shared" si="8"/>
        <v>50801</v>
      </c>
      <c r="P339" t="str">
        <f>INDEX(REFERENCE!$B$4:$K$200,MATCH(D339,REFERENCE!$A$4:$A$200,0),P$2)</f>
        <v>Equate</v>
      </c>
      <c r="Q339" t="str">
        <f>INDEX(REFERENCE!$B$4:$K$200,MATCH(E339,REFERENCE!$A$4:$A$200,0),Q$2)</f>
        <v>Tablet</v>
      </c>
      <c r="R339" t="str">
        <f>INDEX(REFERENCE!$B$4:$K$200,MATCH(F339,REFERENCE!$A$4:$A$200,0),R$2)</f>
        <v>Head cold relief</v>
      </c>
      <c r="S339" t="str">
        <f>INDEX(REFERENCE!$B$4:$K$200,MATCH(G339,REFERENCE!$A$4:$A$200,0),S$2)</f>
        <v>Non-Medicated</v>
      </c>
      <c r="T339" t="str">
        <f>INDEX(REFERENCE!$B$4:$K$200,MATCH(H339,REFERENCE!$A$4:$A$200,0),T$2)</f>
        <v>60 Doses</v>
      </c>
      <c r="U339" t="str">
        <f>INDEX(REFERENCE!$B$4:$K$200,MATCH(I339,REFERENCE!$A$4:$A$200,0),U$2)</f>
        <v>-</v>
      </c>
      <c r="V339">
        <f>INDEX(REFERENCE!$B$4:$K$200,MATCH(J339,REFERENCE!$A$4:$A$200,0),V$2)</f>
        <v>30</v>
      </c>
    </row>
    <row r="340" spans="1:22">
      <c r="A340" s="9">
        <v>5</v>
      </c>
      <c r="B340" s="9">
        <v>8</v>
      </c>
      <c r="C340" s="9">
        <v>2</v>
      </c>
      <c r="D340" s="9">
        <v>19</v>
      </c>
      <c r="E340" s="9">
        <v>6</v>
      </c>
      <c r="F340" s="9">
        <v>3</v>
      </c>
      <c r="G340" s="9">
        <v>16</v>
      </c>
      <c r="H340" s="9">
        <v>5</v>
      </c>
      <c r="I340" s="9">
        <v>2</v>
      </c>
      <c r="J340" s="5">
        <v>8501</v>
      </c>
      <c r="K340" s="5"/>
      <c r="L340" s="5"/>
      <c r="M340" s="5"/>
      <c r="O340">
        <f t="shared" si="8"/>
        <v>50802</v>
      </c>
      <c r="P340" t="str">
        <f>INDEX(REFERENCE!$B$4:$K$200,MATCH(D340,REFERENCE!$A$4:$A$200,0),P$2)</f>
        <v>Walgreens</v>
      </c>
      <c r="Q340" t="str">
        <f>INDEX(REFERENCE!$B$4:$K$200,MATCH(E340,REFERENCE!$A$4:$A$200,0),Q$2)</f>
        <v>Gummies</v>
      </c>
      <c r="R340" t="str">
        <f>INDEX(REFERENCE!$B$4:$K$200,MATCH(F340,REFERENCE!$A$4:$A$200,0),R$2)</f>
        <v>Clears mucus</v>
      </c>
      <c r="S340" t="str">
        <f>INDEX(REFERENCE!$B$4:$K$200,MATCH(G340,REFERENCE!$A$4:$A$200,0),S$2)</f>
        <v>For Daytime Use/Anytime Use</v>
      </c>
      <c r="T340" t="str">
        <f>INDEX(REFERENCE!$B$4:$K$200,MATCH(H340,REFERENCE!$A$4:$A$200,0),T$2)</f>
        <v>90 Doses</v>
      </c>
      <c r="U340" t="str">
        <f>INDEX(REFERENCE!$B$4:$K$200,MATCH(I340,REFERENCE!$A$4:$A$200,0),U$2)</f>
        <v>Cherry</v>
      </c>
      <c r="V340">
        <f>INDEX(REFERENCE!$B$4:$K$200,MATCH(J340,REFERENCE!$A$4:$A$200,0),V$2)</f>
        <v>27</v>
      </c>
    </row>
    <row r="341" spans="1:22">
      <c r="A341" s="9">
        <v>5</v>
      </c>
      <c r="B341" s="9">
        <v>8</v>
      </c>
      <c r="C341" s="9">
        <v>3</v>
      </c>
      <c r="D341" s="9">
        <v>11</v>
      </c>
      <c r="E341" s="9">
        <v>7</v>
      </c>
      <c r="F341" s="9">
        <v>12</v>
      </c>
      <c r="G341" s="9">
        <v>1</v>
      </c>
      <c r="H341" s="9">
        <v>2</v>
      </c>
      <c r="I341" s="9">
        <v>8</v>
      </c>
      <c r="J341" s="5">
        <v>9202</v>
      </c>
      <c r="K341" s="5"/>
      <c r="L341" s="5"/>
      <c r="M341" s="5"/>
      <c r="O341">
        <f t="shared" si="8"/>
        <v>50803</v>
      </c>
      <c r="P341" t="str">
        <f>INDEX(REFERENCE!$B$4:$K$200,MATCH(D341,REFERENCE!$A$4:$A$200,0),P$2)</f>
        <v>Delsym</v>
      </c>
      <c r="Q341" t="str">
        <f>INDEX(REFERENCE!$B$4:$K$200,MATCH(E341,REFERENCE!$A$4:$A$200,0),Q$2)</f>
        <v>Hot liquid powder packet</v>
      </c>
      <c r="R341" t="str">
        <f>INDEX(REFERENCE!$B$4:$K$200,MATCH(F341,REFERENCE!$A$4:$A$200,0),R$2)</f>
        <v>Flu/ Severe cold Relief</v>
      </c>
      <c r="S341" t="str">
        <f>INDEX(REFERENCE!$B$4:$K$200,MATCH(G341,REFERENCE!$A$4:$A$200,0),S$2)</f>
        <v>Helps me sleep</v>
      </c>
      <c r="T341" t="str">
        <f>INDEX(REFERENCE!$B$4:$K$200,MATCH(H341,REFERENCE!$A$4:$A$200,0),T$2)</f>
        <v>12 Doses</v>
      </c>
      <c r="U341" t="str">
        <f>INDEX(REFERENCE!$B$4:$K$200,MATCH(I341,REFERENCE!$A$4:$A$200,0),U$2)</f>
        <v>Mixed Berry</v>
      </c>
      <c r="V341">
        <f>INDEX(REFERENCE!$B$4:$K$200,MATCH(J341,REFERENCE!$A$4:$A$200,0),V$2)</f>
        <v>11</v>
      </c>
    </row>
    <row r="342" spans="1:22">
      <c r="A342" s="9">
        <v>5</v>
      </c>
      <c r="B342" s="9">
        <v>8</v>
      </c>
      <c r="C342" s="9">
        <v>4</v>
      </c>
      <c r="D342" s="9">
        <v>1</v>
      </c>
      <c r="E342" s="9">
        <v>3</v>
      </c>
      <c r="F342" s="9">
        <v>7</v>
      </c>
      <c r="G342" s="9">
        <v>8</v>
      </c>
      <c r="H342" s="9">
        <v>1</v>
      </c>
      <c r="I342" s="9">
        <v>6</v>
      </c>
      <c r="J342" s="5">
        <v>5103</v>
      </c>
      <c r="K342" s="5"/>
      <c r="L342" s="5"/>
      <c r="M342" s="5"/>
      <c r="O342">
        <f t="shared" si="8"/>
        <v>50804</v>
      </c>
      <c r="P342" t="str">
        <f>INDEX(REFERENCE!$B$4:$K$200,MATCH(D342,REFERENCE!$A$4:$A$200,0),P$2)</f>
        <v>Theraflu</v>
      </c>
      <c r="Q342" t="str">
        <f>INDEX(REFERENCE!$B$4:$K$200,MATCH(E342,REFERENCE!$A$4:$A$200,0),Q$2)</f>
        <v>Syrup/liquid</v>
      </c>
      <c r="R342" t="str">
        <f>INDEX(REFERENCE!$B$4:$K$200,MATCH(F342,REFERENCE!$A$4:$A$200,0),R$2)</f>
        <v>Chest congestion relief</v>
      </c>
      <c r="S342" t="str">
        <f>INDEX(REFERENCE!$B$4:$K$200,MATCH(G342,REFERENCE!$A$4:$A$200,0),S$2)</f>
        <v>Non-Drowsy</v>
      </c>
      <c r="T342" t="str">
        <f>INDEX(REFERENCE!$B$4:$K$200,MATCH(H342,REFERENCE!$A$4:$A$200,0),T$2)</f>
        <v>6 Doses</v>
      </c>
      <c r="U342" t="str">
        <f>INDEX(REFERENCE!$B$4:$K$200,MATCH(I342,REFERENCE!$A$4:$A$200,0),U$2)</f>
        <v>Honey Lemon</v>
      </c>
      <c r="V342">
        <f>INDEX(REFERENCE!$B$4:$K$200,MATCH(J342,REFERENCE!$A$4:$A$200,0),V$2)</f>
        <v>11</v>
      </c>
    </row>
    <row r="343" spans="1:22">
      <c r="A343" s="9">
        <v>5</v>
      </c>
      <c r="B343" s="9">
        <v>8</v>
      </c>
      <c r="C343" s="9">
        <v>5</v>
      </c>
      <c r="D343" s="9">
        <v>4</v>
      </c>
      <c r="E343" s="9">
        <v>4</v>
      </c>
      <c r="F343" s="9">
        <v>2</v>
      </c>
      <c r="G343" s="9">
        <v>13</v>
      </c>
      <c r="H343" s="9">
        <v>3</v>
      </c>
      <c r="I343" s="9">
        <v>5</v>
      </c>
      <c r="J343" s="5">
        <v>6303</v>
      </c>
      <c r="K343" s="5"/>
      <c r="L343" s="5"/>
      <c r="M343" s="5"/>
      <c r="O343">
        <f t="shared" si="8"/>
        <v>50805</v>
      </c>
      <c r="P343" t="str">
        <f>INDEX(REFERENCE!$B$4:$K$200,MATCH(D343,REFERENCE!$A$4:$A$200,0),P$2)</f>
        <v>Mucinex</v>
      </c>
      <c r="Q343" t="str">
        <f>INDEX(REFERENCE!$B$4:$K$200,MATCH(E343,REFERENCE!$A$4:$A$200,0),Q$2)</f>
        <v>Powder packet</v>
      </c>
      <c r="R343" t="str">
        <f>INDEX(REFERENCE!$B$4:$K$200,MATCH(F343,REFERENCE!$A$4:$A$200,0),R$2)</f>
        <v>Sore throat relief</v>
      </c>
      <c r="S343" t="str">
        <f>INDEX(REFERENCE!$B$4:$K$200,MATCH(G343,REFERENCE!$A$4:$A$200,0),S$2)</f>
        <v>Drug free</v>
      </c>
      <c r="T343" t="str">
        <f>INDEX(REFERENCE!$B$4:$K$200,MATCH(H343,REFERENCE!$A$4:$A$200,0),T$2)</f>
        <v>30 Doses</v>
      </c>
      <c r="U343" t="str">
        <f>INDEX(REFERENCE!$B$4:$K$200,MATCH(I343,REFERENCE!$A$4:$A$200,0),U$2)</f>
        <v>Honey</v>
      </c>
      <c r="V343">
        <f>INDEX(REFERENCE!$B$4:$K$200,MATCH(J343,REFERENCE!$A$4:$A$200,0),V$2)</f>
        <v>14</v>
      </c>
    </row>
    <row r="344" spans="1:22">
      <c r="A344" s="9">
        <v>5</v>
      </c>
      <c r="B344" s="9">
        <v>9</v>
      </c>
      <c r="C344" s="9">
        <v>1</v>
      </c>
      <c r="D344" s="9">
        <v>13</v>
      </c>
      <c r="E344" s="9">
        <v>3</v>
      </c>
      <c r="F344" s="9">
        <v>1</v>
      </c>
      <c r="G344" s="9">
        <v>17</v>
      </c>
      <c r="H344" s="9">
        <v>3</v>
      </c>
      <c r="I344" s="9">
        <v>3</v>
      </c>
      <c r="J344" s="5">
        <v>5301</v>
      </c>
      <c r="K344" s="5"/>
      <c r="L344" s="5"/>
      <c r="M344" s="5"/>
      <c r="O344">
        <f t="shared" si="8"/>
        <v>50901</v>
      </c>
      <c r="P344" t="str">
        <f>INDEX(REFERENCE!$B$4:$K$200,MATCH(D344,REFERENCE!$A$4:$A$200,0),P$2)</f>
        <v>Sambucol</v>
      </c>
      <c r="Q344" t="str">
        <f>INDEX(REFERENCE!$B$4:$K$200,MATCH(E344,REFERENCE!$A$4:$A$200,0),Q$2)</f>
        <v>Syrup/liquid</v>
      </c>
      <c r="R344" t="str">
        <f>INDEX(REFERENCE!$B$4:$K$200,MATCH(F344,REFERENCE!$A$4:$A$200,0),R$2)</f>
        <v>Controls Cough</v>
      </c>
      <c r="S344" t="str">
        <f>INDEX(REFERENCE!$B$4:$K$200,MATCH(G344,REFERENCE!$A$4:$A$200,0),S$2)</f>
        <v>For Nighttime Use</v>
      </c>
      <c r="T344" t="str">
        <f>INDEX(REFERENCE!$B$4:$K$200,MATCH(H344,REFERENCE!$A$4:$A$200,0),T$2)</f>
        <v>30 Doses</v>
      </c>
      <c r="U344" t="str">
        <f>INDEX(REFERENCE!$B$4:$K$200,MATCH(I344,REFERENCE!$A$4:$A$200,0),U$2)</f>
        <v>Elderberry</v>
      </c>
      <c r="V344">
        <f>INDEX(REFERENCE!$B$4:$K$200,MATCH(J344,REFERENCE!$A$4:$A$200,0),V$2)</f>
        <v>14</v>
      </c>
    </row>
    <row r="345" spans="1:22">
      <c r="A345" s="9">
        <v>5</v>
      </c>
      <c r="B345" s="9">
        <v>9</v>
      </c>
      <c r="C345" s="9">
        <v>2</v>
      </c>
      <c r="D345" s="9">
        <v>13</v>
      </c>
      <c r="E345" s="9">
        <v>2</v>
      </c>
      <c r="F345" s="9">
        <v>9</v>
      </c>
      <c r="G345" s="9">
        <v>10</v>
      </c>
      <c r="H345" s="9">
        <v>5</v>
      </c>
      <c r="I345" s="9">
        <v>0</v>
      </c>
      <c r="J345" s="5">
        <v>4502</v>
      </c>
      <c r="K345" s="5"/>
      <c r="L345" s="5"/>
      <c r="M345" s="5"/>
      <c r="O345">
        <f t="shared" si="8"/>
        <v>50902</v>
      </c>
      <c r="P345" t="str">
        <f>INDEX(REFERENCE!$B$4:$K$200,MATCH(D345,REFERENCE!$A$4:$A$200,0),P$2)</f>
        <v>Sambucol</v>
      </c>
      <c r="Q345" t="str">
        <f>INDEX(REFERENCE!$B$4:$K$200,MATCH(E345,REFERENCE!$A$4:$A$200,0),Q$2)</f>
        <v>Nasal Spray</v>
      </c>
      <c r="R345" t="str">
        <f>INDEX(REFERENCE!$B$4:$K$200,MATCH(F345,REFERENCE!$A$4:$A$200,0),R$2)</f>
        <v>Fever relief</v>
      </c>
      <c r="S345" t="str">
        <f>INDEX(REFERENCE!$B$4:$K$200,MATCH(G345,REFERENCE!$A$4:$A$200,0),S$2)</f>
        <v>Allergy Relief</v>
      </c>
      <c r="T345" t="str">
        <f>INDEX(REFERENCE!$B$4:$K$200,MATCH(H345,REFERENCE!$A$4:$A$200,0),T$2)</f>
        <v>90 Doses</v>
      </c>
      <c r="U345" t="str">
        <f>INDEX(REFERENCE!$B$4:$K$200,MATCH(I345,REFERENCE!$A$4:$A$200,0),U$2)</f>
        <v>-</v>
      </c>
      <c r="V345">
        <f>INDEX(REFERENCE!$B$4:$K$200,MATCH(J345,REFERENCE!$A$4:$A$200,0),V$2)</f>
        <v>38</v>
      </c>
    </row>
    <row r="346" spans="1:22">
      <c r="A346" s="9">
        <v>5</v>
      </c>
      <c r="B346" s="9">
        <v>9</v>
      </c>
      <c r="C346" s="9">
        <v>3</v>
      </c>
      <c r="D346" s="9">
        <v>8</v>
      </c>
      <c r="E346" s="9">
        <v>5</v>
      </c>
      <c r="F346" s="9">
        <v>8</v>
      </c>
      <c r="G346" s="9">
        <v>4</v>
      </c>
      <c r="H346" s="9">
        <v>1</v>
      </c>
      <c r="I346" s="9">
        <v>5</v>
      </c>
      <c r="J346" s="5">
        <v>7103</v>
      </c>
      <c r="K346" s="5"/>
      <c r="L346" s="5"/>
      <c r="M346" s="5"/>
      <c r="O346">
        <f t="shared" si="8"/>
        <v>50903</v>
      </c>
      <c r="P346" t="str">
        <f>INDEX(REFERENCE!$B$4:$K$200,MATCH(D346,REFERENCE!$A$4:$A$200,0),P$2)</f>
        <v>Tylenol Cold &amp; Flu</v>
      </c>
      <c r="Q346" t="str">
        <f>INDEX(REFERENCE!$B$4:$K$200,MATCH(E346,REFERENCE!$A$4:$A$200,0),Q$2)</f>
        <v>Effervescent Tablets</v>
      </c>
      <c r="R346" t="str">
        <f>INDEX(REFERENCE!$B$4:$K$200,MATCH(F346,REFERENCE!$A$4:$A$200,0),R$2)</f>
        <v>Body Aches/Pain relief</v>
      </c>
      <c r="S346" t="str">
        <f>INDEX(REFERENCE!$B$4:$K$200,MATCH(G346,REFERENCE!$A$4:$A$200,0),S$2)</f>
        <v>Loosens mucus</v>
      </c>
      <c r="T346" t="str">
        <f>INDEX(REFERENCE!$B$4:$K$200,MATCH(H346,REFERENCE!$A$4:$A$200,0),T$2)</f>
        <v>6 Doses</v>
      </c>
      <c r="U346" t="str">
        <f>INDEX(REFERENCE!$B$4:$K$200,MATCH(I346,REFERENCE!$A$4:$A$200,0),U$2)</f>
        <v>Honey</v>
      </c>
      <c r="V346">
        <f>INDEX(REFERENCE!$B$4:$K$200,MATCH(J346,REFERENCE!$A$4:$A$200,0),V$2)</f>
        <v>6</v>
      </c>
    </row>
    <row r="347" spans="1:22">
      <c r="A347" s="9">
        <v>5</v>
      </c>
      <c r="B347" s="9">
        <v>9</v>
      </c>
      <c r="C347" s="9">
        <v>4</v>
      </c>
      <c r="D347" s="9">
        <v>9</v>
      </c>
      <c r="E347" s="9">
        <v>4</v>
      </c>
      <c r="F347" s="9">
        <v>11</v>
      </c>
      <c r="G347" s="9">
        <v>2</v>
      </c>
      <c r="H347" s="9">
        <v>2</v>
      </c>
      <c r="I347" s="9">
        <v>7</v>
      </c>
      <c r="J347" s="5">
        <v>6203</v>
      </c>
      <c r="K347" s="5"/>
      <c r="L347" s="5"/>
      <c r="M347" s="5"/>
      <c r="O347">
        <f t="shared" si="8"/>
        <v>50904</v>
      </c>
      <c r="P347" t="str">
        <f>INDEX(REFERENCE!$B$4:$K$200,MATCH(D347,REFERENCE!$A$4:$A$200,0),P$2)</f>
        <v>Nyquil</v>
      </c>
      <c r="Q347" t="str">
        <f>INDEX(REFERENCE!$B$4:$K$200,MATCH(E347,REFERENCE!$A$4:$A$200,0),Q$2)</f>
        <v>Powder packet</v>
      </c>
      <c r="R347" t="str">
        <f>INDEX(REFERENCE!$B$4:$K$200,MATCH(F347,REFERENCE!$A$4:$A$200,0),R$2)</f>
        <v>Head Pain Relief</v>
      </c>
      <c r="S347" t="str">
        <f>INDEX(REFERENCE!$B$4:$K$200,MATCH(G347,REFERENCE!$A$4:$A$200,0),S$2)</f>
        <v>Natural Ingredients</v>
      </c>
      <c r="T347" t="str">
        <f>INDEX(REFERENCE!$B$4:$K$200,MATCH(H347,REFERENCE!$A$4:$A$200,0),T$2)</f>
        <v>12 Doses</v>
      </c>
      <c r="U347" t="str">
        <f>INDEX(REFERENCE!$B$4:$K$200,MATCH(I347,REFERENCE!$A$4:$A$200,0),U$2)</f>
        <v>Orange</v>
      </c>
      <c r="V347">
        <f>INDEX(REFERENCE!$B$4:$K$200,MATCH(J347,REFERENCE!$A$4:$A$200,0),V$2)</f>
        <v>12</v>
      </c>
    </row>
    <row r="348" spans="1:22">
      <c r="A348" s="9">
        <v>5</v>
      </c>
      <c r="B348" s="9">
        <v>9</v>
      </c>
      <c r="C348" s="9">
        <v>5</v>
      </c>
      <c r="D348" s="9">
        <v>7</v>
      </c>
      <c r="E348" s="9">
        <v>1</v>
      </c>
      <c r="F348" s="9">
        <v>10</v>
      </c>
      <c r="G348" s="9">
        <v>7</v>
      </c>
      <c r="H348" s="9">
        <v>4</v>
      </c>
      <c r="I348" s="9">
        <v>0</v>
      </c>
      <c r="J348" s="5">
        <v>1402</v>
      </c>
      <c r="K348" s="5"/>
      <c r="L348" s="5"/>
      <c r="M348" s="5"/>
      <c r="O348">
        <f t="shared" si="8"/>
        <v>50905</v>
      </c>
      <c r="P348" t="str">
        <f>INDEX(REFERENCE!$B$4:$K$200,MATCH(D348,REFERENCE!$A$4:$A$200,0),P$2)</f>
        <v>Alka-Seltzer Plus</v>
      </c>
      <c r="Q348" t="str">
        <f>INDEX(REFERENCE!$B$4:$K$200,MATCH(E348,REFERENCE!$A$4:$A$200,0),Q$2)</f>
        <v>Tablet</v>
      </c>
      <c r="R348" t="str">
        <f>INDEX(REFERENCE!$B$4:$K$200,MATCH(F348,REFERENCE!$A$4:$A$200,0),R$2)</f>
        <v>Strengthens Immune System</v>
      </c>
      <c r="S348" t="str">
        <f>INDEX(REFERENCE!$B$4:$K$200,MATCH(G348,REFERENCE!$A$4:$A$200,0),S$2)</f>
        <v>12 Hour Relief</v>
      </c>
      <c r="T348" t="str">
        <f>INDEX(REFERENCE!$B$4:$K$200,MATCH(H348,REFERENCE!$A$4:$A$200,0),T$2)</f>
        <v>60 Doses</v>
      </c>
      <c r="U348" t="str">
        <f>INDEX(REFERENCE!$B$4:$K$200,MATCH(I348,REFERENCE!$A$4:$A$200,0),U$2)</f>
        <v>-</v>
      </c>
      <c r="V348">
        <f>INDEX(REFERENCE!$B$4:$K$200,MATCH(J348,REFERENCE!$A$4:$A$200,0),V$2)</f>
        <v>34</v>
      </c>
    </row>
    <row r="349" spans="1:22">
      <c r="A349" s="9">
        <v>5</v>
      </c>
      <c r="B349" s="9">
        <v>10</v>
      </c>
      <c r="C349" s="9">
        <v>1</v>
      </c>
      <c r="D349" s="9">
        <v>15</v>
      </c>
      <c r="E349" s="9">
        <v>7</v>
      </c>
      <c r="F349" s="9">
        <v>12</v>
      </c>
      <c r="G349" s="9">
        <v>6</v>
      </c>
      <c r="H349" s="9">
        <v>5</v>
      </c>
      <c r="I349" s="9">
        <v>4</v>
      </c>
      <c r="J349" s="5">
        <v>9502</v>
      </c>
      <c r="K349" s="5"/>
      <c r="L349" s="5"/>
      <c r="M349" s="5"/>
      <c r="O349">
        <f t="shared" si="8"/>
        <v>51001</v>
      </c>
      <c r="P349" t="str">
        <f>INDEX(REFERENCE!$B$4:$K$200,MATCH(D349,REFERENCE!$A$4:$A$200,0),P$2)</f>
        <v>Other Brand</v>
      </c>
      <c r="Q349" t="str">
        <f>INDEX(REFERENCE!$B$4:$K$200,MATCH(E349,REFERENCE!$A$4:$A$200,0),Q$2)</f>
        <v>Hot liquid powder packet</v>
      </c>
      <c r="R349" t="str">
        <f>INDEX(REFERENCE!$B$4:$K$200,MATCH(F349,REFERENCE!$A$4:$A$200,0),R$2)</f>
        <v>Flu/ Severe cold Relief</v>
      </c>
      <c r="S349" t="str">
        <f>INDEX(REFERENCE!$B$4:$K$200,MATCH(G349,REFERENCE!$A$4:$A$200,0),S$2)</f>
        <v>Treats Sneezing</v>
      </c>
      <c r="T349" t="str">
        <f>INDEX(REFERENCE!$B$4:$K$200,MATCH(H349,REFERENCE!$A$4:$A$200,0),T$2)</f>
        <v>90 Doses</v>
      </c>
      <c r="U349" t="str">
        <f>INDEX(REFERENCE!$B$4:$K$200,MATCH(I349,REFERENCE!$A$4:$A$200,0),U$2)</f>
        <v>Grape</v>
      </c>
      <c r="V349">
        <f>INDEX(REFERENCE!$B$4:$K$200,MATCH(J349,REFERENCE!$A$4:$A$200,0),V$2)</f>
        <v>27</v>
      </c>
    </row>
    <row r="350" spans="1:22">
      <c r="A350" s="9">
        <v>5</v>
      </c>
      <c r="B350" s="9">
        <v>10</v>
      </c>
      <c r="C350" s="9">
        <v>2</v>
      </c>
      <c r="D350" s="9">
        <v>9</v>
      </c>
      <c r="E350" s="9">
        <v>5</v>
      </c>
      <c r="F350" s="9">
        <v>2</v>
      </c>
      <c r="G350" s="9">
        <v>11</v>
      </c>
      <c r="H350" s="9">
        <v>3</v>
      </c>
      <c r="I350" s="9">
        <v>7</v>
      </c>
      <c r="J350" s="5">
        <v>7303</v>
      </c>
      <c r="K350" s="5"/>
      <c r="L350" s="5"/>
      <c r="M350" s="5"/>
      <c r="O350">
        <f t="shared" si="8"/>
        <v>51002</v>
      </c>
      <c r="P350" t="str">
        <f>INDEX(REFERENCE!$B$4:$K$200,MATCH(D350,REFERENCE!$A$4:$A$200,0),P$2)</f>
        <v>Nyquil</v>
      </c>
      <c r="Q350" t="str">
        <f>INDEX(REFERENCE!$B$4:$K$200,MATCH(E350,REFERENCE!$A$4:$A$200,0),Q$2)</f>
        <v>Effervescent Tablets</v>
      </c>
      <c r="R350" t="str">
        <f>INDEX(REFERENCE!$B$4:$K$200,MATCH(F350,REFERENCE!$A$4:$A$200,0),R$2)</f>
        <v>Sore throat relief</v>
      </c>
      <c r="S350" t="str">
        <f>INDEX(REFERENCE!$B$4:$K$200,MATCH(G350,REFERENCE!$A$4:$A$200,0),S$2)</f>
        <v>For people with High Blood Pressure (decongestant free)</v>
      </c>
      <c r="T350" t="str">
        <f>INDEX(REFERENCE!$B$4:$K$200,MATCH(H350,REFERENCE!$A$4:$A$200,0),T$2)</f>
        <v>30 Doses</v>
      </c>
      <c r="U350" t="str">
        <f>INDEX(REFERENCE!$B$4:$K$200,MATCH(I350,REFERENCE!$A$4:$A$200,0),U$2)</f>
        <v>Orange</v>
      </c>
      <c r="V350">
        <f>INDEX(REFERENCE!$B$4:$K$200,MATCH(J350,REFERENCE!$A$4:$A$200,0),V$2)</f>
        <v>14</v>
      </c>
    </row>
    <row r="351" spans="1:22">
      <c r="A351" s="9">
        <v>5</v>
      </c>
      <c r="B351" s="9">
        <v>10</v>
      </c>
      <c r="C351" s="9">
        <v>3</v>
      </c>
      <c r="D351" s="9">
        <v>5</v>
      </c>
      <c r="E351" s="9">
        <v>4</v>
      </c>
      <c r="F351" s="9">
        <v>10</v>
      </c>
      <c r="G351" s="9">
        <v>12</v>
      </c>
      <c r="H351" s="9">
        <v>1</v>
      </c>
      <c r="I351" s="9">
        <v>1</v>
      </c>
      <c r="J351" s="5">
        <v>6101</v>
      </c>
      <c r="K351" s="5"/>
      <c r="L351" s="5"/>
      <c r="M351" s="5"/>
      <c r="O351">
        <f t="shared" si="8"/>
        <v>51003</v>
      </c>
      <c r="P351" t="str">
        <f>INDEX(REFERENCE!$B$4:$K$200,MATCH(D351,REFERENCE!$A$4:$A$200,0),P$2)</f>
        <v>Sudafed</v>
      </c>
      <c r="Q351" t="str">
        <f>INDEX(REFERENCE!$B$4:$K$200,MATCH(E351,REFERENCE!$A$4:$A$200,0),Q$2)</f>
        <v>Powder packet</v>
      </c>
      <c r="R351" t="str">
        <f>INDEX(REFERENCE!$B$4:$K$200,MATCH(F351,REFERENCE!$A$4:$A$200,0),R$2)</f>
        <v>Strengthens Immune System</v>
      </c>
      <c r="S351" t="str">
        <f>INDEX(REFERENCE!$B$4:$K$200,MATCH(G351,REFERENCE!$A$4:$A$200,0),S$2)</f>
        <v>Steroid Free</v>
      </c>
      <c r="T351" t="str">
        <f>INDEX(REFERENCE!$B$4:$K$200,MATCH(H351,REFERENCE!$A$4:$A$200,0),T$2)</f>
        <v>6 Doses</v>
      </c>
      <c r="U351" t="str">
        <f>INDEX(REFERENCE!$B$4:$K$200,MATCH(I351,REFERENCE!$A$4:$A$200,0),U$2)</f>
        <v>Citrus</v>
      </c>
      <c r="V351">
        <f>INDEX(REFERENCE!$B$4:$K$200,MATCH(J351,REFERENCE!$A$4:$A$200,0),V$2)</f>
        <v>5</v>
      </c>
    </row>
    <row r="352" spans="1:22">
      <c r="A352" s="9">
        <v>5</v>
      </c>
      <c r="B352" s="9">
        <v>10</v>
      </c>
      <c r="C352" s="9">
        <v>4</v>
      </c>
      <c r="D352" s="9">
        <v>7</v>
      </c>
      <c r="E352" s="9">
        <v>2</v>
      </c>
      <c r="F352" s="9">
        <v>8</v>
      </c>
      <c r="G352" s="9">
        <v>5</v>
      </c>
      <c r="H352" s="9">
        <v>4</v>
      </c>
      <c r="I352" s="9">
        <v>0</v>
      </c>
      <c r="J352" s="5">
        <v>4403</v>
      </c>
      <c r="K352" s="5"/>
      <c r="L352" s="5"/>
      <c r="M352" s="5"/>
      <c r="O352">
        <f t="shared" si="8"/>
        <v>51004</v>
      </c>
      <c r="P352" t="str">
        <f>INDEX(REFERENCE!$B$4:$K$200,MATCH(D352,REFERENCE!$A$4:$A$200,0),P$2)</f>
        <v>Alka-Seltzer Plus</v>
      </c>
      <c r="Q352" t="str">
        <f>INDEX(REFERENCE!$B$4:$K$200,MATCH(E352,REFERENCE!$A$4:$A$200,0),Q$2)</f>
        <v>Nasal Spray</v>
      </c>
      <c r="R352" t="str">
        <f>INDEX(REFERENCE!$B$4:$K$200,MATCH(F352,REFERENCE!$A$4:$A$200,0),R$2)</f>
        <v>Body Aches/Pain relief</v>
      </c>
      <c r="S352" t="str">
        <f>INDEX(REFERENCE!$B$4:$K$200,MATCH(G352,REFERENCE!$A$4:$A$200,0),S$2)</f>
        <v>FSA/HSA Eligible</v>
      </c>
      <c r="T352" t="str">
        <f>INDEX(REFERENCE!$B$4:$K$200,MATCH(H352,REFERENCE!$A$4:$A$200,0),T$2)</f>
        <v>60 Doses</v>
      </c>
      <c r="U352" t="str">
        <f>INDEX(REFERENCE!$B$4:$K$200,MATCH(I352,REFERENCE!$A$4:$A$200,0),U$2)</f>
        <v>-</v>
      </c>
      <c r="V352">
        <f>INDEX(REFERENCE!$B$4:$K$200,MATCH(J352,REFERENCE!$A$4:$A$200,0),V$2)</f>
        <v>30</v>
      </c>
    </row>
    <row r="353" spans="1:22">
      <c r="A353" s="9">
        <v>5</v>
      </c>
      <c r="B353" s="9">
        <v>10</v>
      </c>
      <c r="C353" s="9">
        <v>5</v>
      </c>
      <c r="D353" s="9">
        <v>3</v>
      </c>
      <c r="E353" s="9">
        <v>6</v>
      </c>
      <c r="F353" s="9">
        <v>7</v>
      </c>
      <c r="G353" s="9">
        <v>15</v>
      </c>
      <c r="H353" s="9">
        <v>2</v>
      </c>
      <c r="I353" s="9">
        <v>6</v>
      </c>
      <c r="J353" s="5">
        <v>8201</v>
      </c>
      <c r="K353" s="5"/>
      <c r="L353" s="5"/>
      <c r="M353" s="5"/>
      <c r="O353">
        <f t="shared" si="8"/>
        <v>51005</v>
      </c>
      <c r="P353" t="str">
        <f>INDEX(REFERENCE!$B$4:$K$200,MATCH(D353,REFERENCE!$A$4:$A$200,0),P$2)</f>
        <v>Emergen-C</v>
      </c>
      <c r="Q353" t="str">
        <f>INDEX(REFERENCE!$B$4:$K$200,MATCH(E353,REFERENCE!$A$4:$A$200,0),Q$2)</f>
        <v>Gummies</v>
      </c>
      <c r="R353" t="str">
        <f>INDEX(REFERENCE!$B$4:$K$200,MATCH(F353,REFERENCE!$A$4:$A$200,0),R$2)</f>
        <v>Chest congestion relief</v>
      </c>
      <c r="S353" t="str">
        <f>INDEX(REFERENCE!$B$4:$K$200,MATCH(G353,REFERENCE!$A$4:$A$200,0),S$2)</f>
        <v>Maximum Strength</v>
      </c>
      <c r="T353" t="str">
        <f>INDEX(REFERENCE!$B$4:$K$200,MATCH(H353,REFERENCE!$A$4:$A$200,0),T$2)</f>
        <v>12 Doses</v>
      </c>
      <c r="U353" t="str">
        <f>INDEX(REFERENCE!$B$4:$K$200,MATCH(I353,REFERENCE!$A$4:$A$200,0),U$2)</f>
        <v>Honey Lemon</v>
      </c>
      <c r="V353">
        <f>INDEX(REFERENCE!$B$4:$K$200,MATCH(J353,REFERENCE!$A$4:$A$200,0),V$2)</f>
        <v>9</v>
      </c>
    </row>
    <row r="354" spans="1:22">
      <c r="A354" s="9">
        <v>5</v>
      </c>
      <c r="B354" s="9">
        <v>11</v>
      </c>
      <c r="C354" s="9">
        <v>1</v>
      </c>
      <c r="D354" s="9">
        <v>5</v>
      </c>
      <c r="E354" s="9">
        <v>4</v>
      </c>
      <c r="F354" s="9">
        <v>5</v>
      </c>
      <c r="G354" s="9">
        <v>5</v>
      </c>
      <c r="H354" s="9">
        <v>2</v>
      </c>
      <c r="I354" s="9">
        <v>6</v>
      </c>
      <c r="J354" s="5">
        <v>6202</v>
      </c>
      <c r="K354" s="5"/>
      <c r="L354" s="5"/>
      <c r="M354" s="5"/>
      <c r="O354">
        <f t="shared" si="8"/>
        <v>51101</v>
      </c>
      <c r="P354" t="str">
        <f>INDEX(REFERENCE!$B$4:$K$200,MATCH(D354,REFERENCE!$A$4:$A$200,0),P$2)</f>
        <v>Sudafed</v>
      </c>
      <c r="Q354" t="str">
        <f>INDEX(REFERENCE!$B$4:$K$200,MATCH(E354,REFERENCE!$A$4:$A$200,0),Q$2)</f>
        <v>Powder packet</v>
      </c>
      <c r="R354" t="str">
        <f>INDEX(REFERENCE!$B$4:$K$200,MATCH(F354,REFERENCE!$A$4:$A$200,0),R$2)</f>
        <v>Runny nose relief</v>
      </c>
      <c r="S354" t="str">
        <f>INDEX(REFERENCE!$B$4:$K$200,MATCH(G354,REFERENCE!$A$4:$A$200,0),S$2)</f>
        <v>FSA/HSA Eligible</v>
      </c>
      <c r="T354" t="str">
        <f>INDEX(REFERENCE!$B$4:$K$200,MATCH(H354,REFERENCE!$A$4:$A$200,0),T$2)</f>
        <v>12 Doses</v>
      </c>
      <c r="U354" t="str">
        <f>INDEX(REFERENCE!$B$4:$K$200,MATCH(I354,REFERENCE!$A$4:$A$200,0),U$2)</f>
        <v>Honey Lemon</v>
      </c>
      <c r="V354">
        <f>INDEX(REFERENCE!$B$4:$K$200,MATCH(J354,REFERENCE!$A$4:$A$200,0),V$2)</f>
        <v>10</v>
      </c>
    </row>
    <row r="355" spans="1:22">
      <c r="A355" s="9">
        <v>5</v>
      </c>
      <c r="B355" s="9">
        <v>11</v>
      </c>
      <c r="C355" s="9">
        <v>2</v>
      </c>
      <c r="D355" s="9">
        <v>17</v>
      </c>
      <c r="E355" s="9">
        <v>1</v>
      </c>
      <c r="F355" s="9">
        <v>11</v>
      </c>
      <c r="G355" s="9">
        <v>5</v>
      </c>
      <c r="H355" s="9">
        <v>4</v>
      </c>
      <c r="I355" s="9">
        <v>0</v>
      </c>
      <c r="J355" s="5">
        <v>1403</v>
      </c>
      <c r="K355" s="5"/>
      <c r="L355" s="5"/>
      <c r="M355" s="5"/>
      <c r="O355">
        <f t="shared" si="8"/>
        <v>51102</v>
      </c>
      <c r="P355" t="str">
        <f>INDEX(REFERENCE!$B$4:$K$200,MATCH(D355,REFERENCE!$A$4:$A$200,0),P$2)</f>
        <v>UP &amp; UP</v>
      </c>
      <c r="Q355" t="str">
        <f>INDEX(REFERENCE!$B$4:$K$200,MATCH(E355,REFERENCE!$A$4:$A$200,0),Q$2)</f>
        <v>Tablet</v>
      </c>
      <c r="R355" t="str">
        <f>INDEX(REFERENCE!$B$4:$K$200,MATCH(F355,REFERENCE!$A$4:$A$200,0),R$2)</f>
        <v>Head Pain Relief</v>
      </c>
      <c r="S355" t="str">
        <f>INDEX(REFERENCE!$B$4:$K$200,MATCH(G355,REFERENCE!$A$4:$A$200,0),S$2)</f>
        <v>FSA/HSA Eligible</v>
      </c>
      <c r="T355" t="str">
        <f>INDEX(REFERENCE!$B$4:$K$200,MATCH(H355,REFERENCE!$A$4:$A$200,0),T$2)</f>
        <v>60 Doses</v>
      </c>
      <c r="U355" t="str">
        <f>INDEX(REFERENCE!$B$4:$K$200,MATCH(I355,REFERENCE!$A$4:$A$200,0),U$2)</f>
        <v>-</v>
      </c>
      <c r="V355">
        <f>INDEX(REFERENCE!$B$4:$K$200,MATCH(J355,REFERENCE!$A$4:$A$200,0),V$2)</f>
        <v>38</v>
      </c>
    </row>
    <row r="356" spans="1:22">
      <c r="A356" s="9">
        <v>5</v>
      </c>
      <c r="B356" s="9">
        <v>11</v>
      </c>
      <c r="C356" s="9">
        <v>3</v>
      </c>
      <c r="D356" s="9">
        <v>18</v>
      </c>
      <c r="E356" s="9">
        <v>6</v>
      </c>
      <c r="F356" s="9">
        <v>6</v>
      </c>
      <c r="G356" s="9">
        <v>2</v>
      </c>
      <c r="H356" s="9">
        <v>2</v>
      </c>
      <c r="I356" s="9">
        <v>5</v>
      </c>
      <c r="J356" s="5">
        <v>8202</v>
      </c>
      <c r="K356" s="5"/>
      <c r="L356" s="5"/>
      <c r="M356" s="5"/>
      <c r="O356">
        <f t="shared" si="8"/>
        <v>51103</v>
      </c>
      <c r="P356" t="str">
        <f>INDEX(REFERENCE!$B$4:$K$200,MATCH(D356,REFERENCE!$A$4:$A$200,0),P$2)</f>
        <v>CVS</v>
      </c>
      <c r="Q356" t="str">
        <f>INDEX(REFERENCE!$B$4:$K$200,MATCH(E356,REFERENCE!$A$4:$A$200,0),Q$2)</f>
        <v>Gummies</v>
      </c>
      <c r="R356" t="str">
        <f>INDEX(REFERENCE!$B$4:$K$200,MATCH(F356,REFERENCE!$A$4:$A$200,0),R$2)</f>
        <v>Sinus Pressure relief</v>
      </c>
      <c r="S356" t="str">
        <f>INDEX(REFERENCE!$B$4:$K$200,MATCH(G356,REFERENCE!$A$4:$A$200,0),S$2)</f>
        <v>Natural Ingredients</v>
      </c>
      <c r="T356" t="str">
        <f>INDEX(REFERENCE!$B$4:$K$200,MATCH(H356,REFERENCE!$A$4:$A$200,0),T$2)</f>
        <v>12 Doses</v>
      </c>
      <c r="U356" t="str">
        <f>INDEX(REFERENCE!$B$4:$K$200,MATCH(I356,REFERENCE!$A$4:$A$200,0),U$2)</f>
        <v>Honey</v>
      </c>
      <c r="V356">
        <f>INDEX(REFERENCE!$B$4:$K$200,MATCH(J356,REFERENCE!$A$4:$A$200,0),V$2)</f>
        <v>12</v>
      </c>
    </row>
    <row r="357" spans="1:22">
      <c r="A357" s="9">
        <v>5</v>
      </c>
      <c r="B357" s="9">
        <v>11</v>
      </c>
      <c r="C357" s="9">
        <v>4</v>
      </c>
      <c r="D357" s="9">
        <v>4</v>
      </c>
      <c r="E357" s="9">
        <v>5</v>
      </c>
      <c r="F357" s="9">
        <v>5</v>
      </c>
      <c r="G357" s="9">
        <v>3</v>
      </c>
      <c r="H357" s="9">
        <v>4</v>
      </c>
      <c r="I357" s="9">
        <v>2</v>
      </c>
      <c r="J357" s="5">
        <v>7401</v>
      </c>
      <c r="K357" s="5"/>
      <c r="L357" s="5"/>
      <c r="M357" s="5"/>
      <c r="O357">
        <f t="shared" si="8"/>
        <v>51104</v>
      </c>
      <c r="P357" t="str">
        <f>INDEX(REFERENCE!$B$4:$K$200,MATCH(D357,REFERENCE!$A$4:$A$200,0),P$2)</f>
        <v>Mucinex</v>
      </c>
      <c r="Q357" t="str">
        <f>INDEX(REFERENCE!$B$4:$K$200,MATCH(E357,REFERENCE!$A$4:$A$200,0),Q$2)</f>
        <v>Effervescent Tablets</v>
      </c>
      <c r="R357" t="str">
        <f>INDEX(REFERENCE!$B$4:$K$200,MATCH(F357,REFERENCE!$A$4:$A$200,0),R$2)</f>
        <v>Runny nose relief</v>
      </c>
      <c r="S357" t="str">
        <f>INDEX(REFERENCE!$B$4:$K$200,MATCH(G357,REFERENCE!$A$4:$A$200,0),S$2)</f>
        <v>Non-Medicated</v>
      </c>
      <c r="T357" t="str">
        <f>INDEX(REFERENCE!$B$4:$K$200,MATCH(H357,REFERENCE!$A$4:$A$200,0),T$2)</f>
        <v>60 Doses</v>
      </c>
      <c r="U357" t="str">
        <f>INDEX(REFERENCE!$B$4:$K$200,MATCH(I357,REFERENCE!$A$4:$A$200,0),U$2)</f>
        <v>Cherry</v>
      </c>
      <c r="V357">
        <f>INDEX(REFERENCE!$B$4:$K$200,MATCH(J357,REFERENCE!$A$4:$A$200,0),V$2)</f>
        <v>12</v>
      </c>
    </row>
    <row r="358" spans="1:22">
      <c r="A358" s="9">
        <v>5</v>
      </c>
      <c r="B358" s="9">
        <v>11</v>
      </c>
      <c r="C358" s="9">
        <v>5</v>
      </c>
      <c r="D358" s="9">
        <v>15</v>
      </c>
      <c r="E358" s="9">
        <v>7</v>
      </c>
      <c r="F358" s="9">
        <v>12</v>
      </c>
      <c r="G358" s="9">
        <v>13</v>
      </c>
      <c r="H358" s="9">
        <v>3</v>
      </c>
      <c r="I358" s="9">
        <v>8</v>
      </c>
      <c r="J358" s="5">
        <v>9301</v>
      </c>
      <c r="K358" s="5"/>
      <c r="L358" s="5"/>
      <c r="M358" s="5"/>
      <c r="O358">
        <f t="shared" si="8"/>
        <v>51105</v>
      </c>
      <c r="P358" t="str">
        <f>INDEX(REFERENCE!$B$4:$K$200,MATCH(D358,REFERENCE!$A$4:$A$200,0),P$2)</f>
        <v>Other Brand</v>
      </c>
      <c r="Q358" t="str">
        <f>INDEX(REFERENCE!$B$4:$K$200,MATCH(E358,REFERENCE!$A$4:$A$200,0),Q$2)</f>
        <v>Hot liquid powder packet</v>
      </c>
      <c r="R358" t="str">
        <f>INDEX(REFERENCE!$B$4:$K$200,MATCH(F358,REFERENCE!$A$4:$A$200,0),R$2)</f>
        <v>Flu/ Severe cold Relief</v>
      </c>
      <c r="S358" t="str">
        <f>INDEX(REFERENCE!$B$4:$K$200,MATCH(G358,REFERENCE!$A$4:$A$200,0),S$2)</f>
        <v>Drug free</v>
      </c>
      <c r="T358" t="str">
        <f>INDEX(REFERENCE!$B$4:$K$200,MATCH(H358,REFERENCE!$A$4:$A$200,0),T$2)</f>
        <v>30 Doses</v>
      </c>
      <c r="U358" t="str">
        <f>INDEX(REFERENCE!$B$4:$K$200,MATCH(I358,REFERENCE!$A$4:$A$200,0),U$2)</f>
        <v>Mixed Berry</v>
      </c>
      <c r="V358">
        <f>INDEX(REFERENCE!$B$4:$K$200,MATCH(J358,REFERENCE!$A$4:$A$200,0),V$2)</f>
        <v>16</v>
      </c>
    </row>
    <row r="359" spans="1:22">
      <c r="A359" s="9">
        <v>5</v>
      </c>
      <c r="B359" s="9">
        <v>12</v>
      </c>
      <c r="C359" s="9">
        <v>1</v>
      </c>
      <c r="D359" s="9">
        <v>10</v>
      </c>
      <c r="E359" s="9">
        <v>4</v>
      </c>
      <c r="F359" s="9">
        <v>6</v>
      </c>
      <c r="G359" s="9">
        <v>7</v>
      </c>
      <c r="H359" s="9">
        <v>1</v>
      </c>
      <c r="I359" s="9">
        <v>2</v>
      </c>
      <c r="J359" s="5">
        <v>6102</v>
      </c>
      <c r="K359" s="5"/>
      <c r="L359" s="5"/>
      <c r="M359" s="5"/>
      <c r="O359">
        <f t="shared" si="8"/>
        <v>51201</v>
      </c>
      <c r="P359" t="str">
        <f>INDEX(REFERENCE!$B$4:$K$200,MATCH(D359,REFERENCE!$A$4:$A$200,0),P$2)</f>
        <v>Coricidin</v>
      </c>
      <c r="Q359" t="str">
        <f>INDEX(REFERENCE!$B$4:$K$200,MATCH(E359,REFERENCE!$A$4:$A$200,0),Q$2)</f>
        <v>Powder packet</v>
      </c>
      <c r="R359" t="str">
        <f>INDEX(REFERENCE!$B$4:$K$200,MATCH(F359,REFERENCE!$A$4:$A$200,0),R$2)</f>
        <v>Sinus Pressure relief</v>
      </c>
      <c r="S359" t="str">
        <f>INDEX(REFERENCE!$B$4:$K$200,MATCH(G359,REFERENCE!$A$4:$A$200,0),S$2)</f>
        <v>12 Hour Relief</v>
      </c>
      <c r="T359" t="str">
        <f>INDEX(REFERENCE!$B$4:$K$200,MATCH(H359,REFERENCE!$A$4:$A$200,0),T$2)</f>
        <v>6 Doses</v>
      </c>
      <c r="U359" t="str">
        <f>INDEX(REFERENCE!$B$4:$K$200,MATCH(I359,REFERENCE!$A$4:$A$200,0),U$2)</f>
        <v>Cherry</v>
      </c>
      <c r="V359">
        <f>INDEX(REFERENCE!$B$4:$K$200,MATCH(J359,REFERENCE!$A$4:$A$200,0),V$2)</f>
        <v>7</v>
      </c>
    </row>
    <row r="360" spans="1:22">
      <c r="A360" s="9">
        <v>5</v>
      </c>
      <c r="B360" s="9">
        <v>12</v>
      </c>
      <c r="C360" s="9">
        <v>2</v>
      </c>
      <c r="D360" s="9">
        <v>16</v>
      </c>
      <c r="E360" s="9">
        <v>7</v>
      </c>
      <c r="F360" s="9">
        <v>11</v>
      </c>
      <c r="G360" s="9">
        <v>14</v>
      </c>
      <c r="H360" s="9">
        <v>2</v>
      </c>
      <c r="I360" s="9">
        <v>4</v>
      </c>
      <c r="J360" s="5">
        <v>9201</v>
      </c>
      <c r="K360" s="5"/>
      <c r="L360" s="5"/>
      <c r="M360" s="5"/>
      <c r="O360">
        <f t="shared" si="8"/>
        <v>51202</v>
      </c>
      <c r="P360" t="str">
        <f>INDEX(REFERENCE!$B$4:$K$200,MATCH(D360,REFERENCE!$A$4:$A$200,0),P$2)</f>
        <v>Equate</v>
      </c>
      <c r="Q360" t="str">
        <f>INDEX(REFERENCE!$B$4:$K$200,MATCH(E360,REFERENCE!$A$4:$A$200,0),Q$2)</f>
        <v>Hot liquid powder packet</v>
      </c>
      <c r="R360" t="str">
        <f>INDEX(REFERENCE!$B$4:$K$200,MATCH(F360,REFERENCE!$A$4:$A$200,0),R$2)</f>
        <v>Head Pain Relief</v>
      </c>
      <c r="S360" t="str">
        <f>INDEX(REFERENCE!$B$4:$K$200,MATCH(G360,REFERENCE!$A$4:$A$200,0),S$2)</f>
        <v>Treats multiple symptoms</v>
      </c>
      <c r="T360" t="str">
        <f>INDEX(REFERENCE!$B$4:$K$200,MATCH(H360,REFERENCE!$A$4:$A$200,0),T$2)</f>
        <v>12 Doses</v>
      </c>
      <c r="U360" t="str">
        <f>INDEX(REFERENCE!$B$4:$K$200,MATCH(I360,REFERENCE!$A$4:$A$200,0),U$2)</f>
        <v>Grape</v>
      </c>
      <c r="V360">
        <f>INDEX(REFERENCE!$B$4:$K$200,MATCH(J360,REFERENCE!$A$4:$A$200,0),V$2)</f>
        <v>6</v>
      </c>
    </row>
    <row r="361" spans="1:22">
      <c r="A361" s="9">
        <v>5</v>
      </c>
      <c r="B361" s="9">
        <v>12</v>
      </c>
      <c r="C361" s="9">
        <v>3</v>
      </c>
      <c r="D361" s="9">
        <v>4</v>
      </c>
      <c r="E361" s="9">
        <v>3</v>
      </c>
      <c r="F361" s="9">
        <v>13</v>
      </c>
      <c r="G361" s="9">
        <v>6</v>
      </c>
      <c r="H361" s="9">
        <v>5</v>
      </c>
      <c r="I361" s="9">
        <v>5</v>
      </c>
      <c r="J361" s="5">
        <v>5503</v>
      </c>
      <c r="K361" s="5"/>
      <c r="L361" s="5"/>
      <c r="M361" s="5"/>
      <c r="O361">
        <f t="shared" si="8"/>
        <v>51203</v>
      </c>
      <c r="P361" t="str">
        <f>INDEX(REFERENCE!$B$4:$K$200,MATCH(D361,REFERENCE!$A$4:$A$200,0),P$2)</f>
        <v>Mucinex</v>
      </c>
      <c r="Q361" t="str">
        <f>INDEX(REFERENCE!$B$4:$K$200,MATCH(E361,REFERENCE!$A$4:$A$200,0),Q$2)</f>
        <v>Syrup/liquid</v>
      </c>
      <c r="R361" t="str">
        <f>INDEX(REFERENCE!$B$4:$K$200,MATCH(F361,REFERENCE!$A$4:$A$200,0),R$2)</f>
        <v>Head cold relief</v>
      </c>
      <c r="S361" t="str">
        <f>INDEX(REFERENCE!$B$4:$K$200,MATCH(G361,REFERENCE!$A$4:$A$200,0),S$2)</f>
        <v>Treats Sneezing</v>
      </c>
      <c r="T361" t="str">
        <f>INDEX(REFERENCE!$B$4:$K$200,MATCH(H361,REFERENCE!$A$4:$A$200,0),T$2)</f>
        <v>90 Doses</v>
      </c>
      <c r="U361" t="str">
        <f>INDEX(REFERENCE!$B$4:$K$200,MATCH(I361,REFERENCE!$A$4:$A$200,0),U$2)</f>
        <v>Honey</v>
      </c>
      <c r="V361">
        <f>INDEX(REFERENCE!$B$4:$K$200,MATCH(J361,REFERENCE!$A$4:$A$200,0),V$2)</f>
        <v>36</v>
      </c>
    </row>
    <row r="362" spans="1:22">
      <c r="A362" s="9">
        <v>5</v>
      </c>
      <c r="B362" s="9">
        <v>12</v>
      </c>
      <c r="C362" s="9">
        <v>4</v>
      </c>
      <c r="D362" s="9">
        <v>3</v>
      </c>
      <c r="E362" s="9">
        <v>1</v>
      </c>
      <c r="F362" s="9">
        <v>5</v>
      </c>
      <c r="G362" s="9">
        <v>9</v>
      </c>
      <c r="H362" s="9">
        <v>3</v>
      </c>
      <c r="I362" s="9">
        <v>0</v>
      </c>
      <c r="J362" s="5">
        <v>1302</v>
      </c>
      <c r="K362" s="5"/>
      <c r="L362" s="5"/>
      <c r="M362" s="5"/>
      <c r="O362">
        <f t="shared" si="8"/>
        <v>51204</v>
      </c>
      <c r="P362" t="str">
        <f>INDEX(REFERENCE!$B$4:$K$200,MATCH(D362,REFERENCE!$A$4:$A$200,0),P$2)</f>
        <v>Emergen-C</v>
      </c>
      <c r="Q362" t="str">
        <f>INDEX(REFERENCE!$B$4:$K$200,MATCH(E362,REFERENCE!$A$4:$A$200,0),Q$2)</f>
        <v>Tablet</v>
      </c>
      <c r="R362" t="str">
        <f>INDEX(REFERENCE!$B$4:$K$200,MATCH(F362,REFERENCE!$A$4:$A$200,0),R$2)</f>
        <v>Runny nose relief</v>
      </c>
      <c r="S362" t="str">
        <f>INDEX(REFERENCE!$B$4:$K$200,MATCH(G362,REFERENCE!$A$4:$A$200,0),S$2)</f>
        <v>Sugar Free</v>
      </c>
      <c r="T362" t="str">
        <f>INDEX(REFERENCE!$B$4:$K$200,MATCH(H362,REFERENCE!$A$4:$A$200,0),T$2)</f>
        <v>30 Doses</v>
      </c>
      <c r="U362" t="str">
        <f>INDEX(REFERENCE!$B$4:$K$200,MATCH(I362,REFERENCE!$A$4:$A$200,0),U$2)</f>
        <v>-</v>
      </c>
      <c r="V362">
        <f>INDEX(REFERENCE!$B$4:$K$200,MATCH(J362,REFERENCE!$A$4:$A$200,0),V$2)</f>
        <v>22</v>
      </c>
    </row>
    <row r="363" spans="1:22">
      <c r="A363" s="9">
        <v>5</v>
      </c>
      <c r="B363" s="9">
        <v>12</v>
      </c>
      <c r="C363" s="9">
        <v>5</v>
      </c>
      <c r="D363" s="9">
        <v>8</v>
      </c>
      <c r="E363" s="9">
        <v>2</v>
      </c>
      <c r="F363" s="9">
        <v>3</v>
      </c>
      <c r="G363" s="9">
        <v>8</v>
      </c>
      <c r="H363" s="9">
        <v>4</v>
      </c>
      <c r="I363" s="9">
        <v>0</v>
      </c>
      <c r="J363" s="5">
        <v>4401</v>
      </c>
      <c r="K363" s="5"/>
      <c r="L363" s="5"/>
      <c r="M363" s="5"/>
      <c r="O363">
        <f t="shared" si="8"/>
        <v>51205</v>
      </c>
      <c r="P363" t="str">
        <f>INDEX(REFERENCE!$B$4:$K$200,MATCH(D363,REFERENCE!$A$4:$A$200,0),P$2)</f>
        <v>Tylenol Cold &amp; Flu</v>
      </c>
      <c r="Q363" t="str">
        <f>INDEX(REFERENCE!$B$4:$K$200,MATCH(E363,REFERENCE!$A$4:$A$200,0),Q$2)</f>
        <v>Nasal Spray</v>
      </c>
      <c r="R363" t="str">
        <f>INDEX(REFERENCE!$B$4:$K$200,MATCH(F363,REFERENCE!$A$4:$A$200,0),R$2)</f>
        <v>Clears mucus</v>
      </c>
      <c r="S363" t="str">
        <f>INDEX(REFERENCE!$B$4:$K$200,MATCH(G363,REFERENCE!$A$4:$A$200,0),S$2)</f>
        <v>Non-Drowsy</v>
      </c>
      <c r="T363" t="str">
        <f>INDEX(REFERENCE!$B$4:$K$200,MATCH(H363,REFERENCE!$A$4:$A$200,0),T$2)</f>
        <v>60 Doses</v>
      </c>
      <c r="U363" t="str">
        <f>INDEX(REFERENCE!$B$4:$K$200,MATCH(I363,REFERENCE!$A$4:$A$200,0),U$2)</f>
        <v>-</v>
      </c>
      <c r="V363">
        <f>INDEX(REFERENCE!$B$4:$K$200,MATCH(J363,REFERENCE!$A$4:$A$200,0),V$2)</f>
        <v>16</v>
      </c>
    </row>
    <row r="364" spans="1:22">
      <c r="A364" s="9">
        <v>5</v>
      </c>
      <c r="B364" s="9">
        <v>13</v>
      </c>
      <c r="C364" s="9">
        <v>1</v>
      </c>
      <c r="D364" s="9">
        <v>17</v>
      </c>
      <c r="E364" s="9">
        <v>5</v>
      </c>
      <c r="F364" s="9">
        <v>4</v>
      </c>
      <c r="G364" s="9">
        <v>16</v>
      </c>
      <c r="H364" s="9">
        <v>1</v>
      </c>
      <c r="I364" s="9">
        <v>1</v>
      </c>
      <c r="J364" s="5">
        <v>7103</v>
      </c>
      <c r="K364" s="5"/>
      <c r="L364" s="5"/>
      <c r="M364" s="5"/>
      <c r="O364">
        <f t="shared" si="8"/>
        <v>51301</v>
      </c>
      <c r="P364" t="str">
        <f>INDEX(REFERENCE!$B$4:$K$200,MATCH(D364,REFERENCE!$A$4:$A$200,0),P$2)</f>
        <v>UP &amp; UP</v>
      </c>
      <c r="Q364" t="str">
        <f>INDEX(REFERENCE!$B$4:$K$200,MATCH(E364,REFERENCE!$A$4:$A$200,0),Q$2)</f>
        <v>Effervescent Tablets</v>
      </c>
      <c r="R364" t="str">
        <f>INDEX(REFERENCE!$B$4:$K$200,MATCH(F364,REFERENCE!$A$4:$A$200,0),R$2)</f>
        <v>Nasal Congestion relief</v>
      </c>
      <c r="S364" t="str">
        <f>INDEX(REFERENCE!$B$4:$K$200,MATCH(G364,REFERENCE!$A$4:$A$200,0),S$2)</f>
        <v>For Daytime Use/Anytime Use</v>
      </c>
      <c r="T364" t="str">
        <f>INDEX(REFERENCE!$B$4:$K$200,MATCH(H364,REFERENCE!$A$4:$A$200,0),T$2)</f>
        <v>6 Doses</v>
      </c>
      <c r="U364" t="str">
        <f>INDEX(REFERENCE!$B$4:$K$200,MATCH(I364,REFERENCE!$A$4:$A$200,0),U$2)</f>
        <v>Citrus</v>
      </c>
      <c r="V364">
        <f>INDEX(REFERENCE!$B$4:$K$200,MATCH(J364,REFERENCE!$A$4:$A$200,0),V$2)</f>
        <v>6</v>
      </c>
    </row>
    <row r="365" spans="1:22">
      <c r="A365" s="9">
        <v>5</v>
      </c>
      <c r="B365" s="9">
        <v>13</v>
      </c>
      <c r="C365" s="9">
        <v>2</v>
      </c>
      <c r="D365" s="9">
        <v>20</v>
      </c>
      <c r="E365" s="9">
        <v>6</v>
      </c>
      <c r="F365" s="9">
        <v>7</v>
      </c>
      <c r="G365" s="9">
        <v>4</v>
      </c>
      <c r="H365" s="9">
        <v>4</v>
      </c>
      <c r="I365" s="9">
        <v>2</v>
      </c>
      <c r="J365" s="5">
        <v>8403</v>
      </c>
      <c r="K365" s="5"/>
      <c r="L365" s="5"/>
      <c r="M365" s="5"/>
      <c r="O365">
        <f t="shared" si="8"/>
        <v>51302</v>
      </c>
      <c r="P365" t="str">
        <f>INDEX(REFERENCE!$B$4:$K$200,MATCH(D365,REFERENCE!$A$4:$A$200,0),P$2)</f>
        <v>Advil Cold &amp;Flu</v>
      </c>
      <c r="Q365" t="str">
        <f>INDEX(REFERENCE!$B$4:$K$200,MATCH(E365,REFERENCE!$A$4:$A$200,0),Q$2)</f>
        <v>Gummies</v>
      </c>
      <c r="R365" t="str">
        <f>INDEX(REFERENCE!$B$4:$K$200,MATCH(F365,REFERENCE!$A$4:$A$200,0),R$2)</f>
        <v>Chest congestion relief</v>
      </c>
      <c r="S365" t="str">
        <f>INDEX(REFERENCE!$B$4:$K$200,MATCH(G365,REFERENCE!$A$4:$A$200,0),S$2)</f>
        <v>Loosens mucus</v>
      </c>
      <c r="T365" t="str">
        <f>INDEX(REFERENCE!$B$4:$K$200,MATCH(H365,REFERENCE!$A$4:$A$200,0),T$2)</f>
        <v>60 Doses</v>
      </c>
      <c r="U365" t="str">
        <f>INDEX(REFERENCE!$B$4:$K$200,MATCH(I365,REFERENCE!$A$4:$A$200,0),U$2)</f>
        <v>Cherry</v>
      </c>
      <c r="V365">
        <f>INDEX(REFERENCE!$B$4:$K$200,MATCH(J365,REFERENCE!$A$4:$A$200,0),V$2)</f>
        <v>29</v>
      </c>
    </row>
    <row r="366" spans="1:22">
      <c r="A366" s="9">
        <v>5</v>
      </c>
      <c r="B366" s="9">
        <v>13</v>
      </c>
      <c r="C366" s="9">
        <v>3</v>
      </c>
      <c r="D366" s="9">
        <v>1</v>
      </c>
      <c r="E366" s="9">
        <v>1</v>
      </c>
      <c r="F366" s="9">
        <v>1</v>
      </c>
      <c r="G366" s="9">
        <v>12</v>
      </c>
      <c r="H366" s="9">
        <v>3</v>
      </c>
      <c r="I366" s="9">
        <v>0</v>
      </c>
      <c r="J366" s="5">
        <v>1302</v>
      </c>
      <c r="K366" s="5"/>
      <c r="L366" s="5"/>
      <c r="M366" s="5"/>
      <c r="O366">
        <f t="shared" si="8"/>
        <v>51303</v>
      </c>
      <c r="P366" t="str">
        <f>INDEX(REFERENCE!$B$4:$K$200,MATCH(D366,REFERENCE!$A$4:$A$200,0),P$2)</f>
        <v>Theraflu</v>
      </c>
      <c r="Q366" t="str">
        <f>INDEX(REFERENCE!$B$4:$K$200,MATCH(E366,REFERENCE!$A$4:$A$200,0),Q$2)</f>
        <v>Tablet</v>
      </c>
      <c r="R366" t="str">
        <f>INDEX(REFERENCE!$B$4:$K$200,MATCH(F366,REFERENCE!$A$4:$A$200,0),R$2)</f>
        <v>Controls Cough</v>
      </c>
      <c r="S366" t="str">
        <f>INDEX(REFERENCE!$B$4:$K$200,MATCH(G366,REFERENCE!$A$4:$A$200,0),S$2)</f>
        <v>Steroid Free</v>
      </c>
      <c r="T366" t="str">
        <f>INDEX(REFERENCE!$B$4:$K$200,MATCH(H366,REFERENCE!$A$4:$A$200,0),T$2)</f>
        <v>30 Doses</v>
      </c>
      <c r="U366" t="str">
        <f>INDEX(REFERENCE!$B$4:$K$200,MATCH(I366,REFERENCE!$A$4:$A$200,0),U$2)</f>
        <v>-</v>
      </c>
      <c r="V366">
        <f>INDEX(REFERENCE!$B$4:$K$200,MATCH(J366,REFERENCE!$A$4:$A$200,0),V$2)</f>
        <v>22</v>
      </c>
    </row>
    <row r="367" spans="1:22">
      <c r="A367" s="9">
        <v>5</v>
      </c>
      <c r="B367" s="9">
        <v>13</v>
      </c>
      <c r="C367" s="9">
        <v>4</v>
      </c>
      <c r="D367" s="9">
        <v>12</v>
      </c>
      <c r="E367" s="9">
        <v>7</v>
      </c>
      <c r="F367" s="9">
        <v>9</v>
      </c>
      <c r="G367" s="9">
        <v>15</v>
      </c>
      <c r="H367" s="9">
        <v>5</v>
      </c>
      <c r="I367" s="9">
        <v>3</v>
      </c>
      <c r="J367" s="5">
        <v>9502</v>
      </c>
      <c r="K367" s="5"/>
      <c r="L367" s="5"/>
      <c r="M367" s="5"/>
      <c r="O367">
        <f t="shared" si="8"/>
        <v>51304</v>
      </c>
      <c r="P367" t="str">
        <f>INDEX(REFERENCE!$B$4:$K$200,MATCH(D367,REFERENCE!$A$4:$A$200,0),P$2)</f>
        <v>Zicam</v>
      </c>
      <c r="Q367" t="str">
        <f>INDEX(REFERENCE!$B$4:$K$200,MATCH(E367,REFERENCE!$A$4:$A$200,0),Q$2)</f>
        <v>Hot liquid powder packet</v>
      </c>
      <c r="R367" t="str">
        <f>INDEX(REFERENCE!$B$4:$K$200,MATCH(F367,REFERENCE!$A$4:$A$200,0),R$2)</f>
        <v>Fever relief</v>
      </c>
      <c r="S367" t="str">
        <f>INDEX(REFERENCE!$B$4:$K$200,MATCH(G367,REFERENCE!$A$4:$A$200,0),S$2)</f>
        <v>Maximum Strength</v>
      </c>
      <c r="T367" t="str">
        <f>INDEX(REFERENCE!$B$4:$K$200,MATCH(H367,REFERENCE!$A$4:$A$200,0),T$2)</f>
        <v>90 Doses</v>
      </c>
      <c r="U367" t="str">
        <f>INDEX(REFERENCE!$B$4:$K$200,MATCH(I367,REFERENCE!$A$4:$A$200,0),U$2)</f>
        <v>Elderberry</v>
      </c>
      <c r="V367">
        <f>INDEX(REFERENCE!$B$4:$K$200,MATCH(J367,REFERENCE!$A$4:$A$200,0),V$2)</f>
        <v>27</v>
      </c>
    </row>
    <row r="368" spans="1:22">
      <c r="A368" s="9">
        <v>5</v>
      </c>
      <c r="B368" s="9">
        <v>13</v>
      </c>
      <c r="C368" s="9">
        <v>5</v>
      </c>
      <c r="D368" s="9">
        <v>2</v>
      </c>
      <c r="E368" s="9">
        <v>3</v>
      </c>
      <c r="F368" s="9">
        <v>2</v>
      </c>
      <c r="G368" s="9">
        <v>2</v>
      </c>
      <c r="H368" s="9">
        <v>2</v>
      </c>
      <c r="I368" s="9">
        <v>8</v>
      </c>
      <c r="J368" s="5">
        <v>5201</v>
      </c>
      <c r="K368" s="5"/>
      <c r="L368" s="5"/>
      <c r="M368" s="5"/>
      <c r="O368">
        <f t="shared" si="8"/>
        <v>51305</v>
      </c>
      <c r="P368" t="str">
        <f>INDEX(REFERENCE!$B$4:$K$200,MATCH(D368,REFERENCE!$A$4:$A$200,0),P$2)</f>
        <v>Robitussin</v>
      </c>
      <c r="Q368" t="str">
        <f>INDEX(REFERENCE!$B$4:$K$200,MATCH(E368,REFERENCE!$A$4:$A$200,0),Q$2)</f>
        <v>Syrup/liquid</v>
      </c>
      <c r="R368" t="str">
        <f>INDEX(REFERENCE!$B$4:$K$200,MATCH(F368,REFERENCE!$A$4:$A$200,0),R$2)</f>
        <v>Sore throat relief</v>
      </c>
      <c r="S368" t="str">
        <f>INDEX(REFERENCE!$B$4:$K$200,MATCH(G368,REFERENCE!$A$4:$A$200,0),S$2)</f>
        <v>Natural Ingredients</v>
      </c>
      <c r="T368" t="str">
        <f>INDEX(REFERENCE!$B$4:$K$200,MATCH(H368,REFERENCE!$A$4:$A$200,0),T$2)</f>
        <v>12 Doses</v>
      </c>
      <c r="U368" t="str">
        <f>INDEX(REFERENCE!$B$4:$K$200,MATCH(I368,REFERENCE!$A$4:$A$200,0),U$2)</f>
        <v>Mixed Berry</v>
      </c>
      <c r="V368">
        <f>INDEX(REFERENCE!$B$4:$K$200,MATCH(J368,REFERENCE!$A$4:$A$200,0),V$2)</f>
        <v>5</v>
      </c>
    </row>
    <row r="369" spans="1:22">
      <c r="A369" s="9">
        <v>5</v>
      </c>
      <c r="B369" s="9">
        <v>14</v>
      </c>
      <c r="C369" s="9">
        <v>1</v>
      </c>
      <c r="D369" s="9">
        <v>14</v>
      </c>
      <c r="E369" s="9">
        <v>7</v>
      </c>
      <c r="F369" s="9">
        <v>5</v>
      </c>
      <c r="G369" s="9">
        <v>10</v>
      </c>
      <c r="H369" s="9">
        <v>4</v>
      </c>
      <c r="I369" s="9">
        <v>6</v>
      </c>
      <c r="J369" s="5">
        <v>9401</v>
      </c>
      <c r="K369" s="5"/>
      <c r="L369" s="5"/>
      <c r="M369" s="5"/>
      <c r="O369">
        <f t="shared" si="8"/>
        <v>51401</v>
      </c>
      <c r="P369" t="str">
        <f>INDEX(REFERENCE!$B$4:$K$200,MATCH(D369,REFERENCE!$A$4:$A$200,0),P$2)</f>
        <v>Zarbee's</v>
      </c>
      <c r="Q369" t="str">
        <f>INDEX(REFERENCE!$B$4:$K$200,MATCH(E369,REFERENCE!$A$4:$A$200,0),Q$2)</f>
        <v>Hot liquid powder packet</v>
      </c>
      <c r="R369" t="str">
        <f>INDEX(REFERENCE!$B$4:$K$200,MATCH(F369,REFERENCE!$A$4:$A$200,0),R$2)</f>
        <v>Runny nose relief</v>
      </c>
      <c r="S369" t="str">
        <f>INDEX(REFERENCE!$B$4:$K$200,MATCH(G369,REFERENCE!$A$4:$A$200,0),S$2)</f>
        <v>Allergy Relief</v>
      </c>
      <c r="T369" t="str">
        <f>INDEX(REFERENCE!$B$4:$K$200,MATCH(H369,REFERENCE!$A$4:$A$200,0),T$2)</f>
        <v>60 Doses</v>
      </c>
      <c r="U369" t="str">
        <f>INDEX(REFERENCE!$B$4:$K$200,MATCH(I369,REFERENCE!$A$4:$A$200,0),U$2)</f>
        <v>Honey Lemon</v>
      </c>
      <c r="V369">
        <f>INDEX(REFERENCE!$B$4:$K$200,MATCH(J369,REFERENCE!$A$4:$A$200,0),V$2)</f>
        <v>19</v>
      </c>
    </row>
    <row r="370" spans="1:22">
      <c r="A370" s="9">
        <v>5</v>
      </c>
      <c r="B370" s="9">
        <v>14</v>
      </c>
      <c r="C370" s="9">
        <v>2</v>
      </c>
      <c r="D370" s="9">
        <v>13</v>
      </c>
      <c r="E370" s="9">
        <v>1</v>
      </c>
      <c r="F370" s="9">
        <v>11</v>
      </c>
      <c r="G370" s="9">
        <v>3</v>
      </c>
      <c r="H370" s="9">
        <v>5</v>
      </c>
      <c r="I370" s="9">
        <v>0</v>
      </c>
      <c r="J370" s="5">
        <v>1502</v>
      </c>
      <c r="K370" s="5"/>
      <c r="L370" s="5"/>
      <c r="M370" s="5"/>
      <c r="O370">
        <f t="shared" si="8"/>
        <v>51402</v>
      </c>
      <c r="P370" t="str">
        <f>INDEX(REFERENCE!$B$4:$K$200,MATCH(D370,REFERENCE!$A$4:$A$200,0),P$2)</f>
        <v>Sambucol</v>
      </c>
      <c r="Q370" t="str">
        <f>INDEX(REFERENCE!$B$4:$K$200,MATCH(E370,REFERENCE!$A$4:$A$200,0),Q$2)</f>
        <v>Tablet</v>
      </c>
      <c r="R370" t="str">
        <f>INDEX(REFERENCE!$B$4:$K$200,MATCH(F370,REFERENCE!$A$4:$A$200,0),R$2)</f>
        <v>Head Pain Relief</v>
      </c>
      <c r="S370" t="str">
        <f>INDEX(REFERENCE!$B$4:$K$200,MATCH(G370,REFERENCE!$A$4:$A$200,0),S$2)</f>
        <v>Non-Medicated</v>
      </c>
      <c r="T370" t="str">
        <f>INDEX(REFERENCE!$B$4:$K$200,MATCH(H370,REFERENCE!$A$4:$A$200,0),T$2)</f>
        <v>90 Doses</v>
      </c>
      <c r="U370" t="str">
        <f>INDEX(REFERENCE!$B$4:$K$200,MATCH(I370,REFERENCE!$A$4:$A$200,0),U$2)</f>
        <v>-</v>
      </c>
      <c r="V370">
        <f>INDEX(REFERENCE!$B$4:$K$200,MATCH(J370,REFERENCE!$A$4:$A$200,0),V$2)</f>
        <v>40</v>
      </c>
    </row>
    <row r="371" spans="1:22">
      <c r="A371" s="9">
        <v>5</v>
      </c>
      <c r="B371" s="9">
        <v>14</v>
      </c>
      <c r="C371" s="9">
        <v>3</v>
      </c>
      <c r="D371" s="9">
        <v>19</v>
      </c>
      <c r="E371" s="9">
        <v>4</v>
      </c>
      <c r="F371" s="9">
        <v>13</v>
      </c>
      <c r="G371" s="9">
        <v>17</v>
      </c>
      <c r="H371" s="9">
        <v>2</v>
      </c>
      <c r="I371" s="9">
        <v>7</v>
      </c>
      <c r="J371" s="5">
        <v>6203</v>
      </c>
      <c r="K371" s="5"/>
      <c r="L371" s="5"/>
      <c r="M371" s="5"/>
      <c r="O371">
        <f t="shared" si="8"/>
        <v>51403</v>
      </c>
      <c r="P371" t="str">
        <f>INDEX(REFERENCE!$B$4:$K$200,MATCH(D371,REFERENCE!$A$4:$A$200,0),P$2)</f>
        <v>Walgreens</v>
      </c>
      <c r="Q371" t="str">
        <f>INDEX(REFERENCE!$B$4:$K$200,MATCH(E371,REFERENCE!$A$4:$A$200,0),Q$2)</f>
        <v>Powder packet</v>
      </c>
      <c r="R371" t="str">
        <f>INDEX(REFERENCE!$B$4:$K$200,MATCH(F371,REFERENCE!$A$4:$A$200,0),R$2)</f>
        <v>Head cold relief</v>
      </c>
      <c r="S371" t="str">
        <f>INDEX(REFERENCE!$B$4:$K$200,MATCH(G371,REFERENCE!$A$4:$A$200,0),S$2)</f>
        <v>For Nighttime Use</v>
      </c>
      <c r="T371" t="str">
        <f>INDEX(REFERENCE!$B$4:$K$200,MATCH(H371,REFERENCE!$A$4:$A$200,0),T$2)</f>
        <v>12 Doses</v>
      </c>
      <c r="U371" t="str">
        <f>INDEX(REFERENCE!$B$4:$K$200,MATCH(I371,REFERENCE!$A$4:$A$200,0),U$2)</f>
        <v>Orange</v>
      </c>
      <c r="V371">
        <f>INDEX(REFERENCE!$B$4:$K$200,MATCH(J371,REFERENCE!$A$4:$A$200,0),V$2)</f>
        <v>12</v>
      </c>
    </row>
    <row r="372" spans="1:22">
      <c r="A372" s="9">
        <v>5</v>
      </c>
      <c r="B372" s="9">
        <v>14</v>
      </c>
      <c r="C372" s="9">
        <v>4</v>
      </c>
      <c r="D372" s="9">
        <v>17</v>
      </c>
      <c r="E372" s="9">
        <v>2</v>
      </c>
      <c r="F372" s="9">
        <v>1</v>
      </c>
      <c r="G372" s="9">
        <v>1</v>
      </c>
      <c r="H372" s="9">
        <v>3</v>
      </c>
      <c r="I372" s="9">
        <v>0</v>
      </c>
      <c r="J372" s="5">
        <v>4303</v>
      </c>
      <c r="K372" s="5"/>
      <c r="L372" s="5"/>
      <c r="M372" s="5"/>
      <c r="O372">
        <f t="shared" si="8"/>
        <v>51404</v>
      </c>
      <c r="P372" t="str">
        <f>INDEX(REFERENCE!$B$4:$K$200,MATCH(D372,REFERENCE!$A$4:$A$200,0),P$2)</f>
        <v>UP &amp; UP</v>
      </c>
      <c r="Q372" t="str">
        <f>INDEX(REFERENCE!$B$4:$K$200,MATCH(E372,REFERENCE!$A$4:$A$200,0),Q$2)</f>
        <v>Nasal Spray</v>
      </c>
      <c r="R372" t="str">
        <f>INDEX(REFERENCE!$B$4:$K$200,MATCH(F372,REFERENCE!$A$4:$A$200,0),R$2)</f>
        <v>Controls Cough</v>
      </c>
      <c r="S372" t="str">
        <f>INDEX(REFERENCE!$B$4:$K$200,MATCH(G372,REFERENCE!$A$4:$A$200,0),S$2)</f>
        <v>Helps me sleep</v>
      </c>
      <c r="T372" t="str">
        <f>INDEX(REFERENCE!$B$4:$K$200,MATCH(H372,REFERENCE!$A$4:$A$200,0),T$2)</f>
        <v>30 Doses</v>
      </c>
      <c r="U372" t="str">
        <f>INDEX(REFERENCE!$B$4:$K$200,MATCH(I372,REFERENCE!$A$4:$A$200,0),U$2)</f>
        <v>-</v>
      </c>
      <c r="V372">
        <f>INDEX(REFERENCE!$B$4:$K$200,MATCH(J372,REFERENCE!$A$4:$A$200,0),V$2)</f>
        <v>20</v>
      </c>
    </row>
    <row r="373" spans="1:22">
      <c r="A373" s="9">
        <v>5</v>
      </c>
      <c r="B373" s="9">
        <v>14</v>
      </c>
      <c r="C373" s="9">
        <v>5</v>
      </c>
      <c r="D373" s="9">
        <v>11</v>
      </c>
      <c r="E373" s="9">
        <v>3</v>
      </c>
      <c r="F373" s="9">
        <v>12</v>
      </c>
      <c r="G373" s="9">
        <v>9</v>
      </c>
      <c r="H373" s="9">
        <v>3</v>
      </c>
      <c r="I373" s="9">
        <v>3</v>
      </c>
      <c r="J373" s="5">
        <v>5302</v>
      </c>
      <c r="K373" s="5"/>
      <c r="L373" s="5"/>
      <c r="M373" s="5"/>
      <c r="O373">
        <f t="shared" si="8"/>
        <v>51405</v>
      </c>
      <c r="P373" t="str">
        <f>INDEX(REFERENCE!$B$4:$K$200,MATCH(D373,REFERENCE!$A$4:$A$200,0),P$2)</f>
        <v>Delsym</v>
      </c>
      <c r="Q373" t="str">
        <f>INDEX(REFERENCE!$B$4:$K$200,MATCH(E373,REFERENCE!$A$4:$A$200,0),Q$2)</f>
        <v>Syrup/liquid</v>
      </c>
      <c r="R373" t="str">
        <f>INDEX(REFERENCE!$B$4:$K$200,MATCH(F373,REFERENCE!$A$4:$A$200,0),R$2)</f>
        <v>Flu/ Severe cold Relief</v>
      </c>
      <c r="S373" t="str">
        <f>INDEX(REFERENCE!$B$4:$K$200,MATCH(G373,REFERENCE!$A$4:$A$200,0),S$2)</f>
        <v>Sugar Free</v>
      </c>
      <c r="T373" t="str">
        <f>INDEX(REFERENCE!$B$4:$K$200,MATCH(H373,REFERENCE!$A$4:$A$200,0),T$2)</f>
        <v>30 Doses</v>
      </c>
      <c r="U373" t="str">
        <f>INDEX(REFERENCE!$B$4:$K$200,MATCH(I373,REFERENCE!$A$4:$A$200,0),U$2)</f>
        <v>Elderberry</v>
      </c>
      <c r="V373">
        <f>INDEX(REFERENCE!$B$4:$K$200,MATCH(J373,REFERENCE!$A$4:$A$200,0),V$2)</f>
        <v>17</v>
      </c>
    </row>
    <row r="374" spans="1:22">
      <c r="A374" s="9">
        <v>5</v>
      </c>
      <c r="B374" s="9">
        <v>15</v>
      </c>
      <c r="C374" s="9">
        <v>1</v>
      </c>
      <c r="D374" s="9">
        <v>6</v>
      </c>
      <c r="E374" s="9">
        <v>3</v>
      </c>
      <c r="F374" s="9">
        <v>3</v>
      </c>
      <c r="G374" s="9">
        <v>14</v>
      </c>
      <c r="H374" s="9">
        <v>1</v>
      </c>
      <c r="I374" s="9">
        <v>3</v>
      </c>
      <c r="J374" s="5">
        <v>5102</v>
      </c>
      <c r="K374" s="5"/>
      <c r="L374" s="5"/>
      <c r="M374" s="5"/>
      <c r="O374">
        <f t="shared" si="8"/>
        <v>51501</v>
      </c>
      <c r="P374" t="str">
        <f>INDEX(REFERENCE!$B$4:$K$200,MATCH(D374,REFERENCE!$A$4:$A$200,0),P$2)</f>
        <v>Dayquil</v>
      </c>
      <c r="Q374" t="str">
        <f>INDEX(REFERENCE!$B$4:$K$200,MATCH(E374,REFERENCE!$A$4:$A$200,0),Q$2)</f>
        <v>Syrup/liquid</v>
      </c>
      <c r="R374" t="str">
        <f>INDEX(REFERENCE!$B$4:$K$200,MATCH(F374,REFERENCE!$A$4:$A$200,0),R$2)</f>
        <v>Clears mucus</v>
      </c>
      <c r="S374" t="str">
        <f>INDEX(REFERENCE!$B$4:$K$200,MATCH(G374,REFERENCE!$A$4:$A$200,0),S$2)</f>
        <v>Treats multiple symptoms</v>
      </c>
      <c r="T374" t="str">
        <f>INDEX(REFERENCE!$B$4:$K$200,MATCH(H374,REFERENCE!$A$4:$A$200,0),T$2)</f>
        <v>6 Doses</v>
      </c>
      <c r="U374" t="str">
        <f>INDEX(REFERENCE!$B$4:$K$200,MATCH(I374,REFERENCE!$A$4:$A$200,0),U$2)</f>
        <v>Elderberry</v>
      </c>
      <c r="V374">
        <f>INDEX(REFERENCE!$B$4:$K$200,MATCH(J374,REFERENCE!$A$4:$A$200,0),V$2)</f>
        <v>7</v>
      </c>
    </row>
    <row r="375" spans="1:22">
      <c r="A375" s="9">
        <v>5</v>
      </c>
      <c r="B375" s="9">
        <v>15</v>
      </c>
      <c r="C375" s="9">
        <v>2</v>
      </c>
      <c r="D375" s="9">
        <v>15</v>
      </c>
      <c r="E375" s="9">
        <v>5</v>
      </c>
      <c r="F375" s="9">
        <v>10</v>
      </c>
      <c r="G375" s="9">
        <v>13</v>
      </c>
      <c r="H375" s="9">
        <v>2</v>
      </c>
      <c r="I375" s="9">
        <v>8</v>
      </c>
      <c r="J375" s="5">
        <v>7202</v>
      </c>
      <c r="K375" s="5"/>
      <c r="L375" s="5"/>
      <c r="M375" s="5"/>
      <c r="O375">
        <f t="shared" si="8"/>
        <v>51502</v>
      </c>
      <c r="P375" t="str">
        <f>INDEX(REFERENCE!$B$4:$K$200,MATCH(D375,REFERENCE!$A$4:$A$200,0),P$2)</f>
        <v>Other Brand</v>
      </c>
      <c r="Q375" t="str">
        <f>INDEX(REFERENCE!$B$4:$K$200,MATCH(E375,REFERENCE!$A$4:$A$200,0),Q$2)</f>
        <v>Effervescent Tablets</v>
      </c>
      <c r="R375" t="str">
        <f>INDEX(REFERENCE!$B$4:$K$200,MATCH(F375,REFERENCE!$A$4:$A$200,0),R$2)</f>
        <v>Strengthens Immune System</v>
      </c>
      <c r="S375" t="str">
        <f>INDEX(REFERENCE!$B$4:$K$200,MATCH(G375,REFERENCE!$A$4:$A$200,0),S$2)</f>
        <v>Drug free</v>
      </c>
      <c r="T375" t="str">
        <f>INDEX(REFERENCE!$B$4:$K$200,MATCH(H375,REFERENCE!$A$4:$A$200,0),T$2)</f>
        <v>12 Doses</v>
      </c>
      <c r="U375" t="str">
        <f>INDEX(REFERENCE!$B$4:$K$200,MATCH(I375,REFERENCE!$A$4:$A$200,0),U$2)</f>
        <v>Mixed Berry</v>
      </c>
      <c r="V375">
        <f>INDEX(REFERENCE!$B$4:$K$200,MATCH(J375,REFERENCE!$A$4:$A$200,0),V$2)</f>
        <v>7</v>
      </c>
    </row>
    <row r="376" spans="1:22">
      <c r="A376" s="9">
        <v>5</v>
      </c>
      <c r="B376" s="9">
        <v>15</v>
      </c>
      <c r="C376" s="9">
        <v>3</v>
      </c>
      <c r="D376" s="9">
        <v>7</v>
      </c>
      <c r="E376" s="9">
        <v>7</v>
      </c>
      <c r="F376" s="9">
        <v>4</v>
      </c>
      <c r="G376" s="9">
        <v>5</v>
      </c>
      <c r="H376" s="9">
        <v>5</v>
      </c>
      <c r="I376" s="9">
        <v>1</v>
      </c>
      <c r="J376" s="5">
        <v>9503</v>
      </c>
      <c r="K376" s="5"/>
      <c r="L376" s="5"/>
      <c r="M376" s="5"/>
      <c r="O376">
        <f t="shared" si="8"/>
        <v>51503</v>
      </c>
      <c r="P376" t="str">
        <f>INDEX(REFERENCE!$B$4:$K$200,MATCH(D376,REFERENCE!$A$4:$A$200,0),P$2)</f>
        <v>Alka-Seltzer Plus</v>
      </c>
      <c r="Q376" t="str">
        <f>INDEX(REFERENCE!$B$4:$K$200,MATCH(E376,REFERENCE!$A$4:$A$200,0),Q$2)</f>
        <v>Hot liquid powder packet</v>
      </c>
      <c r="R376" t="str">
        <f>INDEX(REFERENCE!$B$4:$K$200,MATCH(F376,REFERENCE!$A$4:$A$200,0),R$2)</f>
        <v>Nasal Congestion relief</v>
      </c>
      <c r="S376" t="str">
        <f>INDEX(REFERENCE!$B$4:$K$200,MATCH(G376,REFERENCE!$A$4:$A$200,0),S$2)</f>
        <v>FSA/HSA Eligible</v>
      </c>
      <c r="T376" t="str">
        <f>INDEX(REFERENCE!$B$4:$K$200,MATCH(H376,REFERENCE!$A$4:$A$200,0),T$2)</f>
        <v>90 Doses</v>
      </c>
      <c r="U376" t="str">
        <f>INDEX(REFERENCE!$B$4:$K$200,MATCH(I376,REFERENCE!$A$4:$A$200,0),U$2)</f>
        <v>Citrus</v>
      </c>
      <c r="V376">
        <f>INDEX(REFERENCE!$B$4:$K$200,MATCH(J376,REFERENCE!$A$4:$A$200,0),V$2)</f>
        <v>30</v>
      </c>
    </row>
    <row r="377" spans="1:22">
      <c r="A377" s="9">
        <v>5</v>
      </c>
      <c r="B377" s="9">
        <v>15</v>
      </c>
      <c r="C377" s="9">
        <v>4</v>
      </c>
      <c r="D377" s="9">
        <v>5</v>
      </c>
      <c r="E377" s="9">
        <v>4</v>
      </c>
      <c r="F377" s="9">
        <v>8</v>
      </c>
      <c r="G377" s="9">
        <v>14</v>
      </c>
      <c r="H377" s="9">
        <v>4</v>
      </c>
      <c r="I377" s="9">
        <v>5</v>
      </c>
      <c r="J377" s="5">
        <v>6401</v>
      </c>
      <c r="K377" s="5"/>
      <c r="L377" s="5"/>
      <c r="M377" s="5"/>
      <c r="O377">
        <f t="shared" si="8"/>
        <v>51504</v>
      </c>
      <c r="P377" t="str">
        <f>INDEX(REFERENCE!$B$4:$K$200,MATCH(D377,REFERENCE!$A$4:$A$200,0),P$2)</f>
        <v>Sudafed</v>
      </c>
      <c r="Q377" t="str">
        <f>INDEX(REFERENCE!$B$4:$K$200,MATCH(E377,REFERENCE!$A$4:$A$200,0),Q$2)</f>
        <v>Powder packet</v>
      </c>
      <c r="R377" t="str">
        <f>INDEX(REFERENCE!$B$4:$K$200,MATCH(F377,REFERENCE!$A$4:$A$200,0),R$2)</f>
        <v>Body Aches/Pain relief</v>
      </c>
      <c r="S377" t="str">
        <f>INDEX(REFERENCE!$B$4:$K$200,MATCH(G377,REFERENCE!$A$4:$A$200,0),S$2)</f>
        <v>Treats multiple symptoms</v>
      </c>
      <c r="T377" t="str">
        <f>INDEX(REFERENCE!$B$4:$K$200,MATCH(H377,REFERENCE!$A$4:$A$200,0),T$2)</f>
        <v>60 Doses</v>
      </c>
      <c r="U377" t="str">
        <f>INDEX(REFERENCE!$B$4:$K$200,MATCH(I377,REFERENCE!$A$4:$A$200,0),U$2)</f>
        <v>Honey</v>
      </c>
      <c r="V377">
        <f>INDEX(REFERENCE!$B$4:$K$200,MATCH(J377,REFERENCE!$A$4:$A$200,0),V$2)</f>
        <v>17</v>
      </c>
    </row>
    <row r="378" spans="1:22">
      <c r="A378" s="9">
        <v>5</v>
      </c>
      <c r="B378" s="9">
        <v>15</v>
      </c>
      <c r="C378" s="9">
        <v>5</v>
      </c>
      <c r="D378" s="9">
        <v>18</v>
      </c>
      <c r="E378" s="9">
        <v>6</v>
      </c>
      <c r="F378" s="9">
        <v>6</v>
      </c>
      <c r="G378" s="9">
        <v>11</v>
      </c>
      <c r="H378" s="9">
        <v>1</v>
      </c>
      <c r="I378" s="9">
        <v>4</v>
      </c>
      <c r="J378" s="5">
        <v>8101</v>
      </c>
      <c r="K378" s="5"/>
      <c r="L378" s="5"/>
      <c r="M378" s="5"/>
      <c r="O378">
        <f t="shared" si="8"/>
        <v>51505</v>
      </c>
      <c r="P378" t="str">
        <f>INDEX(REFERENCE!$B$4:$K$200,MATCH(D378,REFERENCE!$A$4:$A$200,0),P$2)</f>
        <v>CVS</v>
      </c>
      <c r="Q378" t="str">
        <f>INDEX(REFERENCE!$B$4:$K$200,MATCH(E378,REFERENCE!$A$4:$A$200,0),Q$2)</f>
        <v>Gummies</v>
      </c>
      <c r="R378" t="str">
        <f>INDEX(REFERENCE!$B$4:$K$200,MATCH(F378,REFERENCE!$A$4:$A$200,0),R$2)</f>
        <v>Sinus Pressure relief</v>
      </c>
      <c r="S378" t="str">
        <f>INDEX(REFERENCE!$B$4:$K$200,MATCH(G378,REFERENCE!$A$4:$A$200,0),S$2)</f>
        <v>For people with High Blood Pressure (decongestant free)</v>
      </c>
      <c r="T378" t="str">
        <f>INDEX(REFERENCE!$B$4:$K$200,MATCH(H378,REFERENCE!$A$4:$A$200,0),T$2)</f>
        <v>6 Doses</v>
      </c>
      <c r="U378" t="str">
        <f>INDEX(REFERENCE!$B$4:$K$200,MATCH(I378,REFERENCE!$A$4:$A$200,0),U$2)</f>
        <v>Grape</v>
      </c>
      <c r="V378">
        <f>INDEX(REFERENCE!$B$4:$K$200,MATCH(J378,REFERENCE!$A$4:$A$200,0),V$2)</f>
        <v>7</v>
      </c>
    </row>
    <row r="379" spans="1:22">
      <c r="A379" s="9">
        <v>6</v>
      </c>
      <c r="B379" s="9">
        <v>1</v>
      </c>
      <c r="C379" s="9">
        <v>1</v>
      </c>
      <c r="D379" s="9">
        <v>19</v>
      </c>
      <c r="E379" s="9">
        <v>7</v>
      </c>
      <c r="F379" s="9">
        <v>9</v>
      </c>
      <c r="G379" s="9">
        <v>9</v>
      </c>
      <c r="H379" s="9">
        <v>2</v>
      </c>
      <c r="I379" s="9">
        <v>7</v>
      </c>
      <c r="J379" s="5">
        <v>9203</v>
      </c>
      <c r="K379" s="5"/>
      <c r="L379" s="5"/>
      <c r="M379" s="5"/>
      <c r="O379">
        <f t="shared" si="8"/>
        <v>60101</v>
      </c>
      <c r="P379" t="str">
        <f>INDEX(REFERENCE!$B$4:$K$200,MATCH(D379,REFERENCE!$A$4:$A$200,0),P$2)</f>
        <v>Walgreens</v>
      </c>
      <c r="Q379" t="str">
        <f>INDEX(REFERENCE!$B$4:$K$200,MATCH(E379,REFERENCE!$A$4:$A$200,0),Q$2)</f>
        <v>Hot liquid powder packet</v>
      </c>
      <c r="R379" t="str">
        <f>INDEX(REFERENCE!$B$4:$K$200,MATCH(F379,REFERENCE!$A$4:$A$200,0),R$2)</f>
        <v>Fever relief</v>
      </c>
      <c r="S379" t="str">
        <f>INDEX(REFERENCE!$B$4:$K$200,MATCH(G379,REFERENCE!$A$4:$A$200,0),S$2)</f>
        <v>Sugar Free</v>
      </c>
      <c r="T379" t="str">
        <f>INDEX(REFERENCE!$B$4:$K$200,MATCH(H379,REFERENCE!$A$4:$A$200,0),T$2)</f>
        <v>12 Doses</v>
      </c>
      <c r="U379" t="str">
        <f>INDEX(REFERENCE!$B$4:$K$200,MATCH(I379,REFERENCE!$A$4:$A$200,0),U$2)</f>
        <v>Orange</v>
      </c>
      <c r="V379">
        <f>INDEX(REFERENCE!$B$4:$K$200,MATCH(J379,REFERENCE!$A$4:$A$200,0),V$2)</f>
        <v>16</v>
      </c>
    </row>
    <row r="380" spans="1:22">
      <c r="A380" s="9">
        <v>6</v>
      </c>
      <c r="B380" s="9">
        <v>1</v>
      </c>
      <c r="C380" s="9">
        <v>2</v>
      </c>
      <c r="D380" s="9">
        <v>15</v>
      </c>
      <c r="E380" s="9">
        <v>1</v>
      </c>
      <c r="F380" s="9">
        <v>7</v>
      </c>
      <c r="G380" s="9">
        <v>4</v>
      </c>
      <c r="H380" s="9">
        <v>1</v>
      </c>
      <c r="I380" s="9">
        <v>0</v>
      </c>
      <c r="J380" s="5">
        <v>1101</v>
      </c>
      <c r="K380" s="5"/>
      <c r="L380" s="5"/>
      <c r="M380" s="5"/>
      <c r="O380">
        <f t="shared" si="8"/>
        <v>60102</v>
      </c>
      <c r="P380" t="str">
        <f>INDEX(REFERENCE!$B$4:$K$200,MATCH(D380,REFERENCE!$A$4:$A$200,0),P$2)</f>
        <v>Other Brand</v>
      </c>
      <c r="Q380" t="str">
        <f>INDEX(REFERENCE!$B$4:$K$200,MATCH(E380,REFERENCE!$A$4:$A$200,0),Q$2)</f>
        <v>Tablet</v>
      </c>
      <c r="R380" t="str">
        <f>INDEX(REFERENCE!$B$4:$K$200,MATCH(F380,REFERENCE!$A$4:$A$200,0),R$2)</f>
        <v>Chest congestion relief</v>
      </c>
      <c r="S380" t="str">
        <f>INDEX(REFERENCE!$B$4:$K$200,MATCH(G380,REFERENCE!$A$4:$A$200,0),S$2)</f>
        <v>Loosens mucus</v>
      </c>
      <c r="T380" t="str">
        <f>INDEX(REFERENCE!$B$4:$K$200,MATCH(H380,REFERENCE!$A$4:$A$200,0),T$2)</f>
        <v>6 Doses</v>
      </c>
      <c r="U380" t="str">
        <f>INDEX(REFERENCE!$B$4:$K$200,MATCH(I380,REFERENCE!$A$4:$A$200,0),U$2)</f>
        <v>-</v>
      </c>
      <c r="V380">
        <f>INDEX(REFERENCE!$B$4:$K$200,MATCH(J380,REFERENCE!$A$4:$A$200,0),V$2)</f>
        <v>5</v>
      </c>
    </row>
    <row r="381" spans="1:22">
      <c r="A381" s="9">
        <v>6</v>
      </c>
      <c r="B381" s="9">
        <v>1</v>
      </c>
      <c r="C381" s="9">
        <v>3</v>
      </c>
      <c r="D381" s="9">
        <v>2</v>
      </c>
      <c r="E381" s="9">
        <v>6</v>
      </c>
      <c r="F381" s="9">
        <v>5</v>
      </c>
      <c r="G381" s="9">
        <v>6</v>
      </c>
      <c r="H381" s="9">
        <v>3</v>
      </c>
      <c r="I381" s="9">
        <v>5</v>
      </c>
      <c r="J381" s="5">
        <v>8301</v>
      </c>
      <c r="K381" s="5"/>
      <c r="L381" s="5"/>
      <c r="M381" s="5"/>
      <c r="O381">
        <f t="shared" si="8"/>
        <v>60103</v>
      </c>
      <c r="P381" t="str">
        <f>INDEX(REFERENCE!$B$4:$K$200,MATCH(D381,REFERENCE!$A$4:$A$200,0),P$2)</f>
        <v>Robitussin</v>
      </c>
      <c r="Q381" t="str">
        <f>INDEX(REFERENCE!$B$4:$K$200,MATCH(E381,REFERENCE!$A$4:$A$200,0),Q$2)</f>
        <v>Gummies</v>
      </c>
      <c r="R381" t="str">
        <f>INDEX(REFERENCE!$B$4:$K$200,MATCH(F381,REFERENCE!$A$4:$A$200,0),R$2)</f>
        <v>Runny nose relief</v>
      </c>
      <c r="S381" t="str">
        <f>INDEX(REFERENCE!$B$4:$K$200,MATCH(G381,REFERENCE!$A$4:$A$200,0),S$2)</f>
        <v>Treats Sneezing</v>
      </c>
      <c r="T381" t="str">
        <f>INDEX(REFERENCE!$B$4:$K$200,MATCH(H381,REFERENCE!$A$4:$A$200,0),T$2)</f>
        <v>30 Doses</v>
      </c>
      <c r="U381" t="str">
        <f>INDEX(REFERENCE!$B$4:$K$200,MATCH(I381,REFERENCE!$A$4:$A$200,0),U$2)</f>
        <v>Honey</v>
      </c>
      <c r="V381">
        <f>INDEX(REFERENCE!$B$4:$K$200,MATCH(J381,REFERENCE!$A$4:$A$200,0),V$2)</f>
        <v>16</v>
      </c>
    </row>
    <row r="382" spans="1:22">
      <c r="A382" s="9">
        <v>6</v>
      </c>
      <c r="B382" s="9">
        <v>1</v>
      </c>
      <c r="C382" s="9">
        <v>4</v>
      </c>
      <c r="D382" s="9">
        <v>8</v>
      </c>
      <c r="E382" s="9">
        <v>5</v>
      </c>
      <c r="F382" s="9">
        <v>13</v>
      </c>
      <c r="G382" s="9">
        <v>10</v>
      </c>
      <c r="H382" s="9">
        <v>5</v>
      </c>
      <c r="I382" s="9">
        <v>1</v>
      </c>
      <c r="J382" s="5">
        <v>7503</v>
      </c>
      <c r="K382" s="5"/>
      <c r="L382" s="5"/>
      <c r="M382" s="5"/>
      <c r="O382">
        <f t="shared" si="8"/>
        <v>60104</v>
      </c>
      <c r="P382" t="str">
        <f>INDEX(REFERENCE!$B$4:$K$200,MATCH(D382,REFERENCE!$A$4:$A$200,0),P$2)</f>
        <v>Tylenol Cold &amp; Flu</v>
      </c>
      <c r="Q382" t="str">
        <f>INDEX(REFERENCE!$B$4:$K$200,MATCH(E382,REFERENCE!$A$4:$A$200,0),Q$2)</f>
        <v>Effervescent Tablets</v>
      </c>
      <c r="R382" t="str">
        <f>INDEX(REFERENCE!$B$4:$K$200,MATCH(F382,REFERENCE!$A$4:$A$200,0),R$2)</f>
        <v>Head cold relief</v>
      </c>
      <c r="S382" t="str">
        <f>INDEX(REFERENCE!$B$4:$K$200,MATCH(G382,REFERENCE!$A$4:$A$200,0),S$2)</f>
        <v>Allergy Relief</v>
      </c>
      <c r="T382" t="str">
        <f>INDEX(REFERENCE!$B$4:$K$200,MATCH(H382,REFERENCE!$A$4:$A$200,0),T$2)</f>
        <v>90 Doses</v>
      </c>
      <c r="U382" t="str">
        <f>INDEX(REFERENCE!$B$4:$K$200,MATCH(I382,REFERENCE!$A$4:$A$200,0),U$2)</f>
        <v>Citrus</v>
      </c>
      <c r="V382">
        <f>INDEX(REFERENCE!$B$4:$K$200,MATCH(J382,REFERENCE!$A$4:$A$200,0),V$2)</f>
        <v>25</v>
      </c>
    </row>
    <row r="383" spans="1:22">
      <c r="A383" s="9">
        <v>6</v>
      </c>
      <c r="B383" s="9">
        <v>1</v>
      </c>
      <c r="C383" s="9">
        <v>5</v>
      </c>
      <c r="D383" s="9">
        <v>19</v>
      </c>
      <c r="E383" s="9">
        <v>2</v>
      </c>
      <c r="F383" s="9">
        <v>11</v>
      </c>
      <c r="G383" s="9">
        <v>17</v>
      </c>
      <c r="H383" s="9">
        <v>5</v>
      </c>
      <c r="I383" s="9">
        <v>0</v>
      </c>
      <c r="J383" s="5">
        <v>4502</v>
      </c>
      <c r="K383" s="5"/>
      <c r="L383" s="5"/>
      <c r="M383" s="5"/>
      <c r="O383">
        <f t="shared" si="8"/>
        <v>60105</v>
      </c>
      <c r="P383" t="str">
        <f>INDEX(REFERENCE!$B$4:$K$200,MATCH(D383,REFERENCE!$A$4:$A$200,0),P$2)</f>
        <v>Walgreens</v>
      </c>
      <c r="Q383" t="str">
        <f>INDEX(REFERENCE!$B$4:$K$200,MATCH(E383,REFERENCE!$A$4:$A$200,0),Q$2)</f>
        <v>Nasal Spray</v>
      </c>
      <c r="R383" t="str">
        <f>INDEX(REFERENCE!$B$4:$K$200,MATCH(F383,REFERENCE!$A$4:$A$200,0),R$2)</f>
        <v>Head Pain Relief</v>
      </c>
      <c r="S383" t="str">
        <f>INDEX(REFERENCE!$B$4:$K$200,MATCH(G383,REFERENCE!$A$4:$A$200,0),S$2)</f>
        <v>For Nighttime Use</v>
      </c>
      <c r="T383" t="str">
        <f>INDEX(REFERENCE!$B$4:$K$200,MATCH(H383,REFERENCE!$A$4:$A$200,0),T$2)</f>
        <v>90 Doses</v>
      </c>
      <c r="U383" t="str">
        <f>INDEX(REFERENCE!$B$4:$K$200,MATCH(I383,REFERENCE!$A$4:$A$200,0),U$2)</f>
        <v>-</v>
      </c>
      <c r="V383">
        <f>INDEX(REFERENCE!$B$4:$K$200,MATCH(J383,REFERENCE!$A$4:$A$200,0),V$2)</f>
        <v>38</v>
      </c>
    </row>
    <row r="384" spans="1:22">
      <c r="A384" s="9">
        <v>6</v>
      </c>
      <c r="B384" s="9">
        <v>2</v>
      </c>
      <c r="C384" s="9">
        <v>1</v>
      </c>
      <c r="D384" s="9">
        <v>13</v>
      </c>
      <c r="E384" s="9">
        <v>5</v>
      </c>
      <c r="F384" s="9">
        <v>6</v>
      </c>
      <c r="G384" s="9">
        <v>5</v>
      </c>
      <c r="H384" s="9">
        <v>4</v>
      </c>
      <c r="I384" s="9">
        <v>4</v>
      </c>
      <c r="J384" s="5">
        <v>7403</v>
      </c>
      <c r="K384" s="5"/>
      <c r="L384" s="5"/>
      <c r="M384" s="5"/>
      <c r="O384">
        <f t="shared" si="8"/>
        <v>60201</v>
      </c>
      <c r="P384" t="str">
        <f>INDEX(REFERENCE!$B$4:$K$200,MATCH(D384,REFERENCE!$A$4:$A$200,0),P$2)</f>
        <v>Sambucol</v>
      </c>
      <c r="Q384" t="str">
        <f>INDEX(REFERENCE!$B$4:$K$200,MATCH(E384,REFERENCE!$A$4:$A$200,0),Q$2)</f>
        <v>Effervescent Tablets</v>
      </c>
      <c r="R384" t="str">
        <f>INDEX(REFERENCE!$B$4:$K$200,MATCH(F384,REFERENCE!$A$4:$A$200,0),R$2)</f>
        <v>Sinus Pressure relief</v>
      </c>
      <c r="S384" t="str">
        <f>INDEX(REFERENCE!$B$4:$K$200,MATCH(G384,REFERENCE!$A$4:$A$200,0),S$2)</f>
        <v>FSA/HSA Eligible</v>
      </c>
      <c r="T384" t="str">
        <f>INDEX(REFERENCE!$B$4:$K$200,MATCH(H384,REFERENCE!$A$4:$A$200,0),T$2)</f>
        <v>60 Doses</v>
      </c>
      <c r="U384" t="str">
        <f>INDEX(REFERENCE!$B$4:$K$200,MATCH(I384,REFERENCE!$A$4:$A$200,0),U$2)</f>
        <v>Grape</v>
      </c>
      <c r="V384">
        <f>INDEX(REFERENCE!$B$4:$K$200,MATCH(J384,REFERENCE!$A$4:$A$200,0),V$2)</f>
        <v>18</v>
      </c>
    </row>
    <row r="385" spans="1:22">
      <c r="A385" s="9">
        <v>6</v>
      </c>
      <c r="B385" s="9">
        <v>2</v>
      </c>
      <c r="C385" s="9">
        <v>2</v>
      </c>
      <c r="D385" s="9">
        <v>6</v>
      </c>
      <c r="E385" s="9">
        <v>2</v>
      </c>
      <c r="F385" s="9">
        <v>3</v>
      </c>
      <c r="G385" s="9">
        <v>12</v>
      </c>
      <c r="H385" s="9">
        <v>4</v>
      </c>
      <c r="I385" s="9">
        <v>0</v>
      </c>
      <c r="J385" s="5">
        <v>4402</v>
      </c>
      <c r="K385" s="5"/>
      <c r="L385" s="5"/>
      <c r="M385" s="5"/>
      <c r="O385">
        <f t="shared" si="8"/>
        <v>60202</v>
      </c>
      <c r="P385" t="str">
        <f>INDEX(REFERENCE!$B$4:$K$200,MATCH(D385,REFERENCE!$A$4:$A$200,0),P$2)</f>
        <v>Dayquil</v>
      </c>
      <c r="Q385" t="str">
        <f>INDEX(REFERENCE!$B$4:$K$200,MATCH(E385,REFERENCE!$A$4:$A$200,0),Q$2)</f>
        <v>Nasal Spray</v>
      </c>
      <c r="R385" t="str">
        <f>INDEX(REFERENCE!$B$4:$K$200,MATCH(F385,REFERENCE!$A$4:$A$200,0),R$2)</f>
        <v>Clears mucus</v>
      </c>
      <c r="S385" t="str">
        <f>INDEX(REFERENCE!$B$4:$K$200,MATCH(G385,REFERENCE!$A$4:$A$200,0),S$2)</f>
        <v>Steroid Free</v>
      </c>
      <c r="T385" t="str">
        <f>INDEX(REFERENCE!$B$4:$K$200,MATCH(H385,REFERENCE!$A$4:$A$200,0),T$2)</f>
        <v>60 Doses</v>
      </c>
      <c r="U385" t="str">
        <f>INDEX(REFERENCE!$B$4:$K$200,MATCH(I385,REFERENCE!$A$4:$A$200,0),U$2)</f>
        <v>-</v>
      </c>
      <c r="V385">
        <f>INDEX(REFERENCE!$B$4:$K$200,MATCH(J385,REFERENCE!$A$4:$A$200,0),V$2)</f>
        <v>23</v>
      </c>
    </row>
    <row r="386" spans="1:22">
      <c r="A386" s="9">
        <v>6</v>
      </c>
      <c r="B386" s="9">
        <v>2</v>
      </c>
      <c r="C386" s="9">
        <v>3</v>
      </c>
      <c r="D386" s="9">
        <v>16</v>
      </c>
      <c r="E386" s="9">
        <v>4</v>
      </c>
      <c r="F386" s="9">
        <v>1</v>
      </c>
      <c r="G386" s="9">
        <v>15</v>
      </c>
      <c r="H386" s="9">
        <v>1</v>
      </c>
      <c r="I386" s="9">
        <v>8</v>
      </c>
      <c r="J386" s="5">
        <v>6101</v>
      </c>
      <c r="K386" s="5"/>
      <c r="L386" s="5"/>
      <c r="M386" s="5"/>
      <c r="O386">
        <f t="shared" si="8"/>
        <v>60203</v>
      </c>
      <c r="P386" t="str">
        <f>INDEX(REFERENCE!$B$4:$K$200,MATCH(D386,REFERENCE!$A$4:$A$200,0),P$2)</f>
        <v>Equate</v>
      </c>
      <c r="Q386" t="str">
        <f>INDEX(REFERENCE!$B$4:$K$200,MATCH(E386,REFERENCE!$A$4:$A$200,0),Q$2)</f>
        <v>Powder packet</v>
      </c>
      <c r="R386" t="str">
        <f>INDEX(REFERENCE!$B$4:$K$200,MATCH(F386,REFERENCE!$A$4:$A$200,0),R$2)</f>
        <v>Controls Cough</v>
      </c>
      <c r="S386" t="str">
        <f>INDEX(REFERENCE!$B$4:$K$200,MATCH(G386,REFERENCE!$A$4:$A$200,0),S$2)</f>
        <v>Maximum Strength</v>
      </c>
      <c r="T386" t="str">
        <f>INDEX(REFERENCE!$B$4:$K$200,MATCH(H386,REFERENCE!$A$4:$A$200,0),T$2)</f>
        <v>6 Doses</v>
      </c>
      <c r="U386" t="str">
        <f>INDEX(REFERENCE!$B$4:$K$200,MATCH(I386,REFERENCE!$A$4:$A$200,0),U$2)</f>
        <v>Mixed Berry</v>
      </c>
      <c r="V386">
        <f>INDEX(REFERENCE!$B$4:$K$200,MATCH(J386,REFERENCE!$A$4:$A$200,0),V$2)</f>
        <v>5</v>
      </c>
    </row>
    <row r="387" spans="1:22">
      <c r="A387" s="9">
        <v>6</v>
      </c>
      <c r="B387" s="9">
        <v>2</v>
      </c>
      <c r="C387" s="9">
        <v>4</v>
      </c>
      <c r="D387" s="9">
        <v>1</v>
      </c>
      <c r="E387" s="9">
        <v>1</v>
      </c>
      <c r="F387" s="9">
        <v>10</v>
      </c>
      <c r="G387" s="9">
        <v>11</v>
      </c>
      <c r="H387" s="9">
        <v>2</v>
      </c>
      <c r="I387" s="9">
        <v>0</v>
      </c>
      <c r="J387" s="5">
        <v>1202</v>
      </c>
      <c r="K387" s="5"/>
      <c r="L387" s="5"/>
      <c r="M387" s="5"/>
      <c r="O387">
        <f t="shared" si="8"/>
        <v>60204</v>
      </c>
      <c r="P387" t="str">
        <f>INDEX(REFERENCE!$B$4:$K$200,MATCH(D387,REFERENCE!$A$4:$A$200,0),P$2)</f>
        <v>Theraflu</v>
      </c>
      <c r="Q387" t="str">
        <f>INDEX(REFERENCE!$B$4:$K$200,MATCH(E387,REFERENCE!$A$4:$A$200,0),Q$2)</f>
        <v>Tablet</v>
      </c>
      <c r="R387" t="str">
        <f>INDEX(REFERENCE!$B$4:$K$200,MATCH(F387,REFERENCE!$A$4:$A$200,0),R$2)</f>
        <v>Strengthens Immune System</v>
      </c>
      <c r="S387" t="str">
        <f>INDEX(REFERENCE!$B$4:$K$200,MATCH(G387,REFERENCE!$A$4:$A$200,0),S$2)</f>
        <v>For people with High Blood Pressure (decongestant free)</v>
      </c>
      <c r="T387" t="str">
        <f>INDEX(REFERENCE!$B$4:$K$200,MATCH(H387,REFERENCE!$A$4:$A$200,0),T$2)</f>
        <v>12 Doses</v>
      </c>
      <c r="U387" t="str">
        <f>INDEX(REFERENCE!$B$4:$K$200,MATCH(I387,REFERENCE!$A$4:$A$200,0),U$2)</f>
        <v>-</v>
      </c>
      <c r="V387">
        <f>INDEX(REFERENCE!$B$4:$K$200,MATCH(J387,REFERENCE!$A$4:$A$200,0),V$2)</f>
        <v>12</v>
      </c>
    </row>
    <row r="388" spans="1:22">
      <c r="A388" s="9">
        <v>6</v>
      </c>
      <c r="B388" s="9">
        <v>2</v>
      </c>
      <c r="C388" s="9">
        <v>5</v>
      </c>
      <c r="D388" s="9">
        <v>3</v>
      </c>
      <c r="E388" s="9">
        <v>6</v>
      </c>
      <c r="F388" s="9">
        <v>2</v>
      </c>
      <c r="G388" s="9">
        <v>16</v>
      </c>
      <c r="H388" s="9">
        <v>3</v>
      </c>
      <c r="I388" s="9">
        <v>6</v>
      </c>
      <c r="J388" s="5">
        <v>8301</v>
      </c>
      <c r="K388" s="5"/>
      <c r="L388" s="5"/>
      <c r="M388" s="5"/>
      <c r="O388">
        <f t="shared" si="8"/>
        <v>60205</v>
      </c>
      <c r="P388" t="str">
        <f>INDEX(REFERENCE!$B$4:$K$200,MATCH(D388,REFERENCE!$A$4:$A$200,0),P$2)</f>
        <v>Emergen-C</v>
      </c>
      <c r="Q388" t="str">
        <f>INDEX(REFERENCE!$B$4:$K$200,MATCH(E388,REFERENCE!$A$4:$A$200,0),Q$2)</f>
        <v>Gummies</v>
      </c>
      <c r="R388" t="str">
        <f>INDEX(REFERENCE!$B$4:$K$200,MATCH(F388,REFERENCE!$A$4:$A$200,0),R$2)</f>
        <v>Sore throat relief</v>
      </c>
      <c r="S388" t="str">
        <f>INDEX(REFERENCE!$B$4:$K$200,MATCH(G388,REFERENCE!$A$4:$A$200,0),S$2)</f>
        <v>For Daytime Use/Anytime Use</v>
      </c>
      <c r="T388" t="str">
        <f>INDEX(REFERENCE!$B$4:$K$200,MATCH(H388,REFERENCE!$A$4:$A$200,0),T$2)</f>
        <v>30 Doses</v>
      </c>
      <c r="U388" t="str">
        <f>INDEX(REFERENCE!$B$4:$K$200,MATCH(I388,REFERENCE!$A$4:$A$200,0),U$2)</f>
        <v>Honey Lemon</v>
      </c>
      <c r="V388">
        <f>INDEX(REFERENCE!$B$4:$K$200,MATCH(J388,REFERENCE!$A$4:$A$200,0),V$2)</f>
        <v>16</v>
      </c>
    </row>
    <row r="389" spans="1:22">
      <c r="A389" s="9">
        <v>6</v>
      </c>
      <c r="B389" s="9">
        <v>3</v>
      </c>
      <c r="C389" s="9">
        <v>1</v>
      </c>
      <c r="D389" s="9">
        <v>6</v>
      </c>
      <c r="E389" s="9">
        <v>3</v>
      </c>
      <c r="F389" s="9">
        <v>4</v>
      </c>
      <c r="G389" s="9">
        <v>7</v>
      </c>
      <c r="H389" s="9">
        <v>2</v>
      </c>
      <c r="I389" s="9">
        <v>2</v>
      </c>
      <c r="J389" s="5">
        <v>5203</v>
      </c>
      <c r="K389" s="5"/>
      <c r="L389" s="5"/>
      <c r="M389" s="5"/>
      <c r="O389">
        <f t="shared" si="8"/>
        <v>60301</v>
      </c>
      <c r="P389" t="str">
        <f>INDEX(REFERENCE!$B$4:$K$200,MATCH(D389,REFERENCE!$A$4:$A$200,0),P$2)</f>
        <v>Dayquil</v>
      </c>
      <c r="Q389" t="str">
        <f>INDEX(REFERENCE!$B$4:$K$200,MATCH(E389,REFERENCE!$A$4:$A$200,0),Q$2)</f>
        <v>Syrup/liquid</v>
      </c>
      <c r="R389" t="str">
        <f>INDEX(REFERENCE!$B$4:$K$200,MATCH(F389,REFERENCE!$A$4:$A$200,0),R$2)</f>
        <v>Nasal Congestion relief</v>
      </c>
      <c r="S389" t="str">
        <f>INDEX(REFERENCE!$B$4:$K$200,MATCH(G389,REFERENCE!$A$4:$A$200,0),S$2)</f>
        <v>12 Hour Relief</v>
      </c>
      <c r="T389" t="str">
        <f>INDEX(REFERENCE!$B$4:$K$200,MATCH(H389,REFERENCE!$A$4:$A$200,0),T$2)</f>
        <v>12 Doses</v>
      </c>
      <c r="U389" t="str">
        <f>INDEX(REFERENCE!$B$4:$K$200,MATCH(I389,REFERENCE!$A$4:$A$200,0),U$2)</f>
        <v>Cherry</v>
      </c>
      <c r="V389">
        <f>INDEX(REFERENCE!$B$4:$K$200,MATCH(J389,REFERENCE!$A$4:$A$200,0),V$2)</f>
        <v>14</v>
      </c>
    </row>
    <row r="390" spans="1:22">
      <c r="A390" s="9">
        <v>6</v>
      </c>
      <c r="B390" s="9">
        <v>3</v>
      </c>
      <c r="C390" s="9">
        <v>2</v>
      </c>
      <c r="D390" s="9">
        <v>9</v>
      </c>
      <c r="E390" s="9">
        <v>5</v>
      </c>
      <c r="F390" s="9">
        <v>3</v>
      </c>
      <c r="G390" s="9">
        <v>17</v>
      </c>
      <c r="H390" s="9">
        <v>4</v>
      </c>
      <c r="I390" s="9">
        <v>1</v>
      </c>
      <c r="J390" s="5">
        <v>7403</v>
      </c>
      <c r="K390" s="5"/>
      <c r="L390" s="5"/>
      <c r="M390" s="5"/>
      <c r="O390">
        <f t="shared" si="8"/>
        <v>60302</v>
      </c>
      <c r="P390" t="str">
        <f>INDEX(REFERENCE!$B$4:$K$200,MATCH(D390,REFERENCE!$A$4:$A$200,0),P$2)</f>
        <v>Nyquil</v>
      </c>
      <c r="Q390" t="str">
        <f>INDEX(REFERENCE!$B$4:$K$200,MATCH(E390,REFERENCE!$A$4:$A$200,0),Q$2)</f>
        <v>Effervescent Tablets</v>
      </c>
      <c r="R390" t="str">
        <f>INDEX(REFERENCE!$B$4:$K$200,MATCH(F390,REFERENCE!$A$4:$A$200,0),R$2)</f>
        <v>Clears mucus</v>
      </c>
      <c r="S390" t="str">
        <f>INDEX(REFERENCE!$B$4:$K$200,MATCH(G390,REFERENCE!$A$4:$A$200,0),S$2)</f>
        <v>For Nighttime Use</v>
      </c>
      <c r="T390" t="str">
        <f>INDEX(REFERENCE!$B$4:$K$200,MATCH(H390,REFERENCE!$A$4:$A$200,0),T$2)</f>
        <v>60 Doses</v>
      </c>
      <c r="U390" t="str">
        <f>INDEX(REFERENCE!$B$4:$K$200,MATCH(I390,REFERENCE!$A$4:$A$200,0),U$2)</f>
        <v>Citrus</v>
      </c>
      <c r="V390">
        <f>INDEX(REFERENCE!$B$4:$K$200,MATCH(J390,REFERENCE!$A$4:$A$200,0),V$2)</f>
        <v>18</v>
      </c>
    </row>
    <row r="391" spans="1:22">
      <c r="A391" s="9">
        <v>6</v>
      </c>
      <c r="B391" s="9">
        <v>3</v>
      </c>
      <c r="C391" s="9">
        <v>3</v>
      </c>
      <c r="D391" s="9">
        <v>20</v>
      </c>
      <c r="E391" s="9">
        <v>4</v>
      </c>
      <c r="F391" s="9">
        <v>8</v>
      </c>
      <c r="G391" s="9">
        <v>2</v>
      </c>
      <c r="H391" s="9">
        <v>1</v>
      </c>
      <c r="I391" s="9">
        <v>8</v>
      </c>
      <c r="J391" s="5">
        <v>6102</v>
      </c>
      <c r="K391" s="5"/>
      <c r="L391" s="5"/>
      <c r="M391" s="5"/>
      <c r="O391">
        <f t="shared" si="8"/>
        <v>60303</v>
      </c>
      <c r="P391" t="str">
        <f>INDEX(REFERENCE!$B$4:$K$200,MATCH(D391,REFERENCE!$A$4:$A$200,0),P$2)</f>
        <v>Advil Cold &amp;Flu</v>
      </c>
      <c r="Q391" t="str">
        <f>INDEX(REFERENCE!$B$4:$K$200,MATCH(E391,REFERENCE!$A$4:$A$200,0),Q$2)</f>
        <v>Powder packet</v>
      </c>
      <c r="R391" t="str">
        <f>INDEX(REFERENCE!$B$4:$K$200,MATCH(F391,REFERENCE!$A$4:$A$200,0),R$2)</f>
        <v>Body Aches/Pain relief</v>
      </c>
      <c r="S391" t="str">
        <f>INDEX(REFERENCE!$B$4:$K$200,MATCH(G391,REFERENCE!$A$4:$A$200,0),S$2)</f>
        <v>Natural Ingredients</v>
      </c>
      <c r="T391" t="str">
        <f>INDEX(REFERENCE!$B$4:$K$200,MATCH(H391,REFERENCE!$A$4:$A$200,0),T$2)</f>
        <v>6 Doses</v>
      </c>
      <c r="U391" t="str">
        <f>INDEX(REFERENCE!$B$4:$K$200,MATCH(I391,REFERENCE!$A$4:$A$200,0),U$2)</f>
        <v>Mixed Berry</v>
      </c>
      <c r="V391">
        <f>INDEX(REFERENCE!$B$4:$K$200,MATCH(J391,REFERENCE!$A$4:$A$200,0),V$2)</f>
        <v>7</v>
      </c>
    </row>
    <row r="392" spans="1:22">
      <c r="A392" s="9">
        <v>6</v>
      </c>
      <c r="B392" s="9">
        <v>3</v>
      </c>
      <c r="C392" s="9">
        <v>4</v>
      </c>
      <c r="D392" s="9">
        <v>16</v>
      </c>
      <c r="E392" s="9">
        <v>2</v>
      </c>
      <c r="F392" s="9">
        <v>5</v>
      </c>
      <c r="G392" s="9">
        <v>1</v>
      </c>
      <c r="H392" s="9">
        <v>3</v>
      </c>
      <c r="I392" s="9">
        <v>0</v>
      </c>
      <c r="J392" s="5">
        <v>4302</v>
      </c>
      <c r="K392" s="5"/>
      <c r="L392" s="5"/>
      <c r="M392" s="5"/>
      <c r="O392">
        <f t="shared" si="8"/>
        <v>60304</v>
      </c>
      <c r="P392" t="str">
        <f>INDEX(REFERENCE!$B$4:$K$200,MATCH(D392,REFERENCE!$A$4:$A$200,0),P$2)</f>
        <v>Equate</v>
      </c>
      <c r="Q392" t="str">
        <f>INDEX(REFERENCE!$B$4:$K$200,MATCH(E392,REFERENCE!$A$4:$A$200,0),Q$2)</f>
        <v>Nasal Spray</v>
      </c>
      <c r="R392" t="str">
        <f>INDEX(REFERENCE!$B$4:$K$200,MATCH(F392,REFERENCE!$A$4:$A$200,0),R$2)</f>
        <v>Runny nose relief</v>
      </c>
      <c r="S392" t="str">
        <f>INDEX(REFERENCE!$B$4:$K$200,MATCH(G392,REFERENCE!$A$4:$A$200,0),S$2)</f>
        <v>Helps me sleep</v>
      </c>
      <c r="T392" t="str">
        <f>INDEX(REFERENCE!$B$4:$K$200,MATCH(H392,REFERENCE!$A$4:$A$200,0),T$2)</f>
        <v>30 Doses</v>
      </c>
      <c r="U392" t="str">
        <f>INDEX(REFERENCE!$B$4:$K$200,MATCH(I392,REFERENCE!$A$4:$A$200,0),U$2)</f>
        <v>-</v>
      </c>
      <c r="V392">
        <f>INDEX(REFERENCE!$B$4:$K$200,MATCH(J392,REFERENCE!$A$4:$A$200,0),V$2)</f>
        <v>15</v>
      </c>
    </row>
    <row r="393" spans="1:22">
      <c r="A393" s="9">
        <v>6</v>
      </c>
      <c r="B393" s="9">
        <v>3</v>
      </c>
      <c r="C393" s="9">
        <v>5</v>
      </c>
      <c r="D393" s="9">
        <v>11</v>
      </c>
      <c r="E393" s="9">
        <v>7</v>
      </c>
      <c r="F393" s="9">
        <v>12</v>
      </c>
      <c r="G393" s="9">
        <v>13</v>
      </c>
      <c r="H393" s="9">
        <v>5</v>
      </c>
      <c r="I393" s="9">
        <v>7</v>
      </c>
      <c r="J393" s="5">
        <v>9501</v>
      </c>
      <c r="K393" s="5"/>
      <c r="L393" s="5"/>
      <c r="M393" s="5"/>
      <c r="O393">
        <f t="shared" si="8"/>
        <v>60305</v>
      </c>
      <c r="P393" t="str">
        <f>INDEX(REFERENCE!$B$4:$K$200,MATCH(D393,REFERENCE!$A$4:$A$200,0),P$2)</f>
        <v>Delsym</v>
      </c>
      <c r="Q393" t="str">
        <f>INDEX(REFERENCE!$B$4:$K$200,MATCH(E393,REFERENCE!$A$4:$A$200,0),Q$2)</f>
        <v>Hot liquid powder packet</v>
      </c>
      <c r="R393" t="str">
        <f>INDEX(REFERENCE!$B$4:$K$200,MATCH(F393,REFERENCE!$A$4:$A$200,0),R$2)</f>
        <v>Flu/ Severe cold Relief</v>
      </c>
      <c r="S393" t="str">
        <f>INDEX(REFERENCE!$B$4:$K$200,MATCH(G393,REFERENCE!$A$4:$A$200,0),S$2)</f>
        <v>Drug free</v>
      </c>
      <c r="T393" t="str">
        <f>INDEX(REFERENCE!$B$4:$K$200,MATCH(H393,REFERENCE!$A$4:$A$200,0),T$2)</f>
        <v>90 Doses</v>
      </c>
      <c r="U393" t="str">
        <f>INDEX(REFERENCE!$B$4:$K$200,MATCH(I393,REFERENCE!$A$4:$A$200,0),U$2)</f>
        <v>Orange</v>
      </c>
      <c r="V393">
        <f>INDEX(REFERENCE!$B$4:$K$200,MATCH(J393,REFERENCE!$A$4:$A$200,0),V$2)</f>
        <v>24</v>
      </c>
    </row>
    <row r="394" spans="1:22">
      <c r="A394" s="9">
        <v>6</v>
      </c>
      <c r="B394" s="9">
        <v>4</v>
      </c>
      <c r="C394" s="9">
        <v>1</v>
      </c>
      <c r="D394" s="9">
        <v>11</v>
      </c>
      <c r="E394" s="9">
        <v>2</v>
      </c>
      <c r="F394" s="9">
        <v>4</v>
      </c>
      <c r="G394" s="9">
        <v>9</v>
      </c>
      <c r="H394" s="9">
        <v>5</v>
      </c>
      <c r="I394" s="9">
        <v>0</v>
      </c>
      <c r="J394" s="5">
        <v>4501</v>
      </c>
      <c r="K394" s="5"/>
      <c r="L394" s="5"/>
      <c r="M394" s="5"/>
      <c r="O394">
        <f t="shared" si="8"/>
        <v>60401</v>
      </c>
      <c r="P394" t="str">
        <f>INDEX(REFERENCE!$B$4:$K$200,MATCH(D394,REFERENCE!$A$4:$A$200,0),P$2)</f>
        <v>Delsym</v>
      </c>
      <c r="Q394" t="str">
        <f>INDEX(REFERENCE!$B$4:$K$200,MATCH(E394,REFERENCE!$A$4:$A$200,0),Q$2)</f>
        <v>Nasal Spray</v>
      </c>
      <c r="R394" t="str">
        <f>INDEX(REFERENCE!$B$4:$K$200,MATCH(F394,REFERENCE!$A$4:$A$200,0),R$2)</f>
        <v>Nasal Congestion relief</v>
      </c>
      <c r="S394" t="str">
        <f>INDEX(REFERENCE!$B$4:$K$200,MATCH(G394,REFERENCE!$A$4:$A$200,0),S$2)</f>
        <v>Sugar Free</v>
      </c>
      <c r="T394" t="str">
        <f>INDEX(REFERENCE!$B$4:$K$200,MATCH(H394,REFERENCE!$A$4:$A$200,0),T$2)</f>
        <v>90 Doses</v>
      </c>
      <c r="U394" t="str">
        <f>INDEX(REFERENCE!$B$4:$K$200,MATCH(I394,REFERENCE!$A$4:$A$200,0),U$2)</f>
        <v>-</v>
      </c>
      <c r="V394">
        <f>INDEX(REFERENCE!$B$4:$K$200,MATCH(J394,REFERENCE!$A$4:$A$200,0),V$2)</f>
        <v>26</v>
      </c>
    </row>
    <row r="395" spans="1:22">
      <c r="A395" s="9">
        <v>6</v>
      </c>
      <c r="B395" s="9">
        <v>4</v>
      </c>
      <c r="C395" s="9">
        <v>2</v>
      </c>
      <c r="D395" s="9">
        <v>10</v>
      </c>
      <c r="E395" s="9">
        <v>3</v>
      </c>
      <c r="F395" s="9">
        <v>1</v>
      </c>
      <c r="G395" s="9">
        <v>3</v>
      </c>
      <c r="H395" s="9">
        <v>4</v>
      </c>
      <c r="I395" s="9">
        <v>5</v>
      </c>
      <c r="J395" s="5">
        <v>5401</v>
      </c>
      <c r="K395" s="5"/>
      <c r="L395" s="5"/>
      <c r="M395" s="5"/>
      <c r="O395">
        <f t="shared" si="8"/>
        <v>60402</v>
      </c>
      <c r="P395" t="str">
        <f>INDEX(REFERENCE!$B$4:$K$200,MATCH(D395,REFERENCE!$A$4:$A$200,0),P$2)</f>
        <v>Coricidin</v>
      </c>
      <c r="Q395" t="str">
        <f>INDEX(REFERENCE!$B$4:$K$200,MATCH(E395,REFERENCE!$A$4:$A$200,0),Q$2)</f>
        <v>Syrup/liquid</v>
      </c>
      <c r="R395" t="str">
        <f>INDEX(REFERENCE!$B$4:$K$200,MATCH(F395,REFERENCE!$A$4:$A$200,0),R$2)</f>
        <v>Controls Cough</v>
      </c>
      <c r="S395" t="str">
        <f>INDEX(REFERENCE!$B$4:$K$200,MATCH(G395,REFERENCE!$A$4:$A$200,0),S$2)</f>
        <v>Non-Medicated</v>
      </c>
      <c r="T395" t="str">
        <f>INDEX(REFERENCE!$B$4:$K$200,MATCH(H395,REFERENCE!$A$4:$A$200,0),T$2)</f>
        <v>60 Doses</v>
      </c>
      <c r="U395" t="str">
        <f>INDEX(REFERENCE!$B$4:$K$200,MATCH(I395,REFERENCE!$A$4:$A$200,0),U$2)</f>
        <v>Honey</v>
      </c>
      <c r="V395">
        <f>INDEX(REFERENCE!$B$4:$K$200,MATCH(J395,REFERENCE!$A$4:$A$200,0),V$2)</f>
        <v>17</v>
      </c>
    </row>
    <row r="396" spans="1:22">
      <c r="A396" s="9">
        <v>6</v>
      </c>
      <c r="B396" s="9">
        <v>4</v>
      </c>
      <c r="C396" s="9">
        <v>3</v>
      </c>
      <c r="D396" s="9">
        <v>7</v>
      </c>
      <c r="E396" s="9">
        <v>1</v>
      </c>
      <c r="F396" s="9">
        <v>7</v>
      </c>
      <c r="G396" s="9">
        <v>8</v>
      </c>
      <c r="H396" s="9">
        <v>1</v>
      </c>
      <c r="I396" s="9">
        <v>0</v>
      </c>
      <c r="J396" s="5">
        <v>1103</v>
      </c>
      <c r="K396" s="5"/>
      <c r="L396" s="5"/>
      <c r="M396" s="5"/>
      <c r="O396">
        <f t="shared" si="8"/>
        <v>60403</v>
      </c>
      <c r="P396" t="str">
        <f>INDEX(REFERENCE!$B$4:$K$200,MATCH(D396,REFERENCE!$A$4:$A$200,0),P$2)</f>
        <v>Alka-Seltzer Plus</v>
      </c>
      <c r="Q396" t="str">
        <f>INDEX(REFERENCE!$B$4:$K$200,MATCH(E396,REFERENCE!$A$4:$A$200,0),Q$2)</f>
        <v>Tablet</v>
      </c>
      <c r="R396" t="str">
        <f>INDEX(REFERENCE!$B$4:$K$200,MATCH(F396,REFERENCE!$A$4:$A$200,0),R$2)</f>
        <v>Chest congestion relief</v>
      </c>
      <c r="S396" t="str">
        <f>INDEX(REFERENCE!$B$4:$K$200,MATCH(G396,REFERENCE!$A$4:$A$200,0),S$2)</f>
        <v>Non-Drowsy</v>
      </c>
      <c r="T396" t="str">
        <f>INDEX(REFERENCE!$B$4:$K$200,MATCH(H396,REFERENCE!$A$4:$A$200,0),T$2)</f>
        <v>6 Doses</v>
      </c>
      <c r="U396" t="str">
        <f>INDEX(REFERENCE!$B$4:$K$200,MATCH(I396,REFERENCE!$A$4:$A$200,0),U$2)</f>
        <v>-</v>
      </c>
      <c r="V396">
        <f>INDEX(REFERENCE!$B$4:$K$200,MATCH(J396,REFERENCE!$A$4:$A$200,0),V$2)</f>
        <v>7</v>
      </c>
    </row>
    <row r="397" spans="1:22">
      <c r="A397" s="9">
        <v>6</v>
      </c>
      <c r="B397" s="9">
        <v>4</v>
      </c>
      <c r="C397" s="9">
        <v>4</v>
      </c>
      <c r="D397" s="9">
        <v>8</v>
      </c>
      <c r="E397" s="9">
        <v>6</v>
      </c>
      <c r="F397" s="9">
        <v>6</v>
      </c>
      <c r="G397" s="9">
        <v>1</v>
      </c>
      <c r="H397" s="9">
        <v>3</v>
      </c>
      <c r="I397" s="9">
        <v>2</v>
      </c>
      <c r="J397" s="5">
        <v>8302</v>
      </c>
      <c r="K397" s="5"/>
      <c r="L397" s="5"/>
      <c r="M397" s="5"/>
      <c r="O397">
        <f t="shared" si="8"/>
        <v>60404</v>
      </c>
      <c r="P397" t="str">
        <f>INDEX(REFERENCE!$B$4:$K$200,MATCH(D397,REFERENCE!$A$4:$A$200,0),P$2)</f>
        <v>Tylenol Cold &amp; Flu</v>
      </c>
      <c r="Q397" t="str">
        <f>INDEX(REFERENCE!$B$4:$K$200,MATCH(E397,REFERENCE!$A$4:$A$200,0),Q$2)</f>
        <v>Gummies</v>
      </c>
      <c r="R397" t="str">
        <f>INDEX(REFERENCE!$B$4:$K$200,MATCH(F397,REFERENCE!$A$4:$A$200,0),R$2)</f>
        <v>Sinus Pressure relief</v>
      </c>
      <c r="S397" t="str">
        <f>INDEX(REFERENCE!$B$4:$K$200,MATCH(G397,REFERENCE!$A$4:$A$200,0),S$2)</f>
        <v>Helps me sleep</v>
      </c>
      <c r="T397" t="str">
        <f>INDEX(REFERENCE!$B$4:$K$200,MATCH(H397,REFERENCE!$A$4:$A$200,0),T$2)</f>
        <v>30 Doses</v>
      </c>
      <c r="U397" t="str">
        <f>INDEX(REFERENCE!$B$4:$K$200,MATCH(I397,REFERENCE!$A$4:$A$200,0),U$2)</f>
        <v>Cherry</v>
      </c>
      <c r="V397">
        <f>INDEX(REFERENCE!$B$4:$K$200,MATCH(J397,REFERENCE!$A$4:$A$200,0),V$2)</f>
        <v>18</v>
      </c>
    </row>
    <row r="398" spans="1:22">
      <c r="A398" s="9">
        <v>6</v>
      </c>
      <c r="B398" s="9">
        <v>4</v>
      </c>
      <c r="C398" s="9">
        <v>5</v>
      </c>
      <c r="D398" s="9">
        <v>5</v>
      </c>
      <c r="E398" s="9">
        <v>7</v>
      </c>
      <c r="F398" s="9">
        <v>8</v>
      </c>
      <c r="G398" s="9">
        <v>10</v>
      </c>
      <c r="H398" s="9">
        <v>2</v>
      </c>
      <c r="I398" s="9">
        <v>3</v>
      </c>
      <c r="J398" s="5">
        <v>9203</v>
      </c>
      <c r="K398" s="5"/>
      <c r="L398" s="5"/>
      <c r="M398" s="5"/>
      <c r="O398">
        <f t="shared" si="8"/>
        <v>60405</v>
      </c>
      <c r="P398" t="str">
        <f>INDEX(REFERENCE!$B$4:$K$200,MATCH(D398,REFERENCE!$A$4:$A$200,0),P$2)</f>
        <v>Sudafed</v>
      </c>
      <c r="Q398" t="str">
        <f>INDEX(REFERENCE!$B$4:$K$200,MATCH(E398,REFERENCE!$A$4:$A$200,0),Q$2)</f>
        <v>Hot liquid powder packet</v>
      </c>
      <c r="R398" t="str">
        <f>INDEX(REFERENCE!$B$4:$K$200,MATCH(F398,REFERENCE!$A$4:$A$200,0),R$2)</f>
        <v>Body Aches/Pain relief</v>
      </c>
      <c r="S398" t="str">
        <f>INDEX(REFERENCE!$B$4:$K$200,MATCH(G398,REFERENCE!$A$4:$A$200,0),S$2)</f>
        <v>Allergy Relief</v>
      </c>
      <c r="T398" t="str">
        <f>INDEX(REFERENCE!$B$4:$K$200,MATCH(H398,REFERENCE!$A$4:$A$200,0),T$2)</f>
        <v>12 Doses</v>
      </c>
      <c r="U398" t="str">
        <f>INDEX(REFERENCE!$B$4:$K$200,MATCH(I398,REFERENCE!$A$4:$A$200,0),U$2)</f>
        <v>Elderberry</v>
      </c>
      <c r="V398">
        <f>INDEX(REFERENCE!$B$4:$K$200,MATCH(J398,REFERENCE!$A$4:$A$200,0),V$2)</f>
        <v>16</v>
      </c>
    </row>
    <row r="399" spans="1:22">
      <c r="A399" s="9">
        <v>6</v>
      </c>
      <c r="B399" s="9">
        <v>5</v>
      </c>
      <c r="C399" s="9">
        <v>1</v>
      </c>
      <c r="D399" s="9">
        <v>18</v>
      </c>
      <c r="E399" s="9">
        <v>3</v>
      </c>
      <c r="F399" s="9">
        <v>2</v>
      </c>
      <c r="G399" s="9">
        <v>12</v>
      </c>
      <c r="H399" s="9">
        <v>2</v>
      </c>
      <c r="I399" s="9">
        <v>4</v>
      </c>
      <c r="J399" s="5">
        <v>5202</v>
      </c>
      <c r="K399" s="5"/>
      <c r="L399" s="5"/>
      <c r="M399" s="5"/>
      <c r="O399">
        <f t="shared" si="8"/>
        <v>60501</v>
      </c>
      <c r="P399" t="str">
        <f>INDEX(REFERENCE!$B$4:$K$200,MATCH(D399,REFERENCE!$A$4:$A$200,0),P$2)</f>
        <v>CVS</v>
      </c>
      <c r="Q399" t="str">
        <f>INDEX(REFERENCE!$B$4:$K$200,MATCH(E399,REFERENCE!$A$4:$A$200,0),Q$2)</f>
        <v>Syrup/liquid</v>
      </c>
      <c r="R399" t="str">
        <f>INDEX(REFERENCE!$B$4:$K$200,MATCH(F399,REFERENCE!$A$4:$A$200,0),R$2)</f>
        <v>Sore throat relief</v>
      </c>
      <c r="S399" t="str">
        <f>INDEX(REFERENCE!$B$4:$K$200,MATCH(G399,REFERENCE!$A$4:$A$200,0),S$2)</f>
        <v>Steroid Free</v>
      </c>
      <c r="T399" t="str">
        <f>INDEX(REFERENCE!$B$4:$K$200,MATCH(H399,REFERENCE!$A$4:$A$200,0),T$2)</f>
        <v>12 Doses</v>
      </c>
      <c r="U399" t="str">
        <f>INDEX(REFERENCE!$B$4:$K$200,MATCH(I399,REFERENCE!$A$4:$A$200,0),U$2)</f>
        <v>Grape</v>
      </c>
      <c r="V399">
        <f>INDEX(REFERENCE!$B$4:$K$200,MATCH(J399,REFERENCE!$A$4:$A$200,0),V$2)</f>
        <v>10</v>
      </c>
    </row>
    <row r="400" spans="1:22">
      <c r="A400" s="9">
        <v>6</v>
      </c>
      <c r="B400" s="9">
        <v>5</v>
      </c>
      <c r="C400" s="9">
        <v>2</v>
      </c>
      <c r="D400" s="9">
        <v>4</v>
      </c>
      <c r="E400" s="9">
        <v>4</v>
      </c>
      <c r="F400" s="9">
        <v>13</v>
      </c>
      <c r="G400" s="9">
        <v>7</v>
      </c>
      <c r="H400" s="9">
        <v>5</v>
      </c>
      <c r="I400" s="9">
        <v>1</v>
      </c>
      <c r="J400" s="5">
        <v>6501</v>
      </c>
      <c r="K400" s="5"/>
      <c r="L400" s="5"/>
      <c r="M400" s="5"/>
      <c r="O400">
        <f t="shared" si="8"/>
        <v>60502</v>
      </c>
      <c r="P400" t="str">
        <f>INDEX(REFERENCE!$B$4:$K$200,MATCH(D400,REFERENCE!$A$4:$A$200,0),P$2)</f>
        <v>Mucinex</v>
      </c>
      <c r="Q400" t="str">
        <f>INDEX(REFERENCE!$B$4:$K$200,MATCH(E400,REFERENCE!$A$4:$A$200,0),Q$2)</f>
        <v>Powder packet</v>
      </c>
      <c r="R400" t="str">
        <f>INDEX(REFERENCE!$B$4:$K$200,MATCH(F400,REFERENCE!$A$4:$A$200,0),R$2)</f>
        <v>Head cold relief</v>
      </c>
      <c r="S400" t="str">
        <f>INDEX(REFERENCE!$B$4:$K$200,MATCH(G400,REFERENCE!$A$4:$A$200,0),S$2)</f>
        <v>12 Hour Relief</v>
      </c>
      <c r="T400" t="str">
        <f>INDEX(REFERENCE!$B$4:$K$200,MATCH(H400,REFERENCE!$A$4:$A$200,0),T$2)</f>
        <v>90 Doses</v>
      </c>
      <c r="U400" t="str">
        <f>INDEX(REFERENCE!$B$4:$K$200,MATCH(I400,REFERENCE!$A$4:$A$200,0),U$2)</f>
        <v>Citrus</v>
      </c>
      <c r="V400">
        <f>INDEX(REFERENCE!$B$4:$K$200,MATCH(J400,REFERENCE!$A$4:$A$200,0),V$2)</f>
        <v>19</v>
      </c>
    </row>
    <row r="401" spans="1:22">
      <c r="A401" s="9">
        <v>6</v>
      </c>
      <c r="B401" s="9">
        <v>5</v>
      </c>
      <c r="C401" s="9">
        <v>3</v>
      </c>
      <c r="D401" s="9">
        <v>12</v>
      </c>
      <c r="E401" s="9">
        <v>6</v>
      </c>
      <c r="F401" s="9">
        <v>11</v>
      </c>
      <c r="G401" s="9">
        <v>15</v>
      </c>
      <c r="H401" s="9">
        <v>1</v>
      </c>
      <c r="I401" s="9">
        <v>6</v>
      </c>
      <c r="J401" s="5">
        <v>8103</v>
      </c>
      <c r="K401" s="5"/>
      <c r="L401" s="5"/>
      <c r="M401" s="5"/>
      <c r="O401">
        <f t="shared" si="8"/>
        <v>60503</v>
      </c>
      <c r="P401" t="str">
        <f>INDEX(REFERENCE!$B$4:$K$200,MATCH(D401,REFERENCE!$A$4:$A$200,0),P$2)</f>
        <v>Zicam</v>
      </c>
      <c r="Q401" t="str">
        <f>INDEX(REFERENCE!$B$4:$K$200,MATCH(E401,REFERENCE!$A$4:$A$200,0),Q$2)</f>
        <v>Gummies</v>
      </c>
      <c r="R401" t="str">
        <f>INDEX(REFERENCE!$B$4:$K$200,MATCH(F401,REFERENCE!$A$4:$A$200,0),R$2)</f>
        <v>Head Pain Relief</v>
      </c>
      <c r="S401" t="str">
        <f>INDEX(REFERENCE!$B$4:$K$200,MATCH(G401,REFERENCE!$A$4:$A$200,0),S$2)</f>
        <v>Maximum Strength</v>
      </c>
      <c r="T401" t="str">
        <f>INDEX(REFERENCE!$B$4:$K$200,MATCH(H401,REFERENCE!$A$4:$A$200,0),T$2)</f>
        <v>6 Doses</v>
      </c>
      <c r="U401" t="str">
        <f>INDEX(REFERENCE!$B$4:$K$200,MATCH(I401,REFERENCE!$A$4:$A$200,0),U$2)</f>
        <v>Honey Lemon</v>
      </c>
      <c r="V401">
        <f>INDEX(REFERENCE!$B$4:$K$200,MATCH(J401,REFERENCE!$A$4:$A$200,0),V$2)</f>
        <v>11</v>
      </c>
    </row>
    <row r="402" spans="1:22">
      <c r="A402" s="9">
        <v>6</v>
      </c>
      <c r="B402" s="9">
        <v>5</v>
      </c>
      <c r="C402" s="9">
        <v>4</v>
      </c>
      <c r="D402" s="9">
        <v>14</v>
      </c>
      <c r="E402" s="9">
        <v>5</v>
      </c>
      <c r="F402" s="9">
        <v>9</v>
      </c>
      <c r="G402" s="9">
        <v>11</v>
      </c>
      <c r="H402" s="9">
        <v>3</v>
      </c>
      <c r="I402" s="9">
        <v>3</v>
      </c>
      <c r="J402" s="5">
        <v>7302</v>
      </c>
      <c r="K402" s="5"/>
      <c r="L402" s="5"/>
      <c r="M402" s="5"/>
      <c r="O402">
        <f t="shared" ref="O402:O465" si="9">A402*10000+B402*100+C402</f>
        <v>60504</v>
      </c>
      <c r="P402" t="str">
        <f>INDEX(REFERENCE!$B$4:$K$200,MATCH(D402,REFERENCE!$A$4:$A$200,0),P$2)</f>
        <v>Zarbee's</v>
      </c>
      <c r="Q402" t="str">
        <f>INDEX(REFERENCE!$B$4:$K$200,MATCH(E402,REFERENCE!$A$4:$A$200,0),Q$2)</f>
        <v>Effervescent Tablets</v>
      </c>
      <c r="R402" t="str">
        <f>INDEX(REFERENCE!$B$4:$K$200,MATCH(F402,REFERENCE!$A$4:$A$200,0),R$2)</f>
        <v>Fever relief</v>
      </c>
      <c r="S402" t="str">
        <f>INDEX(REFERENCE!$B$4:$K$200,MATCH(G402,REFERENCE!$A$4:$A$200,0),S$2)</f>
        <v>For people with High Blood Pressure (decongestant free)</v>
      </c>
      <c r="T402" t="str">
        <f>INDEX(REFERENCE!$B$4:$K$200,MATCH(H402,REFERENCE!$A$4:$A$200,0),T$2)</f>
        <v>30 Doses</v>
      </c>
      <c r="U402" t="str">
        <f>INDEX(REFERENCE!$B$4:$K$200,MATCH(I402,REFERENCE!$A$4:$A$200,0),U$2)</f>
        <v>Elderberry</v>
      </c>
      <c r="V402">
        <f>INDEX(REFERENCE!$B$4:$K$200,MATCH(J402,REFERENCE!$A$4:$A$200,0),V$2)</f>
        <v>10</v>
      </c>
    </row>
    <row r="403" spans="1:22">
      <c r="A403" s="9">
        <v>6</v>
      </c>
      <c r="B403" s="9">
        <v>5</v>
      </c>
      <c r="C403" s="9">
        <v>5</v>
      </c>
      <c r="D403" s="9">
        <v>17</v>
      </c>
      <c r="E403" s="9">
        <v>1</v>
      </c>
      <c r="F403" s="9">
        <v>10</v>
      </c>
      <c r="G403" s="9">
        <v>16</v>
      </c>
      <c r="H403" s="9">
        <v>4</v>
      </c>
      <c r="I403" s="9">
        <v>0</v>
      </c>
      <c r="J403" s="5">
        <v>1403</v>
      </c>
      <c r="K403" s="5"/>
      <c r="L403" s="5"/>
      <c r="M403" s="5"/>
      <c r="O403">
        <f t="shared" si="9"/>
        <v>60505</v>
      </c>
      <c r="P403" t="str">
        <f>INDEX(REFERENCE!$B$4:$K$200,MATCH(D403,REFERENCE!$A$4:$A$200,0),P$2)</f>
        <v>UP &amp; UP</v>
      </c>
      <c r="Q403" t="str">
        <f>INDEX(REFERENCE!$B$4:$K$200,MATCH(E403,REFERENCE!$A$4:$A$200,0),Q$2)</f>
        <v>Tablet</v>
      </c>
      <c r="R403" t="str">
        <f>INDEX(REFERENCE!$B$4:$K$200,MATCH(F403,REFERENCE!$A$4:$A$200,0),R$2)</f>
        <v>Strengthens Immune System</v>
      </c>
      <c r="S403" t="str">
        <f>INDEX(REFERENCE!$B$4:$K$200,MATCH(G403,REFERENCE!$A$4:$A$200,0),S$2)</f>
        <v>For Daytime Use/Anytime Use</v>
      </c>
      <c r="T403" t="str">
        <f>INDEX(REFERENCE!$B$4:$K$200,MATCH(H403,REFERENCE!$A$4:$A$200,0),T$2)</f>
        <v>60 Doses</v>
      </c>
      <c r="U403" t="str">
        <f>INDEX(REFERENCE!$B$4:$K$200,MATCH(I403,REFERENCE!$A$4:$A$200,0),U$2)</f>
        <v>-</v>
      </c>
      <c r="V403">
        <f>INDEX(REFERENCE!$B$4:$K$200,MATCH(J403,REFERENCE!$A$4:$A$200,0),V$2)</f>
        <v>38</v>
      </c>
    </row>
    <row r="404" spans="1:22">
      <c r="A404" s="9">
        <v>6</v>
      </c>
      <c r="B404" s="9">
        <v>6</v>
      </c>
      <c r="C404" s="9">
        <v>1</v>
      </c>
      <c r="D404" s="9">
        <v>21</v>
      </c>
      <c r="E404" s="9">
        <v>2</v>
      </c>
      <c r="F404" s="9">
        <v>3</v>
      </c>
      <c r="G404" s="9">
        <v>6</v>
      </c>
      <c r="H404" s="9">
        <v>4</v>
      </c>
      <c r="I404" s="9">
        <v>0</v>
      </c>
      <c r="J404" s="5">
        <v>2402</v>
      </c>
      <c r="K404" s="5"/>
      <c r="L404" s="5"/>
      <c r="M404" s="5"/>
      <c r="O404">
        <f t="shared" si="9"/>
        <v>60601</v>
      </c>
      <c r="P404" t="str">
        <f>INDEX(REFERENCE!$B$4:$K$200,MATCH(D404,REFERENCE!$A$4:$A$200,0),P$2)</f>
        <v>Afrin</v>
      </c>
      <c r="Q404" t="str">
        <f>INDEX(REFERENCE!$B$4:$K$200,MATCH(E404,REFERENCE!$A$4:$A$200,0),Q$2)</f>
        <v>Nasal Spray</v>
      </c>
      <c r="R404" t="str">
        <f>INDEX(REFERENCE!$B$4:$K$200,MATCH(F404,REFERENCE!$A$4:$A$200,0),R$2)</f>
        <v>Clears mucus</v>
      </c>
      <c r="S404" t="str">
        <f>INDEX(REFERENCE!$B$4:$K$200,MATCH(G404,REFERENCE!$A$4:$A$200,0),S$2)</f>
        <v>Treats Sneezing</v>
      </c>
      <c r="T404" t="str">
        <f>INDEX(REFERENCE!$B$4:$K$200,MATCH(H404,REFERENCE!$A$4:$A$200,0),T$2)</f>
        <v>60 Doses</v>
      </c>
      <c r="U404" t="str">
        <f>INDEX(REFERENCE!$B$4:$K$200,MATCH(I404,REFERENCE!$A$4:$A$200,0),U$2)</f>
        <v>-</v>
      </c>
      <c r="V404">
        <f>INDEX(REFERENCE!$B$4:$K$200,MATCH(J404,REFERENCE!$A$4:$A$200,0),V$2)</f>
        <v>9</v>
      </c>
    </row>
    <row r="405" spans="1:22">
      <c r="A405" s="9">
        <v>6</v>
      </c>
      <c r="B405" s="9">
        <v>6</v>
      </c>
      <c r="C405" s="9">
        <v>2</v>
      </c>
      <c r="D405" s="9">
        <v>7</v>
      </c>
      <c r="E405" s="9">
        <v>4</v>
      </c>
      <c r="F405" s="9">
        <v>11</v>
      </c>
      <c r="G405" s="9">
        <v>5</v>
      </c>
      <c r="H405" s="9">
        <v>3</v>
      </c>
      <c r="I405" s="9">
        <v>2</v>
      </c>
      <c r="J405" s="5">
        <v>6303</v>
      </c>
      <c r="K405" s="5"/>
      <c r="L405" s="5"/>
      <c r="M405" s="5"/>
      <c r="O405">
        <f t="shared" si="9"/>
        <v>60602</v>
      </c>
      <c r="P405" t="str">
        <f>INDEX(REFERENCE!$B$4:$K$200,MATCH(D405,REFERENCE!$A$4:$A$200,0),P$2)</f>
        <v>Alka-Seltzer Plus</v>
      </c>
      <c r="Q405" t="str">
        <f>INDEX(REFERENCE!$B$4:$K$200,MATCH(E405,REFERENCE!$A$4:$A$200,0),Q$2)</f>
        <v>Powder packet</v>
      </c>
      <c r="R405" t="str">
        <f>INDEX(REFERENCE!$B$4:$K$200,MATCH(F405,REFERENCE!$A$4:$A$200,0),R$2)</f>
        <v>Head Pain Relief</v>
      </c>
      <c r="S405" t="str">
        <f>INDEX(REFERENCE!$B$4:$K$200,MATCH(G405,REFERENCE!$A$4:$A$200,0),S$2)</f>
        <v>FSA/HSA Eligible</v>
      </c>
      <c r="T405" t="str">
        <f>INDEX(REFERENCE!$B$4:$K$200,MATCH(H405,REFERENCE!$A$4:$A$200,0),T$2)</f>
        <v>30 Doses</v>
      </c>
      <c r="U405" t="str">
        <f>INDEX(REFERENCE!$B$4:$K$200,MATCH(I405,REFERENCE!$A$4:$A$200,0),U$2)</f>
        <v>Cherry</v>
      </c>
      <c r="V405">
        <f>INDEX(REFERENCE!$B$4:$K$200,MATCH(J405,REFERENCE!$A$4:$A$200,0),V$2)</f>
        <v>14</v>
      </c>
    </row>
    <row r="406" spans="1:22">
      <c r="A406" s="9">
        <v>6</v>
      </c>
      <c r="B406" s="9">
        <v>6</v>
      </c>
      <c r="C406" s="9">
        <v>3</v>
      </c>
      <c r="D406" s="9">
        <v>3</v>
      </c>
      <c r="E406" s="9">
        <v>5</v>
      </c>
      <c r="F406" s="9">
        <v>8</v>
      </c>
      <c r="G406" s="9">
        <v>3</v>
      </c>
      <c r="H406" s="9">
        <v>1</v>
      </c>
      <c r="I406" s="9">
        <v>6</v>
      </c>
      <c r="J406" s="5">
        <v>7102</v>
      </c>
      <c r="K406" s="5"/>
      <c r="L406" s="5"/>
      <c r="M406" s="5"/>
      <c r="O406">
        <f t="shared" si="9"/>
        <v>60603</v>
      </c>
      <c r="P406" t="str">
        <f>INDEX(REFERENCE!$B$4:$K$200,MATCH(D406,REFERENCE!$A$4:$A$200,0),P$2)</f>
        <v>Emergen-C</v>
      </c>
      <c r="Q406" t="str">
        <f>INDEX(REFERENCE!$B$4:$K$200,MATCH(E406,REFERENCE!$A$4:$A$200,0),Q$2)</f>
        <v>Effervescent Tablets</v>
      </c>
      <c r="R406" t="str">
        <f>INDEX(REFERENCE!$B$4:$K$200,MATCH(F406,REFERENCE!$A$4:$A$200,0),R$2)</f>
        <v>Body Aches/Pain relief</v>
      </c>
      <c r="S406" t="str">
        <f>INDEX(REFERENCE!$B$4:$K$200,MATCH(G406,REFERENCE!$A$4:$A$200,0),S$2)</f>
        <v>Non-Medicated</v>
      </c>
      <c r="T406" t="str">
        <f>INDEX(REFERENCE!$B$4:$K$200,MATCH(H406,REFERENCE!$A$4:$A$200,0),T$2)</f>
        <v>6 Doses</v>
      </c>
      <c r="U406" t="str">
        <f>INDEX(REFERENCE!$B$4:$K$200,MATCH(I406,REFERENCE!$A$4:$A$200,0),U$2)</f>
        <v>Honey Lemon</v>
      </c>
      <c r="V406">
        <f>INDEX(REFERENCE!$B$4:$K$200,MATCH(J406,REFERENCE!$A$4:$A$200,0),V$2)</f>
        <v>5</v>
      </c>
    </row>
    <row r="407" spans="1:22">
      <c r="A407" s="9">
        <v>6</v>
      </c>
      <c r="B407" s="9">
        <v>6</v>
      </c>
      <c r="C407" s="9">
        <v>4</v>
      </c>
      <c r="D407" s="9">
        <v>6</v>
      </c>
      <c r="E407" s="9">
        <v>6</v>
      </c>
      <c r="F407" s="9">
        <v>9</v>
      </c>
      <c r="G407" s="9">
        <v>3</v>
      </c>
      <c r="H407" s="9">
        <v>2</v>
      </c>
      <c r="I407" s="9">
        <v>7</v>
      </c>
      <c r="J407" s="5">
        <v>8201</v>
      </c>
      <c r="K407" s="5"/>
      <c r="L407" s="5"/>
      <c r="M407" s="5"/>
      <c r="O407">
        <f t="shared" si="9"/>
        <v>60604</v>
      </c>
      <c r="P407" t="str">
        <f>INDEX(REFERENCE!$B$4:$K$200,MATCH(D407,REFERENCE!$A$4:$A$200,0),P$2)</f>
        <v>Dayquil</v>
      </c>
      <c r="Q407" t="str">
        <f>INDEX(REFERENCE!$B$4:$K$200,MATCH(E407,REFERENCE!$A$4:$A$200,0),Q$2)</f>
        <v>Gummies</v>
      </c>
      <c r="R407" t="str">
        <f>INDEX(REFERENCE!$B$4:$K$200,MATCH(F407,REFERENCE!$A$4:$A$200,0),R$2)</f>
        <v>Fever relief</v>
      </c>
      <c r="S407" t="str">
        <f>INDEX(REFERENCE!$B$4:$K$200,MATCH(G407,REFERENCE!$A$4:$A$200,0),S$2)</f>
        <v>Non-Medicated</v>
      </c>
      <c r="T407" t="str">
        <f>INDEX(REFERENCE!$B$4:$K$200,MATCH(H407,REFERENCE!$A$4:$A$200,0),T$2)</f>
        <v>12 Doses</v>
      </c>
      <c r="U407" t="str">
        <f>INDEX(REFERENCE!$B$4:$K$200,MATCH(I407,REFERENCE!$A$4:$A$200,0),U$2)</f>
        <v>Orange</v>
      </c>
      <c r="V407">
        <f>INDEX(REFERENCE!$B$4:$K$200,MATCH(J407,REFERENCE!$A$4:$A$200,0),V$2)</f>
        <v>9</v>
      </c>
    </row>
    <row r="408" spans="1:22">
      <c r="A408" s="9">
        <v>6</v>
      </c>
      <c r="B408" s="9">
        <v>6</v>
      </c>
      <c r="C408" s="9">
        <v>5</v>
      </c>
      <c r="D408" s="9">
        <v>5</v>
      </c>
      <c r="E408" s="9">
        <v>1</v>
      </c>
      <c r="F408" s="9">
        <v>10</v>
      </c>
      <c r="G408" s="9">
        <v>7</v>
      </c>
      <c r="H408" s="9">
        <v>2</v>
      </c>
      <c r="I408" s="9">
        <v>0</v>
      </c>
      <c r="J408" s="5">
        <v>1203</v>
      </c>
      <c r="K408" s="5"/>
      <c r="L408" s="5"/>
      <c r="M408" s="5"/>
      <c r="O408">
        <f t="shared" si="9"/>
        <v>60605</v>
      </c>
      <c r="P408" t="str">
        <f>INDEX(REFERENCE!$B$4:$K$200,MATCH(D408,REFERENCE!$A$4:$A$200,0),P$2)</f>
        <v>Sudafed</v>
      </c>
      <c r="Q408" t="str">
        <f>INDEX(REFERENCE!$B$4:$K$200,MATCH(E408,REFERENCE!$A$4:$A$200,0),Q$2)</f>
        <v>Tablet</v>
      </c>
      <c r="R408" t="str">
        <f>INDEX(REFERENCE!$B$4:$K$200,MATCH(F408,REFERENCE!$A$4:$A$200,0),R$2)</f>
        <v>Strengthens Immune System</v>
      </c>
      <c r="S408" t="str">
        <f>INDEX(REFERENCE!$B$4:$K$200,MATCH(G408,REFERENCE!$A$4:$A$200,0),S$2)</f>
        <v>12 Hour Relief</v>
      </c>
      <c r="T408" t="str">
        <f>INDEX(REFERENCE!$B$4:$K$200,MATCH(H408,REFERENCE!$A$4:$A$200,0),T$2)</f>
        <v>12 Doses</v>
      </c>
      <c r="U408" t="str">
        <f>INDEX(REFERENCE!$B$4:$K$200,MATCH(I408,REFERENCE!$A$4:$A$200,0),U$2)</f>
        <v>-</v>
      </c>
      <c r="V408">
        <f>INDEX(REFERENCE!$B$4:$K$200,MATCH(J408,REFERENCE!$A$4:$A$200,0),V$2)</f>
        <v>16</v>
      </c>
    </row>
    <row r="409" spans="1:22">
      <c r="A409" s="9">
        <v>6</v>
      </c>
      <c r="B409" s="9">
        <v>7</v>
      </c>
      <c r="C409" s="9">
        <v>1</v>
      </c>
      <c r="D409" s="9">
        <v>15</v>
      </c>
      <c r="E409" s="9">
        <v>1</v>
      </c>
      <c r="F409" s="9">
        <v>10</v>
      </c>
      <c r="G409" s="9">
        <v>6</v>
      </c>
      <c r="H409" s="9">
        <v>2</v>
      </c>
      <c r="I409" s="9">
        <v>0</v>
      </c>
      <c r="J409" s="5">
        <v>1203</v>
      </c>
      <c r="K409" s="5"/>
      <c r="L409" s="5"/>
      <c r="M409" s="5"/>
      <c r="O409">
        <f t="shared" si="9"/>
        <v>60701</v>
      </c>
      <c r="P409" t="str">
        <f>INDEX(REFERENCE!$B$4:$K$200,MATCH(D409,REFERENCE!$A$4:$A$200,0),P$2)</f>
        <v>Other Brand</v>
      </c>
      <c r="Q409" t="str">
        <f>INDEX(REFERENCE!$B$4:$K$200,MATCH(E409,REFERENCE!$A$4:$A$200,0),Q$2)</f>
        <v>Tablet</v>
      </c>
      <c r="R409" t="str">
        <f>INDEX(REFERENCE!$B$4:$K$200,MATCH(F409,REFERENCE!$A$4:$A$200,0),R$2)</f>
        <v>Strengthens Immune System</v>
      </c>
      <c r="S409" t="str">
        <f>INDEX(REFERENCE!$B$4:$K$200,MATCH(G409,REFERENCE!$A$4:$A$200,0),S$2)</f>
        <v>Treats Sneezing</v>
      </c>
      <c r="T409" t="str">
        <f>INDEX(REFERENCE!$B$4:$K$200,MATCH(H409,REFERENCE!$A$4:$A$200,0),T$2)</f>
        <v>12 Doses</v>
      </c>
      <c r="U409" t="str">
        <f>INDEX(REFERENCE!$B$4:$K$200,MATCH(I409,REFERENCE!$A$4:$A$200,0),U$2)</f>
        <v>-</v>
      </c>
      <c r="V409">
        <f>INDEX(REFERENCE!$B$4:$K$200,MATCH(J409,REFERENCE!$A$4:$A$200,0),V$2)</f>
        <v>16</v>
      </c>
    </row>
    <row r="410" spans="1:22">
      <c r="A410" s="9">
        <v>6</v>
      </c>
      <c r="B410" s="9">
        <v>7</v>
      </c>
      <c r="C410" s="9">
        <v>2</v>
      </c>
      <c r="D410" s="9">
        <v>19</v>
      </c>
      <c r="E410" s="9">
        <v>4</v>
      </c>
      <c r="F410" s="9">
        <v>11</v>
      </c>
      <c r="G410" s="9">
        <v>5</v>
      </c>
      <c r="H410" s="9">
        <v>5</v>
      </c>
      <c r="I410" s="9">
        <v>5</v>
      </c>
      <c r="J410" s="5">
        <v>6501</v>
      </c>
      <c r="K410" s="5"/>
      <c r="L410" s="5"/>
      <c r="M410" s="5"/>
      <c r="O410">
        <f t="shared" si="9"/>
        <v>60702</v>
      </c>
      <c r="P410" t="str">
        <f>INDEX(REFERENCE!$B$4:$K$200,MATCH(D410,REFERENCE!$A$4:$A$200,0),P$2)</f>
        <v>Walgreens</v>
      </c>
      <c r="Q410" t="str">
        <f>INDEX(REFERENCE!$B$4:$K$200,MATCH(E410,REFERENCE!$A$4:$A$200,0),Q$2)</f>
        <v>Powder packet</v>
      </c>
      <c r="R410" t="str">
        <f>INDEX(REFERENCE!$B$4:$K$200,MATCH(F410,REFERENCE!$A$4:$A$200,0),R$2)</f>
        <v>Head Pain Relief</v>
      </c>
      <c r="S410" t="str">
        <f>INDEX(REFERENCE!$B$4:$K$200,MATCH(G410,REFERENCE!$A$4:$A$200,0),S$2)</f>
        <v>FSA/HSA Eligible</v>
      </c>
      <c r="T410" t="str">
        <f>INDEX(REFERENCE!$B$4:$K$200,MATCH(H410,REFERENCE!$A$4:$A$200,0),T$2)</f>
        <v>90 Doses</v>
      </c>
      <c r="U410" t="str">
        <f>INDEX(REFERENCE!$B$4:$K$200,MATCH(I410,REFERENCE!$A$4:$A$200,0),U$2)</f>
        <v>Honey</v>
      </c>
      <c r="V410">
        <f>INDEX(REFERENCE!$B$4:$K$200,MATCH(J410,REFERENCE!$A$4:$A$200,0),V$2)</f>
        <v>19</v>
      </c>
    </row>
    <row r="411" spans="1:22">
      <c r="A411" s="9">
        <v>6</v>
      </c>
      <c r="B411" s="9">
        <v>7</v>
      </c>
      <c r="C411" s="9">
        <v>3</v>
      </c>
      <c r="D411" s="9">
        <v>5</v>
      </c>
      <c r="E411" s="9">
        <v>6</v>
      </c>
      <c r="F411" s="9">
        <v>9</v>
      </c>
      <c r="G411" s="9">
        <v>4</v>
      </c>
      <c r="H411" s="9">
        <v>1</v>
      </c>
      <c r="I411" s="9">
        <v>4</v>
      </c>
      <c r="J411" s="5">
        <v>8102</v>
      </c>
      <c r="K411" s="5"/>
      <c r="L411" s="5"/>
      <c r="M411" s="5"/>
      <c r="O411">
        <f t="shared" si="9"/>
        <v>60703</v>
      </c>
      <c r="P411" t="str">
        <f>INDEX(REFERENCE!$B$4:$K$200,MATCH(D411,REFERENCE!$A$4:$A$200,0),P$2)</f>
        <v>Sudafed</v>
      </c>
      <c r="Q411" t="str">
        <f>INDEX(REFERENCE!$B$4:$K$200,MATCH(E411,REFERENCE!$A$4:$A$200,0),Q$2)</f>
        <v>Gummies</v>
      </c>
      <c r="R411" t="str">
        <f>INDEX(REFERENCE!$B$4:$K$200,MATCH(F411,REFERENCE!$A$4:$A$200,0),R$2)</f>
        <v>Fever relief</v>
      </c>
      <c r="S411" t="str">
        <f>INDEX(REFERENCE!$B$4:$K$200,MATCH(G411,REFERENCE!$A$4:$A$200,0),S$2)</f>
        <v>Loosens mucus</v>
      </c>
      <c r="T411" t="str">
        <f>INDEX(REFERENCE!$B$4:$K$200,MATCH(H411,REFERENCE!$A$4:$A$200,0),T$2)</f>
        <v>6 Doses</v>
      </c>
      <c r="U411" t="str">
        <f>INDEX(REFERENCE!$B$4:$K$200,MATCH(I411,REFERENCE!$A$4:$A$200,0),U$2)</f>
        <v>Grape</v>
      </c>
      <c r="V411">
        <f>INDEX(REFERENCE!$B$4:$K$200,MATCH(J411,REFERENCE!$A$4:$A$200,0),V$2)</f>
        <v>9</v>
      </c>
    </row>
    <row r="412" spans="1:22">
      <c r="A412" s="9">
        <v>6</v>
      </c>
      <c r="B412" s="9">
        <v>7</v>
      </c>
      <c r="C412" s="9">
        <v>4</v>
      </c>
      <c r="D412" s="9">
        <v>18</v>
      </c>
      <c r="E412" s="9">
        <v>3</v>
      </c>
      <c r="F412" s="9">
        <v>12</v>
      </c>
      <c r="G412" s="9">
        <v>8</v>
      </c>
      <c r="H412" s="9">
        <v>4</v>
      </c>
      <c r="I412" s="9">
        <v>7</v>
      </c>
      <c r="J412" s="5">
        <v>5401</v>
      </c>
      <c r="K412" s="5"/>
      <c r="L412" s="5"/>
      <c r="M412" s="5"/>
      <c r="O412">
        <f t="shared" si="9"/>
        <v>60704</v>
      </c>
      <c r="P412" t="str">
        <f>INDEX(REFERENCE!$B$4:$K$200,MATCH(D412,REFERENCE!$A$4:$A$200,0),P$2)</f>
        <v>CVS</v>
      </c>
      <c r="Q412" t="str">
        <f>INDEX(REFERENCE!$B$4:$K$200,MATCH(E412,REFERENCE!$A$4:$A$200,0),Q$2)</f>
        <v>Syrup/liquid</v>
      </c>
      <c r="R412" t="str">
        <f>INDEX(REFERENCE!$B$4:$K$200,MATCH(F412,REFERENCE!$A$4:$A$200,0),R$2)</f>
        <v>Flu/ Severe cold Relief</v>
      </c>
      <c r="S412" t="str">
        <f>INDEX(REFERENCE!$B$4:$K$200,MATCH(G412,REFERENCE!$A$4:$A$200,0),S$2)</f>
        <v>Non-Drowsy</v>
      </c>
      <c r="T412" t="str">
        <f>INDEX(REFERENCE!$B$4:$K$200,MATCH(H412,REFERENCE!$A$4:$A$200,0),T$2)</f>
        <v>60 Doses</v>
      </c>
      <c r="U412" t="str">
        <f>INDEX(REFERENCE!$B$4:$K$200,MATCH(I412,REFERENCE!$A$4:$A$200,0),U$2)</f>
        <v>Orange</v>
      </c>
      <c r="V412">
        <f>INDEX(REFERENCE!$B$4:$K$200,MATCH(J412,REFERENCE!$A$4:$A$200,0),V$2)</f>
        <v>17</v>
      </c>
    </row>
    <row r="413" spans="1:22">
      <c r="A413" s="9">
        <v>6</v>
      </c>
      <c r="B413" s="9">
        <v>7</v>
      </c>
      <c r="C413" s="9">
        <v>5</v>
      </c>
      <c r="D413" s="9">
        <v>8</v>
      </c>
      <c r="E413" s="9">
        <v>5</v>
      </c>
      <c r="F413" s="9">
        <v>3</v>
      </c>
      <c r="G413" s="9">
        <v>3</v>
      </c>
      <c r="H413" s="9">
        <v>3</v>
      </c>
      <c r="I413" s="9">
        <v>2</v>
      </c>
      <c r="J413" s="5">
        <v>7303</v>
      </c>
      <c r="K413" s="5"/>
      <c r="L413" s="5"/>
      <c r="M413" s="5"/>
      <c r="O413">
        <f t="shared" si="9"/>
        <v>60705</v>
      </c>
      <c r="P413" t="str">
        <f>INDEX(REFERENCE!$B$4:$K$200,MATCH(D413,REFERENCE!$A$4:$A$200,0),P$2)</f>
        <v>Tylenol Cold &amp; Flu</v>
      </c>
      <c r="Q413" t="str">
        <f>INDEX(REFERENCE!$B$4:$K$200,MATCH(E413,REFERENCE!$A$4:$A$200,0),Q$2)</f>
        <v>Effervescent Tablets</v>
      </c>
      <c r="R413" t="str">
        <f>INDEX(REFERENCE!$B$4:$K$200,MATCH(F413,REFERENCE!$A$4:$A$200,0),R$2)</f>
        <v>Clears mucus</v>
      </c>
      <c r="S413" t="str">
        <f>INDEX(REFERENCE!$B$4:$K$200,MATCH(G413,REFERENCE!$A$4:$A$200,0),S$2)</f>
        <v>Non-Medicated</v>
      </c>
      <c r="T413" t="str">
        <f>INDEX(REFERENCE!$B$4:$K$200,MATCH(H413,REFERENCE!$A$4:$A$200,0),T$2)</f>
        <v>30 Doses</v>
      </c>
      <c r="U413" t="str">
        <f>INDEX(REFERENCE!$B$4:$K$200,MATCH(I413,REFERENCE!$A$4:$A$200,0),U$2)</f>
        <v>Cherry</v>
      </c>
      <c r="V413">
        <f>INDEX(REFERENCE!$B$4:$K$200,MATCH(J413,REFERENCE!$A$4:$A$200,0),V$2)</f>
        <v>14</v>
      </c>
    </row>
    <row r="414" spans="1:22">
      <c r="A414" s="9">
        <v>6</v>
      </c>
      <c r="B414" s="9">
        <v>8</v>
      </c>
      <c r="C414" s="9">
        <v>1</v>
      </c>
      <c r="D414" s="9">
        <v>14</v>
      </c>
      <c r="E414" s="9">
        <v>1</v>
      </c>
      <c r="F414" s="9">
        <v>2</v>
      </c>
      <c r="G414" s="9">
        <v>10</v>
      </c>
      <c r="H414" s="9">
        <v>3</v>
      </c>
      <c r="I414" s="9">
        <v>0</v>
      </c>
      <c r="J414" s="5">
        <v>1302</v>
      </c>
      <c r="K414" s="5"/>
      <c r="L414" s="5"/>
      <c r="M414" s="5"/>
      <c r="O414">
        <f t="shared" si="9"/>
        <v>60801</v>
      </c>
      <c r="P414" t="str">
        <f>INDEX(REFERENCE!$B$4:$K$200,MATCH(D414,REFERENCE!$A$4:$A$200,0),P$2)</f>
        <v>Zarbee's</v>
      </c>
      <c r="Q414" t="str">
        <f>INDEX(REFERENCE!$B$4:$K$200,MATCH(E414,REFERENCE!$A$4:$A$200,0),Q$2)</f>
        <v>Tablet</v>
      </c>
      <c r="R414" t="str">
        <f>INDEX(REFERENCE!$B$4:$K$200,MATCH(F414,REFERENCE!$A$4:$A$200,0),R$2)</f>
        <v>Sore throat relief</v>
      </c>
      <c r="S414" t="str">
        <f>INDEX(REFERENCE!$B$4:$K$200,MATCH(G414,REFERENCE!$A$4:$A$200,0),S$2)</f>
        <v>Allergy Relief</v>
      </c>
      <c r="T414" t="str">
        <f>INDEX(REFERENCE!$B$4:$K$200,MATCH(H414,REFERENCE!$A$4:$A$200,0),T$2)</f>
        <v>30 Doses</v>
      </c>
      <c r="U414" t="str">
        <f>INDEX(REFERENCE!$B$4:$K$200,MATCH(I414,REFERENCE!$A$4:$A$200,0),U$2)</f>
        <v>-</v>
      </c>
      <c r="V414">
        <f>INDEX(REFERENCE!$B$4:$K$200,MATCH(J414,REFERENCE!$A$4:$A$200,0),V$2)</f>
        <v>22</v>
      </c>
    </row>
    <row r="415" spans="1:22">
      <c r="A415" s="9">
        <v>6</v>
      </c>
      <c r="B415" s="9">
        <v>8</v>
      </c>
      <c r="C415" s="9">
        <v>2</v>
      </c>
      <c r="D415" s="9">
        <v>22</v>
      </c>
      <c r="E415" s="9">
        <v>2</v>
      </c>
      <c r="F415" s="9">
        <v>5</v>
      </c>
      <c r="G415" s="9">
        <v>2</v>
      </c>
      <c r="H415" s="9">
        <v>5</v>
      </c>
      <c r="I415" s="9">
        <v>0</v>
      </c>
      <c r="J415" s="5">
        <v>3501</v>
      </c>
      <c r="K415" s="5"/>
      <c r="L415" s="5"/>
      <c r="M415" s="5"/>
      <c r="O415">
        <f t="shared" si="9"/>
        <v>60802</v>
      </c>
      <c r="P415" t="str">
        <f>INDEX(REFERENCE!$B$4:$K$200,MATCH(D415,REFERENCE!$A$4:$A$200,0),P$2)</f>
        <v>Flonase</v>
      </c>
      <c r="Q415" t="str">
        <f>INDEX(REFERENCE!$B$4:$K$200,MATCH(E415,REFERENCE!$A$4:$A$200,0),Q$2)</f>
        <v>Nasal Spray</v>
      </c>
      <c r="R415" t="str">
        <f>INDEX(REFERENCE!$B$4:$K$200,MATCH(F415,REFERENCE!$A$4:$A$200,0),R$2)</f>
        <v>Runny nose relief</v>
      </c>
      <c r="S415" t="str">
        <f>INDEX(REFERENCE!$B$4:$K$200,MATCH(G415,REFERENCE!$A$4:$A$200,0),S$2)</f>
        <v>Natural Ingredients</v>
      </c>
      <c r="T415" t="str">
        <f>INDEX(REFERENCE!$B$4:$K$200,MATCH(H415,REFERENCE!$A$4:$A$200,0),T$2)</f>
        <v>90 Doses</v>
      </c>
      <c r="U415" t="str">
        <f>INDEX(REFERENCE!$B$4:$K$200,MATCH(I415,REFERENCE!$A$4:$A$200,0),U$2)</f>
        <v>-</v>
      </c>
      <c r="V415">
        <f>INDEX(REFERENCE!$B$4:$K$200,MATCH(J415,REFERENCE!$A$4:$A$200,0),V$2)</f>
        <v>26</v>
      </c>
    </row>
    <row r="416" spans="1:22">
      <c r="A416" s="9">
        <v>6</v>
      </c>
      <c r="B416" s="9">
        <v>8</v>
      </c>
      <c r="C416" s="9">
        <v>3</v>
      </c>
      <c r="D416" s="9">
        <v>1</v>
      </c>
      <c r="E416" s="9">
        <v>6</v>
      </c>
      <c r="F416" s="9">
        <v>8</v>
      </c>
      <c r="G416" s="9">
        <v>6</v>
      </c>
      <c r="H416" s="9">
        <v>2</v>
      </c>
      <c r="I416" s="9">
        <v>7</v>
      </c>
      <c r="J416" s="5">
        <v>8201</v>
      </c>
      <c r="K416" s="5"/>
      <c r="L416" s="5"/>
      <c r="M416" s="5"/>
      <c r="O416">
        <f t="shared" si="9"/>
        <v>60803</v>
      </c>
      <c r="P416" t="str">
        <f>INDEX(REFERENCE!$B$4:$K$200,MATCH(D416,REFERENCE!$A$4:$A$200,0),P$2)</f>
        <v>Theraflu</v>
      </c>
      <c r="Q416" t="str">
        <f>INDEX(REFERENCE!$B$4:$K$200,MATCH(E416,REFERENCE!$A$4:$A$200,0),Q$2)</f>
        <v>Gummies</v>
      </c>
      <c r="R416" t="str">
        <f>INDEX(REFERENCE!$B$4:$K$200,MATCH(F416,REFERENCE!$A$4:$A$200,0),R$2)</f>
        <v>Body Aches/Pain relief</v>
      </c>
      <c r="S416" t="str">
        <f>INDEX(REFERENCE!$B$4:$K$200,MATCH(G416,REFERENCE!$A$4:$A$200,0),S$2)</f>
        <v>Treats Sneezing</v>
      </c>
      <c r="T416" t="str">
        <f>INDEX(REFERENCE!$B$4:$K$200,MATCH(H416,REFERENCE!$A$4:$A$200,0),T$2)</f>
        <v>12 Doses</v>
      </c>
      <c r="U416" t="str">
        <f>INDEX(REFERENCE!$B$4:$K$200,MATCH(I416,REFERENCE!$A$4:$A$200,0),U$2)</f>
        <v>Orange</v>
      </c>
      <c r="V416">
        <f>INDEX(REFERENCE!$B$4:$K$200,MATCH(J416,REFERENCE!$A$4:$A$200,0),V$2)</f>
        <v>9</v>
      </c>
    </row>
    <row r="417" spans="1:22">
      <c r="A417" s="9">
        <v>6</v>
      </c>
      <c r="B417" s="9">
        <v>8</v>
      </c>
      <c r="C417" s="9">
        <v>4</v>
      </c>
      <c r="D417" s="9">
        <v>13</v>
      </c>
      <c r="E417" s="9">
        <v>3</v>
      </c>
      <c r="F417" s="9">
        <v>6</v>
      </c>
      <c r="G417" s="9">
        <v>8</v>
      </c>
      <c r="H417" s="9">
        <v>1</v>
      </c>
      <c r="I417" s="9">
        <v>6</v>
      </c>
      <c r="J417" s="5">
        <v>5103</v>
      </c>
      <c r="K417" s="5"/>
      <c r="L417" s="5"/>
      <c r="M417" s="5"/>
      <c r="O417">
        <f t="shared" si="9"/>
        <v>60804</v>
      </c>
      <c r="P417" t="str">
        <f>INDEX(REFERENCE!$B$4:$K$200,MATCH(D417,REFERENCE!$A$4:$A$200,0),P$2)</f>
        <v>Sambucol</v>
      </c>
      <c r="Q417" t="str">
        <f>INDEX(REFERENCE!$B$4:$K$200,MATCH(E417,REFERENCE!$A$4:$A$200,0),Q$2)</f>
        <v>Syrup/liquid</v>
      </c>
      <c r="R417" t="str">
        <f>INDEX(REFERENCE!$B$4:$K$200,MATCH(F417,REFERENCE!$A$4:$A$200,0),R$2)</f>
        <v>Sinus Pressure relief</v>
      </c>
      <c r="S417" t="str">
        <f>INDEX(REFERENCE!$B$4:$K$200,MATCH(G417,REFERENCE!$A$4:$A$200,0),S$2)</f>
        <v>Non-Drowsy</v>
      </c>
      <c r="T417" t="str">
        <f>INDEX(REFERENCE!$B$4:$K$200,MATCH(H417,REFERENCE!$A$4:$A$200,0),T$2)</f>
        <v>6 Doses</v>
      </c>
      <c r="U417" t="str">
        <f>INDEX(REFERENCE!$B$4:$K$200,MATCH(I417,REFERENCE!$A$4:$A$200,0),U$2)</f>
        <v>Honey Lemon</v>
      </c>
      <c r="V417">
        <f>INDEX(REFERENCE!$B$4:$K$200,MATCH(J417,REFERENCE!$A$4:$A$200,0),V$2)</f>
        <v>11</v>
      </c>
    </row>
    <row r="418" spans="1:22">
      <c r="A418" s="9">
        <v>6</v>
      </c>
      <c r="B418" s="9">
        <v>8</v>
      </c>
      <c r="C418" s="9">
        <v>5</v>
      </c>
      <c r="D418" s="9">
        <v>4</v>
      </c>
      <c r="E418" s="9">
        <v>7</v>
      </c>
      <c r="F418" s="9">
        <v>7</v>
      </c>
      <c r="G418" s="9">
        <v>13</v>
      </c>
      <c r="H418" s="9">
        <v>4</v>
      </c>
      <c r="I418" s="9">
        <v>8</v>
      </c>
      <c r="J418" s="5">
        <v>9402</v>
      </c>
      <c r="K418" s="5"/>
      <c r="L418" s="5"/>
      <c r="M418" s="5"/>
      <c r="O418">
        <f t="shared" si="9"/>
        <v>60805</v>
      </c>
      <c r="P418" t="str">
        <f>INDEX(REFERENCE!$B$4:$K$200,MATCH(D418,REFERENCE!$A$4:$A$200,0),P$2)</f>
        <v>Mucinex</v>
      </c>
      <c r="Q418" t="str">
        <f>INDEX(REFERENCE!$B$4:$K$200,MATCH(E418,REFERENCE!$A$4:$A$200,0),Q$2)</f>
        <v>Hot liquid powder packet</v>
      </c>
      <c r="R418" t="str">
        <f>INDEX(REFERENCE!$B$4:$K$200,MATCH(F418,REFERENCE!$A$4:$A$200,0),R$2)</f>
        <v>Chest congestion relief</v>
      </c>
      <c r="S418" t="str">
        <f>INDEX(REFERENCE!$B$4:$K$200,MATCH(G418,REFERENCE!$A$4:$A$200,0),S$2)</f>
        <v>Drug free</v>
      </c>
      <c r="T418" t="str">
        <f>INDEX(REFERENCE!$B$4:$K$200,MATCH(H418,REFERENCE!$A$4:$A$200,0),T$2)</f>
        <v>60 Doses</v>
      </c>
      <c r="U418" t="str">
        <f>INDEX(REFERENCE!$B$4:$K$200,MATCH(I418,REFERENCE!$A$4:$A$200,0),U$2)</f>
        <v>Mixed Berry</v>
      </c>
      <c r="V418">
        <f>INDEX(REFERENCE!$B$4:$K$200,MATCH(J418,REFERENCE!$A$4:$A$200,0),V$2)</f>
        <v>22</v>
      </c>
    </row>
    <row r="419" spans="1:22">
      <c r="A419" s="9">
        <v>6</v>
      </c>
      <c r="B419" s="9">
        <v>9</v>
      </c>
      <c r="C419" s="9">
        <v>1</v>
      </c>
      <c r="D419" s="9">
        <v>10</v>
      </c>
      <c r="E419" s="9">
        <v>5</v>
      </c>
      <c r="F419" s="9">
        <v>1</v>
      </c>
      <c r="G419" s="9">
        <v>16</v>
      </c>
      <c r="H419" s="9">
        <v>5</v>
      </c>
      <c r="I419" s="9">
        <v>8</v>
      </c>
      <c r="J419" s="5">
        <v>7503</v>
      </c>
      <c r="K419" s="5"/>
      <c r="L419" s="5"/>
      <c r="M419" s="5"/>
      <c r="O419">
        <f t="shared" si="9"/>
        <v>60901</v>
      </c>
      <c r="P419" t="str">
        <f>INDEX(REFERENCE!$B$4:$K$200,MATCH(D419,REFERENCE!$A$4:$A$200,0),P$2)</f>
        <v>Coricidin</v>
      </c>
      <c r="Q419" t="str">
        <f>INDEX(REFERENCE!$B$4:$K$200,MATCH(E419,REFERENCE!$A$4:$A$200,0),Q$2)</f>
        <v>Effervescent Tablets</v>
      </c>
      <c r="R419" t="str">
        <f>INDEX(REFERENCE!$B$4:$K$200,MATCH(F419,REFERENCE!$A$4:$A$200,0),R$2)</f>
        <v>Controls Cough</v>
      </c>
      <c r="S419" t="str">
        <f>INDEX(REFERENCE!$B$4:$K$200,MATCH(G419,REFERENCE!$A$4:$A$200,0),S$2)</f>
        <v>For Daytime Use/Anytime Use</v>
      </c>
      <c r="T419" t="str">
        <f>INDEX(REFERENCE!$B$4:$K$200,MATCH(H419,REFERENCE!$A$4:$A$200,0),T$2)</f>
        <v>90 Doses</v>
      </c>
      <c r="U419" t="str">
        <f>INDEX(REFERENCE!$B$4:$K$200,MATCH(I419,REFERENCE!$A$4:$A$200,0),U$2)</f>
        <v>Mixed Berry</v>
      </c>
      <c r="V419">
        <f>INDEX(REFERENCE!$B$4:$K$200,MATCH(J419,REFERENCE!$A$4:$A$200,0),V$2)</f>
        <v>25</v>
      </c>
    </row>
    <row r="420" spans="1:22">
      <c r="A420" s="9">
        <v>6</v>
      </c>
      <c r="B420" s="9">
        <v>9</v>
      </c>
      <c r="C420" s="9">
        <v>2</v>
      </c>
      <c r="D420" s="9">
        <v>11</v>
      </c>
      <c r="E420" s="9">
        <v>1</v>
      </c>
      <c r="F420" s="9">
        <v>7</v>
      </c>
      <c r="G420" s="9">
        <v>9</v>
      </c>
      <c r="H420" s="9">
        <v>2</v>
      </c>
      <c r="I420" s="9">
        <v>0</v>
      </c>
      <c r="J420" s="5">
        <v>1202</v>
      </c>
      <c r="K420" s="5"/>
      <c r="L420" s="5"/>
      <c r="M420" s="5"/>
      <c r="O420">
        <f t="shared" si="9"/>
        <v>60902</v>
      </c>
      <c r="P420" t="str">
        <f>INDEX(REFERENCE!$B$4:$K$200,MATCH(D420,REFERENCE!$A$4:$A$200,0),P$2)</f>
        <v>Delsym</v>
      </c>
      <c r="Q420" t="str">
        <f>INDEX(REFERENCE!$B$4:$K$200,MATCH(E420,REFERENCE!$A$4:$A$200,0),Q$2)</f>
        <v>Tablet</v>
      </c>
      <c r="R420" t="str">
        <f>INDEX(REFERENCE!$B$4:$K$200,MATCH(F420,REFERENCE!$A$4:$A$200,0),R$2)</f>
        <v>Chest congestion relief</v>
      </c>
      <c r="S420" t="str">
        <f>INDEX(REFERENCE!$B$4:$K$200,MATCH(G420,REFERENCE!$A$4:$A$200,0),S$2)</f>
        <v>Sugar Free</v>
      </c>
      <c r="T420" t="str">
        <f>INDEX(REFERENCE!$B$4:$K$200,MATCH(H420,REFERENCE!$A$4:$A$200,0),T$2)</f>
        <v>12 Doses</v>
      </c>
      <c r="U420" t="str">
        <f>INDEX(REFERENCE!$B$4:$K$200,MATCH(I420,REFERENCE!$A$4:$A$200,0),U$2)</f>
        <v>-</v>
      </c>
      <c r="V420">
        <f>INDEX(REFERENCE!$B$4:$K$200,MATCH(J420,REFERENCE!$A$4:$A$200,0),V$2)</f>
        <v>12</v>
      </c>
    </row>
    <row r="421" spans="1:22">
      <c r="A421" s="9">
        <v>6</v>
      </c>
      <c r="B421" s="9">
        <v>9</v>
      </c>
      <c r="C421" s="9">
        <v>3</v>
      </c>
      <c r="D421" s="9">
        <v>1</v>
      </c>
      <c r="E421" s="9">
        <v>2</v>
      </c>
      <c r="F421" s="9">
        <v>13</v>
      </c>
      <c r="G421" s="9">
        <v>13</v>
      </c>
      <c r="H421" s="9">
        <v>3</v>
      </c>
      <c r="I421" s="9">
        <v>0</v>
      </c>
      <c r="J421" s="5">
        <v>4302</v>
      </c>
      <c r="K421" s="5"/>
      <c r="L421" s="5"/>
      <c r="M421" s="5"/>
      <c r="O421">
        <f t="shared" si="9"/>
        <v>60903</v>
      </c>
      <c r="P421" t="str">
        <f>INDEX(REFERENCE!$B$4:$K$200,MATCH(D421,REFERENCE!$A$4:$A$200,0),P$2)</f>
        <v>Theraflu</v>
      </c>
      <c r="Q421" t="str">
        <f>INDEX(REFERENCE!$B$4:$K$200,MATCH(E421,REFERENCE!$A$4:$A$200,0),Q$2)</f>
        <v>Nasal Spray</v>
      </c>
      <c r="R421" t="str">
        <f>INDEX(REFERENCE!$B$4:$K$200,MATCH(F421,REFERENCE!$A$4:$A$200,0),R$2)</f>
        <v>Head cold relief</v>
      </c>
      <c r="S421" t="str">
        <f>INDEX(REFERENCE!$B$4:$K$200,MATCH(G421,REFERENCE!$A$4:$A$200,0),S$2)</f>
        <v>Drug free</v>
      </c>
      <c r="T421" t="str">
        <f>INDEX(REFERENCE!$B$4:$K$200,MATCH(H421,REFERENCE!$A$4:$A$200,0),T$2)</f>
        <v>30 Doses</v>
      </c>
      <c r="U421" t="str">
        <f>INDEX(REFERENCE!$B$4:$K$200,MATCH(I421,REFERENCE!$A$4:$A$200,0),U$2)</f>
        <v>-</v>
      </c>
      <c r="V421">
        <f>INDEX(REFERENCE!$B$4:$K$200,MATCH(J421,REFERENCE!$A$4:$A$200,0),V$2)</f>
        <v>15</v>
      </c>
    </row>
    <row r="422" spans="1:22">
      <c r="A422" s="9">
        <v>6</v>
      </c>
      <c r="B422" s="9">
        <v>9</v>
      </c>
      <c r="C422" s="9">
        <v>4</v>
      </c>
      <c r="D422" s="9">
        <v>3</v>
      </c>
      <c r="E422" s="9">
        <v>7</v>
      </c>
      <c r="F422" s="9">
        <v>12</v>
      </c>
      <c r="G422" s="9">
        <v>7</v>
      </c>
      <c r="H422" s="9">
        <v>4</v>
      </c>
      <c r="I422" s="9">
        <v>4</v>
      </c>
      <c r="J422" s="5">
        <v>9401</v>
      </c>
      <c r="K422" s="5"/>
      <c r="L422" s="5"/>
      <c r="M422" s="5"/>
      <c r="O422">
        <f t="shared" si="9"/>
        <v>60904</v>
      </c>
      <c r="P422" t="str">
        <f>INDEX(REFERENCE!$B$4:$K$200,MATCH(D422,REFERENCE!$A$4:$A$200,0),P$2)</f>
        <v>Emergen-C</v>
      </c>
      <c r="Q422" t="str">
        <f>INDEX(REFERENCE!$B$4:$K$200,MATCH(E422,REFERENCE!$A$4:$A$200,0),Q$2)</f>
        <v>Hot liquid powder packet</v>
      </c>
      <c r="R422" t="str">
        <f>INDEX(REFERENCE!$B$4:$K$200,MATCH(F422,REFERENCE!$A$4:$A$200,0),R$2)</f>
        <v>Flu/ Severe cold Relief</v>
      </c>
      <c r="S422" t="str">
        <f>INDEX(REFERENCE!$B$4:$K$200,MATCH(G422,REFERENCE!$A$4:$A$200,0),S$2)</f>
        <v>12 Hour Relief</v>
      </c>
      <c r="T422" t="str">
        <f>INDEX(REFERENCE!$B$4:$K$200,MATCH(H422,REFERENCE!$A$4:$A$200,0),T$2)</f>
        <v>60 Doses</v>
      </c>
      <c r="U422" t="str">
        <f>INDEX(REFERENCE!$B$4:$K$200,MATCH(I422,REFERENCE!$A$4:$A$200,0),U$2)</f>
        <v>Grape</v>
      </c>
      <c r="V422">
        <f>INDEX(REFERENCE!$B$4:$K$200,MATCH(J422,REFERENCE!$A$4:$A$200,0),V$2)</f>
        <v>19</v>
      </c>
    </row>
    <row r="423" spans="1:22">
      <c r="A423" s="9">
        <v>6</v>
      </c>
      <c r="B423" s="9">
        <v>9</v>
      </c>
      <c r="C423" s="9">
        <v>5</v>
      </c>
      <c r="D423" s="9">
        <v>9</v>
      </c>
      <c r="E423" s="9">
        <v>4</v>
      </c>
      <c r="F423" s="9">
        <v>4</v>
      </c>
      <c r="G423" s="9">
        <v>1</v>
      </c>
      <c r="H423" s="9">
        <v>1</v>
      </c>
      <c r="I423" s="9">
        <v>5</v>
      </c>
      <c r="J423" s="5">
        <v>6101</v>
      </c>
      <c r="K423" s="5"/>
      <c r="L423" s="5"/>
      <c r="M423" s="5"/>
      <c r="O423">
        <f t="shared" si="9"/>
        <v>60905</v>
      </c>
      <c r="P423" t="str">
        <f>INDEX(REFERENCE!$B$4:$K$200,MATCH(D423,REFERENCE!$A$4:$A$200,0),P$2)</f>
        <v>Nyquil</v>
      </c>
      <c r="Q423" t="str">
        <f>INDEX(REFERENCE!$B$4:$K$200,MATCH(E423,REFERENCE!$A$4:$A$200,0),Q$2)</f>
        <v>Powder packet</v>
      </c>
      <c r="R423" t="str">
        <f>INDEX(REFERENCE!$B$4:$K$200,MATCH(F423,REFERENCE!$A$4:$A$200,0),R$2)</f>
        <v>Nasal Congestion relief</v>
      </c>
      <c r="S423" t="str">
        <f>INDEX(REFERENCE!$B$4:$K$200,MATCH(G423,REFERENCE!$A$4:$A$200,0),S$2)</f>
        <v>Helps me sleep</v>
      </c>
      <c r="T423" t="str">
        <f>INDEX(REFERENCE!$B$4:$K$200,MATCH(H423,REFERENCE!$A$4:$A$200,0),T$2)</f>
        <v>6 Doses</v>
      </c>
      <c r="U423" t="str">
        <f>INDEX(REFERENCE!$B$4:$K$200,MATCH(I423,REFERENCE!$A$4:$A$200,0),U$2)</f>
        <v>Honey</v>
      </c>
      <c r="V423">
        <f>INDEX(REFERENCE!$B$4:$K$200,MATCH(J423,REFERENCE!$A$4:$A$200,0),V$2)</f>
        <v>5</v>
      </c>
    </row>
    <row r="424" spans="1:22">
      <c r="A424" s="9">
        <v>6</v>
      </c>
      <c r="B424" s="9">
        <v>10</v>
      </c>
      <c r="C424" s="9">
        <v>1</v>
      </c>
      <c r="D424" s="9">
        <v>7</v>
      </c>
      <c r="E424" s="9">
        <v>4</v>
      </c>
      <c r="F424" s="9">
        <v>4</v>
      </c>
      <c r="G424" s="9">
        <v>14</v>
      </c>
      <c r="H424" s="9">
        <v>3</v>
      </c>
      <c r="I424" s="9">
        <v>1</v>
      </c>
      <c r="J424" s="5">
        <v>6301</v>
      </c>
      <c r="K424" s="5"/>
      <c r="L424" s="5"/>
      <c r="M424" s="5"/>
      <c r="O424">
        <f t="shared" si="9"/>
        <v>61001</v>
      </c>
      <c r="P424" t="str">
        <f>INDEX(REFERENCE!$B$4:$K$200,MATCH(D424,REFERENCE!$A$4:$A$200,0),P$2)</f>
        <v>Alka-Seltzer Plus</v>
      </c>
      <c r="Q424" t="str">
        <f>INDEX(REFERENCE!$B$4:$K$200,MATCH(E424,REFERENCE!$A$4:$A$200,0),Q$2)</f>
        <v>Powder packet</v>
      </c>
      <c r="R424" t="str">
        <f>INDEX(REFERENCE!$B$4:$K$200,MATCH(F424,REFERENCE!$A$4:$A$200,0),R$2)</f>
        <v>Nasal Congestion relief</v>
      </c>
      <c r="S424" t="str">
        <f>INDEX(REFERENCE!$B$4:$K$200,MATCH(G424,REFERENCE!$A$4:$A$200,0),S$2)</f>
        <v>Treats multiple symptoms</v>
      </c>
      <c r="T424" t="str">
        <f>INDEX(REFERENCE!$B$4:$K$200,MATCH(H424,REFERENCE!$A$4:$A$200,0),T$2)</f>
        <v>30 Doses</v>
      </c>
      <c r="U424" t="str">
        <f>INDEX(REFERENCE!$B$4:$K$200,MATCH(I424,REFERENCE!$A$4:$A$200,0),U$2)</f>
        <v>Citrus</v>
      </c>
      <c r="V424">
        <f>INDEX(REFERENCE!$B$4:$K$200,MATCH(J424,REFERENCE!$A$4:$A$200,0),V$2)</f>
        <v>8</v>
      </c>
    </row>
    <row r="425" spans="1:22">
      <c r="A425" s="9">
        <v>6</v>
      </c>
      <c r="B425" s="9">
        <v>10</v>
      </c>
      <c r="C425" s="9">
        <v>2</v>
      </c>
      <c r="D425" s="9">
        <v>16</v>
      </c>
      <c r="E425" s="9">
        <v>6</v>
      </c>
      <c r="F425" s="9">
        <v>1</v>
      </c>
      <c r="G425" s="9">
        <v>3</v>
      </c>
      <c r="H425" s="9">
        <v>1</v>
      </c>
      <c r="I425" s="9">
        <v>3</v>
      </c>
      <c r="J425" s="5">
        <v>8103</v>
      </c>
      <c r="K425" s="5"/>
      <c r="L425" s="5"/>
      <c r="M425" s="5"/>
      <c r="O425">
        <f t="shared" si="9"/>
        <v>61002</v>
      </c>
      <c r="P425" t="str">
        <f>INDEX(REFERENCE!$B$4:$K$200,MATCH(D425,REFERENCE!$A$4:$A$200,0),P$2)</f>
        <v>Equate</v>
      </c>
      <c r="Q425" t="str">
        <f>INDEX(REFERENCE!$B$4:$K$200,MATCH(E425,REFERENCE!$A$4:$A$200,0),Q$2)</f>
        <v>Gummies</v>
      </c>
      <c r="R425" t="str">
        <f>INDEX(REFERENCE!$B$4:$K$200,MATCH(F425,REFERENCE!$A$4:$A$200,0),R$2)</f>
        <v>Controls Cough</v>
      </c>
      <c r="S425" t="str">
        <f>INDEX(REFERENCE!$B$4:$K$200,MATCH(G425,REFERENCE!$A$4:$A$200,0),S$2)</f>
        <v>Non-Medicated</v>
      </c>
      <c r="T425" t="str">
        <f>INDEX(REFERENCE!$B$4:$K$200,MATCH(H425,REFERENCE!$A$4:$A$200,0),T$2)</f>
        <v>6 Doses</v>
      </c>
      <c r="U425" t="str">
        <f>INDEX(REFERENCE!$B$4:$K$200,MATCH(I425,REFERENCE!$A$4:$A$200,0),U$2)</f>
        <v>Elderberry</v>
      </c>
      <c r="V425">
        <f>INDEX(REFERENCE!$B$4:$K$200,MATCH(J425,REFERENCE!$A$4:$A$200,0),V$2)</f>
        <v>11</v>
      </c>
    </row>
    <row r="426" spans="1:22">
      <c r="A426" s="9">
        <v>6</v>
      </c>
      <c r="B426" s="9">
        <v>10</v>
      </c>
      <c r="C426" s="9">
        <v>3</v>
      </c>
      <c r="D426" s="9">
        <v>10</v>
      </c>
      <c r="E426" s="9">
        <v>2</v>
      </c>
      <c r="F426" s="9">
        <v>8</v>
      </c>
      <c r="G426" s="9">
        <v>17</v>
      </c>
      <c r="H426" s="9">
        <v>5</v>
      </c>
      <c r="I426" s="9">
        <v>0</v>
      </c>
      <c r="J426" s="5">
        <v>4502</v>
      </c>
      <c r="K426" s="5"/>
      <c r="L426" s="5"/>
      <c r="M426" s="5"/>
      <c r="O426">
        <f t="shared" si="9"/>
        <v>61003</v>
      </c>
      <c r="P426" t="str">
        <f>INDEX(REFERENCE!$B$4:$K$200,MATCH(D426,REFERENCE!$A$4:$A$200,0),P$2)</f>
        <v>Coricidin</v>
      </c>
      <c r="Q426" t="str">
        <f>INDEX(REFERENCE!$B$4:$K$200,MATCH(E426,REFERENCE!$A$4:$A$200,0),Q$2)</f>
        <v>Nasal Spray</v>
      </c>
      <c r="R426" t="str">
        <f>INDEX(REFERENCE!$B$4:$K$200,MATCH(F426,REFERENCE!$A$4:$A$200,0),R$2)</f>
        <v>Body Aches/Pain relief</v>
      </c>
      <c r="S426" t="str">
        <f>INDEX(REFERENCE!$B$4:$K$200,MATCH(G426,REFERENCE!$A$4:$A$200,0),S$2)</f>
        <v>For Nighttime Use</v>
      </c>
      <c r="T426" t="str">
        <f>INDEX(REFERENCE!$B$4:$K$200,MATCH(H426,REFERENCE!$A$4:$A$200,0),T$2)</f>
        <v>90 Doses</v>
      </c>
      <c r="U426" t="str">
        <f>INDEX(REFERENCE!$B$4:$K$200,MATCH(I426,REFERENCE!$A$4:$A$200,0),U$2)</f>
        <v>-</v>
      </c>
      <c r="V426">
        <f>INDEX(REFERENCE!$B$4:$K$200,MATCH(J426,REFERENCE!$A$4:$A$200,0),V$2)</f>
        <v>38</v>
      </c>
    </row>
    <row r="427" spans="1:22">
      <c r="A427" s="9">
        <v>6</v>
      </c>
      <c r="B427" s="9">
        <v>10</v>
      </c>
      <c r="C427" s="9">
        <v>4</v>
      </c>
      <c r="D427" s="9">
        <v>6</v>
      </c>
      <c r="E427" s="9">
        <v>3</v>
      </c>
      <c r="F427" s="9">
        <v>11</v>
      </c>
      <c r="G427" s="9">
        <v>11</v>
      </c>
      <c r="H427" s="9">
        <v>2</v>
      </c>
      <c r="I427" s="9">
        <v>2</v>
      </c>
      <c r="J427" s="5">
        <v>5201</v>
      </c>
      <c r="K427" s="5"/>
      <c r="L427" s="5"/>
      <c r="M427" s="5"/>
      <c r="O427">
        <f t="shared" si="9"/>
        <v>61004</v>
      </c>
      <c r="P427" t="str">
        <f>INDEX(REFERENCE!$B$4:$K$200,MATCH(D427,REFERENCE!$A$4:$A$200,0),P$2)</f>
        <v>Dayquil</v>
      </c>
      <c r="Q427" t="str">
        <f>INDEX(REFERENCE!$B$4:$K$200,MATCH(E427,REFERENCE!$A$4:$A$200,0),Q$2)</f>
        <v>Syrup/liquid</v>
      </c>
      <c r="R427" t="str">
        <f>INDEX(REFERENCE!$B$4:$K$200,MATCH(F427,REFERENCE!$A$4:$A$200,0),R$2)</f>
        <v>Head Pain Relief</v>
      </c>
      <c r="S427" t="str">
        <f>INDEX(REFERENCE!$B$4:$K$200,MATCH(G427,REFERENCE!$A$4:$A$200,0),S$2)</f>
        <v>For people with High Blood Pressure (decongestant free)</v>
      </c>
      <c r="T427" t="str">
        <f>INDEX(REFERENCE!$B$4:$K$200,MATCH(H427,REFERENCE!$A$4:$A$200,0),T$2)</f>
        <v>12 Doses</v>
      </c>
      <c r="U427" t="str">
        <f>INDEX(REFERENCE!$B$4:$K$200,MATCH(I427,REFERENCE!$A$4:$A$200,0),U$2)</f>
        <v>Cherry</v>
      </c>
      <c r="V427">
        <f>INDEX(REFERENCE!$B$4:$K$200,MATCH(J427,REFERENCE!$A$4:$A$200,0),V$2)</f>
        <v>5</v>
      </c>
    </row>
    <row r="428" spans="1:22">
      <c r="A428" s="9">
        <v>6</v>
      </c>
      <c r="B428" s="9">
        <v>10</v>
      </c>
      <c r="C428" s="9">
        <v>5</v>
      </c>
      <c r="D428" s="9">
        <v>12</v>
      </c>
      <c r="E428" s="9">
        <v>5</v>
      </c>
      <c r="F428" s="9">
        <v>6</v>
      </c>
      <c r="G428" s="9">
        <v>2</v>
      </c>
      <c r="H428" s="9">
        <v>4</v>
      </c>
      <c r="I428" s="9">
        <v>6</v>
      </c>
      <c r="J428" s="5">
        <v>7403</v>
      </c>
      <c r="K428" s="5"/>
      <c r="L428" s="5"/>
      <c r="M428" s="5"/>
      <c r="O428">
        <f t="shared" si="9"/>
        <v>61005</v>
      </c>
      <c r="P428" t="str">
        <f>INDEX(REFERENCE!$B$4:$K$200,MATCH(D428,REFERENCE!$A$4:$A$200,0),P$2)</f>
        <v>Zicam</v>
      </c>
      <c r="Q428" t="str">
        <f>INDEX(REFERENCE!$B$4:$K$200,MATCH(E428,REFERENCE!$A$4:$A$200,0),Q$2)</f>
        <v>Effervescent Tablets</v>
      </c>
      <c r="R428" t="str">
        <f>INDEX(REFERENCE!$B$4:$K$200,MATCH(F428,REFERENCE!$A$4:$A$200,0),R$2)</f>
        <v>Sinus Pressure relief</v>
      </c>
      <c r="S428" t="str">
        <f>INDEX(REFERENCE!$B$4:$K$200,MATCH(G428,REFERENCE!$A$4:$A$200,0),S$2)</f>
        <v>Natural Ingredients</v>
      </c>
      <c r="T428" t="str">
        <f>INDEX(REFERENCE!$B$4:$K$200,MATCH(H428,REFERENCE!$A$4:$A$200,0),T$2)</f>
        <v>60 Doses</v>
      </c>
      <c r="U428" t="str">
        <f>INDEX(REFERENCE!$B$4:$K$200,MATCH(I428,REFERENCE!$A$4:$A$200,0),U$2)</f>
        <v>Honey Lemon</v>
      </c>
      <c r="V428">
        <f>INDEX(REFERENCE!$B$4:$K$200,MATCH(J428,REFERENCE!$A$4:$A$200,0),V$2)</f>
        <v>18</v>
      </c>
    </row>
    <row r="429" spans="1:22">
      <c r="A429" s="9">
        <v>6</v>
      </c>
      <c r="B429" s="9">
        <v>11</v>
      </c>
      <c r="C429" s="9">
        <v>1</v>
      </c>
      <c r="D429" s="9">
        <v>5</v>
      </c>
      <c r="E429" s="9">
        <v>4</v>
      </c>
      <c r="F429" s="9">
        <v>5</v>
      </c>
      <c r="G429" s="9">
        <v>5</v>
      </c>
      <c r="H429" s="9">
        <v>2</v>
      </c>
      <c r="I429" s="9">
        <v>6</v>
      </c>
      <c r="J429" s="5">
        <v>6202</v>
      </c>
      <c r="K429" s="5"/>
      <c r="L429" s="5"/>
      <c r="M429" s="5"/>
      <c r="O429">
        <f t="shared" si="9"/>
        <v>61101</v>
      </c>
      <c r="P429" t="str">
        <f>INDEX(REFERENCE!$B$4:$K$200,MATCH(D429,REFERENCE!$A$4:$A$200,0),P$2)</f>
        <v>Sudafed</v>
      </c>
      <c r="Q429" t="str">
        <f>INDEX(REFERENCE!$B$4:$K$200,MATCH(E429,REFERENCE!$A$4:$A$200,0),Q$2)</f>
        <v>Powder packet</v>
      </c>
      <c r="R429" t="str">
        <f>INDEX(REFERENCE!$B$4:$K$200,MATCH(F429,REFERENCE!$A$4:$A$200,0),R$2)</f>
        <v>Runny nose relief</v>
      </c>
      <c r="S429" t="str">
        <f>INDEX(REFERENCE!$B$4:$K$200,MATCH(G429,REFERENCE!$A$4:$A$200,0),S$2)</f>
        <v>FSA/HSA Eligible</v>
      </c>
      <c r="T429" t="str">
        <f>INDEX(REFERENCE!$B$4:$K$200,MATCH(H429,REFERENCE!$A$4:$A$200,0),T$2)</f>
        <v>12 Doses</v>
      </c>
      <c r="U429" t="str">
        <f>INDEX(REFERENCE!$B$4:$K$200,MATCH(I429,REFERENCE!$A$4:$A$200,0),U$2)</f>
        <v>Honey Lemon</v>
      </c>
      <c r="V429">
        <f>INDEX(REFERENCE!$B$4:$K$200,MATCH(J429,REFERENCE!$A$4:$A$200,0),V$2)</f>
        <v>10</v>
      </c>
    </row>
    <row r="430" spans="1:22">
      <c r="A430" s="9">
        <v>6</v>
      </c>
      <c r="B430" s="9">
        <v>11</v>
      </c>
      <c r="C430" s="9">
        <v>2</v>
      </c>
      <c r="D430" s="9">
        <v>17</v>
      </c>
      <c r="E430" s="9">
        <v>1</v>
      </c>
      <c r="F430" s="9">
        <v>11</v>
      </c>
      <c r="G430" s="9">
        <v>5</v>
      </c>
      <c r="H430" s="9">
        <v>4</v>
      </c>
      <c r="I430" s="9">
        <v>0</v>
      </c>
      <c r="J430" s="5">
        <v>1403</v>
      </c>
      <c r="K430" s="5"/>
      <c r="L430" s="5"/>
      <c r="M430" s="5"/>
      <c r="O430">
        <f t="shared" si="9"/>
        <v>61102</v>
      </c>
      <c r="P430" t="str">
        <f>INDEX(REFERENCE!$B$4:$K$200,MATCH(D430,REFERENCE!$A$4:$A$200,0),P$2)</f>
        <v>UP &amp; UP</v>
      </c>
      <c r="Q430" t="str">
        <f>INDEX(REFERENCE!$B$4:$K$200,MATCH(E430,REFERENCE!$A$4:$A$200,0),Q$2)</f>
        <v>Tablet</v>
      </c>
      <c r="R430" t="str">
        <f>INDEX(REFERENCE!$B$4:$K$200,MATCH(F430,REFERENCE!$A$4:$A$200,0),R$2)</f>
        <v>Head Pain Relief</v>
      </c>
      <c r="S430" t="str">
        <f>INDEX(REFERENCE!$B$4:$K$200,MATCH(G430,REFERENCE!$A$4:$A$200,0),S$2)</f>
        <v>FSA/HSA Eligible</v>
      </c>
      <c r="T430" t="str">
        <f>INDEX(REFERENCE!$B$4:$K$200,MATCH(H430,REFERENCE!$A$4:$A$200,0),T$2)</f>
        <v>60 Doses</v>
      </c>
      <c r="U430" t="str">
        <f>INDEX(REFERENCE!$B$4:$K$200,MATCH(I430,REFERENCE!$A$4:$A$200,0),U$2)</f>
        <v>-</v>
      </c>
      <c r="V430">
        <f>INDEX(REFERENCE!$B$4:$K$200,MATCH(J430,REFERENCE!$A$4:$A$200,0),V$2)</f>
        <v>38</v>
      </c>
    </row>
    <row r="431" spans="1:22">
      <c r="A431" s="9">
        <v>6</v>
      </c>
      <c r="B431" s="9">
        <v>11</v>
      </c>
      <c r="C431" s="9">
        <v>3</v>
      </c>
      <c r="D431" s="9">
        <v>18</v>
      </c>
      <c r="E431" s="9">
        <v>6</v>
      </c>
      <c r="F431" s="9">
        <v>6</v>
      </c>
      <c r="G431" s="9">
        <v>2</v>
      </c>
      <c r="H431" s="9">
        <v>2</v>
      </c>
      <c r="I431" s="9">
        <v>5</v>
      </c>
      <c r="J431" s="5">
        <v>8202</v>
      </c>
      <c r="K431" s="5"/>
      <c r="L431" s="5"/>
      <c r="M431" s="5"/>
      <c r="O431">
        <f t="shared" si="9"/>
        <v>61103</v>
      </c>
      <c r="P431" t="str">
        <f>INDEX(REFERENCE!$B$4:$K$200,MATCH(D431,REFERENCE!$A$4:$A$200,0),P$2)</f>
        <v>CVS</v>
      </c>
      <c r="Q431" t="str">
        <f>INDEX(REFERENCE!$B$4:$K$200,MATCH(E431,REFERENCE!$A$4:$A$200,0),Q$2)</f>
        <v>Gummies</v>
      </c>
      <c r="R431" t="str">
        <f>INDEX(REFERENCE!$B$4:$K$200,MATCH(F431,REFERENCE!$A$4:$A$200,0),R$2)</f>
        <v>Sinus Pressure relief</v>
      </c>
      <c r="S431" t="str">
        <f>INDEX(REFERENCE!$B$4:$K$200,MATCH(G431,REFERENCE!$A$4:$A$200,0),S$2)</f>
        <v>Natural Ingredients</v>
      </c>
      <c r="T431" t="str">
        <f>INDEX(REFERENCE!$B$4:$K$200,MATCH(H431,REFERENCE!$A$4:$A$200,0),T$2)</f>
        <v>12 Doses</v>
      </c>
      <c r="U431" t="str">
        <f>INDEX(REFERENCE!$B$4:$K$200,MATCH(I431,REFERENCE!$A$4:$A$200,0),U$2)</f>
        <v>Honey</v>
      </c>
      <c r="V431">
        <f>INDEX(REFERENCE!$B$4:$K$200,MATCH(J431,REFERENCE!$A$4:$A$200,0),V$2)</f>
        <v>12</v>
      </c>
    </row>
    <row r="432" spans="1:22">
      <c r="A432" s="9">
        <v>6</v>
      </c>
      <c r="B432" s="9">
        <v>11</v>
      </c>
      <c r="C432" s="9">
        <v>4</v>
      </c>
      <c r="D432" s="9">
        <v>4</v>
      </c>
      <c r="E432" s="9">
        <v>5</v>
      </c>
      <c r="F432" s="9">
        <v>5</v>
      </c>
      <c r="G432" s="9">
        <v>3</v>
      </c>
      <c r="H432" s="9">
        <v>4</v>
      </c>
      <c r="I432" s="9">
        <v>2</v>
      </c>
      <c r="J432" s="5">
        <v>7401</v>
      </c>
      <c r="K432" s="5"/>
      <c r="L432" s="5"/>
      <c r="M432" s="5"/>
      <c r="O432">
        <f t="shared" si="9"/>
        <v>61104</v>
      </c>
      <c r="P432" t="str">
        <f>INDEX(REFERENCE!$B$4:$K$200,MATCH(D432,REFERENCE!$A$4:$A$200,0),P$2)</f>
        <v>Mucinex</v>
      </c>
      <c r="Q432" t="str">
        <f>INDEX(REFERENCE!$B$4:$K$200,MATCH(E432,REFERENCE!$A$4:$A$200,0),Q$2)</f>
        <v>Effervescent Tablets</v>
      </c>
      <c r="R432" t="str">
        <f>INDEX(REFERENCE!$B$4:$K$200,MATCH(F432,REFERENCE!$A$4:$A$200,0),R$2)</f>
        <v>Runny nose relief</v>
      </c>
      <c r="S432" t="str">
        <f>INDEX(REFERENCE!$B$4:$K$200,MATCH(G432,REFERENCE!$A$4:$A$200,0),S$2)</f>
        <v>Non-Medicated</v>
      </c>
      <c r="T432" t="str">
        <f>INDEX(REFERENCE!$B$4:$K$200,MATCH(H432,REFERENCE!$A$4:$A$200,0),T$2)</f>
        <v>60 Doses</v>
      </c>
      <c r="U432" t="str">
        <f>INDEX(REFERENCE!$B$4:$K$200,MATCH(I432,REFERENCE!$A$4:$A$200,0),U$2)</f>
        <v>Cherry</v>
      </c>
      <c r="V432">
        <f>INDEX(REFERENCE!$B$4:$K$200,MATCH(J432,REFERENCE!$A$4:$A$200,0),V$2)</f>
        <v>12</v>
      </c>
    </row>
    <row r="433" spans="1:22">
      <c r="A433" s="9">
        <v>6</v>
      </c>
      <c r="B433" s="9">
        <v>11</v>
      </c>
      <c r="C433" s="9">
        <v>5</v>
      </c>
      <c r="D433" s="9">
        <v>15</v>
      </c>
      <c r="E433" s="9">
        <v>7</v>
      </c>
      <c r="F433" s="9">
        <v>12</v>
      </c>
      <c r="G433" s="9">
        <v>13</v>
      </c>
      <c r="H433" s="9">
        <v>3</v>
      </c>
      <c r="I433" s="9">
        <v>8</v>
      </c>
      <c r="J433" s="5">
        <v>9301</v>
      </c>
      <c r="K433" s="5"/>
      <c r="L433" s="5"/>
      <c r="M433" s="5"/>
      <c r="O433">
        <f t="shared" si="9"/>
        <v>61105</v>
      </c>
      <c r="P433" t="str">
        <f>INDEX(REFERENCE!$B$4:$K$200,MATCH(D433,REFERENCE!$A$4:$A$200,0),P$2)</f>
        <v>Other Brand</v>
      </c>
      <c r="Q433" t="str">
        <f>INDEX(REFERENCE!$B$4:$K$200,MATCH(E433,REFERENCE!$A$4:$A$200,0),Q$2)</f>
        <v>Hot liquid powder packet</v>
      </c>
      <c r="R433" t="str">
        <f>INDEX(REFERENCE!$B$4:$K$200,MATCH(F433,REFERENCE!$A$4:$A$200,0),R$2)</f>
        <v>Flu/ Severe cold Relief</v>
      </c>
      <c r="S433" t="str">
        <f>INDEX(REFERENCE!$B$4:$K$200,MATCH(G433,REFERENCE!$A$4:$A$200,0),S$2)</f>
        <v>Drug free</v>
      </c>
      <c r="T433" t="str">
        <f>INDEX(REFERENCE!$B$4:$K$200,MATCH(H433,REFERENCE!$A$4:$A$200,0),T$2)</f>
        <v>30 Doses</v>
      </c>
      <c r="U433" t="str">
        <f>INDEX(REFERENCE!$B$4:$K$200,MATCH(I433,REFERENCE!$A$4:$A$200,0),U$2)</f>
        <v>Mixed Berry</v>
      </c>
      <c r="V433">
        <f>INDEX(REFERENCE!$B$4:$K$200,MATCH(J433,REFERENCE!$A$4:$A$200,0),V$2)</f>
        <v>16</v>
      </c>
    </row>
    <row r="434" spans="1:22">
      <c r="A434" s="9">
        <v>6</v>
      </c>
      <c r="B434" s="9">
        <v>12</v>
      </c>
      <c r="C434" s="9">
        <v>1</v>
      </c>
      <c r="D434" s="9">
        <v>2</v>
      </c>
      <c r="E434" s="9">
        <v>5</v>
      </c>
      <c r="F434" s="9">
        <v>12</v>
      </c>
      <c r="G434" s="9">
        <v>5</v>
      </c>
      <c r="H434" s="9">
        <v>4</v>
      </c>
      <c r="I434" s="9">
        <v>6</v>
      </c>
      <c r="J434" s="5">
        <v>7401</v>
      </c>
      <c r="K434" s="5"/>
      <c r="L434" s="5"/>
      <c r="M434" s="5"/>
      <c r="O434">
        <f t="shared" si="9"/>
        <v>61201</v>
      </c>
      <c r="P434" t="str">
        <f>INDEX(REFERENCE!$B$4:$K$200,MATCH(D434,REFERENCE!$A$4:$A$200,0),P$2)</f>
        <v>Robitussin</v>
      </c>
      <c r="Q434" t="str">
        <f>INDEX(REFERENCE!$B$4:$K$200,MATCH(E434,REFERENCE!$A$4:$A$200,0),Q$2)</f>
        <v>Effervescent Tablets</v>
      </c>
      <c r="R434" t="str">
        <f>INDEX(REFERENCE!$B$4:$K$200,MATCH(F434,REFERENCE!$A$4:$A$200,0),R$2)</f>
        <v>Flu/ Severe cold Relief</v>
      </c>
      <c r="S434" t="str">
        <f>INDEX(REFERENCE!$B$4:$K$200,MATCH(G434,REFERENCE!$A$4:$A$200,0),S$2)</f>
        <v>FSA/HSA Eligible</v>
      </c>
      <c r="T434" t="str">
        <f>INDEX(REFERENCE!$B$4:$K$200,MATCH(H434,REFERENCE!$A$4:$A$200,0),T$2)</f>
        <v>60 Doses</v>
      </c>
      <c r="U434" t="str">
        <f>INDEX(REFERENCE!$B$4:$K$200,MATCH(I434,REFERENCE!$A$4:$A$200,0),U$2)</f>
        <v>Honey Lemon</v>
      </c>
      <c r="V434">
        <f>INDEX(REFERENCE!$B$4:$K$200,MATCH(J434,REFERENCE!$A$4:$A$200,0),V$2)</f>
        <v>12</v>
      </c>
    </row>
    <row r="435" spans="1:22">
      <c r="A435" s="9">
        <v>6</v>
      </c>
      <c r="B435" s="9">
        <v>12</v>
      </c>
      <c r="C435" s="9">
        <v>2</v>
      </c>
      <c r="D435" s="9">
        <v>20</v>
      </c>
      <c r="E435" s="9">
        <v>7</v>
      </c>
      <c r="F435" s="9">
        <v>2</v>
      </c>
      <c r="G435" s="9">
        <v>4</v>
      </c>
      <c r="H435" s="9">
        <v>2</v>
      </c>
      <c r="I435" s="9">
        <v>5</v>
      </c>
      <c r="J435" s="5">
        <v>9203</v>
      </c>
      <c r="K435" s="5"/>
      <c r="L435" s="5"/>
      <c r="M435" s="5"/>
      <c r="O435">
        <f t="shared" si="9"/>
        <v>61202</v>
      </c>
      <c r="P435" t="str">
        <f>INDEX(REFERENCE!$B$4:$K$200,MATCH(D435,REFERENCE!$A$4:$A$200,0),P$2)</f>
        <v>Advil Cold &amp;Flu</v>
      </c>
      <c r="Q435" t="str">
        <f>INDEX(REFERENCE!$B$4:$K$200,MATCH(E435,REFERENCE!$A$4:$A$200,0),Q$2)</f>
        <v>Hot liquid powder packet</v>
      </c>
      <c r="R435" t="str">
        <f>INDEX(REFERENCE!$B$4:$K$200,MATCH(F435,REFERENCE!$A$4:$A$200,0),R$2)</f>
        <v>Sore throat relief</v>
      </c>
      <c r="S435" t="str">
        <f>INDEX(REFERENCE!$B$4:$K$200,MATCH(G435,REFERENCE!$A$4:$A$200,0),S$2)</f>
        <v>Loosens mucus</v>
      </c>
      <c r="T435" t="str">
        <f>INDEX(REFERENCE!$B$4:$K$200,MATCH(H435,REFERENCE!$A$4:$A$200,0),T$2)</f>
        <v>12 Doses</v>
      </c>
      <c r="U435" t="str">
        <f>INDEX(REFERENCE!$B$4:$K$200,MATCH(I435,REFERENCE!$A$4:$A$200,0),U$2)</f>
        <v>Honey</v>
      </c>
      <c r="V435">
        <f>INDEX(REFERENCE!$B$4:$K$200,MATCH(J435,REFERENCE!$A$4:$A$200,0),V$2)</f>
        <v>16</v>
      </c>
    </row>
    <row r="436" spans="1:22">
      <c r="A436" s="9">
        <v>6</v>
      </c>
      <c r="B436" s="9">
        <v>12</v>
      </c>
      <c r="C436" s="9">
        <v>3</v>
      </c>
      <c r="D436" s="9">
        <v>7</v>
      </c>
      <c r="E436" s="9">
        <v>3</v>
      </c>
      <c r="F436" s="9">
        <v>13</v>
      </c>
      <c r="G436" s="9">
        <v>7</v>
      </c>
      <c r="H436" s="9">
        <v>1</v>
      </c>
      <c r="I436" s="9">
        <v>4</v>
      </c>
      <c r="J436" s="5">
        <v>5103</v>
      </c>
      <c r="K436" s="5"/>
      <c r="L436" s="5"/>
      <c r="M436" s="5"/>
      <c r="O436">
        <f t="shared" si="9"/>
        <v>61203</v>
      </c>
      <c r="P436" t="str">
        <f>INDEX(REFERENCE!$B$4:$K$200,MATCH(D436,REFERENCE!$A$4:$A$200,0),P$2)</f>
        <v>Alka-Seltzer Plus</v>
      </c>
      <c r="Q436" t="str">
        <f>INDEX(REFERENCE!$B$4:$K$200,MATCH(E436,REFERENCE!$A$4:$A$200,0),Q$2)</f>
        <v>Syrup/liquid</v>
      </c>
      <c r="R436" t="str">
        <f>INDEX(REFERENCE!$B$4:$K$200,MATCH(F436,REFERENCE!$A$4:$A$200,0),R$2)</f>
        <v>Head cold relief</v>
      </c>
      <c r="S436" t="str">
        <f>INDEX(REFERENCE!$B$4:$K$200,MATCH(G436,REFERENCE!$A$4:$A$200,0),S$2)</f>
        <v>12 Hour Relief</v>
      </c>
      <c r="T436" t="str">
        <f>INDEX(REFERENCE!$B$4:$K$200,MATCH(H436,REFERENCE!$A$4:$A$200,0),T$2)</f>
        <v>6 Doses</v>
      </c>
      <c r="U436" t="str">
        <f>INDEX(REFERENCE!$B$4:$K$200,MATCH(I436,REFERENCE!$A$4:$A$200,0),U$2)</f>
        <v>Grape</v>
      </c>
      <c r="V436">
        <f>INDEX(REFERENCE!$B$4:$K$200,MATCH(J436,REFERENCE!$A$4:$A$200,0),V$2)</f>
        <v>11</v>
      </c>
    </row>
    <row r="437" spans="1:22">
      <c r="A437" s="9">
        <v>6</v>
      </c>
      <c r="B437" s="9">
        <v>12</v>
      </c>
      <c r="C437" s="9">
        <v>4</v>
      </c>
      <c r="D437" s="9">
        <v>17</v>
      </c>
      <c r="E437" s="9">
        <v>4</v>
      </c>
      <c r="F437" s="9">
        <v>5</v>
      </c>
      <c r="G437" s="9">
        <v>15</v>
      </c>
      <c r="H437" s="9">
        <v>3</v>
      </c>
      <c r="I437" s="9">
        <v>1</v>
      </c>
      <c r="J437" s="5">
        <v>6302</v>
      </c>
      <c r="K437" s="5"/>
      <c r="L437" s="5"/>
      <c r="M437" s="5"/>
      <c r="O437">
        <f t="shared" si="9"/>
        <v>61204</v>
      </c>
      <c r="P437" t="str">
        <f>INDEX(REFERENCE!$B$4:$K$200,MATCH(D437,REFERENCE!$A$4:$A$200,0),P$2)</f>
        <v>UP &amp; UP</v>
      </c>
      <c r="Q437" t="str">
        <f>INDEX(REFERENCE!$B$4:$K$200,MATCH(E437,REFERENCE!$A$4:$A$200,0),Q$2)</f>
        <v>Powder packet</v>
      </c>
      <c r="R437" t="str">
        <f>INDEX(REFERENCE!$B$4:$K$200,MATCH(F437,REFERENCE!$A$4:$A$200,0),R$2)</f>
        <v>Runny nose relief</v>
      </c>
      <c r="S437" t="str">
        <f>INDEX(REFERENCE!$B$4:$K$200,MATCH(G437,REFERENCE!$A$4:$A$200,0),S$2)</f>
        <v>Maximum Strength</v>
      </c>
      <c r="T437" t="str">
        <f>INDEX(REFERENCE!$B$4:$K$200,MATCH(H437,REFERENCE!$A$4:$A$200,0),T$2)</f>
        <v>30 Doses</v>
      </c>
      <c r="U437" t="str">
        <f>INDEX(REFERENCE!$B$4:$K$200,MATCH(I437,REFERENCE!$A$4:$A$200,0),U$2)</f>
        <v>Citrus</v>
      </c>
      <c r="V437">
        <f>INDEX(REFERENCE!$B$4:$K$200,MATCH(J437,REFERENCE!$A$4:$A$200,0),V$2)</f>
        <v>11</v>
      </c>
    </row>
    <row r="438" spans="1:22">
      <c r="A438" s="9">
        <v>6</v>
      </c>
      <c r="B438" s="9">
        <v>12</v>
      </c>
      <c r="C438" s="9">
        <v>5</v>
      </c>
      <c r="D438" s="9">
        <v>14</v>
      </c>
      <c r="E438" s="9">
        <v>6</v>
      </c>
      <c r="F438" s="9">
        <v>3</v>
      </c>
      <c r="G438" s="9">
        <v>12</v>
      </c>
      <c r="H438" s="9">
        <v>5</v>
      </c>
      <c r="I438" s="9">
        <v>7</v>
      </c>
      <c r="J438" s="5">
        <v>8502</v>
      </c>
      <c r="K438" s="5"/>
      <c r="L438" s="5"/>
      <c r="M438" s="5"/>
      <c r="O438">
        <f t="shared" si="9"/>
        <v>61205</v>
      </c>
      <c r="P438" t="str">
        <f>INDEX(REFERENCE!$B$4:$K$200,MATCH(D438,REFERENCE!$A$4:$A$200,0),P$2)</f>
        <v>Zarbee's</v>
      </c>
      <c r="Q438" t="str">
        <f>INDEX(REFERENCE!$B$4:$K$200,MATCH(E438,REFERENCE!$A$4:$A$200,0),Q$2)</f>
        <v>Gummies</v>
      </c>
      <c r="R438" t="str">
        <f>INDEX(REFERENCE!$B$4:$K$200,MATCH(F438,REFERENCE!$A$4:$A$200,0),R$2)</f>
        <v>Clears mucus</v>
      </c>
      <c r="S438" t="str">
        <f>INDEX(REFERENCE!$B$4:$K$200,MATCH(G438,REFERENCE!$A$4:$A$200,0),S$2)</f>
        <v>Steroid Free</v>
      </c>
      <c r="T438" t="str">
        <f>INDEX(REFERENCE!$B$4:$K$200,MATCH(H438,REFERENCE!$A$4:$A$200,0),T$2)</f>
        <v>90 Doses</v>
      </c>
      <c r="U438" t="str">
        <f>INDEX(REFERENCE!$B$4:$K$200,MATCH(I438,REFERENCE!$A$4:$A$200,0),U$2)</f>
        <v>Orange</v>
      </c>
      <c r="V438">
        <f>INDEX(REFERENCE!$B$4:$K$200,MATCH(J438,REFERENCE!$A$4:$A$200,0),V$2)</f>
        <v>32</v>
      </c>
    </row>
    <row r="439" spans="1:22">
      <c r="A439" s="9">
        <v>6</v>
      </c>
      <c r="B439" s="9">
        <v>13</v>
      </c>
      <c r="C439" s="9">
        <v>1</v>
      </c>
      <c r="D439" s="9">
        <v>11</v>
      </c>
      <c r="E439" s="9">
        <v>7</v>
      </c>
      <c r="F439" s="9">
        <v>6</v>
      </c>
      <c r="G439" s="9">
        <v>13</v>
      </c>
      <c r="H439" s="9">
        <v>1</v>
      </c>
      <c r="I439" s="9">
        <v>2</v>
      </c>
      <c r="J439" s="5">
        <v>9101</v>
      </c>
      <c r="K439" s="5"/>
      <c r="L439" s="5"/>
      <c r="M439" s="5"/>
      <c r="O439">
        <f t="shared" si="9"/>
        <v>61301</v>
      </c>
      <c r="P439" t="str">
        <f>INDEX(REFERENCE!$B$4:$K$200,MATCH(D439,REFERENCE!$A$4:$A$200,0),P$2)</f>
        <v>Delsym</v>
      </c>
      <c r="Q439" t="str">
        <f>INDEX(REFERENCE!$B$4:$K$200,MATCH(E439,REFERENCE!$A$4:$A$200,0),Q$2)</f>
        <v>Hot liquid powder packet</v>
      </c>
      <c r="R439" t="str">
        <f>INDEX(REFERENCE!$B$4:$K$200,MATCH(F439,REFERENCE!$A$4:$A$200,0),R$2)</f>
        <v>Sinus Pressure relief</v>
      </c>
      <c r="S439" t="str">
        <f>INDEX(REFERENCE!$B$4:$K$200,MATCH(G439,REFERENCE!$A$4:$A$200,0),S$2)</f>
        <v>Drug free</v>
      </c>
      <c r="T439" t="str">
        <f>INDEX(REFERENCE!$B$4:$K$200,MATCH(H439,REFERENCE!$A$4:$A$200,0),T$2)</f>
        <v>6 Doses</v>
      </c>
      <c r="U439" t="str">
        <f>INDEX(REFERENCE!$B$4:$K$200,MATCH(I439,REFERENCE!$A$4:$A$200,0),U$2)</f>
        <v>Cherry</v>
      </c>
      <c r="V439">
        <f>INDEX(REFERENCE!$B$4:$K$200,MATCH(J439,REFERENCE!$A$4:$A$200,0),V$2)</f>
        <v>4</v>
      </c>
    </row>
    <row r="440" spans="1:22">
      <c r="A440" s="9">
        <v>6</v>
      </c>
      <c r="B440" s="9">
        <v>13</v>
      </c>
      <c r="C440" s="9">
        <v>2</v>
      </c>
      <c r="D440" s="9">
        <v>15</v>
      </c>
      <c r="E440" s="9">
        <v>2</v>
      </c>
      <c r="F440" s="9">
        <v>10</v>
      </c>
      <c r="G440" s="9">
        <v>11</v>
      </c>
      <c r="H440" s="9">
        <v>5</v>
      </c>
      <c r="I440" s="9">
        <v>0</v>
      </c>
      <c r="J440" s="5">
        <v>4502</v>
      </c>
      <c r="K440" s="5"/>
      <c r="L440" s="5"/>
      <c r="M440" s="5"/>
      <c r="O440">
        <f t="shared" si="9"/>
        <v>61302</v>
      </c>
      <c r="P440" t="str">
        <f>INDEX(REFERENCE!$B$4:$K$200,MATCH(D440,REFERENCE!$A$4:$A$200,0),P$2)</f>
        <v>Other Brand</v>
      </c>
      <c r="Q440" t="str">
        <f>INDEX(REFERENCE!$B$4:$K$200,MATCH(E440,REFERENCE!$A$4:$A$200,0),Q$2)</f>
        <v>Nasal Spray</v>
      </c>
      <c r="R440" t="str">
        <f>INDEX(REFERENCE!$B$4:$K$200,MATCH(F440,REFERENCE!$A$4:$A$200,0),R$2)</f>
        <v>Strengthens Immune System</v>
      </c>
      <c r="S440" t="str">
        <f>INDEX(REFERENCE!$B$4:$K$200,MATCH(G440,REFERENCE!$A$4:$A$200,0),S$2)</f>
        <v>For people with High Blood Pressure (decongestant free)</v>
      </c>
      <c r="T440" t="str">
        <f>INDEX(REFERENCE!$B$4:$K$200,MATCH(H440,REFERENCE!$A$4:$A$200,0),T$2)</f>
        <v>90 Doses</v>
      </c>
      <c r="U440" t="str">
        <f>INDEX(REFERENCE!$B$4:$K$200,MATCH(I440,REFERENCE!$A$4:$A$200,0),U$2)</f>
        <v>-</v>
      </c>
      <c r="V440">
        <f>INDEX(REFERENCE!$B$4:$K$200,MATCH(J440,REFERENCE!$A$4:$A$200,0),V$2)</f>
        <v>38</v>
      </c>
    </row>
    <row r="441" spans="1:22">
      <c r="A441" s="9">
        <v>6</v>
      </c>
      <c r="B441" s="9">
        <v>13</v>
      </c>
      <c r="C441" s="9">
        <v>3</v>
      </c>
      <c r="D441" s="9">
        <v>19</v>
      </c>
      <c r="E441" s="9">
        <v>4</v>
      </c>
      <c r="F441" s="9">
        <v>1</v>
      </c>
      <c r="G441" s="9">
        <v>1</v>
      </c>
      <c r="H441" s="9">
        <v>3</v>
      </c>
      <c r="I441" s="9">
        <v>3</v>
      </c>
      <c r="J441" s="5">
        <v>6301</v>
      </c>
      <c r="K441" s="5"/>
      <c r="L441" s="5"/>
      <c r="M441" s="5"/>
      <c r="O441">
        <f t="shared" si="9"/>
        <v>61303</v>
      </c>
      <c r="P441" t="str">
        <f>INDEX(REFERENCE!$B$4:$K$200,MATCH(D441,REFERENCE!$A$4:$A$200,0),P$2)</f>
        <v>Walgreens</v>
      </c>
      <c r="Q441" t="str">
        <f>INDEX(REFERENCE!$B$4:$K$200,MATCH(E441,REFERENCE!$A$4:$A$200,0),Q$2)</f>
        <v>Powder packet</v>
      </c>
      <c r="R441" t="str">
        <f>INDEX(REFERENCE!$B$4:$K$200,MATCH(F441,REFERENCE!$A$4:$A$200,0),R$2)</f>
        <v>Controls Cough</v>
      </c>
      <c r="S441" t="str">
        <f>INDEX(REFERENCE!$B$4:$K$200,MATCH(G441,REFERENCE!$A$4:$A$200,0),S$2)</f>
        <v>Helps me sleep</v>
      </c>
      <c r="T441" t="str">
        <f>INDEX(REFERENCE!$B$4:$K$200,MATCH(H441,REFERENCE!$A$4:$A$200,0),T$2)</f>
        <v>30 Doses</v>
      </c>
      <c r="U441" t="str">
        <f>INDEX(REFERENCE!$B$4:$K$200,MATCH(I441,REFERENCE!$A$4:$A$200,0),U$2)</f>
        <v>Elderberry</v>
      </c>
      <c r="V441">
        <f>INDEX(REFERENCE!$B$4:$K$200,MATCH(J441,REFERENCE!$A$4:$A$200,0),V$2)</f>
        <v>8</v>
      </c>
    </row>
    <row r="442" spans="1:22">
      <c r="A442" s="9">
        <v>6</v>
      </c>
      <c r="B442" s="9">
        <v>13</v>
      </c>
      <c r="C442" s="9">
        <v>4</v>
      </c>
      <c r="D442" s="9">
        <v>13</v>
      </c>
      <c r="E442" s="9">
        <v>3</v>
      </c>
      <c r="F442" s="9">
        <v>8</v>
      </c>
      <c r="G442" s="9">
        <v>5</v>
      </c>
      <c r="H442" s="9">
        <v>4</v>
      </c>
      <c r="I442" s="9">
        <v>8</v>
      </c>
      <c r="J442" s="5">
        <v>5403</v>
      </c>
      <c r="K442" s="5"/>
      <c r="L442" s="5"/>
      <c r="M442" s="5"/>
      <c r="O442">
        <f t="shared" si="9"/>
        <v>61304</v>
      </c>
      <c r="P442" t="str">
        <f>INDEX(REFERENCE!$B$4:$K$200,MATCH(D442,REFERENCE!$A$4:$A$200,0),P$2)</f>
        <v>Sambucol</v>
      </c>
      <c r="Q442" t="str">
        <f>INDEX(REFERENCE!$B$4:$K$200,MATCH(E442,REFERENCE!$A$4:$A$200,0),Q$2)</f>
        <v>Syrup/liquid</v>
      </c>
      <c r="R442" t="str">
        <f>INDEX(REFERENCE!$B$4:$K$200,MATCH(F442,REFERENCE!$A$4:$A$200,0),R$2)</f>
        <v>Body Aches/Pain relief</v>
      </c>
      <c r="S442" t="str">
        <f>INDEX(REFERENCE!$B$4:$K$200,MATCH(G442,REFERENCE!$A$4:$A$200,0),S$2)</f>
        <v>FSA/HSA Eligible</v>
      </c>
      <c r="T442" t="str">
        <f>INDEX(REFERENCE!$B$4:$K$200,MATCH(H442,REFERENCE!$A$4:$A$200,0),T$2)</f>
        <v>60 Doses</v>
      </c>
      <c r="U442" t="str">
        <f>INDEX(REFERENCE!$B$4:$K$200,MATCH(I442,REFERENCE!$A$4:$A$200,0),U$2)</f>
        <v>Mixed Berry</v>
      </c>
      <c r="V442">
        <f>INDEX(REFERENCE!$B$4:$K$200,MATCH(J442,REFERENCE!$A$4:$A$200,0),V$2)</f>
        <v>29</v>
      </c>
    </row>
    <row r="443" spans="1:22">
      <c r="A443" s="9">
        <v>6</v>
      </c>
      <c r="B443" s="9">
        <v>13</v>
      </c>
      <c r="C443" s="9">
        <v>5</v>
      </c>
      <c r="D443" s="9">
        <v>1</v>
      </c>
      <c r="E443" s="9">
        <v>1</v>
      </c>
      <c r="F443" s="9">
        <v>9</v>
      </c>
      <c r="G443" s="9">
        <v>6</v>
      </c>
      <c r="H443" s="9">
        <v>2</v>
      </c>
      <c r="I443" s="9">
        <v>0</v>
      </c>
      <c r="J443" s="5">
        <v>1203</v>
      </c>
      <c r="K443" s="5"/>
      <c r="L443" s="5"/>
      <c r="M443" s="5"/>
      <c r="O443">
        <f t="shared" si="9"/>
        <v>61305</v>
      </c>
      <c r="P443" t="str">
        <f>INDEX(REFERENCE!$B$4:$K$200,MATCH(D443,REFERENCE!$A$4:$A$200,0),P$2)</f>
        <v>Theraflu</v>
      </c>
      <c r="Q443" t="str">
        <f>INDEX(REFERENCE!$B$4:$K$200,MATCH(E443,REFERENCE!$A$4:$A$200,0),Q$2)</f>
        <v>Tablet</v>
      </c>
      <c r="R443" t="str">
        <f>INDEX(REFERENCE!$B$4:$K$200,MATCH(F443,REFERENCE!$A$4:$A$200,0),R$2)</f>
        <v>Fever relief</v>
      </c>
      <c r="S443" t="str">
        <f>INDEX(REFERENCE!$B$4:$K$200,MATCH(G443,REFERENCE!$A$4:$A$200,0),S$2)</f>
        <v>Treats Sneezing</v>
      </c>
      <c r="T443" t="str">
        <f>INDEX(REFERENCE!$B$4:$K$200,MATCH(H443,REFERENCE!$A$4:$A$200,0),T$2)</f>
        <v>12 Doses</v>
      </c>
      <c r="U443" t="str">
        <f>INDEX(REFERENCE!$B$4:$K$200,MATCH(I443,REFERENCE!$A$4:$A$200,0),U$2)</f>
        <v>-</v>
      </c>
      <c r="V443">
        <f>INDEX(REFERENCE!$B$4:$K$200,MATCH(J443,REFERENCE!$A$4:$A$200,0),V$2)</f>
        <v>16</v>
      </c>
    </row>
    <row r="444" spans="1:22">
      <c r="A444" s="9">
        <v>6</v>
      </c>
      <c r="B444" s="9">
        <v>14</v>
      </c>
      <c r="C444" s="9">
        <v>1</v>
      </c>
      <c r="D444" s="9">
        <v>5</v>
      </c>
      <c r="E444" s="9">
        <v>7</v>
      </c>
      <c r="F444" s="9">
        <v>13</v>
      </c>
      <c r="G444" s="9">
        <v>10</v>
      </c>
      <c r="H444" s="9">
        <v>2</v>
      </c>
      <c r="I444" s="9">
        <v>2</v>
      </c>
      <c r="J444" s="5">
        <v>9203</v>
      </c>
      <c r="K444" s="5"/>
      <c r="L444" s="5"/>
      <c r="M444" s="5"/>
      <c r="O444">
        <f t="shared" si="9"/>
        <v>61401</v>
      </c>
      <c r="P444" t="str">
        <f>INDEX(REFERENCE!$B$4:$K$200,MATCH(D444,REFERENCE!$A$4:$A$200,0),P$2)</f>
        <v>Sudafed</v>
      </c>
      <c r="Q444" t="str">
        <f>INDEX(REFERENCE!$B$4:$K$200,MATCH(E444,REFERENCE!$A$4:$A$200,0),Q$2)</f>
        <v>Hot liquid powder packet</v>
      </c>
      <c r="R444" t="str">
        <f>INDEX(REFERENCE!$B$4:$K$200,MATCH(F444,REFERENCE!$A$4:$A$200,0),R$2)</f>
        <v>Head cold relief</v>
      </c>
      <c r="S444" t="str">
        <f>INDEX(REFERENCE!$B$4:$K$200,MATCH(G444,REFERENCE!$A$4:$A$200,0),S$2)</f>
        <v>Allergy Relief</v>
      </c>
      <c r="T444" t="str">
        <f>INDEX(REFERENCE!$B$4:$K$200,MATCH(H444,REFERENCE!$A$4:$A$200,0),T$2)</f>
        <v>12 Doses</v>
      </c>
      <c r="U444" t="str">
        <f>INDEX(REFERENCE!$B$4:$K$200,MATCH(I444,REFERENCE!$A$4:$A$200,0),U$2)</f>
        <v>Cherry</v>
      </c>
      <c r="V444">
        <f>INDEX(REFERENCE!$B$4:$K$200,MATCH(J444,REFERENCE!$A$4:$A$200,0),V$2)</f>
        <v>16</v>
      </c>
    </row>
    <row r="445" spans="1:22">
      <c r="A445" s="9">
        <v>6</v>
      </c>
      <c r="B445" s="9">
        <v>14</v>
      </c>
      <c r="C445" s="9">
        <v>2</v>
      </c>
      <c r="D445" s="9">
        <v>9</v>
      </c>
      <c r="E445" s="9">
        <v>6</v>
      </c>
      <c r="F445" s="9">
        <v>7</v>
      </c>
      <c r="G445" s="9">
        <v>9</v>
      </c>
      <c r="H445" s="9">
        <v>3</v>
      </c>
      <c r="I445" s="9">
        <v>5</v>
      </c>
      <c r="J445" s="5">
        <v>8303</v>
      </c>
      <c r="K445" s="5"/>
      <c r="L445" s="5"/>
      <c r="M445" s="5"/>
      <c r="O445">
        <f t="shared" si="9"/>
        <v>61402</v>
      </c>
      <c r="P445" t="str">
        <f>INDEX(REFERENCE!$B$4:$K$200,MATCH(D445,REFERENCE!$A$4:$A$200,0),P$2)</f>
        <v>Nyquil</v>
      </c>
      <c r="Q445" t="str">
        <f>INDEX(REFERENCE!$B$4:$K$200,MATCH(E445,REFERENCE!$A$4:$A$200,0),Q$2)</f>
        <v>Gummies</v>
      </c>
      <c r="R445" t="str">
        <f>INDEX(REFERENCE!$B$4:$K$200,MATCH(F445,REFERENCE!$A$4:$A$200,0),R$2)</f>
        <v>Chest congestion relief</v>
      </c>
      <c r="S445" t="str">
        <f>INDEX(REFERENCE!$B$4:$K$200,MATCH(G445,REFERENCE!$A$4:$A$200,0),S$2)</f>
        <v>Sugar Free</v>
      </c>
      <c r="T445" t="str">
        <f>INDEX(REFERENCE!$B$4:$K$200,MATCH(H445,REFERENCE!$A$4:$A$200,0),T$2)</f>
        <v>30 Doses</v>
      </c>
      <c r="U445" t="str">
        <f>INDEX(REFERENCE!$B$4:$K$200,MATCH(I445,REFERENCE!$A$4:$A$200,0),U$2)</f>
        <v>Honey</v>
      </c>
      <c r="V445">
        <f>INDEX(REFERENCE!$B$4:$K$200,MATCH(J445,REFERENCE!$A$4:$A$200,0),V$2)</f>
        <v>20</v>
      </c>
    </row>
    <row r="446" spans="1:22">
      <c r="A446" s="9">
        <v>6</v>
      </c>
      <c r="B446" s="9">
        <v>14</v>
      </c>
      <c r="C446" s="9">
        <v>3</v>
      </c>
      <c r="D446" s="9">
        <v>12</v>
      </c>
      <c r="E446" s="9">
        <v>2</v>
      </c>
      <c r="F446" s="9">
        <v>9</v>
      </c>
      <c r="G446" s="9">
        <v>2</v>
      </c>
      <c r="H446" s="9">
        <v>4</v>
      </c>
      <c r="I446" s="9">
        <v>0</v>
      </c>
      <c r="J446" s="5">
        <v>4402</v>
      </c>
      <c r="K446" s="5"/>
      <c r="L446" s="5"/>
      <c r="M446" s="5"/>
      <c r="O446">
        <f t="shared" si="9"/>
        <v>61403</v>
      </c>
      <c r="P446" t="str">
        <f>INDEX(REFERENCE!$B$4:$K$200,MATCH(D446,REFERENCE!$A$4:$A$200,0),P$2)</f>
        <v>Zicam</v>
      </c>
      <c r="Q446" t="str">
        <f>INDEX(REFERENCE!$B$4:$K$200,MATCH(E446,REFERENCE!$A$4:$A$200,0),Q$2)</f>
        <v>Nasal Spray</v>
      </c>
      <c r="R446" t="str">
        <f>INDEX(REFERENCE!$B$4:$K$200,MATCH(F446,REFERENCE!$A$4:$A$200,0),R$2)</f>
        <v>Fever relief</v>
      </c>
      <c r="S446" t="str">
        <f>INDEX(REFERENCE!$B$4:$K$200,MATCH(G446,REFERENCE!$A$4:$A$200,0),S$2)</f>
        <v>Natural Ingredients</v>
      </c>
      <c r="T446" t="str">
        <f>INDEX(REFERENCE!$B$4:$K$200,MATCH(H446,REFERENCE!$A$4:$A$200,0),T$2)</f>
        <v>60 Doses</v>
      </c>
      <c r="U446" t="str">
        <f>INDEX(REFERENCE!$B$4:$K$200,MATCH(I446,REFERENCE!$A$4:$A$200,0),U$2)</f>
        <v>-</v>
      </c>
      <c r="V446">
        <f>INDEX(REFERENCE!$B$4:$K$200,MATCH(J446,REFERENCE!$A$4:$A$200,0),V$2)</f>
        <v>23</v>
      </c>
    </row>
    <row r="447" spans="1:22">
      <c r="A447" s="9">
        <v>6</v>
      </c>
      <c r="B447" s="9">
        <v>14</v>
      </c>
      <c r="C447" s="9">
        <v>4</v>
      </c>
      <c r="D447" s="9">
        <v>2</v>
      </c>
      <c r="E447" s="9">
        <v>5</v>
      </c>
      <c r="F447" s="9">
        <v>2</v>
      </c>
      <c r="G447" s="9">
        <v>14</v>
      </c>
      <c r="H447" s="9">
        <v>5</v>
      </c>
      <c r="I447" s="9">
        <v>4</v>
      </c>
      <c r="J447" s="5">
        <v>7501</v>
      </c>
      <c r="K447" s="5"/>
      <c r="L447" s="5"/>
      <c r="M447" s="5"/>
      <c r="O447">
        <f t="shared" si="9"/>
        <v>61404</v>
      </c>
      <c r="P447" t="str">
        <f>INDEX(REFERENCE!$B$4:$K$200,MATCH(D447,REFERENCE!$A$4:$A$200,0),P$2)</f>
        <v>Robitussin</v>
      </c>
      <c r="Q447" t="str">
        <f>INDEX(REFERENCE!$B$4:$K$200,MATCH(E447,REFERENCE!$A$4:$A$200,0),Q$2)</f>
        <v>Effervescent Tablets</v>
      </c>
      <c r="R447" t="str">
        <f>INDEX(REFERENCE!$B$4:$K$200,MATCH(F447,REFERENCE!$A$4:$A$200,0),R$2)</f>
        <v>Sore throat relief</v>
      </c>
      <c r="S447" t="str">
        <f>INDEX(REFERENCE!$B$4:$K$200,MATCH(G447,REFERENCE!$A$4:$A$200,0),S$2)</f>
        <v>Treats multiple symptoms</v>
      </c>
      <c r="T447" t="str">
        <f>INDEX(REFERENCE!$B$4:$K$200,MATCH(H447,REFERENCE!$A$4:$A$200,0),T$2)</f>
        <v>90 Doses</v>
      </c>
      <c r="U447" t="str">
        <f>INDEX(REFERENCE!$B$4:$K$200,MATCH(I447,REFERENCE!$A$4:$A$200,0),U$2)</f>
        <v>Grape</v>
      </c>
      <c r="V447">
        <f>INDEX(REFERENCE!$B$4:$K$200,MATCH(J447,REFERENCE!$A$4:$A$200,0),V$2)</f>
        <v>19</v>
      </c>
    </row>
    <row r="448" spans="1:22">
      <c r="A448" s="9">
        <v>6</v>
      </c>
      <c r="B448" s="9">
        <v>14</v>
      </c>
      <c r="C448" s="9">
        <v>5</v>
      </c>
      <c r="D448" s="9">
        <v>4</v>
      </c>
      <c r="E448" s="9">
        <v>1</v>
      </c>
      <c r="F448" s="9">
        <v>11</v>
      </c>
      <c r="G448" s="9">
        <v>8</v>
      </c>
      <c r="H448" s="9">
        <v>1</v>
      </c>
      <c r="I448" s="9">
        <v>0</v>
      </c>
      <c r="J448" s="5">
        <v>1102</v>
      </c>
      <c r="K448" s="5"/>
      <c r="L448" s="5"/>
      <c r="M448" s="5"/>
      <c r="O448">
        <f t="shared" si="9"/>
        <v>61405</v>
      </c>
      <c r="P448" t="str">
        <f>INDEX(REFERENCE!$B$4:$K$200,MATCH(D448,REFERENCE!$A$4:$A$200,0),P$2)</f>
        <v>Mucinex</v>
      </c>
      <c r="Q448" t="str">
        <f>INDEX(REFERENCE!$B$4:$K$200,MATCH(E448,REFERENCE!$A$4:$A$200,0),Q$2)</f>
        <v>Tablet</v>
      </c>
      <c r="R448" t="str">
        <f>INDEX(REFERENCE!$B$4:$K$200,MATCH(F448,REFERENCE!$A$4:$A$200,0),R$2)</f>
        <v>Head Pain Relief</v>
      </c>
      <c r="S448" t="str">
        <f>INDEX(REFERENCE!$B$4:$K$200,MATCH(G448,REFERENCE!$A$4:$A$200,0),S$2)</f>
        <v>Non-Drowsy</v>
      </c>
      <c r="T448" t="str">
        <f>INDEX(REFERENCE!$B$4:$K$200,MATCH(H448,REFERENCE!$A$4:$A$200,0),T$2)</f>
        <v>6 Doses</v>
      </c>
      <c r="U448" t="str">
        <f>INDEX(REFERENCE!$B$4:$K$200,MATCH(I448,REFERENCE!$A$4:$A$200,0),U$2)</f>
        <v>-</v>
      </c>
      <c r="V448">
        <f>INDEX(REFERENCE!$B$4:$K$200,MATCH(J448,REFERENCE!$A$4:$A$200,0),V$2)</f>
        <v>6</v>
      </c>
    </row>
    <row r="449" spans="1:22">
      <c r="A449" s="9">
        <v>6</v>
      </c>
      <c r="B449" s="9">
        <v>15</v>
      </c>
      <c r="C449" s="9">
        <v>1</v>
      </c>
      <c r="D449" s="9">
        <v>3</v>
      </c>
      <c r="E449" s="9">
        <v>7</v>
      </c>
      <c r="F449" s="9">
        <v>4</v>
      </c>
      <c r="G449" s="9">
        <v>15</v>
      </c>
      <c r="H449" s="9">
        <v>4</v>
      </c>
      <c r="I449" s="9">
        <v>8</v>
      </c>
      <c r="J449" s="5">
        <v>9401</v>
      </c>
      <c r="K449" s="5"/>
      <c r="L449" s="5"/>
      <c r="M449" s="5"/>
      <c r="O449">
        <f t="shared" si="9"/>
        <v>61501</v>
      </c>
      <c r="P449" t="str">
        <f>INDEX(REFERENCE!$B$4:$K$200,MATCH(D449,REFERENCE!$A$4:$A$200,0),P$2)</f>
        <v>Emergen-C</v>
      </c>
      <c r="Q449" t="str">
        <f>INDEX(REFERENCE!$B$4:$K$200,MATCH(E449,REFERENCE!$A$4:$A$200,0),Q$2)</f>
        <v>Hot liquid powder packet</v>
      </c>
      <c r="R449" t="str">
        <f>INDEX(REFERENCE!$B$4:$K$200,MATCH(F449,REFERENCE!$A$4:$A$200,0),R$2)</f>
        <v>Nasal Congestion relief</v>
      </c>
      <c r="S449" t="str">
        <f>INDEX(REFERENCE!$B$4:$K$200,MATCH(G449,REFERENCE!$A$4:$A$200,0),S$2)</f>
        <v>Maximum Strength</v>
      </c>
      <c r="T449" t="str">
        <f>INDEX(REFERENCE!$B$4:$K$200,MATCH(H449,REFERENCE!$A$4:$A$200,0),T$2)</f>
        <v>60 Doses</v>
      </c>
      <c r="U449" t="str">
        <f>INDEX(REFERENCE!$B$4:$K$200,MATCH(I449,REFERENCE!$A$4:$A$200,0),U$2)</f>
        <v>Mixed Berry</v>
      </c>
      <c r="V449">
        <f>INDEX(REFERENCE!$B$4:$K$200,MATCH(J449,REFERENCE!$A$4:$A$200,0),V$2)</f>
        <v>19</v>
      </c>
    </row>
    <row r="450" spans="1:22">
      <c r="A450" s="9">
        <v>6</v>
      </c>
      <c r="B450" s="9">
        <v>15</v>
      </c>
      <c r="C450" s="9">
        <v>2</v>
      </c>
      <c r="D450" s="9">
        <v>8</v>
      </c>
      <c r="E450" s="9">
        <v>5</v>
      </c>
      <c r="F450" s="9">
        <v>12</v>
      </c>
      <c r="G450" s="9">
        <v>4</v>
      </c>
      <c r="H450" s="9">
        <v>3</v>
      </c>
      <c r="I450" s="9">
        <v>1</v>
      </c>
      <c r="J450" s="5">
        <v>7301</v>
      </c>
      <c r="K450" s="5"/>
      <c r="L450" s="5"/>
      <c r="M450" s="5"/>
      <c r="O450">
        <f t="shared" si="9"/>
        <v>61502</v>
      </c>
      <c r="P450" t="str">
        <f>INDEX(REFERENCE!$B$4:$K$200,MATCH(D450,REFERENCE!$A$4:$A$200,0),P$2)</f>
        <v>Tylenol Cold &amp; Flu</v>
      </c>
      <c r="Q450" t="str">
        <f>INDEX(REFERENCE!$B$4:$K$200,MATCH(E450,REFERENCE!$A$4:$A$200,0),Q$2)</f>
        <v>Effervescent Tablets</v>
      </c>
      <c r="R450" t="str">
        <f>INDEX(REFERENCE!$B$4:$K$200,MATCH(F450,REFERENCE!$A$4:$A$200,0),R$2)</f>
        <v>Flu/ Severe cold Relief</v>
      </c>
      <c r="S450" t="str">
        <f>INDEX(REFERENCE!$B$4:$K$200,MATCH(G450,REFERENCE!$A$4:$A$200,0),S$2)</f>
        <v>Loosens mucus</v>
      </c>
      <c r="T450" t="str">
        <f>INDEX(REFERENCE!$B$4:$K$200,MATCH(H450,REFERENCE!$A$4:$A$200,0),T$2)</f>
        <v>30 Doses</v>
      </c>
      <c r="U450" t="str">
        <f>INDEX(REFERENCE!$B$4:$K$200,MATCH(I450,REFERENCE!$A$4:$A$200,0),U$2)</f>
        <v>Citrus</v>
      </c>
      <c r="V450">
        <f>INDEX(REFERENCE!$B$4:$K$200,MATCH(J450,REFERENCE!$A$4:$A$200,0),V$2)</f>
        <v>6</v>
      </c>
    </row>
    <row r="451" spans="1:22">
      <c r="A451" s="9">
        <v>6</v>
      </c>
      <c r="B451" s="9">
        <v>15</v>
      </c>
      <c r="C451" s="9">
        <v>3</v>
      </c>
      <c r="D451" s="9">
        <v>15</v>
      </c>
      <c r="E451" s="9">
        <v>1</v>
      </c>
      <c r="F451" s="9">
        <v>3</v>
      </c>
      <c r="G451" s="9">
        <v>16</v>
      </c>
      <c r="H451" s="9">
        <v>1</v>
      </c>
      <c r="I451" s="9">
        <v>0</v>
      </c>
      <c r="J451" s="5">
        <v>1102</v>
      </c>
      <c r="K451" s="5"/>
      <c r="L451" s="5"/>
      <c r="M451" s="5"/>
      <c r="O451">
        <f t="shared" si="9"/>
        <v>61503</v>
      </c>
      <c r="P451" t="str">
        <f>INDEX(REFERENCE!$B$4:$K$200,MATCH(D451,REFERENCE!$A$4:$A$200,0),P$2)</f>
        <v>Other Brand</v>
      </c>
      <c r="Q451" t="str">
        <f>INDEX(REFERENCE!$B$4:$K$200,MATCH(E451,REFERENCE!$A$4:$A$200,0),Q$2)</f>
        <v>Tablet</v>
      </c>
      <c r="R451" t="str">
        <f>INDEX(REFERENCE!$B$4:$K$200,MATCH(F451,REFERENCE!$A$4:$A$200,0),R$2)</f>
        <v>Clears mucus</v>
      </c>
      <c r="S451" t="str">
        <f>INDEX(REFERENCE!$B$4:$K$200,MATCH(G451,REFERENCE!$A$4:$A$200,0),S$2)</f>
        <v>For Daytime Use/Anytime Use</v>
      </c>
      <c r="T451" t="str">
        <f>INDEX(REFERENCE!$B$4:$K$200,MATCH(H451,REFERENCE!$A$4:$A$200,0),T$2)</f>
        <v>6 Doses</v>
      </c>
      <c r="U451" t="str">
        <f>INDEX(REFERENCE!$B$4:$K$200,MATCH(I451,REFERENCE!$A$4:$A$200,0),U$2)</f>
        <v>-</v>
      </c>
      <c r="V451">
        <f>INDEX(REFERENCE!$B$4:$K$200,MATCH(J451,REFERENCE!$A$4:$A$200,0),V$2)</f>
        <v>6</v>
      </c>
    </row>
    <row r="452" spans="1:22">
      <c r="A452" s="9">
        <v>6</v>
      </c>
      <c r="B452" s="9">
        <v>15</v>
      </c>
      <c r="C452" s="9">
        <v>4</v>
      </c>
      <c r="D452" s="9">
        <v>17</v>
      </c>
      <c r="E452" s="9">
        <v>6</v>
      </c>
      <c r="F452" s="9">
        <v>10</v>
      </c>
      <c r="G452" s="9">
        <v>12</v>
      </c>
      <c r="H452" s="9">
        <v>2</v>
      </c>
      <c r="I452" s="9">
        <v>3</v>
      </c>
      <c r="J452" s="5">
        <v>8203</v>
      </c>
      <c r="K452" s="5"/>
      <c r="L452" s="5"/>
      <c r="M452" s="5"/>
      <c r="O452">
        <f t="shared" si="9"/>
        <v>61504</v>
      </c>
      <c r="P452" t="str">
        <f>INDEX(REFERENCE!$B$4:$K$200,MATCH(D452,REFERENCE!$A$4:$A$200,0),P$2)</f>
        <v>UP &amp; UP</v>
      </c>
      <c r="Q452" t="str">
        <f>INDEX(REFERENCE!$B$4:$K$200,MATCH(E452,REFERENCE!$A$4:$A$200,0),Q$2)</f>
        <v>Gummies</v>
      </c>
      <c r="R452" t="str">
        <f>INDEX(REFERENCE!$B$4:$K$200,MATCH(F452,REFERENCE!$A$4:$A$200,0),R$2)</f>
        <v>Strengthens Immune System</v>
      </c>
      <c r="S452" t="str">
        <f>INDEX(REFERENCE!$B$4:$K$200,MATCH(G452,REFERENCE!$A$4:$A$200,0),S$2)</f>
        <v>Steroid Free</v>
      </c>
      <c r="T452" t="str">
        <f>INDEX(REFERENCE!$B$4:$K$200,MATCH(H452,REFERENCE!$A$4:$A$200,0),T$2)</f>
        <v>12 Doses</v>
      </c>
      <c r="U452" t="str">
        <f>INDEX(REFERENCE!$B$4:$K$200,MATCH(I452,REFERENCE!$A$4:$A$200,0),U$2)</f>
        <v>Elderberry</v>
      </c>
      <c r="V452">
        <f>INDEX(REFERENCE!$B$4:$K$200,MATCH(J452,REFERENCE!$A$4:$A$200,0),V$2)</f>
        <v>15</v>
      </c>
    </row>
    <row r="453" spans="1:22">
      <c r="A453" s="9">
        <v>6</v>
      </c>
      <c r="B453" s="9">
        <v>15</v>
      </c>
      <c r="C453" s="9">
        <v>5</v>
      </c>
      <c r="D453" s="9">
        <v>16</v>
      </c>
      <c r="E453" s="9">
        <v>3</v>
      </c>
      <c r="F453" s="9">
        <v>5</v>
      </c>
      <c r="G453" s="9">
        <v>17</v>
      </c>
      <c r="H453" s="9">
        <v>5</v>
      </c>
      <c r="I453" s="9">
        <v>7</v>
      </c>
      <c r="J453" s="5">
        <v>5502</v>
      </c>
      <c r="K453" s="5"/>
      <c r="L453" s="5"/>
      <c r="M453" s="5"/>
      <c r="O453">
        <f t="shared" si="9"/>
        <v>61505</v>
      </c>
      <c r="P453" t="str">
        <f>INDEX(REFERENCE!$B$4:$K$200,MATCH(D453,REFERENCE!$A$4:$A$200,0),P$2)</f>
        <v>Equate</v>
      </c>
      <c r="Q453" t="str">
        <f>INDEX(REFERENCE!$B$4:$K$200,MATCH(E453,REFERENCE!$A$4:$A$200,0),Q$2)</f>
        <v>Syrup/liquid</v>
      </c>
      <c r="R453" t="str">
        <f>INDEX(REFERENCE!$B$4:$K$200,MATCH(F453,REFERENCE!$A$4:$A$200,0),R$2)</f>
        <v>Runny nose relief</v>
      </c>
      <c r="S453" t="str">
        <f>INDEX(REFERENCE!$B$4:$K$200,MATCH(G453,REFERENCE!$A$4:$A$200,0),S$2)</f>
        <v>For Nighttime Use</v>
      </c>
      <c r="T453" t="str">
        <f>INDEX(REFERENCE!$B$4:$K$200,MATCH(H453,REFERENCE!$A$4:$A$200,0),T$2)</f>
        <v>90 Doses</v>
      </c>
      <c r="U453" t="str">
        <f>INDEX(REFERENCE!$B$4:$K$200,MATCH(I453,REFERENCE!$A$4:$A$200,0),U$2)</f>
        <v>Orange</v>
      </c>
      <c r="V453">
        <f>INDEX(REFERENCE!$B$4:$K$200,MATCH(J453,REFERENCE!$A$4:$A$200,0),V$2)</f>
        <v>28</v>
      </c>
    </row>
    <row r="454" spans="1:22">
      <c r="A454" s="9">
        <v>7</v>
      </c>
      <c r="B454" s="9">
        <v>1</v>
      </c>
      <c r="C454" s="9">
        <v>1</v>
      </c>
      <c r="D454" s="9">
        <v>18</v>
      </c>
      <c r="E454" s="9">
        <v>3</v>
      </c>
      <c r="F454" s="9">
        <v>9</v>
      </c>
      <c r="G454" s="9">
        <v>2</v>
      </c>
      <c r="H454" s="9">
        <v>3</v>
      </c>
      <c r="I454" s="9">
        <v>1</v>
      </c>
      <c r="J454" s="5">
        <v>5302</v>
      </c>
      <c r="K454" s="5"/>
      <c r="L454" s="5"/>
      <c r="M454" s="5"/>
      <c r="O454">
        <f t="shared" si="9"/>
        <v>70101</v>
      </c>
      <c r="P454" t="str">
        <f>INDEX(REFERENCE!$B$4:$K$200,MATCH(D454,REFERENCE!$A$4:$A$200,0),P$2)</f>
        <v>CVS</v>
      </c>
      <c r="Q454" t="str">
        <f>INDEX(REFERENCE!$B$4:$K$200,MATCH(E454,REFERENCE!$A$4:$A$200,0),Q$2)</f>
        <v>Syrup/liquid</v>
      </c>
      <c r="R454" t="str">
        <f>INDEX(REFERENCE!$B$4:$K$200,MATCH(F454,REFERENCE!$A$4:$A$200,0),R$2)</f>
        <v>Fever relief</v>
      </c>
      <c r="S454" t="str">
        <f>INDEX(REFERENCE!$B$4:$K$200,MATCH(G454,REFERENCE!$A$4:$A$200,0),S$2)</f>
        <v>Natural Ingredients</v>
      </c>
      <c r="T454" t="str">
        <f>INDEX(REFERENCE!$B$4:$K$200,MATCH(H454,REFERENCE!$A$4:$A$200,0),T$2)</f>
        <v>30 Doses</v>
      </c>
      <c r="U454" t="str">
        <f>INDEX(REFERENCE!$B$4:$K$200,MATCH(I454,REFERENCE!$A$4:$A$200,0),U$2)</f>
        <v>Citrus</v>
      </c>
      <c r="V454">
        <f>INDEX(REFERENCE!$B$4:$K$200,MATCH(J454,REFERENCE!$A$4:$A$200,0),V$2)</f>
        <v>17</v>
      </c>
    </row>
    <row r="455" spans="1:22">
      <c r="A455" s="9">
        <v>7</v>
      </c>
      <c r="B455" s="9">
        <v>1</v>
      </c>
      <c r="C455" s="9">
        <v>2</v>
      </c>
      <c r="D455" s="9">
        <v>10</v>
      </c>
      <c r="E455" s="9">
        <v>1</v>
      </c>
      <c r="F455" s="9">
        <v>11</v>
      </c>
      <c r="G455" s="9">
        <v>8</v>
      </c>
      <c r="H455" s="9">
        <v>2</v>
      </c>
      <c r="I455" s="9">
        <v>0</v>
      </c>
      <c r="J455" s="5">
        <v>1202</v>
      </c>
      <c r="K455" s="5"/>
      <c r="L455" s="5"/>
      <c r="M455" s="5"/>
      <c r="O455">
        <f t="shared" si="9"/>
        <v>70102</v>
      </c>
      <c r="P455" t="str">
        <f>INDEX(REFERENCE!$B$4:$K$200,MATCH(D455,REFERENCE!$A$4:$A$200,0),P$2)</f>
        <v>Coricidin</v>
      </c>
      <c r="Q455" t="str">
        <f>INDEX(REFERENCE!$B$4:$K$200,MATCH(E455,REFERENCE!$A$4:$A$200,0),Q$2)</f>
        <v>Tablet</v>
      </c>
      <c r="R455" t="str">
        <f>INDEX(REFERENCE!$B$4:$K$200,MATCH(F455,REFERENCE!$A$4:$A$200,0),R$2)</f>
        <v>Head Pain Relief</v>
      </c>
      <c r="S455" t="str">
        <f>INDEX(REFERENCE!$B$4:$K$200,MATCH(G455,REFERENCE!$A$4:$A$200,0),S$2)</f>
        <v>Non-Drowsy</v>
      </c>
      <c r="T455" t="str">
        <f>INDEX(REFERENCE!$B$4:$K$200,MATCH(H455,REFERENCE!$A$4:$A$200,0),T$2)</f>
        <v>12 Doses</v>
      </c>
      <c r="U455" t="str">
        <f>INDEX(REFERENCE!$B$4:$K$200,MATCH(I455,REFERENCE!$A$4:$A$200,0),U$2)</f>
        <v>-</v>
      </c>
      <c r="V455">
        <f>INDEX(REFERENCE!$B$4:$K$200,MATCH(J455,REFERENCE!$A$4:$A$200,0),V$2)</f>
        <v>12</v>
      </c>
    </row>
    <row r="456" spans="1:22">
      <c r="A456" s="9">
        <v>7</v>
      </c>
      <c r="B456" s="9">
        <v>1</v>
      </c>
      <c r="C456" s="9">
        <v>3</v>
      </c>
      <c r="D456" s="9">
        <v>5</v>
      </c>
      <c r="E456" s="9">
        <v>2</v>
      </c>
      <c r="F456" s="9">
        <v>12</v>
      </c>
      <c r="G456" s="9">
        <v>3</v>
      </c>
      <c r="H456" s="9">
        <v>4</v>
      </c>
      <c r="I456" s="9">
        <v>0</v>
      </c>
      <c r="J456" s="5">
        <v>4401</v>
      </c>
      <c r="K456" s="5"/>
      <c r="L456" s="5"/>
      <c r="M456" s="5"/>
      <c r="O456">
        <f t="shared" si="9"/>
        <v>70103</v>
      </c>
      <c r="P456" t="str">
        <f>INDEX(REFERENCE!$B$4:$K$200,MATCH(D456,REFERENCE!$A$4:$A$200,0),P$2)</f>
        <v>Sudafed</v>
      </c>
      <c r="Q456" t="str">
        <f>INDEX(REFERENCE!$B$4:$K$200,MATCH(E456,REFERENCE!$A$4:$A$200,0),Q$2)</f>
        <v>Nasal Spray</v>
      </c>
      <c r="R456" t="str">
        <f>INDEX(REFERENCE!$B$4:$K$200,MATCH(F456,REFERENCE!$A$4:$A$200,0),R$2)</f>
        <v>Flu/ Severe cold Relief</v>
      </c>
      <c r="S456" t="str">
        <f>INDEX(REFERENCE!$B$4:$K$200,MATCH(G456,REFERENCE!$A$4:$A$200,0),S$2)</f>
        <v>Non-Medicated</v>
      </c>
      <c r="T456" t="str">
        <f>INDEX(REFERENCE!$B$4:$K$200,MATCH(H456,REFERENCE!$A$4:$A$200,0),T$2)</f>
        <v>60 Doses</v>
      </c>
      <c r="U456" t="str">
        <f>INDEX(REFERENCE!$B$4:$K$200,MATCH(I456,REFERENCE!$A$4:$A$200,0),U$2)</f>
        <v>-</v>
      </c>
      <c r="V456">
        <f>INDEX(REFERENCE!$B$4:$K$200,MATCH(J456,REFERENCE!$A$4:$A$200,0),V$2)</f>
        <v>16</v>
      </c>
    </row>
    <row r="457" spans="1:22">
      <c r="A457" s="9">
        <v>7</v>
      </c>
      <c r="B457" s="9">
        <v>1</v>
      </c>
      <c r="C457" s="9">
        <v>4</v>
      </c>
      <c r="D457" s="9">
        <v>6</v>
      </c>
      <c r="E457" s="9">
        <v>4</v>
      </c>
      <c r="F457" s="9">
        <v>10</v>
      </c>
      <c r="G457" s="9">
        <v>7</v>
      </c>
      <c r="H457" s="9">
        <v>1</v>
      </c>
      <c r="I457" s="9">
        <v>6</v>
      </c>
      <c r="J457" s="5">
        <v>6103</v>
      </c>
      <c r="K457" s="5"/>
      <c r="L457" s="5"/>
      <c r="M457" s="5"/>
      <c r="O457">
        <f t="shared" si="9"/>
        <v>70104</v>
      </c>
      <c r="P457" t="str">
        <f>INDEX(REFERENCE!$B$4:$K$200,MATCH(D457,REFERENCE!$A$4:$A$200,0),P$2)</f>
        <v>Dayquil</v>
      </c>
      <c r="Q457" t="str">
        <f>INDEX(REFERENCE!$B$4:$K$200,MATCH(E457,REFERENCE!$A$4:$A$200,0),Q$2)</f>
        <v>Powder packet</v>
      </c>
      <c r="R457" t="str">
        <f>INDEX(REFERENCE!$B$4:$K$200,MATCH(F457,REFERENCE!$A$4:$A$200,0),R$2)</f>
        <v>Strengthens Immune System</v>
      </c>
      <c r="S457" t="str">
        <f>INDEX(REFERENCE!$B$4:$K$200,MATCH(G457,REFERENCE!$A$4:$A$200,0),S$2)</f>
        <v>12 Hour Relief</v>
      </c>
      <c r="T457" t="str">
        <f>INDEX(REFERENCE!$B$4:$K$200,MATCH(H457,REFERENCE!$A$4:$A$200,0),T$2)</f>
        <v>6 Doses</v>
      </c>
      <c r="U457" t="str">
        <f>INDEX(REFERENCE!$B$4:$K$200,MATCH(I457,REFERENCE!$A$4:$A$200,0),U$2)</f>
        <v>Honey Lemon</v>
      </c>
      <c r="V457">
        <f>INDEX(REFERENCE!$B$4:$K$200,MATCH(J457,REFERENCE!$A$4:$A$200,0),V$2)</f>
        <v>9</v>
      </c>
    </row>
    <row r="458" spans="1:22">
      <c r="A458" s="9">
        <v>7</v>
      </c>
      <c r="B458" s="9">
        <v>1</v>
      </c>
      <c r="C458" s="9">
        <v>5</v>
      </c>
      <c r="D458" s="9">
        <v>20</v>
      </c>
      <c r="E458" s="9">
        <v>5</v>
      </c>
      <c r="F458" s="9">
        <v>13</v>
      </c>
      <c r="G458" s="9">
        <v>12</v>
      </c>
      <c r="H458" s="9">
        <v>5</v>
      </c>
      <c r="I458" s="9">
        <v>2</v>
      </c>
      <c r="J458" s="5">
        <v>7503</v>
      </c>
      <c r="K458" s="5"/>
      <c r="L458" s="5"/>
      <c r="M458" s="5"/>
      <c r="O458">
        <f t="shared" si="9"/>
        <v>70105</v>
      </c>
      <c r="P458" t="str">
        <f>INDEX(REFERENCE!$B$4:$K$200,MATCH(D458,REFERENCE!$A$4:$A$200,0),P$2)</f>
        <v>Advil Cold &amp;Flu</v>
      </c>
      <c r="Q458" t="str">
        <f>INDEX(REFERENCE!$B$4:$K$200,MATCH(E458,REFERENCE!$A$4:$A$200,0),Q$2)</f>
        <v>Effervescent Tablets</v>
      </c>
      <c r="R458" t="str">
        <f>INDEX(REFERENCE!$B$4:$K$200,MATCH(F458,REFERENCE!$A$4:$A$200,0),R$2)</f>
        <v>Head cold relief</v>
      </c>
      <c r="S458" t="str">
        <f>INDEX(REFERENCE!$B$4:$K$200,MATCH(G458,REFERENCE!$A$4:$A$200,0),S$2)</f>
        <v>Steroid Free</v>
      </c>
      <c r="T458" t="str">
        <f>INDEX(REFERENCE!$B$4:$K$200,MATCH(H458,REFERENCE!$A$4:$A$200,0),T$2)</f>
        <v>90 Doses</v>
      </c>
      <c r="U458" t="str">
        <f>INDEX(REFERENCE!$B$4:$K$200,MATCH(I458,REFERENCE!$A$4:$A$200,0),U$2)</f>
        <v>Cherry</v>
      </c>
      <c r="V458">
        <f>INDEX(REFERENCE!$B$4:$K$200,MATCH(J458,REFERENCE!$A$4:$A$200,0),V$2)</f>
        <v>25</v>
      </c>
    </row>
    <row r="459" spans="1:22">
      <c r="A459" s="9">
        <v>7</v>
      </c>
      <c r="B459" s="9">
        <v>2</v>
      </c>
      <c r="C459" s="9">
        <v>1</v>
      </c>
      <c r="D459" s="9">
        <v>3</v>
      </c>
      <c r="E459" s="9">
        <v>4</v>
      </c>
      <c r="F459" s="9">
        <v>1</v>
      </c>
      <c r="G459" s="9">
        <v>13</v>
      </c>
      <c r="H459" s="9">
        <v>3</v>
      </c>
      <c r="I459" s="9">
        <v>8</v>
      </c>
      <c r="J459" s="5">
        <v>6302</v>
      </c>
      <c r="K459" s="5"/>
      <c r="L459" s="5"/>
      <c r="M459" s="5"/>
      <c r="O459">
        <f t="shared" si="9"/>
        <v>70201</v>
      </c>
      <c r="P459" t="str">
        <f>INDEX(REFERENCE!$B$4:$K$200,MATCH(D459,REFERENCE!$A$4:$A$200,0),P$2)</f>
        <v>Emergen-C</v>
      </c>
      <c r="Q459" t="str">
        <f>INDEX(REFERENCE!$B$4:$K$200,MATCH(E459,REFERENCE!$A$4:$A$200,0),Q$2)</f>
        <v>Powder packet</v>
      </c>
      <c r="R459" t="str">
        <f>INDEX(REFERENCE!$B$4:$K$200,MATCH(F459,REFERENCE!$A$4:$A$200,0),R$2)</f>
        <v>Controls Cough</v>
      </c>
      <c r="S459" t="str">
        <f>INDEX(REFERENCE!$B$4:$K$200,MATCH(G459,REFERENCE!$A$4:$A$200,0),S$2)</f>
        <v>Drug free</v>
      </c>
      <c r="T459" t="str">
        <f>INDEX(REFERENCE!$B$4:$K$200,MATCH(H459,REFERENCE!$A$4:$A$200,0),T$2)</f>
        <v>30 Doses</v>
      </c>
      <c r="U459" t="str">
        <f>INDEX(REFERENCE!$B$4:$K$200,MATCH(I459,REFERENCE!$A$4:$A$200,0),U$2)</f>
        <v>Mixed Berry</v>
      </c>
      <c r="V459">
        <f>INDEX(REFERENCE!$B$4:$K$200,MATCH(J459,REFERENCE!$A$4:$A$200,0),V$2)</f>
        <v>11</v>
      </c>
    </row>
    <row r="460" spans="1:22">
      <c r="A460" s="9">
        <v>7</v>
      </c>
      <c r="B460" s="9">
        <v>2</v>
      </c>
      <c r="C460" s="9">
        <v>2</v>
      </c>
      <c r="D460" s="9">
        <v>11</v>
      </c>
      <c r="E460" s="9">
        <v>7</v>
      </c>
      <c r="F460" s="9">
        <v>5</v>
      </c>
      <c r="G460" s="9">
        <v>11</v>
      </c>
      <c r="H460" s="9">
        <v>1</v>
      </c>
      <c r="I460" s="9">
        <v>3</v>
      </c>
      <c r="J460" s="5">
        <v>9103</v>
      </c>
      <c r="K460" s="5"/>
      <c r="L460" s="5"/>
      <c r="M460" s="5"/>
      <c r="O460">
        <f t="shared" si="9"/>
        <v>70202</v>
      </c>
      <c r="P460" t="str">
        <f>INDEX(REFERENCE!$B$4:$K$200,MATCH(D460,REFERENCE!$A$4:$A$200,0),P$2)</f>
        <v>Delsym</v>
      </c>
      <c r="Q460" t="str">
        <f>INDEX(REFERENCE!$B$4:$K$200,MATCH(E460,REFERENCE!$A$4:$A$200,0),Q$2)</f>
        <v>Hot liquid powder packet</v>
      </c>
      <c r="R460" t="str">
        <f>INDEX(REFERENCE!$B$4:$K$200,MATCH(F460,REFERENCE!$A$4:$A$200,0),R$2)</f>
        <v>Runny nose relief</v>
      </c>
      <c r="S460" t="str">
        <f>INDEX(REFERENCE!$B$4:$K$200,MATCH(G460,REFERENCE!$A$4:$A$200,0),S$2)</f>
        <v>For people with High Blood Pressure (decongestant free)</v>
      </c>
      <c r="T460" t="str">
        <f>INDEX(REFERENCE!$B$4:$K$200,MATCH(H460,REFERENCE!$A$4:$A$200,0),T$2)</f>
        <v>6 Doses</v>
      </c>
      <c r="U460" t="str">
        <f>INDEX(REFERENCE!$B$4:$K$200,MATCH(I460,REFERENCE!$A$4:$A$200,0),U$2)</f>
        <v>Elderberry</v>
      </c>
      <c r="V460">
        <f>INDEX(REFERENCE!$B$4:$K$200,MATCH(J460,REFERENCE!$A$4:$A$200,0),V$2)</f>
        <v>12</v>
      </c>
    </row>
    <row r="461" spans="1:22">
      <c r="A461" s="9">
        <v>7</v>
      </c>
      <c r="B461" s="9">
        <v>2</v>
      </c>
      <c r="C461" s="9">
        <v>3</v>
      </c>
      <c r="D461" s="9">
        <v>10</v>
      </c>
      <c r="E461" s="9">
        <v>1</v>
      </c>
      <c r="F461" s="9">
        <v>6</v>
      </c>
      <c r="G461" s="9">
        <v>14</v>
      </c>
      <c r="H461" s="9">
        <v>2</v>
      </c>
      <c r="I461" s="9">
        <v>0</v>
      </c>
      <c r="J461" s="5">
        <v>1203</v>
      </c>
      <c r="K461" s="5"/>
      <c r="L461" s="5"/>
      <c r="M461" s="5"/>
      <c r="O461">
        <f t="shared" si="9"/>
        <v>70203</v>
      </c>
      <c r="P461" t="str">
        <f>INDEX(REFERENCE!$B$4:$K$200,MATCH(D461,REFERENCE!$A$4:$A$200,0),P$2)</f>
        <v>Coricidin</v>
      </c>
      <c r="Q461" t="str">
        <f>INDEX(REFERENCE!$B$4:$K$200,MATCH(E461,REFERENCE!$A$4:$A$200,0),Q$2)</f>
        <v>Tablet</v>
      </c>
      <c r="R461" t="str">
        <f>INDEX(REFERENCE!$B$4:$K$200,MATCH(F461,REFERENCE!$A$4:$A$200,0),R$2)</f>
        <v>Sinus Pressure relief</v>
      </c>
      <c r="S461" t="str">
        <f>INDEX(REFERENCE!$B$4:$K$200,MATCH(G461,REFERENCE!$A$4:$A$200,0),S$2)</f>
        <v>Treats multiple symptoms</v>
      </c>
      <c r="T461" t="str">
        <f>INDEX(REFERENCE!$B$4:$K$200,MATCH(H461,REFERENCE!$A$4:$A$200,0),T$2)</f>
        <v>12 Doses</v>
      </c>
      <c r="U461" t="str">
        <f>INDEX(REFERENCE!$B$4:$K$200,MATCH(I461,REFERENCE!$A$4:$A$200,0),U$2)</f>
        <v>-</v>
      </c>
      <c r="V461">
        <f>INDEX(REFERENCE!$B$4:$K$200,MATCH(J461,REFERENCE!$A$4:$A$200,0),V$2)</f>
        <v>16</v>
      </c>
    </row>
    <row r="462" spans="1:22">
      <c r="A462" s="9">
        <v>7</v>
      </c>
      <c r="B462" s="9">
        <v>2</v>
      </c>
      <c r="C462" s="9">
        <v>4</v>
      </c>
      <c r="D462" s="9">
        <v>12</v>
      </c>
      <c r="E462" s="9">
        <v>6</v>
      </c>
      <c r="F462" s="9">
        <v>2</v>
      </c>
      <c r="G462" s="9">
        <v>15</v>
      </c>
      <c r="H462" s="9">
        <v>4</v>
      </c>
      <c r="I462" s="9">
        <v>5</v>
      </c>
      <c r="J462" s="5">
        <v>8401</v>
      </c>
      <c r="K462" s="5"/>
      <c r="L462" s="5"/>
      <c r="M462" s="5"/>
      <c r="O462">
        <f t="shared" si="9"/>
        <v>70204</v>
      </c>
      <c r="P462" t="str">
        <f>INDEX(REFERENCE!$B$4:$K$200,MATCH(D462,REFERENCE!$A$4:$A$200,0),P$2)</f>
        <v>Zicam</v>
      </c>
      <c r="Q462" t="str">
        <f>INDEX(REFERENCE!$B$4:$K$200,MATCH(E462,REFERENCE!$A$4:$A$200,0),Q$2)</f>
        <v>Gummies</v>
      </c>
      <c r="R462" t="str">
        <f>INDEX(REFERENCE!$B$4:$K$200,MATCH(F462,REFERENCE!$A$4:$A$200,0),R$2)</f>
        <v>Sore throat relief</v>
      </c>
      <c r="S462" t="str">
        <f>INDEX(REFERENCE!$B$4:$K$200,MATCH(G462,REFERENCE!$A$4:$A$200,0),S$2)</f>
        <v>Maximum Strength</v>
      </c>
      <c r="T462" t="str">
        <f>INDEX(REFERENCE!$B$4:$K$200,MATCH(H462,REFERENCE!$A$4:$A$200,0),T$2)</f>
        <v>60 Doses</v>
      </c>
      <c r="U462" t="str">
        <f>INDEX(REFERENCE!$B$4:$K$200,MATCH(I462,REFERENCE!$A$4:$A$200,0),U$2)</f>
        <v>Honey</v>
      </c>
      <c r="V462">
        <f>INDEX(REFERENCE!$B$4:$K$200,MATCH(J462,REFERENCE!$A$4:$A$200,0),V$2)</f>
        <v>21</v>
      </c>
    </row>
    <row r="463" spans="1:22">
      <c r="A463" s="9">
        <v>7</v>
      </c>
      <c r="B463" s="9">
        <v>2</v>
      </c>
      <c r="C463" s="9">
        <v>5</v>
      </c>
      <c r="D463" s="9">
        <v>13</v>
      </c>
      <c r="E463" s="9">
        <v>2</v>
      </c>
      <c r="F463" s="9">
        <v>8</v>
      </c>
      <c r="G463" s="9">
        <v>4</v>
      </c>
      <c r="H463" s="9">
        <v>5</v>
      </c>
      <c r="I463" s="9">
        <v>0</v>
      </c>
      <c r="J463" s="5">
        <v>4501</v>
      </c>
      <c r="K463" s="5"/>
      <c r="L463" s="5"/>
      <c r="M463" s="5"/>
      <c r="O463">
        <f t="shared" si="9"/>
        <v>70205</v>
      </c>
      <c r="P463" t="str">
        <f>INDEX(REFERENCE!$B$4:$K$200,MATCH(D463,REFERENCE!$A$4:$A$200,0),P$2)</f>
        <v>Sambucol</v>
      </c>
      <c r="Q463" t="str">
        <f>INDEX(REFERENCE!$B$4:$K$200,MATCH(E463,REFERENCE!$A$4:$A$200,0),Q$2)</f>
        <v>Nasal Spray</v>
      </c>
      <c r="R463" t="str">
        <f>INDEX(REFERENCE!$B$4:$K$200,MATCH(F463,REFERENCE!$A$4:$A$200,0),R$2)</f>
        <v>Body Aches/Pain relief</v>
      </c>
      <c r="S463" t="str">
        <f>INDEX(REFERENCE!$B$4:$K$200,MATCH(G463,REFERENCE!$A$4:$A$200,0),S$2)</f>
        <v>Loosens mucus</v>
      </c>
      <c r="T463" t="str">
        <f>INDEX(REFERENCE!$B$4:$K$200,MATCH(H463,REFERENCE!$A$4:$A$200,0),T$2)</f>
        <v>90 Doses</v>
      </c>
      <c r="U463" t="str">
        <f>INDEX(REFERENCE!$B$4:$K$200,MATCH(I463,REFERENCE!$A$4:$A$200,0),U$2)</f>
        <v>-</v>
      </c>
      <c r="V463">
        <f>INDEX(REFERENCE!$B$4:$K$200,MATCH(J463,REFERENCE!$A$4:$A$200,0),V$2)</f>
        <v>26</v>
      </c>
    </row>
    <row r="464" spans="1:22">
      <c r="A464" s="9">
        <v>7</v>
      </c>
      <c r="B464" s="9">
        <v>3</v>
      </c>
      <c r="C464" s="9">
        <v>1</v>
      </c>
      <c r="D464" s="9">
        <v>13</v>
      </c>
      <c r="E464" s="9">
        <v>5</v>
      </c>
      <c r="F464" s="9">
        <v>3</v>
      </c>
      <c r="G464" s="9">
        <v>17</v>
      </c>
      <c r="H464" s="9">
        <v>4</v>
      </c>
      <c r="I464" s="9">
        <v>7</v>
      </c>
      <c r="J464" s="5">
        <v>7402</v>
      </c>
      <c r="K464" s="5"/>
      <c r="L464" s="5"/>
      <c r="M464" s="5"/>
      <c r="O464">
        <f t="shared" si="9"/>
        <v>70301</v>
      </c>
      <c r="P464" t="str">
        <f>INDEX(REFERENCE!$B$4:$K$200,MATCH(D464,REFERENCE!$A$4:$A$200,0),P$2)</f>
        <v>Sambucol</v>
      </c>
      <c r="Q464" t="str">
        <f>INDEX(REFERENCE!$B$4:$K$200,MATCH(E464,REFERENCE!$A$4:$A$200,0),Q$2)</f>
        <v>Effervescent Tablets</v>
      </c>
      <c r="R464" t="str">
        <f>INDEX(REFERENCE!$B$4:$K$200,MATCH(F464,REFERENCE!$A$4:$A$200,0),R$2)</f>
        <v>Clears mucus</v>
      </c>
      <c r="S464" t="str">
        <f>INDEX(REFERENCE!$B$4:$K$200,MATCH(G464,REFERENCE!$A$4:$A$200,0),S$2)</f>
        <v>For Nighttime Use</v>
      </c>
      <c r="T464" t="str">
        <f>INDEX(REFERENCE!$B$4:$K$200,MATCH(H464,REFERENCE!$A$4:$A$200,0),T$2)</f>
        <v>60 Doses</v>
      </c>
      <c r="U464" t="str">
        <f>INDEX(REFERENCE!$B$4:$K$200,MATCH(I464,REFERENCE!$A$4:$A$200,0),U$2)</f>
        <v>Orange</v>
      </c>
      <c r="V464">
        <f>INDEX(REFERENCE!$B$4:$K$200,MATCH(J464,REFERENCE!$A$4:$A$200,0),V$2)</f>
        <v>15</v>
      </c>
    </row>
    <row r="465" spans="1:22">
      <c r="A465" s="9">
        <v>7</v>
      </c>
      <c r="B465" s="9">
        <v>3</v>
      </c>
      <c r="C465" s="9">
        <v>2</v>
      </c>
      <c r="D465" s="9">
        <v>16</v>
      </c>
      <c r="E465" s="9">
        <v>7</v>
      </c>
      <c r="F465" s="9">
        <v>4</v>
      </c>
      <c r="G465" s="9">
        <v>6</v>
      </c>
      <c r="H465" s="9">
        <v>1</v>
      </c>
      <c r="I465" s="9">
        <v>6</v>
      </c>
      <c r="J465" s="5">
        <v>9101</v>
      </c>
      <c r="K465" s="5"/>
      <c r="L465" s="5"/>
      <c r="M465" s="5"/>
      <c r="O465">
        <f t="shared" si="9"/>
        <v>70302</v>
      </c>
      <c r="P465" t="str">
        <f>INDEX(REFERENCE!$B$4:$K$200,MATCH(D465,REFERENCE!$A$4:$A$200,0),P$2)</f>
        <v>Equate</v>
      </c>
      <c r="Q465" t="str">
        <f>INDEX(REFERENCE!$B$4:$K$200,MATCH(E465,REFERENCE!$A$4:$A$200,0),Q$2)</f>
        <v>Hot liquid powder packet</v>
      </c>
      <c r="R465" t="str">
        <f>INDEX(REFERENCE!$B$4:$K$200,MATCH(F465,REFERENCE!$A$4:$A$200,0),R$2)</f>
        <v>Nasal Congestion relief</v>
      </c>
      <c r="S465" t="str">
        <f>INDEX(REFERENCE!$B$4:$K$200,MATCH(G465,REFERENCE!$A$4:$A$200,0),S$2)</f>
        <v>Treats Sneezing</v>
      </c>
      <c r="T465" t="str">
        <f>INDEX(REFERENCE!$B$4:$K$200,MATCH(H465,REFERENCE!$A$4:$A$200,0),T$2)</f>
        <v>6 Doses</v>
      </c>
      <c r="U465" t="str">
        <f>INDEX(REFERENCE!$B$4:$K$200,MATCH(I465,REFERENCE!$A$4:$A$200,0),U$2)</f>
        <v>Honey Lemon</v>
      </c>
      <c r="V465">
        <f>INDEX(REFERENCE!$B$4:$K$200,MATCH(J465,REFERENCE!$A$4:$A$200,0),V$2)</f>
        <v>4</v>
      </c>
    </row>
    <row r="466" spans="1:22">
      <c r="A466" s="9">
        <v>7</v>
      </c>
      <c r="B466" s="9">
        <v>3</v>
      </c>
      <c r="C466" s="9">
        <v>3</v>
      </c>
      <c r="D466" s="9">
        <v>4</v>
      </c>
      <c r="E466" s="9">
        <v>4</v>
      </c>
      <c r="F466" s="9">
        <v>10</v>
      </c>
      <c r="G466" s="9">
        <v>1</v>
      </c>
      <c r="H466" s="9">
        <v>2</v>
      </c>
      <c r="I466" s="9">
        <v>4</v>
      </c>
      <c r="J466" s="5">
        <v>6201</v>
      </c>
      <c r="K466" s="5"/>
      <c r="L466" s="5"/>
      <c r="M466" s="5"/>
      <c r="O466">
        <f t="shared" ref="O466:O529" si="10">A466*10000+B466*100+C466</f>
        <v>70303</v>
      </c>
      <c r="P466" t="str">
        <f>INDEX(REFERENCE!$B$4:$K$200,MATCH(D466,REFERENCE!$A$4:$A$200,0),P$2)</f>
        <v>Mucinex</v>
      </c>
      <c r="Q466" t="str">
        <f>INDEX(REFERENCE!$B$4:$K$200,MATCH(E466,REFERENCE!$A$4:$A$200,0),Q$2)</f>
        <v>Powder packet</v>
      </c>
      <c r="R466" t="str">
        <f>INDEX(REFERENCE!$B$4:$K$200,MATCH(F466,REFERENCE!$A$4:$A$200,0),R$2)</f>
        <v>Strengthens Immune System</v>
      </c>
      <c r="S466" t="str">
        <f>INDEX(REFERENCE!$B$4:$K$200,MATCH(G466,REFERENCE!$A$4:$A$200,0),S$2)</f>
        <v>Helps me sleep</v>
      </c>
      <c r="T466" t="str">
        <f>INDEX(REFERENCE!$B$4:$K$200,MATCH(H466,REFERENCE!$A$4:$A$200,0),T$2)</f>
        <v>12 Doses</v>
      </c>
      <c r="U466" t="str">
        <f>INDEX(REFERENCE!$B$4:$K$200,MATCH(I466,REFERENCE!$A$4:$A$200,0),U$2)</f>
        <v>Grape</v>
      </c>
      <c r="V466">
        <f>INDEX(REFERENCE!$B$4:$K$200,MATCH(J466,REFERENCE!$A$4:$A$200,0),V$2)</f>
        <v>8</v>
      </c>
    </row>
    <row r="467" spans="1:22">
      <c r="A467" s="9">
        <v>7</v>
      </c>
      <c r="B467" s="9">
        <v>3</v>
      </c>
      <c r="C467" s="9">
        <v>4</v>
      </c>
      <c r="D467" s="9">
        <v>14</v>
      </c>
      <c r="E467" s="9">
        <v>2</v>
      </c>
      <c r="F467" s="9">
        <v>7</v>
      </c>
      <c r="G467" s="9">
        <v>3</v>
      </c>
      <c r="H467" s="9">
        <v>3</v>
      </c>
      <c r="I467" s="9">
        <v>0</v>
      </c>
      <c r="J467" s="5">
        <v>4303</v>
      </c>
      <c r="K467" s="5"/>
      <c r="L467" s="5"/>
      <c r="M467" s="5"/>
      <c r="O467">
        <f t="shared" si="10"/>
        <v>70304</v>
      </c>
      <c r="P467" t="str">
        <f>INDEX(REFERENCE!$B$4:$K$200,MATCH(D467,REFERENCE!$A$4:$A$200,0),P$2)</f>
        <v>Zarbee's</v>
      </c>
      <c r="Q467" t="str">
        <f>INDEX(REFERENCE!$B$4:$K$200,MATCH(E467,REFERENCE!$A$4:$A$200,0),Q$2)</f>
        <v>Nasal Spray</v>
      </c>
      <c r="R467" t="str">
        <f>INDEX(REFERENCE!$B$4:$K$200,MATCH(F467,REFERENCE!$A$4:$A$200,0),R$2)</f>
        <v>Chest congestion relief</v>
      </c>
      <c r="S467" t="str">
        <f>INDEX(REFERENCE!$B$4:$K$200,MATCH(G467,REFERENCE!$A$4:$A$200,0),S$2)</f>
        <v>Non-Medicated</v>
      </c>
      <c r="T467" t="str">
        <f>INDEX(REFERENCE!$B$4:$K$200,MATCH(H467,REFERENCE!$A$4:$A$200,0),T$2)</f>
        <v>30 Doses</v>
      </c>
      <c r="U467" t="str">
        <f>INDEX(REFERENCE!$B$4:$K$200,MATCH(I467,REFERENCE!$A$4:$A$200,0),U$2)</f>
        <v>-</v>
      </c>
      <c r="V467">
        <f>INDEX(REFERENCE!$B$4:$K$200,MATCH(J467,REFERENCE!$A$4:$A$200,0),V$2)</f>
        <v>20</v>
      </c>
    </row>
    <row r="468" spans="1:22">
      <c r="A468" s="9">
        <v>7</v>
      </c>
      <c r="B468" s="9">
        <v>3</v>
      </c>
      <c r="C468" s="9">
        <v>5</v>
      </c>
      <c r="D468" s="9">
        <v>20</v>
      </c>
      <c r="E468" s="9">
        <v>6</v>
      </c>
      <c r="F468" s="9">
        <v>5</v>
      </c>
      <c r="G468" s="9">
        <v>16</v>
      </c>
      <c r="H468" s="9">
        <v>5</v>
      </c>
      <c r="I468" s="9">
        <v>8</v>
      </c>
      <c r="J468" s="5">
        <v>8502</v>
      </c>
      <c r="K468" s="5"/>
      <c r="L468" s="5"/>
      <c r="M468" s="5"/>
      <c r="O468">
        <f t="shared" si="10"/>
        <v>70305</v>
      </c>
      <c r="P468" t="str">
        <f>INDEX(REFERENCE!$B$4:$K$200,MATCH(D468,REFERENCE!$A$4:$A$200,0),P$2)</f>
        <v>Advil Cold &amp;Flu</v>
      </c>
      <c r="Q468" t="str">
        <f>INDEX(REFERENCE!$B$4:$K$200,MATCH(E468,REFERENCE!$A$4:$A$200,0),Q$2)</f>
        <v>Gummies</v>
      </c>
      <c r="R468" t="str">
        <f>INDEX(REFERENCE!$B$4:$K$200,MATCH(F468,REFERENCE!$A$4:$A$200,0),R$2)</f>
        <v>Runny nose relief</v>
      </c>
      <c r="S468" t="str">
        <f>INDEX(REFERENCE!$B$4:$K$200,MATCH(G468,REFERENCE!$A$4:$A$200,0),S$2)</f>
        <v>For Daytime Use/Anytime Use</v>
      </c>
      <c r="T468" t="str">
        <f>INDEX(REFERENCE!$B$4:$K$200,MATCH(H468,REFERENCE!$A$4:$A$200,0),T$2)</f>
        <v>90 Doses</v>
      </c>
      <c r="U468" t="str">
        <f>INDEX(REFERENCE!$B$4:$K$200,MATCH(I468,REFERENCE!$A$4:$A$200,0),U$2)</f>
        <v>Mixed Berry</v>
      </c>
      <c r="V468">
        <f>INDEX(REFERENCE!$B$4:$K$200,MATCH(J468,REFERENCE!$A$4:$A$200,0),V$2)</f>
        <v>32</v>
      </c>
    </row>
    <row r="469" spans="1:22">
      <c r="A469" s="9">
        <v>7</v>
      </c>
      <c r="B469" s="9">
        <v>4</v>
      </c>
      <c r="C469" s="9">
        <v>1</v>
      </c>
      <c r="D469" s="9">
        <v>19</v>
      </c>
      <c r="E469" s="9">
        <v>5</v>
      </c>
      <c r="F469" s="9">
        <v>8</v>
      </c>
      <c r="G469" s="9">
        <v>8</v>
      </c>
      <c r="H469" s="9">
        <v>4</v>
      </c>
      <c r="I469" s="9">
        <v>3</v>
      </c>
      <c r="J469" s="5">
        <v>7402</v>
      </c>
      <c r="K469" s="5"/>
      <c r="L469" s="5"/>
      <c r="M469" s="5"/>
      <c r="O469">
        <f t="shared" si="10"/>
        <v>70401</v>
      </c>
      <c r="P469" t="str">
        <f>INDEX(REFERENCE!$B$4:$K$200,MATCH(D469,REFERENCE!$A$4:$A$200,0),P$2)</f>
        <v>Walgreens</v>
      </c>
      <c r="Q469" t="str">
        <f>INDEX(REFERENCE!$B$4:$K$200,MATCH(E469,REFERENCE!$A$4:$A$200,0),Q$2)</f>
        <v>Effervescent Tablets</v>
      </c>
      <c r="R469" t="str">
        <f>INDEX(REFERENCE!$B$4:$K$200,MATCH(F469,REFERENCE!$A$4:$A$200,0),R$2)</f>
        <v>Body Aches/Pain relief</v>
      </c>
      <c r="S469" t="str">
        <f>INDEX(REFERENCE!$B$4:$K$200,MATCH(G469,REFERENCE!$A$4:$A$200,0),S$2)</f>
        <v>Non-Drowsy</v>
      </c>
      <c r="T469" t="str">
        <f>INDEX(REFERENCE!$B$4:$K$200,MATCH(H469,REFERENCE!$A$4:$A$200,0),T$2)</f>
        <v>60 Doses</v>
      </c>
      <c r="U469" t="str">
        <f>INDEX(REFERENCE!$B$4:$K$200,MATCH(I469,REFERENCE!$A$4:$A$200,0),U$2)</f>
        <v>Elderberry</v>
      </c>
      <c r="V469">
        <f>INDEX(REFERENCE!$B$4:$K$200,MATCH(J469,REFERENCE!$A$4:$A$200,0),V$2)</f>
        <v>15</v>
      </c>
    </row>
    <row r="470" spans="1:22">
      <c r="A470" s="9">
        <v>7</v>
      </c>
      <c r="B470" s="9">
        <v>4</v>
      </c>
      <c r="C470" s="9">
        <v>2</v>
      </c>
      <c r="D470" s="9">
        <v>18</v>
      </c>
      <c r="E470" s="9">
        <v>6</v>
      </c>
      <c r="F470" s="9">
        <v>4</v>
      </c>
      <c r="G470" s="9">
        <v>15</v>
      </c>
      <c r="H470" s="9">
        <v>2</v>
      </c>
      <c r="I470" s="9">
        <v>6</v>
      </c>
      <c r="J470" s="5">
        <v>8203</v>
      </c>
      <c r="K470" s="5"/>
      <c r="L470" s="5"/>
      <c r="M470" s="5"/>
      <c r="O470">
        <f t="shared" si="10"/>
        <v>70402</v>
      </c>
      <c r="P470" t="str">
        <f>INDEX(REFERENCE!$B$4:$K$200,MATCH(D470,REFERENCE!$A$4:$A$200,0),P$2)</f>
        <v>CVS</v>
      </c>
      <c r="Q470" t="str">
        <f>INDEX(REFERENCE!$B$4:$K$200,MATCH(E470,REFERENCE!$A$4:$A$200,0),Q$2)</f>
        <v>Gummies</v>
      </c>
      <c r="R470" t="str">
        <f>INDEX(REFERENCE!$B$4:$K$200,MATCH(F470,REFERENCE!$A$4:$A$200,0),R$2)</f>
        <v>Nasal Congestion relief</v>
      </c>
      <c r="S470" t="str">
        <f>INDEX(REFERENCE!$B$4:$K$200,MATCH(G470,REFERENCE!$A$4:$A$200,0),S$2)</f>
        <v>Maximum Strength</v>
      </c>
      <c r="T470" t="str">
        <f>INDEX(REFERENCE!$B$4:$K$200,MATCH(H470,REFERENCE!$A$4:$A$200,0),T$2)</f>
        <v>12 Doses</v>
      </c>
      <c r="U470" t="str">
        <f>INDEX(REFERENCE!$B$4:$K$200,MATCH(I470,REFERENCE!$A$4:$A$200,0),U$2)</f>
        <v>Honey Lemon</v>
      </c>
      <c r="V470">
        <f>INDEX(REFERENCE!$B$4:$K$200,MATCH(J470,REFERENCE!$A$4:$A$200,0),V$2)</f>
        <v>15</v>
      </c>
    </row>
    <row r="471" spans="1:22">
      <c r="A471" s="9">
        <v>7</v>
      </c>
      <c r="B471" s="9">
        <v>4</v>
      </c>
      <c r="C471" s="9">
        <v>3</v>
      </c>
      <c r="D471" s="9">
        <v>6</v>
      </c>
      <c r="E471" s="9">
        <v>1</v>
      </c>
      <c r="F471" s="9">
        <v>6</v>
      </c>
      <c r="G471" s="9">
        <v>5</v>
      </c>
      <c r="H471" s="9">
        <v>1</v>
      </c>
      <c r="I471" s="9">
        <v>0</v>
      </c>
      <c r="J471" s="5">
        <v>1103</v>
      </c>
      <c r="K471" s="5"/>
      <c r="L471" s="5"/>
      <c r="M471" s="5"/>
      <c r="O471">
        <f t="shared" si="10"/>
        <v>70403</v>
      </c>
      <c r="P471" t="str">
        <f>INDEX(REFERENCE!$B$4:$K$200,MATCH(D471,REFERENCE!$A$4:$A$200,0),P$2)</f>
        <v>Dayquil</v>
      </c>
      <c r="Q471" t="str">
        <f>INDEX(REFERENCE!$B$4:$K$200,MATCH(E471,REFERENCE!$A$4:$A$200,0),Q$2)</f>
        <v>Tablet</v>
      </c>
      <c r="R471" t="str">
        <f>INDEX(REFERENCE!$B$4:$K$200,MATCH(F471,REFERENCE!$A$4:$A$200,0),R$2)</f>
        <v>Sinus Pressure relief</v>
      </c>
      <c r="S471" t="str">
        <f>INDEX(REFERENCE!$B$4:$K$200,MATCH(G471,REFERENCE!$A$4:$A$200,0),S$2)</f>
        <v>FSA/HSA Eligible</v>
      </c>
      <c r="T471" t="str">
        <f>INDEX(REFERENCE!$B$4:$K$200,MATCH(H471,REFERENCE!$A$4:$A$200,0),T$2)</f>
        <v>6 Doses</v>
      </c>
      <c r="U471" t="str">
        <f>INDEX(REFERENCE!$B$4:$K$200,MATCH(I471,REFERENCE!$A$4:$A$200,0),U$2)</f>
        <v>-</v>
      </c>
      <c r="V471">
        <f>INDEX(REFERENCE!$B$4:$K$200,MATCH(J471,REFERENCE!$A$4:$A$200,0),V$2)</f>
        <v>7</v>
      </c>
    </row>
    <row r="472" spans="1:22">
      <c r="A472" s="9">
        <v>7</v>
      </c>
      <c r="B472" s="9">
        <v>4</v>
      </c>
      <c r="C472" s="9">
        <v>4</v>
      </c>
      <c r="D472" s="9">
        <v>5</v>
      </c>
      <c r="E472" s="9">
        <v>3</v>
      </c>
      <c r="F472" s="9">
        <v>11</v>
      </c>
      <c r="G472" s="9">
        <v>10</v>
      </c>
      <c r="H472" s="9">
        <v>5</v>
      </c>
      <c r="I472" s="9">
        <v>4</v>
      </c>
      <c r="J472" s="5">
        <v>5502</v>
      </c>
      <c r="K472" s="5"/>
      <c r="L472" s="5"/>
      <c r="M472" s="5"/>
      <c r="O472">
        <f t="shared" si="10"/>
        <v>70404</v>
      </c>
      <c r="P472" t="str">
        <f>INDEX(REFERENCE!$B$4:$K$200,MATCH(D472,REFERENCE!$A$4:$A$200,0),P$2)</f>
        <v>Sudafed</v>
      </c>
      <c r="Q472" t="str">
        <f>INDEX(REFERENCE!$B$4:$K$200,MATCH(E472,REFERENCE!$A$4:$A$200,0),Q$2)</f>
        <v>Syrup/liquid</v>
      </c>
      <c r="R472" t="str">
        <f>INDEX(REFERENCE!$B$4:$K$200,MATCH(F472,REFERENCE!$A$4:$A$200,0),R$2)</f>
        <v>Head Pain Relief</v>
      </c>
      <c r="S472" t="str">
        <f>INDEX(REFERENCE!$B$4:$K$200,MATCH(G472,REFERENCE!$A$4:$A$200,0),S$2)</f>
        <v>Allergy Relief</v>
      </c>
      <c r="T472" t="str">
        <f>INDEX(REFERENCE!$B$4:$K$200,MATCH(H472,REFERENCE!$A$4:$A$200,0),T$2)</f>
        <v>90 Doses</v>
      </c>
      <c r="U472" t="str">
        <f>INDEX(REFERENCE!$B$4:$K$200,MATCH(I472,REFERENCE!$A$4:$A$200,0),U$2)</f>
        <v>Grape</v>
      </c>
      <c r="V472">
        <f>INDEX(REFERENCE!$B$4:$K$200,MATCH(J472,REFERENCE!$A$4:$A$200,0),V$2)</f>
        <v>28</v>
      </c>
    </row>
    <row r="473" spans="1:22">
      <c r="A473" s="9">
        <v>7</v>
      </c>
      <c r="B473" s="9">
        <v>4</v>
      </c>
      <c r="C473" s="9">
        <v>5</v>
      </c>
      <c r="D473" s="9">
        <v>14</v>
      </c>
      <c r="E473" s="9">
        <v>4</v>
      </c>
      <c r="F473" s="9">
        <v>3</v>
      </c>
      <c r="G473" s="9">
        <v>9</v>
      </c>
      <c r="H473" s="9">
        <v>3</v>
      </c>
      <c r="I473" s="9">
        <v>5</v>
      </c>
      <c r="J473" s="5">
        <v>6301</v>
      </c>
      <c r="K473" s="5"/>
      <c r="L473" s="5"/>
      <c r="M473" s="5"/>
      <c r="O473">
        <f t="shared" si="10"/>
        <v>70405</v>
      </c>
      <c r="P473" t="str">
        <f>INDEX(REFERENCE!$B$4:$K$200,MATCH(D473,REFERENCE!$A$4:$A$200,0),P$2)</f>
        <v>Zarbee's</v>
      </c>
      <c r="Q473" t="str">
        <f>INDEX(REFERENCE!$B$4:$K$200,MATCH(E473,REFERENCE!$A$4:$A$200,0),Q$2)</f>
        <v>Powder packet</v>
      </c>
      <c r="R473" t="str">
        <f>INDEX(REFERENCE!$B$4:$K$200,MATCH(F473,REFERENCE!$A$4:$A$200,0),R$2)</f>
        <v>Clears mucus</v>
      </c>
      <c r="S473" t="str">
        <f>INDEX(REFERENCE!$B$4:$K$200,MATCH(G473,REFERENCE!$A$4:$A$200,0),S$2)</f>
        <v>Sugar Free</v>
      </c>
      <c r="T473" t="str">
        <f>INDEX(REFERENCE!$B$4:$K$200,MATCH(H473,REFERENCE!$A$4:$A$200,0),T$2)</f>
        <v>30 Doses</v>
      </c>
      <c r="U473" t="str">
        <f>INDEX(REFERENCE!$B$4:$K$200,MATCH(I473,REFERENCE!$A$4:$A$200,0),U$2)</f>
        <v>Honey</v>
      </c>
      <c r="V473">
        <f>INDEX(REFERENCE!$B$4:$K$200,MATCH(J473,REFERENCE!$A$4:$A$200,0),V$2)</f>
        <v>8</v>
      </c>
    </row>
    <row r="474" spans="1:22">
      <c r="A474" s="9">
        <v>7</v>
      </c>
      <c r="B474" s="9">
        <v>5</v>
      </c>
      <c r="C474" s="9">
        <v>1</v>
      </c>
      <c r="D474" s="9">
        <v>3</v>
      </c>
      <c r="E474" s="9">
        <v>2</v>
      </c>
      <c r="F474" s="9">
        <v>12</v>
      </c>
      <c r="G474" s="9">
        <v>17</v>
      </c>
      <c r="H474" s="9">
        <v>5</v>
      </c>
      <c r="I474" s="9">
        <v>0</v>
      </c>
      <c r="J474" s="5">
        <v>4503</v>
      </c>
      <c r="K474" s="5"/>
      <c r="L474" s="5"/>
      <c r="M474" s="5"/>
      <c r="O474">
        <f t="shared" si="10"/>
        <v>70501</v>
      </c>
      <c r="P474" t="str">
        <f>INDEX(REFERENCE!$B$4:$K$200,MATCH(D474,REFERENCE!$A$4:$A$200,0),P$2)</f>
        <v>Emergen-C</v>
      </c>
      <c r="Q474" t="str">
        <f>INDEX(REFERENCE!$B$4:$K$200,MATCH(E474,REFERENCE!$A$4:$A$200,0),Q$2)</f>
        <v>Nasal Spray</v>
      </c>
      <c r="R474" t="str">
        <f>INDEX(REFERENCE!$B$4:$K$200,MATCH(F474,REFERENCE!$A$4:$A$200,0),R$2)</f>
        <v>Flu/ Severe cold Relief</v>
      </c>
      <c r="S474" t="str">
        <f>INDEX(REFERENCE!$B$4:$K$200,MATCH(G474,REFERENCE!$A$4:$A$200,0),S$2)</f>
        <v>For Nighttime Use</v>
      </c>
      <c r="T474" t="str">
        <f>INDEX(REFERENCE!$B$4:$K$200,MATCH(H474,REFERENCE!$A$4:$A$200,0),T$2)</f>
        <v>90 Doses</v>
      </c>
      <c r="U474" t="str">
        <f>INDEX(REFERENCE!$B$4:$K$200,MATCH(I474,REFERENCE!$A$4:$A$200,0),U$2)</f>
        <v>-</v>
      </c>
      <c r="V474">
        <f>INDEX(REFERENCE!$B$4:$K$200,MATCH(J474,REFERENCE!$A$4:$A$200,0),V$2)</f>
        <v>50</v>
      </c>
    </row>
    <row r="475" spans="1:22">
      <c r="A475" s="9">
        <v>7</v>
      </c>
      <c r="B475" s="9">
        <v>5</v>
      </c>
      <c r="C475" s="9">
        <v>2</v>
      </c>
      <c r="D475" s="9">
        <v>2</v>
      </c>
      <c r="E475" s="9">
        <v>3</v>
      </c>
      <c r="F475" s="9">
        <v>9</v>
      </c>
      <c r="G475" s="9">
        <v>11</v>
      </c>
      <c r="H475" s="9">
        <v>2</v>
      </c>
      <c r="I475" s="9">
        <v>1</v>
      </c>
      <c r="J475" s="5">
        <v>5201</v>
      </c>
      <c r="K475" s="5"/>
      <c r="L475" s="5"/>
      <c r="M475" s="5"/>
      <c r="O475">
        <f t="shared" si="10"/>
        <v>70502</v>
      </c>
      <c r="P475" t="str">
        <f>INDEX(REFERENCE!$B$4:$K$200,MATCH(D475,REFERENCE!$A$4:$A$200,0),P$2)</f>
        <v>Robitussin</v>
      </c>
      <c r="Q475" t="str">
        <f>INDEX(REFERENCE!$B$4:$K$200,MATCH(E475,REFERENCE!$A$4:$A$200,0),Q$2)</f>
        <v>Syrup/liquid</v>
      </c>
      <c r="R475" t="str">
        <f>INDEX(REFERENCE!$B$4:$K$200,MATCH(F475,REFERENCE!$A$4:$A$200,0),R$2)</f>
        <v>Fever relief</v>
      </c>
      <c r="S475" t="str">
        <f>INDEX(REFERENCE!$B$4:$K$200,MATCH(G475,REFERENCE!$A$4:$A$200,0),S$2)</f>
        <v>For people with High Blood Pressure (decongestant free)</v>
      </c>
      <c r="T475" t="str">
        <f>INDEX(REFERENCE!$B$4:$K$200,MATCH(H475,REFERENCE!$A$4:$A$200,0),T$2)</f>
        <v>12 Doses</v>
      </c>
      <c r="U475" t="str">
        <f>INDEX(REFERENCE!$B$4:$K$200,MATCH(I475,REFERENCE!$A$4:$A$200,0),U$2)</f>
        <v>Citrus</v>
      </c>
      <c r="V475">
        <f>INDEX(REFERENCE!$B$4:$K$200,MATCH(J475,REFERENCE!$A$4:$A$200,0),V$2)</f>
        <v>5</v>
      </c>
    </row>
    <row r="476" spans="1:22">
      <c r="A476" s="9">
        <v>7</v>
      </c>
      <c r="B476" s="9">
        <v>5</v>
      </c>
      <c r="C476" s="9">
        <v>3</v>
      </c>
      <c r="D476" s="9">
        <v>12</v>
      </c>
      <c r="E476" s="9">
        <v>4</v>
      </c>
      <c r="F476" s="9">
        <v>1</v>
      </c>
      <c r="G476" s="9">
        <v>7</v>
      </c>
      <c r="H476" s="9">
        <v>4</v>
      </c>
      <c r="I476" s="9">
        <v>2</v>
      </c>
      <c r="J476" s="5">
        <v>6401</v>
      </c>
      <c r="K476" s="5"/>
      <c r="L476" s="5"/>
      <c r="M476" s="5"/>
      <c r="O476">
        <f t="shared" si="10"/>
        <v>70503</v>
      </c>
      <c r="P476" t="str">
        <f>INDEX(REFERENCE!$B$4:$K$200,MATCH(D476,REFERENCE!$A$4:$A$200,0),P$2)</f>
        <v>Zicam</v>
      </c>
      <c r="Q476" t="str">
        <f>INDEX(REFERENCE!$B$4:$K$200,MATCH(E476,REFERENCE!$A$4:$A$200,0),Q$2)</f>
        <v>Powder packet</v>
      </c>
      <c r="R476" t="str">
        <f>INDEX(REFERENCE!$B$4:$K$200,MATCH(F476,REFERENCE!$A$4:$A$200,0),R$2)</f>
        <v>Controls Cough</v>
      </c>
      <c r="S476" t="str">
        <f>INDEX(REFERENCE!$B$4:$K$200,MATCH(G476,REFERENCE!$A$4:$A$200,0),S$2)</f>
        <v>12 Hour Relief</v>
      </c>
      <c r="T476" t="str">
        <f>INDEX(REFERENCE!$B$4:$K$200,MATCH(H476,REFERENCE!$A$4:$A$200,0),T$2)</f>
        <v>60 Doses</v>
      </c>
      <c r="U476" t="str">
        <f>INDEX(REFERENCE!$B$4:$K$200,MATCH(I476,REFERENCE!$A$4:$A$200,0),U$2)</f>
        <v>Cherry</v>
      </c>
      <c r="V476">
        <f>INDEX(REFERENCE!$B$4:$K$200,MATCH(J476,REFERENCE!$A$4:$A$200,0),V$2)</f>
        <v>17</v>
      </c>
    </row>
    <row r="477" spans="1:22">
      <c r="A477" s="9">
        <v>7</v>
      </c>
      <c r="B477" s="9">
        <v>5</v>
      </c>
      <c r="C477" s="9">
        <v>4</v>
      </c>
      <c r="D477" s="9">
        <v>9</v>
      </c>
      <c r="E477" s="9">
        <v>1</v>
      </c>
      <c r="F477" s="9">
        <v>2</v>
      </c>
      <c r="G477" s="9">
        <v>10</v>
      </c>
      <c r="H477" s="9">
        <v>1</v>
      </c>
      <c r="I477" s="9">
        <v>0</v>
      </c>
      <c r="J477" s="5">
        <v>1102</v>
      </c>
      <c r="K477" s="5"/>
      <c r="L477" s="5"/>
      <c r="M477" s="5"/>
      <c r="O477">
        <f t="shared" si="10"/>
        <v>70504</v>
      </c>
      <c r="P477" t="str">
        <f>INDEX(REFERENCE!$B$4:$K$200,MATCH(D477,REFERENCE!$A$4:$A$200,0),P$2)</f>
        <v>Nyquil</v>
      </c>
      <c r="Q477" t="str">
        <f>INDEX(REFERENCE!$B$4:$K$200,MATCH(E477,REFERENCE!$A$4:$A$200,0),Q$2)</f>
        <v>Tablet</v>
      </c>
      <c r="R477" t="str">
        <f>INDEX(REFERENCE!$B$4:$K$200,MATCH(F477,REFERENCE!$A$4:$A$200,0),R$2)</f>
        <v>Sore throat relief</v>
      </c>
      <c r="S477" t="str">
        <f>INDEX(REFERENCE!$B$4:$K$200,MATCH(G477,REFERENCE!$A$4:$A$200,0),S$2)</f>
        <v>Allergy Relief</v>
      </c>
      <c r="T477" t="str">
        <f>INDEX(REFERENCE!$B$4:$K$200,MATCH(H477,REFERENCE!$A$4:$A$200,0),T$2)</f>
        <v>6 Doses</v>
      </c>
      <c r="U477" t="str">
        <f>INDEX(REFERENCE!$B$4:$K$200,MATCH(I477,REFERENCE!$A$4:$A$200,0),U$2)</f>
        <v>-</v>
      </c>
      <c r="V477">
        <f>INDEX(REFERENCE!$B$4:$K$200,MATCH(J477,REFERENCE!$A$4:$A$200,0),V$2)</f>
        <v>6</v>
      </c>
    </row>
    <row r="478" spans="1:22">
      <c r="A478" s="9">
        <v>7</v>
      </c>
      <c r="B478" s="9">
        <v>5</v>
      </c>
      <c r="C478" s="9">
        <v>5</v>
      </c>
      <c r="D478" s="9">
        <v>7</v>
      </c>
      <c r="E478" s="9">
        <v>7</v>
      </c>
      <c r="F478" s="9">
        <v>7</v>
      </c>
      <c r="G478" s="9">
        <v>3</v>
      </c>
      <c r="H478" s="9">
        <v>3</v>
      </c>
      <c r="I478" s="9">
        <v>7</v>
      </c>
      <c r="J478" s="5">
        <v>9302</v>
      </c>
      <c r="K478" s="5"/>
      <c r="L478" s="5"/>
      <c r="M478" s="5"/>
      <c r="O478">
        <f t="shared" si="10"/>
        <v>70505</v>
      </c>
      <c r="P478" t="str">
        <f>INDEX(REFERENCE!$B$4:$K$200,MATCH(D478,REFERENCE!$A$4:$A$200,0),P$2)</f>
        <v>Alka-Seltzer Plus</v>
      </c>
      <c r="Q478" t="str">
        <f>INDEX(REFERENCE!$B$4:$K$200,MATCH(E478,REFERENCE!$A$4:$A$200,0),Q$2)</f>
        <v>Hot liquid powder packet</v>
      </c>
      <c r="R478" t="str">
        <f>INDEX(REFERENCE!$B$4:$K$200,MATCH(F478,REFERENCE!$A$4:$A$200,0),R$2)</f>
        <v>Chest congestion relief</v>
      </c>
      <c r="S478" t="str">
        <f>INDEX(REFERENCE!$B$4:$K$200,MATCH(G478,REFERENCE!$A$4:$A$200,0),S$2)</f>
        <v>Non-Medicated</v>
      </c>
      <c r="T478" t="str">
        <f>INDEX(REFERENCE!$B$4:$K$200,MATCH(H478,REFERENCE!$A$4:$A$200,0),T$2)</f>
        <v>30 Doses</v>
      </c>
      <c r="U478" t="str">
        <f>INDEX(REFERENCE!$B$4:$K$200,MATCH(I478,REFERENCE!$A$4:$A$200,0),U$2)</f>
        <v>Orange</v>
      </c>
      <c r="V478">
        <f>INDEX(REFERENCE!$B$4:$K$200,MATCH(J478,REFERENCE!$A$4:$A$200,0),V$2)</f>
        <v>18</v>
      </c>
    </row>
    <row r="479" spans="1:22">
      <c r="A479" s="9">
        <v>7</v>
      </c>
      <c r="B479" s="9">
        <v>6</v>
      </c>
      <c r="C479" s="9">
        <v>1</v>
      </c>
      <c r="D479" s="9">
        <v>21</v>
      </c>
      <c r="E479" s="9">
        <v>2</v>
      </c>
      <c r="F479" s="9">
        <v>3</v>
      </c>
      <c r="G479" s="9">
        <v>6</v>
      </c>
      <c r="H479" s="9">
        <v>4</v>
      </c>
      <c r="I479" s="9">
        <v>0</v>
      </c>
      <c r="J479" s="5">
        <v>2402</v>
      </c>
      <c r="K479" s="5"/>
      <c r="L479" s="5"/>
      <c r="M479" s="5"/>
      <c r="O479">
        <f t="shared" si="10"/>
        <v>70601</v>
      </c>
      <c r="P479" t="str">
        <f>INDEX(REFERENCE!$B$4:$K$200,MATCH(D479,REFERENCE!$A$4:$A$200,0),P$2)</f>
        <v>Afrin</v>
      </c>
      <c r="Q479" t="str">
        <f>INDEX(REFERENCE!$B$4:$K$200,MATCH(E479,REFERENCE!$A$4:$A$200,0),Q$2)</f>
        <v>Nasal Spray</v>
      </c>
      <c r="R479" t="str">
        <f>INDEX(REFERENCE!$B$4:$K$200,MATCH(F479,REFERENCE!$A$4:$A$200,0),R$2)</f>
        <v>Clears mucus</v>
      </c>
      <c r="S479" t="str">
        <f>INDEX(REFERENCE!$B$4:$K$200,MATCH(G479,REFERENCE!$A$4:$A$200,0),S$2)</f>
        <v>Treats Sneezing</v>
      </c>
      <c r="T479" t="str">
        <f>INDEX(REFERENCE!$B$4:$K$200,MATCH(H479,REFERENCE!$A$4:$A$200,0),T$2)</f>
        <v>60 Doses</v>
      </c>
      <c r="U479" t="str">
        <f>INDEX(REFERENCE!$B$4:$K$200,MATCH(I479,REFERENCE!$A$4:$A$200,0),U$2)</f>
        <v>-</v>
      </c>
      <c r="V479">
        <f>INDEX(REFERENCE!$B$4:$K$200,MATCH(J479,REFERENCE!$A$4:$A$200,0),V$2)</f>
        <v>9</v>
      </c>
    </row>
    <row r="480" spans="1:22">
      <c r="A480" s="9">
        <v>7</v>
      </c>
      <c r="B480" s="9">
        <v>6</v>
      </c>
      <c r="C480" s="9">
        <v>2</v>
      </c>
      <c r="D480" s="9">
        <v>7</v>
      </c>
      <c r="E480" s="9">
        <v>4</v>
      </c>
      <c r="F480" s="9">
        <v>11</v>
      </c>
      <c r="G480" s="9">
        <v>5</v>
      </c>
      <c r="H480" s="9">
        <v>3</v>
      </c>
      <c r="I480" s="9">
        <v>2</v>
      </c>
      <c r="J480" s="5">
        <v>6303</v>
      </c>
      <c r="K480" s="5"/>
      <c r="L480" s="5"/>
      <c r="M480" s="5"/>
      <c r="O480">
        <f t="shared" si="10"/>
        <v>70602</v>
      </c>
      <c r="P480" t="str">
        <f>INDEX(REFERENCE!$B$4:$K$200,MATCH(D480,REFERENCE!$A$4:$A$200,0),P$2)</f>
        <v>Alka-Seltzer Plus</v>
      </c>
      <c r="Q480" t="str">
        <f>INDEX(REFERENCE!$B$4:$K$200,MATCH(E480,REFERENCE!$A$4:$A$200,0),Q$2)</f>
        <v>Powder packet</v>
      </c>
      <c r="R480" t="str">
        <f>INDEX(REFERENCE!$B$4:$K$200,MATCH(F480,REFERENCE!$A$4:$A$200,0),R$2)</f>
        <v>Head Pain Relief</v>
      </c>
      <c r="S480" t="str">
        <f>INDEX(REFERENCE!$B$4:$K$200,MATCH(G480,REFERENCE!$A$4:$A$200,0),S$2)</f>
        <v>FSA/HSA Eligible</v>
      </c>
      <c r="T480" t="str">
        <f>INDEX(REFERENCE!$B$4:$K$200,MATCH(H480,REFERENCE!$A$4:$A$200,0),T$2)</f>
        <v>30 Doses</v>
      </c>
      <c r="U480" t="str">
        <f>INDEX(REFERENCE!$B$4:$K$200,MATCH(I480,REFERENCE!$A$4:$A$200,0),U$2)</f>
        <v>Cherry</v>
      </c>
      <c r="V480">
        <f>INDEX(REFERENCE!$B$4:$K$200,MATCH(J480,REFERENCE!$A$4:$A$200,0),V$2)</f>
        <v>14</v>
      </c>
    </row>
    <row r="481" spans="1:22">
      <c r="A481" s="9">
        <v>7</v>
      </c>
      <c r="B481" s="9">
        <v>6</v>
      </c>
      <c r="C481" s="9">
        <v>3</v>
      </c>
      <c r="D481" s="9">
        <v>3</v>
      </c>
      <c r="E481" s="9">
        <v>5</v>
      </c>
      <c r="F481" s="9">
        <v>8</v>
      </c>
      <c r="G481" s="9">
        <v>3</v>
      </c>
      <c r="H481" s="9">
        <v>1</v>
      </c>
      <c r="I481" s="9">
        <v>6</v>
      </c>
      <c r="J481" s="5">
        <v>7102</v>
      </c>
      <c r="K481" s="5"/>
      <c r="L481" s="5"/>
      <c r="M481" s="5"/>
      <c r="O481">
        <f t="shared" si="10"/>
        <v>70603</v>
      </c>
      <c r="P481" t="str">
        <f>INDEX(REFERENCE!$B$4:$K$200,MATCH(D481,REFERENCE!$A$4:$A$200,0),P$2)</f>
        <v>Emergen-C</v>
      </c>
      <c r="Q481" t="str">
        <f>INDEX(REFERENCE!$B$4:$K$200,MATCH(E481,REFERENCE!$A$4:$A$200,0),Q$2)</f>
        <v>Effervescent Tablets</v>
      </c>
      <c r="R481" t="str">
        <f>INDEX(REFERENCE!$B$4:$K$200,MATCH(F481,REFERENCE!$A$4:$A$200,0),R$2)</f>
        <v>Body Aches/Pain relief</v>
      </c>
      <c r="S481" t="str">
        <f>INDEX(REFERENCE!$B$4:$K$200,MATCH(G481,REFERENCE!$A$4:$A$200,0),S$2)</f>
        <v>Non-Medicated</v>
      </c>
      <c r="T481" t="str">
        <f>INDEX(REFERENCE!$B$4:$K$200,MATCH(H481,REFERENCE!$A$4:$A$200,0),T$2)</f>
        <v>6 Doses</v>
      </c>
      <c r="U481" t="str">
        <f>INDEX(REFERENCE!$B$4:$K$200,MATCH(I481,REFERENCE!$A$4:$A$200,0),U$2)</f>
        <v>Honey Lemon</v>
      </c>
      <c r="V481">
        <f>INDEX(REFERENCE!$B$4:$K$200,MATCH(J481,REFERENCE!$A$4:$A$200,0),V$2)</f>
        <v>5</v>
      </c>
    </row>
    <row r="482" spans="1:22">
      <c r="A482" s="9">
        <v>7</v>
      </c>
      <c r="B482" s="9">
        <v>6</v>
      </c>
      <c r="C482" s="9">
        <v>4</v>
      </c>
      <c r="D482" s="9">
        <v>6</v>
      </c>
      <c r="E482" s="9">
        <v>6</v>
      </c>
      <c r="F482" s="9">
        <v>9</v>
      </c>
      <c r="G482" s="9">
        <v>3</v>
      </c>
      <c r="H482" s="9">
        <v>2</v>
      </c>
      <c r="I482" s="9">
        <v>7</v>
      </c>
      <c r="J482" s="5">
        <v>8201</v>
      </c>
      <c r="K482" s="5"/>
      <c r="L482" s="5"/>
      <c r="M482" s="5"/>
      <c r="O482">
        <f t="shared" si="10"/>
        <v>70604</v>
      </c>
      <c r="P482" t="str">
        <f>INDEX(REFERENCE!$B$4:$K$200,MATCH(D482,REFERENCE!$A$4:$A$200,0),P$2)</f>
        <v>Dayquil</v>
      </c>
      <c r="Q482" t="str">
        <f>INDEX(REFERENCE!$B$4:$K$200,MATCH(E482,REFERENCE!$A$4:$A$200,0),Q$2)</f>
        <v>Gummies</v>
      </c>
      <c r="R482" t="str">
        <f>INDEX(REFERENCE!$B$4:$K$200,MATCH(F482,REFERENCE!$A$4:$A$200,0),R$2)</f>
        <v>Fever relief</v>
      </c>
      <c r="S482" t="str">
        <f>INDEX(REFERENCE!$B$4:$K$200,MATCH(G482,REFERENCE!$A$4:$A$200,0),S$2)</f>
        <v>Non-Medicated</v>
      </c>
      <c r="T482" t="str">
        <f>INDEX(REFERENCE!$B$4:$K$200,MATCH(H482,REFERENCE!$A$4:$A$200,0),T$2)</f>
        <v>12 Doses</v>
      </c>
      <c r="U482" t="str">
        <f>INDEX(REFERENCE!$B$4:$K$200,MATCH(I482,REFERENCE!$A$4:$A$200,0),U$2)</f>
        <v>Orange</v>
      </c>
      <c r="V482">
        <f>INDEX(REFERENCE!$B$4:$K$200,MATCH(J482,REFERENCE!$A$4:$A$200,0),V$2)</f>
        <v>9</v>
      </c>
    </row>
    <row r="483" spans="1:22">
      <c r="A483" s="9">
        <v>7</v>
      </c>
      <c r="B483" s="9">
        <v>6</v>
      </c>
      <c r="C483" s="9">
        <v>5</v>
      </c>
      <c r="D483" s="9">
        <v>5</v>
      </c>
      <c r="E483" s="9">
        <v>1</v>
      </c>
      <c r="F483" s="9">
        <v>10</v>
      </c>
      <c r="G483" s="9">
        <v>7</v>
      </c>
      <c r="H483" s="9">
        <v>2</v>
      </c>
      <c r="I483" s="9">
        <v>0</v>
      </c>
      <c r="J483" s="5">
        <v>1203</v>
      </c>
      <c r="K483" s="5"/>
      <c r="L483" s="5"/>
      <c r="M483" s="5"/>
      <c r="O483">
        <f t="shared" si="10"/>
        <v>70605</v>
      </c>
      <c r="P483" t="str">
        <f>INDEX(REFERENCE!$B$4:$K$200,MATCH(D483,REFERENCE!$A$4:$A$200,0),P$2)</f>
        <v>Sudafed</v>
      </c>
      <c r="Q483" t="str">
        <f>INDEX(REFERENCE!$B$4:$K$200,MATCH(E483,REFERENCE!$A$4:$A$200,0),Q$2)</f>
        <v>Tablet</v>
      </c>
      <c r="R483" t="str">
        <f>INDEX(REFERENCE!$B$4:$K$200,MATCH(F483,REFERENCE!$A$4:$A$200,0),R$2)</f>
        <v>Strengthens Immune System</v>
      </c>
      <c r="S483" t="str">
        <f>INDEX(REFERENCE!$B$4:$K$200,MATCH(G483,REFERENCE!$A$4:$A$200,0),S$2)</f>
        <v>12 Hour Relief</v>
      </c>
      <c r="T483" t="str">
        <f>INDEX(REFERENCE!$B$4:$K$200,MATCH(H483,REFERENCE!$A$4:$A$200,0),T$2)</f>
        <v>12 Doses</v>
      </c>
      <c r="U483" t="str">
        <f>INDEX(REFERENCE!$B$4:$K$200,MATCH(I483,REFERENCE!$A$4:$A$200,0),U$2)</f>
        <v>-</v>
      </c>
      <c r="V483">
        <f>INDEX(REFERENCE!$B$4:$K$200,MATCH(J483,REFERENCE!$A$4:$A$200,0),V$2)</f>
        <v>16</v>
      </c>
    </row>
    <row r="484" spans="1:22">
      <c r="A484" s="9">
        <v>7</v>
      </c>
      <c r="B484" s="9">
        <v>7</v>
      </c>
      <c r="C484" s="9">
        <v>1</v>
      </c>
      <c r="D484" s="9">
        <v>1</v>
      </c>
      <c r="E484" s="9">
        <v>6</v>
      </c>
      <c r="F484" s="9">
        <v>12</v>
      </c>
      <c r="G484" s="9">
        <v>1</v>
      </c>
      <c r="H484" s="9">
        <v>4</v>
      </c>
      <c r="I484" s="9">
        <v>3</v>
      </c>
      <c r="J484" s="5">
        <v>8402</v>
      </c>
      <c r="K484" s="5"/>
      <c r="L484" s="5"/>
      <c r="M484" s="5"/>
      <c r="O484">
        <f t="shared" si="10"/>
        <v>70701</v>
      </c>
      <c r="P484" t="str">
        <f>INDEX(REFERENCE!$B$4:$K$200,MATCH(D484,REFERENCE!$A$4:$A$200,0),P$2)</f>
        <v>Theraflu</v>
      </c>
      <c r="Q484" t="str">
        <f>INDEX(REFERENCE!$B$4:$K$200,MATCH(E484,REFERENCE!$A$4:$A$200,0),Q$2)</f>
        <v>Gummies</v>
      </c>
      <c r="R484" t="str">
        <f>INDEX(REFERENCE!$B$4:$K$200,MATCH(F484,REFERENCE!$A$4:$A$200,0),R$2)</f>
        <v>Flu/ Severe cold Relief</v>
      </c>
      <c r="S484" t="str">
        <f>INDEX(REFERENCE!$B$4:$K$200,MATCH(G484,REFERENCE!$A$4:$A$200,0),S$2)</f>
        <v>Helps me sleep</v>
      </c>
      <c r="T484" t="str">
        <f>INDEX(REFERENCE!$B$4:$K$200,MATCH(H484,REFERENCE!$A$4:$A$200,0),T$2)</f>
        <v>60 Doses</v>
      </c>
      <c r="U484" t="str">
        <f>INDEX(REFERENCE!$B$4:$K$200,MATCH(I484,REFERENCE!$A$4:$A$200,0),U$2)</f>
        <v>Elderberry</v>
      </c>
      <c r="V484">
        <f>INDEX(REFERENCE!$B$4:$K$200,MATCH(J484,REFERENCE!$A$4:$A$200,0),V$2)</f>
        <v>25</v>
      </c>
    </row>
    <row r="485" spans="1:22">
      <c r="A485" s="9">
        <v>7</v>
      </c>
      <c r="B485" s="9">
        <v>7</v>
      </c>
      <c r="C485" s="9">
        <v>2</v>
      </c>
      <c r="D485" s="9">
        <v>8</v>
      </c>
      <c r="E485" s="9">
        <v>5</v>
      </c>
      <c r="F485" s="9">
        <v>13</v>
      </c>
      <c r="G485" s="9">
        <v>13</v>
      </c>
      <c r="H485" s="9">
        <v>2</v>
      </c>
      <c r="I485" s="9">
        <v>8</v>
      </c>
      <c r="J485" s="5">
        <v>7201</v>
      </c>
      <c r="K485" s="5"/>
      <c r="L485" s="5"/>
      <c r="M485" s="5"/>
      <c r="O485">
        <f t="shared" si="10"/>
        <v>70702</v>
      </c>
      <c r="P485" t="str">
        <f>INDEX(REFERENCE!$B$4:$K$200,MATCH(D485,REFERENCE!$A$4:$A$200,0),P$2)</f>
        <v>Tylenol Cold &amp; Flu</v>
      </c>
      <c r="Q485" t="str">
        <f>INDEX(REFERENCE!$B$4:$K$200,MATCH(E485,REFERENCE!$A$4:$A$200,0),Q$2)</f>
        <v>Effervescent Tablets</v>
      </c>
      <c r="R485" t="str">
        <f>INDEX(REFERENCE!$B$4:$K$200,MATCH(F485,REFERENCE!$A$4:$A$200,0),R$2)</f>
        <v>Head cold relief</v>
      </c>
      <c r="S485" t="str">
        <f>INDEX(REFERENCE!$B$4:$K$200,MATCH(G485,REFERENCE!$A$4:$A$200,0),S$2)</f>
        <v>Drug free</v>
      </c>
      <c r="T485" t="str">
        <f>INDEX(REFERENCE!$B$4:$K$200,MATCH(H485,REFERENCE!$A$4:$A$200,0),T$2)</f>
        <v>12 Doses</v>
      </c>
      <c r="U485" t="str">
        <f>INDEX(REFERENCE!$B$4:$K$200,MATCH(I485,REFERENCE!$A$4:$A$200,0),U$2)</f>
        <v>Mixed Berry</v>
      </c>
      <c r="V485">
        <f>INDEX(REFERENCE!$B$4:$K$200,MATCH(J485,REFERENCE!$A$4:$A$200,0),V$2)</f>
        <v>5</v>
      </c>
    </row>
    <row r="486" spans="1:22">
      <c r="A486" s="9">
        <v>7</v>
      </c>
      <c r="B486" s="9">
        <v>7</v>
      </c>
      <c r="C486" s="9">
        <v>3</v>
      </c>
      <c r="D486" s="9">
        <v>20</v>
      </c>
      <c r="E486" s="9">
        <v>2</v>
      </c>
      <c r="F486" s="9">
        <v>4</v>
      </c>
      <c r="G486" s="9">
        <v>16</v>
      </c>
      <c r="H486" s="9">
        <v>5</v>
      </c>
      <c r="I486" s="9">
        <v>0</v>
      </c>
      <c r="J486" s="5">
        <v>4501</v>
      </c>
      <c r="K486" s="5"/>
      <c r="L486" s="5"/>
      <c r="M486" s="5"/>
      <c r="O486">
        <f t="shared" si="10"/>
        <v>70703</v>
      </c>
      <c r="P486" t="str">
        <f>INDEX(REFERENCE!$B$4:$K$200,MATCH(D486,REFERENCE!$A$4:$A$200,0),P$2)</f>
        <v>Advil Cold &amp;Flu</v>
      </c>
      <c r="Q486" t="str">
        <f>INDEX(REFERENCE!$B$4:$K$200,MATCH(E486,REFERENCE!$A$4:$A$200,0),Q$2)</f>
        <v>Nasal Spray</v>
      </c>
      <c r="R486" t="str">
        <f>INDEX(REFERENCE!$B$4:$K$200,MATCH(F486,REFERENCE!$A$4:$A$200,0),R$2)</f>
        <v>Nasal Congestion relief</v>
      </c>
      <c r="S486" t="str">
        <f>INDEX(REFERENCE!$B$4:$K$200,MATCH(G486,REFERENCE!$A$4:$A$200,0),S$2)</f>
        <v>For Daytime Use/Anytime Use</v>
      </c>
      <c r="T486" t="str">
        <f>INDEX(REFERENCE!$B$4:$K$200,MATCH(H486,REFERENCE!$A$4:$A$200,0),T$2)</f>
        <v>90 Doses</v>
      </c>
      <c r="U486" t="str">
        <f>INDEX(REFERENCE!$B$4:$K$200,MATCH(I486,REFERENCE!$A$4:$A$200,0),U$2)</f>
        <v>-</v>
      </c>
      <c r="V486">
        <f>INDEX(REFERENCE!$B$4:$K$200,MATCH(J486,REFERENCE!$A$4:$A$200,0),V$2)</f>
        <v>26</v>
      </c>
    </row>
    <row r="487" spans="1:22">
      <c r="A487" s="9">
        <v>7</v>
      </c>
      <c r="B487" s="9">
        <v>7</v>
      </c>
      <c r="C487" s="9">
        <v>4</v>
      </c>
      <c r="D487" s="9">
        <v>15</v>
      </c>
      <c r="E487" s="9">
        <v>7</v>
      </c>
      <c r="F487" s="9">
        <v>6</v>
      </c>
      <c r="G487" s="9">
        <v>5</v>
      </c>
      <c r="H487" s="9">
        <v>5</v>
      </c>
      <c r="I487" s="9">
        <v>6</v>
      </c>
      <c r="J487" s="5">
        <v>9503</v>
      </c>
      <c r="K487" s="5"/>
      <c r="L487" s="5"/>
      <c r="M487" s="5"/>
      <c r="O487">
        <f t="shared" si="10"/>
        <v>70704</v>
      </c>
      <c r="P487" t="str">
        <f>INDEX(REFERENCE!$B$4:$K$200,MATCH(D487,REFERENCE!$A$4:$A$200,0),P$2)</f>
        <v>Other Brand</v>
      </c>
      <c r="Q487" t="str">
        <f>INDEX(REFERENCE!$B$4:$K$200,MATCH(E487,REFERENCE!$A$4:$A$200,0),Q$2)</f>
        <v>Hot liquid powder packet</v>
      </c>
      <c r="R487" t="str">
        <f>INDEX(REFERENCE!$B$4:$K$200,MATCH(F487,REFERENCE!$A$4:$A$200,0),R$2)</f>
        <v>Sinus Pressure relief</v>
      </c>
      <c r="S487" t="str">
        <f>INDEX(REFERENCE!$B$4:$K$200,MATCH(G487,REFERENCE!$A$4:$A$200,0),S$2)</f>
        <v>FSA/HSA Eligible</v>
      </c>
      <c r="T487" t="str">
        <f>INDEX(REFERENCE!$B$4:$K$200,MATCH(H487,REFERENCE!$A$4:$A$200,0),T$2)</f>
        <v>90 Doses</v>
      </c>
      <c r="U487" t="str">
        <f>INDEX(REFERENCE!$B$4:$K$200,MATCH(I487,REFERENCE!$A$4:$A$200,0),U$2)</f>
        <v>Honey Lemon</v>
      </c>
      <c r="V487">
        <f>INDEX(REFERENCE!$B$4:$K$200,MATCH(J487,REFERENCE!$A$4:$A$200,0),V$2)</f>
        <v>30</v>
      </c>
    </row>
    <row r="488" spans="1:22">
      <c r="A488" s="9">
        <v>7</v>
      </c>
      <c r="B488" s="9">
        <v>7</v>
      </c>
      <c r="C488" s="9">
        <v>5</v>
      </c>
      <c r="D488" s="9">
        <v>17</v>
      </c>
      <c r="E488" s="9">
        <v>3</v>
      </c>
      <c r="F488" s="9">
        <v>7</v>
      </c>
      <c r="G488" s="9">
        <v>4</v>
      </c>
      <c r="H488" s="9">
        <v>1</v>
      </c>
      <c r="I488" s="9">
        <v>4</v>
      </c>
      <c r="J488" s="5">
        <v>5103</v>
      </c>
      <c r="K488" s="5"/>
      <c r="L488" s="5"/>
      <c r="M488" s="5"/>
      <c r="O488">
        <f t="shared" si="10"/>
        <v>70705</v>
      </c>
      <c r="P488" t="str">
        <f>INDEX(REFERENCE!$B$4:$K$200,MATCH(D488,REFERENCE!$A$4:$A$200,0),P$2)</f>
        <v>UP &amp; UP</v>
      </c>
      <c r="Q488" t="str">
        <f>INDEX(REFERENCE!$B$4:$K$200,MATCH(E488,REFERENCE!$A$4:$A$200,0),Q$2)</f>
        <v>Syrup/liquid</v>
      </c>
      <c r="R488" t="str">
        <f>INDEX(REFERENCE!$B$4:$K$200,MATCH(F488,REFERENCE!$A$4:$A$200,0),R$2)</f>
        <v>Chest congestion relief</v>
      </c>
      <c r="S488" t="str">
        <f>INDEX(REFERENCE!$B$4:$K$200,MATCH(G488,REFERENCE!$A$4:$A$200,0),S$2)</f>
        <v>Loosens mucus</v>
      </c>
      <c r="T488" t="str">
        <f>INDEX(REFERENCE!$B$4:$K$200,MATCH(H488,REFERENCE!$A$4:$A$200,0),T$2)</f>
        <v>6 Doses</v>
      </c>
      <c r="U488" t="str">
        <f>INDEX(REFERENCE!$B$4:$K$200,MATCH(I488,REFERENCE!$A$4:$A$200,0),U$2)</f>
        <v>Grape</v>
      </c>
      <c r="V488">
        <f>INDEX(REFERENCE!$B$4:$K$200,MATCH(J488,REFERENCE!$A$4:$A$200,0),V$2)</f>
        <v>11</v>
      </c>
    </row>
    <row r="489" spans="1:22">
      <c r="A489" s="9">
        <v>7</v>
      </c>
      <c r="B489" s="9">
        <v>8</v>
      </c>
      <c r="C489" s="9">
        <v>1</v>
      </c>
      <c r="D489" s="9">
        <v>8</v>
      </c>
      <c r="E489" s="9">
        <v>4</v>
      </c>
      <c r="F489" s="9">
        <v>1</v>
      </c>
      <c r="G489" s="9">
        <v>2</v>
      </c>
      <c r="H489" s="9">
        <v>2</v>
      </c>
      <c r="I489" s="9">
        <v>7</v>
      </c>
      <c r="J489" s="5">
        <v>6201</v>
      </c>
      <c r="K489" s="5"/>
      <c r="L489" s="5"/>
      <c r="M489" s="5"/>
      <c r="O489">
        <f t="shared" si="10"/>
        <v>70801</v>
      </c>
      <c r="P489" t="str">
        <f>INDEX(REFERENCE!$B$4:$K$200,MATCH(D489,REFERENCE!$A$4:$A$200,0),P$2)</f>
        <v>Tylenol Cold &amp; Flu</v>
      </c>
      <c r="Q489" t="str">
        <f>INDEX(REFERENCE!$B$4:$K$200,MATCH(E489,REFERENCE!$A$4:$A$200,0),Q$2)</f>
        <v>Powder packet</v>
      </c>
      <c r="R489" t="str">
        <f>INDEX(REFERENCE!$B$4:$K$200,MATCH(F489,REFERENCE!$A$4:$A$200,0),R$2)</f>
        <v>Controls Cough</v>
      </c>
      <c r="S489" t="str">
        <f>INDEX(REFERENCE!$B$4:$K$200,MATCH(G489,REFERENCE!$A$4:$A$200,0),S$2)</f>
        <v>Natural Ingredients</v>
      </c>
      <c r="T489" t="str">
        <f>INDEX(REFERENCE!$B$4:$K$200,MATCH(H489,REFERENCE!$A$4:$A$200,0),T$2)</f>
        <v>12 Doses</v>
      </c>
      <c r="U489" t="str">
        <f>INDEX(REFERENCE!$B$4:$K$200,MATCH(I489,REFERENCE!$A$4:$A$200,0),U$2)</f>
        <v>Orange</v>
      </c>
      <c r="V489">
        <f>INDEX(REFERENCE!$B$4:$K$200,MATCH(J489,REFERENCE!$A$4:$A$200,0),V$2)</f>
        <v>8</v>
      </c>
    </row>
    <row r="490" spans="1:22">
      <c r="A490" s="9">
        <v>7</v>
      </c>
      <c r="B490" s="9">
        <v>8</v>
      </c>
      <c r="C490" s="9">
        <v>2</v>
      </c>
      <c r="D490" s="9">
        <v>17</v>
      </c>
      <c r="E490" s="9">
        <v>1</v>
      </c>
      <c r="F490" s="9">
        <v>13</v>
      </c>
      <c r="G490" s="9">
        <v>6</v>
      </c>
      <c r="H490" s="9">
        <v>4</v>
      </c>
      <c r="I490" s="9">
        <v>0</v>
      </c>
      <c r="J490" s="5">
        <v>1403</v>
      </c>
      <c r="K490" s="5"/>
      <c r="L490" s="5"/>
      <c r="M490" s="5"/>
      <c r="O490">
        <f t="shared" si="10"/>
        <v>70802</v>
      </c>
      <c r="P490" t="str">
        <f>INDEX(REFERENCE!$B$4:$K$200,MATCH(D490,REFERENCE!$A$4:$A$200,0),P$2)</f>
        <v>UP &amp; UP</v>
      </c>
      <c r="Q490" t="str">
        <f>INDEX(REFERENCE!$B$4:$K$200,MATCH(E490,REFERENCE!$A$4:$A$200,0),Q$2)</f>
        <v>Tablet</v>
      </c>
      <c r="R490" t="str">
        <f>INDEX(REFERENCE!$B$4:$K$200,MATCH(F490,REFERENCE!$A$4:$A$200,0),R$2)</f>
        <v>Head cold relief</v>
      </c>
      <c r="S490" t="str">
        <f>INDEX(REFERENCE!$B$4:$K$200,MATCH(G490,REFERENCE!$A$4:$A$200,0),S$2)</f>
        <v>Treats Sneezing</v>
      </c>
      <c r="T490" t="str">
        <f>INDEX(REFERENCE!$B$4:$K$200,MATCH(H490,REFERENCE!$A$4:$A$200,0),T$2)</f>
        <v>60 Doses</v>
      </c>
      <c r="U490" t="str">
        <f>INDEX(REFERENCE!$B$4:$K$200,MATCH(I490,REFERENCE!$A$4:$A$200,0),U$2)</f>
        <v>-</v>
      </c>
      <c r="V490">
        <f>INDEX(REFERENCE!$B$4:$K$200,MATCH(J490,REFERENCE!$A$4:$A$200,0),V$2)</f>
        <v>38</v>
      </c>
    </row>
    <row r="491" spans="1:22">
      <c r="A491" s="9">
        <v>7</v>
      </c>
      <c r="B491" s="9">
        <v>8</v>
      </c>
      <c r="C491" s="9">
        <v>3</v>
      </c>
      <c r="D491" s="9">
        <v>15</v>
      </c>
      <c r="E491" s="9">
        <v>3</v>
      </c>
      <c r="F491" s="9">
        <v>10</v>
      </c>
      <c r="G491" s="9">
        <v>9</v>
      </c>
      <c r="H491" s="9">
        <v>1</v>
      </c>
      <c r="I491" s="9">
        <v>2</v>
      </c>
      <c r="J491" s="5">
        <v>5102</v>
      </c>
      <c r="K491" s="5"/>
      <c r="L491" s="5"/>
      <c r="M491" s="5"/>
      <c r="O491">
        <f t="shared" si="10"/>
        <v>70803</v>
      </c>
      <c r="P491" t="str">
        <f>INDEX(REFERENCE!$B$4:$K$200,MATCH(D491,REFERENCE!$A$4:$A$200,0),P$2)</f>
        <v>Other Brand</v>
      </c>
      <c r="Q491" t="str">
        <f>INDEX(REFERENCE!$B$4:$K$200,MATCH(E491,REFERENCE!$A$4:$A$200,0),Q$2)</f>
        <v>Syrup/liquid</v>
      </c>
      <c r="R491" t="str">
        <f>INDEX(REFERENCE!$B$4:$K$200,MATCH(F491,REFERENCE!$A$4:$A$200,0),R$2)</f>
        <v>Strengthens Immune System</v>
      </c>
      <c r="S491" t="str">
        <f>INDEX(REFERENCE!$B$4:$K$200,MATCH(G491,REFERENCE!$A$4:$A$200,0),S$2)</f>
        <v>Sugar Free</v>
      </c>
      <c r="T491" t="str">
        <f>INDEX(REFERENCE!$B$4:$K$200,MATCH(H491,REFERENCE!$A$4:$A$200,0),T$2)</f>
        <v>6 Doses</v>
      </c>
      <c r="U491" t="str">
        <f>INDEX(REFERENCE!$B$4:$K$200,MATCH(I491,REFERENCE!$A$4:$A$200,0),U$2)</f>
        <v>Cherry</v>
      </c>
      <c r="V491">
        <f>INDEX(REFERENCE!$B$4:$K$200,MATCH(J491,REFERENCE!$A$4:$A$200,0),V$2)</f>
        <v>7</v>
      </c>
    </row>
    <row r="492" spans="1:22">
      <c r="A492" s="9">
        <v>7</v>
      </c>
      <c r="B492" s="9">
        <v>8</v>
      </c>
      <c r="C492" s="9">
        <v>4</v>
      </c>
      <c r="D492" s="9">
        <v>18</v>
      </c>
      <c r="E492" s="9">
        <v>2</v>
      </c>
      <c r="F492" s="9">
        <v>11</v>
      </c>
      <c r="G492" s="9">
        <v>14</v>
      </c>
      <c r="H492" s="9">
        <v>5</v>
      </c>
      <c r="I492" s="9">
        <v>0</v>
      </c>
      <c r="J492" s="5">
        <v>4503</v>
      </c>
      <c r="K492" s="5"/>
      <c r="L492" s="5"/>
      <c r="M492" s="5"/>
      <c r="O492">
        <f t="shared" si="10"/>
        <v>70804</v>
      </c>
      <c r="P492" t="str">
        <f>INDEX(REFERENCE!$B$4:$K$200,MATCH(D492,REFERENCE!$A$4:$A$200,0),P$2)</f>
        <v>CVS</v>
      </c>
      <c r="Q492" t="str">
        <f>INDEX(REFERENCE!$B$4:$K$200,MATCH(E492,REFERENCE!$A$4:$A$200,0),Q$2)</f>
        <v>Nasal Spray</v>
      </c>
      <c r="R492" t="str">
        <f>INDEX(REFERENCE!$B$4:$K$200,MATCH(F492,REFERENCE!$A$4:$A$200,0),R$2)</f>
        <v>Head Pain Relief</v>
      </c>
      <c r="S492" t="str">
        <f>INDEX(REFERENCE!$B$4:$K$200,MATCH(G492,REFERENCE!$A$4:$A$200,0),S$2)</f>
        <v>Treats multiple symptoms</v>
      </c>
      <c r="T492" t="str">
        <f>INDEX(REFERENCE!$B$4:$K$200,MATCH(H492,REFERENCE!$A$4:$A$200,0),T$2)</f>
        <v>90 Doses</v>
      </c>
      <c r="U492" t="str">
        <f>INDEX(REFERENCE!$B$4:$K$200,MATCH(I492,REFERENCE!$A$4:$A$200,0),U$2)</f>
        <v>-</v>
      </c>
      <c r="V492">
        <f>INDEX(REFERENCE!$B$4:$K$200,MATCH(J492,REFERENCE!$A$4:$A$200,0),V$2)</f>
        <v>50</v>
      </c>
    </row>
    <row r="493" spans="1:22">
      <c r="A493" s="9">
        <v>7</v>
      </c>
      <c r="B493" s="9">
        <v>8</v>
      </c>
      <c r="C493" s="9">
        <v>5</v>
      </c>
      <c r="D493" s="9">
        <v>4</v>
      </c>
      <c r="E493" s="9">
        <v>7</v>
      </c>
      <c r="F493" s="9">
        <v>8</v>
      </c>
      <c r="G493" s="9">
        <v>12</v>
      </c>
      <c r="H493" s="9">
        <v>3</v>
      </c>
      <c r="I493" s="9">
        <v>5</v>
      </c>
      <c r="J493" s="5">
        <v>9302</v>
      </c>
      <c r="K493" s="5"/>
      <c r="L493" s="5"/>
      <c r="M493" s="5"/>
      <c r="O493">
        <f t="shared" si="10"/>
        <v>70805</v>
      </c>
      <c r="P493" t="str">
        <f>INDEX(REFERENCE!$B$4:$K$200,MATCH(D493,REFERENCE!$A$4:$A$200,0),P$2)</f>
        <v>Mucinex</v>
      </c>
      <c r="Q493" t="str">
        <f>INDEX(REFERENCE!$B$4:$K$200,MATCH(E493,REFERENCE!$A$4:$A$200,0),Q$2)</f>
        <v>Hot liquid powder packet</v>
      </c>
      <c r="R493" t="str">
        <f>INDEX(REFERENCE!$B$4:$K$200,MATCH(F493,REFERENCE!$A$4:$A$200,0),R$2)</f>
        <v>Body Aches/Pain relief</v>
      </c>
      <c r="S493" t="str">
        <f>INDEX(REFERENCE!$B$4:$K$200,MATCH(G493,REFERENCE!$A$4:$A$200,0),S$2)</f>
        <v>Steroid Free</v>
      </c>
      <c r="T493" t="str">
        <f>INDEX(REFERENCE!$B$4:$K$200,MATCH(H493,REFERENCE!$A$4:$A$200,0),T$2)</f>
        <v>30 Doses</v>
      </c>
      <c r="U493" t="str">
        <f>INDEX(REFERENCE!$B$4:$K$200,MATCH(I493,REFERENCE!$A$4:$A$200,0),U$2)</f>
        <v>Honey</v>
      </c>
      <c r="V493">
        <f>INDEX(REFERENCE!$B$4:$K$200,MATCH(J493,REFERENCE!$A$4:$A$200,0),V$2)</f>
        <v>18</v>
      </c>
    </row>
    <row r="494" spans="1:22">
      <c r="A494" s="9">
        <v>7</v>
      </c>
      <c r="B494" s="9">
        <v>9</v>
      </c>
      <c r="C494" s="9">
        <v>1</v>
      </c>
      <c r="D494" s="9">
        <v>10</v>
      </c>
      <c r="E494" s="9">
        <v>1</v>
      </c>
      <c r="F494" s="9">
        <v>9</v>
      </c>
      <c r="G494" s="9">
        <v>12</v>
      </c>
      <c r="H494" s="9">
        <v>4</v>
      </c>
      <c r="I494" s="9">
        <v>0</v>
      </c>
      <c r="J494" s="5">
        <v>1402</v>
      </c>
      <c r="K494" s="5"/>
      <c r="L494" s="5"/>
      <c r="M494" s="5"/>
      <c r="O494">
        <f t="shared" si="10"/>
        <v>70901</v>
      </c>
      <c r="P494" t="str">
        <f>INDEX(REFERENCE!$B$4:$K$200,MATCH(D494,REFERENCE!$A$4:$A$200,0),P$2)</f>
        <v>Coricidin</v>
      </c>
      <c r="Q494" t="str">
        <f>INDEX(REFERENCE!$B$4:$K$200,MATCH(E494,REFERENCE!$A$4:$A$200,0),Q$2)</f>
        <v>Tablet</v>
      </c>
      <c r="R494" t="str">
        <f>INDEX(REFERENCE!$B$4:$K$200,MATCH(F494,REFERENCE!$A$4:$A$200,0),R$2)</f>
        <v>Fever relief</v>
      </c>
      <c r="S494" t="str">
        <f>INDEX(REFERENCE!$B$4:$K$200,MATCH(G494,REFERENCE!$A$4:$A$200,0),S$2)</f>
        <v>Steroid Free</v>
      </c>
      <c r="T494" t="str">
        <f>INDEX(REFERENCE!$B$4:$K$200,MATCH(H494,REFERENCE!$A$4:$A$200,0),T$2)</f>
        <v>60 Doses</v>
      </c>
      <c r="U494" t="str">
        <f>INDEX(REFERENCE!$B$4:$K$200,MATCH(I494,REFERENCE!$A$4:$A$200,0),U$2)</f>
        <v>-</v>
      </c>
      <c r="V494">
        <f>INDEX(REFERENCE!$B$4:$K$200,MATCH(J494,REFERENCE!$A$4:$A$200,0),V$2)</f>
        <v>34</v>
      </c>
    </row>
    <row r="495" spans="1:22">
      <c r="A495" s="9">
        <v>7</v>
      </c>
      <c r="B495" s="9">
        <v>9</v>
      </c>
      <c r="C495" s="9">
        <v>2</v>
      </c>
      <c r="D495" s="9">
        <v>2</v>
      </c>
      <c r="E495" s="9">
        <v>2</v>
      </c>
      <c r="F495" s="9">
        <v>4</v>
      </c>
      <c r="G495" s="9">
        <v>1</v>
      </c>
      <c r="H495" s="9">
        <v>3</v>
      </c>
      <c r="I495" s="9">
        <v>0</v>
      </c>
      <c r="J495" s="5">
        <v>4302</v>
      </c>
      <c r="K495" s="5"/>
      <c r="L495" s="5"/>
      <c r="M495" s="5"/>
      <c r="O495">
        <f t="shared" si="10"/>
        <v>70902</v>
      </c>
      <c r="P495" t="str">
        <f>INDEX(REFERENCE!$B$4:$K$200,MATCH(D495,REFERENCE!$A$4:$A$200,0),P$2)</f>
        <v>Robitussin</v>
      </c>
      <c r="Q495" t="str">
        <f>INDEX(REFERENCE!$B$4:$K$200,MATCH(E495,REFERENCE!$A$4:$A$200,0),Q$2)</f>
        <v>Nasal Spray</v>
      </c>
      <c r="R495" t="str">
        <f>INDEX(REFERENCE!$B$4:$K$200,MATCH(F495,REFERENCE!$A$4:$A$200,0),R$2)</f>
        <v>Nasal Congestion relief</v>
      </c>
      <c r="S495" t="str">
        <f>INDEX(REFERENCE!$B$4:$K$200,MATCH(G495,REFERENCE!$A$4:$A$200,0),S$2)</f>
        <v>Helps me sleep</v>
      </c>
      <c r="T495" t="str">
        <f>INDEX(REFERENCE!$B$4:$K$200,MATCH(H495,REFERENCE!$A$4:$A$200,0),T$2)</f>
        <v>30 Doses</v>
      </c>
      <c r="U495" t="str">
        <f>INDEX(REFERENCE!$B$4:$K$200,MATCH(I495,REFERENCE!$A$4:$A$200,0),U$2)</f>
        <v>-</v>
      </c>
      <c r="V495">
        <f>INDEX(REFERENCE!$B$4:$K$200,MATCH(J495,REFERENCE!$A$4:$A$200,0),V$2)</f>
        <v>15</v>
      </c>
    </row>
    <row r="496" spans="1:22">
      <c r="A496" s="9">
        <v>7</v>
      </c>
      <c r="B496" s="9">
        <v>9</v>
      </c>
      <c r="C496" s="9">
        <v>3</v>
      </c>
      <c r="D496" s="9">
        <v>1</v>
      </c>
      <c r="E496" s="9">
        <v>5</v>
      </c>
      <c r="F496" s="9">
        <v>5</v>
      </c>
      <c r="G496" s="9">
        <v>16</v>
      </c>
      <c r="H496" s="9">
        <v>3</v>
      </c>
      <c r="I496" s="9">
        <v>1</v>
      </c>
      <c r="J496" s="5">
        <v>7301</v>
      </c>
      <c r="K496" s="5"/>
      <c r="L496" s="5"/>
      <c r="M496" s="5"/>
      <c r="O496">
        <f t="shared" si="10"/>
        <v>70903</v>
      </c>
      <c r="P496" t="str">
        <f>INDEX(REFERENCE!$B$4:$K$200,MATCH(D496,REFERENCE!$A$4:$A$200,0),P$2)</f>
        <v>Theraflu</v>
      </c>
      <c r="Q496" t="str">
        <f>INDEX(REFERENCE!$B$4:$K$200,MATCH(E496,REFERENCE!$A$4:$A$200,0),Q$2)</f>
        <v>Effervescent Tablets</v>
      </c>
      <c r="R496" t="str">
        <f>INDEX(REFERENCE!$B$4:$K$200,MATCH(F496,REFERENCE!$A$4:$A$200,0),R$2)</f>
        <v>Runny nose relief</v>
      </c>
      <c r="S496" t="str">
        <f>INDEX(REFERENCE!$B$4:$K$200,MATCH(G496,REFERENCE!$A$4:$A$200,0),S$2)</f>
        <v>For Daytime Use/Anytime Use</v>
      </c>
      <c r="T496" t="str">
        <f>INDEX(REFERENCE!$B$4:$K$200,MATCH(H496,REFERENCE!$A$4:$A$200,0),T$2)</f>
        <v>30 Doses</v>
      </c>
      <c r="U496" t="str">
        <f>INDEX(REFERENCE!$B$4:$K$200,MATCH(I496,REFERENCE!$A$4:$A$200,0),U$2)</f>
        <v>Citrus</v>
      </c>
      <c r="V496">
        <f>INDEX(REFERENCE!$B$4:$K$200,MATCH(J496,REFERENCE!$A$4:$A$200,0),V$2)</f>
        <v>6</v>
      </c>
    </row>
    <row r="497" spans="1:22">
      <c r="A497" s="9">
        <v>7</v>
      </c>
      <c r="B497" s="9">
        <v>9</v>
      </c>
      <c r="C497" s="9">
        <v>4</v>
      </c>
      <c r="D497" s="9">
        <v>13</v>
      </c>
      <c r="E497" s="9">
        <v>6</v>
      </c>
      <c r="F497" s="9">
        <v>3</v>
      </c>
      <c r="G497" s="9">
        <v>6</v>
      </c>
      <c r="H497" s="9">
        <v>2</v>
      </c>
      <c r="I497" s="9">
        <v>8</v>
      </c>
      <c r="J497" s="5">
        <v>8203</v>
      </c>
      <c r="K497" s="5"/>
      <c r="L497" s="5"/>
      <c r="M497" s="5"/>
      <c r="O497">
        <f t="shared" si="10"/>
        <v>70904</v>
      </c>
      <c r="P497" t="str">
        <f>INDEX(REFERENCE!$B$4:$K$200,MATCH(D497,REFERENCE!$A$4:$A$200,0),P$2)</f>
        <v>Sambucol</v>
      </c>
      <c r="Q497" t="str">
        <f>INDEX(REFERENCE!$B$4:$K$200,MATCH(E497,REFERENCE!$A$4:$A$200,0),Q$2)</f>
        <v>Gummies</v>
      </c>
      <c r="R497" t="str">
        <f>INDEX(REFERENCE!$B$4:$K$200,MATCH(F497,REFERENCE!$A$4:$A$200,0),R$2)</f>
        <v>Clears mucus</v>
      </c>
      <c r="S497" t="str">
        <f>INDEX(REFERENCE!$B$4:$K$200,MATCH(G497,REFERENCE!$A$4:$A$200,0),S$2)</f>
        <v>Treats Sneezing</v>
      </c>
      <c r="T497" t="str">
        <f>INDEX(REFERENCE!$B$4:$K$200,MATCH(H497,REFERENCE!$A$4:$A$200,0),T$2)</f>
        <v>12 Doses</v>
      </c>
      <c r="U497" t="str">
        <f>INDEX(REFERENCE!$B$4:$K$200,MATCH(I497,REFERENCE!$A$4:$A$200,0),U$2)</f>
        <v>Mixed Berry</v>
      </c>
      <c r="V497">
        <f>INDEX(REFERENCE!$B$4:$K$200,MATCH(J497,REFERENCE!$A$4:$A$200,0),V$2)</f>
        <v>15</v>
      </c>
    </row>
    <row r="498" spans="1:22">
      <c r="A498" s="9">
        <v>7</v>
      </c>
      <c r="B498" s="9">
        <v>9</v>
      </c>
      <c r="C498" s="9">
        <v>5</v>
      </c>
      <c r="D498" s="9">
        <v>3</v>
      </c>
      <c r="E498" s="9">
        <v>4</v>
      </c>
      <c r="F498" s="9">
        <v>2</v>
      </c>
      <c r="G498" s="9">
        <v>15</v>
      </c>
      <c r="H498" s="9">
        <v>1</v>
      </c>
      <c r="I498" s="9">
        <v>2</v>
      </c>
      <c r="J498" s="5">
        <v>6101</v>
      </c>
      <c r="K498" s="5"/>
      <c r="L498" s="5"/>
      <c r="M498" s="5"/>
      <c r="O498">
        <f t="shared" si="10"/>
        <v>70905</v>
      </c>
      <c r="P498" t="str">
        <f>INDEX(REFERENCE!$B$4:$K$200,MATCH(D498,REFERENCE!$A$4:$A$200,0),P$2)</f>
        <v>Emergen-C</v>
      </c>
      <c r="Q498" t="str">
        <f>INDEX(REFERENCE!$B$4:$K$200,MATCH(E498,REFERENCE!$A$4:$A$200,0),Q$2)</f>
        <v>Powder packet</v>
      </c>
      <c r="R498" t="str">
        <f>INDEX(REFERENCE!$B$4:$K$200,MATCH(F498,REFERENCE!$A$4:$A$200,0),R$2)</f>
        <v>Sore throat relief</v>
      </c>
      <c r="S498" t="str">
        <f>INDEX(REFERENCE!$B$4:$K$200,MATCH(G498,REFERENCE!$A$4:$A$200,0),S$2)</f>
        <v>Maximum Strength</v>
      </c>
      <c r="T498" t="str">
        <f>INDEX(REFERENCE!$B$4:$K$200,MATCH(H498,REFERENCE!$A$4:$A$200,0),T$2)</f>
        <v>6 Doses</v>
      </c>
      <c r="U498" t="str">
        <f>INDEX(REFERENCE!$B$4:$K$200,MATCH(I498,REFERENCE!$A$4:$A$200,0),U$2)</f>
        <v>Cherry</v>
      </c>
      <c r="V498">
        <f>INDEX(REFERENCE!$B$4:$K$200,MATCH(J498,REFERENCE!$A$4:$A$200,0),V$2)</f>
        <v>5</v>
      </c>
    </row>
    <row r="499" spans="1:22">
      <c r="A499" s="9">
        <v>7</v>
      </c>
      <c r="B499" s="9">
        <v>10</v>
      </c>
      <c r="C499" s="9">
        <v>1</v>
      </c>
      <c r="D499" s="9">
        <v>5</v>
      </c>
      <c r="E499" s="9">
        <v>5</v>
      </c>
      <c r="F499" s="9">
        <v>13</v>
      </c>
      <c r="G499" s="9">
        <v>5</v>
      </c>
      <c r="H499" s="9">
        <v>1</v>
      </c>
      <c r="I499" s="9">
        <v>5</v>
      </c>
      <c r="J499" s="5">
        <v>7102</v>
      </c>
      <c r="K499" s="5"/>
      <c r="L499" s="5"/>
      <c r="M499" s="5"/>
      <c r="O499">
        <f t="shared" si="10"/>
        <v>71001</v>
      </c>
      <c r="P499" t="str">
        <f>INDEX(REFERENCE!$B$4:$K$200,MATCH(D499,REFERENCE!$A$4:$A$200,0),P$2)</f>
        <v>Sudafed</v>
      </c>
      <c r="Q499" t="str">
        <f>INDEX(REFERENCE!$B$4:$K$200,MATCH(E499,REFERENCE!$A$4:$A$200,0),Q$2)</f>
        <v>Effervescent Tablets</v>
      </c>
      <c r="R499" t="str">
        <f>INDEX(REFERENCE!$B$4:$K$200,MATCH(F499,REFERENCE!$A$4:$A$200,0),R$2)</f>
        <v>Head cold relief</v>
      </c>
      <c r="S499" t="str">
        <f>INDEX(REFERENCE!$B$4:$K$200,MATCH(G499,REFERENCE!$A$4:$A$200,0),S$2)</f>
        <v>FSA/HSA Eligible</v>
      </c>
      <c r="T499" t="str">
        <f>INDEX(REFERENCE!$B$4:$K$200,MATCH(H499,REFERENCE!$A$4:$A$200,0),T$2)</f>
        <v>6 Doses</v>
      </c>
      <c r="U499" t="str">
        <f>INDEX(REFERENCE!$B$4:$K$200,MATCH(I499,REFERENCE!$A$4:$A$200,0),U$2)</f>
        <v>Honey</v>
      </c>
      <c r="V499">
        <f>INDEX(REFERENCE!$B$4:$K$200,MATCH(J499,REFERENCE!$A$4:$A$200,0),V$2)</f>
        <v>5</v>
      </c>
    </row>
    <row r="500" spans="1:22">
      <c r="A500" s="9">
        <v>7</v>
      </c>
      <c r="B500" s="9">
        <v>10</v>
      </c>
      <c r="C500" s="9">
        <v>2</v>
      </c>
      <c r="D500" s="9">
        <v>7</v>
      </c>
      <c r="E500" s="9">
        <v>3</v>
      </c>
      <c r="F500" s="9">
        <v>12</v>
      </c>
      <c r="G500" s="9">
        <v>7</v>
      </c>
      <c r="H500" s="9">
        <v>4</v>
      </c>
      <c r="I500" s="9">
        <v>4</v>
      </c>
      <c r="J500" s="5">
        <v>5401</v>
      </c>
      <c r="K500" s="5"/>
      <c r="L500" s="5"/>
      <c r="M500" s="5"/>
      <c r="O500">
        <f t="shared" si="10"/>
        <v>71002</v>
      </c>
      <c r="P500" t="str">
        <f>INDEX(REFERENCE!$B$4:$K$200,MATCH(D500,REFERENCE!$A$4:$A$200,0),P$2)</f>
        <v>Alka-Seltzer Plus</v>
      </c>
      <c r="Q500" t="str">
        <f>INDEX(REFERENCE!$B$4:$K$200,MATCH(E500,REFERENCE!$A$4:$A$200,0),Q$2)</f>
        <v>Syrup/liquid</v>
      </c>
      <c r="R500" t="str">
        <f>INDEX(REFERENCE!$B$4:$K$200,MATCH(F500,REFERENCE!$A$4:$A$200,0),R$2)</f>
        <v>Flu/ Severe cold Relief</v>
      </c>
      <c r="S500" t="str">
        <f>INDEX(REFERENCE!$B$4:$K$200,MATCH(G500,REFERENCE!$A$4:$A$200,0),S$2)</f>
        <v>12 Hour Relief</v>
      </c>
      <c r="T500" t="str">
        <f>INDEX(REFERENCE!$B$4:$K$200,MATCH(H500,REFERENCE!$A$4:$A$200,0),T$2)</f>
        <v>60 Doses</v>
      </c>
      <c r="U500" t="str">
        <f>INDEX(REFERENCE!$B$4:$K$200,MATCH(I500,REFERENCE!$A$4:$A$200,0),U$2)</f>
        <v>Grape</v>
      </c>
      <c r="V500">
        <f>INDEX(REFERENCE!$B$4:$K$200,MATCH(J500,REFERENCE!$A$4:$A$200,0),V$2)</f>
        <v>17</v>
      </c>
    </row>
    <row r="501" spans="1:22">
      <c r="A501" s="9">
        <v>7</v>
      </c>
      <c r="B501" s="9">
        <v>10</v>
      </c>
      <c r="C501" s="9">
        <v>3</v>
      </c>
      <c r="D501" s="9">
        <v>12</v>
      </c>
      <c r="E501" s="9">
        <v>7</v>
      </c>
      <c r="F501" s="9">
        <v>6</v>
      </c>
      <c r="G501" s="9">
        <v>14</v>
      </c>
      <c r="H501" s="9">
        <v>5</v>
      </c>
      <c r="I501" s="9">
        <v>6</v>
      </c>
      <c r="J501" s="5">
        <v>9503</v>
      </c>
      <c r="K501" s="5"/>
      <c r="L501" s="5"/>
      <c r="M501" s="5"/>
      <c r="O501">
        <f t="shared" si="10"/>
        <v>71003</v>
      </c>
      <c r="P501" t="str">
        <f>INDEX(REFERENCE!$B$4:$K$200,MATCH(D501,REFERENCE!$A$4:$A$200,0),P$2)</f>
        <v>Zicam</v>
      </c>
      <c r="Q501" t="str">
        <f>INDEX(REFERENCE!$B$4:$K$200,MATCH(E501,REFERENCE!$A$4:$A$200,0),Q$2)</f>
        <v>Hot liquid powder packet</v>
      </c>
      <c r="R501" t="str">
        <f>INDEX(REFERENCE!$B$4:$K$200,MATCH(F501,REFERENCE!$A$4:$A$200,0),R$2)</f>
        <v>Sinus Pressure relief</v>
      </c>
      <c r="S501" t="str">
        <f>INDEX(REFERENCE!$B$4:$K$200,MATCH(G501,REFERENCE!$A$4:$A$200,0),S$2)</f>
        <v>Treats multiple symptoms</v>
      </c>
      <c r="T501" t="str">
        <f>INDEX(REFERENCE!$B$4:$K$200,MATCH(H501,REFERENCE!$A$4:$A$200,0),T$2)</f>
        <v>90 Doses</v>
      </c>
      <c r="U501" t="str">
        <f>INDEX(REFERENCE!$B$4:$K$200,MATCH(I501,REFERENCE!$A$4:$A$200,0),U$2)</f>
        <v>Honey Lemon</v>
      </c>
      <c r="V501">
        <f>INDEX(REFERENCE!$B$4:$K$200,MATCH(J501,REFERENCE!$A$4:$A$200,0),V$2)</f>
        <v>30</v>
      </c>
    </row>
    <row r="502" spans="1:22">
      <c r="A502" s="9">
        <v>7</v>
      </c>
      <c r="B502" s="9">
        <v>10</v>
      </c>
      <c r="C502" s="9">
        <v>4</v>
      </c>
      <c r="D502" s="9">
        <v>7</v>
      </c>
      <c r="E502" s="9">
        <v>2</v>
      </c>
      <c r="F502" s="9">
        <v>5</v>
      </c>
      <c r="G502" s="9">
        <v>17</v>
      </c>
      <c r="H502" s="9">
        <v>3</v>
      </c>
      <c r="I502" s="9">
        <v>0</v>
      </c>
      <c r="J502" s="5">
        <v>4301</v>
      </c>
      <c r="K502" s="5"/>
      <c r="L502" s="5"/>
      <c r="M502" s="5"/>
      <c r="O502">
        <f t="shared" si="10"/>
        <v>71004</v>
      </c>
      <c r="P502" t="str">
        <f>INDEX(REFERENCE!$B$4:$K$200,MATCH(D502,REFERENCE!$A$4:$A$200,0),P$2)</f>
        <v>Alka-Seltzer Plus</v>
      </c>
      <c r="Q502" t="str">
        <f>INDEX(REFERENCE!$B$4:$K$200,MATCH(E502,REFERENCE!$A$4:$A$200,0),Q$2)</f>
        <v>Nasal Spray</v>
      </c>
      <c r="R502" t="str">
        <f>INDEX(REFERENCE!$B$4:$K$200,MATCH(F502,REFERENCE!$A$4:$A$200,0),R$2)</f>
        <v>Runny nose relief</v>
      </c>
      <c r="S502" t="str">
        <f>INDEX(REFERENCE!$B$4:$K$200,MATCH(G502,REFERENCE!$A$4:$A$200,0),S$2)</f>
        <v>For Nighttime Use</v>
      </c>
      <c r="T502" t="str">
        <f>INDEX(REFERENCE!$B$4:$K$200,MATCH(H502,REFERENCE!$A$4:$A$200,0),T$2)</f>
        <v>30 Doses</v>
      </c>
      <c r="U502" t="str">
        <f>INDEX(REFERENCE!$B$4:$K$200,MATCH(I502,REFERENCE!$A$4:$A$200,0),U$2)</f>
        <v>-</v>
      </c>
      <c r="V502">
        <f>INDEX(REFERENCE!$B$4:$K$200,MATCH(J502,REFERENCE!$A$4:$A$200,0),V$2)</f>
        <v>10</v>
      </c>
    </row>
    <row r="503" spans="1:22">
      <c r="A503" s="9">
        <v>7</v>
      </c>
      <c r="B503" s="9">
        <v>10</v>
      </c>
      <c r="C503" s="9">
        <v>5</v>
      </c>
      <c r="D503" s="9">
        <v>19</v>
      </c>
      <c r="E503" s="9">
        <v>6</v>
      </c>
      <c r="F503" s="9">
        <v>2</v>
      </c>
      <c r="G503" s="9">
        <v>11</v>
      </c>
      <c r="H503" s="9">
        <v>3</v>
      </c>
      <c r="I503" s="9">
        <v>7</v>
      </c>
      <c r="J503" s="5">
        <v>8303</v>
      </c>
      <c r="K503" s="5"/>
      <c r="L503" s="5"/>
      <c r="M503" s="5"/>
      <c r="O503">
        <f t="shared" si="10"/>
        <v>71005</v>
      </c>
      <c r="P503" t="str">
        <f>INDEX(REFERENCE!$B$4:$K$200,MATCH(D503,REFERENCE!$A$4:$A$200,0),P$2)</f>
        <v>Walgreens</v>
      </c>
      <c r="Q503" t="str">
        <f>INDEX(REFERENCE!$B$4:$K$200,MATCH(E503,REFERENCE!$A$4:$A$200,0),Q$2)</f>
        <v>Gummies</v>
      </c>
      <c r="R503" t="str">
        <f>INDEX(REFERENCE!$B$4:$K$200,MATCH(F503,REFERENCE!$A$4:$A$200,0),R$2)</f>
        <v>Sore throat relief</v>
      </c>
      <c r="S503" t="str">
        <f>INDEX(REFERENCE!$B$4:$K$200,MATCH(G503,REFERENCE!$A$4:$A$200,0),S$2)</f>
        <v>For people with High Blood Pressure (decongestant free)</v>
      </c>
      <c r="T503" t="str">
        <f>INDEX(REFERENCE!$B$4:$K$200,MATCH(H503,REFERENCE!$A$4:$A$200,0),T$2)</f>
        <v>30 Doses</v>
      </c>
      <c r="U503" t="str">
        <f>INDEX(REFERENCE!$B$4:$K$200,MATCH(I503,REFERENCE!$A$4:$A$200,0),U$2)</f>
        <v>Orange</v>
      </c>
      <c r="V503">
        <f>INDEX(REFERENCE!$B$4:$K$200,MATCH(J503,REFERENCE!$A$4:$A$200,0),V$2)</f>
        <v>20</v>
      </c>
    </row>
    <row r="504" spans="1:22">
      <c r="A504" s="9">
        <v>7</v>
      </c>
      <c r="B504" s="9">
        <v>11</v>
      </c>
      <c r="C504" s="9">
        <v>1</v>
      </c>
      <c r="D504" s="9">
        <v>5</v>
      </c>
      <c r="E504" s="9">
        <v>4</v>
      </c>
      <c r="F504" s="9">
        <v>5</v>
      </c>
      <c r="G504" s="9">
        <v>5</v>
      </c>
      <c r="H504" s="9">
        <v>2</v>
      </c>
      <c r="I504" s="9">
        <v>6</v>
      </c>
      <c r="J504" s="5">
        <v>6202</v>
      </c>
      <c r="K504" s="5"/>
      <c r="L504" s="5"/>
      <c r="M504" s="5"/>
      <c r="O504">
        <f t="shared" si="10"/>
        <v>71101</v>
      </c>
      <c r="P504" t="str">
        <f>INDEX(REFERENCE!$B$4:$K$200,MATCH(D504,REFERENCE!$A$4:$A$200,0),P$2)</f>
        <v>Sudafed</v>
      </c>
      <c r="Q504" t="str">
        <f>INDEX(REFERENCE!$B$4:$K$200,MATCH(E504,REFERENCE!$A$4:$A$200,0),Q$2)</f>
        <v>Powder packet</v>
      </c>
      <c r="R504" t="str">
        <f>INDEX(REFERENCE!$B$4:$K$200,MATCH(F504,REFERENCE!$A$4:$A$200,0),R$2)</f>
        <v>Runny nose relief</v>
      </c>
      <c r="S504" t="str">
        <f>INDEX(REFERENCE!$B$4:$K$200,MATCH(G504,REFERENCE!$A$4:$A$200,0),S$2)</f>
        <v>FSA/HSA Eligible</v>
      </c>
      <c r="T504" t="str">
        <f>INDEX(REFERENCE!$B$4:$K$200,MATCH(H504,REFERENCE!$A$4:$A$200,0),T$2)</f>
        <v>12 Doses</v>
      </c>
      <c r="U504" t="str">
        <f>INDEX(REFERENCE!$B$4:$K$200,MATCH(I504,REFERENCE!$A$4:$A$200,0),U$2)</f>
        <v>Honey Lemon</v>
      </c>
      <c r="V504">
        <f>INDEX(REFERENCE!$B$4:$K$200,MATCH(J504,REFERENCE!$A$4:$A$200,0),V$2)</f>
        <v>10</v>
      </c>
    </row>
    <row r="505" spans="1:22">
      <c r="A505" s="9">
        <v>7</v>
      </c>
      <c r="B505" s="9">
        <v>11</v>
      </c>
      <c r="C505" s="9">
        <v>2</v>
      </c>
      <c r="D505" s="9">
        <v>17</v>
      </c>
      <c r="E505" s="9">
        <v>1</v>
      </c>
      <c r="F505" s="9">
        <v>11</v>
      </c>
      <c r="G505" s="9">
        <v>5</v>
      </c>
      <c r="H505" s="9">
        <v>4</v>
      </c>
      <c r="I505" s="9">
        <v>0</v>
      </c>
      <c r="J505" s="5">
        <v>1403</v>
      </c>
      <c r="K505" s="5"/>
      <c r="L505" s="5"/>
      <c r="M505" s="5"/>
      <c r="O505">
        <f t="shared" si="10"/>
        <v>71102</v>
      </c>
      <c r="P505" t="str">
        <f>INDEX(REFERENCE!$B$4:$K$200,MATCH(D505,REFERENCE!$A$4:$A$200,0),P$2)</f>
        <v>UP &amp; UP</v>
      </c>
      <c r="Q505" t="str">
        <f>INDEX(REFERENCE!$B$4:$K$200,MATCH(E505,REFERENCE!$A$4:$A$200,0),Q$2)</f>
        <v>Tablet</v>
      </c>
      <c r="R505" t="str">
        <f>INDEX(REFERENCE!$B$4:$K$200,MATCH(F505,REFERENCE!$A$4:$A$200,0),R$2)</f>
        <v>Head Pain Relief</v>
      </c>
      <c r="S505" t="str">
        <f>INDEX(REFERENCE!$B$4:$K$200,MATCH(G505,REFERENCE!$A$4:$A$200,0),S$2)</f>
        <v>FSA/HSA Eligible</v>
      </c>
      <c r="T505" t="str">
        <f>INDEX(REFERENCE!$B$4:$K$200,MATCH(H505,REFERENCE!$A$4:$A$200,0),T$2)</f>
        <v>60 Doses</v>
      </c>
      <c r="U505" t="str">
        <f>INDEX(REFERENCE!$B$4:$K$200,MATCH(I505,REFERENCE!$A$4:$A$200,0),U$2)</f>
        <v>-</v>
      </c>
      <c r="V505">
        <f>INDEX(REFERENCE!$B$4:$K$200,MATCH(J505,REFERENCE!$A$4:$A$200,0),V$2)</f>
        <v>38</v>
      </c>
    </row>
    <row r="506" spans="1:22">
      <c r="A506" s="9">
        <v>7</v>
      </c>
      <c r="B506" s="9">
        <v>11</v>
      </c>
      <c r="C506" s="9">
        <v>3</v>
      </c>
      <c r="D506" s="9">
        <v>18</v>
      </c>
      <c r="E506" s="9">
        <v>6</v>
      </c>
      <c r="F506" s="9">
        <v>6</v>
      </c>
      <c r="G506" s="9">
        <v>2</v>
      </c>
      <c r="H506" s="9">
        <v>2</v>
      </c>
      <c r="I506" s="9">
        <v>5</v>
      </c>
      <c r="J506" s="5">
        <v>8202</v>
      </c>
      <c r="K506" s="5"/>
      <c r="L506" s="5"/>
      <c r="M506" s="5"/>
      <c r="O506">
        <f t="shared" si="10"/>
        <v>71103</v>
      </c>
      <c r="P506" t="str">
        <f>INDEX(REFERENCE!$B$4:$K$200,MATCH(D506,REFERENCE!$A$4:$A$200,0),P$2)</f>
        <v>CVS</v>
      </c>
      <c r="Q506" t="str">
        <f>INDEX(REFERENCE!$B$4:$K$200,MATCH(E506,REFERENCE!$A$4:$A$200,0),Q$2)</f>
        <v>Gummies</v>
      </c>
      <c r="R506" t="str">
        <f>INDEX(REFERENCE!$B$4:$K$200,MATCH(F506,REFERENCE!$A$4:$A$200,0),R$2)</f>
        <v>Sinus Pressure relief</v>
      </c>
      <c r="S506" t="str">
        <f>INDEX(REFERENCE!$B$4:$K$200,MATCH(G506,REFERENCE!$A$4:$A$200,0),S$2)</f>
        <v>Natural Ingredients</v>
      </c>
      <c r="T506" t="str">
        <f>INDEX(REFERENCE!$B$4:$K$200,MATCH(H506,REFERENCE!$A$4:$A$200,0),T$2)</f>
        <v>12 Doses</v>
      </c>
      <c r="U506" t="str">
        <f>INDEX(REFERENCE!$B$4:$K$200,MATCH(I506,REFERENCE!$A$4:$A$200,0),U$2)</f>
        <v>Honey</v>
      </c>
      <c r="V506">
        <f>INDEX(REFERENCE!$B$4:$K$200,MATCH(J506,REFERENCE!$A$4:$A$200,0),V$2)</f>
        <v>12</v>
      </c>
    </row>
    <row r="507" spans="1:22">
      <c r="A507" s="9">
        <v>7</v>
      </c>
      <c r="B507" s="9">
        <v>11</v>
      </c>
      <c r="C507" s="9">
        <v>4</v>
      </c>
      <c r="D507" s="9">
        <v>4</v>
      </c>
      <c r="E507" s="9">
        <v>5</v>
      </c>
      <c r="F507" s="9">
        <v>5</v>
      </c>
      <c r="G507" s="9">
        <v>3</v>
      </c>
      <c r="H507" s="9">
        <v>4</v>
      </c>
      <c r="I507" s="9">
        <v>2</v>
      </c>
      <c r="J507" s="5">
        <v>7401</v>
      </c>
      <c r="K507" s="5"/>
      <c r="L507" s="5"/>
      <c r="M507" s="5"/>
      <c r="O507">
        <f t="shared" si="10"/>
        <v>71104</v>
      </c>
      <c r="P507" t="str">
        <f>INDEX(REFERENCE!$B$4:$K$200,MATCH(D507,REFERENCE!$A$4:$A$200,0),P$2)</f>
        <v>Mucinex</v>
      </c>
      <c r="Q507" t="str">
        <f>INDEX(REFERENCE!$B$4:$K$200,MATCH(E507,REFERENCE!$A$4:$A$200,0),Q$2)</f>
        <v>Effervescent Tablets</v>
      </c>
      <c r="R507" t="str">
        <f>INDEX(REFERENCE!$B$4:$K$200,MATCH(F507,REFERENCE!$A$4:$A$200,0),R$2)</f>
        <v>Runny nose relief</v>
      </c>
      <c r="S507" t="str">
        <f>INDEX(REFERENCE!$B$4:$K$200,MATCH(G507,REFERENCE!$A$4:$A$200,0),S$2)</f>
        <v>Non-Medicated</v>
      </c>
      <c r="T507" t="str">
        <f>INDEX(REFERENCE!$B$4:$K$200,MATCH(H507,REFERENCE!$A$4:$A$200,0),T$2)</f>
        <v>60 Doses</v>
      </c>
      <c r="U507" t="str">
        <f>INDEX(REFERENCE!$B$4:$K$200,MATCH(I507,REFERENCE!$A$4:$A$200,0),U$2)</f>
        <v>Cherry</v>
      </c>
      <c r="V507">
        <f>INDEX(REFERENCE!$B$4:$K$200,MATCH(J507,REFERENCE!$A$4:$A$200,0),V$2)</f>
        <v>12</v>
      </c>
    </row>
    <row r="508" spans="1:22">
      <c r="A508" s="9">
        <v>7</v>
      </c>
      <c r="B508" s="9">
        <v>11</v>
      </c>
      <c r="C508" s="9">
        <v>5</v>
      </c>
      <c r="D508" s="9">
        <v>15</v>
      </c>
      <c r="E508" s="9">
        <v>7</v>
      </c>
      <c r="F508" s="9">
        <v>12</v>
      </c>
      <c r="G508" s="9">
        <v>13</v>
      </c>
      <c r="H508" s="9">
        <v>3</v>
      </c>
      <c r="I508" s="9">
        <v>8</v>
      </c>
      <c r="J508" s="5">
        <v>9301</v>
      </c>
      <c r="K508" s="5"/>
      <c r="L508" s="5"/>
      <c r="M508" s="5"/>
      <c r="O508">
        <f t="shared" si="10"/>
        <v>71105</v>
      </c>
      <c r="P508" t="str">
        <f>INDEX(REFERENCE!$B$4:$K$200,MATCH(D508,REFERENCE!$A$4:$A$200,0),P$2)</f>
        <v>Other Brand</v>
      </c>
      <c r="Q508" t="str">
        <f>INDEX(REFERENCE!$B$4:$K$200,MATCH(E508,REFERENCE!$A$4:$A$200,0),Q$2)</f>
        <v>Hot liquid powder packet</v>
      </c>
      <c r="R508" t="str">
        <f>INDEX(REFERENCE!$B$4:$K$200,MATCH(F508,REFERENCE!$A$4:$A$200,0),R$2)</f>
        <v>Flu/ Severe cold Relief</v>
      </c>
      <c r="S508" t="str">
        <f>INDEX(REFERENCE!$B$4:$K$200,MATCH(G508,REFERENCE!$A$4:$A$200,0),S$2)</f>
        <v>Drug free</v>
      </c>
      <c r="T508" t="str">
        <f>INDEX(REFERENCE!$B$4:$K$200,MATCH(H508,REFERENCE!$A$4:$A$200,0),T$2)</f>
        <v>30 Doses</v>
      </c>
      <c r="U508" t="str">
        <f>INDEX(REFERENCE!$B$4:$K$200,MATCH(I508,REFERENCE!$A$4:$A$200,0),U$2)</f>
        <v>Mixed Berry</v>
      </c>
      <c r="V508">
        <f>INDEX(REFERENCE!$B$4:$K$200,MATCH(J508,REFERENCE!$A$4:$A$200,0),V$2)</f>
        <v>16</v>
      </c>
    </row>
    <row r="509" spans="1:22">
      <c r="A509" s="9">
        <v>7</v>
      </c>
      <c r="B509" s="9">
        <v>12</v>
      </c>
      <c r="C509" s="9">
        <v>1</v>
      </c>
      <c r="D509" s="9">
        <v>6</v>
      </c>
      <c r="E509" s="9">
        <v>5</v>
      </c>
      <c r="F509" s="9">
        <v>10</v>
      </c>
      <c r="G509" s="9">
        <v>2</v>
      </c>
      <c r="H509" s="9">
        <v>1</v>
      </c>
      <c r="I509" s="9">
        <v>1</v>
      </c>
      <c r="J509" s="5">
        <v>7103</v>
      </c>
      <c r="K509" s="5"/>
      <c r="L509" s="5"/>
      <c r="M509" s="5"/>
      <c r="O509">
        <f t="shared" si="10"/>
        <v>71201</v>
      </c>
      <c r="P509" t="str">
        <f>INDEX(REFERENCE!$B$4:$K$200,MATCH(D509,REFERENCE!$A$4:$A$200,0),P$2)</f>
        <v>Dayquil</v>
      </c>
      <c r="Q509" t="str">
        <f>INDEX(REFERENCE!$B$4:$K$200,MATCH(E509,REFERENCE!$A$4:$A$200,0),Q$2)</f>
        <v>Effervescent Tablets</v>
      </c>
      <c r="R509" t="str">
        <f>INDEX(REFERENCE!$B$4:$K$200,MATCH(F509,REFERENCE!$A$4:$A$200,0),R$2)</f>
        <v>Strengthens Immune System</v>
      </c>
      <c r="S509" t="str">
        <f>INDEX(REFERENCE!$B$4:$K$200,MATCH(G509,REFERENCE!$A$4:$A$200,0),S$2)</f>
        <v>Natural Ingredients</v>
      </c>
      <c r="T509" t="str">
        <f>INDEX(REFERENCE!$B$4:$K$200,MATCH(H509,REFERENCE!$A$4:$A$200,0),T$2)</f>
        <v>6 Doses</v>
      </c>
      <c r="U509" t="str">
        <f>INDEX(REFERENCE!$B$4:$K$200,MATCH(I509,REFERENCE!$A$4:$A$200,0),U$2)</f>
        <v>Citrus</v>
      </c>
      <c r="V509">
        <f>INDEX(REFERENCE!$B$4:$K$200,MATCH(J509,REFERENCE!$A$4:$A$200,0),V$2)</f>
        <v>6</v>
      </c>
    </row>
    <row r="510" spans="1:22">
      <c r="A510" s="9">
        <v>7</v>
      </c>
      <c r="B510" s="9">
        <v>12</v>
      </c>
      <c r="C510" s="9">
        <v>2</v>
      </c>
      <c r="D510" s="9">
        <v>18</v>
      </c>
      <c r="E510" s="9">
        <v>3</v>
      </c>
      <c r="F510" s="9">
        <v>3</v>
      </c>
      <c r="G510" s="9">
        <v>13</v>
      </c>
      <c r="H510" s="9">
        <v>4</v>
      </c>
      <c r="I510" s="9">
        <v>2</v>
      </c>
      <c r="J510" s="5">
        <v>5402</v>
      </c>
      <c r="K510" s="5"/>
      <c r="L510" s="5"/>
      <c r="M510" s="5"/>
      <c r="O510">
        <f t="shared" si="10"/>
        <v>71202</v>
      </c>
      <c r="P510" t="str">
        <f>INDEX(REFERENCE!$B$4:$K$200,MATCH(D510,REFERENCE!$A$4:$A$200,0),P$2)</f>
        <v>CVS</v>
      </c>
      <c r="Q510" t="str">
        <f>INDEX(REFERENCE!$B$4:$K$200,MATCH(E510,REFERENCE!$A$4:$A$200,0),Q$2)</f>
        <v>Syrup/liquid</v>
      </c>
      <c r="R510" t="str">
        <f>INDEX(REFERENCE!$B$4:$K$200,MATCH(F510,REFERENCE!$A$4:$A$200,0),R$2)</f>
        <v>Clears mucus</v>
      </c>
      <c r="S510" t="str">
        <f>INDEX(REFERENCE!$B$4:$K$200,MATCH(G510,REFERENCE!$A$4:$A$200,0),S$2)</f>
        <v>Drug free</v>
      </c>
      <c r="T510" t="str">
        <f>INDEX(REFERENCE!$B$4:$K$200,MATCH(H510,REFERENCE!$A$4:$A$200,0),T$2)</f>
        <v>60 Doses</v>
      </c>
      <c r="U510" t="str">
        <f>INDEX(REFERENCE!$B$4:$K$200,MATCH(I510,REFERENCE!$A$4:$A$200,0),U$2)</f>
        <v>Cherry</v>
      </c>
      <c r="V510">
        <f>INDEX(REFERENCE!$B$4:$K$200,MATCH(J510,REFERENCE!$A$4:$A$200,0),V$2)</f>
        <v>23</v>
      </c>
    </row>
    <row r="511" spans="1:22">
      <c r="A511" s="9">
        <v>7</v>
      </c>
      <c r="B511" s="9">
        <v>12</v>
      </c>
      <c r="C511" s="9">
        <v>3</v>
      </c>
      <c r="D511" s="9">
        <v>14</v>
      </c>
      <c r="E511" s="9">
        <v>6</v>
      </c>
      <c r="F511" s="9">
        <v>11</v>
      </c>
      <c r="G511" s="9">
        <v>10</v>
      </c>
      <c r="H511" s="9">
        <v>2</v>
      </c>
      <c r="I511" s="9">
        <v>3</v>
      </c>
      <c r="J511" s="5">
        <v>8201</v>
      </c>
      <c r="K511" s="5"/>
      <c r="L511" s="5"/>
      <c r="M511" s="5"/>
      <c r="O511">
        <f t="shared" si="10"/>
        <v>71203</v>
      </c>
      <c r="P511" t="str">
        <f>INDEX(REFERENCE!$B$4:$K$200,MATCH(D511,REFERENCE!$A$4:$A$200,0),P$2)</f>
        <v>Zarbee's</v>
      </c>
      <c r="Q511" t="str">
        <f>INDEX(REFERENCE!$B$4:$K$200,MATCH(E511,REFERENCE!$A$4:$A$200,0),Q$2)</f>
        <v>Gummies</v>
      </c>
      <c r="R511" t="str">
        <f>INDEX(REFERENCE!$B$4:$K$200,MATCH(F511,REFERENCE!$A$4:$A$200,0),R$2)</f>
        <v>Head Pain Relief</v>
      </c>
      <c r="S511" t="str">
        <f>INDEX(REFERENCE!$B$4:$K$200,MATCH(G511,REFERENCE!$A$4:$A$200,0),S$2)</f>
        <v>Allergy Relief</v>
      </c>
      <c r="T511" t="str">
        <f>INDEX(REFERENCE!$B$4:$K$200,MATCH(H511,REFERENCE!$A$4:$A$200,0),T$2)</f>
        <v>12 Doses</v>
      </c>
      <c r="U511" t="str">
        <f>INDEX(REFERENCE!$B$4:$K$200,MATCH(I511,REFERENCE!$A$4:$A$200,0),U$2)</f>
        <v>Elderberry</v>
      </c>
      <c r="V511">
        <f>INDEX(REFERENCE!$B$4:$K$200,MATCH(J511,REFERENCE!$A$4:$A$200,0),V$2)</f>
        <v>9</v>
      </c>
    </row>
    <row r="512" spans="1:22">
      <c r="A512" s="9">
        <v>7</v>
      </c>
      <c r="B512" s="9">
        <v>12</v>
      </c>
      <c r="C512" s="9">
        <v>4</v>
      </c>
      <c r="D512" s="9">
        <v>2</v>
      </c>
      <c r="E512" s="9">
        <v>4</v>
      </c>
      <c r="F512" s="9">
        <v>7</v>
      </c>
      <c r="G512" s="9">
        <v>8</v>
      </c>
      <c r="H512" s="9">
        <v>2</v>
      </c>
      <c r="I512" s="9">
        <v>8</v>
      </c>
      <c r="J512" s="5">
        <v>6203</v>
      </c>
      <c r="K512" s="5"/>
      <c r="L512" s="5"/>
      <c r="M512" s="5"/>
      <c r="O512">
        <f t="shared" si="10"/>
        <v>71204</v>
      </c>
      <c r="P512" t="str">
        <f>INDEX(REFERENCE!$B$4:$K$200,MATCH(D512,REFERENCE!$A$4:$A$200,0),P$2)</f>
        <v>Robitussin</v>
      </c>
      <c r="Q512" t="str">
        <f>INDEX(REFERENCE!$B$4:$K$200,MATCH(E512,REFERENCE!$A$4:$A$200,0),Q$2)</f>
        <v>Powder packet</v>
      </c>
      <c r="R512" t="str">
        <f>INDEX(REFERENCE!$B$4:$K$200,MATCH(F512,REFERENCE!$A$4:$A$200,0),R$2)</f>
        <v>Chest congestion relief</v>
      </c>
      <c r="S512" t="str">
        <f>INDEX(REFERENCE!$B$4:$K$200,MATCH(G512,REFERENCE!$A$4:$A$200,0),S$2)</f>
        <v>Non-Drowsy</v>
      </c>
      <c r="T512" t="str">
        <f>INDEX(REFERENCE!$B$4:$K$200,MATCH(H512,REFERENCE!$A$4:$A$200,0),T$2)</f>
        <v>12 Doses</v>
      </c>
      <c r="U512" t="str">
        <f>INDEX(REFERENCE!$B$4:$K$200,MATCH(I512,REFERENCE!$A$4:$A$200,0),U$2)</f>
        <v>Mixed Berry</v>
      </c>
      <c r="V512">
        <f>INDEX(REFERENCE!$B$4:$K$200,MATCH(J512,REFERENCE!$A$4:$A$200,0),V$2)</f>
        <v>12</v>
      </c>
    </row>
    <row r="513" spans="1:22">
      <c r="A513" s="9">
        <v>7</v>
      </c>
      <c r="B513" s="9">
        <v>12</v>
      </c>
      <c r="C513" s="9">
        <v>5</v>
      </c>
      <c r="D513" s="9">
        <v>16</v>
      </c>
      <c r="E513" s="9">
        <v>7</v>
      </c>
      <c r="F513" s="9">
        <v>9</v>
      </c>
      <c r="G513" s="9">
        <v>3</v>
      </c>
      <c r="H513" s="9">
        <v>5</v>
      </c>
      <c r="I513" s="9">
        <v>4</v>
      </c>
      <c r="J513" s="5">
        <v>9501</v>
      </c>
      <c r="K513" s="5"/>
      <c r="L513" s="5"/>
      <c r="M513" s="5"/>
      <c r="O513">
        <f t="shared" si="10"/>
        <v>71205</v>
      </c>
      <c r="P513" t="str">
        <f>INDEX(REFERENCE!$B$4:$K$200,MATCH(D513,REFERENCE!$A$4:$A$200,0),P$2)</f>
        <v>Equate</v>
      </c>
      <c r="Q513" t="str">
        <f>INDEX(REFERENCE!$B$4:$K$200,MATCH(E513,REFERENCE!$A$4:$A$200,0),Q$2)</f>
        <v>Hot liquid powder packet</v>
      </c>
      <c r="R513" t="str">
        <f>INDEX(REFERENCE!$B$4:$K$200,MATCH(F513,REFERENCE!$A$4:$A$200,0),R$2)</f>
        <v>Fever relief</v>
      </c>
      <c r="S513" t="str">
        <f>INDEX(REFERENCE!$B$4:$K$200,MATCH(G513,REFERENCE!$A$4:$A$200,0),S$2)</f>
        <v>Non-Medicated</v>
      </c>
      <c r="T513" t="str">
        <f>INDEX(REFERENCE!$B$4:$K$200,MATCH(H513,REFERENCE!$A$4:$A$200,0),T$2)</f>
        <v>90 Doses</v>
      </c>
      <c r="U513" t="str">
        <f>INDEX(REFERENCE!$B$4:$K$200,MATCH(I513,REFERENCE!$A$4:$A$200,0),U$2)</f>
        <v>Grape</v>
      </c>
      <c r="V513">
        <f>INDEX(REFERENCE!$B$4:$K$200,MATCH(J513,REFERENCE!$A$4:$A$200,0),V$2)</f>
        <v>24</v>
      </c>
    </row>
    <row r="514" spans="1:22">
      <c r="A514" s="9">
        <v>7</v>
      </c>
      <c r="B514" s="9">
        <v>13</v>
      </c>
      <c r="C514" s="9">
        <v>1</v>
      </c>
      <c r="D514" s="9">
        <v>9</v>
      </c>
      <c r="E514" s="9">
        <v>6</v>
      </c>
      <c r="F514" s="9">
        <v>8</v>
      </c>
      <c r="G514" s="9">
        <v>4</v>
      </c>
      <c r="H514" s="9">
        <v>3</v>
      </c>
      <c r="I514" s="9">
        <v>6</v>
      </c>
      <c r="J514" s="5">
        <v>8303</v>
      </c>
      <c r="K514" s="5"/>
      <c r="L514" s="5"/>
      <c r="M514" s="5"/>
      <c r="O514">
        <f t="shared" si="10"/>
        <v>71301</v>
      </c>
      <c r="P514" t="str">
        <f>INDEX(REFERENCE!$B$4:$K$200,MATCH(D514,REFERENCE!$A$4:$A$200,0),P$2)</f>
        <v>Nyquil</v>
      </c>
      <c r="Q514" t="str">
        <f>INDEX(REFERENCE!$B$4:$K$200,MATCH(E514,REFERENCE!$A$4:$A$200,0),Q$2)</f>
        <v>Gummies</v>
      </c>
      <c r="R514" t="str">
        <f>INDEX(REFERENCE!$B$4:$K$200,MATCH(F514,REFERENCE!$A$4:$A$200,0),R$2)</f>
        <v>Body Aches/Pain relief</v>
      </c>
      <c r="S514" t="str">
        <f>INDEX(REFERENCE!$B$4:$K$200,MATCH(G514,REFERENCE!$A$4:$A$200,0),S$2)</f>
        <v>Loosens mucus</v>
      </c>
      <c r="T514" t="str">
        <f>INDEX(REFERENCE!$B$4:$K$200,MATCH(H514,REFERENCE!$A$4:$A$200,0),T$2)</f>
        <v>30 Doses</v>
      </c>
      <c r="U514" t="str">
        <f>INDEX(REFERENCE!$B$4:$K$200,MATCH(I514,REFERENCE!$A$4:$A$200,0),U$2)</f>
        <v>Honey Lemon</v>
      </c>
      <c r="V514">
        <f>INDEX(REFERENCE!$B$4:$K$200,MATCH(J514,REFERENCE!$A$4:$A$200,0),V$2)</f>
        <v>20</v>
      </c>
    </row>
    <row r="515" spans="1:22">
      <c r="A515" s="9">
        <v>7</v>
      </c>
      <c r="B515" s="9">
        <v>13</v>
      </c>
      <c r="C515" s="9">
        <v>2</v>
      </c>
      <c r="D515" s="9">
        <v>11</v>
      </c>
      <c r="E515" s="9">
        <v>1</v>
      </c>
      <c r="F515" s="9">
        <v>1</v>
      </c>
      <c r="G515" s="9">
        <v>9</v>
      </c>
      <c r="H515" s="9">
        <v>2</v>
      </c>
      <c r="I515" s="9">
        <v>0</v>
      </c>
      <c r="J515" s="5">
        <v>1202</v>
      </c>
      <c r="K515" s="5"/>
      <c r="L515" s="5"/>
      <c r="M515" s="5"/>
      <c r="O515">
        <f t="shared" si="10"/>
        <v>71302</v>
      </c>
      <c r="P515" t="str">
        <f>INDEX(REFERENCE!$B$4:$K$200,MATCH(D515,REFERENCE!$A$4:$A$200,0),P$2)</f>
        <v>Delsym</v>
      </c>
      <c r="Q515" t="str">
        <f>INDEX(REFERENCE!$B$4:$K$200,MATCH(E515,REFERENCE!$A$4:$A$200,0),Q$2)</f>
        <v>Tablet</v>
      </c>
      <c r="R515" t="str">
        <f>INDEX(REFERENCE!$B$4:$K$200,MATCH(F515,REFERENCE!$A$4:$A$200,0),R$2)</f>
        <v>Controls Cough</v>
      </c>
      <c r="S515" t="str">
        <f>INDEX(REFERENCE!$B$4:$K$200,MATCH(G515,REFERENCE!$A$4:$A$200,0),S$2)</f>
        <v>Sugar Free</v>
      </c>
      <c r="T515" t="str">
        <f>INDEX(REFERENCE!$B$4:$K$200,MATCH(H515,REFERENCE!$A$4:$A$200,0),T$2)</f>
        <v>12 Doses</v>
      </c>
      <c r="U515" t="str">
        <f>INDEX(REFERENCE!$B$4:$K$200,MATCH(I515,REFERENCE!$A$4:$A$200,0),U$2)</f>
        <v>-</v>
      </c>
      <c r="V515">
        <f>INDEX(REFERENCE!$B$4:$K$200,MATCH(J515,REFERENCE!$A$4:$A$200,0),V$2)</f>
        <v>12</v>
      </c>
    </row>
    <row r="516" spans="1:22">
      <c r="A516" s="9">
        <v>7</v>
      </c>
      <c r="B516" s="9">
        <v>13</v>
      </c>
      <c r="C516" s="9">
        <v>3</v>
      </c>
      <c r="D516" s="9">
        <v>12</v>
      </c>
      <c r="E516" s="9">
        <v>5</v>
      </c>
      <c r="F516" s="9">
        <v>13</v>
      </c>
      <c r="G516" s="9">
        <v>14</v>
      </c>
      <c r="H516" s="9">
        <v>1</v>
      </c>
      <c r="I516" s="9">
        <v>5</v>
      </c>
      <c r="J516" s="5">
        <v>7102</v>
      </c>
      <c r="K516" s="5"/>
      <c r="L516" s="5"/>
      <c r="M516" s="5"/>
      <c r="O516">
        <f t="shared" si="10"/>
        <v>71303</v>
      </c>
      <c r="P516" t="str">
        <f>INDEX(REFERENCE!$B$4:$K$200,MATCH(D516,REFERENCE!$A$4:$A$200,0),P$2)</f>
        <v>Zicam</v>
      </c>
      <c r="Q516" t="str">
        <f>INDEX(REFERENCE!$B$4:$K$200,MATCH(E516,REFERENCE!$A$4:$A$200,0),Q$2)</f>
        <v>Effervescent Tablets</v>
      </c>
      <c r="R516" t="str">
        <f>INDEX(REFERENCE!$B$4:$K$200,MATCH(F516,REFERENCE!$A$4:$A$200,0),R$2)</f>
        <v>Head cold relief</v>
      </c>
      <c r="S516" t="str">
        <f>INDEX(REFERENCE!$B$4:$K$200,MATCH(G516,REFERENCE!$A$4:$A$200,0),S$2)</f>
        <v>Treats multiple symptoms</v>
      </c>
      <c r="T516" t="str">
        <f>INDEX(REFERENCE!$B$4:$K$200,MATCH(H516,REFERENCE!$A$4:$A$200,0),T$2)</f>
        <v>6 Doses</v>
      </c>
      <c r="U516" t="str">
        <f>INDEX(REFERENCE!$B$4:$K$200,MATCH(I516,REFERENCE!$A$4:$A$200,0),U$2)</f>
        <v>Honey</v>
      </c>
      <c r="V516">
        <f>INDEX(REFERENCE!$B$4:$K$200,MATCH(J516,REFERENCE!$A$4:$A$200,0),V$2)</f>
        <v>5</v>
      </c>
    </row>
    <row r="517" spans="1:22">
      <c r="A517" s="9">
        <v>7</v>
      </c>
      <c r="B517" s="9">
        <v>13</v>
      </c>
      <c r="C517" s="9">
        <v>4</v>
      </c>
      <c r="D517" s="9">
        <v>3</v>
      </c>
      <c r="E517" s="9">
        <v>7</v>
      </c>
      <c r="F517" s="9">
        <v>7</v>
      </c>
      <c r="G517" s="9">
        <v>11</v>
      </c>
      <c r="H517" s="9">
        <v>4</v>
      </c>
      <c r="I517" s="9">
        <v>3</v>
      </c>
      <c r="J517" s="5">
        <v>9401</v>
      </c>
      <c r="K517" s="5"/>
      <c r="L517" s="5"/>
      <c r="M517" s="5"/>
      <c r="O517">
        <f t="shared" si="10"/>
        <v>71304</v>
      </c>
      <c r="P517" t="str">
        <f>INDEX(REFERENCE!$B$4:$K$200,MATCH(D517,REFERENCE!$A$4:$A$200,0),P$2)</f>
        <v>Emergen-C</v>
      </c>
      <c r="Q517" t="str">
        <f>INDEX(REFERENCE!$B$4:$K$200,MATCH(E517,REFERENCE!$A$4:$A$200,0),Q$2)</f>
        <v>Hot liquid powder packet</v>
      </c>
      <c r="R517" t="str">
        <f>INDEX(REFERENCE!$B$4:$K$200,MATCH(F517,REFERENCE!$A$4:$A$200,0),R$2)</f>
        <v>Chest congestion relief</v>
      </c>
      <c r="S517" t="str">
        <f>INDEX(REFERENCE!$B$4:$K$200,MATCH(G517,REFERENCE!$A$4:$A$200,0),S$2)</f>
        <v>For people with High Blood Pressure (decongestant free)</v>
      </c>
      <c r="T517" t="str">
        <f>INDEX(REFERENCE!$B$4:$K$200,MATCH(H517,REFERENCE!$A$4:$A$200,0),T$2)</f>
        <v>60 Doses</v>
      </c>
      <c r="U517" t="str">
        <f>INDEX(REFERENCE!$B$4:$K$200,MATCH(I517,REFERENCE!$A$4:$A$200,0),U$2)</f>
        <v>Elderberry</v>
      </c>
      <c r="V517">
        <f>INDEX(REFERENCE!$B$4:$K$200,MATCH(J517,REFERENCE!$A$4:$A$200,0),V$2)</f>
        <v>19</v>
      </c>
    </row>
    <row r="518" spans="1:22">
      <c r="A518" s="9">
        <v>7</v>
      </c>
      <c r="B518" s="9">
        <v>13</v>
      </c>
      <c r="C518" s="9">
        <v>5</v>
      </c>
      <c r="D518" s="9">
        <v>20</v>
      </c>
      <c r="E518" s="9">
        <v>4</v>
      </c>
      <c r="F518" s="9">
        <v>6</v>
      </c>
      <c r="G518" s="9">
        <v>13</v>
      </c>
      <c r="H518" s="9">
        <v>5</v>
      </c>
      <c r="I518" s="9">
        <v>1</v>
      </c>
      <c r="J518" s="5">
        <v>6501</v>
      </c>
      <c r="K518" s="5"/>
      <c r="L518" s="5"/>
      <c r="M518" s="5"/>
      <c r="O518">
        <f t="shared" si="10"/>
        <v>71305</v>
      </c>
      <c r="P518" t="str">
        <f>INDEX(REFERENCE!$B$4:$K$200,MATCH(D518,REFERENCE!$A$4:$A$200,0),P$2)</f>
        <v>Advil Cold &amp;Flu</v>
      </c>
      <c r="Q518" t="str">
        <f>INDEX(REFERENCE!$B$4:$K$200,MATCH(E518,REFERENCE!$A$4:$A$200,0),Q$2)</f>
        <v>Powder packet</v>
      </c>
      <c r="R518" t="str">
        <f>INDEX(REFERENCE!$B$4:$K$200,MATCH(F518,REFERENCE!$A$4:$A$200,0),R$2)</f>
        <v>Sinus Pressure relief</v>
      </c>
      <c r="S518" t="str">
        <f>INDEX(REFERENCE!$B$4:$K$200,MATCH(G518,REFERENCE!$A$4:$A$200,0),S$2)</f>
        <v>Drug free</v>
      </c>
      <c r="T518" t="str">
        <f>INDEX(REFERENCE!$B$4:$K$200,MATCH(H518,REFERENCE!$A$4:$A$200,0),T$2)</f>
        <v>90 Doses</v>
      </c>
      <c r="U518" t="str">
        <f>INDEX(REFERENCE!$B$4:$K$200,MATCH(I518,REFERENCE!$A$4:$A$200,0),U$2)</f>
        <v>Citrus</v>
      </c>
      <c r="V518">
        <f>INDEX(REFERENCE!$B$4:$K$200,MATCH(J518,REFERENCE!$A$4:$A$200,0),V$2)</f>
        <v>19</v>
      </c>
    </row>
    <row r="519" spans="1:22">
      <c r="A519" s="9">
        <v>7</v>
      </c>
      <c r="B519" s="9">
        <v>14</v>
      </c>
      <c r="C519" s="9">
        <v>1</v>
      </c>
      <c r="D519" s="9">
        <v>9</v>
      </c>
      <c r="E519" s="9">
        <v>1</v>
      </c>
      <c r="F519" s="9">
        <v>11</v>
      </c>
      <c r="G519" s="9">
        <v>17</v>
      </c>
      <c r="H519" s="9">
        <v>1</v>
      </c>
      <c r="I519" s="9">
        <v>0</v>
      </c>
      <c r="J519" s="5">
        <v>1102</v>
      </c>
      <c r="K519" s="5"/>
      <c r="L519" s="5"/>
      <c r="M519" s="5"/>
      <c r="O519">
        <f t="shared" si="10"/>
        <v>71401</v>
      </c>
      <c r="P519" t="str">
        <f>INDEX(REFERENCE!$B$4:$K$200,MATCH(D519,REFERENCE!$A$4:$A$200,0),P$2)</f>
        <v>Nyquil</v>
      </c>
      <c r="Q519" t="str">
        <f>INDEX(REFERENCE!$B$4:$K$200,MATCH(E519,REFERENCE!$A$4:$A$200,0),Q$2)</f>
        <v>Tablet</v>
      </c>
      <c r="R519" t="str">
        <f>INDEX(REFERENCE!$B$4:$K$200,MATCH(F519,REFERENCE!$A$4:$A$200,0),R$2)</f>
        <v>Head Pain Relief</v>
      </c>
      <c r="S519" t="str">
        <f>INDEX(REFERENCE!$B$4:$K$200,MATCH(G519,REFERENCE!$A$4:$A$200,0),S$2)</f>
        <v>For Nighttime Use</v>
      </c>
      <c r="T519" t="str">
        <f>INDEX(REFERENCE!$B$4:$K$200,MATCH(H519,REFERENCE!$A$4:$A$200,0),T$2)</f>
        <v>6 Doses</v>
      </c>
      <c r="U519" t="str">
        <f>INDEX(REFERENCE!$B$4:$K$200,MATCH(I519,REFERENCE!$A$4:$A$200,0),U$2)</f>
        <v>-</v>
      </c>
      <c r="V519">
        <f>INDEX(REFERENCE!$B$4:$K$200,MATCH(J519,REFERENCE!$A$4:$A$200,0),V$2)</f>
        <v>6</v>
      </c>
    </row>
    <row r="520" spans="1:22">
      <c r="A520" s="9">
        <v>7</v>
      </c>
      <c r="B520" s="9">
        <v>14</v>
      </c>
      <c r="C520" s="9">
        <v>2</v>
      </c>
      <c r="D520" s="9">
        <v>7</v>
      </c>
      <c r="E520" s="9">
        <v>7</v>
      </c>
      <c r="F520" s="9">
        <v>2</v>
      </c>
      <c r="G520" s="9">
        <v>9</v>
      </c>
      <c r="H520" s="9">
        <v>2</v>
      </c>
      <c r="I520" s="9">
        <v>8</v>
      </c>
      <c r="J520" s="5">
        <v>9203</v>
      </c>
      <c r="K520" s="5"/>
      <c r="L520" s="5"/>
      <c r="M520" s="5"/>
      <c r="O520">
        <f t="shared" si="10"/>
        <v>71402</v>
      </c>
      <c r="P520" t="str">
        <f>INDEX(REFERENCE!$B$4:$K$200,MATCH(D520,REFERENCE!$A$4:$A$200,0),P$2)</f>
        <v>Alka-Seltzer Plus</v>
      </c>
      <c r="Q520" t="str">
        <f>INDEX(REFERENCE!$B$4:$K$200,MATCH(E520,REFERENCE!$A$4:$A$200,0),Q$2)</f>
        <v>Hot liquid powder packet</v>
      </c>
      <c r="R520" t="str">
        <f>INDEX(REFERENCE!$B$4:$K$200,MATCH(F520,REFERENCE!$A$4:$A$200,0),R$2)</f>
        <v>Sore throat relief</v>
      </c>
      <c r="S520" t="str">
        <f>INDEX(REFERENCE!$B$4:$K$200,MATCH(G520,REFERENCE!$A$4:$A$200,0),S$2)</f>
        <v>Sugar Free</v>
      </c>
      <c r="T520" t="str">
        <f>INDEX(REFERENCE!$B$4:$K$200,MATCH(H520,REFERENCE!$A$4:$A$200,0),T$2)</f>
        <v>12 Doses</v>
      </c>
      <c r="U520" t="str">
        <f>INDEX(REFERENCE!$B$4:$K$200,MATCH(I520,REFERENCE!$A$4:$A$200,0),U$2)</f>
        <v>Mixed Berry</v>
      </c>
      <c r="V520">
        <f>INDEX(REFERENCE!$B$4:$K$200,MATCH(J520,REFERENCE!$A$4:$A$200,0),V$2)</f>
        <v>16</v>
      </c>
    </row>
    <row r="521" spans="1:22">
      <c r="A521" s="9">
        <v>7</v>
      </c>
      <c r="B521" s="9">
        <v>14</v>
      </c>
      <c r="C521" s="9">
        <v>3</v>
      </c>
      <c r="D521" s="9">
        <v>8</v>
      </c>
      <c r="E521" s="9">
        <v>3</v>
      </c>
      <c r="F521" s="9">
        <v>3</v>
      </c>
      <c r="G521" s="9">
        <v>16</v>
      </c>
      <c r="H521" s="9">
        <v>3</v>
      </c>
      <c r="I521" s="9">
        <v>7</v>
      </c>
      <c r="J521" s="5">
        <v>5301</v>
      </c>
      <c r="K521" s="5"/>
      <c r="L521" s="5"/>
      <c r="M521" s="5"/>
      <c r="O521">
        <f t="shared" si="10"/>
        <v>71403</v>
      </c>
      <c r="P521" t="str">
        <f>INDEX(REFERENCE!$B$4:$K$200,MATCH(D521,REFERENCE!$A$4:$A$200,0),P$2)</f>
        <v>Tylenol Cold &amp; Flu</v>
      </c>
      <c r="Q521" t="str">
        <f>INDEX(REFERENCE!$B$4:$K$200,MATCH(E521,REFERENCE!$A$4:$A$200,0),Q$2)</f>
        <v>Syrup/liquid</v>
      </c>
      <c r="R521" t="str">
        <f>INDEX(REFERENCE!$B$4:$K$200,MATCH(F521,REFERENCE!$A$4:$A$200,0),R$2)</f>
        <v>Clears mucus</v>
      </c>
      <c r="S521" t="str">
        <f>INDEX(REFERENCE!$B$4:$K$200,MATCH(G521,REFERENCE!$A$4:$A$200,0),S$2)</f>
        <v>For Daytime Use/Anytime Use</v>
      </c>
      <c r="T521" t="str">
        <f>INDEX(REFERENCE!$B$4:$K$200,MATCH(H521,REFERENCE!$A$4:$A$200,0),T$2)</f>
        <v>30 Doses</v>
      </c>
      <c r="U521" t="str">
        <f>INDEX(REFERENCE!$B$4:$K$200,MATCH(I521,REFERENCE!$A$4:$A$200,0),U$2)</f>
        <v>Orange</v>
      </c>
      <c r="V521">
        <f>INDEX(REFERENCE!$B$4:$K$200,MATCH(J521,REFERENCE!$A$4:$A$200,0),V$2)</f>
        <v>14</v>
      </c>
    </row>
    <row r="522" spans="1:22">
      <c r="A522" s="9">
        <v>7</v>
      </c>
      <c r="B522" s="9">
        <v>14</v>
      </c>
      <c r="C522" s="9">
        <v>4</v>
      </c>
      <c r="D522" s="9">
        <v>21</v>
      </c>
      <c r="E522" s="9">
        <v>2</v>
      </c>
      <c r="F522" s="9">
        <v>5</v>
      </c>
      <c r="G522" s="9">
        <v>7</v>
      </c>
      <c r="H522" s="9">
        <v>5</v>
      </c>
      <c r="I522" s="9">
        <v>0</v>
      </c>
      <c r="J522" s="5">
        <v>2503</v>
      </c>
      <c r="K522" s="5"/>
      <c r="L522" s="5"/>
      <c r="M522" s="5"/>
      <c r="O522">
        <f t="shared" si="10"/>
        <v>71404</v>
      </c>
      <c r="P522" t="str">
        <f>INDEX(REFERENCE!$B$4:$K$200,MATCH(D522,REFERENCE!$A$4:$A$200,0),P$2)</f>
        <v>Afrin</v>
      </c>
      <c r="Q522" t="str">
        <f>INDEX(REFERENCE!$B$4:$K$200,MATCH(E522,REFERENCE!$A$4:$A$200,0),Q$2)</f>
        <v>Nasal Spray</v>
      </c>
      <c r="R522" t="str">
        <f>INDEX(REFERENCE!$B$4:$K$200,MATCH(F522,REFERENCE!$A$4:$A$200,0),R$2)</f>
        <v>Runny nose relief</v>
      </c>
      <c r="S522" t="str">
        <f>INDEX(REFERENCE!$B$4:$K$200,MATCH(G522,REFERENCE!$A$4:$A$200,0),S$2)</f>
        <v>12 Hour Relief</v>
      </c>
      <c r="T522" t="str">
        <f>INDEX(REFERENCE!$B$4:$K$200,MATCH(H522,REFERENCE!$A$4:$A$200,0),T$2)</f>
        <v>90 Doses</v>
      </c>
      <c r="U522" t="str">
        <f>INDEX(REFERENCE!$B$4:$K$200,MATCH(I522,REFERENCE!$A$4:$A$200,0),U$2)</f>
        <v>-</v>
      </c>
      <c r="V522">
        <f>INDEX(REFERENCE!$B$4:$K$200,MATCH(J522,REFERENCE!$A$4:$A$200,0),V$2)</f>
        <v>13</v>
      </c>
    </row>
    <row r="523" spans="1:22">
      <c r="A523" s="9">
        <v>7</v>
      </c>
      <c r="B523" s="9">
        <v>14</v>
      </c>
      <c r="C523" s="9">
        <v>5</v>
      </c>
      <c r="D523" s="9">
        <v>14</v>
      </c>
      <c r="E523" s="9">
        <v>4</v>
      </c>
      <c r="F523" s="9">
        <v>4</v>
      </c>
      <c r="G523" s="9">
        <v>8</v>
      </c>
      <c r="H523" s="9">
        <v>4</v>
      </c>
      <c r="I523" s="9">
        <v>6</v>
      </c>
      <c r="J523" s="5">
        <v>6402</v>
      </c>
      <c r="K523" s="5"/>
      <c r="L523" s="5"/>
      <c r="M523" s="5"/>
      <c r="O523">
        <f t="shared" si="10"/>
        <v>71405</v>
      </c>
      <c r="P523" t="str">
        <f>INDEX(REFERENCE!$B$4:$K$200,MATCH(D523,REFERENCE!$A$4:$A$200,0),P$2)</f>
        <v>Zarbee's</v>
      </c>
      <c r="Q523" t="str">
        <f>INDEX(REFERENCE!$B$4:$K$200,MATCH(E523,REFERENCE!$A$4:$A$200,0),Q$2)</f>
        <v>Powder packet</v>
      </c>
      <c r="R523" t="str">
        <f>INDEX(REFERENCE!$B$4:$K$200,MATCH(F523,REFERENCE!$A$4:$A$200,0),R$2)</f>
        <v>Nasal Congestion relief</v>
      </c>
      <c r="S523" t="str">
        <f>INDEX(REFERENCE!$B$4:$K$200,MATCH(G523,REFERENCE!$A$4:$A$200,0),S$2)</f>
        <v>Non-Drowsy</v>
      </c>
      <c r="T523" t="str">
        <f>INDEX(REFERENCE!$B$4:$K$200,MATCH(H523,REFERENCE!$A$4:$A$200,0),T$2)</f>
        <v>60 Doses</v>
      </c>
      <c r="U523" t="str">
        <f>INDEX(REFERENCE!$B$4:$K$200,MATCH(I523,REFERENCE!$A$4:$A$200,0),U$2)</f>
        <v>Honey Lemon</v>
      </c>
      <c r="V523">
        <f>INDEX(REFERENCE!$B$4:$K$200,MATCH(J523,REFERENCE!$A$4:$A$200,0),V$2)</f>
        <v>20</v>
      </c>
    </row>
    <row r="524" spans="1:22">
      <c r="A524" s="9">
        <v>7</v>
      </c>
      <c r="B524" s="9">
        <v>15</v>
      </c>
      <c r="C524" s="9">
        <v>1</v>
      </c>
      <c r="D524" s="9">
        <v>9</v>
      </c>
      <c r="E524" s="9">
        <v>2</v>
      </c>
      <c r="F524" s="9">
        <v>12</v>
      </c>
      <c r="G524" s="9">
        <v>2</v>
      </c>
      <c r="H524" s="9">
        <v>4</v>
      </c>
      <c r="I524" s="9">
        <v>0</v>
      </c>
      <c r="J524" s="5">
        <v>4403</v>
      </c>
      <c r="K524" s="5"/>
      <c r="L524" s="5"/>
      <c r="M524" s="5"/>
      <c r="O524">
        <f t="shared" si="10"/>
        <v>71501</v>
      </c>
      <c r="P524" t="str">
        <f>INDEX(REFERENCE!$B$4:$K$200,MATCH(D524,REFERENCE!$A$4:$A$200,0),P$2)</f>
        <v>Nyquil</v>
      </c>
      <c r="Q524" t="str">
        <f>INDEX(REFERENCE!$B$4:$K$200,MATCH(E524,REFERENCE!$A$4:$A$200,0),Q$2)</f>
        <v>Nasal Spray</v>
      </c>
      <c r="R524" t="str">
        <f>INDEX(REFERENCE!$B$4:$K$200,MATCH(F524,REFERENCE!$A$4:$A$200,0),R$2)</f>
        <v>Flu/ Severe cold Relief</v>
      </c>
      <c r="S524" t="str">
        <f>INDEX(REFERENCE!$B$4:$K$200,MATCH(G524,REFERENCE!$A$4:$A$200,0),S$2)</f>
        <v>Natural Ingredients</v>
      </c>
      <c r="T524" t="str">
        <f>INDEX(REFERENCE!$B$4:$K$200,MATCH(H524,REFERENCE!$A$4:$A$200,0),T$2)</f>
        <v>60 Doses</v>
      </c>
      <c r="U524" t="str">
        <f>INDEX(REFERENCE!$B$4:$K$200,MATCH(I524,REFERENCE!$A$4:$A$200,0),U$2)</f>
        <v>-</v>
      </c>
      <c r="V524">
        <f>INDEX(REFERENCE!$B$4:$K$200,MATCH(J524,REFERENCE!$A$4:$A$200,0),V$2)</f>
        <v>30</v>
      </c>
    </row>
    <row r="525" spans="1:22">
      <c r="A525" s="9">
        <v>7</v>
      </c>
      <c r="B525" s="9">
        <v>15</v>
      </c>
      <c r="C525" s="9">
        <v>2</v>
      </c>
      <c r="D525" s="9">
        <v>6</v>
      </c>
      <c r="E525" s="9">
        <v>1</v>
      </c>
      <c r="F525" s="9">
        <v>8</v>
      </c>
      <c r="G525" s="9">
        <v>8</v>
      </c>
      <c r="H525" s="9">
        <v>1</v>
      </c>
      <c r="I525" s="9">
        <v>0</v>
      </c>
      <c r="J525" s="5">
        <v>1101</v>
      </c>
      <c r="K525" s="5"/>
      <c r="L525" s="5"/>
      <c r="M525" s="5"/>
      <c r="O525">
        <f t="shared" si="10"/>
        <v>71502</v>
      </c>
      <c r="P525" t="str">
        <f>INDEX(REFERENCE!$B$4:$K$200,MATCH(D525,REFERENCE!$A$4:$A$200,0),P$2)</f>
        <v>Dayquil</v>
      </c>
      <c r="Q525" t="str">
        <f>INDEX(REFERENCE!$B$4:$K$200,MATCH(E525,REFERENCE!$A$4:$A$200,0),Q$2)</f>
        <v>Tablet</v>
      </c>
      <c r="R525" t="str">
        <f>INDEX(REFERENCE!$B$4:$K$200,MATCH(F525,REFERENCE!$A$4:$A$200,0),R$2)</f>
        <v>Body Aches/Pain relief</v>
      </c>
      <c r="S525" t="str">
        <f>INDEX(REFERENCE!$B$4:$K$200,MATCH(G525,REFERENCE!$A$4:$A$200,0),S$2)</f>
        <v>Non-Drowsy</v>
      </c>
      <c r="T525" t="str">
        <f>INDEX(REFERENCE!$B$4:$K$200,MATCH(H525,REFERENCE!$A$4:$A$200,0),T$2)</f>
        <v>6 Doses</v>
      </c>
      <c r="U525" t="str">
        <f>INDEX(REFERENCE!$B$4:$K$200,MATCH(I525,REFERENCE!$A$4:$A$200,0),U$2)</f>
        <v>-</v>
      </c>
      <c r="V525">
        <f>INDEX(REFERENCE!$B$4:$K$200,MATCH(J525,REFERENCE!$A$4:$A$200,0),V$2)</f>
        <v>5</v>
      </c>
    </row>
    <row r="526" spans="1:22">
      <c r="A526" s="9">
        <v>7</v>
      </c>
      <c r="B526" s="9">
        <v>15</v>
      </c>
      <c r="C526" s="9">
        <v>3</v>
      </c>
      <c r="D526" s="9">
        <v>4</v>
      </c>
      <c r="E526" s="9">
        <v>6</v>
      </c>
      <c r="F526" s="9">
        <v>10</v>
      </c>
      <c r="G526" s="9">
        <v>6</v>
      </c>
      <c r="H526" s="9">
        <v>3</v>
      </c>
      <c r="I526" s="9">
        <v>3</v>
      </c>
      <c r="J526" s="5">
        <v>8302</v>
      </c>
      <c r="K526" s="5"/>
      <c r="L526" s="5"/>
      <c r="M526" s="5"/>
      <c r="O526">
        <f t="shared" si="10"/>
        <v>71503</v>
      </c>
      <c r="P526" t="str">
        <f>INDEX(REFERENCE!$B$4:$K$200,MATCH(D526,REFERENCE!$A$4:$A$200,0),P$2)</f>
        <v>Mucinex</v>
      </c>
      <c r="Q526" t="str">
        <f>INDEX(REFERENCE!$B$4:$K$200,MATCH(E526,REFERENCE!$A$4:$A$200,0),Q$2)</f>
        <v>Gummies</v>
      </c>
      <c r="R526" t="str">
        <f>INDEX(REFERENCE!$B$4:$K$200,MATCH(F526,REFERENCE!$A$4:$A$200,0),R$2)</f>
        <v>Strengthens Immune System</v>
      </c>
      <c r="S526" t="str">
        <f>INDEX(REFERENCE!$B$4:$K$200,MATCH(G526,REFERENCE!$A$4:$A$200,0),S$2)</f>
        <v>Treats Sneezing</v>
      </c>
      <c r="T526" t="str">
        <f>INDEX(REFERENCE!$B$4:$K$200,MATCH(H526,REFERENCE!$A$4:$A$200,0),T$2)</f>
        <v>30 Doses</v>
      </c>
      <c r="U526" t="str">
        <f>INDEX(REFERENCE!$B$4:$K$200,MATCH(I526,REFERENCE!$A$4:$A$200,0),U$2)</f>
        <v>Elderberry</v>
      </c>
      <c r="V526">
        <f>INDEX(REFERENCE!$B$4:$K$200,MATCH(J526,REFERENCE!$A$4:$A$200,0),V$2)</f>
        <v>18</v>
      </c>
    </row>
    <row r="527" spans="1:22">
      <c r="A527" s="9">
        <v>7</v>
      </c>
      <c r="B527" s="9">
        <v>15</v>
      </c>
      <c r="C527" s="9">
        <v>4</v>
      </c>
      <c r="D527" s="9">
        <v>20</v>
      </c>
      <c r="E527" s="9">
        <v>5</v>
      </c>
      <c r="F527" s="9">
        <v>1</v>
      </c>
      <c r="G527" s="9">
        <v>15</v>
      </c>
      <c r="H527" s="9">
        <v>2</v>
      </c>
      <c r="I527" s="9">
        <v>1</v>
      </c>
      <c r="J527" s="5">
        <v>7202</v>
      </c>
      <c r="K527" s="5"/>
      <c r="L527" s="5"/>
      <c r="M527" s="5"/>
      <c r="O527">
        <f t="shared" si="10"/>
        <v>71504</v>
      </c>
      <c r="P527" t="str">
        <f>INDEX(REFERENCE!$B$4:$K$200,MATCH(D527,REFERENCE!$A$4:$A$200,0),P$2)</f>
        <v>Advil Cold &amp;Flu</v>
      </c>
      <c r="Q527" t="str">
        <f>INDEX(REFERENCE!$B$4:$K$200,MATCH(E527,REFERENCE!$A$4:$A$200,0),Q$2)</f>
        <v>Effervescent Tablets</v>
      </c>
      <c r="R527" t="str">
        <f>INDEX(REFERENCE!$B$4:$K$200,MATCH(F527,REFERENCE!$A$4:$A$200,0),R$2)</f>
        <v>Controls Cough</v>
      </c>
      <c r="S527" t="str">
        <f>INDEX(REFERENCE!$B$4:$K$200,MATCH(G527,REFERENCE!$A$4:$A$200,0),S$2)</f>
        <v>Maximum Strength</v>
      </c>
      <c r="T527" t="str">
        <f>INDEX(REFERENCE!$B$4:$K$200,MATCH(H527,REFERENCE!$A$4:$A$200,0),T$2)</f>
        <v>12 Doses</v>
      </c>
      <c r="U527" t="str">
        <f>INDEX(REFERENCE!$B$4:$K$200,MATCH(I527,REFERENCE!$A$4:$A$200,0),U$2)</f>
        <v>Citrus</v>
      </c>
      <c r="V527">
        <f>INDEX(REFERENCE!$B$4:$K$200,MATCH(J527,REFERENCE!$A$4:$A$200,0),V$2)</f>
        <v>7</v>
      </c>
    </row>
    <row r="528" spans="1:22">
      <c r="A528" s="9">
        <v>7</v>
      </c>
      <c r="B528" s="9">
        <v>15</v>
      </c>
      <c r="C528" s="9">
        <v>5</v>
      </c>
      <c r="D528" s="9">
        <v>15</v>
      </c>
      <c r="E528" s="9">
        <v>3</v>
      </c>
      <c r="F528" s="9">
        <v>9</v>
      </c>
      <c r="G528" s="9">
        <v>5</v>
      </c>
      <c r="H528" s="9">
        <v>5</v>
      </c>
      <c r="I528" s="9">
        <v>4</v>
      </c>
      <c r="J528" s="5">
        <v>5501</v>
      </c>
      <c r="K528" s="5"/>
      <c r="L528" s="5"/>
      <c r="M528" s="5"/>
      <c r="O528">
        <f t="shared" si="10"/>
        <v>71505</v>
      </c>
      <c r="P528" t="str">
        <f>INDEX(REFERENCE!$B$4:$K$200,MATCH(D528,REFERENCE!$A$4:$A$200,0),P$2)</f>
        <v>Other Brand</v>
      </c>
      <c r="Q528" t="str">
        <f>INDEX(REFERENCE!$B$4:$K$200,MATCH(E528,REFERENCE!$A$4:$A$200,0),Q$2)</f>
        <v>Syrup/liquid</v>
      </c>
      <c r="R528" t="str">
        <f>INDEX(REFERENCE!$B$4:$K$200,MATCH(F528,REFERENCE!$A$4:$A$200,0),R$2)</f>
        <v>Fever relief</v>
      </c>
      <c r="S528" t="str">
        <f>INDEX(REFERENCE!$B$4:$K$200,MATCH(G528,REFERENCE!$A$4:$A$200,0),S$2)</f>
        <v>FSA/HSA Eligible</v>
      </c>
      <c r="T528" t="str">
        <f>INDEX(REFERENCE!$B$4:$K$200,MATCH(H528,REFERENCE!$A$4:$A$200,0),T$2)</f>
        <v>90 Doses</v>
      </c>
      <c r="U528" t="str">
        <f>INDEX(REFERENCE!$B$4:$K$200,MATCH(I528,REFERENCE!$A$4:$A$200,0),U$2)</f>
        <v>Grape</v>
      </c>
      <c r="V528">
        <f>INDEX(REFERENCE!$B$4:$K$200,MATCH(J528,REFERENCE!$A$4:$A$200,0),V$2)</f>
        <v>20</v>
      </c>
    </row>
    <row r="529" spans="1:22">
      <c r="A529" s="9">
        <v>8</v>
      </c>
      <c r="B529" s="9">
        <v>1</v>
      </c>
      <c r="C529" s="9">
        <v>1</v>
      </c>
      <c r="D529" s="9">
        <v>18</v>
      </c>
      <c r="E529" s="9">
        <v>5</v>
      </c>
      <c r="F529" s="9">
        <v>4</v>
      </c>
      <c r="G529" s="9">
        <v>10</v>
      </c>
      <c r="H529" s="9">
        <v>4</v>
      </c>
      <c r="I529" s="9">
        <v>7</v>
      </c>
      <c r="J529" s="5">
        <v>7401</v>
      </c>
      <c r="K529" s="5"/>
      <c r="L529" s="5"/>
      <c r="M529" s="5"/>
      <c r="O529">
        <f t="shared" si="10"/>
        <v>80101</v>
      </c>
      <c r="P529" t="str">
        <f>INDEX(REFERENCE!$B$4:$K$200,MATCH(D529,REFERENCE!$A$4:$A$200,0),P$2)</f>
        <v>CVS</v>
      </c>
      <c r="Q529" t="str">
        <f>INDEX(REFERENCE!$B$4:$K$200,MATCH(E529,REFERENCE!$A$4:$A$200,0),Q$2)</f>
        <v>Effervescent Tablets</v>
      </c>
      <c r="R529" t="str">
        <f>INDEX(REFERENCE!$B$4:$K$200,MATCH(F529,REFERENCE!$A$4:$A$200,0),R$2)</f>
        <v>Nasal Congestion relief</v>
      </c>
      <c r="S529" t="str">
        <f>INDEX(REFERENCE!$B$4:$K$200,MATCH(G529,REFERENCE!$A$4:$A$200,0),S$2)</f>
        <v>Allergy Relief</v>
      </c>
      <c r="T529" t="str">
        <f>INDEX(REFERENCE!$B$4:$K$200,MATCH(H529,REFERENCE!$A$4:$A$200,0),T$2)</f>
        <v>60 Doses</v>
      </c>
      <c r="U529" t="str">
        <f>INDEX(REFERENCE!$B$4:$K$200,MATCH(I529,REFERENCE!$A$4:$A$200,0),U$2)</f>
        <v>Orange</v>
      </c>
      <c r="V529">
        <f>INDEX(REFERENCE!$B$4:$K$200,MATCH(J529,REFERENCE!$A$4:$A$200,0),V$2)</f>
        <v>12</v>
      </c>
    </row>
    <row r="530" spans="1:22">
      <c r="A530" s="9">
        <v>8</v>
      </c>
      <c r="B530" s="9">
        <v>1</v>
      </c>
      <c r="C530" s="9">
        <v>2</v>
      </c>
      <c r="D530" s="9">
        <v>10</v>
      </c>
      <c r="E530" s="9">
        <v>7</v>
      </c>
      <c r="F530" s="9">
        <v>10</v>
      </c>
      <c r="G530" s="9">
        <v>12</v>
      </c>
      <c r="H530" s="9">
        <v>1</v>
      </c>
      <c r="I530" s="9">
        <v>2</v>
      </c>
      <c r="J530" s="5">
        <v>9102</v>
      </c>
      <c r="K530" s="5"/>
      <c r="L530" s="5"/>
      <c r="M530" s="5"/>
      <c r="O530">
        <f t="shared" ref="O530:O593" si="11">A530*10000+B530*100+C530</f>
        <v>80102</v>
      </c>
      <c r="P530" t="str">
        <f>INDEX(REFERENCE!$B$4:$K$200,MATCH(D530,REFERENCE!$A$4:$A$200,0),P$2)</f>
        <v>Coricidin</v>
      </c>
      <c r="Q530" t="str">
        <f>INDEX(REFERENCE!$B$4:$K$200,MATCH(E530,REFERENCE!$A$4:$A$200,0),Q$2)</f>
        <v>Hot liquid powder packet</v>
      </c>
      <c r="R530" t="str">
        <f>INDEX(REFERENCE!$B$4:$K$200,MATCH(F530,REFERENCE!$A$4:$A$200,0),R$2)</f>
        <v>Strengthens Immune System</v>
      </c>
      <c r="S530" t="str">
        <f>INDEX(REFERENCE!$B$4:$K$200,MATCH(G530,REFERENCE!$A$4:$A$200,0),S$2)</f>
        <v>Steroid Free</v>
      </c>
      <c r="T530" t="str">
        <f>INDEX(REFERENCE!$B$4:$K$200,MATCH(H530,REFERENCE!$A$4:$A$200,0),T$2)</f>
        <v>6 Doses</v>
      </c>
      <c r="U530" t="str">
        <f>INDEX(REFERENCE!$B$4:$K$200,MATCH(I530,REFERENCE!$A$4:$A$200,0),U$2)</f>
        <v>Cherry</v>
      </c>
      <c r="V530">
        <f>INDEX(REFERENCE!$B$4:$K$200,MATCH(J530,REFERENCE!$A$4:$A$200,0),V$2)</f>
        <v>8</v>
      </c>
    </row>
    <row r="531" spans="1:22">
      <c r="A531" s="9">
        <v>8</v>
      </c>
      <c r="B531" s="9">
        <v>1</v>
      </c>
      <c r="C531" s="9">
        <v>3</v>
      </c>
      <c r="D531" s="9">
        <v>1</v>
      </c>
      <c r="E531" s="9">
        <v>3</v>
      </c>
      <c r="F531" s="9">
        <v>8</v>
      </c>
      <c r="G531" s="9">
        <v>3</v>
      </c>
      <c r="H531" s="9">
        <v>3</v>
      </c>
      <c r="I531" s="9">
        <v>5</v>
      </c>
      <c r="J531" s="5">
        <v>5303</v>
      </c>
      <c r="K531" s="5"/>
      <c r="L531" s="5"/>
      <c r="M531" s="5"/>
      <c r="O531">
        <f t="shared" si="11"/>
        <v>80103</v>
      </c>
      <c r="P531" t="str">
        <f>INDEX(REFERENCE!$B$4:$K$200,MATCH(D531,REFERENCE!$A$4:$A$200,0),P$2)</f>
        <v>Theraflu</v>
      </c>
      <c r="Q531" t="str">
        <f>INDEX(REFERENCE!$B$4:$K$200,MATCH(E531,REFERENCE!$A$4:$A$200,0),Q$2)</f>
        <v>Syrup/liquid</v>
      </c>
      <c r="R531" t="str">
        <f>INDEX(REFERENCE!$B$4:$K$200,MATCH(F531,REFERENCE!$A$4:$A$200,0),R$2)</f>
        <v>Body Aches/Pain relief</v>
      </c>
      <c r="S531" t="str">
        <f>INDEX(REFERENCE!$B$4:$K$200,MATCH(G531,REFERENCE!$A$4:$A$200,0),S$2)</f>
        <v>Non-Medicated</v>
      </c>
      <c r="T531" t="str">
        <f>INDEX(REFERENCE!$B$4:$K$200,MATCH(H531,REFERENCE!$A$4:$A$200,0),T$2)</f>
        <v>30 Doses</v>
      </c>
      <c r="U531" t="str">
        <f>INDEX(REFERENCE!$B$4:$K$200,MATCH(I531,REFERENCE!$A$4:$A$200,0),U$2)</f>
        <v>Honey</v>
      </c>
      <c r="V531">
        <f>INDEX(REFERENCE!$B$4:$K$200,MATCH(J531,REFERENCE!$A$4:$A$200,0),V$2)</f>
        <v>20</v>
      </c>
    </row>
    <row r="532" spans="1:22">
      <c r="A532" s="9">
        <v>8</v>
      </c>
      <c r="B532" s="9">
        <v>1</v>
      </c>
      <c r="C532" s="9">
        <v>4</v>
      </c>
      <c r="D532" s="9">
        <v>4</v>
      </c>
      <c r="E532" s="9">
        <v>2</v>
      </c>
      <c r="F532" s="9">
        <v>3</v>
      </c>
      <c r="G532" s="9">
        <v>4</v>
      </c>
      <c r="H532" s="9">
        <v>5</v>
      </c>
      <c r="I532" s="9">
        <v>0</v>
      </c>
      <c r="J532" s="5">
        <v>4502</v>
      </c>
      <c r="K532" s="5"/>
      <c r="L532" s="5"/>
      <c r="M532" s="5"/>
      <c r="O532">
        <f t="shared" si="11"/>
        <v>80104</v>
      </c>
      <c r="P532" t="str">
        <f>INDEX(REFERENCE!$B$4:$K$200,MATCH(D532,REFERENCE!$A$4:$A$200,0),P$2)</f>
        <v>Mucinex</v>
      </c>
      <c r="Q532" t="str">
        <f>INDEX(REFERENCE!$B$4:$K$200,MATCH(E532,REFERENCE!$A$4:$A$200,0),Q$2)</f>
        <v>Nasal Spray</v>
      </c>
      <c r="R532" t="str">
        <f>INDEX(REFERENCE!$B$4:$K$200,MATCH(F532,REFERENCE!$A$4:$A$200,0),R$2)</f>
        <v>Clears mucus</v>
      </c>
      <c r="S532" t="str">
        <f>INDEX(REFERENCE!$B$4:$K$200,MATCH(G532,REFERENCE!$A$4:$A$200,0),S$2)</f>
        <v>Loosens mucus</v>
      </c>
      <c r="T532" t="str">
        <f>INDEX(REFERENCE!$B$4:$K$200,MATCH(H532,REFERENCE!$A$4:$A$200,0),T$2)</f>
        <v>90 Doses</v>
      </c>
      <c r="U532" t="str">
        <f>INDEX(REFERENCE!$B$4:$K$200,MATCH(I532,REFERENCE!$A$4:$A$200,0),U$2)</f>
        <v>-</v>
      </c>
      <c r="V532">
        <f>INDEX(REFERENCE!$B$4:$K$200,MATCH(J532,REFERENCE!$A$4:$A$200,0),V$2)</f>
        <v>38</v>
      </c>
    </row>
    <row r="533" spans="1:22">
      <c r="A533" s="9">
        <v>8</v>
      </c>
      <c r="B533" s="9">
        <v>1</v>
      </c>
      <c r="C533" s="9">
        <v>5</v>
      </c>
      <c r="D533" s="9">
        <v>13</v>
      </c>
      <c r="E533" s="9">
        <v>1</v>
      </c>
      <c r="F533" s="9">
        <v>13</v>
      </c>
      <c r="G533" s="9">
        <v>1</v>
      </c>
      <c r="H533" s="9">
        <v>5</v>
      </c>
      <c r="I533" s="9">
        <v>0</v>
      </c>
      <c r="J533" s="5">
        <v>1503</v>
      </c>
      <c r="K533" s="5"/>
      <c r="L533" s="5"/>
      <c r="M533" s="5"/>
      <c r="O533">
        <f t="shared" si="11"/>
        <v>80105</v>
      </c>
      <c r="P533" t="str">
        <f>INDEX(REFERENCE!$B$4:$K$200,MATCH(D533,REFERENCE!$A$4:$A$200,0),P$2)</f>
        <v>Sambucol</v>
      </c>
      <c r="Q533" t="str">
        <f>INDEX(REFERENCE!$B$4:$K$200,MATCH(E533,REFERENCE!$A$4:$A$200,0),Q$2)</f>
        <v>Tablet</v>
      </c>
      <c r="R533" t="str">
        <f>INDEX(REFERENCE!$B$4:$K$200,MATCH(F533,REFERENCE!$A$4:$A$200,0),R$2)</f>
        <v>Head cold relief</v>
      </c>
      <c r="S533" t="str">
        <f>INDEX(REFERENCE!$B$4:$K$200,MATCH(G533,REFERENCE!$A$4:$A$200,0),S$2)</f>
        <v>Helps me sleep</v>
      </c>
      <c r="T533" t="str">
        <f>INDEX(REFERENCE!$B$4:$K$200,MATCH(H533,REFERENCE!$A$4:$A$200,0),T$2)</f>
        <v>90 Doses</v>
      </c>
      <c r="U533" t="str">
        <f>INDEX(REFERENCE!$B$4:$K$200,MATCH(I533,REFERENCE!$A$4:$A$200,0),U$2)</f>
        <v>-</v>
      </c>
      <c r="V533">
        <f>INDEX(REFERENCE!$B$4:$K$200,MATCH(J533,REFERENCE!$A$4:$A$200,0),V$2)</f>
        <v>45</v>
      </c>
    </row>
    <row r="534" spans="1:22">
      <c r="A534" s="9">
        <v>8</v>
      </c>
      <c r="B534" s="9">
        <v>2</v>
      </c>
      <c r="C534" s="9">
        <v>1</v>
      </c>
      <c r="D534" s="9">
        <v>2</v>
      </c>
      <c r="E534" s="9">
        <v>5</v>
      </c>
      <c r="F534" s="9">
        <v>9</v>
      </c>
      <c r="G534" s="9">
        <v>1</v>
      </c>
      <c r="H534" s="9">
        <v>3</v>
      </c>
      <c r="I534" s="9">
        <v>4</v>
      </c>
      <c r="J534" s="5">
        <v>7302</v>
      </c>
      <c r="K534" s="5"/>
      <c r="L534" s="5"/>
      <c r="M534" s="5"/>
      <c r="O534">
        <f t="shared" si="11"/>
        <v>80201</v>
      </c>
      <c r="P534" t="str">
        <f>INDEX(REFERENCE!$B$4:$K$200,MATCH(D534,REFERENCE!$A$4:$A$200,0),P$2)</f>
        <v>Robitussin</v>
      </c>
      <c r="Q534" t="str">
        <f>INDEX(REFERENCE!$B$4:$K$200,MATCH(E534,REFERENCE!$A$4:$A$200,0),Q$2)</f>
        <v>Effervescent Tablets</v>
      </c>
      <c r="R534" t="str">
        <f>INDEX(REFERENCE!$B$4:$K$200,MATCH(F534,REFERENCE!$A$4:$A$200,0),R$2)</f>
        <v>Fever relief</v>
      </c>
      <c r="S534" t="str">
        <f>INDEX(REFERENCE!$B$4:$K$200,MATCH(G534,REFERENCE!$A$4:$A$200,0),S$2)</f>
        <v>Helps me sleep</v>
      </c>
      <c r="T534" t="str">
        <f>INDEX(REFERENCE!$B$4:$K$200,MATCH(H534,REFERENCE!$A$4:$A$200,0),T$2)</f>
        <v>30 Doses</v>
      </c>
      <c r="U534" t="str">
        <f>INDEX(REFERENCE!$B$4:$K$200,MATCH(I534,REFERENCE!$A$4:$A$200,0),U$2)</f>
        <v>Grape</v>
      </c>
      <c r="V534">
        <f>INDEX(REFERENCE!$B$4:$K$200,MATCH(J534,REFERENCE!$A$4:$A$200,0),V$2)</f>
        <v>10</v>
      </c>
    </row>
    <row r="535" spans="1:22">
      <c r="A535" s="9">
        <v>8</v>
      </c>
      <c r="B535" s="9">
        <v>2</v>
      </c>
      <c r="C535" s="9">
        <v>2</v>
      </c>
      <c r="D535" s="9">
        <v>19</v>
      </c>
      <c r="E535" s="9">
        <v>3</v>
      </c>
      <c r="F535" s="9">
        <v>5</v>
      </c>
      <c r="G535" s="9">
        <v>3</v>
      </c>
      <c r="H535" s="9">
        <v>2</v>
      </c>
      <c r="I535" s="9">
        <v>3</v>
      </c>
      <c r="J535" s="5">
        <v>5203</v>
      </c>
      <c r="K535" s="5"/>
      <c r="L535" s="5"/>
      <c r="M535" s="5"/>
      <c r="O535">
        <f t="shared" si="11"/>
        <v>80202</v>
      </c>
      <c r="P535" t="str">
        <f>INDEX(REFERENCE!$B$4:$K$200,MATCH(D535,REFERENCE!$A$4:$A$200,0),P$2)</f>
        <v>Walgreens</v>
      </c>
      <c r="Q535" t="str">
        <f>INDEX(REFERENCE!$B$4:$K$200,MATCH(E535,REFERENCE!$A$4:$A$200,0),Q$2)</f>
        <v>Syrup/liquid</v>
      </c>
      <c r="R535" t="str">
        <f>INDEX(REFERENCE!$B$4:$K$200,MATCH(F535,REFERENCE!$A$4:$A$200,0),R$2)</f>
        <v>Runny nose relief</v>
      </c>
      <c r="S535" t="str">
        <f>INDEX(REFERENCE!$B$4:$K$200,MATCH(G535,REFERENCE!$A$4:$A$200,0),S$2)</f>
        <v>Non-Medicated</v>
      </c>
      <c r="T535" t="str">
        <f>INDEX(REFERENCE!$B$4:$K$200,MATCH(H535,REFERENCE!$A$4:$A$200,0),T$2)</f>
        <v>12 Doses</v>
      </c>
      <c r="U535" t="str">
        <f>INDEX(REFERENCE!$B$4:$K$200,MATCH(I535,REFERENCE!$A$4:$A$200,0),U$2)</f>
        <v>Elderberry</v>
      </c>
      <c r="V535">
        <f>INDEX(REFERENCE!$B$4:$K$200,MATCH(J535,REFERENCE!$A$4:$A$200,0),V$2)</f>
        <v>14</v>
      </c>
    </row>
    <row r="536" spans="1:22">
      <c r="A536" s="9">
        <v>8</v>
      </c>
      <c r="B536" s="9">
        <v>2</v>
      </c>
      <c r="C536" s="9">
        <v>3</v>
      </c>
      <c r="D536" s="9">
        <v>16</v>
      </c>
      <c r="E536" s="9">
        <v>1</v>
      </c>
      <c r="F536" s="9">
        <v>12</v>
      </c>
      <c r="G536" s="9">
        <v>4</v>
      </c>
      <c r="H536" s="9">
        <v>1</v>
      </c>
      <c r="I536" s="9">
        <v>0</v>
      </c>
      <c r="J536" s="5">
        <v>1101</v>
      </c>
      <c r="K536" s="5"/>
      <c r="L536" s="5"/>
      <c r="M536" s="5"/>
      <c r="O536">
        <f t="shared" si="11"/>
        <v>80203</v>
      </c>
      <c r="P536" t="str">
        <f>INDEX(REFERENCE!$B$4:$K$200,MATCH(D536,REFERENCE!$A$4:$A$200,0),P$2)</f>
        <v>Equate</v>
      </c>
      <c r="Q536" t="str">
        <f>INDEX(REFERENCE!$B$4:$K$200,MATCH(E536,REFERENCE!$A$4:$A$200,0),Q$2)</f>
        <v>Tablet</v>
      </c>
      <c r="R536" t="str">
        <f>INDEX(REFERENCE!$B$4:$K$200,MATCH(F536,REFERENCE!$A$4:$A$200,0),R$2)</f>
        <v>Flu/ Severe cold Relief</v>
      </c>
      <c r="S536" t="str">
        <f>INDEX(REFERENCE!$B$4:$K$200,MATCH(G536,REFERENCE!$A$4:$A$200,0),S$2)</f>
        <v>Loosens mucus</v>
      </c>
      <c r="T536" t="str">
        <f>INDEX(REFERENCE!$B$4:$K$200,MATCH(H536,REFERENCE!$A$4:$A$200,0),T$2)</f>
        <v>6 Doses</v>
      </c>
      <c r="U536" t="str">
        <f>INDEX(REFERENCE!$B$4:$K$200,MATCH(I536,REFERENCE!$A$4:$A$200,0),U$2)</f>
        <v>-</v>
      </c>
      <c r="V536">
        <f>INDEX(REFERENCE!$B$4:$K$200,MATCH(J536,REFERENCE!$A$4:$A$200,0),V$2)</f>
        <v>5</v>
      </c>
    </row>
    <row r="537" spans="1:22">
      <c r="A537" s="9">
        <v>8</v>
      </c>
      <c r="B537" s="9">
        <v>2</v>
      </c>
      <c r="C537" s="9">
        <v>4</v>
      </c>
      <c r="D537" s="9">
        <v>11</v>
      </c>
      <c r="E537" s="9">
        <v>6</v>
      </c>
      <c r="F537" s="9">
        <v>1</v>
      </c>
      <c r="G537" s="9">
        <v>14</v>
      </c>
      <c r="H537" s="9">
        <v>2</v>
      </c>
      <c r="I537" s="9">
        <v>7</v>
      </c>
      <c r="J537" s="5">
        <v>8203</v>
      </c>
      <c r="K537" s="5"/>
      <c r="L537" s="5"/>
      <c r="M537" s="5"/>
      <c r="O537">
        <f t="shared" si="11"/>
        <v>80204</v>
      </c>
      <c r="P537" t="str">
        <f>INDEX(REFERENCE!$B$4:$K$200,MATCH(D537,REFERENCE!$A$4:$A$200,0),P$2)</f>
        <v>Delsym</v>
      </c>
      <c r="Q537" t="str">
        <f>INDEX(REFERENCE!$B$4:$K$200,MATCH(E537,REFERENCE!$A$4:$A$200,0),Q$2)</f>
        <v>Gummies</v>
      </c>
      <c r="R537" t="str">
        <f>INDEX(REFERENCE!$B$4:$K$200,MATCH(F537,REFERENCE!$A$4:$A$200,0),R$2)</f>
        <v>Controls Cough</v>
      </c>
      <c r="S537" t="str">
        <f>INDEX(REFERENCE!$B$4:$K$200,MATCH(G537,REFERENCE!$A$4:$A$200,0),S$2)</f>
        <v>Treats multiple symptoms</v>
      </c>
      <c r="T537" t="str">
        <f>INDEX(REFERENCE!$B$4:$K$200,MATCH(H537,REFERENCE!$A$4:$A$200,0),T$2)</f>
        <v>12 Doses</v>
      </c>
      <c r="U537" t="str">
        <f>INDEX(REFERENCE!$B$4:$K$200,MATCH(I537,REFERENCE!$A$4:$A$200,0),U$2)</f>
        <v>Orange</v>
      </c>
      <c r="V537">
        <f>INDEX(REFERENCE!$B$4:$K$200,MATCH(J537,REFERENCE!$A$4:$A$200,0),V$2)</f>
        <v>15</v>
      </c>
    </row>
    <row r="538" spans="1:22">
      <c r="A538" s="9">
        <v>8</v>
      </c>
      <c r="B538" s="9">
        <v>2</v>
      </c>
      <c r="C538" s="9">
        <v>5</v>
      </c>
      <c r="D538" s="9">
        <v>17</v>
      </c>
      <c r="E538" s="9">
        <v>4</v>
      </c>
      <c r="F538" s="9">
        <v>11</v>
      </c>
      <c r="G538" s="9">
        <v>6</v>
      </c>
      <c r="H538" s="9">
        <v>4</v>
      </c>
      <c r="I538" s="9">
        <v>2</v>
      </c>
      <c r="J538" s="5">
        <v>6401</v>
      </c>
      <c r="K538" s="5"/>
      <c r="L538" s="5"/>
      <c r="M538" s="5"/>
      <c r="O538">
        <f t="shared" si="11"/>
        <v>80205</v>
      </c>
      <c r="P538" t="str">
        <f>INDEX(REFERENCE!$B$4:$K$200,MATCH(D538,REFERENCE!$A$4:$A$200,0),P$2)</f>
        <v>UP &amp; UP</v>
      </c>
      <c r="Q538" t="str">
        <f>INDEX(REFERENCE!$B$4:$K$200,MATCH(E538,REFERENCE!$A$4:$A$200,0),Q$2)</f>
        <v>Powder packet</v>
      </c>
      <c r="R538" t="str">
        <f>INDEX(REFERENCE!$B$4:$K$200,MATCH(F538,REFERENCE!$A$4:$A$200,0),R$2)</f>
        <v>Head Pain Relief</v>
      </c>
      <c r="S538" t="str">
        <f>INDEX(REFERENCE!$B$4:$K$200,MATCH(G538,REFERENCE!$A$4:$A$200,0),S$2)</f>
        <v>Treats Sneezing</v>
      </c>
      <c r="T538" t="str">
        <f>INDEX(REFERENCE!$B$4:$K$200,MATCH(H538,REFERENCE!$A$4:$A$200,0),T$2)</f>
        <v>60 Doses</v>
      </c>
      <c r="U538" t="str">
        <f>INDEX(REFERENCE!$B$4:$K$200,MATCH(I538,REFERENCE!$A$4:$A$200,0),U$2)</f>
        <v>Cherry</v>
      </c>
      <c r="V538">
        <f>INDEX(REFERENCE!$B$4:$K$200,MATCH(J538,REFERENCE!$A$4:$A$200,0),V$2)</f>
        <v>17</v>
      </c>
    </row>
    <row r="539" spans="1:22">
      <c r="A539" s="9">
        <v>8</v>
      </c>
      <c r="B539" s="9">
        <v>3</v>
      </c>
      <c r="C539" s="9">
        <v>1</v>
      </c>
      <c r="D539" s="9">
        <v>4</v>
      </c>
      <c r="E539" s="9">
        <v>2</v>
      </c>
      <c r="F539" s="9">
        <v>6</v>
      </c>
      <c r="G539" s="9">
        <v>16</v>
      </c>
      <c r="H539" s="9">
        <v>5</v>
      </c>
      <c r="I539" s="9">
        <v>0</v>
      </c>
      <c r="J539" s="5">
        <v>4501</v>
      </c>
      <c r="K539" s="5"/>
      <c r="L539" s="5"/>
      <c r="M539" s="5"/>
      <c r="O539">
        <f t="shared" si="11"/>
        <v>80301</v>
      </c>
      <c r="P539" t="str">
        <f>INDEX(REFERENCE!$B$4:$K$200,MATCH(D539,REFERENCE!$A$4:$A$200,0),P$2)</f>
        <v>Mucinex</v>
      </c>
      <c r="Q539" t="str">
        <f>INDEX(REFERENCE!$B$4:$K$200,MATCH(E539,REFERENCE!$A$4:$A$200,0),Q$2)</f>
        <v>Nasal Spray</v>
      </c>
      <c r="R539" t="str">
        <f>INDEX(REFERENCE!$B$4:$K$200,MATCH(F539,REFERENCE!$A$4:$A$200,0),R$2)</f>
        <v>Sinus Pressure relief</v>
      </c>
      <c r="S539" t="str">
        <f>INDEX(REFERENCE!$B$4:$K$200,MATCH(G539,REFERENCE!$A$4:$A$200,0),S$2)</f>
        <v>For Daytime Use/Anytime Use</v>
      </c>
      <c r="T539" t="str">
        <f>INDEX(REFERENCE!$B$4:$K$200,MATCH(H539,REFERENCE!$A$4:$A$200,0),T$2)</f>
        <v>90 Doses</v>
      </c>
      <c r="U539" t="str">
        <f>INDEX(REFERENCE!$B$4:$K$200,MATCH(I539,REFERENCE!$A$4:$A$200,0),U$2)</f>
        <v>-</v>
      </c>
      <c r="V539">
        <f>INDEX(REFERENCE!$B$4:$K$200,MATCH(J539,REFERENCE!$A$4:$A$200,0),V$2)</f>
        <v>26</v>
      </c>
    </row>
    <row r="540" spans="1:22">
      <c r="A540" s="9">
        <v>8</v>
      </c>
      <c r="B540" s="9">
        <v>3</v>
      </c>
      <c r="C540" s="9">
        <v>2</v>
      </c>
      <c r="D540" s="9">
        <v>2</v>
      </c>
      <c r="E540" s="9">
        <v>4</v>
      </c>
      <c r="F540" s="9">
        <v>3</v>
      </c>
      <c r="G540" s="9">
        <v>7</v>
      </c>
      <c r="H540" s="9">
        <v>1</v>
      </c>
      <c r="I540" s="9">
        <v>8</v>
      </c>
      <c r="J540" s="5">
        <v>6102</v>
      </c>
      <c r="K540" s="5"/>
      <c r="L540" s="5"/>
      <c r="M540" s="5"/>
      <c r="O540">
        <f t="shared" si="11"/>
        <v>80302</v>
      </c>
      <c r="P540" t="str">
        <f>INDEX(REFERENCE!$B$4:$K$200,MATCH(D540,REFERENCE!$A$4:$A$200,0),P$2)</f>
        <v>Robitussin</v>
      </c>
      <c r="Q540" t="str">
        <f>INDEX(REFERENCE!$B$4:$K$200,MATCH(E540,REFERENCE!$A$4:$A$200,0),Q$2)</f>
        <v>Powder packet</v>
      </c>
      <c r="R540" t="str">
        <f>INDEX(REFERENCE!$B$4:$K$200,MATCH(F540,REFERENCE!$A$4:$A$200,0),R$2)</f>
        <v>Clears mucus</v>
      </c>
      <c r="S540" t="str">
        <f>INDEX(REFERENCE!$B$4:$K$200,MATCH(G540,REFERENCE!$A$4:$A$200,0),S$2)</f>
        <v>12 Hour Relief</v>
      </c>
      <c r="T540" t="str">
        <f>INDEX(REFERENCE!$B$4:$K$200,MATCH(H540,REFERENCE!$A$4:$A$200,0),T$2)</f>
        <v>6 Doses</v>
      </c>
      <c r="U540" t="str">
        <f>INDEX(REFERENCE!$B$4:$K$200,MATCH(I540,REFERENCE!$A$4:$A$200,0),U$2)</f>
        <v>Mixed Berry</v>
      </c>
      <c r="V540">
        <f>INDEX(REFERENCE!$B$4:$K$200,MATCH(J540,REFERENCE!$A$4:$A$200,0),V$2)</f>
        <v>7</v>
      </c>
    </row>
    <row r="541" spans="1:22">
      <c r="A541" s="9">
        <v>8</v>
      </c>
      <c r="B541" s="9">
        <v>3</v>
      </c>
      <c r="C541" s="9">
        <v>3</v>
      </c>
      <c r="D541" s="9">
        <v>5</v>
      </c>
      <c r="E541" s="9">
        <v>7</v>
      </c>
      <c r="F541" s="9">
        <v>2</v>
      </c>
      <c r="G541" s="9">
        <v>10</v>
      </c>
      <c r="H541" s="9">
        <v>2</v>
      </c>
      <c r="I541" s="9">
        <v>6</v>
      </c>
      <c r="J541" s="5">
        <v>9202</v>
      </c>
      <c r="K541" s="5"/>
      <c r="L541" s="5"/>
      <c r="M541" s="5"/>
      <c r="O541">
        <f t="shared" si="11"/>
        <v>80303</v>
      </c>
      <c r="P541" t="str">
        <f>INDEX(REFERENCE!$B$4:$K$200,MATCH(D541,REFERENCE!$A$4:$A$200,0),P$2)</f>
        <v>Sudafed</v>
      </c>
      <c r="Q541" t="str">
        <f>INDEX(REFERENCE!$B$4:$K$200,MATCH(E541,REFERENCE!$A$4:$A$200,0),Q$2)</f>
        <v>Hot liquid powder packet</v>
      </c>
      <c r="R541" t="str">
        <f>INDEX(REFERENCE!$B$4:$K$200,MATCH(F541,REFERENCE!$A$4:$A$200,0),R$2)</f>
        <v>Sore throat relief</v>
      </c>
      <c r="S541" t="str">
        <f>INDEX(REFERENCE!$B$4:$K$200,MATCH(G541,REFERENCE!$A$4:$A$200,0),S$2)</f>
        <v>Allergy Relief</v>
      </c>
      <c r="T541" t="str">
        <f>INDEX(REFERENCE!$B$4:$K$200,MATCH(H541,REFERENCE!$A$4:$A$200,0),T$2)</f>
        <v>12 Doses</v>
      </c>
      <c r="U541" t="str">
        <f>INDEX(REFERENCE!$B$4:$K$200,MATCH(I541,REFERENCE!$A$4:$A$200,0),U$2)</f>
        <v>Honey Lemon</v>
      </c>
      <c r="V541">
        <f>INDEX(REFERENCE!$B$4:$K$200,MATCH(J541,REFERENCE!$A$4:$A$200,0),V$2)</f>
        <v>11</v>
      </c>
    </row>
    <row r="542" spans="1:22">
      <c r="A542" s="9">
        <v>8</v>
      </c>
      <c r="B542" s="9">
        <v>3</v>
      </c>
      <c r="C542" s="9">
        <v>4</v>
      </c>
      <c r="D542" s="9">
        <v>3</v>
      </c>
      <c r="E542" s="9">
        <v>1</v>
      </c>
      <c r="F542" s="9">
        <v>12</v>
      </c>
      <c r="G542" s="9">
        <v>17</v>
      </c>
      <c r="H542" s="9">
        <v>3</v>
      </c>
      <c r="I542" s="9">
        <v>0</v>
      </c>
      <c r="J542" s="5">
        <v>1301</v>
      </c>
      <c r="K542" s="5"/>
      <c r="L542" s="5"/>
      <c r="M542" s="5"/>
      <c r="O542">
        <f t="shared" si="11"/>
        <v>80304</v>
      </c>
      <c r="P542" t="str">
        <f>INDEX(REFERENCE!$B$4:$K$200,MATCH(D542,REFERENCE!$A$4:$A$200,0),P$2)</f>
        <v>Emergen-C</v>
      </c>
      <c r="Q542" t="str">
        <f>INDEX(REFERENCE!$B$4:$K$200,MATCH(E542,REFERENCE!$A$4:$A$200,0),Q$2)</f>
        <v>Tablet</v>
      </c>
      <c r="R542" t="str">
        <f>INDEX(REFERENCE!$B$4:$K$200,MATCH(F542,REFERENCE!$A$4:$A$200,0),R$2)</f>
        <v>Flu/ Severe cold Relief</v>
      </c>
      <c r="S542" t="str">
        <f>INDEX(REFERENCE!$B$4:$K$200,MATCH(G542,REFERENCE!$A$4:$A$200,0),S$2)</f>
        <v>For Nighttime Use</v>
      </c>
      <c r="T542" t="str">
        <f>INDEX(REFERENCE!$B$4:$K$200,MATCH(H542,REFERENCE!$A$4:$A$200,0),T$2)</f>
        <v>30 Doses</v>
      </c>
      <c r="U542" t="str">
        <f>INDEX(REFERENCE!$B$4:$K$200,MATCH(I542,REFERENCE!$A$4:$A$200,0),U$2)</f>
        <v>-</v>
      </c>
      <c r="V542">
        <f>INDEX(REFERENCE!$B$4:$K$200,MATCH(J542,REFERENCE!$A$4:$A$200,0),V$2)</f>
        <v>20</v>
      </c>
    </row>
    <row r="543" spans="1:22">
      <c r="A543" s="9">
        <v>8</v>
      </c>
      <c r="B543" s="9">
        <v>3</v>
      </c>
      <c r="C543" s="9">
        <v>5</v>
      </c>
      <c r="D543" s="9">
        <v>9</v>
      </c>
      <c r="E543" s="9">
        <v>6</v>
      </c>
      <c r="F543" s="9">
        <v>7</v>
      </c>
      <c r="G543" s="9">
        <v>12</v>
      </c>
      <c r="H543" s="9">
        <v>4</v>
      </c>
      <c r="I543" s="9">
        <v>5</v>
      </c>
      <c r="J543" s="5">
        <v>8403</v>
      </c>
      <c r="K543" s="5"/>
      <c r="L543" s="5"/>
      <c r="M543" s="5"/>
      <c r="O543">
        <f t="shared" si="11"/>
        <v>80305</v>
      </c>
      <c r="P543" t="str">
        <f>INDEX(REFERENCE!$B$4:$K$200,MATCH(D543,REFERENCE!$A$4:$A$200,0),P$2)</f>
        <v>Nyquil</v>
      </c>
      <c r="Q543" t="str">
        <f>INDEX(REFERENCE!$B$4:$K$200,MATCH(E543,REFERENCE!$A$4:$A$200,0),Q$2)</f>
        <v>Gummies</v>
      </c>
      <c r="R543" t="str">
        <f>INDEX(REFERENCE!$B$4:$K$200,MATCH(F543,REFERENCE!$A$4:$A$200,0),R$2)</f>
        <v>Chest congestion relief</v>
      </c>
      <c r="S543" t="str">
        <f>INDEX(REFERENCE!$B$4:$K$200,MATCH(G543,REFERENCE!$A$4:$A$200,0),S$2)</f>
        <v>Steroid Free</v>
      </c>
      <c r="T543" t="str">
        <f>INDEX(REFERENCE!$B$4:$K$200,MATCH(H543,REFERENCE!$A$4:$A$200,0),T$2)</f>
        <v>60 Doses</v>
      </c>
      <c r="U543" t="str">
        <f>INDEX(REFERENCE!$B$4:$K$200,MATCH(I543,REFERENCE!$A$4:$A$200,0),U$2)</f>
        <v>Honey</v>
      </c>
      <c r="V543">
        <f>INDEX(REFERENCE!$B$4:$K$200,MATCH(J543,REFERENCE!$A$4:$A$200,0),V$2)</f>
        <v>29</v>
      </c>
    </row>
    <row r="544" spans="1:22">
      <c r="A544" s="9">
        <v>8</v>
      </c>
      <c r="B544" s="9">
        <v>4</v>
      </c>
      <c r="C544" s="9">
        <v>1</v>
      </c>
      <c r="D544" s="9">
        <v>22</v>
      </c>
      <c r="E544" s="9">
        <v>2</v>
      </c>
      <c r="F544" s="9">
        <v>5</v>
      </c>
      <c r="G544" s="9">
        <v>11</v>
      </c>
      <c r="H544" s="9">
        <v>3</v>
      </c>
      <c r="I544" s="9">
        <v>0</v>
      </c>
      <c r="J544" s="5">
        <v>3301</v>
      </c>
      <c r="K544" s="5"/>
      <c r="L544" s="5"/>
      <c r="M544" s="5"/>
      <c r="O544">
        <f t="shared" si="11"/>
        <v>80401</v>
      </c>
      <c r="P544" t="str">
        <f>INDEX(REFERENCE!$B$4:$K$200,MATCH(D544,REFERENCE!$A$4:$A$200,0),P$2)</f>
        <v>Flonase</v>
      </c>
      <c r="Q544" t="str">
        <f>INDEX(REFERENCE!$B$4:$K$200,MATCH(E544,REFERENCE!$A$4:$A$200,0),Q$2)</f>
        <v>Nasal Spray</v>
      </c>
      <c r="R544" t="str">
        <f>INDEX(REFERENCE!$B$4:$K$200,MATCH(F544,REFERENCE!$A$4:$A$200,0),R$2)</f>
        <v>Runny nose relief</v>
      </c>
      <c r="S544" t="str">
        <f>INDEX(REFERENCE!$B$4:$K$200,MATCH(G544,REFERENCE!$A$4:$A$200,0),S$2)</f>
        <v>For people with High Blood Pressure (decongestant free)</v>
      </c>
      <c r="T544" t="str">
        <f>INDEX(REFERENCE!$B$4:$K$200,MATCH(H544,REFERENCE!$A$4:$A$200,0),T$2)</f>
        <v>30 Doses</v>
      </c>
      <c r="U544" t="str">
        <f>INDEX(REFERENCE!$B$4:$K$200,MATCH(I544,REFERENCE!$A$4:$A$200,0),U$2)</f>
        <v>-</v>
      </c>
      <c r="V544">
        <f>INDEX(REFERENCE!$B$4:$K$200,MATCH(J544,REFERENCE!$A$4:$A$200,0),V$2)</f>
        <v>10</v>
      </c>
    </row>
    <row r="545" spans="1:22">
      <c r="A545" s="9">
        <v>8</v>
      </c>
      <c r="B545" s="9">
        <v>4</v>
      </c>
      <c r="C545" s="9">
        <v>2</v>
      </c>
      <c r="D545" s="9">
        <v>14</v>
      </c>
      <c r="E545" s="9">
        <v>5</v>
      </c>
      <c r="F545" s="9">
        <v>4</v>
      </c>
      <c r="G545" s="9">
        <v>9</v>
      </c>
      <c r="H545" s="9">
        <v>5</v>
      </c>
      <c r="I545" s="9">
        <v>2</v>
      </c>
      <c r="J545" s="5">
        <v>7501</v>
      </c>
      <c r="K545" s="5"/>
      <c r="L545" s="5"/>
      <c r="M545" s="5"/>
      <c r="O545">
        <f t="shared" si="11"/>
        <v>80402</v>
      </c>
      <c r="P545" t="str">
        <f>INDEX(REFERENCE!$B$4:$K$200,MATCH(D545,REFERENCE!$A$4:$A$200,0),P$2)</f>
        <v>Zarbee's</v>
      </c>
      <c r="Q545" t="str">
        <f>INDEX(REFERENCE!$B$4:$K$200,MATCH(E545,REFERENCE!$A$4:$A$200,0),Q$2)</f>
        <v>Effervescent Tablets</v>
      </c>
      <c r="R545" t="str">
        <f>INDEX(REFERENCE!$B$4:$K$200,MATCH(F545,REFERENCE!$A$4:$A$200,0),R$2)</f>
        <v>Nasal Congestion relief</v>
      </c>
      <c r="S545" t="str">
        <f>INDEX(REFERENCE!$B$4:$K$200,MATCH(G545,REFERENCE!$A$4:$A$200,0),S$2)</f>
        <v>Sugar Free</v>
      </c>
      <c r="T545" t="str">
        <f>INDEX(REFERENCE!$B$4:$K$200,MATCH(H545,REFERENCE!$A$4:$A$200,0),T$2)</f>
        <v>90 Doses</v>
      </c>
      <c r="U545" t="str">
        <f>INDEX(REFERENCE!$B$4:$K$200,MATCH(I545,REFERENCE!$A$4:$A$200,0),U$2)</f>
        <v>Cherry</v>
      </c>
      <c r="V545">
        <f>INDEX(REFERENCE!$B$4:$K$200,MATCH(J545,REFERENCE!$A$4:$A$200,0),V$2)</f>
        <v>19</v>
      </c>
    </row>
    <row r="546" spans="1:22">
      <c r="A546" s="9">
        <v>8</v>
      </c>
      <c r="B546" s="9">
        <v>4</v>
      </c>
      <c r="C546" s="9">
        <v>3</v>
      </c>
      <c r="D546" s="9">
        <v>13</v>
      </c>
      <c r="E546" s="9">
        <v>3</v>
      </c>
      <c r="F546" s="9">
        <v>1</v>
      </c>
      <c r="G546" s="9">
        <v>2</v>
      </c>
      <c r="H546" s="9">
        <v>1</v>
      </c>
      <c r="I546" s="9">
        <v>5</v>
      </c>
      <c r="J546" s="5">
        <v>5103</v>
      </c>
      <c r="K546" s="5"/>
      <c r="L546" s="5"/>
      <c r="M546" s="5"/>
      <c r="O546">
        <f t="shared" si="11"/>
        <v>80403</v>
      </c>
      <c r="P546" t="str">
        <f>INDEX(REFERENCE!$B$4:$K$200,MATCH(D546,REFERENCE!$A$4:$A$200,0),P$2)</f>
        <v>Sambucol</v>
      </c>
      <c r="Q546" t="str">
        <f>INDEX(REFERENCE!$B$4:$K$200,MATCH(E546,REFERENCE!$A$4:$A$200,0),Q$2)</f>
        <v>Syrup/liquid</v>
      </c>
      <c r="R546" t="str">
        <f>INDEX(REFERENCE!$B$4:$K$200,MATCH(F546,REFERENCE!$A$4:$A$200,0),R$2)</f>
        <v>Controls Cough</v>
      </c>
      <c r="S546" t="str">
        <f>INDEX(REFERENCE!$B$4:$K$200,MATCH(G546,REFERENCE!$A$4:$A$200,0),S$2)</f>
        <v>Natural Ingredients</v>
      </c>
      <c r="T546" t="str">
        <f>INDEX(REFERENCE!$B$4:$K$200,MATCH(H546,REFERENCE!$A$4:$A$200,0),T$2)</f>
        <v>6 Doses</v>
      </c>
      <c r="U546" t="str">
        <f>INDEX(REFERENCE!$B$4:$K$200,MATCH(I546,REFERENCE!$A$4:$A$200,0),U$2)</f>
        <v>Honey</v>
      </c>
      <c r="V546">
        <f>INDEX(REFERENCE!$B$4:$K$200,MATCH(J546,REFERENCE!$A$4:$A$200,0),V$2)</f>
        <v>11</v>
      </c>
    </row>
    <row r="547" spans="1:22">
      <c r="A547" s="9">
        <v>8</v>
      </c>
      <c r="B547" s="9">
        <v>4</v>
      </c>
      <c r="C547" s="9">
        <v>4</v>
      </c>
      <c r="D547" s="9">
        <v>20</v>
      </c>
      <c r="E547" s="9">
        <v>6</v>
      </c>
      <c r="F547" s="9">
        <v>9</v>
      </c>
      <c r="G547" s="9">
        <v>15</v>
      </c>
      <c r="H547" s="9">
        <v>4</v>
      </c>
      <c r="I547" s="9">
        <v>1</v>
      </c>
      <c r="J547" s="5">
        <v>8403</v>
      </c>
      <c r="K547" s="5"/>
      <c r="L547" s="5"/>
      <c r="M547" s="5"/>
      <c r="O547">
        <f t="shared" si="11"/>
        <v>80404</v>
      </c>
      <c r="P547" t="str">
        <f>INDEX(REFERENCE!$B$4:$K$200,MATCH(D547,REFERENCE!$A$4:$A$200,0),P$2)</f>
        <v>Advil Cold &amp;Flu</v>
      </c>
      <c r="Q547" t="str">
        <f>INDEX(REFERENCE!$B$4:$K$200,MATCH(E547,REFERENCE!$A$4:$A$200,0),Q$2)</f>
        <v>Gummies</v>
      </c>
      <c r="R547" t="str">
        <f>INDEX(REFERENCE!$B$4:$K$200,MATCH(F547,REFERENCE!$A$4:$A$200,0),R$2)</f>
        <v>Fever relief</v>
      </c>
      <c r="S547" t="str">
        <f>INDEX(REFERENCE!$B$4:$K$200,MATCH(G547,REFERENCE!$A$4:$A$200,0),S$2)</f>
        <v>Maximum Strength</v>
      </c>
      <c r="T547" t="str">
        <f>INDEX(REFERENCE!$B$4:$K$200,MATCH(H547,REFERENCE!$A$4:$A$200,0),T$2)</f>
        <v>60 Doses</v>
      </c>
      <c r="U547" t="str">
        <f>INDEX(REFERENCE!$B$4:$K$200,MATCH(I547,REFERENCE!$A$4:$A$200,0),U$2)</f>
        <v>Citrus</v>
      </c>
      <c r="V547">
        <f>INDEX(REFERENCE!$B$4:$K$200,MATCH(J547,REFERENCE!$A$4:$A$200,0),V$2)</f>
        <v>29</v>
      </c>
    </row>
    <row r="548" spans="1:22">
      <c r="A548" s="9">
        <v>8</v>
      </c>
      <c r="B548" s="9">
        <v>4</v>
      </c>
      <c r="C548" s="9">
        <v>5</v>
      </c>
      <c r="D548" s="9">
        <v>8</v>
      </c>
      <c r="E548" s="9">
        <v>7</v>
      </c>
      <c r="F548" s="9">
        <v>7</v>
      </c>
      <c r="G548" s="9">
        <v>5</v>
      </c>
      <c r="H548" s="9">
        <v>2</v>
      </c>
      <c r="I548" s="9">
        <v>4</v>
      </c>
      <c r="J548" s="5">
        <v>9202</v>
      </c>
      <c r="K548" s="5"/>
      <c r="L548" s="5"/>
      <c r="M548" s="5"/>
      <c r="O548">
        <f t="shared" si="11"/>
        <v>80405</v>
      </c>
      <c r="P548" t="str">
        <f>INDEX(REFERENCE!$B$4:$K$200,MATCH(D548,REFERENCE!$A$4:$A$200,0),P$2)</f>
        <v>Tylenol Cold &amp; Flu</v>
      </c>
      <c r="Q548" t="str">
        <f>INDEX(REFERENCE!$B$4:$K$200,MATCH(E548,REFERENCE!$A$4:$A$200,0),Q$2)</f>
        <v>Hot liquid powder packet</v>
      </c>
      <c r="R548" t="str">
        <f>INDEX(REFERENCE!$B$4:$K$200,MATCH(F548,REFERENCE!$A$4:$A$200,0),R$2)</f>
        <v>Chest congestion relief</v>
      </c>
      <c r="S548" t="str">
        <f>INDEX(REFERENCE!$B$4:$K$200,MATCH(G548,REFERENCE!$A$4:$A$200,0),S$2)</f>
        <v>FSA/HSA Eligible</v>
      </c>
      <c r="T548" t="str">
        <f>INDEX(REFERENCE!$B$4:$K$200,MATCH(H548,REFERENCE!$A$4:$A$200,0),T$2)</f>
        <v>12 Doses</v>
      </c>
      <c r="U548" t="str">
        <f>INDEX(REFERENCE!$B$4:$K$200,MATCH(I548,REFERENCE!$A$4:$A$200,0),U$2)</f>
        <v>Grape</v>
      </c>
      <c r="V548">
        <f>INDEX(REFERENCE!$B$4:$K$200,MATCH(J548,REFERENCE!$A$4:$A$200,0),V$2)</f>
        <v>11</v>
      </c>
    </row>
    <row r="549" spans="1:22">
      <c r="A549" s="9">
        <v>8</v>
      </c>
      <c r="B549" s="9">
        <v>5</v>
      </c>
      <c r="C549" s="9">
        <v>1</v>
      </c>
      <c r="D549" s="9">
        <v>19</v>
      </c>
      <c r="E549" s="9">
        <v>6</v>
      </c>
      <c r="F549" s="9">
        <v>8</v>
      </c>
      <c r="G549" s="9">
        <v>6</v>
      </c>
      <c r="H549" s="9">
        <v>1</v>
      </c>
      <c r="I549" s="9">
        <v>6</v>
      </c>
      <c r="J549" s="5">
        <v>8102</v>
      </c>
      <c r="K549" s="5"/>
      <c r="L549" s="5"/>
      <c r="M549" s="5"/>
      <c r="O549">
        <f t="shared" si="11"/>
        <v>80501</v>
      </c>
      <c r="P549" t="str">
        <f>INDEX(REFERENCE!$B$4:$K$200,MATCH(D549,REFERENCE!$A$4:$A$200,0),P$2)</f>
        <v>Walgreens</v>
      </c>
      <c r="Q549" t="str">
        <f>INDEX(REFERENCE!$B$4:$K$200,MATCH(E549,REFERENCE!$A$4:$A$200,0),Q$2)</f>
        <v>Gummies</v>
      </c>
      <c r="R549" t="str">
        <f>INDEX(REFERENCE!$B$4:$K$200,MATCH(F549,REFERENCE!$A$4:$A$200,0),R$2)</f>
        <v>Body Aches/Pain relief</v>
      </c>
      <c r="S549" t="str">
        <f>INDEX(REFERENCE!$B$4:$K$200,MATCH(G549,REFERENCE!$A$4:$A$200,0),S$2)</f>
        <v>Treats Sneezing</v>
      </c>
      <c r="T549" t="str">
        <f>INDEX(REFERENCE!$B$4:$K$200,MATCH(H549,REFERENCE!$A$4:$A$200,0),T$2)</f>
        <v>6 Doses</v>
      </c>
      <c r="U549" t="str">
        <f>INDEX(REFERENCE!$B$4:$K$200,MATCH(I549,REFERENCE!$A$4:$A$200,0),U$2)</f>
        <v>Honey Lemon</v>
      </c>
      <c r="V549">
        <f>INDEX(REFERENCE!$B$4:$K$200,MATCH(J549,REFERENCE!$A$4:$A$200,0),V$2)</f>
        <v>9</v>
      </c>
    </row>
    <row r="550" spans="1:22">
      <c r="A550" s="9">
        <v>8</v>
      </c>
      <c r="B550" s="9">
        <v>5</v>
      </c>
      <c r="C550" s="9">
        <v>2</v>
      </c>
      <c r="D550" s="9">
        <v>15</v>
      </c>
      <c r="E550" s="9">
        <v>5</v>
      </c>
      <c r="F550" s="9">
        <v>11</v>
      </c>
      <c r="G550" s="9">
        <v>7</v>
      </c>
      <c r="H550" s="9">
        <v>2</v>
      </c>
      <c r="I550" s="9">
        <v>3</v>
      </c>
      <c r="J550" s="5">
        <v>7203</v>
      </c>
      <c r="K550" s="5"/>
      <c r="L550" s="5"/>
      <c r="M550" s="5"/>
      <c r="O550">
        <f t="shared" si="11"/>
        <v>80502</v>
      </c>
      <c r="P550" t="str">
        <f>INDEX(REFERENCE!$B$4:$K$200,MATCH(D550,REFERENCE!$A$4:$A$200,0),P$2)</f>
        <v>Other Brand</v>
      </c>
      <c r="Q550" t="str">
        <f>INDEX(REFERENCE!$B$4:$K$200,MATCH(E550,REFERENCE!$A$4:$A$200,0),Q$2)</f>
        <v>Effervescent Tablets</v>
      </c>
      <c r="R550" t="str">
        <f>INDEX(REFERENCE!$B$4:$K$200,MATCH(F550,REFERENCE!$A$4:$A$200,0),R$2)</f>
        <v>Head Pain Relief</v>
      </c>
      <c r="S550" t="str">
        <f>INDEX(REFERENCE!$B$4:$K$200,MATCH(G550,REFERENCE!$A$4:$A$200,0),S$2)</f>
        <v>12 Hour Relief</v>
      </c>
      <c r="T550" t="str">
        <f>INDEX(REFERENCE!$B$4:$K$200,MATCH(H550,REFERENCE!$A$4:$A$200,0),T$2)</f>
        <v>12 Doses</v>
      </c>
      <c r="U550" t="str">
        <f>INDEX(REFERENCE!$B$4:$K$200,MATCH(I550,REFERENCE!$A$4:$A$200,0),U$2)</f>
        <v>Elderberry</v>
      </c>
      <c r="V550">
        <f>INDEX(REFERENCE!$B$4:$K$200,MATCH(J550,REFERENCE!$A$4:$A$200,0),V$2)</f>
        <v>9</v>
      </c>
    </row>
    <row r="551" spans="1:22">
      <c r="A551" s="9">
        <v>8</v>
      </c>
      <c r="B551" s="9">
        <v>5</v>
      </c>
      <c r="C551" s="9">
        <v>3</v>
      </c>
      <c r="D551" s="9">
        <v>6</v>
      </c>
      <c r="E551" s="9">
        <v>3</v>
      </c>
      <c r="F551" s="9">
        <v>6</v>
      </c>
      <c r="G551" s="9">
        <v>15</v>
      </c>
      <c r="H551" s="9">
        <v>4</v>
      </c>
      <c r="I551" s="9">
        <v>8</v>
      </c>
      <c r="J551" s="5">
        <v>5402</v>
      </c>
      <c r="K551" s="5"/>
      <c r="L551" s="5"/>
      <c r="M551" s="5"/>
      <c r="O551">
        <f t="shared" si="11"/>
        <v>80503</v>
      </c>
      <c r="P551" t="str">
        <f>INDEX(REFERENCE!$B$4:$K$200,MATCH(D551,REFERENCE!$A$4:$A$200,0),P$2)</f>
        <v>Dayquil</v>
      </c>
      <c r="Q551" t="str">
        <f>INDEX(REFERENCE!$B$4:$K$200,MATCH(E551,REFERENCE!$A$4:$A$200,0),Q$2)</f>
        <v>Syrup/liquid</v>
      </c>
      <c r="R551" t="str">
        <f>INDEX(REFERENCE!$B$4:$K$200,MATCH(F551,REFERENCE!$A$4:$A$200,0),R$2)</f>
        <v>Sinus Pressure relief</v>
      </c>
      <c r="S551" t="str">
        <f>INDEX(REFERENCE!$B$4:$K$200,MATCH(G551,REFERENCE!$A$4:$A$200,0),S$2)</f>
        <v>Maximum Strength</v>
      </c>
      <c r="T551" t="str">
        <f>INDEX(REFERENCE!$B$4:$K$200,MATCH(H551,REFERENCE!$A$4:$A$200,0),T$2)</f>
        <v>60 Doses</v>
      </c>
      <c r="U551" t="str">
        <f>INDEX(REFERENCE!$B$4:$K$200,MATCH(I551,REFERENCE!$A$4:$A$200,0),U$2)</f>
        <v>Mixed Berry</v>
      </c>
      <c r="V551">
        <f>INDEX(REFERENCE!$B$4:$K$200,MATCH(J551,REFERENCE!$A$4:$A$200,0),V$2)</f>
        <v>23</v>
      </c>
    </row>
    <row r="552" spans="1:22">
      <c r="A552" s="9">
        <v>8</v>
      </c>
      <c r="B552" s="9">
        <v>5</v>
      </c>
      <c r="C552" s="9">
        <v>4</v>
      </c>
      <c r="D552" s="9">
        <v>11</v>
      </c>
      <c r="E552" s="9">
        <v>4</v>
      </c>
      <c r="F552" s="9">
        <v>13</v>
      </c>
      <c r="G552" s="9">
        <v>13</v>
      </c>
      <c r="H552" s="9">
        <v>3</v>
      </c>
      <c r="I552" s="9">
        <v>1</v>
      </c>
      <c r="J552" s="5">
        <v>6303</v>
      </c>
      <c r="K552" s="5"/>
      <c r="L552" s="5"/>
      <c r="M552" s="5"/>
      <c r="O552">
        <f t="shared" si="11"/>
        <v>80504</v>
      </c>
      <c r="P552" t="str">
        <f>INDEX(REFERENCE!$B$4:$K$200,MATCH(D552,REFERENCE!$A$4:$A$200,0),P$2)</f>
        <v>Delsym</v>
      </c>
      <c r="Q552" t="str">
        <f>INDEX(REFERENCE!$B$4:$K$200,MATCH(E552,REFERENCE!$A$4:$A$200,0),Q$2)</f>
        <v>Powder packet</v>
      </c>
      <c r="R552" t="str">
        <f>INDEX(REFERENCE!$B$4:$K$200,MATCH(F552,REFERENCE!$A$4:$A$200,0),R$2)</f>
        <v>Head cold relief</v>
      </c>
      <c r="S552" t="str">
        <f>INDEX(REFERENCE!$B$4:$K$200,MATCH(G552,REFERENCE!$A$4:$A$200,0),S$2)</f>
        <v>Drug free</v>
      </c>
      <c r="T552" t="str">
        <f>INDEX(REFERENCE!$B$4:$K$200,MATCH(H552,REFERENCE!$A$4:$A$200,0),T$2)</f>
        <v>30 Doses</v>
      </c>
      <c r="U552" t="str">
        <f>INDEX(REFERENCE!$B$4:$K$200,MATCH(I552,REFERENCE!$A$4:$A$200,0),U$2)</f>
        <v>Citrus</v>
      </c>
      <c r="V552">
        <f>INDEX(REFERENCE!$B$4:$K$200,MATCH(J552,REFERENCE!$A$4:$A$200,0),V$2)</f>
        <v>14</v>
      </c>
    </row>
    <row r="553" spans="1:22">
      <c r="A553" s="9">
        <v>8</v>
      </c>
      <c r="B553" s="9">
        <v>5</v>
      </c>
      <c r="C553" s="9">
        <v>5</v>
      </c>
      <c r="D553" s="9">
        <v>16</v>
      </c>
      <c r="E553" s="9">
        <v>7</v>
      </c>
      <c r="F553" s="9">
        <v>10</v>
      </c>
      <c r="G553" s="9">
        <v>16</v>
      </c>
      <c r="H553" s="9">
        <v>5</v>
      </c>
      <c r="I553" s="9">
        <v>7</v>
      </c>
      <c r="J553" s="5">
        <v>9501</v>
      </c>
      <c r="K553" s="5"/>
      <c r="L553" s="5"/>
      <c r="M553" s="5"/>
      <c r="O553">
        <f t="shared" si="11"/>
        <v>80505</v>
      </c>
      <c r="P553" t="str">
        <f>INDEX(REFERENCE!$B$4:$K$200,MATCH(D553,REFERENCE!$A$4:$A$200,0),P$2)</f>
        <v>Equate</v>
      </c>
      <c r="Q553" t="str">
        <f>INDEX(REFERENCE!$B$4:$K$200,MATCH(E553,REFERENCE!$A$4:$A$200,0),Q$2)</f>
        <v>Hot liquid powder packet</v>
      </c>
      <c r="R553" t="str">
        <f>INDEX(REFERENCE!$B$4:$K$200,MATCH(F553,REFERENCE!$A$4:$A$200,0),R$2)</f>
        <v>Strengthens Immune System</v>
      </c>
      <c r="S553" t="str">
        <f>INDEX(REFERENCE!$B$4:$K$200,MATCH(G553,REFERENCE!$A$4:$A$200,0),S$2)</f>
        <v>For Daytime Use/Anytime Use</v>
      </c>
      <c r="T553" t="str">
        <f>INDEX(REFERENCE!$B$4:$K$200,MATCH(H553,REFERENCE!$A$4:$A$200,0),T$2)</f>
        <v>90 Doses</v>
      </c>
      <c r="U553" t="str">
        <f>INDEX(REFERENCE!$B$4:$K$200,MATCH(I553,REFERENCE!$A$4:$A$200,0),U$2)</f>
        <v>Orange</v>
      </c>
      <c r="V553">
        <f>INDEX(REFERENCE!$B$4:$K$200,MATCH(J553,REFERENCE!$A$4:$A$200,0),V$2)</f>
        <v>24</v>
      </c>
    </row>
    <row r="554" spans="1:22">
      <c r="A554" s="9">
        <v>8</v>
      </c>
      <c r="B554" s="9">
        <v>6</v>
      </c>
      <c r="C554" s="9">
        <v>1</v>
      </c>
      <c r="D554" s="9">
        <v>21</v>
      </c>
      <c r="E554" s="9">
        <v>2</v>
      </c>
      <c r="F554" s="9">
        <v>3</v>
      </c>
      <c r="G554" s="9">
        <v>6</v>
      </c>
      <c r="H554" s="9">
        <v>4</v>
      </c>
      <c r="I554" s="9">
        <v>0</v>
      </c>
      <c r="J554" s="5">
        <v>2402</v>
      </c>
      <c r="K554" s="5"/>
      <c r="L554" s="5"/>
      <c r="M554" s="5"/>
      <c r="O554">
        <f t="shared" si="11"/>
        <v>80601</v>
      </c>
      <c r="P554" t="str">
        <f>INDEX(REFERENCE!$B$4:$K$200,MATCH(D554,REFERENCE!$A$4:$A$200,0),P$2)</f>
        <v>Afrin</v>
      </c>
      <c r="Q554" t="str">
        <f>INDEX(REFERENCE!$B$4:$K$200,MATCH(E554,REFERENCE!$A$4:$A$200,0),Q$2)</f>
        <v>Nasal Spray</v>
      </c>
      <c r="R554" t="str">
        <f>INDEX(REFERENCE!$B$4:$K$200,MATCH(F554,REFERENCE!$A$4:$A$200,0),R$2)</f>
        <v>Clears mucus</v>
      </c>
      <c r="S554" t="str">
        <f>INDEX(REFERENCE!$B$4:$K$200,MATCH(G554,REFERENCE!$A$4:$A$200,0),S$2)</f>
        <v>Treats Sneezing</v>
      </c>
      <c r="T554" t="str">
        <f>INDEX(REFERENCE!$B$4:$K$200,MATCH(H554,REFERENCE!$A$4:$A$200,0),T$2)</f>
        <v>60 Doses</v>
      </c>
      <c r="U554" t="str">
        <f>INDEX(REFERENCE!$B$4:$K$200,MATCH(I554,REFERENCE!$A$4:$A$200,0),U$2)</f>
        <v>-</v>
      </c>
      <c r="V554">
        <f>INDEX(REFERENCE!$B$4:$K$200,MATCH(J554,REFERENCE!$A$4:$A$200,0),V$2)</f>
        <v>9</v>
      </c>
    </row>
    <row r="555" spans="1:22">
      <c r="A555" s="9">
        <v>8</v>
      </c>
      <c r="B555" s="9">
        <v>6</v>
      </c>
      <c r="C555" s="9">
        <v>2</v>
      </c>
      <c r="D555" s="9">
        <v>7</v>
      </c>
      <c r="E555" s="9">
        <v>4</v>
      </c>
      <c r="F555" s="9">
        <v>11</v>
      </c>
      <c r="G555" s="9">
        <v>5</v>
      </c>
      <c r="H555" s="9">
        <v>3</v>
      </c>
      <c r="I555" s="9">
        <v>2</v>
      </c>
      <c r="J555" s="5">
        <v>6303</v>
      </c>
      <c r="K555" s="5"/>
      <c r="L555" s="5"/>
      <c r="M555" s="5"/>
      <c r="O555">
        <f t="shared" si="11"/>
        <v>80602</v>
      </c>
      <c r="P555" t="str">
        <f>INDEX(REFERENCE!$B$4:$K$200,MATCH(D555,REFERENCE!$A$4:$A$200,0),P$2)</f>
        <v>Alka-Seltzer Plus</v>
      </c>
      <c r="Q555" t="str">
        <f>INDEX(REFERENCE!$B$4:$K$200,MATCH(E555,REFERENCE!$A$4:$A$200,0),Q$2)</f>
        <v>Powder packet</v>
      </c>
      <c r="R555" t="str">
        <f>INDEX(REFERENCE!$B$4:$K$200,MATCH(F555,REFERENCE!$A$4:$A$200,0),R$2)</f>
        <v>Head Pain Relief</v>
      </c>
      <c r="S555" t="str">
        <f>INDEX(REFERENCE!$B$4:$K$200,MATCH(G555,REFERENCE!$A$4:$A$200,0),S$2)</f>
        <v>FSA/HSA Eligible</v>
      </c>
      <c r="T555" t="str">
        <f>INDEX(REFERENCE!$B$4:$K$200,MATCH(H555,REFERENCE!$A$4:$A$200,0),T$2)</f>
        <v>30 Doses</v>
      </c>
      <c r="U555" t="str">
        <f>INDEX(REFERENCE!$B$4:$K$200,MATCH(I555,REFERENCE!$A$4:$A$200,0),U$2)</f>
        <v>Cherry</v>
      </c>
      <c r="V555">
        <f>INDEX(REFERENCE!$B$4:$K$200,MATCH(J555,REFERENCE!$A$4:$A$200,0),V$2)</f>
        <v>14</v>
      </c>
    </row>
    <row r="556" spans="1:22">
      <c r="A556" s="9">
        <v>8</v>
      </c>
      <c r="B556" s="9">
        <v>6</v>
      </c>
      <c r="C556" s="9">
        <v>3</v>
      </c>
      <c r="D556" s="9">
        <v>3</v>
      </c>
      <c r="E556" s="9">
        <v>5</v>
      </c>
      <c r="F556" s="9">
        <v>8</v>
      </c>
      <c r="G556" s="9">
        <v>3</v>
      </c>
      <c r="H556" s="9">
        <v>1</v>
      </c>
      <c r="I556" s="9">
        <v>6</v>
      </c>
      <c r="J556" s="5">
        <v>7102</v>
      </c>
      <c r="K556" s="5"/>
      <c r="L556" s="5"/>
      <c r="M556" s="5"/>
      <c r="O556">
        <f t="shared" si="11"/>
        <v>80603</v>
      </c>
      <c r="P556" t="str">
        <f>INDEX(REFERENCE!$B$4:$K$200,MATCH(D556,REFERENCE!$A$4:$A$200,0),P$2)</f>
        <v>Emergen-C</v>
      </c>
      <c r="Q556" t="str">
        <f>INDEX(REFERENCE!$B$4:$K$200,MATCH(E556,REFERENCE!$A$4:$A$200,0),Q$2)</f>
        <v>Effervescent Tablets</v>
      </c>
      <c r="R556" t="str">
        <f>INDEX(REFERENCE!$B$4:$K$200,MATCH(F556,REFERENCE!$A$4:$A$200,0),R$2)</f>
        <v>Body Aches/Pain relief</v>
      </c>
      <c r="S556" t="str">
        <f>INDEX(REFERENCE!$B$4:$K$200,MATCH(G556,REFERENCE!$A$4:$A$200,0),S$2)</f>
        <v>Non-Medicated</v>
      </c>
      <c r="T556" t="str">
        <f>INDEX(REFERENCE!$B$4:$K$200,MATCH(H556,REFERENCE!$A$4:$A$200,0),T$2)</f>
        <v>6 Doses</v>
      </c>
      <c r="U556" t="str">
        <f>INDEX(REFERENCE!$B$4:$K$200,MATCH(I556,REFERENCE!$A$4:$A$200,0),U$2)</f>
        <v>Honey Lemon</v>
      </c>
      <c r="V556">
        <f>INDEX(REFERENCE!$B$4:$K$200,MATCH(J556,REFERENCE!$A$4:$A$200,0),V$2)</f>
        <v>5</v>
      </c>
    </row>
    <row r="557" spans="1:22">
      <c r="A557" s="9">
        <v>8</v>
      </c>
      <c r="B557" s="9">
        <v>6</v>
      </c>
      <c r="C557" s="9">
        <v>4</v>
      </c>
      <c r="D557" s="9">
        <v>6</v>
      </c>
      <c r="E557" s="9">
        <v>6</v>
      </c>
      <c r="F557" s="9">
        <v>9</v>
      </c>
      <c r="G557" s="9">
        <v>3</v>
      </c>
      <c r="H557" s="9">
        <v>2</v>
      </c>
      <c r="I557" s="9">
        <v>7</v>
      </c>
      <c r="J557" s="5">
        <v>8201</v>
      </c>
      <c r="K557" s="5"/>
      <c r="L557" s="5"/>
      <c r="M557" s="5"/>
      <c r="O557">
        <f t="shared" si="11"/>
        <v>80604</v>
      </c>
      <c r="P557" t="str">
        <f>INDEX(REFERENCE!$B$4:$K$200,MATCH(D557,REFERENCE!$A$4:$A$200,0),P$2)</f>
        <v>Dayquil</v>
      </c>
      <c r="Q557" t="str">
        <f>INDEX(REFERENCE!$B$4:$K$200,MATCH(E557,REFERENCE!$A$4:$A$200,0),Q$2)</f>
        <v>Gummies</v>
      </c>
      <c r="R557" t="str">
        <f>INDEX(REFERENCE!$B$4:$K$200,MATCH(F557,REFERENCE!$A$4:$A$200,0),R$2)</f>
        <v>Fever relief</v>
      </c>
      <c r="S557" t="str">
        <f>INDEX(REFERENCE!$B$4:$K$200,MATCH(G557,REFERENCE!$A$4:$A$200,0),S$2)</f>
        <v>Non-Medicated</v>
      </c>
      <c r="T557" t="str">
        <f>INDEX(REFERENCE!$B$4:$K$200,MATCH(H557,REFERENCE!$A$4:$A$200,0),T$2)</f>
        <v>12 Doses</v>
      </c>
      <c r="U557" t="str">
        <f>INDEX(REFERENCE!$B$4:$K$200,MATCH(I557,REFERENCE!$A$4:$A$200,0),U$2)</f>
        <v>Orange</v>
      </c>
      <c r="V557">
        <f>INDEX(REFERENCE!$B$4:$K$200,MATCH(J557,REFERENCE!$A$4:$A$200,0),V$2)</f>
        <v>9</v>
      </c>
    </row>
    <row r="558" spans="1:22">
      <c r="A558" s="9">
        <v>8</v>
      </c>
      <c r="B558" s="9">
        <v>6</v>
      </c>
      <c r="C558" s="9">
        <v>5</v>
      </c>
      <c r="D558" s="9">
        <v>5</v>
      </c>
      <c r="E558" s="9">
        <v>1</v>
      </c>
      <c r="F558" s="9">
        <v>10</v>
      </c>
      <c r="G558" s="9">
        <v>7</v>
      </c>
      <c r="H558" s="9">
        <v>2</v>
      </c>
      <c r="I558" s="9">
        <v>0</v>
      </c>
      <c r="J558" s="5">
        <v>1203</v>
      </c>
      <c r="K558" s="5"/>
      <c r="L558" s="5"/>
      <c r="M558" s="5"/>
      <c r="O558">
        <f t="shared" si="11"/>
        <v>80605</v>
      </c>
      <c r="P558" t="str">
        <f>INDEX(REFERENCE!$B$4:$K$200,MATCH(D558,REFERENCE!$A$4:$A$200,0),P$2)</f>
        <v>Sudafed</v>
      </c>
      <c r="Q558" t="str">
        <f>INDEX(REFERENCE!$B$4:$K$200,MATCH(E558,REFERENCE!$A$4:$A$200,0),Q$2)</f>
        <v>Tablet</v>
      </c>
      <c r="R558" t="str">
        <f>INDEX(REFERENCE!$B$4:$K$200,MATCH(F558,REFERENCE!$A$4:$A$200,0),R$2)</f>
        <v>Strengthens Immune System</v>
      </c>
      <c r="S558" t="str">
        <f>INDEX(REFERENCE!$B$4:$K$200,MATCH(G558,REFERENCE!$A$4:$A$200,0),S$2)</f>
        <v>12 Hour Relief</v>
      </c>
      <c r="T558" t="str">
        <f>INDEX(REFERENCE!$B$4:$K$200,MATCH(H558,REFERENCE!$A$4:$A$200,0),T$2)</f>
        <v>12 Doses</v>
      </c>
      <c r="U558" t="str">
        <f>INDEX(REFERENCE!$B$4:$K$200,MATCH(I558,REFERENCE!$A$4:$A$200,0),U$2)</f>
        <v>-</v>
      </c>
      <c r="V558">
        <f>INDEX(REFERENCE!$B$4:$K$200,MATCH(J558,REFERENCE!$A$4:$A$200,0),V$2)</f>
        <v>16</v>
      </c>
    </row>
    <row r="559" spans="1:22">
      <c r="A559" s="9">
        <v>8</v>
      </c>
      <c r="B559" s="9">
        <v>7</v>
      </c>
      <c r="C559" s="9">
        <v>1</v>
      </c>
      <c r="D559" s="9">
        <v>10</v>
      </c>
      <c r="E559" s="9">
        <v>2</v>
      </c>
      <c r="F559" s="9">
        <v>12</v>
      </c>
      <c r="G559" s="9">
        <v>10</v>
      </c>
      <c r="H559" s="9">
        <v>4</v>
      </c>
      <c r="I559" s="9">
        <v>0</v>
      </c>
      <c r="J559" s="5">
        <v>4401</v>
      </c>
      <c r="K559" s="5"/>
      <c r="L559" s="5"/>
      <c r="M559" s="5"/>
      <c r="O559">
        <f t="shared" si="11"/>
        <v>80701</v>
      </c>
      <c r="P559" t="str">
        <f>INDEX(REFERENCE!$B$4:$K$200,MATCH(D559,REFERENCE!$A$4:$A$200,0),P$2)</f>
        <v>Coricidin</v>
      </c>
      <c r="Q559" t="str">
        <f>INDEX(REFERENCE!$B$4:$K$200,MATCH(E559,REFERENCE!$A$4:$A$200,0),Q$2)</f>
        <v>Nasal Spray</v>
      </c>
      <c r="R559" t="str">
        <f>INDEX(REFERENCE!$B$4:$K$200,MATCH(F559,REFERENCE!$A$4:$A$200,0),R$2)</f>
        <v>Flu/ Severe cold Relief</v>
      </c>
      <c r="S559" t="str">
        <f>INDEX(REFERENCE!$B$4:$K$200,MATCH(G559,REFERENCE!$A$4:$A$200,0),S$2)</f>
        <v>Allergy Relief</v>
      </c>
      <c r="T559" t="str">
        <f>INDEX(REFERENCE!$B$4:$K$200,MATCH(H559,REFERENCE!$A$4:$A$200,0),T$2)</f>
        <v>60 Doses</v>
      </c>
      <c r="U559" t="str">
        <f>INDEX(REFERENCE!$B$4:$K$200,MATCH(I559,REFERENCE!$A$4:$A$200,0),U$2)</f>
        <v>-</v>
      </c>
      <c r="V559">
        <f>INDEX(REFERENCE!$B$4:$K$200,MATCH(J559,REFERENCE!$A$4:$A$200,0),V$2)</f>
        <v>16</v>
      </c>
    </row>
    <row r="560" spans="1:22">
      <c r="A560" s="9">
        <v>8</v>
      </c>
      <c r="B560" s="9">
        <v>7</v>
      </c>
      <c r="C560" s="9">
        <v>2</v>
      </c>
      <c r="D560" s="9">
        <v>17</v>
      </c>
      <c r="E560" s="9">
        <v>1</v>
      </c>
      <c r="F560" s="9">
        <v>11</v>
      </c>
      <c r="G560" s="9">
        <v>11</v>
      </c>
      <c r="H560" s="9">
        <v>1</v>
      </c>
      <c r="I560" s="9">
        <v>0</v>
      </c>
      <c r="J560" s="5">
        <v>1103</v>
      </c>
      <c r="K560" s="5"/>
      <c r="L560" s="5"/>
      <c r="M560" s="5"/>
      <c r="O560">
        <f t="shared" si="11"/>
        <v>80702</v>
      </c>
      <c r="P560" t="str">
        <f>INDEX(REFERENCE!$B$4:$K$200,MATCH(D560,REFERENCE!$A$4:$A$200,0),P$2)</f>
        <v>UP &amp; UP</v>
      </c>
      <c r="Q560" t="str">
        <f>INDEX(REFERENCE!$B$4:$K$200,MATCH(E560,REFERENCE!$A$4:$A$200,0),Q$2)</f>
        <v>Tablet</v>
      </c>
      <c r="R560" t="str">
        <f>INDEX(REFERENCE!$B$4:$K$200,MATCH(F560,REFERENCE!$A$4:$A$200,0),R$2)</f>
        <v>Head Pain Relief</v>
      </c>
      <c r="S560" t="str">
        <f>INDEX(REFERENCE!$B$4:$K$200,MATCH(G560,REFERENCE!$A$4:$A$200,0),S$2)</f>
        <v>For people with High Blood Pressure (decongestant free)</v>
      </c>
      <c r="T560" t="str">
        <f>INDEX(REFERENCE!$B$4:$K$200,MATCH(H560,REFERENCE!$A$4:$A$200,0),T$2)</f>
        <v>6 Doses</v>
      </c>
      <c r="U560" t="str">
        <f>INDEX(REFERENCE!$B$4:$K$200,MATCH(I560,REFERENCE!$A$4:$A$200,0),U$2)</f>
        <v>-</v>
      </c>
      <c r="V560">
        <f>INDEX(REFERENCE!$B$4:$K$200,MATCH(J560,REFERENCE!$A$4:$A$200,0),V$2)</f>
        <v>7</v>
      </c>
    </row>
    <row r="561" spans="1:22">
      <c r="A561" s="9">
        <v>8</v>
      </c>
      <c r="B561" s="9">
        <v>7</v>
      </c>
      <c r="C561" s="9">
        <v>3</v>
      </c>
      <c r="D561" s="9">
        <v>7</v>
      </c>
      <c r="E561" s="9">
        <v>3</v>
      </c>
      <c r="F561" s="9">
        <v>13</v>
      </c>
      <c r="G561" s="9">
        <v>5</v>
      </c>
      <c r="H561" s="9">
        <v>3</v>
      </c>
      <c r="I561" s="9">
        <v>8</v>
      </c>
      <c r="J561" s="5">
        <v>5303</v>
      </c>
      <c r="K561" s="5"/>
      <c r="L561" s="5"/>
      <c r="M561" s="5"/>
      <c r="O561">
        <f t="shared" si="11"/>
        <v>80703</v>
      </c>
      <c r="P561" t="str">
        <f>INDEX(REFERENCE!$B$4:$K$200,MATCH(D561,REFERENCE!$A$4:$A$200,0),P$2)</f>
        <v>Alka-Seltzer Plus</v>
      </c>
      <c r="Q561" t="str">
        <f>INDEX(REFERENCE!$B$4:$K$200,MATCH(E561,REFERENCE!$A$4:$A$200,0),Q$2)</f>
        <v>Syrup/liquid</v>
      </c>
      <c r="R561" t="str">
        <f>INDEX(REFERENCE!$B$4:$K$200,MATCH(F561,REFERENCE!$A$4:$A$200,0),R$2)</f>
        <v>Head cold relief</v>
      </c>
      <c r="S561" t="str">
        <f>INDEX(REFERENCE!$B$4:$K$200,MATCH(G561,REFERENCE!$A$4:$A$200,0),S$2)</f>
        <v>FSA/HSA Eligible</v>
      </c>
      <c r="T561" t="str">
        <f>INDEX(REFERENCE!$B$4:$K$200,MATCH(H561,REFERENCE!$A$4:$A$200,0),T$2)</f>
        <v>30 Doses</v>
      </c>
      <c r="U561" t="str">
        <f>INDEX(REFERENCE!$B$4:$K$200,MATCH(I561,REFERENCE!$A$4:$A$200,0),U$2)</f>
        <v>Mixed Berry</v>
      </c>
      <c r="V561">
        <f>INDEX(REFERENCE!$B$4:$K$200,MATCH(J561,REFERENCE!$A$4:$A$200,0),V$2)</f>
        <v>20</v>
      </c>
    </row>
    <row r="562" spans="1:22">
      <c r="A562" s="9">
        <v>8</v>
      </c>
      <c r="B562" s="9">
        <v>7</v>
      </c>
      <c r="C562" s="9">
        <v>4</v>
      </c>
      <c r="D562" s="9">
        <v>10</v>
      </c>
      <c r="E562" s="9">
        <v>6</v>
      </c>
      <c r="F562" s="9">
        <v>8</v>
      </c>
      <c r="G562" s="9">
        <v>14</v>
      </c>
      <c r="H562" s="9">
        <v>2</v>
      </c>
      <c r="I562" s="9">
        <v>2</v>
      </c>
      <c r="J562" s="5">
        <v>8201</v>
      </c>
      <c r="K562" s="5"/>
      <c r="L562" s="5"/>
      <c r="M562" s="5"/>
      <c r="O562">
        <f t="shared" si="11"/>
        <v>80704</v>
      </c>
      <c r="P562" t="str">
        <f>INDEX(REFERENCE!$B$4:$K$200,MATCH(D562,REFERENCE!$A$4:$A$200,0),P$2)</f>
        <v>Coricidin</v>
      </c>
      <c r="Q562" t="str">
        <f>INDEX(REFERENCE!$B$4:$K$200,MATCH(E562,REFERENCE!$A$4:$A$200,0),Q$2)</f>
        <v>Gummies</v>
      </c>
      <c r="R562" t="str">
        <f>INDEX(REFERENCE!$B$4:$K$200,MATCH(F562,REFERENCE!$A$4:$A$200,0),R$2)</f>
        <v>Body Aches/Pain relief</v>
      </c>
      <c r="S562" t="str">
        <f>INDEX(REFERENCE!$B$4:$K$200,MATCH(G562,REFERENCE!$A$4:$A$200,0),S$2)</f>
        <v>Treats multiple symptoms</v>
      </c>
      <c r="T562" t="str">
        <f>INDEX(REFERENCE!$B$4:$K$200,MATCH(H562,REFERENCE!$A$4:$A$200,0),T$2)</f>
        <v>12 Doses</v>
      </c>
      <c r="U562" t="str">
        <f>INDEX(REFERENCE!$B$4:$K$200,MATCH(I562,REFERENCE!$A$4:$A$200,0),U$2)</f>
        <v>Cherry</v>
      </c>
      <c r="V562">
        <f>INDEX(REFERENCE!$B$4:$K$200,MATCH(J562,REFERENCE!$A$4:$A$200,0),V$2)</f>
        <v>9</v>
      </c>
    </row>
    <row r="563" spans="1:22">
      <c r="A563" s="9">
        <v>8</v>
      </c>
      <c r="B563" s="9">
        <v>7</v>
      </c>
      <c r="C563" s="9">
        <v>5</v>
      </c>
      <c r="D563" s="9">
        <v>1</v>
      </c>
      <c r="E563" s="9">
        <v>4</v>
      </c>
      <c r="F563" s="9">
        <v>2</v>
      </c>
      <c r="G563" s="9">
        <v>2</v>
      </c>
      <c r="H563" s="9">
        <v>5</v>
      </c>
      <c r="I563" s="9">
        <v>5</v>
      </c>
      <c r="J563" s="5">
        <v>6502</v>
      </c>
      <c r="K563" s="5"/>
      <c r="L563" s="5"/>
      <c r="M563" s="5"/>
      <c r="O563">
        <f t="shared" si="11"/>
        <v>80705</v>
      </c>
      <c r="P563" t="str">
        <f>INDEX(REFERENCE!$B$4:$K$200,MATCH(D563,REFERENCE!$A$4:$A$200,0),P$2)</f>
        <v>Theraflu</v>
      </c>
      <c r="Q563" t="str">
        <f>INDEX(REFERENCE!$B$4:$K$200,MATCH(E563,REFERENCE!$A$4:$A$200,0),Q$2)</f>
        <v>Powder packet</v>
      </c>
      <c r="R563" t="str">
        <f>INDEX(REFERENCE!$B$4:$K$200,MATCH(F563,REFERENCE!$A$4:$A$200,0),R$2)</f>
        <v>Sore throat relief</v>
      </c>
      <c r="S563" t="str">
        <f>INDEX(REFERENCE!$B$4:$K$200,MATCH(G563,REFERENCE!$A$4:$A$200,0),S$2)</f>
        <v>Natural Ingredients</v>
      </c>
      <c r="T563" t="str">
        <f>INDEX(REFERENCE!$B$4:$K$200,MATCH(H563,REFERENCE!$A$4:$A$200,0),T$2)</f>
        <v>90 Doses</v>
      </c>
      <c r="U563" t="str">
        <f>INDEX(REFERENCE!$B$4:$K$200,MATCH(I563,REFERENCE!$A$4:$A$200,0),U$2)</f>
        <v>Honey</v>
      </c>
      <c r="V563">
        <f>INDEX(REFERENCE!$B$4:$K$200,MATCH(J563,REFERENCE!$A$4:$A$200,0),V$2)</f>
        <v>22</v>
      </c>
    </row>
    <row r="564" spans="1:22">
      <c r="A564" s="9">
        <v>8</v>
      </c>
      <c r="B564" s="9">
        <v>8</v>
      </c>
      <c r="C564" s="9">
        <v>1</v>
      </c>
      <c r="D564" s="9">
        <v>13</v>
      </c>
      <c r="E564" s="9">
        <v>2</v>
      </c>
      <c r="F564" s="9">
        <v>7</v>
      </c>
      <c r="G564" s="9">
        <v>17</v>
      </c>
      <c r="H564" s="9">
        <v>3</v>
      </c>
      <c r="I564" s="9">
        <v>0</v>
      </c>
      <c r="J564" s="5">
        <v>4301</v>
      </c>
      <c r="K564" s="5"/>
      <c r="L564" s="5"/>
      <c r="M564" s="5"/>
      <c r="O564">
        <f t="shared" si="11"/>
        <v>80801</v>
      </c>
      <c r="P564" t="str">
        <f>INDEX(REFERENCE!$B$4:$K$200,MATCH(D564,REFERENCE!$A$4:$A$200,0),P$2)</f>
        <v>Sambucol</v>
      </c>
      <c r="Q564" t="str">
        <f>INDEX(REFERENCE!$B$4:$K$200,MATCH(E564,REFERENCE!$A$4:$A$200,0),Q$2)</f>
        <v>Nasal Spray</v>
      </c>
      <c r="R564" t="str">
        <f>INDEX(REFERENCE!$B$4:$K$200,MATCH(F564,REFERENCE!$A$4:$A$200,0),R$2)</f>
        <v>Chest congestion relief</v>
      </c>
      <c r="S564" t="str">
        <f>INDEX(REFERENCE!$B$4:$K$200,MATCH(G564,REFERENCE!$A$4:$A$200,0),S$2)</f>
        <v>For Nighttime Use</v>
      </c>
      <c r="T564" t="str">
        <f>INDEX(REFERENCE!$B$4:$K$200,MATCH(H564,REFERENCE!$A$4:$A$200,0),T$2)</f>
        <v>30 Doses</v>
      </c>
      <c r="U564" t="str">
        <f>INDEX(REFERENCE!$B$4:$K$200,MATCH(I564,REFERENCE!$A$4:$A$200,0),U$2)</f>
        <v>-</v>
      </c>
      <c r="V564">
        <f>INDEX(REFERENCE!$B$4:$K$200,MATCH(J564,REFERENCE!$A$4:$A$200,0),V$2)</f>
        <v>10</v>
      </c>
    </row>
    <row r="565" spans="1:22">
      <c r="A565" s="9">
        <v>8</v>
      </c>
      <c r="B565" s="9">
        <v>8</v>
      </c>
      <c r="C565" s="9">
        <v>2</v>
      </c>
      <c r="D565" s="9">
        <v>12</v>
      </c>
      <c r="E565" s="9">
        <v>1</v>
      </c>
      <c r="F565" s="9">
        <v>9</v>
      </c>
      <c r="G565" s="9">
        <v>4</v>
      </c>
      <c r="H565" s="9">
        <v>1</v>
      </c>
      <c r="I565" s="9">
        <v>0</v>
      </c>
      <c r="J565" s="5">
        <v>1102</v>
      </c>
      <c r="K565" s="5"/>
      <c r="L565" s="5"/>
      <c r="M565" s="5"/>
      <c r="O565">
        <f t="shared" si="11"/>
        <v>80802</v>
      </c>
      <c r="P565" t="str">
        <f>INDEX(REFERENCE!$B$4:$K$200,MATCH(D565,REFERENCE!$A$4:$A$200,0),P$2)</f>
        <v>Zicam</v>
      </c>
      <c r="Q565" t="str">
        <f>INDEX(REFERENCE!$B$4:$K$200,MATCH(E565,REFERENCE!$A$4:$A$200,0),Q$2)</f>
        <v>Tablet</v>
      </c>
      <c r="R565" t="str">
        <f>INDEX(REFERENCE!$B$4:$K$200,MATCH(F565,REFERENCE!$A$4:$A$200,0),R$2)</f>
        <v>Fever relief</v>
      </c>
      <c r="S565" t="str">
        <f>INDEX(REFERENCE!$B$4:$K$200,MATCH(G565,REFERENCE!$A$4:$A$200,0),S$2)</f>
        <v>Loosens mucus</v>
      </c>
      <c r="T565" t="str">
        <f>INDEX(REFERENCE!$B$4:$K$200,MATCH(H565,REFERENCE!$A$4:$A$200,0),T$2)</f>
        <v>6 Doses</v>
      </c>
      <c r="U565" t="str">
        <f>INDEX(REFERENCE!$B$4:$K$200,MATCH(I565,REFERENCE!$A$4:$A$200,0),U$2)</f>
        <v>-</v>
      </c>
      <c r="V565">
        <f>INDEX(REFERENCE!$B$4:$K$200,MATCH(J565,REFERENCE!$A$4:$A$200,0),V$2)</f>
        <v>6</v>
      </c>
    </row>
    <row r="566" spans="1:22">
      <c r="A566" s="9">
        <v>8</v>
      </c>
      <c r="B566" s="9">
        <v>8</v>
      </c>
      <c r="C566" s="9">
        <v>3</v>
      </c>
      <c r="D566" s="9">
        <v>5</v>
      </c>
      <c r="E566" s="9">
        <v>7</v>
      </c>
      <c r="F566" s="9">
        <v>1</v>
      </c>
      <c r="G566" s="9">
        <v>1</v>
      </c>
      <c r="H566" s="9">
        <v>2</v>
      </c>
      <c r="I566" s="9">
        <v>1</v>
      </c>
      <c r="J566" s="5">
        <v>9201</v>
      </c>
      <c r="K566" s="5"/>
      <c r="L566" s="5"/>
      <c r="M566" s="5"/>
      <c r="O566">
        <f t="shared" si="11"/>
        <v>80803</v>
      </c>
      <c r="P566" t="str">
        <f>INDEX(REFERENCE!$B$4:$K$200,MATCH(D566,REFERENCE!$A$4:$A$200,0),P$2)</f>
        <v>Sudafed</v>
      </c>
      <c r="Q566" t="str">
        <f>INDEX(REFERENCE!$B$4:$K$200,MATCH(E566,REFERENCE!$A$4:$A$200,0),Q$2)</f>
        <v>Hot liquid powder packet</v>
      </c>
      <c r="R566" t="str">
        <f>INDEX(REFERENCE!$B$4:$K$200,MATCH(F566,REFERENCE!$A$4:$A$200,0),R$2)</f>
        <v>Controls Cough</v>
      </c>
      <c r="S566" t="str">
        <f>INDEX(REFERENCE!$B$4:$K$200,MATCH(G566,REFERENCE!$A$4:$A$200,0),S$2)</f>
        <v>Helps me sleep</v>
      </c>
      <c r="T566" t="str">
        <f>INDEX(REFERENCE!$B$4:$K$200,MATCH(H566,REFERENCE!$A$4:$A$200,0),T$2)</f>
        <v>12 Doses</v>
      </c>
      <c r="U566" t="str">
        <f>INDEX(REFERENCE!$B$4:$K$200,MATCH(I566,REFERENCE!$A$4:$A$200,0),U$2)</f>
        <v>Citrus</v>
      </c>
      <c r="V566">
        <f>INDEX(REFERENCE!$B$4:$K$200,MATCH(J566,REFERENCE!$A$4:$A$200,0),V$2)</f>
        <v>6</v>
      </c>
    </row>
    <row r="567" spans="1:22">
      <c r="A567" s="9">
        <v>8</v>
      </c>
      <c r="B567" s="9">
        <v>8</v>
      </c>
      <c r="C567" s="9">
        <v>4</v>
      </c>
      <c r="D567" s="9">
        <v>18</v>
      </c>
      <c r="E567" s="9">
        <v>5</v>
      </c>
      <c r="F567" s="9">
        <v>3</v>
      </c>
      <c r="G567" s="9">
        <v>12</v>
      </c>
      <c r="H567" s="9">
        <v>4</v>
      </c>
      <c r="I567" s="9">
        <v>7</v>
      </c>
      <c r="J567" s="5">
        <v>7402</v>
      </c>
      <c r="K567" s="5"/>
      <c r="L567" s="5"/>
      <c r="M567" s="5"/>
      <c r="O567">
        <f t="shared" si="11"/>
        <v>80804</v>
      </c>
      <c r="P567" t="str">
        <f>INDEX(REFERENCE!$B$4:$K$200,MATCH(D567,REFERENCE!$A$4:$A$200,0),P$2)</f>
        <v>CVS</v>
      </c>
      <c r="Q567" t="str">
        <f>INDEX(REFERENCE!$B$4:$K$200,MATCH(E567,REFERENCE!$A$4:$A$200,0),Q$2)</f>
        <v>Effervescent Tablets</v>
      </c>
      <c r="R567" t="str">
        <f>INDEX(REFERENCE!$B$4:$K$200,MATCH(F567,REFERENCE!$A$4:$A$200,0),R$2)</f>
        <v>Clears mucus</v>
      </c>
      <c r="S567" t="str">
        <f>INDEX(REFERENCE!$B$4:$K$200,MATCH(G567,REFERENCE!$A$4:$A$200,0),S$2)</f>
        <v>Steroid Free</v>
      </c>
      <c r="T567" t="str">
        <f>INDEX(REFERENCE!$B$4:$K$200,MATCH(H567,REFERENCE!$A$4:$A$200,0),T$2)</f>
        <v>60 Doses</v>
      </c>
      <c r="U567" t="str">
        <f>INDEX(REFERENCE!$B$4:$K$200,MATCH(I567,REFERENCE!$A$4:$A$200,0),U$2)</f>
        <v>Orange</v>
      </c>
      <c r="V567">
        <f>INDEX(REFERENCE!$B$4:$K$200,MATCH(J567,REFERENCE!$A$4:$A$200,0),V$2)</f>
        <v>15</v>
      </c>
    </row>
    <row r="568" spans="1:22">
      <c r="A568" s="9">
        <v>8</v>
      </c>
      <c r="B568" s="9">
        <v>8</v>
      </c>
      <c r="C568" s="9">
        <v>5</v>
      </c>
      <c r="D568" s="9">
        <v>4</v>
      </c>
      <c r="E568" s="9">
        <v>4</v>
      </c>
      <c r="F568" s="9">
        <v>6</v>
      </c>
      <c r="G568" s="9">
        <v>13</v>
      </c>
      <c r="H568" s="9">
        <v>5</v>
      </c>
      <c r="I568" s="9">
        <v>6</v>
      </c>
      <c r="J568" s="5">
        <v>6503</v>
      </c>
      <c r="K568" s="5"/>
      <c r="L568" s="5"/>
      <c r="M568" s="5"/>
      <c r="O568">
        <f t="shared" si="11"/>
        <v>80805</v>
      </c>
      <c r="P568" t="str">
        <f>INDEX(REFERENCE!$B$4:$K$200,MATCH(D568,REFERENCE!$A$4:$A$200,0),P$2)</f>
        <v>Mucinex</v>
      </c>
      <c r="Q568" t="str">
        <f>INDEX(REFERENCE!$B$4:$K$200,MATCH(E568,REFERENCE!$A$4:$A$200,0),Q$2)</f>
        <v>Powder packet</v>
      </c>
      <c r="R568" t="str">
        <f>INDEX(REFERENCE!$B$4:$K$200,MATCH(F568,REFERENCE!$A$4:$A$200,0),R$2)</f>
        <v>Sinus Pressure relief</v>
      </c>
      <c r="S568" t="str">
        <f>INDEX(REFERENCE!$B$4:$K$200,MATCH(G568,REFERENCE!$A$4:$A$200,0),S$2)</f>
        <v>Drug free</v>
      </c>
      <c r="T568" t="str">
        <f>INDEX(REFERENCE!$B$4:$K$200,MATCH(H568,REFERENCE!$A$4:$A$200,0),T$2)</f>
        <v>90 Doses</v>
      </c>
      <c r="U568" t="str">
        <f>INDEX(REFERENCE!$B$4:$K$200,MATCH(I568,REFERENCE!$A$4:$A$200,0),U$2)</f>
        <v>Honey Lemon</v>
      </c>
      <c r="V568">
        <f>INDEX(REFERENCE!$B$4:$K$200,MATCH(J568,REFERENCE!$A$4:$A$200,0),V$2)</f>
        <v>25</v>
      </c>
    </row>
    <row r="569" spans="1:22">
      <c r="A569" s="9">
        <v>8</v>
      </c>
      <c r="B569" s="9">
        <v>9</v>
      </c>
      <c r="C569" s="9">
        <v>1</v>
      </c>
      <c r="D569" s="9">
        <v>8</v>
      </c>
      <c r="E569" s="9">
        <v>7</v>
      </c>
      <c r="F569" s="9">
        <v>4</v>
      </c>
      <c r="G569" s="9">
        <v>8</v>
      </c>
      <c r="H569" s="9">
        <v>3</v>
      </c>
      <c r="I569" s="9">
        <v>2</v>
      </c>
      <c r="J569" s="5">
        <v>9301</v>
      </c>
      <c r="K569" s="5"/>
      <c r="L569" s="5"/>
      <c r="M569" s="5"/>
      <c r="O569">
        <f t="shared" si="11"/>
        <v>80901</v>
      </c>
      <c r="P569" t="str">
        <f>INDEX(REFERENCE!$B$4:$K$200,MATCH(D569,REFERENCE!$A$4:$A$200,0),P$2)</f>
        <v>Tylenol Cold &amp; Flu</v>
      </c>
      <c r="Q569" t="str">
        <f>INDEX(REFERENCE!$B$4:$K$200,MATCH(E569,REFERENCE!$A$4:$A$200,0),Q$2)</f>
        <v>Hot liquid powder packet</v>
      </c>
      <c r="R569" t="str">
        <f>INDEX(REFERENCE!$B$4:$K$200,MATCH(F569,REFERENCE!$A$4:$A$200,0),R$2)</f>
        <v>Nasal Congestion relief</v>
      </c>
      <c r="S569" t="str">
        <f>INDEX(REFERENCE!$B$4:$K$200,MATCH(G569,REFERENCE!$A$4:$A$200,0),S$2)</f>
        <v>Non-Drowsy</v>
      </c>
      <c r="T569" t="str">
        <f>INDEX(REFERENCE!$B$4:$K$200,MATCH(H569,REFERENCE!$A$4:$A$200,0),T$2)</f>
        <v>30 Doses</v>
      </c>
      <c r="U569" t="str">
        <f>INDEX(REFERENCE!$B$4:$K$200,MATCH(I569,REFERENCE!$A$4:$A$200,0),U$2)</f>
        <v>Cherry</v>
      </c>
      <c r="V569">
        <f>INDEX(REFERENCE!$B$4:$K$200,MATCH(J569,REFERENCE!$A$4:$A$200,0),V$2)</f>
        <v>16</v>
      </c>
    </row>
    <row r="570" spans="1:22">
      <c r="A570" s="9">
        <v>8</v>
      </c>
      <c r="B570" s="9">
        <v>9</v>
      </c>
      <c r="C570" s="9">
        <v>2</v>
      </c>
      <c r="D570" s="9">
        <v>18</v>
      </c>
      <c r="E570" s="9">
        <v>4</v>
      </c>
      <c r="F570" s="9">
        <v>10</v>
      </c>
      <c r="G570" s="9">
        <v>9</v>
      </c>
      <c r="H570" s="9">
        <v>5</v>
      </c>
      <c r="I570" s="9">
        <v>3</v>
      </c>
      <c r="J570" s="5">
        <v>6502</v>
      </c>
      <c r="K570" s="5"/>
      <c r="L570" s="5"/>
      <c r="M570" s="5"/>
      <c r="O570">
        <f t="shared" si="11"/>
        <v>80902</v>
      </c>
      <c r="P570" t="str">
        <f>INDEX(REFERENCE!$B$4:$K$200,MATCH(D570,REFERENCE!$A$4:$A$200,0),P$2)</f>
        <v>CVS</v>
      </c>
      <c r="Q570" t="str">
        <f>INDEX(REFERENCE!$B$4:$K$200,MATCH(E570,REFERENCE!$A$4:$A$200,0),Q$2)</f>
        <v>Powder packet</v>
      </c>
      <c r="R570" t="str">
        <f>INDEX(REFERENCE!$B$4:$K$200,MATCH(F570,REFERENCE!$A$4:$A$200,0),R$2)</f>
        <v>Strengthens Immune System</v>
      </c>
      <c r="S570" t="str">
        <f>INDEX(REFERENCE!$B$4:$K$200,MATCH(G570,REFERENCE!$A$4:$A$200,0),S$2)</f>
        <v>Sugar Free</v>
      </c>
      <c r="T570" t="str">
        <f>INDEX(REFERENCE!$B$4:$K$200,MATCH(H570,REFERENCE!$A$4:$A$200,0),T$2)</f>
        <v>90 Doses</v>
      </c>
      <c r="U570" t="str">
        <f>INDEX(REFERENCE!$B$4:$K$200,MATCH(I570,REFERENCE!$A$4:$A$200,0),U$2)</f>
        <v>Elderberry</v>
      </c>
      <c r="V570">
        <f>INDEX(REFERENCE!$B$4:$K$200,MATCH(J570,REFERENCE!$A$4:$A$200,0),V$2)</f>
        <v>22</v>
      </c>
    </row>
    <row r="571" spans="1:22">
      <c r="A571" s="9">
        <v>8</v>
      </c>
      <c r="B571" s="9">
        <v>9</v>
      </c>
      <c r="C571" s="9">
        <v>3</v>
      </c>
      <c r="D571" s="9">
        <v>6</v>
      </c>
      <c r="E571" s="9">
        <v>6</v>
      </c>
      <c r="F571" s="9">
        <v>5</v>
      </c>
      <c r="G571" s="9">
        <v>3</v>
      </c>
      <c r="H571" s="9">
        <v>1</v>
      </c>
      <c r="I571" s="9">
        <v>4</v>
      </c>
      <c r="J571" s="5">
        <v>8103</v>
      </c>
      <c r="K571" s="5"/>
      <c r="L571" s="5"/>
      <c r="M571" s="5"/>
      <c r="O571">
        <f t="shared" si="11"/>
        <v>80903</v>
      </c>
      <c r="P571" t="str">
        <f>INDEX(REFERENCE!$B$4:$K$200,MATCH(D571,REFERENCE!$A$4:$A$200,0),P$2)</f>
        <v>Dayquil</v>
      </c>
      <c r="Q571" t="str">
        <f>INDEX(REFERENCE!$B$4:$K$200,MATCH(E571,REFERENCE!$A$4:$A$200,0),Q$2)</f>
        <v>Gummies</v>
      </c>
      <c r="R571" t="str">
        <f>INDEX(REFERENCE!$B$4:$K$200,MATCH(F571,REFERENCE!$A$4:$A$200,0),R$2)</f>
        <v>Runny nose relief</v>
      </c>
      <c r="S571" t="str">
        <f>INDEX(REFERENCE!$B$4:$K$200,MATCH(G571,REFERENCE!$A$4:$A$200,0),S$2)</f>
        <v>Non-Medicated</v>
      </c>
      <c r="T571" t="str">
        <f>INDEX(REFERENCE!$B$4:$K$200,MATCH(H571,REFERENCE!$A$4:$A$200,0),T$2)</f>
        <v>6 Doses</v>
      </c>
      <c r="U571" t="str">
        <f>INDEX(REFERENCE!$B$4:$K$200,MATCH(I571,REFERENCE!$A$4:$A$200,0),U$2)</f>
        <v>Grape</v>
      </c>
      <c r="V571">
        <f>INDEX(REFERENCE!$B$4:$K$200,MATCH(J571,REFERENCE!$A$4:$A$200,0),V$2)</f>
        <v>11</v>
      </c>
    </row>
    <row r="572" spans="1:22">
      <c r="A572" s="9">
        <v>8</v>
      </c>
      <c r="B572" s="9">
        <v>9</v>
      </c>
      <c r="C572" s="9">
        <v>4</v>
      </c>
      <c r="D572" s="9">
        <v>19</v>
      </c>
      <c r="E572" s="9">
        <v>2</v>
      </c>
      <c r="F572" s="9">
        <v>12</v>
      </c>
      <c r="G572" s="9">
        <v>14</v>
      </c>
      <c r="H572" s="9">
        <v>4</v>
      </c>
      <c r="I572" s="9">
        <v>0</v>
      </c>
      <c r="J572" s="5">
        <v>4402</v>
      </c>
      <c r="K572" s="5"/>
      <c r="L572" s="5"/>
      <c r="M572" s="5"/>
      <c r="O572">
        <f t="shared" si="11"/>
        <v>80904</v>
      </c>
      <c r="P572" t="str">
        <f>INDEX(REFERENCE!$B$4:$K$200,MATCH(D572,REFERENCE!$A$4:$A$200,0),P$2)</f>
        <v>Walgreens</v>
      </c>
      <c r="Q572" t="str">
        <f>INDEX(REFERENCE!$B$4:$K$200,MATCH(E572,REFERENCE!$A$4:$A$200,0),Q$2)</f>
        <v>Nasal Spray</v>
      </c>
      <c r="R572" t="str">
        <f>INDEX(REFERENCE!$B$4:$K$200,MATCH(F572,REFERENCE!$A$4:$A$200,0),R$2)</f>
        <v>Flu/ Severe cold Relief</v>
      </c>
      <c r="S572" t="str">
        <f>INDEX(REFERENCE!$B$4:$K$200,MATCH(G572,REFERENCE!$A$4:$A$200,0),S$2)</f>
        <v>Treats multiple symptoms</v>
      </c>
      <c r="T572" t="str">
        <f>INDEX(REFERENCE!$B$4:$K$200,MATCH(H572,REFERENCE!$A$4:$A$200,0),T$2)</f>
        <v>60 Doses</v>
      </c>
      <c r="U572" t="str">
        <f>INDEX(REFERENCE!$B$4:$K$200,MATCH(I572,REFERENCE!$A$4:$A$200,0),U$2)</f>
        <v>-</v>
      </c>
      <c r="V572">
        <f>INDEX(REFERENCE!$B$4:$K$200,MATCH(J572,REFERENCE!$A$4:$A$200,0),V$2)</f>
        <v>23</v>
      </c>
    </row>
    <row r="573" spans="1:22">
      <c r="A573" s="9">
        <v>8</v>
      </c>
      <c r="B573" s="9">
        <v>9</v>
      </c>
      <c r="C573" s="9">
        <v>5</v>
      </c>
      <c r="D573" s="9">
        <v>15</v>
      </c>
      <c r="E573" s="9">
        <v>1</v>
      </c>
      <c r="F573" s="9">
        <v>2</v>
      </c>
      <c r="G573" s="9">
        <v>2</v>
      </c>
      <c r="H573" s="9">
        <v>2</v>
      </c>
      <c r="I573" s="9">
        <v>0</v>
      </c>
      <c r="J573" s="5">
        <v>1203</v>
      </c>
      <c r="K573" s="5"/>
      <c r="L573" s="5"/>
      <c r="M573" s="5"/>
      <c r="O573">
        <f t="shared" si="11"/>
        <v>80905</v>
      </c>
      <c r="P573" t="str">
        <f>INDEX(REFERENCE!$B$4:$K$200,MATCH(D573,REFERENCE!$A$4:$A$200,0),P$2)</f>
        <v>Other Brand</v>
      </c>
      <c r="Q573" t="str">
        <f>INDEX(REFERENCE!$B$4:$K$200,MATCH(E573,REFERENCE!$A$4:$A$200,0),Q$2)</f>
        <v>Tablet</v>
      </c>
      <c r="R573" t="str">
        <f>INDEX(REFERENCE!$B$4:$K$200,MATCH(F573,REFERENCE!$A$4:$A$200,0),R$2)</f>
        <v>Sore throat relief</v>
      </c>
      <c r="S573" t="str">
        <f>INDEX(REFERENCE!$B$4:$K$200,MATCH(G573,REFERENCE!$A$4:$A$200,0),S$2)</f>
        <v>Natural Ingredients</v>
      </c>
      <c r="T573" t="str">
        <f>INDEX(REFERENCE!$B$4:$K$200,MATCH(H573,REFERENCE!$A$4:$A$200,0),T$2)</f>
        <v>12 Doses</v>
      </c>
      <c r="U573" t="str">
        <f>INDEX(REFERENCE!$B$4:$K$200,MATCH(I573,REFERENCE!$A$4:$A$200,0),U$2)</f>
        <v>-</v>
      </c>
      <c r="V573">
        <f>INDEX(REFERENCE!$B$4:$K$200,MATCH(J573,REFERENCE!$A$4:$A$200,0),V$2)</f>
        <v>16</v>
      </c>
    </row>
    <row r="574" spans="1:22">
      <c r="A574" s="9">
        <v>8</v>
      </c>
      <c r="B574" s="9">
        <v>10</v>
      </c>
      <c r="C574" s="9">
        <v>1</v>
      </c>
      <c r="D574" s="9">
        <v>7</v>
      </c>
      <c r="E574" s="9">
        <v>6</v>
      </c>
      <c r="F574" s="9">
        <v>1</v>
      </c>
      <c r="G574" s="9">
        <v>10</v>
      </c>
      <c r="H574" s="9">
        <v>4</v>
      </c>
      <c r="I574" s="9">
        <v>7</v>
      </c>
      <c r="J574" s="5">
        <v>8401</v>
      </c>
      <c r="K574" s="5"/>
      <c r="L574" s="5"/>
      <c r="M574" s="5"/>
      <c r="O574">
        <f t="shared" si="11"/>
        <v>81001</v>
      </c>
      <c r="P574" t="str">
        <f>INDEX(REFERENCE!$B$4:$K$200,MATCH(D574,REFERENCE!$A$4:$A$200,0),P$2)</f>
        <v>Alka-Seltzer Plus</v>
      </c>
      <c r="Q574" t="str">
        <f>INDEX(REFERENCE!$B$4:$K$200,MATCH(E574,REFERENCE!$A$4:$A$200,0),Q$2)</f>
        <v>Gummies</v>
      </c>
      <c r="R574" t="str">
        <f>INDEX(REFERENCE!$B$4:$K$200,MATCH(F574,REFERENCE!$A$4:$A$200,0),R$2)</f>
        <v>Controls Cough</v>
      </c>
      <c r="S574" t="str">
        <f>INDEX(REFERENCE!$B$4:$K$200,MATCH(G574,REFERENCE!$A$4:$A$200,0),S$2)</f>
        <v>Allergy Relief</v>
      </c>
      <c r="T574" t="str">
        <f>INDEX(REFERENCE!$B$4:$K$200,MATCH(H574,REFERENCE!$A$4:$A$200,0),T$2)</f>
        <v>60 Doses</v>
      </c>
      <c r="U574" t="str">
        <f>INDEX(REFERENCE!$B$4:$K$200,MATCH(I574,REFERENCE!$A$4:$A$200,0),U$2)</f>
        <v>Orange</v>
      </c>
      <c r="V574">
        <f>INDEX(REFERENCE!$B$4:$K$200,MATCH(J574,REFERENCE!$A$4:$A$200,0),V$2)</f>
        <v>21</v>
      </c>
    </row>
    <row r="575" spans="1:22">
      <c r="A575" s="9">
        <v>8</v>
      </c>
      <c r="B575" s="9">
        <v>10</v>
      </c>
      <c r="C575" s="9">
        <v>2</v>
      </c>
      <c r="D575" s="9">
        <v>3</v>
      </c>
      <c r="E575" s="9">
        <v>5</v>
      </c>
      <c r="F575" s="9">
        <v>11</v>
      </c>
      <c r="G575" s="9">
        <v>3</v>
      </c>
      <c r="H575" s="9">
        <v>2</v>
      </c>
      <c r="I575" s="9">
        <v>8</v>
      </c>
      <c r="J575" s="5">
        <v>7202</v>
      </c>
      <c r="K575" s="5"/>
      <c r="L575" s="5"/>
      <c r="M575" s="5"/>
      <c r="O575">
        <f t="shared" si="11"/>
        <v>81002</v>
      </c>
      <c r="P575" t="str">
        <f>INDEX(REFERENCE!$B$4:$K$200,MATCH(D575,REFERENCE!$A$4:$A$200,0),P$2)</f>
        <v>Emergen-C</v>
      </c>
      <c r="Q575" t="str">
        <f>INDEX(REFERENCE!$B$4:$K$200,MATCH(E575,REFERENCE!$A$4:$A$200,0),Q$2)</f>
        <v>Effervescent Tablets</v>
      </c>
      <c r="R575" t="str">
        <f>INDEX(REFERENCE!$B$4:$K$200,MATCH(F575,REFERENCE!$A$4:$A$200,0),R$2)</f>
        <v>Head Pain Relief</v>
      </c>
      <c r="S575" t="str">
        <f>INDEX(REFERENCE!$B$4:$K$200,MATCH(G575,REFERENCE!$A$4:$A$200,0),S$2)</f>
        <v>Non-Medicated</v>
      </c>
      <c r="T575" t="str">
        <f>INDEX(REFERENCE!$B$4:$K$200,MATCH(H575,REFERENCE!$A$4:$A$200,0),T$2)</f>
        <v>12 Doses</v>
      </c>
      <c r="U575" t="str">
        <f>INDEX(REFERENCE!$B$4:$K$200,MATCH(I575,REFERENCE!$A$4:$A$200,0),U$2)</f>
        <v>Mixed Berry</v>
      </c>
      <c r="V575">
        <f>INDEX(REFERENCE!$B$4:$K$200,MATCH(J575,REFERENCE!$A$4:$A$200,0),V$2)</f>
        <v>7</v>
      </c>
    </row>
    <row r="576" spans="1:22">
      <c r="A576" s="9">
        <v>8</v>
      </c>
      <c r="B576" s="9">
        <v>10</v>
      </c>
      <c r="C576" s="9">
        <v>3</v>
      </c>
      <c r="D576" s="9">
        <v>4</v>
      </c>
      <c r="E576" s="9">
        <v>1</v>
      </c>
      <c r="F576" s="9">
        <v>13</v>
      </c>
      <c r="G576" s="9">
        <v>4</v>
      </c>
      <c r="H576" s="9">
        <v>5</v>
      </c>
      <c r="I576" s="9">
        <v>0</v>
      </c>
      <c r="J576" s="5">
        <v>1501</v>
      </c>
      <c r="K576" s="5"/>
      <c r="L576" s="5"/>
      <c r="M576" s="5"/>
      <c r="O576">
        <f t="shared" si="11"/>
        <v>81003</v>
      </c>
      <c r="P576" t="str">
        <f>INDEX(REFERENCE!$B$4:$K$200,MATCH(D576,REFERENCE!$A$4:$A$200,0),P$2)</f>
        <v>Mucinex</v>
      </c>
      <c r="Q576" t="str">
        <f>INDEX(REFERENCE!$B$4:$K$200,MATCH(E576,REFERENCE!$A$4:$A$200,0),Q$2)</f>
        <v>Tablet</v>
      </c>
      <c r="R576" t="str">
        <f>INDEX(REFERENCE!$B$4:$K$200,MATCH(F576,REFERENCE!$A$4:$A$200,0),R$2)</f>
        <v>Head cold relief</v>
      </c>
      <c r="S576" t="str">
        <f>INDEX(REFERENCE!$B$4:$K$200,MATCH(G576,REFERENCE!$A$4:$A$200,0),S$2)</f>
        <v>Loosens mucus</v>
      </c>
      <c r="T576" t="str">
        <f>INDEX(REFERENCE!$B$4:$K$200,MATCH(H576,REFERENCE!$A$4:$A$200,0),T$2)</f>
        <v>90 Doses</v>
      </c>
      <c r="U576" t="str">
        <f>INDEX(REFERENCE!$B$4:$K$200,MATCH(I576,REFERENCE!$A$4:$A$200,0),U$2)</f>
        <v>-</v>
      </c>
      <c r="V576">
        <f>INDEX(REFERENCE!$B$4:$K$200,MATCH(J576,REFERENCE!$A$4:$A$200,0),V$2)</f>
        <v>35</v>
      </c>
    </row>
    <row r="577" spans="1:22">
      <c r="A577" s="9">
        <v>8</v>
      </c>
      <c r="B577" s="9">
        <v>10</v>
      </c>
      <c r="C577" s="9">
        <v>4</v>
      </c>
      <c r="D577" s="9">
        <v>10</v>
      </c>
      <c r="E577" s="9">
        <v>4</v>
      </c>
      <c r="F577" s="9">
        <v>10</v>
      </c>
      <c r="G577" s="9">
        <v>12</v>
      </c>
      <c r="H577" s="9">
        <v>1</v>
      </c>
      <c r="I577" s="9">
        <v>5</v>
      </c>
      <c r="J577" s="5">
        <v>6102</v>
      </c>
      <c r="K577" s="5"/>
      <c r="L577" s="5"/>
      <c r="M577" s="5"/>
      <c r="O577">
        <f t="shared" si="11"/>
        <v>81004</v>
      </c>
      <c r="P577" t="str">
        <f>INDEX(REFERENCE!$B$4:$K$200,MATCH(D577,REFERENCE!$A$4:$A$200,0),P$2)</f>
        <v>Coricidin</v>
      </c>
      <c r="Q577" t="str">
        <f>INDEX(REFERENCE!$B$4:$K$200,MATCH(E577,REFERENCE!$A$4:$A$200,0),Q$2)</f>
        <v>Powder packet</v>
      </c>
      <c r="R577" t="str">
        <f>INDEX(REFERENCE!$B$4:$K$200,MATCH(F577,REFERENCE!$A$4:$A$200,0),R$2)</f>
        <v>Strengthens Immune System</v>
      </c>
      <c r="S577" t="str">
        <f>INDEX(REFERENCE!$B$4:$K$200,MATCH(G577,REFERENCE!$A$4:$A$200,0),S$2)</f>
        <v>Steroid Free</v>
      </c>
      <c r="T577" t="str">
        <f>INDEX(REFERENCE!$B$4:$K$200,MATCH(H577,REFERENCE!$A$4:$A$200,0),T$2)</f>
        <v>6 Doses</v>
      </c>
      <c r="U577" t="str">
        <f>INDEX(REFERENCE!$B$4:$K$200,MATCH(I577,REFERENCE!$A$4:$A$200,0),U$2)</f>
        <v>Honey</v>
      </c>
      <c r="V577">
        <f>INDEX(REFERENCE!$B$4:$K$200,MATCH(J577,REFERENCE!$A$4:$A$200,0),V$2)</f>
        <v>7</v>
      </c>
    </row>
    <row r="578" spans="1:22">
      <c r="A578" s="9">
        <v>8</v>
      </c>
      <c r="B578" s="9">
        <v>10</v>
      </c>
      <c r="C578" s="9">
        <v>5</v>
      </c>
      <c r="D578" s="9">
        <v>20</v>
      </c>
      <c r="E578" s="9">
        <v>3</v>
      </c>
      <c r="F578" s="9">
        <v>5</v>
      </c>
      <c r="G578" s="9">
        <v>9</v>
      </c>
      <c r="H578" s="9">
        <v>3</v>
      </c>
      <c r="I578" s="9">
        <v>1</v>
      </c>
      <c r="J578" s="5">
        <v>5303</v>
      </c>
      <c r="K578" s="5"/>
      <c r="L578" s="5"/>
      <c r="M578" s="5"/>
      <c r="O578">
        <f t="shared" si="11"/>
        <v>81005</v>
      </c>
      <c r="P578" t="str">
        <f>INDEX(REFERENCE!$B$4:$K$200,MATCH(D578,REFERENCE!$A$4:$A$200,0),P$2)</f>
        <v>Advil Cold &amp;Flu</v>
      </c>
      <c r="Q578" t="str">
        <f>INDEX(REFERENCE!$B$4:$K$200,MATCH(E578,REFERENCE!$A$4:$A$200,0),Q$2)</f>
        <v>Syrup/liquid</v>
      </c>
      <c r="R578" t="str">
        <f>INDEX(REFERENCE!$B$4:$K$200,MATCH(F578,REFERENCE!$A$4:$A$200,0),R$2)</f>
        <v>Runny nose relief</v>
      </c>
      <c r="S578" t="str">
        <f>INDEX(REFERENCE!$B$4:$K$200,MATCH(G578,REFERENCE!$A$4:$A$200,0),S$2)</f>
        <v>Sugar Free</v>
      </c>
      <c r="T578" t="str">
        <f>INDEX(REFERENCE!$B$4:$K$200,MATCH(H578,REFERENCE!$A$4:$A$200,0),T$2)</f>
        <v>30 Doses</v>
      </c>
      <c r="U578" t="str">
        <f>INDEX(REFERENCE!$B$4:$K$200,MATCH(I578,REFERENCE!$A$4:$A$200,0),U$2)</f>
        <v>Citrus</v>
      </c>
      <c r="V578">
        <f>INDEX(REFERENCE!$B$4:$K$200,MATCH(J578,REFERENCE!$A$4:$A$200,0),V$2)</f>
        <v>20</v>
      </c>
    </row>
    <row r="579" spans="1:22">
      <c r="A579" s="9">
        <v>8</v>
      </c>
      <c r="B579" s="9">
        <v>11</v>
      </c>
      <c r="C579" s="9">
        <v>1</v>
      </c>
      <c r="D579" s="9">
        <v>5</v>
      </c>
      <c r="E579" s="9">
        <v>4</v>
      </c>
      <c r="F579" s="9">
        <v>5</v>
      </c>
      <c r="G579" s="9">
        <v>5</v>
      </c>
      <c r="H579" s="9">
        <v>2</v>
      </c>
      <c r="I579" s="9">
        <v>6</v>
      </c>
      <c r="J579" s="5">
        <v>6202</v>
      </c>
      <c r="K579" s="5"/>
      <c r="L579" s="5"/>
      <c r="M579" s="5"/>
      <c r="O579">
        <f t="shared" si="11"/>
        <v>81101</v>
      </c>
      <c r="P579" t="str">
        <f>INDEX(REFERENCE!$B$4:$K$200,MATCH(D579,REFERENCE!$A$4:$A$200,0),P$2)</f>
        <v>Sudafed</v>
      </c>
      <c r="Q579" t="str">
        <f>INDEX(REFERENCE!$B$4:$K$200,MATCH(E579,REFERENCE!$A$4:$A$200,0),Q$2)</f>
        <v>Powder packet</v>
      </c>
      <c r="R579" t="str">
        <f>INDEX(REFERENCE!$B$4:$K$200,MATCH(F579,REFERENCE!$A$4:$A$200,0),R$2)</f>
        <v>Runny nose relief</v>
      </c>
      <c r="S579" t="str">
        <f>INDEX(REFERENCE!$B$4:$K$200,MATCH(G579,REFERENCE!$A$4:$A$200,0),S$2)</f>
        <v>FSA/HSA Eligible</v>
      </c>
      <c r="T579" t="str">
        <f>INDEX(REFERENCE!$B$4:$K$200,MATCH(H579,REFERENCE!$A$4:$A$200,0),T$2)</f>
        <v>12 Doses</v>
      </c>
      <c r="U579" t="str">
        <f>INDEX(REFERENCE!$B$4:$K$200,MATCH(I579,REFERENCE!$A$4:$A$200,0),U$2)</f>
        <v>Honey Lemon</v>
      </c>
      <c r="V579">
        <f>INDEX(REFERENCE!$B$4:$K$200,MATCH(J579,REFERENCE!$A$4:$A$200,0),V$2)</f>
        <v>10</v>
      </c>
    </row>
    <row r="580" spans="1:22">
      <c r="A580" s="9">
        <v>8</v>
      </c>
      <c r="B580" s="9">
        <v>11</v>
      </c>
      <c r="C580" s="9">
        <v>2</v>
      </c>
      <c r="D580" s="9">
        <v>17</v>
      </c>
      <c r="E580" s="9">
        <v>1</v>
      </c>
      <c r="F580" s="9">
        <v>11</v>
      </c>
      <c r="G580" s="9">
        <v>5</v>
      </c>
      <c r="H580" s="9">
        <v>4</v>
      </c>
      <c r="I580" s="9">
        <v>0</v>
      </c>
      <c r="J580" s="5">
        <v>1403</v>
      </c>
      <c r="K580" s="5"/>
      <c r="L580" s="5"/>
      <c r="M580" s="5"/>
      <c r="O580">
        <f t="shared" si="11"/>
        <v>81102</v>
      </c>
      <c r="P580" t="str">
        <f>INDEX(REFERENCE!$B$4:$K$200,MATCH(D580,REFERENCE!$A$4:$A$200,0),P$2)</f>
        <v>UP &amp; UP</v>
      </c>
      <c r="Q580" t="str">
        <f>INDEX(REFERENCE!$B$4:$K$200,MATCH(E580,REFERENCE!$A$4:$A$200,0),Q$2)</f>
        <v>Tablet</v>
      </c>
      <c r="R580" t="str">
        <f>INDEX(REFERENCE!$B$4:$K$200,MATCH(F580,REFERENCE!$A$4:$A$200,0),R$2)</f>
        <v>Head Pain Relief</v>
      </c>
      <c r="S580" t="str">
        <f>INDEX(REFERENCE!$B$4:$K$200,MATCH(G580,REFERENCE!$A$4:$A$200,0),S$2)</f>
        <v>FSA/HSA Eligible</v>
      </c>
      <c r="T580" t="str">
        <f>INDEX(REFERENCE!$B$4:$K$200,MATCH(H580,REFERENCE!$A$4:$A$200,0),T$2)</f>
        <v>60 Doses</v>
      </c>
      <c r="U580" t="str">
        <f>INDEX(REFERENCE!$B$4:$K$200,MATCH(I580,REFERENCE!$A$4:$A$200,0),U$2)</f>
        <v>-</v>
      </c>
      <c r="V580">
        <f>INDEX(REFERENCE!$B$4:$K$200,MATCH(J580,REFERENCE!$A$4:$A$200,0),V$2)</f>
        <v>38</v>
      </c>
    </row>
    <row r="581" spans="1:22">
      <c r="A581" s="9">
        <v>8</v>
      </c>
      <c r="B581" s="9">
        <v>11</v>
      </c>
      <c r="C581" s="9">
        <v>3</v>
      </c>
      <c r="D581" s="9">
        <v>18</v>
      </c>
      <c r="E581" s="9">
        <v>6</v>
      </c>
      <c r="F581" s="9">
        <v>6</v>
      </c>
      <c r="G581" s="9">
        <v>2</v>
      </c>
      <c r="H581" s="9">
        <v>2</v>
      </c>
      <c r="I581" s="9">
        <v>5</v>
      </c>
      <c r="J581" s="5">
        <v>8202</v>
      </c>
      <c r="K581" s="5"/>
      <c r="L581" s="5"/>
      <c r="M581" s="5"/>
      <c r="O581">
        <f t="shared" si="11"/>
        <v>81103</v>
      </c>
      <c r="P581" t="str">
        <f>INDEX(REFERENCE!$B$4:$K$200,MATCH(D581,REFERENCE!$A$4:$A$200,0),P$2)</f>
        <v>CVS</v>
      </c>
      <c r="Q581" t="str">
        <f>INDEX(REFERENCE!$B$4:$K$200,MATCH(E581,REFERENCE!$A$4:$A$200,0),Q$2)</f>
        <v>Gummies</v>
      </c>
      <c r="R581" t="str">
        <f>INDEX(REFERENCE!$B$4:$K$200,MATCH(F581,REFERENCE!$A$4:$A$200,0),R$2)</f>
        <v>Sinus Pressure relief</v>
      </c>
      <c r="S581" t="str">
        <f>INDEX(REFERENCE!$B$4:$K$200,MATCH(G581,REFERENCE!$A$4:$A$200,0),S$2)</f>
        <v>Natural Ingredients</v>
      </c>
      <c r="T581" t="str">
        <f>INDEX(REFERENCE!$B$4:$K$200,MATCH(H581,REFERENCE!$A$4:$A$200,0),T$2)</f>
        <v>12 Doses</v>
      </c>
      <c r="U581" t="str">
        <f>INDEX(REFERENCE!$B$4:$K$200,MATCH(I581,REFERENCE!$A$4:$A$200,0),U$2)</f>
        <v>Honey</v>
      </c>
      <c r="V581">
        <f>INDEX(REFERENCE!$B$4:$K$200,MATCH(J581,REFERENCE!$A$4:$A$200,0),V$2)</f>
        <v>12</v>
      </c>
    </row>
    <row r="582" spans="1:22">
      <c r="A582" s="9">
        <v>8</v>
      </c>
      <c r="B582" s="9">
        <v>11</v>
      </c>
      <c r="C582" s="9">
        <v>4</v>
      </c>
      <c r="D582" s="9">
        <v>4</v>
      </c>
      <c r="E582" s="9">
        <v>5</v>
      </c>
      <c r="F582" s="9">
        <v>5</v>
      </c>
      <c r="G582" s="9">
        <v>3</v>
      </c>
      <c r="H582" s="9">
        <v>4</v>
      </c>
      <c r="I582" s="9">
        <v>2</v>
      </c>
      <c r="J582" s="5">
        <v>7401</v>
      </c>
      <c r="K582" s="5"/>
      <c r="L582" s="5"/>
      <c r="M582" s="5"/>
      <c r="O582">
        <f t="shared" si="11"/>
        <v>81104</v>
      </c>
      <c r="P582" t="str">
        <f>INDEX(REFERENCE!$B$4:$K$200,MATCH(D582,REFERENCE!$A$4:$A$200,0),P$2)</f>
        <v>Mucinex</v>
      </c>
      <c r="Q582" t="str">
        <f>INDEX(REFERENCE!$B$4:$K$200,MATCH(E582,REFERENCE!$A$4:$A$200,0),Q$2)</f>
        <v>Effervescent Tablets</v>
      </c>
      <c r="R582" t="str">
        <f>INDEX(REFERENCE!$B$4:$K$200,MATCH(F582,REFERENCE!$A$4:$A$200,0),R$2)</f>
        <v>Runny nose relief</v>
      </c>
      <c r="S582" t="str">
        <f>INDEX(REFERENCE!$B$4:$K$200,MATCH(G582,REFERENCE!$A$4:$A$200,0),S$2)</f>
        <v>Non-Medicated</v>
      </c>
      <c r="T582" t="str">
        <f>INDEX(REFERENCE!$B$4:$K$200,MATCH(H582,REFERENCE!$A$4:$A$200,0),T$2)</f>
        <v>60 Doses</v>
      </c>
      <c r="U582" t="str">
        <f>INDEX(REFERENCE!$B$4:$K$200,MATCH(I582,REFERENCE!$A$4:$A$200,0),U$2)</f>
        <v>Cherry</v>
      </c>
      <c r="V582">
        <f>INDEX(REFERENCE!$B$4:$K$200,MATCH(J582,REFERENCE!$A$4:$A$200,0),V$2)</f>
        <v>12</v>
      </c>
    </row>
    <row r="583" spans="1:22">
      <c r="A583" s="9">
        <v>8</v>
      </c>
      <c r="B583" s="9">
        <v>11</v>
      </c>
      <c r="C583" s="9">
        <v>5</v>
      </c>
      <c r="D583" s="9">
        <v>15</v>
      </c>
      <c r="E583" s="9">
        <v>7</v>
      </c>
      <c r="F583" s="9">
        <v>12</v>
      </c>
      <c r="G583" s="9">
        <v>13</v>
      </c>
      <c r="H583" s="9">
        <v>3</v>
      </c>
      <c r="I583" s="9">
        <v>8</v>
      </c>
      <c r="J583" s="5">
        <v>9301</v>
      </c>
      <c r="K583" s="5"/>
      <c r="L583" s="5"/>
      <c r="M583" s="5"/>
      <c r="O583">
        <f t="shared" si="11"/>
        <v>81105</v>
      </c>
      <c r="P583" t="str">
        <f>INDEX(REFERENCE!$B$4:$K$200,MATCH(D583,REFERENCE!$A$4:$A$200,0),P$2)</f>
        <v>Other Brand</v>
      </c>
      <c r="Q583" t="str">
        <f>INDEX(REFERENCE!$B$4:$K$200,MATCH(E583,REFERENCE!$A$4:$A$200,0),Q$2)</f>
        <v>Hot liquid powder packet</v>
      </c>
      <c r="R583" t="str">
        <f>INDEX(REFERENCE!$B$4:$K$200,MATCH(F583,REFERENCE!$A$4:$A$200,0),R$2)</f>
        <v>Flu/ Severe cold Relief</v>
      </c>
      <c r="S583" t="str">
        <f>INDEX(REFERENCE!$B$4:$K$200,MATCH(G583,REFERENCE!$A$4:$A$200,0),S$2)</f>
        <v>Drug free</v>
      </c>
      <c r="T583" t="str">
        <f>INDEX(REFERENCE!$B$4:$K$200,MATCH(H583,REFERENCE!$A$4:$A$200,0),T$2)</f>
        <v>30 Doses</v>
      </c>
      <c r="U583" t="str">
        <f>INDEX(REFERENCE!$B$4:$K$200,MATCH(I583,REFERENCE!$A$4:$A$200,0),U$2)</f>
        <v>Mixed Berry</v>
      </c>
      <c r="V583">
        <f>INDEX(REFERENCE!$B$4:$K$200,MATCH(J583,REFERENCE!$A$4:$A$200,0),V$2)</f>
        <v>16</v>
      </c>
    </row>
    <row r="584" spans="1:22">
      <c r="A584" s="9">
        <v>8</v>
      </c>
      <c r="B584" s="9">
        <v>12</v>
      </c>
      <c r="C584" s="9">
        <v>1</v>
      </c>
      <c r="D584" s="9">
        <v>2</v>
      </c>
      <c r="E584" s="9">
        <v>2</v>
      </c>
      <c r="F584" s="9">
        <v>6</v>
      </c>
      <c r="G584" s="9">
        <v>13</v>
      </c>
      <c r="H584" s="9">
        <v>5</v>
      </c>
      <c r="I584" s="9">
        <v>0</v>
      </c>
      <c r="J584" s="5">
        <v>4503</v>
      </c>
      <c r="K584" s="5"/>
      <c r="L584" s="5"/>
      <c r="M584" s="5"/>
      <c r="O584">
        <f t="shared" si="11"/>
        <v>81201</v>
      </c>
      <c r="P584" t="str">
        <f>INDEX(REFERENCE!$B$4:$K$200,MATCH(D584,REFERENCE!$A$4:$A$200,0),P$2)</f>
        <v>Robitussin</v>
      </c>
      <c r="Q584" t="str">
        <f>INDEX(REFERENCE!$B$4:$K$200,MATCH(E584,REFERENCE!$A$4:$A$200,0),Q$2)</f>
        <v>Nasal Spray</v>
      </c>
      <c r="R584" t="str">
        <f>INDEX(REFERENCE!$B$4:$K$200,MATCH(F584,REFERENCE!$A$4:$A$200,0),R$2)</f>
        <v>Sinus Pressure relief</v>
      </c>
      <c r="S584" t="str">
        <f>INDEX(REFERENCE!$B$4:$K$200,MATCH(G584,REFERENCE!$A$4:$A$200,0),S$2)</f>
        <v>Drug free</v>
      </c>
      <c r="T584" t="str">
        <f>INDEX(REFERENCE!$B$4:$K$200,MATCH(H584,REFERENCE!$A$4:$A$200,0),T$2)</f>
        <v>90 Doses</v>
      </c>
      <c r="U584" t="str">
        <f>INDEX(REFERENCE!$B$4:$K$200,MATCH(I584,REFERENCE!$A$4:$A$200,0),U$2)</f>
        <v>-</v>
      </c>
      <c r="V584">
        <f>INDEX(REFERENCE!$B$4:$K$200,MATCH(J584,REFERENCE!$A$4:$A$200,0),V$2)</f>
        <v>50</v>
      </c>
    </row>
    <row r="585" spans="1:22">
      <c r="A585" s="9">
        <v>8</v>
      </c>
      <c r="B585" s="9">
        <v>12</v>
      </c>
      <c r="C585" s="9">
        <v>2</v>
      </c>
      <c r="D585" s="9">
        <v>12</v>
      </c>
      <c r="E585" s="9">
        <v>5</v>
      </c>
      <c r="F585" s="9">
        <v>4</v>
      </c>
      <c r="G585" s="9">
        <v>6</v>
      </c>
      <c r="H585" s="9">
        <v>2</v>
      </c>
      <c r="I585" s="9">
        <v>4</v>
      </c>
      <c r="J585" s="5">
        <v>7201</v>
      </c>
      <c r="K585" s="5"/>
      <c r="L585" s="5"/>
      <c r="M585" s="5"/>
      <c r="O585">
        <f t="shared" si="11"/>
        <v>81202</v>
      </c>
      <c r="P585" t="str">
        <f>INDEX(REFERENCE!$B$4:$K$200,MATCH(D585,REFERENCE!$A$4:$A$200,0),P$2)</f>
        <v>Zicam</v>
      </c>
      <c r="Q585" t="str">
        <f>INDEX(REFERENCE!$B$4:$K$200,MATCH(E585,REFERENCE!$A$4:$A$200,0),Q$2)</f>
        <v>Effervescent Tablets</v>
      </c>
      <c r="R585" t="str">
        <f>INDEX(REFERENCE!$B$4:$K$200,MATCH(F585,REFERENCE!$A$4:$A$200,0),R$2)</f>
        <v>Nasal Congestion relief</v>
      </c>
      <c r="S585" t="str">
        <f>INDEX(REFERENCE!$B$4:$K$200,MATCH(G585,REFERENCE!$A$4:$A$200,0),S$2)</f>
        <v>Treats Sneezing</v>
      </c>
      <c r="T585" t="str">
        <f>INDEX(REFERENCE!$B$4:$K$200,MATCH(H585,REFERENCE!$A$4:$A$200,0),T$2)</f>
        <v>12 Doses</v>
      </c>
      <c r="U585" t="str">
        <f>INDEX(REFERENCE!$B$4:$K$200,MATCH(I585,REFERENCE!$A$4:$A$200,0),U$2)</f>
        <v>Grape</v>
      </c>
      <c r="V585">
        <f>INDEX(REFERENCE!$B$4:$K$200,MATCH(J585,REFERENCE!$A$4:$A$200,0),V$2)</f>
        <v>5</v>
      </c>
    </row>
    <row r="586" spans="1:22">
      <c r="A586" s="9">
        <v>8</v>
      </c>
      <c r="B586" s="9">
        <v>12</v>
      </c>
      <c r="C586" s="9">
        <v>3</v>
      </c>
      <c r="D586" s="9">
        <v>5</v>
      </c>
      <c r="E586" s="9">
        <v>4</v>
      </c>
      <c r="F586" s="9">
        <v>9</v>
      </c>
      <c r="G586" s="9">
        <v>7</v>
      </c>
      <c r="H586" s="9">
        <v>4</v>
      </c>
      <c r="I586" s="9">
        <v>8</v>
      </c>
      <c r="J586" s="5">
        <v>6402</v>
      </c>
      <c r="K586" s="5"/>
      <c r="L586" s="5"/>
      <c r="M586" s="5"/>
      <c r="O586">
        <f t="shared" si="11"/>
        <v>81203</v>
      </c>
      <c r="P586" t="str">
        <f>INDEX(REFERENCE!$B$4:$K$200,MATCH(D586,REFERENCE!$A$4:$A$200,0),P$2)</f>
        <v>Sudafed</v>
      </c>
      <c r="Q586" t="str">
        <f>INDEX(REFERENCE!$B$4:$K$200,MATCH(E586,REFERENCE!$A$4:$A$200,0),Q$2)</f>
        <v>Powder packet</v>
      </c>
      <c r="R586" t="str">
        <f>INDEX(REFERENCE!$B$4:$K$200,MATCH(F586,REFERENCE!$A$4:$A$200,0),R$2)</f>
        <v>Fever relief</v>
      </c>
      <c r="S586" t="str">
        <f>INDEX(REFERENCE!$B$4:$K$200,MATCH(G586,REFERENCE!$A$4:$A$200,0),S$2)</f>
        <v>12 Hour Relief</v>
      </c>
      <c r="T586" t="str">
        <f>INDEX(REFERENCE!$B$4:$K$200,MATCH(H586,REFERENCE!$A$4:$A$200,0),T$2)</f>
        <v>60 Doses</v>
      </c>
      <c r="U586" t="str">
        <f>INDEX(REFERENCE!$B$4:$K$200,MATCH(I586,REFERENCE!$A$4:$A$200,0),U$2)</f>
        <v>Mixed Berry</v>
      </c>
      <c r="V586">
        <f>INDEX(REFERENCE!$B$4:$K$200,MATCH(J586,REFERENCE!$A$4:$A$200,0),V$2)</f>
        <v>20</v>
      </c>
    </row>
    <row r="587" spans="1:22">
      <c r="A587" s="9">
        <v>8</v>
      </c>
      <c r="B587" s="9">
        <v>12</v>
      </c>
      <c r="C587" s="9">
        <v>4</v>
      </c>
      <c r="D587" s="9">
        <v>9</v>
      </c>
      <c r="E587" s="9">
        <v>3</v>
      </c>
      <c r="F587" s="9">
        <v>7</v>
      </c>
      <c r="G587" s="9">
        <v>15</v>
      </c>
      <c r="H587" s="9">
        <v>1</v>
      </c>
      <c r="I587" s="9">
        <v>3</v>
      </c>
      <c r="J587" s="5">
        <v>5102</v>
      </c>
      <c r="K587" s="5"/>
      <c r="L587" s="5"/>
      <c r="M587" s="5"/>
      <c r="O587">
        <f t="shared" si="11"/>
        <v>81204</v>
      </c>
      <c r="P587" t="str">
        <f>INDEX(REFERENCE!$B$4:$K$200,MATCH(D587,REFERENCE!$A$4:$A$200,0),P$2)</f>
        <v>Nyquil</v>
      </c>
      <c r="Q587" t="str">
        <f>INDEX(REFERENCE!$B$4:$K$200,MATCH(E587,REFERENCE!$A$4:$A$200,0),Q$2)</f>
        <v>Syrup/liquid</v>
      </c>
      <c r="R587" t="str">
        <f>INDEX(REFERENCE!$B$4:$K$200,MATCH(F587,REFERENCE!$A$4:$A$200,0),R$2)</f>
        <v>Chest congestion relief</v>
      </c>
      <c r="S587" t="str">
        <f>INDEX(REFERENCE!$B$4:$K$200,MATCH(G587,REFERENCE!$A$4:$A$200,0),S$2)</f>
        <v>Maximum Strength</v>
      </c>
      <c r="T587" t="str">
        <f>INDEX(REFERENCE!$B$4:$K$200,MATCH(H587,REFERENCE!$A$4:$A$200,0),T$2)</f>
        <v>6 Doses</v>
      </c>
      <c r="U587" t="str">
        <f>INDEX(REFERENCE!$B$4:$K$200,MATCH(I587,REFERENCE!$A$4:$A$200,0),U$2)</f>
        <v>Elderberry</v>
      </c>
      <c r="V587">
        <f>INDEX(REFERENCE!$B$4:$K$200,MATCH(J587,REFERENCE!$A$4:$A$200,0),V$2)</f>
        <v>7</v>
      </c>
    </row>
    <row r="588" spans="1:22">
      <c r="A588" s="9">
        <v>8</v>
      </c>
      <c r="B588" s="9">
        <v>12</v>
      </c>
      <c r="C588" s="9">
        <v>5</v>
      </c>
      <c r="D588" s="9">
        <v>17</v>
      </c>
      <c r="E588" s="9">
        <v>7</v>
      </c>
      <c r="F588" s="9">
        <v>8</v>
      </c>
      <c r="G588" s="9">
        <v>8</v>
      </c>
      <c r="H588" s="9">
        <v>3</v>
      </c>
      <c r="I588" s="9">
        <v>6</v>
      </c>
      <c r="J588" s="5">
        <v>9303</v>
      </c>
      <c r="K588" s="5"/>
      <c r="L588" s="5"/>
      <c r="M588" s="5"/>
      <c r="O588">
        <f t="shared" si="11"/>
        <v>81205</v>
      </c>
      <c r="P588" t="str">
        <f>INDEX(REFERENCE!$B$4:$K$200,MATCH(D588,REFERENCE!$A$4:$A$200,0),P$2)</f>
        <v>UP &amp; UP</v>
      </c>
      <c r="Q588" t="str">
        <f>INDEX(REFERENCE!$B$4:$K$200,MATCH(E588,REFERENCE!$A$4:$A$200,0),Q$2)</f>
        <v>Hot liquid powder packet</v>
      </c>
      <c r="R588" t="str">
        <f>INDEX(REFERENCE!$B$4:$K$200,MATCH(F588,REFERENCE!$A$4:$A$200,0),R$2)</f>
        <v>Body Aches/Pain relief</v>
      </c>
      <c r="S588" t="str">
        <f>INDEX(REFERENCE!$B$4:$K$200,MATCH(G588,REFERENCE!$A$4:$A$200,0),S$2)</f>
        <v>Non-Drowsy</v>
      </c>
      <c r="T588" t="str">
        <f>INDEX(REFERENCE!$B$4:$K$200,MATCH(H588,REFERENCE!$A$4:$A$200,0),T$2)</f>
        <v>30 Doses</v>
      </c>
      <c r="U588" t="str">
        <f>INDEX(REFERENCE!$B$4:$K$200,MATCH(I588,REFERENCE!$A$4:$A$200,0),U$2)</f>
        <v>Honey Lemon</v>
      </c>
      <c r="V588">
        <f>INDEX(REFERENCE!$B$4:$K$200,MATCH(J588,REFERENCE!$A$4:$A$200,0),V$2)</f>
        <v>20</v>
      </c>
    </row>
    <row r="589" spans="1:22">
      <c r="A589" s="9">
        <v>8</v>
      </c>
      <c r="B589" s="9">
        <v>13</v>
      </c>
      <c r="C589" s="9">
        <v>1</v>
      </c>
      <c r="D589" s="9">
        <v>19</v>
      </c>
      <c r="E589" s="9">
        <v>6</v>
      </c>
      <c r="F589" s="9">
        <v>9</v>
      </c>
      <c r="G589" s="9">
        <v>16</v>
      </c>
      <c r="H589" s="9">
        <v>1</v>
      </c>
      <c r="I589" s="9">
        <v>6</v>
      </c>
      <c r="J589" s="5">
        <v>8102</v>
      </c>
      <c r="K589" s="5"/>
      <c r="L589" s="5"/>
      <c r="M589" s="5"/>
      <c r="O589">
        <f t="shared" si="11"/>
        <v>81301</v>
      </c>
      <c r="P589" t="str">
        <f>INDEX(REFERENCE!$B$4:$K$200,MATCH(D589,REFERENCE!$A$4:$A$200,0),P$2)</f>
        <v>Walgreens</v>
      </c>
      <c r="Q589" t="str">
        <f>INDEX(REFERENCE!$B$4:$K$200,MATCH(E589,REFERENCE!$A$4:$A$200,0),Q$2)</f>
        <v>Gummies</v>
      </c>
      <c r="R589" t="str">
        <f>INDEX(REFERENCE!$B$4:$K$200,MATCH(F589,REFERENCE!$A$4:$A$200,0),R$2)</f>
        <v>Fever relief</v>
      </c>
      <c r="S589" t="str">
        <f>INDEX(REFERENCE!$B$4:$K$200,MATCH(G589,REFERENCE!$A$4:$A$200,0),S$2)</f>
        <v>For Daytime Use/Anytime Use</v>
      </c>
      <c r="T589" t="str">
        <f>INDEX(REFERENCE!$B$4:$K$200,MATCH(H589,REFERENCE!$A$4:$A$200,0),T$2)</f>
        <v>6 Doses</v>
      </c>
      <c r="U589" t="str">
        <f>INDEX(REFERENCE!$B$4:$K$200,MATCH(I589,REFERENCE!$A$4:$A$200,0),U$2)</f>
        <v>Honey Lemon</v>
      </c>
      <c r="V589">
        <f>INDEX(REFERENCE!$B$4:$K$200,MATCH(J589,REFERENCE!$A$4:$A$200,0),V$2)</f>
        <v>9</v>
      </c>
    </row>
    <row r="590" spans="1:22">
      <c r="A590" s="9">
        <v>8</v>
      </c>
      <c r="B590" s="9">
        <v>13</v>
      </c>
      <c r="C590" s="9">
        <v>2</v>
      </c>
      <c r="D590" s="9">
        <v>11</v>
      </c>
      <c r="E590" s="9">
        <v>5</v>
      </c>
      <c r="F590" s="9">
        <v>4</v>
      </c>
      <c r="G590" s="9">
        <v>5</v>
      </c>
      <c r="H590" s="9">
        <v>2</v>
      </c>
      <c r="I590" s="9">
        <v>1</v>
      </c>
      <c r="J590" s="5">
        <v>7203</v>
      </c>
      <c r="K590" s="5"/>
      <c r="L590" s="5"/>
      <c r="M590" s="5"/>
      <c r="O590">
        <f t="shared" si="11"/>
        <v>81302</v>
      </c>
      <c r="P590" t="str">
        <f>INDEX(REFERENCE!$B$4:$K$200,MATCH(D590,REFERENCE!$A$4:$A$200,0),P$2)</f>
        <v>Delsym</v>
      </c>
      <c r="Q590" t="str">
        <f>INDEX(REFERENCE!$B$4:$K$200,MATCH(E590,REFERENCE!$A$4:$A$200,0),Q$2)</f>
        <v>Effervescent Tablets</v>
      </c>
      <c r="R590" t="str">
        <f>INDEX(REFERENCE!$B$4:$K$200,MATCH(F590,REFERENCE!$A$4:$A$200,0),R$2)</f>
        <v>Nasal Congestion relief</v>
      </c>
      <c r="S590" t="str">
        <f>INDEX(REFERENCE!$B$4:$K$200,MATCH(G590,REFERENCE!$A$4:$A$200,0),S$2)</f>
        <v>FSA/HSA Eligible</v>
      </c>
      <c r="T590" t="str">
        <f>INDEX(REFERENCE!$B$4:$K$200,MATCH(H590,REFERENCE!$A$4:$A$200,0),T$2)</f>
        <v>12 Doses</v>
      </c>
      <c r="U590" t="str">
        <f>INDEX(REFERENCE!$B$4:$K$200,MATCH(I590,REFERENCE!$A$4:$A$200,0),U$2)</f>
        <v>Citrus</v>
      </c>
      <c r="V590">
        <f>INDEX(REFERENCE!$B$4:$K$200,MATCH(J590,REFERENCE!$A$4:$A$200,0),V$2)</f>
        <v>9</v>
      </c>
    </row>
    <row r="591" spans="1:22">
      <c r="A591" s="9">
        <v>8</v>
      </c>
      <c r="B591" s="9">
        <v>13</v>
      </c>
      <c r="C591" s="9">
        <v>3</v>
      </c>
      <c r="D591" s="9">
        <v>1</v>
      </c>
      <c r="E591" s="9">
        <v>7</v>
      </c>
      <c r="F591" s="9">
        <v>2</v>
      </c>
      <c r="G591" s="9">
        <v>11</v>
      </c>
      <c r="H591" s="9">
        <v>3</v>
      </c>
      <c r="I591" s="9">
        <v>4</v>
      </c>
      <c r="J591" s="5">
        <v>9301</v>
      </c>
      <c r="K591" s="5"/>
      <c r="L591" s="5"/>
      <c r="M591" s="5"/>
      <c r="O591">
        <f t="shared" si="11"/>
        <v>81303</v>
      </c>
      <c r="P591" t="str">
        <f>INDEX(REFERENCE!$B$4:$K$200,MATCH(D591,REFERENCE!$A$4:$A$200,0),P$2)</f>
        <v>Theraflu</v>
      </c>
      <c r="Q591" t="str">
        <f>INDEX(REFERENCE!$B$4:$K$200,MATCH(E591,REFERENCE!$A$4:$A$200,0),Q$2)</f>
        <v>Hot liquid powder packet</v>
      </c>
      <c r="R591" t="str">
        <f>INDEX(REFERENCE!$B$4:$K$200,MATCH(F591,REFERENCE!$A$4:$A$200,0),R$2)</f>
        <v>Sore throat relief</v>
      </c>
      <c r="S591" t="str">
        <f>INDEX(REFERENCE!$B$4:$K$200,MATCH(G591,REFERENCE!$A$4:$A$200,0),S$2)</f>
        <v>For people with High Blood Pressure (decongestant free)</v>
      </c>
      <c r="T591" t="str">
        <f>INDEX(REFERENCE!$B$4:$K$200,MATCH(H591,REFERENCE!$A$4:$A$200,0),T$2)</f>
        <v>30 Doses</v>
      </c>
      <c r="U591" t="str">
        <f>INDEX(REFERENCE!$B$4:$K$200,MATCH(I591,REFERENCE!$A$4:$A$200,0),U$2)</f>
        <v>Grape</v>
      </c>
      <c r="V591">
        <f>INDEX(REFERENCE!$B$4:$K$200,MATCH(J591,REFERENCE!$A$4:$A$200,0),V$2)</f>
        <v>16</v>
      </c>
    </row>
    <row r="592" spans="1:22">
      <c r="A592" s="9">
        <v>8</v>
      </c>
      <c r="B592" s="9">
        <v>13</v>
      </c>
      <c r="C592" s="9">
        <v>4</v>
      </c>
      <c r="D592" s="9">
        <v>14</v>
      </c>
      <c r="E592" s="9">
        <v>1</v>
      </c>
      <c r="F592" s="9">
        <v>12</v>
      </c>
      <c r="G592" s="9">
        <v>17</v>
      </c>
      <c r="H592" s="9">
        <v>4</v>
      </c>
      <c r="I592" s="9">
        <v>0</v>
      </c>
      <c r="J592" s="5">
        <v>1401</v>
      </c>
      <c r="K592" s="5"/>
      <c r="L592" s="5"/>
      <c r="M592" s="5"/>
      <c r="O592">
        <f t="shared" si="11"/>
        <v>81304</v>
      </c>
      <c r="P592" t="str">
        <f>INDEX(REFERENCE!$B$4:$K$200,MATCH(D592,REFERENCE!$A$4:$A$200,0),P$2)</f>
        <v>Zarbee's</v>
      </c>
      <c r="Q592" t="str">
        <f>INDEX(REFERENCE!$B$4:$K$200,MATCH(E592,REFERENCE!$A$4:$A$200,0),Q$2)</f>
        <v>Tablet</v>
      </c>
      <c r="R592" t="str">
        <f>INDEX(REFERENCE!$B$4:$K$200,MATCH(F592,REFERENCE!$A$4:$A$200,0),R$2)</f>
        <v>Flu/ Severe cold Relief</v>
      </c>
      <c r="S592" t="str">
        <f>INDEX(REFERENCE!$B$4:$K$200,MATCH(G592,REFERENCE!$A$4:$A$200,0),S$2)</f>
        <v>For Nighttime Use</v>
      </c>
      <c r="T592" t="str">
        <f>INDEX(REFERENCE!$B$4:$K$200,MATCH(H592,REFERENCE!$A$4:$A$200,0),T$2)</f>
        <v>60 Doses</v>
      </c>
      <c r="U592" t="str">
        <f>INDEX(REFERENCE!$B$4:$K$200,MATCH(I592,REFERENCE!$A$4:$A$200,0),U$2)</f>
        <v>-</v>
      </c>
      <c r="V592">
        <f>INDEX(REFERENCE!$B$4:$K$200,MATCH(J592,REFERENCE!$A$4:$A$200,0),V$2)</f>
        <v>30</v>
      </c>
    </row>
    <row r="593" spans="1:22">
      <c r="A593" s="9">
        <v>8</v>
      </c>
      <c r="B593" s="9">
        <v>13</v>
      </c>
      <c r="C593" s="9">
        <v>5</v>
      </c>
      <c r="D593" s="9">
        <v>15</v>
      </c>
      <c r="E593" s="9">
        <v>2</v>
      </c>
      <c r="F593" s="9">
        <v>3</v>
      </c>
      <c r="G593" s="9">
        <v>1</v>
      </c>
      <c r="H593" s="9">
        <v>5</v>
      </c>
      <c r="I593" s="9">
        <v>0</v>
      </c>
      <c r="J593" s="5">
        <v>4503</v>
      </c>
      <c r="K593" s="5"/>
      <c r="L593" s="5"/>
      <c r="M593" s="5"/>
      <c r="O593">
        <f t="shared" si="11"/>
        <v>81305</v>
      </c>
      <c r="P593" t="str">
        <f>INDEX(REFERENCE!$B$4:$K$200,MATCH(D593,REFERENCE!$A$4:$A$200,0),P$2)</f>
        <v>Other Brand</v>
      </c>
      <c r="Q593" t="str">
        <f>INDEX(REFERENCE!$B$4:$K$200,MATCH(E593,REFERENCE!$A$4:$A$200,0),Q$2)</f>
        <v>Nasal Spray</v>
      </c>
      <c r="R593" t="str">
        <f>INDEX(REFERENCE!$B$4:$K$200,MATCH(F593,REFERENCE!$A$4:$A$200,0),R$2)</f>
        <v>Clears mucus</v>
      </c>
      <c r="S593" t="str">
        <f>INDEX(REFERENCE!$B$4:$K$200,MATCH(G593,REFERENCE!$A$4:$A$200,0),S$2)</f>
        <v>Helps me sleep</v>
      </c>
      <c r="T593" t="str">
        <f>INDEX(REFERENCE!$B$4:$K$200,MATCH(H593,REFERENCE!$A$4:$A$200,0),T$2)</f>
        <v>90 Doses</v>
      </c>
      <c r="U593" t="str">
        <f>INDEX(REFERENCE!$B$4:$K$200,MATCH(I593,REFERENCE!$A$4:$A$200,0),U$2)</f>
        <v>-</v>
      </c>
      <c r="V593">
        <f>INDEX(REFERENCE!$B$4:$K$200,MATCH(J593,REFERENCE!$A$4:$A$200,0),V$2)</f>
        <v>50</v>
      </c>
    </row>
    <row r="594" spans="1:22">
      <c r="A594" s="9">
        <v>8</v>
      </c>
      <c r="B594" s="9">
        <v>14</v>
      </c>
      <c r="C594" s="9">
        <v>1</v>
      </c>
      <c r="D594" s="9">
        <v>13</v>
      </c>
      <c r="E594" s="9">
        <v>3</v>
      </c>
      <c r="F594" s="9">
        <v>2</v>
      </c>
      <c r="G594" s="9">
        <v>15</v>
      </c>
      <c r="H594" s="9">
        <v>3</v>
      </c>
      <c r="I594" s="9">
        <v>3</v>
      </c>
      <c r="J594" s="5">
        <v>5302</v>
      </c>
      <c r="K594" s="5"/>
      <c r="L594" s="5"/>
      <c r="M594" s="5"/>
      <c r="O594">
        <f t="shared" ref="O594:O657" si="12">A594*10000+B594*100+C594</f>
        <v>81401</v>
      </c>
      <c r="P594" t="str">
        <f>INDEX(REFERENCE!$B$4:$K$200,MATCH(D594,REFERENCE!$A$4:$A$200,0),P$2)</f>
        <v>Sambucol</v>
      </c>
      <c r="Q594" t="str">
        <f>INDEX(REFERENCE!$B$4:$K$200,MATCH(E594,REFERENCE!$A$4:$A$200,0),Q$2)</f>
        <v>Syrup/liquid</v>
      </c>
      <c r="R594" t="str">
        <f>INDEX(REFERENCE!$B$4:$K$200,MATCH(F594,REFERENCE!$A$4:$A$200,0),R$2)</f>
        <v>Sore throat relief</v>
      </c>
      <c r="S594" t="str">
        <f>INDEX(REFERENCE!$B$4:$K$200,MATCH(G594,REFERENCE!$A$4:$A$200,0),S$2)</f>
        <v>Maximum Strength</v>
      </c>
      <c r="T594" t="str">
        <f>INDEX(REFERENCE!$B$4:$K$200,MATCH(H594,REFERENCE!$A$4:$A$200,0),T$2)</f>
        <v>30 Doses</v>
      </c>
      <c r="U594" t="str">
        <f>INDEX(REFERENCE!$B$4:$K$200,MATCH(I594,REFERENCE!$A$4:$A$200,0),U$2)</f>
        <v>Elderberry</v>
      </c>
      <c r="V594">
        <f>INDEX(REFERENCE!$B$4:$K$200,MATCH(J594,REFERENCE!$A$4:$A$200,0),V$2)</f>
        <v>17</v>
      </c>
    </row>
    <row r="595" spans="1:22">
      <c r="A595" s="9">
        <v>8</v>
      </c>
      <c r="B595" s="9">
        <v>14</v>
      </c>
      <c r="C595" s="9">
        <v>2</v>
      </c>
      <c r="D595" s="9">
        <v>7</v>
      </c>
      <c r="E595" s="9">
        <v>2</v>
      </c>
      <c r="F595" s="9">
        <v>6</v>
      </c>
      <c r="G595" s="9">
        <v>6</v>
      </c>
      <c r="H595" s="9">
        <v>5</v>
      </c>
      <c r="I595" s="9">
        <v>0</v>
      </c>
      <c r="J595" s="5">
        <v>4501</v>
      </c>
      <c r="K595" s="5"/>
      <c r="L595" s="5"/>
      <c r="M595" s="5"/>
      <c r="O595">
        <f t="shared" si="12"/>
        <v>81402</v>
      </c>
      <c r="P595" t="str">
        <f>INDEX(REFERENCE!$B$4:$K$200,MATCH(D595,REFERENCE!$A$4:$A$200,0),P$2)</f>
        <v>Alka-Seltzer Plus</v>
      </c>
      <c r="Q595" t="str">
        <f>INDEX(REFERENCE!$B$4:$K$200,MATCH(E595,REFERENCE!$A$4:$A$200,0),Q$2)</f>
        <v>Nasal Spray</v>
      </c>
      <c r="R595" t="str">
        <f>INDEX(REFERENCE!$B$4:$K$200,MATCH(F595,REFERENCE!$A$4:$A$200,0),R$2)</f>
        <v>Sinus Pressure relief</v>
      </c>
      <c r="S595" t="str">
        <f>INDEX(REFERENCE!$B$4:$K$200,MATCH(G595,REFERENCE!$A$4:$A$200,0),S$2)</f>
        <v>Treats Sneezing</v>
      </c>
      <c r="T595" t="str">
        <f>INDEX(REFERENCE!$B$4:$K$200,MATCH(H595,REFERENCE!$A$4:$A$200,0),T$2)</f>
        <v>90 Doses</v>
      </c>
      <c r="U595" t="str">
        <f>INDEX(REFERENCE!$B$4:$K$200,MATCH(I595,REFERENCE!$A$4:$A$200,0),U$2)</f>
        <v>-</v>
      </c>
      <c r="V595">
        <f>INDEX(REFERENCE!$B$4:$K$200,MATCH(J595,REFERENCE!$A$4:$A$200,0),V$2)</f>
        <v>26</v>
      </c>
    </row>
    <row r="596" spans="1:22">
      <c r="A596" s="9">
        <v>8</v>
      </c>
      <c r="B596" s="9">
        <v>14</v>
      </c>
      <c r="C596" s="9">
        <v>3</v>
      </c>
      <c r="D596" s="9">
        <v>20</v>
      </c>
      <c r="E596" s="9">
        <v>6</v>
      </c>
      <c r="F596" s="9">
        <v>8</v>
      </c>
      <c r="G596" s="9">
        <v>11</v>
      </c>
      <c r="H596" s="9">
        <v>4</v>
      </c>
      <c r="I596" s="9">
        <v>5</v>
      </c>
      <c r="J596" s="5">
        <v>8403</v>
      </c>
      <c r="K596" s="5"/>
      <c r="L596" s="5"/>
      <c r="M596" s="5"/>
      <c r="O596">
        <f t="shared" si="12"/>
        <v>81403</v>
      </c>
      <c r="P596" t="str">
        <f>INDEX(REFERENCE!$B$4:$K$200,MATCH(D596,REFERENCE!$A$4:$A$200,0),P$2)</f>
        <v>Advil Cold &amp;Flu</v>
      </c>
      <c r="Q596" t="str">
        <f>INDEX(REFERENCE!$B$4:$K$200,MATCH(E596,REFERENCE!$A$4:$A$200,0),Q$2)</f>
        <v>Gummies</v>
      </c>
      <c r="R596" t="str">
        <f>INDEX(REFERENCE!$B$4:$K$200,MATCH(F596,REFERENCE!$A$4:$A$200,0),R$2)</f>
        <v>Body Aches/Pain relief</v>
      </c>
      <c r="S596" t="str">
        <f>INDEX(REFERENCE!$B$4:$K$200,MATCH(G596,REFERENCE!$A$4:$A$200,0),S$2)</f>
        <v>For people with High Blood Pressure (decongestant free)</v>
      </c>
      <c r="T596" t="str">
        <f>INDEX(REFERENCE!$B$4:$K$200,MATCH(H596,REFERENCE!$A$4:$A$200,0),T$2)</f>
        <v>60 Doses</v>
      </c>
      <c r="U596" t="str">
        <f>INDEX(REFERENCE!$B$4:$K$200,MATCH(I596,REFERENCE!$A$4:$A$200,0),U$2)</f>
        <v>Honey</v>
      </c>
      <c r="V596">
        <f>INDEX(REFERENCE!$B$4:$K$200,MATCH(J596,REFERENCE!$A$4:$A$200,0),V$2)</f>
        <v>29</v>
      </c>
    </row>
    <row r="597" spans="1:22">
      <c r="A597" s="9">
        <v>8</v>
      </c>
      <c r="B597" s="9">
        <v>14</v>
      </c>
      <c r="C597" s="9">
        <v>4</v>
      </c>
      <c r="D597" s="9">
        <v>2</v>
      </c>
      <c r="E597" s="9">
        <v>7</v>
      </c>
      <c r="F597" s="9">
        <v>3</v>
      </c>
      <c r="G597" s="9">
        <v>1</v>
      </c>
      <c r="H597" s="9">
        <v>2</v>
      </c>
      <c r="I597" s="9">
        <v>7</v>
      </c>
      <c r="J597" s="5">
        <v>9203</v>
      </c>
      <c r="K597" s="5"/>
      <c r="L597" s="5"/>
      <c r="M597" s="5"/>
      <c r="O597">
        <f t="shared" si="12"/>
        <v>81404</v>
      </c>
      <c r="P597" t="str">
        <f>INDEX(REFERENCE!$B$4:$K$200,MATCH(D597,REFERENCE!$A$4:$A$200,0),P$2)</f>
        <v>Robitussin</v>
      </c>
      <c r="Q597" t="str">
        <f>INDEX(REFERENCE!$B$4:$K$200,MATCH(E597,REFERENCE!$A$4:$A$200,0),Q$2)</f>
        <v>Hot liquid powder packet</v>
      </c>
      <c r="R597" t="str">
        <f>INDEX(REFERENCE!$B$4:$K$200,MATCH(F597,REFERENCE!$A$4:$A$200,0),R$2)</f>
        <v>Clears mucus</v>
      </c>
      <c r="S597" t="str">
        <f>INDEX(REFERENCE!$B$4:$K$200,MATCH(G597,REFERENCE!$A$4:$A$200,0),S$2)</f>
        <v>Helps me sleep</v>
      </c>
      <c r="T597" t="str">
        <f>INDEX(REFERENCE!$B$4:$K$200,MATCH(H597,REFERENCE!$A$4:$A$200,0),T$2)</f>
        <v>12 Doses</v>
      </c>
      <c r="U597" t="str">
        <f>INDEX(REFERENCE!$B$4:$K$200,MATCH(I597,REFERENCE!$A$4:$A$200,0),U$2)</f>
        <v>Orange</v>
      </c>
      <c r="V597">
        <f>INDEX(REFERENCE!$B$4:$K$200,MATCH(J597,REFERENCE!$A$4:$A$200,0),V$2)</f>
        <v>16</v>
      </c>
    </row>
    <row r="598" spans="1:22">
      <c r="A598" s="9">
        <v>8</v>
      </c>
      <c r="B598" s="9">
        <v>14</v>
      </c>
      <c r="C598" s="9">
        <v>5</v>
      </c>
      <c r="D598" s="9">
        <v>16</v>
      </c>
      <c r="E598" s="9">
        <v>5</v>
      </c>
      <c r="F598" s="9">
        <v>5</v>
      </c>
      <c r="G598" s="9">
        <v>4</v>
      </c>
      <c r="H598" s="9">
        <v>1</v>
      </c>
      <c r="I598" s="9">
        <v>2</v>
      </c>
      <c r="J598" s="5">
        <v>7102</v>
      </c>
      <c r="K598" s="5"/>
      <c r="L598" s="5"/>
      <c r="M598" s="5"/>
      <c r="O598">
        <f t="shared" si="12"/>
        <v>81405</v>
      </c>
      <c r="P598" t="str">
        <f>INDEX(REFERENCE!$B$4:$K$200,MATCH(D598,REFERENCE!$A$4:$A$200,0),P$2)</f>
        <v>Equate</v>
      </c>
      <c r="Q598" t="str">
        <f>INDEX(REFERENCE!$B$4:$K$200,MATCH(E598,REFERENCE!$A$4:$A$200,0),Q$2)</f>
        <v>Effervescent Tablets</v>
      </c>
      <c r="R598" t="str">
        <f>INDEX(REFERENCE!$B$4:$K$200,MATCH(F598,REFERENCE!$A$4:$A$200,0),R$2)</f>
        <v>Runny nose relief</v>
      </c>
      <c r="S598" t="str">
        <f>INDEX(REFERENCE!$B$4:$K$200,MATCH(G598,REFERENCE!$A$4:$A$200,0),S$2)</f>
        <v>Loosens mucus</v>
      </c>
      <c r="T598" t="str">
        <f>INDEX(REFERENCE!$B$4:$K$200,MATCH(H598,REFERENCE!$A$4:$A$200,0),T$2)</f>
        <v>6 Doses</v>
      </c>
      <c r="U598" t="str">
        <f>INDEX(REFERENCE!$B$4:$K$200,MATCH(I598,REFERENCE!$A$4:$A$200,0),U$2)</f>
        <v>Cherry</v>
      </c>
      <c r="V598">
        <f>INDEX(REFERENCE!$B$4:$K$200,MATCH(J598,REFERENCE!$A$4:$A$200,0),V$2)</f>
        <v>5</v>
      </c>
    </row>
    <row r="599" spans="1:22">
      <c r="A599" s="9">
        <v>8</v>
      </c>
      <c r="B599" s="9">
        <v>15</v>
      </c>
      <c r="C599" s="9">
        <v>1</v>
      </c>
      <c r="D599" s="9">
        <v>11</v>
      </c>
      <c r="E599" s="9">
        <v>2</v>
      </c>
      <c r="F599" s="9">
        <v>1</v>
      </c>
      <c r="G599" s="9">
        <v>9</v>
      </c>
      <c r="H599" s="9">
        <v>5</v>
      </c>
      <c r="I599" s="9">
        <v>0</v>
      </c>
      <c r="J599" s="5">
        <v>4502</v>
      </c>
      <c r="K599" s="5"/>
      <c r="L599" s="5"/>
      <c r="M599" s="5"/>
      <c r="O599">
        <f t="shared" si="12"/>
        <v>81501</v>
      </c>
      <c r="P599" t="str">
        <f>INDEX(REFERENCE!$B$4:$K$200,MATCH(D599,REFERENCE!$A$4:$A$200,0),P$2)</f>
        <v>Delsym</v>
      </c>
      <c r="Q599" t="str">
        <f>INDEX(REFERENCE!$B$4:$K$200,MATCH(E599,REFERENCE!$A$4:$A$200,0),Q$2)</f>
        <v>Nasal Spray</v>
      </c>
      <c r="R599" t="str">
        <f>INDEX(REFERENCE!$B$4:$K$200,MATCH(F599,REFERENCE!$A$4:$A$200,0),R$2)</f>
        <v>Controls Cough</v>
      </c>
      <c r="S599" t="str">
        <f>INDEX(REFERENCE!$B$4:$K$200,MATCH(G599,REFERENCE!$A$4:$A$200,0),S$2)</f>
        <v>Sugar Free</v>
      </c>
      <c r="T599" t="str">
        <f>INDEX(REFERENCE!$B$4:$K$200,MATCH(H599,REFERENCE!$A$4:$A$200,0),T$2)</f>
        <v>90 Doses</v>
      </c>
      <c r="U599" t="str">
        <f>INDEX(REFERENCE!$B$4:$K$200,MATCH(I599,REFERENCE!$A$4:$A$200,0),U$2)</f>
        <v>-</v>
      </c>
      <c r="V599">
        <f>INDEX(REFERENCE!$B$4:$K$200,MATCH(J599,REFERENCE!$A$4:$A$200,0),V$2)</f>
        <v>38</v>
      </c>
    </row>
    <row r="600" spans="1:22">
      <c r="A600" s="9">
        <v>8</v>
      </c>
      <c r="B600" s="9">
        <v>15</v>
      </c>
      <c r="C600" s="9">
        <v>2</v>
      </c>
      <c r="D600" s="9">
        <v>14</v>
      </c>
      <c r="E600" s="9">
        <v>3</v>
      </c>
      <c r="F600" s="9">
        <v>11</v>
      </c>
      <c r="G600" s="9">
        <v>13</v>
      </c>
      <c r="H600" s="9">
        <v>4</v>
      </c>
      <c r="I600" s="9">
        <v>7</v>
      </c>
      <c r="J600" s="5">
        <v>5402</v>
      </c>
      <c r="K600" s="5"/>
      <c r="L600" s="5"/>
      <c r="M600" s="5"/>
      <c r="O600">
        <f t="shared" si="12"/>
        <v>81502</v>
      </c>
      <c r="P600" t="str">
        <f>INDEX(REFERENCE!$B$4:$K$200,MATCH(D600,REFERENCE!$A$4:$A$200,0),P$2)</f>
        <v>Zarbee's</v>
      </c>
      <c r="Q600" t="str">
        <f>INDEX(REFERENCE!$B$4:$K$200,MATCH(E600,REFERENCE!$A$4:$A$200,0),Q$2)</f>
        <v>Syrup/liquid</v>
      </c>
      <c r="R600" t="str">
        <f>INDEX(REFERENCE!$B$4:$K$200,MATCH(F600,REFERENCE!$A$4:$A$200,0),R$2)</f>
        <v>Head Pain Relief</v>
      </c>
      <c r="S600" t="str">
        <f>INDEX(REFERENCE!$B$4:$K$200,MATCH(G600,REFERENCE!$A$4:$A$200,0),S$2)</f>
        <v>Drug free</v>
      </c>
      <c r="T600" t="str">
        <f>INDEX(REFERENCE!$B$4:$K$200,MATCH(H600,REFERENCE!$A$4:$A$200,0),T$2)</f>
        <v>60 Doses</v>
      </c>
      <c r="U600" t="str">
        <f>INDEX(REFERENCE!$B$4:$K$200,MATCH(I600,REFERENCE!$A$4:$A$200,0),U$2)</f>
        <v>Orange</v>
      </c>
      <c r="V600">
        <f>INDEX(REFERENCE!$B$4:$K$200,MATCH(J600,REFERENCE!$A$4:$A$200,0),V$2)</f>
        <v>23</v>
      </c>
    </row>
    <row r="601" spans="1:22">
      <c r="A601" s="9">
        <v>8</v>
      </c>
      <c r="B601" s="9">
        <v>15</v>
      </c>
      <c r="C601" s="9">
        <v>3</v>
      </c>
      <c r="D601" s="9">
        <v>9</v>
      </c>
      <c r="E601" s="9">
        <v>7</v>
      </c>
      <c r="F601" s="9">
        <v>7</v>
      </c>
      <c r="G601" s="9">
        <v>3</v>
      </c>
      <c r="H601" s="9">
        <v>3</v>
      </c>
      <c r="I601" s="9">
        <v>2</v>
      </c>
      <c r="J601" s="5">
        <v>9301</v>
      </c>
      <c r="K601" s="5"/>
      <c r="L601" s="5"/>
      <c r="M601" s="5"/>
      <c r="O601">
        <f t="shared" si="12"/>
        <v>81503</v>
      </c>
      <c r="P601" t="str">
        <f>INDEX(REFERENCE!$B$4:$K$200,MATCH(D601,REFERENCE!$A$4:$A$200,0),P$2)</f>
        <v>Nyquil</v>
      </c>
      <c r="Q601" t="str">
        <f>INDEX(REFERENCE!$B$4:$K$200,MATCH(E601,REFERENCE!$A$4:$A$200,0),Q$2)</f>
        <v>Hot liquid powder packet</v>
      </c>
      <c r="R601" t="str">
        <f>INDEX(REFERENCE!$B$4:$K$200,MATCH(F601,REFERENCE!$A$4:$A$200,0),R$2)</f>
        <v>Chest congestion relief</v>
      </c>
      <c r="S601" t="str">
        <f>INDEX(REFERENCE!$B$4:$K$200,MATCH(G601,REFERENCE!$A$4:$A$200,0),S$2)</f>
        <v>Non-Medicated</v>
      </c>
      <c r="T601" t="str">
        <f>INDEX(REFERENCE!$B$4:$K$200,MATCH(H601,REFERENCE!$A$4:$A$200,0),T$2)</f>
        <v>30 Doses</v>
      </c>
      <c r="U601" t="str">
        <f>INDEX(REFERENCE!$B$4:$K$200,MATCH(I601,REFERENCE!$A$4:$A$200,0),U$2)</f>
        <v>Cherry</v>
      </c>
      <c r="V601">
        <f>INDEX(REFERENCE!$B$4:$K$200,MATCH(J601,REFERENCE!$A$4:$A$200,0),V$2)</f>
        <v>16</v>
      </c>
    </row>
    <row r="602" spans="1:22">
      <c r="A602" s="9">
        <v>8</v>
      </c>
      <c r="B602" s="9">
        <v>15</v>
      </c>
      <c r="C602" s="9">
        <v>4</v>
      </c>
      <c r="D602" s="9">
        <v>19</v>
      </c>
      <c r="E602" s="9">
        <v>4</v>
      </c>
      <c r="F602" s="9">
        <v>10</v>
      </c>
      <c r="G602" s="9">
        <v>7</v>
      </c>
      <c r="H602" s="9">
        <v>1</v>
      </c>
      <c r="I602" s="9">
        <v>5</v>
      </c>
      <c r="J602" s="5">
        <v>6101</v>
      </c>
      <c r="K602" s="5"/>
      <c r="L602" s="5"/>
      <c r="M602" s="5"/>
      <c r="O602">
        <f t="shared" si="12"/>
        <v>81504</v>
      </c>
      <c r="P602" t="str">
        <f>INDEX(REFERENCE!$B$4:$K$200,MATCH(D602,REFERENCE!$A$4:$A$200,0),P$2)</f>
        <v>Walgreens</v>
      </c>
      <c r="Q602" t="str">
        <f>INDEX(REFERENCE!$B$4:$K$200,MATCH(E602,REFERENCE!$A$4:$A$200,0),Q$2)</f>
        <v>Powder packet</v>
      </c>
      <c r="R602" t="str">
        <f>INDEX(REFERENCE!$B$4:$K$200,MATCH(F602,REFERENCE!$A$4:$A$200,0),R$2)</f>
        <v>Strengthens Immune System</v>
      </c>
      <c r="S602" t="str">
        <f>INDEX(REFERENCE!$B$4:$K$200,MATCH(G602,REFERENCE!$A$4:$A$200,0),S$2)</f>
        <v>12 Hour Relief</v>
      </c>
      <c r="T602" t="str">
        <f>INDEX(REFERENCE!$B$4:$K$200,MATCH(H602,REFERENCE!$A$4:$A$200,0),T$2)</f>
        <v>6 Doses</v>
      </c>
      <c r="U602" t="str">
        <f>INDEX(REFERENCE!$B$4:$K$200,MATCH(I602,REFERENCE!$A$4:$A$200,0),U$2)</f>
        <v>Honey</v>
      </c>
      <c r="V602">
        <f>INDEX(REFERENCE!$B$4:$K$200,MATCH(J602,REFERENCE!$A$4:$A$200,0),V$2)</f>
        <v>5</v>
      </c>
    </row>
    <row r="603" spans="1:22">
      <c r="A603" s="9">
        <v>8</v>
      </c>
      <c r="B603" s="9">
        <v>15</v>
      </c>
      <c r="C603" s="9">
        <v>5</v>
      </c>
      <c r="D603" s="9">
        <v>1</v>
      </c>
      <c r="E603" s="9">
        <v>1</v>
      </c>
      <c r="F603" s="9">
        <v>13</v>
      </c>
      <c r="G603" s="9">
        <v>17</v>
      </c>
      <c r="H603" s="9">
        <v>2</v>
      </c>
      <c r="I603" s="9">
        <v>0</v>
      </c>
      <c r="J603" s="5">
        <v>1203</v>
      </c>
      <c r="K603" s="5"/>
      <c r="L603" s="5"/>
      <c r="M603" s="5"/>
      <c r="O603">
        <f t="shared" si="12"/>
        <v>81505</v>
      </c>
      <c r="P603" t="str">
        <f>INDEX(REFERENCE!$B$4:$K$200,MATCH(D603,REFERENCE!$A$4:$A$200,0),P$2)</f>
        <v>Theraflu</v>
      </c>
      <c r="Q603" t="str">
        <f>INDEX(REFERENCE!$B$4:$K$200,MATCH(E603,REFERENCE!$A$4:$A$200,0),Q$2)</f>
        <v>Tablet</v>
      </c>
      <c r="R603" t="str">
        <f>INDEX(REFERENCE!$B$4:$K$200,MATCH(F603,REFERENCE!$A$4:$A$200,0),R$2)</f>
        <v>Head cold relief</v>
      </c>
      <c r="S603" t="str">
        <f>INDEX(REFERENCE!$B$4:$K$200,MATCH(G603,REFERENCE!$A$4:$A$200,0),S$2)</f>
        <v>For Nighttime Use</v>
      </c>
      <c r="T603" t="str">
        <f>INDEX(REFERENCE!$B$4:$K$200,MATCH(H603,REFERENCE!$A$4:$A$200,0),T$2)</f>
        <v>12 Doses</v>
      </c>
      <c r="U603" t="str">
        <f>INDEX(REFERENCE!$B$4:$K$200,MATCH(I603,REFERENCE!$A$4:$A$200,0),U$2)</f>
        <v>-</v>
      </c>
      <c r="V603">
        <f>INDEX(REFERENCE!$B$4:$K$200,MATCH(J603,REFERENCE!$A$4:$A$200,0),V$2)</f>
        <v>16</v>
      </c>
    </row>
    <row r="604" spans="1:22">
      <c r="A604" s="9">
        <v>9</v>
      </c>
      <c r="B604" s="9">
        <v>1</v>
      </c>
      <c r="C604" s="9">
        <v>1</v>
      </c>
      <c r="D604" s="9">
        <v>3</v>
      </c>
      <c r="E604" s="9">
        <v>3</v>
      </c>
      <c r="F604" s="9">
        <v>6</v>
      </c>
      <c r="G604" s="9">
        <v>14</v>
      </c>
      <c r="H604" s="9">
        <v>1</v>
      </c>
      <c r="I604" s="9">
        <v>8</v>
      </c>
      <c r="J604" s="5">
        <v>5102</v>
      </c>
      <c r="K604" s="5"/>
      <c r="L604" s="5"/>
      <c r="M604" s="5"/>
      <c r="O604">
        <f t="shared" si="12"/>
        <v>90101</v>
      </c>
      <c r="P604" t="str">
        <f>INDEX(REFERENCE!$B$4:$K$200,MATCH(D604,REFERENCE!$A$4:$A$200,0),P$2)</f>
        <v>Emergen-C</v>
      </c>
      <c r="Q604" t="str">
        <f>INDEX(REFERENCE!$B$4:$K$200,MATCH(E604,REFERENCE!$A$4:$A$200,0),Q$2)</f>
        <v>Syrup/liquid</v>
      </c>
      <c r="R604" t="str">
        <f>INDEX(REFERENCE!$B$4:$K$200,MATCH(F604,REFERENCE!$A$4:$A$200,0),R$2)</f>
        <v>Sinus Pressure relief</v>
      </c>
      <c r="S604" t="str">
        <f>INDEX(REFERENCE!$B$4:$K$200,MATCH(G604,REFERENCE!$A$4:$A$200,0),S$2)</f>
        <v>Treats multiple symptoms</v>
      </c>
      <c r="T604" t="str">
        <f>INDEX(REFERENCE!$B$4:$K$200,MATCH(H604,REFERENCE!$A$4:$A$200,0),T$2)</f>
        <v>6 Doses</v>
      </c>
      <c r="U604" t="str">
        <f>INDEX(REFERENCE!$B$4:$K$200,MATCH(I604,REFERENCE!$A$4:$A$200,0),U$2)</f>
        <v>Mixed Berry</v>
      </c>
      <c r="V604">
        <f>INDEX(REFERENCE!$B$4:$K$200,MATCH(J604,REFERENCE!$A$4:$A$200,0),V$2)</f>
        <v>7</v>
      </c>
    </row>
    <row r="605" spans="1:22">
      <c r="A605" s="9">
        <v>9</v>
      </c>
      <c r="B605" s="9">
        <v>1</v>
      </c>
      <c r="C605" s="9">
        <v>2</v>
      </c>
      <c r="D605" s="9">
        <v>5</v>
      </c>
      <c r="E605" s="9">
        <v>4</v>
      </c>
      <c r="F605" s="9">
        <v>5</v>
      </c>
      <c r="G605" s="9">
        <v>10</v>
      </c>
      <c r="H605" s="9">
        <v>5</v>
      </c>
      <c r="I605" s="9">
        <v>6</v>
      </c>
      <c r="J605" s="5">
        <v>6501</v>
      </c>
      <c r="K605" s="5"/>
      <c r="L605" s="5"/>
      <c r="M605" s="5"/>
      <c r="O605">
        <f t="shared" si="12"/>
        <v>90102</v>
      </c>
      <c r="P605" t="str">
        <f>INDEX(REFERENCE!$B$4:$K$200,MATCH(D605,REFERENCE!$A$4:$A$200,0),P$2)</f>
        <v>Sudafed</v>
      </c>
      <c r="Q605" t="str">
        <f>INDEX(REFERENCE!$B$4:$K$200,MATCH(E605,REFERENCE!$A$4:$A$200,0),Q$2)</f>
        <v>Powder packet</v>
      </c>
      <c r="R605" t="str">
        <f>INDEX(REFERENCE!$B$4:$K$200,MATCH(F605,REFERENCE!$A$4:$A$200,0),R$2)</f>
        <v>Runny nose relief</v>
      </c>
      <c r="S605" t="str">
        <f>INDEX(REFERENCE!$B$4:$K$200,MATCH(G605,REFERENCE!$A$4:$A$200,0),S$2)</f>
        <v>Allergy Relief</v>
      </c>
      <c r="T605" t="str">
        <f>INDEX(REFERENCE!$B$4:$K$200,MATCH(H605,REFERENCE!$A$4:$A$200,0),T$2)</f>
        <v>90 Doses</v>
      </c>
      <c r="U605" t="str">
        <f>INDEX(REFERENCE!$B$4:$K$200,MATCH(I605,REFERENCE!$A$4:$A$200,0),U$2)</f>
        <v>Honey Lemon</v>
      </c>
      <c r="V605">
        <f>INDEX(REFERENCE!$B$4:$K$200,MATCH(J605,REFERENCE!$A$4:$A$200,0),V$2)</f>
        <v>19</v>
      </c>
    </row>
    <row r="606" spans="1:22">
      <c r="A606" s="9">
        <v>9</v>
      </c>
      <c r="B606" s="9">
        <v>1</v>
      </c>
      <c r="C606" s="9">
        <v>3</v>
      </c>
      <c r="D606" s="9">
        <v>12</v>
      </c>
      <c r="E606" s="9">
        <v>6</v>
      </c>
      <c r="F606" s="9">
        <v>7</v>
      </c>
      <c r="G606" s="9">
        <v>12</v>
      </c>
      <c r="H606" s="9">
        <v>4</v>
      </c>
      <c r="I606" s="9">
        <v>1</v>
      </c>
      <c r="J606" s="5">
        <v>8403</v>
      </c>
      <c r="K606" s="5"/>
      <c r="L606" s="5"/>
      <c r="M606" s="5"/>
      <c r="O606">
        <f t="shared" si="12"/>
        <v>90103</v>
      </c>
      <c r="P606" t="str">
        <f>INDEX(REFERENCE!$B$4:$K$200,MATCH(D606,REFERENCE!$A$4:$A$200,0),P$2)</f>
        <v>Zicam</v>
      </c>
      <c r="Q606" t="str">
        <f>INDEX(REFERENCE!$B$4:$K$200,MATCH(E606,REFERENCE!$A$4:$A$200,0),Q$2)</f>
        <v>Gummies</v>
      </c>
      <c r="R606" t="str">
        <f>INDEX(REFERENCE!$B$4:$K$200,MATCH(F606,REFERENCE!$A$4:$A$200,0),R$2)</f>
        <v>Chest congestion relief</v>
      </c>
      <c r="S606" t="str">
        <f>INDEX(REFERENCE!$B$4:$K$200,MATCH(G606,REFERENCE!$A$4:$A$200,0),S$2)</f>
        <v>Steroid Free</v>
      </c>
      <c r="T606" t="str">
        <f>INDEX(REFERENCE!$B$4:$K$200,MATCH(H606,REFERENCE!$A$4:$A$200,0),T$2)</f>
        <v>60 Doses</v>
      </c>
      <c r="U606" t="str">
        <f>INDEX(REFERENCE!$B$4:$K$200,MATCH(I606,REFERENCE!$A$4:$A$200,0),U$2)</f>
        <v>Citrus</v>
      </c>
      <c r="V606">
        <f>INDEX(REFERENCE!$B$4:$K$200,MATCH(J606,REFERENCE!$A$4:$A$200,0),V$2)</f>
        <v>29</v>
      </c>
    </row>
    <row r="607" spans="1:22">
      <c r="A607" s="9">
        <v>9</v>
      </c>
      <c r="B607" s="9">
        <v>1</v>
      </c>
      <c r="C607" s="9">
        <v>4</v>
      </c>
      <c r="D607" s="9">
        <v>2</v>
      </c>
      <c r="E607" s="9">
        <v>1</v>
      </c>
      <c r="F607" s="9">
        <v>3</v>
      </c>
      <c r="G607" s="9">
        <v>16</v>
      </c>
      <c r="H607" s="9">
        <v>2</v>
      </c>
      <c r="I607" s="9">
        <v>0</v>
      </c>
      <c r="J607" s="5">
        <v>1201</v>
      </c>
      <c r="K607" s="5"/>
      <c r="L607" s="5"/>
      <c r="M607" s="5"/>
      <c r="O607">
        <f t="shared" si="12"/>
        <v>90104</v>
      </c>
      <c r="P607" t="str">
        <f>INDEX(REFERENCE!$B$4:$K$200,MATCH(D607,REFERENCE!$A$4:$A$200,0),P$2)</f>
        <v>Robitussin</v>
      </c>
      <c r="Q607" t="str">
        <f>INDEX(REFERENCE!$B$4:$K$200,MATCH(E607,REFERENCE!$A$4:$A$200,0),Q$2)</f>
        <v>Tablet</v>
      </c>
      <c r="R607" t="str">
        <f>INDEX(REFERENCE!$B$4:$K$200,MATCH(F607,REFERENCE!$A$4:$A$200,0),R$2)</f>
        <v>Clears mucus</v>
      </c>
      <c r="S607" t="str">
        <f>INDEX(REFERENCE!$B$4:$K$200,MATCH(G607,REFERENCE!$A$4:$A$200,0),S$2)</f>
        <v>For Daytime Use/Anytime Use</v>
      </c>
      <c r="T607" t="str">
        <f>INDEX(REFERENCE!$B$4:$K$200,MATCH(H607,REFERENCE!$A$4:$A$200,0),T$2)</f>
        <v>12 Doses</v>
      </c>
      <c r="U607" t="str">
        <f>INDEX(REFERENCE!$B$4:$K$200,MATCH(I607,REFERENCE!$A$4:$A$200,0),U$2)</f>
        <v>-</v>
      </c>
      <c r="V607">
        <f>INDEX(REFERENCE!$B$4:$K$200,MATCH(J607,REFERENCE!$A$4:$A$200,0),V$2)</f>
        <v>7</v>
      </c>
    </row>
    <row r="608" spans="1:22">
      <c r="A608" s="9">
        <v>9</v>
      </c>
      <c r="B608" s="9">
        <v>1</v>
      </c>
      <c r="C608" s="9">
        <v>5</v>
      </c>
      <c r="D608" s="9">
        <v>17</v>
      </c>
      <c r="E608" s="9">
        <v>5</v>
      </c>
      <c r="F608" s="9">
        <v>13</v>
      </c>
      <c r="G608" s="9">
        <v>2</v>
      </c>
      <c r="H608" s="9">
        <v>3</v>
      </c>
      <c r="I608" s="9">
        <v>3</v>
      </c>
      <c r="J608" s="5">
        <v>7303</v>
      </c>
      <c r="K608" s="5"/>
      <c r="L608" s="5"/>
      <c r="M608" s="5"/>
      <c r="O608">
        <f t="shared" si="12"/>
        <v>90105</v>
      </c>
      <c r="P608" t="str">
        <f>INDEX(REFERENCE!$B$4:$K$200,MATCH(D608,REFERENCE!$A$4:$A$200,0),P$2)</f>
        <v>UP &amp; UP</v>
      </c>
      <c r="Q608" t="str">
        <f>INDEX(REFERENCE!$B$4:$K$200,MATCH(E608,REFERENCE!$A$4:$A$200,0),Q$2)</f>
        <v>Effervescent Tablets</v>
      </c>
      <c r="R608" t="str">
        <f>INDEX(REFERENCE!$B$4:$K$200,MATCH(F608,REFERENCE!$A$4:$A$200,0),R$2)</f>
        <v>Head cold relief</v>
      </c>
      <c r="S608" t="str">
        <f>INDEX(REFERENCE!$B$4:$K$200,MATCH(G608,REFERENCE!$A$4:$A$200,0),S$2)</f>
        <v>Natural Ingredients</v>
      </c>
      <c r="T608" t="str">
        <f>INDEX(REFERENCE!$B$4:$K$200,MATCH(H608,REFERENCE!$A$4:$A$200,0),T$2)</f>
        <v>30 Doses</v>
      </c>
      <c r="U608" t="str">
        <f>INDEX(REFERENCE!$B$4:$K$200,MATCH(I608,REFERENCE!$A$4:$A$200,0),U$2)</f>
        <v>Elderberry</v>
      </c>
      <c r="V608">
        <f>INDEX(REFERENCE!$B$4:$K$200,MATCH(J608,REFERENCE!$A$4:$A$200,0),V$2)</f>
        <v>14</v>
      </c>
    </row>
    <row r="609" spans="1:22">
      <c r="A609" s="9">
        <v>9</v>
      </c>
      <c r="B609" s="9">
        <v>2</v>
      </c>
      <c r="C609" s="9">
        <v>1</v>
      </c>
      <c r="D609" s="9">
        <v>16</v>
      </c>
      <c r="E609" s="9">
        <v>2</v>
      </c>
      <c r="F609" s="9">
        <v>9</v>
      </c>
      <c r="G609" s="9">
        <v>5</v>
      </c>
      <c r="H609" s="9">
        <v>4</v>
      </c>
      <c r="I609" s="9">
        <v>0</v>
      </c>
      <c r="J609" s="5">
        <v>4403</v>
      </c>
      <c r="K609" s="5"/>
      <c r="L609" s="5"/>
      <c r="M609" s="5"/>
      <c r="O609">
        <f t="shared" si="12"/>
        <v>90201</v>
      </c>
      <c r="P609" t="str">
        <f>INDEX(REFERENCE!$B$4:$K$200,MATCH(D609,REFERENCE!$A$4:$A$200,0),P$2)</f>
        <v>Equate</v>
      </c>
      <c r="Q609" t="str">
        <f>INDEX(REFERENCE!$B$4:$K$200,MATCH(E609,REFERENCE!$A$4:$A$200,0),Q$2)</f>
        <v>Nasal Spray</v>
      </c>
      <c r="R609" t="str">
        <f>INDEX(REFERENCE!$B$4:$K$200,MATCH(F609,REFERENCE!$A$4:$A$200,0),R$2)</f>
        <v>Fever relief</v>
      </c>
      <c r="S609" t="str">
        <f>INDEX(REFERENCE!$B$4:$K$200,MATCH(G609,REFERENCE!$A$4:$A$200,0),S$2)</f>
        <v>FSA/HSA Eligible</v>
      </c>
      <c r="T609" t="str">
        <f>INDEX(REFERENCE!$B$4:$K$200,MATCH(H609,REFERENCE!$A$4:$A$200,0),T$2)</f>
        <v>60 Doses</v>
      </c>
      <c r="U609" t="str">
        <f>INDEX(REFERENCE!$B$4:$K$200,MATCH(I609,REFERENCE!$A$4:$A$200,0),U$2)</f>
        <v>-</v>
      </c>
      <c r="V609">
        <f>INDEX(REFERENCE!$B$4:$K$200,MATCH(J609,REFERENCE!$A$4:$A$200,0),V$2)</f>
        <v>30</v>
      </c>
    </row>
    <row r="610" spans="1:22">
      <c r="A610" s="9">
        <v>9</v>
      </c>
      <c r="B610" s="9">
        <v>2</v>
      </c>
      <c r="C610" s="9">
        <v>2</v>
      </c>
      <c r="D610" s="9">
        <v>4</v>
      </c>
      <c r="E610" s="9">
        <v>1</v>
      </c>
      <c r="F610" s="9">
        <v>2</v>
      </c>
      <c r="G610" s="9">
        <v>10</v>
      </c>
      <c r="H610" s="9">
        <v>5</v>
      </c>
      <c r="I610" s="9">
        <v>0</v>
      </c>
      <c r="J610" s="5">
        <v>1502</v>
      </c>
      <c r="K610" s="5"/>
      <c r="L610" s="5"/>
      <c r="M610" s="5"/>
      <c r="O610">
        <f t="shared" si="12"/>
        <v>90202</v>
      </c>
      <c r="P610" t="str">
        <f>INDEX(REFERENCE!$B$4:$K$200,MATCH(D610,REFERENCE!$A$4:$A$200,0),P$2)</f>
        <v>Mucinex</v>
      </c>
      <c r="Q610" t="str">
        <f>INDEX(REFERENCE!$B$4:$K$200,MATCH(E610,REFERENCE!$A$4:$A$200,0),Q$2)</f>
        <v>Tablet</v>
      </c>
      <c r="R610" t="str">
        <f>INDEX(REFERENCE!$B$4:$K$200,MATCH(F610,REFERENCE!$A$4:$A$200,0),R$2)</f>
        <v>Sore throat relief</v>
      </c>
      <c r="S610" t="str">
        <f>INDEX(REFERENCE!$B$4:$K$200,MATCH(G610,REFERENCE!$A$4:$A$200,0),S$2)</f>
        <v>Allergy Relief</v>
      </c>
      <c r="T610" t="str">
        <f>INDEX(REFERENCE!$B$4:$K$200,MATCH(H610,REFERENCE!$A$4:$A$200,0),T$2)</f>
        <v>90 Doses</v>
      </c>
      <c r="U610" t="str">
        <f>INDEX(REFERENCE!$B$4:$K$200,MATCH(I610,REFERENCE!$A$4:$A$200,0),U$2)</f>
        <v>-</v>
      </c>
      <c r="V610">
        <f>INDEX(REFERENCE!$B$4:$K$200,MATCH(J610,REFERENCE!$A$4:$A$200,0),V$2)</f>
        <v>40</v>
      </c>
    </row>
    <row r="611" spans="1:22">
      <c r="A611" s="9">
        <v>9</v>
      </c>
      <c r="B611" s="9">
        <v>2</v>
      </c>
      <c r="C611" s="9">
        <v>3</v>
      </c>
      <c r="D611" s="9">
        <v>8</v>
      </c>
      <c r="E611" s="9">
        <v>3</v>
      </c>
      <c r="F611" s="9">
        <v>12</v>
      </c>
      <c r="G611" s="9">
        <v>8</v>
      </c>
      <c r="H611" s="9">
        <v>1</v>
      </c>
      <c r="I611" s="9">
        <v>4</v>
      </c>
      <c r="J611" s="5">
        <v>5102</v>
      </c>
      <c r="K611" s="5"/>
      <c r="L611" s="5"/>
      <c r="M611" s="5"/>
      <c r="O611">
        <f t="shared" si="12"/>
        <v>90203</v>
      </c>
      <c r="P611" t="str">
        <f>INDEX(REFERENCE!$B$4:$K$200,MATCH(D611,REFERENCE!$A$4:$A$200,0),P$2)</f>
        <v>Tylenol Cold &amp; Flu</v>
      </c>
      <c r="Q611" t="str">
        <f>INDEX(REFERENCE!$B$4:$K$200,MATCH(E611,REFERENCE!$A$4:$A$200,0),Q$2)</f>
        <v>Syrup/liquid</v>
      </c>
      <c r="R611" t="str">
        <f>INDEX(REFERENCE!$B$4:$K$200,MATCH(F611,REFERENCE!$A$4:$A$200,0),R$2)</f>
        <v>Flu/ Severe cold Relief</v>
      </c>
      <c r="S611" t="str">
        <f>INDEX(REFERENCE!$B$4:$K$200,MATCH(G611,REFERENCE!$A$4:$A$200,0),S$2)</f>
        <v>Non-Drowsy</v>
      </c>
      <c r="T611" t="str">
        <f>INDEX(REFERENCE!$B$4:$K$200,MATCH(H611,REFERENCE!$A$4:$A$200,0),T$2)</f>
        <v>6 Doses</v>
      </c>
      <c r="U611" t="str">
        <f>INDEX(REFERENCE!$B$4:$K$200,MATCH(I611,REFERENCE!$A$4:$A$200,0),U$2)</f>
        <v>Grape</v>
      </c>
      <c r="V611">
        <f>INDEX(REFERENCE!$B$4:$K$200,MATCH(J611,REFERENCE!$A$4:$A$200,0),V$2)</f>
        <v>7</v>
      </c>
    </row>
    <row r="612" spans="1:22">
      <c r="A612" s="9">
        <v>9</v>
      </c>
      <c r="B612" s="9">
        <v>2</v>
      </c>
      <c r="C612" s="9">
        <v>4</v>
      </c>
      <c r="D612" s="9">
        <v>11</v>
      </c>
      <c r="E612" s="9">
        <v>7</v>
      </c>
      <c r="F612" s="9">
        <v>10</v>
      </c>
      <c r="G612" s="9">
        <v>14</v>
      </c>
      <c r="H612" s="9">
        <v>3</v>
      </c>
      <c r="I612" s="9">
        <v>2</v>
      </c>
      <c r="J612" s="5">
        <v>9301</v>
      </c>
      <c r="K612" s="5"/>
      <c r="L612" s="5"/>
      <c r="M612" s="5"/>
      <c r="O612">
        <f t="shared" si="12"/>
        <v>90204</v>
      </c>
      <c r="P612" t="str">
        <f>INDEX(REFERENCE!$B$4:$K$200,MATCH(D612,REFERENCE!$A$4:$A$200,0),P$2)</f>
        <v>Delsym</v>
      </c>
      <c r="Q612" t="str">
        <f>INDEX(REFERENCE!$B$4:$K$200,MATCH(E612,REFERENCE!$A$4:$A$200,0),Q$2)</f>
        <v>Hot liquid powder packet</v>
      </c>
      <c r="R612" t="str">
        <f>INDEX(REFERENCE!$B$4:$K$200,MATCH(F612,REFERENCE!$A$4:$A$200,0),R$2)</f>
        <v>Strengthens Immune System</v>
      </c>
      <c r="S612" t="str">
        <f>INDEX(REFERENCE!$B$4:$K$200,MATCH(G612,REFERENCE!$A$4:$A$200,0),S$2)</f>
        <v>Treats multiple symptoms</v>
      </c>
      <c r="T612" t="str">
        <f>INDEX(REFERENCE!$B$4:$K$200,MATCH(H612,REFERENCE!$A$4:$A$200,0),T$2)</f>
        <v>30 Doses</v>
      </c>
      <c r="U612" t="str">
        <f>INDEX(REFERENCE!$B$4:$K$200,MATCH(I612,REFERENCE!$A$4:$A$200,0),U$2)</f>
        <v>Cherry</v>
      </c>
      <c r="V612">
        <f>INDEX(REFERENCE!$B$4:$K$200,MATCH(J612,REFERENCE!$A$4:$A$200,0),V$2)</f>
        <v>16</v>
      </c>
    </row>
    <row r="613" spans="1:22">
      <c r="A613" s="9">
        <v>9</v>
      </c>
      <c r="B613" s="9">
        <v>2</v>
      </c>
      <c r="C613" s="9">
        <v>5</v>
      </c>
      <c r="D613" s="9">
        <v>6</v>
      </c>
      <c r="E613" s="9">
        <v>4</v>
      </c>
      <c r="F613" s="9">
        <v>1</v>
      </c>
      <c r="G613" s="9">
        <v>11</v>
      </c>
      <c r="H613" s="9">
        <v>2</v>
      </c>
      <c r="I613" s="9">
        <v>1</v>
      </c>
      <c r="J613" s="5">
        <v>6201</v>
      </c>
      <c r="K613" s="5"/>
      <c r="L613" s="5"/>
      <c r="M613" s="5"/>
      <c r="O613">
        <f t="shared" si="12"/>
        <v>90205</v>
      </c>
      <c r="P613" t="str">
        <f>INDEX(REFERENCE!$B$4:$K$200,MATCH(D613,REFERENCE!$A$4:$A$200,0),P$2)</f>
        <v>Dayquil</v>
      </c>
      <c r="Q613" t="str">
        <f>INDEX(REFERENCE!$B$4:$K$200,MATCH(E613,REFERENCE!$A$4:$A$200,0),Q$2)</f>
        <v>Powder packet</v>
      </c>
      <c r="R613" t="str">
        <f>INDEX(REFERENCE!$B$4:$K$200,MATCH(F613,REFERENCE!$A$4:$A$200,0),R$2)</f>
        <v>Controls Cough</v>
      </c>
      <c r="S613" t="str">
        <f>INDEX(REFERENCE!$B$4:$K$200,MATCH(G613,REFERENCE!$A$4:$A$200,0),S$2)</f>
        <v>For people with High Blood Pressure (decongestant free)</v>
      </c>
      <c r="T613" t="str">
        <f>INDEX(REFERENCE!$B$4:$K$200,MATCH(H613,REFERENCE!$A$4:$A$200,0),T$2)</f>
        <v>12 Doses</v>
      </c>
      <c r="U613" t="str">
        <f>INDEX(REFERENCE!$B$4:$K$200,MATCH(I613,REFERENCE!$A$4:$A$200,0),U$2)</f>
        <v>Citrus</v>
      </c>
      <c r="V613">
        <f>INDEX(REFERENCE!$B$4:$K$200,MATCH(J613,REFERENCE!$A$4:$A$200,0),V$2)</f>
        <v>8</v>
      </c>
    </row>
    <row r="614" spans="1:22">
      <c r="A614" s="9">
        <v>9</v>
      </c>
      <c r="B614" s="9">
        <v>3</v>
      </c>
      <c r="C614" s="9">
        <v>1</v>
      </c>
      <c r="D614" s="9">
        <v>10</v>
      </c>
      <c r="E614" s="9">
        <v>5</v>
      </c>
      <c r="F614" s="9">
        <v>11</v>
      </c>
      <c r="G614" s="9">
        <v>4</v>
      </c>
      <c r="H614" s="9">
        <v>2</v>
      </c>
      <c r="I614" s="9">
        <v>8</v>
      </c>
      <c r="J614" s="5">
        <v>7202</v>
      </c>
      <c r="K614" s="5"/>
      <c r="L614" s="5"/>
      <c r="M614" s="5"/>
      <c r="O614">
        <f t="shared" si="12"/>
        <v>90301</v>
      </c>
      <c r="P614" t="str">
        <f>INDEX(REFERENCE!$B$4:$K$200,MATCH(D614,REFERENCE!$A$4:$A$200,0),P$2)</f>
        <v>Coricidin</v>
      </c>
      <c r="Q614" t="str">
        <f>INDEX(REFERENCE!$B$4:$K$200,MATCH(E614,REFERENCE!$A$4:$A$200,0),Q$2)</f>
        <v>Effervescent Tablets</v>
      </c>
      <c r="R614" t="str">
        <f>INDEX(REFERENCE!$B$4:$K$200,MATCH(F614,REFERENCE!$A$4:$A$200,0),R$2)</f>
        <v>Head Pain Relief</v>
      </c>
      <c r="S614" t="str">
        <f>INDEX(REFERENCE!$B$4:$K$200,MATCH(G614,REFERENCE!$A$4:$A$200,0),S$2)</f>
        <v>Loosens mucus</v>
      </c>
      <c r="T614" t="str">
        <f>INDEX(REFERENCE!$B$4:$K$200,MATCH(H614,REFERENCE!$A$4:$A$200,0),T$2)</f>
        <v>12 Doses</v>
      </c>
      <c r="U614" t="str">
        <f>INDEX(REFERENCE!$B$4:$K$200,MATCH(I614,REFERENCE!$A$4:$A$200,0),U$2)</f>
        <v>Mixed Berry</v>
      </c>
      <c r="V614">
        <f>INDEX(REFERENCE!$B$4:$K$200,MATCH(J614,REFERENCE!$A$4:$A$200,0),V$2)</f>
        <v>7</v>
      </c>
    </row>
    <row r="615" spans="1:22">
      <c r="A615" s="9">
        <v>9</v>
      </c>
      <c r="B615" s="9">
        <v>3</v>
      </c>
      <c r="C615" s="9">
        <v>2</v>
      </c>
      <c r="D615" s="9">
        <v>16</v>
      </c>
      <c r="E615" s="9">
        <v>6</v>
      </c>
      <c r="F615" s="9">
        <v>8</v>
      </c>
      <c r="G615" s="9">
        <v>16</v>
      </c>
      <c r="H615" s="9">
        <v>1</v>
      </c>
      <c r="I615" s="9">
        <v>3</v>
      </c>
      <c r="J615" s="5">
        <v>8103</v>
      </c>
      <c r="K615" s="5"/>
      <c r="L615" s="5"/>
      <c r="M615" s="5"/>
      <c r="O615">
        <f t="shared" si="12"/>
        <v>90302</v>
      </c>
      <c r="P615" t="str">
        <f>INDEX(REFERENCE!$B$4:$K$200,MATCH(D615,REFERENCE!$A$4:$A$200,0),P$2)</f>
        <v>Equate</v>
      </c>
      <c r="Q615" t="str">
        <f>INDEX(REFERENCE!$B$4:$K$200,MATCH(E615,REFERENCE!$A$4:$A$200,0),Q$2)</f>
        <v>Gummies</v>
      </c>
      <c r="R615" t="str">
        <f>INDEX(REFERENCE!$B$4:$K$200,MATCH(F615,REFERENCE!$A$4:$A$200,0),R$2)</f>
        <v>Body Aches/Pain relief</v>
      </c>
      <c r="S615" t="str">
        <f>INDEX(REFERENCE!$B$4:$K$200,MATCH(G615,REFERENCE!$A$4:$A$200,0),S$2)</f>
        <v>For Daytime Use/Anytime Use</v>
      </c>
      <c r="T615" t="str">
        <f>INDEX(REFERENCE!$B$4:$K$200,MATCH(H615,REFERENCE!$A$4:$A$200,0),T$2)</f>
        <v>6 Doses</v>
      </c>
      <c r="U615" t="str">
        <f>INDEX(REFERENCE!$B$4:$K$200,MATCH(I615,REFERENCE!$A$4:$A$200,0),U$2)</f>
        <v>Elderberry</v>
      </c>
      <c r="V615">
        <f>INDEX(REFERENCE!$B$4:$K$200,MATCH(J615,REFERENCE!$A$4:$A$200,0),V$2)</f>
        <v>11</v>
      </c>
    </row>
    <row r="616" spans="1:22">
      <c r="A616" s="9">
        <v>9</v>
      </c>
      <c r="B616" s="9">
        <v>3</v>
      </c>
      <c r="C616" s="9">
        <v>3</v>
      </c>
      <c r="D616" s="9">
        <v>15</v>
      </c>
      <c r="E616" s="9">
        <v>4</v>
      </c>
      <c r="F616" s="9">
        <v>4</v>
      </c>
      <c r="G616" s="9">
        <v>17</v>
      </c>
      <c r="H616" s="9">
        <v>5</v>
      </c>
      <c r="I616" s="9">
        <v>5</v>
      </c>
      <c r="J616" s="5">
        <v>6501</v>
      </c>
      <c r="K616" s="5"/>
      <c r="L616" s="5"/>
      <c r="M616" s="5"/>
      <c r="O616">
        <f t="shared" si="12"/>
        <v>90303</v>
      </c>
      <c r="P616" t="str">
        <f>INDEX(REFERENCE!$B$4:$K$200,MATCH(D616,REFERENCE!$A$4:$A$200,0),P$2)</f>
        <v>Other Brand</v>
      </c>
      <c r="Q616" t="str">
        <f>INDEX(REFERENCE!$B$4:$K$200,MATCH(E616,REFERENCE!$A$4:$A$200,0),Q$2)</f>
        <v>Powder packet</v>
      </c>
      <c r="R616" t="str">
        <f>INDEX(REFERENCE!$B$4:$K$200,MATCH(F616,REFERENCE!$A$4:$A$200,0),R$2)</f>
        <v>Nasal Congestion relief</v>
      </c>
      <c r="S616" t="str">
        <f>INDEX(REFERENCE!$B$4:$K$200,MATCH(G616,REFERENCE!$A$4:$A$200,0),S$2)</f>
        <v>For Nighttime Use</v>
      </c>
      <c r="T616" t="str">
        <f>INDEX(REFERENCE!$B$4:$K$200,MATCH(H616,REFERENCE!$A$4:$A$200,0),T$2)</f>
        <v>90 Doses</v>
      </c>
      <c r="U616" t="str">
        <f>INDEX(REFERENCE!$B$4:$K$200,MATCH(I616,REFERENCE!$A$4:$A$200,0),U$2)</f>
        <v>Honey</v>
      </c>
      <c r="V616">
        <f>INDEX(REFERENCE!$B$4:$K$200,MATCH(J616,REFERENCE!$A$4:$A$200,0),V$2)</f>
        <v>19</v>
      </c>
    </row>
    <row r="617" spans="1:22">
      <c r="A617" s="9">
        <v>9</v>
      </c>
      <c r="B617" s="9">
        <v>3</v>
      </c>
      <c r="C617" s="9">
        <v>4</v>
      </c>
      <c r="D617" s="9">
        <v>8</v>
      </c>
      <c r="E617" s="9">
        <v>2</v>
      </c>
      <c r="F617" s="9">
        <v>10</v>
      </c>
      <c r="G617" s="9">
        <v>8</v>
      </c>
      <c r="H617" s="9">
        <v>4</v>
      </c>
      <c r="I617" s="9">
        <v>0</v>
      </c>
      <c r="J617" s="5">
        <v>4402</v>
      </c>
      <c r="K617" s="5"/>
      <c r="L617" s="5"/>
      <c r="M617" s="5"/>
      <c r="O617">
        <f t="shared" si="12"/>
        <v>90304</v>
      </c>
      <c r="P617" t="str">
        <f>INDEX(REFERENCE!$B$4:$K$200,MATCH(D617,REFERENCE!$A$4:$A$200,0),P$2)</f>
        <v>Tylenol Cold &amp; Flu</v>
      </c>
      <c r="Q617" t="str">
        <f>INDEX(REFERENCE!$B$4:$K$200,MATCH(E617,REFERENCE!$A$4:$A$200,0),Q$2)</f>
        <v>Nasal Spray</v>
      </c>
      <c r="R617" t="str">
        <f>INDEX(REFERENCE!$B$4:$K$200,MATCH(F617,REFERENCE!$A$4:$A$200,0),R$2)</f>
        <v>Strengthens Immune System</v>
      </c>
      <c r="S617" t="str">
        <f>INDEX(REFERENCE!$B$4:$K$200,MATCH(G617,REFERENCE!$A$4:$A$200,0),S$2)</f>
        <v>Non-Drowsy</v>
      </c>
      <c r="T617" t="str">
        <f>INDEX(REFERENCE!$B$4:$K$200,MATCH(H617,REFERENCE!$A$4:$A$200,0),T$2)</f>
        <v>60 Doses</v>
      </c>
      <c r="U617" t="str">
        <f>INDEX(REFERENCE!$B$4:$K$200,MATCH(I617,REFERENCE!$A$4:$A$200,0),U$2)</f>
        <v>-</v>
      </c>
      <c r="V617">
        <f>INDEX(REFERENCE!$B$4:$K$200,MATCH(J617,REFERENCE!$A$4:$A$200,0),V$2)</f>
        <v>23</v>
      </c>
    </row>
    <row r="618" spans="1:22">
      <c r="A618" s="9">
        <v>9</v>
      </c>
      <c r="B618" s="9">
        <v>3</v>
      </c>
      <c r="C618" s="9">
        <v>5</v>
      </c>
      <c r="D618" s="9">
        <v>18</v>
      </c>
      <c r="E618" s="9">
        <v>7</v>
      </c>
      <c r="F618" s="9">
        <v>13</v>
      </c>
      <c r="G618" s="9">
        <v>7</v>
      </c>
      <c r="H618" s="9">
        <v>3</v>
      </c>
      <c r="I618" s="9">
        <v>7</v>
      </c>
      <c r="J618" s="5">
        <v>9303</v>
      </c>
      <c r="K618" s="5"/>
      <c r="L618" s="5"/>
      <c r="M618" s="5"/>
      <c r="O618">
        <f t="shared" si="12"/>
        <v>90305</v>
      </c>
      <c r="P618" t="str">
        <f>INDEX(REFERENCE!$B$4:$K$200,MATCH(D618,REFERENCE!$A$4:$A$200,0),P$2)</f>
        <v>CVS</v>
      </c>
      <c r="Q618" t="str">
        <f>INDEX(REFERENCE!$B$4:$K$200,MATCH(E618,REFERENCE!$A$4:$A$200,0),Q$2)</f>
        <v>Hot liquid powder packet</v>
      </c>
      <c r="R618" t="str">
        <f>INDEX(REFERENCE!$B$4:$K$200,MATCH(F618,REFERENCE!$A$4:$A$200,0),R$2)</f>
        <v>Head cold relief</v>
      </c>
      <c r="S618" t="str">
        <f>INDEX(REFERENCE!$B$4:$K$200,MATCH(G618,REFERENCE!$A$4:$A$200,0),S$2)</f>
        <v>12 Hour Relief</v>
      </c>
      <c r="T618" t="str">
        <f>INDEX(REFERENCE!$B$4:$K$200,MATCH(H618,REFERENCE!$A$4:$A$200,0),T$2)</f>
        <v>30 Doses</v>
      </c>
      <c r="U618" t="str">
        <f>INDEX(REFERENCE!$B$4:$K$200,MATCH(I618,REFERENCE!$A$4:$A$200,0),U$2)</f>
        <v>Orange</v>
      </c>
      <c r="V618">
        <f>INDEX(REFERENCE!$B$4:$K$200,MATCH(J618,REFERENCE!$A$4:$A$200,0),V$2)</f>
        <v>20</v>
      </c>
    </row>
    <row r="619" spans="1:22">
      <c r="A619" s="9">
        <v>9</v>
      </c>
      <c r="B619" s="9">
        <v>4</v>
      </c>
      <c r="C619" s="9">
        <v>1</v>
      </c>
      <c r="D619" s="9">
        <v>7</v>
      </c>
      <c r="E619" s="9">
        <v>1</v>
      </c>
      <c r="F619" s="9">
        <v>2</v>
      </c>
      <c r="G619" s="9">
        <v>9</v>
      </c>
      <c r="H619" s="9">
        <v>5</v>
      </c>
      <c r="I619" s="9">
        <v>0</v>
      </c>
      <c r="J619" s="5">
        <v>1501</v>
      </c>
      <c r="K619" s="5"/>
      <c r="L619" s="5"/>
      <c r="M619" s="5"/>
      <c r="O619">
        <f t="shared" si="12"/>
        <v>90401</v>
      </c>
      <c r="P619" t="str">
        <f>INDEX(REFERENCE!$B$4:$K$200,MATCH(D619,REFERENCE!$A$4:$A$200,0),P$2)</f>
        <v>Alka-Seltzer Plus</v>
      </c>
      <c r="Q619" t="str">
        <f>INDEX(REFERENCE!$B$4:$K$200,MATCH(E619,REFERENCE!$A$4:$A$200,0),Q$2)</f>
        <v>Tablet</v>
      </c>
      <c r="R619" t="str">
        <f>INDEX(REFERENCE!$B$4:$K$200,MATCH(F619,REFERENCE!$A$4:$A$200,0),R$2)</f>
        <v>Sore throat relief</v>
      </c>
      <c r="S619" t="str">
        <f>INDEX(REFERENCE!$B$4:$K$200,MATCH(G619,REFERENCE!$A$4:$A$200,0),S$2)</f>
        <v>Sugar Free</v>
      </c>
      <c r="T619" t="str">
        <f>INDEX(REFERENCE!$B$4:$K$200,MATCH(H619,REFERENCE!$A$4:$A$200,0),T$2)</f>
        <v>90 Doses</v>
      </c>
      <c r="U619" t="str">
        <f>INDEX(REFERENCE!$B$4:$K$200,MATCH(I619,REFERENCE!$A$4:$A$200,0),U$2)</f>
        <v>-</v>
      </c>
      <c r="V619">
        <f>INDEX(REFERENCE!$B$4:$K$200,MATCH(J619,REFERENCE!$A$4:$A$200,0),V$2)</f>
        <v>35</v>
      </c>
    </row>
    <row r="620" spans="1:22">
      <c r="A620" s="9">
        <v>9</v>
      </c>
      <c r="B620" s="9">
        <v>4</v>
      </c>
      <c r="C620" s="9">
        <v>2</v>
      </c>
      <c r="D620" s="9">
        <v>11</v>
      </c>
      <c r="E620" s="9">
        <v>5</v>
      </c>
      <c r="F620" s="9">
        <v>4</v>
      </c>
      <c r="G620" s="9">
        <v>13</v>
      </c>
      <c r="H620" s="9">
        <v>4</v>
      </c>
      <c r="I620" s="9">
        <v>6</v>
      </c>
      <c r="J620" s="5">
        <v>7402</v>
      </c>
      <c r="K620" s="5"/>
      <c r="L620" s="5"/>
      <c r="M620" s="5"/>
      <c r="O620">
        <f t="shared" si="12"/>
        <v>90402</v>
      </c>
      <c r="P620" t="str">
        <f>INDEX(REFERENCE!$B$4:$K$200,MATCH(D620,REFERENCE!$A$4:$A$200,0),P$2)</f>
        <v>Delsym</v>
      </c>
      <c r="Q620" t="str">
        <f>INDEX(REFERENCE!$B$4:$K$200,MATCH(E620,REFERENCE!$A$4:$A$200,0),Q$2)</f>
        <v>Effervescent Tablets</v>
      </c>
      <c r="R620" t="str">
        <f>INDEX(REFERENCE!$B$4:$K$200,MATCH(F620,REFERENCE!$A$4:$A$200,0),R$2)</f>
        <v>Nasal Congestion relief</v>
      </c>
      <c r="S620" t="str">
        <f>INDEX(REFERENCE!$B$4:$K$200,MATCH(G620,REFERENCE!$A$4:$A$200,0),S$2)</f>
        <v>Drug free</v>
      </c>
      <c r="T620" t="str">
        <f>INDEX(REFERENCE!$B$4:$K$200,MATCH(H620,REFERENCE!$A$4:$A$200,0),T$2)</f>
        <v>60 Doses</v>
      </c>
      <c r="U620" t="str">
        <f>INDEX(REFERENCE!$B$4:$K$200,MATCH(I620,REFERENCE!$A$4:$A$200,0),U$2)</f>
        <v>Honey Lemon</v>
      </c>
      <c r="V620">
        <f>INDEX(REFERENCE!$B$4:$K$200,MATCH(J620,REFERENCE!$A$4:$A$200,0),V$2)</f>
        <v>15</v>
      </c>
    </row>
    <row r="621" spans="1:22">
      <c r="A621" s="9">
        <v>9</v>
      </c>
      <c r="B621" s="9">
        <v>4</v>
      </c>
      <c r="C621" s="9">
        <v>3</v>
      </c>
      <c r="D621" s="9">
        <v>17</v>
      </c>
      <c r="E621" s="9">
        <v>6</v>
      </c>
      <c r="F621" s="9">
        <v>5</v>
      </c>
      <c r="G621" s="9">
        <v>6</v>
      </c>
      <c r="H621" s="9">
        <v>2</v>
      </c>
      <c r="I621" s="9">
        <v>5</v>
      </c>
      <c r="J621" s="5">
        <v>8201</v>
      </c>
      <c r="K621" s="5"/>
      <c r="L621" s="5"/>
      <c r="M621" s="5"/>
      <c r="O621">
        <f t="shared" si="12"/>
        <v>90403</v>
      </c>
      <c r="P621" t="str">
        <f>INDEX(REFERENCE!$B$4:$K$200,MATCH(D621,REFERENCE!$A$4:$A$200,0),P$2)</f>
        <v>UP &amp; UP</v>
      </c>
      <c r="Q621" t="str">
        <f>INDEX(REFERENCE!$B$4:$K$200,MATCH(E621,REFERENCE!$A$4:$A$200,0),Q$2)</f>
        <v>Gummies</v>
      </c>
      <c r="R621" t="str">
        <f>INDEX(REFERENCE!$B$4:$K$200,MATCH(F621,REFERENCE!$A$4:$A$200,0),R$2)</f>
        <v>Runny nose relief</v>
      </c>
      <c r="S621" t="str">
        <f>INDEX(REFERENCE!$B$4:$K$200,MATCH(G621,REFERENCE!$A$4:$A$200,0),S$2)</f>
        <v>Treats Sneezing</v>
      </c>
      <c r="T621" t="str">
        <f>INDEX(REFERENCE!$B$4:$K$200,MATCH(H621,REFERENCE!$A$4:$A$200,0),T$2)</f>
        <v>12 Doses</v>
      </c>
      <c r="U621" t="str">
        <f>INDEX(REFERENCE!$B$4:$K$200,MATCH(I621,REFERENCE!$A$4:$A$200,0),U$2)</f>
        <v>Honey</v>
      </c>
      <c r="V621">
        <f>INDEX(REFERENCE!$B$4:$K$200,MATCH(J621,REFERENCE!$A$4:$A$200,0),V$2)</f>
        <v>9</v>
      </c>
    </row>
    <row r="622" spans="1:22">
      <c r="A622" s="9">
        <v>9</v>
      </c>
      <c r="B622" s="9">
        <v>4</v>
      </c>
      <c r="C622" s="9">
        <v>4</v>
      </c>
      <c r="D622" s="9">
        <v>6</v>
      </c>
      <c r="E622" s="9">
        <v>7</v>
      </c>
      <c r="F622" s="9">
        <v>1</v>
      </c>
      <c r="G622" s="9">
        <v>12</v>
      </c>
      <c r="H622" s="9">
        <v>1</v>
      </c>
      <c r="I622" s="9">
        <v>1</v>
      </c>
      <c r="J622" s="5">
        <v>9103</v>
      </c>
      <c r="K622" s="5"/>
      <c r="L622" s="5"/>
      <c r="M622" s="5"/>
      <c r="O622">
        <f t="shared" si="12"/>
        <v>90404</v>
      </c>
      <c r="P622" t="str">
        <f>INDEX(REFERENCE!$B$4:$K$200,MATCH(D622,REFERENCE!$A$4:$A$200,0),P$2)</f>
        <v>Dayquil</v>
      </c>
      <c r="Q622" t="str">
        <f>INDEX(REFERENCE!$B$4:$K$200,MATCH(E622,REFERENCE!$A$4:$A$200,0),Q$2)</f>
        <v>Hot liquid powder packet</v>
      </c>
      <c r="R622" t="str">
        <f>INDEX(REFERENCE!$B$4:$K$200,MATCH(F622,REFERENCE!$A$4:$A$200,0),R$2)</f>
        <v>Controls Cough</v>
      </c>
      <c r="S622" t="str">
        <f>INDEX(REFERENCE!$B$4:$K$200,MATCH(G622,REFERENCE!$A$4:$A$200,0),S$2)</f>
        <v>Steroid Free</v>
      </c>
      <c r="T622" t="str">
        <f>INDEX(REFERENCE!$B$4:$K$200,MATCH(H622,REFERENCE!$A$4:$A$200,0),T$2)</f>
        <v>6 Doses</v>
      </c>
      <c r="U622" t="str">
        <f>INDEX(REFERENCE!$B$4:$K$200,MATCH(I622,REFERENCE!$A$4:$A$200,0),U$2)</f>
        <v>Citrus</v>
      </c>
      <c r="V622">
        <f>INDEX(REFERENCE!$B$4:$K$200,MATCH(J622,REFERENCE!$A$4:$A$200,0),V$2)</f>
        <v>12</v>
      </c>
    </row>
    <row r="623" spans="1:22">
      <c r="A623" s="9">
        <v>9</v>
      </c>
      <c r="B623" s="9">
        <v>4</v>
      </c>
      <c r="C623" s="9">
        <v>5</v>
      </c>
      <c r="D623" s="9">
        <v>13</v>
      </c>
      <c r="E623" s="9">
        <v>3</v>
      </c>
      <c r="F623" s="9">
        <v>6</v>
      </c>
      <c r="G623" s="9">
        <v>1</v>
      </c>
      <c r="H623" s="9">
        <v>3</v>
      </c>
      <c r="I623" s="9">
        <v>4</v>
      </c>
      <c r="J623" s="5">
        <v>5303</v>
      </c>
      <c r="K623" s="5"/>
      <c r="L623" s="5"/>
      <c r="M623" s="5"/>
      <c r="O623">
        <f t="shared" si="12"/>
        <v>90405</v>
      </c>
      <c r="P623" t="str">
        <f>INDEX(REFERENCE!$B$4:$K$200,MATCH(D623,REFERENCE!$A$4:$A$200,0),P$2)</f>
        <v>Sambucol</v>
      </c>
      <c r="Q623" t="str">
        <f>INDEX(REFERENCE!$B$4:$K$200,MATCH(E623,REFERENCE!$A$4:$A$200,0),Q$2)</f>
        <v>Syrup/liquid</v>
      </c>
      <c r="R623" t="str">
        <f>INDEX(REFERENCE!$B$4:$K$200,MATCH(F623,REFERENCE!$A$4:$A$200,0),R$2)</f>
        <v>Sinus Pressure relief</v>
      </c>
      <c r="S623" t="str">
        <f>INDEX(REFERENCE!$B$4:$K$200,MATCH(G623,REFERENCE!$A$4:$A$200,0),S$2)</f>
        <v>Helps me sleep</v>
      </c>
      <c r="T623" t="str">
        <f>INDEX(REFERENCE!$B$4:$K$200,MATCH(H623,REFERENCE!$A$4:$A$200,0),T$2)</f>
        <v>30 Doses</v>
      </c>
      <c r="U623" t="str">
        <f>INDEX(REFERENCE!$B$4:$K$200,MATCH(I623,REFERENCE!$A$4:$A$200,0),U$2)</f>
        <v>Grape</v>
      </c>
      <c r="V623">
        <f>INDEX(REFERENCE!$B$4:$K$200,MATCH(J623,REFERENCE!$A$4:$A$200,0),V$2)</f>
        <v>20</v>
      </c>
    </row>
    <row r="624" spans="1:22">
      <c r="A624" s="9">
        <v>9</v>
      </c>
      <c r="B624" s="9">
        <v>5</v>
      </c>
      <c r="C624" s="9">
        <v>1</v>
      </c>
      <c r="D624" s="9">
        <v>1</v>
      </c>
      <c r="E624" s="9">
        <v>6</v>
      </c>
      <c r="F624" s="9">
        <v>12</v>
      </c>
      <c r="G624" s="9">
        <v>17</v>
      </c>
      <c r="H624" s="9">
        <v>1</v>
      </c>
      <c r="I624" s="9">
        <v>3</v>
      </c>
      <c r="J624" s="5">
        <v>8102</v>
      </c>
      <c r="K624" s="5"/>
      <c r="L624" s="5"/>
      <c r="M624" s="5"/>
      <c r="O624">
        <f t="shared" si="12"/>
        <v>90501</v>
      </c>
      <c r="P624" t="str">
        <f>INDEX(REFERENCE!$B$4:$K$200,MATCH(D624,REFERENCE!$A$4:$A$200,0),P$2)</f>
        <v>Theraflu</v>
      </c>
      <c r="Q624" t="str">
        <f>INDEX(REFERENCE!$B$4:$K$200,MATCH(E624,REFERENCE!$A$4:$A$200,0),Q$2)</f>
        <v>Gummies</v>
      </c>
      <c r="R624" t="str">
        <f>INDEX(REFERENCE!$B$4:$K$200,MATCH(F624,REFERENCE!$A$4:$A$200,0),R$2)</f>
        <v>Flu/ Severe cold Relief</v>
      </c>
      <c r="S624" t="str">
        <f>INDEX(REFERENCE!$B$4:$K$200,MATCH(G624,REFERENCE!$A$4:$A$200,0),S$2)</f>
        <v>For Nighttime Use</v>
      </c>
      <c r="T624" t="str">
        <f>INDEX(REFERENCE!$B$4:$K$200,MATCH(H624,REFERENCE!$A$4:$A$200,0),T$2)</f>
        <v>6 Doses</v>
      </c>
      <c r="U624" t="str">
        <f>INDEX(REFERENCE!$B$4:$K$200,MATCH(I624,REFERENCE!$A$4:$A$200,0),U$2)</f>
        <v>Elderberry</v>
      </c>
      <c r="V624">
        <f>INDEX(REFERENCE!$B$4:$K$200,MATCH(J624,REFERENCE!$A$4:$A$200,0),V$2)</f>
        <v>9</v>
      </c>
    </row>
    <row r="625" spans="1:22">
      <c r="A625" s="9">
        <v>9</v>
      </c>
      <c r="B625" s="9">
        <v>5</v>
      </c>
      <c r="C625" s="9">
        <v>2</v>
      </c>
      <c r="D625" s="9">
        <v>4</v>
      </c>
      <c r="E625" s="9">
        <v>1</v>
      </c>
      <c r="F625" s="9">
        <v>3</v>
      </c>
      <c r="G625" s="9">
        <v>2</v>
      </c>
      <c r="H625" s="9">
        <v>4</v>
      </c>
      <c r="I625" s="9">
        <v>0</v>
      </c>
      <c r="J625" s="5">
        <v>1403</v>
      </c>
      <c r="K625" s="5"/>
      <c r="L625" s="5"/>
      <c r="M625" s="5"/>
      <c r="O625">
        <f t="shared" si="12"/>
        <v>90502</v>
      </c>
      <c r="P625" t="str">
        <f>INDEX(REFERENCE!$B$4:$K$200,MATCH(D625,REFERENCE!$A$4:$A$200,0),P$2)</f>
        <v>Mucinex</v>
      </c>
      <c r="Q625" t="str">
        <f>INDEX(REFERENCE!$B$4:$K$200,MATCH(E625,REFERENCE!$A$4:$A$200,0),Q$2)</f>
        <v>Tablet</v>
      </c>
      <c r="R625" t="str">
        <f>INDEX(REFERENCE!$B$4:$K$200,MATCH(F625,REFERENCE!$A$4:$A$200,0),R$2)</f>
        <v>Clears mucus</v>
      </c>
      <c r="S625" t="str">
        <f>INDEX(REFERENCE!$B$4:$K$200,MATCH(G625,REFERENCE!$A$4:$A$200,0),S$2)</f>
        <v>Natural Ingredients</v>
      </c>
      <c r="T625" t="str">
        <f>INDEX(REFERENCE!$B$4:$K$200,MATCH(H625,REFERENCE!$A$4:$A$200,0),T$2)</f>
        <v>60 Doses</v>
      </c>
      <c r="U625" t="str">
        <f>INDEX(REFERENCE!$B$4:$K$200,MATCH(I625,REFERENCE!$A$4:$A$200,0),U$2)</f>
        <v>-</v>
      </c>
      <c r="V625">
        <f>INDEX(REFERENCE!$B$4:$K$200,MATCH(J625,REFERENCE!$A$4:$A$200,0),V$2)</f>
        <v>38</v>
      </c>
    </row>
    <row r="626" spans="1:22">
      <c r="A626" s="9">
        <v>9</v>
      </c>
      <c r="B626" s="9">
        <v>5</v>
      </c>
      <c r="C626" s="9">
        <v>3</v>
      </c>
      <c r="D626" s="9">
        <v>14</v>
      </c>
      <c r="E626" s="9">
        <v>4</v>
      </c>
      <c r="F626" s="9">
        <v>7</v>
      </c>
      <c r="G626" s="9">
        <v>5</v>
      </c>
      <c r="H626" s="9">
        <v>5</v>
      </c>
      <c r="I626" s="9">
        <v>2</v>
      </c>
      <c r="J626" s="5">
        <v>6503</v>
      </c>
      <c r="K626" s="5"/>
      <c r="L626" s="5"/>
      <c r="M626" s="5"/>
      <c r="O626">
        <f t="shared" si="12"/>
        <v>90503</v>
      </c>
      <c r="P626" t="str">
        <f>INDEX(REFERENCE!$B$4:$K$200,MATCH(D626,REFERENCE!$A$4:$A$200,0),P$2)</f>
        <v>Zarbee's</v>
      </c>
      <c r="Q626" t="str">
        <f>INDEX(REFERENCE!$B$4:$K$200,MATCH(E626,REFERENCE!$A$4:$A$200,0),Q$2)</f>
        <v>Powder packet</v>
      </c>
      <c r="R626" t="str">
        <f>INDEX(REFERENCE!$B$4:$K$200,MATCH(F626,REFERENCE!$A$4:$A$200,0),R$2)</f>
        <v>Chest congestion relief</v>
      </c>
      <c r="S626" t="str">
        <f>INDEX(REFERENCE!$B$4:$K$200,MATCH(G626,REFERENCE!$A$4:$A$200,0),S$2)</f>
        <v>FSA/HSA Eligible</v>
      </c>
      <c r="T626" t="str">
        <f>INDEX(REFERENCE!$B$4:$K$200,MATCH(H626,REFERENCE!$A$4:$A$200,0),T$2)</f>
        <v>90 Doses</v>
      </c>
      <c r="U626" t="str">
        <f>INDEX(REFERENCE!$B$4:$K$200,MATCH(I626,REFERENCE!$A$4:$A$200,0),U$2)</f>
        <v>Cherry</v>
      </c>
      <c r="V626">
        <f>INDEX(REFERENCE!$B$4:$K$200,MATCH(J626,REFERENCE!$A$4:$A$200,0),V$2)</f>
        <v>25</v>
      </c>
    </row>
    <row r="627" spans="1:22">
      <c r="A627" s="9">
        <v>9</v>
      </c>
      <c r="B627" s="9">
        <v>5</v>
      </c>
      <c r="C627" s="9">
        <v>4</v>
      </c>
      <c r="D627" s="9">
        <v>20</v>
      </c>
      <c r="E627" s="9">
        <v>3</v>
      </c>
      <c r="F627" s="9">
        <v>8</v>
      </c>
      <c r="G627" s="9">
        <v>3</v>
      </c>
      <c r="H627" s="9">
        <v>2</v>
      </c>
      <c r="I627" s="9">
        <v>6</v>
      </c>
      <c r="J627" s="5">
        <v>5202</v>
      </c>
      <c r="K627" s="5"/>
      <c r="L627" s="5"/>
      <c r="M627" s="5"/>
      <c r="O627">
        <f t="shared" si="12"/>
        <v>90504</v>
      </c>
      <c r="P627" t="str">
        <f>INDEX(REFERENCE!$B$4:$K$200,MATCH(D627,REFERENCE!$A$4:$A$200,0),P$2)</f>
        <v>Advil Cold &amp;Flu</v>
      </c>
      <c r="Q627" t="str">
        <f>INDEX(REFERENCE!$B$4:$K$200,MATCH(E627,REFERENCE!$A$4:$A$200,0),Q$2)</f>
        <v>Syrup/liquid</v>
      </c>
      <c r="R627" t="str">
        <f>INDEX(REFERENCE!$B$4:$K$200,MATCH(F627,REFERENCE!$A$4:$A$200,0),R$2)</f>
        <v>Body Aches/Pain relief</v>
      </c>
      <c r="S627" t="str">
        <f>INDEX(REFERENCE!$B$4:$K$200,MATCH(G627,REFERENCE!$A$4:$A$200,0),S$2)</f>
        <v>Non-Medicated</v>
      </c>
      <c r="T627" t="str">
        <f>INDEX(REFERENCE!$B$4:$K$200,MATCH(H627,REFERENCE!$A$4:$A$200,0),T$2)</f>
        <v>12 Doses</v>
      </c>
      <c r="U627" t="str">
        <f>INDEX(REFERENCE!$B$4:$K$200,MATCH(I627,REFERENCE!$A$4:$A$200,0),U$2)</f>
        <v>Honey Lemon</v>
      </c>
      <c r="V627">
        <f>INDEX(REFERENCE!$B$4:$K$200,MATCH(J627,REFERENCE!$A$4:$A$200,0),V$2)</f>
        <v>10</v>
      </c>
    </row>
    <row r="628" spans="1:22">
      <c r="A628" s="9">
        <v>9</v>
      </c>
      <c r="B628" s="9">
        <v>5</v>
      </c>
      <c r="C628" s="9">
        <v>5</v>
      </c>
      <c r="D628" s="9">
        <v>18</v>
      </c>
      <c r="E628" s="9">
        <v>2</v>
      </c>
      <c r="F628" s="9">
        <v>9</v>
      </c>
      <c r="G628" s="9">
        <v>15</v>
      </c>
      <c r="H628" s="9">
        <v>3</v>
      </c>
      <c r="I628" s="9">
        <v>0</v>
      </c>
      <c r="J628" s="5">
        <v>4301</v>
      </c>
      <c r="K628" s="5"/>
      <c r="L628" s="5"/>
      <c r="M628" s="5"/>
      <c r="O628">
        <f t="shared" si="12"/>
        <v>90505</v>
      </c>
      <c r="P628" t="str">
        <f>INDEX(REFERENCE!$B$4:$K$200,MATCH(D628,REFERENCE!$A$4:$A$200,0),P$2)</f>
        <v>CVS</v>
      </c>
      <c r="Q628" t="str">
        <f>INDEX(REFERENCE!$B$4:$K$200,MATCH(E628,REFERENCE!$A$4:$A$200,0),Q$2)</f>
        <v>Nasal Spray</v>
      </c>
      <c r="R628" t="str">
        <f>INDEX(REFERENCE!$B$4:$K$200,MATCH(F628,REFERENCE!$A$4:$A$200,0),R$2)</f>
        <v>Fever relief</v>
      </c>
      <c r="S628" t="str">
        <f>INDEX(REFERENCE!$B$4:$K$200,MATCH(G628,REFERENCE!$A$4:$A$200,0),S$2)</f>
        <v>Maximum Strength</v>
      </c>
      <c r="T628" t="str">
        <f>INDEX(REFERENCE!$B$4:$K$200,MATCH(H628,REFERENCE!$A$4:$A$200,0),T$2)</f>
        <v>30 Doses</v>
      </c>
      <c r="U628" t="str">
        <f>INDEX(REFERENCE!$B$4:$K$200,MATCH(I628,REFERENCE!$A$4:$A$200,0),U$2)</f>
        <v>-</v>
      </c>
      <c r="V628">
        <f>INDEX(REFERENCE!$B$4:$K$200,MATCH(J628,REFERENCE!$A$4:$A$200,0),V$2)</f>
        <v>10</v>
      </c>
    </row>
    <row r="629" spans="1:22">
      <c r="A629" s="9">
        <v>9</v>
      </c>
      <c r="B629" s="9">
        <v>6</v>
      </c>
      <c r="C629" s="9">
        <v>1</v>
      </c>
      <c r="D629" s="9">
        <v>21</v>
      </c>
      <c r="E629" s="9">
        <v>2</v>
      </c>
      <c r="F629" s="9">
        <v>3</v>
      </c>
      <c r="G629" s="9">
        <v>6</v>
      </c>
      <c r="H629" s="9">
        <v>4</v>
      </c>
      <c r="I629" s="9">
        <v>0</v>
      </c>
      <c r="J629" s="5">
        <v>2402</v>
      </c>
      <c r="K629" s="5"/>
      <c r="L629" s="5"/>
      <c r="M629" s="5"/>
      <c r="O629">
        <f t="shared" si="12"/>
        <v>90601</v>
      </c>
      <c r="P629" t="str">
        <f>INDEX(REFERENCE!$B$4:$K$200,MATCH(D629,REFERENCE!$A$4:$A$200,0),P$2)</f>
        <v>Afrin</v>
      </c>
      <c r="Q629" t="str">
        <f>INDEX(REFERENCE!$B$4:$K$200,MATCH(E629,REFERENCE!$A$4:$A$200,0),Q$2)</f>
        <v>Nasal Spray</v>
      </c>
      <c r="R629" t="str">
        <f>INDEX(REFERENCE!$B$4:$K$200,MATCH(F629,REFERENCE!$A$4:$A$200,0),R$2)</f>
        <v>Clears mucus</v>
      </c>
      <c r="S629" t="str">
        <f>INDEX(REFERENCE!$B$4:$K$200,MATCH(G629,REFERENCE!$A$4:$A$200,0),S$2)</f>
        <v>Treats Sneezing</v>
      </c>
      <c r="T629" t="str">
        <f>INDEX(REFERENCE!$B$4:$K$200,MATCH(H629,REFERENCE!$A$4:$A$200,0),T$2)</f>
        <v>60 Doses</v>
      </c>
      <c r="U629" t="str">
        <f>INDEX(REFERENCE!$B$4:$K$200,MATCH(I629,REFERENCE!$A$4:$A$200,0),U$2)</f>
        <v>-</v>
      </c>
      <c r="V629">
        <f>INDEX(REFERENCE!$B$4:$K$200,MATCH(J629,REFERENCE!$A$4:$A$200,0),V$2)</f>
        <v>9</v>
      </c>
    </row>
    <row r="630" spans="1:22">
      <c r="A630" s="9">
        <v>9</v>
      </c>
      <c r="B630" s="9">
        <v>6</v>
      </c>
      <c r="C630" s="9">
        <v>2</v>
      </c>
      <c r="D630" s="9">
        <v>7</v>
      </c>
      <c r="E630" s="9">
        <v>4</v>
      </c>
      <c r="F630" s="9">
        <v>11</v>
      </c>
      <c r="G630" s="9">
        <v>5</v>
      </c>
      <c r="H630" s="9">
        <v>3</v>
      </c>
      <c r="I630" s="9">
        <v>2</v>
      </c>
      <c r="J630" s="5">
        <v>6303</v>
      </c>
      <c r="K630" s="5"/>
      <c r="L630" s="5"/>
      <c r="M630" s="5"/>
      <c r="O630">
        <f t="shared" si="12"/>
        <v>90602</v>
      </c>
      <c r="P630" t="str">
        <f>INDEX(REFERENCE!$B$4:$K$200,MATCH(D630,REFERENCE!$A$4:$A$200,0),P$2)</f>
        <v>Alka-Seltzer Plus</v>
      </c>
      <c r="Q630" t="str">
        <f>INDEX(REFERENCE!$B$4:$K$200,MATCH(E630,REFERENCE!$A$4:$A$200,0),Q$2)</f>
        <v>Powder packet</v>
      </c>
      <c r="R630" t="str">
        <f>INDEX(REFERENCE!$B$4:$K$200,MATCH(F630,REFERENCE!$A$4:$A$200,0),R$2)</f>
        <v>Head Pain Relief</v>
      </c>
      <c r="S630" t="str">
        <f>INDEX(REFERENCE!$B$4:$K$200,MATCH(G630,REFERENCE!$A$4:$A$200,0),S$2)</f>
        <v>FSA/HSA Eligible</v>
      </c>
      <c r="T630" t="str">
        <f>INDEX(REFERENCE!$B$4:$K$200,MATCH(H630,REFERENCE!$A$4:$A$200,0),T$2)</f>
        <v>30 Doses</v>
      </c>
      <c r="U630" t="str">
        <f>INDEX(REFERENCE!$B$4:$K$200,MATCH(I630,REFERENCE!$A$4:$A$200,0),U$2)</f>
        <v>Cherry</v>
      </c>
      <c r="V630">
        <f>INDEX(REFERENCE!$B$4:$K$200,MATCH(J630,REFERENCE!$A$4:$A$200,0),V$2)</f>
        <v>14</v>
      </c>
    </row>
    <row r="631" spans="1:22">
      <c r="A631" s="9">
        <v>9</v>
      </c>
      <c r="B631" s="9">
        <v>6</v>
      </c>
      <c r="C631" s="9">
        <v>3</v>
      </c>
      <c r="D631" s="9">
        <v>3</v>
      </c>
      <c r="E631" s="9">
        <v>5</v>
      </c>
      <c r="F631" s="9">
        <v>8</v>
      </c>
      <c r="G631" s="9">
        <v>3</v>
      </c>
      <c r="H631" s="9">
        <v>1</v>
      </c>
      <c r="I631" s="9">
        <v>6</v>
      </c>
      <c r="J631" s="5">
        <v>7102</v>
      </c>
      <c r="K631" s="5"/>
      <c r="L631" s="5"/>
      <c r="M631" s="5"/>
      <c r="O631">
        <f t="shared" si="12"/>
        <v>90603</v>
      </c>
      <c r="P631" t="str">
        <f>INDEX(REFERENCE!$B$4:$K$200,MATCH(D631,REFERENCE!$A$4:$A$200,0),P$2)</f>
        <v>Emergen-C</v>
      </c>
      <c r="Q631" t="str">
        <f>INDEX(REFERENCE!$B$4:$K$200,MATCH(E631,REFERENCE!$A$4:$A$200,0),Q$2)</f>
        <v>Effervescent Tablets</v>
      </c>
      <c r="R631" t="str">
        <f>INDEX(REFERENCE!$B$4:$K$200,MATCH(F631,REFERENCE!$A$4:$A$200,0),R$2)</f>
        <v>Body Aches/Pain relief</v>
      </c>
      <c r="S631" t="str">
        <f>INDEX(REFERENCE!$B$4:$K$200,MATCH(G631,REFERENCE!$A$4:$A$200,0),S$2)</f>
        <v>Non-Medicated</v>
      </c>
      <c r="T631" t="str">
        <f>INDEX(REFERENCE!$B$4:$K$200,MATCH(H631,REFERENCE!$A$4:$A$200,0),T$2)</f>
        <v>6 Doses</v>
      </c>
      <c r="U631" t="str">
        <f>INDEX(REFERENCE!$B$4:$K$200,MATCH(I631,REFERENCE!$A$4:$A$200,0),U$2)</f>
        <v>Honey Lemon</v>
      </c>
      <c r="V631">
        <f>INDEX(REFERENCE!$B$4:$K$200,MATCH(J631,REFERENCE!$A$4:$A$200,0),V$2)</f>
        <v>5</v>
      </c>
    </row>
    <row r="632" spans="1:22">
      <c r="A632" s="9">
        <v>9</v>
      </c>
      <c r="B632" s="9">
        <v>6</v>
      </c>
      <c r="C632" s="9">
        <v>4</v>
      </c>
      <c r="D632" s="9">
        <v>6</v>
      </c>
      <c r="E632" s="9">
        <v>6</v>
      </c>
      <c r="F632" s="9">
        <v>9</v>
      </c>
      <c r="G632" s="9">
        <v>3</v>
      </c>
      <c r="H632" s="9">
        <v>2</v>
      </c>
      <c r="I632" s="9">
        <v>7</v>
      </c>
      <c r="J632" s="5">
        <v>8201</v>
      </c>
      <c r="K632" s="5"/>
      <c r="L632" s="5"/>
      <c r="M632" s="5"/>
      <c r="O632">
        <f t="shared" si="12"/>
        <v>90604</v>
      </c>
      <c r="P632" t="str">
        <f>INDEX(REFERENCE!$B$4:$K$200,MATCH(D632,REFERENCE!$A$4:$A$200,0),P$2)</f>
        <v>Dayquil</v>
      </c>
      <c r="Q632" t="str">
        <f>INDEX(REFERENCE!$B$4:$K$200,MATCH(E632,REFERENCE!$A$4:$A$200,0),Q$2)</f>
        <v>Gummies</v>
      </c>
      <c r="R632" t="str">
        <f>INDEX(REFERENCE!$B$4:$K$200,MATCH(F632,REFERENCE!$A$4:$A$200,0),R$2)</f>
        <v>Fever relief</v>
      </c>
      <c r="S632" t="str">
        <f>INDEX(REFERENCE!$B$4:$K$200,MATCH(G632,REFERENCE!$A$4:$A$200,0),S$2)</f>
        <v>Non-Medicated</v>
      </c>
      <c r="T632" t="str">
        <f>INDEX(REFERENCE!$B$4:$K$200,MATCH(H632,REFERENCE!$A$4:$A$200,0),T$2)</f>
        <v>12 Doses</v>
      </c>
      <c r="U632" t="str">
        <f>INDEX(REFERENCE!$B$4:$K$200,MATCH(I632,REFERENCE!$A$4:$A$200,0),U$2)</f>
        <v>Orange</v>
      </c>
      <c r="V632">
        <f>INDEX(REFERENCE!$B$4:$K$200,MATCH(J632,REFERENCE!$A$4:$A$200,0),V$2)</f>
        <v>9</v>
      </c>
    </row>
    <row r="633" spans="1:22">
      <c r="A633" s="9">
        <v>9</v>
      </c>
      <c r="B633" s="9">
        <v>6</v>
      </c>
      <c r="C633" s="9">
        <v>5</v>
      </c>
      <c r="D633" s="9">
        <v>5</v>
      </c>
      <c r="E633" s="9">
        <v>1</v>
      </c>
      <c r="F633" s="9">
        <v>10</v>
      </c>
      <c r="G633" s="9">
        <v>7</v>
      </c>
      <c r="H633" s="9">
        <v>2</v>
      </c>
      <c r="I633" s="9">
        <v>0</v>
      </c>
      <c r="J633" s="5">
        <v>1203</v>
      </c>
      <c r="K633" s="5"/>
      <c r="L633" s="5"/>
      <c r="M633" s="5"/>
      <c r="O633">
        <f t="shared" si="12"/>
        <v>90605</v>
      </c>
      <c r="P633" t="str">
        <f>INDEX(REFERENCE!$B$4:$K$200,MATCH(D633,REFERENCE!$A$4:$A$200,0),P$2)</f>
        <v>Sudafed</v>
      </c>
      <c r="Q633" t="str">
        <f>INDEX(REFERENCE!$B$4:$K$200,MATCH(E633,REFERENCE!$A$4:$A$200,0),Q$2)</f>
        <v>Tablet</v>
      </c>
      <c r="R633" t="str">
        <f>INDEX(REFERENCE!$B$4:$K$200,MATCH(F633,REFERENCE!$A$4:$A$200,0),R$2)</f>
        <v>Strengthens Immune System</v>
      </c>
      <c r="S633" t="str">
        <f>INDEX(REFERENCE!$B$4:$K$200,MATCH(G633,REFERENCE!$A$4:$A$200,0),S$2)</f>
        <v>12 Hour Relief</v>
      </c>
      <c r="T633" t="str">
        <f>INDEX(REFERENCE!$B$4:$K$200,MATCH(H633,REFERENCE!$A$4:$A$200,0),T$2)</f>
        <v>12 Doses</v>
      </c>
      <c r="U633" t="str">
        <f>INDEX(REFERENCE!$B$4:$K$200,MATCH(I633,REFERENCE!$A$4:$A$200,0),U$2)</f>
        <v>-</v>
      </c>
      <c r="V633">
        <f>INDEX(REFERENCE!$B$4:$K$200,MATCH(J633,REFERENCE!$A$4:$A$200,0),V$2)</f>
        <v>16</v>
      </c>
    </row>
    <row r="634" spans="1:22">
      <c r="A634" s="9">
        <v>9</v>
      </c>
      <c r="B634" s="9">
        <v>7</v>
      </c>
      <c r="C634" s="9">
        <v>1</v>
      </c>
      <c r="D634" s="9">
        <v>12</v>
      </c>
      <c r="E634" s="9">
        <v>7</v>
      </c>
      <c r="F634" s="9">
        <v>7</v>
      </c>
      <c r="G634" s="9">
        <v>13</v>
      </c>
      <c r="H634" s="9">
        <v>3</v>
      </c>
      <c r="I634" s="9">
        <v>4</v>
      </c>
      <c r="J634" s="5">
        <v>9303</v>
      </c>
      <c r="K634" s="5"/>
      <c r="L634" s="5"/>
      <c r="M634" s="5"/>
      <c r="O634">
        <f t="shared" si="12"/>
        <v>90701</v>
      </c>
      <c r="P634" t="str">
        <f>INDEX(REFERENCE!$B$4:$K$200,MATCH(D634,REFERENCE!$A$4:$A$200,0),P$2)</f>
        <v>Zicam</v>
      </c>
      <c r="Q634" t="str">
        <f>INDEX(REFERENCE!$B$4:$K$200,MATCH(E634,REFERENCE!$A$4:$A$200,0),Q$2)</f>
        <v>Hot liquid powder packet</v>
      </c>
      <c r="R634" t="str">
        <f>INDEX(REFERENCE!$B$4:$K$200,MATCH(F634,REFERENCE!$A$4:$A$200,0),R$2)</f>
        <v>Chest congestion relief</v>
      </c>
      <c r="S634" t="str">
        <f>INDEX(REFERENCE!$B$4:$K$200,MATCH(G634,REFERENCE!$A$4:$A$200,0),S$2)</f>
        <v>Drug free</v>
      </c>
      <c r="T634" t="str">
        <f>INDEX(REFERENCE!$B$4:$K$200,MATCH(H634,REFERENCE!$A$4:$A$200,0),T$2)</f>
        <v>30 Doses</v>
      </c>
      <c r="U634" t="str">
        <f>INDEX(REFERENCE!$B$4:$K$200,MATCH(I634,REFERENCE!$A$4:$A$200,0),U$2)</f>
        <v>Grape</v>
      </c>
      <c r="V634">
        <f>INDEX(REFERENCE!$B$4:$K$200,MATCH(J634,REFERENCE!$A$4:$A$200,0),V$2)</f>
        <v>20</v>
      </c>
    </row>
    <row r="635" spans="1:22">
      <c r="A635" s="9">
        <v>9</v>
      </c>
      <c r="B635" s="9">
        <v>7</v>
      </c>
      <c r="C635" s="9">
        <v>2</v>
      </c>
      <c r="D635" s="9">
        <v>15</v>
      </c>
      <c r="E635" s="9">
        <v>5</v>
      </c>
      <c r="F635" s="9">
        <v>11</v>
      </c>
      <c r="G635" s="9">
        <v>1</v>
      </c>
      <c r="H635" s="9">
        <v>5</v>
      </c>
      <c r="I635" s="9">
        <v>7</v>
      </c>
      <c r="J635" s="5">
        <v>7501</v>
      </c>
      <c r="K635" s="5"/>
      <c r="L635" s="5"/>
      <c r="M635" s="5"/>
      <c r="O635">
        <f t="shared" si="12"/>
        <v>90702</v>
      </c>
      <c r="P635" t="str">
        <f>INDEX(REFERENCE!$B$4:$K$200,MATCH(D635,REFERENCE!$A$4:$A$200,0),P$2)</f>
        <v>Other Brand</v>
      </c>
      <c r="Q635" t="str">
        <f>INDEX(REFERENCE!$B$4:$K$200,MATCH(E635,REFERENCE!$A$4:$A$200,0),Q$2)</f>
        <v>Effervescent Tablets</v>
      </c>
      <c r="R635" t="str">
        <f>INDEX(REFERENCE!$B$4:$K$200,MATCH(F635,REFERENCE!$A$4:$A$200,0),R$2)</f>
        <v>Head Pain Relief</v>
      </c>
      <c r="S635" t="str">
        <f>INDEX(REFERENCE!$B$4:$K$200,MATCH(G635,REFERENCE!$A$4:$A$200,0),S$2)</f>
        <v>Helps me sleep</v>
      </c>
      <c r="T635" t="str">
        <f>INDEX(REFERENCE!$B$4:$K$200,MATCH(H635,REFERENCE!$A$4:$A$200,0),T$2)</f>
        <v>90 Doses</v>
      </c>
      <c r="U635" t="str">
        <f>INDEX(REFERENCE!$B$4:$K$200,MATCH(I635,REFERENCE!$A$4:$A$200,0),U$2)</f>
        <v>Orange</v>
      </c>
      <c r="V635">
        <f>INDEX(REFERENCE!$B$4:$K$200,MATCH(J635,REFERENCE!$A$4:$A$200,0),V$2)</f>
        <v>19</v>
      </c>
    </row>
    <row r="636" spans="1:22">
      <c r="A636" s="9">
        <v>9</v>
      </c>
      <c r="B636" s="9">
        <v>7</v>
      </c>
      <c r="C636" s="9">
        <v>3</v>
      </c>
      <c r="D636" s="9">
        <v>5</v>
      </c>
      <c r="E636" s="9">
        <v>2</v>
      </c>
      <c r="F636" s="9">
        <v>5</v>
      </c>
      <c r="G636" s="9">
        <v>5</v>
      </c>
      <c r="H636" s="9">
        <v>4</v>
      </c>
      <c r="I636" s="9">
        <v>0</v>
      </c>
      <c r="J636" s="5">
        <v>4401</v>
      </c>
      <c r="K636" s="5"/>
      <c r="L636" s="5"/>
      <c r="M636" s="5"/>
      <c r="O636">
        <f t="shared" si="12"/>
        <v>90703</v>
      </c>
      <c r="P636" t="str">
        <f>INDEX(REFERENCE!$B$4:$K$200,MATCH(D636,REFERENCE!$A$4:$A$200,0),P$2)</f>
        <v>Sudafed</v>
      </c>
      <c r="Q636" t="str">
        <f>INDEX(REFERENCE!$B$4:$K$200,MATCH(E636,REFERENCE!$A$4:$A$200,0),Q$2)</f>
        <v>Nasal Spray</v>
      </c>
      <c r="R636" t="str">
        <f>INDEX(REFERENCE!$B$4:$K$200,MATCH(F636,REFERENCE!$A$4:$A$200,0),R$2)</f>
        <v>Runny nose relief</v>
      </c>
      <c r="S636" t="str">
        <f>INDEX(REFERENCE!$B$4:$K$200,MATCH(G636,REFERENCE!$A$4:$A$200,0),S$2)</f>
        <v>FSA/HSA Eligible</v>
      </c>
      <c r="T636" t="str">
        <f>INDEX(REFERENCE!$B$4:$K$200,MATCH(H636,REFERENCE!$A$4:$A$200,0),T$2)</f>
        <v>60 Doses</v>
      </c>
      <c r="U636" t="str">
        <f>INDEX(REFERENCE!$B$4:$K$200,MATCH(I636,REFERENCE!$A$4:$A$200,0),U$2)</f>
        <v>-</v>
      </c>
      <c r="V636">
        <f>INDEX(REFERENCE!$B$4:$K$200,MATCH(J636,REFERENCE!$A$4:$A$200,0),V$2)</f>
        <v>16</v>
      </c>
    </row>
    <row r="637" spans="1:22">
      <c r="A637" s="9">
        <v>9</v>
      </c>
      <c r="B637" s="9">
        <v>7</v>
      </c>
      <c r="C637" s="9">
        <v>4</v>
      </c>
      <c r="D637" s="9">
        <v>2</v>
      </c>
      <c r="E637" s="9">
        <v>6</v>
      </c>
      <c r="F637" s="9">
        <v>10</v>
      </c>
      <c r="G637" s="9">
        <v>3</v>
      </c>
      <c r="H637" s="9">
        <v>2</v>
      </c>
      <c r="I637" s="9">
        <v>8</v>
      </c>
      <c r="J637" s="5">
        <v>8202</v>
      </c>
      <c r="K637" s="5"/>
      <c r="L637" s="5"/>
      <c r="M637" s="5"/>
      <c r="O637">
        <f t="shared" si="12"/>
        <v>90704</v>
      </c>
      <c r="P637" t="str">
        <f>INDEX(REFERENCE!$B$4:$K$200,MATCH(D637,REFERENCE!$A$4:$A$200,0),P$2)</f>
        <v>Robitussin</v>
      </c>
      <c r="Q637" t="str">
        <f>INDEX(REFERENCE!$B$4:$K$200,MATCH(E637,REFERENCE!$A$4:$A$200,0),Q$2)</f>
        <v>Gummies</v>
      </c>
      <c r="R637" t="str">
        <f>INDEX(REFERENCE!$B$4:$K$200,MATCH(F637,REFERENCE!$A$4:$A$200,0),R$2)</f>
        <v>Strengthens Immune System</v>
      </c>
      <c r="S637" t="str">
        <f>INDEX(REFERENCE!$B$4:$K$200,MATCH(G637,REFERENCE!$A$4:$A$200,0),S$2)</f>
        <v>Non-Medicated</v>
      </c>
      <c r="T637" t="str">
        <f>INDEX(REFERENCE!$B$4:$K$200,MATCH(H637,REFERENCE!$A$4:$A$200,0),T$2)</f>
        <v>12 Doses</v>
      </c>
      <c r="U637" t="str">
        <f>INDEX(REFERENCE!$B$4:$K$200,MATCH(I637,REFERENCE!$A$4:$A$200,0),U$2)</f>
        <v>Mixed Berry</v>
      </c>
      <c r="V637">
        <f>INDEX(REFERENCE!$B$4:$K$200,MATCH(J637,REFERENCE!$A$4:$A$200,0),V$2)</f>
        <v>12</v>
      </c>
    </row>
    <row r="638" spans="1:22">
      <c r="A638" s="9">
        <v>9</v>
      </c>
      <c r="B638" s="9">
        <v>7</v>
      </c>
      <c r="C638" s="9">
        <v>5</v>
      </c>
      <c r="D638" s="9">
        <v>7</v>
      </c>
      <c r="E638" s="9">
        <v>1</v>
      </c>
      <c r="F638" s="9">
        <v>13</v>
      </c>
      <c r="G638" s="9">
        <v>9</v>
      </c>
      <c r="H638" s="9">
        <v>1</v>
      </c>
      <c r="I638" s="9">
        <v>0</v>
      </c>
      <c r="J638" s="5">
        <v>1102</v>
      </c>
      <c r="K638" s="5"/>
      <c r="L638" s="5"/>
      <c r="M638" s="5"/>
      <c r="O638">
        <f t="shared" si="12"/>
        <v>90705</v>
      </c>
      <c r="P638" t="str">
        <f>INDEX(REFERENCE!$B$4:$K$200,MATCH(D638,REFERENCE!$A$4:$A$200,0),P$2)</f>
        <v>Alka-Seltzer Plus</v>
      </c>
      <c r="Q638" t="str">
        <f>INDEX(REFERENCE!$B$4:$K$200,MATCH(E638,REFERENCE!$A$4:$A$200,0),Q$2)</f>
        <v>Tablet</v>
      </c>
      <c r="R638" t="str">
        <f>INDEX(REFERENCE!$B$4:$K$200,MATCH(F638,REFERENCE!$A$4:$A$200,0),R$2)</f>
        <v>Head cold relief</v>
      </c>
      <c r="S638" t="str">
        <f>INDEX(REFERENCE!$B$4:$K$200,MATCH(G638,REFERENCE!$A$4:$A$200,0),S$2)</f>
        <v>Sugar Free</v>
      </c>
      <c r="T638" t="str">
        <f>INDEX(REFERENCE!$B$4:$K$200,MATCH(H638,REFERENCE!$A$4:$A$200,0),T$2)</f>
        <v>6 Doses</v>
      </c>
      <c r="U638" t="str">
        <f>INDEX(REFERENCE!$B$4:$K$200,MATCH(I638,REFERENCE!$A$4:$A$200,0),U$2)</f>
        <v>-</v>
      </c>
      <c r="V638">
        <f>INDEX(REFERENCE!$B$4:$K$200,MATCH(J638,REFERENCE!$A$4:$A$200,0),V$2)</f>
        <v>6</v>
      </c>
    </row>
    <row r="639" spans="1:22">
      <c r="A639" s="9">
        <v>9</v>
      </c>
      <c r="B639" s="9">
        <v>8</v>
      </c>
      <c r="C639" s="9">
        <v>1</v>
      </c>
      <c r="D639" s="9">
        <v>19</v>
      </c>
      <c r="E639" s="9">
        <v>4</v>
      </c>
      <c r="F639" s="9">
        <v>1</v>
      </c>
      <c r="G639" s="9">
        <v>15</v>
      </c>
      <c r="H639" s="9">
        <v>2</v>
      </c>
      <c r="I639" s="9">
        <v>6</v>
      </c>
      <c r="J639" s="5">
        <v>6203</v>
      </c>
      <c r="K639" s="5"/>
      <c r="L639" s="5"/>
      <c r="M639" s="5"/>
      <c r="O639">
        <f t="shared" si="12"/>
        <v>90801</v>
      </c>
      <c r="P639" t="str">
        <f>INDEX(REFERENCE!$B$4:$K$200,MATCH(D639,REFERENCE!$A$4:$A$200,0),P$2)</f>
        <v>Walgreens</v>
      </c>
      <c r="Q639" t="str">
        <f>INDEX(REFERENCE!$B$4:$K$200,MATCH(E639,REFERENCE!$A$4:$A$200,0),Q$2)</f>
        <v>Powder packet</v>
      </c>
      <c r="R639" t="str">
        <f>INDEX(REFERENCE!$B$4:$K$200,MATCH(F639,REFERENCE!$A$4:$A$200,0),R$2)</f>
        <v>Controls Cough</v>
      </c>
      <c r="S639" t="str">
        <f>INDEX(REFERENCE!$B$4:$K$200,MATCH(G639,REFERENCE!$A$4:$A$200,0),S$2)</f>
        <v>Maximum Strength</v>
      </c>
      <c r="T639" t="str">
        <f>INDEX(REFERENCE!$B$4:$K$200,MATCH(H639,REFERENCE!$A$4:$A$200,0),T$2)</f>
        <v>12 Doses</v>
      </c>
      <c r="U639" t="str">
        <f>INDEX(REFERENCE!$B$4:$K$200,MATCH(I639,REFERENCE!$A$4:$A$200,0),U$2)</f>
        <v>Honey Lemon</v>
      </c>
      <c r="V639">
        <f>INDEX(REFERENCE!$B$4:$K$200,MATCH(J639,REFERENCE!$A$4:$A$200,0),V$2)</f>
        <v>12</v>
      </c>
    </row>
    <row r="640" spans="1:22">
      <c r="A640" s="9">
        <v>9</v>
      </c>
      <c r="B640" s="9">
        <v>8</v>
      </c>
      <c r="C640" s="9">
        <v>2</v>
      </c>
      <c r="D640" s="9">
        <v>18</v>
      </c>
      <c r="E640" s="9">
        <v>1</v>
      </c>
      <c r="F640" s="9">
        <v>9</v>
      </c>
      <c r="G640" s="9">
        <v>16</v>
      </c>
      <c r="H640" s="9">
        <v>5</v>
      </c>
      <c r="I640" s="9">
        <v>0</v>
      </c>
      <c r="J640" s="5">
        <v>1501</v>
      </c>
      <c r="K640" s="5"/>
      <c r="L640" s="5"/>
      <c r="M640" s="5"/>
      <c r="O640">
        <f t="shared" si="12"/>
        <v>90802</v>
      </c>
      <c r="P640" t="str">
        <f>INDEX(REFERENCE!$B$4:$K$200,MATCH(D640,REFERENCE!$A$4:$A$200,0),P$2)</f>
        <v>CVS</v>
      </c>
      <c r="Q640" t="str">
        <f>INDEX(REFERENCE!$B$4:$K$200,MATCH(E640,REFERENCE!$A$4:$A$200,0),Q$2)</f>
        <v>Tablet</v>
      </c>
      <c r="R640" t="str">
        <f>INDEX(REFERENCE!$B$4:$K$200,MATCH(F640,REFERENCE!$A$4:$A$200,0),R$2)</f>
        <v>Fever relief</v>
      </c>
      <c r="S640" t="str">
        <f>INDEX(REFERENCE!$B$4:$K$200,MATCH(G640,REFERENCE!$A$4:$A$200,0),S$2)</f>
        <v>For Daytime Use/Anytime Use</v>
      </c>
      <c r="T640" t="str">
        <f>INDEX(REFERENCE!$B$4:$K$200,MATCH(H640,REFERENCE!$A$4:$A$200,0),T$2)</f>
        <v>90 Doses</v>
      </c>
      <c r="U640" t="str">
        <f>INDEX(REFERENCE!$B$4:$K$200,MATCH(I640,REFERENCE!$A$4:$A$200,0),U$2)</f>
        <v>-</v>
      </c>
      <c r="V640">
        <f>INDEX(REFERENCE!$B$4:$K$200,MATCH(J640,REFERENCE!$A$4:$A$200,0),V$2)</f>
        <v>35</v>
      </c>
    </row>
    <row r="641" spans="1:22">
      <c r="A641" s="9">
        <v>9</v>
      </c>
      <c r="B641" s="9">
        <v>8</v>
      </c>
      <c r="C641" s="9">
        <v>3</v>
      </c>
      <c r="D641" s="9">
        <v>13</v>
      </c>
      <c r="E641" s="9">
        <v>5</v>
      </c>
      <c r="F641" s="9">
        <v>6</v>
      </c>
      <c r="G641" s="9">
        <v>4</v>
      </c>
      <c r="H641" s="9">
        <v>1</v>
      </c>
      <c r="I641" s="9">
        <v>4</v>
      </c>
      <c r="J641" s="5">
        <v>7101</v>
      </c>
      <c r="K641" s="5"/>
      <c r="L641" s="5"/>
      <c r="M641" s="5"/>
      <c r="O641">
        <f t="shared" si="12"/>
        <v>90803</v>
      </c>
      <c r="P641" t="str">
        <f>INDEX(REFERENCE!$B$4:$K$200,MATCH(D641,REFERENCE!$A$4:$A$200,0),P$2)</f>
        <v>Sambucol</v>
      </c>
      <c r="Q641" t="str">
        <f>INDEX(REFERENCE!$B$4:$K$200,MATCH(E641,REFERENCE!$A$4:$A$200,0),Q$2)</f>
        <v>Effervescent Tablets</v>
      </c>
      <c r="R641" t="str">
        <f>INDEX(REFERENCE!$B$4:$K$200,MATCH(F641,REFERENCE!$A$4:$A$200,0),R$2)</f>
        <v>Sinus Pressure relief</v>
      </c>
      <c r="S641" t="str">
        <f>INDEX(REFERENCE!$B$4:$K$200,MATCH(G641,REFERENCE!$A$4:$A$200,0),S$2)</f>
        <v>Loosens mucus</v>
      </c>
      <c r="T641" t="str">
        <f>INDEX(REFERENCE!$B$4:$K$200,MATCH(H641,REFERENCE!$A$4:$A$200,0),T$2)</f>
        <v>6 Doses</v>
      </c>
      <c r="U641" t="str">
        <f>INDEX(REFERENCE!$B$4:$K$200,MATCH(I641,REFERENCE!$A$4:$A$200,0),U$2)</f>
        <v>Grape</v>
      </c>
      <c r="V641">
        <f>INDEX(REFERENCE!$B$4:$K$200,MATCH(J641,REFERENCE!$A$4:$A$200,0),V$2)</f>
        <v>4</v>
      </c>
    </row>
    <row r="642" spans="1:22">
      <c r="A642" s="9">
        <v>9</v>
      </c>
      <c r="B642" s="9">
        <v>8</v>
      </c>
      <c r="C642" s="9">
        <v>4</v>
      </c>
      <c r="D642" s="9">
        <v>14</v>
      </c>
      <c r="E642" s="9">
        <v>2</v>
      </c>
      <c r="F642" s="9">
        <v>4</v>
      </c>
      <c r="G642" s="9">
        <v>12</v>
      </c>
      <c r="H642" s="9">
        <v>3</v>
      </c>
      <c r="I642" s="9">
        <v>0</v>
      </c>
      <c r="J642" s="5">
        <v>4303</v>
      </c>
      <c r="K642" s="5"/>
      <c r="L642" s="5"/>
      <c r="M642" s="5"/>
      <c r="O642">
        <f t="shared" si="12"/>
        <v>90804</v>
      </c>
      <c r="P642" t="str">
        <f>INDEX(REFERENCE!$B$4:$K$200,MATCH(D642,REFERENCE!$A$4:$A$200,0),P$2)</f>
        <v>Zarbee's</v>
      </c>
      <c r="Q642" t="str">
        <f>INDEX(REFERENCE!$B$4:$K$200,MATCH(E642,REFERENCE!$A$4:$A$200,0),Q$2)</f>
        <v>Nasal Spray</v>
      </c>
      <c r="R642" t="str">
        <f>INDEX(REFERENCE!$B$4:$K$200,MATCH(F642,REFERENCE!$A$4:$A$200,0),R$2)</f>
        <v>Nasal Congestion relief</v>
      </c>
      <c r="S642" t="str">
        <f>INDEX(REFERENCE!$B$4:$K$200,MATCH(G642,REFERENCE!$A$4:$A$200,0),S$2)</f>
        <v>Steroid Free</v>
      </c>
      <c r="T642" t="str">
        <f>INDEX(REFERENCE!$B$4:$K$200,MATCH(H642,REFERENCE!$A$4:$A$200,0),T$2)</f>
        <v>30 Doses</v>
      </c>
      <c r="U642" t="str">
        <f>INDEX(REFERENCE!$B$4:$K$200,MATCH(I642,REFERENCE!$A$4:$A$200,0),U$2)</f>
        <v>-</v>
      </c>
      <c r="V642">
        <f>INDEX(REFERENCE!$B$4:$K$200,MATCH(J642,REFERENCE!$A$4:$A$200,0),V$2)</f>
        <v>20</v>
      </c>
    </row>
    <row r="643" spans="1:22">
      <c r="A643" s="9">
        <v>9</v>
      </c>
      <c r="B643" s="9">
        <v>8</v>
      </c>
      <c r="C643" s="9">
        <v>5</v>
      </c>
      <c r="D643" s="9">
        <v>3</v>
      </c>
      <c r="E643" s="9">
        <v>3</v>
      </c>
      <c r="F643" s="9">
        <v>12</v>
      </c>
      <c r="G643" s="9">
        <v>2</v>
      </c>
      <c r="H643" s="9">
        <v>4</v>
      </c>
      <c r="I643" s="9">
        <v>7</v>
      </c>
      <c r="J643" s="5">
        <v>5402</v>
      </c>
      <c r="K643" s="5"/>
      <c r="L643" s="5"/>
      <c r="M643" s="5"/>
      <c r="O643">
        <f t="shared" si="12"/>
        <v>90805</v>
      </c>
      <c r="P643" t="str">
        <f>INDEX(REFERENCE!$B$4:$K$200,MATCH(D643,REFERENCE!$A$4:$A$200,0),P$2)</f>
        <v>Emergen-C</v>
      </c>
      <c r="Q643" t="str">
        <f>INDEX(REFERENCE!$B$4:$K$200,MATCH(E643,REFERENCE!$A$4:$A$200,0),Q$2)</f>
        <v>Syrup/liquid</v>
      </c>
      <c r="R643" t="str">
        <f>INDEX(REFERENCE!$B$4:$K$200,MATCH(F643,REFERENCE!$A$4:$A$200,0),R$2)</f>
        <v>Flu/ Severe cold Relief</v>
      </c>
      <c r="S643" t="str">
        <f>INDEX(REFERENCE!$B$4:$K$200,MATCH(G643,REFERENCE!$A$4:$A$200,0),S$2)</f>
        <v>Natural Ingredients</v>
      </c>
      <c r="T643" t="str">
        <f>INDEX(REFERENCE!$B$4:$K$200,MATCH(H643,REFERENCE!$A$4:$A$200,0),T$2)</f>
        <v>60 Doses</v>
      </c>
      <c r="U643" t="str">
        <f>INDEX(REFERENCE!$B$4:$K$200,MATCH(I643,REFERENCE!$A$4:$A$200,0),U$2)</f>
        <v>Orange</v>
      </c>
      <c r="V643">
        <f>INDEX(REFERENCE!$B$4:$K$200,MATCH(J643,REFERENCE!$A$4:$A$200,0),V$2)</f>
        <v>23</v>
      </c>
    </row>
    <row r="644" spans="1:22">
      <c r="A644" s="9">
        <v>9</v>
      </c>
      <c r="B644" s="9">
        <v>9</v>
      </c>
      <c r="C644" s="9">
        <v>1</v>
      </c>
      <c r="D644" s="9">
        <v>5</v>
      </c>
      <c r="E644" s="9">
        <v>6</v>
      </c>
      <c r="F644" s="9">
        <v>8</v>
      </c>
      <c r="G644" s="9">
        <v>11</v>
      </c>
      <c r="H644" s="9">
        <v>1</v>
      </c>
      <c r="I644" s="9">
        <v>8</v>
      </c>
      <c r="J644" s="5">
        <v>8102</v>
      </c>
      <c r="K644" s="5"/>
      <c r="L644" s="5"/>
      <c r="M644" s="5"/>
      <c r="O644">
        <f t="shared" si="12"/>
        <v>90901</v>
      </c>
      <c r="P644" t="str">
        <f>INDEX(REFERENCE!$B$4:$K$200,MATCH(D644,REFERENCE!$A$4:$A$200,0),P$2)</f>
        <v>Sudafed</v>
      </c>
      <c r="Q644" t="str">
        <f>INDEX(REFERENCE!$B$4:$K$200,MATCH(E644,REFERENCE!$A$4:$A$200,0),Q$2)</f>
        <v>Gummies</v>
      </c>
      <c r="R644" t="str">
        <f>INDEX(REFERENCE!$B$4:$K$200,MATCH(F644,REFERENCE!$A$4:$A$200,0),R$2)</f>
        <v>Body Aches/Pain relief</v>
      </c>
      <c r="S644" t="str">
        <f>INDEX(REFERENCE!$B$4:$K$200,MATCH(G644,REFERENCE!$A$4:$A$200,0),S$2)</f>
        <v>For people with High Blood Pressure (decongestant free)</v>
      </c>
      <c r="T644" t="str">
        <f>INDEX(REFERENCE!$B$4:$K$200,MATCH(H644,REFERENCE!$A$4:$A$200,0),T$2)</f>
        <v>6 Doses</v>
      </c>
      <c r="U644" t="str">
        <f>INDEX(REFERENCE!$B$4:$K$200,MATCH(I644,REFERENCE!$A$4:$A$200,0),U$2)</f>
        <v>Mixed Berry</v>
      </c>
      <c r="V644">
        <f>INDEX(REFERENCE!$B$4:$K$200,MATCH(J644,REFERENCE!$A$4:$A$200,0),V$2)</f>
        <v>9</v>
      </c>
    </row>
    <row r="645" spans="1:22">
      <c r="A645" s="9">
        <v>9</v>
      </c>
      <c r="B645" s="9">
        <v>9</v>
      </c>
      <c r="C645" s="9">
        <v>2</v>
      </c>
      <c r="D645" s="9">
        <v>8</v>
      </c>
      <c r="E645" s="9">
        <v>3</v>
      </c>
      <c r="F645" s="9">
        <v>3</v>
      </c>
      <c r="G645" s="9">
        <v>10</v>
      </c>
      <c r="H645" s="9">
        <v>5</v>
      </c>
      <c r="I645" s="9">
        <v>2</v>
      </c>
      <c r="J645" s="5">
        <v>5501</v>
      </c>
      <c r="K645" s="5"/>
      <c r="L645" s="5"/>
      <c r="M645" s="5"/>
      <c r="O645">
        <f t="shared" si="12"/>
        <v>90902</v>
      </c>
      <c r="P645" t="str">
        <f>INDEX(REFERENCE!$B$4:$K$200,MATCH(D645,REFERENCE!$A$4:$A$200,0),P$2)</f>
        <v>Tylenol Cold &amp; Flu</v>
      </c>
      <c r="Q645" t="str">
        <f>INDEX(REFERENCE!$B$4:$K$200,MATCH(E645,REFERENCE!$A$4:$A$200,0),Q$2)</f>
        <v>Syrup/liquid</v>
      </c>
      <c r="R645" t="str">
        <f>INDEX(REFERENCE!$B$4:$K$200,MATCH(F645,REFERENCE!$A$4:$A$200,0),R$2)</f>
        <v>Clears mucus</v>
      </c>
      <c r="S645" t="str">
        <f>INDEX(REFERENCE!$B$4:$K$200,MATCH(G645,REFERENCE!$A$4:$A$200,0),S$2)</f>
        <v>Allergy Relief</v>
      </c>
      <c r="T645" t="str">
        <f>INDEX(REFERENCE!$B$4:$K$200,MATCH(H645,REFERENCE!$A$4:$A$200,0),T$2)</f>
        <v>90 Doses</v>
      </c>
      <c r="U645" t="str">
        <f>INDEX(REFERENCE!$B$4:$K$200,MATCH(I645,REFERENCE!$A$4:$A$200,0),U$2)</f>
        <v>Cherry</v>
      </c>
      <c r="V645">
        <f>INDEX(REFERENCE!$B$4:$K$200,MATCH(J645,REFERENCE!$A$4:$A$200,0),V$2)</f>
        <v>20</v>
      </c>
    </row>
    <row r="646" spans="1:22">
      <c r="A646" s="9">
        <v>9</v>
      </c>
      <c r="B646" s="9">
        <v>9</v>
      </c>
      <c r="C646" s="9">
        <v>3</v>
      </c>
      <c r="D646" s="9">
        <v>9</v>
      </c>
      <c r="E646" s="9">
        <v>7</v>
      </c>
      <c r="F646" s="9">
        <v>11</v>
      </c>
      <c r="G646" s="9">
        <v>14</v>
      </c>
      <c r="H646" s="9">
        <v>3</v>
      </c>
      <c r="I646" s="9">
        <v>3</v>
      </c>
      <c r="J646" s="5">
        <v>9303</v>
      </c>
      <c r="K646" s="5"/>
      <c r="L646" s="5"/>
      <c r="M646" s="5"/>
      <c r="O646">
        <f t="shared" si="12"/>
        <v>90903</v>
      </c>
      <c r="P646" t="str">
        <f>INDEX(REFERENCE!$B$4:$K$200,MATCH(D646,REFERENCE!$A$4:$A$200,0),P$2)</f>
        <v>Nyquil</v>
      </c>
      <c r="Q646" t="str">
        <f>INDEX(REFERENCE!$B$4:$K$200,MATCH(E646,REFERENCE!$A$4:$A$200,0),Q$2)</f>
        <v>Hot liquid powder packet</v>
      </c>
      <c r="R646" t="str">
        <f>INDEX(REFERENCE!$B$4:$K$200,MATCH(F646,REFERENCE!$A$4:$A$200,0),R$2)</f>
        <v>Head Pain Relief</v>
      </c>
      <c r="S646" t="str">
        <f>INDEX(REFERENCE!$B$4:$K$200,MATCH(G646,REFERENCE!$A$4:$A$200,0),S$2)</f>
        <v>Treats multiple symptoms</v>
      </c>
      <c r="T646" t="str">
        <f>INDEX(REFERENCE!$B$4:$K$200,MATCH(H646,REFERENCE!$A$4:$A$200,0),T$2)</f>
        <v>30 Doses</v>
      </c>
      <c r="U646" t="str">
        <f>INDEX(REFERENCE!$B$4:$K$200,MATCH(I646,REFERENCE!$A$4:$A$200,0),U$2)</f>
        <v>Elderberry</v>
      </c>
      <c r="V646">
        <f>INDEX(REFERENCE!$B$4:$K$200,MATCH(J646,REFERENCE!$A$4:$A$200,0),V$2)</f>
        <v>20</v>
      </c>
    </row>
    <row r="647" spans="1:22">
      <c r="A647" s="9">
        <v>9</v>
      </c>
      <c r="B647" s="9">
        <v>9</v>
      </c>
      <c r="C647" s="9">
        <v>4</v>
      </c>
      <c r="D647" s="9">
        <v>10</v>
      </c>
      <c r="E647" s="9">
        <v>4</v>
      </c>
      <c r="F647" s="9">
        <v>2</v>
      </c>
      <c r="G647" s="9">
        <v>8</v>
      </c>
      <c r="H647" s="9">
        <v>4</v>
      </c>
      <c r="I647" s="9">
        <v>1</v>
      </c>
      <c r="J647" s="5">
        <v>6403</v>
      </c>
      <c r="K647" s="5"/>
      <c r="L647" s="5"/>
      <c r="M647" s="5"/>
      <c r="O647">
        <f t="shared" si="12"/>
        <v>90904</v>
      </c>
      <c r="P647" t="str">
        <f>INDEX(REFERENCE!$B$4:$K$200,MATCH(D647,REFERENCE!$A$4:$A$200,0),P$2)</f>
        <v>Coricidin</v>
      </c>
      <c r="Q647" t="str">
        <f>INDEX(REFERENCE!$B$4:$K$200,MATCH(E647,REFERENCE!$A$4:$A$200,0),Q$2)</f>
        <v>Powder packet</v>
      </c>
      <c r="R647" t="str">
        <f>INDEX(REFERENCE!$B$4:$K$200,MATCH(F647,REFERENCE!$A$4:$A$200,0),R$2)</f>
        <v>Sore throat relief</v>
      </c>
      <c r="S647" t="str">
        <f>INDEX(REFERENCE!$B$4:$K$200,MATCH(G647,REFERENCE!$A$4:$A$200,0),S$2)</f>
        <v>Non-Drowsy</v>
      </c>
      <c r="T647" t="str">
        <f>INDEX(REFERENCE!$B$4:$K$200,MATCH(H647,REFERENCE!$A$4:$A$200,0),T$2)</f>
        <v>60 Doses</v>
      </c>
      <c r="U647" t="str">
        <f>INDEX(REFERENCE!$B$4:$K$200,MATCH(I647,REFERENCE!$A$4:$A$200,0),U$2)</f>
        <v>Citrus</v>
      </c>
      <c r="V647">
        <f>INDEX(REFERENCE!$B$4:$K$200,MATCH(J647,REFERENCE!$A$4:$A$200,0),V$2)</f>
        <v>23</v>
      </c>
    </row>
    <row r="648" spans="1:22">
      <c r="A648" s="9">
        <v>9</v>
      </c>
      <c r="B648" s="9">
        <v>9</v>
      </c>
      <c r="C648" s="9">
        <v>5</v>
      </c>
      <c r="D648" s="9">
        <v>16</v>
      </c>
      <c r="E648" s="9">
        <v>5</v>
      </c>
      <c r="F648" s="9">
        <v>12</v>
      </c>
      <c r="G648" s="9">
        <v>6</v>
      </c>
      <c r="H648" s="9">
        <v>2</v>
      </c>
      <c r="I648" s="9">
        <v>5</v>
      </c>
      <c r="J648" s="5">
        <v>7201</v>
      </c>
      <c r="K648" s="5"/>
      <c r="L648" s="5"/>
      <c r="M648" s="5"/>
      <c r="O648">
        <f t="shared" si="12"/>
        <v>90905</v>
      </c>
      <c r="P648" t="str">
        <f>INDEX(REFERENCE!$B$4:$K$200,MATCH(D648,REFERENCE!$A$4:$A$200,0),P$2)</f>
        <v>Equate</v>
      </c>
      <c r="Q648" t="str">
        <f>INDEX(REFERENCE!$B$4:$K$200,MATCH(E648,REFERENCE!$A$4:$A$200,0),Q$2)</f>
        <v>Effervescent Tablets</v>
      </c>
      <c r="R648" t="str">
        <f>INDEX(REFERENCE!$B$4:$K$200,MATCH(F648,REFERENCE!$A$4:$A$200,0),R$2)</f>
        <v>Flu/ Severe cold Relief</v>
      </c>
      <c r="S648" t="str">
        <f>INDEX(REFERENCE!$B$4:$K$200,MATCH(G648,REFERENCE!$A$4:$A$200,0),S$2)</f>
        <v>Treats Sneezing</v>
      </c>
      <c r="T648" t="str">
        <f>INDEX(REFERENCE!$B$4:$K$200,MATCH(H648,REFERENCE!$A$4:$A$200,0),T$2)</f>
        <v>12 Doses</v>
      </c>
      <c r="U648" t="str">
        <f>INDEX(REFERENCE!$B$4:$K$200,MATCH(I648,REFERENCE!$A$4:$A$200,0),U$2)</f>
        <v>Honey</v>
      </c>
      <c r="V648">
        <f>INDEX(REFERENCE!$B$4:$K$200,MATCH(J648,REFERENCE!$A$4:$A$200,0),V$2)</f>
        <v>5</v>
      </c>
    </row>
    <row r="649" spans="1:22">
      <c r="A649" s="9">
        <v>9</v>
      </c>
      <c r="B649" s="9">
        <v>10</v>
      </c>
      <c r="C649" s="9">
        <v>1</v>
      </c>
      <c r="D649" s="9">
        <v>21</v>
      </c>
      <c r="E649" s="9">
        <v>2</v>
      </c>
      <c r="F649" s="9">
        <v>11</v>
      </c>
      <c r="G649" s="9">
        <v>1</v>
      </c>
      <c r="H649" s="9">
        <v>3</v>
      </c>
      <c r="I649" s="9">
        <v>0</v>
      </c>
      <c r="J649" s="5">
        <v>2301</v>
      </c>
      <c r="K649" s="5"/>
      <c r="L649" s="5"/>
      <c r="M649" s="5"/>
      <c r="O649">
        <f t="shared" si="12"/>
        <v>91001</v>
      </c>
      <c r="P649" t="str">
        <f>INDEX(REFERENCE!$B$4:$K$200,MATCH(D649,REFERENCE!$A$4:$A$200,0),P$2)</f>
        <v>Afrin</v>
      </c>
      <c r="Q649" t="str">
        <f>INDEX(REFERENCE!$B$4:$K$200,MATCH(E649,REFERENCE!$A$4:$A$200,0),Q$2)</f>
        <v>Nasal Spray</v>
      </c>
      <c r="R649" t="str">
        <f>INDEX(REFERENCE!$B$4:$K$200,MATCH(F649,REFERENCE!$A$4:$A$200,0),R$2)</f>
        <v>Head Pain Relief</v>
      </c>
      <c r="S649" t="str">
        <f>INDEX(REFERENCE!$B$4:$K$200,MATCH(G649,REFERENCE!$A$4:$A$200,0),S$2)</f>
        <v>Helps me sleep</v>
      </c>
      <c r="T649" t="str">
        <f>INDEX(REFERENCE!$B$4:$K$200,MATCH(H649,REFERENCE!$A$4:$A$200,0),T$2)</f>
        <v>30 Doses</v>
      </c>
      <c r="U649" t="str">
        <f>INDEX(REFERENCE!$B$4:$K$200,MATCH(I649,REFERENCE!$A$4:$A$200,0),U$2)</f>
        <v>-</v>
      </c>
      <c r="V649">
        <f>INDEX(REFERENCE!$B$4:$K$200,MATCH(J649,REFERENCE!$A$4:$A$200,0),V$2)</f>
        <v>5</v>
      </c>
    </row>
    <row r="650" spans="1:22">
      <c r="A650" s="9">
        <v>9</v>
      </c>
      <c r="B650" s="9">
        <v>10</v>
      </c>
      <c r="C650" s="9">
        <v>2</v>
      </c>
      <c r="D650" s="9">
        <v>8</v>
      </c>
      <c r="E650" s="9">
        <v>4</v>
      </c>
      <c r="F650" s="9">
        <v>13</v>
      </c>
      <c r="G650" s="9">
        <v>5</v>
      </c>
      <c r="H650" s="9">
        <v>4</v>
      </c>
      <c r="I650" s="9">
        <v>8</v>
      </c>
      <c r="J650" s="5">
        <v>6402</v>
      </c>
      <c r="K650" s="5"/>
      <c r="L650" s="5"/>
      <c r="M650" s="5"/>
      <c r="O650">
        <f t="shared" si="12"/>
        <v>91002</v>
      </c>
      <c r="P650" t="str">
        <f>INDEX(REFERENCE!$B$4:$K$200,MATCH(D650,REFERENCE!$A$4:$A$200,0),P$2)</f>
        <v>Tylenol Cold &amp; Flu</v>
      </c>
      <c r="Q650" t="str">
        <f>INDEX(REFERENCE!$B$4:$K$200,MATCH(E650,REFERENCE!$A$4:$A$200,0),Q$2)</f>
        <v>Powder packet</v>
      </c>
      <c r="R650" t="str">
        <f>INDEX(REFERENCE!$B$4:$K$200,MATCH(F650,REFERENCE!$A$4:$A$200,0),R$2)</f>
        <v>Head cold relief</v>
      </c>
      <c r="S650" t="str">
        <f>INDEX(REFERENCE!$B$4:$K$200,MATCH(G650,REFERENCE!$A$4:$A$200,0),S$2)</f>
        <v>FSA/HSA Eligible</v>
      </c>
      <c r="T650" t="str">
        <f>INDEX(REFERENCE!$B$4:$K$200,MATCH(H650,REFERENCE!$A$4:$A$200,0),T$2)</f>
        <v>60 Doses</v>
      </c>
      <c r="U650" t="str">
        <f>INDEX(REFERENCE!$B$4:$K$200,MATCH(I650,REFERENCE!$A$4:$A$200,0),U$2)</f>
        <v>Mixed Berry</v>
      </c>
      <c r="V650">
        <f>INDEX(REFERENCE!$B$4:$K$200,MATCH(J650,REFERENCE!$A$4:$A$200,0),V$2)</f>
        <v>20</v>
      </c>
    </row>
    <row r="651" spans="1:22">
      <c r="A651" s="9">
        <v>9</v>
      </c>
      <c r="B651" s="9">
        <v>10</v>
      </c>
      <c r="C651" s="9">
        <v>3</v>
      </c>
      <c r="D651" s="9">
        <v>18</v>
      </c>
      <c r="E651" s="9">
        <v>7</v>
      </c>
      <c r="F651" s="9">
        <v>3</v>
      </c>
      <c r="G651" s="9">
        <v>13</v>
      </c>
      <c r="H651" s="9">
        <v>1</v>
      </c>
      <c r="I651" s="9">
        <v>4</v>
      </c>
      <c r="J651" s="5">
        <v>9101</v>
      </c>
      <c r="K651" s="5"/>
      <c r="L651" s="5"/>
      <c r="M651" s="5"/>
      <c r="O651">
        <f t="shared" si="12"/>
        <v>91003</v>
      </c>
      <c r="P651" t="str">
        <f>INDEX(REFERENCE!$B$4:$K$200,MATCH(D651,REFERENCE!$A$4:$A$200,0),P$2)</f>
        <v>CVS</v>
      </c>
      <c r="Q651" t="str">
        <f>INDEX(REFERENCE!$B$4:$K$200,MATCH(E651,REFERENCE!$A$4:$A$200,0),Q$2)</f>
        <v>Hot liquid powder packet</v>
      </c>
      <c r="R651" t="str">
        <f>INDEX(REFERENCE!$B$4:$K$200,MATCH(F651,REFERENCE!$A$4:$A$200,0),R$2)</f>
        <v>Clears mucus</v>
      </c>
      <c r="S651" t="str">
        <f>INDEX(REFERENCE!$B$4:$K$200,MATCH(G651,REFERENCE!$A$4:$A$200,0),S$2)</f>
        <v>Drug free</v>
      </c>
      <c r="T651" t="str">
        <f>INDEX(REFERENCE!$B$4:$K$200,MATCH(H651,REFERENCE!$A$4:$A$200,0),T$2)</f>
        <v>6 Doses</v>
      </c>
      <c r="U651" t="str">
        <f>INDEX(REFERENCE!$B$4:$K$200,MATCH(I651,REFERENCE!$A$4:$A$200,0),U$2)</f>
        <v>Grape</v>
      </c>
      <c r="V651">
        <f>INDEX(REFERENCE!$B$4:$K$200,MATCH(J651,REFERENCE!$A$4:$A$200,0),V$2)</f>
        <v>4</v>
      </c>
    </row>
    <row r="652" spans="1:22">
      <c r="A652" s="9">
        <v>9</v>
      </c>
      <c r="B652" s="9">
        <v>10</v>
      </c>
      <c r="C652" s="9">
        <v>4</v>
      </c>
      <c r="D652" s="9">
        <v>11</v>
      </c>
      <c r="E652" s="9">
        <v>3</v>
      </c>
      <c r="F652" s="9">
        <v>4</v>
      </c>
      <c r="G652" s="9">
        <v>16</v>
      </c>
      <c r="H652" s="9">
        <v>5</v>
      </c>
      <c r="I652" s="9">
        <v>3</v>
      </c>
      <c r="J652" s="5">
        <v>5503</v>
      </c>
      <c r="K652" s="5"/>
      <c r="L652" s="5"/>
      <c r="M652" s="5"/>
      <c r="O652">
        <f t="shared" si="12"/>
        <v>91004</v>
      </c>
      <c r="P652" t="str">
        <f>INDEX(REFERENCE!$B$4:$K$200,MATCH(D652,REFERENCE!$A$4:$A$200,0),P$2)</f>
        <v>Delsym</v>
      </c>
      <c r="Q652" t="str">
        <f>INDEX(REFERENCE!$B$4:$K$200,MATCH(E652,REFERENCE!$A$4:$A$200,0),Q$2)</f>
        <v>Syrup/liquid</v>
      </c>
      <c r="R652" t="str">
        <f>INDEX(REFERENCE!$B$4:$K$200,MATCH(F652,REFERENCE!$A$4:$A$200,0),R$2)</f>
        <v>Nasal Congestion relief</v>
      </c>
      <c r="S652" t="str">
        <f>INDEX(REFERENCE!$B$4:$K$200,MATCH(G652,REFERENCE!$A$4:$A$200,0),S$2)</f>
        <v>For Daytime Use/Anytime Use</v>
      </c>
      <c r="T652" t="str">
        <f>INDEX(REFERENCE!$B$4:$K$200,MATCH(H652,REFERENCE!$A$4:$A$200,0),T$2)</f>
        <v>90 Doses</v>
      </c>
      <c r="U652" t="str">
        <f>INDEX(REFERENCE!$B$4:$K$200,MATCH(I652,REFERENCE!$A$4:$A$200,0),U$2)</f>
        <v>Elderberry</v>
      </c>
      <c r="V652">
        <f>INDEX(REFERENCE!$B$4:$K$200,MATCH(J652,REFERENCE!$A$4:$A$200,0),V$2)</f>
        <v>36</v>
      </c>
    </row>
    <row r="653" spans="1:22">
      <c r="A653" s="9">
        <v>9</v>
      </c>
      <c r="B653" s="9">
        <v>10</v>
      </c>
      <c r="C653" s="9">
        <v>5</v>
      </c>
      <c r="D653" s="9">
        <v>10</v>
      </c>
      <c r="E653" s="9">
        <v>5</v>
      </c>
      <c r="F653" s="9">
        <v>8</v>
      </c>
      <c r="G653" s="9">
        <v>7</v>
      </c>
      <c r="H653" s="9">
        <v>2</v>
      </c>
      <c r="I653" s="9">
        <v>5</v>
      </c>
      <c r="J653" s="5">
        <v>7202</v>
      </c>
      <c r="K653" s="5"/>
      <c r="L653" s="5"/>
      <c r="M653" s="5"/>
      <c r="O653">
        <f t="shared" si="12"/>
        <v>91005</v>
      </c>
      <c r="P653" t="str">
        <f>INDEX(REFERENCE!$B$4:$K$200,MATCH(D653,REFERENCE!$A$4:$A$200,0),P$2)</f>
        <v>Coricidin</v>
      </c>
      <c r="Q653" t="str">
        <f>INDEX(REFERENCE!$B$4:$K$200,MATCH(E653,REFERENCE!$A$4:$A$200,0),Q$2)</f>
        <v>Effervescent Tablets</v>
      </c>
      <c r="R653" t="str">
        <f>INDEX(REFERENCE!$B$4:$K$200,MATCH(F653,REFERENCE!$A$4:$A$200,0),R$2)</f>
        <v>Body Aches/Pain relief</v>
      </c>
      <c r="S653" t="str">
        <f>INDEX(REFERENCE!$B$4:$K$200,MATCH(G653,REFERENCE!$A$4:$A$200,0),S$2)</f>
        <v>12 Hour Relief</v>
      </c>
      <c r="T653" t="str">
        <f>INDEX(REFERENCE!$B$4:$K$200,MATCH(H653,REFERENCE!$A$4:$A$200,0),T$2)</f>
        <v>12 Doses</v>
      </c>
      <c r="U653" t="str">
        <f>INDEX(REFERENCE!$B$4:$K$200,MATCH(I653,REFERENCE!$A$4:$A$200,0),U$2)</f>
        <v>Honey</v>
      </c>
      <c r="V653">
        <f>INDEX(REFERENCE!$B$4:$K$200,MATCH(J653,REFERENCE!$A$4:$A$200,0),V$2)</f>
        <v>7</v>
      </c>
    </row>
    <row r="654" spans="1:22">
      <c r="A654" s="9">
        <v>9</v>
      </c>
      <c r="B654" s="9">
        <v>11</v>
      </c>
      <c r="C654" s="9">
        <v>1</v>
      </c>
      <c r="D654" s="9">
        <v>5</v>
      </c>
      <c r="E654" s="9">
        <v>4</v>
      </c>
      <c r="F654" s="9">
        <v>5</v>
      </c>
      <c r="G654" s="9">
        <v>5</v>
      </c>
      <c r="H654" s="9">
        <v>2</v>
      </c>
      <c r="I654" s="9">
        <v>6</v>
      </c>
      <c r="J654" s="5">
        <v>6202</v>
      </c>
      <c r="K654" s="5"/>
      <c r="L654" s="5"/>
      <c r="M654" s="5"/>
      <c r="O654">
        <f t="shared" si="12"/>
        <v>91101</v>
      </c>
      <c r="P654" t="str">
        <f>INDEX(REFERENCE!$B$4:$K$200,MATCH(D654,REFERENCE!$A$4:$A$200,0),P$2)</f>
        <v>Sudafed</v>
      </c>
      <c r="Q654" t="str">
        <f>INDEX(REFERENCE!$B$4:$K$200,MATCH(E654,REFERENCE!$A$4:$A$200,0),Q$2)</f>
        <v>Powder packet</v>
      </c>
      <c r="R654" t="str">
        <f>INDEX(REFERENCE!$B$4:$K$200,MATCH(F654,REFERENCE!$A$4:$A$200,0),R$2)</f>
        <v>Runny nose relief</v>
      </c>
      <c r="S654" t="str">
        <f>INDEX(REFERENCE!$B$4:$K$200,MATCH(G654,REFERENCE!$A$4:$A$200,0),S$2)</f>
        <v>FSA/HSA Eligible</v>
      </c>
      <c r="T654" t="str">
        <f>INDEX(REFERENCE!$B$4:$K$200,MATCH(H654,REFERENCE!$A$4:$A$200,0),T$2)</f>
        <v>12 Doses</v>
      </c>
      <c r="U654" t="str">
        <f>INDEX(REFERENCE!$B$4:$K$200,MATCH(I654,REFERENCE!$A$4:$A$200,0),U$2)</f>
        <v>Honey Lemon</v>
      </c>
      <c r="V654">
        <f>INDEX(REFERENCE!$B$4:$K$200,MATCH(J654,REFERENCE!$A$4:$A$200,0),V$2)</f>
        <v>10</v>
      </c>
    </row>
    <row r="655" spans="1:22">
      <c r="A655" s="9">
        <v>9</v>
      </c>
      <c r="B655" s="9">
        <v>11</v>
      </c>
      <c r="C655" s="9">
        <v>2</v>
      </c>
      <c r="D655" s="9">
        <v>17</v>
      </c>
      <c r="E655" s="9">
        <v>1</v>
      </c>
      <c r="F655" s="9">
        <v>11</v>
      </c>
      <c r="G655" s="9">
        <v>5</v>
      </c>
      <c r="H655" s="9">
        <v>4</v>
      </c>
      <c r="I655" s="9">
        <v>0</v>
      </c>
      <c r="J655" s="5">
        <v>1403</v>
      </c>
      <c r="K655" s="5"/>
      <c r="L655" s="5"/>
      <c r="M655" s="5"/>
      <c r="O655">
        <f t="shared" si="12"/>
        <v>91102</v>
      </c>
      <c r="P655" t="str">
        <f>INDEX(REFERENCE!$B$4:$K$200,MATCH(D655,REFERENCE!$A$4:$A$200,0),P$2)</f>
        <v>UP &amp; UP</v>
      </c>
      <c r="Q655" t="str">
        <f>INDEX(REFERENCE!$B$4:$K$200,MATCH(E655,REFERENCE!$A$4:$A$200,0),Q$2)</f>
        <v>Tablet</v>
      </c>
      <c r="R655" t="str">
        <f>INDEX(REFERENCE!$B$4:$K$200,MATCH(F655,REFERENCE!$A$4:$A$200,0),R$2)</f>
        <v>Head Pain Relief</v>
      </c>
      <c r="S655" t="str">
        <f>INDEX(REFERENCE!$B$4:$K$200,MATCH(G655,REFERENCE!$A$4:$A$200,0),S$2)</f>
        <v>FSA/HSA Eligible</v>
      </c>
      <c r="T655" t="str">
        <f>INDEX(REFERENCE!$B$4:$K$200,MATCH(H655,REFERENCE!$A$4:$A$200,0),T$2)</f>
        <v>60 Doses</v>
      </c>
      <c r="U655" t="str">
        <f>INDEX(REFERENCE!$B$4:$K$200,MATCH(I655,REFERENCE!$A$4:$A$200,0),U$2)</f>
        <v>-</v>
      </c>
      <c r="V655">
        <f>INDEX(REFERENCE!$B$4:$K$200,MATCH(J655,REFERENCE!$A$4:$A$200,0),V$2)</f>
        <v>38</v>
      </c>
    </row>
    <row r="656" spans="1:22">
      <c r="A656" s="9">
        <v>9</v>
      </c>
      <c r="B656" s="9">
        <v>11</v>
      </c>
      <c r="C656" s="9">
        <v>3</v>
      </c>
      <c r="D656" s="9">
        <v>18</v>
      </c>
      <c r="E656" s="9">
        <v>6</v>
      </c>
      <c r="F656" s="9">
        <v>6</v>
      </c>
      <c r="G656" s="9">
        <v>2</v>
      </c>
      <c r="H656" s="9">
        <v>2</v>
      </c>
      <c r="I656" s="9">
        <v>5</v>
      </c>
      <c r="J656" s="5">
        <v>8202</v>
      </c>
      <c r="K656" s="5"/>
      <c r="L656" s="5"/>
      <c r="M656" s="5"/>
      <c r="O656">
        <f t="shared" si="12"/>
        <v>91103</v>
      </c>
      <c r="P656" t="str">
        <f>INDEX(REFERENCE!$B$4:$K$200,MATCH(D656,REFERENCE!$A$4:$A$200,0),P$2)</f>
        <v>CVS</v>
      </c>
      <c r="Q656" t="str">
        <f>INDEX(REFERENCE!$B$4:$K$200,MATCH(E656,REFERENCE!$A$4:$A$200,0),Q$2)</f>
        <v>Gummies</v>
      </c>
      <c r="R656" t="str">
        <f>INDEX(REFERENCE!$B$4:$K$200,MATCH(F656,REFERENCE!$A$4:$A$200,0),R$2)</f>
        <v>Sinus Pressure relief</v>
      </c>
      <c r="S656" t="str">
        <f>INDEX(REFERENCE!$B$4:$K$200,MATCH(G656,REFERENCE!$A$4:$A$200,0),S$2)</f>
        <v>Natural Ingredients</v>
      </c>
      <c r="T656" t="str">
        <f>INDEX(REFERENCE!$B$4:$K$200,MATCH(H656,REFERENCE!$A$4:$A$200,0),T$2)</f>
        <v>12 Doses</v>
      </c>
      <c r="U656" t="str">
        <f>INDEX(REFERENCE!$B$4:$K$200,MATCH(I656,REFERENCE!$A$4:$A$200,0),U$2)</f>
        <v>Honey</v>
      </c>
      <c r="V656">
        <f>INDEX(REFERENCE!$B$4:$K$200,MATCH(J656,REFERENCE!$A$4:$A$200,0),V$2)</f>
        <v>12</v>
      </c>
    </row>
    <row r="657" spans="1:22">
      <c r="A657" s="9">
        <v>9</v>
      </c>
      <c r="B657" s="9">
        <v>11</v>
      </c>
      <c r="C657" s="9">
        <v>4</v>
      </c>
      <c r="D657" s="9">
        <v>4</v>
      </c>
      <c r="E657" s="9">
        <v>5</v>
      </c>
      <c r="F657" s="9">
        <v>5</v>
      </c>
      <c r="G657" s="9">
        <v>3</v>
      </c>
      <c r="H657" s="9">
        <v>4</v>
      </c>
      <c r="I657" s="9">
        <v>2</v>
      </c>
      <c r="J657" s="5">
        <v>7401</v>
      </c>
      <c r="K657" s="5"/>
      <c r="L657" s="5"/>
      <c r="M657" s="5"/>
      <c r="O657">
        <f t="shared" si="12"/>
        <v>91104</v>
      </c>
      <c r="P657" t="str">
        <f>INDEX(REFERENCE!$B$4:$K$200,MATCH(D657,REFERENCE!$A$4:$A$200,0),P$2)</f>
        <v>Mucinex</v>
      </c>
      <c r="Q657" t="str">
        <f>INDEX(REFERENCE!$B$4:$K$200,MATCH(E657,REFERENCE!$A$4:$A$200,0),Q$2)</f>
        <v>Effervescent Tablets</v>
      </c>
      <c r="R657" t="str">
        <f>INDEX(REFERENCE!$B$4:$K$200,MATCH(F657,REFERENCE!$A$4:$A$200,0),R$2)</f>
        <v>Runny nose relief</v>
      </c>
      <c r="S657" t="str">
        <f>INDEX(REFERENCE!$B$4:$K$200,MATCH(G657,REFERENCE!$A$4:$A$200,0),S$2)</f>
        <v>Non-Medicated</v>
      </c>
      <c r="T657" t="str">
        <f>INDEX(REFERENCE!$B$4:$K$200,MATCH(H657,REFERENCE!$A$4:$A$200,0),T$2)</f>
        <v>60 Doses</v>
      </c>
      <c r="U657" t="str">
        <f>INDEX(REFERENCE!$B$4:$K$200,MATCH(I657,REFERENCE!$A$4:$A$200,0),U$2)</f>
        <v>Cherry</v>
      </c>
      <c r="V657">
        <f>INDEX(REFERENCE!$B$4:$K$200,MATCH(J657,REFERENCE!$A$4:$A$200,0),V$2)</f>
        <v>12</v>
      </c>
    </row>
    <row r="658" spans="1:22">
      <c r="A658" s="9">
        <v>9</v>
      </c>
      <c r="B658" s="9">
        <v>11</v>
      </c>
      <c r="C658" s="9">
        <v>5</v>
      </c>
      <c r="D658" s="9">
        <v>15</v>
      </c>
      <c r="E658" s="9">
        <v>7</v>
      </c>
      <c r="F658" s="9">
        <v>12</v>
      </c>
      <c r="G658" s="9">
        <v>13</v>
      </c>
      <c r="H658" s="9">
        <v>3</v>
      </c>
      <c r="I658" s="9">
        <v>8</v>
      </c>
      <c r="J658" s="5">
        <v>9301</v>
      </c>
      <c r="K658" s="5"/>
      <c r="L658" s="5"/>
      <c r="M658" s="5"/>
      <c r="O658">
        <f t="shared" ref="O658:O721" si="13">A658*10000+B658*100+C658</f>
        <v>91105</v>
      </c>
      <c r="P658" t="str">
        <f>INDEX(REFERENCE!$B$4:$K$200,MATCH(D658,REFERENCE!$A$4:$A$200,0),P$2)</f>
        <v>Other Brand</v>
      </c>
      <c r="Q658" t="str">
        <f>INDEX(REFERENCE!$B$4:$K$200,MATCH(E658,REFERENCE!$A$4:$A$200,0),Q$2)</f>
        <v>Hot liquid powder packet</v>
      </c>
      <c r="R658" t="str">
        <f>INDEX(REFERENCE!$B$4:$K$200,MATCH(F658,REFERENCE!$A$4:$A$200,0),R$2)</f>
        <v>Flu/ Severe cold Relief</v>
      </c>
      <c r="S658" t="str">
        <f>INDEX(REFERENCE!$B$4:$K$200,MATCH(G658,REFERENCE!$A$4:$A$200,0),S$2)</f>
        <v>Drug free</v>
      </c>
      <c r="T658" t="str">
        <f>INDEX(REFERENCE!$B$4:$K$200,MATCH(H658,REFERENCE!$A$4:$A$200,0),T$2)</f>
        <v>30 Doses</v>
      </c>
      <c r="U658" t="str">
        <f>INDEX(REFERENCE!$B$4:$K$200,MATCH(I658,REFERENCE!$A$4:$A$200,0),U$2)</f>
        <v>Mixed Berry</v>
      </c>
      <c r="V658">
        <f>INDEX(REFERENCE!$B$4:$K$200,MATCH(J658,REFERENCE!$A$4:$A$200,0),V$2)</f>
        <v>16</v>
      </c>
    </row>
    <row r="659" spans="1:22">
      <c r="A659" s="9">
        <v>9</v>
      </c>
      <c r="B659" s="9">
        <v>12</v>
      </c>
      <c r="C659" s="9">
        <v>1</v>
      </c>
      <c r="D659" s="9">
        <v>1</v>
      </c>
      <c r="E659" s="9">
        <v>1</v>
      </c>
      <c r="F659" s="9">
        <v>6</v>
      </c>
      <c r="G659" s="9">
        <v>3</v>
      </c>
      <c r="H659" s="9">
        <v>5</v>
      </c>
      <c r="I659" s="9">
        <v>0</v>
      </c>
      <c r="J659" s="5">
        <v>1503</v>
      </c>
      <c r="K659" s="5"/>
      <c r="L659" s="5"/>
      <c r="M659" s="5"/>
      <c r="O659">
        <f t="shared" si="13"/>
        <v>91201</v>
      </c>
      <c r="P659" t="str">
        <f>INDEX(REFERENCE!$B$4:$K$200,MATCH(D659,REFERENCE!$A$4:$A$200,0),P$2)</f>
        <v>Theraflu</v>
      </c>
      <c r="Q659" t="str">
        <f>INDEX(REFERENCE!$B$4:$K$200,MATCH(E659,REFERENCE!$A$4:$A$200,0),Q$2)</f>
        <v>Tablet</v>
      </c>
      <c r="R659" t="str">
        <f>INDEX(REFERENCE!$B$4:$K$200,MATCH(F659,REFERENCE!$A$4:$A$200,0),R$2)</f>
        <v>Sinus Pressure relief</v>
      </c>
      <c r="S659" t="str">
        <f>INDEX(REFERENCE!$B$4:$K$200,MATCH(G659,REFERENCE!$A$4:$A$200,0),S$2)</f>
        <v>Non-Medicated</v>
      </c>
      <c r="T659" t="str">
        <f>INDEX(REFERENCE!$B$4:$K$200,MATCH(H659,REFERENCE!$A$4:$A$200,0),T$2)</f>
        <v>90 Doses</v>
      </c>
      <c r="U659" t="str">
        <f>INDEX(REFERENCE!$B$4:$K$200,MATCH(I659,REFERENCE!$A$4:$A$200,0),U$2)</f>
        <v>-</v>
      </c>
      <c r="V659">
        <f>INDEX(REFERENCE!$B$4:$K$200,MATCH(J659,REFERENCE!$A$4:$A$200,0),V$2)</f>
        <v>45</v>
      </c>
    </row>
    <row r="660" spans="1:22">
      <c r="A660" s="9">
        <v>9</v>
      </c>
      <c r="B660" s="9">
        <v>12</v>
      </c>
      <c r="C660" s="9">
        <v>2</v>
      </c>
      <c r="D660" s="9">
        <v>6</v>
      </c>
      <c r="E660" s="9">
        <v>2</v>
      </c>
      <c r="F660" s="9">
        <v>5</v>
      </c>
      <c r="G660" s="9">
        <v>7</v>
      </c>
      <c r="H660" s="9">
        <v>4</v>
      </c>
      <c r="I660" s="9">
        <v>0</v>
      </c>
      <c r="J660" s="5">
        <v>4403</v>
      </c>
      <c r="K660" s="5"/>
      <c r="L660" s="5"/>
      <c r="M660" s="5"/>
      <c r="O660">
        <f t="shared" si="13"/>
        <v>91202</v>
      </c>
      <c r="P660" t="str">
        <f>INDEX(REFERENCE!$B$4:$K$200,MATCH(D660,REFERENCE!$A$4:$A$200,0),P$2)</f>
        <v>Dayquil</v>
      </c>
      <c r="Q660" t="str">
        <f>INDEX(REFERENCE!$B$4:$K$200,MATCH(E660,REFERENCE!$A$4:$A$200,0),Q$2)</f>
        <v>Nasal Spray</v>
      </c>
      <c r="R660" t="str">
        <f>INDEX(REFERENCE!$B$4:$K$200,MATCH(F660,REFERENCE!$A$4:$A$200,0),R$2)</f>
        <v>Runny nose relief</v>
      </c>
      <c r="S660" t="str">
        <f>INDEX(REFERENCE!$B$4:$K$200,MATCH(G660,REFERENCE!$A$4:$A$200,0),S$2)</f>
        <v>12 Hour Relief</v>
      </c>
      <c r="T660" t="str">
        <f>INDEX(REFERENCE!$B$4:$K$200,MATCH(H660,REFERENCE!$A$4:$A$200,0),T$2)</f>
        <v>60 Doses</v>
      </c>
      <c r="U660" t="str">
        <f>INDEX(REFERENCE!$B$4:$K$200,MATCH(I660,REFERENCE!$A$4:$A$200,0),U$2)</f>
        <v>-</v>
      </c>
      <c r="V660">
        <f>INDEX(REFERENCE!$B$4:$K$200,MATCH(J660,REFERENCE!$A$4:$A$200,0),V$2)</f>
        <v>30</v>
      </c>
    </row>
    <row r="661" spans="1:22">
      <c r="A661" s="9">
        <v>9</v>
      </c>
      <c r="B661" s="9">
        <v>12</v>
      </c>
      <c r="C661" s="9">
        <v>3</v>
      </c>
      <c r="D661" s="9">
        <v>2</v>
      </c>
      <c r="E661" s="9">
        <v>4</v>
      </c>
      <c r="F661" s="9">
        <v>7</v>
      </c>
      <c r="G661" s="9">
        <v>4</v>
      </c>
      <c r="H661" s="9">
        <v>2</v>
      </c>
      <c r="I661" s="9">
        <v>6</v>
      </c>
      <c r="J661" s="5">
        <v>6201</v>
      </c>
      <c r="K661" s="5"/>
      <c r="L661" s="5"/>
      <c r="M661" s="5"/>
      <c r="O661">
        <f t="shared" si="13"/>
        <v>91203</v>
      </c>
      <c r="P661" t="str">
        <f>INDEX(REFERENCE!$B$4:$K$200,MATCH(D661,REFERENCE!$A$4:$A$200,0),P$2)</f>
        <v>Robitussin</v>
      </c>
      <c r="Q661" t="str">
        <f>INDEX(REFERENCE!$B$4:$K$200,MATCH(E661,REFERENCE!$A$4:$A$200,0),Q$2)</f>
        <v>Powder packet</v>
      </c>
      <c r="R661" t="str">
        <f>INDEX(REFERENCE!$B$4:$K$200,MATCH(F661,REFERENCE!$A$4:$A$200,0),R$2)</f>
        <v>Chest congestion relief</v>
      </c>
      <c r="S661" t="str">
        <f>INDEX(REFERENCE!$B$4:$K$200,MATCH(G661,REFERENCE!$A$4:$A$200,0),S$2)</f>
        <v>Loosens mucus</v>
      </c>
      <c r="T661" t="str">
        <f>INDEX(REFERENCE!$B$4:$K$200,MATCH(H661,REFERENCE!$A$4:$A$200,0),T$2)</f>
        <v>12 Doses</v>
      </c>
      <c r="U661" t="str">
        <f>INDEX(REFERENCE!$B$4:$K$200,MATCH(I661,REFERENCE!$A$4:$A$200,0),U$2)</f>
        <v>Honey Lemon</v>
      </c>
      <c r="V661">
        <f>INDEX(REFERENCE!$B$4:$K$200,MATCH(J661,REFERENCE!$A$4:$A$200,0),V$2)</f>
        <v>8</v>
      </c>
    </row>
    <row r="662" spans="1:22">
      <c r="A662" s="9">
        <v>9</v>
      </c>
      <c r="B662" s="9">
        <v>12</v>
      </c>
      <c r="C662" s="9">
        <v>4</v>
      </c>
      <c r="D662" s="9">
        <v>19</v>
      </c>
      <c r="E662" s="9">
        <v>6</v>
      </c>
      <c r="F662" s="9">
        <v>10</v>
      </c>
      <c r="G662" s="9">
        <v>15</v>
      </c>
      <c r="H662" s="9">
        <v>3</v>
      </c>
      <c r="I662" s="9">
        <v>1</v>
      </c>
      <c r="J662" s="5">
        <v>8302</v>
      </c>
      <c r="K662" s="5"/>
      <c r="L662" s="5"/>
      <c r="M662" s="5"/>
      <c r="O662">
        <f t="shared" si="13"/>
        <v>91204</v>
      </c>
      <c r="P662" t="str">
        <f>INDEX(REFERENCE!$B$4:$K$200,MATCH(D662,REFERENCE!$A$4:$A$200,0),P$2)</f>
        <v>Walgreens</v>
      </c>
      <c r="Q662" t="str">
        <f>INDEX(REFERENCE!$B$4:$K$200,MATCH(E662,REFERENCE!$A$4:$A$200,0),Q$2)</f>
        <v>Gummies</v>
      </c>
      <c r="R662" t="str">
        <f>INDEX(REFERENCE!$B$4:$K$200,MATCH(F662,REFERENCE!$A$4:$A$200,0),R$2)</f>
        <v>Strengthens Immune System</v>
      </c>
      <c r="S662" t="str">
        <f>INDEX(REFERENCE!$B$4:$K$200,MATCH(G662,REFERENCE!$A$4:$A$200,0),S$2)</f>
        <v>Maximum Strength</v>
      </c>
      <c r="T662" t="str">
        <f>INDEX(REFERENCE!$B$4:$K$200,MATCH(H662,REFERENCE!$A$4:$A$200,0),T$2)</f>
        <v>30 Doses</v>
      </c>
      <c r="U662" t="str">
        <f>INDEX(REFERENCE!$B$4:$K$200,MATCH(I662,REFERENCE!$A$4:$A$200,0),U$2)</f>
        <v>Citrus</v>
      </c>
      <c r="V662">
        <f>INDEX(REFERENCE!$B$4:$K$200,MATCH(J662,REFERENCE!$A$4:$A$200,0),V$2)</f>
        <v>18</v>
      </c>
    </row>
    <row r="663" spans="1:22">
      <c r="A663" s="9">
        <v>9</v>
      </c>
      <c r="B663" s="9">
        <v>12</v>
      </c>
      <c r="C663" s="9">
        <v>5</v>
      </c>
      <c r="D663" s="9">
        <v>6</v>
      </c>
      <c r="E663" s="9">
        <v>3</v>
      </c>
      <c r="F663" s="9">
        <v>1</v>
      </c>
      <c r="G663" s="9">
        <v>11</v>
      </c>
      <c r="H663" s="9">
        <v>1</v>
      </c>
      <c r="I663" s="9">
        <v>2</v>
      </c>
      <c r="J663" s="5">
        <v>5102</v>
      </c>
      <c r="K663" s="5"/>
      <c r="L663" s="5"/>
      <c r="M663" s="5"/>
      <c r="O663">
        <f t="shared" si="13"/>
        <v>91205</v>
      </c>
      <c r="P663" t="str">
        <f>INDEX(REFERENCE!$B$4:$K$200,MATCH(D663,REFERENCE!$A$4:$A$200,0),P$2)</f>
        <v>Dayquil</v>
      </c>
      <c r="Q663" t="str">
        <f>INDEX(REFERENCE!$B$4:$K$200,MATCH(E663,REFERENCE!$A$4:$A$200,0),Q$2)</f>
        <v>Syrup/liquid</v>
      </c>
      <c r="R663" t="str">
        <f>INDEX(REFERENCE!$B$4:$K$200,MATCH(F663,REFERENCE!$A$4:$A$200,0),R$2)</f>
        <v>Controls Cough</v>
      </c>
      <c r="S663" t="str">
        <f>INDEX(REFERENCE!$B$4:$K$200,MATCH(G663,REFERENCE!$A$4:$A$200,0),S$2)</f>
        <v>For people with High Blood Pressure (decongestant free)</v>
      </c>
      <c r="T663" t="str">
        <f>INDEX(REFERENCE!$B$4:$K$200,MATCH(H663,REFERENCE!$A$4:$A$200,0),T$2)</f>
        <v>6 Doses</v>
      </c>
      <c r="U663" t="str">
        <f>INDEX(REFERENCE!$B$4:$K$200,MATCH(I663,REFERENCE!$A$4:$A$200,0),U$2)</f>
        <v>Cherry</v>
      </c>
      <c r="V663">
        <f>INDEX(REFERENCE!$B$4:$K$200,MATCH(J663,REFERENCE!$A$4:$A$200,0),V$2)</f>
        <v>7</v>
      </c>
    </row>
    <row r="664" spans="1:22">
      <c r="A664" s="9">
        <v>9</v>
      </c>
      <c r="B664" s="9">
        <v>13</v>
      </c>
      <c r="C664" s="9">
        <v>1</v>
      </c>
      <c r="D664" s="9">
        <v>16</v>
      </c>
      <c r="E664" s="9">
        <v>6</v>
      </c>
      <c r="F664" s="9">
        <v>12</v>
      </c>
      <c r="G664" s="9">
        <v>2</v>
      </c>
      <c r="H664" s="9">
        <v>5</v>
      </c>
      <c r="I664" s="9">
        <v>8</v>
      </c>
      <c r="J664" s="5">
        <v>8502</v>
      </c>
      <c r="K664" s="5"/>
      <c r="L664" s="5"/>
      <c r="M664" s="5"/>
      <c r="O664">
        <f t="shared" si="13"/>
        <v>91301</v>
      </c>
      <c r="P664" t="str">
        <f>INDEX(REFERENCE!$B$4:$K$200,MATCH(D664,REFERENCE!$A$4:$A$200,0),P$2)</f>
        <v>Equate</v>
      </c>
      <c r="Q664" t="str">
        <f>INDEX(REFERENCE!$B$4:$K$200,MATCH(E664,REFERENCE!$A$4:$A$200,0),Q$2)</f>
        <v>Gummies</v>
      </c>
      <c r="R664" t="str">
        <f>INDEX(REFERENCE!$B$4:$K$200,MATCH(F664,REFERENCE!$A$4:$A$200,0),R$2)</f>
        <v>Flu/ Severe cold Relief</v>
      </c>
      <c r="S664" t="str">
        <f>INDEX(REFERENCE!$B$4:$K$200,MATCH(G664,REFERENCE!$A$4:$A$200,0),S$2)</f>
        <v>Natural Ingredients</v>
      </c>
      <c r="T664" t="str">
        <f>INDEX(REFERENCE!$B$4:$K$200,MATCH(H664,REFERENCE!$A$4:$A$200,0),T$2)</f>
        <v>90 Doses</v>
      </c>
      <c r="U664" t="str">
        <f>INDEX(REFERENCE!$B$4:$K$200,MATCH(I664,REFERENCE!$A$4:$A$200,0),U$2)</f>
        <v>Mixed Berry</v>
      </c>
      <c r="V664">
        <f>INDEX(REFERENCE!$B$4:$K$200,MATCH(J664,REFERENCE!$A$4:$A$200,0),V$2)</f>
        <v>32</v>
      </c>
    </row>
    <row r="665" spans="1:22">
      <c r="A665" s="9">
        <v>9</v>
      </c>
      <c r="B665" s="9">
        <v>13</v>
      </c>
      <c r="C665" s="9">
        <v>2</v>
      </c>
      <c r="D665" s="9">
        <v>17</v>
      </c>
      <c r="E665" s="9">
        <v>1</v>
      </c>
      <c r="F665" s="9">
        <v>2</v>
      </c>
      <c r="G665" s="9">
        <v>6</v>
      </c>
      <c r="H665" s="9">
        <v>2</v>
      </c>
      <c r="I665" s="9">
        <v>0</v>
      </c>
      <c r="J665" s="5">
        <v>1201</v>
      </c>
      <c r="K665" s="5"/>
      <c r="L665" s="5"/>
      <c r="M665" s="5"/>
      <c r="O665">
        <f t="shared" si="13"/>
        <v>91302</v>
      </c>
      <c r="P665" t="str">
        <f>INDEX(REFERENCE!$B$4:$K$200,MATCH(D665,REFERENCE!$A$4:$A$200,0),P$2)</f>
        <v>UP &amp; UP</v>
      </c>
      <c r="Q665" t="str">
        <f>INDEX(REFERENCE!$B$4:$K$200,MATCH(E665,REFERENCE!$A$4:$A$200,0),Q$2)</f>
        <v>Tablet</v>
      </c>
      <c r="R665" t="str">
        <f>INDEX(REFERENCE!$B$4:$K$200,MATCH(F665,REFERENCE!$A$4:$A$200,0),R$2)</f>
        <v>Sore throat relief</v>
      </c>
      <c r="S665" t="str">
        <f>INDEX(REFERENCE!$B$4:$K$200,MATCH(G665,REFERENCE!$A$4:$A$200,0),S$2)</f>
        <v>Treats Sneezing</v>
      </c>
      <c r="T665" t="str">
        <f>INDEX(REFERENCE!$B$4:$K$200,MATCH(H665,REFERENCE!$A$4:$A$200,0),T$2)</f>
        <v>12 Doses</v>
      </c>
      <c r="U665" t="str">
        <f>INDEX(REFERENCE!$B$4:$K$200,MATCH(I665,REFERENCE!$A$4:$A$200,0),U$2)</f>
        <v>-</v>
      </c>
      <c r="V665">
        <f>INDEX(REFERENCE!$B$4:$K$200,MATCH(J665,REFERENCE!$A$4:$A$200,0),V$2)</f>
        <v>7</v>
      </c>
    </row>
    <row r="666" spans="1:22">
      <c r="A666" s="9">
        <v>9</v>
      </c>
      <c r="B666" s="9">
        <v>13</v>
      </c>
      <c r="C666" s="9">
        <v>3</v>
      </c>
      <c r="D666" s="9">
        <v>20</v>
      </c>
      <c r="E666" s="9">
        <v>7</v>
      </c>
      <c r="F666" s="9">
        <v>8</v>
      </c>
      <c r="G666" s="9">
        <v>17</v>
      </c>
      <c r="H666" s="9">
        <v>4</v>
      </c>
      <c r="I666" s="9">
        <v>6</v>
      </c>
      <c r="J666" s="5">
        <v>9402</v>
      </c>
      <c r="K666" s="5"/>
      <c r="L666" s="5"/>
      <c r="M666" s="5"/>
      <c r="O666">
        <f t="shared" si="13"/>
        <v>91303</v>
      </c>
      <c r="P666" t="str">
        <f>INDEX(REFERENCE!$B$4:$K$200,MATCH(D666,REFERENCE!$A$4:$A$200,0),P$2)</f>
        <v>Advil Cold &amp;Flu</v>
      </c>
      <c r="Q666" t="str">
        <f>INDEX(REFERENCE!$B$4:$K$200,MATCH(E666,REFERENCE!$A$4:$A$200,0),Q$2)</f>
        <v>Hot liquid powder packet</v>
      </c>
      <c r="R666" t="str">
        <f>INDEX(REFERENCE!$B$4:$K$200,MATCH(F666,REFERENCE!$A$4:$A$200,0),R$2)</f>
        <v>Body Aches/Pain relief</v>
      </c>
      <c r="S666" t="str">
        <f>INDEX(REFERENCE!$B$4:$K$200,MATCH(G666,REFERENCE!$A$4:$A$200,0),S$2)</f>
        <v>For Nighttime Use</v>
      </c>
      <c r="T666" t="str">
        <f>INDEX(REFERENCE!$B$4:$K$200,MATCH(H666,REFERENCE!$A$4:$A$200,0),T$2)</f>
        <v>60 Doses</v>
      </c>
      <c r="U666" t="str">
        <f>INDEX(REFERENCE!$B$4:$K$200,MATCH(I666,REFERENCE!$A$4:$A$200,0),U$2)</f>
        <v>Honey Lemon</v>
      </c>
      <c r="V666">
        <f>INDEX(REFERENCE!$B$4:$K$200,MATCH(J666,REFERENCE!$A$4:$A$200,0),V$2)</f>
        <v>22</v>
      </c>
    </row>
    <row r="667" spans="1:22">
      <c r="A667" s="9">
        <v>9</v>
      </c>
      <c r="B667" s="9">
        <v>13</v>
      </c>
      <c r="C667" s="9">
        <v>4</v>
      </c>
      <c r="D667" s="9">
        <v>15</v>
      </c>
      <c r="E667" s="9">
        <v>5</v>
      </c>
      <c r="F667" s="9">
        <v>9</v>
      </c>
      <c r="G667" s="9">
        <v>12</v>
      </c>
      <c r="H667" s="9">
        <v>3</v>
      </c>
      <c r="I667" s="9">
        <v>7</v>
      </c>
      <c r="J667" s="5">
        <v>7303</v>
      </c>
      <c r="K667" s="5"/>
      <c r="L667" s="5"/>
      <c r="M667" s="5"/>
      <c r="O667">
        <f t="shared" si="13"/>
        <v>91304</v>
      </c>
      <c r="P667" t="str">
        <f>INDEX(REFERENCE!$B$4:$K$200,MATCH(D667,REFERENCE!$A$4:$A$200,0),P$2)</f>
        <v>Other Brand</v>
      </c>
      <c r="Q667" t="str">
        <f>INDEX(REFERENCE!$B$4:$K$200,MATCH(E667,REFERENCE!$A$4:$A$200,0),Q$2)</f>
        <v>Effervescent Tablets</v>
      </c>
      <c r="R667" t="str">
        <f>INDEX(REFERENCE!$B$4:$K$200,MATCH(F667,REFERENCE!$A$4:$A$200,0),R$2)</f>
        <v>Fever relief</v>
      </c>
      <c r="S667" t="str">
        <f>INDEX(REFERENCE!$B$4:$K$200,MATCH(G667,REFERENCE!$A$4:$A$200,0),S$2)</f>
        <v>Steroid Free</v>
      </c>
      <c r="T667" t="str">
        <f>INDEX(REFERENCE!$B$4:$K$200,MATCH(H667,REFERENCE!$A$4:$A$200,0),T$2)</f>
        <v>30 Doses</v>
      </c>
      <c r="U667" t="str">
        <f>INDEX(REFERENCE!$B$4:$K$200,MATCH(I667,REFERENCE!$A$4:$A$200,0),U$2)</f>
        <v>Orange</v>
      </c>
      <c r="V667">
        <f>INDEX(REFERENCE!$B$4:$K$200,MATCH(J667,REFERENCE!$A$4:$A$200,0),V$2)</f>
        <v>14</v>
      </c>
    </row>
    <row r="668" spans="1:22">
      <c r="A668" s="9">
        <v>9</v>
      </c>
      <c r="B668" s="9">
        <v>13</v>
      </c>
      <c r="C668" s="9">
        <v>5</v>
      </c>
      <c r="D668" s="9">
        <v>12</v>
      </c>
      <c r="E668" s="9">
        <v>3</v>
      </c>
      <c r="F668" s="9">
        <v>11</v>
      </c>
      <c r="G668" s="9">
        <v>14</v>
      </c>
      <c r="H668" s="9">
        <v>1</v>
      </c>
      <c r="I668" s="9">
        <v>1</v>
      </c>
      <c r="J668" s="5">
        <v>5101</v>
      </c>
      <c r="K668" s="5"/>
      <c r="L668" s="5"/>
      <c r="M668" s="5"/>
      <c r="O668">
        <f t="shared" si="13"/>
        <v>91305</v>
      </c>
      <c r="P668" t="str">
        <f>INDEX(REFERENCE!$B$4:$K$200,MATCH(D668,REFERENCE!$A$4:$A$200,0),P$2)</f>
        <v>Zicam</v>
      </c>
      <c r="Q668" t="str">
        <f>INDEX(REFERENCE!$B$4:$K$200,MATCH(E668,REFERENCE!$A$4:$A$200,0),Q$2)</f>
        <v>Syrup/liquid</v>
      </c>
      <c r="R668" t="str">
        <f>INDEX(REFERENCE!$B$4:$K$200,MATCH(F668,REFERENCE!$A$4:$A$200,0),R$2)</f>
        <v>Head Pain Relief</v>
      </c>
      <c r="S668" t="str">
        <f>INDEX(REFERENCE!$B$4:$K$200,MATCH(G668,REFERENCE!$A$4:$A$200,0),S$2)</f>
        <v>Treats multiple symptoms</v>
      </c>
      <c r="T668" t="str">
        <f>INDEX(REFERENCE!$B$4:$K$200,MATCH(H668,REFERENCE!$A$4:$A$200,0),T$2)</f>
        <v>6 Doses</v>
      </c>
      <c r="U668" t="str">
        <f>INDEX(REFERENCE!$B$4:$K$200,MATCH(I668,REFERENCE!$A$4:$A$200,0),U$2)</f>
        <v>Citrus</v>
      </c>
      <c r="V668">
        <f>INDEX(REFERENCE!$B$4:$K$200,MATCH(J668,REFERENCE!$A$4:$A$200,0),V$2)</f>
        <v>3</v>
      </c>
    </row>
    <row r="669" spans="1:22">
      <c r="A669" s="9">
        <v>9</v>
      </c>
      <c r="B669" s="9">
        <v>14</v>
      </c>
      <c r="C669" s="9">
        <v>1</v>
      </c>
      <c r="D669" s="9">
        <v>3</v>
      </c>
      <c r="E669" s="9">
        <v>2</v>
      </c>
      <c r="F669" s="9">
        <v>1</v>
      </c>
      <c r="G669" s="9">
        <v>13</v>
      </c>
      <c r="H669" s="9">
        <v>4</v>
      </c>
      <c r="I669" s="9">
        <v>0</v>
      </c>
      <c r="J669" s="5">
        <v>4403</v>
      </c>
      <c r="K669" s="5"/>
      <c r="L669" s="5"/>
      <c r="M669" s="5"/>
      <c r="O669">
        <f t="shared" si="13"/>
        <v>91401</v>
      </c>
      <c r="P669" t="str">
        <f>INDEX(REFERENCE!$B$4:$K$200,MATCH(D669,REFERENCE!$A$4:$A$200,0),P$2)</f>
        <v>Emergen-C</v>
      </c>
      <c r="Q669" t="str">
        <f>INDEX(REFERENCE!$B$4:$K$200,MATCH(E669,REFERENCE!$A$4:$A$200,0),Q$2)</f>
        <v>Nasal Spray</v>
      </c>
      <c r="R669" t="str">
        <f>INDEX(REFERENCE!$B$4:$K$200,MATCH(F669,REFERENCE!$A$4:$A$200,0),R$2)</f>
        <v>Controls Cough</v>
      </c>
      <c r="S669" t="str">
        <f>INDEX(REFERENCE!$B$4:$K$200,MATCH(G669,REFERENCE!$A$4:$A$200,0),S$2)</f>
        <v>Drug free</v>
      </c>
      <c r="T669" t="str">
        <f>INDEX(REFERENCE!$B$4:$K$200,MATCH(H669,REFERENCE!$A$4:$A$200,0),T$2)</f>
        <v>60 Doses</v>
      </c>
      <c r="U669" t="str">
        <f>INDEX(REFERENCE!$B$4:$K$200,MATCH(I669,REFERENCE!$A$4:$A$200,0),U$2)</f>
        <v>-</v>
      </c>
      <c r="V669">
        <f>INDEX(REFERENCE!$B$4:$K$200,MATCH(J669,REFERENCE!$A$4:$A$200,0),V$2)</f>
        <v>30</v>
      </c>
    </row>
    <row r="670" spans="1:22">
      <c r="A670" s="9">
        <v>9</v>
      </c>
      <c r="B670" s="9">
        <v>14</v>
      </c>
      <c r="C670" s="9">
        <v>2</v>
      </c>
      <c r="D670" s="9">
        <v>14</v>
      </c>
      <c r="E670" s="9">
        <v>6</v>
      </c>
      <c r="F670" s="9">
        <v>10</v>
      </c>
      <c r="G670" s="9">
        <v>8</v>
      </c>
      <c r="H670" s="9">
        <v>3</v>
      </c>
      <c r="I670" s="9">
        <v>5</v>
      </c>
      <c r="J670" s="5">
        <v>8301</v>
      </c>
      <c r="K670" s="5"/>
      <c r="L670" s="5"/>
      <c r="M670" s="5"/>
      <c r="O670">
        <f t="shared" si="13"/>
        <v>91402</v>
      </c>
      <c r="P670" t="str">
        <f>INDEX(REFERENCE!$B$4:$K$200,MATCH(D670,REFERENCE!$A$4:$A$200,0),P$2)</f>
        <v>Zarbee's</v>
      </c>
      <c r="Q670" t="str">
        <f>INDEX(REFERENCE!$B$4:$K$200,MATCH(E670,REFERENCE!$A$4:$A$200,0),Q$2)</f>
        <v>Gummies</v>
      </c>
      <c r="R670" t="str">
        <f>INDEX(REFERENCE!$B$4:$K$200,MATCH(F670,REFERENCE!$A$4:$A$200,0),R$2)</f>
        <v>Strengthens Immune System</v>
      </c>
      <c r="S670" t="str">
        <f>INDEX(REFERENCE!$B$4:$K$200,MATCH(G670,REFERENCE!$A$4:$A$200,0),S$2)</f>
        <v>Non-Drowsy</v>
      </c>
      <c r="T670" t="str">
        <f>INDEX(REFERENCE!$B$4:$K$200,MATCH(H670,REFERENCE!$A$4:$A$200,0),T$2)</f>
        <v>30 Doses</v>
      </c>
      <c r="U670" t="str">
        <f>INDEX(REFERENCE!$B$4:$K$200,MATCH(I670,REFERENCE!$A$4:$A$200,0),U$2)</f>
        <v>Honey</v>
      </c>
      <c r="V670">
        <f>INDEX(REFERENCE!$B$4:$K$200,MATCH(J670,REFERENCE!$A$4:$A$200,0),V$2)</f>
        <v>16</v>
      </c>
    </row>
    <row r="671" spans="1:22">
      <c r="A671" s="9">
        <v>9</v>
      </c>
      <c r="B671" s="9">
        <v>14</v>
      </c>
      <c r="C671" s="9">
        <v>3</v>
      </c>
      <c r="D671" s="9">
        <v>4</v>
      </c>
      <c r="E671" s="9">
        <v>4</v>
      </c>
      <c r="F671" s="9">
        <v>6</v>
      </c>
      <c r="G671" s="9">
        <v>3</v>
      </c>
      <c r="H671" s="9">
        <v>2</v>
      </c>
      <c r="I671" s="9">
        <v>2</v>
      </c>
      <c r="J671" s="5">
        <v>6202</v>
      </c>
      <c r="K671" s="5"/>
      <c r="L671" s="5"/>
      <c r="M671" s="5"/>
      <c r="O671">
        <f t="shared" si="13"/>
        <v>91403</v>
      </c>
      <c r="P671" t="str">
        <f>INDEX(REFERENCE!$B$4:$K$200,MATCH(D671,REFERENCE!$A$4:$A$200,0),P$2)</f>
        <v>Mucinex</v>
      </c>
      <c r="Q671" t="str">
        <f>INDEX(REFERENCE!$B$4:$K$200,MATCH(E671,REFERENCE!$A$4:$A$200,0),Q$2)</f>
        <v>Powder packet</v>
      </c>
      <c r="R671" t="str">
        <f>INDEX(REFERENCE!$B$4:$K$200,MATCH(F671,REFERENCE!$A$4:$A$200,0),R$2)</f>
        <v>Sinus Pressure relief</v>
      </c>
      <c r="S671" t="str">
        <f>INDEX(REFERENCE!$B$4:$K$200,MATCH(G671,REFERENCE!$A$4:$A$200,0),S$2)</f>
        <v>Non-Medicated</v>
      </c>
      <c r="T671" t="str">
        <f>INDEX(REFERENCE!$B$4:$K$200,MATCH(H671,REFERENCE!$A$4:$A$200,0),T$2)</f>
        <v>12 Doses</v>
      </c>
      <c r="U671" t="str">
        <f>INDEX(REFERENCE!$B$4:$K$200,MATCH(I671,REFERENCE!$A$4:$A$200,0),U$2)</f>
        <v>Cherry</v>
      </c>
      <c r="V671">
        <f>INDEX(REFERENCE!$B$4:$K$200,MATCH(J671,REFERENCE!$A$4:$A$200,0),V$2)</f>
        <v>10</v>
      </c>
    </row>
    <row r="672" spans="1:22">
      <c r="A672" s="9">
        <v>9</v>
      </c>
      <c r="B672" s="9">
        <v>14</v>
      </c>
      <c r="C672" s="9">
        <v>4</v>
      </c>
      <c r="D672" s="9">
        <v>3</v>
      </c>
      <c r="E672" s="9">
        <v>7</v>
      </c>
      <c r="F672" s="9">
        <v>9</v>
      </c>
      <c r="G672" s="9">
        <v>9</v>
      </c>
      <c r="H672" s="9">
        <v>1</v>
      </c>
      <c r="I672" s="9">
        <v>4</v>
      </c>
      <c r="J672" s="5">
        <v>9102</v>
      </c>
      <c r="K672" s="5"/>
      <c r="L672" s="5"/>
      <c r="M672" s="5"/>
      <c r="O672">
        <f t="shared" si="13"/>
        <v>91404</v>
      </c>
      <c r="P672" t="str">
        <f>INDEX(REFERENCE!$B$4:$K$200,MATCH(D672,REFERENCE!$A$4:$A$200,0),P$2)</f>
        <v>Emergen-C</v>
      </c>
      <c r="Q672" t="str">
        <f>INDEX(REFERENCE!$B$4:$K$200,MATCH(E672,REFERENCE!$A$4:$A$200,0),Q$2)</f>
        <v>Hot liquid powder packet</v>
      </c>
      <c r="R672" t="str">
        <f>INDEX(REFERENCE!$B$4:$K$200,MATCH(F672,REFERENCE!$A$4:$A$200,0),R$2)</f>
        <v>Fever relief</v>
      </c>
      <c r="S672" t="str">
        <f>INDEX(REFERENCE!$B$4:$K$200,MATCH(G672,REFERENCE!$A$4:$A$200,0),S$2)</f>
        <v>Sugar Free</v>
      </c>
      <c r="T672" t="str">
        <f>INDEX(REFERENCE!$B$4:$K$200,MATCH(H672,REFERENCE!$A$4:$A$200,0),T$2)</f>
        <v>6 Doses</v>
      </c>
      <c r="U672" t="str">
        <f>INDEX(REFERENCE!$B$4:$K$200,MATCH(I672,REFERENCE!$A$4:$A$200,0),U$2)</f>
        <v>Grape</v>
      </c>
      <c r="V672">
        <f>INDEX(REFERENCE!$B$4:$K$200,MATCH(J672,REFERENCE!$A$4:$A$200,0),V$2)</f>
        <v>8</v>
      </c>
    </row>
    <row r="673" spans="1:22">
      <c r="A673" s="9">
        <v>9</v>
      </c>
      <c r="B673" s="9">
        <v>14</v>
      </c>
      <c r="C673" s="9">
        <v>5</v>
      </c>
      <c r="D673" s="9">
        <v>5</v>
      </c>
      <c r="E673" s="9">
        <v>5</v>
      </c>
      <c r="F673" s="9">
        <v>5</v>
      </c>
      <c r="G673" s="9">
        <v>10</v>
      </c>
      <c r="H673" s="9">
        <v>5</v>
      </c>
      <c r="I673" s="9">
        <v>3</v>
      </c>
      <c r="J673" s="5">
        <v>7503</v>
      </c>
      <c r="K673" s="5"/>
      <c r="L673" s="5"/>
      <c r="M673" s="5"/>
      <c r="O673">
        <f t="shared" si="13"/>
        <v>91405</v>
      </c>
      <c r="P673" t="str">
        <f>INDEX(REFERENCE!$B$4:$K$200,MATCH(D673,REFERENCE!$A$4:$A$200,0),P$2)</f>
        <v>Sudafed</v>
      </c>
      <c r="Q673" t="str">
        <f>INDEX(REFERENCE!$B$4:$K$200,MATCH(E673,REFERENCE!$A$4:$A$200,0),Q$2)</f>
        <v>Effervescent Tablets</v>
      </c>
      <c r="R673" t="str">
        <f>INDEX(REFERENCE!$B$4:$K$200,MATCH(F673,REFERENCE!$A$4:$A$200,0),R$2)</f>
        <v>Runny nose relief</v>
      </c>
      <c r="S673" t="str">
        <f>INDEX(REFERENCE!$B$4:$K$200,MATCH(G673,REFERENCE!$A$4:$A$200,0),S$2)</f>
        <v>Allergy Relief</v>
      </c>
      <c r="T673" t="str">
        <f>INDEX(REFERENCE!$B$4:$K$200,MATCH(H673,REFERENCE!$A$4:$A$200,0),T$2)</f>
        <v>90 Doses</v>
      </c>
      <c r="U673" t="str">
        <f>INDEX(REFERENCE!$B$4:$K$200,MATCH(I673,REFERENCE!$A$4:$A$200,0),U$2)</f>
        <v>Elderberry</v>
      </c>
      <c r="V673">
        <f>INDEX(REFERENCE!$B$4:$K$200,MATCH(J673,REFERENCE!$A$4:$A$200,0),V$2)</f>
        <v>25</v>
      </c>
    </row>
    <row r="674" spans="1:22">
      <c r="A674" s="9">
        <v>9</v>
      </c>
      <c r="B674" s="9">
        <v>15</v>
      </c>
      <c r="C674" s="9">
        <v>1</v>
      </c>
      <c r="D674" s="9">
        <v>7</v>
      </c>
      <c r="E674" s="9">
        <v>3</v>
      </c>
      <c r="F674" s="9">
        <v>2</v>
      </c>
      <c r="G674" s="9">
        <v>6</v>
      </c>
      <c r="H674" s="9">
        <v>1</v>
      </c>
      <c r="I674" s="9">
        <v>7</v>
      </c>
      <c r="J674" s="5">
        <v>5102</v>
      </c>
      <c r="K674" s="5"/>
      <c r="L674" s="5"/>
      <c r="M674" s="5"/>
      <c r="O674">
        <f t="shared" si="13"/>
        <v>91501</v>
      </c>
      <c r="P674" t="str">
        <f>INDEX(REFERENCE!$B$4:$K$200,MATCH(D674,REFERENCE!$A$4:$A$200,0),P$2)</f>
        <v>Alka-Seltzer Plus</v>
      </c>
      <c r="Q674" t="str">
        <f>INDEX(REFERENCE!$B$4:$K$200,MATCH(E674,REFERENCE!$A$4:$A$200,0),Q$2)</f>
        <v>Syrup/liquid</v>
      </c>
      <c r="R674" t="str">
        <f>INDEX(REFERENCE!$B$4:$K$200,MATCH(F674,REFERENCE!$A$4:$A$200,0),R$2)</f>
        <v>Sore throat relief</v>
      </c>
      <c r="S674" t="str">
        <f>INDEX(REFERENCE!$B$4:$K$200,MATCH(G674,REFERENCE!$A$4:$A$200,0),S$2)</f>
        <v>Treats Sneezing</v>
      </c>
      <c r="T674" t="str">
        <f>INDEX(REFERENCE!$B$4:$K$200,MATCH(H674,REFERENCE!$A$4:$A$200,0),T$2)</f>
        <v>6 Doses</v>
      </c>
      <c r="U674" t="str">
        <f>INDEX(REFERENCE!$B$4:$K$200,MATCH(I674,REFERENCE!$A$4:$A$200,0),U$2)</f>
        <v>Orange</v>
      </c>
      <c r="V674">
        <f>INDEX(REFERENCE!$B$4:$K$200,MATCH(J674,REFERENCE!$A$4:$A$200,0),V$2)</f>
        <v>7</v>
      </c>
    </row>
    <row r="675" spans="1:22">
      <c r="A675" s="9">
        <v>9</v>
      </c>
      <c r="B675" s="9">
        <v>15</v>
      </c>
      <c r="C675" s="9">
        <v>2</v>
      </c>
      <c r="D675" s="9">
        <v>17</v>
      </c>
      <c r="E675" s="9">
        <v>2</v>
      </c>
      <c r="F675" s="9">
        <v>13</v>
      </c>
      <c r="G675" s="9">
        <v>15</v>
      </c>
      <c r="H675" s="9">
        <v>4</v>
      </c>
      <c r="I675" s="9">
        <v>0</v>
      </c>
      <c r="J675" s="5">
        <v>4403</v>
      </c>
      <c r="K675" s="5"/>
      <c r="L675" s="5"/>
      <c r="M675" s="5"/>
      <c r="O675">
        <f t="shared" si="13"/>
        <v>91502</v>
      </c>
      <c r="P675" t="str">
        <f>INDEX(REFERENCE!$B$4:$K$200,MATCH(D675,REFERENCE!$A$4:$A$200,0),P$2)</f>
        <v>UP &amp; UP</v>
      </c>
      <c r="Q675" t="str">
        <f>INDEX(REFERENCE!$B$4:$K$200,MATCH(E675,REFERENCE!$A$4:$A$200,0),Q$2)</f>
        <v>Nasal Spray</v>
      </c>
      <c r="R675" t="str">
        <f>INDEX(REFERENCE!$B$4:$K$200,MATCH(F675,REFERENCE!$A$4:$A$200,0),R$2)</f>
        <v>Head cold relief</v>
      </c>
      <c r="S675" t="str">
        <f>INDEX(REFERENCE!$B$4:$K$200,MATCH(G675,REFERENCE!$A$4:$A$200,0),S$2)</f>
        <v>Maximum Strength</v>
      </c>
      <c r="T675" t="str">
        <f>INDEX(REFERENCE!$B$4:$K$200,MATCH(H675,REFERENCE!$A$4:$A$200,0),T$2)</f>
        <v>60 Doses</v>
      </c>
      <c r="U675" t="str">
        <f>INDEX(REFERENCE!$B$4:$K$200,MATCH(I675,REFERENCE!$A$4:$A$200,0),U$2)</f>
        <v>-</v>
      </c>
      <c r="V675">
        <f>INDEX(REFERENCE!$B$4:$K$200,MATCH(J675,REFERENCE!$A$4:$A$200,0),V$2)</f>
        <v>30</v>
      </c>
    </row>
    <row r="676" spans="1:22">
      <c r="A676" s="9">
        <v>9</v>
      </c>
      <c r="B676" s="9">
        <v>15</v>
      </c>
      <c r="C676" s="9">
        <v>3</v>
      </c>
      <c r="D676" s="9">
        <v>3</v>
      </c>
      <c r="E676" s="9">
        <v>7</v>
      </c>
      <c r="F676" s="9">
        <v>7</v>
      </c>
      <c r="G676" s="9">
        <v>1</v>
      </c>
      <c r="H676" s="9">
        <v>5</v>
      </c>
      <c r="I676" s="9">
        <v>5</v>
      </c>
      <c r="J676" s="5">
        <v>9501</v>
      </c>
      <c r="K676" s="5"/>
      <c r="L676" s="5"/>
      <c r="M676" s="5"/>
      <c r="O676">
        <f t="shared" si="13"/>
        <v>91503</v>
      </c>
      <c r="P676" t="str">
        <f>INDEX(REFERENCE!$B$4:$K$200,MATCH(D676,REFERENCE!$A$4:$A$200,0),P$2)</f>
        <v>Emergen-C</v>
      </c>
      <c r="Q676" t="str">
        <f>INDEX(REFERENCE!$B$4:$K$200,MATCH(E676,REFERENCE!$A$4:$A$200,0),Q$2)</f>
        <v>Hot liquid powder packet</v>
      </c>
      <c r="R676" t="str">
        <f>INDEX(REFERENCE!$B$4:$K$200,MATCH(F676,REFERENCE!$A$4:$A$200,0),R$2)</f>
        <v>Chest congestion relief</v>
      </c>
      <c r="S676" t="str">
        <f>INDEX(REFERENCE!$B$4:$K$200,MATCH(G676,REFERENCE!$A$4:$A$200,0),S$2)</f>
        <v>Helps me sleep</v>
      </c>
      <c r="T676" t="str">
        <f>INDEX(REFERENCE!$B$4:$K$200,MATCH(H676,REFERENCE!$A$4:$A$200,0),T$2)</f>
        <v>90 Doses</v>
      </c>
      <c r="U676" t="str">
        <f>INDEX(REFERENCE!$B$4:$K$200,MATCH(I676,REFERENCE!$A$4:$A$200,0),U$2)</f>
        <v>Honey</v>
      </c>
      <c r="V676">
        <f>INDEX(REFERENCE!$B$4:$K$200,MATCH(J676,REFERENCE!$A$4:$A$200,0),V$2)</f>
        <v>24</v>
      </c>
    </row>
    <row r="677" spans="1:22">
      <c r="A677" s="9">
        <v>9</v>
      </c>
      <c r="B677" s="9">
        <v>15</v>
      </c>
      <c r="C677" s="9">
        <v>4</v>
      </c>
      <c r="D677" s="9">
        <v>9</v>
      </c>
      <c r="E677" s="9">
        <v>1</v>
      </c>
      <c r="F677" s="9">
        <v>4</v>
      </c>
      <c r="G677" s="9">
        <v>9</v>
      </c>
      <c r="H677" s="9">
        <v>4</v>
      </c>
      <c r="I677" s="9">
        <v>0</v>
      </c>
      <c r="J677" s="5">
        <v>1401</v>
      </c>
      <c r="K677" s="5"/>
      <c r="L677" s="5"/>
      <c r="M677" s="5"/>
      <c r="O677">
        <f t="shared" si="13"/>
        <v>91504</v>
      </c>
      <c r="P677" t="str">
        <f>INDEX(REFERENCE!$B$4:$K$200,MATCH(D677,REFERENCE!$A$4:$A$200,0),P$2)</f>
        <v>Nyquil</v>
      </c>
      <c r="Q677" t="str">
        <f>INDEX(REFERENCE!$B$4:$K$200,MATCH(E677,REFERENCE!$A$4:$A$200,0),Q$2)</f>
        <v>Tablet</v>
      </c>
      <c r="R677" t="str">
        <f>INDEX(REFERENCE!$B$4:$K$200,MATCH(F677,REFERENCE!$A$4:$A$200,0),R$2)</f>
        <v>Nasal Congestion relief</v>
      </c>
      <c r="S677" t="str">
        <f>INDEX(REFERENCE!$B$4:$K$200,MATCH(G677,REFERENCE!$A$4:$A$200,0),S$2)</f>
        <v>Sugar Free</v>
      </c>
      <c r="T677" t="str">
        <f>INDEX(REFERENCE!$B$4:$K$200,MATCH(H677,REFERENCE!$A$4:$A$200,0),T$2)</f>
        <v>60 Doses</v>
      </c>
      <c r="U677" t="str">
        <f>INDEX(REFERENCE!$B$4:$K$200,MATCH(I677,REFERENCE!$A$4:$A$200,0),U$2)</f>
        <v>-</v>
      </c>
      <c r="V677">
        <f>INDEX(REFERENCE!$B$4:$K$200,MATCH(J677,REFERENCE!$A$4:$A$200,0),V$2)</f>
        <v>30</v>
      </c>
    </row>
    <row r="678" spans="1:22">
      <c r="A678" s="9">
        <v>9</v>
      </c>
      <c r="B678" s="9">
        <v>15</v>
      </c>
      <c r="C678" s="9">
        <v>5</v>
      </c>
      <c r="D678" s="9">
        <v>13</v>
      </c>
      <c r="E678" s="9">
        <v>6</v>
      </c>
      <c r="F678" s="9">
        <v>3</v>
      </c>
      <c r="G678" s="9">
        <v>10</v>
      </c>
      <c r="H678" s="9">
        <v>3</v>
      </c>
      <c r="I678" s="9">
        <v>6</v>
      </c>
      <c r="J678" s="5">
        <v>8303</v>
      </c>
      <c r="K678" s="5"/>
      <c r="L678" s="5"/>
      <c r="M678" s="5"/>
      <c r="O678">
        <f t="shared" si="13"/>
        <v>91505</v>
      </c>
      <c r="P678" t="str">
        <f>INDEX(REFERENCE!$B$4:$K$200,MATCH(D678,REFERENCE!$A$4:$A$200,0),P$2)</f>
        <v>Sambucol</v>
      </c>
      <c r="Q678" t="str">
        <f>INDEX(REFERENCE!$B$4:$K$200,MATCH(E678,REFERENCE!$A$4:$A$200,0),Q$2)</f>
        <v>Gummies</v>
      </c>
      <c r="R678" t="str">
        <f>INDEX(REFERENCE!$B$4:$K$200,MATCH(F678,REFERENCE!$A$4:$A$200,0),R$2)</f>
        <v>Clears mucus</v>
      </c>
      <c r="S678" t="str">
        <f>INDEX(REFERENCE!$B$4:$K$200,MATCH(G678,REFERENCE!$A$4:$A$200,0),S$2)</f>
        <v>Allergy Relief</v>
      </c>
      <c r="T678" t="str">
        <f>INDEX(REFERENCE!$B$4:$K$200,MATCH(H678,REFERENCE!$A$4:$A$200,0),T$2)</f>
        <v>30 Doses</v>
      </c>
      <c r="U678" t="str">
        <f>INDEX(REFERENCE!$B$4:$K$200,MATCH(I678,REFERENCE!$A$4:$A$200,0),U$2)</f>
        <v>Honey Lemon</v>
      </c>
      <c r="V678">
        <f>INDEX(REFERENCE!$B$4:$K$200,MATCH(J678,REFERENCE!$A$4:$A$200,0),V$2)</f>
        <v>20</v>
      </c>
    </row>
    <row r="679" spans="1:22">
      <c r="A679" s="9">
        <v>10</v>
      </c>
      <c r="B679" s="9">
        <v>1</v>
      </c>
      <c r="C679" s="9">
        <v>1</v>
      </c>
      <c r="D679" s="9">
        <v>20</v>
      </c>
      <c r="E679" s="9">
        <v>4</v>
      </c>
      <c r="F679" s="9">
        <v>2</v>
      </c>
      <c r="G679" s="9">
        <v>11</v>
      </c>
      <c r="H679" s="9">
        <v>1</v>
      </c>
      <c r="I679" s="9">
        <v>1</v>
      </c>
      <c r="J679" s="5">
        <v>6103</v>
      </c>
      <c r="K679" s="5"/>
      <c r="L679" s="5"/>
      <c r="M679" s="5"/>
      <c r="O679">
        <f t="shared" si="13"/>
        <v>100101</v>
      </c>
      <c r="P679" t="str">
        <f>INDEX(REFERENCE!$B$4:$K$200,MATCH(D679,REFERENCE!$A$4:$A$200,0),P$2)</f>
        <v>Advil Cold &amp;Flu</v>
      </c>
      <c r="Q679" t="str">
        <f>INDEX(REFERENCE!$B$4:$K$200,MATCH(E679,REFERENCE!$A$4:$A$200,0),Q$2)</f>
        <v>Powder packet</v>
      </c>
      <c r="R679" t="str">
        <f>INDEX(REFERENCE!$B$4:$K$200,MATCH(F679,REFERENCE!$A$4:$A$200,0),R$2)</f>
        <v>Sore throat relief</v>
      </c>
      <c r="S679" t="str">
        <f>INDEX(REFERENCE!$B$4:$K$200,MATCH(G679,REFERENCE!$A$4:$A$200,0),S$2)</f>
        <v>For people with High Blood Pressure (decongestant free)</v>
      </c>
      <c r="T679" t="str">
        <f>INDEX(REFERENCE!$B$4:$K$200,MATCH(H679,REFERENCE!$A$4:$A$200,0),T$2)</f>
        <v>6 Doses</v>
      </c>
      <c r="U679" t="str">
        <f>INDEX(REFERENCE!$B$4:$K$200,MATCH(I679,REFERENCE!$A$4:$A$200,0),U$2)</f>
        <v>Citrus</v>
      </c>
      <c r="V679">
        <f>INDEX(REFERENCE!$B$4:$K$200,MATCH(J679,REFERENCE!$A$4:$A$200,0),V$2)</f>
        <v>9</v>
      </c>
    </row>
    <row r="680" spans="1:22">
      <c r="A680" s="9">
        <v>10</v>
      </c>
      <c r="B680" s="9">
        <v>1</v>
      </c>
      <c r="C680" s="9">
        <v>2</v>
      </c>
      <c r="D680" s="9">
        <v>2</v>
      </c>
      <c r="E680" s="9">
        <v>5</v>
      </c>
      <c r="F680" s="9">
        <v>8</v>
      </c>
      <c r="G680" s="9">
        <v>4</v>
      </c>
      <c r="H680" s="9">
        <v>2</v>
      </c>
      <c r="I680" s="9">
        <v>7</v>
      </c>
      <c r="J680" s="5">
        <v>7202</v>
      </c>
      <c r="K680" s="5"/>
      <c r="L680" s="5"/>
      <c r="M680" s="5"/>
      <c r="O680">
        <f t="shared" si="13"/>
        <v>100102</v>
      </c>
      <c r="P680" t="str">
        <f>INDEX(REFERENCE!$B$4:$K$200,MATCH(D680,REFERENCE!$A$4:$A$200,0),P$2)</f>
        <v>Robitussin</v>
      </c>
      <c r="Q680" t="str">
        <f>INDEX(REFERENCE!$B$4:$K$200,MATCH(E680,REFERENCE!$A$4:$A$200,0),Q$2)</f>
        <v>Effervescent Tablets</v>
      </c>
      <c r="R680" t="str">
        <f>INDEX(REFERENCE!$B$4:$K$200,MATCH(F680,REFERENCE!$A$4:$A$200,0),R$2)</f>
        <v>Body Aches/Pain relief</v>
      </c>
      <c r="S680" t="str">
        <f>INDEX(REFERENCE!$B$4:$K$200,MATCH(G680,REFERENCE!$A$4:$A$200,0),S$2)</f>
        <v>Loosens mucus</v>
      </c>
      <c r="T680" t="str">
        <f>INDEX(REFERENCE!$B$4:$K$200,MATCH(H680,REFERENCE!$A$4:$A$200,0),T$2)</f>
        <v>12 Doses</v>
      </c>
      <c r="U680" t="str">
        <f>INDEX(REFERENCE!$B$4:$K$200,MATCH(I680,REFERENCE!$A$4:$A$200,0),U$2)</f>
        <v>Orange</v>
      </c>
      <c r="V680">
        <f>INDEX(REFERENCE!$B$4:$K$200,MATCH(J680,REFERENCE!$A$4:$A$200,0),V$2)</f>
        <v>7</v>
      </c>
    </row>
    <row r="681" spans="1:22">
      <c r="A681" s="9">
        <v>10</v>
      </c>
      <c r="B681" s="9">
        <v>1</v>
      </c>
      <c r="C681" s="9">
        <v>3</v>
      </c>
      <c r="D681" s="9">
        <v>1</v>
      </c>
      <c r="E681" s="9">
        <v>7</v>
      </c>
      <c r="F681" s="9">
        <v>5</v>
      </c>
      <c r="G681" s="9">
        <v>7</v>
      </c>
      <c r="H681" s="9">
        <v>2</v>
      </c>
      <c r="I681" s="9">
        <v>2</v>
      </c>
      <c r="J681" s="5">
        <v>9202</v>
      </c>
      <c r="K681" s="5"/>
      <c r="L681" s="5"/>
      <c r="M681" s="5"/>
      <c r="O681">
        <f t="shared" si="13"/>
        <v>100103</v>
      </c>
      <c r="P681" t="str">
        <f>INDEX(REFERENCE!$B$4:$K$200,MATCH(D681,REFERENCE!$A$4:$A$200,0),P$2)</f>
        <v>Theraflu</v>
      </c>
      <c r="Q681" t="str">
        <f>INDEX(REFERENCE!$B$4:$K$200,MATCH(E681,REFERENCE!$A$4:$A$200,0),Q$2)</f>
        <v>Hot liquid powder packet</v>
      </c>
      <c r="R681" t="str">
        <f>INDEX(REFERENCE!$B$4:$K$200,MATCH(F681,REFERENCE!$A$4:$A$200,0),R$2)</f>
        <v>Runny nose relief</v>
      </c>
      <c r="S681" t="str">
        <f>INDEX(REFERENCE!$B$4:$K$200,MATCH(G681,REFERENCE!$A$4:$A$200,0),S$2)</f>
        <v>12 Hour Relief</v>
      </c>
      <c r="T681" t="str">
        <f>INDEX(REFERENCE!$B$4:$K$200,MATCH(H681,REFERENCE!$A$4:$A$200,0),T$2)</f>
        <v>12 Doses</v>
      </c>
      <c r="U681" t="str">
        <f>INDEX(REFERENCE!$B$4:$K$200,MATCH(I681,REFERENCE!$A$4:$A$200,0),U$2)</f>
        <v>Cherry</v>
      </c>
      <c r="V681">
        <f>INDEX(REFERENCE!$B$4:$K$200,MATCH(J681,REFERENCE!$A$4:$A$200,0),V$2)</f>
        <v>11</v>
      </c>
    </row>
    <row r="682" spans="1:22">
      <c r="A682" s="9">
        <v>10</v>
      </c>
      <c r="B682" s="9">
        <v>1</v>
      </c>
      <c r="C682" s="9">
        <v>4</v>
      </c>
      <c r="D682" s="9">
        <v>12</v>
      </c>
      <c r="E682" s="9">
        <v>3</v>
      </c>
      <c r="F682" s="9">
        <v>6</v>
      </c>
      <c r="G682" s="9">
        <v>17</v>
      </c>
      <c r="H682" s="9">
        <v>5</v>
      </c>
      <c r="I682" s="9">
        <v>8</v>
      </c>
      <c r="J682" s="5">
        <v>5503</v>
      </c>
      <c r="K682" s="5"/>
      <c r="L682" s="5"/>
      <c r="M682" s="5"/>
      <c r="O682">
        <f t="shared" si="13"/>
        <v>100104</v>
      </c>
      <c r="P682" t="str">
        <f>INDEX(REFERENCE!$B$4:$K$200,MATCH(D682,REFERENCE!$A$4:$A$200,0),P$2)</f>
        <v>Zicam</v>
      </c>
      <c r="Q682" t="str">
        <f>INDEX(REFERENCE!$B$4:$K$200,MATCH(E682,REFERENCE!$A$4:$A$200,0),Q$2)</f>
        <v>Syrup/liquid</v>
      </c>
      <c r="R682" t="str">
        <f>INDEX(REFERENCE!$B$4:$K$200,MATCH(F682,REFERENCE!$A$4:$A$200,0),R$2)</f>
        <v>Sinus Pressure relief</v>
      </c>
      <c r="S682" t="str">
        <f>INDEX(REFERENCE!$B$4:$K$200,MATCH(G682,REFERENCE!$A$4:$A$200,0),S$2)</f>
        <v>For Nighttime Use</v>
      </c>
      <c r="T682" t="str">
        <f>INDEX(REFERENCE!$B$4:$K$200,MATCH(H682,REFERENCE!$A$4:$A$200,0),T$2)</f>
        <v>90 Doses</v>
      </c>
      <c r="U682" t="str">
        <f>INDEX(REFERENCE!$B$4:$K$200,MATCH(I682,REFERENCE!$A$4:$A$200,0),U$2)</f>
        <v>Mixed Berry</v>
      </c>
      <c r="V682">
        <f>INDEX(REFERENCE!$B$4:$K$200,MATCH(J682,REFERENCE!$A$4:$A$200,0),V$2)</f>
        <v>36</v>
      </c>
    </row>
    <row r="683" spans="1:22">
      <c r="A683" s="9">
        <v>10</v>
      </c>
      <c r="B683" s="9">
        <v>1</v>
      </c>
      <c r="C683" s="9">
        <v>5</v>
      </c>
      <c r="D683" s="9">
        <v>19</v>
      </c>
      <c r="E683" s="9">
        <v>1</v>
      </c>
      <c r="F683" s="9">
        <v>7</v>
      </c>
      <c r="G683" s="9">
        <v>16</v>
      </c>
      <c r="H683" s="9">
        <v>3</v>
      </c>
      <c r="I683" s="9">
        <v>0</v>
      </c>
      <c r="J683" s="5">
        <v>1301</v>
      </c>
      <c r="K683" s="5"/>
      <c r="L683" s="5"/>
      <c r="M683" s="5"/>
      <c r="O683">
        <f t="shared" si="13"/>
        <v>100105</v>
      </c>
      <c r="P683" t="str">
        <f>INDEX(REFERENCE!$B$4:$K$200,MATCH(D683,REFERENCE!$A$4:$A$200,0),P$2)</f>
        <v>Walgreens</v>
      </c>
      <c r="Q683" t="str">
        <f>INDEX(REFERENCE!$B$4:$K$200,MATCH(E683,REFERENCE!$A$4:$A$200,0),Q$2)</f>
        <v>Tablet</v>
      </c>
      <c r="R683" t="str">
        <f>INDEX(REFERENCE!$B$4:$K$200,MATCH(F683,REFERENCE!$A$4:$A$200,0),R$2)</f>
        <v>Chest congestion relief</v>
      </c>
      <c r="S683" t="str">
        <f>INDEX(REFERENCE!$B$4:$K$200,MATCH(G683,REFERENCE!$A$4:$A$200,0),S$2)</f>
        <v>For Daytime Use/Anytime Use</v>
      </c>
      <c r="T683" t="str">
        <f>INDEX(REFERENCE!$B$4:$K$200,MATCH(H683,REFERENCE!$A$4:$A$200,0),T$2)</f>
        <v>30 Doses</v>
      </c>
      <c r="U683" t="str">
        <f>INDEX(REFERENCE!$B$4:$K$200,MATCH(I683,REFERENCE!$A$4:$A$200,0),U$2)</f>
        <v>-</v>
      </c>
      <c r="V683">
        <f>INDEX(REFERENCE!$B$4:$K$200,MATCH(J683,REFERENCE!$A$4:$A$200,0),V$2)</f>
        <v>20</v>
      </c>
    </row>
    <row r="684" spans="1:22">
      <c r="A684" s="9">
        <v>10</v>
      </c>
      <c r="B684" s="9">
        <v>2</v>
      </c>
      <c r="C684" s="9">
        <v>1</v>
      </c>
      <c r="D684" s="9">
        <v>7</v>
      </c>
      <c r="E684" s="9">
        <v>1</v>
      </c>
      <c r="F684" s="9">
        <v>13</v>
      </c>
      <c r="G684" s="9">
        <v>5</v>
      </c>
      <c r="H684" s="9">
        <v>3</v>
      </c>
      <c r="I684" s="9">
        <v>0</v>
      </c>
      <c r="J684" s="5">
        <v>1302</v>
      </c>
      <c r="K684" s="5"/>
      <c r="L684" s="5"/>
      <c r="M684" s="5"/>
      <c r="O684">
        <f t="shared" si="13"/>
        <v>100201</v>
      </c>
      <c r="P684" t="str">
        <f>INDEX(REFERENCE!$B$4:$K$200,MATCH(D684,REFERENCE!$A$4:$A$200,0),P$2)</f>
        <v>Alka-Seltzer Plus</v>
      </c>
      <c r="Q684" t="str">
        <f>INDEX(REFERENCE!$B$4:$K$200,MATCH(E684,REFERENCE!$A$4:$A$200,0),Q$2)</f>
        <v>Tablet</v>
      </c>
      <c r="R684" t="str">
        <f>INDEX(REFERENCE!$B$4:$K$200,MATCH(F684,REFERENCE!$A$4:$A$200,0),R$2)</f>
        <v>Head cold relief</v>
      </c>
      <c r="S684" t="str">
        <f>INDEX(REFERENCE!$B$4:$K$200,MATCH(G684,REFERENCE!$A$4:$A$200,0),S$2)</f>
        <v>FSA/HSA Eligible</v>
      </c>
      <c r="T684" t="str">
        <f>INDEX(REFERENCE!$B$4:$K$200,MATCH(H684,REFERENCE!$A$4:$A$200,0),T$2)</f>
        <v>30 Doses</v>
      </c>
      <c r="U684" t="str">
        <f>INDEX(REFERENCE!$B$4:$K$200,MATCH(I684,REFERENCE!$A$4:$A$200,0),U$2)</f>
        <v>-</v>
      </c>
      <c r="V684">
        <f>INDEX(REFERENCE!$B$4:$K$200,MATCH(J684,REFERENCE!$A$4:$A$200,0),V$2)</f>
        <v>22</v>
      </c>
    </row>
    <row r="685" spans="1:22">
      <c r="A685" s="9">
        <v>10</v>
      </c>
      <c r="B685" s="9">
        <v>2</v>
      </c>
      <c r="C685" s="9">
        <v>2</v>
      </c>
      <c r="D685" s="9">
        <v>13</v>
      </c>
      <c r="E685" s="9">
        <v>5</v>
      </c>
      <c r="F685" s="9">
        <v>10</v>
      </c>
      <c r="G685" s="9">
        <v>8</v>
      </c>
      <c r="H685" s="9">
        <v>1</v>
      </c>
      <c r="I685" s="9">
        <v>4</v>
      </c>
      <c r="J685" s="5">
        <v>7101</v>
      </c>
      <c r="K685" s="5"/>
      <c r="L685" s="5"/>
      <c r="M685" s="5"/>
      <c r="O685">
        <f t="shared" si="13"/>
        <v>100202</v>
      </c>
      <c r="P685" t="str">
        <f>INDEX(REFERENCE!$B$4:$K$200,MATCH(D685,REFERENCE!$A$4:$A$200,0),P$2)</f>
        <v>Sambucol</v>
      </c>
      <c r="Q685" t="str">
        <f>INDEX(REFERENCE!$B$4:$K$200,MATCH(E685,REFERENCE!$A$4:$A$200,0),Q$2)</f>
        <v>Effervescent Tablets</v>
      </c>
      <c r="R685" t="str">
        <f>INDEX(REFERENCE!$B$4:$K$200,MATCH(F685,REFERENCE!$A$4:$A$200,0),R$2)</f>
        <v>Strengthens Immune System</v>
      </c>
      <c r="S685" t="str">
        <f>INDEX(REFERENCE!$B$4:$K$200,MATCH(G685,REFERENCE!$A$4:$A$200,0),S$2)</f>
        <v>Non-Drowsy</v>
      </c>
      <c r="T685" t="str">
        <f>INDEX(REFERENCE!$B$4:$K$200,MATCH(H685,REFERENCE!$A$4:$A$200,0),T$2)</f>
        <v>6 Doses</v>
      </c>
      <c r="U685" t="str">
        <f>INDEX(REFERENCE!$B$4:$K$200,MATCH(I685,REFERENCE!$A$4:$A$200,0),U$2)</f>
        <v>Grape</v>
      </c>
      <c r="V685">
        <f>INDEX(REFERENCE!$B$4:$K$200,MATCH(J685,REFERENCE!$A$4:$A$200,0),V$2)</f>
        <v>4</v>
      </c>
    </row>
    <row r="686" spans="1:22">
      <c r="A686" s="9">
        <v>10</v>
      </c>
      <c r="B686" s="9">
        <v>2</v>
      </c>
      <c r="C686" s="9">
        <v>3</v>
      </c>
      <c r="D686" s="9">
        <v>4</v>
      </c>
      <c r="E686" s="9">
        <v>4</v>
      </c>
      <c r="F686" s="9">
        <v>4</v>
      </c>
      <c r="G686" s="9">
        <v>14</v>
      </c>
      <c r="H686" s="9">
        <v>2</v>
      </c>
      <c r="I686" s="9">
        <v>1</v>
      </c>
      <c r="J686" s="5">
        <v>6202</v>
      </c>
      <c r="K686" s="5"/>
      <c r="L686" s="5"/>
      <c r="M686" s="5"/>
      <c r="O686">
        <f t="shared" si="13"/>
        <v>100203</v>
      </c>
      <c r="P686" t="str">
        <f>INDEX(REFERENCE!$B$4:$K$200,MATCH(D686,REFERENCE!$A$4:$A$200,0),P$2)</f>
        <v>Mucinex</v>
      </c>
      <c r="Q686" t="str">
        <f>INDEX(REFERENCE!$B$4:$K$200,MATCH(E686,REFERENCE!$A$4:$A$200,0),Q$2)</f>
        <v>Powder packet</v>
      </c>
      <c r="R686" t="str">
        <f>INDEX(REFERENCE!$B$4:$K$200,MATCH(F686,REFERENCE!$A$4:$A$200,0),R$2)</f>
        <v>Nasal Congestion relief</v>
      </c>
      <c r="S686" t="str">
        <f>INDEX(REFERENCE!$B$4:$K$200,MATCH(G686,REFERENCE!$A$4:$A$200,0),S$2)</f>
        <v>Treats multiple symptoms</v>
      </c>
      <c r="T686" t="str">
        <f>INDEX(REFERENCE!$B$4:$K$200,MATCH(H686,REFERENCE!$A$4:$A$200,0),T$2)</f>
        <v>12 Doses</v>
      </c>
      <c r="U686" t="str">
        <f>INDEX(REFERENCE!$B$4:$K$200,MATCH(I686,REFERENCE!$A$4:$A$200,0),U$2)</f>
        <v>Citrus</v>
      </c>
      <c r="V686">
        <f>INDEX(REFERENCE!$B$4:$K$200,MATCH(J686,REFERENCE!$A$4:$A$200,0),V$2)</f>
        <v>10</v>
      </c>
    </row>
    <row r="687" spans="1:22">
      <c r="A687" s="9">
        <v>10</v>
      </c>
      <c r="B687" s="9">
        <v>2</v>
      </c>
      <c r="C687" s="9">
        <v>4</v>
      </c>
      <c r="D687" s="9">
        <v>20</v>
      </c>
      <c r="E687" s="9">
        <v>2</v>
      </c>
      <c r="F687" s="9">
        <v>12</v>
      </c>
      <c r="G687" s="9">
        <v>2</v>
      </c>
      <c r="H687" s="9">
        <v>5</v>
      </c>
      <c r="I687" s="9">
        <v>0</v>
      </c>
      <c r="J687" s="5">
        <v>4503</v>
      </c>
      <c r="K687" s="5"/>
      <c r="L687" s="5"/>
      <c r="M687" s="5"/>
      <c r="O687">
        <f t="shared" si="13"/>
        <v>100204</v>
      </c>
      <c r="P687" t="str">
        <f>INDEX(REFERENCE!$B$4:$K$200,MATCH(D687,REFERENCE!$A$4:$A$200,0),P$2)</f>
        <v>Advil Cold &amp;Flu</v>
      </c>
      <c r="Q687" t="str">
        <f>INDEX(REFERENCE!$B$4:$K$200,MATCH(E687,REFERENCE!$A$4:$A$200,0),Q$2)</f>
        <v>Nasal Spray</v>
      </c>
      <c r="R687" t="str">
        <f>INDEX(REFERENCE!$B$4:$K$200,MATCH(F687,REFERENCE!$A$4:$A$200,0),R$2)</f>
        <v>Flu/ Severe cold Relief</v>
      </c>
      <c r="S687" t="str">
        <f>INDEX(REFERENCE!$B$4:$K$200,MATCH(G687,REFERENCE!$A$4:$A$200,0),S$2)</f>
        <v>Natural Ingredients</v>
      </c>
      <c r="T687" t="str">
        <f>INDEX(REFERENCE!$B$4:$K$200,MATCH(H687,REFERENCE!$A$4:$A$200,0),T$2)</f>
        <v>90 Doses</v>
      </c>
      <c r="U687" t="str">
        <f>INDEX(REFERENCE!$B$4:$K$200,MATCH(I687,REFERENCE!$A$4:$A$200,0),U$2)</f>
        <v>-</v>
      </c>
      <c r="V687">
        <f>INDEX(REFERENCE!$B$4:$K$200,MATCH(J687,REFERENCE!$A$4:$A$200,0),V$2)</f>
        <v>50</v>
      </c>
    </row>
    <row r="688" spans="1:22">
      <c r="A688" s="9">
        <v>10</v>
      </c>
      <c r="B688" s="9">
        <v>2</v>
      </c>
      <c r="C688" s="9">
        <v>5</v>
      </c>
      <c r="D688" s="9">
        <v>6</v>
      </c>
      <c r="E688" s="9">
        <v>6</v>
      </c>
      <c r="F688" s="9">
        <v>1</v>
      </c>
      <c r="G688" s="9">
        <v>12</v>
      </c>
      <c r="H688" s="9">
        <v>4</v>
      </c>
      <c r="I688" s="9">
        <v>3</v>
      </c>
      <c r="J688" s="5">
        <v>8401</v>
      </c>
      <c r="K688" s="5"/>
      <c r="L688" s="5"/>
      <c r="M688" s="5"/>
      <c r="O688">
        <f t="shared" si="13"/>
        <v>100205</v>
      </c>
      <c r="P688" t="str">
        <f>INDEX(REFERENCE!$B$4:$K$200,MATCH(D688,REFERENCE!$A$4:$A$200,0),P$2)</f>
        <v>Dayquil</v>
      </c>
      <c r="Q688" t="str">
        <f>INDEX(REFERENCE!$B$4:$K$200,MATCH(E688,REFERENCE!$A$4:$A$200,0),Q$2)</f>
        <v>Gummies</v>
      </c>
      <c r="R688" t="str">
        <f>INDEX(REFERENCE!$B$4:$K$200,MATCH(F688,REFERENCE!$A$4:$A$200,0),R$2)</f>
        <v>Controls Cough</v>
      </c>
      <c r="S688" t="str">
        <f>INDEX(REFERENCE!$B$4:$K$200,MATCH(G688,REFERENCE!$A$4:$A$200,0),S$2)</f>
        <v>Steroid Free</v>
      </c>
      <c r="T688" t="str">
        <f>INDEX(REFERENCE!$B$4:$K$200,MATCH(H688,REFERENCE!$A$4:$A$200,0),T$2)</f>
        <v>60 Doses</v>
      </c>
      <c r="U688" t="str">
        <f>INDEX(REFERENCE!$B$4:$K$200,MATCH(I688,REFERENCE!$A$4:$A$200,0),U$2)</f>
        <v>Elderberry</v>
      </c>
      <c r="V688">
        <f>INDEX(REFERENCE!$B$4:$K$200,MATCH(J688,REFERENCE!$A$4:$A$200,0),V$2)</f>
        <v>21</v>
      </c>
    </row>
    <row r="689" spans="1:22">
      <c r="A689" s="9">
        <v>10</v>
      </c>
      <c r="B689" s="9">
        <v>3</v>
      </c>
      <c r="C689" s="9">
        <v>1</v>
      </c>
      <c r="D689" s="9">
        <v>12</v>
      </c>
      <c r="E689" s="9">
        <v>2</v>
      </c>
      <c r="F689" s="9">
        <v>12</v>
      </c>
      <c r="G689" s="9">
        <v>13</v>
      </c>
      <c r="H689" s="9">
        <v>4</v>
      </c>
      <c r="I689" s="9">
        <v>0</v>
      </c>
      <c r="J689" s="5">
        <v>4401</v>
      </c>
      <c r="K689" s="5"/>
      <c r="L689" s="5"/>
      <c r="M689" s="5"/>
      <c r="O689">
        <f t="shared" si="13"/>
        <v>100301</v>
      </c>
      <c r="P689" t="str">
        <f>INDEX(REFERENCE!$B$4:$K$200,MATCH(D689,REFERENCE!$A$4:$A$200,0),P$2)</f>
        <v>Zicam</v>
      </c>
      <c r="Q689" t="str">
        <f>INDEX(REFERENCE!$B$4:$K$200,MATCH(E689,REFERENCE!$A$4:$A$200,0),Q$2)</f>
        <v>Nasal Spray</v>
      </c>
      <c r="R689" t="str">
        <f>INDEX(REFERENCE!$B$4:$K$200,MATCH(F689,REFERENCE!$A$4:$A$200,0),R$2)</f>
        <v>Flu/ Severe cold Relief</v>
      </c>
      <c r="S689" t="str">
        <f>INDEX(REFERENCE!$B$4:$K$200,MATCH(G689,REFERENCE!$A$4:$A$200,0),S$2)</f>
        <v>Drug free</v>
      </c>
      <c r="T689" t="str">
        <f>INDEX(REFERENCE!$B$4:$K$200,MATCH(H689,REFERENCE!$A$4:$A$200,0),T$2)</f>
        <v>60 Doses</v>
      </c>
      <c r="U689" t="str">
        <f>INDEX(REFERENCE!$B$4:$K$200,MATCH(I689,REFERENCE!$A$4:$A$200,0),U$2)</f>
        <v>-</v>
      </c>
      <c r="V689">
        <f>INDEX(REFERENCE!$B$4:$K$200,MATCH(J689,REFERENCE!$A$4:$A$200,0),V$2)</f>
        <v>16</v>
      </c>
    </row>
    <row r="690" spans="1:22">
      <c r="A690" s="9">
        <v>10</v>
      </c>
      <c r="B690" s="9">
        <v>3</v>
      </c>
      <c r="C690" s="9">
        <v>2</v>
      </c>
      <c r="D690" s="9">
        <v>9</v>
      </c>
      <c r="E690" s="9">
        <v>4</v>
      </c>
      <c r="F690" s="9">
        <v>3</v>
      </c>
      <c r="G690" s="9">
        <v>1</v>
      </c>
      <c r="H690" s="9">
        <v>5</v>
      </c>
      <c r="I690" s="9">
        <v>3</v>
      </c>
      <c r="J690" s="5">
        <v>6502</v>
      </c>
      <c r="K690" s="5"/>
      <c r="L690" s="5"/>
      <c r="M690" s="5"/>
      <c r="O690">
        <f t="shared" si="13"/>
        <v>100302</v>
      </c>
      <c r="P690" t="str">
        <f>INDEX(REFERENCE!$B$4:$K$200,MATCH(D690,REFERENCE!$A$4:$A$200,0),P$2)</f>
        <v>Nyquil</v>
      </c>
      <c r="Q690" t="str">
        <f>INDEX(REFERENCE!$B$4:$K$200,MATCH(E690,REFERENCE!$A$4:$A$200,0),Q$2)</f>
        <v>Powder packet</v>
      </c>
      <c r="R690" t="str">
        <f>INDEX(REFERENCE!$B$4:$K$200,MATCH(F690,REFERENCE!$A$4:$A$200,0),R$2)</f>
        <v>Clears mucus</v>
      </c>
      <c r="S690" t="str">
        <f>INDEX(REFERENCE!$B$4:$K$200,MATCH(G690,REFERENCE!$A$4:$A$200,0),S$2)</f>
        <v>Helps me sleep</v>
      </c>
      <c r="T690" t="str">
        <f>INDEX(REFERENCE!$B$4:$K$200,MATCH(H690,REFERENCE!$A$4:$A$200,0),T$2)</f>
        <v>90 Doses</v>
      </c>
      <c r="U690" t="str">
        <f>INDEX(REFERENCE!$B$4:$K$200,MATCH(I690,REFERENCE!$A$4:$A$200,0),U$2)</f>
        <v>Elderberry</v>
      </c>
      <c r="V690">
        <f>INDEX(REFERENCE!$B$4:$K$200,MATCH(J690,REFERENCE!$A$4:$A$200,0),V$2)</f>
        <v>22</v>
      </c>
    </row>
    <row r="691" spans="1:22">
      <c r="A691" s="9">
        <v>10</v>
      </c>
      <c r="B691" s="9">
        <v>3</v>
      </c>
      <c r="C691" s="9">
        <v>3</v>
      </c>
      <c r="D691" s="9">
        <v>8</v>
      </c>
      <c r="E691" s="9">
        <v>1</v>
      </c>
      <c r="F691" s="9">
        <v>1</v>
      </c>
      <c r="G691" s="9">
        <v>15</v>
      </c>
      <c r="H691" s="9">
        <v>2</v>
      </c>
      <c r="I691" s="9">
        <v>0</v>
      </c>
      <c r="J691" s="5">
        <v>1203</v>
      </c>
      <c r="K691" s="5"/>
      <c r="L691" s="5"/>
      <c r="M691" s="5"/>
      <c r="O691">
        <f t="shared" si="13"/>
        <v>100303</v>
      </c>
      <c r="P691" t="str">
        <f>INDEX(REFERENCE!$B$4:$K$200,MATCH(D691,REFERENCE!$A$4:$A$200,0),P$2)</f>
        <v>Tylenol Cold &amp; Flu</v>
      </c>
      <c r="Q691" t="str">
        <f>INDEX(REFERENCE!$B$4:$K$200,MATCH(E691,REFERENCE!$A$4:$A$200,0),Q$2)</f>
        <v>Tablet</v>
      </c>
      <c r="R691" t="str">
        <f>INDEX(REFERENCE!$B$4:$K$200,MATCH(F691,REFERENCE!$A$4:$A$200,0),R$2)</f>
        <v>Controls Cough</v>
      </c>
      <c r="S691" t="str">
        <f>INDEX(REFERENCE!$B$4:$K$200,MATCH(G691,REFERENCE!$A$4:$A$200,0),S$2)</f>
        <v>Maximum Strength</v>
      </c>
      <c r="T691" t="str">
        <f>INDEX(REFERENCE!$B$4:$K$200,MATCH(H691,REFERENCE!$A$4:$A$200,0),T$2)</f>
        <v>12 Doses</v>
      </c>
      <c r="U691" t="str">
        <f>INDEX(REFERENCE!$B$4:$K$200,MATCH(I691,REFERENCE!$A$4:$A$200,0),U$2)</f>
        <v>-</v>
      </c>
      <c r="V691">
        <f>INDEX(REFERENCE!$B$4:$K$200,MATCH(J691,REFERENCE!$A$4:$A$200,0),V$2)</f>
        <v>16</v>
      </c>
    </row>
    <row r="692" spans="1:22">
      <c r="A692" s="9">
        <v>10</v>
      </c>
      <c r="B692" s="9">
        <v>3</v>
      </c>
      <c r="C692" s="9">
        <v>4</v>
      </c>
      <c r="D692" s="9">
        <v>18</v>
      </c>
      <c r="E692" s="9">
        <v>6</v>
      </c>
      <c r="F692" s="9">
        <v>11</v>
      </c>
      <c r="G692" s="9">
        <v>1</v>
      </c>
      <c r="H692" s="9">
        <v>1</v>
      </c>
      <c r="I692" s="9">
        <v>4</v>
      </c>
      <c r="J692" s="5">
        <v>8101</v>
      </c>
      <c r="K692" s="5"/>
      <c r="L692" s="5"/>
      <c r="M692" s="5"/>
      <c r="O692">
        <f t="shared" si="13"/>
        <v>100304</v>
      </c>
      <c r="P692" t="str">
        <f>INDEX(REFERENCE!$B$4:$K$200,MATCH(D692,REFERENCE!$A$4:$A$200,0),P$2)</f>
        <v>CVS</v>
      </c>
      <c r="Q692" t="str">
        <f>INDEX(REFERENCE!$B$4:$K$200,MATCH(E692,REFERENCE!$A$4:$A$200,0),Q$2)</f>
        <v>Gummies</v>
      </c>
      <c r="R692" t="str">
        <f>INDEX(REFERENCE!$B$4:$K$200,MATCH(F692,REFERENCE!$A$4:$A$200,0),R$2)</f>
        <v>Head Pain Relief</v>
      </c>
      <c r="S692" t="str">
        <f>INDEX(REFERENCE!$B$4:$K$200,MATCH(G692,REFERENCE!$A$4:$A$200,0),S$2)</f>
        <v>Helps me sleep</v>
      </c>
      <c r="T692" t="str">
        <f>INDEX(REFERENCE!$B$4:$K$200,MATCH(H692,REFERENCE!$A$4:$A$200,0),T$2)</f>
        <v>6 Doses</v>
      </c>
      <c r="U692" t="str">
        <f>INDEX(REFERENCE!$B$4:$K$200,MATCH(I692,REFERENCE!$A$4:$A$200,0),U$2)</f>
        <v>Grape</v>
      </c>
      <c r="V692">
        <f>INDEX(REFERENCE!$B$4:$K$200,MATCH(J692,REFERENCE!$A$4:$A$200,0),V$2)</f>
        <v>7</v>
      </c>
    </row>
    <row r="693" spans="1:22">
      <c r="A693" s="9">
        <v>10</v>
      </c>
      <c r="B693" s="9">
        <v>3</v>
      </c>
      <c r="C693" s="9">
        <v>5</v>
      </c>
      <c r="D693" s="9">
        <v>5</v>
      </c>
      <c r="E693" s="9">
        <v>5</v>
      </c>
      <c r="F693" s="9">
        <v>9</v>
      </c>
      <c r="G693" s="9">
        <v>11</v>
      </c>
      <c r="H693" s="9">
        <v>3</v>
      </c>
      <c r="I693" s="9">
        <v>8</v>
      </c>
      <c r="J693" s="5">
        <v>7303</v>
      </c>
      <c r="K693" s="5"/>
      <c r="L693" s="5"/>
      <c r="M693" s="5"/>
      <c r="O693">
        <f t="shared" si="13"/>
        <v>100305</v>
      </c>
      <c r="P693" t="str">
        <f>INDEX(REFERENCE!$B$4:$K$200,MATCH(D693,REFERENCE!$A$4:$A$200,0),P$2)</f>
        <v>Sudafed</v>
      </c>
      <c r="Q693" t="str">
        <f>INDEX(REFERENCE!$B$4:$K$200,MATCH(E693,REFERENCE!$A$4:$A$200,0),Q$2)</f>
        <v>Effervescent Tablets</v>
      </c>
      <c r="R693" t="str">
        <f>INDEX(REFERENCE!$B$4:$K$200,MATCH(F693,REFERENCE!$A$4:$A$200,0),R$2)</f>
        <v>Fever relief</v>
      </c>
      <c r="S693" t="str">
        <f>INDEX(REFERENCE!$B$4:$K$200,MATCH(G693,REFERENCE!$A$4:$A$200,0),S$2)</f>
        <v>For people with High Blood Pressure (decongestant free)</v>
      </c>
      <c r="T693" t="str">
        <f>INDEX(REFERENCE!$B$4:$K$200,MATCH(H693,REFERENCE!$A$4:$A$200,0),T$2)</f>
        <v>30 Doses</v>
      </c>
      <c r="U693" t="str">
        <f>INDEX(REFERENCE!$B$4:$K$200,MATCH(I693,REFERENCE!$A$4:$A$200,0),U$2)</f>
        <v>Mixed Berry</v>
      </c>
      <c r="V693">
        <f>INDEX(REFERENCE!$B$4:$K$200,MATCH(J693,REFERENCE!$A$4:$A$200,0),V$2)</f>
        <v>14</v>
      </c>
    </row>
    <row r="694" spans="1:22">
      <c r="A694" s="9">
        <v>10</v>
      </c>
      <c r="B694" s="9">
        <v>4</v>
      </c>
      <c r="C694" s="9">
        <v>1</v>
      </c>
      <c r="D694" s="9">
        <v>10</v>
      </c>
      <c r="E694" s="9">
        <v>6</v>
      </c>
      <c r="F694" s="9">
        <v>6</v>
      </c>
      <c r="G694" s="9">
        <v>6</v>
      </c>
      <c r="H694" s="9">
        <v>2</v>
      </c>
      <c r="I694" s="9">
        <v>5</v>
      </c>
      <c r="J694" s="5">
        <v>8201</v>
      </c>
      <c r="K694" s="5"/>
      <c r="L694" s="5"/>
      <c r="M694" s="5"/>
      <c r="O694">
        <f t="shared" si="13"/>
        <v>100401</v>
      </c>
      <c r="P694" t="str">
        <f>INDEX(REFERENCE!$B$4:$K$200,MATCH(D694,REFERENCE!$A$4:$A$200,0),P$2)</f>
        <v>Coricidin</v>
      </c>
      <c r="Q694" t="str">
        <f>INDEX(REFERENCE!$B$4:$K$200,MATCH(E694,REFERENCE!$A$4:$A$200,0),Q$2)</f>
        <v>Gummies</v>
      </c>
      <c r="R694" t="str">
        <f>INDEX(REFERENCE!$B$4:$K$200,MATCH(F694,REFERENCE!$A$4:$A$200,0),R$2)</f>
        <v>Sinus Pressure relief</v>
      </c>
      <c r="S694" t="str">
        <f>INDEX(REFERENCE!$B$4:$K$200,MATCH(G694,REFERENCE!$A$4:$A$200,0),S$2)</f>
        <v>Treats Sneezing</v>
      </c>
      <c r="T694" t="str">
        <f>INDEX(REFERENCE!$B$4:$K$200,MATCH(H694,REFERENCE!$A$4:$A$200,0),T$2)</f>
        <v>12 Doses</v>
      </c>
      <c r="U694" t="str">
        <f>INDEX(REFERENCE!$B$4:$K$200,MATCH(I694,REFERENCE!$A$4:$A$200,0),U$2)</f>
        <v>Honey</v>
      </c>
      <c r="V694">
        <f>INDEX(REFERENCE!$B$4:$K$200,MATCH(J694,REFERENCE!$A$4:$A$200,0),V$2)</f>
        <v>9</v>
      </c>
    </row>
    <row r="695" spans="1:22">
      <c r="A695" s="9">
        <v>10</v>
      </c>
      <c r="B695" s="9">
        <v>4</v>
      </c>
      <c r="C695" s="9">
        <v>2</v>
      </c>
      <c r="D695" s="9">
        <v>14</v>
      </c>
      <c r="E695" s="9">
        <v>1</v>
      </c>
      <c r="F695" s="9">
        <v>9</v>
      </c>
      <c r="G695" s="9">
        <v>16</v>
      </c>
      <c r="H695" s="9">
        <v>1</v>
      </c>
      <c r="I695" s="9">
        <v>0</v>
      </c>
      <c r="J695" s="5">
        <v>1101</v>
      </c>
      <c r="K695" s="5"/>
      <c r="L695" s="5"/>
      <c r="M695" s="5"/>
      <c r="O695">
        <f t="shared" si="13"/>
        <v>100402</v>
      </c>
      <c r="P695" t="str">
        <f>INDEX(REFERENCE!$B$4:$K$200,MATCH(D695,REFERENCE!$A$4:$A$200,0),P$2)</f>
        <v>Zarbee's</v>
      </c>
      <c r="Q695" t="str">
        <f>INDEX(REFERENCE!$B$4:$K$200,MATCH(E695,REFERENCE!$A$4:$A$200,0),Q$2)</f>
        <v>Tablet</v>
      </c>
      <c r="R695" t="str">
        <f>INDEX(REFERENCE!$B$4:$K$200,MATCH(F695,REFERENCE!$A$4:$A$200,0),R$2)</f>
        <v>Fever relief</v>
      </c>
      <c r="S695" t="str">
        <f>INDEX(REFERENCE!$B$4:$K$200,MATCH(G695,REFERENCE!$A$4:$A$200,0),S$2)</f>
        <v>For Daytime Use/Anytime Use</v>
      </c>
      <c r="T695" t="str">
        <f>INDEX(REFERENCE!$B$4:$K$200,MATCH(H695,REFERENCE!$A$4:$A$200,0),T$2)</f>
        <v>6 Doses</v>
      </c>
      <c r="U695" t="str">
        <f>INDEX(REFERENCE!$B$4:$K$200,MATCH(I695,REFERENCE!$A$4:$A$200,0),U$2)</f>
        <v>-</v>
      </c>
      <c r="V695">
        <f>INDEX(REFERENCE!$B$4:$K$200,MATCH(J695,REFERENCE!$A$4:$A$200,0),V$2)</f>
        <v>5</v>
      </c>
    </row>
    <row r="696" spans="1:22">
      <c r="A696" s="9">
        <v>10</v>
      </c>
      <c r="B696" s="9">
        <v>4</v>
      </c>
      <c r="C696" s="9">
        <v>3</v>
      </c>
      <c r="D696" s="9">
        <v>17</v>
      </c>
      <c r="E696" s="9">
        <v>3</v>
      </c>
      <c r="F696" s="9">
        <v>2</v>
      </c>
      <c r="G696" s="9">
        <v>4</v>
      </c>
      <c r="H696" s="9">
        <v>3</v>
      </c>
      <c r="I696" s="9">
        <v>6</v>
      </c>
      <c r="J696" s="5">
        <v>5303</v>
      </c>
      <c r="K696" s="5"/>
      <c r="L696" s="5"/>
      <c r="M696" s="5"/>
      <c r="O696">
        <f t="shared" si="13"/>
        <v>100403</v>
      </c>
      <c r="P696" t="str">
        <f>INDEX(REFERENCE!$B$4:$K$200,MATCH(D696,REFERENCE!$A$4:$A$200,0),P$2)</f>
        <v>UP &amp; UP</v>
      </c>
      <c r="Q696" t="str">
        <f>INDEX(REFERENCE!$B$4:$K$200,MATCH(E696,REFERENCE!$A$4:$A$200,0),Q$2)</f>
        <v>Syrup/liquid</v>
      </c>
      <c r="R696" t="str">
        <f>INDEX(REFERENCE!$B$4:$K$200,MATCH(F696,REFERENCE!$A$4:$A$200,0),R$2)</f>
        <v>Sore throat relief</v>
      </c>
      <c r="S696" t="str">
        <f>INDEX(REFERENCE!$B$4:$K$200,MATCH(G696,REFERENCE!$A$4:$A$200,0),S$2)</f>
        <v>Loosens mucus</v>
      </c>
      <c r="T696" t="str">
        <f>INDEX(REFERENCE!$B$4:$K$200,MATCH(H696,REFERENCE!$A$4:$A$200,0),T$2)</f>
        <v>30 Doses</v>
      </c>
      <c r="U696" t="str">
        <f>INDEX(REFERENCE!$B$4:$K$200,MATCH(I696,REFERENCE!$A$4:$A$200,0),U$2)</f>
        <v>Honey Lemon</v>
      </c>
      <c r="V696">
        <f>INDEX(REFERENCE!$B$4:$K$200,MATCH(J696,REFERENCE!$A$4:$A$200,0),V$2)</f>
        <v>20</v>
      </c>
    </row>
    <row r="697" spans="1:22">
      <c r="A697" s="9">
        <v>10</v>
      </c>
      <c r="B697" s="9">
        <v>4</v>
      </c>
      <c r="C697" s="9">
        <v>4</v>
      </c>
      <c r="D697" s="9">
        <v>16</v>
      </c>
      <c r="E697" s="9">
        <v>7</v>
      </c>
      <c r="F697" s="9">
        <v>11</v>
      </c>
      <c r="G697" s="9">
        <v>17</v>
      </c>
      <c r="H697" s="9">
        <v>5</v>
      </c>
      <c r="I697" s="9">
        <v>2</v>
      </c>
      <c r="J697" s="5">
        <v>9502</v>
      </c>
      <c r="K697" s="5"/>
      <c r="L697" s="5"/>
      <c r="M697" s="5"/>
      <c r="O697">
        <f t="shared" si="13"/>
        <v>100404</v>
      </c>
      <c r="P697" t="str">
        <f>INDEX(REFERENCE!$B$4:$K$200,MATCH(D697,REFERENCE!$A$4:$A$200,0),P$2)</f>
        <v>Equate</v>
      </c>
      <c r="Q697" t="str">
        <f>INDEX(REFERENCE!$B$4:$K$200,MATCH(E697,REFERENCE!$A$4:$A$200,0),Q$2)</f>
        <v>Hot liquid powder packet</v>
      </c>
      <c r="R697" t="str">
        <f>INDEX(REFERENCE!$B$4:$K$200,MATCH(F697,REFERENCE!$A$4:$A$200,0),R$2)</f>
        <v>Head Pain Relief</v>
      </c>
      <c r="S697" t="str">
        <f>INDEX(REFERENCE!$B$4:$K$200,MATCH(G697,REFERENCE!$A$4:$A$200,0),S$2)</f>
        <v>For Nighttime Use</v>
      </c>
      <c r="T697" t="str">
        <f>INDEX(REFERENCE!$B$4:$K$200,MATCH(H697,REFERENCE!$A$4:$A$200,0),T$2)</f>
        <v>90 Doses</v>
      </c>
      <c r="U697" t="str">
        <f>INDEX(REFERENCE!$B$4:$K$200,MATCH(I697,REFERENCE!$A$4:$A$200,0),U$2)</f>
        <v>Cherry</v>
      </c>
      <c r="V697">
        <f>INDEX(REFERENCE!$B$4:$K$200,MATCH(J697,REFERENCE!$A$4:$A$200,0),V$2)</f>
        <v>27</v>
      </c>
    </row>
    <row r="698" spans="1:22">
      <c r="A698" s="9">
        <v>10</v>
      </c>
      <c r="B698" s="9">
        <v>4</v>
      </c>
      <c r="C698" s="9">
        <v>5</v>
      </c>
      <c r="D698" s="9">
        <v>15</v>
      </c>
      <c r="E698" s="9">
        <v>4</v>
      </c>
      <c r="F698" s="9">
        <v>10</v>
      </c>
      <c r="G698" s="9">
        <v>12</v>
      </c>
      <c r="H698" s="9">
        <v>4</v>
      </c>
      <c r="I698" s="9">
        <v>7</v>
      </c>
      <c r="J698" s="5">
        <v>6402</v>
      </c>
      <c r="K698" s="5"/>
      <c r="L698" s="5"/>
      <c r="M698" s="5"/>
      <c r="O698">
        <f t="shared" si="13"/>
        <v>100405</v>
      </c>
      <c r="P698" t="str">
        <f>INDEX(REFERENCE!$B$4:$K$200,MATCH(D698,REFERENCE!$A$4:$A$200,0),P$2)</f>
        <v>Other Brand</v>
      </c>
      <c r="Q698" t="str">
        <f>INDEX(REFERENCE!$B$4:$K$200,MATCH(E698,REFERENCE!$A$4:$A$200,0),Q$2)</f>
        <v>Powder packet</v>
      </c>
      <c r="R698" t="str">
        <f>INDEX(REFERENCE!$B$4:$K$200,MATCH(F698,REFERENCE!$A$4:$A$200,0),R$2)</f>
        <v>Strengthens Immune System</v>
      </c>
      <c r="S698" t="str">
        <f>INDEX(REFERENCE!$B$4:$K$200,MATCH(G698,REFERENCE!$A$4:$A$200,0),S$2)</f>
        <v>Steroid Free</v>
      </c>
      <c r="T698" t="str">
        <f>INDEX(REFERENCE!$B$4:$K$200,MATCH(H698,REFERENCE!$A$4:$A$200,0),T$2)</f>
        <v>60 Doses</v>
      </c>
      <c r="U698" t="str">
        <f>INDEX(REFERENCE!$B$4:$K$200,MATCH(I698,REFERENCE!$A$4:$A$200,0),U$2)</f>
        <v>Orange</v>
      </c>
      <c r="V698">
        <f>INDEX(REFERENCE!$B$4:$K$200,MATCH(J698,REFERENCE!$A$4:$A$200,0),V$2)</f>
        <v>20</v>
      </c>
    </row>
    <row r="699" spans="1:22">
      <c r="A699" s="9">
        <v>10</v>
      </c>
      <c r="B699" s="9">
        <v>5</v>
      </c>
      <c r="C699" s="9">
        <v>1</v>
      </c>
      <c r="D699" s="9">
        <v>11</v>
      </c>
      <c r="E699" s="9">
        <v>5</v>
      </c>
      <c r="F699" s="9">
        <v>13</v>
      </c>
      <c r="G699" s="9">
        <v>8</v>
      </c>
      <c r="H699" s="9">
        <v>1</v>
      </c>
      <c r="I699" s="9">
        <v>5</v>
      </c>
      <c r="J699" s="5">
        <v>7103</v>
      </c>
      <c r="K699" s="5"/>
      <c r="L699" s="5"/>
      <c r="M699" s="5"/>
      <c r="O699">
        <f t="shared" si="13"/>
        <v>100501</v>
      </c>
      <c r="P699" t="str">
        <f>INDEX(REFERENCE!$B$4:$K$200,MATCH(D699,REFERENCE!$A$4:$A$200,0),P$2)</f>
        <v>Delsym</v>
      </c>
      <c r="Q699" t="str">
        <f>INDEX(REFERENCE!$B$4:$K$200,MATCH(E699,REFERENCE!$A$4:$A$200,0),Q$2)</f>
        <v>Effervescent Tablets</v>
      </c>
      <c r="R699" t="str">
        <f>INDEX(REFERENCE!$B$4:$K$200,MATCH(F699,REFERENCE!$A$4:$A$200,0),R$2)</f>
        <v>Head cold relief</v>
      </c>
      <c r="S699" t="str">
        <f>INDEX(REFERENCE!$B$4:$K$200,MATCH(G699,REFERENCE!$A$4:$A$200,0),S$2)</f>
        <v>Non-Drowsy</v>
      </c>
      <c r="T699" t="str">
        <f>INDEX(REFERENCE!$B$4:$K$200,MATCH(H699,REFERENCE!$A$4:$A$200,0),T$2)</f>
        <v>6 Doses</v>
      </c>
      <c r="U699" t="str">
        <f>INDEX(REFERENCE!$B$4:$K$200,MATCH(I699,REFERENCE!$A$4:$A$200,0),U$2)</f>
        <v>Honey</v>
      </c>
      <c r="V699">
        <f>INDEX(REFERENCE!$B$4:$K$200,MATCH(J699,REFERENCE!$A$4:$A$200,0),V$2)</f>
        <v>6</v>
      </c>
    </row>
    <row r="700" spans="1:22">
      <c r="A700" s="9">
        <v>10</v>
      </c>
      <c r="B700" s="9">
        <v>5</v>
      </c>
      <c r="C700" s="9">
        <v>2</v>
      </c>
      <c r="D700" s="9">
        <v>14</v>
      </c>
      <c r="E700" s="9">
        <v>3</v>
      </c>
      <c r="F700" s="9">
        <v>8</v>
      </c>
      <c r="G700" s="9">
        <v>3</v>
      </c>
      <c r="H700" s="9">
        <v>4</v>
      </c>
      <c r="I700" s="9">
        <v>1</v>
      </c>
      <c r="J700" s="5">
        <v>5401</v>
      </c>
      <c r="K700" s="5"/>
      <c r="L700" s="5"/>
      <c r="M700" s="5"/>
      <c r="O700">
        <f t="shared" si="13"/>
        <v>100502</v>
      </c>
      <c r="P700" t="str">
        <f>INDEX(REFERENCE!$B$4:$K$200,MATCH(D700,REFERENCE!$A$4:$A$200,0),P$2)</f>
        <v>Zarbee's</v>
      </c>
      <c r="Q700" t="str">
        <f>INDEX(REFERENCE!$B$4:$K$200,MATCH(E700,REFERENCE!$A$4:$A$200,0),Q$2)</f>
        <v>Syrup/liquid</v>
      </c>
      <c r="R700" t="str">
        <f>INDEX(REFERENCE!$B$4:$K$200,MATCH(F700,REFERENCE!$A$4:$A$200,0),R$2)</f>
        <v>Body Aches/Pain relief</v>
      </c>
      <c r="S700" t="str">
        <f>INDEX(REFERENCE!$B$4:$K$200,MATCH(G700,REFERENCE!$A$4:$A$200,0),S$2)</f>
        <v>Non-Medicated</v>
      </c>
      <c r="T700" t="str">
        <f>INDEX(REFERENCE!$B$4:$K$200,MATCH(H700,REFERENCE!$A$4:$A$200,0),T$2)</f>
        <v>60 Doses</v>
      </c>
      <c r="U700" t="str">
        <f>INDEX(REFERENCE!$B$4:$K$200,MATCH(I700,REFERENCE!$A$4:$A$200,0),U$2)</f>
        <v>Citrus</v>
      </c>
      <c r="V700">
        <f>INDEX(REFERENCE!$B$4:$K$200,MATCH(J700,REFERENCE!$A$4:$A$200,0),V$2)</f>
        <v>17</v>
      </c>
    </row>
    <row r="701" spans="1:22">
      <c r="A701" s="9">
        <v>10</v>
      </c>
      <c r="B701" s="9">
        <v>5</v>
      </c>
      <c r="C701" s="9">
        <v>3</v>
      </c>
      <c r="D701" s="9">
        <v>5</v>
      </c>
      <c r="E701" s="9">
        <v>7</v>
      </c>
      <c r="F701" s="9">
        <v>7</v>
      </c>
      <c r="G701" s="9">
        <v>5</v>
      </c>
      <c r="H701" s="9">
        <v>2</v>
      </c>
      <c r="I701" s="9">
        <v>6</v>
      </c>
      <c r="J701" s="5">
        <v>9202</v>
      </c>
      <c r="K701" s="5"/>
      <c r="L701" s="5"/>
      <c r="M701" s="5"/>
      <c r="O701">
        <f t="shared" si="13"/>
        <v>100503</v>
      </c>
      <c r="P701" t="str">
        <f>INDEX(REFERENCE!$B$4:$K$200,MATCH(D701,REFERENCE!$A$4:$A$200,0),P$2)</f>
        <v>Sudafed</v>
      </c>
      <c r="Q701" t="str">
        <f>INDEX(REFERENCE!$B$4:$K$200,MATCH(E701,REFERENCE!$A$4:$A$200,0),Q$2)</f>
        <v>Hot liquid powder packet</v>
      </c>
      <c r="R701" t="str">
        <f>INDEX(REFERENCE!$B$4:$K$200,MATCH(F701,REFERENCE!$A$4:$A$200,0),R$2)</f>
        <v>Chest congestion relief</v>
      </c>
      <c r="S701" t="str">
        <f>INDEX(REFERENCE!$B$4:$K$200,MATCH(G701,REFERENCE!$A$4:$A$200,0),S$2)</f>
        <v>FSA/HSA Eligible</v>
      </c>
      <c r="T701" t="str">
        <f>INDEX(REFERENCE!$B$4:$K$200,MATCH(H701,REFERENCE!$A$4:$A$200,0),T$2)</f>
        <v>12 Doses</v>
      </c>
      <c r="U701" t="str">
        <f>INDEX(REFERENCE!$B$4:$K$200,MATCH(I701,REFERENCE!$A$4:$A$200,0),U$2)</f>
        <v>Honey Lemon</v>
      </c>
      <c r="V701">
        <f>INDEX(REFERENCE!$B$4:$K$200,MATCH(J701,REFERENCE!$A$4:$A$200,0),V$2)</f>
        <v>11</v>
      </c>
    </row>
    <row r="702" spans="1:22">
      <c r="A702" s="9">
        <v>10</v>
      </c>
      <c r="B702" s="9">
        <v>5</v>
      </c>
      <c r="C702" s="9">
        <v>4</v>
      </c>
      <c r="D702" s="9">
        <v>18</v>
      </c>
      <c r="E702" s="9">
        <v>6</v>
      </c>
      <c r="F702" s="9">
        <v>4</v>
      </c>
      <c r="G702" s="9">
        <v>9</v>
      </c>
      <c r="H702" s="9">
        <v>3</v>
      </c>
      <c r="I702" s="9">
        <v>3</v>
      </c>
      <c r="J702" s="5">
        <v>8302</v>
      </c>
      <c r="K702" s="5"/>
      <c r="L702" s="5"/>
      <c r="M702" s="5"/>
      <c r="O702">
        <f t="shared" si="13"/>
        <v>100504</v>
      </c>
      <c r="P702" t="str">
        <f>INDEX(REFERENCE!$B$4:$K$200,MATCH(D702,REFERENCE!$A$4:$A$200,0),P$2)</f>
        <v>CVS</v>
      </c>
      <c r="Q702" t="str">
        <f>INDEX(REFERENCE!$B$4:$K$200,MATCH(E702,REFERENCE!$A$4:$A$200,0),Q$2)</f>
        <v>Gummies</v>
      </c>
      <c r="R702" t="str">
        <f>INDEX(REFERENCE!$B$4:$K$200,MATCH(F702,REFERENCE!$A$4:$A$200,0),R$2)</f>
        <v>Nasal Congestion relief</v>
      </c>
      <c r="S702" t="str">
        <f>INDEX(REFERENCE!$B$4:$K$200,MATCH(G702,REFERENCE!$A$4:$A$200,0),S$2)</f>
        <v>Sugar Free</v>
      </c>
      <c r="T702" t="str">
        <f>INDEX(REFERENCE!$B$4:$K$200,MATCH(H702,REFERENCE!$A$4:$A$200,0),T$2)</f>
        <v>30 Doses</v>
      </c>
      <c r="U702" t="str">
        <f>INDEX(REFERENCE!$B$4:$K$200,MATCH(I702,REFERENCE!$A$4:$A$200,0),U$2)</f>
        <v>Elderberry</v>
      </c>
      <c r="V702">
        <f>INDEX(REFERENCE!$B$4:$K$200,MATCH(J702,REFERENCE!$A$4:$A$200,0),V$2)</f>
        <v>18</v>
      </c>
    </row>
    <row r="703" spans="1:22">
      <c r="A703" s="9">
        <v>10</v>
      </c>
      <c r="B703" s="9">
        <v>5</v>
      </c>
      <c r="C703" s="9">
        <v>5</v>
      </c>
      <c r="D703" s="9">
        <v>1</v>
      </c>
      <c r="E703" s="9">
        <v>2</v>
      </c>
      <c r="F703" s="9">
        <v>5</v>
      </c>
      <c r="G703" s="9">
        <v>7</v>
      </c>
      <c r="H703" s="9">
        <v>5</v>
      </c>
      <c r="I703" s="9">
        <v>0</v>
      </c>
      <c r="J703" s="5">
        <v>4503</v>
      </c>
      <c r="K703" s="5"/>
      <c r="L703" s="5"/>
      <c r="M703" s="5"/>
      <c r="O703">
        <f t="shared" si="13"/>
        <v>100505</v>
      </c>
      <c r="P703" t="str">
        <f>INDEX(REFERENCE!$B$4:$K$200,MATCH(D703,REFERENCE!$A$4:$A$200,0),P$2)</f>
        <v>Theraflu</v>
      </c>
      <c r="Q703" t="str">
        <f>INDEX(REFERENCE!$B$4:$K$200,MATCH(E703,REFERENCE!$A$4:$A$200,0),Q$2)</f>
        <v>Nasal Spray</v>
      </c>
      <c r="R703" t="str">
        <f>INDEX(REFERENCE!$B$4:$K$200,MATCH(F703,REFERENCE!$A$4:$A$200,0),R$2)</f>
        <v>Runny nose relief</v>
      </c>
      <c r="S703" t="str">
        <f>INDEX(REFERENCE!$B$4:$K$200,MATCH(G703,REFERENCE!$A$4:$A$200,0),S$2)</f>
        <v>12 Hour Relief</v>
      </c>
      <c r="T703" t="str">
        <f>INDEX(REFERENCE!$B$4:$K$200,MATCH(H703,REFERENCE!$A$4:$A$200,0),T$2)</f>
        <v>90 Doses</v>
      </c>
      <c r="U703" t="str">
        <f>INDEX(REFERENCE!$B$4:$K$200,MATCH(I703,REFERENCE!$A$4:$A$200,0),U$2)</f>
        <v>-</v>
      </c>
      <c r="V703">
        <f>INDEX(REFERENCE!$B$4:$K$200,MATCH(J703,REFERENCE!$A$4:$A$200,0),V$2)</f>
        <v>50</v>
      </c>
    </row>
    <row r="704" spans="1:22">
      <c r="A704" s="9">
        <v>10</v>
      </c>
      <c r="B704" s="9">
        <v>6</v>
      </c>
      <c r="C704" s="9">
        <v>1</v>
      </c>
      <c r="D704" s="9">
        <v>21</v>
      </c>
      <c r="E704" s="9">
        <v>2</v>
      </c>
      <c r="F704" s="9">
        <v>3</v>
      </c>
      <c r="G704" s="9">
        <v>6</v>
      </c>
      <c r="H704" s="9">
        <v>4</v>
      </c>
      <c r="I704" s="9">
        <v>0</v>
      </c>
      <c r="J704" s="5">
        <v>2402</v>
      </c>
      <c r="K704" s="5"/>
      <c r="L704" s="5"/>
      <c r="M704" s="5"/>
      <c r="O704">
        <f t="shared" si="13"/>
        <v>100601</v>
      </c>
      <c r="P704" t="str">
        <f>INDEX(REFERENCE!$B$4:$K$200,MATCH(D704,REFERENCE!$A$4:$A$200,0),P$2)</f>
        <v>Afrin</v>
      </c>
      <c r="Q704" t="str">
        <f>INDEX(REFERENCE!$B$4:$K$200,MATCH(E704,REFERENCE!$A$4:$A$200,0),Q$2)</f>
        <v>Nasal Spray</v>
      </c>
      <c r="R704" t="str">
        <f>INDEX(REFERENCE!$B$4:$K$200,MATCH(F704,REFERENCE!$A$4:$A$200,0),R$2)</f>
        <v>Clears mucus</v>
      </c>
      <c r="S704" t="str">
        <f>INDEX(REFERENCE!$B$4:$K$200,MATCH(G704,REFERENCE!$A$4:$A$200,0),S$2)</f>
        <v>Treats Sneezing</v>
      </c>
      <c r="T704" t="str">
        <f>INDEX(REFERENCE!$B$4:$K$200,MATCH(H704,REFERENCE!$A$4:$A$200,0),T$2)</f>
        <v>60 Doses</v>
      </c>
      <c r="U704" t="str">
        <f>INDEX(REFERENCE!$B$4:$K$200,MATCH(I704,REFERENCE!$A$4:$A$200,0),U$2)</f>
        <v>-</v>
      </c>
      <c r="V704">
        <f>INDEX(REFERENCE!$B$4:$K$200,MATCH(J704,REFERENCE!$A$4:$A$200,0),V$2)</f>
        <v>9</v>
      </c>
    </row>
    <row r="705" spans="1:22">
      <c r="A705" s="9">
        <v>10</v>
      </c>
      <c r="B705" s="9">
        <v>6</v>
      </c>
      <c r="C705" s="9">
        <v>2</v>
      </c>
      <c r="D705" s="9">
        <v>7</v>
      </c>
      <c r="E705" s="9">
        <v>4</v>
      </c>
      <c r="F705" s="9">
        <v>11</v>
      </c>
      <c r="G705" s="9">
        <v>5</v>
      </c>
      <c r="H705" s="9">
        <v>3</v>
      </c>
      <c r="I705" s="9">
        <v>2</v>
      </c>
      <c r="J705" s="5">
        <v>6303</v>
      </c>
      <c r="K705" s="5"/>
      <c r="L705" s="5"/>
      <c r="M705" s="5"/>
      <c r="O705">
        <f t="shared" si="13"/>
        <v>100602</v>
      </c>
      <c r="P705" t="str">
        <f>INDEX(REFERENCE!$B$4:$K$200,MATCH(D705,REFERENCE!$A$4:$A$200,0),P$2)</f>
        <v>Alka-Seltzer Plus</v>
      </c>
      <c r="Q705" t="str">
        <f>INDEX(REFERENCE!$B$4:$K$200,MATCH(E705,REFERENCE!$A$4:$A$200,0),Q$2)</f>
        <v>Powder packet</v>
      </c>
      <c r="R705" t="str">
        <f>INDEX(REFERENCE!$B$4:$K$200,MATCH(F705,REFERENCE!$A$4:$A$200,0),R$2)</f>
        <v>Head Pain Relief</v>
      </c>
      <c r="S705" t="str">
        <f>INDEX(REFERENCE!$B$4:$K$200,MATCH(G705,REFERENCE!$A$4:$A$200,0),S$2)</f>
        <v>FSA/HSA Eligible</v>
      </c>
      <c r="T705" t="str">
        <f>INDEX(REFERENCE!$B$4:$K$200,MATCH(H705,REFERENCE!$A$4:$A$200,0),T$2)</f>
        <v>30 Doses</v>
      </c>
      <c r="U705" t="str">
        <f>INDEX(REFERENCE!$B$4:$K$200,MATCH(I705,REFERENCE!$A$4:$A$200,0),U$2)</f>
        <v>Cherry</v>
      </c>
      <c r="V705">
        <f>INDEX(REFERENCE!$B$4:$K$200,MATCH(J705,REFERENCE!$A$4:$A$200,0),V$2)</f>
        <v>14</v>
      </c>
    </row>
    <row r="706" spans="1:22">
      <c r="A706" s="9">
        <v>10</v>
      </c>
      <c r="B706" s="9">
        <v>6</v>
      </c>
      <c r="C706" s="9">
        <v>3</v>
      </c>
      <c r="D706" s="9">
        <v>3</v>
      </c>
      <c r="E706" s="9">
        <v>5</v>
      </c>
      <c r="F706" s="9">
        <v>8</v>
      </c>
      <c r="G706" s="9">
        <v>3</v>
      </c>
      <c r="H706" s="9">
        <v>1</v>
      </c>
      <c r="I706" s="9">
        <v>6</v>
      </c>
      <c r="J706" s="5">
        <v>7102</v>
      </c>
      <c r="K706" s="5"/>
      <c r="L706" s="5"/>
      <c r="M706" s="5"/>
      <c r="O706">
        <f t="shared" si="13"/>
        <v>100603</v>
      </c>
      <c r="P706" t="str">
        <f>INDEX(REFERENCE!$B$4:$K$200,MATCH(D706,REFERENCE!$A$4:$A$200,0),P$2)</f>
        <v>Emergen-C</v>
      </c>
      <c r="Q706" t="str">
        <f>INDEX(REFERENCE!$B$4:$K$200,MATCH(E706,REFERENCE!$A$4:$A$200,0),Q$2)</f>
        <v>Effervescent Tablets</v>
      </c>
      <c r="R706" t="str">
        <f>INDEX(REFERENCE!$B$4:$K$200,MATCH(F706,REFERENCE!$A$4:$A$200,0),R$2)</f>
        <v>Body Aches/Pain relief</v>
      </c>
      <c r="S706" t="str">
        <f>INDEX(REFERENCE!$B$4:$K$200,MATCH(G706,REFERENCE!$A$4:$A$200,0),S$2)</f>
        <v>Non-Medicated</v>
      </c>
      <c r="T706" t="str">
        <f>INDEX(REFERENCE!$B$4:$K$200,MATCH(H706,REFERENCE!$A$4:$A$200,0),T$2)</f>
        <v>6 Doses</v>
      </c>
      <c r="U706" t="str">
        <f>INDEX(REFERENCE!$B$4:$K$200,MATCH(I706,REFERENCE!$A$4:$A$200,0),U$2)</f>
        <v>Honey Lemon</v>
      </c>
      <c r="V706">
        <f>INDEX(REFERENCE!$B$4:$K$200,MATCH(J706,REFERENCE!$A$4:$A$200,0),V$2)</f>
        <v>5</v>
      </c>
    </row>
    <row r="707" spans="1:22">
      <c r="A707" s="9">
        <v>10</v>
      </c>
      <c r="B707" s="9">
        <v>6</v>
      </c>
      <c r="C707" s="9">
        <v>4</v>
      </c>
      <c r="D707" s="9">
        <v>6</v>
      </c>
      <c r="E707" s="9">
        <v>6</v>
      </c>
      <c r="F707" s="9">
        <v>9</v>
      </c>
      <c r="G707" s="9">
        <v>3</v>
      </c>
      <c r="H707" s="9">
        <v>2</v>
      </c>
      <c r="I707" s="9">
        <v>7</v>
      </c>
      <c r="J707" s="5">
        <v>8201</v>
      </c>
      <c r="K707" s="5"/>
      <c r="L707" s="5"/>
      <c r="M707" s="5"/>
      <c r="O707">
        <f t="shared" si="13"/>
        <v>100604</v>
      </c>
      <c r="P707" t="str">
        <f>INDEX(REFERENCE!$B$4:$K$200,MATCH(D707,REFERENCE!$A$4:$A$200,0),P$2)</f>
        <v>Dayquil</v>
      </c>
      <c r="Q707" t="str">
        <f>INDEX(REFERENCE!$B$4:$K$200,MATCH(E707,REFERENCE!$A$4:$A$200,0),Q$2)</f>
        <v>Gummies</v>
      </c>
      <c r="R707" t="str">
        <f>INDEX(REFERENCE!$B$4:$K$200,MATCH(F707,REFERENCE!$A$4:$A$200,0),R$2)</f>
        <v>Fever relief</v>
      </c>
      <c r="S707" t="str">
        <f>INDEX(REFERENCE!$B$4:$K$200,MATCH(G707,REFERENCE!$A$4:$A$200,0),S$2)</f>
        <v>Non-Medicated</v>
      </c>
      <c r="T707" t="str">
        <f>INDEX(REFERENCE!$B$4:$K$200,MATCH(H707,REFERENCE!$A$4:$A$200,0),T$2)</f>
        <v>12 Doses</v>
      </c>
      <c r="U707" t="str">
        <f>INDEX(REFERENCE!$B$4:$K$200,MATCH(I707,REFERENCE!$A$4:$A$200,0),U$2)</f>
        <v>Orange</v>
      </c>
      <c r="V707">
        <f>INDEX(REFERENCE!$B$4:$K$200,MATCH(J707,REFERENCE!$A$4:$A$200,0),V$2)</f>
        <v>9</v>
      </c>
    </row>
    <row r="708" spans="1:22">
      <c r="A708" s="9">
        <v>10</v>
      </c>
      <c r="B708" s="9">
        <v>6</v>
      </c>
      <c r="C708" s="9">
        <v>5</v>
      </c>
      <c r="D708" s="9">
        <v>5</v>
      </c>
      <c r="E708" s="9">
        <v>1</v>
      </c>
      <c r="F708" s="9">
        <v>10</v>
      </c>
      <c r="G708" s="9">
        <v>7</v>
      </c>
      <c r="H708" s="9">
        <v>2</v>
      </c>
      <c r="I708" s="9">
        <v>0</v>
      </c>
      <c r="J708" s="5">
        <v>1203</v>
      </c>
      <c r="K708" s="5"/>
      <c r="L708" s="5"/>
      <c r="M708" s="5"/>
      <c r="O708">
        <f t="shared" si="13"/>
        <v>100605</v>
      </c>
      <c r="P708" t="str">
        <f>INDEX(REFERENCE!$B$4:$K$200,MATCH(D708,REFERENCE!$A$4:$A$200,0),P$2)</f>
        <v>Sudafed</v>
      </c>
      <c r="Q708" t="str">
        <f>INDEX(REFERENCE!$B$4:$K$200,MATCH(E708,REFERENCE!$A$4:$A$200,0),Q$2)</f>
        <v>Tablet</v>
      </c>
      <c r="R708" t="str">
        <f>INDEX(REFERENCE!$B$4:$K$200,MATCH(F708,REFERENCE!$A$4:$A$200,0),R$2)</f>
        <v>Strengthens Immune System</v>
      </c>
      <c r="S708" t="str">
        <f>INDEX(REFERENCE!$B$4:$K$200,MATCH(G708,REFERENCE!$A$4:$A$200,0),S$2)</f>
        <v>12 Hour Relief</v>
      </c>
      <c r="T708" t="str">
        <f>INDEX(REFERENCE!$B$4:$K$200,MATCH(H708,REFERENCE!$A$4:$A$200,0),T$2)</f>
        <v>12 Doses</v>
      </c>
      <c r="U708" t="str">
        <f>INDEX(REFERENCE!$B$4:$K$200,MATCH(I708,REFERENCE!$A$4:$A$200,0),U$2)</f>
        <v>-</v>
      </c>
      <c r="V708">
        <f>INDEX(REFERENCE!$B$4:$K$200,MATCH(J708,REFERENCE!$A$4:$A$200,0),V$2)</f>
        <v>16</v>
      </c>
    </row>
    <row r="709" spans="1:22">
      <c r="A709" s="9">
        <v>10</v>
      </c>
      <c r="B709" s="9">
        <v>7</v>
      </c>
      <c r="C709" s="9">
        <v>1</v>
      </c>
      <c r="D709" s="9">
        <v>16</v>
      </c>
      <c r="E709" s="9">
        <v>4</v>
      </c>
      <c r="F709" s="9">
        <v>9</v>
      </c>
      <c r="G709" s="9">
        <v>10</v>
      </c>
      <c r="H709" s="9">
        <v>2</v>
      </c>
      <c r="I709" s="9">
        <v>8</v>
      </c>
      <c r="J709" s="5">
        <v>6202</v>
      </c>
      <c r="K709" s="5"/>
      <c r="L709" s="5"/>
      <c r="M709" s="5"/>
      <c r="O709">
        <f t="shared" si="13"/>
        <v>100701</v>
      </c>
      <c r="P709" t="str">
        <f>INDEX(REFERENCE!$B$4:$K$200,MATCH(D709,REFERENCE!$A$4:$A$200,0),P$2)</f>
        <v>Equate</v>
      </c>
      <c r="Q709" t="str">
        <f>INDEX(REFERENCE!$B$4:$K$200,MATCH(E709,REFERENCE!$A$4:$A$200,0),Q$2)</f>
        <v>Powder packet</v>
      </c>
      <c r="R709" t="str">
        <f>INDEX(REFERENCE!$B$4:$K$200,MATCH(F709,REFERENCE!$A$4:$A$200,0),R$2)</f>
        <v>Fever relief</v>
      </c>
      <c r="S709" t="str">
        <f>INDEX(REFERENCE!$B$4:$K$200,MATCH(G709,REFERENCE!$A$4:$A$200,0),S$2)</f>
        <v>Allergy Relief</v>
      </c>
      <c r="T709" t="str">
        <f>INDEX(REFERENCE!$B$4:$K$200,MATCH(H709,REFERENCE!$A$4:$A$200,0),T$2)</f>
        <v>12 Doses</v>
      </c>
      <c r="U709" t="str">
        <f>INDEX(REFERENCE!$B$4:$K$200,MATCH(I709,REFERENCE!$A$4:$A$200,0),U$2)</f>
        <v>Mixed Berry</v>
      </c>
      <c r="V709">
        <f>INDEX(REFERENCE!$B$4:$K$200,MATCH(J709,REFERENCE!$A$4:$A$200,0),V$2)</f>
        <v>10</v>
      </c>
    </row>
    <row r="710" spans="1:22">
      <c r="A710" s="9">
        <v>10</v>
      </c>
      <c r="B710" s="9">
        <v>7</v>
      </c>
      <c r="C710" s="9">
        <v>2</v>
      </c>
      <c r="D710" s="9">
        <v>7</v>
      </c>
      <c r="E710" s="9">
        <v>7</v>
      </c>
      <c r="F710" s="9">
        <v>3</v>
      </c>
      <c r="G710" s="9">
        <v>2</v>
      </c>
      <c r="H710" s="9">
        <v>5</v>
      </c>
      <c r="I710" s="9">
        <v>4</v>
      </c>
      <c r="J710" s="5">
        <v>9503</v>
      </c>
      <c r="K710" s="5"/>
      <c r="L710" s="5"/>
      <c r="M710" s="5"/>
      <c r="O710">
        <f t="shared" si="13"/>
        <v>100702</v>
      </c>
      <c r="P710" t="str">
        <f>INDEX(REFERENCE!$B$4:$K$200,MATCH(D710,REFERENCE!$A$4:$A$200,0),P$2)</f>
        <v>Alka-Seltzer Plus</v>
      </c>
      <c r="Q710" t="str">
        <f>INDEX(REFERENCE!$B$4:$K$200,MATCH(E710,REFERENCE!$A$4:$A$200,0),Q$2)</f>
        <v>Hot liquid powder packet</v>
      </c>
      <c r="R710" t="str">
        <f>INDEX(REFERENCE!$B$4:$K$200,MATCH(F710,REFERENCE!$A$4:$A$200,0),R$2)</f>
        <v>Clears mucus</v>
      </c>
      <c r="S710" t="str">
        <f>INDEX(REFERENCE!$B$4:$K$200,MATCH(G710,REFERENCE!$A$4:$A$200,0),S$2)</f>
        <v>Natural Ingredients</v>
      </c>
      <c r="T710" t="str">
        <f>INDEX(REFERENCE!$B$4:$K$200,MATCH(H710,REFERENCE!$A$4:$A$200,0),T$2)</f>
        <v>90 Doses</v>
      </c>
      <c r="U710" t="str">
        <f>INDEX(REFERENCE!$B$4:$K$200,MATCH(I710,REFERENCE!$A$4:$A$200,0),U$2)</f>
        <v>Grape</v>
      </c>
      <c r="V710">
        <f>INDEX(REFERENCE!$B$4:$K$200,MATCH(J710,REFERENCE!$A$4:$A$200,0),V$2)</f>
        <v>30</v>
      </c>
    </row>
    <row r="711" spans="1:22">
      <c r="A711" s="9">
        <v>10</v>
      </c>
      <c r="B711" s="9">
        <v>7</v>
      </c>
      <c r="C711" s="9">
        <v>3</v>
      </c>
      <c r="D711" s="9">
        <v>3</v>
      </c>
      <c r="E711" s="9">
        <v>3</v>
      </c>
      <c r="F711" s="9">
        <v>13</v>
      </c>
      <c r="G711" s="9">
        <v>15</v>
      </c>
      <c r="H711" s="9">
        <v>4</v>
      </c>
      <c r="I711" s="9">
        <v>7</v>
      </c>
      <c r="J711" s="5">
        <v>5401</v>
      </c>
      <c r="K711" s="5"/>
      <c r="L711" s="5"/>
      <c r="M711" s="5"/>
      <c r="O711">
        <f t="shared" si="13"/>
        <v>100703</v>
      </c>
      <c r="P711" t="str">
        <f>INDEX(REFERENCE!$B$4:$K$200,MATCH(D711,REFERENCE!$A$4:$A$200,0),P$2)</f>
        <v>Emergen-C</v>
      </c>
      <c r="Q711" t="str">
        <f>INDEX(REFERENCE!$B$4:$K$200,MATCH(E711,REFERENCE!$A$4:$A$200,0),Q$2)</f>
        <v>Syrup/liquid</v>
      </c>
      <c r="R711" t="str">
        <f>INDEX(REFERENCE!$B$4:$K$200,MATCH(F711,REFERENCE!$A$4:$A$200,0),R$2)</f>
        <v>Head cold relief</v>
      </c>
      <c r="S711" t="str">
        <f>INDEX(REFERENCE!$B$4:$K$200,MATCH(G711,REFERENCE!$A$4:$A$200,0),S$2)</f>
        <v>Maximum Strength</v>
      </c>
      <c r="T711" t="str">
        <f>INDEX(REFERENCE!$B$4:$K$200,MATCH(H711,REFERENCE!$A$4:$A$200,0),T$2)</f>
        <v>60 Doses</v>
      </c>
      <c r="U711" t="str">
        <f>INDEX(REFERENCE!$B$4:$K$200,MATCH(I711,REFERENCE!$A$4:$A$200,0),U$2)</f>
        <v>Orange</v>
      </c>
      <c r="V711">
        <f>INDEX(REFERENCE!$B$4:$K$200,MATCH(J711,REFERENCE!$A$4:$A$200,0),V$2)</f>
        <v>17</v>
      </c>
    </row>
    <row r="712" spans="1:22">
      <c r="A712" s="9">
        <v>10</v>
      </c>
      <c r="B712" s="9">
        <v>7</v>
      </c>
      <c r="C712" s="9">
        <v>4</v>
      </c>
      <c r="D712" s="9">
        <v>10</v>
      </c>
      <c r="E712" s="9">
        <v>1</v>
      </c>
      <c r="F712" s="9">
        <v>1</v>
      </c>
      <c r="G712" s="9">
        <v>11</v>
      </c>
      <c r="H712" s="9">
        <v>3</v>
      </c>
      <c r="I712" s="9">
        <v>0</v>
      </c>
      <c r="J712" s="5">
        <v>1303</v>
      </c>
      <c r="K712" s="5"/>
      <c r="L712" s="5"/>
      <c r="M712" s="5"/>
      <c r="O712">
        <f t="shared" si="13"/>
        <v>100704</v>
      </c>
      <c r="P712" t="str">
        <f>INDEX(REFERENCE!$B$4:$K$200,MATCH(D712,REFERENCE!$A$4:$A$200,0),P$2)</f>
        <v>Coricidin</v>
      </c>
      <c r="Q712" t="str">
        <f>INDEX(REFERENCE!$B$4:$K$200,MATCH(E712,REFERENCE!$A$4:$A$200,0),Q$2)</f>
        <v>Tablet</v>
      </c>
      <c r="R712" t="str">
        <f>INDEX(REFERENCE!$B$4:$K$200,MATCH(F712,REFERENCE!$A$4:$A$200,0),R$2)</f>
        <v>Controls Cough</v>
      </c>
      <c r="S712" t="str">
        <f>INDEX(REFERENCE!$B$4:$K$200,MATCH(G712,REFERENCE!$A$4:$A$200,0),S$2)</f>
        <v>For people with High Blood Pressure (decongestant free)</v>
      </c>
      <c r="T712" t="str">
        <f>INDEX(REFERENCE!$B$4:$K$200,MATCH(H712,REFERENCE!$A$4:$A$200,0),T$2)</f>
        <v>30 Doses</v>
      </c>
      <c r="U712" t="str">
        <f>INDEX(REFERENCE!$B$4:$K$200,MATCH(I712,REFERENCE!$A$4:$A$200,0),U$2)</f>
        <v>-</v>
      </c>
      <c r="V712">
        <f>INDEX(REFERENCE!$B$4:$K$200,MATCH(J712,REFERENCE!$A$4:$A$200,0),V$2)</f>
        <v>29</v>
      </c>
    </row>
    <row r="713" spans="1:22">
      <c r="A713" s="9">
        <v>10</v>
      </c>
      <c r="B713" s="9">
        <v>7</v>
      </c>
      <c r="C713" s="9">
        <v>5</v>
      </c>
      <c r="D713" s="9">
        <v>1</v>
      </c>
      <c r="E713" s="9">
        <v>5</v>
      </c>
      <c r="F713" s="9">
        <v>7</v>
      </c>
      <c r="G713" s="9">
        <v>14</v>
      </c>
      <c r="H713" s="9">
        <v>1</v>
      </c>
      <c r="I713" s="9">
        <v>2</v>
      </c>
      <c r="J713" s="5">
        <v>7101</v>
      </c>
      <c r="K713" s="5"/>
      <c r="L713" s="5"/>
      <c r="M713" s="5"/>
      <c r="O713">
        <f t="shared" si="13"/>
        <v>100705</v>
      </c>
      <c r="P713" t="str">
        <f>INDEX(REFERENCE!$B$4:$K$200,MATCH(D713,REFERENCE!$A$4:$A$200,0),P$2)</f>
        <v>Theraflu</v>
      </c>
      <c r="Q713" t="str">
        <f>INDEX(REFERENCE!$B$4:$K$200,MATCH(E713,REFERENCE!$A$4:$A$200,0),Q$2)</f>
        <v>Effervescent Tablets</v>
      </c>
      <c r="R713" t="str">
        <f>INDEX(REFERENCE!$B$4:$K$200,MATCH(F713,REFERENCE!$A$4:$A$200,0),R$2)</f>
        <v>Chest congestion relief</v>
      </c>
      <c r="S713" t="str">
        <f>INDEX(REFERENCE!$B$4:$K$200,MATCH(G713,REFERENCE!$A$4:$A$200,0),S$2)</f>
        <v>Treats multiple symptoms</v>
      </c>
      <c r="T713" t="str">
        <f>INDEX(REFERENCE!$B$4:$K$200,MATCH(H713,REFERENCE!$A$4:$A$200,0),T$2)</f>
        <v>6 Doses</v>
      </c>
      <c r="U713" t="str">
        <f>INDEX(REFERENCE!$B$4:$K$200,MATCH(I713,REFERENCE!$A$4:$A$200,0),U$2)</f>
        <v>Cherry</v>
      </c>
      <c r="V713">
        <f>INDEX(REFERENCE!$B$4:$K$200,MATCH(J713,REFERENCE!$A$4:$A$200,0),V$2)</f>
        <v>4</v>
      </c>
    </row>
    <row r="714" spans="1:22">
      <c r="A714" s="9">
        <v>10</v>
      </c>
      <c r="B714" s="9">
        <v>8</v>
      </c>
      <c r="C714" s="9">
        <v>1</v>
      </c>
      <c r="D714" s="9">
        <v>13</v>
      </c>
      <c r="E714" s="9">
        <v>3</v>
      </c>
      <c r="F714" s="9">
        <v>3</v>
      </c>
      <c r="G714" s="9">
        <v>7</v>
      </c>
      <c r="H714" s="9">
        <v>3</v>
      </c>
      <c r="I714" s="9">
        <v>1</v>
      </c>
      <c r="J714" s="5">
        <v>5302</v>
      </c>
      <c r="K714" s="5"/>
      <c r="L714" s="5"/>
      <c r="M714" s="5"/>
      <c r="O714">
        <f t="shared" si="13"/>
        <v>100801</v>
      </c>
      <c r="P714" t="str">
        <f>INDEX(REFERENCE!$B$4:$K$200,MATCH(D714,REFERENCE!$A$4:$A$200,0),P$2)</f>
        <v>Sambucol</v>
      </c>
      <c r="Q714" t="str">
        <f>INDEX(REFERENCE!$B$4:$K$200,MATCH(E714,REFERENCE!$A$4:$A$200,0),Q$2)</f>
        <v>Syrup/liquid</v>
      </c>
      <c r="R714" t="str">
        <f>INDEX(REFERENCE!$B$4:$K$200,MATCH(F714,REFERENCE!$A$4:$A$200,0),R$2)</f>
        <v>Clears mucus</v>
      </c>
      <c r="S714" t="str">
        <f>INDEX(REFERENCE!$B$4:$K$200,MATCH(G714,REFERENCE!$A$4:$A$200,0),S$2)</f>
        <v>12 Hour Relief</v>
      </c>
      <c r="T714" t="str">
        <f>INDEX(REFERENCE!$B$4:$K$200,MATCH(H714,REFERENCE!$A$4:$A$200,0),T$2)</f>
        <v>30 Doses</v>
      </c>
      <c r="U714" t="str">
        <f>INDEX(REFERENCE!$B$4:$K$200,MATCH(I714,REFERENCE!$A$4:$A$200,0),U$2)</f>
        <v>Citrus</v>
      </c>
      <c r="V714">
        <f>INDEX(REFERENCE!$B$4:$K$200,MATCH(J714,REFERENCE!$A$4:$A$200,0),V$2)</f>
        <v>17</v>
      </c>
    </row>
    <row r="715" spans="1:22">
      <c r="A715" s="9">
        <v>10</v>
      </c>
      <c r="B715" s="9">
        <v>8</v>
      </c>
      <c r="C715" s="9">
        <v>2</v>
      </c>
      <c r="D715" s="9">
        <v>6</v>
      </c>
      <c r="E715" s="9">
        <v>6</v>
      </c>
      <c r="F715" s="9">
        <v>4</v>
      </c>
      <c r="G715" s="9">
        <v>3</v>
      </c>
      <c r="H715" s="9">
        <v>2</v>
      </c>
      <c r="I715" s="9">
        <v>3</v>
      </c>
      <c r="J715" s="5">
        <v>8203</v>
      </c>
      <c r="K715" s="5"/>
      <c r="L715" s="5"/>
      <c r="M715" s="5"/>
      <c r="O715">
        <f t="shared" si="13"/>
        <v>100802</v>
      </c>
      <c r="P715" t="str">
        <f>INDEX(REFERENCE!$B$4:$K$200,MATCH(D715,REFERENCE!$A$4:$A$200,0),P$2)</f>
        <v>Dayquil</v>
      </c>
      <c r="Q715" t="str">
        <f>INDEX(REFERENCE!$B$4:$K$200,MATCH(E715,REFERENCE!$A$4:$A$200,0),Q$2)</f>
        <v>Gummies</v>
      </c>
      <c r="R715" t="str">
        <f>INDEX(REFERENCE!$B$4:$K$200,MATCH(F715,REFERENCE!$A$4:$A$200,0),R$2)</f>
        <v>Nasal Congestion relief</v>
      </c>
      <c r="S715" t="str">
        <f>INDEX(REFERENCE!$B$4:$K$200,MATCH(G715,REFERENCE!$A$4:$A$200,0),S$2)</f>
        <v>Non-Medicated</v>
      </c>
      <c r="T715" t="str">
        <f>INDEX(REFERENCE!$B$4:$K$200,MATCH(H715,REFERENCE!$A$4:$A$200,0),T$2)</f>
        <v>12 Doses</v>
      </c>
      <c r="U715" t="str">
        <f>INDEX(REFERENCE!$B$4:$K$200,MATCH(I715,REFERENCE!$A$4:$A$200,0),U$2)</f>
        <v>Elderberry</v>
      </c>
      <c r="V715">
        <f>INDEX(REFERENCE!$B$4:$K$200,MATCH(J715,REFERENCE!$A$4:$A$200,0),V$2)</f>
        <v>15</v>
      </c>
    </row>
    <row r="716" spans="1:22">
      <c r="A716" s="9">
        <v>10</v>
      </c>
      <c r="B716" s="9">
        <v>8</v>
      </c>
      <c r="C716" s="9">
        <v>3</v>
      </c>
      <c r="D716" s="9">
        <v>2</v>
      </c>
      <c r="E716" s="9">
        <v>4</v>
      </c>
      <c r="F716" s="9">
        <v>5</v>
      </c>
      <c r="G716" s="9">
        <v>10</v>
      </c>
      <c r="H716" s="9">
        <v>5</v>
      </c>
      <c r="I716" s="9">
        <v>7</v>
      </c>
      <c r="J716" s="5">
        <v>6502</v>
      </c>
      <c r="K716" s="5"/>
      <c r="L716" s="5"/>
      <c r="M716" s="5"/>
      <c r="O716">
        <f t="shared" si="13"/>
        <v>100803</v>
      </c>
      <c r="P716" t="str">
        <f>INDEX(REFERENCE!$B$4:$K$200,MATCH(D716,REFERENCE!$A$4:$A$200,0),P$2)</f>
        <v>Robitussin</v>
      </c>
      <c r="Q716" t="str">
        <f>INDEX(REFERENCE!$B$4:$K$200,MATCH(E716,REFERENCE!$A$4:$A$200,0),Q$2)</f>
        <v>Powder packet</v>
      </c>
      <c r="R716" t="str">
        <f>INDEX(REFERENCE!$B$4:$K$200,MATCH(F716,REFERENCE!$A$4:$A$200,0),R$2)</f>
        <v>Runny nose relief</v>
      </c>
      <c r="S716" t="str">
        <f>INDEX(REFERENCE!$B$4:$K$200,MATCH(G716,REFERENCE!$A$4:$A$200,0),S$2)</f>
        <v>Allergy Relief</v>
      </c>
      <c r="T716" t="str">
        <f>INDEX(REFERENCE!$B$4:$K$200,MATCH(H716,REFERENCE!$A$4:$A$200,0),T$2)</f>
        <v>90 Doses</v>
      </c>
      <c r="U716" t="str">
        <f>INDEX(REFERENCE!$B$4:$K$200,MATCH(I716,REFERENCE!$A$4:$A$200,0),U$2)</f>
        <v>Orange</v>
      </c>
      <c r="V716">
        <f>INDEX(REFERENCE!$B$4:$K$200,MATCH(J716,REFERENCE!$A$4:$A$200,0),V$2)</f>
        <v>22</v>
      </c>
    </row>
    <row r="717" spans="1:22">
      <c r="A717" s="9">
        <v>10</v>
      </c>
      <c r="B717" s="9">
        <v>8</v>
      </c>
      <c r="C717" s="9">
        <v>4</v>
      </c>
      <c r="D717" s="9">
        <v>9</v>
      </c>
      <c r="E717" s="9">
        <v>5</v>
      </c>
      <c r="F717" s="9">
        <v>8</v>
      </c>
      <c r="G717" s="9">
        <v>9</v>
      </c>
      <c r="H717" s="9">
        <v>1</v>
      </c>
      <c r="I717" s="9">
        <v>2</v>
      </c>
      <c r="J717" s="5">
        <v>7101</v>
      </c>
      <c r="K717" s="5"/>
      <c r="L717" s="5"/>
      <c r="M717" s="5"/>
      <c r="O717">
        <f t="shared" si="13"/>
        <v>100804</v>
      </c>
      <c r="P717" t="str">
        <f>INDEX(REFERENCE!$B$4:$K$200,MATCH(D717,REFERENCE!$A$4:$A$200,0),P$2)</f>
        <v>Nyquil</v>
      </c>
      <c r="Q717" t="str">
        <f>INDEX(REFERENCE!$B$4:$K$200,MATCH(E717,REFERENCE!$A$4:$A$200,0),Q$2)</f>
        <v>Effervescent Tablets</v>
      </c>
      <c r="R717" t="str">
        <f>INDEX(REFERENCE!$B$4:$K$200,MATCH(F717,REFERENCE!$A$4:$A$200,0),R$2)</f>
        <v>Body Aches/Pain relief</v>
      </c>
      <c r="S717" t="str">
        <f>INDEX(REFERENCE!$B$4:$K$200,MATCH(G717,REFERENCE!$A$4:$A$200,0),S$2)</f>
        <v>Sugar Free</v>
      </c>
      <c r="T717" t="str">
        <f>INDEX(REFERENCE!$B$4:$K$200,MATCH(H717,REFERENCE!$A$4:$A$200,0),T$2)</f>
        <v>6 Doses</v>
      </c>
      <c r="U717" t="str">
        <f>INDEX(REFERENCE!$B$4:$K$200,MATCH(I717,REFERENCE!$A$4:$A$200,0),U$2)</f>
        <v>Cherry</v>
      </c>
      <c r="V717">
        <f>INDEX(REFERENCE!$B$4:$K$200,MATCH(J717,REFERENCE!$A$4:$A$200,0),V$2)</f>
        <v>4</v>
      </c>
    </row>
    <row r="718" spans="1:22">
      <c r="A718" s="9">
        <v>10</v>
      </c>
      <c r="B718" s="9">
        <v>8</v>
      </c>
      <c r="C718" s="9">
        <v>5</v>
      </c>
      <c r="D718" s="9">
        <v>9</v>
      </c>
      <c r="E718" s="9">
        <v>2</v>
      </c>
      <c r="F718" s="9">
        <v>2</v>
      </c>
      <c r="G718" s="9">
        <v>5</v>
      </c>
      <c r="H718" s="9">
        <v>4</v>
      </c>
      <c r="I718" s="9">
        <v>0</v>
      </c>
      <c r="J718" s="5">
        <v>4401</v>
      </c>
      <c r="K718" s="5"/>
      <c r="L718" s="5"/>
      <c r="M718" s="5"/>
      <c r="O718">
        <f t="shared" si="13"/>
        <v>100805</v>
      </c>
      <c r="P718" t="str">
        <f>INDEX(REFERENCE!$B$4:$K$200,MATCH(D718,REFERENCE!$A$4:$A$200,0),P$2)</f>
        <v>Nyquil</v>
      </c>
      <c r="Q718" t="str">
        <f>INDEX(REFERENCE!$B$4:$K$200,MATCH(E718,REFERENCE!$A$4:$A$200,0),Q$2)</f>
        <v>Nasal Spray</v>
      </c>
      <c r="R718" t="str">
        <f>INDEX(REFERENCE!$B$4:$K$200,MATCH(F718,REFERENCE!$A$4:$A$200,0),R$2)</f>
        <v>Sore throat relief</v>
      </c>
      <c r="S718" t="str">
        <f>INDEX(REFERENCE!$B$4:$K$200,MATCH(G718,REFERENCE!$A$4:$A$200,0),S$2)</f>
        <v>FSA/HSA Eligible</v>
      </c>
      <c r="T718" t="str">
        <f>INDEX(REFERENCE!$B$4:$K$200,MATCH(H718,REFERENCE!$A$4:$A$200,0),T$2)</f>
        <v>60 Doses</v>
      </c>
      <c r="U718" t="str">
        <f>INDEX(REFERENCE!$B$4:$K$200,MATCH(I718,REFERENCE!$A$4:$A$200,0),U$2)</f>
        <v>-</v>
      </c>
      <c r="V718">
        <f>INDEX(REFERENCE!$B$4:$K$200,MATCH(J718,REFERENCE!$A$4:$A$200,0),V$2)</f>
        <v>16</v>
      </c>
    </row>
    <row r="719" spans="1:22">
      <c r="A719" s="9">
        <v>10</v>
      </c>
      <c r="B719" s="9">
        <v>9</v>
      </c>
      <c r="C719" s="9">
        <v>1</v>
      </c>
      <c r="D719" s="9">
        <v>8</v>
      </c>
      <c r="E719" s="9">
        <v>2</v>
      </c>
      <c r="F719" s="9">
        <v>11</v>
      </c>
      <c r="G719" s="9">
        <v>13</v>
      </c>
      <c r="H719" s="9">
        <v>5</v>
      </c>
      <c r="I719" s="9">
        <v>0</v>
      </c>
      <c r="J719" s="5">
        <v>4501</v>
      </c>
      <c r="K719" s="5"/>
      <c r="L719" s="5"/>
      <c r="M719" s="5"/>
      <c r="O719">
        <f t="shared" si="13"/>
        <v>100901</v>
      </c>
      <c r="P719" t="str">
        <f>INDEX(REFERENCE!$B$4:$K$200,MATCH(D719,REFERENCE!$A$4:$A$200,0),P$2)</f>
        <v>Tylenol Cold &amp; Flu</v>
      </c>
      <c r="Q719" t="str">
        <f>INDEX(REFERENCE!$B$4:$K$200,MATCH(E719,REFERENCE!$A$4:$A$200,0),Q$2)</f>
        <v>Nasal Spray</v>
      </c>
      <c r="R719" t="str">
        <f>INDEX(REFERENCE!$B$4:$K$200,MATCH(F719,REFERENCE!$A$4:$A$200,0),R$2)</f>
        <v>Head Pain Relief</v>
      </c>
      <c r="S719" t="str">
        <f>INDEX(REFERENCE!$B$4:$K$200,MATCH(G719,REFERENCE!$A$4:$A$200,0),S$2)</f>
        <v>Drug free</v>
      </c>
      <c r="T719" t="str">
        <f>INDEX(REFERENCE!$B$4:$K$200,MATCH(H719,REFERENCE!$A$4:$A$200,0),T$2)</f>
        <v>90 Doses</v>
      </c>
      <c r="U719" t="str">
        <f>INDEX(REFERENCE!$B$4:$K$200,MATCH(I719,REFERENCE!$A$4:$A$200,0),U$2)</f>
        <v>-</v>
      </c>
      <c r="V719">
        <f>INDEX(REFERENCE!$B$4:$K$200,MATCH(J719,REFERENCE!$A$4:$A$200,0),V$2)</f>
        <v>26</v>
      </c>
    </row>
    <row r="720" spans="1:22">
      <c r="A720" s="9">
        <v>10</v>
      </c>
      <c r="B720" s="9">
        <v>9</v>
      </c>
      <c r="C720" s="9">
        <v>2</v>
      </c>
      <c r="D720" s="9">
        <v>11</v>
      </c>
      <c r="E720" s="9">
        <v>7</v>
      </c>
      <c r="F720" s="9">
        <v>12</v>
      </c>
      <c r="G720" s="9">
        <v>16</v>
      </c>
      <c r="H720" s="9">
        <v>1</v>
      </c>
      <c r="I720" s="9">
        <v>6</v>
      </c>
      <c r="J720" s="5">
        <v>9102</v>
      </c>
      <c r="K720" s="5"/>
      <c r="L720" s="5"/>
      <c r="M720" s="5"/>
      <c r="O720">
        <f t="shared" si="13"/>
        <v>100902</v>
      </c>
      <c r="P720" t="str">
        <f>INDEX(REFERENCE!$B$4:$K$200,MATCH(D720,REFERENCE!$A$4:$A$200,0),P$2)</f>
        <v>Delsym</v>
      </c>
      <c r="Q720" t="str">
        <f>INDEX(REFERENCE!$B$4:$K$200,MATCH(E720,REFERENCE!$A$4:$A$200,0),Q$2)</f>
        <v>Hot liquid powder packet</v>
      </c>
      <c r="R720" t="str">
        <f>INDEX(REFERENCE!$B$4:$K$200,MATCH(F720,REFERENCE!$A$4:$A$200,0),R$2)</f>
        <v>Flu/ Severe cold Relief</v>
      </c>
      <c r="S720" t="str">
        <f>INDEX(REFERENCE!$B$4:$K$200,MATCH(G720,REFERENCE!$A$4:$A$200,0),S$2)</f>
        <v>For Daytime Use/Anytime Use</v>
      </c>
      <c r="T720" t="str">
        <f>INDEX(REFERENCE!$B$4:$K$200,MATCH(H720,REFERENCE!$A$4:$A$200,0),T$2)</f>
        <v>6 Doses</v>
      </c>
      <c r="U720" t="str">
        <f>INDEX(REFERENCE!$B$4:$K$200,MATCH(I720,REFERENCE!$A$4:$A$200,0),U$2)</f>
        <v>Honey Lemon</v>
      </c>
      <c r="V720">
        <f>INDEX(REFERENCE!$B$4:$K$200,MATCH(J720,REFERENCE!$A$4:$A$200,0),V$2)</f>
        <v>8</v>
      </c>
    </row>
    <row r="721" spans="1:22">
      <c r="A721" s="9">
        <v>10</v>
      </c>
      <c r="B721" s="9">
        <v>9</v>
      </c>
      <c r="C721" s="9">
        <v>3</v>
      </c>
      <c r="D721" s="9">
        <v>17</v>
      </c>
      <c r="E721" s="9">
        <v>1</v>
      </c>
      <c r="F721" s="9">
        <v>10</v>
      </c>
      <c r="G721" s="9">
        <v>14</v>
      </c>
      <c r="H721" s="9">
        <v>3</v>
      </c>
      <c r="I721" s="9">
        <v>0</v>
      </c>
      <c r="J721" s="5">
        <v>1303</v>
      </c>
      <c r="K721" s="5"/>
      <c r="L721" s="5"/>
      <c r="M721" s="5"/>
      <c r="O721">
        <f t="shared" si="13"/>
        <v>100903</v>
      </c>
      <c r="P721" t="str">
        <f>INDEX(REFERENCE!$B$4:$K$200,MATCH(D721,REFERENCE!$A$4:$A$200,0),P$2)</f>
        <v>UP &amp; UP</v>
      </c>
      <c r="Q721" t="str">
        <f>INDEX(REFERENCE!$B$4:$K$200,MATCH(E721,REFERENCE!$A$4:$A$200,0),Q$2)</f>
        <v>Tablet</v>
      </c>
      <c r="R721" t="str">
        <f>INDEX(REFERENCE!$B$4:$K$200,MATCH(F721,REFERENCE!$A$4:$A$200,0),R$2)</f>
        <v>Strengthens Immune System</v>
      </c>
      <c r="S721" t="str">
        <f>INDEX(REFERENCE!$B$4:$K$200,MATCH(G721,REFERENCE!$A$4:$A$200,0),S$2)</f>
        <v>Treats multiple symptoms</v>
      </c>
      <c r="T721" t="str">
        <f>INDEX(REFERENCE!$B$4:$K$200,MATCH(H721,REFERENCE!$A$4:$A$200,0),T$2)</f>
        <v>30 Doses</v>
      </c>
      <c r="U721" t="str">
        <f>INDEX(REFERENCE!$B$4:$K$200,MATCH(I721,REFERENCE!$A$4:$A$200,0),U$2)</f>
        <v>-</v>
      </c>
      <c r="V721">
        <f>INDEX(REFERENCE!$B$4:$K$200,MATCH(J721,REFERENCE!$A$4:$A$200,0),V$2)</f>
        <v>29</v>
      </c>
    </row>
    <row r="722" spans="1:22">
      <c r="A722" s="9">
        <v>10</v>
      </c>
      <c r="B722" s="9">
        <v>9</v>
      </c>
      <c r="C722" s="9">
        <v>4</v>
      </c>
      <c r="D722" s="9">
        <v>20</v>
      </c>
      <c r="E722" s="9">
        <v>6</v>
      </c>
      <c r="F722" s="9">
        <v>13</v>
      </c>
      <c r="G722" s="9">
        <v>4</v>
      </c>
      <c r="H722" s="9">
        <v>4</v>
      </c>
      <c r="I722" s="9">
        <v>5</v>
      </c>
      <c r="J722" s="5">
        <v>8402</v>
      </c>
      <c r="K722" s="5"/>
      <c r="L722" s="5"/>
      <c r="M722" s="5"/>
      <c r="O722">
        <f t="shared" ref="O722:O785" si="14">A722*10000+B722*100+C722</f>
        <v>100904</v>
      </c>
      <c r="P722" t="str">
        <f>INDEX(REFERENCE!$B$4:$K$200,MATCH(D722,REFERENCE!$A$4:$A$200,0),P$2)</f>
        <v>Advil Cold &amp;Flu</v>
      </c>
      <c r="Q722" t="str">
        <f>INDEX(REFERENCE!$B$4:$K$200,MATCH(E722,REFERENCE!$A$4:$A$200,0),Q$2)</f>
        <v>Gummies</v>
      </c>
      <c r="R722" t="str">
        <f>INDEX(REFERENCE!$B$4:$K$200,MATCH(F722,REFERENCE!$A$4:$A$200,0),R$2)</f>
        <v>Head cold relief</v>
      </c>
      <c r="S722" t="str">
        <f>INDEX(REFERENCE!$B$4:$K$200,MATCH(G722,REFERENCE!$A$4:$A$200,0),S$2)</f>
        <v>Loosens mucus</v>
      </c>
      <c r="T722" t="str">
        <f>INDEX(REFERENCE!$B$4:$K$200,MATCH(H722,REFERENCE!$A$4:$A$200,0),T$2)</f>
        <v>60 Doses</v>
      </c>
      <c r="U722" t="str">
        <f>INDEX(REFERENCE!$B$4:$K$200,MATCH(I722,REFERENCE!$A$4:$A$200,0),U$2)</f>
        <v>Honey</v>
      </c>
      <c r="V722">
        <f>INDEX(REFERENCE!$B$4:$K$200,MATCH(J722,REFERENCE!$A$4:$A$200,0),V$2)</f>
        <v>25</v>
      </c>
    </row>
    <row r="723" spans="1:22">
      <c r="A723" s="9">
        <v>10</v>
      </c>
      <c r="B723" s="9">
        <v>9</v>
      </c>
      <c r="C723" s="9">
        <v>5</v>
      </c>
      <c r="D723" s="9">
        <v>4</v>
      </c>
      <c r="E723" s="9">
        <v>5</v>
      </c>
      <c r="F723" s="9">
        <v>6</v>
      </c>
      <c r="G723" s="9">
        <v>2</v>
      </c>
      <c r="H723" s="9">
        <v>2</v>
      </c>
      <c r="I723" s="9">
        <v>8</v>
      </c>
      <c r="J723" s="5">
        <v>7203</v>
      </c>
      <c r="K723" s="5"/>
      <c r="L723" s="5"/>
      <c r="M723" s="5"/>
      <c r="O723">
        <f t="shared" si="14"/>
        <v>100905</v>
      </c>
      <c r="P723" t="str">
        <f>INDEX(REFERENCE!$B$4:$K$200,MATCH(D723,REFERENCE!$A$4:$A$200,0),P$2)</f>
        <v>Mucinex</v>
      </c>
      <c r="Q723" t="str">
        <f>INDEX(REFERENCE!$B$4:$K$200,MATCH(E723,REFERENCE!$A$4:$A$200,0),Q$2)</f>
        <v>Effervescent Tablets</v>
      </c>
      <c r="R723" t="str">
        <f>INDEX(REFERENCE!$B$4:$K$200,MATCH(F723,REFERENCE!$A$4:$A$200,0),R$2)</f>
        <v>Sinus Pressure relief</v>
      </c>
      <c r="S723" t="str">
        <f>INDEX(REFERENCE!$B$4:$K$200,MATCH(G723,REFERENCE!$A$4:$A$200,0),S$2)</f>
        <v>Natural Ingredients</v>
      </c>
      <c r="T723" t="str">
        <f>INDEX(REFERENCE!$B$4:$K$200,MATCH(H723,REFERENCE!$A$4:$A$200,0),T$2)</f>
        <v>12 Doses</v>
      </c>
      <c r="U723" t="str">
        <f>INDEX(REFERENCE!$B$4:$K$200,MATCH(I723,REFERENCE!$A$4:$A$200,0),U$2)</f>
        <v>Mixed Berry</v>
      </c>
      <c r="V723">
        <f>INDEX(REFERENCE!$B$4:$K$200,MATCH(J723,REFERENCE!$A$4:$A$200,0),V$2)</f>
        <v>9</v>
      </c>
    </row>
    <row r="724" spans="1:22">
      <c r="A724" s="9">
        <v>10</v>
      </c>
      <c r="B724" s="9">
        <v>10</v>
      </c>
      <c r="C724" s="9">
        <v>1</v>
      </c>
      <c r="D724" s="9">
        <v>19</v>
      </c>
      <c r="E724" s="9">
        <v>1</v>
      </c>
      <c r="F724" s="9">
        <v>5</v>
      </c>
      <c r="G724" s="9">
        <v>12</v>
      </c>
      <c r="H724" s="9">
        <v>1</v>
      </c>
      <c r="I724" s="9">
        <v>0</v>
      </c>
      <c r="J724" s="5">
        <v>1101</v>
      </c>
      <c r="K724" s="5"/>
      <c r="L724" s="5"/>
      <c r="M724" s="5"/>
      <c r="O724">
        <f t="shared" si="14"/>
        <v>101001</v>
      </c>
      <c r="P724" t="str">
        <f>INDEX(REFERENCE!$B$4:$K$200,MATCH(D724,REFERENCE!$A$4:$A$200,0),P$2)</f>
        <v>Walgreens</v>
      </c>
      <c r="Q724" t="str">
        <f>INDEX(REFERENCE!$B$4:$K$200,MATCH(E724,REFERENCE!$A$4:$A$200,0),Q$2)</f>
        <v>Tablet</v>
      </c>
      <c r="R724" t="str">
        <f>INDEX(REFERENCE!$B$4:$K$200,MATCH(F724,REFERENCE!$A$4:$A$200,0),R$2)</f>
        <v>Runny nose relief</v>
      </c>
      <c r="S724" t="str">
        <f>INDEX(REFERENCE!$B$4:$K$200,MATCH(G724,REFERENCE!$A$4:$A$200,0),S$2)</f>
        <v>Steroid Free</v>
      </c>
      <c r="T724" t="str">
        <f>INDEX(REFERENCE!$B$4:$K$200,MATCH(H724,REFERENCE!$A$4:$A$200,0),T$2)</f>
        <v>6 Doses</v>
      </c>
      <c r="U724" t="str">
        <f>INDEX(REFERENCE!$B$4:$K$200,MATCH(I724,REFERENCE!$A$4:$A$200,0),U$2)</f>
        <v>-</v>
      </c>
      <c r="V724">
        <f>INDEX(REFERENCE!$B$4:$K$200,MATCH(J724,REFERENCE!$A$4:$A$200,0),V$2)</f>
        <v>5</v>
      </c>
    </row>
    <row r="725" spans="1:22">
      <c r="A725" s="9">
        <v>10</v>
      </c>
      <c r="B725" s="9">
        <v>10</v>
      </c>
      <c r="C725" s="9">
        <v>2</v>
      </c>
      <c r="D725" s="9">
        <v>1</v>
      </c>
      <c r="E725" s="9">
        <v>2</v>
      </c>
      <c r="F725" s="9">
        <v>3</v>
      </c>
      <c r="G725" s="9">
        <v>8</v>
      </c>
      <c r="H725" s="9">
        <v>3</v>
      </c>
      <c r="I725" s="9">
        <v>0</v>
      </c>
      <c r="J725" s="5">
        <v>4303</v>
      </c>
      <c r="K725" s="5"/>
      <c r="L725" s="5"/>
      <c r="M725" s="5"/>
      <c r="O725">
        <f t="shared" si="14"/>
        <v>101002</v>
      </c>
      <c r="P725" t="str">
        <f>INDEX(REFERENCE!$B$4:$K$200,MATCH(D725,REFERENCE!$A$4:$A$200,0),P$2)</f>
        <v>Theraflu</v>
      </c>
      <c r="Q725" t="str">
        <f>INDEX(REFERENCE!$B$4:$K$200,MATCH(E725,REFERENCE!$A$4:$A$200,0),Q$2)</f>
        <v>Nasal Spray</v>
      </c>
      <c r="R725" t="str">
        <f>INDEX(REFERENCE!$B$4:$K$200,MATCH(F725,REFERENCE!$A$4:$A$200,0),R$2)</f>
        <v>Clears mucus</v>
      </c>
      <c r="S725" t="str">
        <f>INDEX(REFERENCE!$B$4:$K$200,MATCH(G725,REFERENCE!$A$4:$A$200,0),S$2)</f>
        <v>Non-Drowsy</v>
      </c>
      <c r="T725" t="str">
        <f>INDEX(REFERENCE!$B$4:$K$200,MATCH(H725,REFERENCE!$A$4:$A$200,0),T$2)</f>
        <v>30 Doses</v>
      </c>
      <c r="U725" t="str">
        <f>INDEX(REFERENCE!$B$4:$K$200,MATCH(I725,REFERENCE!$A$4:$A$200,0),U$2)</f>
        <v>-</v>
      </c>
      <c r="V725">
        <f>INDEX(REFERENCE!$B$4:$K$200,MATCH(J725,REFERENCE!$A$4:$A$200,0),V$2)</f>
        <v>20</v>
      </c>
    </row>
    <row r="726" spans="1:22">
      <c r="A726" s="9">
        <v>10</v>
      </c>
      <c r="B726" s="9">
        <v>10</v>
      </c>
      <c r="C726" s="9">
        <v>3</v>
      </c>
      <c r="D726" s="9">
        <v>15</v>
      </c>
      <c r="E726" s="9">
        <v>3</v>
      </c>
      <c r="F726" s="9">
        <v>6</v>
      </c>
      <c r="G726" s="9">
        <v>3</v>
      </c>
      <c r="H726" s="9">
        <v>5</v>
      </c>
      <c r="I726" s="9">
        <v>2</v>
      </c>
      <c r="J726" s="5">
        <v>5501</v>
      </c>
      <c r="K726" s="5"/>
      <c r="L726" s="5"/>
      <c r="M726" s="5"/>
      <c r="O726">
        <f t="shared" si="14"/>
        <v>101003</v>
      </c>
      <c r="P726" t="str">
        <f>INDEX(REFERENCE!$B$4:$K$200,MATCH(D726,REFERENCE!$A$4:$A$200,0),P$2)</f>
        <v>Other Brand</v>
      </c>
      <c r="Q726" t="str">
        <f>INDEX(REFERENCE!$B$4:$K$200,MATCH(E726,REFERENCE!$A$4:$A$200,0),Q$2)</f>
        <v>Syrup/liquid</v>
      </c>
      <c r="R726" t="str">
        <f>INDEX(REFERENCE!$B$4:$K$200,MATCH(F726,REFERENCE!$A$4:$A$200,0),R$2)</f>
        <v>Sinus Pressure relief</v>
      </c>
      <c r="S726" t="str">
        <f>INDEX(REFERENCE!$B$4:$K$200,MATCH(G726,REFERENCE!$A$4:$A$200,0),S$2)</f>
        <v>Non-Medicated</v>
      </c>
      <c r="T726" t="str">
        <f>INDEX(REFERENCE!$B$4:$K$200,MATCH(H726,REFERENCE!$A$4:$A$200,0),T$2)</f>
        <v>90 Doses</v>
      </c>
      <c r="U726" t="str">
        <f>INDEX(REFERENCE!$B$4:$K$200,MATCH(I726,REFERENCE!$A$4:$A$200,0),U$2)</f>
        <v>Cherry</v>
      </c>
      <c r="V726">
        <f>INDEX(REFERENCE!$B$4:$K$200,MATCH(J726,REFERENCE!$A$4:$A$200,0),V$2)</f>
        <v>20</v>
      </c>
    </row>
    <row r="727" spans="1:22">
      <c r="A727" s="9">
        <v>10</v>
      </c>
      <c r="B727" s="9">
        <v>10</v>
      </c>
      <c r="C727" s="9">
        <v>4</v>
      </c>
      <c r="D727" s="9">
        <v>12</v>
      </c>
      <c r="E727" s="9">
        <v>7</v>
      </c>
      <c r="F727" s="9">
        <v>8</v>
      </c>
      <c r="G727" s="9">
        <v>17</v>
      </c>
      <c r="H727" s="9">
        <v>2</v>
      </c>
      <c r="I727" s="9">
        <v>4</v>
      </c>
      <c r="J727" s="5">
        <v>9202</v>
      </c>
      <c r="K727" s="5"/>
      <c r="L727" s="5"/>
      <c r="M727" s="5"/>
      <c r="O727">
        <f t="shared" si="14"/>
        <v>101004</v>
      </c>
      <c r="P727" t="str">
        <f>INDEX(REFERENCE!$B$4:$K$200,MATCH(D727,REFERENCE!$A$4:$A$200,0),P$2)</f>
        <v>Zicam</v>
      </c>
      <c r="Q727" t="str">
        <f>INDEX(REFERENCE!$B$4:$K$200,MATCH(E727,REFERENCE!$A$4:$A$200,0),Q$2)</f>
        <v>Hot liquid powder packet</v>
      </c>
      <c r="R727" t="str">
        <f>INDEX(REFERENCE!$B$4:$K$200,MATCH(F727,REFERENCE!$A$4:$A$200,0),R$2)</f>
        <v>Body Aches/Pain relief</v>
      </c>
      <c r="S727" t="str">
        <f>INDEX(REFERENCE!$B$4:$K$200,MATCH(G727,REFERENCE!$A$4:$A$200,0),S$2)</f>
        <v>For Nighttime Use</v>
      </c>
      <c r="T727" t="str">
        <f>INDEX(REFERENCE!$B$4:$K$200,MATCH(H727,REFERENCE!$A$4:$A$200,0),T$2)</f>
        <v>12 Doses</v>
      </c>
      <c r="U727" t="str">
        <f>INDEX(REFERENCE!$B$4:$K$200,MATCH(I727,REFERENCE!$A$4:$A$200,0),U$2)</f>
        <v>Grape</v>
      </c>
      <c r="V727">
        <f>INDEX(REFERENCE!$B$4:$K$200,MATCH(J727,REFERENCE!$A$4:$A$200,0),V$2)</f>
        <v>11</v>
      </c>
    </row>
    <row r="728" spans="1:22">
      <c r="A728" s="9">
        <v>10</v>
      </c>
      <c r="B728" s="9">
        <v>10</v>
      </c>
      <c r="C728" s="9">
        <v>5</v>
      </c>
      <c r="D728" s="9">
        <v>8</v>
      </c>
      <c r="E728" s="9">
        <v>4</v>
      </c>
      <c r="F728" s="9">
        <v>1</v>
      </c>
      <c r="G728" s="9">
        <v>6</v>
      </c>
      <c r="H728" s="9">
        <v>4</v>
      </c>
      <c r="I728" s="9">
        <v>8</v>
      </c>
      <c r="J728" s="5">
        <v>6403</v>
      </c>
      <c r="K728" s="5"/>
      <c r="L728" s="5"/>
      <c r="M728" s="5"/>
      <c r="O728">
        <f t="shared" si="14"/>
        <v>101005</v>
      </c>
      <c r="P728" t="str">
        <f>INDEX(REFERENCE!$B$4:$K$200,MATCH(D728,REFERENCE!$A$4:$A$200,0),P$2)</f>
        <v>Tylenol Cold &amp; Flu</v>
      </c>
      <c r="Q728" t="str">
        <f>INDEX(REFERENCE!$B$4:$K$200,MATCH(E728,REFERENCE!$A$4:$A$200,0),Q$2)</f>
        <v>Powder packet</v>
      </c>
      <c r="R728" t="str">
        <f>INDEX(REFERENCE!$B$4:$K$200,MATCH(F728,REFERENCE!$A$4:$A$200,0),R$2)</f>
        <v>Controls Cough</v>
      </c>
      <c r="S728" t="str">
        <f>INDEX(REFERENCE!$B$4:$K$200,MATCH(G728,REFERENCE!$A$4:$A$200,0),S$2)</f>
        <v>Treats Sneezing</v>
      </c>
      <c r="T728" t="str">
        <f>INDEX(REFERENCE!$B$4:$K$200,MATCH(H728,REFERENCE!$A$4:$A$200,0),T$2)</f>
        <v>60 Doses</v>
      </c>
      <c r="U728" t="str">
        <f>INDEX(REFERENCE!$B$4:$K$200,MATCH(I728,REFERENCE!$A$4:$A$200,0),U$2)</f>
        <v>Mixed Berry</v>
      </c>
      <c r="V728">
        <f>INDEX(REFERENCE!$B$4:$K$200,MATCH(J728,REFERENCE!$A$4:$A$200,0),V$2)</f>
        <v>23</v>
      </c>
    </row>
    <row r="729" spans="1:22">
      <c r="A729" s="9">
        <v>10</v>
      </c>
      <c r="B729" s="9">
        <v>11</v>
      </c>
      <c r="C729" s="9">
        <v>1</v>
      </c>
      <c r="D729" s="9">
        <v>5</v>
      </c>
      <c r="E729" s="9">
        <v>4</v>
      </c>
      <c r="F729" s="9">
        <v>5</v>
      </c>
      <c r="G729" s="9">
        <v>5</v>
      </c>
      <c r="H729" s="9">
        <v>2</v>
      </c>
      <c r="I729" s="9">
        <v>6</v>
      </c>
      <c r="J729" s="5">
        <v>6202</v>
      </c>
      <c r="K729" s="5"/>
      <c r="L729" s="5"/>
      <c r="M729" s="5"/>
      <c r="O729">
        <f t="shared" si="14"/>
        <v>101101</v>
      </c>
      <c r="P729" t="str">
        <f>INDEX(REFERENCE!$B$4:$K$200,MATCH(D729,REFERENCE!$A$4:$A$200,0),P$2)</f>
        <v>Sudafed</v>
      </c>
      <c r="Q729" t="str">
        <f>INDEX(REFERENCE!$B$4:$K$200,MATCH(E729,REFERENCE!$A$4:$A$200,0),Q$2)</f>
        <v>Powder packet</v>
      </c>
      <c r="R729" t="str">
        <f>INDEX(REFERENCE!$B$4:$K$200,MATCH(F729,REFERENCE!$A$4:$A$200,0),R$2)</f>
        <v>Runny nose relief</v>
      </c>
      <c r="S729" t="str">
        <f>INDEX(REFERENCE!$B$4:$K$200,MATCH(G729,REFERENCE!$A$4:$A$200,0),S$2)</f>
        <v>FSA/HSA Eligible</v>
      </c>
      <c r="T729" t="str">
        <f>INDEX(REFERENCE!$B$4:$K$200,MATCH(H729,REFERENCE!$A$4:$A$200,0),T$2)</f>
        <v>12 Doses</v>
      </c>
      <c r="U729" t="str">
        <f>INDEX(REFERENCE!$B$4:$K$200,MATCH(I729,REFERENCE!$A$4:$A$200,0),U$2)</f>
        <v>Honey Lemon</v>
      </c>
      <c r="V729">
        <f>INDEX(REFERENCE!$B$4:$K$200,MATCH(J729,REFERENCE!$A$4:$A$200,0),V$2)</f>
        <v>10</v>
      </c>
    </row>
    <row r="730" spans="1:22">
      <c r="A730" s="9">
        <v>10</v>
      </c>
      <c r="B730" s="9">
        <v>11</v>
      </c>
      <c r="C730" s="9">
        <v>2</v>
      </c>
      <c r="D730" s="9">
        <v>17</v>
      </c>
      <c r="E730" s="9">
        <v>1</v>
      </c>
      <c r="F730" s="9">
        <v>11</v>
      </c>
      <c r="G730" s="9">
        <v>5</v>
      </c>
      <c r="H730" s="9">
        <v>4</v>
      </c>
      <c r="I730" s="9">
        <v>0</v>
      </c>
      <c r="J730" s="5">
        <v>1403</v>
      </c>
      <c r="K730" s="5"/>
      <c r="L730" s="5"/>
      <c r="M730" s="5"/>
      <c r="O730">
        <f t="shared" si="14"/>
        <v>101102</v>
      </c>
      <c r="P730" t="str">
        <f>INDEX(REFERENCE!$B$4:$K$200,MATCH(D730,REFERENCE!$A$4:$A$200,0),P$2)</f>
        <v>UP &amp; UP</v>
      </c>
      <c r="Q730" t="str">
        <f>INDEX(REFERENCE!$B$4:$K$200,MATCH(E730,REFERENCE!$A$4:$A$200,0),Q$2)</f>
        <v>Tablet</v>
      </c>
      <c r="R730" t="str">
        <f>INDEX(REFERENCE!$B$4:$K$200,MATCH(F730,REFERENCE!$A$4:$A$200,0),R$2)</f>
        <v>Head Pain Relief</v>
      </c>
      <c r="S730" t="str">
        <f>INDEX(REFERENCE!$B$4:$K$200,MATCH(G730,REFERENCE!$A$4:$A$200,0),S$2)</f>
        <v>FSA/HSA Eligible</v>
      </c>
      <c r="T730" t="str">
        <f>INDEX(REFERENCE!$B$4:$K$200,MATCH(H730,REFERENCE!$A$4:$A$200,0),T$2)</f>
        <v>60 Doses</v>
      </c>
      <c r="U730" t="str">
        <f>INDEX(REFERENCE!$B$4:$K$200,MATCH(I730,REFERENCE!$A$4:$A$200,0),U$2)</f>
        <v>-</v>
      </c>
      <c r="V730">
        <f>INDEX(REFERENCE!$B$4:$K$200,MATCH(J730,REFERENCE!$A$4:$A$200,0),V$2)</f>
        <v>38</v>
      </c>
    </row>
    <row r="731" spans="1:22">
      <c r="A731" s="9">
        <v>10</v>
      </c>
      <c r="B731" s="9">
        <v>11</v>
      </c>
      <c r="C731" s="9">
        <v>3</v>
      </c>
      <c r="D731" s="9">
        <v>18</v>
      </c>
      <c r="E731" s="9">
        <v>6</v>
      </c>
      <c r="F731" s="9">
        <v>6</v>
      </c>
      <c r="G731" s="9">
        <v>2</v>
      </c>
      <c r="H731" s="9">
        <v>2</v>
      </c>
      <c r="I731" s="9">
        <v>5</v>
      </c>
      <c r="J731" s="5">
        <v>8202</v>
      </c>
      <c r="K731" s="5"/>
      <c r="L731" s="5"/>
      <c r="M731" s="5"/>
      <c r="O731">
        <f t="shared" si="14"/>
        <v>101103</v>
      </c>
      <c r="P731" t="str">
        <f>INDEX(REFERENCE!$B$4:$K$200,MATCH(D731,REFERENCE!$A$4:$A$200,0),P$2)</f>
        <v>CVS</v>
      </c>
      <c r="Q731" t="str">
        <f>INDEX(REFERENCE!$B$4:$K$200,MATCH(E731,REFERENCE!$A$4:$A$200,0),Q$2)</f>
        <v>Gummies</v>
      </c>
      <c r="R731" t="str">
        <f>INDEX(REFERENCE!$B$4:$K$200,MATCH(F731,REFERENCE!$A$4:$A$200,0),R$2)</f>
        <v>Sinus Pressure relief</v>
      </c>
      <c r="S731" t="str">
        <f>INDEX(REFERENCE!$B$4:$K$200,MATCH(G731,REFERENCE!$A$4:$A$200,0),S$2)</f>
        <v>Natural Ingredients</v>
      </c>
      <c r="T731" t="str">
        <f>INDEX(REFERENCE!$B$4:$K$200,MATCH(H731,REFERENCE!$A$4:$A$200,0),T$2)</f>
        <v>12 Doses</v>
      </c>
      <c r="U731" t="str">
        <f>INDEX(REFERENCE!$B$4:$K$200,MATCH(I731,REFERENCE!$A$4:$A$200,0),U$2)</f>
        <v>Honey</v>
      </c>
      <c r="V731">
        <f>INDEX(REFERENCE!$B$4:$K$200,MATCH(J731,REFERENCE!$A$4:$A$200,0),V$2)</f>
        <v>12</v>
      </c>
    </row>
    <row r="732" spans="1:22">
      <c r="A732" s="9">
        <v>10</v>
      </c>
      <c r="B732" s="9">
        <v>11</v>
      </c>
      <c r="C732" s="9">
        <v>4</v>
      </c>
      <c r="D732" s="9">
        <v>4</v>
      </c>
      <c r="E732" s="9">
        <v>5</v>
      </c>
      <c r="F732" s="9">
        <v>5</v>
      </c>
      <c r="G732" s="9">
        <v>3</v>
      </c>
      <c r="H732" s="9">
        <v>4</v>
      </c>
      <c r="I732" s="9">
        <v>2</v>
      </c>
      <c r="J732" s="5">
        <v>7401</v>
      </c>
      <c r="K732" s="5"/>
      <c r="L732" s="5"/>
      <c r="M732" s="5"/>
      <c r="O732">
        <f t="shared" si="14"/>
        <v>101104</v>
      </c>
      <c r="P732" t="str">
        <f>INDEX(REFERENCE!$B$4:$K$200,MATCH(D732,REFERENCE!$A$4:$A$200,0),P$2)</f>
        <v>Mucinex</v>
      </c>
      <c r="Q732" t="str">
        <f>INDEX(REFERENCE!$B$4:$K$200,MATCH(E732,REFERENCE!$A$4:$A$200,0),Q$2)</f>
        <v>Effervescent Tablets</v>
      </c>
      <c r="R732" t="str">
        <f>INDEX(REFERENCE!$B$4:$K$200,MATCH(F732,REFERENCE!$A$4:$A$200,0),R$2)</f>
        <v>Runny nose relief</v>
      </c>
      <c r="S732" t="str">
        <f>INDEX(REFERENCE!$B$4:$K$200,MATCH(G732,REFERENCE!$A$4:$A$200,0),S$2)</f>
        <v>Non-Medicated</v>
      </c>
      <c r="T732" t="str">
        <f>INDEX(REFERENCE!$B$4:$K$200,MATCH(H732,REFERENCE!$A$4:$A$200,0),T$2)</f>
        <v>60 Doses</v>
      </c>
      <c r="U732" t="str">
        <f>INDEX(REFERENCE!$B$4:$K$200,MATCH(I732,REFERENCE!$A$4:$A$200,0),U$2)</f>
        <v>Cherry</v>
      </c>
      <c r="V732">
        <f>INDEX(REFERENCE!$B$4:$K$200,MATCH(J732,REFERENCE!$A$4:$A$200,0),V$2)</f>
        <v>12</v>
      </c>
    </row>
    <row r="733" spans="1:22">
      <c r="A733" s="9">
        <v>10</v>
      </c>
      <c r="B733" s="9">
        <v>11</v>
      </c>
      <c r="C733" s="9">
        <v>5</v>
      </c>
      <c r="D733" s="9">
        <v>15</v>
      </c>
      <c r="E733" s="9">
        <v>7</v>
      </c>
      <c r="F733" s="9">
        <v>12</v>
      </c>
      <c r="G733" s="9">
        <v>13</v>
      </c>
      <c r="H733" s="9">
        <v>3</v>
      </c>
      <c r="I733" s="9">
        <v>8</v>
      </c>
      <c r="J733" s="5">
        <v>9301</v>
      </c>
      <c r="K733" s="5"/>
      <c r="L733" s="5"/>
      <c r="M733" s="5"/>
      <c r="O733">
        <f t="shared" si="14"/>
        <v>101105</v>
      </c>
      <c r="P733" t="str">
        <f>INDEX(REFERENCE!$B$4:$K$200,MATCH(D733,REFERENCE!$A$4:$A$200,0),P$2)</f>
        <v>Other Brand</v>
      </c>
      <c r="Q733" t="str">
        <f>INDEX(REFERENCE!$B$4:$K$200,MATCH(E733,REFERENCE!$A$4:$A$200,0),Q$2)</f>
        <v>Hot liquid powder packet</v>
      </c>
      <c r="R733" t="str">
        <f>INDEX(REFERENCE!$B$4:$K$200,MATCH(F733,REFERENCE!$A$4:$A$200,0),R$2)</f>
        <v>Flu/ Severe cold Relief</v>
      </c>
      <c r="S733" t="str">
        <f>INDEX(REFERENCE!$B$4:$K$200,MATCH(G733,REFERENCE!$A$4:$A$200,0),S$2)</f>
        <v>Drug free</v>
      </c>
      <c r="T733" t="str">
        <f>INDEX(REFERENCE!$B$4:$K$200,MATCH(H733,REFERENCE!$A$4:$A$200,0),T$2)</f>
        <v>30 Doses</v>
      </c>
      <c r="U733" t="str">
        <f>INDEX(REFERENCE!$B$4:$K$200,MATCH(I733,REFERENCE!$A$4:$A$200,0),U$2)</f>
        <v>Mixed Berry</v>
      </c>
      <c r="V733">
        <f>INDEX(REFERENCE!$B$4:$K$200,MATCH(J733,REFERENCE!$A$4:$A$200,0),V$2)</f>
        <v>16</v>
      </c>
    </row>
    <row r="734" spans="1:22">
      <c r="A734" s="9">
        <v>10</v>
      </c>
      <c r="B734" s="9">
        <v>12</v>
      </c>
      <c r="C734" s="9">
        <v>1</v>
      </c>
      <c r="D734" s="9">
        <v>2</v>
      </c>
      <c r="E734" s="9">
        <v>3</v>
      </c>
      <c r="F734" s="9">
        <v>11</v>
      </c>
      <c r="G734" s="9">
        <v>6</v>
      </c>
      <c r="H734" s="9">
        <v>2</v>
      </c>
      <c r="I734" s="9">
        <v>7</v>
      </c>
      <c r="J734" s="5">
        <v>5201</v>
      </c>
      <c r="K734" s="5"/>
      <c r="L734" s="5"/>
      <c r="M734" s="5"/>
      <c r="O734">
        <f t="shared" si="14"/>
        <v>101201</v>
      </c>
      <c r="P734" t="str">
        <f>INDEX(REFERENCE!$B$4:$K$200,MATCH(D734,REFERENCE!$A$4:$A$200,0),P$2)</f>
        <v>Robitussin</v>
      </c>
      <c r="Q734" t="str">
        <f>INDEX(REFERENCE!$B$4:$K$200,MATCH(E734,REFERENCE!$A$4:$A$200,0),Q$2)</f>
        <v>Syrup/liquid</v>
      </c>
      <c r="R734" t="str">
        <f>INDEX(REFERENCE!$B$4:$K$200,MATCH(F734,REFERENCE!$A$4:$A$200,0),R$2)</f>
        <v>Head Pain Relief</v>
      </c>
      <c r="S734" t="str">
        <f>INDEX(REFERENCE!$B$4:$K$200,MATCH(G734,REFERENCE!$A$4:$A$200,0),S$2)</f>
        <v>Treats Sneezing</v>
      </c>
      <c r="T734" t="str">
        <f>INDEX(REFERENCE!$B$4:$K$200,MATCH(H734,REFERENCE!$A$4:$A$200,0),T$2)</f>
        <v>12 Doses</v>
      </c>
      <c r="U734" t="str">
        <f>INDEX(REFERENCE!$B$4:$K$200,MATCH(I734,REFERENCE!$A$4:$A$200,0),U$2)</f>
        <v>Orange</v>
      </c>
      <c r="V734">
        <f>INDEX(REFERENCE!$B$4:$K$200,MATCH(J734,REFERENCE!$A$4:$A$200,0),V$2)</f>
        <v>5</v>
      </c>
    </row>
    <row r="735" spans="1:22">
      <c r="A735" s="9">
        <v>10</v>
      </c>
      <c r="B735" s="9">
        <v>12</v>
      </c>
      <c r="C735" s="9">
        <v>2</v>
      </c>
      <c r="D735" s="9">
        <v>3</v>
      </c>
      <c r="E735" s="9">
        <v>7</v>
      </c>
      <c r="F735" s="9">
        <v>2</v>
      </c>
      <c r="G735" s="9">
        <v>9</v>
      </c>
      <c r="H735" s="9">
        <v>5</v>
      </c>
      <c r="I735" s="9">
        <v>3</v>
      </c>
      <c r="J735" s="5">
        <v>9502</v>
      </c>
      <c r="K735" s="5"/>
      <c r="L735" s="5"/>
      <c r="M735" s="5"/>
      <c r="O735">
        <f t="shared" si="14"/>
        <v>101202</v>
      </c>
      <c r="P735" t="str">
        <f>INDEX(REFERENCE!$B$4:$K$200,MATCH(D735,REFERENCE!$A$4:$A$200,0),P$2)</f>
        <v>Emergen-C</v>
      </c>
      <c r="Q735" t="str">
        <f>INDEX(REFERENCE!$B$4:$K$200,MATCH(E735,REFERENCE!$A$4:$A$200,0),Q$2)</f>
        <v>Hot liquid powder packet</v>
      </c>
      <c r="R735" t="str">
        <f>INDEX(REFERENCE!$B$4:$K$200,MATCH(F735,REFERENCE!$A$4:$A$200,0),R$2)</f>
        <v>Sore throat relief</v>
      </c>
      <c r="S735" t="str">
        <f>INDEX(REFERENCE!$B$4:$K$200,MATCH(G735,REFERENCE!$A$4:$A$200,0),S$2)</f>
        <v>Sugar Free</v>
      </c>
      <c r="T735" t="str">
        <f>INDEX(REFERENCE!$B$4:$K$200,MATCH(H735,REFERENCE!$A$4:$A$200,0),T$2)</f>
        <v>90 Doses</v>
      </c>
      <c r="U735" t="str">
        <f>INDEX(REFERENCE!$B$4:$K$200,MATCH(I735,REFERENCE!$A$4:$A$200,0),U$2)</f>
        <v>Elderberry</v>
      </c>
      <c r="V735">
        <f>INDEX(REFERENCE!$B$4:$K$200,MATCH(J735,REFERENCE!$A$4:$A$200,0),V$2)</f>
        <v>27</v>
      </c>
    </row>
    <row r="736" spans="1:22">
      <c r="A736" s="9">
        <v>10</v>
      </c>
      <c r="B736" s="9">
        <v>12</v>
      </c>
      <c r="C736" s="9">
        <v>3</v>
      </c>
      <c r="D736" s="9">
        <v>16</v>
      </c>
      <c r="E736" s="9">
        <v>2</v>
      </c>
      <c r="F736" s="9">
        <v>9</v>
      </c>
      <c r="G736" s="9">
        <v>1</v>
      </c>
      <c r="H736" s="9">
        <v>3</v>
      </c>
      <c r="I736" s="9">
        <v>0</v>
      </c>
      <c r="J736" s="5">
        <v>4303</v>
      </c>
      <c r="K736" s="5"/>
      <c r="L736" s="5"/>
      <c r="M736" s="5"/>
      <c r="O736">
        <f t="shared" si="14"/>
        <v>101203</v>
      </c>
      <c r="P736" t="str">
        <f>INDEX(REFERENCE!$B$4:$K$200,MATCH(D736,REFERENCE!$A$4:$A$200,0),P$2)</f>
        <v>Equate</v>
      </c>
      <c r="Q736" t="str">
        <f>INDEX(REFERENCE!$B$4:$K$200,MATCH(E736,REFERENCE!$A$4:$A$200,0),Q$2)</f>
        <v>Nasal Spray</v>
      </c>
      <c r="R736" t="str">
        <f>INDEX(REFERENCE!$B$4:$K$200,MATCH(F736,REFERENCE!$A$4:$A$200,0),R$2)</f>
        <v>Fever relief</v>
      </c>
      <c r="S736" t="str">
        <f>INDEX(REFERENCE!$B$4:$K$200,MATCH(G736,REFERENCE!$A$4:$A$200,0),S$2)</f>
        <v>Helps me sleep</v>
      </c>
      <c r="T736" t="str">
        <f>INDEX(REFERENCE!$B$4:$K$200,MATCH(H736,REFERENCE!$A$4:$A$200,0),T$2)</f>
        <v>30 Doses</v>
      </c>
      <c r="U736" t="str">
        <f>INDEX(REFERENCE!$B$4:$K$200,MATCH(I736,REFERENCE!$A$4:$A$200,0),U$2)</f>
        <v>-</v>
      </c>
      <c r="V736">
        <f>INDEX(REFERENCE!$B$4:$K$200,MATCH(J736,REFERENCE!$A$4:$A$200,0),V$2)</f>
        <v>20</v>
      </c>
    </row>
    <row r="737" spans="1:22">
      <c r="A737" s="9">
        <v>10</v>
      </c>
      <c r="B737" s="9">
        <v>12</v>
      </c>
      <c r="C737" s="9">
        <v>4</v>
      </c>
      <c r="D737" s="9">
        <v>13</v>
      </c>
      <c r="E737" s="9">
        <v>5</v>
      </c>
      <c r="F737" s="9">
        <v>12</v>
      </c>
      <c r="G737" s="9">
        <v>13</v>
      </c>
      <c r="H737" s="9">
        <v>4</v>
      </c>
      <c r="I737" s="9">
        <v>5</v>
      </c>
      <c r="J737" s="5">
        <v>7403</v>
      </c>
      <c r="K737" s="5"/>
      <c r="L737" s="5"/>
      <c r="M737" s="5"/>
      <c r="O737">
        <f t="shared" si="14"/>
        <v>101204</v>
      </c>
      <c r="P737" t="str">
        <f>INDEX(REFERENCE!$B$4:$K$200,MATCH(D737,REFERENCE!$A$4:$A$200,0),P$2)</f>
        <v>Sambucol</v>
      </c>
      <c r="Q737" t="str">
        <f>INDEX(REFERENCE!$B$4:$K$200,MATCH(E737,REFERENCE!$A$4:$A$200,0),Q$2)</f>
        <v>Effervescent Tablets</v>
      </c>
      <c r="R737" t="str">
        <f>INDEX(REFERENCE!$B$4:$K$200,MATCH(F737,REFERENCE!$A$4:$A$200,0),R$2)</f>
        <v>Flu/ Severe cold Relief</v>
      </c>
      <c r="S737" t="str">
        <f>INDEX(REFERENCE!$B$4:$K$200,MATCH(G737,REFERENCE!$A$4:$A$200,0),S$2)</f>
        <v>Drug free</v>
      </c>
      <c r="T737" t="str">
        <f>INDEX(REFERENCE!$B$4:$K$200,MATCH(H737,REFERENCE!$A$4:$A$200,0),T$2)</f>
        <v>60 Doses</v>
      </c>
      <c r="U737" t="str">
        <f>INDEX(REFERENCE!$B$4:$K$200,MATCH(I737,REFERENCE!$A$4:$A$200,0),U$2)</f>
        <v>Honey</v>
      </c>
      <c r="V737">
        <f>INDEX(REFERENCE!$B$4:$K$200,MATCH(J737,REFERENCE!$A$4:$A$200,0),V$2)</f>
        <v>18</v>
      </c>
    </row>
    <row r="738" spans="1:22">
      <c r="A738" s="9">
        <v>10</v>
      </c>
      <c r="B738" s="9">
        <v>12</v>
      </c>
      <c r="C738" s="9">
        <v>5</v>
      </c>
      <c r="D738" s="9">
        <v>8</v>
      </c>
      <c r="E738" s="9">
        <v>4</v>
      </c>
      <c r="F738" s="9">
        <v>10</v>
      </c>
      <c r="G738" s="9">
        <v>16</v>
      </c>
      <c r="H738" s="9">
        <v>1</v>
      </c>
      <c r="I738" s="9">
        <v>4</v>
      </c>
      <c r="J738" s="5">
        <v>6102</v>
      </c>
      <c r="K738" s="5"/>
      <c r="L738" s="5"/>
      <c r="M738" s="5"/>
      <c r="O738">
        <f t="shared" si="14"/>
        <v>101205</v>
      </c>
      <c r="P738" t="str">
        <f>INDEX(REFERENCE!$B$4:$K$200,MATCH(D738,REFERENCE!$A$4:$A$200,0),P$2)</f>
        <v>Tylenol Cold &amp; Flu</v>
      </c>
      <c r="Q738" t="str">
        <f>INDEX(REFERENCE!$B$4:$K$200,MATCH(E738,REFERENCE!$A$4:$A$200,0),Q$2)</f>
        <v>Powder packet</v>
      </c>
      <c r="R738" t="str">
        <f>INDEX(REFERENCE!$B$4:$K$200,MATCH(F738,REFERENCE!$A$4:$A$200,0),R$2)</f>
        <v>Strengthens Immune System</v>
      </c>
      <c r="S738" t="str">
        <f>INDEX(REFERENCE!$B$4:$K$200,MATCH(G738,REFERENCE!$A$4:$A$200,0),S$2)</f>
        <v>For Daytime Use/Anytime Use</v>
      </c>
      <c r="T738" t="str">
        <f>INDEX(REFERENCE!$B$4:$K$200,MATCH(H738,REFERENCE!$A$4:$A$200,0),T$2)</f>
        <v>6 Doses</v>
      </c>
      <c r="U738" t="str">
        <f>INDEX(REFERENCE!$B$4:$K$200,MATCH(I738,REFERENCE!$A$4:$A$200,0),U$2)</f>
        <v>Grape</v>
      </c>
      <c r="V738">
        <f>INDEX(REFERENCE!$B$4:$K$200,MATCH(J738,REFERENCE!$A$4:$A$200,0),V$2)</f>
        <v>7</v>
      </c>
    </row>
    <row r="739" spans="1:22">
      <c r="A739" s="9">
        <v>10</v>
      </c>
      <c r="B739" s="9">
        <v>13</v>
      </c>
      <c r="C739" s="9">
        <v>1</v>
      </c>
      <c r="D739" s="9">
        <v>11</v>
      </c>
      <c r="E739" s="9">
        <v>4</v>
      </c>
      <c r="F739" s="9">
        <v>1</v>
      </c>
      <c r="G739" s="9">
        <v>10</v>
      </c>
      <c r="H739" s="9">
        <v>2</v>
      </c>
      <c r="I739" s="9">
        <v>6</v>
      </c>
      <c r="J739" s="5">
        <v>6202</v>
      </c>
      <c r="K739" s="5"/>
      <c r="L739" s="5"/>
      <c r="M739" s="5"/>
      <c r="O739">
        <f t="shared" si="14"/>
        <v>101301</v>
      </c>
      <c r="P739" t="str">
        <f>INDEX(REFERENCE!$B$4:$K$200,MATCH(D739,REFERENCE!$A$4:$A$200,0),P$2)</f>
        <v>Delsym</v>
      </c>
      <c r="Q739" t="str">
        <f>INDEX(REFERENCE!$B$4:$K$200,MATCH(E739,REFERENCE!$A$4:$A$200,0),Q$2)</f>
        <v>Powder packet</v>
      </c>
      <c r="R739" t="str">
        <f>INDEX(REFERENCE!$B$4:$K$200,MATCH(F739,REFERENCE!$A$4:$A$200,0),R$2)</f>
        <v>Controls Cough</v>
      </c>
      <c r="S739" t="str">
        <f>INDEX(REFERENCE!$B$4:$K$200,MATCH(G739,REFERENCE!$A$4:$A$200,0),S$2)</f>
        <v>Allergy Relief</v>
      </c>
      <c r="T739" t="str">
        <f>INDEX(REFERENCE!$B$4:$K$200,MATCH(H739,REFERENCE!$A$4:$A$200,0),T$2)</f>
        <v>12 Doses</v>
      </c>
      <c r="U739" t="str">
        <f>INDEX(REFERENCE!$B$4:$K$200,MATCH(I739,REFERENCE!$A$4:$A$200,0),U$2)</f>
        <v>Honey Lemon</v>
      </c>
      <c r="V739">
        <f>INDEX(REFERENCE!$B$4:$K$200,MATCH(J739,REFERENCE!$A$4:$A$200,0),V$2)</f>
        <v>10</v>
      </c>
    </row>
    <row r="740" spans="1:22">
      <c r="A740" s="9">
        <v>10</v>
      </c>
      <c r="B740" s="9">
        <v>13</v>
      </c>
      <c r="C740" s="9">
        <v>2</v>
      </c>
      <c r="D740" s="9">
        <v>9</v>
      </c>
      <c r="E740" s="9">
        <v>1</v>
      </c>
      <c r="F740" s="9">
        <v>7</v>
      </c>
      <c r="G740" s="9">
        <v>7</v>
      </c>
      <c r="H740" s="9">
        <v>1</v>
      </c>
      <c r="I740" s="9">
        <v>0</v>
      </c>
      <c r="J740" s="5">
        <v>1101</v>
      </c>
      <c r="K740" s="5"/>
      <c r="L740" s="5"/>
      <c r="M740" s="5"/>
      <c r="O740">
        <f t="shared" si="14"/>
        <v>101302</v>
      </c>
      <c r="P740" t="str">
        <f>INDEX(REFERENCE!$B$4:$K$200,MATCH(D740,REFERENCE!$A$4:$A$200,0),P$2)</f>
        <v>Nyquil</v>
      </c>
      <c r="Q740" t="str">
        <f>INDEX(REFERENCE!$B$4:$K$200,MATCH(E740,REFERENCE!$A$4:$A$200,0),Q$2)</f>
        <v>Tablet</v>
      </c>
      <c r="R740" t="str">
        <f>INDEX(REFERENCE!$B$4:$K$200,MATCH(F740,REFERENCE!$A$4:$A$200,0),R$2)</f>
        <v>Chest congestion relief</v>
      </c>
      <c r="S740" t="str">
        <f>INDEX(REFERENCE!$B$4:$K$200,MATCH(G740,REFERENCE!$A$4:$A$200,0),S$2)</f>
        <v>12 Hour Relief</v>
      </c>
      <c r="T740" t="str">
        <f>INDEX(REFERENCE!$B$4:$K$200,MATCH(H740,REFERENCE!$A$4:$A$200,0),T$2)</f>
        <v>6 Doses</v>
      </c>
      <c r="U740" t="str">
        <f>INDEX(REFERENCE!$B$4:$K$200,MATCH(I740,REFERENCE!$A$4:$A$200,0),U$2)</f>
        <v>-</v>
      </c>
      <c r="V740">
        <f>INDEX(REFERENCE!$B$4:$K$200,MATCH(J740,REFERENCE!$A$4:$A$200,0),V$2)</f>
        <v>5</v>
      </c>
    </row>
    <row r="741" spans="1:22">
      <c r="A741" s="9">
        <v>10</v>
      </c>
      <c r="B741" s="9">
        <v>13</v>
      </c>
      <c r="C741" s="9">
        <v>3</v>
      </c>
      <c r="D741" s="9">
        <v>17</v>
      </c>
      <c r="E741" s="9">
        <v>5</v>
      </c>
      <c r="F741" s="9">
        <v>10</v>
      </c>
      <c r="G741" s="9">
        <v>5</v>
      </c>
      <c r="H741" s="9">
        <v>4</v>
      </c>
      <c r="I741" s="9">
        <v>8</v>
      </c>
      <c r="J741" s="5">
        <v>7402</v>
      </c>
      <c r="K741" s="5"/>
      <c r="L741" s="5"/>
      <c r="M741" s="5"/>
      <c r="O741">
        <f t="shared" si="14"/>
        <v>101303</v>
      </c>
      <c r="P741" t="str">
        <f>INDEX(REFERENCE!$B$4:$K$200,MATCH(D741,REFERENCE!$A$4:$A$200,0),P$2)</f>
        <v>UP &amp; UP</v>
      </c>
      <c r="Q741" t="str">
        <f>INDEX(REFERENCE!$B$4:$K$200,MATCH(E741,REFERENCE!$A$4:$A$200,0),Q$2)</f>
        <v>Effervescent Tablets</v>
      </c>
      <c r="R741" t="str">
        <f>INDEX(REFERENCE!$B$4:$K$200,MATCH(F741,REFERENCE!$A$4:$A$200,0),R$2)</f>
        <v>Strengthens Immune System</v>
      </c>
      <c r="S741" t="str">
        <f>INDEX(REFERENCE!$B$4:$K$200,MATCH(G741,REFERENCE!$A$4:$A$200,0),S$2)</f>
        <v>FSA/HSA Eligible</v>
      </c>
      <c r="T741" t="str">
        <f>INDEX(REFERENCE!$B$4:$K$200,MATCH(H741,REFERENCE!$A$4:$A$200,0),T$2)</f>
        <v>60 Doses</v>
      </c>
      <c r="U741" t="str">
        <f>INDEX(REFERENCE!$B$4:$K$200,MATCH(I741,REFERENCE!$A$4:$A$200,0),U$2)</f>
        <v>Mixed Berry</v>
      </c>
      <c r="V741">
        <f>INDEX(REFERENCE!$B$4:$K$200,MATCH(J741,REFERENCE!$A$4:$A$200,0),V$2)</f>
        <v>15</v>
      </c>
    </row>
    <row r="742" spans="1:22">
      <c r="A742" s="9">
        <v>10</v>
      </c>
      <c r="B742" s="9">
        <v>13</v>
      </c>
      <c r="C742" s="9">
        <v>4</v>
      </c>
      <c r="D742" s="9">
        <v>20</v>
      </c>
      <c r="E742" s="9">
        <v>2</v>
      </c>
      <c r="F742" s="9">
        <v>12</v>
      </c>
      <c r="G742" s="9">
        <v>15</v>
      </c>
      <c r="H742" s="9">
        <v>3</v>
      </c>
      <c r="I742" s="9">
        <v>0</v>
      </c>
      <c r="J742" s="5">
        <v>4301</v>
      </c>
      <c r="K742" s="5"/>
      <c r="L742" s="5"/>
      <c r="M742" s="5"/>
      <c r="O742">
        <f t="shared" si="14"/>
        <v>101304</v>
      </c>
      <c r="P742" t="str">
        <f>INDEX(REFERENCE!$B$4:$K$200,MATCH(D742,REFERENCE!$A$4:$A$200,0),P$2)</f>
        <v>Advil Cold &amp;Flu</v>
      </c>
      <c r="Q742" t="str">
        <f>INDEX(REFERENCE!$B$4:$K$200,MATCH(E742,REFERENCE!$A$4:$A$200,0),Q$2)</f>
        <v>Nasal Spray</v>
      </c>
      <c r="R742" t="str">
        <f>INDEX(REFERENCE!$B$4:$K$200,MATCH(F742,REFERENCE!$A$4:$A$200,0),R$2)</f>
        <v>Flu/ Severe cold Relief</v>
      </c>
      <c r="S742" t="str">
        <f>INDEX(REFERENCE!$B$4:$K$200,MATCH(G742,REFERENCE!$A$4:$A$200,0),S$2)</f>
        <v>Maximum Strength</v>
      </c>
      <c r="T742" t="str">
        <f>INDEX(REFERENCE!$B$4:$K$200,MATCH(H742,REFERENCE!$A$4:$A$200,0),T$2)</f>
        <v>30 Doses</v>
      </c>
      <c r="U742" t="str">
        <f>INDEX(REFERENCE!$B$4:$K$200,MATCH(I742,REFERENCE!$A$4:$A$200,0),U$2)</f>
        <v>-</v>
      </c>
      <c r="V742">
        <f>INDEX(REFERENCE!$B$4:$K$200,MATCH(J742,REFERENCE!$A$4:$A$200,0),V$2)</f>
        <v>10</v>
      </c>
    </row>
    <row r="743" spans="1:22">
      <c r="A743" s="9">
        <v>10</v>
      </c>
      <c r="B743" s="9">
        <v>13</v>
      </c>
      <c r="C743" s="9">
        <v>5</v>
      </c>
      <c r="D743" s="9">
        <v>6</v>
      </c>
      <c r="E743" s="9">
        <v>6</v>
      </c>
      <c r="F743" s="9">
        <v>4</v>
      </c>
      <c r="G743" s="9">
        <v>14</v>
      </c>
      <c r="H743" s="9">
        <v>5</v>
      </c>
      <c r="I743" s="9">
        <v>1</v>
      </c>
      <c r="J743" s="5">
        <v>8503</v>
      </c>
      <c r="K743" s="5"/>
      <c r="L743" s="5"/>
      <c r="M743" s="5"/>
      <c r="O743">
        <f t="shared" si="14"/>
        <v>101305</v>
      </c>
      <c r="P743" t="str">
        <f>INDEX(REFERENCE!$B$4:$K$200,MATCH(D743,REFERENCE!$A$4:$A$200,0),P$2)</f>
        <v>Dayquil</v>
      </c>
      <c r="Q743" t="str">
        <f>INDEX(REFERENCE!$B$4:$K$200,MATCH(E743,REFERENCE!$A$4:$A$200,0),Q$2)</f>
        <v>Gummies</v>
      </c>
      <c r="R743" t="str">
        <f>INDEX(REFERENCE!$B$4:$K$200,MATCH(F743,REFERENCE!$A$4:$A$200,0),R$2)</f>
        <v>Nasal Congestion relief</v>
      </c>
      <c r="S743" t="str">
        <f>INDEX(REFERENCE!$B$4:$K$200,MATCH(G743,REFERENCE!$A$4:$A$200,0),S$2)</f>
        <v>Treats multiple symptoms</v>
      </c>
      <c r="T743" t="str">
        <f>INDEX(REFERENCE!$B$4:$K$200,MATCH(H743,REFERENCE!$A$4:$A$200,0),T$2)</f>
        <v>90 Doses</v>
      </c>
      <c r="U743" t="str">
        <f>INDEX(REFERENCE!$B$4:$K$200,MATCH(I743,REFERENCE!$A$4:$A$200,0),U$2)</f>
        <v>Citrus</v>
      </c>
      <c r="V743">
        <f>INDEX(REFERENCE!$B$4:$K$200,MATCH(J743,REFERENCE!$A$4:$A$200,0),V$2)</f>
        <v>37</v>
      </c>
    </row>
    <row r="744" spans="1:22">
      <c r="A744" s="9">
        <v>10</v>
      </c>
      <c r="B744" s="9">
        <v>14</v>
      </c>
      <c r="C744" s="9">
        <v>1</v>
      </c>
      <c r="D744" s="9">
        <v>16</v>
      </c>
      <c r="E744" s="9">
        <v>7</v>
      </c>
      <c r="F744" s="9">
        <v>6</v>
      </c>
      <c r="G744" s="9">
        <v>17</v>
      </c>
      <c r="H744" s="9">
        <v>3</v>
      </c>
      <c r="I744" s="9">
        <v>5</v>
      </c>
      <c r="J744" s="5">
        <v>9303</v>
      </c>
      <c r="K744" s="5"/>
      <c r="L744" s="5"/>
      <c r="M744" s="5"/>
      <c r="O744">
        <f t="shared" si="14"/>
        <v>101401</v>
      </c>
      <c r="P744" t="str">
        <f>INDEX(REFERENCE!$B$4:$K$200,MATCH(D744,REFERENCE!$A$4:$A$200,0),P$2)</f>
        <v>Equate</v>
      </c>
      <c r="Q744" t="str">
        <f>INDEX(REFERENCE!$B$4:$K$200,MATCH(E744,REFERENCE!$A$4:$A$200,0),Q$2)</f>
        <v>Hot liquid powder packet</v>
      </c>
      <c r="R744" t="str">
        <f>INDEX(REFERENCE!$B$4:$K$200,MATCH(F744,REFERENCE!$A$4:$A$200,0),R$2)</f>
        <v>Sinus Pressure relief</v>
      </c>
      <c r="S744" t="str">
        <f>INDEX(REFERENCE!$B$4:$K$200,MATCH(G744,REFERENCE!$A$4:$A$200,0),S$2)</f>
        <v>For Nighttime Use</v>
      </c>
      <c r="T744" t="str">
        <f>INDEX(REFERENCE!$B$4:$K$200,MATCH(H744,REFERENCE!$A$4:$A$200,0),T$2)</f>
        <v>30 Doses</v>
      </c>
      <c r="U744" t="str">
        <f>INDEX(REFERENCE!$B$4:$K$200,MATCH(I744,REFERENCE!$A$4:$A$200,0),U$2)</f>
        <v>Honey</v>
      </c>
      <c r="V744">
        <f>INDEX(REFERENCE!$B$4:$K$200,MATCH(J744,REFERENCE!$A$4:$A$200,0),V$2)</f>
        <v>20</v>
      </c>
    </row>
    <row r="745" spans="1:22">
      <c r="A745" s="9">
        <v>10</v>
      </c>
      <c r="B745" s="9">
        <v>14</v>
      </c>
      <c r="C745" s="9">
        <v>2</v>
      </c>
      <c r="D745" s="9">
        <v>20</v>
      </c>
      <c r="E745" s="9">
        <v>3</v>
      </c>
      <c r="F745" s="9">
        <v>2</v>
      </c>
      <c r="G745" s="9">
        <v>8</v>
      </c>
      <c r="H745" s="9">
        <v>5</v>
      </c>
      <c r="I745" s="9">
        <v>3</v>
      </c>
      <c r="J745" s="5">
        <v>5501</v>
      </c>
      <c r="K745" s="5"/>
      <c r="L745" s="5"/>
      <c r="M745" s="5"/>
      <c r="O745">
        <f t="shared" si="14"/>
        <v>101402</v>
      </c>
      <c r="P745" t="str">
        <f>INDEX(REFERENCE!$B$4:$K$200,MATCH(D745,REFERENCE!$A$4:$A$200,0),P$2)</f>
        <v>Advil Cold &amp;Flu</v>
      </c>
      <c r="Q745" t="str">
        <f>INDEX(REFERENCE!$B$4:$K$200,MATCH(E745,REFERENCE!$A$4:$A$200,0),Q$2)</f>
        <v>Syrup/liquid</v>
      </c>
      <c r="R745" t="str">
        <f>INDEX(REFERENCE!$B$4:$K$200,MATCH(F745,REFERENCE!$A$4:$A$200,0),R$2)</f>
        <v>Sore throat relief</v>
      </c>
      <c r="S745" t="str">
        <f>INDEX(REFERENCE!$B$4:$K$200,MATCH(G745,REFERENCE!$A$4:$A$200,0),S$2)</f>
        <v>Non-Drowsy</v>
      </c>
      <c r="T745" t="str">
        <f>INDEX(REFERENCE!$B$4:$K$200,MATCH(H745,REFERENCE!$A$4:$A$200,0),T$2)</f>
        <v>90 Doses</v>
      </c>
      <c r="U745" t="str">
        <f>INDEX(REFERENCE!$B$4:$K$200,MATCH(I745,REFERENCE!$A$4:$A$200,0),U$2)</f>
        <v>Elderberry</v>
      </c>
      <c r="V745">
        <f>INDEX(REFERENCE!$B$4:$K$200,MATCH(J745,REFERENCE!$A$4:$A$200,0),V$2)</f>
        <v>20</v>
      </c>
    </row>
    <row r="746" spans="1:22">
      <c r="A746" s="9">
        <v>10</v>
      </c>
      <c r="B746" s="9">
        <v>14</v>
      </c>
      <c r="C746" s="9">
        <v>3</v>
      </c>
      <c r="D746" s="9">
        <v>18</v>
      </c>
      <c r="E746" s="9">
        <v>1</v>
      </c>
      <c r="F746" s="9">
        <v>4</v>
      </c>
      <c r="G746" s="9">
        <v>4</v>
      </c>
      <c r="H746" s="9">
        <v>1</v>
      </c>
      <c r="I746" s="9">
        <v>0</v>
      </c>
      <c r="J746" s="5">
        <v>1102</v>
      </c>
      <c r="K746" s="5"/>
      <c r="L746" s="5"/>
      <c r="M746" s="5"/>
      <c r="O746">
        <f t="shared" si="14"/>
        <v>101403</v>
      </c>
      <c r="P746" t="str">
        <f>INDEX(REFERENCE!$B$4:$K$200,MATCH(D746,REFERENCE!$A$4:$A$200,0),P$2)</f>
        <v>CVS</v>
      </c>
      <c r="Q746" t="str">
        <f>INDEX(REFERENCE!$B$4:$K$200,MATCH(E746,REFERENCE!$A$4:$A$200,0),Q$2)</f>
        <v>Tablet</v>
      </c>
      <c r="R746" t="str">
        <f>INDEX(REFERENCE!$B$4:$K$200,MATCH(F746,REFERENCE!$A$4:$A$200,0),R$2)</f>
        <v>Nasal Congestion relief</v>
      </c>
      <c r="S746" t="str">
        <f>INDEX(REFERENCE!$B$4:$K$200,MATCH(G746,REFERENCE!$A$4:$A$200,0),S$2)</f>
        <v>Loosens mucus</v>
      </c>
      <c r="T746" t="str">
        <f>INDEX(REFERENCE!$B$4:$K$200,MATCH(H746,REFERENCE!$A$4:$A$200,0),T$2)</f>
        <v>6 Doses</v>
      </c>
      <c r="U746" t="str">
        <f>INDEX(REFERENCE!$B$4:$K$200,MATCH(I746,REFERENCE!$A$4:$A$200,0),U$2)</f>
        <v>-</v>
      </c>
      <c r="V746">
        <f>INDEX(REFERENCE!$B$4:$K$200,MATCH(J746,REFERENCE!$A$4:$A$200,0),V$2)</f>
        <v>6</v>
      </c>
    </row>
    <row r="747" spans="1:22">
      <c r="A747" s="9">
        <v>10</v>
      </c>
      <c r="B747" s="9">
        <v>14</v>
      </c>
      <c r="C747" s="9">
        <v>4</v>
      </c>
      <c r="D747" s="9">
        <v>7</v>
      </c>
      <c r="E747" s="9">
        <v>6</v>
      </c>
      <c r="F747" s="9">
        <v>5</v>
      </c>
      <c r="G747" s="9">
        <v>12</v>
      </c>
      <c r="H747" s="9">
        <v>4</v>
      </c>
      <c r="I747" s="9">
        <v>6</v>
      </c>
      <c r="J747" s="5">
        <v>8403</v>
      </c>
      <c r="K747" s="5"/>
      <c r="L747" s="5"/>
      <c r="M747" s="5"/>
      <c r="O747">
        <f t="shared" si="14"/>
        <v>101404</v>
      </c>
      <c r="P747" t="str">
        <f>INDEX(REFERENCE!$B$4:$K$200,MATCH(D747,REFERENCE!$A$4:$A$200,0),P$2)</f>
        <v>Alka-Seltzer Plus</v>
      </c>
      <c r="Q747" t="str">
        <f>INDEX(REFERENCE!$B$4:$K$200,MATCH(E747,REFERENCE!$A$4:$A$200,0),Q$2)</f>
        <v>Gummies</v>
      </c>
      <c r="R747" t="str">
        <f>INDEX(REFERENCE!$B$4:$K$200,MATCH(F747,REFERENCE!$A$4:$A$200,0),R$2)</f>
        <v>Runny nose relief</v>
      </c>
      <c r="S747" t="str">
        <f>INDEX(REFERENCE!$B$4:$K$200,MATCH(G747,REFERENCE!$A$4:$A$200,0),S$2)</f>
        <v>Steroid Free</v>
      </c>
      <c r="T747" t="str">
        <f>INDEX(REFERENCE!$B$4:$K$200,MATCH(H747,REFERENCE!$A$4:$A$200,0),T$2)</f>
        <v>60 Doses</v>
      </c>
      <c r="U747" t="str">
        <f>INDEX(REFERENCE!$B$4:$K$200,MATCH(I747,REFERENCE!$A$4:$A$200,0),U$2)</f>
        <v>Honey Lemon</v>
      </c>
      <c r="V747">
        <f>INDEX(REFERENCE!$B$4:$K$200,MATCH(J747,REFERENCE!$A$4:$A$200,0),V$2)</f>
        <v>29</v>
      </c>
    </row>
    <row r="748" spans="1:22">
      <c r="A748" s="9">
        <v>10</v>
      </c>
      <c r="B748" s="9">
        <v>14</v>
      </c>
      <c r="C748" s="9">
        <v>5</v>
      </c>
      <c r="D748" s="9">
        <v>19</v>
      </c>
      <c r="E748" s="9">
        <v>5</v>
      </c>
      <c r="F748" s="9">
        <v>8</v>
      </c>
      <c r="G748" s="9">
        <v>11</v>
      </c>
      <c r="H748" s="9">
        <v>2</v>
      </c>
      <c r="I748" s="9">
        <v>4</v>
      </c>
      <c r="J748" s="5">
        <v>7201</v>
      </c>
      <c r="K748" s="5"/>
      <c r="L748" s="5"/>
      <c r="M748" s="5"/>
      <c r="O748">
        <f t="shared" si="14"/>
        <v>101405</v>
      </c>
      <c r="P748" t="str">
        <f>INDEX(REFERENCE!$B$4:$K$200,MATCH(D748,REFERENCE!$A$4:$A$200,0),P$2)</f>
        <v>Walgreens</v>
      </c>
      <c r="Q748" t="str">
        <f>INDEX(REFERENCE!$B$4:$K$200,MATCH(E748,REFERENCE!$A$4:$A$200,0),Q$2)</f>
        <v>Effervescent Tablets</v>
      </c>
      <c r="R748" t="str">
        <f>INDEX(REFERENCE!$B$4:$K$200,MATCH(F748,REFERENCE!$A$4:$A$200,0),R$2)</f>
        <v>Body Aches/Pain relief</v>
      </c>
      <c r="S748" t="str">
        <f>INDEX(REFERENCE!$B$4:$K$200,MATCH(G748,REFERENCE!$A$4:$A$200,0),S$2)</f>
        <v>For people with High Blood Pressure (decongestant free)</v>
      </c>
      <c r="T748" t="str">
        <f>INDEX(REFERENCE!$B$4:$K$200,MATCH(H748,REFERENCE!$A$4:$A$200,0),T$2)</f>
        <v>12 Doses</v>
      </c>
      <c r="U748" t="str">
        <f>INDEX(REFERENCE!$B$4:$K$200,MATCH(I748,REFERENCE!$A$4:$A$200,0),U$2)</f>
        <v>Grape</v>
      </c>
      <c r="V748">
        <f>INDEX(REFERENCE!$B$4:$K$200,MATCH(J748,REFERENCE!$A$4:$A$200,0),V$2)</f>
        <v>5</v>
      </c>
    </row>
    <row r="749" spans="1:22">
      <c r="A749" s="9">
        <v>10</v>
      </c>
      <c r="B749" s="9">
        <v>15</v>
      </c>
      <c r="C749" s="9">
        <v>1</v>
      </c>
      <c r="D749" s="9">
        <v>4</v>
      </c>
      <c r="E749" s="9">
        <v>4</v>
      </c>
      <c r="F749" s="9">
        <v>11</v>
      </c>
      <c r="G749" s="9">
        <v>10</v>
      </c>
      <c r="H749" s="9">
        <v>5</v>
      </c>
      <c r="I749" s="9">
        <v>1</v>
      </c>
      <c r="J749" s="5">
        <v>6503</v>
      </c>
      <c r="K749" s="5"/>
      <c r="L749" s="5"/>
      <c r="M749" s="5"/>
      <c r="O749">
        <f t="shared" si="14"/>
        <v>101501</v>
      </c>
      <c r="P749" t="str">
        <f>INDEX(REFERENCE!$B$4:$K$200,MATCH(D749,REFERENCE!$A$4:$A$200,0),P$2)</f>
        <v>Mucinex</v>
      </c>
      <c r="Q749" t="str">
        <f>INDEX(REFERENCE!$B$4:$K$200,MATCH(E749,REFERENCE!$A$4:$A$200,0),Q$2)</f>
        <v>Powder packet</v>
      </c>
      <c r="R749" t="str">
        <f>INDEX(REFERENCE!$B$4:$K$200,MATCH(F749,REFERENCE!$A$4:$A$200,0),R$2)</f>
        <v>Head Pain Relief</v>
      </c>
      <c r="S749" t="str">
        <f>INDEX(REFERENCE!$B$4:$K$200,MATCH(G749,REFERENCE!$A$4:$A$200,0),S$2)</f>
        <v>Allergy Relief</v>
      </c>
      <c r="T749" t="str">
        <f>INDEX(REFERENCE!$B$4:$K$200,MATCH(H749,REFERENCE!$A$4:$A$200,0),T$2)</f>
        <v>90 Doses</v>
      </c>
      <c r="U749" t="str">
        <f>INDEX(REFERENCE!$B$4:$K$200,MATCH(I749,REFERENCE!$A$4:$A$200,0),U$2)</f>
        <v>Citrus</v>
      </c>
      <c r="V749">
        <f>INDEX(REFERENCE!$B$4:$K$200,MATCH(J749,REFERENCE!$A$4:$A$200,0),V$2)</f>
        <v>25</v>
      </c>
    </row>
    <row r="750" spans="1:22">
      <c r="A750" s="9">
        <v>10</v>
      </c>
      <c r="B750" s="9">
        <v>15</v>
      </c>
      <c r="C750" s="9">
        <v>2</v>
      </c>
      <c r="D750" s="9">
        <v>13</v>
      </c>
      <c r="E750" s="9">
        <v>2</v>
      </c>
      <c r="F750" s="9">
        <v>9</v>
      </c>
      <c r="G750" s="9">
        <v>12</v>
      </c>
      <c r="H750" s="9">
        <v>5</v>
      </c>
      <c r="I750" s="9">
        <v>0</v>
      </c>
      <c r="J750" s="5">
        <v>4502</v>
      </c>
      <c r="K750" s="5"/>
      <c r="L750" s="5"/>
      <c r="M750" s="5"/>
      <c r="O750">
        <f t="shared" si="14"/>
        <v>101502</v>
      </c>
      <c r="P750" t="str">
        <f>INDEX(REFERENCE!$B$4:$K$200,MATCH(D750,REFERENCE!$A$4:$A$200,0),P$2)</f>
        <v>Sambucol</v>
      </c>
      <c r="Q750" t="str">
        <f>INDEX(REFERENCE!$B$4:$K$200,MATCH(E750,REFERENCE!$A$4:$A$200,0),Q$2)</f>
        <v>Nasal Spray</v>
      </c>
      <c r="R750" t="str">
        <f>INDEX(REFERENCE!$B$4:$K$200,MATCH(F750,REFERENCE!$A$4:$A$200,0),R$2)</f>
        <v>Fever relief</v>
      </c>
      <c r="S750" t="str">
        <f>INDEX(REFERENCE!$B$4:$K$200,MATCH(G750,REFERENCE!$A$4:$A$200,0),S$2)</f>
        <v>Steroid Free</v>
      </c>
      <c r="T750" t="str">
        <f>INDEX(REFERENCE!$B$4:$K$200,MATCH(H750,REFERENCE!$A$4:$A$200,0),T$2)</f>
        <v>90 Doses</v>
      </c>
      <c r="U750" t="str">
        <f>INDEX(REFERENCE!$B$4:$K$200,MATCH(I750,REFERENCE!$A$4:$A$200,0),U$2)</f>
        <v>-</v>
      </c>
      <c r="V750">
        <f>INDEX(REFERENCE!$B$4:$K$200,MATCH(J750,REFERENCE!$A$4:$A$200,0),V$2)</f>
        <v>38</v>
      </c>
    </row>
    <row r="751" spans="1:22">
      <c r="A751" s="9">
        <v>10</v>
      </c>
      <c r="B751" s="9">
        <v>15</v>
      </c>
      <c r="C751" s="9">
        <v>3</v>
      </c>
      <c r="D751" s="9">
        <v>1</v>
      </c>
      <c r="E751" s="9">
        <v>7</v>
      </c>
      <c r="F751" s="9">
        <v>13</v>
      </c>
      <c r="G751" s="9">
        <v>8</v>
      </c>
      <c r="H751" s="9">
        <v>1</v>
      </c>
      <c r="I751" s="9">
        <v>2</v>
      </c>
      <c r="J751" s="5">
        <v>9101</v>
      </c>
      <c r="K751" s="5"/>
      <c r="L751" s="5"/>
      <c r="M751" s="5"/>
      <c r="O751">
        <f t="shared" si="14"/>
        <v>101503</v>
      </c>
      <c r="P751" t="str">
        <f>INDEX(REFERENCE!$B$4:$K$200,MATCH(D751,REFERENCE!$A$4:$A$200,0),P$2)</f>
        <v>Theraflu</v>
      </c>
      <c r="Q751" t="str">
        <f>INDEX(REFERENCE!$B$4:$K$200,MATCH(E751,REFERENCE!$A$4:$A$200,0),Q$2)</f>
        <v>Hot liquid powder packet</v>
      </c>
      <c r="R751" t="str">
        <f>INDEX(REFERENCE!$B$4:$K$200,MATCH(F751,REFERENCE!$A$4:$A$200,0),R$2)</f>
        <v>Head cold relief</v>
      </c>
      <c r="S751" t="str">
        <f>INDEX(REFERENCE!$B$4:$K$200,MATCH(G751,REFERENCE!$A$4:$A$200,0),S$2)</f>
        <v>Non-Drowsy</v>
      </c>
      <c r="T751" t="str">
        <f>INDEX(REFERENCE!$B$4:$K$200,MATCH(H751,REFERENCE!$A$4:$A$200,0),T$2)</f>
        <v>6 Doses</v>
      </c>
      <c r="U751" t="str">
        <f>INDEX(REFERENCE!$B$4:$K$200,MATCH(I751,REFERENCE!$A$4:$A$200,0),U$2)</f>
        <v>Cherry</v>
      </c>
      <c r="V751">
        <f>INDEX(REFERENCE!$B$4:$K$200,MATCH(J751,REFERENCE!$A$4:$A$200,0),V$2)</f>
        <v>4</v>
      </c>
    </row>
    <row r="752" spans="1:22">
      <c r="A752" s="9">
        <v>10</v>
      </c>
      <c r="B752" s="9">
        <v>15</v>
      </c>
      <c r="C752" s="9">
        <v>4</v>
      </c>
      <c r="D752" s="9">
        <v>12</v>
      </c>
      <c r="E752" s="9">
        <v>3</v>
      </c>
      <c r="F752" s="9">
        <v>3</v>
      </c>
      <c r="G752" s="9">
        <v>2</v>
      </c>
      <c r="H752" s="9">
        <v>3</v>
      </c>
      <c r="I752" s="9">
        <v>7</v>
      </c>
      <c r="J752" s="5">
        <v>5302</v>
      </c>
      <c r="K752" s="5"/>
      <c r="L752" s="5"/>
      <c r="M752" s="5"/>
      <c r="O752">
        <f t="shared" si="14"/>
        <v>101504</v>
      </c>
      <c r="P752" t="str">
        <f>INDEX(REFERENCE!$B$4:$K$200,MATCH(D752,REFERENCE!$A$4:$A$200,0),P$2)</f>
        <v>Zicam</v>
      </c>
      <c r="Q752" t="str">
        <f>INDEX(REFERENCE!$B$4:$K$200,MATCH(E752,REFERENCE!$A$4:$A$200,0),Q$2)</f>
        <v>Syrup/liquid</v>
      </c>
      <c r="R752" t="str">
        <f>INDEX(REFERENCE!$B$4:$K$200,MATCH(F752,REFERENCE!$A$4:$A$200,0),R$2)</f>
        <v>Clears mucus</v>
      </c>
      <c r="S752" t="str">
        <f>INDEX(REFERENCE!$B$4:$K$200,MATCH(G752,REFERENCE!$A$4:$A$200,0),S$2)</f>
        <v>Natural Ingredients</v>
      </c>
      <c r="T752" t="str">
        <f>INDEX(REFERENCE!$B$4:$K$200,MATCH(H752,REFERENCE!$A$4:$A$200,0),T$2)</f>
        <v>30 Doses</v>
      </c>
      <c r="U752" t="str">
        <f>INDEX(REFERENCE!$B$4:$K$200,MATCH(I752,REFERENCE!$A$4:$A$200,0),U$2)</f>
        <v>Orange</v>
      </c>
      <c r="V752">
        <f>INDEX(REFERENCE!$B$4:$K$200,MATCH(J752,REFERENCE!$A$4:$A$200,0),V$2)</f>
        <v>17</v>
      </c>
    </row>
    <row r="753" spans="1:22">
      <c r="A753" s="9">
        <v>10</v>
      </c>
      <c r="B753" s="9">
        <v>15</v>
      </c>
      <c r="C753" s="9">
        <v>5</v>
      </c>
      <c r="D753" s="9">
        <v>5</v>
      </c>
      <c r="E753" s="9">
        <v>1</v>
      </c>
      <c r="F753" s="9">
        <v>7</v>
      </c>
      <c r="G753" s="9">
        <v>13</v>
      </c>
      <c r="H753" s="9">
        <v>4</v>
      </c>
      <c r="I753" s="9">
        <v>0</v>
      </c>
      <c r="J753" s="5">
        <v>1403</v>
      </c>
      <c r="K753" s="5"/>
      <c r="L753" s="5"/>
      <c r="M753" s="5"/>
      <c r="O753">
        <f t="shared" si="14"/>
        <v>101505</v>
      </c>
      <c r="P753" t="str">
        <f>INDEX(REFERENCE!$B$4:$K$200,MATCH(D753,REFERENCE!$A$4:$A$200,0),P$2)</f>
        <v>Sudafed</v>
      </c>
      <c r="Q753" t="str">
        <f>INDEX(REFERENCE!$B$4:$K$200,MATCH(E753,REFERENCE!$A$4:$A$200,0),Q$2)</f>
        <v>Tablet</v>
      </c>
      <c r="R753" t="str">
        <f>INDEX(REFERENCE!$B$4:$K$200,MATCH(F753,REFERENCE!$A$4:$A$200,0),R$2)</f>
        <v>Chest congestion relief</v>
      </c>
      <c r="S753" t="str">
        <f>INDEX(REFERENCE!$B$4:$K$200,MATCH(G753,REFERENCE!$A$4:$A$200,0),S$2)</f>
        <v>Drug free</v>
      </c>
      <c r="T753" t="str">
        <f>INDEX(REFERENCE!$B$4:$K$200,MATCH(H753,REFERENCE!$A$4:$A$200,0),T$2)</f>
        <v>60 Doses</v>
      </c>
      <c r="U753" t="str">
        <f>INDEX(REFERENCE!$B$4:$K$200,MATCH(I753,REFERENCE!$A$4:$A$200,0),U$2)</f>
        <v>-</v>
      </c>
      <c r="V753">
        <f>INDEX(REFERENCE!$B$4:$K$200,MATCH(J753,REFERENCE!$A$4:$A$200,0),V$2)</f>
        <v>38</v>
      </c>
    </row>
    <row r="754" spans="1:22">
      <c r="A754" s="9">
        <v>11</v>
      </c>
      <c r="B754" s="9">
        <v>1</v>
      </c>
      <c r="C754" s="9">
        <v>1</v>
      </c>
      <c r="D754" s="9">
        <v>10</v>
      </c>
      <c r="E754" s="9">
        <v>6</v>
      </c>
      <c r="F754" s="9">
        <v>12</v>
      </c>
      <c r="G754" s="9">
        <v>14</v>
      </c>
      <c r="H754" s="9">
        <v>2</v>
      </c>
      <c r="I754" s="9">
        <v>6</v>
      </c>
      <c r="J754" s="5">
        <v>8201</v>
      </c>
      <c r="K754" s="5"/>
      <c r="L754" s="5"/>
      <c r="M754" s="5"/>
      <c r="O754">
        <f t="shared" si="14"/>
        <v>110101</v>
      </c>
      <c r="P754" t="str">
        <f>INDEX(REFERENCE!$B$4:$K$200,MATCH(D754,REFERENCE!$A$4:$A$200,0),P$2)</f>
        <v>Coricidin</v>
      </c>
      <c r="Q754" t="str">
        <f>INDEX(REFERENCE!$B$4:$K$200,MATCH(E754,REFERENCE!$A$4:$A$200,0),Q$2)</f>
        <v>Gummies</v>
      </c>
      <c r="R754" t="str">
        <f>INDEX(REFERENCE!$B$4:$K$200,MATCH(F754,REFERENCE!$A$4:$A$200,0),R$2)</f>
        <v>Flu/ Severe cold Relief</v>
      </c>
      <c r="S754" t="str">
        <f>INDEX(REFERENCE!$B$4:$K$200,MATCH(G754,REFERENCE!$A$4:$A$200,0),S$2)</f>
        <v>Treats multiple symptoms</v>
      </c>
      <c r="T754" t="str">
        <f>INDEX(REFERENCE!$B$4:$K$200,MATCH(H754,REFERENCE!$A$4:$A$200,0),T$2)</f>
        <v>12 Doses</v>
      </c>
      <c r="U754" t="str">
        <f>INDEX(REFERENCE!$B$4:$K$200,MATCH(I754,REFERENCE!$A$4:$A$200,0),U$2)</f>
        <v>Honey Lemon</v>
      </c>
      <c r="V754">
        <f>INDEX(REFERENCE!$B$4:$K$200,MATCH(J754,REFERENCE!$A$4:$A$200,0),V$2)</f>
        <v>9</v>
      </c>
    </row>
    <row r="755" spans="1:22">
      <c r="A755" s="9">
        <v>11</v>
      </c>
      <c r="B755" s="9">
        <v>1</v>
      </c>
      <c r="C755" s="9">
        <v>2</v>
      </c>
      <c r="D755" s="9">
        <v>7</v>
      </c>
      <c r="E755" s="9">
        <v>2</v>
      </c>
      <c r="F755" s="9">
        <v>8</v>
      </c>
      <c r="G755" s="9">
        <v>2</v>
      </c>
      <c r="H755" s="9">
        <v>3</v>
      </c>
      <c r="I755" s="9">
        <v>0</v>
      </c>
      <c r="J755" s="5">
        <v>4303</v>
      </c>
      <c r="K755" s="5"/>
      <c r="L755" s="5"/>
      <c r="M755" s="5"/>
      <c r="O755">
        <f t="shared" si="14"/>
        <v>110102</v>
      </c>
      <c r="P755" t="str">
        <f>INDEX(REFERENCE!$B$4:$K$200,MATCH(D755,REFERENCE!$A$4:$A$200,0),P$2)</f>
        <v>Alka-Seltzer Plus</v>
      </c>
      <c r="Q755" t="str">
        <f>INDEX(REFERENCE!$B$4:$K$200,MATCH(E755,REFERENCE!$A$4:$A$200,0),Q$2)</f>
        <v>Nasal Spray</v>
      </c>
      <c r="R755" t="str">
        <f>INDEX(REFERENCE!$B$4:$K$200,MATCH(F755,REFERENCE!$A$4:$A$200,0),R$2)</f>
        <v>Body Aches/Pain relief</v>
      </c>
      <c r="S755" t="str">
        <f>INDEX(REFERENCE!$B$4:$K$200,MATCH(G755,REFERENCE!$A$4:$A$200,0),S$2)</f>
        <v>Natural Ingredients</v>
      </c>
      <c r="T755" t="str">
        <f>INDEX(REFERENCE!$B$4:$K$200,MATCH(H755,REFERENCE!$A$4:$A$200,0),T$2)</f>
        <v>30 Doses</v>
      </c>
      <c r="U755" t="str">
        <f>INDEX(REFERENCE!$B$4:$K$200,MATCH(I755,REFERENCE!$A$4:$A$200,0),U$2)</f>
        <v>-</v>
      </c>
      <c r="V755">
        <f>INDEX(REFERENCE!$B$4:$K$200,MATCH(J755,REFERENCE!$A$4:$A$200,0),V$2)</f>
        <v>20</v>
      </c>
    </row>
    <row r="756" spans="1:22">
      <c r="A756" s="9">
        <v>11</v>
      </c>
      <c r="B756" s="9">
        <v>1</v>
      </c>
      <c r="C756" s="9">
        <v>3</v>
      </c>
      <c r="D756" s="9">
        <v>14</v>
      </c>
      <c r="E756" s="9">
        <v>3</v>
      </c>
      <c r="F756" s="9">
        <v>7</v>
      </c>
      <c r="G756" s="9">
        <v>7</v>
      </c>
      <c r="H756" s="9">
        <v>3</v>
      </c>
      <c r="I756" s="9">
        <v>4</v>
      </c>
      <c r="J756" s="5">
        <v>5302</v>
      </c>
      <c r="K756" s="5"/>
      <c r="L756" s="5"/>
      <c r="M756" s="5"/>
      <c r="O756">
        <f t="shared" si="14"/>
        <v>110103</v>
      </c>
      <c r="P756" t="str">
        <f>INDEX(REFERENCE!$B$4:$K$200,MATCH(D756,REFERENCE!$A$4:$A$200,0),P$2)</f>
        <v>Zarbee's</v>
      </c>
      <c r="Q756" t="str">
        <f>INDEX(REFERENCE!$B$4:$K$200,MATCH(E756,REFERENCE!$A$4:$A$200,0),Q$2)</f>
        <v>Syrup/liquid</v>
      </c>
      <c r="R756" t="str">
        <f>INDEX(REFERENCE!$B$4:$K$200,MATCH(F756,REFERENCE!$A$4:$A$200,0),R$2)</f>
        <v>Chest congestion relief</v>
      </c>
      <c r="S756" t="str">
        <f>INDEX(REFERENCE!$B$4:$K$200,MATCH(G756,REFERENCE!$A$4:$A$200,0),S$2)</f>
        <v>12 Hour Relief</v>
      </c>
      <c r="T756" t="str">
        <f>INDEX(REFERENCE!$B$4:$K$200,MATCH(H756,REFERENCE!$A$4:$A$200,0),T$2)</f>
        <v>30 Doses</v>
      </c>
      <c r="U756" t="str">
        <f>INDEX(REFERENCE!$B$4:$K$200,MATCH(I756,REFERENCE!$A$4:$A$200,0),U$2)</f>
        <v>Grape</v>
      </c>
      <c r="V756">
        <f>INDEX(REFERENCE!$B$4:$K$200,MATCH(J756,REFERENCE!$A$4:$A$200,0),V$2)</f>
        <v>17</v>
      </c>
    </row>
    <row r="757" spans="1:22">
      <c r="A757" s="9">
        <v>11</v>
      </c>
      <c r="B757" s="9">
        <v>1</v>
      </c>
      <c r="C757" s="9">
        <v>4</v>
      </c>
      <c r="D757" s="9">
        <v>17</v>
      </c>
      <c r="E757" s="9">
        <v>1</v>
      </c>
      <c r="F757" s="9">
        <v>3</v>
      </c>
      <c r="G757" s="9">
        <v>17</v>
      </c>
      <c r="H757" s="9">
        <v>4</v>
      </c>
      <c r="I757" s="9">
        <v>0</v>
      </c>
      <c r="J757" s="5">
        <v>1401</v>
      </c>
      <c r="K757" s="5"/>
      <c r="L757" s="5"/>
      <c r="M757" s="5"/>
      <c r="O757">
        <f t="shared" si="14"/>
        <v>110104</v>
      </c>
      <c r="P757" t="str">
        <f>INDEX(REFERENCE!$B$4:$K$200,MATCH(D757,REFERENCE!$A$4:$A$200,0),P$2)</f>
        <v>UP &amp; UP</v>
      </c>
      <c r="Q757" t="str">
        <f>INDEX(REFERENCE!$B$4:$K$200,MATCH(E757,REFERENCE!$A$4:$A$200,0),Q$2)</f>
        <v>Tablet</v>
      </c>
      <c r="R757" t="str">
        <f>INDEX(REFERENCE!$B$4:$K$200,MATCH(F757,REFERENCE!$A$4:$A$200,0),R$2)</f>
        <v>Clears mucus</v>
      </c>
      <c r="S757" t="str">
        <f>INDEX(REFERENCE!$B$4:$K$200,MATCH(G757,REFERENCE!$A$4:$A$200,0),S$2)</f>
        <v>For Nighttime Use</v>
      </c>
      <c r="T757" t="str">
        <f>INDEX(REFERENCE!$B$4:$K$200,MATCH(H757,REFERENCE!$A$4:$A$200,0),T$2)</f>
        <v>60 Doses</v>
      </c>
      <c r="U757" t="str">
        <f>INDEX(REFERENCE!$B$4:$K$200,MATCH(I757,REFERENCE!$A$4:$A$200,0),U$2)</f>
        <v>-</v>
      </c>
      <c r="V757">
        <f>INDEX(REFERENCE!$B$4:$K$200,MATCH(J757,REFERENCE!$A$4:$A$200,0),V$2)</f>
        <v>30</v>
      </c>
    </row>
    <row r="758" spans="1:22">
      <c r="A758" s="9">
        <v>11</v>
      </c>
      <c r="B758" s="9">
        <v>1</v>
      </c>
      <c r="C758" s="9">
        <v>5</v>
      </c>
      <c r="D758" s="9">
        <v>15</v>
      </c>
      <c r="E758" s="9">
        <v>5</v>
      </c>
      <c r="F758" s="9">
        <v>13</v>
      </c>
      <c r="G758" s="9">
        <v>16</v>
      </c>
      <c r="H758" s="9">
        <v>1</v>
      </c>
      <c r="I758" s="9">
        <v>1</v>
      </c>
      <c r="J758" s="5">
        <v>7103</v>
      </c>
      <c r="K758" s="5"/>
      <c r="L758" s="5"/>
      <c r="M758" s="5"/>
      <c r="O758">
        <f t="shared" si="14"/>
        <v>110105</v>
      </c>
      <c r="P758" t="str">
        <f>INDEX(REFERENCE!$B$4:$K$200,MATCH(D758,REFERENCE!$A$4:$A$200,0),P$2)</f>
        <v>Other Brand</v>
      </c>
      <c r="Q758" t="str">
        <f>INDEX(REFERENCE!$B$4:$K$200,MATCH(E758,REFERENCE!$A$4:$A$200,0),Q$2)</f>
        <v>Effervescent Tablets</v>
      </c>
      <c r="R758" t="str">
        <f>INDEX(REFERENCE!$B$4:$K$200,MATCH(F758,REFERENCE!$A$4:$A$200,0),R$2)</f>
        <v>Head cold relief</v>
      </c>
      <c r="S758" t="str">
        <f>INDEX(REFERENCE!$B$4:$K$200,MATCH(G758,REFERENCE!$A$4:$A$200,0),S$2)</f>
        <v>For Daytime Use/Anytime Use</v>
      </c>
      <c r="T758" t="str">
        <f>INDEX(REFERENCE!$B$4:$K$200,MATCH(H758,REFERENCE!$A$4:$A$200,0),T$2)</f>
        <v>6 Doses</v>
      </c>
      <c r="U758" t="str">
        <f>INDEX(REFERENCE!$B$4:$K$200,MATCH(I758,REFERENCE!$A$4:$A$200,0),U$2)</f>
        <v>Citrus</v>
      </c>
      <c r="V758">
        <f>INDEX(REFERENCE!$B$4:$K$200,MATCH(J758,REFERENCE!$A$4:$A$200,0),V$2)</f>
        <v>6</v>
      </c>
    </row>
    <row r="759" spans="1:22">
      <c r="A759" s="9">
        <v>11</v>
      </c>
      <c r="B759" s="9">
        <v>2</v>
      </c>
      <c r="C759" s="9">
        <v>1</v>
      </c>
      <c r="D759" s="9">
        <v>16</v>
      </c>
      <c r="E759" s="9">
        <v>4</v>
      </c>
      <c r="F759" s="9">
        <v>11</v>
      </c>
      <c r="G759" s="9">
        <v>6</v>
      </c>
      <c r="H759" s="9">
        <v>2</v>
      </c>
      <c r="I759" s="9">
        <v>7</v>
      </c>
      <c r="J759" s="5">
        <v>6202</v>
      </c>
      <c r="K759" s="5"/>
      <c r="L759" s="5"/>
      <c r="M759" s="5"/>
      <c r="O759">
        <f t="shared" si="14"/>
        <v>110201</v>
      </c>
      <c r="P759" t="str">
        <f>INDEX(REFERENCE!$B$4:$K$200,MATCH(D759,REFERENCE!$A$4:$A$200,0),P$2)</f>
        <v>Equate</v>
      </c>
      <c r="Q759" t="str">
        <f>INDEX(REFERENCE!$B$4:$K$200,MATCH(E759,REFERENCE!$A$4:$A$200,0),Q$2)</f>
        <v>Powder packet</v>
      </c>
      <c r="R759" t="str">
        <f>INDEX(REFERENCE!$B$4:$K$200,MATCH(F759,REFERENCE!$A$4:$A$200,0),R$2)</f>
        <v>Head Pain Relief</v>
      </c>
      <c r="S759" t="str">
        <f>INDEX(REFERENCE!$B$4:$K$200,MATCH(G759,REFERENCE!$A$4:$A$200,0),S$2)</f>
        <v>Treats Sneezing</v>
      </c>
      <c r="T759" t="str">
        <f>INDEX(REFERENCE!$B$4:$K$200,MATCH(H759,REFERENCE!$A$4:$A$200,0),T$2)</f>
        <v>12 Doses</v>
      </c>
      <c r="U759" t="str">
        <f>INDEX(REFERENCE!$B$4:$K$200,MATCH(I759,REFERENCE!$A$4:$A$200,0),U$2)</f>
        <v>Orange</v>
      </c>
      <c r="V759">
        <f>INDEX(REFERENCE!$B$4:$K$200,MATCH(J759,REFERENCE!$A$4:$A$200,0),V$2)</f>
        <v>10</v>
      </c>
    </row>
    <row r="760" spans="1:22">
      <c r="A760" s="9">
        <v>11</v>
      </c>
      <c r="B760" s="9">
        <v>2</v>
      </c>
      <c r="C760" s="9">
        <v>2</v>
      </c>
      <c r="D760" s="9">
        <v>1</v>
      </c>
      <c r="E760" s="9">
        <v>3</v>
      </c>
      <c r="F760" s="9">
        <v>4</v>
      </c>
      <c r="G760" s="9">
        <v>4</v>
      </c>
      <c r="H760" s="9">
        <v>2</v>
      </c>
      <c r="I760" s="9">
        <v>8</v>
      </c>
      <c r="J760" s="5">
        <v>5202</v>
      </c>
      <c r="K760" s="5"/>
      <c r="L760" s="5"/>
      <c r="M760" s="5"/>
      <c r="O760">
        <f t="shared" si="14"/>
        <v>110202</v>
      </c>
      <c r="P760" t="str">
        <f>INDEX(REFERENCE!$B$4:$K$200,MATCH(D760,REFERENCE!$A$4:$A$200,0),P$2)</f>
        <v>Theraflu</v>
      </c>
      <c r="Q760" t="str">
        <f>INDEX(REFERENCE!$B$4:$K$200,MATCH(E760,REFERENCE!$A$4:$A$200,0),Q$2)</f>
        <v>Syrup/liquid</v>
      </c>
      <c r="R760" t="str">
        <f>INDEX(REFERENCE!$B$4:$K$200,MATCH(F760,REFERENCE!$A$4:$A$200,0),R$2)</f>
        <v>Nasal Congestion relief</v>
      </c>
      <c r="S760" t="str">
        <f>INDEX(REFERENCE!$B$4:$K$200,MATCH(G760,REFERENCE!$A$4:$A$200,0),S$2)</f>
        <v>Loosens mucus</v>
      </c>
      <c r="T760" t="str">
        <f>INDEX(REFERENCE!$B$4:$K$200,MATCH(H760,REFERENCE!$A$4:$A$200,0),T$2)</f>
        <v>12 Doses</v>
      </c>
      <c r="U760" t="str">
        <f>INDEX(REFERENCE!$B$4:$K$200,MATCH(I760,REFERENCE!$A$4:$A$200,0),U$2)</f>
        <v>Mixed Berry</v>
      </c>
      <c r="V760">
        <f>INDEX(REFERENCE!$B$4:$K$200,MATCH(J760,REFERENCE!$A$4:$A$200,0),V$2)</f>
        <v>10</v>
      </c>
    </row>
    <row r="761" spans="1:22">
      <c r="A761" s="9">
        <v>11</v>
      </c>
      <c r="B761" s="9">
        <v>2</v>
      </c>
      <c r="C761" s="9">
        <v>3</v>
      </c>
      <c r="D761" s="9">
        <v>12</v>
      </c>
      <c r="E761" s="9">
        <v>1</v>
      </c>
      <c r="F761" s="9">
        <v>9</v>
      </c>
      <c r="G761" s="9">
        <v>1</v>
      </c>
      <c r="H761" s="9">
        <v>1</v>
      </c>
      <c r="I761" s="9">
        <v>0</v>
      </c>
      <c r="J761" s="5">
        <v>1101</v>
      </c>
      <c r="K761" s="5"/>
      <c r="L761" s="5"/>
      <c r="M761" s="5"/>
      <c r="O761">
        <f t="shared" si="14"/>
        <v>110203</v>
      </c>
      <c r="P761" t="str">
        <f>INDEX(REFERENCE!$B$4:$K$200,MATCH(D761,REFERENCE!$A$4:$A$200,0),P$2)</f>
        <v>Zicam</v>
      </c>
      <c r="Q761" t="str">
        <f>INDEX(REFERENCE!$B$4:$K$200,MATCH(E761,REFERENCE!$A$4:$A$200,0),Q$2)</f>
        <v>Tablet</v>
      </c>
      <c r="R761" t="str">
        <f>INDEX(REFERENCE!$B$4:$K$200,MATCH(F761,REFERENCE!$A$4:$A$200,0),R$2)</f>
        <v>Fever relief</v>
      </c>
      <c r="S761" t="str">
        <f>INDEX(REFERENCE!$B$4:$K$200,MATCH(G761,REFERENCE!$A$4:$A$200,0),S$2)</f>
        <v>Helps me sleep</v>
      </c>
      <c r="T761" t="str">
        <f>INDEX(REFERENCE!$B$4:$K$200,MATCH(H761,REFERENCE!$A$4:$A$200,0),T$2)</f>
        <v>6 Doses</v>
      </c>
      <c r="U761" t="str">
        <f>INDEX(REFERENCE!$B$4:$K$200,MATCH(I761,REFERENCE!$A$4:$A$200,0),U$2)</f>
        <v>-</v>
      </c>
      <c r="V761">
        <f>INDEX(REFERENCE!$B$4:$K$200,MATCH(J761,REFERENCE!$A$4:$A$200,0),V$2)</f>
        <v>5</v>
      </c>
    </row>
    <row r="762" spans="1:22">
      <c r="A762" s="9">
        <v>11</v>
      </c>
      <c r="B762" s="9">
        <v>2</v>
      </c>
      <c r="C762" s="9">
        <v>4</v>
      </c>
      <c r="D762" s="9">
        <v>20</v>
      </c>
      <c r="E762" s="9">
        <v>6</v>
      </c>
      <c r="F762" s="9">
        <v>5</v>
      </c>
      <c r="G762" s="9">
        <v>5</v>
      </c>
      <c r="H762" s="9">
        <v>5</v>
      </c>
      <c r="I762" s="9">
        <v>3</v>
      </c>
      <c r="J762" s="5">
        <v>8503</v>
      </c>
      <c r="K762" s="5"/>
      <c r="L762" s="5"/>
      <c r="M762" s="5"/>
      <c r="O762">
        <f t="shared" si="14"/>
        <v>110204</v>
      </c>
      <c r="P762" t="str">
        <f>INDEX(REFERENCE!$B$4:$K$200,MATCH(D762,REFERENCE!$A$4:$A$200,0),P$2)</f>
        <v>Advil Cold &amp;Flu</v>
      </c>
      <c r="Q762" t="str">
        <f>INDEX(REFERENCE!$B$4:$K$200,MATCH(E762,REFERENCE!$A$4:$A$200,0),Q$2)</f>
        <v>Gummies</v>
      </c>
      <c r="R762" t="str">
        <f>INDEX(REFERENCE!$B$4:$K$200,MATCH(F762,REFERENCE!$A$4:$A$200,0),R$2)</f>
        <v>Runny nose relief</v>
      </c>
      <c r="S762" t="str">
        <f>INDEX(REFERENCE!$B$4:$K$200,MATCH(G762,REFERENCE!$A$4:$A$200,0),S$2)</f>
        <v>FSA/HSA Eligible</v>
      </c>
      <c r="T762" t="str">
        <f>INDEX(REFERENCE!$B$4:$K$200,MATCH(H762,REFERENCE!$A$4:$A$200,0),T$2)</f>
        <v>90 Doses</v>
      </c>
      <c r="U762" t="str">
        <f>INDEX(REFERENCE!$B$4:$K$200,MATCH(I762,REFERENCE!$A$4:$A$200,0),U$2)</f>
        <v>Elderberry</v>
      </c>
      <c r="V762">
        <f>INDEX(REFERENCE!$B$4:$K$200,MATCH(J762,REFERENCE!$A$4:$A$200,0),V$2)</f>
        <v>37</v>
      </c>
    </row>
    <row r="763" spans="1:22">
      <c r="A763" s="9">
        <v>11</v>
      </c>
      <c r="B763" s="9">
        <v>2</v>
      </c>
      <c r="C763" s="9">
        <v>5</v>
      </c>
      <c r="D763" s="9">
        <v>10</v>
      </c>
      <c r="E763" s="9">
        <v>7</v>
      </c>
      <c r="F763" s="9">
        <v>2</v>
      </c>
      <c r="G763" s="9">
        <v>11</v>
      </c>
      <c r="H763" s="9">
        <v>4</v>
      </c>
      <c r="I763" s="9">
        <v>2</v>
      </c>
      <c r="J763" s="5">
        <v>9401</v>
      </c>
      <c r="K763" s="5"/>
      <c r="L763" s="5"/>
      <c r="M763" s="5"/>
      <c r="O763">
        <f t="shared" si="14"/>
        <v>110205</v>
      </c>
      <c r="P763" t="str">
        <f>INDEX(REFERENCE!$B$4:$K$200,MATCH(D763,REFERENCE!$A$4:$A$200,0),P$2)</f>
        <v>Coricidin</v>
      </c>
      <c r="Q763" t="str">
        <f>INDEX(REFERENCE!$B$4:$K$200,MATCH(E763,REFERENCE!$A$4:$A$200,0),Q$2)</f>
        <v>Hot liquid powder packet</v>
      </c>
      <c r="R763" t="str">
        <f>INDEX(REFERENCE!$B$4:$K$200,MATCH(F763,REFERENCE!$A$4:$A$200,0),R$2)</f>
        <v>Sore throat relief</v>
      </c>
      <c r="S763" t="str">
        <f>INDEX(REFERENCE!$B$4:$K$200,MATCH(G763,REFERENCE!$A$4:$A$200,0),S$2)</f>
        <v>For people with High Blood Pressure (decongestant free)</v>
      </c>
      <c r="T763" t="str">
        <f>INDEX(REFERENCE!$B$4:$K$200,MATCH(H763,REFERENCE!$A$4:$A$200,0),T$2)</f>
        <v>60 Doses</v>
      </c>
      <c r="U763" t="str">
        <f>INDEX(REFERENCE!$B$4:$K$200,MATCH(I763,REFERENCE!$A$4:$A$200,0),U$2)</f>
        <v>Cherry</v>
      </c>
      <c r="V763">
        <f>INDEX(REFERENCE!$B$4:$K$200,MATCH(J763,REFERENCE!$A$4:$A$200,0),V$2)</f>
        <v>19</v>
      </c>
    </row>
    <row r="764" spans="1:22">
      <c r="A764" s="9">
        <v>11</v>
      </c>
      <c r="B764" s="9">
        <v>3</v>
      </c>
      <c r="C764" s="9">
        <v>1</v>
      </c>
      <c r="D764" s="9">
        <v>14</v>
      </c>
      <c r="E764" s="9">
        <v>4</v>
      </c>
      <c r="F764" s="9">
        <v>1</v>
      </c>
      <c r="G764" s="9">
        <v>9</v>
      </c>
      <c r="H764" s="9">
        <v>5</v>
      </c>
      <c r="I764" s="9">
        <v>7</v>
      </c>
      <c r="J764" s="5">
        <v>6503</v>
      </c>
      <c r="K764" s="5"/>
      <c r="L764" s="5"/>
      <c r="M764" s="5"/>
      <c r="O764">
        <f t="shared" si="14"/>
        <v>110301</v>
      </c>
      <c r="P764" t="str">
        <f>INDEX(REFERENCE!$B$4:$K$200,MATCH(D764,REFERENCE!$A$4:$A$200,0),P$2)</f>
        <v>Zarbee's</v>
      </c>
      <c r="Q764" t="str">
        <f>INDEX(REFERENCE!$B$4:$K$200,MATCH(E764,REFERENCE!$A$4:$A$200,0),Q$2)</f>
        <v>Powder packet</v>
      </c>
      <c r="R764" t="str">
        <f>INDEX(REFERENCE!$B$4:$K$200,MATCH(F764,REFERENCE!$A$4:$A$200,0),R$2)</f>
        <v>Controls Cough</v>
      </c>
      <c r="S764" t="str">
        <f>INDEX(REFERENCE!$B$4:$K$200,MATCH(G764,REFERENCE!$A$4:$A$200,0),S$2)</f>
        <v>Sugar Free</v>
      </c>
      <c r="T764" t="str">
        <f>INDEX(REFERENCE!$B$4:$K$200,MATCH(H764,REFERENCE!$A$4:$A$200,0),T$2)</f>
        <v>90 Doses</v>
      </c>
      <c r="U764" t="str">
        <f>INDEX(REFERENCE!$B$4:$K$200,MATCH(I764,REFERENCE!$A$4:$A$200,0),U$2)</f>
        <v>Orange</v>
      </c>
      <c r="V764">
        <f>INDEX(REFERENCE!$B$4:$K$200,MATCH(J764,REFERENCE!$A$4:$A$200,0),V$2)</f>
        <v>25</v>
      </c>
    </row>
    <row r="765" spans="1:22">
      <c r="A765" s="9">
        <v>11</v>
      </c>
      <c r="B765" s="9">
        <v>3</v>
      </c>
      <c r="C765" s="9">
        <v>2</v>
      </c>
      <c r="D765" s="9">
        <v>5</v>
      </c>
      <c r="E765" s="9">
        <v>6</v>
      </c>
      <c r="F765" s="9">
        <v>6</v>
      </c>
      <c r="G765" s="9">
        <v>3</v>
      </c>
      <c r="H765" s="9">
        <v>2</v>
      </c>
      <c r="I765" s="9">
        <v>5</v>
      </c>
      <c r="J765" s="5">
        <v>8201</v>
      </c>
      <c r="K765" s="5"/>
      <c r="L765" s="5"/>
      <c r="M765" s="5"/>
      <c r="O765">
        <f t="shared" si="14"/>
        <v>110302</v>
      </c>
      <c r="P765" t="str">
        <f>INDEX(REFERENCE!$B$4:$K$200,MATCH(D765,REFERENCE!$A$4:$A$200,0),P$2)</f>
        <v>Sudafed</v>
      </c>
      <c r="Q765" t="str">
        <f>INDEX(REFERENCE!$B$4:$K$200,MATCH(E765,REFERENCE!$A$4:$A$200,0),Q$2)</f>
        <v>Gummies</v>
      </c>
      <c r="R765" t="str">
        <f>INDEX(REFERENCE!$B$4:$K$200,MATCH(F765,REFERENCE!$A$4:$A$200,0),R$2)</f>
        <v>Sinus Pressure relief</v>
      </c>
      <c r="S765" t="str">
        <f>INDEX(REFERENCE!$B$4:$K$200,MATCH(G765,REFERENCE!$A$4:$A$200,0),S$2)</f>
        <v>Non-Medicated</v>
      </c>
      <c r="T765" t="str">
        <f>INDEX(REFERENCE!$B$4:$K$200,MATCH(H765,REFERENCE!$A$4:$A$200,0),T$2)</f>
        <v>12 Doses</v>
      </c>
      <c r="U765" t="str">
        <f>INDEX(REFERENCE!$B$4:$K$200,MATCH(I765,REFERENCE!$A$4:$A$200,0),U$2)</f>
        <v>Honey</v>
      </c>
      <c r="V765">
        <f>INDEX(REFERENCE!$B$4:$K$200,MATCH(J765,REFERENCE!$A$4:$A$200,0),V$2)</f>
        <v>9</v>
      </c>
    </row>
    <row r="766" spans="1:22">
      <c r="A766" s="9">
        <v>11</v>
      </c>
      <c r="B766" s="9">
        <v>3</v>
      </c>
      <c r="C766" s="9">
        <v>3</v>
      </c>
      <c r="D766" s="9">
        <v>7</v>
      </c>
      <c r="E766" s="9">
        <v>5</v>
      </c>
      <c r="F766" s="9">
        <v>13</v>
      </c>
      <c r="G766" s="9">
        <v>10</v>
      </c>
      <c r="H766" s="9">
        <v>3</v>
      </c>
      <c r="I766" s="9">
        <v>8</v>
      </c>
      <c r="J766" s="5">
        <v>7302</v>
      </c>
      <c r="K766" s="5"/>
      <c r="L766" s="5"/>
      <c r="M766" s="5"/>
      <c r="O766">
        <f t="shared" si="14"/>
        <v>110303</v>
      </c>
      <c r="P766" t="str">
        <f>INDEX(REFERENCE!$B$4:$K$200,MATCH(D766,REFERENCE!$A$4:$A$200,0),P$2)</f>
        <v>Alka-Seltzer Plus</v>
      </c>
      <c r="Q766" t="str">
        <f>INDEX(REFERENCE!$B$4:$K$200,MATCH(E766,REFERENCE!$A$4:$A$200,0),Q$2)</f>
        <v>Effervescent Tablets</v>
      </c>
      <c r="R766" t="str">
        <f>INDEX(REFERENCE!$B$4:$K$200,MATCH(F766,REFERENCE!$A$4:$A$200,0),R$2)</f>
        <v>Head cold relief</v>
      </c>
      <c r="S766" t="str">
        <f>INDEX(REFERENCE!$B$4:$K$200,MATCH(G766,REFERENCE!$A$4:$A$200,0),S$2)</f>
        <v>Allergy Relief</v>
      </c>
      <c r="T766" t="str">
        <f>INDEX(REFERENCE!$B$4:$K$200,MATCH(H766,REFERENCE!$A$4:$A$200,0),T$2)</f>
        <v>30 Doses</v>
      </c>
      <c r="U766" t="str">
        <f>INDEX(REFERENCE!$B$4:$K$200,MATCH(I766,REFERENCE!$A$4:$A$200,0),U$2)</f>
        <v>Mixed Berry</v>
      </c>
      <c r="V766">
        <f>INDEX(REFERENCE!$B$4:$K$200,MATCH(J766,REFERENCE!$A$4:$A$200,0),V$2)</f>
        <v>10</v>
      </c>
    </row>
    <row r="767" spans="1:22">
      <c r="A767" s="9">
        <v>11</v>
      </c>
      <c r="B767" s="9">
        <v>3</v>
      </c>
      <c r="C767" s="9">
        <v>4</v>
      </c>
      <c r="D767" s="9">
        <v>19</v>
      </c>
      <c r="E767" s="9">
        <v>7</v>
      </c>
      <c r="F767" s="9">
        <v>9</v>
      </c>
      <c r="G767" s="9">
        <v>11</v>
      </c>
      <c r="H767" s="9">
        <v>1</v>
      </c>
      <c r="I767" s="9">
        <v>3</v>
      </c>
      <c r="J767" s="5">
        <v>9101</v>
      </c>
      <c r="K767" s="5"/>
      <c r="L767" s="5"/>
      <c r="M767" s="5"/>
      <c r="O767">
        <f t="shared" si="14"/>
        <v>110304</v>
      </c>
      <c r="P767" t="str">
        <f>INDEX(REFERENCE!$B$4:$K$200,MATCH(D767,REFERENCE!$A$4:$A$200,0),P$2)</f>
        <v>Walgreens</v>
      </c>
      <c r="Q767" t="str">
        <f>INDEX(REFERENCE!$B$4:$K$200,MATCH(E767,REFERENCE!$A$4:$A$200,0),Q$2)</f>
        <v>Hot liquid powder packet</v>
      </c>
      <c r="R767" t="str">
        <f>INDEX(REFERENCE!$B$4:$K$200,MATCH(F767,REFERENCE!$A$4:$A$200,0),R$2)</f>
        <v>Fever relief</v>
      </c>
      <c r="S767" t="str">
        <f>INDEX(REFERENCE!$B$4:$K$200,MATCH(G767,REFERENCE!$A$4:$A$200,0),S$2)</f>
        <v>For people with High Blood Pressure (decongestant free)</v>
      </c>
      <c r="T767" t="str">
        <f>INDEX(REFERENCE!$B$4:$K$200,MATCH(H767,REFERENCE!$A$4:$A$200,0),T$2)</f>
        <v>6 Doses</v>
      </c>
      <c r="U767" t="str">
        <f>INDEX(REFERENCE!$B$4:$K$200,MATCH(I767,REFERENCE!$A$4:$A$200,0),U$2)</f>
        <v>Elderberry</v>
      </c>
      <c r="V767">
        <f>INDEX(REFERENCE!$B$4:$K$200,MATCH(J767,REFERENCE!$A$4:$A$200,0),V$2)</f>
        <v>4</v>
      </c>
    </row>
    <row r="768" spans="1:22">
      <c r="A768" s="9">
        <v>11</v>
      </c>
      <c r="B768" s="9">
        <v>3</v>
      </c>
      <c r="C768" s="9">
        <v>5</v>
      </c>
      <c r="D768" s="9">
        <v>4</v>
      </c>
      <c r="E768" s="9">
        <v>2</v>
      </c>
      <c r="F768" s="9">
        <v>10</v>
      </c>
      <c r="G768" s="9">
        <v>15</v>
      </c>
      <c r="H768" s="9">
        <v>4</v>
      </c>
      <c r="I768" s="9">
        <v>0</v>
      </c>
      <c r="J768" s="5">
        <v>4402</v>
      </c>
      <c r="K768" s="5"/>
      <c r="L768" s="5"/>
      <c r="M768" s="5"/>
      <c r="O768">
        <f t="shared" si="14"/>
        <v>110305</v>
      </c>
      <c r="P768" t="str">
        <f>INDEX(REFERENCE!$B$4:$K$200,MATCH(D768,REFERENCE!$A$4:$A$200,0),P$2)</f>
        <v>Mucinex</v>
      </c>
      <c r="Q768" t="str">
        <f>INDEX(REFERENCE!$B$4:$K$200,MATCH(E768,REFERENCE!$A$4:$A$200,0),Q$2)</f>
        <v>Nasal Spray</v>
      </c>
      <c r="R768" t="str">
        <f>INDEX(REFERENCE!$B$4:$K$200,MATCH(F768,REFERENCE!$A$4:$A$200,0),R$2)</f>
        <v>Strengthens Immune System</v>
      </c>
      <c r="S768" t="str">
        <f>INDEX(REFERENCE!$B$4:$K$200,MATCH(G768,REFERENCE!$A$4:$A$200,0),S$2)</f>
        <v>Maximum Strength</v>
      </c>
      <c r="T768" t="str">
        <f>INDEX(REFERENCE!$B$4:$K$200,MATCH(H768,REFERENCE!$A$4:$A$200,0),T$2)</f>
        <v>60 Doses</v>
      </c>
      <c r="U768" t="str">
        <f>INDEX(REFERENCE!$B$4:$K$200,MATCH(I768,REFERENCE!$A$4:$A$200,0),U$2)</f>
        <v>-</v>
      </c>
      <c r="V768">
        <f>INDEX(REFERENCE!$B$4:$K$200,MATCH(J768,REFERENCE!$A$4:$A$200,0),V$2)</f>
        <v>23</v>
      </c>
    </row>
    <row r="769" spans="1:22">
      <c r="A769" s="9">
        <v>11</v>
      </c>
      <c r="B769" s="9">
        <v>4</v>
      </c>
      <c r="C769" s="9">
        <v>1</v>
      </c>
      <c r="D769" s="9">
        <v>8</v>
      </c>
      <c r="E769" s="9">
        <v>7</v>
      </c>
      <c r="F769" s="9">
        <v>11</v>
      </c>
      <c r="G769" s="9">
        <v>8</v>
      </c>
      <c r="H769" s="9">
        <v>4</v>
      </c>
      <c r="I769" s="9">
        <v>5</v>
      </c>
      <c r="J769" s="5">
        <v>9402</v>
      </c>
      <c r="K769" s="5"/>
      <c r="L769" s="5"/>
      <c r="M769" s="5"/>
      <c r="O769">
        <f t="shared" si="14"/>
        <v>110401</v>
      </c>
      <c r="P769" t="str">
        <f>INDEX(REFERENCE!$B$4:$K$200,MATCH(D769,REFERENCE!$A$4:$A$200,0),P$2)</f>
        <v>Tylenol Cold &amp; Flu</v>
      </c>
      <c r="Q769" t="str">
        <f>INDEX(REFERENCE!$B$4:$K$200,MATCH(E769,REFERENCE!$A$4:$A$200,0),Q$2)</f>
        <v>Hot liquid powder packet</v>
      </c>
      <c r="R769" t="str">
        <f>INDEX(REFERENCE!$B$4:$K$200,MATCH(F769,REFERENCE!$A$4:$A$200,0),R$2)</f>
        <v>Head Pain Relief</v>
      </c>
      <c r="S769" t="str">
        <f>INDEX(REFERENCE!$B$4:$K$200,MATCH(G769,REFERENCE!$A$4:$A$200,0),S$2)</f>
        <v>Non-Drowsy</v>
      </c>
      <c r="T769" t="str">
        <f>INDEX(REFERENCE!$B$4:$K$200,MATCH(H769,REFERENCE!$A$4:$A$200,0),T$2)</f>
        <v>60 Doses</v>
      </c>
      <c r="U769" t="str">
        <f>INDEX(REFERENCE!$B$4:$K$200,MATCH(I769,REFERENCE!$A$4:$A$200,0),U$2)</f>
        <v>Honey</v>
      </c>
      <c r="V769">
        <f>INDEX(REFERENCE!$B$4:$K$200,MATCH(J769,REFERENCE!$A$4:$A$200,0),V$2)</f>
        <v>22</v>
      </c>
    </row>
    <row r="770" spans="1:22">
      <c r="A770" s="9">
        <v>11</v>
      </c>
      <c r="B770" s="9">
        <v>4</v>
      </c>
      <c r="C770" s="9">
        <v>2</v>
      </c>
      <c r="D770" s="9">
        <v>15</v>
      </c>
      <c r="E770" s="9">
        <v>1</v>
      </c>
      <c r="F770" s="9">
        <v>1</v>
      </c>
      <c r="G770" s="9">
        <v>16</v>
      </c>
      <c r="H770" s="9">
        <v>5</v>
      </c>
      <c r="I770" s="9">
        <v>0</v>
      </c>
      <c r="J770" s="5">
        <v>1502</v>
      </c>
      <c r="K770" s="5"/>
      <c r="L770" s="5"/>
      <c r="M770" s="5"/>
      <c r="O770">
        <f t="shared" si="14"/>
        <v>110402</v>
      </c>
      <c r="P770" t="str">
        <f>INDEX(REFERENCE!$B$4:$K$200,MATCH(D770,REFERENCE!$A$4:$A$200,0),P$2)</f>
        <v>Other Brand</v>
      </c>
      <c r="Q770" t="str">
        <f>INDEX(REFERENCE!$B$4:$K$200,MATCH(E770,REFERENCE!$A$4:$A$200,0),Q$2)</f>
        <v>Tablet</v>
      </c>
      <c r="R770" t="str">
        <f>INDEX(REFERENCE!$B$4:$K$200,MATCH(F770,REFERENCE!$A$4:$A$200,0),R$2)</f>
        <v>Controls Cough</v>
      </c>
      <c r="S770" t="str">
        <f>INDEX(REFERENCE!$B$4:$K$200,MATCH(G770,REFERENCE!$A$4:$A$200,0),S$2)</f>
        <v>For Daytime Use/Anytime Use</v>
      </c>
      <c r="T770" t="str">
        <f>INDEX(REFERENCE!$B$4:$K$200,MATCH(H770,REFERENCE!$A$4:$A$200,0),T$2)</f>
        <v>90 Doses</v>
      </c>
      <c r="U770" t="str">
        <f>INDEX(REFERENCE!$B$4:$K$200,MATCH(I770,REFERENCE!$A$4:$A$200,0),U$2)</f>
        <v>-</v>
      </c>
      <c r="V770">
        <f>INDEX(REFERENCE!$B$4:$K$200,MATCH(J770,REFERENCE!$A$4:$A$200,0),V$2)</f>
        <v>40</v>
      </c>
    </row>
    <row r="771" spans="1:22">
      <c r="A771" s="9">
        <v>11</v>
      </c>
      <c r="B771" s="9">
        <v>4</v>
      </c>
      <c r="C771" s="9">
        <v>3</v>
      </c>
      <c r="D771" s="9">
        <v>4</v>
      </c>
      <c r="E771" s="9">
        <v>4</v>
      </c>
      <c r="F771" s="9">
        <v>5</v>
      </c>
      <c r="G771" s="9">
        <v>14</v>
      </c>
      <c r="H771" s="9">
        <v>1</v>
      </c>
      <c r="I771" s="9">
        <v>2</v>
      </c>
      <c r="J771" s="5">
        <v>6103</v>
      </c>
      <c r="K771" s="5"/>
      <c r="L771" s="5"/>
      <c r="M771" s="5"/>
      <c r="O771">
        <f t="shared" si="14"/>
        <v>110403</v>
      </c>
      <c r="P771" t="str">
        <f>INDEX(REFERENCE!$B$4:$K$200,MATCH(D771,REFERENCE!$A$4:$A$200,0),P$2)</f>
        <v>Mucinex</v>
      </c>
      <c r="Q771" t="str">
        <f>INDEX(REFERENCE!$B$4:$K$200,MATCH(E771,REFERENCE!$A$4:$A$200,0),Q$2)</f>
        <v>Powder packet</v>
      </c>
      <c r="R771" t="str">
        <f>INDEX(REFERENCE!$B$4:$K$200,MATCH(F771,REFERENCE!$A$4:$A$200,0),R$2)</f>
        <v>Runny nose relief</v>
      </c>
      <c r="S771" t="str">
        <f>INDEX(REFERENCE!$B$4:$K$200,MATCH(G771,REFERENCE!$A$4:$A$200,0),S$2)</f>
        <v>Treats multiple symptoms</v>
      </c>
      <c r="T771" t="str">
        <f>INDEX(REFERENCE!$B$4:$K$200,MATCH(H771,REFERENCE!$A$4:$A$200,0),T$2)</f>
        <v>6 Doses</v>
      </c>
      <c r="U771" t="str">
        <f>INDEX(REFERENCE!$B$4:$K$200,MATCH(I771,REFERENCE!$A$4:$A$200,0),U$2)</f>
        <v>Cherry</v>
      </c>
      <c r="V771">
        <f>INDEX(REFERENCE!$B$4:$K$200,MATCH(J771,REFERENCE!$A$4:$A$200,0),V$2)</f>
        <v>9</v>
      </c>
    </row>
    <row r="772" spans="1:22">
      <c r="A772" s="9">
        <v>11</v>
      </c>
      <c r="B772" s="9">
        <v>4</v>
      </c>
      <c r="C772" s="9">
        <v>4</v>
      </c>
      <c r="D772" s="9">
        <v>18</v>
      </c>
      <c r="E772" s="9">
        <v>5</v>
      </c>
      <c r="F772" s="9">
        <v>6</v>
      </c>
      <c r="G772" s="9">
        <v>1</v>
      </c>
      <c r="H772" s="9">
        <v>2</v>
      </c>
      <c r="I772" s="9">
        <v>6</v>
      </c>
      <c r="J772" s="5">
        <v>7203</v>
      </c>
      <c r="K772" s="5"/>
      <c r="L772" s="5"/>
      <c r="M772" s="5"/>
      <c r="O772">
        <f t="shared" si="14"/>
        <v>110404</v>
      </c>
      <c r="P772" t="str">
        <f>INDEX(REFERENCE!$B$4:$K$200,MATCH(D772,REFERENCE!$A$4:$A$200,0),P$2)</f>
        <v>CVS</v>
      </c>
      <c r="Q772" t="str">
        <f>INDEX(REFERENCE!$B$4:$K$200,MATCH(E772,REFERENCE!$A$4:$A$200,0),Q$2)</f>
        <v>Effervescent Tablets</v>
      </c>
      <c r="R772" t="str">
        <f>INDEX(REFERENCE!$B$4:$K$200,MATCH(F772,REFERENCE!$A$4:$A$200,0),R$2)</f>
        <v>Sinus Pressure relief</v>
      </c>
      <c r="S772" t="str">
        <f>INDEX(REFERENCE!$B$4:$K$200,MATCH(G772,REFERENCE!$A$4:$A$200,0),S$2)</f>
        <v>Helps me sleep</v>
      </c>
      <c r="T772" t="str">
        <f>INDEX(REFERENCE!$B$4:$K$200,MATCH(H772,REFERENCE!$A$4:$A$200,0),T$2)</f>
        <v>12 Doses</v>
      </c>
      <c r="U772" t="str">
        <f>INDEX(REFERENCE!$B$4:$K$200,MATCH(I772,REFERENCE!$A$4:$A$200,0),U$2)</f>
        <v>Honey Lemon</v>
      </c>
      <c r="V772">
        <f>INDEX(REFERENCE!$B$4:$K$200,MATCH(J772,REFERENCE!$A$4:$A$200,0),V$2)</f>
        <v>9</v>
      </c>
    </row>
    <row r="773" spans="1:22">
      <c r="A773" s="9">
        <v>11</v>
      </c>
      <c r="B773" s="9">
        <v>4</v>
      </c>
      <c r="C773" s="9">
        <v>5</v>
      </c>
      <c r="D773" s="9">
        <v>14</v>
      </c>
      <c r="E773" s="9">
        <v>2</v>
      </c>
      <c r="F773" s="9">
        <v>4</v>
      </c>
      <c r="G773" s="9">
        <v>15</v>
      </c>
      <c r="H773" s="9">
        <v>3</v>
      </c>
      <c r="I773" s="9">
        <v>0</v>
      </c>
      <c r="J773" s="5">
        <v>4301</v>
      </c>
      <c r="K773" s="5"/>
      <c r="L773" s="5"/>
      <c r="M773" s="5"/>
      <c r="O773">
        <f t="shared" si="14"/>
        <v>110405</v>
      </c>
      <c r="P773" t="str">
        <f>INDEX(REFERENCE!$B$4:$K$200,MATCH(D773,REFERENCE!$A$4:$A$200,0),P$2)</f>
        <v>Zarbee's</v>
      </c>
      <c r="Q773" t="str">
        <f>INDEX(REFERENCE!$B$4:$K$200,MATCH(E773,REFERENCE!$A$4:$A$200,0),Q$2)</f>
        <v>Nasal Spray</v>
      </c>
      <c r="R773" t="str">
        <f>INDEX(REFERENCE!$B$4:$K$200,MATCH(F773,REFERENCE!$A$4:$A$200,0),R$2)</f>
        <v>Nasal Congestion relief</v>
      </c>
      <c r="S773" t="str">
        <f>INDEX(REFERENCE!$B$4:$K$200,MATCH(G773,REFERENCE!$A$4:$A$200,0),S$2)</f>
        <v>Maximum Strength</v>
      </c>
      <c r="T773" t="str">
        <f>INDEX(REFERENCE!$B$4:$K$200,MATCH(H773,REFERENCE!$A$4:$A$200,0),T$2)</f>
        <v>30 Doses</v>
      </c>
      <c r="U773" t="str">
        <f>INDEX(REFERENCE!$B$4:$K$200,MATCH(I773,REFERENCE!$A$4:$A$200,0),U$2)</f>
        <v>-</v>
      </c>
      <c r="V773">
        <f>INDEX(REFERENCE!$B$4:$K$200,MATCH(J773,REFERENCE!$A$4:$A$200,0),V$2)</f>
        <v>10</v>
      </c>
    </row>
    <row r="774" spans="1:22">
      <c r="A774" s="9">
        <v>11</v>
      </c>
      <c r="B774" s="9">
        <v>5</v>
      </c>
      <c r="C774" s="9">
        <v>1</v>
      </c>
      <c r="D774" s="9">
        <v>13</v>
      </c>
      <c r="E774" s="9">
        <v>6</v>
      </c>
      <c r="F774" s="9">
        <v>7</v>
      </c>
      <c r="G774" s="9">
        <v>13</v>
      </c>
      <c r="H774" s="9">
        <v>2</v>
      </c>
      <c r="I774" s="9">
        <v>1</v>
      </c>
      <c r="J774" s="5">
        <v>8201</v>
      </c>
      <c r="K774" s="5"/>
      <c r="L774" s="5"/>
      <c r="M774" s="5"/>
      <c r="O774">
        <f t="shared" si="14"/>
        <v>110501</v>
      </c>
      <c r="P774" t="str">
        <f>INDEX(REFERENCE!$B$4:$K$200,MATCH(D774,REFERENCE!$A$4:$A$200,0),P$2)</f>
        <v>Sambucol</v>
      </c>
      <c r="Q774" t="str">
        <f>INDEX(REFERENCE!$B$4:$K$200,MATCH(E774,REFERENCE!$A$4:$A$200,0),Q$2)</f>
        <v>Gummies</v>
      </c>
      <c r="R774" t="str">
        <f>INDEX(REFERENCE!$B$4:$K$200,MATCH(F774,REFERENCE!$A$4:$A$200,0),R$2)</f>
        <v>Chest congestion relief</v>
      </c>
      <c r="S774" t="str">
        <f>INDEX(REFERENCE!$B$4:$K$200,MATCH(G774,REFERENCE!$A$4:$A$200,0),S$2)</f>
        <v>Drug free</v>
      </c>
      <c r="T774" t="str">
        <f>INDEX(REFERENCE!$B$4:$K$200,MATCH(H774,REFERENCE!$A$4:$A$200,0),T$2)</f>
        <v>12 Doses</v>
      </c>
      <c r="U774" t="str">
        <f>INDEX(REFERENCE!$B$4:$K$200,MATCH(I774,REFERENCE!$A$4:$A$200,0),U$2)</f>
        <v>Citrus</v>
      </c>
      <c r="V774">
        <f>INDEX(REFERENCE!$B$4:$K$200,MATCH(J774,REFERENCE!$A$4:$A$200,0),V$2)</f>
        <v>9</v>
      </c>
    </row>
    <row r="775" spans="1:22">
      <c r="A775" s="9">
        <v>11</v>
      </c>
      <c r="B775" s="9">
        <v>5</v>
      </c>
      <c r="C775" s="9">
        <v>2</v>
      </c>
      <c r="D775" s="9">
        <v>2</v>
      </c>
      <c r="E775" s="9">
        <v>1</v>
      </c>
      <c r="F775" s="9">
        <v>8</v>
      </c>
      <c r="G775" s="9">
        <v>12</v>
      </c>
      <c r="H775" s="9">
        <v>4</v>
      </c>
      <c r="I775" s="9">
        <v>0</v>
      </c>
      <c r="J775" s="5">
        <v>1401</v>
      </c>
      <c r="K775" s="5"/>
      <c r="L775" s="5"/>
      <c r="M775" s="5"/>
      <c r="O775">
        <f t="shared" si="14"/>
        <v>110502</v>
      </c>
      <c r="P775" t="str">
        <f>INDEX(REFERENCE!$B$4:$K$200,MATCH(D775,REFERENCE!$A$4:$A$200,0),P$2)</f>
        <v>Robitussin</v>
      </c>
      <c r="Q775" t="str">
        <f>INDEX(REFERENCE!$B$4:$K$200,MATCH(E775,REFERENCE!$A$4:$A$200,0),Q$2)</f>
        <v>Tablet</v>
      </c>
      <c r="R775" t="str">
        <f>INDEX(REFERENCE!$B$4:$K$200,MATCH(F775,REFERENCE!$A$4:$A$200,0),R$2)</f>
        <v>Body Aches/Pain relief</v>
      </c>
      <c r="S775" t="str">
        <f>INDEX(REFERENCE!$B$4:$K$200,MATCH(G775,REFERENCE!$A$4:$A$200,0),S$2)</f>
        <v>Steroid Free</v>
      </c>
      <c r="T775" t="str">
        <f>INDEX(REFERENCE!$B$4:$K$200,MATCH(H775,REFERENCE!$A$4:$A$200,0),T$2)</f>
        <v>60 Doses</v>
      </c>
      <c r="U775" t="str">
        <f>INDEX(REFERENCE!$B$4:$K$200,MATCH(I775,REFERENCE!$A$4:$A$200,0),U$2)</f>
        <v>-</v>
      </c>
      <c r="V775">
        <f>INDEX(REFERENCE!$B$4:$K$200,MATCH(J775,REFERENCE!$A$4:$A$200,0),V$2)</f>
        <v>30</v>
      </c>
    </row>
    <row r="776" spans="1:22">
      <c r="A776" s="9">
        <v>11</v>
      </c>
      <c r="B776" s="9">
        <v>5</v>
      </c>
      <c r="C776" s="9">
        <v>3</v>
      </c>
      <c r="D776" s="9">
        <v>6</v>
      </c>
      <c r="E776" s="9">
        <v>5</v>
      </c>
      <c r="F776" s="9">
        <v>3</v>
      </c>
      <c r="G776" s="9">
        <v>12</v>
      </c>
      <c r="H776" s="9">
        <v>3</v>
      </c>
      <c r="I776" s="9">
        <v>5</v>
      </c>
      <c r="J776" s="5">
        <v>7303</v>
      </c>
      <c r="K776" s="5"/>
      <c r="L776" s="5"/>
      <c r="M776" s="5"/>
      <c r="O776">
        <f t="shared" si="14"/>
        <v>110503</v>
      </c>
      <c r="P776" t="str">
        <f>INDEX(REFERENCE!$B$4:$K$200,MATCH(D776,REFERENCE!$A$4:$A$200,0),P$2)</f>
        <v>Dayquil</v>
      </c>
      <c r="Q776" t="str">
        <f>INDEX(REFERENCE!$B$4:$K$200,MATCH(E776,REFERENCE!$A$4:$A$200,0),Q$2)</f>
        <v>Effervescent Tablets</v>
      </c>
      <c r="R776" t="str">
        <f>INDEX(REFERENCE!$B$4:$K$200,MATCH(F776,REFERENCE!$A$4:$A$200,0),R$2)</f>
        <v>Clears mucus</v>
      </c>
      <c r="S776" t="str">
        <f>INDEX(REFERENCE!$B$4:$K$200,MATCH(G776,REFERENCE!$A$4:$A$200,0),S$2)</f>
        <v>Steroid Free</v>
      </c>
      <c r="T776" t="str">
        <f>INDEX(REFERENCE!$B$4:$K$200,MATCH(H776,REFERENCE!$A$4:$A$200,0),T$2)</f>
        <v>30 Doses</v>
      </c>
      <c r="U776" t="str">
        <f>INDEX(REFERENCE!$B$4:$K$200,MATCH(I776,REFERENCE!$A$4:$A$200,0),U$2)</f>
        <v>Honey</v>
      </c>
      <c r="V776">
        <f>INDEX(REFERENCE!$B$4:$K$200,MATCH(J776,REFERENCE!$A$4:$A$200,0),V$2)</f>
        <v>14</v>
      </c>
    </row>
    <row r="777" spans="1:22">
      <c r="A777" s="9">
        <v>11</v>
      </c>
      <c r="B777" s="9">
        <v>5</v>
      </c>
      <c r="C777" s="9">
        <v>4</v>
      </c>
      <c r="D777" s="9">
        <v>9</v>
      </c>
      <c r="E777" s="9">
        <v>7</v>
      </c>
      <c r="F777" s="9">
        <v>2</v>
      </c>
      <c r="G777" s="9">
        <v>4</v>
      </c>
      <c r="H777" s="9">
        <v>1</v>
      </c>
      <c r="I777" s="9">
        <v>7</v>
      </c>
      <c r="J777" s="5">
        <v>9102</v>
      </c>
      <c r="K777" s="5"/>
      <c r="L777" s="5"/>
      <c r="M777" s="5"/>
      <c r="O777">
        <f t="shared" si="14"/>
        <v>110504</v>
      </c>
      <c r="P777" t="str">
        <f>INDEX(REFERENCE!$B$4:$K$200,MATCH(D777,REFERENCE!$A$4:$A$200,0),P$2)</f>
        <v>Nyquil</v>
      </c>
      <c r="Q777" t="str">
        <f>INDEX(REFERENCE!$B$4:$K$200,MATCH(E777,REFERENCE!$A$4:$A$200,0),Q$2)</f>
        <v>Hot liquid powder packet</v>
      </c>
      <c r="R777" t="str">
        <f>INDEX(REFERENCE!$B$4:$K$200,MATCH(F777,REFERENCE!$A$4:$A$200,0),R$2)</f>
        <v>Sore throat relief</v>
      </c>
      <c r="S777" t="str">
        <f>INDEX(REFERENCE!$B$4:$K$200,MATCH(G777,REFERENCE!$A$4:$A$200,0),S$2)</f>
        <v>Loosens mucus</v>
      </c>
      <c r="T777" t="str">
        <f>INDEX(REFERENCE!$B$4:$K$200,MATCH(H777,REFERENCE!$A$4:$A$200,0),T$2)</f>
        <v>6 Doses</v>
      </c>
      <c r="U777" t="str">
        <f>INDEX(REFERENCE!$B$4:$K$200,MATCH(I777,REFERENCE!$A$4:$A$200,0),U$2)</f>
        <v>Orange</v>
      </c>
      <c r="V777">
        <f>INDEX(REFERENCE!$B$4:$K$200,MATCH(J777,REFERENCE!$A$4:$A$200,0),V$2)</f>
        <v>8</v>
      </c>
    </row>
    <row r="778" spans="1:22">
      <c r="A778" s="9">
        <v>11</v>
      </c>
      <c r="B778" s="9">
        <v>5</v>
      </c>
      <c r="C778" s="9">
        <v>5</v>
      </c>
      <c r="D778" s="9">
        <v>3</v>
      </c>
      <c r="E778" s="9">
        <v>3</v>
      </c>
      <c r="F778" s="9">
        <v>12</v>
      </c>
      <c r="G778" s="9">
        <v>7</v>
      </c>
      <c r="H778" s="9">
        <v>5</v>
      </c>
      <c r="I778" s="9">
        <v>4</v>
      </c>
      <c r="J778" s="5">
        <v>5503</v>
      </c>
      <c r="K778" s="5"/>
      <c r="L778" s="5"/>
      <c r="M778" s="5"/>
      <c r="O778">
        <f t="shared" si="14"/>
        <v>110505</v>
      </c>
      <c r="P778" t="str">
        <f>INDEX(REFERENCE!$B$4:$K$200,MATCH(D778,REFERENCE!$A$4:$A$200,0),P$2)</f>
        <v>Emergen-C</v>
      </c>
      <c r="Q778" t="str">
        <f>INDEX(REFERENCE!$B$4:$K$200,MATCH(E778,REFERENCE!$A$4:$A$200,0),Q$2)</f>
        <v>Syrup/liquid</v>
      </c>
      <c r="R778" t="str">
        <f>INDEX(REFERENCE!$B$4:$K$200,MATCH(F778,REFERENCE!$A$4:$A$200,0),R$2)</f>
        <v>Flu/ Severe cold Relief</v>
      </c>
      <c r="S778" t="str">
        <f>INDEX(REFERENCE!$B$4:$K$200,MATCH(G778,REFERENCE!$A$4:$A$200,0),S$2)</f>
        <v>12 Hour Relief</v>
      </c>
      <c r="T778" t="str">
        <f>INDEX(REFERENCE!$B$4:$K$200,MATCH(H778,REFERENCE!$A$4:$A$200,0),T$2)</f>
        <v>90 Doses</v>
      </c>
      <c r="U778" t="str">
        <f>INDEX(REFERENCE!$B$4:$K$200,MATCH(I778,REFERENCE!$A$4:$A$200,0),U$2)</f>
        <v>Grape</v>
      </c>
      <c r="V778">
        <f>INDEX(REFERENCE!$B$4:$K$200,MATCH(J778,REFERENCE!$A$4:$A$200,0),V$2)</f>
        <v>36</v>
      </c>
    </row>
    <row r="779" spans="1:22">
      <c r="A779" s="9">
        <v>11</v>
      </c>
      <c r="B779" s="9">
        <v>6</v>
      </c>
      <c r="C779" s="9">
        <v>1</v>
      </c>
      <c r="D779" s="9">
        <v>21</v>
      </c>
      <c r="E779" s="9">
        <v>2</v>
      </c>
      <c r="F779" s="9">
        <v>3</v>
      </c>
      <c r="G779" s="9">
        <v>6</v>
      </c>
      <c r="H779" s="9">
        <v>4</v>
      </c>
      <c r="I779" s="9">
        <v>0</v>
      </c>
      <c r="J779" s="5">
        <v>2402</v>
      </c>
      <c r="K779" s="5"/>
      <c r="L779" s="5"/>
      <c r="M779" s="5"/>
      <c r="O779">
        <f t="shared" si="14"/>
        <v>110601</v>
      </c>
      <c r="P779" t="str">
        <f>INDEX(REFERENCE!$B$4:$K$200,MATCH(D779,REFERENCE!$A$4:$A$200,0),P$2)</f>
        <v>Afrin</v>
      </c>
      <c r="Q779" t="str">
        <f>INDEX(REFERENCE!$B$4:$K$200,MATCH(E779,REFERENCE!$A$4:$A$200,0),Q$2)</f>
        <v>Nasal Spray</v>
      </c>
      <c r="R779" t="str">
        <f>INDEX(REFERENCE!$B$4:$K$200,MATCH(F779,REFERENCE!$A$4:$A$200,0),R$2)</f>
        <v>Clears mucus</v>
      </c>
      <c r="S779" t="str">
        <f>INDEX(REFERENCE!$B$4:$K$200,MATCH(G779,REFERENCE!$A$4:$A$200,0),S$2)</f>
        <v>Treats Sneezing</v>
      </c>
      <c r="T779" t="str">
        <f>INDEX(REFERENCE!$B$4:$K$200,MATCH(H779,REFERENCE!$A$4:$A$200,0),T$2)</f>
        <v>60 Doses</v>
      </c>
      <c r="U779" t="str">
        <f>INDEX(REFERENCE!$B$4:$K$200,MATCH(I779,REFERENCE!$A$4:$A$200,0),U$2)</f>
        <v>-</v>
      </c>
      <c r="V779">
        <f>INDEX(REFERENCE!$B$4:$K$200,MATCH(J779,REFERENCE!$A$4:$A$200,0),V$2)</f>
        <v>9</v>
      </c>
    </row>
    <row r="780" spans="1:22">
      <c r="A780" s="9">
        <v>11</v>
      </c>
      <c r="B780" s="9">
        <v>6</v>
      </c>
      <c r="C780" s="9">
        <v>2</v>
      </c>
      <c r="D780" s="9">
        <v>7</v>
      </c>
      <c r="E780" s="9">
        <v>4</v>
      </c>
      <c r="F780" s="9">
        <v>11</v>
      </c>
      <c r="G780" s="9">
        <v>5</v>
      </c>
      <c r="H780" s="9">
        <v>3</v>
      </c>
      <c r="I780" s="9">
        <v>2</v>
      </c>
      <c r="J780" s="5">
        <v>6303</v>
      </c>
      <c r="K780" s="5"/>
      <c r="L780" s="5"/>
      <c r="M780" s="5"/>
      <c r="O780">
        <f t="shared" si="14"/>
        <v>110602</v>
      </c>
      <c r="P780" t="str">
        <f>INDEX(REFERENCE!$B$4:$K$200,MATCH(D780,REFERENCE!$A$4:$A$200,0),P$2)</f>
        <v>Alka-Seltzer Plus</v>
      </c>
      <c r="Q780" t="str">
        <f>INDEX(REFERENCE!$B$4:$K$200,MATCH(E780,REFERENCE!$A$4:$A$200,0),Q$2)</f>
        <v>Powder packet</v>
      </c>
      <c r="R780" t="str">
        <f>INDEX(REFERENCE!$B$4:$K$200,MATCH(F780,REFERENCE!$A$4:$A$200,0),R$2)</f>
        <v>Head Pain Relief</v>
      </c>
      <c r="S780" t="str">
        <f>INDEX(REFERENCE!$B$4:$K$200,MATCH(G780,REFERENCE!$A$4:$A$200,0),S$2)</f>
        <v>FSA/HSA Eligible</v>
      </c>
      <c r="T780" t="str">
        <f>INDEX(REFERENCE!$B$4:$K$200,MATCH(H780,REFERENCE!$A$4:$A$200,0),T$2)</f>
        <v>30 Doses</v>
      </c>
      <c r="U780" t="str">
        <f>INDEX(REFERENCE!$B$4:$K$200,MATCH(I780,REFERENCE!$A$4:$A$200,0),U$2)</f>
        <v>Cherry</v>
      </c>
      <c r="V780">
        <f>INDEX(REFERENCE!$B$4:$K$200,MATCH(J780,REFERENCE!$A$4:$A$200,0),V$2)</f>
        <v>14</v>
      </c>
    </row>
    <row r="781" spans="1:22">
      <c r="A781" s="9">
        <v>11</v>
      </c>
      <c r="B781" s="9">
        <v>6</v>
      </c>
      <c r="C781" s="9">
        <v>3</v>
      </c>
      <c r="D781" s="9">
        <v>3</v>
      </c>
      <c r="E781" s="9">
        <v>5</v>
      </c>
      <c r="F781" s="9">
        <v>8</v>
      </c>
      <c r="G781" s="9">
        <v>3</v>
      </c>
      <c r="H781" s="9">
        <v>1</v>
      </c>
      <c r="I781" s="9">
        <v>6</v>
      </c>
      <c r="J781" s="5">
        <v>7102</v>
      </c>
      <c r="K781" s="5"/>
      <c r="L781" s="5"/>
      <c r="M781" s="5"/>
      <c r="O781">
        <f t="shared" si="14"/>
        <v>110603</v>
      </c>
      <c r="P781" t="str">
        <f>INDEX(REFERENCE!$B$4:$K$200,MATCH(D781,REFERENCE!$A$4:$A$200,0),P$2)</f>
        <v>Emergen-C</v>
      </c>
      <c r="Q781" t="str">
        <f>INDEX(REFERENCE!$B$4:$K$200,MATCH(E781,REFERENCE!$A$4:$A$200,0),Q$2)</f>
        <v>Effervescent Tablets</v>
      </c>
      <c r="R781" t="str">
        <f>INDEX(REFERENCE!$B$4:$K$200,MATCH(F781,REFERENCE!$A$4:$A$200,0),R$2)</f>
        <v>Body Aches/Pain relief</v>
      </c>
      <c r="S781" t="str">
        <f>INDEX(REFERENCE!$B$4:$K$200,MATCH(G781,REFERENCE!$A$4:$A$200,0),S$2)</f>
        <v>Non-Medicated</v>
      </c>
      <c r="T781" t="str">
        <f>INDEX(REFERENCE!$B$4:$K$200,MATCH(H781,REFERENCE!$A$4:$A$200,0),T$2)</f>
        <v>6 Doses</v>
      </c>
      <c r="U781" t="str">
        <f>INDEX(REFERENCE!$B$4:$K$200,MATCH(I781,REFERENCE!$A$4:$A$200,0),U$2)</f>
        <v>Honey Lemon</v>
      </c>
      <c r="V781">
        <f>INDEX(REFERENCE!$B$4:$K$200,MATCH(J781,REFERENCE!$A$4:$A$200,0),V$2)</f>
        <v>5</v>
      </c>
    </row>
    <row r="782" spans="1:22">
      <c r="A782" s="9">
        <v>11</v>
      </c>
      <c r="B782" s="9">
        <v>6</v>
      </c>
      <c r="C782" s="9">
        <v>4</v>
      </c>
      <c r="D782" s="9">
        <v>6</v>
      </c>
      <c r="E782" s="9">
        <v>6</v>
      </c>
      <c r="F782" s="9">
        <v>9</v>
      </c>
      <c r="G782" s="9">
        <v>3</v>
      </c>
      <c r="H782" s="9">
        <v>2</v>
      </c>
      <c r="I782" s="9">
        <v>7</v>
      </c>
      <c r="J782" s="5">
        <v>8201</v>
      </c>
      <c r="K782" s="5"/>
      <c r="L782" s="5"/>
      <c r="M782" s="5"/>
      <c r="O782">
        <f t="shared" si="14"/>
        <v>110604</v>
      </c>
      <c r="P782" t="str">
        <f>INDEX(REFERENCE!$B$4:$K$200,MATCH(D782,REFERENCE!$A$4:$A$200,0),P$2)</f>
        <v>Dayquil</v>
      </c>
      <c r="Q782" t="str">
        <f>INDEX(REFERENCE!$B$4:$K$200,MATCH(E782,REFERENCE!$A$4:$A$200,0),Q$2)</f>
        <v>Gummies</v>
      </c>
      <c r="R782" t="str">
        <f>INDEX(REFERENCE!$B$4:$K$200,MATCH(F782,REFERENCE!$A$4:$A$200,0),R$2)</f>
        <v>Fever relief</v>
      </c>
      <c r="S782" t="str">
        <f>INDEX(REFERENCE!$B$4:$K$200,MATCH(G782,REFERENCE!$A$4:$A$200,0),S$2)</f>
        <v>Non-Medicated</v>
      </c>
      <c r="T782" t="str">
        <f>INDEX(REFERENCE!$B$4:$K$200,MATCH(H782,REFERENCE!$A$4:$A$200,0),T$2)</f>
        <v>12 Doses</v>
      </c>
      <c r="U782" t="str">
        <f>INDEX(REFERENCE!$B$4:$K$200,MATCH(I782,REFERENCE!$A$4:$A$200,0),U$2)</f>
        <v>Orange</v>
      </c>
      <c r="V782">
        <f>INDEX(REFERENCE!$B$4:$K$200,MATCH(J782,REFERENCE!$A$4:$A$200,0),V$2)</f>
        <v>9</v>
      </c>
    </row>
    <row r="783" spans="1:22">
      <c r="A783" s="9">
        <v>11</v>
      </c>
      <c r="B783" s="9">
        <v>6</v>
      </c>
      <c r="C783" s="9">
        <v>5</v>
      </c>
      <c r="D783" s="9">
        <v>5</v>
      </c>
      <c r="E783" s="9">
        <v>1</v>
      </c>
      <c r="F783" s="9">
        <v>10</v>
      </c>
      <c r="G783" s="9">
        <v>7</v>
      </c>
      <c r="H783" s="9">
        <v>2</v>
      </c>
      <c r="I783" s="9">
        <v>0</v>
      </c>
      <c r="J783" s="5">
        <v>1203</v>
      </c>
      <c r="K783" s="5"/>
      <c r="L783" s="5"/>
      <c r="M783" s="5"/>
      <c r="O783">
        <f t="shared" si="14"/>
        <v>110605</v>
      </c>
      <c r="P783" t="str">
        <f>INDEX(REFERENCE!$B$4:$K$200,MATCH(D783,REFERENCE!$A$4:$A$200,0),P$2)</f>
        <v>Sudafed</v>
      </c>
      <c r="Q783" t="str">
        <f>INDEX(REFERENCE!$B$4:$K$200,MATCH(E783,REFERENCE!$A$4:$A$200,0),Q$2)</f>
        <v>Tablet</v>
      </c>
      <c r="R783" t="str">
        <f>INDEX(REFERENCE!$B$4:$K$200,MATCH(F783,REFERENCE!$A$4:$A$200,0),R$2)</f>
        <v>Strengthens Immune System</v>
      </c>
      <c r="S783" t="str">
        <f>INDEX(REFERENCE!$B$4:$K$200,MATCH(G783,REFERENCE!$A$4:$A$200,0),S$2)</f>
        <v>12 Hour Relief</v>
      </c>
      <c r="T783" t="str">
        <f>INDEX(REFERENCE!$B$4:$K$200,MATCH(H783,REFERENCE!$A$4:$A$200,0),T$2)</f>
        <v>12 Doses</v>
      </c>
      <c r="U783" t="str">
        <f>INDEX(REFERENCE!$B$4:$K$200,MATCH(I783,REFERENCE!$A$4:$A$200,0),U$2)</f>
        <v>-</v>
      </c>
      <c r="V783">
        <f>INDEX(REFERENCE!$B$4:$K$200,MATCH(J783,REFERENCE!$A$4:$A$200,0),V$2)</f>
        <v>16</v>
      </c>
    </row>
    <row r="784" spans="1:22">
      <c r="A784" s="9">
        <v>11</v>
      </c>
      <c r="B784" s="9">
        <v>7</v>
      </c>
      <c r="C784" s="9">
        <v>1</v>
      </c>
      <c r="D784" s="9">
        <v>6</v>
      </c>
      <c r="E784" s="9">
        <v>2</v>
      </c>
      <c r="F784" s="9">
        <v>10</v>
      </c>
      <c r="G784" s="9">
        <v>6</v>
      </c>
      <c r="H784" s="9">
        <v>5</v>
      </c>
      <c r="I784" s="9">
        <v>0</v>
      </c>
      <c r="J784" s="5">
        <v>4501</v>
      </c>
      <c r="K784" s="5"/>
      <c r="L784" s="5"/>
      <c r="M784" s="5"/>
      <c r="O784">
        <f t="shared" si="14"/>
        <v>110701</v>
      </c>
      <c r="P784" t="str">
        <f>INDEX(REFERENCE!$B$4:$K$200,MATCH(D784,REFERENCE!$A$4:$A$200,0),P$2)</f>
        <v>Dayquil</v>
      </c>
      <c r="Q784" t="str">
        <f>INDEX(REFERENCE!$B$4:$K$200,MATCH(E784,REFERENCE!$A$4:$A$200,0),Q$2)</f>
        <v>Nasal Spray</v>
      </c>
      <c r="R784" t="str">
        <f>INDEX(REFERENCE!$B$4:$K$200,MATCH(F784,REFERENCE!$A$4:$A$200,0),R$2)</f>
        <v>Strengthens Immune System</v>
      </c>
      <c r="S784" t="str">
        <f>INDEX(REFERENCE!$B$4:$K$200,MATCH(G784,REFERENCE!$A$4:$A$200,0),S$2)</f>
        <v>Treats Sneezing</v>
      </c>
      <c r="T784" t="str">
        <f>INDEX(REFERENCE!$B$4:$K$200,MATCH(H784,REFERENCE!$A$4:$A$200,0),T$2)</f>
        <v>90 Doses</v>
      </c>
      <c r="U784" t="str">
        <f>INDEX(REFERENCE!$B$4:$K$200,MATCH(I784,REFERENCE!$A$4:$A$200,0),U$2)</f>
        <v>-</v>
      </c>
      <c r="V784">
        <f>INDEX(REFERENCE!$B$4:$K$200,MATCH(J784,REFERENCE!$A$4:$A$200,0),V$2)</f>
        <v>26</v>
      </c>
    </row>
    <row r="785" spans="1:22">
      <c r="A785" s="9">
        <v>11</v>
      </c>
      <c r="B785" s="9">
        <v>7</v>
      </c>
      <c r="C785" s="9">
        <v>2</v>
      </c>
      <c r="D785" s="9">
        <v>4</v>
      </c>
      <c r="E785" s="9">
        <v>1</v>
      </c>
      <c r="F785" s="9">
        <v>2</v>
      </c>
      <c r="G785" s="9">
        <v>3</v>
      </c>
      <c r="H785" s="9">
        <v>2</v>
      </c>
      <c r="I785" s="9">
        <v>0</v>
      </c>
      <c r="J785" s="5">
        <v>1201</v>
      </c>
      <c r="K785" s="5"/>
      <c r="L785" s="5"/>
      <c r="M785" s="5"/>
      <c r="O785">
        <f t="shared" si="14"/>
        <v>110702</v>
      </c>
      <c r="P785" t="str">
        <f>INDEX(REFERENCE!$B$4:$K$200,MATCH(D785,REFERENCE!$A$4:$A$200,0),P$2)</f>
        <v>Mucinex</v>
      </c>
      <c r="Q785" t="str">
        <f>INDEX(REFERENCE!$B$4:$K$200,MATCH(E785,REFERENCE!$A$4:$A$200,0),Q$2)</f>
        <v>Tablet</v>
      </c>
      <c r="R785" t="str">
        <f>INDEX(REFERENCE!$B$4:$K$200,MATCH(F785,REFERENCE!$A$4:$A$200,0),R$2)</f>
        <v>Sore throat relief</v>
      </c>
      <c r="S785" t="str">
        <f>INDEX(REFERENCE!$B$4:$K$200,MATCH(G785,REFERENCE!$A$4:$A$200,0),S$2)</f>
        <v>Non-Medicated</v>
      </c>
      <c r="T785" t="str">
        <f>INDEX(REFERENCE!$B$4:$K$200,MATCH(H785,REFERENCE!$A$4:$A$200,0),T$2)</f>
        <v>12 Doses</v>
      </c>
      <c r="U785" t="str">
        <f>INDEX(REFERENCE!$B$4:$K$200,MATCH(I785,REFERENCE!$A$4:$A$200,0),U$2)</f>
        <v>-</v>
      </c>
      <c r="V785">
        <f>INDEX(REFERENCE!$B$4:$K$200,MATCH(J785,REFERENCE!$A$4:$A$200,0),V$2)</f>
        <v>7</v>
      </c>
    </row>
    <row r="786" spans="1:22">
      <c r="A786" s="9">
        <v>11</v>
      </c>
      <c r="B786" s="9">
        <v>7</v>
      </c>
      <c r="C786" s="9">
        <v>3</v>
      </c>
      <c r="D786" s="9">
        <v>12</v>
      </c>
      <c r="E786" s="9">
        <v>4</v>
      </c>
      <c r="F786" s="9">
        <v>6</v>
      </c>
      <c r="G786" s="9">
        <v>17</v>
      </c>
      <c r="H786" s="9">
        <v>4</v>
      </c>
      <c r="I786" s="9">
        <v>3</v>
      </c>
      <c r="J786" s="5">
        <v>6403</v>
      </c>
      <c r="K786" s="5"/>
      <c r="L786" s="5"/>
      <c r="M786" s="5"/>
      <c r="O786">
        <f t="shared" ref="O786:O849" si="15">A786*10000+B786*100+C786</f>
        <v>110703</v>
      </c>
      <c r="P786" t="str">
        <f>INDEX(REFERENCE!$B$4:$K$200,MATCH(D786,REFERENCE!$A$4:$A$200,0),P$2)</f>
        <v>Zicam</v>
      </c>
      <c r="Q786" t="str">
        <f>INDEX(REFERENCE!$B$4:$K$200,MATCH(E786,REFERENCE!$A$4:$A$200,0),Q$2)</f>
        <v>Powder packet</v>
      </c>
      <c r="R786" t="str">
        <f>INDEX(REFERENCE!$B$4:$K$200,MATCH(F786,REFERENCE!$A$4:$A$200,0),R$2)</f>
        <v>Sinus Pressure relief</v>
      </c>
      <c r="S786" t="str">
        <f>INDEX(REFERENCE!$B$4:$K$200,MATCH(G786,REFERENCE!$A$4:$A$200,0),S$2)</f>
        <v>For Nighttime Use</v>
      </c>
      <c r="T786" t="str">
        <f>INDEX(REFERENCE!$B$4:$K$200,MATCH(H786,REFERENCE!$A$4:$A$200,0),T$2)</f>
        <v>60 Doses</v>
      </c>
      <c r="U786" t="str">
        <f>INDEX(REFERENCE!$B$4:$K$200,MATCH(I786,REFERENCE!$A$4:$A$200,0),U$2)</f>
        <v>Elderberry</v>
      </c>
      <c r="V786">
        <f>INDEX(REFERENCE!$B$4:$K$200,MATCH(J786,REFERENCE!$A$4:$A$200,0),V$2)</f>
        <v>23</v>
      </c>
    </row>
    <row r="787" spans="1:22">
      <c r="A787" s="9">
        <v>11</v>
      </c>
      <c r="B787" s="9">
        <v>7</v>
      </c>
      <c r="C787" s="9">
        <v>4</v>
      </c>
      <c r="D787" s="9">
        <v>11</v>
      </c>
      <c r="E787" s="9">
        <v>3</v>
      </c>
      <c r="F787" s="9">
        <v>3</v>
      </c>
      <c r="G787" s="9">
        <v>5</v>
      </c>
      <c r="H787" s="9">
        <v>1</v>
      </c>
      <c r="I787" s="9">
        <v>2</v>
      </c>
      <c r="J787" s="5">
        <v>5102</v>
      </c>
      <c r="K787" s="5"/>
      <c r="L787" s="5"/>
      <c r="M787" s="5"/>
      <c r="O787">
        <f t="shared" si="15"/>
        <v>110704</v>
      </c>
      <c r="P787" t="str">
        <f>INDEX(REFERENCE!$B$4:$K$200,MATCH(D787,REFERENCE!$A$4:$A$200,0),P$2)</f>
        <v>Delsym</v>
      </c>
      <c r="Q787" t="str">
        <f>INDEX(REFERENCE!$B$4:$K$200,MATCH(E787,REFERENCE!$A$4:$A$200,0),Q$2)</f>
        <v>Syrup/liquid</v>
      </c>
      <c r="R787" t="str">
        <f>INDEX(REFERENCE!$B$4:$K$200,MATCH(F787,REFERENCE!$A$4:$A$200,0),R$2)</f>
        <v>Clears mucus</v>
      </c>
      <c r="S787" t="str">
        <f>INDEX(REFERENCE!$B$4:$K$200,MATCH(G787,REFERENCE!$A$4:$A$200,0),S$2)</f>
        <v>FSA/HSA Eligible</v>
      </c>
      <c r="T787" t="str">
        <f>INDEX(REFERENCE!$B$4:$K$200,MATCH(H787,REFERENCE!$A$4:$A$200,0),T$2)</f>
        <v>6 Doses</v>
      </c>
      <c r="U787" t="str">
        <f>INDEX(REFERENCE!$B$4:$K$200,MATCH(I787,REFERENCE!$A$4:$A$200,0),U$2)</f>
        <v>Cherry</v>
      </c>
      <c r="V787">
        <f>INDEX(REFERENCE!$B$4:$K$200,MATCH(J787,REFERENCE!$A$4:$A$200,0),V$2)</f>
        <v>7</v>
      </c>
    </row>
    <row r="788" spans="1:22">
      <c r="A788" s="9">
        <v>11</v>
      </c>
      <c r="B788" s="9">
        <v>7</v>
      </c>
      <c r="C788" s="9">
        <v>5</v>
      </c>
      <c r="D788" s="9">
        <v>7</v>
      </c>
      <c r="E788" s="9">
        <v>6</v>
      </c>
      <c r="F788" s="9">
        <v>5</v>
      </c>
      <c r="G788" s="9">
        <v>2</v>
      </c>
      <c r="H788" s="9">
        <v>3</v>
      </c>
      <c r="I788" s="9">
        <v>1</v>
      </c>
      <c r="J788" s="5">
        <v>8302</v>
      </c>
      <c r="K788" s="5"/>
      <c r="L788" s="5"/>
      <c r="M788" s="5"/>
      <c r="O788">
        <f t="shared" si="15"/>
        <v>110705</v>
      </c>
      <c r="P788" t="str">
        <f>INDEX(REFERENCE!$B$4:$K$200,MATCH(D788,REFERENCE!$A$4:$A$200,0),P$2)</f>
        <v>Alka-Seltzer Plus</v>
      </c>
      <c r="Q788" t="str">
        <f>INDEX(REFERENCE!$B$4:$K$200,MATCH(E788,REFERENCE!$A$4:$A$200,0),Q$2)</f>
        <v>Gummies</v>
      </c>
      <c r="R788" t="str">
        <f>INDEX(REFERENCE!$B$4:$K$200,MATCH(F788,REFERENCE!$A$4:$A$200,0),R$2)</f>
        <v>Runny nose relief</v>
      </c>
      <c r="S788" t="str">
        <f>INDEX(REFERENCE!$B$4:$K$200,MATCH(G788,REFERENCE!$A$4:$A$200,0),S$2)</f>
        <v>Natural Ingredients</v>
      </c>
      <c r="T788" t="str">
        <f>INDEX(REFERENCE!$B$4:$K$200,MATCH(H788,REFERENCE!$A$4:$A$200,0),T$2)</f>
        <v>30 Doses</v>
      </c>
      <c r="U788" t="str">
        <f>INDEX(REFERENCE!$B$4:$K$200,MATCH(I788,REFERENCE!$A$4:$A$200,0),U$2)</f>
        <v>Citrus</v>
      </c>
      <c r="V788">
        <f>INDEX(REFERENCE!$B$4:$K$200,MATCH(J788,REFERENCE!$A$4:$A$200,0),V$2)</f>
        <v>18</v>
      </c>
    </row>
    <row r="789" spans="1:22">
      <c r="A789" s="9">
        <v>11</v>
      </c>
      <c r="B789" s="9">
        <v>8</v>
      </c>
      <c r="C789" s="9">
        <v>1</v>
      </c>
      <c r="D789" s="9">
        <v>16</v>
      </c>
      <c r="E789" s="9">
        <v>6</v>
      </c>
      <c r="F789" s="9">
        <v>1</v>
      </c>
      <c r="G789" s="9">
        <v>7</v>
      </c>
      <c r="H789" s="9">
        <v>3</v>
      </c>
      <c r="I789" s="9">
        <v>1</v>
      </c>
      <c r="J789" s="5">
        <v>8302</v>
      </c>
      <c r="K789" s="5"/>
      <c r="L789" s="5"/>
      <c r="M789" s="5"/>
      <c r="O789">
        <f t="shared" si="15"/>
        <v>110801</v>
      </c>
      <c r="P789" t="str">
        <f>INDEX(REFERENCE!$B$4:$K$200,MATCH(D789,REFERENCE!$A$4:$A$200,0),P$2)</f>
        <v>Equate</v>
      </c>
      <c r="Q789" t="str">
        <f>INDEX(REFERENCE!$B$4:$K$200,MATCH(E789,REFERENCE!$A$4:$A$200,0),Q$2)</f>
        <v>Gummies</v>
      </c>
      <c r="R789" t="str">
        <f>INDEX(REFERENCE!$B$4:$K$200,MATCH(F789,REFERENCE!$A$4:$A$200,0),R$2)</f>
        <v>Controls Cough</v>
      </c>
      <c r="S789" t="str">
        <f>INDEX(REFERENCE!$B$4:$K$200,MATCH(G789,REFERENCE!$A$4:$A$200,0),S$2)</f>
        <v>12 Hour Relief</v>
      </c>
      <c r="T789" t="str">
        <f>INDEX(REFERENCE!$B$4:$K$200,MATCH(H789,REFERENCE!$A$4:$A$200,0),T$2)</f>
        <v>30 Doses</v>
      </c>
      <c r="U789" t="str">
        <f>INDEX(REFERENCE!$B$4:$K$200,MATCH(I789,REFERENCE!$A$4:$A$200,0),U$2)</f>
        <v>Citrus</v>
      </c>
      <c r="V789">
        <f>INDEX(REFERENCE!$B$4:$K$200,MATCH(J789,REFERENCE!$A$4:$A$200,0),V$2)</f>
        <v>18</v>
      </c>
    </row>
    <row r="790" spans="1:22">
      <c r="A790" s="9">
        <v>11</v>
      </c>
      <c r="B790" s="9">
        <v>8</v>
      </c>
      <c r="C790" s="9">
        <v>2</v>
      </c>
      <c r="D790" s="9">
        <v>10</v>
      </c>
      <c r="E790" s="9">
        <v>2</v>
      </c>
      <c r="F790" s="9">
        <v>10</v>
      </c>
      <c r="G790" s="9">
        <v>3</v>
      </c>
      <c r="H790" s="9">
        <v>4</v>
      </c>
      <c r="I790" s="9">
        <v>0</v>
      </c>
      <c r="J790" s="5">
        <v>4401</v>
      </c>
      <c r="K790" s="5"/>
      <c r="L790" s="5"/>
      <c r="M790" s="5"/>
      <c r="O790">
        <f t="shared" si="15"/>
        <v>110802</v>
      </c>
      <c r="P790" t="str">
        <f>INDEX(REFERENCE!$B$4:$K$200,MATCH(D790,REFERENCE!$A$4:$A$200,0),P$2)</f>
        <v>Coricidin</v>
      </c>
      <c r="Q790" t="str">
        <f>INDEX(REFERENCE!$B$4:$K$200,MATCH(E790,REFERENCE!$A$4:$A$200,0),Q$2)</f>
        <v>Nasal Spray</v>
      </c>
      <c r="R790" t="str">
        <f>INDEX(REFERENCE!$B$4:$K$200,MATCH(F790,REFERENCE!$A$4:$A$200,0),R$2)</f>
        <v>Strengthens Immune System</v>
      </c>
      <c r="S790" t="str">
        <f>INDEX(REFERENCE!$B$4:$K$200,MATCH(G790,REFERENCE!$A$4:$A$200,0),S$2)</f>
        <v>Non-Medicated</v>
      </c>
      <c r="T790" t="str">
        <f>INDEX(REFERENCE!$B$4:$K$200,MATCH(H790,REFERENCE!$A$4:$A$200,0),T$2)</f>
        <v>60 Doses</v>
      </c>
      <c r="U790" t="str">
        <f>INDEX(REFERENCE!$B$4:$K$200,MATCH(I790,REFERENCE!$A$4:$A$200,0),U$2)</f>
        <v>-</v>
      </c>
      <c r="V790">
        <f>INDEX(REFERENCE!$B$4:$K$200,MATCH(J790,REFERENCE!$A$4:$A$200,0),V$2)</f>
        <v>16</v>
      </c>
    </row>
    <row r="791" spans="1:22">
      <c r="A791" s="9">
        <v>11</v>
      </c>
      <c r="B791" s="9">
        <v>8</v>
      </c>
      <c r="C791" s="9">
        <v>3</v>
      </c>
      <c r="D791" s="9">
        <v>9</v>
      </c>
      <c r="E791" s="9">
        <v>4</v>
      </c>
      <c r="F791" s="9">
        <v>9</v>
      </c>
      <c r="G791" s="9">
        <v>9</v>
      </c>
      <c r="H791" s="9">
        <v>5</v>
      </c>
      <c r="I791" s="9">
        <v>4</v>
      </c>
      <c r="J791" s="5">
        <v>6503</v>
      </c>
      <c r="K791" s="5"/>
      <c r="L791" s="5"/>
      <c r="M791" s="5"/>
      <c r="O791">
        <f t="shared" si="15"/>
        <v>110803</v>
      </c>
      <c r="P791" t="str">
        <f>INDEX(REFERENCE!$B$4:$K$200,MATCH(D791,REFERENCE!$A$4:$A$200,0),P$2)</f>
        <v>Nyquil</v>
      </c>
      <c r="Q791" t="str">
        <f>INDEX(REFERENCE!$B$4:$K$200,MATCH(E791,REFERENCE!$A$4:$A$200,0),Q$2)</f>
        <v>Powder packet</v>
      </c>
      <c r="R791" t="str">
        <f>INDEX(REFERENCE!$B$4:$K$200,MATCH(F791,REFERENCE!$A$4:$A$200,0),R$2)</f>
        <v>Fever relief</v>
      </c>
      <c r="S791" t="str">
        <f>INDEX(REFERENCE!$B$4:$K$200,MATCH(G791,REFERENCE!$A$4:$A$200,0),S$2)</f>
        <v>Sugar Free</v>
      </c>
      <c r="T791" t="str">
        <f>INDEX(REFERENCE!$B$4:$K$200,MATCH(H791,REFERENCE!$A$4:$A$200,0),T$2)</f>
        <v>90 Doses</v>
      </c>
      <c r="U791" t="str">
        <f>INDEX(REFERENCE!$B$4:$K$200,MATCH(I791,REFERENCE!$A$4:$A$200,0),U$2)</f>
        <v>Grape</v>
      </c>
      <c r="V791">
        <f>INDEX(REFERENCE!$B$4:$K$200,MATCH(J791,REFERENCE!$A$4:$A$200,0),V$2)</f>
        <v>25</v>
      </c>
    </row>
    <row r="792" spans="1:22">
      <c r="A792" s="9">
        <v>11</v>
      </c>
      <c r="B792" s="9">
        <v>8</v>
      </c>
      <c r="C792" s="9">
        <v>4</v>
      </c>
      <c r="D792" s="9">
        <v>6</v>
      </c>
      <c r="E792" s="9">
        <v>3</v>
      </c>
      <c r="F792" s="9">
        <v>12</v>
      </c>
      <c r="G792" s="9">
        <v>8</v>
      </c>
      <c r="H792" s="9">
        <v>1</v>
      </c>
      <c r="I792" s="9">
        <v>8</v>
      </c>
      <c r="J792" s="5">
        <v>5102</v>
      </c>
      <c r="K792" s="5"/>
      <c r="L792" s="5"/>
      <c r="M792" s="5"/>
      <c r="O792">
        <f t="shared" si="15"/>
        <v>110804</v>
      </c>
      <c r="P792" t="str">
        <f>INDEX(REFERENCE!$B$4:$K$200,MATCH(D792,REFERENCE!$A$4:$A$200,0),P$2)</f>
        <v>Dayquil</v>
      </c>
      <c r="Q792" t="str">
        <f>INDEX(REFERENCE!$B$4:$K$200,MATCH(E792,REFERENCE!$A$4:$A$200,0),Q$2)</f>
        <v>Syrup/liquid</v>
      </c>
      <c r="R792" t="str">
        <f>INDEX(REFERENCE!$B$4:$K$200,MATCH(F792,REFERENCE!$A$4:$A$200,0),R$2)</f>
        <v>Flu/ Severe cold Relief</v>
      </c>
      <c r="S792" t="str">
        <f>INDEX(REFERENCE!$B$4:$K$200,MATCH(G792,REFERENCE!$A$4:$A$200,0),S$2)</f>
        <v>Non-Drowsy</v>
      </c>
      <c r="T792" t="str">
        <f>INDEX(REFERENCE!$B$4:$K$200,MATCH(H792,REFERENCE!$A$4:$A$200,0),T$2)</f>
        <v>6 Doses</v>
      </c>
      <c r="U792" t="str">
        <f>INDEX(REFERENCE!$B$4:$K$200,MATCH(I792,REFERENCE!$A$4:$A$200,0),U$2)</f>
        <v>Mixed Berry</v>
      </c>
      <c r="V792">
        <f>INDEX(REFERENCE!$B$4:$K$200,MATCH(J792,REFERENCE!$A$4:$A$200,0),V$2)</f>
        <v>7</v>
      </c>
    </row>
    <row r="793" spans="1:22">
      <c r="A793" s="9">
        <v>11</v>
      </c>
      <c r="B793" s="9">
        <v>8</v>
      </c>
      <c r="C793" s="9">
        <v>5</v>
      </c>
      <c r="D793" s="9">
        <v>5</v>
      </c>
      <c r="E793" s="9">
        <v>5</v>
      </c>
      <c r="F793" s="9">
        <v>7</v>
      </c>
      <c r="G793" s="9">
        <v>2</v>
      </c>
      <c r="H793" s="9">
        <v>2</v>
      </c>
      <c r="I793" s="9">
        <v>6</v>
      </c>
      <c r="J793" s="5">
        <v>7203</v>
      </c>
      <c r="K793" s="5"/>
      <c r="L793" s="5"/>
      <c r="M793" s="5"/>
      <c r="O793">
        <f t="shared" si="15"/>
        <v>110805</v>
      </c>
      <c r="P793" t="str">
        <f>INDEX(REFERENCE!$B$4:$K$200,MATCH(D793,REFERENCE!$A$4:$A$200,0),P$2)</f>
        <v>Sudafed</v>
      </c>
      <c r="Q793" t="str">
        <f>INDEX(REFERENCE!$B$4:$K$200,MATCH(E793,REFERENCE!$A$4:$A$200,0),Q$2)</f>
        <v>Effervescent Tablets</v>
      </c>
      <c r="R793" t="str">
        <f>INDEX(REFERENCE!$B$4:$K$200,MATCH(F793,REFERENCE!$A$4:$A$200,0),R$2)</f>
        <v>Chest congestion relief</v>
      </c>
      <c r="S793" t="str">
        <f>INDEX(REFERENCE!$B$4:$K$200,MATCH(G793,REFERENCE!$A$4:$A$200,0),S$2)</f>
        <v>Natural Ingredients</v>
      </c>
      <c r="T793" t="str">
        <f>INDEX(REFERENCE!$B$4:$K$200,MATCH(H793,REFERENCE!$A$4:$A$200,0),T$2)</f>
        <v>12 Doses</v>
      </c>
      <c r="U793" t="str">
        <f>INDEX(REFERENCE!$B$4:$K$200,MATCH(I793,REFERENCE!$A$4:$A$200,0),U$2)</f>
        <v>Honey Lemon</v>
      </c>
      <c r="V793">
        <f>INDEX(REFERENCE!$B$4:$K$200,MATCH(J793,REFERENCE!$A$4:$A$200,0),V$2)</f>
        <v>9</v>
      </c>
    </row>
    <row r="794" spans="1:22">
      <c r="A794" s="9">
        <v>11</v>
      </c>
      <c r="B794" s="9">
        <v>9</v>
      </c>
      <c r="C794" s="9">
        <v>1</v>
      </c>
      <c r="D794" s="9">
        <v>9</v>
      </c>
      <c r="E794" s="9">
        <v>2</v>
      </c>
      <c r="F794" s="9">
        <v>5</v>
      </c>
      <c r="G794" s="9">
        <v>4</v>
      </c>
      <c r="H794" s="9">
        <v>3</v>
      </c>
      <c r="I794" s="9">
        <v>0</v>
      </c>
      <c r="J794" s="5">
        <v>4301</v>
      </c>
      <c r="K794" s="5"/>
      <c r="L794" s="5"/>
      <c r="M794" s="5"/>
      <c r="O794">
        <f t="shared" si="15"/>
        <v>110901</v>
      </c>
      <c r="P794" t="str">
        <f>INDEX(REFERENCE!$B$4:$K$200,MATCH(D794,REFERENCE!$A$4:$A$200,0),P$2)</f>
        <v>Nyquil</v>
      </c>
      <c r="Q794" t="str">
        <f>INDEX(REFERENCE!$B$4:$K$200,MATCH(E794,REFERENCE!$A$4:$A$200,0),Q$2)</f>
        <v>Nasal Spray</v>
      </c>
      <c r="R794" t="str">
        <f>INDEX(REFERENCE!$B$4:$K$200,MATCH(F794,REFERENCE!$A$4:$A$200,0),R$2)</f>
        <v>Runny nose relief</v>
      </c>
      <c r="S794" t="str">
        <f>INDEX(REFERENCE!$B$4:$K$200,MATCH(G794,REFERENCE!$A$4:$A$200,0),S$2)</f>
        <v>Loosens mucus</v>
      </c>
      <c r="T794" t="str">
        <f>INDEX(REFERENCE!$B$4:$K$200,MATCH(H794,REFERENCE!$A$4:$A$200,0),T$2)</f>
        <v>30 Doses</v>
      </c>
      <c r="U794" t="str">
        <f>INDEX(REFERENCE!$B$4:$K$200,MATCH(I794,REFERENCE!$A$4:$A$200,0),U$2)</f>
        <v>-</v>
      </c>
      <c r="V794">
        <f>INDEX(REFERENCE!$B$4:$K$200,MATCH(J794,REFERENCE!$A$4:$A$200,0),V$2)</f>
        <v>10</v>
      </c>
    </row>
    <row r="795" spans="1:22">
      <c r="A795" s="9">
        <v>11</v>
      </c>
      <c r="B795" s="9">
        <v>9</v>
      </c>
      <c r="C795" s="9">
        <v>2</v>
      </c>
      <c r="D795" s="9">
        <v>15</v>
      </c>
      <c r="E795" s="9">
        <v>6</v>
      </c>
      <c r="F795" s="9">
        <v>8</v>
      </c>
      <c r="G795" s="9">
        <v>16</v>
      </c>
      <c r="H795" s="9">
        <v>3</v>
      </c>
      <c r="I795" s="9">
        <v>6</v>
      </c>
      <c r="J795" s="5">
        <v>8303</v>
      </c>
      <c r="K795" s="5"/>
      <c r="L795" s="5"/>
      <c r="M795" s="5"/>
      <c r="O795">
        <f t="shared" si="15"/>
        <v>110902</v>
      </c>
      <c r="P795" t="str">
        <f>INDEX(REFERENCE!$B$4:$K$200,MATCH(D795,REFERENCE!$A$4:$A$200,0),P$2)</f>
        <v>Other Brand</v>
      </c>
      <c r="Q795" t="str">
        <f>INDEX(REFERENCE!$B$4:$K$200,MATCH(E795,REFERENCE!$A$4:$A$200,0),Q$2)</f>
        <v>Gummies</v>
      </c>
      <c r="R795" t="str">
        <f>INDEX(REFERENCE!$B$4:$K$200,MATCH(F795,REFERENCE!$A$4:$A$200,0),R$2)</f>
        <v>Body Aches/Pain relief</v>
      </c>
      <c r="S795" t="str">
        <f>INDEX(REFERENCE!$B$4:$K$200,MATCH(G795,REFERENCE!$A$4:$A$200,0),S$2)</f>
        <v>For Daytime Use/Anytime Use</v>
      </c>
      <c r="T795" t="str">
        <f>INDEX(REFERENCE!$B$4:$K$200,MATCH(H795,REFERENCE!$A$4:$A$200,0),T$2)</f>
        <v>30 Doses</v>
      </c>
      <c r="U795" t="str">
        <f>INDEX(REFERENCE!$B$4:$K$200,MATCH(I795,REFERENCE!$A$4:$A$200,0),U$2)</f>
        <v>Honey Lemon</v>
      </c>
      <c r="V795">
        <f>INDEX(REFERENCE!$B$4:$K$200,MATCH(J795,REFERENCE!$A$4:$A$200,0),V$2)</f>
        <v>20</v>
      </c>
    </row>
    <row r="796" spans="1:22">
      <c r="A796" s="9">
        <v>11</v>
      </c>
      <c r="B796" s="9">
        <v>9</v>
      </c>
      <c r="C796" s="9">
        <v>3</v>
      </c>
      <c r="D796" s="9">
        <v>17</v>
      </c>
      <c r="E796" s="9">
        <v>4</v>
      </c>
      <c r="F796" s="9">
        <v>11</v>
      </c>
      <c r="G796" s="9">
        <v>15</v>
      </c>
      <c r="H796" s="9">
        <v>4</v>
      </c>
      <c r="I796" s="9">
        <v>8</v>
      </c>
      <c r="J796" s="5">
        <v>6402</v>
      </c>
      <c r="K796" s="5"/>
      <c r="L796" s="5"/>
      <c r="M796" s="5"/>
      <c r="O796">
        <f t="shared" si="15"/>
        <v>110903</v>
      </c>
      <c r="P796" t="str">
        <f>INDEX(REFERENCE!$B$4:$K$200,MATCH(D796,REFERENCE!$A$4:$A$200,0),P$2)</f>
        <v>UP &amp; UP</v>
      </c>
      <c r="Q796" t="str">
        <f>INDEX(REFERENCE!$B$4:$K$200,MATCH(E796,REFERENCE!$A$4:$A$200,0),Q$2)</f>
        <v>Powder packet</v>
      </c>
      <c r="R796" t="str">
        <f>INDEX(REFERENCE!$B$4:$K$200,MATCH(F796,REFERENCE!$A$4:$A$200,0),R$2)</f>
        <v>Head Pain Relief</v>
      </c>
      <c r="S796" t="str">
        <f>INDEX(REFERENCE!$B$4:$K$200,MATCH(G796,REFERENCE!$A$4:$A$200,0),S$2)</f>
        <v>Maximum Strength</v>
      </c>
      <c r="T796" t="str">
        <f>INDEX(REFERENCE!$B$4:$K$200,MATCH(H796,REFERENCE!$A$4:$A$200,0),T$2)</f>
        <v>60 Doses</v>
      </c>
      <c r="U796" t="str">
        <f>INDEX(REFERENCE!$B$4:$K$200,MATCH(I796,REFERENCE!$A$4:$A$200,0),U$2)</f>
        <v>Mixed Berry</v>
      </c>
      <c r="V796">
        <f>INDEX(REFERENCE!$B$4:$K$200,MATCH(J796,REFERENCE!$A$4:$A$200,0),V$2)</f>
        <v>20</v>
      </c>
    </row>
    <row r="797" spans="1:22">
      <c r="A797" s="9">
        <v>11</v>
      </c>
      <c r="B797" s="9">
        <v>9</v>
      </c>
      <c r="C797" s="9">
        <v>4</v>
      </c>
      <c r="D797" s="9">
        <v>18</v>
      </c>
      <c r="E797" s="9">
        <v>3</v>
      </c>
      <c r="F797" s="9">
        <v>4</v>
      </c>
      <c r="G797" s="9">
        <v>13</v>
      </c>
      <c r="H797" s="9">
        <v>2</v>
      </c>
      <c r="I797" s="9">
        <v>7</v>
      </c>
      <c r="J797" s="5">
        <v>5203</v>
      </c>
      <c r="K797" s="5"/>
      <c r="L797" s="5"/>
      <c r="M797" s="5"/>
      <c r="O797">
        <f t="shared" si="15"/>
        <v>110904</v>
      </c>
      <c r="P797" t="str">
        <f>INDEX(REFERENCE!$B$4:$K$200,MATCH(D797,REFERENCE!$A$4:$A$200,0),P$2)</f>
        <v>CVS</v>
      </c>
      <c r="Q797" t="str">
        <f>INDEX(REFERENCE!$B$4:$K$200,MATCH(E797,REFERENCE!$A$4:$A$200,0),Q$2)</f>
        <v>Syrup/liquid</v>
      </c>
      <c r="R797" t="str">
        <f>INDEX(REFERENCE!$B$4:$K$200,MATCH(F797,REFERENCE!$A$4:$A$200,0),R$2)</f>
        <v>Nasal Congestion relief</v>
      </c>
      <c r="S797" t="str">
        <f>INDEX(REFERENCE!$B$4:$K$200,MATCH(G797,REFERENCE!$A$4:$A$200,0),S$2)</f>
        <v>Drug free</v>
      </c>
      <c r="T797" t="str">
        <f>INDEX(REFERENCE!$B$4:$K$200,MATCH(H797,REFERENCE!$A$4:$A$200,0),T$2)</f>
        <v>12 Doses</v>
      </c>
      <c r="U797" t="str">
        <f>INDEX(REFERENCE!$B$4:$K$200,MATCH(I797,REFERENCE!$A$4:$A$200,0),U$2)</f>
        <v>Orange</v>
      </c>
      <c r="V797">
        <f>INDEX(REFERENCE!$B$4:$K$200,MATCH(J797,REFERENCE!$A$4:$A$200,0),V$2)</f>
        <v>14</v>
      </c>
    </row>
    <row r="798" spans="1:22">
      <c r="A798" s="9">
        <v>11</v>
      </c>
      <c r="B798" s="9">
        <v>9</v>
      </c>
      <c r="C798" s="9">
        <v>5</v>
      </c>
      <c r="D798" s="9">
        <v>1</v>
      </c>
      <c r="E798" s="9">
        <v>7</v>
      </c>
      <c r="F798" s="9">
        <v>13</v>
      </c>
      <c r="G798" s="9">
        <v>17</v>
      </c>
      <c r="H798" s="9">
        <v>5</v>
      </c>
      <c r="I798" s="9">
        <v>4</v>
      </c>
      <c r="J798" s="5">
        <v>9501</v>
      </c>
      <c r="K798" s="5"/>
      <c r="L798" s="5"/>
      <c r="M798" s="5"/>
      <c r="O798">
        <f t="shared" si="15"/>
        <v>110905</v>
      </c>
      <c r="P798" t="str">
        <f>INDEX(REFERENCE!$B$4:$K$200,MATCH(D798,REFERENCE!$A$4:$A$200,0),P$2)</f>
        <v>Theraflu</v>
      </c>
      <c r="Q798" t="str">
        <f>INDEX(REFERENCE!$B$4:$K$200,MATCH(E798,REFERENCE!$A$4:$A$200,0),Q$2)</f>
        <v>Hot liquid powder packet</v>
      </c>
      <c r="R798" t="str">
        <f>INDEX(REFERENCE!$B$4:$K$200,MATCH(F798,REFERENCE!$A$4:$A$200,0),R$2)</f>
        <v>Head cold relief</v>
      </c>
      <c r="S798" t="str">
        <f>INDEX(REFERENCE!$B$4:$K$200,MATCH(G798,REFERENCE!$A$4:$A$200,0),S$2)</f>
        <v>For Nighttime Use</v>
      </c>
      <c r="T798" t="str">
        <f>INDEX(REFERENCE!$B$4:$K$200,MATCH(H798,REFERENCE!$A$4:$A$200,0),T$2)</f>
        <v>90 Doses</v>
      </c>
      <c r="U798" t="str">
        <f>INDEX(REFERENCE!$B$4:$K$200,MATCH(I798,REFERENCE!$A$4:$A$200,0),U$2)</f>
        <v>Grape</v>
      </c>
      <c r="V798">
        <f>INDEX(REFERENCE!$B$4:$K$200,MATCH(J798,REFERENCE!$A$4:$A$200,0),V$2)</f>
        <v>24</v>
      </c>
    </row>
    <row r="799" spans="1:22">
      <c r="A799" s="9">
        <v>11</v>
      </c>
      <c r="B799" s="9">
        <v>10</v>
      </c>
      <c r="C799" s="9">
        <v>1</v>
      </c>
      <c r="D799" s="9">
        <v>13</v>
      </c>
      <c r="E799" s="9">
        <v>4</v>
      </c>
      <c r="F799" s="9">
        <v>9</v>
      </c>
      <c r="G799" s="9">
        <v>10</v>
      </c>
      <c r="H799" s="9">
        <v>2</v>
      </c>
      <c r="I799" s="9">
        <v>5</v>
      </c>
      <c r="J799" s="5">
        <v>6201</v>
      </c>
      <c r="K799" s="5"/>
      <c r="L799" s="5"/>
      <c r="M799" s="5"/>
      <c r="O799">
        <f t="shared" si="15"/>
        <v>111001</v>
      </c>
      <c r="P799" t="str">
        <f>INDEX(REFERENCE!$B$4:$K$200,MATCH(D799,REFERENCE!$A$4:$A$200,0),P$2)</f>
        <v>Sambucol</v>
      </c>
      <c r="Q799" t="str">
        <f>INDEX(REFERENCE!$B$4:$K$200,MATCH(E799,REFERENCE!$A$4:$A$200,0),Q$2)</f>
        <v>Powder packet</v>
      </c>
      <c r="R799" t="str">
        <f>INDEX(REFERENCE!$B$4:$K$200,MATCH(F799,REFERENCE!$A$4:$A$200,0),R$2)</f>
        <v>Fever relief</v>
      </c>
      <c r="S799" t="str">
        <f>INDEX(REFERENCE!$B$4:$K$200,MATCH(G799,REFERENCE!$A$4:$A$200,0),S$2)</f>
        <v>Allergy Relief</v>
      </c>
      <c r="T799" t="str">
        <f>INDEX(REFERENCE!$B$4:$K$200,MATCH(H799,REFERENCE!$A$4:$A$200,0),T$2)</f>
        <v>12 Doses</v>
      </c>
      <c r="U799" t="str">
        <f>INDEX(REFERENCE!$B$4:$K$200,MATCH(I799,REFERENCE!$A$4:$A$200,0),U$2)</f>
        <v>Honey</v>
      </c>
      <c r="V799">
        <f>INDEX(REFERENCE!$B$4:$K$200,MATCH(J799,REFERENCE!$A$4:$A$200,0),V$2)</f>
        <v>8</v>
      </c>
    </row>
    <row r="800" spans="1:22">
      <c r="A800" s="9">
        <v>11</v>
      </c>
      <c r="B800" s="9">
        <v>10</v>
      </c>
      <c r="C800" s="9">
        <v>2</v>
      </c>
      <c r="D800" s="9">
        <v>20</v>
      </c>
      <c r="E800" s="9">
        <v>7</v>
      </c>
      <c r="F800" s="9">
        <v>4</v>
      </c>
      <c r="G800" s="9">
        <v>5</v>
      </c>
      <c r="H800" s="9">
        <v>1</v>
      </c>
      <c r="I800" s="9">
        <v>2</v>
      </c>
      <c r="J800" s="5">
        <v>9101</v>
      </c>
      <c r="K800" s="5"/>
      <c r="L800" s="5"/>
      <c r="M800" s="5"/>
      <c r="O800">
        <f t="shared" si="15"/>
        <v>111002</v>
      </c>
      <c r="P800" t="str">
        <f>INDEX(REFERENCE!$B$4:$K$200,MATCH(D800,REFERENCE!$A$4:$A$200,0),P$2)</f>
        <v>Advil Cold &amp;Flu</v>
      </c>
      <c r="Q800" t="str">
        <f>INDEX(REFERENCE!$B$4:$K$200,MATCH(E800,REFERENCE!$A$4:$A$200,0),Q$2)</f>
        <v>Hot liquid powder packet</v>
      </c>
      <c r="R800" t="str">
        <f>INDEX(REFERENCE!$B$4:$K$200,MATCH(F800,REFERENCE!$A$4:$A$200,0),R$2)</f>
        <v>Nasal Congestion relief</v>
      </c>
      <c r="S800" t="str">
        <f>INDEX(REFERENCE!$B$4:$K$200,MATCH(G800,REFERENCE!$A$4:$A$200,0),S$2)</f>
        <v>FSA/HSA Eligible</v>
      </c>
      <c r="T800" t="str">
        <f>INDEX(REFERENCE!$B$4:$K$200,MATCH(H800,REFERENCE!$A$4:$A$200,0),T$2)</f>
        <v>6 Doses</v>
      </c>
      <c r="U800" t="str">
        <f>INDEX(REFERENCE!$B$4:$K$200,MATCH(I800,REFERENCE!$A$4:$A$200,0),U$2)</f>
        <v>Cherry</v>
      </c>
      <c r="V800">
        <f>INDEX(REFERENCE!$B$4:$K$200,MATCH(J800,REFERENCE!$A$4:$A$200,0),V$2)</f>
        <v>4</v>
      </c>
    </row>
    <row r="801" spans="1:22">
      <c r="A801" s="9">
        <v>11</v>
      </c>
      <c r="B801" s="9">
        <v>10</v>
      </c>
      <c r="C801" s="9">
        <v>3</v>
      </c>
      <c r="D801" s="9">
        <v>17</v>
      </c>
      <c r="E801" s="9">
        <v>2</v>
      </c>
      <c r="F801" s="9">
        <v>10</v>
      </c>
      <c r="G801" s="9">
        <v>6</v>
      </c>
      <c r="H801" s="9">
        <v>3</v>
      </c>
      <c r="I801" s="9">
        <v>0</v>
      </c>
      <c r="J801" s="5">
        <v>4302</v>
      </c>
      <c r="K801" s="5"/>
      <c r="L801" s="5"/>
      <c r="M801" s="5"/>
      <c r="O801">
        <f t="shared" si="15"/>
        <v>111003</v>
      </c>
      <c r="P801" t="str">
        <f>INDEX(REFERENCE!$B$4:$K$200,MATCH(D801,REFERENCE!$A$4:$A$200,0),P$2)</f>
        <v>UP &amp; UP</v>
      </c>
      <c r="Q801" t="str">
        <f>INDEX(REFERENCE!$B$4:$K$200,MATCH(E801,REFERENCE!$A$4:$A$200,0),Q$2)</f>
        <v>Nasal Spray</v>
      </c>
      <c r="R801" t="str">
        <f>INDEX(REFERENCE!$B$4:$K$200,MATCH(F801,REFERENCE!$A$4:$A$200,0),R$2)</f>
        <v>Strengthens Immune System</v>
      </c>
      <c r="S801" t="str">
        <f>INDEX(REFERENCE!$B$4:$K$200,MATCH(G801,REFERENCE!$A$4:$A$200,0),S$2)</f>
        <v>Treats Sneezing</v>
      </c>
      <c r="T801" t="str">
        <f>INDEX(REFERENCE!$B$4:$K$200,MATCH(H801,REFERENCE!$A$4:$A$200,0),T$2)</f>
        <v>30 Doses</v>
      </c>
      <c r="U801" t="str">
        <f>INDEX(REFERENCE!$B$4:$K$200,MATCH(I801,REFERENCE!$A$4:$A$200,0),U$2)</f>
        <v>-</v>
      </c>
      <c r="V801">
        <f>INDEX(REFERENCE!$B$4:$K$200,MATCH(J801,REFERENCE!$A$4:$A$200,0),V$2)</f>
        <v>15</v>
      </c>
    </row>
    <row r="802" spans="1:22">
      <c r="A802" s="9">
        <v>11</v>
      </c>
      <c r="B802" s="9">
        <v>10</v>
      </c>
      <c r="C802" s="9">
        <v>4</v>
      </c>
      <c r="D802" s="9">
        <v>11</v>
      </c>
      <c r="E802" s="9">
        <v>5</v>
      </c>
      <c r="F802" s="9">
        <v>1</v>
      </c>
      <c r="G802" s="9">
        <v>9</v>
      </c>
      <c r="H802" s="9">
        <v>5</v>
      </c>
      <c r="I802" s="9">
        <v>3</v>
      </c>
      <c r="J802" s="5">
        <v>7502</v>
      </c>
      <c r="K802" s="5"/>
      <c r="L802" s="5"/>
      <c r="M802" s="5"/>
      <c r="O802">
        <f t="shared" si="15"/>
        <v>111004</v>
      </c>
      <c r="P802" t="str">
        <f>INDEX(REFERENCE!$B$4:$K$200,MATCH(D802,REFERENCE!$A$4:$A$200,0),P$2)</f>
        <v>Delsym</v>
      </c>
      <c r="Q802" t="str">
        <f>INDEX(REFERENCE!$B$4:$K$200,MATCH(E802,REFERENCE!$A$4:$A$200,0),Q$2)</f>
        <v>Effervescent Tablets</v>
      </c>
      <c r="R802" t="str">
        <f>INDEX(REFERENCE!$B$4:$K$200,MATCH(F802,REFERENCE!$A$4:$A$200,0),R$2)</f>
        <v>Controls Cough</v>
      </c>
      <c r="S802" t="str">
        <f>INDEX(REFERENCE!$B$4:$K$200,MATCH(G802,REFERENCE!$A$4:$A$200,0),S$2)</f>
        <v>Sugar Free</v>
      </c>
      <c r="T802" t="str">
        <f>INDEX(REFERENCE!$B$4:$K$200,MATCH(H802,REFERENCE!$A$4:$A$200,0),T$2)</f>
        <v>90 Doses</v>
      </c>
      <c r="U802" t="str">
        <f>INDEX(REFERENCE!$B$4:$K$200,MATCH(I802,REFERENCE!$A$4:$A$200,0),U$2)</f>
        <v>Elderberry</v>
      </c>
      <c r="V802">
        <f>INDEX(REFERENCE!$B$4:$K$200,MATCH(J802,REFERENCE!$A$4:$A$200,0),V$2)</f>
        <v>22</v>
      </c>
    </row>
    <row r="803" spans="1:22">
      <c r="A803" s="9">
        <v>11</v>
      </c>
      <c r="B803" s="9">
        <v>10</v>
      </c>
      <c r="C803" s="9">
        <v>5</v>
      </c>
      <c r="D803" s="9">
        <v>14</v>
      </c>
      <c r="E803" s="9">
        <v>1</v>
      </c>
      <c r="F803" s="9">
        <v>6</v>
      </c>
      <c r="G803" s="9">
        <v>11</v>
      </c>
      <c r="H803" s="9">
        <v>4</v>
      </c>
      <c r="I803" s="9">
        <v>0</v>
      </c>
      <c r="J803" s="5">
        <v>1403</v>
      </c>
      <c r="K803" s="5"/>
      <c r="L803" s="5"/>
      <c r="M803" s="5"/>
      <c r="O803">
        <f t="shared" si="15"/>
        <v>111005</v>
      </c>
      <c r="P803" t="str">
        <f>INDEX(REFERENCE!$B$4:$K$200,MATCH(D803,REFERENCE!$A$4:$A$200,0),P$2)</f>
        <v>Zarbee's</v>
      </c>
      <c r="Q803" t="str">
        <f>INDEX(REFERENCE!$B$4:$K$200,MATCH(E803,REFERENCE!$A$4:$A$200,0),Q$2)</f>
        <v>Tablet</v>
      </c>
      <c r="R803" t="str">
        <f>INDEX(REFERENCE!$B$4:$K$200,MATCH(F803,REFERENCE!$A$4:$A$200,0),R$2)</f>
        <v>Sinus Pressure relief</v>
      </c>
      <c r="S803" t="str">
        <f>INDEX(REFERENCE!$B$4:$K$200,MATCH(G803,REFERENCE!$A$4:$A$200,0),S$2)</f>
        <v>For people with High Blood Pressure (decongestant free)</v>
      </c>
      <c r="T803" t="str">
        <f>INDEX(REFERENCE!$B$4:$K$200,MATCH(H803,REFERENCE!$A$4:$A$200,0),T$2)</f>
        <v>60 Doses</v>
      </c>
      <c r="U803" t="str">
        <f>INDEX(REFERENCE!$B$4:$K$200,MATCH(I803,REFERENCE!$A$4:$A$200,0),U$2)</f>
        <v>-</v>
      </c>
      <c r="V803">
        <f>INDEX(REFERENCE!$B$4:$K$200,MATCH(J803,REFERENCE!$A$4:$A$200,0),V$2)</f>
        <v>38</v>
      </c>
    </row>
    <row r="804" spans="1:22">
      <c r="A804" s="9">
        <v>11</v>
      </c>
      <c r="B804" s="9">
        <v>11</v>
      </c>
      <c r="C804" s="9">
        <v>1</v>
      </c>
      <c r="D804" s="9">
        <v>5</v>
      </c>
      <c r="E804" s="9">
        <v>4</v>
      </c>
      <c r="F804" s="9">
        <v>5</v>
      </c>
      <c r="G804" s="9">
        <v>5</v>
      </c>
      <c r="H804" s="9">
        <v>2</v>
      </c>
      <c r="I804" s="9">
        <v>6</v>
      </c>
      <c r="J804" s="5">
        <v>6202</v>
      </c>
      <c r="K804" s="5"/>
      <c r="L804" s="5"/>
      <c r="M804" s="5"/>
      <c r="O804">
        <f t="shared" si="15"/>
        <v>111101</v>
      </c>
      <c r="P804" t="str">
        <f>INDEX(REFERENCE!$B$4:$K$200,MATCH(D804,REFERENCE!$A$4:$A$200,0),P$2)</f>
        <v>Sudafed</v>
      </c>
      <c r="Q804" t="str">
        <f>INDEX(REFERENCE!$B$4:$K$200,MATCH(E804,REFERENCE!$A$4:$A$200,0),Q$2)</f>
        <v>Powder packet</v>
      </c>
      <c r="R804" t="str">
        <f>INDEX(REFERENCE!$B$4:$K$200,MATCH(F804,REFERENCE!$A$4:$A$200,0),R$2)</f>
        <v>Runny nose relief</v>
      </c>
      <c r="S804" t="str">
        <f>INDEX(REFERENCE!$B$4:$K$200,MATCH(G804,REFERENCE!$A$4:$A$200,0),S$2)</f>
        <v>FSA/HSA Eligible</v>
      </c>
      <c r="T804" t="str">
        <f>INDEX(REFERENCE!$B$4:$K$200,MATCH(H804,REFERENCE!$A$4:$A$200,0),T$2)</f>
        <v>12 Doses</v>
      </c>
      <c r="U804" t="str">
        <f>INDEX(REFERENCE!$B$4:$K$200,MATCH(I804,REFERENCE!$A$4:$A$200,0),U$2)</f>
        <v>Honey Lemon</v>
      </c>
      <c r="V804">
        <f>INDEX(REFERENCE!$B$4:$K$200,MATCH(J804,REFERENCE!$A$4:$A$200,0),V$2)</f>
        <v>10</v>
      </c>
    </row>
    <row r="805" spans="1:22">
      <c r="A805" s="9">
        <v>11</v>
      </c>
      <c r="B805" s="9">
        <v>11</v>
      </c>
      <c r="C805" s="9">
        <v>2</v>
      </c>
      <c r="D805" s="9">
        <v>17</v>
      </c>
      <c r="E805" s="9">
        <v>1</v>
      </c>
      <c r="F805" s="9">
        <v>11</v>
      </c>
      <c r="G805" s="9">
        <v>5</v>
      </c>
      <c r="H805" s="9">
        <v>4</v>
      </c>
      <c r="I805" s="9">
        <v>0</v>
      </c>
      <c r="J805" s="5">
        <v>1403</v>
      </c>
      <c r="K805" s="5"/>
      <c r="L805" s="5"/>
      <c r="M805" s="5"/>
      <c r="O805">
        <f t="shared" si="15"/>
        <v>111102</v>
      </c>
      <c r="P805" t="str">
        <f>INDEX(REFERENCE!$B$4:$K$200,MATCH(D805,REFERENCE!$A$4:$A$200,0),P$2)</f>
        <v>UP &amp; UP</v>
      </c>
      <c r="Q805" t="str">
        <f>INDEX(REFERENCE!$B$4:$K$200,MATCH(E805,REFERENCE!$A$4:$A$200,0),Q$2)</f>
        <v>Tablet</v>
      </c>
      <c r="R805" t="str">
        <f>INDEX(REFERENCE!$B$4:$K$200,MATCH(F805,REFERENCE!$A$4:$A$200,0),R$2)</f>
        <v>Head Pain Relief</v>
      </c>
      <c r="S805" t="str">
        <f>INDEX(REFERENCE!$B$4:$K$200,MATCH(G805,REFERENCE!$A$4:$A$200,0),S$2)</f>
        <v>FSA/HSA Eligible</v>
      </c>
      <c r="T805" t="str">
        <f>INDEX(REFERENCE!$B$4:$K$200,MATCH(H805,REFERENCE!$A$4:$A$200,0),T$2)</f>
        <v>60 Doses</v>
      </c>
      <c r="U805" t="str">
        <f>INDEX(REFERENCE!$B$4:$K$200,MATCH(I805,REFERENCE!$A$4:$A$200,0),U$2)</f>
        <v>-</v>
      </c>
      <c r="V805">
        <f>INDEX(REFERENCE!$B$4:$K$200,MATCH(J805,REFERENCE!$A$4:$A$200,0),V$2)</f>
        <v>38</v>
      </c>
    </row>
    <row r="806" spans="1:22">
      <c r="A806" s="9">
        <v>11</v>
      </c>
      <c r="B806" s="9">
        <v>11</v>
      </c>
      <c r="C806" s="9">
        <v>3</v>
      </c>
      <c r="D806" s="9">
        <v>18</v>
      </c>
      <c r="E806" s="9">
        <v>6</v>
      </c>
      <c r="F806" s="9">
        <v>6</v>
      </c>
      <c r="G806" s="9">
        <v>2</v>
      </c>
      <c r="H806" s="9">
        <v>2</v>
      </c>
      <c r="I806" s="9">
        <v>5</v>
      </c>
      <c r="J806" s="5">
        <v>8202</v>
      </c>
      <c r="K806" s="5"/>
      <c r="L806" s="5"/>
      <c r="M806" s="5"/>
      <c r="O806">
        <f t="shared" si="15"/>
        <v>111103</v>
      </c>
      <c r="P806" t="str">
        <f>INDEX(REFERENCE!$B$4:$K$200,MATCH(D806,REFERENCE!$A$4:$A$200,0),P$2)</f>
        <v>CVS</v>
      </c>
      <c r="Q806" t="str">
        <f>INDEX(REFERENCE!$B$4:$K$200,MATCH(E806,REFERENCE!$A$4:$A$200,0),Q$2)</f>
        <v>Gummies</v>
      </c>
      <c r="R806" t="str">
        <f>INDEX(REFERENCE!$B$4:$K$200,MATCH(F806,REFERENCE!$A$4:$A$200,0),R$2)</f>
        <v>Sinus Pressure relief</v>
      </c>
      <c r="S806" t="str">
        <f>INDEX(REFERENCE!$B$4:$K$200,MATCH(G806,REFERENCE!$A$4:$A$200,0),S$2)</f>
        <v>Natural Ingredients</v>
      </c>
      <c r="T806" t="str">
        <f>INDEX(REFERENCE!$B$4:$K$200,MATCH(H806,REFERENCE!$A$4:$A$200,0),T$2)</f>
        <v>12 Doses</v>
      </c>
      <c r="U806" t="str">
        <f>INDEX(REFERENCE!$B$4:$K$200,MATCH(I806,REFERENCE!$A$4:$A$200,0),U$2)</f>
        <v>Honey</v>
      </c>
      <c r="V806">
        <f>INDEX(REFERENCE!$B$4:$K$200,MATCH(J806,REFERENCE!$A$4:$A$200,0),V$2)</f>
        <v>12</v>
      </c>
    </row>
    <row r="807" spans="1:22">
      <c r="A807" s="9">
        <v>11</v>
      </c>
      <c r="B807" s="9">
        <v>11</v>
      </c>
      <c r="C807" s="9">
        <v>4</v>
      </c>
      <c r="D807" s="9">
        <v>4</v>
      </c>
      <c r="E807" s="9">
        <v>5</v>
      </c>
      <c r="F807" s="9">
        <v>5</v>
      </c>
      <c r="G807" s="9">
        <v>3</v>
      </c>
      <c r="H807" s="9">
        <v>4</v>
      </c>
      <c r="I807" s="9">
        <v>2</v>
      </c>
      <c r="J807" s="5">
        <v>7401</v>
      </c>
      <c r="K807" s="5"/>
      <c r="L807" s="5"/>
      <c r="M807" s="5"/>
      <c r="O807">
        <f t="shared" si="15"/>
        <v>111104</v>
      </c>
      <c r="P807" t="str">
        <f>INDEX(REFERENCE!$B$4:$K$200,MATCH(D807,REFERENCE!$A$4:$A$200,0),P$2)</f>
        <v>Mucinex</v>
      </c>
      <c r="Q807" t="str">
        <f>INDEX(REFERENCE!$B$4:$K$200,MATCH(E807,REFERENCE!$A$4:$A$200,0),Q$2)</f>
        <v>Effervescent Tablets</v>
      </c>
      <c r="R807" t="str">
        <f>INDEX(REFERENCE!$B$4:$K$200,MATCH(F807,REFERENCE!$A$4:$A$200,0),R$2)</f>
        <v>Runny nose relief</v>
      </c>
      <c r="S807" t="str">
        <f>INDEX(REFERENCE!$B$4:$K$200,MATCH(G807,REFERENCE!$A$4:$A$200,0),S$2)</f>
        <v>Non-Medicated</v>
      </c>
      <c r="T807" t="str">
        <f>INDEX(REFERENCE!$B$4:$K$200,MATCH(H807,REFERENCE!$A$4:$A$200,0),T$2)</f>
        <v>60 Doses</v>
      </c>
      <c r="U807" t="str">
        <f>INDEX(REFERENCE!$B$4:$K$200,MATCH(I807,REFERENCE!$A$4:$A$200,0),U$2)</f>
        <v>Cherry</v>
      </c>
      <c r="V807">
        <f>INDEX(REFERENCE!$B$4:$K$200,MATCH(J807,REFERENCE!$A$4:$A$200,0),V$2)</f>
        <v>12</v>
      </c>
    </row>
    <row r="808" spans="1:22">
      <c r="A808" s="9">
        <v>11</v>
      </c>
      <c r="B808" s="9">
        <v>11</v>
      </c>
      <c r="C808" s="9">
        <v>5</v>
      </c>
      <c r="D808" s="9">
        <v>15</v>
      </c>
      <c r="E808" s="9">
        <v>7</v>
      </c>
      <c r="F808" s="9">
        <v>12</v>
      </c>
      <c r="G808" s="9">
        <v>13</v>
      </c>
      <c r="H808" s="9">
        <v>3</v>
      </c>
      <c r="I808" s="9">
        <v>8</v>
      </c>
      <c r="J808" s="5">
        <v>9301</v>
      </c>
      <c r="K808" s="5"/>
      <c r="L808" s="5"/>
      <c r="M808" s="5"/>
      <c r="O808">
        <f t="shared" si="15"/>
        <v>111105</v>
      </c>
      <c r="P808" t="str">
        <f>INDEX(REFERENCE!$B$4:$K$200,MATCH(D808,REFERENCE!$A$4:$A$200,0),P$2)</f>
        <v>Other Brand</v>
      </c>
      <c r="Q808" t="str">
        <f>INDEX(REFERENCE!$B$4:$K$200,MATCH(E808,REFERENCE!$A$4:$A$200,0),Q$2)</f>
        <v>Hot liquid powder packet</v>
      </c>
      <c r="R808" t="str">
        <f>INDEX(REFERENCE!$B$4:$K$200,MATCH(F808,REFERENCE!$A$4:$A$200,0),R$2)</f>
        <v>Flu/ Severe cold Relief</v>
      </c>
      <c r="S808" t="str">
        <f>INDEX(REFERENCE!$B$4:$K$200,MATCH(G808,REFERENCE!$A$4:$A$200,0),S$2)</f>
        <v>Drug free</v>
      </c>
      <c r="T808" t="str">
        <f>INDEX(REFERENCE!$B$4:$K$200,MATCH(H808,REFERENCE!$A$4:$A$200,0),T$2)</f>
        <v>30 Doses</v>
      </c>
      <c r="U808" t="str">
        <f>INDEX(REFERENCE!$B$4:$K$200,MATCH(I808,REFERENCE!$A$4:$A$200,0),U$2)</f>
        <v>Mixed Berry</v>
      </c>
      <c r="V808">
        <f>INDEX(REFERENCE!$B$4:$K$200,MATCH(J808,REFERENCE!$A$4:$A$200,0),V$2)</f>
        <v>16</v>
      </c>
    </row>
    <row r="809" spans="1:22">
      <c r="A809" s="9">
        <v>11</v>
      </c>
      <c r="B809" s="9">
        <v>12</v>
      </c>
      <c r="C809" s="9">
        <v>1</v>
      </c>
      <c r="D809" s="9">
        <v>2</v>
      </c>
      <c r="E809" s="9">
        <v>1</v>
      </c>
      <c r="F809" s="9">
        <v>7</v>
      </c>
      <c r="G809" s="9">
        <v>14</v>
      </c>
      <c r="H809" s="9">
        <v>4</v>
      </c>
      <c r="I809" s="9">
        <v>0</v>
      </c>
      <c r="J809" s="5">
        <v>1401</v>
      </c>
      <c r="K809" s="5"/>
      <c r="L809" s="5"/>
      <c r="M809" s="5"/>
      <c r="O809">
        <f t="shared" si="15"/>
        <v>111201</v>
      </c>
      <c r="P809" t="str">
        <f>INDEX(REFERENCE!$B$4:$K$200,MATCH(D809,REFERENCE!$A$4:$A$200,0),P$2)</f>
        <v>Robitussin</v>
      </c>
      <c r="Q809" t="str">
        <f>INDEX(REFERENCE!$B$4:$K$200,MATCH(E809,REFERENCE!$A$4:$A$200,0),Q$2)</f>
        <v>Tablet</v>
      </c>
      <c r="R809" t="str">
        <f>INDEX(REFERENCE!$B$4:$K$200,MATCH(F809,REFERENCE!$A$4:$A$200,0),R$2)</f>
        <v>Chest congestion relief</v>
      </c>
      <c r="S809" t="str">
        <f>INDEX(REFERENCE!$B$4:$K$200,MATCH(G809,REFERENCE!$A$4:$A$200,0),S$2)</f>
        <v>Treats multiple symptoms</v>
      </c>
      <c r="T809" t="str">
        <f>INDEX(REFERENCE!$B$4:$K$200,MATCH(H809,REFERENCE!$A$4:$A$200,0),T$2)</f>
        <v>60 Doses</v>
      </c>
      <c r="U809" t="str">
        <f>INDEX(REFERENCE!$B$4:$K$200,MATCH(I809,REFERENCE!$A$4:$A$200,0),U$2)</f>
        <v>-</v>
      </c>
      <c r="V809">
        <f>INDEX(REFERENCE!$B$4:$K$200,MATCH(J809,REFERENCE!$A$4:$A$200,0),V$2)</f>
        <v>30</v>
      </c>
    </row>
    <row r="810" spans="1:22">
      <c r="A810" s="9">
        <v>11</v>
      </c>
      <c r="B810" s="9">
        <v>12</v>
      </c>
      <c r="C810" s="9">
        <v>2</v>
      </c>
      <c r="D810" s="9">
        <v>19</v>
      </c>
      <c r="E810" s="9">
        <v>5</v>
      </c>
      <c r="F810" s="9">
        <v>11</v>
      </c>
      <c r="G810" s="9">
        <v>13</v>
      </c>
      <c r="H810" s="9">
        <v>2</v>
      </c>
      <c r="I810" s="9">
        <v>2</v>
      </c>
      <c r="J810" s="5">
        <v>7203</v>
      </c>
      <c r="K810" s="5"/>
      <c r="L810" s="5"/>
      <c r="M810" s="5"/>
      <c r="O810">
        <f t="shared" si="15"/>
        <v>111202</v>
      </c>
      <c r="P810" t="str">
        <f>INDEX(REFERENCE!$B$4:$K$200,MATCH(D810,REFERENCE!$A$4:$A$200,0),P$2)</f>
        <v>Walgreens</v>
      </c>
      <c r="Q810" t="str">
        <f>INDEX(REFERENCE!$B$4:$K$200,MATCH(E810,REFERENCE!$A$4:$A$200,0),Q$2)</f>
        <v>Effervescent Tablets</v>
      </c>
      <c r="R810" t="str">
        <f>INDEX(REFERENCE!$B$4:$K$200,MATCH(F810,REFERENCE!$A$4:$A$200,0),R$2)</f>
        <v>Head Pain Relief</v>
      </c>
      <c r="S810" t="str">
        <f>INDEX(REFERENCE!$B$4:$K$200,MATCH(G810,REFERENCE!$A$4:$A$200,0),S$2)</f>
        <v>Drug free</v>
      </c>
      <c r="T810" t="str">
        <f>INDEX(REFERENCE!$B$4:$K$200,MATCH(H810,REFERENCE!$A$4:$A$200,0),T$2)</f>
        <v>12 Doses</v>
      </c>
      <c r="U810" t="str">
        <f>INDEX(REFERENCE!$B$4:$K$200,MATCH(I810,REFERENCE!$A$4:$A$200,0),U$2)</f>
        <v>Cherry</v>
      </c>
      <c r="V810">
        <f>INDEX(REFERENCE!$B$4:$K$200,MATCH(J810,REFERENCE!$A$4:$A$200,0),V$2)</f>
        <v>9</v>
      </c>
    </row>
    <row r="811" spans="1:22">
      <c r="A811" s="9">
        <v>11</v>
      </c>
      <c r="B811" s="9">
        <v>12</v>
      </c>
      <c r="C811" s="9">
        <v>3</v>
      </c>
      <c r="D811" s="9">
        <v>8</v>
      </c>
      <c r="E811" s="9">
        <v>3</v>
      </c>
      <c r="F811" s="9">
        <v>2</v>
      </c>
      <c r="G811" s="9">
        <v>1</v>
      </c>
      <c r="H811" s="9">
        <v>1</v>
      </c>
      <c r="I811" s="9">
        <v>6</v>
      </c>
      <c r="J811" s="5">
        <v>5103</v>
      </c>
      <c r="K811" s="5"/>
      <c r="L811" s="5"/>
      <c r="M811" s="5"/>
      <c r="O811">
        <f t="shared" si="15"/>
        <v>111203</v>
      </c>
      <c r="P811" t="str">
        <f>INDEX(REFERENCE!$B$4:$K$200,MATCH(D811,REFERENCE!$A$4:$A$200,0),P$2)</f>
        <v>Tylenol Cold &amp; Flu</v>
      </c>
      <c r="Q811" t="str">
        <f>INDEX(REFERENCE!$B$4:$K$200,MATCH(E811,REFERENCE!$A$4:$A$200,0),Q$2)</f>
        <v>Syrup/liquid</v>
      </c>
      <c r="R811" t="str">
        <f>INDEX(REFERENCE!$B$4:$K$200,MATCH(F811,REFERENCE!$A$4:$A$200,0),R$2)</f>
        <v>Sore throat relief</v>
      </c>
      <c r="S811" t="str">
        <f>INDEX(REFERENCE!$B$4:$K$200,MATCH(G811,REFERENCE!$A$4:$A$200,0),S$2)</f>
        <v>Helps me sleep</v>
      </c>
      <c r="T811" t="str">
        <f>INDEX(REFERENCE!$B$4:$K$200,MATCH(H811,REFERENCE!$A$4:$A$200,0),T$2)</f>
        <v>6 Doses</v>
      </c>
      <c r="U811" t="str">
        <f>INDEX(REFERENCE!$B$4:$K$200,MATCH(I811,REFERENCE!$A$4:$A$200,0),U$2)</f>
        <v>Honey Lemon</v>
      </c>
      <c r="V811">
        <f>INDEX(REFERENCE!$B$4:$K$200,MATCH(J811,REFERENCE!$A$4:$A$200,0),V$2)</f>
        <v>11</v>
      </c>
    </row>
    <row r="812" spans="1:22">
      <c r="A812" s="9">
        <v>11</v>
      </c>
      <c r="B812" s="9">
        <v>12</v>
      </c>
      <c r="C812" s="9">
        <v>4</v>
      </c>
      <c r="D812" s="9">
        <v>3</v>
      </c>
      <c r="E812" s="9">
        <v>6</v>
      </c>
      <c r="F812" s="9">
        <v>3</v>
      </c>
      <c r="G812" s="9">
        <v>12</v>
      </c>
      <c r="H812" s="9">
        <v>5</v>
      </c>
      <c r="I812" s="9">
        <v>8</v>
      </c>
      <c r="J812" s="5">
        <v>8502</v>
      </c>
      <c r="K812" s="5"/>
      <c r="L812" s="5"/>
      <c r="M812" s="5"/>
      <c r="O812">
        <f t="shared" si="15"/>
        <v>111204</v>
      </c>
      <c r="P812" t="str">
        <f>INDEX(REFERENCE!$B$4:$K$200,MATCH(D812,REFERENCE!$A$4:$A$200,0),P$2)</f>
        <v>Emergen-C</v>
      </c>
      <c r="Q812" t="str">
        <f>INDEX(REFERENCE!$B$4:$K$200,MATCH(E812,REFERENCE!$A$4:$A$200,0),Q$2)</f>
        <v>Gummies</v>
      </c>
      <c r="R812" t="str">
        <f>INDEX(REFERENCE!$B$4:$K$200,MATCH(F812,REFERENCE!$A$4:$A$200,0),R$2)</f>
        <v>Clears mucus</v>
      </c>
      <c r="S812" t="str">
        <f>INDEX(REFERENCE!$B$4:$K$200,MATCH(G812,REFERENCE!$A$4:$A$200,0),S$2)</f>
        <v>Steroid Free</v>
      </c>
      <c r="T812" t="str">
        <f>INDEX(REFERENCE!$B$4:$K$200,MATCH(H812,REFERENCE!$A$4:$A$200,0),T$2)</f>
        <v>90 Doses</v>
      </c>
      <c r="U812" t="str">
        <f>INDEX(REFERENCE!$B$4:$K$200,MATCH(I812,REFERENCE!$A$4:$A$200,0),U$2)</f>
        <v>Mixed Berry</v>
      </c>
      <c r="V812">
        <f>INDEX(REFERENCE!$B$4:$K$200,MATCH(J812,REFERENCE!$A$4:$A$200,0),V$2)</f>
        <v>32</v>
      </c>
    </row>
    <row r="813" spans="1:22">
      <c r="A813" s="9">
        <v>11</v>
      </c>
      <c r="B813" s="9">
        <v>12</v>
      </c>
      <c r="C813" s="9">
        <v>5</v>
      </c>
      <c r="D813" s="9">
        <v>10</v>
      </c>
      <c r="E813" s="9">
        <v>7</v>
      </c>
      <c r="F813" s="9">
        <v>13</v>
      </c>
      <c r="G813" s="9">
        <v>9</v>
      </c>
      <c r="H813" s="9">
        <v>1</v>
      </c>
      <c r="I813" s="9">
        <v>4</v>
      </c>
      <c r="J813" s="5">
        <v>9102</v>
      </c>
      <c r="K813" s="5"/>
      <c r="L813" s="5"/>
      <c r="M813" s="5"/>
      <c r="O813">
        <f t="shared" si="15"/>
        <v>111205</v>
      </c>
      <c r="P813" t="str">
        <f>INDEX(REFERENCE!$B$4:$K$200,MATCH(D813,REFERENCE!$A$4:$A$200,0),P$2)</f>
        <v>Coricidin</v>
      </c>
      <c r="Q813" t="str">
        <f>INDEX(REFERENCE!$B$4:$K$200,MATCH(E813,REFERENCE!$A$4:$A$200,0),Q$2)</f>
        <v>Hot liquid powder packet</v>
      </c>
      <c r="R813" t="str">
        <f>INDEX(REFERENCE!$B$4:$K$200,MATCH(F813,REFERENCE!$A$4:$A$200,0),R$2)</f>
        <v>Head cold relief</v>
      </c>
      <c r="S813" t="str">
        <f>INDEX(REFERENCE!$B$4:$K$200,MATCH(G813,REFERENCE!$A$4:$A$200,0),S$2)</f>
        <v>Sugar Free</v>
      </c>
      <c r="T813" t="str">
        <f>INDEX(REFERENCE!$B$4:$K$200,MATCH(H813,REFERENCE!$A$4:$A$200,0),T$2)</f>
        <v>6 Doses</v>
      </c>
      <c r="U813" t="str">
        <f>INDEX(REFERENCE!$B$4:$K$200,MATCH(I813,REFERENCE!$A$4:$A$200,0),U$2)</f>
        <v>Grape</v>
      </c>
      <c r="V813">
        <f>INDEX(REFERENCE!$B$4:$K$200,MATCH(J813,REFERENCE!$A$4:$A$200,0),V$2)</f>
        <v>8</v>
      </c>
    </row>
    <row r="814" spans="1:22">
      <c r="A814" s="9">
        <v>11</v>
      </c>
      <c r="B814" s="9">
        <v>13</v>
      </c>
      <c r="C814" s="9">
        <v>1</v>
      </c>
      <c r="D814" s="9">
        <v>4</v>
      </c>
      <c r="E814" s="9">
        <v>6</v>
      </c>
      <c r="F814" s="9">
        <v>1</v>
      </c>
      <c r="G814" s="9">
        <v>15</v>
      </c>
      <c r="H814" s="9">
        <v>2</v>
      </c>
      <c r="I814" s="9">
        <v>5</v>
      </c>
      <c r="J814" s="5">
        <v>8201</v>
      </c>
      <c r="K814" s="5"/>
      <c r="L814" s="5"/>
      <c r="M814" s="5"/>
      <c r="O814">
        <f t="shared" si="15"/>
        <v>111301</v>
      </c>
      <c r="P814" t="str">
        <f>INDEX(REFERENCE!$B$4:$K$200,MATCH(D814,REFERENCE!$A$4:$A$200,0),P$2)</f>
        <v>Mucinex</v>
      </c>
      <c r="Q814" t="str">
        <f>INDEX(REFERENCE!$B$4:$K$200,MATCH(E814,REFERENCE!$A$4:$A$200,0),Q$2)</f>
        <v>Gummies</v>
      </c>
      <c r="R814" t="str">
        <f>INDEX(REFERENCE!$B$4:$K$200,MATCH(F814,REFERENCE!$A$4:$A$200,0),R$2)</f>
        <v>Controls Cough</v>
      </c>
      <c r="S814" t="str">
        <f>INDEX(REFERENCE!$B$4:$K$200,MATCH(G814,REFERENCE!$A$4:$A$200,0),S$2)</f>
        <v>Maximum Strength</v>
      </c>
      <c r="T814" t="str">
        <f>INDEX(REFERENCE!$B$4:$K$200,MATCH(H814,REFERENCE!$A$4:$A$200,0),T$2)</f>
        <v>12 Doses</v>
      </c>
      <c r="U814" t="str">
        <f>INDEX(REFERENCE!$B$4:$K$200,MATCH(I814,REFERENCE!$A$4:$A$200,0),U$2)</f>
        <v>Honey</v>
      </c>
      <c r="V814">
        <f>INDEX(REFERENCE!$B$4:$K$200,MATCH(J814,REFERENCE!$A$4:$A$200,0),V$2)</f>
        <v>9</v>
      </c>
    </row>
    <row r="815" spans="1:22">
      <c r="A815" s="9">
        <v>11</v>
      </c>
      <c r="B815" s="9">
        <v>13</v>
      </c>
      <c r="C815" s="9">
        <v>2</v>
      </c>
      <c r="D815" s="9">
        <v>1</v>
      </c>
      <c r="E815" s="9">
        <v>7</v>
      </c>
      <c r="F815" s="9">
        <v>3</v>
      </c>
      <c r="G815" s="9">
        <v>2</v>
      </c>
      <c r="H815" s="9">
        <v>1</v>
      </c>
      <c r="I815" s="9">
        <v>1</v>
      </c>
      <c r="J815" s="5">
        <v>9102</v>
      </c>
      <c r="K815" s="5"/>
      <c r="L815" s="5"/>
      <c r="M815" s="5"/>
      <c r="O815">
        <f t="shared" si="15"/>
        <v>111302</v>
      </c>
      <c r="P815" t="str">
        <f>INDEX(REFERENCE!$B$4:$K$200,MATCH(D815,REFERENCE!$A$4:$A$200,0),P$2)</f>
        <v>Theraflu</v>
      </c>
      <c r="Q815" t="str">
        <f>INDEX(REFERENCE!$B$4:$K$200,MATCH(E815,REFERENCE!$A$4:$A$200,0),Q$2)</f>
        <v>Hot liquid powder packet</v>
      </c>
      <c r="R815" t="str">
        <f>INDEX(REFERENCE!$B$4:$K$200,MATCH(F815,REFERENCE!$A$4:$A$200,0),R$2)</f>
        <v>Clears mucus</v>
      </c>
      <c r="S815" t="str">
        <f>INDEX(REFERENCE!$B$4:$K$200,MATCH(G815,REFERENCE!$A$4:$A$200,0),S$2)</f>
        <v>Natural Ingredients</v>
      </c>
      <c r="T815" t="str">
        <f>INDEX(REFERENCE!$B$4:$K$200,MATCH(H815,REFERENCE!$A$4:$A$200,0),T$2)</f>
        <v>6 Doses</v>
      </c>
      <c r="U815" t="str">
        <f>INDEX(REFERENCE!$B$4:$K$200,MATCH(I815,REFERENCE!$A$4:$A$200,0),U$2)</f>
        <v>Citrus</v>
      </c>
      <c r="V815">
        <f>INDEX(REFERENCE!$B$4:$K$200,MATCH(J815,REFERENCE!$A$4:$A$200,0),V$2)</f>
        <v>8</v>
      </c>
    </row>
    <row r="816" spans="1:22">
      <c r="A816" s="9">
        <v>11</v>
      </c>
      <c r="B816" s="9">
        <v>13</v>
      </c>
      <c r="C816" s="9">
        <v>3</v>
      </c>
      <c r="D816" s="9">
        <v>3</v>
      </c>
      <c r="E816" s="9">
        <v>4</v>
      </c>
      <c r="F816" s="9">
        <v>12</v>
      </c>
      <c r="G816" s="9">
        <v>5</v>
      </c>
      <c r="H816" s="9">
        <v>5</v>
      </c>
      <c r="I816" s="9">
        <v>3</v>
      </c>
      <c r="J816" s="5">
        <v>6501</v>
      </c>
      <c r="K816" s="5"/>
      <c r="L816" s="5"/>
      <c r="M816" s="5"/>
      <c r="O816">
        <f t="shared" si="15"/>
        <v>111303</v>
      </c>
      <c r="P816" t="str">
        <f>INDEX(REFERENCE!$B$4:$K$200,MATCH(D816,REFERENCE!$A$4:$A$200,0),P$2)</f>
        <v>Emergen-C</v>
      </c>
      <c r="Q816" t="str">
        <f>INDEX(REFERENCE!$B$4:$K$200,MATCH(E816,REFERENCE!$A$4:$A$200,0),Q$2)</f>
        <v>Powder packet</v>
      </c>
      <c r="R816" t="str">
        <f>INDEX(REFERENCE!$B$4:$K$200,MATCH(F816,REFERENCE!$A$4:$A$200,0),R$2)</f>
        <v>Flu/ Severe cold Relief</v>
      </c>
      <c r="S816" t="str">
        <f>INDEX(REFERENCE!$B$4:$K$200,MATCH(G816,REFERENCE!$A$4:$A$200,0),S$2)</f>
        <v>FSA/HSA Eligible</v>
      </c>
      <c r="T816" t="str">
        <f>INDEX(REFERENCE!$B$4:$K$200,MATCH(H816,REFERENCE!$A$4:$A$200,0),T$2)</f>
        <v>90 Doses</v>
      </c>
      <c r="U816" t="str">
        <f>INDEX(REFERENCE!$B$4:$K$200,MATCH(I816,REFERENCE!$A$4:$A$200,0),U$2)</f>
        <v>Elderberry</v>
      </c>
      <c r="V816">
        <f>INDEX(REFERENCE!$B$4:$K$200,MATCH(J816,REFERENCE!$A$4:$A$200,0),V$2)</f>
        <v>19</v>
      </c>
    </row>
    <row r="817" spans="1:22">
      <c r="A817" s="9">
        <v>11</v>
      </c>
      <c r="B817" s="9">
        <v>13</v>
      </c>
      <c r="C817" s="9">
        <v>4</v>
      </c>
      <c r="D817" s="9">
        <v>19</v>
      </c>
      <c r="E817" s="9">
        <v>2</v>
      </c>
      <c r="F817" s="9">
        <v>6</v>
      </c>
      <c r="G817" s="9">
        <v>8</v>
      </c>
      <c r="H817" s="9">
        <v>4</v>
      </c>
      <c r="I817" s="9">
        <v>0</v>
      </c>
      <c r="J817" s="5">
        <v>4403</v>
      </c>
      <c r="K817" s="5"/>
      <c r="L817" s="5"/>
      <c r="M817" s="5"/>
      <c r="O817">
        <f t="shared" si="15"/>
        <v>111304</v>
      </c>
      <c r="P817" t="str">
        <f>INDEX(REFERENCE!$B$4:$K$200,MATCH(D817,REFERENCE!$A$4:$A$200,0),P$2)</f>
        <v>Walgreens</v>
      </c>
      <c r="Q817" t="str">
        <f>INDEX(REFERENCE!$B$4:$K$200,MATCH(E817,REFERENCE!$A$4:$A$200,0),Q$2)</f>
        <v>Nasal Spray</v>
      </c>
      <c r="R817" t="str">
        <f>INDEX(REFERENCE!$B$4:$K$200,MATCH(F817,REFERENCE!$A$4:$A$200,0),R$2)</f>
        <v>Sinus Pressure relief</v>
      </c>
      <c r="S817" t="str">
        <f>INDEX(REFERENCE!$B$4:$K$200,MATCH(G817,REFERENCE!$A$4:$A$200,0),S$2)</f>
        <v>Non-Drowsy</v>
      </c>
      <c r="T817" t="str">
        <f>INDEX(REFERENCE!$B$4:$K$200,MATCH(H817,REFERENCE!$A$4:$A$200,0),T$2)</f>
        <v>60 Doses</v>
      </c>
      <c r="U817" t="str">
        <f>INDEX(REFERENCE!$B$4:$K$200,MATCH(I817,REFERENCE!$A$4:$A$200,0),U$2)</f>
        <v>-</v>
      </c>
      <c r="V817">
        <f>INDEX(REFERENCE!$B$4:$K$200,MATCH(J817,REFERENCE!$A$4:$A$200,0),V$2)</f>
        <v>30</v>
      </c>
    </row>
    <row r="818" spans="1:22">
      <c r="A818" s="9">
        <v>11</v>
      </c>
      <c r="B818" s="9">
        <v>13</v>
      </c>
      <c r="C818" s="9">
        <v>5</v>
      </c>
      <c r="D818" s="9">
        <v>12</v>
      </c>
      <c r="E818" s="9">
        <v>5</v>
      </c>
      <c r="F818" s="9">
        <v>8</v>
      </c>
      <c r="G818" s="9">
        <v>3</v>
      </c>
      <c r="H818" s="9">
        <v>3</v>
      </c>
      <c r="I818" s="9">
        <v>7</v>
      </c>
      <c r="J818" s="5">
        <v>7303</v>
      </c>
      <c r="K818" s="5"/>
      <c r="L818" s="5"/>
      <c r="M818" s="5"/>
      <c r="O818">
        <f t="shared" si="15"/>
        <v>111305</v>
      </c>
      <c r="P818" t="str">
        <f>INDEX(REFERENCE!$B$4:$K$200,MATCH(D818,REFERENCE!$A$4:$A$200,0),P$2)</f>
        <v>Zicam</v>
      </c>
      <c r="Q818" t="str">
        <f>INDEX(REFERENCE!$B$4:$K$200,MATCH(E818,REFERENCE!$A$4:$A$200,0),Q$2)</f>
        <v>Effervescent Tablets</v>
      </c>
      <c r="R818" t="str">
        <f>INDEX(REFERENCE!$B$4:$K$200,MATCH(F818,REFERENCE!$A$4:$A$200,0),R$2)</f>
        <v>Body Aches/Pain relief</v>
      </c>
      <c r="S818" t="str">
        <f>INDEX(REFERENCE!$B$4:$K$200,MATCH(G818,REFERENCE!$A$4:$A$200,0),S$2)</f>
        <v>Non-Medicated</v>
      </c>
      <c r="T818" t="str">
        <f>INDEX(REFERENCE!$B$4:$K$200,MATCH(H818,REFERENCE!$A$4:$A$200,0),T$2)</f>
        <v>30 Doses</v>
      </c>
      <c r="U818" t="str">
        <f>INDEX(REFERENCE!$B$4:$K$200,MATCH(I818,REFERENCE!$A$4:$A$200,0),U$2)</f>
        <v>Orange</v>
      </c>
      <c r="V818">
        <f>INDEX(REFERENCE!$B$4:$K$200,MATCH(J818,REFERENCE!$A$4:$A$200,0),V$2)</f>
        <v>14</v>
      </c>
    </row>
    <row r="819" spans="1:22">
      <c r="A819" s="9">
        <v>11</v>
      </c>
      <c r="B819" s="9">
        <v>14</v>
      </c>
      <c r="C819" s="9">
        <v>1</v>
      </c>
      <c r="D819" s="9">
        <v>11</v>
      </c>
      <c r="E819" s="9">
        <v>2</v>
      </c>
      <c r="F819" s="9">
        <v>5</v>
      </c>
      <c r="G819" s="9">
        <v>7</v>
      </c>
      <c r="H819" s="9">
        <v>3</v>
      </c>
      <c r="I819" s="9">
        <v>0</v>
      </c>
      <c r="J819" s="5">
        <v>4303</v>
      </c>
      <c r="K819" s="5"/>
      <c r="L819" s="5"/>
      <c r="M819" s="5"/>
      <c r="O819">
        <f t="shared" si="15"/>
        <v>111401</v>
      </c>
      <c r="P819" t="str">
        <f>INDEX(REFERENCE!$B$4:$K$200,MATCH(D819,REFERENCE!$A$4:$A$200,0),P$2)</f>
        <v>Delsym</v>
      </c>
      <c r="Q819" t="str">
        <f>INDEX(REFERENCE!$B$4:$K$200,MATCH(E819,REFERENCE!$A$4:$A$200,0),Q$2)</f>
        <v>Nasal Spray</v>
      </c>
      <c r="R819" t="str">
        <f>INDEX(REFERENCE!$B$4:$K$200,MATCH(F819,REFERENCE!$A$4:$A$200,0),R$2)</f>
        <v>Runny nose relief</v>
      </c>
      <c r="S819" t="str">
        <f>INDEX(REFERENCE!$B$4:$K$200,MATCH(G819,REFERENCE!$A$4:$A$200,0),S$2)</f>
        <v>12 Hour Relief</v>
      </c>
      <c r="T819" t="str">
        <f>INDEX(REFERENCE!$B$4:$K$200,MATCH(H819,REFERENCE!$A$4:$A$200,0),T$2)</f>
        <v>30 Doses</v>
      </c>
      <c r="U819" t="str">
        <f>INDEX(REFERENCE!$B$4:$K$200,MATCH(I819,REFERENCE!$A$4:$A$200,0),U$2)</f>
        <v>-</v>
      </c>
      <c r="V819">
        <f>INDEX(REFERENCE!$B$4:$K$200,MATCH(J819,REFERENCE!$A$4:$A$200,0),V$2)</f>
        <v>20</v>
      </c>
    </row>
    <row r="820" spans="1:22">
      <c r="A820" s="9">
        <v>11</v>
      </c>
      <c r="B820" s="9">
        <v>14</v>
      </c>
      <c r="C820" s="9">
        <v>2</v>
      </c>
      <c r="D820" s="9">
        <v>6</v>
      </c>
      <c r="E820" s="9">
        <v>7</v>
      </c>
      <c r="F820" s="9">
        <v>9</v>
      </c>
      <c r="G820" s="9">
        <v>4</v>
      </c>
      <c r="H820" s="9">
        <v>4</v>
      </c>
      <c r="I820" s="9">
        <v>6</v>
      </c>
      <c r="J820" s="5">
        <v>9403</v>
      </c>
      <c r="K820" s="5"/>
      <c r="L820" s="5"/>
      <c r="M820" s="5"/>
      <c r="O820">
        <f t="shared" si="15"/>
        <v>111402</v>
      </c>
      <c r="P820" t="str">
        <f>INDEX(REFERENCE!$B$4:$K$200,MATCH(D820,REFERENCE!$A$4:$A$200,0),P$2)</f>
        <v>Dayquil</v>
      </c>
      <c r="Q820" t="str">
        <f>INDEX(REFERENCE!$B$4:$K$200,MATCH(E820,REFERENCE!$A$4:$A$200,0),Q$2)</f>
        <v>Hot liquid powder packet</v>
      </c>
      <c r="R820" t="str">
        <f>INDEX(REFERENCE!$B$4:$K$200,MATCH(F820,REFERENCE!$A$4:$A$200,0),R$2)</f>
        <v>Fever relief</v>
      </c>
      <c r="S820" t="str">
        <f>INDEX(REFERENCE!$B$4:$K$200,MATCH(G820,REFERENCE!$A$4:$A$200,0),S$2)</f>
        <v>Loosens mucus</v>
      </c>
      <c r="T820" t="str">
        <f>INDEX(REFERENCE!$B$4:$K$200,MATCH(H820,REFERENCE!$A$4:$A$200,0),T$2)</f>
        <v>60 Doses</v>
      </c>
      <c r="U820" t="str">
        <f>INDEX(REFERENCE!$B$4:$K$200,MATCH(I820,REFERENCE!$A$4:$A$200,0),U$2)</f>
        <v>Honey Lemon</v>
      </c>
      <c r="V820">
        <f>INDEX(REFERENCE!$B$4:$K$200,MATCH(J820,REFERENCE!$A$4:$A$200,0),V$2)</f>
        <v>25</v>
      </c>
    </row>
    <row r="821" spans="1:22">
      <c r="A821" s="9">
        <v>11</v>
      </c>
      <c r="B821" s="9">
        <v>14</v>
      </c>
      <c r="C821" s="9">
        <v>3</v>
      </c>
      <c r="D821" s="9">
        <v>13</v>
      </c>
      <c r="E821" s="9">
        <v>3</v>
      </c>
      <c r="F821" s="9">
        <v>13</v>
      </c>
      <c r="G821" s="9">
        <v>14</v>
      </c>
      <c r="H821" s="9">
        <v>2</v>
      </c>
      <c r="I821" s="9">
        <v>3</v>
      </c>
      <c r="J821" s="5">
        <v>5201</v>
      </c>
      <c r="K821" s="5"/>
      <c r="L821" s="5"/>
      <c r="M821" s="5"/>
      <c r="O821">
        <f t="shared" si="15"/>
        <v>111403</v>
      </c>
      <c r="P821" t="str">
        <f>INDEX(REFERENCE!$B$4:$K$200,MATCH(D821,REFERENCE!$A$4:$A$200,0),P$2)</f>
        <v>Sambucol</v>
      </c>
      <c r="Q821" t="str">
        <f>INDEX(REFERENCE!$B$4:$K$200,MATCH(E821,REFERENCE!$A$4:$A$200,0),Q$2)</f>
        <v>Syrup/liquid</v>
      </c>
      <c r="R821" t="str">
        <f>INDEX(REFERENCE!$B$4:$K$200,MATCH(F821,REFERENCE!$A$4:$A$200,0),R$2)</f>
        <v>Head cold relief</v>
      </c>
      <c r="S821" t="str">
        <f>INDEX(REFERENCE!$B$4:$K$200,MATCH(G821,REFERENCE!$A$4:$A$200,0),S$2)</f>
        <v>Treats multiple symptoms</v>
      </c>
      <c r="T821" t="str">
        <f>INDEX(REFERENCE!$B$4:$K$200,MATCH(H821,REFERENCE!$A$4:$A$200,0),T$2)</f>
        <v>12 Doses</v>
      </c>
      <c r="U821" t="str">
        <f>INDEX(REFERENCE!$B$4:$K$200,MATCH(I821,REFERENCE!$A$4:$A$200,0),U$2)</f>
        <v>Elderberry</v>
      </c>
      <c r="V821">
        <f>INDEX(REFERENCE!$B$4:$K$200,MATCH(J821,REFERENCE!$A$4:$A$200,0),V$2)</f>
        <v>5</v>
      </c>
    </row>
    <row r="822" spans="1:22">
      <c r="A822" s="9">
        <v>11</v>
      </c>
      <c r="B822" s="9">
        <v>14</v>
      </c>
      <c r="C822" s="9">
        <v>4</v>
      </c>
      <c r="D822" s="9">
        <v>17</v>
      </c>
      <c r="E822" s="9">
        <v>6</v>
      </c>
      <c r="F822" s="9">
        <v>8</v>
      </c>
      <c r="G822" s="9">
        <v>1</v>
      </c>
      <c r="H822" s="9">
        <v>1</v>
      </c>
      <c r="I822" s="9">
        <v>8</v>
      </c>
      <c r="J822" s="5">
        <v>8101</v>
      </c>
      <c r="K822" s="5"/>
      <c r="L822" s="5"/>
      <c r="M822" s="5"/>
      <c r="O822">
        <f t="shared" si="15"/>
        <v>111404</v>
      </c>
      <c r="P822" t="str">
        <f>INDEX(REFERENCE!$B$4:$K$200,MATCH(D822,REFERENCE!$A$4:$A$200,0),P$2)</f>
        <v>UP &amp; UP</v>
      </c>
      <c r="Q822" t="str">
        <f>INDEX(REFERENCE!$B$4:$K$200,MATCH(E822,REFERENCE!$A$4:$A$200,0),Q$2)</f>
        <v>Gummies</v>
      </c>
      <c r="R822" t="str">
        <f>INDEX(REFERENCE!$B$4:$K$200,MATCH(F822,REFERENCE!$A$4:$A$200,0),R$2)</f>
        <v>Body Aches/Pain relief</v>
      </c>
      <c r="S822" t="str">
        <f>INDEX(REFERENCE!$B$4:$K$200,MATCH(G822,REFERENCE!$A$4:$A$200,0),S$2)</f>
        <v>Helps me sleep</v>
      </c>
      <c r="T822" t="str">
        <f>INDEX(REFERENCE!$B$4:$K$200,MATCH(H822,REFERENCE!$A$4:$A$200,0),T$2)</f>
        <v>6 Doses</v>
      </c>
      <c r="U822" t="str">
        <f>INDEX(REFERENCE!$B$4:$K$200,MATCH(I822,REFERENCE!$A$4:$A$200,0),U$2)</f>
        <v>Mixed Berry</v>
      </c>
      <c r="V822">
        <f>INDEX(REFERENCE!$B$4:$K$200,MATCH(J822,REFERENCE!$A$4:$A$200,0),V$2)</f>
        <v>7</v>
      </c>
    </row>
    <row r="823" spans="1:22">
      <c r="A823" s="9">
        <v>11</v>
      </c>
      <c r="B823" s="9">
        <v>14</v>
      </c>
      <c r="C823" s="9">
        <v>5</v>
      </c>
      <c r="D823" s="9">
        <v>11</v>
      </c>
      <c r="E823" s="9">
        <v>1</v>
      </c>
      <c r="F823" s="9">
        <v>10</v>
      </c>
      <c r="G823" s="9">
        <v>6</v>
      </c>
      <c r="H823" s="9">
        <v>5</v>
      </c>
      <c r="I823" s="9">
        <v>0</v>
      </c>
      <c r="J823" s="5">
        <v>1502</v>
      </c>
      <c r="K823" s="5"/>
      <c r="L823" s="5"/>
      <c r="M823" s="5"/>
      <c r="O823">
        <f t="shared" si="15"/>
        <v>111405</v>
      </c>
      <c r="P823" t="str">
        <f>INDEX(REFERENCE!$B$4:$K$200,MATCH(D823,REFERENCE!$A$4:$A$200,0),P$2)</f>
        <v>Delsym</v>
      </c>
      <c r="Q823" t="str">
        <f>INDEX(REFERENCE!$B$4:$K$200,MATCH(E823,REFERENCE!$A$4:$A$200,0),Q$2)</f>
        <v>Tablet</v>
      </c>
      <c r="R823" t="str">
        <f>INDEX(REFERENCE!$B$4:$K$200,MATCH(F823,REFERENCE!$A$4:$A$200,0),R$2)</f>
        <v>Strengthens Immune System</v>
      </c>
      <c r="S823" t="str">
        <f>INDEX(REFERENCE!$B$4:$K$200,MATCH(G823,REFERENCE!$A$4:$A$200,0),S$2)</f>
        <v>Treats Sneezing</v>
      </c>
      <c r="T823" t="str">
        <f>INDEX(REFERENCE!$B$4:$K$200,MATCH(H823,REFERENCE!$A$4:$A$200,0),T$2)</f>
        <v>90 Doses</v>
      </c>
      <c r="U823" t="str">
        <f>INDEX(REFERENCE!$B$4:$K$200,MATCH(I823,REFERENCE!$A$4:$A$200,0),U$2)</f>
        <v>-</v>
      </c>
      <c r="V823">
        <f>INDEX(REFERENCE!$B$4:$K$200,MATCH(J823,REFERENCE!$A$4:$A$200,0),V$2)</f>
        <v>40</v>
      </c>
    </row>
    <row r="824" spans="1:22">
      <c r="A824" s="9">
        <v>11</v>
      </c>
      <c r="B824" s="9">
        <v>15</v>
      </c>
      <c r="C824" s="9">
        <v>1</v>
      </c>
      <c r="D824" s="9">
        <v>9</v>
      </c>
      <c r="E824" s="9">
        <v>1</v>
      </c>
      <c r="F824" s="9">
        <v>12</v>
      </c>
      <c r="G824" s="9">
        <v>11</v>
      </c>
      <c r="H824" s="9">
        <v>1</v>
      </c>
      <c r="I824" s="9">
        <v>0</v>
      </c>
      <c r="J824" s="5">
        <v>1102</v>
      </c>
      <c r="K824" s="5"/>
      <c r="L824" s="5"/>
      <c r="M824" s="5"/>
      <c r="O824">
        <f t="shared" si="15"/>
        <v>111501</v>
      </c>
      <c r="P824" t="str">
        <f>INDEX(REFERENCE!$B$4:$K$200,MATCH(D824,REFERENCE!$A$4:$A$200,0),P$2)</f>
        <v>Nyquil</v>
      </c>
      <c r="Q824" t="str">
        <f>INDEX(REFERENCE!$B$4:$K$200,MATCH(E824,REFERENCE!$A$4:$A$200,0),Q$2)</f>
        <v>Tablet</v>
      </c>
      <c r="R824" t="str">
        <f>INDEX(REFERENCE!$B$4:$K$200,MATCH(F824,REFERENCE!$A$4:$A$200,0),R$2)</f>
        <v>Flu/ Severe cold Relief</v>
      </c>
      <c r="S824" t="str">
        <f>INDEX(REFERENCE!$B$4:$K$200,MATCH(G824,REFERENCE!$A$4:$A$200,0),S$2)</f>
        <v>For people with High Blood Pressure (decongestant free)</v>
      </c>
      <c r="T824" t="str">
        <f>INDEX(REFERENCE!$B$4:$K$200,MATCH(H824,REFERENCE!$A$4:$A$200,0),T$2)</f>
        <v>6 Doses</v>
      </c>
      <c r="U824" t="str">
        <f>INDEX(REFERENCE!$B$4:$K$200,MATCH(I824,REFERENCE!$A$4:$A$200,0),U$2)</f>
        <v>-</v>
      </c>
      <c r="V824">
        <f>INDEX(REFERENCE!$B$4:$K$200,MATCH(J824,REFERENCE!$A$4:$A$200,0),V$2)</f>
        <v>6</v>
      </c>
    </row>
    <row r="825" spans="1:22">
      <c r="A825" s="9">
        <v>11</v>
      </c>
      <c r="B825" s="9">
        <v>15</v>
      </c>
      <c r="C825" s="9">
        <v>2</v>
      </c>
      <c r="D825" s="9">
        <v>14</v>
      </c>
      <c r="E825" s="9">
        <v>4</v>
      </c>
      <c r="F825" s="9">
        <v>11</v>
      </c>
      <c r="G825" s="9">
        <v>10</v>
      </c>
      <c r="H825" s="9">
        <v>2</v>
      </c>
      <c r="I825" s="9">
        <v>4</v>
      </c>
      <c r="J825" s="5">
        <v>6202</v>
      </c>
      <c r="K825" s="5"/>
      <c r="L825" s="5"/>
      <c r="M825" s="5"/>
      <c r="O825">
        <f t="shared" si="15"/>
        <v>111502</v>
      </c>
      <c r="P825" t="str">
        <f>INDEX(REFERENCE!$B$4:$K$200,MATCH(D825,REFERENCE!$A$4:$A$200,0),P$2)</f>
        <v>Zarbee's</v>
      </c>
      <c r="Q825" t="str">
        <f>INDEX(REFERENCE!$B$4:$K$200,MATCH(E825,REFERENCE!$A$4:$A$200,0),Q$2)</f>
        <v>Powder packet</v>
      </c>
      <c r="R825" t="str">
        <f>INDEX(REFERENCE!$B$4:$K$200,MATCH(F825,REFERENCE!$A$4:$A$200,0),R$2)</f>
        <v>Head Pain Relief</v>
      </c>
      <c r="S825" t="str">
        <f>INDEX(REFERENCE!$B$4:$K$200,MATCH(G825,REFERENCE!$A$4:$A$200,0),S$2)</f>
        <v>Allergy Relief</v>
      </c>
      <c r="T825" t="str">
        <f>INDEX(REFERENCE!$B$4:$K$200,MATCH(H825,REFERENCE!$A$4:$A$200,0),T$2)</f>
        <v>12 Doses</v>
      </c>
      <c r="U825" t="str">
        <f>INDEX(REFERENCE!$B$4:$K$200,MATCH(I825,REFERENCE!$A$4:$A$200,0),U$2)</f>
        <v>Grape</v>
      </c>
      <c r="V825">
        <f>INDEX(REFERENCE!$B$4:$K$200,MATCH(J825,REFERENCE!$A$4:$A$200,0),V$2)</f>
        <v>10</v>
      </c>
    </row>
    <row r="826" spans="1:22">
      <c r="A826" s="9">
        <v>11</v>
      </c>
      <c r="B826" s="9">
        <v>15</v>
      </c>
      <c r="C826" s="9">
        <v>3</v>
      </c>
      <c r="D826" s="9">
        <v>20</v>
      </c>
      <c r="E826" s="9">
        <v>6</v>
      </c>
      <c r="F826" s="9">
        <v>2</v>
      </c>
      <c r="G826" s="9">
        <v>5</v>
      </c>
      <c r="H826" s="9">
        <v>4</v>
      </c>
      <c r="I826" s="9">
        <v>7</v>
      </c>
      <c r="J826" s="5">
        <v>8401</v>
      </c>
      <c r="K826" s="5"/>
      <c r="L826" s="5"/>
      <c r="M826" s="5"/>
      <c r="O826">
        <f t="shared" si="15"/>
        <v>111503</v>
      </c>
      <c r="P826" t="str">
        <f>INDEX(REFERENCE!$B$4:$K$200,MATCH(D826,REFERENCE!$A$4:$A$200,0),P$2)</f>
        <v>Advil Cold &amp;Flu</v>
      </c>
      <c r="Q826" t="str">
        <f>INDEX(REFERENCE!$B$4:$K$200,MATCH(E826,REFERENCE!$A$4:$A$200,0),Q$2)</f>
        <v>Gummies</v>
      </c>
      <c r="R826" t="str">
        <f>INDEX(REFERENCE!$B$4:$K$200,MATCH(F826,REFERENCE!$A$4:$A$200,0),R$2)</f>
        <v>Sore throat relief</v>
      </c>
      <c r="S826" t="str">
        <f>INDEX(REFERENCE!$B$4:$K$200,MATCH(G826,REFERENCE!$A$4:$A$200,0),S$2)</f>
        <v>FSA/HSA Eligible</v>
      </c>
      <c r="T826" t="str">
        <f>INDEX(REFERENCE!$B$4:$K$200,MATCH(H826,REFERENCE!$A$4:$A$200,0),T$2)</f>
        <v>60 Doses</v>
      </c>
      <c r="U826" t="str">
        <f>INDEX(REFERENCE!$B$4:$K$200,MATCH(I826,REFERENCE!$A$4:$A$200,0),U$2)</f>
        <v>Orange</v>
      </c>
      <c r="V826">
        <f>INDEX(REFERENCE!$B$4:$K$200,MATCH(J826,REFERENCE!$A$4:$A$200,0),V$2)</f>
        <v>21</v>
      </c>
    </row>
    <row r="827" spans="1:22">
      <c r="A827" s="9">
        <v>11</v>
      </c>
      <c r="B827" s="9">
        <v>15</v>
      </c>
      <c r="C827" s="9">
        <v>4</v>
      </c>
      <c r="D827" s="9">
        <v>8</v>
      </c>
      <c r="E827" s="9">
        <v>5</v>
      </c>
      <c r="F827" s="9">
        <v>4</v>
      </c>
      <c r="G827" s="9">
        <v>16</v>
      </c>
      <c r="H827" s="9">
        <v>5</v>
      </c>
      <c r="I827" s="9">
        <v>1</v>
      </c>
      <c r="J827" s="5">
        <v>7503</v>
      </c>
      <c r="K827" s="5"/>
      <c r="L827" s="5"/>
      <c r="M827" s="5"/>
      <c r="O827">
        <f t="shared" si="15"/>
        <v>111504</v>
      </c>
      <c r="P827" t="str">
        <f>INDEX(REFERENCE!$B$4:$K$200,MATCH(D827,REFERENCE!$A$4:$A$200,0),P$2)</f>
        <v>Tylenol Cold &amp; Flu</v>
      </c>
      <c r="Q827" t="str">
        <f>INDEX(REFERENCE!$B$4:$K$200,MATCH(E827,REFERENCE!$A$4:$A$200,0),Q$2)</f>
        <v>Effervescent Tablets</v>
      </c>
      <c r="R827" t="str">
        <f>INDEX(REFERENCE!$B$4:$K$200,MATCH(F827,REFERENCE!$A$4:$A$200,0),R$2)</f>
        <v>Nasal Congestion relief</v>
      </c>
      <c r="S827" t="str">
        <f>INDEX(REFERENCE!$B$4:$K$200,MATCH(G827,REFERENCE!$A$4:$A$200,0),S$2)</f>
        <v>For Daytime Use/Anytime Use</v>
      </c>
      <c r="T827" t="str">
        <f>INDEX(REFERENCE!$B$4:$K$200,MATCH(H827,REFERENCE!$A$4:$A$200,0),T$2)</f>
        <v>90 Doses</v>
      </c>
      <c r="U827" t="str">
        <f>INDEX(REFERENCE!$B$4:$K$200,MATCH(I827,REFERENCE!$A$4:$A$200,0),U$2)</f>
        <v>Citrus</v>
      </c>
      <c r="V827">
        <f>INDEX(REFERENCE!$B$4:$K$200,MATCH(J827,REFERENCE!$A$4:$A$200,0),V$2)</f>
        <v>25</v>
      </c>
    </row>
    <row r="828" spans="1:22">
      <c r="A828" s="9">
        <v>11</v>
      </c>
      <c r="B828" s="9">
        <v>15</v>
      </c>
      <c r="C828" s="9">
        <v>5</v>
      </c>
      <c r="D828" s="9">
        <v>15</v>
      </c>
      <c r="E828" s="9">
        <v>3</v>
      </c>
      <c r="F828" s="9">
        <v>7</v>
      </c>
      <c r="G828" s="9">
        <v>17</v>
      </c>
      <c r="H828" s="9">
        <v>3</v>
      </c>
      <c r="I828" s="9">
        <v>2</v>
      </c>
      <c r="J828" s="5">
        <v>5301</v>
      </c>
      <c r="K828" s="5"/>
      <c r="L828" s="5"/>
      <c r="M828" s="5"/>
      <c r="O828">
        <f t="shared" si="15"/>
        <v>111505</v>
      </c>
      <c r="P828" t="str">
        <f>INDEX(REFERENCE!$B$4:$K$200,MATCH(D828,REFERENCE!$A$4:$A$200,0),P$2)</f>
        <v>Other Brand</v>
      </c>
      <c r="Q828" t="str">
        <f>INDEX(REFERENCE!$B$4:$K$200,MATCH(E828,REFERENCE!$A$4:$A$200,0),Q$2)</f>
        <v>Syrup/liquid</v>
      </c>
      <c r="R828" t="str">
        <f>INDEX(REFERENCE!$B$4:$K$200,MATCH(F828,REFERENCE!$A$4:$A$200,0),R$2)</f>
        <v>Chest congestion relief</v>
      </c>
      <c r="S828" t="str">
        <f>INDEX(REFERENCE!$B$4:$K$200,MATCH(G828,REFERENCE!$A$4:$A$200,0),S$2)</f>
        <v>For Nighttime Use</v>
      </c>
      <c r="T828" t="str">
        <f>INDEX(REFERENCE!$B$4:$K$200,MATCH(H828,REFERENCE!$A$4:$A$200,0),T$2)</f>
        <v>30 Doses</v>
      </c>
      <c r="U828" t="str">
        <f>INDEX(REFERENCE!$B$4:$K$200,MATCH(I828,REFERENCE!$A$4:$A$200,0),U$2)</f>
        <v>Cherry</v>
      </c>
      <c r="V828">
        <f>INDEX(REFERENCE!$B$4:$K$200,MATCH(J828,REFERENCE!$A$4:$A$200,0),V$2)</f>
        <v>14</v>
      </c>
    </row>
    <row r="829" spans="1:22">
      <c r="A829" s="9">
        <v>12</v>
      </c>
      <c r="B829" s="9">
        <v>1</v>
      </c>
      <c r="C829" s="9">
        <v>1</v>
      </c>
      <c r="D829" s="9">
        <v>18</v>
      </c>
      <c r="E829" s="9">
        <v>7</v>
      </c>
      <c r="F829" s="9">
        <v>9</v>
      </c>
      <c r="G829" s="9">
        <v>11</v>
      </c>
      <c r="H829" s="9">
        <v>3</v>
      </c>
      <c r="I829" s="9">
        <v>7</v>
      </c>
      <c r="J829" s="5">
        <v>9303</v>
      </c>
      <c r="K829" s="5"/>
      <c r="L829" s="5"/>
      <c r="M829" s="5"/>
      <c r="O829">
        <f t="shared" si="15"/>
        <v>120101</v>
      </c>
      <c r="P829" t="str">
        <f>INDEX(REFERENCE!$B$4:$K$200,MATCH(D829,REFERENCE!$A$4:$A$200,0),P$2)</f>
        <v>CVS</v>
      </c>
      <c r="Q829" t="str">
        <f>INDEX(REFERENCE!$B$4:$K$200,MATCH(E829,REFERENCE!$A$4:$A$200,0),Q$2)</f>
        <v>Hot liquid powder packet</v>
      </c>
      <c r="R829" t="str">
        <f>INDEX(REFERENCE!$B$4:$K$200,MATCH(F829,REFERENCE!$A$4:$A$200,0),R$2)</f>
        <v>Fever relief</v>
      </c>
      <c r="S829" t="str">
        <f>INDEX(REFERENCE!$B$4:$K$200,MATCH(G829,REFERENCE!$A$4:$A$200,0),S$2)</f>
        <v>For people with High Blood Pressure (decongestant free)</v>
      </c>
      <c r="T829" t="str">
        <f>INDEX(REFERENCE!$B$4:$K$200,MATCH(H829,REFERENCE!$A$4:$A$200,0),T$2)</f>
        <v>30 Doses</v>
      </c>
      <c r="U829" t="str">
        <f>INDEX(REFERENCE!$B$4:$K$200,MATCH(I829,REFERENCE!$A$4:$A$200,0),U$2)</f>
        <v>Orange</v>
      </c>
      <c r="V829">
        <f>INDEX(REFERENCE!$B$4:$K$200,MATCH(J829,REFERENCE!$A$4:$A$200,0),V$2)</f>
        <v>20</v>
      </c>
    </row>
    <row r="830" spans="1:22">
      <c r="A830" s="9">
        <v>12</v>
      </c>
      <c r="B830" s="9">
        <v>1</v>
      </c>
      <c r="C830" s="9">
        <v>2</v>
      </c>
      <c r="D830" s="9">
        <v>7</v>
      </c>
      <c r="E830" s="9">
        <v>3</v>
      </c>
      <c r="F830" s="9">
        <v>11</v>
      </c>
      <c r="G830" s="9">
        <v>7</v>
      </c>
      <c r="H830" s="9">
        <v>2</v>
      </c>
      <c r="I830" s="9">
        <v>4</v>
      </c>
      <c r="J830" s="5">
        <v>5202</v>
      </c>
      <c r="K830" s="5"/>
      <c r="L830" s="5"/>
      <c r="M830" s="5"/>
      <c r="O830">
        <f t="shared" si="15"/>
        <v>120102</v>
      </c>
      <c r="P830" t="str">
        <f>INDEX(REFERENCE!$B$4:$K$200,MATCH(D830,REFERENCE!$A$4:$A$200,0),P$2)</f>
        <v>Alka-Seltzer Plus</v>
      </c>
      <c r="Q830" t="str">
        <f>INDEX(REFERENCE!$B$4:$K$200,MATCH(E830,REFERENCE!$A$4:$A$200,0),Q$2)</f>
        <v>Syrup/liquid</v>
      </c>
      <c r="R830" t="str">
        <f>INDEX(REFERENCE!$B$4:$K$200,MATCH(F830,REFERENCE!$A$4:$A$200,0),R$2)</f>
        <v>Head Pain Relief</v>
      </c>
      <c r="S830" t="str">
        <f>INDEX(REFERENCE!$B$4:$K$200,MATCH(G830,REFERENCE!$A$4:$A$200,0),S$2)</f>
        <v>12 Hour Relief</v>
      </c>
      <c r="T830" t="str">
        <f>INDEX(REFERENCE!$B$4:$K$200,MATCH(H830,REFERENCE!$A$4:$A$200,0),T$2)</f>
        <v>12 Doses</v>
      </c>
      <c r="U830" t="str">
        <f>INDEX(REFERENCE!$B$4:$K$200,MATCH(I830,REFERENCE!$A$4:$A$200,0),U$2)</f>
        <v>Grape</v>
      </c>
      <c r="V830">
        <f>INDEX(REFERENCE!$B$4:$K$200,MATCH(J830,REFERENCE!$A$4:$A$200,0),V$2)</f>
        <v>10</v>
      </c>
    </row>
    <row r="831" spans="1:22">
      <c r="A831" s="9">
        <v>12</v>
      </c>
      <c r="B831" s="9">
        <v>1</v>
      </c>
      <c r="C831" s="9">
        <v>3</v>
      </c>
      <c r="D831" s="9">
        <v>10</v>
      </c>
      <c r="E831" s="9">
        <v>4</v>
      </c>
      <c r="F831" s="9">
        <v>8</v>
      </c>
      <c r="G831" s="9">
        <v>3</v>
      </c>
      <c r="H831" s="9">
        <v>4</v>
      </c>
      <c r="I831" s="9">
        <v>5</v>
      </c>
      <c r="J831" s="5">
        <v>6402</v>
      </c>
      <c r="K831" s="5"/>
      <c r="L831" s="5"/>
      <c r="M831" s="5"/>
      <c r="O831">
        <f t="shared" si="15"/>
        <v>120103</v>
      </c>
      <c r="P831" t="str">
        <f>INDEX(REFERENCE!$B$4:$K$200,MATCH(D831,REFERENCE!$A$4:$A$200,0),P$2)</f>
        <v>Coricidin</v>
      </c>
      <c r="Q831" t="str">
        <f>INDEX(REFERENCE!$B$4:$K$200,MATCH(E831,REFERENCE!$A$4:$A$200,0),Q$2)</f>
        <v>Powder packet</v>
      </c>
      <c r="R831" t="str">
        <f>INDEX(REFERENCE!$B$4:$K$200,MATCH(F831,REFERENCE!$A$4:$A$200,0),R$2)</f>
        <v>Body Aches/Pain relief</v>
      </c>
      <c r="S831" t="str">
        <f>INDEX(REFERENCE!$B$4:$K$200,MATCH(G831,REFERENCE!$A$4:$A$200,0),S$2)</f>
        <v>Non-Medicated</v>
      </c>
      <c r="T831" t="str">
        <f>INDEX(REFERENCE!$B$4:$K$200,MATCH(H831,REFERENCE!$A$4:$A$200,0),T$2)</f>
        <v>60 Doses</v>
      </c>
      <c r="U831" t="str">
        <f>INDEX(REFERENCE!$B$4:$K$200,MATCH(I831,REFERENCE!$A$4:$A$200,0),U$2)</f>
        <v>Honey</v>
      </c>
      <c r="V831">
        <f>INDEX(REFERENCE!$B$4:$K$200,MATCH(J831,REFERENCE!$A$4:$A$200,0),V$2)</f>
        <v>20</v>
      </c>
    </row>
    <row r="832" spans="1:22">
      <c r="A832" s="9">
        <v>12</v>
      </c>
      <c r="B832" s="9">
        <v>1</v>
      </c>
      <c r="C832" s="9">
        <v>4</v>
      </c>
      <c r="D832" s="9">
        <v>2</v>
      </c>
      <c r="E832" s="9">
        <v>5</v>
      </c>
      <c r="F832" s="9">
        <v>13</v>
      </c>
      <c r="G832" s="9">
        <v>2</v>
      </c>
      <c r="H832" s="9">
        <v>5</v>
      </c>
      <c r="I832" s="9">
        <v>1</v>
      </c>
      <c r="J832" s="5">
        <v>7501</v>
      </c>
      <c r="K832" s="5"/>
      <c r="L832" s="5"/>
      <c r="M832" s="5"/>
      <c r="O832">
        <f t="shared" si="15"/>
        <v>120104</v>
      </c>
      <c r="P832" t="str">
        <f>INDEX(REFERENCE!$B$4:$K$200,MATCH(D832,REFERENCE!$A$4:$A$200,0),P$2)</f>
        <v>Robitussin</v>
      </c>
      <c r="Q832" t="str">
        <f>INDEX(REFERENCE!$B$4:$K$200,MATCH(E832,REFERENCE!$A$4:$A$200,0),Q$2)</f>
        <v>Effervescent Tablets</v>
      </c>
      <c r="R832" t="str">
        <f>INDEX(REFERENCE!$B$4:$K$200,MATCH(F832,REFERENCE!$A$4:$A$200,0),R$2)</f>
        <v>Head cold relief</v>
      </c>
      <c r="S832" t="str">
        <f>INDEX(REFERENCE!$B$4:$K$200,MATCH(G832,REFERENCE!$A$4:$A$200,0),S$2)</f>
        <v>Natural Ingredients</v>
      </c>
      <c r="T832" t="str">
        <f>INDEX(REFERENCE!$B$4:$K$200,MATCH(H832,REFERENCE!$A$4:$A$200,0),T$2)</f>
        <v>90 Doses</v>
      </c>
      <c r="U832" t="str">
        <f>INDEX(REFERENCE!$B$4:$K$200,MATCH(I832,REFERENCE!$A$4:$A$200,0),U$2)</f>
        <v>Citrus</v>
      </c>
      <c r="V832">
        <f>INDEX(REFERENCE!$B$4:$K$200,MATCH(J832,REFERENCE!$A$4:$A$200,0),V$2)</f>
        <v>19</v>
      </c>
    </row>
    <row r="833" spans="1:22">
      <c r="A833" s="9">
        <v>12</v>
      </c>
      <c r="B833" s="9">
        <v>1</v>
      </c>
      <c r="C833" s="9">
        <v>5</v>
      </c>
      <c r="D833" s="9">
        <v>16</v>
      </c>
      <c r="E833" s="9">
        <v>1</v>
      </c>
      <c r="F833" s="9">
        <v>3</v>
      </c>
      <c r="G833" s="9">
        <v>14</v>
      </c>
      <c r="H833" s="9">
        <v>1</v>
      </c>
      <c r="I833" s="9">
        <v>0</v>
      </c>
      <c r="J833" s="5">
        <v>1103</v>
      </c>
      <c r="K833" s="5"/>
      <c r="L833" s="5"/>
      <c r="M833" s="5"/>
      <c r="O833">
        <f t="shared" si="15"/>
        <v>120105</v>
      </c>
      <c r="P833" t="str">
        <f>INDEX(REFERENCE!$B$4:$K$200,MATCH(D833,REFERENCE!$A$4:$A$200,0),P$2)</f>
        <v>Equate</v>
      </c>
      <c r="Q833" t="str">
        <f>INDEX(REFERENCE!$B$4:$K$200,MATCH(E833,REFERENCE!$A$4:$A$200,0),Q$2)</f>
        <v>Tablet</v>
      </c>
      <c r="R833" t="str">
        <f>INDEX(REFERENCE!$B$4:$K$200,MATCH(F833,REFERENCE!$A$4:$A$200,0),R$2)</f>
        <v>Clears mucus</v>
      </c>
      <c r="S833" t="str">
        <f>INDEX(REFERENCE!$B$4:$K$200,MATCH(G833,REFERENCE!$A$4:$A$200,0),S$2)</f>
        <v>Treats multiple symptoms</v>
      </c>
      <c r="T833" t="str">
        <f>INDEX(REFERENCE!$B$4:$K$200,MATCH(H833,REFERENCE!$A$4:$A$200,0),T$2)</f>
        <v>6 Doses</v>
      </c>
      <c r="U833" t="str">
        <f>INDEX(REFERENCE!$B$4:$K$200,MATCH(I833,REFERENCE!$A$4:$A$200,0),U$2)</f>
        <v>-</v>
      </c>
      <c r="V833">
        <f>INDEX(REFERENCE!$B$4:$K$200,MATCH(J833,REFERENCE!$A$4:$A$200,0),V$2)</f>
        <v>7</v>
      </c>
    </row>
    <row r="834" spans="1:22">
      <c r="A834" s="9">
        <v>12</v>
      </c>
      <c r="B834" s="9">
        <v>2</v>
      </c>
      <c r="C834" s="9">
        <v>1</v>
      </c>
      <c r="D834" s="9">
        <v>19</v>
      </c>
      <c r="E834" s="9">
        <v>4</v>
      </c>
      <c r="F834" s="9">
        <v>12</v>
      </c>
      <c r="G834" s="9">
        <v>12</v>
      </c>
      <c r="H834" s="9">
        <v>5</v>
      </c>
      <c r="I834" s="9">
        <v>6</v>
      </c>
      <c r="J834" s="5">
        <v>6501</v>
      </c>
      <c r="K834" s="5"/>
      <c r="L834" s="5"/>
      <c r="M834" s="5"/>
      <c r="O834">
        <f t="shared" si="15"/>
        <v>120201</v>
      </c>
      <c r="P834" t="str">
        <f>INDEX(REFERENCE!$B$4:$K$200,MATCH(D834,REFERENCE!$A$4:$A$200,0),P$2)</f>
        <v>Walgreens</v>
      </c>
      <c r="Q834" t="str">
        <f>INDEX(REFERENCE!$B$4:$K$200,MATCH(E834,REFERENCE!$A$4:$A$200,0),Q$2)</f>
        <v>Powder packet</v>
      </c>
      <c r="R834" t="str">
        <f>INDEX(REFERENCE!$B$4:$K$200,MATCH(F834,REFERENCE!$A$4:$A$200,0),R$2)</f>
        <v>Flu/ Severe cold Relief</v>
      </c>
      <c r="S834" t="str">
        <f>INDEX(REFERENCE!$B$4:$K$200,MATCH(G834,REFERENCE!$A$4:$A$200,0),S$2)</f>
        <v>Steroid Free</v>
      </c>
      <c r="T834" t="str">
        <f>INDEX(REFERENCE!$B$4:$K$200,MATCH(H834,REFERENCE!$A$4:$A$200,0),T$2)</f>
        <v>90 Doses</v>
      </c>
      <c r="U834" t="str">
        <f>INDEX(REFERENCE!$B$4:$K$200,MATCH(I834,REFERENCE!$A$4:$A$200,0),U$2)</f>
        <v>Honey Lemon</v>
      </c>
      <c r="V834">
        <f>INDEX(REFERENCE!$B$4:$K$200,MATCH(J834,REFERENCE!$A$4:$A$200,0),V$2)</f>
        <v>19</v>
      </c>
    </row>
    <row r="835" spans="1:22">
      <c r="A835" s="9">
        <v>12</v>
      </c>
      <c r="B835" s="9">
        <v>2</v>
      </c>
      <c r="C835" s="9">
        <v>2</v>
      </c>
      <c r="D835" s="9">
        <v>15</v>
      </c>
      <c r="E835" s="9">
        <v>5</v>
      </c>
      <c r="F835" s="9">
        <v>1</v>
      </c>
      <c r="G835" s="9">
        <v>17</v>
      </c>
      <c r="H835" s="9">
        <v>4</v>
      </c>
      <c r="I835" s="9">
        <v>2</v>
      </c>
      <c r="J835" s="5">
        <v>7403</v>
      </c>
      <c r="K835" s="5"/>
      <c r="L835" s="5"/>
      <c r="M835" s="5"/>
      <c r="O835">
        <f t="shared" si="15"/>
        <v>120202</v>
      </c>
      <c r="P835" t="str">
        <f>INDEX(REFERENCE!$B$4:$K$200,MATCH(D835,REFERENCE!$A$4:$A$200,0),P$2)</f>
        <v>Other Brand</v>
      </c>
      <c r="Q835" t="str">
        <f>INDEX(REFERENCE!$B$4:$K$200,MATCH(E835,REFERENCE!$A$4:$A$200,0),Q$2)</f>
        <v>Effervescent Tablets</v>
      </c>
      <c r="R835" t="str">
        <f>INDEX(REFERENCE!$B$4:$K$200,MATCH(F835,REFERENCE!$A$4:$A$200,0),R$2)</f>
        <v>Controls Cough</v>
      </c>
      <c r="S835" t="str">
        <f>INDEX(REFERENCE!$B$4:$K$200,MATCH(G835,REFERENCE!$A$4:$A$200,0),S$2)</f>
        <v>For Nighttime Use</v>
      </c>
      <c r="T835" t="str">
        <f>INDEX(REFERENCE!$B$4:$K$200,MATCH(H835,REFERENCE!$A$4:$A$200,0),T$2)</f>
        <v>60 Doses</v>
      </c>
      <c r="U835" t="str">
        <f>INDEX(REFERENCE!$B$4:$K$200,MATCH(I835,REFERENCE!$A$4:$A$200,0),U$2)</f>
        <v>Cherry</v>
      </c>
      <c r="V835">
        <f>INDEX(REFERENCE!$B$4:$K$200,MATCH(J835,REFERENCE!$A$4:$A$200,0),V$2)</f>
        <v>18</v>
      </c>
    </row>
    <row r="836" spans="1:22">
      <c r="A836" s="9">
        <v>12</v>
      </c>
      <c r="B836" s="9">
        <v>2</v>
      </c>
      <c r="C836" s="9">
        <v>3</v>
      </c>
      <c r="D836" s="9">
        <v>5</v>
      </c>
      <c r="E836" s="9">
        <v>3</v>
      </c>
      <c r="F836" s="9">
        <v>4</v>
      </c>
      <c r="G836" s="9">
        <v>13</v>
      </c>
      <c r="H836" s="9">
        <v>2</v>
      </c>
      <c r="I836" s="9">
        <v>8</v>
      </c>
      <c r="J836" s="5">
        <v>5202</v>
      </c>
      <c r="K836" s="5"/>
      <c r="L836" s="5"/>
      <c r="M836" s="5"/>
      <c r="O836">
        <f t="shared" si="15"/>
        <v>120203</v>
      </c>
      <c r="P836" t="str">
        <f>INDEX(REFERENCE!$B$4:$K$200,MATCH(D836,REFERENCE!$A$4:$A$200,0),P$2)</f>
        <v>Sudafed</v>
      </c>
      <c r="Q836" t="str">
        <f>INDEX(REFERENCE!$B$4:$K$200,MATCH(E836,REFERENCE!$A$4:$A$200,0),Q$2)</f>
        <v>Syrup/liquid</v>
      </c>
      <c r="R836" t="str">
        <f>INDEX(REFERENCE!$B$4:$K$200,MATCH(F836,REFERENCE!$A$4:$A$200,0),R$2)</f>
        <v>Nasal Congestion relief</v>
      </c>
      <c r="S836" t="str">
        <f>INDEX(REFERENCE!$B$4:$K$200,MATCH(G836,REFERENCE!$A$4:$A$200,0),S$2)</f>
        <v>Drug free</v>
      </c>
      <c r="T836" t="str">
        <f>INDEX(REFERENCE!$B$4:$K$200,MATCH(H836,REFERENCE!$A$4:$A$200,0),T$2)</f>
        <v>12 Doses</v>
      </c>
      <c r="U836" t="str">
        <f>INDEX(REFERENCE!$B$4:$K$200,MATCH(I836,REFERENCE!$A$4:$A$200,0),U$2)</f>
        <v>Mixed Berry</v>
      </c>
      <c r="V836">
        <f>INDEX(REFERENCE!$B$4:$K$200,MATCH(J836,REFERENCE!$A$4:$A$200,0),V$2)</f>
        <v>10</v>
      </c>
    </row>
    <row r="837" spans="1:22">
      <c r="A837" s="9">
        <v>12</v>
      </c>
      <c r="B837" s="9">
        <v>2</v>
      </c>
      <c r="C837" s="9">
        <v>4</v>
      </c>
      <c r="D837" s="9">
        <v>22</v>
      </c>
      <c r="E837" s="9">
        <v>2</v>
      </c>
      <c r="F837" s="9">
        <v>10</v>
      </c>
      <c r="G837" s="9">
        <v>6</v>
      </c>
      <c r="H837" s="9">
        <v>3</v>
      </c>
      <c r="I837" s="9">
        <v>0</v>
      </c>
      <c r="J837" s="5">
        <v>3303</v>
      </c>
      <c r="K837" s="5"/>
      <c r="L837" s="5"/>
      <c r="M837" s="5"/>
      <c r="O837">
        <f t="shared" si="15"/>
        <v>120204</v>
      </c>
      <c r="P837" t="str">
        <f>INDEX(REFERENCE!$B$4:$K$200,MATCH(D837,REFERENCE!$A$4:$A$200,0),P$2)</f>
        <v>Flonase</v>
      </c>
      <c r="Q837" t="str">
        <f>INDEX(REFERENCE!$B$4:$K$200,MATCH(E837,REFERENCE!$A$4:$A$200,0),Q$2)</f>
        <v>Nasal Spray</v>
      </c>
      <c r="R837" t="str">
        <f>INDEX(REFERENCE!$B$4:$K$200,MATCH(F837,REFERENCE!$A$4:$A$200,0),R$2)</f>
        <v>Strengthens Immune System</v>
      </c>
      <c r="S837" t="str">
        <f>INDEX(REFERENCE!$B$4:$K$200,MATCH(G837,REFERENCE!$A$4:$A$200,0),S$2)</f>
        <v>Treats Sneezing</v>
      </c>
      <c r="T837" t="str">
        <f>INDEX(REFERENCE!$B$4:$K$200,MATCH(H837,REFERENCE!$A$4:$A$200,0),T$2)</f>
        <v>30 Doses</v>
      </c>
      <c r="U837" t="str">
        <f>INDEX(REFERENCE!$B$4:$K$200,MATCH(I837,REFERENCE!$A$4:$A$200,0),U$2)</f>
        <v>-</v>
      </c>
      <c r="V837">
        <f>INDEX(REFERENCE!$B$4:$K$200,MATCH(J837,REFERENCE!$A$4:$A$200,0),V$2)</f>
        <v>20</v>
      </c>
    </row>
    <row r="838" spans="1:22">
      <c r="A838" s="9">
        <v>12</v>
      </c>
      <c r="B838" s="9">
        <v>2</v>
      </c>
      <c r="C838" s="9">
        <v>5</v>
      </c>
      <c r="D838" s="9">
        <v>18</v>
      </c>
      <c r="E838" s="9">
        <v>6</v>
      </c>
      <c r="F838" s="9">
        <v>5</v>
      </c>
      <c r="G838" s="9">
        <v>16</v>
      </c>
      <c r="H838" s="9">
        <v>1</v>
      </c>
      <c r="I838" s="9">
        <v>3</v>
      </c>
      <c r="J838" s="5">
        <v>8101</v>
      </c>
      <c r="K838" s="5"/>
      <c r="L838" s="5"/>
      <c r="M838" s="5"/>
      <c r="O838">
        <f t="shared" si="15"/>
        <v>120205</v>
      </c>
      <c r="P838" t="str">
        <f>INDEX(REFERENCE!$B$4:$K$200,MATCH(D838,REFERENCE!$A$4:$A$200,0),P$2)</f>
        <v>CVS</v>
      </c>
      <c r="Q838" t="str">
        <f>INDEX(REFERENCE!$B$4:$K$200,MATCH(E838,REFERENCE!$A$4:$A$200,0),Q$2)</f>
        <v>Gummies</v>
      </c>
      <c r="R838" t="str">
        <f>INDEX(REFERENCE!$B$4:$K$200,MATCH(F838,REFERENCE!$A$4:$A$200,0),R$2)</f>
        <v>Runny nose relief</v>
      </c>
      <c r="S838" t="str">
        <f>INDEX(REFERENCE!$B$4:$K$200,MATCH(G838,REFERENCE!$A$4:$A$200,0),S$2)</f>
        <v>For Daytime Use/Anytime Use</v>
      </c>
      <c r="T838" t="str">
        <f>INDEX(REFERENCE!$B$4:$K$200,MATCH(H838,REFERENCE!$A$4:$A$200,0),T$2)</f>
        <v>6 Doses</v>
      </c>
      <c r="U838" t="str">
        <f>INDEX(REFERENCE!$B$4:$K$200,MATCH(I838,REFERENCE!$A$4:$A$200,0),U$2)</f>
        <v>Elderberry</v>
      </c>
      <c r="V838">
        <f>INDEX(REFERENCE!$B$4:$K$200,MATCH(J838,REFERENCE!$A$4:$A$200,0),V$2)</f>
        <v>7</v>
      </c>
    </row>
    <row r="839" spans="1:22">
      <c r="A839" s="9">
        <v>12</v>
      </c>
      <c r="B839" s="9">
        <v>3</v>
      </c>
      <c r="C839" s="9">
        <v>1</v>
      </c>
      <c r="D839" s="9">
        <v>21</v>
      </c>
      <c r="E839" s="9">
        <v>2</v>
      </c>
      <c r="F839" s="9">
        <v>7</v>
      </c>
      <c r="G839" s="9">
        <v>8</v>
      </c>
      <c r="H839" s="9">
        <v>4</v>
      </c>
      <c r="I839" s="9">
        <v>0</v>
      </c>
      <c r="J839" s="5">
        <v>2402</v>
      </c>
      <c r="K839" s="5"/>
      <c r="L839" s="5"/>
      <c r="M839" s="5"/>
      <c r="O839">
        <f t="shared" si="15"/>
        <v>120301</v>
      </c>
      <c r="P839" t="str">
        <f>INDEX(REFERENCE!$B$4:$K$200,MATCH(D839,REFERENCE!$A$4:$A$200,0),P$2)</f>
        <v>Afrin</v>
      </c>
      <c r="Q839" t="str">
        <f>INDEX(REFERENCE!$B$4:$K$200,MATCH(E839,REFERENCE!$A$4:$A$200,0),Q$2)</f>
        <v>Nasal Spray</v>
      </c>
      <c r="R839" t="str">
        <f>INDEX(REFERENCE!$B$4:$K$200,MATCH(F839,REFERENCE!$A$4:$A$200,0),R$2)</f>
        <v>Chest congestion relief</v>
      </c>
      <c r="S839" t="str">
        <f>INDEX(REFERENCE!$B$4:$K$200,MATCH(G839,REFERENCE!$A$4:$A$200,0),S$2)</f>
        <v>Non-Drowsy</v>
      </c>
      <c r="T839" t="str">
        <f>INDEX(REFERENCE!$B$4:$K$200,MATCH(H839,REFERENCE!$A$4:$A$200,0),T$2)</f>
        <v>60 Doses</v>
      </c>
      <c r="U839" t="str">
        <f>INDEX(REFERENCE!$B$4:$K$200,MATCH(I839,REFERENCE!$A$4:$A$200,0),U$2)</f>
        <v>-</v>
      </c>
      <c r="V839">
        <f>INDEX(REFERENCE!$B$4:$K$200,MATCH(J839,REFERENCE!$A$4:$A$200,0),V$2)</f>
        <v>9</v>
      </c>
    </row>
    <row r="840" spans="1:22">
      <c r="A840" s="9">
        <v>12</v>
      </c>
      <c r="B840" s="9">
        <v>3</v>
      </c>
      <c r="C840" s="9">
        <v>2</v>
      </c>
      <c r="D840" s="9">
        <v>1</v>
      </c>
      <c r="E840" s="9">
        <v>7</v>
      </c>
      <c r="F840" s="9">
        <v>6</v>
      </c>
      <c r="G840" s="9">
        <v>10</v>
      </c>
      <c r="H840" s="9">
        <v>1</v>
      </c>
      <c r="I840" s="9">
        <v>5</v>
      </c>
      <c r="J840" s="5">
        <v>9103</v>
      </c>
      <c r="K840" s="5"/>
      <c r="L840" s="5"/>
      <c r="M840" s="5"/>
      <c r="O840">
        <f t="shared" si="15"/>
        <v>120302</v>
      </c>
      <c r="P840" t="str">
        <f>INDEX(REFERENCE!$B$4:$K$200,MATCH(D840,REFERENCE!$A$4:$A$200,0),P$2)</f>
        <v>Theraflu</v>
      </c>
      <c r="Q840" t="str">
        <f>INDEX(REFERENCE!$B$4:$K$200,MATCH(E840,REFERENCE!$A$4:$A$200,0),Q$2)</f>
        <v>Hot liquid powder packet</v>
      </c>
      <c r="R840" t="str">
        <f>INDEX(REFERENCE!$B$4:$K$200,MATCH(F840,REFERENCE!$A$4:$A$200,0),R$2)</f>
        <v>Sinus Pressure relief</v>
      </c>
      <c r="S840" t="str">
        <f>INDEX(REFERENCE!$B$4:$K$200,MATCH(G840,REFERENCE!$A$4:$A$200,0),S$2)</f>
        <v>Allergy Relief</v>
      </c>
      <c r="T840" t="str">
        <f>INDEX(REFERENCE!$B$4:$K$200,MATCH(H840,REFERENCE!$A$4:$A$200,0),T$2)</f>
        <v>6 Doses</v>
      </c>
      <c r="U840" t="str">
        <f>INDEX(REFERENCE!$B$4:$K$200,MATCH(I840,REFERENCE!$A$4:$A$200,0),U$2)</f>
        <v>Honey</v>
      </c>
      <c r="V840">
        <f>INDEX(REFERENCE!$B$4:$K$200,MATCH(J840,REFERENCE!$A$4:$A$200,0),V$2)</f>
        <v>12</v>
      </c>
    </row>
    <row r="841" spans="1:22">
      <c r="A841" s="9">
        <v>12</v>
      </c>
      <c r="B841" s="9">
        <v>3</v>
      </c>
      <c r="C841" s="9">
        <v>3</v>
      </c>
      <c r="D841" s="9">
        <v>11</v>
      </c>
      <c r="E841" s="9">
        <v>6</v>
      </c>
      <c r="F841" s="9">
        <v>4</v>
      </c>
      <c r="G841" s="9">
        <v>1</v>
      </c>
      <c r="H841" s="9">
        <v>5</v>
      </c>
      <c r="I841" s="9">
        <v>1</v>
      </c>
      <c r="J841" s="5">
        <v>8502</v>
      </c>
      <c r="K841" s="5"/>
      <c r="L841" s="5"/>
      <c r="M841" s="5"/>
      <c r="O841">
        <f t="shared" si="15"/>
        <v>120303</v>
      </c>
      <c r="P841" t="str">
        <f>INDEX(REFERENCE!$B$4:$K$200,MATCH(D841,REFERENCE!$A$4:$A$200,0),P$2)</f>
        <v>Delsym</v>
      </c>
      <c r="Q841" t="str">
        <f>INDEX(REFERENCE!$B$4:$K$200,MATCH(E841,REFERENCE!$A$4:$A$200,0),Q$2)</f>
        <v>Gummies</v>
      </c>
      <c r="R841" t="str">
        <f>INDEX(REFERENCE!$B$4:$K$200,MATCH(F841,REFERENCE!$A$4:$A$200,0),R$2)</f>
        <v>Nasal Congestion relief</v>
      </c>
      <c r="S841" t="str">
        <f>INDEX(REFERENCE!$B$4:$K$200,MATCH(G841,REFERENCE!$A$4:$A$200,0),S$2)</f>
        <v>Helps me sleep</v>
      </c>
      <c r="T841" t="str">
        <f>INDEX(REFERENCE!$B$4:$K$200,MATCH(H841,REFERENCE!$A$4:$A$200,0),T$2)</f>
        <v>90 Doses</v>
      </c>
      <c r="U841" t="str">
        <f>INDEX(REFERENCE!$B$4:$K$200,MATCH(I841,REFERENCE!$A$4:$A$200,0),U$2)</f>
        <v>Citrus</v>
      </c>
      <c r="V841">
        <f>INDEX(REFERENCE!$B$4:$K$200,MATCH(J841,REFERENCE!$A$4:$A$200,0),V$2)</f>
        <v>32</v>
      </c>
    </row>
    <row r="842" spans="1:22">
      <c r="A842" s="9">
        <v>12</v>
      </c>
      <c r="B842" s="9">
        <v>3</v>
      </c>
      <c r="C842" s="9">
        <v>4</v>
      </c>
      <c r="D842" s="9">
        <v>9</v>
      </c>
      <c r="E842" s="9">
        <v>1</v>
      </c>
      <c r="F842" s="9">
        <v>2</v>
      </c>
      <c r="G842" s="9">
        <v>15</v>
      </c>
      <c r="H842" s="9">
        <v>2</v>
      </c>
      <c r="I842" s="9">
        <v>0</v>
      </c>
      <c r="J842" s="5">
        <v>1201</v>
      </c>
      <c r="K842" s="5"/>
      <c r="L842" s="5"/>
      <c r="M842" s="5"/>
      <c r="O842">
        <f t="shared" si="15"/>
        <v>120304</v>
      </c>
      <c r="P842" t="str">
        <f>INDEX(REFERENCE!$B$4:$K$200,MATCH(D842,REFERENCE!$A$4:$A$200,0),P$2)</f>
        <v>Nyquil</v>
      </c>
      <c r="Q842" t="str">
        <f>INDEX(REFERENCE!$B$4:$K$200,MATCH(E842,REFERENCE!$A$4:$A$200,0),Q$2)</f>
        <v>Tablet</v>
      </c>
      <c r="R842" t="str">
        <f>INDEX(REFERENCE!$B$4:$K$200,MATCH(F842,REFERENCE!$A$4:$A$200,0),R$2)</f>
        <v>Sore throat relief</v>
      </c>
      <c r="S842" t="str">
        <f>INDEX(REFERENCE!$B$4:$K$200,MATCH(G842,REFERENCE!$A$4:$A$200,0),S$2)</f>
        <v>Maximum Strength</v>
      </c>
      <c r="T842" t="str">
        <f>INDEX(REFERENCE!$B$4:$K$200,MATCH(H842,REFERENCE!$A$4:$A$200,0),T$2)</f>
        <v>12 Doses</v>
      </c>
      <c r="U842" t="str">
        <f>INDEX(REFERENCE!$B$4:$K$200,MATCH(I842,REFERENCE!$A$4:$A$200,0),U$2)</f>
        <v>-</v>
      </c>
      <c r="V842">
        <f>INDEX(REFERENCE!$B$4:$K$200,MATCH(J842,REFERENCE!$A$4:$A$200,0),V$2)</f>
        <v>7</v>
      </c>
    </row>
    <row r="843" spans="1:22">
      <c r="A843" s="9">
        <v>12</v>
      </c>
      <c r="B843" s="9">
        <v>3</v>
      </c>
      <c r="C843" s="9">
        <v>5</v>
      </c>
      <c r="D843" s="9">
        <v>2</v>
      </c>
      <c r="E843" s="9">
        <v>4</v>
      </c>
      <c r="F843" s="9">
        <v>10</v>
      </c>
      <c r="G843" s="9">
        <v>9</v>
      </c>
      <c r="H843" s="9">
        <v>3</v>
      </c>
      <c r="I843" s="9">
        <v>3</v>
      </c>
      <c r="J843" s="5">
        <v>6301</v>
      </c>
      <c r="K843" s="5"/>
      <c r="L843" s="5"/>
      <c r="M843" s="5"/>
      <c r="O843">
        <f t="shared" si="15"/>
        <v>120305</v>
      </c>
      <c r="P843" t="str">
        <f>INDEX(REFERENCE!$B$4:$K$200,MATCH(D843,REFERENCE!$A$4:$A$200,0),P$2)</f>
        <v>Robitussin</v>
      </c>
      <c r="Q843" t="str">
        <f>INDEX(REFERENCE!$B$4:$K$200,MATCH(E843,REFERENCE!$A$4:$A$200,0),Q$2)</f>
        <v>Powder packet</v>
      </c>
      <c r="R843" t="str">
        <f>INDEX(REFERENCE!$B$4:$K$200,MATCH(F843,REFERENCE!$A$4:$A$200,0),R$2)</f>
        <v>Strengthens Immune System</v>
      </c>
      <c r="S843" t="str">
        <f>INDEX(REFERENCE!$B$4:$K$200,MATCH(G843,REFERENCE!$A$4:$A$200,0),S$2)</f>
        <v>Sugar Free</v>
      </c>
      <c r="T843" t="str">
        <f>INDEX(REFERENCE!$B$4:$K$200,MATCH(H843,REFERENCE!$A$4:$A$200,0),T$2)</f>
        <v>30 Doses</v>
      </c>
      <c r="U843" t="str">
        <f>INDEX(REFERENCE!$B$4:$K$200,MATCH(I843,REFERENCE!$A$4:$A$200,0),U$2)</f>
        <v>Elderberry</v>
      </c>
      <c r="V843">
        <f>INDEX(REFERENCE!$B$4:$K$200,MATCH(J843,REFERENCE!$A$4:$A$200,0),V$2)</f>
        <v>8</v>
      </c>
    </row>
    <row r="844" spans="1:22">
      <c r="A844" s="9">
        <v>12</v>
      </c>
      <c r="B844" s="9">
        <v>4</v>
      </c>
      <c r="C844" s="9">
        <v>1</v>
      </c>
      <c r="D844" s="9">
        <v>20</v>
      </c>
      <c r="E844" s="9">
        <v>7</v>
      </c>
      <c r="F844" s="9">
        <v>7</v>
      </c>
      <c r="G844" s="9">
        <v>15</v>
      </c>
      <c r="H844" s="9">
        <v>1</v>
      </c>
      <c r="I844" s="9">
        <v>7</v>
      </c>
      <c r="J844" s="9">
        <v>9101</v>
      </c>
      <c r="K844" s="9"/>
      <c r="L844" s="9"/>
      <c r="M844" s="9"/>
      <c r="O844">
        <f t="shared" si="15"/>
        <v>120401</v>
      </c>
      <c r="P844" t="str">
        <f>INDEX(REFERENCE!$B$4:$K$200,MATCH(D844,REFERENCE!$A$4:$A$200,0),P$2)</f>
        <v>Advil Cold &amp;Flu</v>
      </c>
      <c r="Q844" t="str">
        <f>INDEX(REFERENCE!$B$4:$K$200,MATCH(E844,REFERENCE!$A$4:$A$200,0),Q$2)</f>
        <v>Hot liquid powder packet</v>
      </c>
      <c r="R844" t="str">
        <f>INDEX(REFERENCE!$B$4:$K$200,MATCH(F844,REFERENCE!$A$4:$A$200,0),R$2)</f>
        <v>Chest congestion relief</v>
      </c>
      <c r="S844" t="str">
        <f>INDEX(REFERENCE!$B$4:$K$200,MATCH(G844,REFERENCE!$A$4:$A$200,0),S$2)</f>
        <v>Maximum Strength</v>
      </c>
      <c r="T844" t="str">
        <f>INDEX(REFERENCE!$B$4:$K$200,MATCH(H844,REFERENCE!$A$4:$A$200,0),T$2)</f>
        <v>6 Doses</v>
      </c>
      <c r="U844" t="str">
        <f>INDEX(REFERENCE!$B$4:$K$200,MATCH(I844,REFERENCE!$A$4:$A$200,0),U$2)</f>
        <v>Orange</v>
      </c>
      <c r="V844">
        <f>INDEX(REFERENCE!$B$4:$K$200,MATCH(J844,REFERENCE!$A$4:$A$200,0),V$2)</f>
        <v>4</v>
      </c>
    </row>
    <row r="845" spans="1:22">
      <c r="A845" s="9">
        <v>12</v>
      </c>
      <c r="B845" s="9">
        <v>4</v>
      </c>
      <c r="C845" s="9">
        <v>2</v>
      </c>
      <c r="D845" s="9">
        <v>16</v>
      </c>
      <c r="E845" s="9">
        <v>1</v>
      </c>
      <c r="F845" s="9">
        <v>8</v>
      </c>
      <c r="G845" s="9">
        <v>1</v>
      </c>
      <c r="H845" s="9">
        <v>4</v>
      </c>
      <c r="I845" s="9">
        <v>0</v>
      </c>
      <c r="J845" s="9">
        <v>1402</v>
      </c>
      <c r="K845" s="9"/>
      <c r="L845" s="9"/>
      <c r="M845" s="9"/>
      <c r="O845">
        <f t="shared" si="15"/>
        <v>120402</v>
      </c>
      <c r="P845" t="str">
        <f>INDEX(REFERENCE!$B$4:$K$200,MATCH(D845,REFERENCE!$A$4:$A$200,0),P$2)</f>
        <v>Equate</v>
      </c>
      <c r="Q845" t="str">
        <f>INDEX(REFERENCE!$B$4:$K$200,MATCH(E845,REFERENCE!$A$4:$A$200,0),Q$2)</f>
        <v>Tablet</v>
      </c>
      <c r="R845" t="str">
        <f>INDEX(REFERENCE!$B$4:$K$200,MATCH(F845,REFERENCE!$A$4:$A$200,0),R$2)</f>
        <v>Body Aches/Pain relief</v>
      </c>
      <c r="S845" t="str">
        <f>INDEX(REFERENCE!$B$4:$K$200,MATCH(G845,REFERENCE!$A$4:$A$200,0),S$2)</f>
        <v>Helps me sleep</v>
      </c>
      <c r="T845" t="str">
        <f>INDEX(REFERENCE!$B$4:$K$200,MATCH(H845,REFERENCE!$A$4:$A$200,0),T$2)</f>
        <v>60 Doses</v>
      </c>
      <c r="U845" t="str">
        <f>INDEX(REFERENCE!$B$4:$K$200,MATCH(I845,REFERENCE!$A$4:$A$200,0),U$2)</f>
        <v>-</v>
      </c>
      <c r="V845">
        <f>INDEX(REFERENCE!$B$4:$K$200,MATCH(J845,REFERENCE!$A$4:$A$200,0),V$2)</f>
        <v>34</v>
      </c>
    </row>
    <row r="846" spans="1:22">
      <c r="A846" s="9">
        <v>12</v>
      </c>
      <c r="B846" s="9">
        <v>4</v>
      </c>
      <c r="C846" s="9">
        <v>3</v>
      </c>
      <c r="D846" s="9">
        <v>12</v>
      </c>
      <c r="E846" s="9">
        <v>5</v>
      </c>
      <c r="F846" s="9">
        <v>9</v>
      </c>
      <c r="G846" s="9">
        <v>2</v>
      </c>
      <c r="H846" s="9">
        <v>3</v>
      </c>
      <c r="I846" s="9">
        <v>5</v>
      </c>
      <c r="J846" s="9">
        <v>7303</v>
      </c>
      <c r="K846" s="9"/>
      <c r="L846" s="9"/>
      <c r="M846" s="9"/>
      <c r="O846">
        <f t="shared" si="15"/>
        <v>120403</v>
      </c>
      <c r="P846" t="str">
        <f>INDEX(REFERENCE!$B$4:$K$200,MATCH(D846,REFERENCE!$A$4:$A$200,0),P$2)</f>
        <v>Zicam</v>
      </c>
      <c r="Q846" t="str">
        <f>INDEX(REFERENCE!$B$4:$K$200,MATCH(E846,REFERENCE!$A$4:$A$200,0),Q$2)</f>
        <v>Effervescent Tablets</v>
      </c>
      <c r="R846" t="str">
        <f>INDEX(REFERENCE!$B$4:$K$200,MATCH(F846,REFERENCE!$A$4:$A$200,0),R$2)</f>
        <v>Fever relief</v>
      </c>
      <c r="S846" t="str">
        <f>INDEX(REFERENCE!$B$4:$K$200,MATCH(G846,REFERENCE!$A$4:$A$200,0),S$2)</f>
        <v>Natural Ingredients</v>
      </c>
      <c r="T846" t="str">
        <f>INDEX(REFERENCE!$B$4:$K$200,MATCH(H846,REFERENCE!$A$4:$A$200,0),T$2)</f>
        <v>30 Doses</v>
      </c>
      <c r="U846" t="str">
        <f>INDEX(REFERENCE!$B$4:$K$200,MATCH(I846,REFERENCE!$A$4:$A$200,0),U$2)</f>
        <v>Honey</v>
      </c>
      <c r="V846">
        <f>INDEX(REFERENCE!$B$4:$K$200,MATCH(J846,REFERENCE!$A$4:$A$200,0),V$2)</f>
        <v>14</v>
      </c>
    </row>
    <row r="847" spans="1:22">
      <c r="A847" s="9">
        <v>12</v>
      </c>
      <c r="B847" s="9">
        <v>4</v>
      </c>
      <c r="C847" s="9">
        <v>4</v>
      </c>
      <c r="D847" s="9">
        <v>5</v>
      </c>
      <c r="E847" s="9">
        <v>2</v>
      </c>
      <c r="F847" s="9">
        <v>11</v>
      </c>
      <c r="G847" s="9">
        <v>4</v>
      </c>
      <c r="H847" s="9">
        <v>5</v>
      </c>
      <c r="I847" s="9">
        <v>0</v>
      </c>
      <c r="J847" s="9">
        <v>4502</v>
      </c>
      <c r="K847" s="9"/>
      <c r="L847" s="9"/>
      <c r="M847" s="9"/>
      <c r="O847">
        <f t="shared" si="15"/>
        <v>120404</v>
      </c>
      <c r="P847" t="str">
        <f>INDEX(REFERENCE!$B$4:$K$200,MATCH(D847,REFERENCE!$A$4:$A$200,0),P$2)</f>
        <v>Sudafed</v>
      </c>
      <c r="Q847" t="str">
        <f>INDEX(REFERENCE!$B$4:$K$200,MATCH(E847,REFERENCE!$A$4:$A$200,0),Q$2)</f>
        <v>Nasal Spray</v>
      </c>
      <c r="R847" t="str">
        <f>INDEX(REFERENCE!$B$4:$K$200,MATCH(F847,REFERENCE!$A$4:$A$200,0),R$2)</f>
        <v>Head Pain Relief</v>
      </c>
      <c r="S847" t="str">
        <f>INDEX(REFERENCE!$B$4:$K$200,MATCH(G847,REFERENCE!$A$4:$A$200,0),S$2)</f>
        <v>Loosens mucus</v>
      </c>
      <c r="T847" t="str">
        <f>INDEX(REFERENCE!$B$4:$K$200,MATCH(H847,REFERENCE!$A$4:$A$200,0),T$2)</f>
        <v>90 Doses</v>
      </c>
      <c r="U847" t="str">
        <f>INDEX(REFERENCE!$B$4:$K$200,MATCH(I847,REFERENCE!$A$4:$A$200,0),U$2)</f>
        <v>-</v>
      </c>
      <c r="V847">
        <f>INDEX(REFERENCE!$B$4:$K$200,MATCH(J847,REFERENCE!$A$4:$A$200,0),V$2)</f>
        <v>38</v>
      </c>
    </row>
    <row r="848" spans="1:22">
      <c r="A848" s="9">
        <v>12</v>
      </c>
      <c r="B848" s="9">
        <v>4</v>
      </c>
      <c r="C848" s="9">
        <v>5</v>
      </c>
      <c r="D848" s="9">
        <v>10</v>
      </c>
      <c r="E848" s="9">
        <v>3</v>
      </c>
      <c r="F848" s="9">
        <v>12</v>
      </c>
      <c r="G848" s="9">
        <v>10</v>
      </c>
      <c r="H848" s="9">
        <v>2</v>
      </c>
      <c r="I848" s="9">
        <v>6</v>
      </c>
      <c r="J848" s="9">
        <v>5203</v>
      </c>
      <c r="K848" s="9"/>
      <c r="L848" s="9"/>
      <c r="M848" s="9"/>
      <c r="O848">
        <f t="shared" si="15"/>
        <v>120405</v>
      </c>
      <c r="P848" t="str">
        <f>INDEX(REFERENCE!$B$4:$K$200,MATCH(D848,REFERENCE!$A$4:$A$200,0),P$2)</f>
        <v>Coricidin</v>
      </c>
      <c r="Q848" t="str">
        <f>INDEX(REFERENCE!$B$4:$K$200,MATCH(E848,REFERENCE!$A$4:$A$200,0),Q$2)</f>
        <v>Syrup/liquid</v>
      </c>
      <c r="R848" t="str">
        <f>INDEX(REFERENCE!$B$4:$K$200,MATCH(F848,REFERENCE!$A$4:$A$200,0),R$2)</f>
        <v>Flu/ Severe cold Relief</v>
      </c>
      <c r="S848" t="str">
        <f>INDEX(REFERENCE!$B$4:$K$200,MATCH(G848,REFERENCE!$A$4:$A$200,0),S$2)</f>
        <v>Allergy Relief</v>
      </c>
      <c r="T848" t="str">
        <f>INDEX(REFERENCE!$B$4:$K$200,MATCH(H848,REFERENCE!$A$4:$A$200,0),T$2)</f>
        <v>12 Doses</v>
      </c>
      <c r="U848" t="str">
        <f>INDEX(REFERENCE!$B$4:$K$200,MATCH(I848,REFERENCE!$A$4:$A$200,0),U$2)</f>
        <v>Honey Lemon</v>
      </c>
      <c r="V848">
        <f>INDEX(REFERENCE!$B$4:$K$200,MATCH(J848,REFERENCE!$A$4:$A$200,0),V$2)</f>
        <v>14</v>
      </c>
    </row>
    <row r="849" spans="1:22">
      <c r="A849" s="9">
        <v>12</v>
      </c>
      <c r="B849" s="9">
        <v>5</v>
      </c>
      <c r="C849" s="9">
        <v>1</v>
      </c>
      <c r="D849" s="9">
        <v>7</v>
      </c>
      <c r="E849" s="9">
        <v>3</v>
      </c>
      <c r="F849" s="9">
        <v>6</v>
      </c>
      <c r="G849" s="9">
        <v>14</v>
      </c>
      <c r="H849" s="9">
        <v>1</v>
      </c>
      <c r="I849" s="9">
        <v>4</v>
      </c>
      <c r="J849" s="9">
        <v>5103</v>
      </c>
      <c r="K849" s="9"/>
      <c r="L849" s="9"/>
      <c r="M849" s="9"/>
      <c r="O849">
        <f t="shared" si="15"/>
        <v>120501</v>
      </c>
      <c r="P849" t="str">
        <f>INDEX(REFERENCE!$B$4:$K$200,MATCH(D849,REFERENCE!$A$4:$A$200,0),P$2)</f>
        <v>Alka-Seltzer Plus</v>
      </c>
      <c r="Q849" t="str">
        <f>INDEX(REFERENCE!$B$4:$K$200,MATCH(E849,REFERENCE!$A$4:$A$200,0),Q$2)</f>
        <v>Syrup/liquid</v>
      </c>
      <c r="R849" t="str">
        <f>INDEX(REFERENCE!$B$4:$K$200,MATCH(F849,REFERENCE!$A$4:$A$200,0),R$2)</f>
        <v>Sinus Pressure relief</v>
      </c>
      <c r="S849" t="str">
        <f>INDEX(REFERENCE!$B$4:$K$200,MATCH(G849,REFERENCE!$A$4:$A$200,0),S$2)</f>
        <v>Treats multiple symptoms</v>
      </c>
      <c r="T849" t="str">
        <f>INDEX(REFERENCE!$B$4:$K$200,MATCH(H849,REFERENCE!$A$4:$A$200,0),T$2)</f>
        <v>6 Doses</v>
      </c>
      <c r="U849" t="str">
        <f>INDEX(REFERENCE!$B$4:$K$200,MATCH(I849,REFERENCE!$A$4:$A$200,0),U$2)</f>
        <v>Grape</v>
      </c>
      <c r="V849">
        <f>INDEX(REFERENCE!$B$4:$K$200,MATCH(J849,REFERENCE!$A$4:$A$200,0),V$2)</f>
        <v>11</v>
      </c>
    </row>
    <row r="850" spans="1:22">
      <c r="A850" s="9">
        <v>12</v>
      </c>
      <c r="B850" s="9">
        <v>5</v>
      </c>
      <c r="C850" s="9">
        <v>2</v>
      </c>
      <c r="D850" s="9">
        <v>2</v>
      </c>
      <c r="E850" s="9">
        <v>2</v>
      </c>
      <c r="F850" s="9">
        <v>2</v>
      </c>
      <c r="G850" s="9">
        <v>16</v>
      </c>
      <c r="H850" s="9">
        <v>5</v>
      </c>
      <c r="I850" s="9">
        <v>0</v>
      </c>
      <c r="J850" s="9">
        <v>4501</v>
      </c>
      <c r="K850" s="9"/>
      <c r="L850" s="9"/>
      <c r="M850" s="9"/>
      <c r="O850">
        <f t="shared" ref="O850:O913" si="16">A850*10000+B850*100+C850</f>
        <v>120502</v>
      </c>
      <c r="P850" t="str">
        <f>INDEX(REFERENCE!$B$4:$K$200,MATCH(D850,REFERENCE!$A$4:$A$200,0),P$2)</f>
        <v>Robitussin</v>
      </c>
      <c r="Q850" t="str">
        <f>INDEX(REFERENCE!$B$4:$K$200,MATCH(E850,REFERENCE!$A$4:$A$200,0),Q$2)</f>
        <v>Nasal Spray</v>
      </c>
      <c r="R850" t="str">
        <f>INDEX(REFERENCE!$B$4:$K$200,MATCH(F850,REFERENCE!$A$4:$A$200,0),R$2)</f>
        <v>Sore throat relief</v>
      </c>
      <c r="S850" t="str">
        <f>INDEX(REFERENCE!$B$4:$K$200,MATCH(G850,REFERENCE!$A$4:$A$200,0),S$2)</f>
        <v>For Daytime Use/Anytime Use</v>
      </c>
      <c r="T850" t="str">
        <f>INDEX(REFERENCE!$B$4:$K$200,MATCH(H850,REFERENCE!$A$4:$A$200,0),T$2)</f>
        <v>90 Doses</v>
      </c>
      <c r="U850" t="str">
        <f>INDEX(REFERENCE!$B$4:$K$200,MATCH(I850,REFERENCE!$A$4:$A$200,0),U$2)</f>
        <v>-</v>
      </c>
      <c r="V850">
        <f>INDEX(REFERENCE!$B$4:$K$200,MATCH(J850,REFERENCE!$A$4:$A$200,0),V$2)</f>
        <v>26</v>
      </c>
    </row>
    <row r="851" spans="1:22">
      <c r="A851" s="9">
        <v>12</v>
      </c>
      <c r="B851" s="9">
        <v>5</v>
      </c>
      <c r="C851" s="9">
        <v>3</v>
      </c>
      <c r="D851" s="9">
        <v>19</v>
      </c>
      <c r="E851" s="9">
        <v>7</v>
      </c>
      <c r="F851" s="9">
        <v>5</v>
      </c>
      <c r="G851" s="9">
        <v>4</v>
      </c>
      <c r="H851" s="9">
        <v>3</v>
      </c>
      <c r="I851" s="9">
        <v>3</v>
      </c>
      <c r="J851" s="9">
        <v>9302</v>
      </c>
      <c r="K851" s="9"/>
      <c r="L851" s="9"/>
      <c r="M851" s="9"/>
      <c r="O851">
        <f t="shared" si="16"/>
        <v>120503</v>
      </c>
      <c r="P851" t="str">
        <f>INDEX(REFERENCE!$B$4:$K$200,MATCH(D851,REFERENCE!$A$4:$A$200,0),P$2)</f>
        <v>Walgreens</v>
      </c>
      <c r="Q851" t="str">
        <f>INDEX(REFERENCE!$B$4:$K$200,MATCH(E851,REFERENCE!$A$4:$A$200,0),Q$2)</f>
        <v>Hot liquid powder packet</v>
      </c>
      <c r="R851" t="str">
        <f>INDEX(REFERENCE!$B$4:$K$200,MATCH(F851,REFERENCE!$A$4:$A$200,0),R$2)</f>
        <v>Runny nose relief</v>
      </c>
      <c r="S851" t="str">
        <f>INDEX(REFERENCE!$B$4:$K$200,MATCH(G851,REFERENCE!$A$4:$A$200,0),S$2)</f>
        <v>Loosens mucus</v>
      </c>
      <c r="T851" t="str">
        <f>INDEX(REFERENCE!$B$4:$K$200,MATCH(H851,REFERENCE!$A$4:$A$200,0),T$2)</f>
        <v>30 Doses</v>
      </c>
      <c r="U851" t="str">
        <f>INDEX(REFERENCE!$B$4:$K$200,MATCH(I851,REFERENCE!$A$4:$A$200,0),U$2)</f>
        <v>Elderberry</v>
      </c>
      <c r="V851">
        <f>INDEX(REFERENCE!$B$4:$K$200,MATCH(J851,REFERENCE!$A$4:$A$200,0),V$2)</f>
        <v>18</v>
      </c>
    </row>
    <row r="852" spans="1:22">
      <c r="A852" s="9">
        <v>12</v>
      </c>
      <c r="B852" s="9">
        <v>5</v>
      </c>
      <c r="C852" s="9">
        <v>4</v>
      </c>
      <c r="D852" s="9">
        <v>6</v>
      </c>
      <c r="E852" s="9">
        <v>5</v>
      </c>
      <c r="F852" s="9">
        <v>3</v>
      </c>
      <c r="G852" s="9">
        <v>13</v>
      </c>
      <c r="H852" s="9">
        <v>2</v>
      </c>
      <c r="I852" s="9">
        <v>8</v>
      </c>
      <c r="J852" s="9">
        <v>7203</v>
      </c>
      <c r="K852" s="9"/>
      <c r="L852" s="9"/>
      <c r="M852" s="9"/>
      <c r="O852">
        <f t="shared" si="16"/>
        <v>120504</v>
      </c>
      <c r="P852" t="str">
        <f>INDEX(REFERENCE!$B$4:$K$200,MATCH(D852,REFERENCE!$A$4:$A$200,0),P$2)</f>
        <v>Dayquil</v>
      </c>
      <c r="Q852" t="str">
        <f>INDEX(REFERENCE!$B$4:$K$200,MATCH(E852,REFERENCE!$A$4:$A$200,0),Q$2)</f>
        <v>Effervescent Tablets</v>
      </c>
      <c r="R852" t="str">
        <f>INDEX(REFERENCE!$B$4:$K$200,MATCH(F852,REFERENCE!$A$4:$A$200,0),R$2)</f>
        <v>Clears mucus</v>
      </c>
      <c r="S852" t="str">
        <f>INDEX(REFERENCE!$B$4:$K$200,MATCH(G852,REFERENCE!$A$4:$A$200,0),S$2)</f>
        <v>Drug free</v>
      </c>
      <c r="T852" t="str">
        <f>INDEX(REFERENCE!$B$4:$K$200,MATCH(H852,REFERENCE!$A$4:$A$200,0),T$2)</f>
        <v>12 Doses</v>
      </c>
      <c r="U852" t="str">
        <f>INDEX(REFERENCE!$B$4:$K$200,MATCH(I852,REFERENCE!$A$4:$A$200,0),U$2)</f>
        <v>Mixed Berry</v>
      </c>
      <c r="V852">
        <f>INDEX(REFERENCE!$B$4:$K$200,MATCH(J852,REFERENCE!$A$4:$A$200,0),V$2)</f>
        <v>9</v>
      </c>
    </row>
    <row r="853" spans="1:22">
      <c r="A853" s="9">
        <v>12</v>
      </c>
      <c r="B853" s="9">
        <v>5</v>
      </c>
      <c r="C853" s="9">
        <v>5</v>
      </c>
      <c r="D853" s="9">
        <v>14</v>
      </c>
      <c r="E853" s="9">
        <v>6</v>
      </c>
      <c r="F853" s="9">
        <v>1</v>
      </c>
      <c r="G853" s="9">
        <v>11</v>
      </c>
      <c r="H853" s="9">
        <v>4</v>
      </c>
      <c r="I853" s="9">
        <v>2</v>
      </c>
      <c r="J853" s="9">
        <v>8402</v>
      </c>
      <c r="K853" s="9"/>
      <c r="L853" s="9"/>
      <c r="M853" s="9"/>
      <c r="O853">
        <f t="shared" si="16"/>
        <v>120505</v>
      </c>
      <c r="P853" t="str">
        <f>INDEX(REFERENCE!$B$4:$K$200,MATCH(D853,REFERENCE!$A$4:$A$200,0),P$2)</f>
        <v>Zarbee's</v>
      </c>
      <c r="Q853" t="str">
        <f>INDEX(REFERENCE!$B$4:$K$200,MATCH(E853,REFERENCE!$A$4:$A$200,0),Q$2)</f>
        <v>Gummies</v>
      </c>
      <c r="R853" t="str">
        <f>INDEX(REFERENCE!$B$4:$K$200,MATCH(F853,REFERENCE!$A$4:$A$200,0),R$2)</f>
        <v>Controls Cough</v>
      </c>
      <c r="S853" t="str">
        <f>INDEX(REFERENCE!$B$4:$K$200,MATCH(G853,REFERENCE!$A$4:$A$200,0),S$2)</f>
        <v>For people with High Blood Pressure (decongestant free)</v>
      </c>
      <c r="T853" t="str">
        <f>INDEX(REFERENCE!$B$4:$K$200,MATCH(H853,REFERENCE!$A$4:$A$200,0),T$2)</f>
        <v>60 Doses</v>
      </c>
      <c r="U853" t="str">
        <f>INDEX(REFERENCE!$B$4:$K$200,MATCH(I853,REFERENCE!$A$4:$A$200,0),U$2)</f>
        <v>Cherry</v>
      </c>
      <c r="V853">
        <f>INDEX(REFERENCE!$B$4:$K$200,MATCH(J853,REFERENCE!$A$4:$A$200,0),V$2)</f>
        <v>25</v>
      </c>
    </row>
    <row r="854" spans="1:22">
      <c r="A854" s="9">
        <v>12</v>
      </c>
      <c r="B854" s="9">
        <v>6</v>
      </c>
      <c r="C854" s="9">
        <v>1</v>
      </c>
      <c r="D854" s="9">
        <v>21</v>
      </c>
      <c r="E854" s="9">
        <v>2</v>
      </c>
      <c r="F854" s="9">
        <v>3</v>
      </c>
      <c r="G854" s="9">
        <v>6</v>
      </c>
      <c r="H854" s="9">
        <v>4</v>
      </c>
      <c r="I854" s="9">
        <v>0</v>
      </c>
      <c r="J854" s="9">
        <v>2402</v>
      </c>
      <c r="K854" s="9"/>
      <c r="L854" s="9"/>
      <c r="M854" s="9"/>
      <c r="O854">
        <f t="shared" si="16"/>
        <v>120601</v>
      </c>
      <c r="P854" t="str">
        <f>INDEX(REFERENCE!$B$4:$K$200,MATCH(D854,REFERENCE!$A$4:$A$200,0),P$2)</f>
        <v>Afrin</v>
      </c>
      <c r="Q854" t="str">
        <f>INDEX(REFERENCE!$B$4:$K$200,MATCH(E854,REFERENCE!$A$4:$A$200,0),Q$2)</f>
        <v>Nasal Spray</v>
      </c>
      <c r="R854" t="str">
        <f>INDEX(REFERENCE!$B$4:$K$200,MATCH(F854,REFERENCE!$A$4:$A$200,0),R$2)</f>
        <v>Clears mucus</v>
      </c>
      <c r="S854" t="str">
        <f>INDEX(REFERENCE!$B$4:$K$200,MATCH(G854,REFERENCE!$A$4:$A$200,0),S$2)</f>
        <v>Treats Sneezing</v>
      </c>
      <c r="T854" t="str">
        <f>INDEX(REFERENCE!$B$4:$K$200,MATCH(H854,REFERENCE!$A$4:$A$200,0),T$2)</f>
        <v>60 Doses</v>
      </c>
      <c r="U854" t="str">
        <f>INDEX(REFERENCE!$B$4:$K$200,MATCH(I854,REFERENCE!$A$4:$A$200,0),U$2)</f>
        <v>-</v>
      </c>
      <c r="V854">
        <f>INDEX(REFERENCE!$B$4:$K$200,MATCH(J854,REFERENCE!$A$4:$A$200,0),V$2)</f>
        <v>9</v>
      </c>
    </row>
    <row r="855" spans="1:22">
      <c r="A855" s="9">
        <v>12</v>
      </c>
      <c r="B855" s="9">
        <v>6</v>
      </c>
      <c r="C855" s="9">
        <v>2</v>
      </c>
      <c r="D855" s="9">
        <v>7</v>
      </c>
      <c r="E855" s="9">
        <v>4</v>
      </c>
      <c r="F855" s="9">
        <v>11</v>
      </c>
      <c r="G855" s="9">
        <v>5</v>
      </c>
      <c r="H855" s="9">
        <v>3</v>
      </c>
      <c r="I855" s="9">
        <v>2</v>
      </c>
      <c r="J855" s="9">
        <v>6303</v>
      </c>
      <c r="K855" s="9"/>
      <c r="L855" s="9"/>
      <c r="M855" s="9"/>
      <c r="O855">
        <f t="shared" si="16"/>
        <v>120602</v>
      </c>
      <c r="P855" t="str">
        <f>INDEX(REFERENCE!$B$4:$K$200,MATCH(D855,REFERENCE!$A$4:$A$200,0),P$2)</f>
        <v>Alka-Seltzer Plus</v>
      </c>
      <c r="Q855" t="str">
        <f>INDEX(REFERENCE!$B$4:$K$200,MATCH(E855,REFERENCE!$A$4:$A$200,0),Q$2)</f>
        <v>Powder packet</v>
      </c>
      <c r="R855" t="str">
        <f>INDEX(REFERENCE!$B$4:$K$200,MATCH(F855,REFERENCE!$A$4:$A$200,0),R$2)</f>
        <v>Head Pain Relief</v>
      </c>
      <c r="S855" t="str">
        <f>INDEX(REFERENCE!$B$4:$K$200,MATCH(G855,REFERENCE!$A$4:$A$200,0),S$2)</f>
        <v>FSA/HSA Eligible</v>
      </c>
      <c r="T855" t="str">
        <f>INDEX(REFERENCE!$B$4:$K$200,MATCH(H855,REFERENCE!$A$4:$A$200,0),T$2)</f>
        <v>30 Doses</v>
      </c>
      <c r="U855" t="str">
        <f>INDEX(REFERENCE!$B$4:$K$200,MATCH(I855,REFERENCE!$A$4:$A$200,0),U$2)</f>
        <v>Cherry</v>
      </c>
      <c r="V855">
        <f>INDEX(REFERENCE!$B$4:$K$200,MATCH(J855,REFERENCE!$A$4:$A$200,0),V$2)</f>
        <v>14</v>
      </c>
    </row>
    <row r="856" spans="1:22">
      <c r="A856" s="9">
        <v>12</v>
      </c>
      <c r="B856" s="9">
        <v>6</v>
      </c>
      <c r="C856" s="9">
        <v>3</v>
      </c>
      <c r="D856" s="9">
        <v>3</v>
      </c>
      <c r="E856" s="9">
        <v>5</v>
      </c>
      <c r="F856" s="9">
        <v>8</v>
      </c>
      <c r="G856" s="9">
        <v>3</v>
      </c>
      <c r="H856" s="9">
        <v>1</v>
      </c>
      <c r="I856" s="9">
        <v>6</v>
      </c>
      <c r="J856" s="9">
        <v>7102</v>
      </c>
      <c r="K856" s="9"/>
      <c r="L856" s="9"/>
      <c r="M856" s="9"/>
      <c r="O856">
        <f t="shared" si="16"/>
        <v>120603</v>
      </c>
      <c r="P856" t="str">
        <f>INDEX(REFERENCE!$B$4:$K$200,MATCH(D856,REFERENCE!$A$4:$A$200,0),P$2)</f>
        <v>Emergen-C</v>
      </c>
      <c r="Q856" t="str">
        <f>INDEX(REFERENCE!$B$4:$K$200,MATCH(E856,REFERENCE!$A$4:$A$200,0),Q$2)</f>
        <v>Effervescent Tablets</v>
      </c>
      <c r="R856" t="str">
        <f>INDEX(REFERENCE!$B$4:$K$200,MATCH(F856,REFERENCE!$A$4:$A$200,0),R$2)</f>
        <v>Body Aches/Pain relief</v>
      </c>
      <c r="S856" t="str">
        <f>INDEX(REFERENCE!$B$4:$K$200,MATCH(G856,REFERENCE!$A$4:$A$200,0),S$2)</f>
        <v>Non-Medicated</v>
      </c>
      <c r="T856" t="str">
        <f>INDEX(REFERENCE!$B$4:$K$200,MATCH(H856,REFERENCE!$A$4:$A$200,0),T$2)</f>
        <v>6 Doses</v>
      </c>
      <c r="U856" t="str">
        <f>INDEX(REFERENCE!$B$4:$K$200,MATCH(I856,REFERENCE!$A$4:$A$200,0),U$2)</f>
        <v>Honey Lemon</v>
      </c>
      <c r="V856">
        <f>INDEX(REFERENCE!$B$4:$K$200,MATCH(J856,REFERENCE!$A$4:$A$200,0),V$2)</f>
        <v>5</v>
      </c>
    </row>
    <row r="857" spans="1:22">
      <c r="A857" s="9">
        <v>12</v>
      </c>
      <c r="B857" s="9">
        <v>6</v>
      </c>
      <c r="C857" s="9">
        <v>4</v>
      </c>
      <c r="D857" s="9">
        <v>6</v>
      </c>
      <c r="E857" s="9">
        <v>6</v>
      </c>
      <c r="F857" s="9">
        <v>9</v>
      </c>
      <c r="G857" s="9">
        <v>3</v>
      </c>
      <c r="H857" s="9">
        <v>2</v>
      </c>
      <c r="I857" s="9">
        <v>7</v>
      </c>
      <c r="J857" s="9">
        <v>8201</v>
      </c>
      <c r="K857" s="9"/>
      <c r="L857" s="9"/>
      <c r="M857" s="9"/>
      <c r="O857">
        <f t="shared" si="16"/>
        <v>120604</v>
      </c>
      <c r="P857" t="str">
        <f>INDEX(REFERENCE!$B$4:$K$200,MATCH(D857,REFERENCE!$A$4:$A$200,0),P$2)</f>
        <v>Dayquil</v>
      </c>
      <c r="Q857" t="str">
        <f>INDEX(REFERENCE!$B$4:$K$200,MATCH(E857,REFERENCE!$A$4:$A$200,0),Q$2)</f>
        <v>Gummies</v>
      </c>
      <c r="R857" t="str">
        <f>INDEX(REFERENCE!$B$4:$K$200,MATCH(F857,REFERENCE!$A$4:$A$200,0),R$2)</f>
        <v>Fever relief</v>
      </c>
      <c r="S857" t="str">
        <f>INDEX(REFERENCE!$B$4:$K$200,MATCH(G857,REFERENCE!$A$4:$A$200,0),S$2)</f>
        <v>Non-Medicated</v>
      </c>
      <c r="T857" t="str">
        <f>INDEX(REFERENCE!$B$4:$K$200,MATCH(H857,REFERENCE!$A$4:$A$200,0),T$2)</f>
        <v>12 Doses</v>
      </c>
      <c r="U857" t="str">
        <f>INDEX(REFERENCE!$B$4:$K$200,MATCH(I857,REFERENCE!$A$4:$A$200,0),U$2)</f>
        <v>Orange</v>
      </c>
      <c r="V857">
        <f>INDEX(REFERENCE!$B$4:$K$200,MATCH(J857,REFERENCE!$A$4:$A$200,0),V$2)</f>
        <v>9</v>
      </c>
    </row>
    <row r="858" spans="1:22">
      <c r="A858" s="9">
        <v>12</v>
      </c>
      <c r="B858" s="9">
        <v>6</v>
      </c>
      <c r="C858" s="9">
        <v>5</v>
      </c>
      <c r="D858" s="9">
        <v>5</v>
      </c>
      <c r="E858" s="9">
        <v>1</v>
      </c>
      <c r="F858" s="9">
        <v>10</v>
      </c>
      <c r="G858" s="9">
        <v>7</v>
      </c>
      <c r="H858" s="9">
        <v>2</v>
      </c>
      <c r="I858" s="9">
        <v>0</v>
      </c>
      <c r="J858" s="9">
        <v>1203</v>
      </c>
      <c r="K858" s="9"/>
      <c r="L858" s="9"/>
      <c r="M858" s="9"/>
      <c r="O858">
        <f t="shared" si="16"/>
        <v>120605</v>
      </c>
      <c r="P858" t="str">
        <f>INDEX(REFERENCE!$B$4:$K$200,MATCH(D858,REFERENCE!$A$4:$A$200,0),P$2)</f>
        <v>Sudafed</v>
      </c>
      <c r="Q858" t="str">
        <f>INDEX(REFERENCE!$B$4:$K$200,MATCH(E858,REFERENCE!$A$4:$A$200,0),Q$2)</f>
        <v>Tablet</v>
      </c>
      <c r="R858" t="str">
        <f>INDEX(REFERENCE!$B$4:$K$200,MATCH(F858,REFERENCE!$A$4:$A$200,0),R$2)</f>
        <v>Strengthens Immune System</v>
      </c>
      <c r="S858" t="str">
        <f>INDEX(REFERENCE!$B$4:$K$200,MATCH(G858,REFERENCE!$A$4:$A$200,0),S$2)</f>
        <v>12 Hour Relief</v>
      </c>
      <c r="T858" t="str">
        <f>INDEX(REFERENCE!$B$4:$K$200,MATCH(H858,REFERENCE!$A$4:$A$200,0),T$2)</f>
        <v>12 Doses</v>
      </c>
      <c r="U858" t="str">
        <f>INDEX(REFERENCE!$B$4:$K$200,MATCH(I858,REFERENCE!$A$4:$A$200,0),U$2)</f>
        <v>-</v>
      </c>
      <c r="V858">
        <f>INDEX(REFERENCE!$B$4:$K$200,MATCH(J858,REFERENCE!$A$4:$A$200,0),V$2)</f>
        <v>16</v>
      </c>
    </row>
    <row r="859" spans="1:22">
      <c r="A859" s="9">
        <v>12</v>
      </c>
      <c r="B859" s="9">
        <v>7</v>
      </c>
      <c r="C859" s="9">
        <v>1</v>
      </c>
      <c r="D859" s="9">
        <v>15</v>
      </c>
      <c r="E859" s="9">
        <v>2</v>
      </c>
      <c r="F859" s="9">
        <v>2</v>
      </c>
      <c r="G859" s="9">
        <v>6</v>
      </c>
      <c r="H859" s="9">
        <v>4</v>
      </c>
      <c r="I859" s="9">
        <v>0</v>
      </c>
      <c r="J859" s="9">
        <v>4403</v>
      </c>
      <c r="K859" s="9"/>
      <c r="L859" s="9"/>
      <c r="M859" s="9"/>
      <c r="O859">
        <f t="shared" si="16"/>
        <v>120701</v>
      </c>
      <c r="P859" t="str">
        <f>INDEX(REFERENCE!$B$4:$K$200,MATCH(D859,REFERENCE!$A$4:$A$200,0),P$2)</f>
        <v>Other Brand</v>
      </c>
      <c r="Q859" t="str">
        <f>INDEX(REFERENCE!$B$4:$K$200,MATCH(E859,REFERENCE!$A$4:$A$200,0),Q$2)</f>
        <v>Nasal Spray</v>
      </c>
      <c r="R859" t="str">
        <f>INDEX(REFERENCE!$B$4:$K$200,MATCH(F859,REFERENCE!$A$4:$A$200,0),R$2)</f>
        <v>Sore throat relief</v>
      </c>
      <c r="S859" t="str">
        <f>INDEX(REFERENCE!$B$4:$K$200,MATCH(G859,REFERENCE!$A$4:$A$200,0),S$2)</f>
        <v>Treats Sneezing</v>
      </c>
      <c r="T859" t="str">
        <f>INDEX(REFERENCE!$B$4:$K$200,MATCH(H859,REFERENCE!$A$4:$A$200,0),T$2)</f>
        <v>60 Doses</v>
      </c>
      <c r="U859" t="str">
        <f>INDEX(REFERENCE!$B$4:$K$200,MATCH(I859,REFERENCE!$A$4:$A$200,0),U$2)</f>
        <v>-</v>
      </c>
      <c r="V859">
        <f>INDEX(REFERENCE!$B$4:$K$200,MATCH(J859,REFERENCE!$A$4:$A$200,0),V$2)</f>
        <v>30</v>
      </c>
    </row>
    <row r="860" spans="1:22">
      <c r="A860" s="9">
        <v>12</v>
      </c>
      <c r="B860" s="9">
        <v>7</v>
      </c>
      <c r="C860" s="9">
        <v>2</v>
      </c>
      <c r="D860" s="9">
        <v>5</v>
      </c>
      <c r="E860" s="9">
        <v>7</v>
      </c>
      <c r="F860" s="9">
        <v>9</v>
      </c>
      <c r="G860" s="9">
        <v>7</v>
      </c>
      <c r="H860" s="9">
        <v>5</v>
      </c>
      <c r="I860" s="9">
        <v>4</v>
      </c>
      <c r="J860" s="9">
        <v>9503</v>
      </c>
      <c r="K860" s="9"/>
      <c r="L860" s="9"/>
      <c r="M860" s="9"/>
      <c r="O860">
        <f t="shared" si="16"/>
        <v>120702</v>
      </c>
      <c r="P860" t="str">
        <f>INDEX(REFERENCE!$B$4:$K$200,MATCH(D860,REFERENCE!$A$4:$A$200,0),P$2)</f>
        <v>Sudafed</v>
      </c>
      <c r="Q860" t="str">
        <f>INDEX(REFERENCE!$B$4:$K$200,MATCH(E860,REFERENCE!$A$4:$A$200,0),Q$2)</f>
        <v>Hot liquid powder packet</v>
      </c>
      <c r="R860" t="str">
        <f>INDEX(REFERENCE!$B$4:$K$200,MATCH(F860,REFERENCE!$A$4:$A$200,0),R$2)</f>
        <v>Fever relief</v>
      </c>
      <c r="S860" t="str">
        <f>INDEX(REFERENCE!$B$4:$K$200,MATCH(G860,REFERENCE!$A$4:$A$200,0),S$2)</f>
        <v>12 Hour Relief</v>
      </c>
      <c r="T860" t="str">
        <f>INDEX(REFERENCE!$B$4:$K$200,MATCH(H860,REFERENCE!$A$4:$A$200,0),T$2)</f>
        <v>90 Doses</v>
      </c>
      <c r="U860" t="str">
        <f>INDEX(REFERENCE!$B$4:$K$200,MATCH(I860,REFERENCE!$A$4:$A$200,0),U$2)</f>
        <v>Grape</v>
      </c>
      <c r="V860">
        <f>INDEX(REFERENCE!$B$4:$K$200,MATCH(J860,REFERENCE!$A$4:$A$200,0),V$2)</f>
        <v>30</v>
      </c>
    </row>
    <row r="861" spans="1:22">
      <c r="A861" s="9">
        <v>12</v>
      </c>
      <c r="B861" s="9">
        <v>7</v>
      </c>
      <c r="C861" s="9">
        <v>3</v>
      </c>
      <c r="D861" s="9">
        <v>4</v>
      </c>
      <c r="E861" s="9">
        <v>1</v>
      </c>
      <c r="F861" s="9">
        <v>13</v>
      </c>
      <c r="G861" s="9">
        <v>3</v>
      </c>
      <c r="H861" s="9">
        <v>1</v>
      </c>
      <c r="I861" s="9">
        <v>0</v>
      </c>
      <c r="J861" s="9">
        <v>1101</v>
      </c>
      <c r="K861" s="9"/>
      <c r="L861" s="9"/>
      <c r="M861" s="9"/>
      <c r="O861">
        <f t="shared" si="16"/>
        <v>120703</v>
      </c>
      <c r="P861" t="str">
        <f>INDEX(REFERENCE!$B$4:$K$200,MATCH(D861,REFERENCE!$A$4:$A$200,0),P$2)</f>
        <v>Mucinex</v>
      </c>
      <c r="Q861" t="str">
        <f>INDEX(REFERENCE!$B$4:$K$200,MATCH(E861,REFERENCE!$A$4:$A$200,0),Q$2)</f>
        <v>Tablet</v>
      </c>
      <c r="R861" t="str">
        <f>INDEX(REFERENCE!$B$4:$K$200,MATCH(F861,REFERENCE!$A$4:$A$200,0),R$2)</f>
        <v>Head cold relief</v>
      </c>
      <c r="S861" t="str">
        <f>INDEX(REFERENCE!$B$4:$K$200,MATCH(G861,REFERENCE!$A$4:$A$200,0),S$2)</f>
        <v>Non-Medicated</v>
      </c>
      <c r="T861" t="str">
        <f>INDEX(REFERENCE!$B$4:$K$200,MATCH(H861,REFERENCE!$A$4:$A$200,0),T$2)</f>
        <v>6 Doses</v>
      </c>
      <c r="U861" t="str">
        <f>INDEX(REFERENCE!$B$4:$K$200,MATCH(I861,REFERENCE!$A$4:$A$200,0),U$2)</f>
        <v>-</v>
      </c>
      <c r="V861">
        <f>INDEX(REFERENCE!$B$4:$K$200,MATCH(J861,REFERENCE!$A$4:$A$200,0),V$2)</f>
        <v>5</v>
      </c>
    </row>
    <row r="862" spans="1:22">
      <c r="A862" s="9">
        <v>12</v>
      </c>
      <c r="B862" s="9">
        <v>7</v>
      </c>
      <c r="C862" s="9">
        <v>4</v>
      </c>
      <c r="D862" s="9">
        <v>17</v>
      </c>
      <c r="E862" s="9">
        <v>5</v>
      </c>
      <c r="F862" s="9">
        <v>8</v>
      </c>
      <c r="G862" s="9">
        <v>17</v>
      </c>
      <c r="H862" s="9">
        <v>2</v>
      </c>
      <c r="I862" s="9">
        <v>1</v>
      </c>
      <c r="J862" s="9">
        <v>7201</v>
      </c>
      <c r="K862" s="9"/>
      <c r="L862" s="9"/>
      <c r="M862" s="9"/>
      <c r="O862">
        <f t="shared" si="16"/>
        <v>120704</v>
      </c>
      <c r="P862" t="str">
        <f>INDEX(REFERENCE!$B$4:$K$200,MATCH(D862,REFERENCE!$A$4:$A$200,0),P$2)</f>
        <v>UP &amp; UP</v>
      </c>
      <c r="Q862" t="str">
        <f>INDEX(REFERENCE!$B$4:$K$200,MATCH(E862,REFERENCE!$A$4:$A$200,0),Q$2)</f>
        <v>Effervescent Tablets</v>
      </c>
      <c r="R862" t="str">
        <f>INDEX(REFERENCE!$B$4:$K$200,MATCH(F862,REFERENCE!$A$4:$A$200,0),R$2)</f>
        <v>Body Aches/Pain relief</v>
      </c>
      <c r="S862" t="str">
        <f>INDEX(REFERENCE!$B$4:$K$200,MATCH(G862,REFERENCE!$A$4:$A$200,0),S$2)</f>
        <v>For Nighttime Use</v>
      </c>
      <c r="T862" t="str">
        <f>INDEX(REFERENCE!$B$4:$K$200,MATCH(H862,REFERENCE!$A$4:$A$200,0),T$2)</f>
        <v>12 Doses</v>
      </c>
      <c r="U862" t="str">
        <f>INDEX(REFERENCE!$B$4:$K$200,MATCH(I862,REFERENCE!$A$4:$A$200,0),U$2)</f>
        <v>Citrus</v>
      </c>
      <c r="V862">
        <f>INDEX(REFERENCE!$B$4:$K$200,MATCH(J862,REFERENCE!$A$4:$A$200,0),V$2)</f>
        <v>5</v>
      </c>
    </row>
    <row r="863" spans="1:22">
      <c r="A863" s="9">
        <v>12</v>
      </c>
      <c r="B863" s="9">
        <v>7</v>
      </c>
      <c r="C863" s="9">
        <v>5</v>
      </c>
      <c r="D863" s="9">
        <v>13</v>
      </c>
      <c r="E863" s="9">
        <v>4</v>
      </c>
      <c r="F863" s="9">
        <v>3</v>
      </c>
      <c r="G863" s="9">
        <v>5</v>
      </c>
      <c r="H863" s="9">
        <v>3</v>
      </c>
      <c r="I863" s="9">
        <v>5</v>
      </c>
      <c r="J863" s="9">
        <v>6302</v>
      </c>
      <c r="K863" s="9"/>
      <c r="L863" s="9"/>
      <c r="M863" s="9"/>
      <c r="O863">
        <f t="shared" si="16"/>
        <v>120705</v>
      </c>
      <c r="P863" t="str">
        <f>INDEX(REFERENCE!$B$4:$K$200,MATCH(D863,REFERENCE!$A$4:$A$200,0),P$2)</f>
        <v>Sambucol</v>
      </c>
      <c r="Q863" t="str">
        <f>INDEX(REFERENCE!$B$4:$K$200,MATCH(E863,REFERENCE!$A$4:$A$200,0),Q$2)</f>
        <v>Powder packet</v>
      </c>
      <c r="R863" t="str">
        <f>INDEX(REFERENCE!$B$4:$K$200,MATCH(F863,REFERENCE!$A$4:$A$200,0),R$2)</f>
        <v>Clears mucus</v>
      </c>
      <c r="S863" t="str">
        <f>INDEX(REFERENCE!$B$4:$K$200,MATCH(G863,REFERENCE!$A$4:$A$200,0),S$2)</f>
        <v>FSA/HSA Eligible</v>
      </c>
      <c r="T863" t="str">
        <f>INDEX(REFERENCE!$B$4:$K$200,MATCH(H863,REFERENCE!$A$4:$A$200,0),T$2)</f>
        <v>30 Doses</v>
      </c>
      <c r="U863" t="str">
        <f>INDEX(REFERENCE!$B$4:$K$200,MATCH(I863,REFERENCE!$A$4:$A$200,0),U$2)</f>
        <v>Honey</v>
      </c>
      <c r="V863">
        <f>INDEX(REFERENCE!$B$4:$K$200,MATCH(J863,REFERENCE!$A$4:$A$200,0),V$2)</f>
        <v>11</v>
      </c>
    </row>
    <row r="864" spans="1:22">
      <c r="A864" s="9">
        <v>12</v>
      </c>
      <c r="B864" s="9">
        <v>8</v>
      </c>
      <c r="C864" s="9">
        <v>1</v>
      </c>
      <c r="D864" s="9">
        <v>4</v>
      </c>
      <c r="E864" s="9">
        <v>7</v>
      </c>
      <c r="F864" s="9">
        <v>4</v>
      </c>
      <c r="G864" s="9">
        <v>2</v>
      </c>
      <c r="H864" s="9">
        <v>1</v>
      </c>
      <c r="I864" s="9">
        <v>2</v>
      </c>
      <c r="J864" s="9">
        <v>9102</v>
      </c>
      <c r="K864" s="9"/>
      <c r="L864" s="9"/>
      <c r="M864" s="9"/>
      <c r="O864">
        <f t="shared" si="16"/>
        <v>120801</v>
      </c>
      <c r="P864" t="str">
        <f>INDEX(REFERENCE!$B$4:$K$200,MATCH(D864,REFERENCE!$A$4:$A$200,0),P$2)</f>
        <v>Mucinex</v>
      </c>
      <c r="Q864" t="str">
        <f>INDEX(REFERENCE!$B$4:$K$200,MATCH(E864,REFERENCE!$A$4:$A$200,0),Q$2)</f>
        <v>Hot liquid powder packet</v>
      </c>
      <c r="R864" t="str">
        <f>INDEX(REFERENCE!$B$4:$K$200,MATCH(F864,REFERENCE!$A$4:$A$200,0),R$2)</f>
        <v>Nasal Congestion relief</v>
      </c>
      <c r="S864" t="str">
        <f>INDEX(REFERENCE!$B$4:$K$200,MATCH(G864,REFERENCE!$A$4:$A$200,0),S$2)</f>
        <v>Natural Ingredients</v>
      </c>
      <c r="T864" t="str">
        <f>INDEX(REFERENCE!$B$4:$K$200,MATCH(H864,REFERENCE!$A$4:$A$200,0),T$2)</f>
        <v>6 Doses</v>
      </c>
      <c r="U864" t="str">
        <f>INDEX(REFERENCE!$B$4:$K$200,MATCH(I864,REFERENCE!$A$4:$A$200,0),U$2)</f>
        <v>Cherry</v>
      </c>
      <c r="V864">
        <f>INDEX(REFERENCE!$B$4:$K$200,MATCH(J864,REFERENCE!$A$4:$A$200,0),V$2)</f>
        <v>8</v>
      </c>
    </row>
    <row r="865" spans="1:22">
      <c r="A865" s="9">
        <v>12</v>
      </c>
      <c r="B865" s="9">
        <v>8</v>
      </c>
      <c r="C865" s="9">
        <v>2</v>
      </c>
      <c r="D865" s="9">
        <v>3</v>
      </c>
      <c r="E865" s="9">
        <v>4</v>
      </c>
      <c r="F865" s="9">
        <v>11</v>
      </c>
      <c r="G865" s="9">
        <v>9</v>
      </c>
      <c r="H865" s="9">
        <v>2</v>
      </c>
      <c r="I865" s="9">
        <v>7</v>
      </c>
      <c r="J865" s="9">
        <v>6201</v>
      </c>
      <c r="K865" s="9"/>
      <c r="L865" s="9"/>
      <c r="M865" s="9"/>
      <c r="O865">
        <f t="shared" si="16"/>
        <v>120802</v>
      </c>
      <c r="P865" t="str">
        <f>INDEX(REFERENCE!$B$4:$K$200,MATCH(D865,REFERENCE!$A$4:$A$200,0),P$2)</f>
        <v>Emergen-C</v>
      </c>
      <c r="Q865" t="str">
        <f>INDEX(REFERENCE!$B$4:$K$200,MATCH(E865,REFERENCE!$A$4:$A$200,0),Q$2)</f>
        <v>Powder packet</v>
      </c>
      <c r="R865" t="str">
        <f>INDEX(REFERENCE!$B$4:$K$200,MATCH(F865,REFERENCE!$A$4:$A$200,0),R$2)</f>
        <v>Head Pain Relief</v>
      </c>
      <c r="S865" t="str">
        <f>INDEX(REFERENCE!$B$4:$K$200,MATCH(G865,REFERENCE!$A$4:$A$200,0),S$2)</f>
        <v>Sugar Free</v>
      </c>
      <c r="T865" t="str">
        <f>INDEX(REFERENCE!$B$4:$K$200,MATCH(H865,REFERENCE!$A$4:$A$200,0),T$2)</f>
        <v>12 Doses</v>
      </c>
      <c r="U865" t="str">
        <f>INDEX(REFERENCE!$B$4:$K$200,MATCH(I865,REFERENCE!$A$4:$A$200,0),U$2)</f>
        <v>Orange</v>
      </c>
      <c r="V865">
        <f>INDEX(REFERENCE!$B$4:$K$200,MATCH(J865,REFERENCE!$A$4:$A$200,0),V$2)</f>
        <v>8</v>
      </c>
    </row>
    <row r="866" spans="1:22">
      <c r="A866" s="9">
        <v>12</v>
      </c>
      <c r="B866" s="9">
        <v>8</v>
      </c>
      <c r="C866" s="9">
        <v>3</v>
      </c>
      <c r="D866" s="9">
        <v>8</v>
      </c>
      <c r="E866" s="9">
        <v>1</v>
      </c>
      <c r="F866" s="9">
        <v>6</v>
      </c>
      <c r="G866" s="9">
        <v>12</v>
      </c>
      <c r="H866" s="9">
        <v>3</v>
      </c>
      <c r="I866" s="9">
        <v>0</v>
      </c>
      <c r="J866" s="9">
        <v>1302</v>
      </c>
      <c r="K866" s="9"/>
      <c r="L866" s="9"/>
      <c r="M866" s="9"/>
      <c r="O866">
        <f t="shared" si="16"/>
        <v>120803</v>
      </c>
      <c r="P866" t="str">
        <f>INDEX(REFERENCE!$B$4:$K$200,MATCH(D866,REFERENCE!$A$4:$A$200,0),P$2)</f>
        <v>Tylenol Cold &amp; Flu</v>
      </c>
      <c r="Q866" t="str">
        <f>INDEX(REFERENCE!$B$4:$K$200,MATCH(E866,REFERENCE!$A$4:$A$200,0),Q$2)</f>
        <v>Tablet</v>
      </c>
      <c r="R866" t="str">
        <f>INDEX(REFERENCE!$B$4:$K$200,MATCH(F866,REFERENCE!$A$4:$A$200,0),R$2)</f>
        <v>Sinus Pressure relief</v>
      </c>
      <c r="S866" t="str">
        <f>INDEX(REFERENCE!$B$4:$K$200,MATCH(G866,REFERENCE!$A$4:$A$200,0),S$2)</f>
        <v>Steroid Free</v>
      </c>
      <c r="T866" t="str">
        <f>INDEX(REFERENCE!$B$4:$K$200,MATCH(H866,REFERENCE!$A$4:$A$200,0),T$2)</f>
        <v>30 Doses</v>
      </c>
      <c r="U866" t="str">
        <f>INDEX(REFERENCE!$B$4:$K$200,MATCH(I866,REFERENCE!$A$4:$A$200,0),U$2)</f>
        <v>-</v>
      </c>
      <c r="V866">
        <f>INDEX(REFERENCE!$B$4:$K$200,MATCH(J866,REFERENCE!$A$4:$A$200,0),V$2)</f>
        <v>22</v>
      </c>
    </row>
    <row r="867" spans="1:22">
      <c r="A867" s="9">
        <v>12</v>
      </c>
      <c r="B867" s="9">
        <v>8</v>
      </c>
      <c r="C867" s="9">
        <v>4</v>
      </c>
      <c r="D867" s="9">
        <v>19</v>
      </c>
      <c r="E867" s="9">
        <v>6</v>
      </c>
      <c r="F867" s="9">
        <v>7</v>
      </c>
      <c r="G867" s="9">
        <v>8</v>
      </c>
      <c r="H867" s="9">
        <v>5</v>
      </c>
      <c r="I867" s="9">
        <v>6</v>
      </c>
      <c r="J867" s="9">
        <v>8503</v>
      </c>
      <c r="K867" s="9"/>
      <c r="L867" s="9"/>
      <c r="M867" s="9"/>
      <c r="O867">
        <f t="shared" si="16"/>
        <v>120804</v>
      </c>
      <c r="P867" t="str">
        <f>INDEX(REFERENCE!$B$4:$K$200,MATCH(D867,REFERENCE!$A$4:$A$200,0),P$2)</f>
        <v>Walgreens</v>
      </c>
      <c r="Q867" t="str">
        <f>INDEX(REFERENCE!$B$4:$K$200,MATCH(E867,REFERENCE!$A$4:$A$200,0),Q$2)</f>
        <v>Gummies</v>
      </c>
      <c r="R867" t="str">
        <f>INDEX(REFERENCE!$B$4:$K$200,MATCH(F867,REFERENCE!$A$4:$A$200,0),R$2)</f>
        <v>Chest congestion relief</v>
      </c>
      <c r="S867" t="str">
        <f>INDEX(REFERENCE!$B$4:$K$200,MATCH(G867,REFERENCE!$A$4:$A$200,0),S$2)</f>
        <v>Non-Drowsy</v>
      </c>
      <c r="T867" t="str">
        <f>INDEX(REFERENCE!$B$4:$K$200,MATCH(H867,REFERENCE!$A$4:$A$200,0),T$2)</f>
        <v>90 Doses</v>
      </c>
      <c r="U867" t="str">
        <f>INDEX(REFERENCE!$B$4:$K$200,MATCH(I867,REFERENCE!$A$4:$A$200,0),U$2)</f>
        <v>Honey Lemon</v>
      </c>
      <c r="V867">
        <f>INDEX(REFERENCE!$B$4:$K$200,MATCH(J867,REFERENCE!$A$4:$A$200,0),V$2)</f>
        <v>37</v>
      </c>
    </row>
    <row r="868" spans="1:22">
      <c r="A868" s="9">
        <v>12</v>
      </c>
      <c r="B868" s="9">
        <v>8</v>
      </c>
      <c r="C868" s="9">
        <v>5</v>
      </c>
      <c r="D868" s="9">
        <v>1</v>
      </c>
      <c r="E868" s="9">
        <v>3</v>
      </c>
      <c r="F868" s="9">
        <v>12</v>
      </c>
      <c r="G868" s="9">
        <v>5</v>
      </c>
      <c r="H868" s="9">
        <v>4</v>
      </c>
      <c r="I868" s="9">
        <v>8</v>
      </c>
      <c r="J868" s="9">
        <v>5401</v>
      </c>
      <c r="K868" s="9"/>
      <c r="L868" s="9"/>
      <c r="M868" s="9"/>
      <c r="O868">
        <f t="shared" si="16"/>
        <v>120805</v>
      </c>
      <c r="P868" t="str">
        <f>INDEX(REFERENCE!$B$4:$K$200,MATCH(D868,REFERENCE!$A$4:$A$200,0),P$2)</f>
        <v>Theraflu</v>
      </c>
      <c r="Q868" t="str">
        <f>INDEX(REFERENCE!$B$4:$K$200,MATCH(E868,REFERENCE!$A$4:$A$200,0),Q$2)</f>
        <v>Syrup/liquid</v>
      </c>
      <c r="R868" t="str">
        <f>INDEX(REFERENCE!$B$4:$K$200,MATCH(F868,REFERENCE!$A$4:$A$200,0),R$2)</f>
        <v>Flu/ Severe cold Relief</v>
      </c>
      <c r="S868" t="str">
        <f>INDEX(REFERENCE!$B$4:$K$200,MATCH(G868,REFERENCE!$A$4:$A$200,0),S$2)</f>
        <v>FSA/HSA Eligible</v>
      </c>
      <c r="T868" t="str">
        <f>INDEX(REFERENCE!$B$4:$K$200,MATCH(H868,REFERENCE!$A$4:$A$200,0),T$2)</f>
        <v>60 Doses</v>
      </c>
      <c r="U868" t="str">
        <f>INDEX(REFERENCE!$B$4:$K$200,MATCH(I868,REFERENCE!$A$4:$A$200,0),U$2)</f>
        <v>Mixed Berry</v>
      </c>
      <c r="V868">
        <f>INDEX(REFERENCE!$B$4:$K$200,MATCH(J868,REFERENCE!$A$4:$A$200,0),V$2)</f>
        <v>17</v>
      </c>
    </row>
    <row r="869" spans="1:22">
      <c r="A869" s="9">
        <v>12</v>
      </c>
      <c r="B869" s="9">
        <v>9</v>
      </c>
      <c r="C869" s="9">
        <v>1</v>
      </c>
      <c r="D869" s="9">
        <v>6</v>
      </c>
      <c r="E869" s="9">
        <v>3</v>
      </c>
      <c r="F869" s="9">
        <v>1</v>
      </c>
      <c r="G869" s="9">
        <v>13</v>
      </c>
      <c r="H869" s="9">
        <v>2</v>
      </c>
      <c r="I869" s="9">
        <v>2</v>
      </c>
      <c r="J869" s="9">
        <v>5201</v>
      </c>
      <c r="K869" s="9"/>
      <c r="L869" s="9"/>
      <c r="M869" s="9"/>
      <c r="O869">
        <f t="shared" si="16"/>
        <v>120901</v>
      </c>
      <c r="P869" t="str">
        <f>INDEX(REFERENCE!$B$4:$K$200,MATCH(D869,REFERENCE!$A$4:$A$200,0),P$2)</f>
        <v>Dayquil</v>
      </c>
      <c r="Q869" t="str">
        <f>INDEX(REFERENCE!$B$4:$K$200,MATCH(E869,REFERENCE!$A$4:$A$200,0),Q$2)</f>
        <v>Syrup/liquid</v>
      </c>
      <c r="R869" t="str">
        <f>INDEX(REFERENCE!$B$4:$K$200,MATCH(F869,REFERENCE!$A$4:$A$200,0),R$2)</f>
        <v>Controls Cough</v>
      </c>
      <c r="S869" t="str">
        <f>INDEX(REFERENCE!$B$4:$K$200,MATCH(G869,REFERENCE!$A$4:$A$200,0),S$2)</f>
        <v>Drug free</v>
      </c>
      <c r="T869" t="str">
        <f>INDEX(REFERENCE!$B$4:$K$200,MATCH(H869,REFERENCE!$A$4:$A$200,0),T$2)</f>
        <v>12 Doses</v>
      </c>
      <c r="U869" t="str">
        <f>INDEX(REFERENCE!$B$4:$K$200,MATCH(I869,REFERENCE!$A$4:$A$200,0),U$2)</f>
        <v>Cherry</v>
      </c>
      <c r="V869">
        <f>INDEX(REFERENCE!$B$4:$K$200,MATCH(J869,REFERENCE!$A$4:$A$200,0),V$2)</f>
        <v>5</v>
      </c>
    </row>
    <row r="870" spans="1:22">
      <c r="A870" s="9">
        <v>12</v>
      </c>
      <c r="B870" s="9">
        <v>9</v>
      </c>
      <c r="C870" s="9">
        <v>2</v>
      </c>
      <c r="D870" s="9">
        <v>13</v>
      </c>
      <c r="E870" s="9">
        <v>1</v>
      </c>
      <c r="F870" s="9">
        <v>4</v>
      </c>
      <c r="G870" s="9">
        <v>7</v>
      </c>
      <c r="H870" s="9">
        <v>5</v>
      </c>
      <c r="I870" s="9">
        <v>0</v>
      </c>
      <c r="J870" s="9">
        <v>1503</v>
      </c>
      <c r="K870" s="9"/>
      <c r="L870" s="9"/>
      <c r="M870" s="9"/>
      <c r="O870">
        <f t="shared" si="16"/>
        <v>120902</v>
      </c>
      <c r="P870" t="str">
        <f>INDEX(REFERENCE!$B$4:$K$200,MATCH(D870,REFERENCE!$A$4:$A$200,0),P$2)</f>
        <v>Sambucol</v>
      </c>
      <c r="Q870" t="str">
        <f>INDEX(REFERENCE!$B$4:$K$200,MATCH(E870,REFERENCE!$A$4:$A$200,0),Q$2)</f>
        <v>Tablet</v>
      </c>
      <c r="R870" t="str">
        <f>INDEX(REFERENCE!$B$4:$K$200,MATCH(F870,REFERENCE!$A$4:$A$200,0),R$2)</f>
        <v>Nasal Congestion relief</v>
      </c>
      <c r="S870" t="str">
        <f>INDEX(REFERENCE!$B$4:$K$200,MATCH(G870,REFERENCE!$A$4:$A$200,0),S$2)</f>
        <v>12 Hour Relief</v>
      </c>
      <c r="T870" t="str">
        <f>INDEX(REFERENCE!$B$4:$K$200,MATCH(H870,REFERENCE!$A$4:$A$200,0),T$2)</f>
        <v>90 Doses</v>
      </c>
      <c r="U870" t="str">
        <f>INDEX(REFERENCE!$B$4:$K$200,MATCH(I870,REFERENCE!$A$4:$A$200,0),U$2)</f>
        <v>-</v>
      </c>
      <c r="V870">
        <f>INDEX(REFERENCE!$B$4:$K$200,MATCH(J870,REFERENCE!$A$4:$A$200,0),V$2)</f>
        <v>45</v>
      </c>
    </row>
    <row r="871" spans="1:22">
      <c r="A871" s="9">
        <v>12</v>
      </c>
      <c r="B871" s="9">
        <v>9</v>
      </c>
      <c r="C871" s="9">
        <v>3</v>
      </c>
      <c r="D871" s="9">
        <v>20</v>
      </c>
      <c r="E871" s="9">
        <v>4</v>
      </c>
      <c r="F871" s="9">
        <v>10</v>
      </c>
      <c r="G871" s="9">
        <v>12</v>
      </c>
      <c r="H871" s="9">
        <v>1</v>
      </c>
      <c r="I871" s="9">
        <v>3</v>
      </c>
      <c r="J871" s="9">
        <v>6101</v>
      </c>
      <c r="K871" s="9"/>
      <c r="L871" s="9"/>
      <c r="M871" s="9"/>
      <c r="O871">
        <f t="shared" si="16"/>
        <v>120903</v>
      </c>
      <c r="P871" t="str">
        <f>INDEX(REFERENCE!$B$4:$K$200,MATCH(D871,REFERENCE!$A$4:$A$200,0),P$2)</f>
        <v>Advil Cold &amp;Flu</v>
      </c>
      <c r="Q871" t="str">
        <f>INDEX(REFERENCE!$B$4:$K$200,MATCH(E871,REFERENCE!$A$4:$A$200,0),Q$2)</f>
        <v>Powder packet</v>
      </c>
      <c r="R871" t="str">
        <f>INDEX(REFERENCE!$B$4:$K$200,MATCH(F871,REFERENCE!$A$4:$A$200,0),R$2)</f>
        <v>Strengthens Immune System</v>
      </c>
      <c r="S871" t="str">
        <f>INDEX(REFERENCE!$B$4:$K$200,MATCH(G871,REFERENCE!$A$4:$A$200,0),S$2)</f>
        <v>Steroid Free</v>
      </c>
      <c r="T871" t="str">
        <f>INDEX(REFERENCE!$B$4:$K$200,MATCH(H871,REFERENCE!$A$4:$A$200,0),T$2)</f>
        <v>6 Doses</v>
      </c>
      <c r="U871" t="str">
        <f>INDEX(REFERENCE!$B$4:$K$200,MATCH(I871,REFERENCE!$A$4:$A$200,0),U$2)</f>
        <v>Elderberry</v>
      </c>
      <c r="V871">
        <f>INDEX(REFERENCE!$B$4:$K$200,MATCH(J871,REFERENCE!$A$4:$A$200,0),V$2)</f>
        <v>5</v>
      </c>
    </row>
    <row r="872" spans="1:22">
      <c r="A872" s="9">
        <v>12</v>
      </c>
      <c r="B872" s="9">
        <v>9</v>
      </c>
      <c r="C872" s="9">
        <v>4</v>
      </c>
      <c r="D872" s="9">
        <v>3</v>
      </c>
      <c r="E872" s="9">
        <v>2</v>
      </c>
      <c r="F872" s="9">
        <v>13</v>
      </c>
      <c r="G872" s="9">
        <v>1</v>
      </c>
      <c r="H872" s="9">
        <v>3</v>
      </c>
      <c r="I872" s="9">
        <v>0</v>
      </c>
      <c r="J872" s="9">
        <v>4302</v>
      </c>
      <c r="K872" s="9"/>
      <c r="L872" s="9"/>
      <c r="M872" s="9"/>
      <c r="O872">
        <f t="shared" si="16"/>
        <v>120904</v>
      </c>
      <c r="P872" t="str">
        <f>INDEX(REFERENCE!$B$4:$K$200,MATCH(D872,REFERENCE!$A$4:$A$200,0),P$2)</f>
        <v>Emergen-C</v>
      </c>
      <c r="Q872" t="str">
        <f>INDEX(REFERENCE!$B$4:$K$200,MATCH(E872,REFERENCE!$A$4:$A$200,0),Q$2)</f>
        <v>Nasal Spray</v>
      </c>
      <c r="R872" t="str">
        <f>INDEX(REFERENCE!$B$4:$K$200,MATCH(F872,REFERENCE!$A$4:$A$200,0),R$2)</f>
        <v>Head cold relief</v>
      </c>
      <c r="S872" t="str">
        <f>INDEX(REFERENCE!$B$4:$K$200,MATCH(G872,REFERENCE!$A$4:$A$200,0),S$2)</f>
        <v>Helps me sleep</v>
      </c>
      <c r="T872" t="str">
        <f>INDEX(REFERENCE!$B$4:$K$200,MATCH(H872,REFERENCE!$A$4:$A$200,0),T$2)</f>
        <v>30 Doses</v>
      </c>
      <c r="U872" t="str">
        <f>INDEX(REFERENCE!$B$4:$K$200,MATCH(I872,REFERENCE!$A$4:$A$200,0),U$2)</f>
        <v>-</v>
      </c>
      <c r="V872">
        <f>INDEX(REFERENCE!$B$4:$K$200,MATCH(J872,REFERENCE!$A$4:$A$200,0),V$2)</f>
        <v>15</v>
      </c>
    </row>
    <row r="873" spans="1:22">
      <c r="A873" s="9">
        <v>12</v>
      </c>
      <c r="B873" s="9">
        <v>9</v>
      </c>
      <c r="C873" s="9">
        <v>5</v>
      </c>
      <c r="D873" s="9">
        <v>10</v>
      </c>
      <c r="E873" s="9">
        <v>5</v>
      </c>
      <c r="F873" s="9">
        <v>5</v>
      </c>
      <c r="G873" s="9">
        <v>11</v>
      </c>
      <c r="H873" s="9">
        <v>4</v>
      </c>
      <c r="I873" s="9">
        <v>6</v>
      </c>
      <c r="J873" s="9">
        <v>7403</v>
      </c>
      <c r="K873" s="9"/>
      <c r="L873" s="9"/>
      <c r="M873" s="9"/>
      <c r="O873">
        <f t="shared" si="16"/>
        <v>120905</v>
      </c>
      <c r="P873" t="str">
        <f>INDEX(REFERENCE!$B$4:$K$200,MATCH(D873,REFERENCE!$A$4:$A$200,0),P$2)</f>
        <v>Coricidin</v>
      </c>
      <c r="Q873" t="str">
        <f>INDEX(REFERENCE!$B$4:$K$200,MATCH(E873,REFERENCE!$A$4:$A$200,0),Q$2)</f>
        <v>Effervescent Tablets</v>
      </c>
      <c r="R873" t="str">
        <f>INDEX(REFERENCE!$B$4:$K$200,MATCH(F873,REFERENCE!$A$4:$A$200,0),R$2)</f>
        <v>Runny nose relief</v>
      </c>
      <c r="S873" t="str">
        <f>INDEX(REFERENCE!$B$4:$K$200,MATCH(G873,REFERENCE!$A$4:$A$200,0),S$2)</f>
        <v>For people with High Blood Pressure (decongestant free)</v>
      </c>
      <c r="T873" t="str">
        <f>INDEX(REFERENCE!$B$4:$K$200,MATCH(H873,REFERENCE!$A$4:$A$200,0),T$2)</f>
        <v>60 Doses</v>
      </c>
      <c r="U873" t="str">
        <f>INDEX(REFERENCE!$B$4:$K$200,MATCH(I873,REFERENCE!$A$4:$A$200,0),U$2)</f>
        <v>Honey Lemon</v>
      </c>
      <c r="V873">
        <f>INDEX(REFERENCE!$B$4:$K$200,MATCH(J873,REFERENCE!$A$4:$A$200,0),V$2)</f>
        <v>18</v>
      </c>
    </row>
    <row r="874" spans="1:22">
      <c r="A874" s="9">
        <v>12</v>
      </c>
      <c r="B874" s="9">
        <v>10</v>
      </c>
      <c r="C874" s="9">
        <v>1</v>
      </c>
      <c r="D874" s="9">
        <v>17</v>
      </c>
      <c r="E874" s="9">
        <v>6</v>
      </c>
      <c r="F874" s="9">
        <v>7</v>
      </c>
      <c r="G874" s="9">
        <v>10</v>
      </c>
      <c r="H874" s="9">
        <v>1</v>
      </c>
      <c r="I874" s="9">
        <v>4</v>
      </c>
      <c r="J874" s="9">
        <v>8102</v>
      </c>
      <c r="K874" s="9"/>
      <c r="L874" s="9"/>
      <c r="M874" s="9"/>
      <c r="O874">
        <f t="shared" si="16"/>
        <v>121001</v>
      </c>
      <c r="P874" t="str">
        <f>INDEX(REFERENCE!$B$4:$K$200,MATCH(D874,REFERENCE!$A$4:$A$200,0),P$2)</f>
        <v>UP &amp; UP</v>
      </c>
      <c r="Q874" t="str">
        <f>INDEX(REFERENCE!$B$4:$K$200,MATCH(E874,REFERENCE!$A$4:$A$200,0),Q$2)</f>
        <v>Gummies</v>
      </c>
      <c r="R874" t="str">
        <f>INDEX(REFERENCE!$B$4:$K$200,MATCH(F874,REFERENCE!$A$4:$A$200,0),R$2)</f>
        <v>Chest congestion relief</v>
      </c>
      <c r="S874" t="str">
        <f>INDEX(REFERENCE!$B$4:$K$200,MATCH(G874,REFERENCE!$A$4:$A$200,0),S$2)</f>
        <v>Allergy Relief</v>
      </c>
      <c r="T874" t="str">
        <f>INDEX(REFERENCE!$B$4:$K$200,MATCH(H874,REFERENCE!$A$4:$A$200,0),T$2)</f>
        <v>6 Doses</v>
      </c>
      <c r="U874" t="str">
        <f>INDEX(REFERENCE!$B$4:$K$200,MATCH(I874,REFERENCE!$A$4:$A$200,0),U$2)</f>
        <v>Grape</v>
      </c>
      <c r="V874">
        <f>INDEX(REFERENCE!$B$4:$K$200,MATCH(J874,REFERENCE!$A$4:$A$200,0),V$2)</f>
        <v>9</v>
      </c>
    </row>
    <row r="875" spans="1:22">
      <c r="A875" s="9">
        <v>12</v>
      </c>
      <c r="B875" s="9">
        <v>10</v>
      </c>
      <c r="C875" s="9">
        <v>2</v>
      </c>
      <c r="D875" s="9">
        <v>5</v>
      </c>
      <c r="E875" s="9">
        <v>4</v>
      </c>
      <c r="F875" s="9">
        <v>11</v>
      </c>
      <c r="G875" s="9">
        <v>16</v>
      </c>
      <c r="H875" s="9">
        <v>5</v>
      </c>
      <c r="I875" s="9">
        <v>8</v>
      </c>
      <c r="J875" s="9">
        <v>6501</v>
      </c>
      <c r="K875" s="9"/>
      <c r="L875" s="9"/>
      <c r="M875" s="9"/>
      <c r="O875">
        <f t="shared" si="16"/>
        <v>121002</v>
      </c>
      <c r="P875" t="str">
        <f>INDEX(REFERENCE!$B$4:$K$200,MATCH(D875,REFERENCE!$A$4:$A$200,0),P$2)</f>
        <v>Sudafed</v>
      </c>
      <c r="Q875" t="str">
        <f>INDEX(REFERENCE!$B$4:$K$200,MATCH(E875,REFERENCE!$A$4:$A$200,0),Q$2)</f>
        <v>Powder packet</v>
      </c>
      <c r="R875" t="str">
        <f>INDEX(REFERENCE!$B$4:$K$200,MATCH(F875,REFERENCE!$A$4:$A$200,0),R$2)</f>
        <v>Head Pain Relief</v>
      </c>
      <c r="S875" t="str">
        <f>INDEX(REFERENCE!$B$4:$K$200,MATCH(G875,REFERENCE!$A$4:$A$200,0),S$2)</f>
        <v>For Daytime Use/Anytime Use</v>
      </c>
      <c r="T875" t="str">
        <f>INDEX(REFERENCE!$B$4:$K$200,MATCH(H875,REFERENCE!$A$4:$A$200,0),T$2)</f>
        <v>90 Doses</v>
      </c>
      <c r="U875" t="str">
        <f>INDEX(REFERENCE!$B$4:$K$200,MATCH(I875,REFERENCE!$A$4:$A$200,0),U$2)</f>
        <v>Mixed Berry</v>
      </c>
      <c r="V875">
        <f>INDEX(REFERENCE!$B$4:$K$200,MATCH(J875,REFERENCE!$A$4:$A$200,0),V$2)</f>
        <v>19</v>
      </c>
    </row>
    <row r="876" spans="1:22">
      <c r="A876" s="9">
        <v>12</v>
      </c>
      <c r="B876" s="9">
        <v>10</v>
      </c>
      <c r="C876" s="9">
        <v>3</v>
      </c>
      <c r="D876" s="9">
        <v>8</v>
      </c>
      <c r="E876" s="9">
        <v>1</v>
      </c>
      <c r="F876" s="9">
        <v>6</v>
      </c>
      <c r="G876" s="9">
        <v>15</v>
      </c>
      <c r="H876" s="9">
        <v>4</v>
      </c>
      <c r="I876" s="9">
        <v>0</v>
      </c>
      <c r="J876" s="9">
        <v>1403</v>
      </c>
      <c r="K876" s="9"/>
      <c r="L876" s="9"/>
      <c r="M876" s="9"/>
      <c r="O876">
        <f t="shared" si="16"/>
        <v>121003</v>
      </c>
      <c r="P876" t="str">
        <f>INDEX(REFERENCE!$B$4:$K$200,MATCH(D876,REFERENCE!$A$4:$A$200,0),P$2)</f>
        <v>Tylenol Cold &amp; Flu</v>
      </c>
      <c r="Q876" t="str">
        <f>INDEX(REFERENCE!$B$4:$K$200,MATCH(E876,REFERENCE!$A$4:$A$200,0),Q$2)</f>
        <v>Tablet</v>
      </c>
      <c r="R876" t="str">
        <f>INDEX(REFERENCE!$B$4:$K$200,MATCH(F876,REFERENCE!$A$4:$A$200,0),R$2)</f>
        <v>Sinus Pressure relief</v>
      </c>
      <c r="S876" t="str">
        <f>INDEX(REFERENCE!$B$4:$K$200,MATCH(G876,REFERENCE!$A$4:$A$200,0),S$2)</f>
        <v>Maximum Strength</v>
      </c>
      <c r="T876" t="str">
        <f>INDEX(REFERENCE!$B$4:$K$200,MATCH(H876,REFERENCE!$A$4:$A$200,0),T$2)</f>
        <v>60 Doses</v>
      </c>
      <c r="U876" t="str">
        <f>INDEX(REFERENCE!$B$4:$K$200,MATCH(I876,REFERENCE!$A$4:$A$200,0),U$2)</f>
        <v>-</v>
      </c>
      <c r="V876">
        <f>INDEX(REFERENCE!$B$4:$K$200,MATCH(J876,REFERENCE!$A$4:$A$200,0),V$2)</f>
        <v>38</v>
      </c>
    </row>
    <row r="877" spans="1:22">
      <c r="A877" s="9">
        <v>12</v>
      </c>
      <c r="B877" s="9">
        <v>10</v>
      </c>
      <c r="C877" s="9">
        <v>4</v>
      </c>
      <c r="D877" s="9">
        <v>2</v>
      </c>
      <c r="E877" s="9">
        <v>3</v>
      </c>
      <c r="F877" s="9">
        <v>13</v>
      </c>
      <c r="G877" s="9">
        <v>9</v>
      </c>
      <c r="H877" s="9">
        <v>2</v>
      </c>
      <c r="I877" s="9">
        <v>7</v>
      </c>
      <c r="J877" s="9">
        <v>5201</v>
      </c>
      <c r="K877" s="9"/>
      <c r="L877" s="9"/>
      <c r="M877" s="9"/>
      <c r="O877">
        <f t="shared" si="16"/>
        <v>121004</v>
      </c>
      <c r="P877" t="str">
        <f>INDEX(REFERENCE!$B$4:$K$200,MATCH(D877,REFERENCE!$A$4:$A$200,0),P$2)</f>
        <v>Robitussin</v>
      </c>
      <c r="Q877" t="str">
        <f>INDEX(REFERENCE!$B$4:$K$200,MATCH(E877,REFERENCE!$A$4:$A$200,0),Q$2)</f>
        <v>Syrup/liquid</v>
      </c>
      <c r="R877" t="str">
        <f>INDEX(REFERENCE!$B$4:$K$200,MATCH(F877,REFERENCE!$A$4:$A$200,0),R$2)</f>
        <v>Head cold relief</v>
      </c>
      <c r="S877" t="str">
        <f>INDEX(REFERENCE!$B$4:$K$200,MATCH(G877,REFERENCE!$A$4:$A$200,0),S$2)</f>
        <v>Sugar Free</v>
      </c>
      <c r="T877" t="str">
        <f>INDEX(REFERENCE!$B$4:$K$200,MATCH(H877,REFERENCE!$A$4:$A$200,0),T$2)</f>
        <v>12 Doses</v>
      </c>
      <c r="U877" t="str">
        <f>INDEX(REFERENCE!$B$4:$K$200,MATCH(I877,REFERENCE!$A$4:$A$200,0),U$2)</f>
        <v>Orange</v>
      </c>
      <c r="V877">
        <f>INDEX(REFERENCE!$B$4:$K$200,MATCH(J877,REFERENCE!$A$4:$A$200,0),V$2)</f>
        <v>5</v>
      </c>
    </row>
    <row r="878" spans="1:22">
      <c r="A878" s="9">
        <v>12</v>
      </c>
      <c r="B878" s="9">
        <v>10</v>
      </c>
      <c r="C878" s="9">
        <v>5</v>
      </c>
      <c r="D878" s="9">
        <v>11</v>
      </c>
      <c r="E878" s="9">
        <v>5</v>
      </c>
      <c r="F878" s="9">
        <v>5</v>
      </c>
      <c r="G878" s="9">
        <v>14</v>
      </c>
      <c r="H878" s="9">
        <v>3</v>
      </c>
      <c r="I878" s="9">
        <v>5</v>
      </c>
      <c r="J878" s="9">
        <v>7302</v>
      </c>
      <c r="K878" s="9"/>
      <c r="L878" s="9"/>
      <c r="M878" s="9"/>
      <c r="O878">
        <f t="shared" si="16"/>
        <v>121005</v>
      </c>
      <c r="P878" t="str">
        <f>INDEX(REFERENCE!$B$4:$K$200,MATCH(D878,REFERENCE!$A$4:$A$200,0),P$2)</f>
        <v>Delsym</v>
      </c>
      <c r="Q878" t="str">
        <f>INDEX(REFERENCE!$B$4:$K$200,MATCH(E878,REFERENCE!$A$4:$A$200,0),Q$2)</f>
        <v>Effervescent Tablets</v>
      </c>
      <c r="R878" t="str">
        <f>INDEX(REFERENCE!$B$4:$K$200,MATCH(F878,REFERENCE!$A$4:$A$200,0),R$2)</f>
        <v>Runny nose relief</v>
      </c>
      <c r="S878" t="str">
        <f>INDEX(REFERENCE!$B$4:$K$200,MATCH(G878,REFERENCE!$A$4:$A$200,0),S$2)</f>
        <v>Treats multiple symptoms</v>
      </c>
      <c r="T878" t="str">
        <f>INDEX(REFERENCE!$B$4:$K$200,MATCH(H878,REFERENCE!$A$4:$A$200,0),T$2)</f>
        <v>30 Doses</v>
      </c>
      <c r="U878" t="str">
        <f>INDEX(REFERENCE!$B$4:$K$200,MATCH(I878,REFERENCE!$A$4:$A$200,0),U$2)</f>
        <v>Honey</v>
      </c>
      <c r="V878">
        <f>INDEX(REFERENCE!$B$4:$K$200,MATCH(J878,REFERENCE!$A$4:$A$200,0),V$2)</f>
        <v>10</v>
      </c>
    </row>
    <row r="879" spans="1:22">
      <c r="A879" s="9">
        <v>12</v>
      </c>
      <c r="B879" s="9">
        <v>11</v>
      </c>
      <c r="C879" s="9">
        <v>1</v>
      </c>
      <c r="D879" s="9">
        <v>5</v>
      </c>
      <c r="E879" s="9">
        <v>4</v>
      </c>
      <c r="F879" s="9">
        <v>5</v>
      </c>
      <c r="G879" s="9">
        <v>5</v>
      </c>
      <c r="H879" s="9">
        <v>2</v>
      </c>
      <c r="I879" s="9">
        <v>6</v>
      </c>
      <c r="J879" s="9">
        <v>6202</v>
      </c>
      <c r="K879" s="9"/>
      <c r="L879" s="9"/>
      <c r="M879" s="9"/>
      <c r="O879">
        <f t="shared" si="16"/>
        <v>121101</v>
      </c>
      <c r="P879" t="str">
        <f>INDEX(REFERENCE!$B$4:$K$200,MATCH(D879,REFERENCE!$A$4:$A$200,0),P$2)</f>
        <v>Sudafed</v>
      </c>
      <c r="Q879" t="str">
        <f>INDEX(REFERENCE!$B$4:$K$200,MATCH(E879,REFERENCE!$A$4:$A$200,0),Q$2)</f>
        <v>Powder packet</v>
      </c>
      <c r="R879" t="str">
        <f>INDEX(REFERENCE!$B$4:$K$200,MATCH(F879,REFERENCE!$A$4:$A$200,0),R$2)</f>
        <v>Runny nose relief</v>
      </c>
      <c r="S879" t="str">
        <f>INDEX(REFERENCE!$B$4:$K$200,MATCH(G879,REFERENCE!$A$4:$A$200,0),S$2)</f>
        <v>FSA/HSA Eligible</v>
      </c>
      <c r="T879" t="str">
        <f>INDEX(REFERENCE!$B$4:$K$200,MATCH(H879,REFERENCE!$A$4:$A$200,0),T$2)</f>
        <v>12 Doses</v>
      </c>
      <c r="U879" t="str">
        <f>INDEX(REFERENCE!$B$4:$K$200,MATCH(I879,REFERENCE!$A$4:$A$200,0),U$2)</f>
        <v>Honey Lemon</v>
      </c>
      <c r="V879">
        <f>INDEX(REFERENCE!$B$4:$K$200,MATCH(J879,REFERENCE!$A$4:$A$200,0),V$2)</f>
        <v>10</v>
      </c>
    </row>
    <row r="880" spans="1:22">
      <c r="A880" s="9">
        <v>12</v>
      </c>
      <c r="B880" s="9">
        <v>11</v>
      </c>
      <c r="C880" s="9">
        <v>2</v>
      </c>
      <c r="D880" s="9">
        <v>17</v>
      </c>
      <c r="E880" s="9">
        <v>1</v>
      </c>
      <c r="F880" s="9">
        <v>11</v>
      </c>
      <c r="G880" s="9">
        <v>5</v>
      </c>
      <c r="H880" s="9">
        <v>4</v>
      </c>
      <c r="I880" s="9">
        <v>0</v>
      </c>
      <c r="J880" s="9">
        <v>1403</v>
      </c>
      <c r="K880" s="9"/>
      <c r="L880" s="9"/>
      <c r="M880" s="9"/>
      <c r="O880">
        <f t="shared" si="16"/>
        <v>121102</v>
      </c>
      <c r="P880" t="str">
        <f>INDEX(REFERENCE!$B$4:$K$200,MATCH(D880,REFERENCE!$A$4:$A$200,0),P$2)</f>
        <v>UP &amp; UP</v>
      </c>
      <c r="Q880" t="str">
        <f>INDEX(REFERENCE!$B$4:$K$200,MATCH(E880,REFERENCE!$A$4:$A$200,0),Q$2)</f>
        <v>Tablet</v>
      </c>
      <c r="R880" t="str">
        <f>INDEX(REFERENCE!$B$4:$K$200,MATCH(F880,REFERENCE!$A$4:$A$200,0),R$2)</f>
        <v>Head Pain Relief</v>
      </c>
      <c r="S880" t="str">
        <f>INDEX(REFERENCE!$B$4:$K$200,MATCH(G880,REFERENCE!$A$4:$A$200,0),S$2)</f>
        <v>FSA/HSA Eligible</v>
      </c>
      <c r="T880" t="str">
        <f>INDEX(REFERENCE!$B$4:$K$200,MATCH(H880,REFERENCE!$A$4:$A$200,0),T$2)</f>
        <v>60 Doses</v>
      </c>
      <c r="U880" t="str">
        <f>INDEX(REFERENCE!$B$4:$K$200,MATCH(I880,REFERENCE!$A$4:$A$200,0),U$2)</f>
        <v>-</v>
      </c>
      <c r="V880">
        <f>INDEX(REFERENCE!$B$4:$K$200,MATCH(J880,REFERENCE!$A$4:$A$200,0),V$2)</f>
        <v>38</v>
      </c>
    </row>
    <row r="881" spans="1:22">
      <c r="A881" s="9">
        <v>12</v>
      </c>
      <c r="B881" s="9">
        <v>11</v>
      </c>
      <c r="C881" s="9">
        <v>3</v>
      </c>
      <c r="D881" s="9">
        <v>18</v>
      </c>
      <c r="E881" s="9">
        <v>6</v>
      </c>
      <c r="F881" s="9">
        <v>6</v>
      </c>
      <c r="G881" s="9">
        <v>2</v>
      </c>
      <c r="H881" s="9">
        <v>2</v>
      </c>
      <c r="I881" s="9">
        <v>5</v>
      </c>
      <c r="J881" s="9">
        <v>8202</v>
      </c>
      <c r="K881" s="9"/>
      <c r="L881" s="9"/>
      <c r="M881" s="9"/>
      <c r="O881">
        <f t="shared" si="16"/>
        <v>121103</v>
      </c>
      <c r="P881" t="str">
        <f>INDEX(REFERENCE!$B$4:$K$200,MATCH(D881,REFERENCE!$A$4:$A$200,0),P$2)</f>
        <v>CVS</v>
      </c>
      <c r="Q881" t="str">
        <f>INDEX(REFERENCE!$B$4:$K$200,MATCH(E881,REFERENCE!$A$4:$A$200,0),Q$2)</f>
        <v>Gummies</v>
      </c>
      <c r="R881" t="str">
        <f>INDEX(REFERENCE!$B$4:$K$200,MATCH(F881,REFERENCE!$A$4:$A$200,0),R$2)</f>
        <v>Sinus Pressure relief</v>
      </c>
      <c r="S881" t="str">
        <f>INDEX(REFERENCE!$B$4:$K$200,MATCH(G881,REFERENCE!$A$4:$A$200,0),S$2)</f>
        <v>Natural Ingredients</v>
      </c>
      <c r="T881" t="str">
        <f>INDEX(REFERENCE!$B$4:$K$200,MATCH(H881,REFERENCE!$A$4:$A$200,0),T$2)</f>
        <v>12 Doses</v>
      </c>
      <c r="U881" t="str">
        <f>INDEX(REFERENCE!$B$4:$K$200,MATCH(I881,REFERENCE!$A$4:$A$200,0),U$2)</f>
        <v>Honey</v>
      </c>
      <c r="V881">
        <f>INDEX(REFERENCE!$B$4:$K$200,MATCH(J881,REFERENCE!$A$4:$A$200,0),V$2)</f>
        <v>12</v>
      </c>
    </row>
    <row r="882" spans="1:22">
      <c r="A882" s="9">
        <v>12</v>
      </c>
      <c r="B882" s="9">
        <v>11</v>
      </c>
      <c r="C882" s="9">
        <v>4</v>
      </c>
      <c r="D882" s="9">
        <v>4</v>
      </c>
      <c r="E882" s="9">
        <v>5</v>
      </c>
      <c r="F882" s="9">
        <v>5</v>
      </c>
      <c r="G882" s="9">
        <v>3</v>
      </c>
      <c r="H882" s="9">
        <v>4</v>
      </c>
      <c r="I882" s="9">
        <v>2</v>
      </c>
      <c r="J882" s="9">
        <v>7401</v>
      </c>
      <c r="K882" s="9"/>
      <c r="L882" s="9"/>
      <c r="M882" s="9"/>
      <c r="O882">
        <f t="shared" si="16"/>
        <v>121104</v>
      </c>
      <c r="P882" t="str">
        <f>INDEX(REFERENCE!$B$4:$K$200,MATCH(D882,REFERENCE!$A$4:$A$200,0),P$2)</f>
        <v>Mucinex</v>
      </c>
      <c r="Q882" t="str">
        <f>INDEX(REFERENCE!$B$4:$K$200,MATCH(E882,REFERENCE!$A$4:$A$200,0),Q$2)</f>
        <v>Effervescent Tablets</v>
      </c>
      <c r="R882" t="str">
        <f>INDEX(REFERENCE!$B$4:$K$200,MATCH(F882,REFERENCE!$A$4:$A$200,0),R$2)</f>
        <v>Runny nose relief</v>
      </c>
      <c r="S882" t="str">
        <f>INDEX(REFERENCE!$B$4:$K$200,MATCH(G882,REFERENCE!$A$4:$A$200,0),S$2)</f>
        <v>Non-Medicated</v>
      </c>
      <c r="T882" t="str">
        <f>INDEX(REFERENCE!$B$4:$K$200,MATCH(H882,REFERENCE!$A$4:$A$200,0),T$2)</f>
        <v>60 Doses</v>
      </c>
      <c r="U882" t="str">
        <f>INDEX(REFERENCE!$B$4:$K$200,MATCH(I882,REFERENCE!$A$4:$A$200,0),U$2)</f>
        <v>Cherry</v>
      </c>
      <c r="V882">
        <f>INDEX(REFERENCE!$B$4:$K$200,MATCH(J882,REFERENCE!$A$4:$A$200,0),V$2)</f>
        <v>12</v>
      </c>
    </row>
    <row r="883" spans="1:22">
      <c r="A883" s="9">
        <v>12</v>
      </c>
      <c r="B883" s="9">
        <v>11</v>
      </c>
      <c r="C883" s="9">
        <v>5</v>
      </c>
      <c r="D883" s="9">
        <v>15</v>
      </c>
      <c r="E883" s="9">
        <v>7</v>
      </c>
      <c r="F883" s="9">
        <v>12</v>
      </c>
      <c r="G883" s="9">
        <v>13</v>
      </c>
      <c r="H883" s="9">
        <v>3</v>
      </c>
      <c r="I883" s="9">
        <v>8</v>
      </c>
      <c r="J883" s="9">
        <v>9301</v>
      </c>
      <c r="K883" s="9"/>
      <c r="L883" s="9"/>
      <c r="M883" s="9"/>
      <c r="O883">
        <f t="shared" si="16"/>
        <v>121105</v>
      </c>
      <c r="P883" t="str">
        <f>INDEX(REFERENCE!$B$4:$K$200,MATCH(D883,REFERENCE!$A$4:$A$200,0),P$2)</f>
        <v>Other Brand</v>
      </c>
      <c r="Q883" t="str">
        <f>INDEX(REFERENCE!$B$4:$K$200,MATCH(E883,REFERENCE!$A$4:$A$200,0),Q$2)</f>
        <v>Hot liquid powder packet</v>
      </c>
      <c r="R883" t="str">
        <f>INDEX(REFERENCE!$B$4:$K$200,MATCH(F883,REFERENCE!$A$4:$A$200,0),R$2)</f>
        <v>Flu/ Severe cold Relief</v>
      </c>
      <c r="S883" t="str">
        <f>INDEX(REFERENCE!$B$4:$K$200,MATCH(G883,REFERENCE!$A$4:$A$200,0),S$2)</f>
        <v>Drug free</v>
      </c>
      <c r="T883" t="str">
        <f>INDEX(REFERENCE!$B$4:$K$200,MATCH(H883,REFERENCE!$A$4:$A$200,0),T$2)</f>
        <v>30 Doses</v>
      </c>
      <c r="U883" t="str">
        <f>INDEX(REFERENCE!$B$4:$K$200,MATCH(I883,REFERENCE!$A$4:$A$200,0),U$2)</f>
        <v>Mixed Berry</v>
      </c>
      <c r="V883">
        <f>INDEX(REFERENCE!$B$4:$K$200,MATCH(J883,REFERENCE!$A$4:$A$200,0),V$2)</f>
        <v>16</v>
      </c>
    </row>
    <row r="884" spans="1:22">
      <c r="A884" s="9">
        <v>12</v>
      </c>
      <c r="B884" s="9">
        <v>12</v>
      </c>
      <c r="C884" s="9">
        <v>1</v>
      </c>
      <c r="D884" s="9">
        <v>18</v>
      </c>
      <c r="E884" s="9">
        <v>2</v>
      </c>
      <c r="F884" s="9">
        <v>1</v>
      </c>
      <c r="G884" s="9">
        <v>4</v>
      </c>
      <c r="H884" s="9">
        <v>5</v>
      </c>
      <c r="I884" s="9">
        <v>0</v>
      </c>
      <c r="J884" s="9">
        <v>4502</v>
      </c>
      <c r="K884" s="9"/>
      <c r="L884" s="9"/>
      <c r="M884" s="9"/>
      <c r="O884">
        <f t="shared" si="16"/>
        <v>121201</v>
      </c>
      <c r="P884" t="str">
        <f>INDEX(REFERENCE!$B$4:$K$200,MATCH(D884,REFERENCE!$A$4:$A$200,0),P$2)</f>
        <v>CVS</v>
      </c>
      <c r="Q884" t="str">
        <f>INDEX(REFERENCE!$B$4:$K$200,MATCH(E884,REFERENCE!$A$4:$A$200,0),Q$2)</f>
        <v>Nasal Spray</v>
      </c>
      <c r="R884" t="str">
        <f>INDEX(REFERENCE!$B$4:$K$200,MATCH(F884,REFERENCE!$A$4:$A$200,0),R$2)</f>
        <v>Controls Cough</v>
      </c>
      <c r="S884" t="str">
        <f>INDEX(REFERENCE!$B$4:$K$200,MATCH(G884,REFERENCE!$A$4:$A$200,0),S$2)</f>
        <v>Loosens mucus</v>
      </c>
      <c r="T884" t="str">
        <f>INDEX(REFERENCE!$B$4:$K$200,MATCH(H884,REFERENCE!$A$4:$A$200,0),T$2)</f>
        <v>90 Doses</v>
      </c>
      <c r="U884" t="str">
        <f>INDEX(REFERENCE!$B$4:$K$200,MATCH(I884,REFERENCE!$A$4:$A$200,0),U$2)</f>
        <v>-</v>
      </c>
      <c r="V884">
        <f>INDEX(REFERENCE!$B$4:$K$200,MATCH(J884,REFERENCE!$A$4:$A$200,0),V$2)</f>
        <v>38</v>
      </c>
    </row>
    <row r="885" spans="1:22">
      <c r="A885" s="9">
        <v>12</v>
      </c>
      <c r="B885" s="9">
        <v>12</v>
      </c>
      <c r="C885" s="9">
        <v>2</v>
      </c>
      <c r="D885" s="9">
        <v>16</v>
      </c>
      <c r="E885" s="9">
        <v>7</v>
      </c>
      <c r="F885" s="9">
        <v>12</v>
      </c>
      <c r="G885" s="9">
        <v>8</v>
      </c>
      <c r="H885" s="9">
        <v>1</v>
      </c>
      <c r="I885" s="9">
        <v>4</v>
      </c>
      <c r="J885" s="9">
        <v>9101</v>
      </c>
      <c r="K885" s="9"/>
      <c r="L885" s="9"/>
      <c r="M885" s="9"/>
      <c r="O885">
        <f t="shared" si="16"/>
        <v>121202</v>
      </c>
      <c r="P885" t="str">
        <f>INDEX(REFERENCE!$B$4:$K$200,MATCH(D885,REFERENCE!$A$4:$A$200,0),P$2)</f>
        <v>Equate</v>
      </c>
      <c r="Q885" t="str">
        <f>INDEX(REFERENCE!$B$4:$K$200,MATCH(E885,REFERENCE!$A$4:$A$200,0),Q$2)</f>
        <v>Hot liquid powder packet</v>
      </c>
      <c r="R885" t="str">
        <f>INDEX(REFERENCE!$B$4:$K$200,MATCH(F885,REFERENCE!$A$4:$A$200,0),R$2)</f>
        <v>Flu/ Severe cold Relief</v>
      </c>
      <c r="S885" t="str">
        <f>INDEX(REFERENCE!$B$4:$K$200,MATCH(G885,REFERENCE!$A$4:$A$200,0),S$2)</f>
        <v>Non-Drowsy</v>
      </c>
      <c r="T885" t="str">
        <f>INDEX(REFERENCE!$B$4:$K$200,MATCH(H885,REFERENCE!$A$4:$A$200,0),T$2)</f>
        <v>6 Doses</v>
      </c>
      <c r="U885" t="str">
        <f>INDEX(REFERENCE!$B$4:$K$200,MATCH(I885,REFERENCE!$A$4:$A$200,0),U$2)</f>
        <v>Grape</v>
      </c>
      <c r="V885">
        <f>INDEX(REFERENCE!$B$4:$K$200,MATCH(J885,REFERENCE!$A$4:$A$200,0),V$2)</f>
        <v>4</v>
      </c>
    </row>
    <row r="886" spans="1:22">
      <c r="A886" s="9">
        <v>12</v>
      </c>
      <c r="B886" s="9">
        <v>12</v>
      </c>
      <c r="C886" s="9">
        <v>3</v>
      </c>
      <c r="D886" s="9">
        <v>18</v>
      </c>
      <c r="E886" s="9">
        <v>4</v>
      </c>
      <c r="F886" s="9">
        <v>3</v>
      </c>
      <c r="G886" s="9">
        <v>6</v>
      </c>
      <c r="H886" s="9">
        <v>4</v>
      </c>
      <c r="I886" s="9">
        <v>5</v>
      </c>
      <c r="J886" s="9">
        <v>6402</v>
      </c>
      <c r="K886" s="9"/>
      <c r="L886" s="9"/>
      <c r="M886" s="9"/>
      <c r="O886">
        <f t="shared" si="16"/>
        <v>121203</v>
      </c>
      <c r="P886" t="str">
        <f>INDEX(REFERENCE!$B$4:$K$200,MATCH(D886,REFERENCE!$A$4:$A$200,0),P$2)</f>
        <v>CVS</v>
      </c>
      <c r="Q886" t="str">
        <f>INDEX(REFERENCE!$B$4:$K$200,MATCH(E886,REFERENCE!$A$4:$A$200,0),Q$2)</f>
        <v>Powder packet</v>
      </c>
      <c r="R886" t="str">
        <f>INDEX(REFERENCE!$B$4:$K$200,MATCH(F886,REFERENCE!$A$4:$A$200,0),R$2)</f>
        <v>Clears mucus</v>
      </c>
      <c r="S886" t="str">
        <f>INDEX(REFERENCE!$B$4:$K$200,MATCH(G886,REFERENCE!$A$4:$A$200,0),S$2)</f>
        <v>Treats Sneezing</v>
      </c>
      <c r="T886" t="str">
        <f>INDEX(REFERENCE!$B$4:$K$200,MATCH(H886,REFERENCE!$A$4:$A$200,0),T$2)</f>
        <v>60 Doses</v>
      </c>
      <c r="U886" t="str">
        <f>INDEX(REFERENCE!$B$4:$K$200,MATCH(I886,REFERENCE!$A$4:$A$200,0),U$2)</f>
        <v>Honey</v>
      </c>
      <c r="V886">
        <f>INDEX(REFERENCE!$B$4:$K$200,MATCH(J886,REFERENCE!$A$4:$A$200,0),V$2)</f>
        <v>20</v>
      </c>
    </row>
    <row r="887" spans="1:22">
      <c r="A887" s="9">
        <v>12</v>
      </c>
      <c r="B887" s="9">
        <v>12</v>
      </c>
      <c r="C887" s="9">
        <v>4</v>
      </c>
      <c r="D887" s="9">
        <v>14</v>
      </c>
      <c r="E887" s="9">
        <v>6</v>
      </c>
      <c r="F887" s="9">
        <v>8</v>
      </c>
      <c r="G887" s="9">
        <v>3</v>
      </c>
      <c r="H887" s="9">
        <v>3</v>
      </c>
      <c r="I887" s="9">
        <v>1</v>
      </c>
      <c r="J887" s="9">
        <v>8303</v>
      </c>
      <c r="K887" s="9"/>
      <c r="L887" s="9"/>
      <c r="M887" s="9"/>
      <c r="O887">
        <f t="shared" si="16"/>
        <v>121204</v>
      </c>
      <c r="P887" t="str">
        <f>INDEX(REFERENCE!$B$4:$K$200,MATCH(D887,REFERENCE!$A$4:$A$200,0),P$2)</f>
        <v>Zarbee's</v>
      </c>
      <c r="Q887" t="str">
        <f>INDEX(REFERENCE!$B$4:$K$200,MATCH(E887,REFERENCE!$A$4:$A$200,0),Q$2)</f>
        <v>Gummies</v>
      </c>
      <c r="R887" t="str">
        <f>INDEX(REFERENCE!$B$4:$K$200,MATCH(F887,REFERENCE!$A$4:$A$200,0),R$2)</f>
        <v>Body Aches/Pain relief</v>
      </c>
      <c r="S887" t="str">
        <f>INDEX(REFERENCE!$B$4:$K$200,MATCH(G887,REFERENCE!$A$4:$A$200,0),S$2)</f>
        <v>Non-Medicated</v>
      </c>
      <c r="T887" t="str">
        <f>INDEX(REFERENCE!$B$4:$K$200,MATCH(H887,REFERENCE!$A$4:$A$200,0),T$2)</f>
        <v>30 Doses</v>
      </c>
      <c r="U887" t="str">
        <f>INDEX(REFERENCE!$B$4:$K$200,MATCH(I887,REFERENCE!$A$4:$A$200,0),U$2)</f>
        <v>Citrus</v>
      </c>
      <c r="V887">
        <f>INDEX(REFERENCE!$B$4:$K$200,MATCH(J887,REFERENCE!$A$4:$A$200,0),V$2)</f>
        <v>20</v>
      </c>
    </row>
    <row r="888" spans="1:22">
      <c r="A888" s="9">
        <v>12</v>
      </c>
      <c r="B888" s="9">
        <v>12</v>
      </c>
      <c r="C888" s="9">
        <v>5</v>
      </c>
      <c r="D888" s="9">
        <v>9</v>
      </c>
      <c r="E888" s="9">
        <v>1</v>
      </c>
      <c r="F888" s="9">
        <v>9</v>
      </c>
      <c r="G888" s="9">
        <v>17</v>
      </c>
      <c r="H888" s="9">
        <v>2</v>
      </c>
      <c r="I888" s="9">
        <v>0</v>
      </c>
      <c r="J888" s="9">
        <v>1203</v>
      </c>
      <c r="K888" s="9"/>
      <c r="L888" s="9"/>
      <c r="M888" s="9"/>
      <c r="O888">
        <f t="shared" si="16"/>
        <v>121205</v>
      </c>
      <c r="P888" t="str">
        <f>INDEX(REFERENCE!$B$4:$K$200,MATCH(D888,REFERENCE!$A$4:$A$200,0),P$2)</f>
        <v>Nyquil</v>
      </c>
      <c r="Q888" t="str">
        <f>INDEX(REFERENCE!$B$4:$K$200,MATCH(E888,REFERENCE!$A$4:$A$200,0),Q$2)</f>
        <v>Tablet</v>
      </c>
      <c r="R888" t="str">
        <f>INDEX(REFERENCE!$B$4:$K$200,MATCH(F888,REFERENCE!$A$4:$A$200,0),R$2)</f>
        <v>Fever relief</v>
      </c>
      <c r="S888" t="str">
        <f>INDEX(REFERENCE!$B$4:$K$200,MATCH(G888,REFERENCE!$A$4:$A$200,0),S$2)</f>
        <v>For Nighttime Use</v>
      </c>
      <c r="T888" t="str">
        <f>INDEX(REFERENCE!$B$4:$K$200,MATCH(H888,REFERENCE!$A$4:$A$200,0),T$2)</f>
        <v>12 Doses</v>
      </c>
      <c r="U888" t="str">
        <f>INDEX(REFERENCE!$B$4:$K$200,MATCH(I888,REFERENCE!$A$4:$A$200,0),U$2)</f>
        <v>-</v>
      </c>
      <c r="V888">
        <f>INDEX(REFERENCE!$B$4:$K$200,MATCH(J888,REFERENCE!$A$4:$A$200,0),V$2)</f>
        <v>16</v>
      </c>
    </row>
    <row r="889" spans="1:22">
      <c r="A889" s="9">
        <v>12</v>
      </c>
      <c r="B889" s="9">
        <v>13</v>
      </c>
      <c r="C889" s="9">
        <v>1</v>
      </c>
      <c r="D889" s="9">
        <v>12</v>
      </c>
      <c r="E889" s="9">
        <v>2</v>
      </c>
      <c r="F889" s="9">
        <v>9</v>
      </c>
      <c r="G889" s="9">
        <v>16</v>
      </c>
      <c r="H889" s="9">
        <v>3</v>
      </c>
      <c r="I889" s="9">
        <v>0</v>
      </c>
      <c r="J889" s="9">
        <v>4303</v>
      </c>
      <c r="K889" s="9"/>
      <c r="L889" s="9"/>
      <c r="M889" s="9"/>
      <c r="O889">
        <f t="shared" si="16"/>
        <v>121301</v>
      </c>
      <c r="P889" t="str">
        <f>INDEX(REFERENCE!$B$4:$K$200,MATCH(D889,REFERENCE!$A$4:$A$200,0),P$2)</f>
        <v>Zicam</v>
      </c>
      <c r="Q889" t="str">
        <f>INDEX(REFERENCE!$B$4:$K$200,MATCH(E889,REFERENCE!$A$4:$A$200,0),Q$2)</f>
        <v>Nasal Spray</v>
      </c>
      <c r="R889" t="str">
        <f>INDEX(REFERENCE!$B$4:$K$200,MATCH(F889,REFERENCE!$A$4:$A$200,0),R$2)</f>
        <v>Fever relief</v>
      </c>
      <c r="S889" t="str">
        <f>INDEX(REFERENCE!$B$4:$K$200,MATCH(G889,REFERENCE!$A$4:$A$200,0),S$2)</f>
        <v>For Daytime Use/Anytime Use</v>
      </c>
      <c r="T889" t="str">
        <f>INDEX(REFERENCE!$B$4:$K$200,MATCH(H889,REFERENCE!$A$4:$A$200,0),T$2)</f>
        <v>30 Doses</v>
      </c>
      <c r="U889" t="str">
        <f>INDEX(REFERENCE!$B$4:$K$200,MATCH(I889,REFERENCE!$A$4:$A$200,0),U$2)</f>
        <v>-</v>
      </c>
      <c r="V889">
        <f>INDEX(REFERENCE!$B$4:$K$200,MATCH(J889,REFERENCE!$A$4:$A$200,0),V$2)</f>
        <v>20</v>
      </c>
    </row>
    <row r="890" spans="1:22">
      <c r="A890" s="9">
        <v>12</v>
      </c>
      <c r="B890" s="9">
        <v>13</v>
      </c>
      <c r="C890" s="9">
        <v>2</v>
      </c>
      <c r="D890" s="9">
        <v>15</v>
      </c>
      <c r="E890" s="9">
        <v>5</v>
      </c>
      <c r="F890" s="9">
        <v>3</v>
      </c>
      <c r="G890" s="9">
        <v>17</v>
      </c>
      <c r="H890" s="9">
        <v>5</v>
      </c>
      <c r="I890" s="9">
        <v>8</v>
      </c>
      <c r="J890" s="9">
        <v>7503</v>
      </c>
      <c r="K890" s="9"/>
      <c r="L890" s="9"/>
      <c r="M890" s="9"/>
      <c r="O890">
        <f t="shared" si="16"/>
        <v>121302</v>
      </c>
      <c r="P890" t="str">
        <f>INDEX(REFERENCE!$B$4:$K$200,MATCH(D890,REFERENCE!$A$4:$A$200,0),P$2)</f>
        <v>Other Brand</v>
      </c>
      <c r="Q890" t="str">
        <f>INDEX(REFERENCE!$B$4:$K$200,MATCH(E890,REFERENCE!$A$4:$A$200,0),Q$2)</f>
        <v>Effervescent Tablets</v>
      </c>
      <c r="R890" t="str">
        <f>INDEX(REFERENCE!$B$4:$K$200,MATCH(F890,REFERENCE!$A$4:$A$200,0),R$2)</f>
        <v>Clears mucus</v>
      </c>
      <c r="S890" t="str">
        <f>INDEX(REFERENCE!$B$4:$K$200,MATCH(G890,REFERENCE!$A$4:$A$200,0),S$2)</f>
        <v>For Nighttime Use</v>
      </c>
      <c r="T890" t="str">
        <f>INDEX(REFERENCE!$B$4:$K$200,MATCH(H890,REFERENCE!$A$4:$A$200,0),T$2)</f>
        <v>90 Doses</v>
      </c>
      <c r="U890" t="str">
        <f>INDEX(REFERENCE!$B$4:$K$200,MATCH(I890,REFERENCE!$A$4:$A$200,0),U$2)</f>
        <v>Mixed Berry</v>
      </c>
      <c r="V890">
        <f>INDEX(REFERENCE!$B$4:$K$200,MATCH(J890,REFERENCE!$A$4:$A$200,0),V$2)</f>
        <v>25</v>
      </c>
    </row>
    <row r="891" spans="1:22">
      <c r="A891" s="9">
        <v>12</v>
      </c>
      <c r="B891" s="9">
        <v>13</v>
      </c>
      <c r="C891" s="9">
        <v>3</v>
      </c>
      <c r="D891" s="9">
        <v>3</v>
      </c>
      <c r="E891" s="9">
        <v>6</v>
      </c>
      <c r="F891" s="9">
        <v>2</v>
      </c>
      <c r="G891" s="9">
        <v>15</v>
      </c>
      <c r="H891" s="9">
        <v>2</v>
      </c>
      <c r="I891" s="9">
        <v>2</v>
      </c>
      <c r="J891" s="9">
        <v>8202</v>
      </c>
      <c r="K891" s="9"/>
      <c r="L891" s="9"/>
      <c r="M891" s="9"/>
      <c r="O891">
        <f t="shared" si="16"/>
        <v>121303</v>
      </c>
      <c r="P891" t="str">
        <f>INDEX(REFERENCE!$B$4:$K$200,MATCH(D891,REFERENCE!$A$4:$A$200,0),P$2)</f>
        <v>Emergen-C</v>
      </c>
      <c r="Q891" t="str">
        <f>INDEX(REFERENCE!$B$4:$K$200,MATCH(E891,REFERENCE!$A$4:$A$200,0),Q$2)</f>
        <v>Gummies</v>
      </c>
      <c r="R891" t="str">
        <f>INDEX(REFERENCE!$B$4:$K$200,MATCH(F891,REFERENCE!$A$4:$A$200,0),R$2)</f>
        <v>Sore throat relief</v>
      </c>
      <c r="S891" t="str">
        <f>INDEX(REFERENCE!$B$4:$K$200,MATCH(G891,REFERENCE!$A$4:$A$200,0),S$2)</f>
        <v>Maximum Strength</v>
      </c>
      <c r="T891" t="str">
        <f>INDEX(REFERENCE!$B$4:$K$200,MATCH(H891,REFERENCE!$A$4:$A$200,0),T$2)</f>
        <v>12 Doses</v>
      </c>
      <c r="U891" t="str">
        <f>INDEX(REFERENCE!$B$4:$K$200,MATCH(I891,REFERENCE!$A$4:$A$200,0),U$2)</f>
        <v>Cherry</v>
      </c>
      <c r="V891">
        <f>INDEX(REFERENCE!$B$4:$K$200,MATCH(J891,REFERENCE!$A$4:$A$200,0),V$2)</f>
        <v>12</v>
      </c>
    </row>
    <row r="892" spans="1:22">
      <c r="A892" s="9">
        <v>12</v>
      </c>
      <c r="B892" s="9">
        <v>13</v>
      </c>
      <c r="C892" s="9">
        <v>4</v>
      </c>
      <c r="D892" s="9">
        <v>7</v>
      </c>
      <c r="E892" s="9">
        <v>7</v>
      </c>
      <c r="F892" s="9">
        <v>10</v>
      </c>
      <c r="G892" s="9">
        <v>6</v>
      </c>
      <c r="H892" s="9">
        <v>4</v>
      </c>
      <c r="I892" s="9">
        <v>7</v>
      </c>
      <c r="J892" s="9">
        <v>9401</v>
      </c>
      <c r="K892" s="9"/>
      <c r="L892" s="9"/>
      <c r="M892" s="9"/>
      <c r="O892">
        <f t="shared" si="16"/>
        <v>121304</v>
      </c>
      <c r="P892" t="str">
        <f>INDEX(REFERENCE!$B$4:$K$200,MATCH(D892,REFERENCE!$A$4:$A$200,0),P$2)</f>
        <v>Alka-Seltzer Plus</v>
      </c>
      <c r="Q892" t="str">
        <f>INDEX(REFERENCE!$B$4:$K$200,MATCH(E892,REFERENCE!$A$4:$A$200,0),Q$2)</f>
        <v>Hot liquid powder packet</v>
      </c>
      <c r="R892" t="str">
        <f>INDEX(REFERENCE!$B$4:$K$200,MATCH(F892,REFERENCE!$A$4:$A$200,0),R$2)</f>
        <v>Strengthens Immune System</v>
      </c>
      <c r="S892" t="str">
        <f>INDEX(REFERENCE!$B$4:$K$200,MATCH(G892,REFERENCE!$A$4:$A$200,0),S$2)</f>
        <v>Treats Sneezing</v>
      </c>
      <c r="T892" t="str">
        <f>INDEX(REFERENCE!$B$4:$K$200,MATCH(H892,REFERENCE!$A$4:$A$200,0),T$2)</f>
        <v>60 Doses</v>
      </c>
      <c r="U892" t="str">
        <f>INDEX(REFERENCE!$B$4:$K$200,MATCH(I892,REFERENCE!$A$4:$A$200,0),U$2)</f>
        <v>Orange</v>
      </c>
      <c r="V892">
        <f>INDEX(REFERENCE!$B$4:$K$200,MATCH(J892,REFERENCE!$A$4:$A$200,0),V$2)</f>
        <v>19</v>
      </c>
    </row>
    <row r="893" spans="1:22">
      <c r="A893" s="9">
        <v>12</v>
      </c>
      <c r="B893" s="9">
        <v>13</v>
      </c>
      <c r="C893" s="9">
        <v>5</v>
      </c>
      <c r="D893" s="9">
        <v>12</v>
      </c>
      <c r="E893" s="9">
        <v>3</v>
      </c>
      <c r="F893" s="9">
        <v>7</v>
      </c>
      <c r="G893" s="9">
        <v>7</v>
      </c>
      <c r="H893" s="9">
        <v>1</v>
      </c>
      <c r="I893" s="9">
        <v>3</v>
      </c>
      <c r="J893" s="9">
        <v>5101</v>
      </c>
      <c r="K893" s="9"/>
      <c r="L893" s="9"/>
      <c r="M893" s="9"/>
      <c r="O893">
        <f t="shared" si="16"/>
        <v>121305</v>
      </c>
      <c r="P893" t="str">
        <f>INDEX(REFERENCE!$B$4:$K$200,MATCH(D893,REFERENCE!$A$4:$A$200,0),P$2)</f>
        <v>Zicam</v>
      </c>
      <c r="Q893" t="str">
        <f>INDEX(REFERENCE!$B$4:$K$200,MATCH(E893,REFERENCE!$A$4:$A$200,0),Q$2)</f>
        <v>Syrup/liquid</v>
      </c>
      <c r="R893" t="str">
        <f>INDEX(REFERENCE!$B$4:$K$200,MATCH(F893,REFERENCE!$A$4:$A$200,0),R$2)</f>
        <v>Chest congestion relief</v>
      </c>
      <c r="S893" t="str">
        <f>INDEX(REFERENCE!$B$4:$K$200,MATCH(G893,REFERENCE!$A$4:$A$200,0),S$2)</f>
        <v>12 Hour Relief</v>
      </c>
      <c r="T893" t="str">
        <f>INDEX(REFERENCE!$B$4:$K$200,MATCH(H893,REFERENCE!$A$4:$A$200,0),T$2)</f>
        <v>6 Doses</v>
      </c>
      <c r="U893" t="str">
        <f>INDEX(REFERENCE!$B$4:$K$200,MATCH(I893,REFERENCE!$A$4:$A$200,0),U$2)</f>
        <v>Elderberry</v>
      </c>
      <c r="V893">
        <f>INDEX(REFERENCE!$B$4:$K$200,MATCH(J893,REFERENCE!$A$4:$A$200,0),V$2)</f>
        <v>3</v>
      </c>
    </row>
    <row r="894" spans="1:22">
      <c r="A894" s="9">
        <v>12</v>
      </c>
      <c r="B894" s="9">
        <v>14</v>
      </c>
      <c r="C894" s="9">
        <v>1</v>
      </c>
      <c r="D894" s="9">
        <v>13</v>
      </c>
      <c r="E894" s="9">
        <v>2</v>
      </c>
      <c r="F894" s="9">
        <v>1</v>
      </c>
      <c r="G894" s="9">
        <v>11</v>
      </c>
      <c r="H894" s="9">
        <v>5</v>
      </c>
      <c r="I894" s="9">
        <v>0</v>
      </c>
      <c r="J894" s="9">
        <v>4502</v>
      </c>
      <c r="K894" s="9"/>
      <c r="L894" s="9"/>
      <c r="M894" s="9"/>
      <c r="O894">
        <f t="shared" si="16"/>
        <v>121401</v>
      </c>
      <c r="P894" t="str">
        <f>INDEX(REFERENCE!$B$4:$K$200,MATCH(D894,REFERENCE!$A$4:$A$200,0),P$2)</f>
        <v>Sambucol</v>
      </c>
      <c r="Q894" t="str">
        <f>INDEX(REFERENCE!$B$4:$K$200,MATCH(E894,REFERENCE!$A$4:$A$200,0),Q$2)</f>
        <v>Nasal Spray</v>
      </c>
      <c r="R894" t="str">
        <f>INDEX(REFERENCE!$B$4:$K$200,MATCH(F894,REFERENCE!$A$4:$A$200,0),R$2)</f>
        <v>Controls Cough</v>
      </c>
      <c r="S894" t="str">
        <f>INDEX(REFERENCE!$B$4:$K$200,MATCH(G894,REFERENCE!$A$4:$A$200,0),S$2)</f>
        <v>For people with High Blood Pressure (decongestant free)</v>
      </c>
      <c r="T894" t="str">
        <f>INDEX(REFERENCE!$B$4:$K$200,MATCH(H894,REFERENCE!$A$4:$A$200,0),T$2)</f>
        <v>90 Doses</v>
      </c>
      <c r="U894" t="str">
        <f>INDEX(REFERENCE!$B$4:$K$200,MATCH(I894,REFERENCE!$A$4:$A$200,0),U$2)</f>
        <v>-</v>
      </c>
      <c r="V894">
        <f>INDEX(REFERENCE!$B$4:$K$200,MATCH(J894,REFERENCE!$A$4:$A$200,0),V$2)</f>
        <v>38</v>
      </c>
    </row>
    <row r="895" spans="1:22">
      <c r="A895" s="9">
        <v>12</v>
      </c>
      <c r="B895" s="9">
        <v>14</v>
      </c>
      <c r="C895" s="9">
        <v>2</v>
      </c>
      <c r="D895" s="9">
        <v>3</v>
      </c>
      <c r="E895" s="9">
        <v>7</v>
      </c>
      <c r="F895" s="9">
        <v>6</v>
      </c>
      <c r="G895" s="9">
        <v>5</v>
      </c>
      <c r="H895" s="9">
        <v>1</v>
      </c>
      <c r="I895" s="9">
        <v>6</v>
      </c>
      <c r="J895" s="9">
        <v>9101</v>
      </c>
      <c r="K895" s="9"/>
      <c r="L895" s="9"/>
      <c r="M895" s="9"/>
      <c r="O895">
        <f t="shared" si="16"/>
        <v>121402</v>
      </c>
      <c r="P895" t="str">
        <f>INDEX(REFERENCE!$B$4:$K$200,MATCH(D895,REFERENCE!$A$4:$A$200,0),P$2)</f>
        <v>Emergen-C</v>
      </c>
      <c r="Q895" t="str">
        <f>INDEX(REFERENCE!$B$4:$K$200,MATCH(E895,REFERENCE!$A$4:$A$200,0),Q$2)</f>
        <v>Hot liquid powder packet</v>
      </c>
      <c r="R895" t="str">
        <f>INDEX(REFERENCE!$B$4:$K$200,MATCH(F895,REFERENCE!$A$4:$A$200,0),R$2)</f>
        <v>Sinus Pressure relief</v>
      </c>
      <c r="S895" t="str">
        <f>INDEX(REFERENCE!$B$4:$K$200,MATCH(G895,REFERENCE!$A$4:$A$200,0),S$2)</f>
        <v>FSA/HSA Eligible</v>
      </c>
      <c r="T895" t="str">
        <f>INDEX(REFERENCE!$B$4:$K$200,MATCH(H895,REFERENCE!$A$4:$A$200,0),T$2)</f>
        <v>6 Doses</v>
      </c>
      <c r="U895" t="str">
        <f>INDEX(REFERENCE!$B$4:$K$200,MATCH(I895,REFERENCE!$A$4:$A$200,0),U$2)</f>
        <v>Honey Lemon</v>
      </c>
      <c r="V895">
        <f>INDEX(REFERENCE!$B$4:$K$200,MATCH(J895,REFERENCE!$A$4:$A$200,0),V$2)</f>
        <v>4</v>
      </c>
    </row>
    <row r="896" spans="1:22">
      <c r="A896" s="9">
        <v>12</v>
      </c>
      <c r="B896" s="9">
        <v>14</v>
      </c>
      <c r="C896" s="9">
        <v>3</v>
      </c>
      <c r="D896" s="9">
        <v>14</v>
      </c>
      <c r="E896" s="9">
        <v>5</v>
      </c>
      <c r="F896" s="9">
        <v>12</v>
      </c>
      <c r="G896" s="9">
        <v>13</v>
      </c>
      <c r="H896" s="9">
        <v>4</v>
      </c>
      <c r="I896" s="9">
        <v>1</v>
      </c>
      <c r="J896" s="9">
        <v>7403</v>
      </c>
      <c r="K896" s="9"/>
      <c r="L896" s="9"/>
      <c r="M896" s="9"/>
      <c r="O896">
        <f t="shared" si="16"/>
        <v>121403</v>
      </c>
      <c r="P896" t="str">
        <f>INDEX(REFERENCE!$B$4:$K$200,MATCH(D896,REFERENCE!$A$4:$A$200,0),P$2)</f>
        <v>Zarbee's</v>
      </c>
      <c r="Q896" t="str">
        <f>INDEX(REFERENCE!$B$4:$K$200,MATCH(E896,REFERENCE!$A$4:$A$200,0),Q$2)</f>
        <v>Effervescent Tablets</v>
      </c>
      <c r="R896" t="str">
        <f>INDEX(REFERENCE!$B$4:$K$200,MATCH(F896,REFERENCE!$A$4:$A$200,0),R$2)</f>
        <v>Flu/ Severe cold Relief</v>
      </c>
      <c r="S896" t="str">
        <f>INDEX(REFERENCE!$B$4:$K$200,MATCH(G896,REFERENCE!$A$4:$A$200,0),S$2)</f>
        <v>Drug free</v>
      </c>
      <c r="T896" t="str">
        <f>INDEX(REFERENCE!$B$4:$K$200,MATCH(H896,REFERENCE!$A$4:$A$200,0),T$2)</f>
        <v>60 Doses</v>
      </c>
      <c r="U896" t="str">
        <f>INDEX(REFERENCE!$B$4:$K$200,MATCH(I896,REFERENCE!$A$4:$A$200,0),U$2)</f>
        <v>Citrus</v>
      </c>
      <c r="V896">
        <f>INDEX(REFERENCE!$B$4:$K$200,MATCH(J896,REFERENCE!$A$4:$A$200,0),V$2)</f>
        <v>18</v>
      </c>
    </row>
    <row r="897" spans="1:22">
      <c r="A897" s="9">
        <v>12</v>
      </c>
      <c r="B897" s="9">
        <v>14</v>
      </c>
      <c r="C897" s="9">
        <v>4</v>
      </c>
      <c r="D897" s="9">
        <v>17</v>
      </c>
      <c r="E897" s="9">
        <v>4</v>
      </c>
      <c r="F897" s="9">
        <v>5</v>
      </c>
      <c r="G897" s="9">
        <v>4</v>
      </c>
      <c r="H897" s="9">
        <v>3</v>
      </c>
      <c r="I897" s="9">
        <v>2</v>
      </c>
      <c r="J897" s="9">
        <v>6301</v>
      </c>
      <c r="K897" s="9"/>
      <c r="L897" s="9"/>
      <c r="M897" s="9"/>
      <c r="O897">
        <f t="shared" si="16"/>
        <v>121404</v>
      </c>
      <c r="P897" t="str">
        <f>INDEX(REFERENCE!$B$4:$K$200,MATCH(D897,REFERENCE!$A$4:$A$200,0),P$2)</f>
        <v>UP &amp; UP</v>
      </c>
      <c r="Q897" t="str">
        <f>INDEX(REFERENCE!$B$4:$K$200,MATCH(E897,REFERENCE!$A$4:$A$200,0),Q$2)</f>
        <v>Powder packet</v>
      </c>
      <c r="R897" t="str">
        <f>INDEX(REFERENCE!$B$4:$K$200,MATCH(F897,REFERENCE!$A$4:$A$200,0),R$2)</f>
        <v>Runny nose relief</v>
      </c>
      <c r="S897" t="str">
        <f>INDEX(REFERENCE!$B$4:$K$200,MATCH(G897,REFERENCE!$A$4:$A$200,0),S$2)</f>
        <v>Loosens mucus</v>
      </c>
      <c r="T897" t="str">
        <f>INDEX(REFERENCE!$B$4:$K$200,MATCH(H897,REFERENCE!$A$4:$A$200,0),T$2)</f>
        <v>30 Doses</v>
      </c>
      <c r="U897" t="str">
        <f>INDEX(REFERENCE!$B$4:$K$200,MATCH(I897,REFERENCE!$A$4:$A$200,0),U$2)</f>
        <v>Cherry</v>
      </c>
      <c r="V897">
        <f>INDEX(REFERENCE!$B$4:$K$200,MATCH(J897,REFERENCE!$A$4:$A$200,0),V$2)</f>
        <v>8</v>
      </c>
    </row>
    <row r="898" spans="1:22">
      <c r="A898" s="9">
        <v>12</v>
      </c>
      <c r="B898" s="9">
        <v>14</v>
      </c>
      <c r="C898" s="9">
        <v>5</v>
      </c>
      <c r="D898" s="9">
        <v>12</v>
      </c>
      <c r="E898" s="9">
        <v>1</v>
      </c>
      <c r="F898" s="9">
        <v>11</v>
      </c>
      <c r="G898" s="9">
        <v>12</v>
      </c>
      <c r="H898" s="9">
        <v>2</v>
      </c>
      <c r="I898" s="9">
        <v>0</v>
      </c>
      <c r="J898" s="9">
        <v>1202</v>
      </c>
      <c r="K898" s="9"/>
      <c r="L898" s="9"/>
      <c r="M898" s="9"/>
      <c r="O898">
        <f t="shared" si="16"/>
        <v>121405</v>
      </c>
      <c r="P898" t="str">
        <f>INDEX(REFERENCE!$B$4:$K$200,MATCH(D898,REFERENCE!$A$4:$A$200,0),P$2)</f>
        <v>Zicam</v>
      </c>
      <c r="Q898" t="str">
        <f>INDEX(REFERENCE!$B$4:$K$200,MATCH(E898,REFERENCE!$A$4:$A$200,0),Q$2)</f>
        <v>Tablet</v>
      </c>
      <c r="R898" t="str">
        <f>INDEX(REFERENCE!$B$4:$K$200,MATCH(F898,REFERENCE!$A$4:$A$200,0),R$2)</f>
        <v>Head Pain Relief</v>
      </c>
      <c r="S898" t="str">
        <f>INDEX(REFERENCE!$B$4:$K$200,MATCH(G898,REFERENCE!$A$4:$A$200,0),S$2)</f>
        <v>Steroid Free</v>
      </c>
      <c r="T898" t="str">
        <f>INDEX(REFERENCE!$B$4:$K$200,MATCH(H898,REFERENCE!$A$4:$A$200,0),T$2)</f>
        <v>12 Doses</v>
      </c>
      <c r="U898" t="str">
        <f>INDEX(REFERENCE!$B$4:$K$200,MATCH(I898,REFERENCE!$A$4:$A$200,0),U$2)</f>
        <v>-</v>
      </c>
      <c r="V898">
        <f>INDEX(REFERENCE!$B$4:$K$200,MATCH(J898,REFERENCE!$A$4:$A$200,0),V$2)</f>
        <v>12</v>
      </c>
    </row>
    <row r="899" spans="1:22">
      <c r="A899" s="9">
        <v>12</v>
      </c>
      <c r="B899" s="9">
        <v>15</v>
      </c>
      <c r="C899" s="9">
        <v>1</v>
      </c>
      <c r="D899" s="9">
        <v>13</v>
      </c>
      <c r="E899" s="9">
        <v>1</v>
      </c>
      <c r="F899" s="9">
        <v>2</v>
      </c>
      <c r="G899" s="9">
        <v>8</v>
      </c>
      <c r="H899" s="9">
        <v>3</v>
      </c>
      <c r="I899" s="9">
        <v>0</v>
      </c>
      <c r="J899" s="9">
        <v>1302</v>
      </c>
      <c r="K899" s="9"/>
      <c r="L899" s="9"/>
      <c r="M899" s="9"/>
      <c r="O899">
        <f t="shared" si="16"/>
        <v>121501</v>
      </c>
      <c r="P899" t="str">
        <f>INDEX(REFERENCE!$B$4:$K$200,MATCH(D899,REFERENCE!$A$4:$A$200,0),P$2)</f>
        <v>Sambucol</v>
      </c>
      <c r="Q899" t="str">
        <f>INDEX(REFERENCE!$B$4:$K$200,MATCH(E899,REFERENCE!$A$4:$A$200,0),Q$2)</f>
        <v>Tablet</v>
      </c>
      <c r="R899" t="str">
        <f>INDEX(REFERENCE!$B$4:$K$200,MATCH(F899,REFERENCE!$A$4:$A$200,0),R$2)</f>
        <v>Sore throat relief</v>
      </c>
      <c r="S899" t="str">
        <f>INDEX(REFERENCE!$B$4:$K$200,MATCH(G899,REFERENCE!$A$4:$A$200,0),S$2)</f>
        <v>Non-Drowsy</v>
      </c>
      <c r="T899" t="str">
        <f>INDEX(REFERENCE!$B$4:$K$200,MATCH(H899,REFERENCE!$A$4:$A$200,0),T$2)</f>
        <v>30 Doses</v>
      </c>
      <c r="U899" t="str">
        <f>INDEX(REFERENCE!$B$4:$K$200,MATCH(I899,REFERENCE!$A$4:$A$200,0),U$2)</f>
        <v>-</v>
      </c>
      <c r="V899">
        <f>INDEX(REFERENCE!$B$4:$K$200,MATCH(J899,REFERENCE!$A$4:$A$200,0),V$2)</f>
        <v>22</v>
      </c>
    </row>
    <row r="900" spans="1:22">
      <c r="A900" s="9">
        <v>12</v>
      </c>
      <c r="B900" s="9">
        <v>15</v>
      </c>
      <c r="C900" s="9">
        <v>2</v>
      </c>
      <c r="D900" s="9">
        <v>20</v>
      </c>
      <c r="E900" s="9">
        <v>5</v>
      </c>
      <c r="F900" s="9">
        <v>4</v>
      </c>
      <c r="G900" s="9">
        <v>9</v>
      </c>
      <c r="H900" s="9">
        <v>4</v>
      </c>
      <c r="I900" s="9">
        <v>5</v>
      </c>
      <c r="J900" s="9">
        <v>7403</v>
      </c>
      <c r="K900" s="9"/>
      <c r="L900" s="9"/>
      <c r="M900" s="9"/>
      <c r="O900">
        <f t="shared" si="16"/>
        <v>121502</v>
      </c>
      <c r="P900" t="str">
        <f>INDEX(REFERENCE!$B$4:$K$200,MATCH(D900,REFERENCE!$A$4:$A$200,0),P$2)</f>
        <v>Advil Cold &amp;Flu</v>
      </c>
      <c r="Q900" t="str">
        <f>INDEX(REFERENCE!$B$4:$K$200,MATCH(E900,REFERENCE!$A$4:$A$200,0),Q$2)</f>
        <v>Effervescent Tablets</v>
      </c>
      <c r="R900" t="str">
        <f>INDEX(REFERENCE!$B$4:$K$200,MATCH(F900,REFERENCE!$A$4:$A$200,0),R$2)</f>
        <v>Nasal Congestion relief</v>
      </c>
      <c r="S900" t="str">
        <f>INDEX(REFERENCE!$B$4:$K$200,MATCH(G900,REFERENCE!$A$4:$A$200,0),S$2)</f>
        <v>Sugar Free</v>
      </c>
      <c r="T900" t="str">
        <f>INDEX(REFERENCE!$B$4:$K$200,MATCH(H900,REFERENCE!$A$4:$A$200,0),T$2)</f>
        <v>60 Doses</v>
      </c>
      <c r="U900" t="str">
        <f>INDEX(REFERENCE!$B$4:$K$200,MATCH(I900,REFERENCE!$A$4:$A$200,0),U$2)</f>
        <v>Honey</v>
      </c>
      <c r="V900">
        <f>INDEX(REFERENCE!$B$4:$K$200,MATCH(J900,REFERENCE!$A$4:$A$200,0),V$2)</f>
        <v>18</v>
      </c>
    </row>
    <row r="901" spans="1:22">
      <c r="A901" s="9">
        <v>12</v>
      </c>
      <c r="B901" s="9">
        <v>15</v>
      </c>
      <c r="C901" s="9">
        <v>3</v>
      </c>
      <c r="D901" s="9">
        <v>10</v>
      </c>
      <c r="E901" s="9">
        <v>6</v>
      </c>
      <c r="F901" s="9">
        <v>13</v>
      </c>
      <c r="G901" s="9">
        <v>10</v>
      </c>
      <c r="H901" s="9">
        <v>2</v>
      </c>
      <c r="I901" s="9">
        <v>1</v>
      </c>
      <c r="J901" s="9">
        <v>8203</v>
      </c>
      <c r="K901" s="9"/>
      <c r="L901" s="9"/>
      <c r="M901" s="9"/>
      <c r="O901">
        <f t="shared" si="16"/>
        <v>121503</v>
      </c>
      <c r="P901" t="str">
        <f>INDEX(REFERENCE!$B$4:$K$200,MATCH(D901,REFERENCE!$A$4:$A$200,0),P$2)</f>
        <v>Coricidin</v>
      </c>
      <c r="Q901" t="str">
        <f>INDEX(REFERENCE!$B$4:$K$200,MATCH(E901,REFERENCE!$A$4:$A$200,0),Q$2)</f>
        <v>Gummies</v>
      </c>
      <c r="R901" t="str">
        <f>INDEX(REFERENCE!$B$4:$K$200,MATCH(F901,REFERENCE!$A$4:$A$200,0),R$2)</f>
        <v>Head cold relief</v>
      </c>
      <c r="S901" t="str">
        <f>INDEX(REFERENCE!$B$4:$K$200,MATCH(G901,REFERENCE!$A$4:$A$200,0),S$2)</f>
        <v>Allergy Relief</v>
      </c>
      <c r="T901" t="str">
        <f>INDEX(REFERENCE!$B$4:$K$200,MATCH(H901,REFERENCE!$A$4:$A$200,0),T$2)</f>
        <v>12 Doses</v>
      </c>
      <c r="U901" t="str">
        <f>INDEX(REFERENCE!$B$4:$K$200,MATCH(I901,REFERENCE!$A$4:$A$200,0),U$2)</f>
        <v>Citrus</v>
      </c>
      <c r="V901">
        <f>INDEX(REFERENCE!$B$4:$K$200,MATCH(J901,REFERENCE!$A$4:$A$200,0),V$2)</f>
        <v>15</v>
      </c>
    </row>
    <row r="902" spans="1:22">
      <c r="A902" s="9">
        <v>12</v>
      </c>
      <c r="B902" s="9">
        <v>15</v>
      </c>
      <c r="C902" s="9">
        <v>4</v>
      </c>
      <c r="D902" s="9">
        <v>10</v>
      </c>
      <c r="E902" s="9">
        <v>2</v>
      </c>
      <c r="F902" s="9">
        <v>8</v>
      </c>
      <c r="G902" s="9">
        <v>3</v>
      </c>
      <c r="H902" s="9">
        <v>5</v>
      </c>
      <c r="I902" s="9">
        <v>0</v>
      </c>
      <c r="J902" s="9">
        <v>4501</v>
      </c>
      <c r="K902" s="9"/>
      <c r="L902" s="9"/>
      <c r="M902" s="9"/>
      <c r="O902">
        <f t="shared" si="16"/>
        <v>121504</v>
      </c>
      <c r="P902" t="str">
        <f>INDEX(REFERENCE!$B$4:$K$200,MATCH(D902,REFERENCE!$A$4:$A$200,0),P$2)</f>
        <v>Coricidin</v>
      </c>
      <c r="Q902" t="str">
        <f>INDEX(REFERENCE!$B$4:$K$200,MATCH(E902,REFERENCE!$A$4:$A$200,0),Q$2)</f>
        <v>Nasal Spray</v>
      </c>
      <c r="R902" t="str">
        <f>INDEX(REFERENCE!$B$4:$K$200,MATCH(F902,REFERENCE!$A$4:$A$200,0),R$2)</f>
        <v>Body Aches/Pain relief</v>
      </c>
      <c r="S902" t="str">
        <f>INDEX(REFERENCE!$B$4:$K$200,MATCH(G902,REFERENCE!$A$4:$A$200,0),S$2)</f>
        <v>Non-Medicated</v>
      </c>
      <c r="T902" t="str">
        <f>INDEX(REFERENCE!$B$4:$K$200,MATCH(H902,REFERENCE!$A$4:$A$200,0),T$2)</f>
        <v>90 Doses</v>
      </c>
      <c r="U902" t="str">
        <f>INDEX(REFERENCE!$B$4:$K$200,MATCH(I902,REFERENCE!$A$4:$A$200,0),U$2)</f>
        <v>-</v>
      </c>
      <c r="V902">
        <f>INDEX(REFERENCE!$B$4:$K$200,MATCH(J902,REFERENCE!$A$4:$A$200,0),V$2)</f>
        <v>26</v>
      </c>
    </row>
    <row r="903" spans="1:22">
      <c r="A903" s="9">
        <v>12</v>
      </c>
      <c r="B903" s="9">
        <v>15</v>
      </c>
      <c r="C903" s="9">
        <v>5</v>
      </c>
      <c r="D903" s="9">
        <v>2</v>
      </c>
      <c r="E903" s="9">
        <v>3</v>
      </c>
      <c r="F903" s="9">
        <v>10</v>
      </c>
      <c r="G903" s="9">
        <v>14</v>
      </c>
      <c r="H903" s="9">
        <v>1</v>
      </c>
      <c r="I903" s="9">
        <v>3</v>
      </c>
      <c r="J903" s="9">
        <v>5102</v>
      </c>
      <c r="K903" s="9"/>
      <c r="L903" s="9"/>
      <c r="M903" s="9"/>
      <c r="O903">
        <f t="shared" si="16"/>
        <v>121505</v>
      </c>
      <c r="P903" t="str">
        <f>INDEX(REFERENCE!$B$4:$K$200,MATCH(D903,REFERENCE!$A$4:$A$200,0),P$2)</f>
        <v>Robitussin</v>
      </c>
      <c r="Q903" t="str">
        <f>INDEX(REFERENCE!$B$4:$K$200,MATCH(E903,REFERENCE!$A$4:$A$200,0),Q$2)</f>
        <v>Syrup/liquid</v>
      </c>
      <c r="R903" t="str">
        <f>INDEX(REFERENCE!$B$4:$K$200,MATCH(F903,REFERENCE!$A$4:$A$200,0),R$2)</f>
        <v>Strengthens Immune System</v>
      </c>
      <c r="S903" t="str">
        <f>INDEX(REFERENCE!$B$4:$K$200,MATCH(G903,REFERENCE!$A$4:$A$200,0),S$2)</f>
        <v>Treats multiple symptoms</v>
      </c>
      <c r="T903" t="str">
        <f>INDEX(REFERENCE!$B$4:$K$200,MATCH(H903,REFERENCE!$A$4:$A$200,0),T$2)</f>
        <v>6 Doses</v>
      </c>
      <c r="U903" t="str">
        <f>INDEX(REFERENCE!$B$4:$K$200,MATCH(I903,REFERENCE!$A$4:$A$200,0),U$2)</f>
        <v>Elderberry</v>
      </c>
      <c r="V903">
        <f>INDEX(REFERENCE!$B$4:$K$200,MATCH(J903,REFERENCE!$A$4:$A$200,0),V$2)</f>
        <v>7</v>
      </c>
    </row>
    <row r="904" spans="1:22">
      <c r="A904" s="9">
        <v>13</v>
      </c>
      <c r="B904" s="9">
        <v>1</v>
      </c>
      <c r="C904" s="9">
        <v>1</v>
      </c>
      <c r="D904" s="9">
        <v>15</v>
      </c>
      <c r="E904" s="9">
        <v>6</v>
      </c>
      <c r="F904" s="9">
        <v>3</v>
      </c>
      <c r="G904" s="9">
        <v>1</v>
      </c>
      <c r="H904" s="9">
        <v>1</v>
      </c>
      <c r="I904" s="9">
        <v>8</v>
      </c>
      <c r="J904" s="9">
        <v>8102</v>
      </c>
      <c r="K904" s="9"/>
      <c r="L904" s="9"/>
      <c r="M904" s="9"/>
      <c r="O904">
        <f t="shared" si="16"/>
        <v>130101</v>
      </c>
      <c r="P904" t="str">
        <f>INDEX(REFERENCE!$B$4:$K$200,MATCH(D904,REFERENCE!$A$4:$A$200,0),P$2)</f>
        <v>Other Brand</v>
      </c>
      <c r="Q904" t="str">
        <f>INDEX(REFERENCE!$B$4:$K$200,MATCH(E904,REFERENCE!$A$4:$A$200,0),Q$2)</f>
        <v>Gummies</v>
      </c>
      <c r="R904" t="str">
        <f>INDEX(REFERENCE!$B$4:$K$200,MATCH(F904,REFERENCE!$A$4:$A$200,0),R$2)</f>
        <v>Clears mucus</v>
      </c>
      <c r="S904" t="str">
        <f>INDEX(REFERENCE!$B$4:$K$200,MATCH(G904,REFERENCE!$A$4:$A$200,0),S$2)</f>
        <v>Helps me sleep</v>
      </c>
      <c r="T904" t="str">
        <f>INDEX(REFERENCE!$B$4:$K$200,MATCH(H904,REFERENCE!$A$4:$A$200,0),T$2)</f>
        <v>6 Doses</v>
      </c>
      <c r="U904" t="str">
        <f>INDEX(REFERENCE!$B$4:$K$200,MATCH(I904,REFERENCE!$A$4:$A$200,0),U$2)</f>
        <v>Mixed Berry</v>
      </c>
      <c r="V904">
        <f>INDEX(REFERENCE!$B$4:$K$200,MATCH(J904,REFERENCE!$A$4:$A$200,0),V$2)</f>
        <v>9</v>
      </c>
    </row>
    <row r="905" spans="1:22">
      <c r="A905" s="9">
        <v>13</v>
      </c>
      <c r="B905" s="9">
        <v>1</v>
      </c>
      <c r="C905" s="9">
        <v>2</v>
      </c>
      <c r="D905" s="9">
        <v>4</v>
      </c>
      <c r="E905" s="9">
        <v>3</v>
      </c>
      <c r="F905" s="9">
        <v>1</v>
      </c>
      <c r="G905" s="9">
        <v>3</v>
      </c>
      <c r="H905" s="9">
        <v>4</v>
      </c>
      <c r="I905" s="9">
        <v>4</v>
      </c>
      <c r="J905" s="9">
        <v>5403</v>
      </c>
      <c r="K905" s="9"/>
      <c r="L905" s="9"/>
      <c r="M905" s="9"/>
      <c r="O905">
        <f t="shared" si="16"/>
        <v>130102</v>
      </c>
      <c r="P905" t="str">
        <f>INDEX(REFERENCE!$B$4:$K$200,MATCH(D905,REFERENCE!$A$4:$A$200,0),P$2)</f>
        <v>Mucinex</v>
      </c>
      <c r="Q905" t="str">
        <f>INDEX(REFERENCE!$B$4:$K$200,MATCH(E905,REFERENCE!$A$4:$A$200,0),Q$2)</f>
        <v>Syrup/liquid</v>
      </c>
      <c r="R905" t="str">
        <f>INDEX(REFERENCE!$B$4:$K$200,MATCH(F905,REFERENCE!$A$4:$A$200,0),R$2)</f>
        <v>Controls Cough</v>
      </c>
      <c r="S905" t="str">
        <f>INDEX(REFERENCE!$B$4:$K$200,MATCH(G905,REFERENCE!$A$4:$A$200,0),S$2)</f>
        <v>Non-Medicated</v>
      </c>
      <c r="T905" t="str">
        <f>INDEX(REFERENCE!$B$4:$K$200,MATCH(H905,REFERENCE!$A$4:$A$200,0),T$2)</f>
        <v>60 Doses</v>
      </c>
      <c r="U905" t="str">
        <f>INDEX(REFERENCE!$B$4:$K$200,MATCH(I905,REFERENCE!$A$4:$A$200,0),U$2)</f>
        <v>Grape</v>
      </c>
      <c r="V905">
        <f>INDEX(REFERENCE!$B$4:$K$200,MATCH(J905,REFERENCE!$A$4:$A$200,0),V$2)</f>
        <v>29</v>
      </c>
    </row>
    <row r="906" spans="1:22">
      <c r="A906" s="9">
        <v>13</v>
      </c>
      <c r="B906" s="9">
        <v>1</v>
      </c>
      <c r="C906" s="9">
        <v>3</v>
      </c>
      <c r="D906" s="9">
        <v>11</v>
      </c>
      <c r="E906" s="9">
        <v>5</v>
      </c>
      <c r="F906" s="9">
        <v>8</v>
      </c>
      <c r="G906" s="9">
        <v>16</v>
      </c>
      <c r="H906" s="9">
        <v>3</v>
      </c>
      <c r="I906" s="9">
        <v>2</v>
      </c>
      <c r="J906" s="9">
        <v>7301</v>
      </c>
      <c r="K906" s="9"/>
      <c r="L906" s="9"/>
      <c r="M906" s="9"/>
      <c r="O906">
        <f t="shared" si="16"/>
        <v>130103</v>
      </c>
      <c r="P906" t="str">
        <f>INDEX(REFERENCE!$B$4:$K$200,MATCH(D906,REFERENCE!$A$4:$A$200,0),P$2)</f>
        <v>Delsym</v>
      </c>
      <c r="Q906" t="str">
        <f>INDEX(REFERENCE!$B$4:$K$200,MATCH(E906,REFERENCE!$A$4:$A$200,0),Q$2)</f>
        <v>Effervescent Tablets</v>
      </c>
      <c r="R906" t="str">
        <f>INDEX(REFERENCE!$B$4:$K$200,MATCH(F906,REFERENCE!$A$4:$A$200,0),R$2)</f>
        <v>Body Aches/Pain relief</v>
      </c>
      <c r="S906" t="str">
        <f>INDEX(REFERENCE!$B$4:$K$200,MATCH(G906,REFERENCE!$A$4:$A$200,0),S$2)</f>
        <v>For Daytime Use/Anytime Use</v>
      </c>
      <c r="T906" t="str">
        <f>INDEX(REFERENCE!$B$4:$K$200,MATCH(H906,REFERENCE!$A$4:$A$200,0),T$2)</f>
        <v>30 Doses</v>
      </c>
      <c r="U906" t="str">
        <f>INDEX(REFERENCE!$B$4:$K$200,MATCH(I906,REFERENCE!$A$4:$A$200,0),U$2)</f>
        <v>Cherry</v>
      </c>
      <c r="V906">
        <f>INDEX(REFERENCE!$B$4:$K$200,MATCH(J906,REFERENCE!$A$4:$A$200,0),V$2)</f>
        <v>6</v>
      </c>
    </row>
    <row r="907" spans="1:22">
      <c r="A907" s="9">
        <v>13</v>
      </c>
      <c r="B907" s="9">
        <v>1</v>
      </c>
      <c r="C907" s="9">
        <v>4</v>
      </c>
      <c r="D907" s="9">
        <v>7</v>
      </c>
      <c r="E907" s="9">
        <v>4</v>
      </c>
      <c r="F907" s="9">
        <v>13</v>
      </c>
      <c r="G907" s="9">
        <v>9</v>
      </c>
      <c r="H907" s="9">
        <v>2</v>
      </c>
      <c r="I907" s="9">
        <v>7</v>
      </c>
      <c r="J907" s="9">
        <v>6203</v>
      </c>
      <c r="K907" s="9"/>
      <c r="L907" s="9"/>
      <c r="M907" s="9"/>
      <c r="O907">
        <f t="shared" si="16"/>
        <v>130104</v>
      </c>
      <c r="P907" t="str">
        <f>INDEX(REFERENCE!$B$4:$K$200,MATCH(D907,REFERENCE!$A$4:$A$200,0),P$2)</f>
        <v>Alka-Seltzer Plus</v>
      </c>
      <c r="Q907" t="str">
        <f>INDEX(REFERENCE!$B$4:$K$200,MATCH(E907,REFERENCE!$A$4:$A$200,0),Q$2)</f>
        <v>Powder packet</v>
      </c>
      <c r="R907" t="str">
        <f>INDEX(REFERENCE!$B$4:$K$200,MATCH(F907,REFERENCE!$A$4:$A$200,0),R$2)</f>
        <v>Head cold relief</v>
      </c>
      <c r="S907" t="str">
        <f>INDEX(REFERENCE!$B$4:$K$200,MATCH(G907,REFERENCE!$A$4:$A$200,0),S$2)</f>
        <v>Sugar Free</v>
      </c>
      <c r="T907" t="str">
        <f>INDEX(REFERENCE!$B$4:$K$200,MATCH(H907,REFERENCE!$A$4:$A$200,0),T$2)</f>
        <v>12 Doses</v>
      </c>
      <c r="U907" t="str">
        <f>INDEX(REFERENCE!$B$4:$K$200,MATCH(I907,REFERENCE!$A$4:$A$200,0),U$2)</f>
        <v>Orange</v>
      </c>
      <c r="V907">
        <f>INDEX(REFERENCE!$B$4:$K$200,MATCH(J907,REFERENCE!$A$4:$A$200,0),V$2)</f>
        <v>12</v>
      </c>
    </row>
    <row r="908" spans="1:22">
      <c r="A908" s="9">
        <v>13</v>
      </c>
      <c r="B908" s="9">
        <v>1</v>
      </c>
      <c r="C908" s="9">
        <v>5</v>
      </c>
      <c r="D908" s="9">
        <v>5</v>
      </c>
      <c r="E908" s="9">
        <v>7</v>
      </c>
      <c r="F908" s="9">
        <v>7</v>
      </c>
      <c r="G908" s="9">
        <v>2</v>
      </c>
      <c r="H908" s="9">
        <v>5</v>
      </c>
      <c r="I908" s="9">
        <v>6</v>
      </c>
      <c r="J908" s="9">
        <v>9501</v>
      </c>
      <c r="K908" s="9"/>
      <c r="L908" s="9"/>
      <c r="M908" s="9"/>
      <c r="O908">
        <f t="shared" si="16"/>
        <v>130105</v>
      </c>
      <c r="P908" t="str">
        <f>INDEX(REFERENCE!$B$4:$K$200,MATCH(D908,REFERENCE!$A$4:$A$200,0),P$2)</f>
        <v>Sudafed</v>
      </c>
      <c r="Q908" t="str">
        <f>INDEX(REFERENCE!$B$4:$K$200,MATCH(E908,REFERENCE!$A$4:$A$200,0),Q$2)</f>
        <v>Hot liquid powder packet</v>
      </c>
      <c r="R908" t="str">
        <f>INDEX(REFERENCE!$B$4:$K$200,MATCH(F908,REFERENCE!$A$4:$A$200,0),R$2)</f>
        <v>Chest congestion relief</v>
      </c>
      <c r="S908" t="str">
        <f>INDEX(REFERENCE!$B$4:$K$200,MATCH(G908,REFERENCE!$A$4:$A$200,0),S$2)</f>
        <v>Natural Ingredients</v>
      </c>
      <c r="T908" t="str">
        <f>INDEX(REFERENCE!$B$4:$K$200,MATCH(H908,REFERENCE!$A$4:$A$200,0),T$2)</f>
        <v>90 Doses</v>
      </c>
      <c r="U908" t="str">
        <f>INDEX(REFERENCE!$B$4:$K$200,MATCH(I908,REFERENCE!$A$4:$A$200,0),U$2)</f>
        <v>Honey Lemon</v>
      </c>
      <c r="V908">
        <f>INDEX(REFERENCE!$B$4:$K$200,MATCH(J908,REFERENCE!$A$4:$A$200,0),V$2)</f>
        <v>24</v>
      </c>
    </row>
    <row r="909" spans="1:22">
      <c r="A909" s="9">
        <v>13</v>
      </c>
      <c r="B909" s="9">
        <v>2</v>
      </c>
      <c r="C909" s="9">
        <v>1</v>
      </c>
      <c r="D909" s="9">
        <v>6</v>
      </c>
      <c r="E909" s="9">
        <v>3</v>
      </c>
      <c r="F909" s="9">
        <v>4</v>
      </c>
      <c r="G909" s="9">
        <v>10</v>
      </c>
      <c r="H909" s="9">
        <v>5</v>
      </c>
      <c r="I909" s="9">
        <v>8</v>
      </c>
      <c r="J909" s="9">
        <v>5502</v>
      </c>
      <c r="K909" s="9"/>
      <c r="L909" s="9"/>
      <c r="M909" s="9"/>
      <c r="O909">
        <f t="shared" si="16"/>
        <v>130201</v>
      </c>
      <c r="P909" t="str">
        <f>INDEX(REFERENCE!$B$4:$K$200,MATCH(D909,REFERENCE!$A$4:$A$200,0),P$2)</f>
        <v>Dayquil</v>
      </c>
      <c r="Q909" t="str">
        <f>INDEX(REFERENCE!$B$4:$K$200,MATCH(E909,REFERENCE!$A$4:$A$200,0),Q$2)</f>
        <v>Syrup/liquid</v>
      </c>
      <c r="R909" t="str">
        <f>INDEX(REFERENCE!$B$4:$K$200,MATCH(F909,REFERENCE!$A$4:$A$200,0),R$2)</f>
        <v>Nasal Congestion relief</v>
      </c>
      <c r="S909" t="str">
        <f>INDEX(REFERENCE!$B$4:$K$200,MATCH(G909,REFERENCE!$A$4:$A$200,0),S$2)</f>
        <v>Allergy Relief</v>
      </c>
      <c r="T909" t="str">
        <f>INDEX(REFERENCE!$B$4:$K$200,MATCH(H909,REFERENCE!$A$4:$A$200,0),T$2)</f>
        <v>90 Doses</v>
      </c>
      <c r="U909" t="str">
        <f>INDEX(REFERENCE!$B$4:$K$200,MATCH(I909,REFERENCE!$A$4:$A$200,0),U$2)</f>
        <v>Mixed Berry</v>
      </c>
      <c r="V909">
        <f>INDEX(REFERENCE!$B$4:$K$200,MATCH(J909,REFERENCE!$A$4:$A$200,0),V$2)</f>
        <v>28</v>
      </c>
    </row>
    <row r="910" spans="1:22">
      <c r="A910" s="9">
        <v>13</v>
      </c>
      <c r="B910" s="9">
        <v>2</v>
      </c>
      <c r="C910" s="9">
        <v>2</v>
      </c>
      <c r="D910" s="9">
        <v>16</v>
      </c>
      <c r="E910" s="9">
        <v>1</v>
      </c>
      <c r="F910" s="9">
        <v>12</v>
      </c>
      <c r="G910" s="9">
        <v>4</v>
      </c>
      <c r="H910" s="9">
        <v>1</v>
      </c>
      <c r="I910" s="9">
        <v>0</v>
      </c>
      <c r="J910" s="9">
        <v>1102</v>
      </c>
      <c r="K910" s="9"/>
      <c r="L910" s="9"/>
      <c r="M910" s="9"/>
      <c r="O910">
        <f t="shared" si="16"/>
        <v>130202</v>
      </c>
      <c r="P910" t="str">
        <f>INDEX(REFERENCE!$B$4:$K$200,MATCH(D910,REFERENCE!$A$4:$A$200,0),P$2)</f>
        <v>Equate</v>
      </c>
      <c r="Q910" t="str">
        <f>INDEX(REFERENCE!$B$4:$K$200,MATCH(E910,REFERENCE!$A$4:$A$200,0),Q$2)</f>
        <v>Tablet</v>
      </c>
      <c r="R910" t="str">
        <f>INDEX(REFERENCE!$B$4:$K$200,MATCH(F910,REFERENCE!$A$4:$A$200,0),R$2)</f>
        <v>Flu/ Severe cold Relief</v>
      </c>
      <c r="S910" t="str">
        <f>INDEX(REFERENCE!$B$4:$K$200,MATCH(G910,REFERENCE!$A$4:$A$200,0),S$2)</f>
        <v>Loosens mucus</v>
      </c>
      <c r="T910" t="str">
        <f>INDEX(REFERENCE!$B$4:$K$200,MATCH(H910,REFERENCE!$A$4:$A$200,0),T$2)</f>
        <v>6 Doses</v>
      </c>
      <c r="U910" t="str">
        <f>INDEX(REFERENCE!$B$4:$K$200,MATCH(I910,REFERENCE!$A$4:$A$200,0),U$2)</f>
        <v>-</v>
      </c>
      <c r="V910">
        <f>INDEX(REFERENCE!$B$4:$K$200,MATCH(J910,REFERENCE!$A$4:$A$200,0),V$2)</f>
        <v>6</v>
      </c>
    </row>
    <row r="911" spans="1:22">
      <c r="A911" s="9">
        <v>13</v>
      </c>
      <c r="B911" s="9">
        <v>2</v>
      </c>
      <c r="C911" s="9">
        <v>3</v>
      </c>
      <c r="D911" s="9">
        <v>18</v>
      </c>
      <c r="E911" s="9">
        <v>6</v>
      </c>
      <c r="F911" s="9">
        <v>11</v>
      </c>
      <c r="G911" s="9">
        <v>7</v>
      </c>
      <c r="H911" s="9">
        <v>4</v>
      </c>
      <c r="I911" s="9">
        <v>5</v>
      </c>
      <c r="J911" s="9">
        <v>8403</v>
      </c>
      <c r="K911" s="9"/>
      <c r="L911" s="9"/>
      <c r="M911" s="9"/>
      <c r="O911">
        <f t="shared" si="16"/>
        <v>130203</v>
      </c>
      <c r="P911" t="str">
        <f>INDEX(REFERENCE!$B$4:$K$200,MATCH(D911,REFERENCE!$A$4:$A$200,0),P$2)</f>
        <v>CVS</v>
      </c>
      <c r="Q911" t="str">
        <f>INDEX(REFERENCE!$B$4:$K$200,MATCH(E911,REFERENCE!$A$4:$A$200,0),Q$2)</f>
        <v>Gummies</v>
      </c>
      <c r="R911" t="str">
        <f>INDEX(REFERENCE!$B$4:$K$200,MATCH(F911,REFERENCE!$A$4:$A$200,0),R$2)</f>
        <v>Head Pain Relief</v>
      </c>
      <c r="S911" t="str">
        <f>INDEX(REFERENCE!$B$4:$K$200,MATCH(G911,REFERENCE!$A$4:$A$200,0),S$2)</f>
        <v>12 Hour Relief</v>
      </c>
      <c r="T911" t="str">
        <f>INDEX(REFERENCE!$B$4:$K$200,MATCH(H911,REFERENCE!$A$4:$A$200,0),T$2)</f>
        <v>60 Doses</v>
      </c>
      <c r="U911" t="str">
        <f>INDEX(REFERENCE!$B$4:$K$200,MATCH(I911,REFERENCE!$A$4:$A$200,0),U$2)</f>
        <v>Honey</v>
      </c>
      <c r="V911">
        <f>INDEX(REFERENCE!$B$4:$K$200,MATCH(J911,REFERENCE!$A$4:$A$200,0),V$2)</f>
        <v>29</v>
      </c>
    </row>
    <row r="912" spans="1:22">
      <c r="A912" s="9">
        <v>13</v>
      </c>
      <c r="B912" s="9">
        <v>2</v>
      </c>
      <c r="C912" s="9">
        <v>4</v>
      </c>
      <c r="D912" s="9">
        <v>15</v>
      </c>
      <c r="E912" s="9">
        <v>2</v>
      </c>
      <c r="F912" s="9">
        <v>5</v>
      </c>
      <c r="G912" s="9">
        <v>15</v>
      </c>
      <c r="H912" s="9">
        <v>4</v>
      </c>
      <c r="I912" s="9">
        <v>0</v>
      </c>
      <c r="J912" s="9">
        <v>4403</v>
      </c>
      <c r="K912" s="9"/>
      <c r="L912" s="9"/>
      <c r="M912" s="9"/>
      <c r="O912">
        <f t="shared" si="16"/>
        <v>130204</v>
      </c>
      <c r="P912" t="str">
        <f>INDEX(REFERENCE!$B$4:$K$200,MATCH(D912,REFERENCE!$A$4:$A$200,0),P$2)</f>
        <v>Other Brand</v>
      </c>
      <c r="Q912" t="str">
        <f>INDEX(REFERENCE!$B$4:$K$200,MATCH(E912,REFERENCE!$A$4:$A$200,0),Q$2)</f>
        <v>Nasal Spray</v>
      </c>
      <c r="R912" t="str">
        <f>INDEX(REFERENCE!$B$4:$K$200,MATCH(F912,REFERENCE!$A$4:$A$200,0),R$2)</f>
        <v>Runny nose relief</v>
      </c>
      <c r="S912" t="str">
        <f>INDEX(REFERENCE!$B$4:$K$200,MATCH(G912,REFERENCE!$A$4:$A$200,0),S$2)</f>
        <v>Maximum Strength</v>
      </c>
      <c r="T912" t="str">
        <f>INDEX(REFERENCE!$B$4:$K$200,MATCH(H912,REFERENCE!$A$4:$A$200,0),T$2)</f>
        <v>60 Doses</v>
      </c>
      <c r="U912" t="str">
        <f>INDEX(REFERENCE!$B$4:$K$200,MATCH(I912,REFERENCE!$A$4:$A$200,0),U$2)</f>
        <v>-</v>
      </c>
      <c r="V912">
        <f>INDEX(REFERENCE!$B$4:$K$200,MATCH(J912,REFERENCE!$A$4:$A$200,0),V$2)</f>
        <v>30</v>
      </c>
    </row>
    <row r="913" spans="1:22">
      <c r="A913" s="9">
        <v>13</v>
      </c>
      <c r="B913" s="9">
        <v>2</v>
      </c>
      <c r="C913" s="9">
        <v>5</v>
      </c>
      <c r="D913" s="9">
        <v>8</v>
      </c>
      <c r="E913" s="9">
        <v>4</v>
      </c>
      <c r="F913" s="9">
        <v>2</v>
      </c>
      <c r="G913" s="9">
        <v>12</v>
      </c>
      <c r="H913" s="9">
        <v>3</v>
      </c>
      <c r="I913" s="9">
        <v>1</v>
      </c>
      <c r="J913" s="9">
        <v>6301</v>
      </c>
      <c r="K913" s="9"/>
      <c r="L913" s="9"/>
      <c r="M913" s="9"/>
      <c r="O913">
        <f t="shared" si="16"/>
        <v>130205</v>
      </c>
      <c r="P913" t="str">
        <f>INDEX(REFERENCE!$B$4:$K$200,MATCH(D913,REFERENCE!$A$4:$A$200,0),P$2)</f>
        <v>Tylenol Cold &amp; Flu</v>
      </c>
      <c r="Q913" t="str">
        <f>INDEX(REFERENCE!$B$4:$K$200,MATCH(E913,REFERENCE!$A$4:$A$200,0),Q$2)</f>
        <v>Powder packet</v>
      </c>
      <c r="R913" t="str">
        <f>INDEX(REFERENCE!$B$4:$K$200,MATCH(F913,REFERENCE!$A$4:$A$200,0),R$2)</f>
        <v>Sore throat relief</v>
      </c>
      <c r="S913" t="str">
        <f>INDEX(REFERENCE!$B$4:$K$200,MATCH(G913,REFERENCE!$A$4:$A$200,0),S$2)</f>
        <v>Steroid Free</v>
      </c>
      <c r="T913" t="str">
        <f>INDEX(REFERENCE!$B$4:$K$200,MATCH(H913,REFERENCE!$A$4:$A$200,0),T$2)</f>
        <v>30 Doses</v>
      </c>
      <c r="U913" t="str">
        <f>INDEX(REFERENCE!$B$4:$K$200,MATCH(I913,REFERENCE!$A$4:$A$200,0),U$2)</f>
        <v>Citrus</v>
      </c>
      <c r="V913">
        <f>INDEX(REFERENCE!$B$4:$K$200,MATCH(J913,REFERENCE!$A$4:$A$200,0),V$2)</f>
        <v>8</v>
      </c>
    </row>
    <row r="914" spans="1:22">
      <c r="A914" s="9">
        <v>13</v>
      </c>
      <c r="B914" s="9">
        <v>3</v>
      </c>
      <c r="C914" s="9">
        <v>1</v>
      </c>
      <c r="D914" s="9">
        <v>5</v>
      </c>
      <c r="E914" s="9">
        <v>6</v>
      </c>
      <c r="F914" s="9">
        <v>2</v>
      </c>
      <c r="G914" s="9">
        <v>5</v>
      </c>
      <c r="H914" s="9">
        <v>2</v>
      </c>
      <c r="I914" s="9">
        <v>4</v>
      </c>
      <c r="J914" s="9">
        <v>8201</v>
      </c>
      <c r="K914" s="9"/>
      <c r="L914" s="9"/>
      <c r="M914" s="9"/>
      <c r="O914">
        <f t="shared" ref="O914:O977" si="17">A914*10000+B914*100+C914</f>
        <v>130301</v>
      </c>
      <c r="P914" t="str">
        <f>INDEX(REFERENCE!$B$4:$K$200,MATCH(D914,REFERENCE!$A$4:$A$200,0),P$2)</f>
        <v>Sudafed</v>
      </c>
      <c r="Q914" t="str">
        <f>INDEX(REFERENCE!$B$4:$K$200,MATCH(E914,REFERENCE!$A$4:$A$200,0),Q$2)</f>
        <v>Gummies</v>
      </c>
      <c r="R914" t="str">
        <f>INDEX(REFERENCE!$B$4:$K$200,MATCH(F914,REFERENCE!$A$4:$A$200,0),R$2)</f>
        <v>Sore throat relief</v>
      </c>
      <c r="S914" t="str">
        <f>INDEX(REFERENCE!$B$4:$K$200,MATCH(G914,REFERENCE!$A$4:$A$200,0),S$2)</f>
        <v>FSA/HSA Eligible</v>
      </c>
      <c r="T914" t="str">
        <f>INDEX(REFERENCE!$B$4:$K$200,MATCH(H914,REFERENCE!$A$4:$A$200,0),T$2)</f>
        <v>12 Doses</v>
      </c>
      <c r="U914" t="str">
        <f>INDEX(REFERENCE!$B$4:$K$200,MATCH(I914,REFERENCE!$A$4:$A$200,0),U$2)</f>
        <v>Grape</v>
      </c>
      <c r="V914">
        <f>INDEX(REFERENCE!$B$4:$K$200,MATCH(J914,REFERENCE!$A$4:$A$200,0),V$2)</f>
        <v>9</v>
      </c>
    </row>
    <row r="915" spans="1:22">
      <c r="A915" s="9">
        <v>13</v>
      </c>
      <c r="B915" s="9">
        <v>3</v>
      </c>
      <c r="C915" s="9">
        <v>2</v>
      </c>
      <c r="D915" s="9">
        <v>1</v>
      </c>
      <c r="E915" s="9">
        <v>7</v>
      </c>
      <c r="F915" s="9">
        <v>9</v>
      </c>
      <c r="G915" s="9">
        <v>2</v>
      </c>
      <c r="H915" s="9">
        <v>2</v>
      </c>
      <c r="I915" s="9">
        <v>6</v>
      </c>
      <c r="J915" s="9">
        <v>9202</v>
      </c>
      <c r="K915" s="9"/>
      <c r="L915" s="9"/>
      <c r="M915" s="9"/>
      <c r="O915">
        <f t="shared" si="17"/>
        <v>130302</v>
      </c>
      <c r="P915" t="str">
        <f>INDEX(REFERENCE!$B$4:$K$200,MATCH(D915,REFERENCE!$A$4:$A$200,0),P$2)</f>
        <v>Theraflu</v>
      </c>
      <c r="Q915" t="str">
        <f>INDEX(REFERENCE!$B$4:$K$200,MATCH(E915,REFERENCE!$A$4:$A$200,0),Q$2)</f>
        <v>Hot liquid powder packet</v>
      </c>
      <c r="R915" t="str">
        <f>INDEX(REFERENCE!$B$4:$K$200,MATCH(F915,REFERENCE!$A$4:$A$200,0),R$2)</f>
        <v>Fever relief</v>
      </c>
      <c r="S915" t="str">
        <f>INDEX(REFERENCE!$B$4:$K$200,MATCH(G915,REFERENCE!$A$4:$A$200,0),S$2)</f>
        <v>Natural Ingredients</v>
      </c>
      <c r="T915" t="str">
        <f>INDEX(REFERENCE!$B$4:$K$200,MATCH(H915,REFERENCE!$A$4:$A$200,0),T$2)</f>
        <v>12 Doses</v>
      </c>
      <c r="U915" t="str">
        <f>INDEX(REFERENCE!$B$4:$K$200,MATCH(I915,REFERENCE!$A$4:$A$200,0),U$2)</f>
        <v>Honey Lemon</v>
      </c>
      <c r="V915">
        <f>INDEX(REFERENCE!$B$4:$K$200,MATCH(J915,REFERENCE!$A$4:$A$200,0),V$2)</f>
        <v>11</v>
      </c>
    </row>
    <row r="916" spans="1:22">
      <c r="A916" s="9">
        <v>13</v>
      </c>
      <c r="B916" s="9">
        <v>3</v>
      </c>
      <c r="C916" s="9">
        <v>3</v>
      </c>
      <c r="D916" s="9">
        <v>11</v>
      </c>
      <c r="E916" s="9">
        <v>2</v>
      </c>
      <c r="F916" s="9">
        <v>7</v>
      </c>
      <c r="G916" s="9">
        <v>14</v>
      </c>
      <c r="H916" s="9">
        <v>3</v>
      </c>
      <c r="I916" s="9">
        <v>0</v>
      </c>
      <c r="J916" s="9">
        <v>4302</v>
      </c>
      <c r="K916" s="9"/>
      <c r="L916" s="9"/>
      <c r="M916" s="9"/>
      <c r="O916">
        <f t="shared" si="17"/>
        <v>130303</v>
      </c>
      <c r="P916" t="str">
        <f>INDEX(REFERENCE!$B$4:$K$200,MATCH(D916,REFERENCE!$A$4:$A$200,0),P$2)</f>
        <v>Delsym</v>
      </c>
      <c r="Q916" t="str">
        <f>INDEX(REFERENCE!$B$4:$K$200,MATCH(E916,REFERENCE!$A$4:$A$200,0),Q$2)</f>
        <v>Nasal Spray</v>
      </c>
      <c r="R916" t="str">
        <f>INDEX(REFERENCE!$B$4:$K$200,MATCH(F916,REFERENCE!$A$4:$A$200,0),R$2)</f>
        <v>Chest congestion relief</v>
      </c>
      <c r="S916" t="str">
        <f>INDEX(REFERENCE!$B$4:$K$200,MATCH(G916,REFERENCE!$A$4:$A$200,0),S$2)</f>
        <v>Treats multiple symptoms</v>
      </c>
      <c r="T916" t="str">
        <f>INDEX(REFERENCE!$B$4:$K$200,MATCH(H916,REFERENCE!$A$4:$A$200,0),T$2)</f>
        <v>30 Doses</v>
      </c>
      <c r="U916" t="str">
        <f>INDEX(REFERENCE!$B$4:$K$200,MATCH(I916,REFERENCE!$A$4:$A$200,0),U$2)</f>
        <v>-</v>
      </c>
      <c r="V916">
        <f>INDEX(REFERENCE!$B$4:$K$200,MATCH(J916,REFERENCE!$A$4:$A$200,0),V$2)</f>
        <v>15</v>
      </c>
    </row>
    <row r="917" spans="1:22">
      <c r="A917" s="9">
        <v>13</v>
      </c>
      <c r="B917" s="9">
        <v>3</v>
      </c>
      <c r="C917" s="9">
        <v>4</v>
      </c>
      <c r="D917" s="9">
        <v>9</v>
      </c>
      <c r="E917" s="9">
        <v>3</v>
      </c>
      <c r="F917" s="9">
        <v>6</v>
      </c>
      <c r="G917" s="9">
        <v>1</v>
      </c>
      <c r="H917" s="9">
        <v>1</v>
      </c>
      <c r="I917" s="9">
        <v>7</v>
      </c>
      <c r="J917" s="9">
        <v>5101</v>
      </c>
      <c r="K917" s="9"/>
      <c r="L917" s="9"/>
      <c r="M917" s="9"/>
      <c r="O917">
        <f t="shared" si="17"/>
        <v>130304</v>
      </c>
      <c r="P917" t="str">
        <f>INDEX(REFERENCE!$B$4:$K$200,MATCH(D917,REFERENCE!$A$4:$A$200,0),P$2)</f>
        <v>Nyquil</v>
      </c>
      <c r="Q917" t="str">
        <f>INDEX(REFERENCE!$B$4:$K$200,MATCH(E917,REFERENCE!$A$4:$A$200,0),Q$2)</f>
        <v>Syrup/liquid</v>
      </c>
      <c r="R917" t="str">
        <f>INDEX(REFERENCE!$B$4:$K$200,MATCH(F917,REFERENCE!$A$4:$A$200,0),R$2)</f>
        <v>Sinus Pressure relief</v>
      </c>
      <c r="S917" t="str">
        <f>INDEX(REFERENCE!$B$4:$K$200,MATCH(G917,REFERENCE!$A$4:$A$200,0),S$2)</f>
        <v>Helps me sleep</v>
      </c>
      <c r="T917" t="str">
        <f>INDEX(REFERENCE!$B$4:$K$200,MATCH(H917,REFERENCE!$A$4:$A$200,0),T$2)</f>
        <v>6 Doses</v>
      </c>
      <c r="U917" t="str">
        <f>INDEX(REFERENCE!$B$4:$K$200,MATCH(I917,REFERENCE!$A$4:$A$200,0),U$2)</f>
        <v>Orange</v>
      </c>
      <c r="V917">
        <f>INDEX(REFERENCE!$B$4:$K$200,MATCH(J917,REFERENCE!$A$4:$A$200,0),V$2)</f>
        <v>3</v>
      </c>
    </row>
    <row r="918" spans="1:22">
      <c r="A918" s="9">
        <v>13</v>
      </c>
      <c r="B918" s="9">
        <v>3</v>
      </c>
      <c r="C918" s="9">
        <v>5</v>
      </c>
      <c r="D918" s="9">
        <v>19</v>
      </c>
      <c r="E918" s="9">
        <v>5</v>
      </c>
      <c r="F918" s="9">
        <v>10</v>
      </c>
      <c r="G918" s="9">
        <v>13</v>
      </c>
      <c r="H918" s="9">
        <v>5</v>
      </c>
      <c r="I918" s="9">
        <v>3</v>
      </c>
      <c r="J918" s="9">
        <v>7503</v>
      </c>
      <c r="K918" s="9"/>
      <c r="L918" s="9"/>
      <c r="M918" s="9"/>
      <c r="O918">
        <f t="shared" si="17"/>
        <v>130305</v>
      </c>
      <c r="P918" t="str">
        <f>INDEX(REFERENCE!$B$4:$K$200,MATCH(D918,REFERENCE!$A$4:$A$200,0),P$2)</f>
        <v>Walgreens</v>
      </c>
      <c r="Q918" t="str">
        <f>INDEX(REFERENCE!$B$4:$K$200,MATCH(E918,REFERENCE!$A$4:$A$200,0),Q$2)</f>
        <v>Effervescent Tablets</v>
      </c>
      <c r="R918" t="str">
        <f>INDEX(REFERENCE!$B$4:$K$200,MATCH(F918,REFERENCE!$A$4:$A$200,0),R$2)</f>
        <v>Strengthens Immune System</v>
      </c>
      <c r="S918" t="str">
        <f>INDEX(REFERENCE!$B$4:$K$200,MATCH(G918,REFERENCE!$A$4:$A$200,0),S$2)</f>
        <v>Drug free</v>
      </c>
      <c r="T918" t="str">
        <f>INDEX(REFERENCE!$B$4:$K$200,MATCH(H918,REFERENCE!$A$4:$A$200,0),T$2)</f>
        <v>90 Doses</v>
      </c>
      <c r="U918" t="str">
        <f>INDEX(REFERENCE!$B$4:$K$200,MATCH(I918,REFERENCE!$A$4:$A$200,0),U$2)</f>
        <v>Elderberry</v>
      </c>
      <c r="V918">
        <f>INDEX(REFERENCE!$B$4:$K$200,MATCH(J918,REFERENCE!$A$4:$A$200,0),V$2)</f>
        <v>25</v>
      </c>
    </row>
    <row r="919" spans="1:22">
      <c r="A919" s="9">
        <v>13</v>
      </c>
      <c r="B919" s="9">
        <v>4</v>
      </c>
      <c r="C919" s="9">
        <v>1</v>
      </c>
      <c r="D919" s="9">
        <v>18</v>
      </c>
      <c r="E919" s="9">
        <v>7</v>
      </c>
      <c r="F919" s="9">
        <v>11</v>
      </c>
      <c r="G919" s="9">
        <v>17</v>
      </c>
      <c r="H919" s="9">
        <v>1</v>
      </c>
      <c r="I919" s="9">
        <v>8</v>
      </c>
      <c r="J919" s="9">
        <v>9101</v>
      </c>
      <c r="K919" s="9"/>
      <c r="L919" s="9"/>
      <c r="M919" s="9"/>
      <c r="O919">
        <f t="shared" si="17"/>
        <v>130401</v>
      </c>
      <c r="P919" t="str">
        <f>INDEX(REFERENCE!$B$4:$K$200,MATCH(D919,REFERENCE!$A$4:$A$200,0),P$2)</f>
        <v>CVS</v>
      </c>
      <c r="Q919" t="str">
        <f>INDEX(REFERENCE!$B$4:$K$200,MATCH(E919,REFERENCE!$A$4:$A$200,0),Q$2)</f>
        <v>Hot liquid powder packet</v>
      </c>
      <c r="R919" t="str">
        <f>INDEX(REFERENCE!$B$4:$K$200,MATCH(F919,REFERENCE!$A$4:$A$200,0),R$2)</f>
        <v>Head Pain Relief</v>
      </c>
      <c r="S919" t="str">
        <f>INDEX(REFERENCE!$B$4:$K$200,MATCH(G919,REFERENCE!$A$4:$A$200,0),S$2)</f>
        <v>For Nighttime Use</v>
      </c>
      <c r="T919" t="str">
        <f>INDEX(REFERENCE!$B$4:$K$200,MATCH(H919,REFERENCE!$A$4:$A$200,0),T$2)</f>
        <v>6 Doses</v>
      </c>
      <c r="U919" t="str">
        <f>INDEX(REFERENCE!$B$4:$K$200,MATCH(I919,REFERENCE!$A$4:$A$200,0),U$2)</f>
        <v>Mixed Berry</v>
      </c>
      <c r="V919">
        <f>INDEX(REFERENCE!$B$4:$K$200,MATCH(J919,REFERENCE!$A$4:$A$200,0),V$2)</f>
        <v>4</v>
      </c>
    </row>
    <row r="920" spans="1:22">
      <c r="A920" s="9">
        <v>13</v>
      </c>
      <c r="B920" s="9">
        <v>4</v>
      </c>
      <c r="C920" s="9">
        <v>2</v>
      </c>
      <c r="D920" s="9">
        <v>9</v>
      </c>
      <c r="E920" s="9">
        <v>3</v>
      </c>
      <c r="F920" s="9">
        <v>3</v>
      </c>
      <c r="G920" s="9">
        <v>1</v>
      </c>
      <c r="H920" s="9">
        <v>2</v>
      </c>
      <c r="I920" s="9">
        <v>2</v>
      </c>
      <c r="J920" s="9">
        <v>5201</v>
      </c>
      <c r="K920" s="9"/>
      <c r="L920" s="9"/>
      <c r="M920" s="9"/>
      <c r="O920">
        <f t="shared" si="17"/>
        <v>130402</v>
      </c>
      <c r="P920" t="str">
        <f>INDEX(REFERENCE!$B$4:$K$200,MATCH(D920,REFERENCE!$A$4:$A$200,0),P$2)</f>
        <v>Nyquil</v>
      </c>
      <c r="Q920" t="str">
        <f>INDEX(REFERENCE!$B$4:$K$200,MATCH(E920,REFERENCE!$A$4:$A$200,0),Q$2)</f>
        <v>Syrup/liquid</v>
      </c>
      <c r="R920" t="str">
        <f>INDEX(REFERENCE!$B$4:$K$200,MATCH(F920,REFERENCE!$A$4:$A$200,0),R$2)</f>
        <v>Clears mucus</v>
      </c>
      <c r="S920" t="str">
        <f>INDEX(REFERENCE!$B$4:$K$200,MATCH(G920,REFERENCE!$A$4:$A$200,0),S$2)</f>
        <v>Helps me sleep</v>
      </c>
      <c r="T920" t="str">
        <f>INDEX(REFERENCE!$B$4:$K$200,MATCH(H920,REFERENCE!$A$4:$A$200,0),T$2)</f>
        <v>12 Doses</v>
      </c>
      <c r="U920" t="str">
        <f>INDEX(REFERENCE!$B$4:$K$200,MATCH(I920,REFERENCE!$A$4:$A$200,0),U$2)</f>
        <v>Cherry</v>
      </c>
      <c r="V920">
        <f>INDEX(REFERENCE!$B$4:$K$200,MATCH(J920,REFERENCE!$A$4:$A$200,0),V$2)</f>
        <v>5</v>
      </c>
    </row>
    <row r="921" spans="1:22">
      <c r="A921" s="9">
        <v>13</v>
      </c>
      <c r="B921" s="9">
        <v>4</v>
      </c>
      <c r="C921" s="9">
        <v>3</v>
      </c>
      <c r="D921" s="9">
        <v>20</v>
      </c>
      <c r="E921" s="9">
        <v>6</v>
      </c>
      <c r="F921" s="9">
        <v>9</v>
      </c>
      <c r="G921" s="9">
        <v>8</v>
      </c>
      <c r="H921" s="9">
        <v>4</v>
      </c>
      <c r="I921" s="9">
        <v>1</v>
      </c>
      <c r="J921" s="9">
        <v>8403</v>
      </c>
      <c r="K921" s="9"/>
      <c r="L921" s="9"/>
      <c r="M921" s="9"/>
      <c r="O921">
        <f t="shared" si="17"/>
        <v>130403</v>
      </c>
      <c r="P921" t="str">
        <f>INDEX(REFERENCE!$B$4:$K$200,MATCH(D921,REFERENCE!$A$4:$A$200,0),P$2)</f>
        <v>Advil Cold &amp;Flu</v>
      </c>
      <c r="Q921" t="str">
        <f>INDEX(REFERENCE!$B$4:$K$200,MATCH(E921,REFERENCE!$A$4:$A$200,0),Q$2)</f>
        <v>Gummies</v>
      </c>
      <c r="R921" t="str">
        <f>INDEX(REFERENCE!$B$4:$K$200,MATCH(F921,REFERENCE!$A$4:$A$200,0),R$2)</f>
        <v>Fever relief</v>
      </c>
      <c r="S921" t="str">
        <f>INDEX(REFERENCE!$B$4:$K$200,MATCH(G921,REFERENCE!$A$4:$A$200,0),S$2)</f>
        <v>Non-Drowsy</v>
      </c>
      <c r="T921" t="str">
        <f>INDEX(REFERENCE!$B$4:$K$200,MATCH(H921,REFERENCE!$A$4:$A$200,0),T$2)</f>
        <v>60 Doses</v>
      </c>
      <c r="U921" t="str">
        <f>INDEX(REFERENCE!$B$4:$K$200,MATCH(I921,REFERENCE!$A$4:$A$200,0),U$2)</f>
        <v>Citrus</v>
      </c>
      <c r="V921">
        <f>INDEX(REFERENCE!$B$4:$K$200,MATCH(J921,REFERENCE!$A$4:$A$200,0),V$2)</f>
        <v>29</v>
      </c>
    </row>
    <row r="922" spans="1:22">
      <c r="A922" s="9">
        <v>13</v>
      </c>
      <c r="B922" s="9">
        <v>4</v>
      </c>
      <c r="C922" s="9">
        <v>4</v>
      </c>
      <c r="D922" s="9">
        <v>13</v>
      </c>
      <c r="E922" s="9">
        <v>4</v>
      </c>
      <c r="F922" s="9">
        <v>5</v>
      </c>
      <c r="G922" s="9">
        <v>11</v>
      </c>
      <c r="H922" s="9">
        <v>5</v>
      </c>
      <c r="I922" s="9">
        <v>7</v>
      </c>
      <c r="J922" s="9">
        <v>6502</v>
      </c>
      <c r="K922" s="9"/>
      <c r="L922" s="9"/>
      <c r="M922" s="9"/>
      <c r="O922">
        <f t="shared" si="17"/>
        <v>130404</v>
      </c>
      <c r="P922" t="str">
        <f>INDEX(REFERENCE!$B$4:$K$200,MATCH(D922,REFERENCE!$A$4:$A$200,0),P$2)</f>
        <v>Sambucol</v>
      </c>
      <c r="Q922" t="str">
        <f>INDEX(REFERENCE!$B$4:$K$200,MATCH(E922,REFERENCE!$A$4:$A$200,0),Q$2)</f>
        <v>Powder packet</v>
      </c>
      <c r="R922" t="str">
        <f>INDEX(REFERENCE!$B$4:$K$200,MATCH(F922,REFERENCE!$A$4:$A$200,0),R$2)</f>
        <v>Runny nose relief</v>
      </c>
      <c r="S922" t="str">
        <f>INDEX(REFERENCE!$B$4:$K$200,MATCH(G922,REFERENCE!$A$4:$A$200,0),S$2)</f>
        <v>For people with High Blood Pressure (decongestant free)</v>
      </c>
      <c r="T922" t="str">
        <f>INDEX(REFERENCE!$B$4:$K$200,MATCH(H922,REFERENCE!$A$4:$A$200,0),T$2)</f>
        <v>90 Doses</v>
      </c>
      <c r="U922" t="str">
        <f>INDEX(REFERENCE!$B$4:$K$200,MATCH(I922,REFERENCE!$A$4:$A$200,0),U$2)</f>
        <v>Orange</v>
      </c>
      <c r="V922">
        <f>INDEX(REFERENCE!$B$4:$K$200,MATCH(J922,REFERENCE!$A$4:$A$200,0),V$2)</f>
        <v>22</v>
      </c>
    </row>
    <row r="923" spans="1:22">
      <c r="A923" s="9">
        <v>13</v>
      </c>
      <c r="B923" s="9">
        <v>4</v>
      </c>
      <c r="C923" s="9">
        <v>5</v>
      </c>
      <c r="D923" s="9">
        <v>8</v>
      </c>
      <c r="E923" s="9">
        <v>1</v>
      </c>
      <c r="F923" s="9">
        <v>10</v>
      </c>
      <c r="G923" s="9">
        <v>6</v>
      </c>
      <c r="H923" s="9">
        <v>3</v>
      </c>
      <c r="I923" s="9">
        <v>0</v>
      </c>
      <c r="J923" s="9">
        <v>1303</v>
      </c>
      <c r="K923" s="9"/>
      <c r="L923" s="9"/>
      <c r="M923" s="9"/>
      <c r="O923">
        <f t="shared" si="17"/>
        <v>130405</v>
      </c>
      <c r="P923" t="str">
        <f>INDEX(REFERENCE!$B$4:$K$200,MATCH(D923,REFERENCE!$A$4:$A$200,0),P$2)</f>
        <v>Tylenol Cold &amp; Flu</v>
      </c>
      <c r="Q923" t="str">
        <f>INDEX(REFERENCE!$B$4:$K$200,MATCH(E923,REFERENCE!$A$4:$A$200,0),Q$2)</f>
        <v>Tablet</v>
      </c>
      <c r="R923" t="str">
        <f>INDEX(REFERENCE!$B$4:$K$200,MATCH(F923,REFERENCE!$A$4:$A$200,0),R$2)</f>
        <v>Strengthens Immune System</v>
      </c>
      <c r="S923" t="str">
        <f>INDEX(REFERENCE!$B$4:$K$200,MATCH(G923,REFERENCE!$A$4:$A$200,0),S$2)</f>
        <v>Treats Sneezing</v>
      </c>
      <c r="T923" t="str">
        <f>INDEX(REFERENCE!$B$4:$K$200,MATCH(H923,REFERENCE!$A$4:$A$200,0),T$2)</f>
        <v>30 Doses</v>
      </c>
      <c r="U923" t="str">
        <f>INDEX(REFERENCE!$B$4:$K$200,MATCH(I923,REFERENCE!$A$4:$A$200,0),U$2)</f>
        <v>-</v>
      </c>
      <c r="V923">
        <f>INDEX(REFERENCE!$B$4:$K$200,MATCH(J923,REFERENCE!$A$4:$A$200,0),V$2)</f>
        <v>29</v>
      </c>
    </row>
    <row r="924" spans="1:22">
      <c r="A924" s="9">
        <v>13</v>
      </c>
      <c r="B924" s="9">
        <v>5</v>
      </c>
      <c r="C924" s="9">
        <v>1</v>
      </c>
      <c r="D924" s="9">
        <v>11</v>
      </c>
      <c r="E924" s="9">
        <v>7</v>
      </c>
      <c r="F924" s="9">
        <v>4</v>
      </c>
      <c r="G924" s="9">
        <v>17</v>
      </c>
      <c r="H924" s="9">
        <v>1</v>
      </c>
      <c r="I924" s="9">
        <v>5</v>
      </c>
      <c r="J924" s="9">
        <v>9102</v>
      </c>
      <c r="K924" s="9"/>
      <c r="L924" s="9"/>
      <c r="M924" s="9"/>
      <c r="O924">
        <f t="shared" si="17"/>
        <v>130501</v>
      </c>
      <c r="P924" t="str">
        <f>INDEX(REFERENCE!$B$4:$K$200,MATCH(D924,REFERENCE!$A$4:$A$200,0),P$2)</f>
        <v>Delsym</v>
      </c>
      <c r="Q924" t="str">
        <f>INDEX(REFERENCE!$B$4:$K$200,MATCH(E924,REFERENCE!$A$4:$A$200,0),Q$2)</f>
        <v>Hot liquid powder packet</v>
      </c>
      <c r="R924" t="str">
        <f>INDEX(REFERENCE!$B$4:$K$200,MATCH(F924,REFERENCE!$A$4:$A$200,0),R$2)</f>
        <v>Nasal Congestion relief</v>
      </c>
      <c r="S924" t="str">
        <f>INDEX(REFERENCE!$B$4:$K$200,MATCH(G924,REFERENCE!$A$4:$A$200,0),S$2)</f>
        <v>For Nighttime Use</v>
      </c>
      <c r="T924" t="str">
        <f>INDEX(REFERENCE!$B$4:$K$200,MATCH(H924,REFERENCE!$A$4:$A$200,0),T$2)</f>
        <v>6 Doses</v>
      </c>
      <c r="U924" t="str">
        <f>INDEX(REFERENCE!$B$4:$K$200,MATCH(I924,REFERENCE!$A$4:$A$200,0),U$2)</f>
        <v>Honey</v>
      </c>
      <c r="V924">
        <f>INDEX(REFERENCE!$B$4:$K$200,MATCH(J924,REFERENCE!$A$4:$A$200,0),V$2)</f>
        <v>8</v>
      </c>
    </row>
    <row r="925" spans="1:22">
      <c r="A925" s="9">
        <v>13</v>
      </c>
      <c r="B925" s="9">
        <v>5</v>
      </c>
      <c r="C925" s="9">
        <v>2</v>
      </c>
      <c r="D925" s="9">
        <v>14</v>
      </c>
      <c r="E925" s="9">
        <v>5</v>
      </c>
      <c r="F925" s="9">
        <v>12</v>
      </c>
      <c r="G925" s="9">
        <v>7</v>
      </c>
      <c r="H925" s="9">
        <v>2</v>
      </c>
      <c r="I925" s="9">
        <v>6</v>
      </c>
      <c r="J925" s="9">
        <v>7201</v>
      </c>
      <c r="K925" s="9"/>
      <c r="L925" s="9"/>
      <c r="M925" s="9"/>
      <c r="O925">
        <f t="shared" si="17"/>
        <v>130502</v>
      </c>
      <c r="P925" t="str">
        <f>INDEX(REFERENCE!$B$4:$K$200,MATCH(D925,REFERENCE!$A$4:$A$200,0),P$2)</f>
        <v>Zarbee's</v>
      </c>
      <c r="Q925" t="str">
        <f>INDEX(REFERENCE!$B$4:$K$200,MATCH(E925,REFERENCE!$A$4:$A$200,0),Q$2)</f>
        <v>Effervescent Tablets</v>
      </c>
      <c r="R925" t="str">
        <f>INDEX(REFERENCE!$B$4:$K$200,MATCH(F925,REFERENCE!$A$4:$A$200,0),R$2)</f>
        <v>Flu/ Severe cold Relief</v>
      </c>
      <c r="S925" t="str">
        <f>INDEX(REFERENCE!$B$4:$K$200,MATCH(G925,REFERENCE!$A$4:$A$200,0),S$2)</f>
        <v>12 Hour Relief</v>
      </c>
      <c r="T925" t="str">
        <f>INDEX(REFERENCE!$B$4:$K$200,MATCH(H925,REFERENCE!$A$4:$A$200,0),T$2)</f>
        <v>12 Doses</v>
      </c>
      <c r="U925" t="str">
        <f>INDEX(REFERENCE!$B$4:$K$200,MATCH(I925,REFERENCE!$A$4:$A$200,0),U$2)</f>
        <v>Honey Lemon</v>
      </c>
      <c r="V925">
        <f>INDEX(REFERENCE!$B$4:$K$200,MATCH(J925,REFERENCE!$A$4:$A$200,0),V$2)</f>
        <v>5</v>
      </c>
    </row>
    <row r="926" spans="1:22">
      <c r="A926" s="9">
        <v>13</v>
      </c>
      <c r="B926" s="9">
        <v>5</v>
      </c>
      <c r="C926" s="9">
        <v>3</v>
      </c>
      <c r="D926" s="9">
        <v>17</v>
      </c>
      <c r="E926" s="9">
        <v>1</v>
      </c>
      <c r="F926" s="9">
        <v>1</v>
      </c>
      <c r="G926" s="9">
        <v>13</v>
      </c>
      <c r="H926" s="9">
        <v>5</v>
      </c>
      <c r="I926" s="9">
        <v>0</v>
      </c>
      <c r="J926" s="9">
        <v>1501</v>
      </c>
      <c r="K926" s="9"/>
      <c r="L926" s="9"/>
      <c r="M926" s="9"/>
      <c r="O926">
        <f t="shared" si="17"/>
        <v>130503</v>
      </c>
      <c r="P926" t="str">
        <f>INDEX(REFERENCE!$B$4:$K$200,MATCH(D926,REFERENCE!$A$4:$A$200,0),P$2)</f>
        <v>UP &amp; UP</v>
      </c>
      <c r="Q926" t="str">
        <f>INDEX(REFERENCE!$B$4:$K$200,MATCH(E926,REFERENCE!$A$4:$A$200,0),Q$2)</f>
        <v>Tablet</v>
      </c>
      <c r="R926" t="str">
        <f>INDEX(REFERENCE!$B$4:$K$200,MATCH(F926,REFERENCE!$A$4:$A$200,0),R$2)</f>
        <v>Controls Cough</v>
      </c>
      <c r="S926" t="str">
        <f>INDEX(REFERENCE!$B$4:$K$200,MATCH(G926,REFERENCE!$A$4:$A$200,0),S$2)</f>
        <v>Drug free</v>
      </c>
      <c r="T926" t="str">
        <f>INDEX(REFERENCE!$B$4:$K$200,MATCH(H926,REFERENCE!$A$4:$A$200,0),T$2)</f>
        <v>90 Doses</v>
      </c>
      <c r="U926" t="str">
        <f>INDEX(REFERENCE!$B$4:$K$200,MATCH(I926,REFERENCE!$A$4:$A$200,0),U$2)</f>
        <v>-</v>
      </c>
      <c r="V926">
        <f>INDEX(REFERENCE!$B$4:$K$200,MATCH(J926,REFERENCE!$A$4:$A$200,0),V$2)</f>
        <v>35</v>
      </c>
    </row>
    <row r="927" spans="1:22">
      <c r="A927" s="9">
        <v>13</v>
      </c>
      <c r="B927" s="9">
        <v>5</v>
      </c>
      <c r="C927" s="9">
        <v>4</v>
      </c>
      <c r="D927" s="9">
        <v>1</v>
      </c>
      <c r="E927" s="9">
        <v>4</v>
      </c>
      <c r="F927" s="9">
        <v>13</v>
      </c>
      <c r="G927" s="9">
        <v>5</v>
      </c>
      <c r="H927" s="9">
        <v>4</v>
      </c>
      <c r="I927" s="9">
        <v>3</v>
      </c>
      <c r="J927" s="9">
        <v>6402</v>
      </c>
      <c r="K927" s="9"/>
      <c r="L927" s="9"/>
      <c r="M927" s="9"/>
      <c r="O927">
        <f t="shared" si="17"/>
        <v>130504</v>
      </c>
      <c r="P927" t="str">
        <f>INDEX(REFERENCE!$B$4:$K$200,MATCH(D927,REFERENCE!$A$4:$A$200,0),P$2)</f>
        <v>Theraflu</v>
      </c>
      <c r="Q927" t="str">
        <f>INDEX(REFERENCE!$B$4:$K$200,MATCH(E927,REFERENCE!$A$4:$A$200,0),Q$2)</f>
        <v>Powder packet</v>
      </c>
      <c r="R927" t="str">
        <f>INDEX(REFERENCE!$B$4:$K$200,MATCH(F927,REFERENCE!$A$4:$A$200,0),R$2)</f>
        <v>Head cold relief</v>
      </c>
      <c r="S927" t="str">
        <f>INDEX(REFERENCE!$B$4:$K$200,MATCH(G927,REFERENCE!$A$4:$A$200,0),S$2)</f>
        <v>FSA/HSA Eligible</v>
      </c>
      <c r="T927" t="str">
        <f>INDEX(REFERENCE!$B$4:$K$200,MATCH(H927,REFERENCE!$A$4:$A$200,0),T$2)</f>
        <v>60 Doses</v>
      </c>
      <c r="U927" t="str">
        <f>INDEX(REFERENCE!$B$4:$K$200,MATCH(I927,REFERENCE!$A$4:$A$200,0),U$2)</f>
        <v>Elderberry</v>
      </c>
      <c r="V927">
        <f>INDEX(REFERENCE!$B$4:$K$200,MATCH(J927,REFERENCE!$A$4:$A$200,0),V$2)</f>
        <v>20</v>
      </c>
    </row>
    <row r="928" spans="1:22">
      <c r="A928" s="9">
        <v>13</v>
      </c>
      <c r="B928" s="9">
        <v>5</v>
      </c>
      <c r="C928" s="9">
        <v>5</v>
      </c>
      <c r="D928" s="9">
        <v>14</v>
      </c>
      <c r="E928" s="9">
        <v>2</v>
      </c>
      <c r="F928" s="9">
        <v>6</v>
      </c>
      <c r="G928" s="9">
        <v>12</v>
      </c>
      <c r="H928" s="9">
        <v>3</v>
      </c>
      <c r="I928" s="9">
        <v>0</v>
      </c>
      <c r="J928" s="9">
        <v>4303</v>
      </c>
      <c r="K928" s="9"/>
      <c r="L928" s="9"/>
      <c r="M928" s="9"/>
      <c r="O928">
        <f t="shared" si="17"/>
        <v>130505</v>
      </c>
      <c r="P928" t="str">
        <f>INDEX(REFERENCE!$B$4:$K$200,MATCH(D928,REFERENCE!$A$4:$A$200,0),P$2)</f>
        <v>Zarbee's</v>
      </c>
      <c r="Q928" t="str">
        <f>INDEX(REFERENCE!$B$4:$K$200,MATCH(E928,REFERENCE!$A$4:$A$200,0),Q$2)</f>
        <v>Nasal Spray</v>
      </c>
      <c r="R928" t="str">
        <f>INDEX(REFERENCE!$B$4:$K$200,MATCH(F928,REFERENCE!$A$4:$A$200,0),R$2)</f>
        <v>Sinus Pressure relief</v>
      </c>
      <c r="S928" t="str">
        <f>INDEX(REFERENCE!$B$4:$K$200,MATCH(G928,REFERENCE!$A$4:$A$200,0),S$2)</f>
        <v>Steroid Free</v>
      </c>
      <c r="T928" t="str">
        <f>INDEX(REFERENCE!$B$4:$K$200,MATCH(H928,REFERENCE!$A$4:$A$200,0),T$2)</f>
        <v>30 Doses</v>
      </c>
      <c r="U928" t="str">
        <f>INDEX(REFERENCE!$B$4:$K$200,MATCH(I928,REFERENCE!$A$4:$A$200,0),U$2)</f>
        <v>-</v>
      </c>
      <c r="V928">
        <f>INDEX(REFERENCE!$B$4:$K$200,MATCH(J928,REFERENCE!$A$4:$A$200,0),V$2)</f>
        <v>20</v>
      </c>
    </row>
    <row r="929" spans="1:22">
      <c r="A929" s="9">
        <v>13</v>
      </c>
      <c r="B929" s="9">
        <v>6</v>
      </c>
      <c r="C929" s="9">
        <v>1</v>
      </c>
      <c r="D929" s="9">
        <v>21</v>
      </c>
      <c r="E929" s="9">
        <v>2</v>
      </c>
      <c r="F929" s="9">
        <v>3</v>
      </c>
      <c r="G929" s="9">
        <v>6</v>
      </c>
      <c r="H929" s="9">
        <v>4</v>
      </c>
      <c r="I929" s="9">
        <v>0</v>
      </c>
      <c r="J929" s="9">
        <v>2402</v>
      </c>
      <c r="K929" s="9"/>
      <c r="L929" s="9"/>
      <c r="M929" s="9"/>
      <c r="O929">
        <f t="shared" si="17"/>
        <v>130601</v>
      </c>
      <c r="P929" t="str">
        <f>INDEX(REFERENCE!$B$4:$K$200,MATCH(D929,REFERENCE!$A$4:$A$200,0),P$2)</f>
        <v>Afrin</v>
      </c>
      <c r="Q929" t="str">
        <f>INDEX(REFERENCE!$B$4:$K$200,MATCH(E929,REFERENCE!$A$4:$A$200,0),Q$2)</f>
        <v>Nasal Spray</v>
      </c>
      <c r="R929" t="str">
        <f>INDEX(REFERENCE!$B$4:$K$200,MATCH(F929,REFERENCE!$A$4:$A$200,0),R$2)</f>
        <v>Clears mucus</v>
      </c>
      <c r="S929" t="str">
        <f>INDEX(REFERENCE!$B$4:$K$200,MATCH(G929,REFERENCE!$A$4:$A$200,0),S$2)</f>
        <v>Treats Sneezing</v>
      </c>
      <c r="T929" t="str">
        <f>INDEX(REFERENCE!$B$4:$K$200,MATCH(H929,REFERENCE!$A$4:$A$200,0),T$2)</f>
        <v>60 Doses</v>
      </c>
      <c r="U929" t="str">
        <f>INDEX(REFERENCE!$B$4:$K$200,MATCH(I929,REFERENCE!$A$4:$A$200,0),U$2)</f>
        <v>-</v>
      </c>
      <c r="V929">
        <f>INDEX(REFERENCE!$B$4:$K$200,MATCH(J929,REFERENCE!$A$4:$A$200,0),V$2)</f>
        <v>9</v>
      </c>
    </row>
    <row r="930" spans="1:22">
      <c r="A930" s="9">
        <v>13</v>
      </c>
      <c r="B930" s="9">
        <v>6</v>
      </c>
      <c r="C930" s="9">
        <v>2</v>
      </c>
      <c r="D930" s="9">
        <v>7</v>
      </c>
      <c r="E930" s="9">
        <v>4</v>
      </c>
      <c r="F930" s="9">
        <v>11</v>
      </c>
      <c r="G930" s="9">
        <v>5</v>
      </c>
      <c r="H930" s="9">
        <v>3</v>
      </c>
      <c r="I930" s="9">
        <v>2</v>
      </c>
      <c r="J930" s="9">
        <v>6303</v>
      </c>
      <c r="K930" s="9"/>
      <c r="L930" s="9"/>
      <c r="M930" s="9"/>
      <c r="O930">
        <f t="shared" si="17"/>
        <v>130602</v>
      </c>
      <c r="P930" t="str">
        <f>INDEX(REFERENCE!$B$4:$K$200,MATCH(D930,REFERENCE!$A$4:$A$200,0),P$2)</f>
        <v>Alka-Seltzer Plus</v>
      </c>
      <c r="Q930" t="str">
        <f>INDEX(REFERENCE!$B$4:$K$200,MATCH(E930,REFERENCE!$A$4:$A$200,0),Q$2)</f>
        <v>Powder packet</v>
      </c>
      <c r="R930" t="str">
        <f>INDEX(REFERENCE!$B$4:$K$200,MATCH(F930,REFERENCE!$A$4:$A$200,0),R$2)</f>
        <v>Head Pain Relief</v>
      </c>
      <c r="S930" t="str">
        <f>INDEX(REFERENCE!$B$4:$K$200,MATCH(G930,REFERENCE!$A$4:$A$200,0),S$2)</f>
        <v>FSA/HSA Eligible</v>
      </c>
      <c r="T930" t="str">
        <f>INDEX(REFERENCE!$B$4:$K$200,MATCH(H930,REFERENCE!$A$4:$A$200,0),T$2)</f>
        <v>30 Doses</v>
      </c>
      <c r="U930" t="str">
        <f>INDEX(REFERENCE!$B$4:$K$200,MATCH(I930,REFERENCE!$A$4:$A$200,0),U$2)</f>
        <v>Cherry</v>
      </c>
      <c r="V930">
        <f>INDEX(REFERENCE!$B$4:$K$200,MATCH(J930,REFERENCE!$A$4:$A$200,0),V$2)</f>
        <v>14</v>
      </c>
    </row>
    <row r="931" spans="1:22">
      <c r="A931" s="9">
        <v>13</v>
      </c>
      <c r="B931" s="9">
        <v>6</v>
      </c>
      <c r="C931" s="9">
        <v>3</v>
      </c>
      <c r="D931" s="9">
        <v>3</v>
      </c>
      <c r="E931" s="9">
        <v>5</v>
      </c>
      <c r="F931" s="9">
        <v>8</v>
      </c>
      <c r="G931" s="9">
        <v>3</v>
      </c>
      <c r="H931" s="9">
        <v>1</v>
      </c>
      <c r="I931" s="9">
        <v>6</v>
      </c>
      <c r="J931" s="9">
        <v>7102</v>
      </c>
      <c r="K931" s="9"/>
      <c r="L931" s="9"/>
      <c r="M931" s="9"/>
      <c r="O931">
        <f t="shared" si="17"/>
        <v>130603</v>
      </c>
      <c r="P931" t="str">
        <f>INDEX(REFERENCE!$B$4:$K$200,MATCH(D931,REFERENCE!$A$4:$A$200,0),P$2)</f>
        <v>Emergen-C</v>
      </c>
      <c r="Q931" t="str">
        <f>INDEX(REFERENCE!$B$4:$K$200,MATCH(E931,REFERENCE!$A$4:$A$200,0),Q$2)</f>
        <v>Effervescent Tablets</v>
      </c>
      <c r="R931" t="str">
        <f>INDEX(REFERENCE!$B$4:$K$200,MATCH(F931,REFERENCE!$A$4:$A$200,0),R$2)</f>
        <v>Body Aches/Pain relief</v>
      </c>
      <c r="S931" t="str">
        <f>INDEX(REFERENCE!$B$4:$K$200,MATCH(G931,REFERENCE!$A$4:$A$200,0),S$2)</f>
        <v>Non-Medicated</v>
      </c>
      <c r="T931" t="str">
        <f>INDEX(REFERENCE!$B$4:$K$200,MATCH(H931,REFERENCE!$A$4:$A$200,0),T$2)</f>
        <v>6 Doses</v>
      </c>
      <c r="U931" t="str">
        <f>INDEX(REFERENCE!$B$4:$K$200,MATCH(I931,REFERENCE!$A$4:$A$200,0),U$2)</f>
        <v>Honey Lemon</v>
      </c>
      <c r="V931">
        <f>INDEX(REFERENCE!$B$4:$K$200,MATCH(J931,REFERENCE!$A$4:$A$200,0),V$2)</f>
        <v>5</v>
      </c>
    </row>
    <row r="932" spans="1:22">
      <c r="A932" s="9">
        <v>13</v>
      </c>
      <c r="B932" s="9">
        <v>6</v>
      </c>
      <c r="C932" s="9">
        <v>4</v>
      </c>
      <c r="D932" s="9">
        <v>6</v>
      </c>
      <c r="E932" s="9">
        <v>6</v>
      </c>
      <c r="F932" s="9">
        <v>9</v>
      </c>
      <c r="G932" s="9">
        <v>3</v>
      </c>
      <c r="H932" s="9">
        <v>2</v>
      </c>
      <c r="I932" s="9">
        <v>7</v>
      </c>
      <c r="J932" s="9">
        <v>8201</v>
      </c>
      <c r="K932" s="9"/>
      <c r="L932" s="9"/>
      <c r="M932" s="9"/>
      <c r="O932">
        <f t="shared" si="17"/>
        <v>130604</v>
      </c>
      <c r="P932" t="str">
        <f>INDEX(REFERENCE!$B$4:$K$200,MATCH(D932,REFERENCE!$A$4:$A$200,0),P$2)</f>
        <v>Dayquil</v>
      </c>
      <c r="Q932" t="str">
        <f>INDEX(REFERENCE!$B$4:$K$200,MATCH(E932,REFERENCE!$A$4:$A$200,0),Q$2)</f>
        <v>Gummies</v>
      </c>
      <c r="R932" t="str">
        <f>INDEX(REFERENCE!$B$4:$K$200,MATCH(F932,REFERENCE!$A$4:$A$200,0),R$2)</f>
        <v>Fever relief</v>
      </c>
      <c r="S932" t="str">
        <f>INDEX(REFERENCE!$B$4:$K$200,MATCH(G932,REFERENCE!$A$4:$A$200,0),S$2)</f>
        <v>Non-Medicated</v>
      </c>
      <c r="T932" t="str">
        <f>INDEX(REFERENCE!$B$4:$K$200,MATCH(H932,REFERENCE!$A$4:$A$200,0),T$2)</f>
        <v>12 Doses</v>
      </c>
      <c r="U932" t="str">
        <f>INDEX(REFERENCE!$B$4:$K$200,MATCH(I932,REFERENCE!$A$4:$A$200,0),U$2)</f>
        <v>Orange</v>
      </c>
      <c r="V932">
        <f>INDEX(REFERENCE!$B$4:$K$200,MATCH(J932,REFERENCE!$A$4:$A$200,0),V$2)</f>
        <v>9</v>
      </c>
    </row>
    <row r="933" spans="1:22">
      <c r="A933" s="9">
        <v>13</v>
      </c>
      <c r="B933" s="9">
        <v>6</v>
      </c>
      <c r="C933" s="9">
        <v>5</v>
      </c>
      <c r="D933" s="9">
        <v>5</v>
      </c>
      <c r="E933" s="9">
        <v>1</v>
      </c>
      <c r="F933" s="9">
        <v>10</v>
      </c>
      <c r="G933" s="9">
        <v>7</v>
      </c>
      <c r="H933" s="9">
        <v>2</v>
      </c>
      <c r="I933" s="9">
        <v>0</v>
      </c>
      <c r="J933" s="9">
        <v>1203</v>
      </c>
      <c r="K933" s="9"/>
      <c r="L933" s="9"/>
      <c r="M933" s="9"/>
      <c r="O933">
        <f t="shared" si="17"/>
        <v>130605</v>
      </c>
      <c r="P933" t="str">
        <f>INDEX(REFERENCE!$B$4:$K$200,MATCH(D933,REFERENCE!$A$4:$A$200,0),P$2)</f>
        <v>Sudafed</v>
      </c>
      <c r="Q933" t="str">
        <f>INDEX(REFERENCE!$B$4:$K$200,MATCH(E933,REFERENCE!$A$4:$A$200,0),Q$2)</f>
        <v>Tablet</v>
      </c>
      <c r="R933" t="str">
        <f>INDEX(REFERENCE!$B$4:$K$200,MATCH(F933,REFERENCE!$A$4:$A$200,0),R$2)</f>
        <v>Strengthens Immune System</v>
      </c>
      <c r="S933" t="str">
        <f>INDEX(REFERENCE!$B$4:$K$200,MATCH(G933,REFERENCE!$A$4:$A$200,0),S$2)</f>
        <v>12 Hour Relief</v>
      </c>
      <c r="T933" t="str">
        <f>INDEX(REFERENCE!$B$4:$K$200,MATCH(H933,REFERENCE!$A$4:$A$200,0),T$2)</f>
        <v>12 Doses</v>
      </c>
      <c r="U933" t="str">
        <f>INDEX(REFERENCE!$B$4:$K$200,MATCH(I933,REFERENCE!$A$4:$A$200,0),U$2)</f>
        <v>-</v>
      </c>
      <c r="V933">
        <f>INDEX(REFERENCE!$B$4:$K$200,MATCH(J933,REFERENCE!$A$4:$A$200,0),V$2)</f>
        <v>16</v>
      </c>
    </row>
    <row r="934" spans="1:22">
      <c r="A934" s="9">
        <v>13</v>
      </c>
      <c r="B934" s="9">
        <v>7</v>
      </c>
      <c r="C934" s="9">
        <v>1</v>
      </c>
      <c r="D934" s="9">
        <v>4</v>
      </c>
      <c r="E934" s="9">
        <v>1</v>
      </c>
      <c r="F934" s="9">
        <v>2</v>
      </c>
      <c r="G934" s="9">
        <v>8</v>
      </c>
      <c r="H934" s="9">
        <v>2</v>
      </c>
      <c r="I934" s="9">
        <v>0</v>
      </c>
      <c r="J934" s="9">
        <v>1201</v>
      </c>
      <c r="K934" s="9"/>
      <c r="L934" s="9"/>
      <c r="M934" s="9"/>
      <c r="O934">
        <f t="shared" si="17"/>
        <v>130701</v>
      </c>
      <c r="P934" t="str">
        <f>INDEX(REFERENCE!$B$4:$K$200,MATCH(D934,REFERENCE!$A$4:$A$200,0),P$2)</f>
        <v>Mucinex</v>
      </c>
      <c r="Q934" t="str">
        <f>INDEX(REFERENCE!$B$4:$K$200,MATCH(E934,REFERENCE!$A$4:$A$200,0),Q$2)</f>
        <v>Tablet</v>
      </c>
      <c r="R934" t="str">
        <f>INDEX(REFERENCE!$B$4:$K$200,MATCH(F934,REFERENCE!$A$4:$A$200,0),R$2)</f>
        <v>Sore throat relief</v>
      </c>
      <c r="S934" t="str">
        <f>INDEX(REFERENCE!$B$4:$K$200,MATCH(G934,REFERENCE!$A$4:$A$200,0),S$2)</f>
        <v>Non-Drowsy</v>
      </c>
      <c r="T934" t="str">
        <f>INDEX(REFERENCE!$B$4:$K$200,MATCH(H934,REFERENCE!$A$4:$A$200,0),T$2)</f>
        <v>12 Doses</v>
      </c>
      <c r="U934" t="str">
        <f>INDEX(REFERENCE!$B$4:$K$200,MATCH(I934,REFERENCE!$A$4:$A$200,0),U$2)</f>
        <v>-</v>
      </c>
      <c r="V934">
        <f>INDEX(REFERENCE!$B$4:$K$200,MATCH(J934,REFERENCE!$A$4:$A$200,0),V$2)</f>
        <v>7</v>
      </c>
    </row>
    <row r="935" spans="1:22">
      <c r="A935" s="9">
        <v>13</v>
      </c>
      <c r="B935" s="9">
        <v>7</v>
      </c>
      <c r="C935" s="9">
        <v>2</v>
      </c>
      <c r="D935" s="9">
        <v>6</v>
      </c>
      <c r="E935" s="9">
        <v>7</v>
      </c>
      <c r="F935" s="9">
        <v>4</v>
      </c>
      <c r="G935" s="9">
        <v>9</v>
      </c>
      <c r="H935" s="9">
        <v>5</v>
      </c>
      <c r="I935" s="9">
        <v>5</v>
      </c>
      <c r="J935" s="9">
        <v>9503</v>
      </c>
      <c r="K935" s="9"/>
      <c r="L935" s="9"/>
      <c r="M935" s="9"/>
      <c r="O935">
        <f t="shared" si="17"/>
        <v>130702</v>
      </c>
      <c r="P935" t="str">
        <f>INDEX(REFERENCE!$B$4:$K$200,MATCH(D935,REFERENCE!$A$4:$A$200,0),P$2)</f>
        <v>Dayquil</v>
      </c>
      <c r="Q935" t="str">
        <f>INDEX(REFERENCE!$B$4:$K$200,MATCH(E935,REFERENCE!$A$4:$A$200,0),Q$2)</f>
        <v>Hot liquid powder packet</v>
      </c>
      <c r="R935" t="str">
        <f>INDEX(REFERENCE!$B$4:$K$200,MATCH(F935,REFERENCE!$A$4:$A$200,0),R$2)</f>
        <v>Nasal Congestion relief</v>
      </c>
      <c r="S935" t="str">
        <f>INDEX(REFERENCE!$B$4:$K$200,MATCH(G935,REFERENCE!$A$4:$A$200,0),S$2)</f>
        <v>Sugar Free</v>
      </c>
      <c r="T935" t="str">
        <f>INDEX(REFERENCE!$B$4:$K$200,MATCH(H935,REFERENCE!$A$4:$A$200,0),T$2)</f>
        <v>90 Doses</v>
      </c>
      <c r="U935" t="str">
        <f>INDEX(REFERENCE!$B$4:$K$200,MATCH(I935,REFERENCE!$A$4:$A$200,0),U$2)</f>
        <v>Honey</v>
      </c>
      <c r="V935">
        <f>INDEX(REFERENCE!$B$4:$K$200,MATCH(J935,REFERENCE!$A$4:$A$200,0),V$2)</f>
        <v>30</v>
      </c>
    </row>
    <row r="936" spans="1:22">
      <c r="A936" s="9">
        <v>13</v>
      </c>
      <c r="B936" s="9">
        <v>7</v>
      </c>
      <c r="C936" s="9">
        <v>3</v>
      </c>
      <c r="D936" s="9">
        <v>16</v>
      </c>
      <c r="E936" s="9">
        <v>5</v>
      </c>
      <c r="F936" s="9">
        <v>10</v>
      </c>
      <c r="G936" s="9">
        <v>11</v>
      </c>
      <c r="H936" s="9">
        <v>1</v>
      </c>
      <c r="I936" s="9">
        <v>1</v>
      </c>
      <c r="J936" s="9">
        <v>7102</v>
      </c>
      <c r="K936" s="9"/>
      <c r="L936" s="9"/>
      <c r="M936" s="9"/>
      <c r="O936">
        <f t="shared" si="17"/>
        <v>130703</v>
      </c>
      <c r="P936" t="str">
        <f>INDEX(REFERENCE!$B$4:$K$200,MATCH(D936,REFERENCE!$A$4:$A$200,0),P$2)</f>
        <v>Equate</v>
      </c>
      <c r="Q936" t="str">
        <f>INDEX(REFERENCE!$B$4:$K$200,MATCH(E936,REFERENCE!$A$4:$A$200,0),Q$2)</f>
        <v>Effervescent Tablets</v>
      </c>
      <c r="R936" t="str">
        <f>INDEX(REFERENCE!$B$4:$K$200,MATCH(F936,REFERENCE!$A$4:$A$200,0),R$2)</f>
        <v>Strengthens Immune System</v>
      </c>
      <c r="S936" t="str">
        <f>INDEX(REFERENCE!$B$4:$K$200,MATCH(G936,REFERENCE!$A$4:$A$200,0),S$2)</f>
        <v>For people with High Blood Pressure (decongestant free)</v>
      </c>
      <c r="T936" t="str">
        <f>INDEX(REFERENCE!$B$4:$K$200,MATCH(H936,REFERENCE!$A$4:$A$200,0),T$2)</f>
        <v>6 Doses</v>
      </c>
      <c r="U936" t="str">
        <f>INDEX(REFERENCE!$B$4:$K$200,MATCH(I936,REFERENCE!$A$4:$A$200,0),U$2)</f>
        <v>Citrus</v>
      </c>
      <c r="V936">
        <f>INDEX(REFERENCE!$B$4:$K$200,MATCH(J936,REFERENCE!$A$4:$A$200,0),V$2)</f>
        <v>5</v>
      </c>
    </row>
    <row r="937" spans="1:22">
      <c r="A937" s="9">
        <v>13</v>
      </c>
      <c r="B937" s="9">
        <v>7</v>
      </c>
      <c r="C937" s="9">
        <v>4</v>
      </c>
      <c r="D937" s="9">
        <v>19</v>
      </c>
      <c r="E937" s="9">
        <v>4</v>
      </c>
      <c r="F937" s="9">
        <v>3</v>
      </c>
      <c r="G937" s="9">
        <v>15</v>
      </c>
      <c r="H937" s="9">
        <v>3</v>
      </c>
      <c r="I937" s="9">
        <v>4</v>
      </c>
      <c r="J937" s="9">
        <v>6303</v>
      </c>
      <c r="K937" s="9"/>
      <c r="L937" s="9"/>
      <c r="M937" s="9"/>
      <c r="O937">
        <f t="shared" si="17"/>
        <v>130704</v>
      </c>
      <c r="P937" t="str">
        <f>INDEX(REFERENCE!$B$4:$K$200,MATCH(D937,REFERENCE!$A$4:$A$200,0),P$2)</f>
        <v>Walgreens</v>
      </c>
      <c r="Q937" t="str">
        <f>INDEX(REFERENCE!$B$4:$K$200,MATCH(E937,REFERENCE!$A$4:$A$200,0),Q$2)</f>
        <v>Powder packet</v>
      </c>
      <c r="R937" t="str">
        <f>INDEX(REFERENCE!$B$4:$K$200,MATCH(F937,REFERENCE!$A$4:$A$200,0),R$2)</f>
        <v>Clears mucus</v>
      </c>
      <c r="S937" t="str">
        <f>INDEX(REFERENCE!$B$4:$K$200,MATCH(G937,REFERENCE!$A$4:$A$200,0),S$2)</f>
        <v>Maximum Strength</v>
      </c>
      <c r="T937" t="str">
        <f>INDEX(REFERENCE!$B$4:$K$200,MATCH(H937,REFERENCE!$A$4:$A$200,0),T$2)</f>
        <v>30 Doses</v>
      </c>
      <c r="U937" t="str">
        <f>INDEX(REFERENCE!$B$4:$K$200,MATCH(I937,REFERENCE!$A$4:$A$200,0),U$2)</f>
        <v>Grape</v>
      </c>
      <c r="V937">
        <f>INDEX(REFERENCE!$B$4:$K$200,MATCH(J937,REFERENCE!$A$4:$A$200,0),V$2)</f>
        <v>14</v>
      </c>
    </row>
    <row r="938" spans="1:22">
      <c r="A938" s="9">
        <v>13</v>
      </c>
      <c r="B938" s="9">
        <v>7</v>
      </c>
      <c r="C938" s="9">
        <v>5</v>
      </c>
      <c r="D938" s="9">
        <v>7</v>
      </c>
      <c r="E938" s="9">
        <v>2</v>
      </c>
      <c r="F938" s="9">
        <v>8</v>
      </c>
      <c r="G938" s="9">
        <v>3</v>
      </c>
      <c r="H938" s="9">
        <v>4</v>
      </c>
      <c r="I938" s="9">
        <v>0</v>
      </c>
      <c r="J938" s="9">
        <v>4402</v>
      </c>
      <c r="K938" s="9"/>
      <c r="L938" s="9"/>
      <c r="M938" s="9"/>
      <c r="O938">
        <f t="shared" si="17"/>
        <v>130705</v>
      </c>
      <c r="P938" t="str">
        <f>INDEX(REFERENCE!$B$4:$K$200,MATCH(D938,REFERENCE!$A$4:$A$200,0),P$2)</f>
        <v>Alka-Seltzer Plus</v>
      </c>
      <c r="Q938" t="str">
        <f>INDEX(REFERENCE!$B$4:$K$200,MATCH(E938,REFERENCE!$A$4:$A$200,0),Q$2)</f>
        <v>Nasal Spray</v>
      </c>
      <c r="R938" t="str">
        <f>INDEX(REFERENCE!$B$4:$K$200,MATCH(F938,REFERENCE!$A$4:$A$200,0),R$2)</f>
        <v>Body Aches/Pain relief</v>
      </c>
      <c r="S938" t="str">
        <f>INDEX(REFERENCE!$B$4:$K$200,MATCH(G938,REFERENCE!$A$4:$A$200,0),S$2)</f>
        <v>Non-Medicated</v>
      </c>
      <c r="T938" t="str">
        <f>INDEX(REFERENCE!$B$4:$K$200,MATCH(H938,REFERENCE!$A$4:$A$200,0),T$2)</f>
        <v>60 Doses</v>
      </c>
      <c r="U938" t="str">
        <f>INDEX(REFERENCE!$B$4:$K$200,MATCH(I938,REFERENCE!$A$4:$A$200,0),U$2)</f>
        <v>-</v>
      </c>
      <c r="V938">
        <f>INDEX(REFERENCE!$B$4:$K$200,MATCH(J938,REFERENCE!$A$4:$A$200,0),V$2)</f>
        <v>23</v>
      </c>
    </row>
    <row r="939" spans="1:22">
      <c r="A939" s="9">
        <v>13</v>
      </c>
      <c r="B939" s="9">
        <v>8</v>
      </c>
      <c r="C939" s="9">
        <v>1</v>
      </c>
      <c r="D939" s="9">
        <v>15</v>
      </c>
      <c r="E939" s="9">
        <v>6</v>
      </c>
      <c r="F939" s="9">
        <v>8</v>
      </c>
      <c r="G939" s="9">
        <v>6</v>
      </c>
      <c r="H939" s="9">
        <v>5</v>
      </c>
      <c r="I939" s="9">
        <v>3</v>
      </c>
      <c r="J939" s="9">
        <v>8503</v>
      </c>
      <c r="K939" s="9"/>
      <c r="L939" s="9"/>
      <c r="M939" s="9"/>
      <c r="O939">
        <f t="shared" si="17"/>
        <v>130801</v>
      </c>
      <c r="P939" t="str">
        <f>INDEX(REFERENCE!$B$4:$K$200,MATCH(D939,REFERENCE!$A$4:$A$200,0),P$2)</f>
        <v>Other Brand</v>
      </c>
      <c r="Q939" t="str">
        <f>INDEX(REFERENCE!$B$4:$K$200,MATCH(E939,REFERENCE!$A$4:$A$200,0),Q$2)</f>
        <v>Gummies</v>
      </c>
      <c r="R939" t="str">
        <f>INDEX(REFERENCE!$B$4:$K$200,MATCH(F939,REFERENCE!$A$4:$A$200,0),R$2)</f>
        <v>Body Aches/Pain relief</v>
      </c>
      <c r="S939" t="str">
        <f>INDEX(REFERENCE!$B$4:$K$200,MATCH(G939,REFERENCE!$A$4:$A$200,0),S$2)</f>
        <v>Treats Sneezing</v>
      </c>
      <c r="T939" t="str">
        <f>INDEX(REFERENCE!$B$4:$K$200,MATCH(H939,REFERENCE!$A$4:$A$200,0),T$2)</f>
        <v>90 Doses</v>
      </c>
      <c r="U939" t="str">
        <f>INDEX(REFERENCE!$B$4:$K$200,MATCH(I939,REFERENCE!$A$4:$A$200,0),U$2)</f>
        <v>Elderberry</v>
      </c>
      <c r="V939">
        <f>INDEX(REFERENCE!$B$4:$K$200,MATCH(J939,REFERENCE!$A$4:$A$200,0),V$2)</f>
        <v>37</v>
      </c>
    </row>
    <row r="940" spans="1:22">
      <c r="A940" s="9">
        <v>13</v>
      </c>
      <c r="B940" s="9">
        <v>8</v>
      </c>
      <c r="C940" s="9">
        <v>2</v>
      </c>
      <c r="D940" s="9">
        <v>2</v>
      </c>
      <c r="E940" s="9">
        <v>1</v>
      </c>
      <c r="F940" s="9">
        <v>5</v>
      </c>
      <c r="G940" s="9">
        <v>10</v>
      </c>
      <c r="H940" s="9">
        <v>3</v>
      </c>
      <c r="I940" s="9">
        <v>0</v>
      </c>
      <c r="J940" s="9">
        <v>1301</v>
      </c>
      <c r="K940" s="9"/>
      <c r="L940" s="9"/>
      <c r="M940" s="9"/>
      <c r="O940">
        <f t="shared" si="17"/>
        <v>130802</v>
      </c>
      <c r="P940" t="str">
        <f>INDEX(REFERENCE!$B$4:$K$200,MATCH(D940,REFERENCE!$A$4:$A$200,0),P$2)</f>
        <v>Robitussin</v>
      </c>
      <c r="Q940" t="str">
        <f>INDEX(REFERENCE!$B$4:$K$200,MATCH(E940,REFERENCE!$A$4:$A$200,0),Q$2)</f>
        <v>Tablet</v>
      </c>
      <c r="R940" t="str">
        <f>INDEX(REFERENCE!$B$4:$K$200,MATCH(F940,REFERENCE!$A$4:$A$200,0),R$2)</f>
        <v>Runny nose relief</v>
      </c>
      <c r="S940" t="str">
        <f>INDEX(REFERENCE!$B$4:$K$200,MATCH(G940,REFERENCE!$A$4:$A$200,0),S$2)</f>
        <v>Allergy Relief</v>
      </c>
      <c r="T940" t="str">
        <f>INDEX(REFERENCE!$B$4:$K$200,MATCH(H940,REFERENCE!$A$4:$A$200,0),T$2)</f>
        <v>30 Doses</v>
      </c>
      <c r="U940" t="str">
        <f>INDEX(REFERENCE!$B$4:$K$200,MATCH(I940,REFERENCE!$A$4:$A$200,0),U$2)</f>
        <v>-</v>
      </c>
      <c r="V940">
        <f>INDEX(REFERENCE!$B$4:$K$200,MATCH(J940,REFERENCE!$A$4:$A$200,0),V$2)</f>
        <v>20</v>
      </c>
    </row>
    <row r="941" spans="1:22">
      <c r="A941" s="9">
        <v>13</v>
      </c>
      <c r="B941" s="9">
        <v>8</v>
      </c>
      <c r="C941" s="9">
        <v>3</v>
      </c>
      <c r="D941" s="9">
        <v>7</v>
      </c>
      <c r="E941" s="9">
        <v>3</v>
      </c>
      <c r="F941" s="9">
        <v>9</v>
      </c>
      <c r="G941" s="9">
        <v>14</v>
      </c>
      <c r="H941" s="9">
        <v>1</v>
      </c>
      <c r="I941" s="9">
        <v>8</v>
      </c>
      <c r="J941" s="9">
        <v>5101</v>
      </c>
      <c r="K941" s="9"/>
      <c r="L941" s="9"/>
      <c r="M941" s="9"/>
      <c r="O941">
        <f t="shared" si="17"/>
        <v>130803</v>
      </c>
      <c r="P941" t="str">
        <f>INDEX(REFERENCE!$B$4:$K$200,MATCH(D941,REFERENCE!$A$4:$A$200,0),P$2)</f>
        <v>Alka-Seltzer Plus</v>
      </c>
      <c r="Q941" t="str">
        <f>INDEX(REFERENCE!$B$4:$K$200,MATCH(E941,REFERENCE!$A$4:$A$200,0),Q$2)</f>
        <v>Syrup/liquid</v>
      </c>
      <c r="R941" t="str">
        <f>INDEX(REFERENCE!$B$4:$K$200,MATCH(F941,REFERENCE!$A$4:$A$200,0),R$2)</f>
        <v>Fever relief</v>
      </c>
      <c r="S941" t="str">
        <f>INDEX(REFERENCE!$B$4:$K$200,MATCH(G941,REFERENCE!$A$4:$A$200,0),S$2)</f>
        <v>Treats multiple symptoms</v>
      </c>
      <c r="T941" t="str">
        <f>INDEX(REFERENCE!$B$4:$K$200,MATCH(H941,REFERENCE!$A$4:$A$200,0),T$2)</f>
        <v>6 Doses</v>
      </c>
      <c r="U941" t="str">
        <f>INDEX(REFERENCE!$B$4:$K$200,MATCH(I941,REFERENCE!$A$4:$A$200,0),U$2)</f>
        <v>Mixed Berry</v>
      </c>
      <c r="V941">
        <f>INDEX(REFERENCE!$B$4:$K$200,MATCH(J941,REFERENCE!$A$4:$A$200,0),V$2)</f>
        <v>3</v>
      </c>
    </row>
    <row r="942" spans="1:22">
      <c r="A942" s="9">
        <v>13</v>
      </c>
      <c r="B942" s="9">
        <v>8</v>
      </c>
      <c r="C942" s="9">
        <v>4</v>
      </c>
      <c r="D942" s="9">
        <v>10</v>
      </c>
      <c r="E942" s="9">
        <v>7</v>
      </c>
      <c r="F942" s="9">
        <v>1</v>
      </c>
      <c r="G942" s="9">
        <v>2</v>
      </c>
      <c r="H942" s="9">
        <v>2</v>
      </c>
      <c r="I942" s="9">
        <v>6</v>
      </c>
      <c r="J942" s="9">
        <v>9203</v>
      </c>
      <c r="K942" s="9"/>
      <c r="L942" s="9"/>
      <c r="M942" s="9"/>
      <c r="O942">
        <f t="shared" si="17"/>
        <v>130804</v>
      </c>
      <c r="P942" t="str">
        <f>INDEX(REFERENCE!$B$4:$K$200,MATCH(D942,REFERENCE!$A$4:$A$200,0),P$2)</f>
        <v>Coricidin</v>
      </c>
      <c r="Q942" t="str">
        <f>INDEX(REFERENCE!$B$4:$K$200,MATCH(E942,REFERENCE!$A$4:$A$200,0),Q$2)</f>
        <v>Hot liquid powder packet</v>
      </c>
      <c r="R942" t="str">
        <f>INDEX(REFERENCE!$B$4:$K$200,MATCH(F942,REFERENCE!$A$4:$A$200,0),R$2)</f>
        <v>Controls Cough</v>
      </c>
      <c r="S942" t="str">
        <f>INDEX(REFERENCE!$B$4:$K$200,MATCH(G942,REFERENCE!$A$4:$A$200,0),S$2)</f>
        <v>Natural Ingredients</v>
      </c>
      <c r="T942" t="str">
        <f>INDEX(REFERENCE!$B$4:$K$200,MATCH(H942,REFERENCE!$A$4:$A$200,0),T$2)</f>
        <v>12 Doses</v>
      </c>
      <c r="U942" t="str">
        <f>INDEX(REFERENCE!$B$4:$K$200,MATCH(I942,REFERENCE!$A$4:$A$200,0),U$2)</f>
        <v>Honey Lemon</v>
      </c>
      <c r="V942">
        <f>INDEX(REFERENCE!$B$4:$K$200,MATCH(J942,REFERENCE!$A$4:$A$200,0),V$2)</f>
        <v>16</v>
      </c>
    </row>
    <row r="943" spans="1:22">
      <c r="A943" s="9">
        <v>13</v>
      </c>
      <c r="B943" s="9">
        <v>8</v>
      </c>
      <c r="C943" s="9">
        <v>5</v>
      </c>
      <c r="D943" s="9">
        <v>3</v>
      </c>
      <c r="E943" s="9">
        <v>5</v>
      </c>
      <c r="F943" s="9">
        <v>12</v>
      </c>
      <c r="G943" s="9">
        <v>16</v>
      </c>
      <c r="H943" s="9">
        <v>4</v>
      </c>
      <c r="I943" s="9">
        <v>2</v>
      </c>
      <c r="J943" s="9">
        <v>7402</v>
      </c>
      <c r="K943" s="9"/>
      <c r="L943" s="9"/>
      <c r="M943" s="9"/>
      <c r="O943">
        <f t="shared" si="17"/>
        <v>130805</v>
      </c>
      <c r="P943" t="str">
        <f>INDEX(REFERENCE!$B$4:$K$200,MATCH(D943,REFERENCE!$A$4:$A$200,0),P$2)</f>
        <v>Emergen-C</v>
      </c>
      <c r="Q943" t="str">
        <f>INDEX(REFERENCE!$B$4:$K$200,MATCH(E943,REFERENCE!$A$4:$A$200,0),Q$2)</f>
        <v>Effervescent Tablets</v>
      </c>
      <c r="R943" t="str">
        <f>INDEX(REFERENCE!$B$4:$K$200,MATCH(F943,REFERENCE!$A$4:$A$200,0),R$2)</f>
        <v>Flu/ Severe cold Relief</v>
      </c>
      <c r="S943" t="str">
        <f>INDEX(REFERENCE!$B$4:$K$200,MATCH(G943,REFERENCE!$A$4:$A$200,0),S$2)</f>
        <v>For Daytime Use/Anytime Use</v>
      </c>
      <c r="T943" t="str">
        <f>INDEX(REFERENCE!$B$4:$K$200,MATCH(H943,REFERENCE!$A$4:$A$200,0),T$2)</f>
        <v>60 Doses</v>
      </c>
      <c r="U943" t="str">
        <f>INDEX(REFERENCE!$B$4:$K$200,MATCH(I943,REFERENCE!$A$4:$A$200,0),U$2)</f>
        <v>Cherry</v>
      </c>
      <c r="V943">
        <f>INDEX(REFERENCE!$B$4:$K$200,MATCH(J943,REFERENCE!$A$4:$A$200,0),V$2)</f>
        <v>15</v>
      </c>
    </row>
    <row r="944" spans="1:22">
      <c r="A944" s="9">
        <v>13</v>
      </c>
      <c r="B944" s="9">
        <v>9</v>
      </c>
      <c r="C944" s="9">
        <v>1</v>
      </c>
      <c r="D944" s="9">
        <v>20</v>
      </c>
      <c r="E944" s="9">
        <v>4</v>
      </c>
      <c r="F944" s="9">
        <v>6</v>
      </c>
      <c r="G944" s="9">
        <v>12</v>
      </c>
      <c r="H944" s="9">
        <v>2</v>
      </c>
      <c r="I944" s="9">
        <v>4</v>
      </c>
      <c r="J944" s="9">
        <v>6203</v>
      </c>
      <c r="K944" s="9"/>
      <c r="L944" s="9"/>
      <c r="M944" s="9"/>
      <c r="O944">
        <f t="shared" si="17"/>
        <v>130901</v>
      </c>
      <c r="P944" t="str">
        <f>INDEX(REFERENCE!$B$4:$K$200,MATCH(D944,REFERENCE!$A$4:$A$200,0),P$2)</f>
        <v>Advil Cold &amp;Flu</v>
      </c>
      <c r="Q944" t="str">
        <f>INDEX(REFERENCE!$B$4:$K$200,MATCH(E944,REFERENCE!$A$4:$A$200,0),Q$2)</f>
        <v>Powder packet</v>
      </c>
      <c r="R944" t="str">
        <f>INDEX(REFERENCE!$B$4:$K$200,MATCH(F944,REFERENCE!$A$4:$A$200,0),R$2)</f>
        <v>Sinus Pressure relief</v>
      </c>
      <c r="S944" t="str">
        <f>INDEX(REFERENCE!$B$4:$K$200,MATCH(G944,REFERENCE!$A$4:$A$200,0),S$2)</f>
        <v>Steroid Free</v>
      </c>
      <c r="T944" t="str">
        <f>INDEX(REFERENCE!$B$4:$K$200,MATCH(H944,REFERENCE!$A$4:$A$200,0),T$2)</f>
        <v>12 Doses</v>
      </c>
      <c r="U944" t="str">
        <f>INDEX(REFERENCE!$B$4:$K$200,MATCH(I944,REFERENCE!$A$4:$A$200,0),U$2)</f>
        <v>Grape</v>
      </c>
      <c r="V944">
        <f>INDEX(REFERENCE!$B$4:$K$200,MATCH(J944,REFERENCE!$A$4:$A$200,0),V$2)</f>
        <v>12</v>
      </c>
    </row>
    <row r="945" spans="1:22">
      <c r="A945" s="9">
        <v>13</v>
      </c>
      <c r="B945" s="9">
        <v>9</v>
      </c>
      <c r="C945" s="9">
        <v>2</v>
      </c>
      <c r="D945" s="9">
        <v>12</v>
      </c>
      <c r="E945" s="9">
        <v>6</v>
      </c>
      <c r="F945" s="9">
        <v>7</v>
      </c>
      <c r="G945" s="9">
        <v>4</v>
      </c>
      <c r="H945" s="9">
        <v>5</v>
      </c>
      <c r="I945" s="9">
        <v>7</v>
      </c>
      <c r="J945" s="9">
        <v>8502</v>
      </c>
      <c r="K945" s="9"/>
      <c r="L945" s="9"/>
      <c r="M945" s="9"/>
      <c r="O945">
        <f t="shared" si="17"/>
        <v>130902</v>
      </c>
      <c r="P945" t="str">
        <f>INDEX(REFERENCE!$B$4:$K$200,MATCH(D945,REFERENCE!$A$4:$A$200,0),P$2)</f>
        <v>Zicam</v>
      </c>
      <c r="Q945" t="str">
        <f>INDEX(REFERENCE!$B$4:$K$200,MATCH(E945,REFERENCE!$A$4:$A$200,0),Q$2)</f>
        <v>Gummies</v>
      </c>
      <c r="R945" t="str">
        <f>INDEX(REFERENCE!$B$4:$K$200,MATCH(F945,REFERENCE!$A$4:$A$200,0),R$2)</f>
        <v>Chest congestion relief</v>
      </c>
      <c r="S945" t="str">
        <f>INDEX(REFERENCE!$B$4:$K$200,MATCH(G945,REFERENCE!$A$4:$A$200,0),S$2)</f>
        <v>Loosens mucus</v>
      </c>
      <c r="T945" t="str">
        <f>INDEX(REFERENCE!$B$4:$K$200,MATCH(H945,REFERENCE!$A$4:$A$200,0),T$2)</f>
        <v>90 Doses</v>
      </c>
      <c r="U945" t="str">
        <f>INDEX(REFERENCE!$B$4:$K$200,MATCH(I945,REFERENCE!$A$4:$A$200,0),U$2)</f>
        <v>Orange</v>
      </c>
      <c r="V945">
        <f>INDEX(REFERENCE!$B$4:$K$200,MATCH(J945,REFERENCE!$A$4:$A$200,0),V$2)</f>
        <v>32</v>
      </c>
    </row>
    <row r="946" spans="1:22">
      <c r="A946" s="9">
        <v>13</v>
      </c>
      <c r="B946" s="9">
        <v>9</v>
      </c>
      <c r="C946" s="9">
        <v>3</v>
      </c>
      <c r="D946" s="9">
        <v>1</v>
      </c>
      <c r="E946" s="9">
        <v>3</v>
      </c>
      <c r="F946" s="9">
        <v>13</v>
      </c>
      <c r="G946" s="9">
        <v>6</v>
      </c>
      <c r="H946" s="9">
        <v>1</v>
      </c>
      <c r="I946" s="9">
        <v>6</v>
      </c>
      <c r="J946" s="9">
        <v>5101</v>
      </c>
      <c r="K946" s="9"/>
      <c r="L946" s="9"/>
      <c r="M946" s="9"/>
      <c r="O946">
        <f t="shared" si="17"/>
        <v>130903</v>
      </c>
      <c r="P946" t="str">
        <f>INDEX(REFERENCE!$B$4:$K$200,MATCH(D946,REFERENCE!$A$4:$A$200,0),P$2)</f>
        <v>Theraflu</v>
      </c>
      <c r="Q946" t="str">
        <f>INDEX(REFERENCE!$B$4:$K$200,MATCH(E946,REFERENCE!$A$4:$A$200,0),Q$2)</f>
        <v>Syrup/liquid</v>
      </c>
      <c r="R946" t="str">
        <f>INDEX(REFERENCE!$B$4:$K$200,MATCH(F946,REFERENCE!$A$4:$A$200,0),R$2)</f>
        <v>Head cold relief</v>
      </c>
      <c r="S946" t="str">
        <f>INDEX(REFERENCE!$B$4:$K$200,MATCH(G946,REFERENCE!$A$4:$A$200,0),S$2)</f>
        <v>Treats Sneezing</v>
      </c>
      <c r="T946" t="str">
        <f>INDEX(REFERENCE!$B$4:$K$200,MATCH(H946,REFERENCE!$A$4:$A$200,0),T$2)</f>
        <v>6 Doses</v>
      </c>
      <c r="U946" t="str">
        <f>INDEX(REFERENCE!$B$4:$K$200,MATCH(I946,REFERENCE!$A$4:$A$200,0),U$2)</f>
        <v>Honey Lemon</v>
      </c>
      <c r="V946">
        <f>INDEX(REFERENCE!$B$4:$K$200,MATCH(J946,REFERENCE!$A$4:$A$200,0),V$2)</f>
        <v>3</v>
      </c>
    </row>
    <row r="947" spans="1:22">
      <c r="A947" s="9">
        <v>13</v>
      </c>
      <c r="B947" s="9">
        <v>9</v>
      </c>
      <c r="C947" s="9">
        <v>4</v>
      </c>
      <c r="D947" s="9">
        <v>7</v>
      </c>
      <c r="E947" s="9">
        <v>1</v>
      </c>
      <c r="F947" s="9">
        <v>5</v>
      </c>
      <c r="G947" s="9">
        <v>16</v>
      </c>
      <c r="H947" s="9">
        <v>4</v>
      </c>
      <c r="I947" s="9">
        <v>0</v>
      </c>
      <c r="J947" s="9">
        <v>1401</v>
      </c>
      <c r="K947" s="9"/>
      <c r="L947" s="9"/>
      <c r="M947" s="9"/>
      <c r="O947">
        <f t="shared" si="17"/>
        <v>130904</v>
      </c>
      <c r="P947" t="str">
        <f>INDEX(REFERENCE!$B$4:$K$200,MATCH(D947,REFERENCE!$A$4:$A$200,0),P$2)</f>
        <v>Alka-Seltzer Plus</v>
      </c>
      <c r="Q947" t="str">
        <f>INDEX(REFERENCE!$B$4:$K$200,MATCH(E947,REFERENCE!$A$4:$A$200,0),Q$2)</f>
        <v>Tablet</v>
      </c>
      <c r="R947" t="str">
        <f>INDEX(REFERENCE!$B$4:$K$200,MATCH(F947,REFERENCE!$A$4:$A$200,0),R$2)</f>
        <v>Runny nose relief</v>
      </c>
      <c r="S947" t="str">
        <f>INDEX(REFERENCE!$B$4:$K$200,MATCH(G947,REFERENCE!$A$4:$A$200,0),S$2)</f>
        <v>For Daytime Use/Anytime Use</v>
      </c>
      <c r="T947" t="str">
        <f>INDEX(REFERENCE!$B$4:$K$200,MATCH(H947,REFERENCE!$A$4:$A$200,0),T$2)</f>
        <v>60 Doses</v>
      </c>
      <c r="U947" t="str">
        <f>INDEX(REFERENCE!$B$4:$K$200,MATCH(I947,REFERENCE!$A$4:$A$200,0),U$2)</f>
        <v>-</v>
      </c>
      <c r="V947">
        <f>INDEX(REFERENCE!$B$4:$K$200,MATCH(J947,REFERENCE!$A$4:$A$200,0),V$2)</f>
        <v>30</v>
      </c>
    </row>
    <row r="948" spans="1:22">
      <c r="A948" s="9">
        <v>13</v>
      </c>
      <c r="B948" s="9">
        <v>9</v>
      </c>
      <c r="C948" s="9">
        <v>5</v>
      </c>
      <c r="D948" s="9">
        <v>21</v>
      </c>
      <c r="E948" s="9">
        <v>2</v>
      </c>
      <c r="F948" s="9">
        <v>11</v>
      </c>
      <c r="G948" s="9">
        <v>9</v>
      </c>
      <c r="H948" s="9">
        <v>3</v>
      </c>
      <c r="I948" s="9">
        <v>0</v>
      </c>
      <c r="J948" s="9">
        <v>2302</v>
      </c>
      <c r="K948" s="9"/>
      <c r="L948" s="9"/>
      <c r="M948" s="9"/>
      <c r="O948">
        <f t="shared" si="17"/>
        <v>130905</v>
      </c>
      <c r="P948" t="str">
        <f>INDEX(REFERENCE!$B$4:$K$200,MATCH(D948,REFERENCE!$A$4:$A$200,0),P$2)</f>
        <v>Afrin</v>
      </c>
      <c r="Q948" t="str">
        <f>INDEX(REFERENCE!$B$4:$K$200,MATCH(E948,REFERENCE!$A$4:$A$200,0),Q$2)</f>
        <v>Nasal Spray</v>
      </c>
      <c r="R948" t="str">
        <f>INDEX(REFERENCE!$B$4:$K$200,MATCH(F948,REFERENCE!$A$4:$A$200,0),R$2)</f>
        <v>Head Pain Relief</v>
      </c>
      <c r="S948" t="str">
        <f>INDEX(REFERENCE!$B$4:$K$200,MATCH(G948,REFERENCE!$A$4:$A$200,0),S$2)</f>
        <v>Sugar Free</v>
      </c>
      <c r="T948" t="str">
        <f>INDEX(REFERENCE!$B$4:$K$200,MATCH(H948,REFERENCE!$A$4:$A$200,0),T$2)</f>
        <v>30 Doses</v>
      </c>
      <c r="U948" t="str">
        <f>INDEX(REFERENCE!$B$4:$K$200,MATCH(I948,REFERENCE!$A$4:$A$200,0),U$2)</f>
        <v>-</v>
      </c>
      <c r="V948">
        <f>INDEX(REFERENCE!$B$4:$K$200,MATCH(J948,REFERENCE!$A$4:$A$200,0),V$2)</f>
        <v>8</v>
      </c>
    </row>
    <row r="949" spans="1:22">
      <c r="A949" s="9">
        <v>13</v>
      </c>
      <c r="B949" s="9">
        <v>10</v>
      </c>
      <c r="C949" s="9">
        <v>1</v>
      </c>
      <c r="D949" s="9">
        <v>19</v>
      </c>
      <c r="E949" s="9">
        <v>2</v>
      </c>
      <c r="F949" s="9">
        <v>7</v>
      </c>
      <c r="G949" s="9">
        <v>2</v>
      </c>
      <c r="H949" s="9">
        <v>4</v>
      </c>
      <c r="I949" s="9">
        <v>0</v>
      </c>
      <c r="J949" s="9">
        <v>4402</v>
      </c>
      <c r="K949" s="9"/>
      <c r="L949" s="9"/>
      <c r="M949" s="9"/>
      <c r="O949">
        <f t="shared" si="17"/>
        <v>131001</v>
      </c>
      <c r="P949" t="str">
        <f>INDEX(REFERENCE!$B$4:$K$200,MATCH(D949,REFERENCE!$A$4:$A$200,0),P$2)</f>
        <v>Walgreens</v>
      </c>
      <c r="Q949" t="str">
        <f>INDEX(REFERENCE!$B$4:$K$200,MATCH(E949,REFERENCE!$A$4:$A$200,0),Q$2)</f>
        <v>Nasal Spray</v>
      </c>
      <c r="R949" t="str">
        <f>INDEX(REFERENCE!$B$4:$K$200,MATCH(F949,REFERENCE!$A$4:$A$200,0),R$2)</f>
        <v>Chest congestion relief</v>
      </c>
      <c r="S949" t="str">
        <f>INDEX(REFERENCE!$B$4:$K$200,MATCH(G949,REFERENCE!$A$4:$A$200,0),S$2)</f>
        <v>Natural Ingredients</v>
      </c>
      <c r="T949" t="str">
        <f>INDEX(REFERENCE!$B$4:$K$200,MATCH(H949,REFERENCE!$A$4:$A$200,0),T$2)</f>
        <v>60 Doses</v>
      </c>
      <c r="U949" t="str">
        <f>INDEX(REFERENCE!$B$4:$K$200,MATCH(I949,REFERENCE!$A$4:$A$200,0),U$2)</f>
        <v>-</v>
      </c>
      <c r="V949">
        <f>INDEX(REFERENCE!$B$4:$K$200,MATCH(J949,REFERENCE!$A$4:$A$200,0),V$2)</f>
        <v>23</v>
      </c>
    </row>
    <row r="950" spans="1:22">
      <c r="A950" s="9">
        <v>13</v>
      </c>
      <c r="B950" s="9">
        <v>10</v>
      </c>
      <c r="C950" s="9">
        <v>2</v>
      </c>
      <c r="D950" s="9">
        <v>4</v>
      </c>
      <c r="E950" s="9">
        <v>3</v>
      </c>
      <c r="F950" s="9">
        <v>10</v>
      </c>
      <c r="G950" s="9">
        <v>15</v>
      </c>
      <c r="H950" s="9">
        <v>1</v>
      </c>
      <c r="I950" s="9">
        <v>3</v>
      </c>
      <c r="J950" s="9">
        <v>5101</v>
      </c>
      <c r="K950" s="9"/>
      <c r="L950" s="9"/>
      <c r="M950" s="9"/>
      <c r="O950">
        <f t="shared" si="17"/>
        <v>131002</v>
      </c>
      <c r="P950" t="str">
        <f>INDEX(REFERENCE!$B$4:$K$200,MATCH(D950,REFERENCE!$A$4:$A$200,0),P$2)</f>
        <v>Mucinex</v>
      </c>
      <c r="Q950" t="str">
        <f>INDEX(REFERENCE!$B$4:$K$200,MATCH(E950,REFERENCE!$A$4:$A$200,0),Q$2)</f>
        <v>Syrup/liquid</v>
      </c>
      <c r="R950" t="str">
        <f>INDEX(REFERENCE!$B$4:$K$200,MATCH(F950,REFERENCE!$A$4:$A$200,0),R$2)</f>
        <v>Strengthens Immune System</v>
      </c>
      <c r="S950" t="str">
        <f>INDEX(REFERENCE!$B$4:$K$200,MATCH(G950,REFERENCE!$A$4:$A$200,0),S$2)</f>
        <v>Maximum Strength</v>
      </c>
      <c r="T950" t="str">
        <f>INDEX(REFERENCE!$B$4:$K$200,MATCH(H950,REFERENCE!$A$4:$A$200,0),T$2)</f>
        <v>6 Doses</v>
      </c>
      <c r="U950" t="str">
        <f>INDEX(REFERENCE!$B$4:$K$200,MATCH(I950,REFERENCE!$A$4:$A$200,0),U$2)</f>
        <v>Elderberry</v>
      </c>
      <c r="V950">
        <f>INDEX(REFERENCE!$B$4:$K$200,MATCH(J950,REFERENCE!$A$4:$A$200,0),V$2)</f>
        <v>3</v>
      </c>
    </row>
    <row r="951" spans="1:22">
      <c r="A951" s="9">
        <v>13</v>
      </c>
      <c r="B951" s="9">
        <v>10</v>
      </c>
      <c r="C951" s="9">
        <v>3</v>
      </c>
      <c r="D951" s="9">
        <v>14</v>
      </c>
      <c r="E951" s="9">
        <v>7</v>
      </c>
      <c r="F951" s="9">
        <v>8</v>
      </c>
      <c r="G951" s="9">
        <v>13</v>
      </c>
      <c r="H951" s="9">
        <v>5</v>
      </c>
      <c r="I951" s="9">
        <v>5</v>
      </c>
      <c r="J951" s="9">
        <v>9503</v>
      </c>
      <c r="K951" s="9"/>
      <c r="L951" s="9"/>
      <c r="M951" s="9"/>
      <c r="O951">
        <f t="shared" si="17"/>
        <v>131003</v>
      </c>
      <c r="P951" t="str">
        <f>INDEX(REFERENCE!$B$4:$K$200,MATCH(D951,REFERENCE!$A$4:$A$200,0),P$2)</f>
        <v>Zarbee's</v>
      </c>
      <c r="Q951" t="str">
        <f>INDEX(REFERENCE!$B$4:$K$200,MATCH(E951,REFERENCE!$A$4:$A$200,0),Q$2)</f>
        <v>Hot liquid powder packet</v>
      </c>
      <c r="R951" t="str">
        <f>INDEX(REFERENCE!$B$4:$K$200,MATCH(F951,REFERENCE!$A$4:$A$200,0),R$2)</f>
        <v>Body Aches/Pain relief</v>
      </c>
      <c r="S951" t="str">
        <f>INDEX(REFERENCE!$B$4:$K$200,MATCH(G951,REFERENCE!$A$4:$A$200,0),S$2)</f>
        <v>Drug free</v>
      </c>
      <c r="T951" t="str">
        <f>INDEX(REFERENCE!$B$4:$K$200,MATCH(H951,REFERENCE!$A$4:$A$200,0),T$2)</f>
        <v>90 Doses</v>
      </c>
      <c r="U951" t="str">
        <f>INDEX(REFERENCE!$B$4:$K$200,MATCH(I951,REFERENCE!$A$4:$A$200,0),U$2)</f>
        <v>Honey</v>
      </c>
      <c r="V951">
        <f>INDEX(REFERENCE!$B$4:$K$200,MATCH(J951,REFERENCE!$A$4:$A$200,0),V$2)</f>
        <v>30</v>
      </c>
    </row>
    <row r="952" spans="1:22">
      <c r="A952" s="9">
        <v>13</v>
      </c>
      <c r="B952" s="9">
        <v>10</v>
      </c>
      <c r="C952" s="9">
        <v>4</v>
      </c>
      <c r="D952" s="9">
        <v>18</v>
      </c>
      <c r="E952" s="9">
        <v>5</v>
      </c>
      <c r="F952" s="9">
        <v>6</v>
      </c>
      <c r="G952" s="9">
        <v>7</v>
      </c>
      <c r="H952" s="9">
        <v>3</v>
      </c>
      <c r="I952" s="9">
        <v>2</v>
      </c>
      <c r="J952" s="9">
        <v>7303</v>
      </c>
      <c r="K952" s="9"/>
      <c r="L952" s="9"/>
      <c r="M952" s="9"/>
      <c r="O952">
        <f t="shared" si="17"/>
        <v>131004</v>
      </c>
      <c r="P952" t="str">
        <f>INDEX(REFERENCE!$B$4:$K$200,MATCH(D952,REFERENCE!$A$4:$A$200,0),P$2)</f>
        <v>CVS</v>
      </c>
      <c r="Q952" t="str">
        <f>INDEX(REFERENCE!$B$4:$K$200,MATCH(E952,REFERENCE!$A$4:$A$200,0),Q$2)</f>
        <v>Effervescent Tablets</v>
      </c>
      <c r="R952" t="str">
        <f>INDEX(REFERENCE!$B$4:$K$200,MATCH(F952,REFERENCE!$A$4:$A$200,0),R$2)</f>
        <v>Sinus Pressure relief</v>
      </c>
      <c r="S952" t="str">
        <f>INDEX(REFERENCE!$B$4:$K$200,MATCH(G952,REFERENCE!$A$4:$A$200,0),S$2)</f>
        <v>12 Hour Relief</v>
      </c>
      <c r="T952" t="str">
        <f>INDEX(REFERENCE!$B$4:$K$200,MATCH(H952,REFERENCE!$A$4:$A$200,0),T$2)</f>
        <v>30 Doses</v>
      </c>
      <c r="U952" t="str">
        <f>INDEX(REFERENCE!$B$4:$K$200,MATCH(I952,REFERENCE!$A$4:$A$200,0),U$2)</f>
        <v>Cherry</v>
      </c>
      <c r="V952">
        <f>INDEX(REFERENCE!$B$4:$K$200,MATCH(J952,REFERENCE!$A$4:$A$200,0),V$2)</f>
        <v>14</v>
      </c>
    </row>
    <row r="953" spans="1:22">
      <c r="A953" s="9">
        <v>13</v>
      </c>
      <c r="B953" s="9">
        <v>10</v>
      </c>
      <c r="C953" s="9">
        <v>5</v>
      </c>
      <c r="D953" s="9">
        <v>16</v>
      </c>
      <c r="E953" s="9">
        <v>4</v>
      </c>
      <c r="F953" s="9">
        <v>3</v>
      </c>
      <c r="G953" s="9">
        <v>8</v>
      </c>
      <c r="H953" s="9">
        <v>2</v>
      </c>
      <c r="I953" s="9">
        <v>1</v>
      </c>
      <c r="J953" s="9">
        <v>6202</v>
      </c>
      <c r="K953" s="9"/>
      <c r="L953" s="9"/>
      <c r="M953" s="9"/>
      <c r="O953">
        <f t="shared" si="17"/>
        <v>131005</v>
      </c>
      <c r="P953" t="str">
        <f>INDEX(REFERENCE!$B$4:$K$200,MATCH(D953,REFERENCE!$A$4:$A$200,0),P$2)</f>
        <v>Equate</v>
      </c>
      <c r="Q953" t="str">
        <f>INDEX(REFERENCE!$B$4:$K$200,MATCH(E953,REFERENCE!$A$4:$A$200,0),Q$2)</f>
        <v>Powder packet</v>
      </c>
      <c r="R953" t="str">
        <f>INDEX(REFERENCE!$B$4:$K$200,MATCH(F953,REFERENCE!$A$4:$A$200,0),R$2)</f>
        <v>Clears mucus</v>
      </c>
      <c r="S953" t="str">
        <f>INDEX(REFERENCE!$B$4:$K$200,MATCH(G953,REFERENCE!$A$4:$A$200,0),S$2)</f>
        <v>Non-Drowsy</v>
      </c>
      <c r="T953" t="str">
        <f>INDEX(REFERENCE!$B$4:$K$200,MATCH(H953,REFERENCE!$A$4:$A$200,0),T$2)</f>
        <v>12 Doses</v>
      </c>
      <c r="U953" t="str">
        <f>INDEX(REFERENCE!$B$4:$K$200,MATCH(I953,REFERENCE!$A$4:$A$200,0),U$2)</f>
        <v>Citrus</v>
      </c>
      <c r="V953">
        <f>INDEX(REFERENCE!$B$4:$K$200,MATCH(J953,REFERENCE!$A$4:$A$200,0),V$2)</f>
        <v>10</v>
      </c>
    </row>
    <row r="954" spans="1:22">
      <c r="A954" s="9">
        <v>13</v>
      </c>
      <c r="B954" s="9">
        <v>11</v>
      </c>
      <c r="C954" s="9">
        <v>1</v>
      </c>
      <c r="D954" s="9">
        <v>5</v>
      </c>
      <c r="E954" s="9">
        <v>4</v>
      </c>
      <c r="F954" s="9">
        <v>5</v>
      </c>
      <c r="G954" s="9">
        <v>5</v>
      </c>
      <c r="H954" s="9">
        <v>2</v>
      </c>
      <c r="I954" s="9">
        <v>6</v>
      </c>
      <c r="J954" s="9">
        <v>6202</v>
      </c>
      <c r="K954" s="9"/>
      <c r="L954" s="9"/>
      <c r="M954" s="9"/>
      <c r="O954">
        <f t="shared" si="17"/>
        <v>131101</v>
      </c>
      <c r="P954" t="str">
        <f>INDEX(REFERENCE!$B$4:$K$200,MATCH(D954,REFERENCE!$A$4:$A$200,0),P$2)</f>
        <v>Sudafed</v>
      </c>
      <c r="Q954" t="str">
        <f>INDEX(REFERENCE!$B$4:$K$200,MATCH(E954,REFERENCE!$A$4:$A$200,0),Q$2)</f>
        <v>Powder packet</v>
      </c>
      <c r="R954" t="str">
        <f>INDEX(REFERENCE!$B$4:$K$200,MATCH(F954,REFERENCE!$A$4:$A$200,0),R$2)</f>
        <v>Runny nose relief</v>
      </c>
      <c r="S954" t="str">
        <f>INDEX(REFERENCE!$B$4:$K$200,MATCH(G954,REFERENCE!$A$4:$A$200,0),S$2)</f>
        <v>FSA/HSA Eligible</v>
      </c>
      <c r="T954" t="str">
        <f>INDEX(REFERENCE!$B$4:$K$200,MATCH(H954,REFERENCE!$A$4:$A$200,0),T$2)</f>
        <v>12 Doses</v>
      </c>
      <c r="U954" t="str">
        <f>INDEX(REFERENCE!$B$4:$K$200,MATCH(I954,REFERENCE!$A$4:$A$200,0),U$2)</f>
        <v>Honey Lemon</v>
      </c>
      <c r="V954">
        <f>INDEX(REFERENCE!$B$4:$K$200,MATCH(J954,REFERENCE!$A$4:$A$200,0),V$2)</f>
        <v>10</v>
      </c>
    </row>
    <row r="955" spans="1:22">
      <c r="A955" s="9">
        <v>13</v>
      </c>
      <c r="B955" s="9">
        <v>11</v>
      </c>
      <c r="C955" s="9">
        <v>2</v>
      </c>
      <c r="D955" s="9">
        <v>17</v>
      </c>
      <c r="E955" s="9">
        <v>1</v>
      </c>
      <c r="F955" s="9">
        <v>11</v>
      </c>
      <c r="G955" s="9">
        <v>5</v>
      </c>
      <c r="H955" s="9">
        <v>4</v>
      </c>
      <c r="I955" s="9">
        <v>0</v>
      </c>
      <c r="J955" s="9">
        <v>1403</v>
      </c>
      <c r="K955" s="9"/>
      <c r="L955" s="9"/>
      <c r="M955" s="9"/>
      <c r="O955">
        <f t="shared" si="17"/>
        <v>131102</v>
      </c>
      <c r="P955" t="str">
        <f>INDEX(REFERENCE!$B$4:$K$200,MATCH(D955,REFERENCE!$A$4:$A$200,0),P$2)</f>
        <v>UP &amp; UP</v>
      </c>
      <c r="Q955" t="str">
        <f>INDEX(REFERENCE!$B$4:$K$200,MATCH(E955,REFERENCE!$A$4:$A$200,0),Q$2)</f>
        <v>Tablet</v>
      </c>
      <c r="R955" t="str">
        <f>INDEX(REFERENCE!$B$4:$K$200,MATCH(F955,REFERENCE!$A$4:$A$200,0),R$2)</f>
        <v>Head Pain Relief</v>
      </c>
      <c r="S955" t="str">
        <f>INDEX(REFERENCE!$B$4:$K$200,MATCH(G955,REFERENCE!$A$4:$A$200,0),S$2)</f>
        <v>FSA/HSA Eligible</v>
      </c>
      <c r="T955" t="str">
        <f>INDEX(REFERENCE!$B$4:$K$200,MATCH(H955,REFERENCE!$A$4:$A$200,0),T$2)</f>
        <v>60 Doses</v>
      </c>
      <c r="U955" t="str">
        <f>INDEX(REFERENCE!$B$4:$K$200,MATCH(I955,REFERENCE!$A$4:$A$200,0),U$2)</f>
        <v>-</v>
      </c>
      <c r="V955">
        <f>INDEX(REFERENCE!$B$4:$K$200,MATCH(J955,REFERENCE!$A$4:$A$200,0),V$2)</f>
        <v>38</v>
      </c>
    </row>
    <row r="956" spans="1:22">
      <c r="A956" s="9">
        <v>13</v>
      </c>
      <c r="B956" s="9">
        <v>11</v>
      </c>
      <c r="C956" s="9">
        <v>3</v>
      </c>
      <c r="D956" s="9">
        <v>18</v>
      </c>
      <c r="E956" s="9">
        <v>6</v>
      </c>
      <c r="F956" s="9">
        <v>6</v>
      </c>
      <c r="G956" s="9">
        <v>2</v>
      </c>
      <c r="H956" s="9">
        <v>2</v>
      </c>
      <c r="I956" s="9">
        <v>5</v>
      </c>
      <c r="J956" s="9">
        <v>8202</v>
      </c>
      <c r="K956" s="9"/>
      <c r="L956" s="9"/>
      <c r="M956" s="9"/>
      <c r="O956">
        <f t="shared" si="17"/>
        <v>131103</v>
      </c>
      <c r="P956" t="str">
        <f>INDEX(REFERENCE!$B$4:$K$200,MATCH(D956,REFERENCE!$A$4:$A$200,0),P$2)</f>
        <v>CVS</v>
      </c>
      <c r="Q956" t="str">
        <f>INDEX(REFERENCE!$B$4:$K$200,MATCH(E956,REFERENCE!$A$4:$A$200,0),Q$2)</f>
        <v>Gummies</v>
      </c>
      <c r="R956" t="str">
        <f>INDEX(REFERENCE!$B$4:$K$200,MATCH(F956,REFERENCE!$A$4:$A$200,0),R$2)</f>
        <v>Sinus Pressure relief</v>
      </c>
      <c r="S956" t="str">
        <f>INDEX(REFERENCE!$B$4:$K$200,MATCH(G956,REFERENCE!$A$4:$A$200,0),S$2)</f>
        <v>Natural Ingredients</v>
      </c>
      <c r="T956" t="str">
        <f>INDEX(REFERENCE!$B$4:$K$200,MATCH(H956,REFERENCE!$A$4:$A$200,0),T$2)</f>
        <v>12 Doses</v>
      </c>
      <c r="U956" t="str">
        <f>INDEX(REFERENCE!$B$4:$K$200,MATCH(I956,REFERENCE!$A$4:$A$200,0),U$2)</f>
        <v>Honey</v>
      </c>
      <c r="V956">
        <f>INDEX(REFERENCE!$B$4:$K$200,MATCH(J956,REFERENCE!$A$4:$A$200,0),V$2)</f>
        <v>12</v>
      </c>
    </row>
    <row r="957" spans="1:22">
      <c r="A957" s="9">
        <v>13</v>
      </c>
      <c r="B957" s="9">
        <v>11</v>
      </c>
      <c r="C957" s="9">
        <v>4</v>
      </c>
      <c r="D957" s="9">
        <v>4</v>
      </c>
      <c r="E957" s="9">
        <v>5</v>
      </c>
      <c r="F957" s="9">
        <v>5</v>
      </c>
      <c r="G957" s="9">
        <v>3</v>
      </c>
      <c r="H957" s="9">
        <v>4</v>
      </c>
      <c r="I957" s="9">
        <v>2</v>
      </c>
      <c r="J957" s="9">
        <v>7401</v>
      </c>
      <c r="K957" s="9"/>
      <c r="L957" s="9"/>
      <c r="M957" s="9"/>
      <c r="O957">
        <f t="shared" si="17"/>
        <v>131104</v>
      </c>
      <c r="P957" t="str">
        <f>INDEX(REFERENCE!$B$4:$K$200,MATCH(D957,REFERENCE!$A$4:$A$200,0),P$2)</f>
        <v>Mucinex</v>
      </c>
      <c r="Q957" t="str">
        <f>INDEX(REFERENCE!$B$4:$K$200,MATCH(E957,REFERENCE!$A$4:$A$200,0),Q$2)</f>
        <v>Effervescent Tablets</v>
      </c>
      <c r="R957" t="str">
        <f>INDEX(REFERENCE!$B$4:$K$200,MATCH(F957,REFERENCE!$A$4:$A$200,0),R$2)</f>
        <v>Runny nose relief</v>
      </c>
      <c r="S957" t="str">
        <f>INDEX(REFERENCE!$B$4:$K$200,MATCH(G957,REFERENCE!$A$4:$A$200,0),S$2)</f>
        <v>Non-Medicated</v>
      </c>
      <c r="T957" t="str">
        <f>INDEX(REFERENCE!$B$4:$K$200,MATCH(H957,REFERENCE!$A$4:$A$200,0),T$2)</f>
        <v>60 Doses</v>
      </c>
      <c r="U957" t="str">
        <f>INDEX(REFERENCE!$B$4:$K$200,MATCH(I957,REFERENCE!$A$4:$A$200,0),U$2)</f>
        <v>Cherry</v>
      </c>
      <c r="V957">
        <f>INDEX(REFERENCE!$B$4:$K$200,MATCH(J957,REFERENCE!$A$4:$A$200,0),V$2)</f>
        <v>12</v>
      </c>
    </row>
    <row r="958" spans="1:22">
      <c r="A958" s="9">
        <v>13</v>
      </c>
      <c r="B958" s="9">
        <v>11</v>
      </c>
      <c r="C958" s="9">
        <v>5</v>
      </c>
      <c r="D958" s="9">
        <v>15</v>
      </c>
      <c r="E958" s="9">
        <v>7</v>
      </c>
      <c r="F958" s="9">
        <v>12</v>
      </c>
      <c r="G958" s="9">
        <v>13</v>
      </c>
      <c r="H958" s="9">
        <v>3</v>
      </c>
      <c r="I958" s="9">
        <v>8</v>
      </c>
      <c r="J958" s="9">
        <v>9301</v>
      </c>
      <c r="K958" s="9"/>
      <c r="L958" s="9"/>
      <c r="M958" s="9"/>
      <c r="O958">
        <f t="shared" si="17"/>
        <v>131105</v>
      </c>
      <c r="P958" t="str">
        <f>INDEX(REFERENCE!$B$4:$K$200,MATCH(D958,REFERENCE!$A$4:$A$200,0),P$2)</f>
        <v>Other Brand</v>
      </c>
      <c r="Q958" t="str">
        <f>INDEX(REFERENCE!$B$4:$K$200,MATCH(E958,REFERENCE!$A$4:$A$200,0),Q$2)</f>
        <v>Hot liquid powder packet</v>
      </c>
      <c r="R958" t="str">
        <f>INDEX(REFERENCE!$B$4:$K$200,MATCH(F958,REFERENCE!$A$4:$A$200,0),R$2)</f>
        <v>Flu/ Severe cold Relief</v>
      </c>
      <c r="S958" t="str">
        <f>INDEX(REFERENCE!$B$4:$K$200,MATCH(G958,REFERENCE!$A$4:$A$200,0),S$2)</f>
        <v>Drug free</v>
      </c>
      <c r="T958" t="str">
        <f>INDEX(REFERENCE!$B$4:$K$200,MATCH(H958,REFERENCE!$A$4:$A$200,0),T$2)</f>
        <v>30 Doses</v>
      </c>
      <c r="U958" t="str">
        <f>INDEX(REFERENCE!$B$4:$K$200,MATCH(I958,REFERENCE!$A$4:$A$200,0),U$2)</f>
        <v>Mixed Berry</v>
      </c>
      <c r="V958">
        <f>INDEX(REFERENCE!$B$4:$K$200,MATCH(J958,REFERENCE!$A$4:$A$200,0),V$2)</f>
        <v>16</v>
      </c>
    </row>
    <row r="959" spans="1:22">
      <c r="A959" s="9">
        <v>13</v>
      </c>
      <c r="B959" s="9">
        <v>12</v>
      </c>
      <c r="C959" s="9">
        <v>1</v>
      </c>
      <c r="D959" s="9">
        <v>2</v>
      </c>
      <c r="E959" s="9">
        <v>5</v>
      </c>
      <c r="F959" s="9">
        <v>2</v>
      </c>
      <c r="G959" s="9">
        <v>5</v>
      </c>
      <c r="H959" s="9">
        <v>4</v>
      </c>
      <c r="I959" s="9">
        <v>8</v>
      </c>
      <c r="J959" s="9">
        <v>7402</v>
      </c>
      <c r="K959" s="9"/>
      <c r="L959" s="9"/>
      <c r="M959" s="9"/>
      <c r="O959">
        <f t="shared" si="17"/>
        <v>131201</v>
      </c>
      <c r="P959" t="str">
        <f>INDEX(REFERENCE!$B$4:$K$200,MATCH(D959,REFERENCE!$A$4:$A$200,0),P$2)</f>
        <v>Robitussin</v>
      </c>
      <c r="Q959" t="str">
        <f>INDEX(REFERENCE!$B$4:$K$200,MATCH(E959,REFERENCE!$A$4:$A$200,0),Q$2)</f>
        <v>Effervescent Tablets</v>
      </c>
      <c r="R959" t="str">
        <f>INDEX(REFERENCE!$B$4:$K$200,MATCH(F959,REFERENCE!$A$4:$A$200,0),R$2)</f>
        <v>Sore throat relief</v>
      </c>
      <c r="S959" t="str">
        <f>INDEX(REFERENCE!$B$4:$K$200,MATCH(G959,REFERENCE!$A$4:$A$200,0),S$2)</f>
        <v>FSA/HSA Eligible</v>
      </c>
      <c r="T959" t="str">
        <f>INDEX(REFERENCE!$B$4:$K$200,MATCH(H959,REFERENCE!$A$4:$A$200,0),T$2)</f>
        <v>60 Doses</v>
      </c>
      <c r="U959" t="str">
        <f>INDEX(REFERENCE!$B$4:$K$200,MATCH(I959,REFERENCE!$A$4:$A$200,0),U$2)</f>
        <v>Mixed Berry</v>
      </c>
      <c r="V959">
        <f>INDEX(REFERENCE!$B$4:$K$200,MATCH(J959,REFERENCE!$A$4:$A$200,0),V$2)</f>
        <v>15</v>
      </c>
    </row>
    <row r="960" spans="1:22">
      <c r="A960" s="9">
        <v>13</v>
      </c>
      <c r="B960" s="9">
        <v>12</v>
      </c>
      <c r="C960" s="9">
        <v>2</v>
      </c>
      <c r="D960" s="9">
        <v>15</v>
      </c>
      <c r="E960" s="9">
        <v>7</v>
      </c>
      <c r="F960" s="9">
        <v>12</v>
      </c>
      <c r="G960" s="9">
        <v>17</v>
      </c>
      <c r="H960" s="9">
        <v>1</v>
      </c>
      <c r="I960" s="9">
        <v>2</v>
      </c>
      <c r="J960" s="9">
        <v>9103</v>
      </c>
      <c r="K960" s="9"/>
      <c r="L960" s="9"/>
      <c r="M960" s="9"/>
      <c r="O960">
        <f t="shared" si="17"/>
        <v>131202</v>
      </c>
      <c r="P960" t="str">
        <f>INDEX(REFERENCE!$B$4:$K$200,MATCH(D960,REFERENCE!$A$4:$A$200,0),P$2)</f>
        <v>Other Brand</v>
      </c>
      <c r="Q960" t="str">
        <f>INDEX(REFERENCE!$B$4:$K$200,MATCH(E960,REFERENCE!$A$4:$A$200,0),Q$2)</f>
        <v>Hot liquid powder packet</v>
      </c>
      <c r="R960" t="str">
        <f>INDEX(REFERENCE!$B$4:$K$200,MATCH(F960,REFERENCE!$A$4:$A$200,0),R$2)</f>
        <v>Flu/ Severe cold Relief</v>
      </c>
      <c r="S960" t="str">
        <f>INDEX(REFERENCE!$B$4:$K$200,MATCH(G960,REFERENCE!$A$4:$A$200,0),S$2)</f>
        <v>For Nighttime Use</v>
      </c>
      <c r="T960" t="str">
        <f>INDEX(REFERENCE!$B$4:$K$200,MATCH(H960,REFERENCE!$A$4:$A$200,0),T$2)</f>
        <v>6 Doses</v>
      </c>
      <c r="U960" t="str">
        <f>INDEX(REFERENCE!$B$4:$K$200,MATCH(I960,REFERENCE!$A$4:$A$200,0),U$2)</f>
        <v>Cherry</v>
      </c>
      <c r="V960">
        <f>INDEX(REFERENCE!$B$4:$K$200,MATCH(J960,REFERENCE!$A$4:$A$200,0),V$2)</f>
        <v>12</v>
      </c>
    </row>
    <row r="961" spans="1:22">
      <c r="A961" s="9">
        <v>13</v>
      </c>
      <c r="B961" s="9">
        <v>12</v>
      </c>
      <c r="C961" s="9">
        <v>3</v>
      </c>
      <c r="D961" s="9">
        <v>13</v>
      </c>
      <c r="E961" s="9">
        <v>4</v>
      </c>
      <c r="F961" s="9">
        <v>4</v>
      </c>
      <c r="G961" s="9">
        <v>1</v>
      </c>
      <c r="H961" s="9">
        <v>2</v>
      </c>
      <c r="I961" s="9">
        <v>7</v>
      </c>
      <c r="J961" s="9">
        <v>6201</v>
      </c>
      <c r="K961" s="9"/>
      <c r="L961" s="9"/>
      <c r="M961" s="9"/>
      <c r="O961">
        <f t="shared" si="17"/>
        <v>131203</v>
      </c>
      <c r="P961" t="str">
        <f>INDEX(REFERENCE!$B$4:$K$200,MATCH(D961,REFERENCE!$A$4:$A$200,0),P$2)</f>
        <v>Sambucol</v>
      </c>
      <c r="Q961" t="str">
        <f>INDEX(REFERENCE!$B$4:$K$200,MATCH(E961,REFERENCE!$A$4:$A$200,0),Q$2)</f>
        <v>Powder packet</v>
      </c>
      <c r="R961" t="str">
        <f>INDEX(REFERENCE!$B$4:$K$200,MATCH(F961,REFERENCE!$A$4:$A$200,0),R$2)</f>
        <v>Nasal Congestion relief</v>
      </c>
      <c r="S961" t="str">
        <f>INDEX(REFERENCE!$B$4:$K$200,MATCH(G961,REFERENCE!$A$4:$A$200,0),S$2)</f>
        <v>Helps me sleep</v>
      </c>
      <c r="T961" t="str">
        <f>INDEX(REFERENCE!$B$4:$K$200,MATCH(H961,REFERENCE!$A$4:$A$200,0),T$2)</f>
        <v>12 Doses</v>
      </c>
      <c r="U961" t="str">
        <f>INDEX(REFERENCE!$B$4:$K$200,MATCH(I961,REFERENCE!$A$4:$A$200,0),U$2)</f>
        <v>Orange</v>
      </c>
      <c r="V961">
        <f>INDEX(REFERENCE!$B$4:$K$200,MATCH(J961,REFERENCE!$A$4:$A$200,0),V$2)</f>
        <v>8</v>
      </c>
    </row>
    <row r="962" spans="1:22">
      <c r="A962" s="9">
        <v>13</v>
      </c>
      <c r="B962" s="9">
        <v>12</v>
      </c>
      <c r="C962" s="9">
        <v>4</v>
      </c>
      <c r="D962" s="9">
        <v>12</v>
      </c>
      <c r="E962" s="9">
        <v>6</v>
      </c>
      <c r="F962" s="9">
        <v>1</v>
      </c>
      <c r="G962" s="9">
        <v>10</v>
      </c>
      <c r="H962" s="9">
        <v>5</v>
      </c>
      <c r="I962" s="9">
        <v>4</v>
      </c>
      <c r="J962" s="9">
        <v>8501</v>
      </c>
      <c r="K962" s="9"/>
      <c r="L962" s="9"/>
      <c r="M962" s="9"/>
      <c r="O962">
        <f t="shared" si="17"/>
        <v>131204</v>
      </c>
      <c r="P962" t="str">
        <f>INDEX(REFERENCE!$B$4:$K$200,MATCH(D962,REFERENCE!$A$4:$A$200,0),P$2)</f>
        <v>Zicam</v>
      </c>
      <c r="Q962" t="str">
        <f>INDEX(REFERENCE!$B$4:$K$200,MATCH(E962,REFERENCE!$A$4:$A$200,0),Q$2)</f>
        <v>Gummies</v>
      </c>
      <c r="R962" t="str">
        <f>INDEX(REFERENCE!$B$4:$K$200,MATCH(F962,REFERENCE!$A$4:$A$200,0),R$2)</f>
        <v>Controls Cough</v>
      </c>
      <c r="S962" t="str">
        <f>INDEX(REFERENCE!$B$4:$K$200,MATCH(G962,REFERENCE!$A$4:$A$200,0),S$2)</f>
        <v>Allergy Relief</v>
      </c>
      <c r="T962" t="str">
        <f>INDEX(REFERENCE!$B$4:$K$200,MATCH(H962,REFERENCE!$A$4:$A$200,0),T$2)</f>
        <v>90 Doses</v>
      </c>
      <c r="U962" t="str">
        <f>INDEX(REFERENCE!$B$4:$K$200,MATCH(I962,REFERENCE!$A$4:$A$200,0),U$2)</f>
        <v>Grape</v>
      </c>
      <c r="V962">
        <f>INDEX(REFERENCE!$B$4:$K$200,MATCH(J962,REFERENCE!$A$4:$A$200,0),V$2)</f>
        <v>27</v>
      </c>
    </row>
    <row r="963" spans="1:22">
      <c r="A963" s="9">
        <v>13</v>
      </c>
      <c r="B963" s="9">
        <v>12</v>
      </c>
      <c r="C963" s="9">
        <v>5</v>
      </c>
      <c r="D963" s="9">
        <v>22</v>
      </c>
      <c r="E963" s="9">
        <v>2</v>
      </c>
      <c r="F963" s="9">
        <v>13</v>
      </c>
      <c r="G963" s="9">
        <v>14</v>
      </c>
      <c r="H963" s="9">
        <v>3</v>
      </c>
      <c r="I963" s="9">
        <v>0</v>
      </c>
      <c r="J963" s="9">
        <v>3303</v>
      </c>
      <c r="K963" s="9"/>
      <c r="L963" s="9"/>
      <c r="M963" s="9"/>
      <c r="O963">
        <f t="shared" si="17"/>
        <v>131205</v>
      </c>
      <c r="P963" t="str">
        <f>INDEX(REFERENCE!$B$4:$K$200,MATCH(D963,REFERENCE!$A$4:$A$200,0),P$2)</f>
        <v>Flonase</v>
      </c>
      <c r="Q963" t="str">
        <f>INDEX(REFERENCE!$B$4:$K$200,MATCH(E963,REFERENCE!$A$4:$A$200,0),Q$2)</f>
        <v>Nasal Spray</v>
      </c>
      <c r="R963" t="str">
        <f>INDEX(REFERENCE!$B$4:$K$200,MATCH(F963,REFERENCE!$A$4:$A$200,0),R$2)</f>
        <v>Head cold relief</v>
      </c>
      <c r="S963" t="str">
        <f>INDEX(REFERENCE!$B$4:$K$200,MATCH(G963,REFERENCE!$A$4:$A$200,0),S$2)</f>
        <v>Treats multiple symptoms</v>
      </c>
      <c r="T963" t="str">
        <f>INDEX(REFERENCE!$B$4:$K$200,MATCH(H963,REFERENCE!$A$4:$A$200,0),T$2)</f>
        <v>30 Doses</v>
      </c>
      <c r="U963" t="str">
        <f>INDEX(REFERENCE!$B$4:$K$200,MATCH(I963,REFERENCE!$A$4:$A$200,0),U$2)</f>
        <v>-</v>
      </c>
      <c r="V963">
        <f>INDEX(REFERENCE!$B$4:$K$200,MATCH(J963,REFERENCE!$A$4:$A$200,0),V$2)</f>
        <v>20</v>
      </c>
    </row>
    <row r="964" spans="1:22">
      <c r="A964" s="9">
        <v>13</v>
      </c>
      <c r="B964" s="9">
        <v>13</v>
      </c>
      <c r="C964" s="9">
        <v>1</v>
      </c>
      <c r="D964" s="9">
        <v>5</v>
      </c>
      <c r="E964" s="9">
        <v>7</v>
      </c>
      <c r="F964" s="9">
        <v>10</v>
      </c>
      <c r="G964" s="9">
        <v>7</v>
      </c>
      <c r="H964" s="9">
        <v>3</v>
      </c>
      <c r="I964" s="9">
        <v>3</v>
      </c>
      <c r="J964" s="9">
        <v>9303</v>
      </c>
      <c r="K964" s="9"/>
      <c r="L964" s="9"/>
      <c r="M964" s="9"/>
      <c r="O964">
        <f t="shared" si="17"/>
        <v>131301</v>
      </c>
      <c r="P964" t="str">
        <f>INDEX(REFERENCE!$B$4:$K$200,MATCH(D964,REFERENCE!$A$4:$A$200,0),P$2)</f>
        <v>Sudafed</v>
      </c>
      <c r="Q964" t="str">
        <f>INDEX(REFERENCE!$B$4:$K$200,MATCH(E964,REFERENCE!$A$4:$A$200,0),Q$2)</f>
        <v>Hot liquid powder packet</v>
      </c>
      <c r="R964" t="str">
        <f>INDEX(REFERENCE!$B$4:$K$200,MATCH(F964,REFERENCE!$A$4:$A$200,0),R$2)</f>
        <v>Strengthens Immune System</v>
      </c>
      <c r="S964" t="str">
        <f>INDEX(REFERENCE!$B$4:$K$200,MATCH(G964,REFERENCE!$A$4:$A$200,0),S$2)</f>
        <v>12 Hour Relief</v>
      </c>
      <c r="T964" t="str">
        <f>INDEX(REFERENCE!$B$4:$K$200,MATCH(H964,REFERENCE!$A$4:$A$200,0),T$2)</f>
        <v>30 Doses</v>
      </c>
      <c r="U964" t="str">
        <f>INDEX(REFERENCE!$B$4:$K$200,MATCH(I964,REFERENCE!$A$4:$A$200,0),U$2)</f>
        <v>Elderberry</v>
      </c>
      <c r="V964">
        <f>INDEX(REFERENCE!$B$4:$K$200,MATCH(J964,REFERENCE!$A$4:$A$200,0),V$2)</f>
        <v>20</v>
      </c>
    </row>
    <row r="965" spans="1:22">
      <c r="A965" s="9">
        <v>13</v>
      </c>
      <c r="B965" s="9">
        <v>13</v>
      </c>
      <c r="C965" s="9">
        <v>2</v>
      </c>
      <c r="D965" s="9">
        <v>11</v>
      </c>
      <c r="E965" s="9">
        <v>6</v>
      </c>
      <c r="F965" s="9">
        <v>9</v>
      </c>
      <c r="G965" s="9">
        <v>3</v>
      </c>
      <c r="H965" s="9">
        <v>1</v>
      </c>
      <c r="I965" s="9">
        <v>8</v>
      </c>
      <c r="J965" s="9">
        <v>8101</v>
      </c>
      <c r="K965" s="9"/>
      <c r="L965" s="9"/>
      <c r="M965" s="9"/>
      <c r="O965">
        <f t="shared" si="17"/>
        <v>131302</v>
      </c>
      <c r="P965" t="str">
        <f>INDEX(REFERENCE!$B$4:$K$200,MATCH(D965,REFERENCE!$A$4:$A$200,0),P$2)</f>
        <v>Delsym</v>
      </c>
      <c r="Q965" t="str">
        <f>INDEX(REFERENCE!$B$4:$K$200,MATCH(E965,REFERENCE!$A$4:$A$200,0),Q$2)</f>
        <v>Gummies</v>
      </c>
      <c r="R965" t="str">
        <f>INDEX(REFERENCE!$B$4:$K$200,MATCH(F965,REFERENCE!$A$4:$A$200,0),R$2)</f>
        <v>Fever relief</v>
      </c>
      <c r="S965" t="str">
        <f>INDEX(REFERENCE!$B$4:$K$200,MATCH(G965,REFERENCE!$A$4:$A$200,0),S$2)</f>
        <v>Non-Medicated</v>
      </c>
      <c r="T965" t="str">
        <f>INDEX(REFERENCE!$B$4:$K$200,MATCH(H965,REFERENCE!$A$4:$A$200,0),T$2)</f>
        <v>6 Doses</v>
      </c>
      <c r="U965" t="str">
        <f>INDEX(REFERENCE!$B$4:$K$200,MATCH(I965,REFERENCE!$A$4:$A$200,0),U$2)</f>
        <v>Mixed Berry</v>
      </c>
      <c r="V965">
        <f>INDEX(REFERENCE!$B$4:$K$200,MATCH(J965,REFERENCE!$A$4:$A$200,0),V$2)</f>
        <v>7</v>
      </c>
    </row>
    <row r="966" spans="1:22">
      <c r="A966" s="9">
        <v>13</v>
      </c>
      <c r="B966" s="9">
        <v>13</v>
      </c>
      <c r="C966" s="9">
        <v>3</v>
      </c>
      <c r="D966" s="9">
        <v>3</v>
      </c>
      <c r="E966" s="9">
        <v>3</v>
      </c>
      <c r="F966" s="9">
        <v>11</v>
      </c>
      <c r="G966" s="9">
        <v>11</v>
      </c>
      <c r="H966" s="9">
        <v>5</v>
      </c>
      <c r="I966" s="9">
        <v>7</v>
      </c>
      <c r="J966" s="9">
        <v>5502</v>
      </c>
      <c r="K966" s="9"/>
      <c r="L966" s="9"/>
      <c r="M966" s="9"/>
      <c r="O966">
        <f t="shared" si="17"/>
        <v>131303</v>
      </c>
      <c r="P966" t="str">
        <f>INDEX(REFERENCE!$B$4:$K$200,MATCH(D966,REFERENCE!$A$4:$A$200,0),P$2)</f>
        <v>Emergen-C</v>
      </c>
      <c r="Q966" t="str">
        <f>INDEX(REFERENCE!$B$4:$K$200,MATCH(E966,REFERENCE!$A$4:$A$200,0),Q$2)</f>
        <v>Syrup/liquid</v>
      </c>
      <c r="R966" t="str">
        <f>INDEX(REFERENCE!$B$4:$K$200,MATCH(F966,REFERENCE!$A$4:$A$200,0),R$2)</f>
        <v>Head Pain Relief</v>
      </c>
      <c r="S966" t="str">
        <f>INDEX(REFERENCE!$B$4:$K$200,MATCH(G966,REFERENCE!$A$4:$A$200,0),S$2)</f>
        <v>For people with High Blood Pressure (decongestant free)</v>
      </c>
      <c r="T966" t="str">
        <f>INDEX(REFERENCE!$B$4:$K$200,MATCH(H966,REFERENCE!$A$4:$A$200,0),T$2)</f>
        <v>90 Doses</v>
      </c>
      <c r="U966" t="str">
        <f>INDEX(REFERENCE!$B$4:$K$200,MATCH(I966,REFERENCE!$A$4:$A$200,0),U$2)</f>
        <v>Orange</v>
      </c>
      <c r="V966">
        <f>INDEX(REFERENCE!$B$4:$K$200,MATCH(J966,REFERENCE!$A$4:$A$200,0),V$2)</f>
        <v>28</v>
      </c>
    </row>
    <row r="967" spans="1:22">
      <c r="A967" s="9">
        <v>13</v>
      </c>
      <c r="B967" s="9">
        <v>13</v>
      </c>
      <c r="C967" s="9">
        <v>4</v>
      </c>
      <c r="D967" s="9">
        <v>10</v>
      </c>
      <c r="E967" s="9">
        <v>1</v>
      </c>
      <c r="F967" s="9">
        <v>4</v>
      </c>
      <c r="G967" s="9">
        <v>4</v>
      </c>
      <c r="H967" s="9">
        <v>2</v>
      </c>
      <c r="I967" s="9">
        <v>0</v>
      </c>
      <c r="J967" s="9">
        <v>1203</v>
      </c>
      <c r="K967" s="9"/>
      <c r="L967" s="9"/>
      <c r="M967" s="9"/>
      <c r="O967">
        <f t="shared" si="17"/>
        <v>131304</v>
      </c>
      <c r="P967" t="str">
        <f>INDEX(REFERENCE!$B$4:$K$200,MATCH(D967,REFERENCE!$A$4:$A$200,0),P$2)</f>
        <v>Coricidin</v>
      </c>
      <c r="Q967" t="str">
        <f>INDEX(REFERENCE!$B$4:$K$200,MATCH(E967,REFERENCE!$A$4:$A$200,0),Q$2)</f>
        <v>Tablet</v>
      </c>
      <c r="R967" t="str">
        <f>INDEX(REFERENCE!$B$4:$K$200,MATCH(F967,REFERENCE!$A$4:$A$200,0),R$2)</f>
        <v>Nasal Congestion relief</v>
      </c>
      <c r="S967" t="str">
        <f>INDEX(REFERENCE!$B$4:$K$200,MATCH(G967,REFERENCE!$A$4:$A$200,0),S$2)</f>
        <v>Loosens mucus</v>
      </c>
      <c r="T967" t="str">
        <f>INDEX(REFERENCE!$B$4:$K$200,MATCH(H967,REFERENCE!$A$4:$A$200,0),T$2)</f>
        <v>12 Doses</v>
      </c>
      <c r="U967" t="str">
        <f>INDEX(REFERENCE!$B$4:$K$200,MATCH(I967,REFERENCE!$A$4:$A$200,0),U$2)</f>
        <v>-</v>
      </c>
      <c r="V967">
        <f>INDEX(REFERENCE!$B$4:$K$200,MATCH(J967,REFERENCE!$A$4:$A$200,0),V$2)</f>
        <v>16</v>
      </c>
    </row>
    <row r="968" spans="1:22">
      <c r="A968" s="9">
        <v>13</v>
      </c>
      <c r="B968" s="9">
        <v>13</v>
      </c>
      <c r="C968" s="9">
        <v>5</v>
      </c>
      <c r="D968" s="9">
        <v>9</v>
      </c>
      <c r="E968" s="9">
        <v>5</v>
      </c>
      <c r="F968" s="9">
        <v>3</v>
      </c>
      <c r="G968" s="9">
        <v>13</v>
      </c>
      <c r="H968" s="9">
        <v>4</v>
      </c>
      <c r="I968" s="9">
        <v>1</v>
      </c>
      <c r="J968" s="9">
        <v>7402</v>
      </c>
      <c r="K968" s="9"/>
      <c r="L968" s="9"/>
      <c r="M968" s="9"/>
      <c r="O968">
        <f t="shared" si="17"/>
        <v>131305</v>
      </c>
      <c r="P968" t="str">
        <f>INDEX(REFERENCE!$B$4:$K$200,MATCH(D968,REFERENCE!$A$4:$A$200,0),P$2)</f>
        <v>Nyquil</v>
      </c>
      <c r="Q968" t="str">
        <f>INDEX(REFERENCE!$B$4:$K$200,MATCH(E968,REFERENCE!$A$4:$A$200,0),Q$2)</f>
        <v>Effervescent Tablets</v>
      </c>
      <c r="R968" t="str">
        <f>INDEX(REFERENCE!$B$4:$K$200,MATCH(F968,REFERENCE!$A$4:$A$200,0),R$2)</f>
        <v>Clears mucus</v>
      </c>
      <c r="S968" t="str">
        <f>INDEX(REFERENCE!$B$4:$K$200,MATCH(G968,REFERENCE!$A$4:$A$200,0),S$2)</f>
        <v>Drug free</v>
      </c>
      <c r="T968" t="str">
        <f>INDEX(REFERENCE!$B$4:$K$200,MATCH(H968,REFERENCE!$A$4:$A$200,0),T$2)</f>
        <v>60 Doses</v>
      </c>
      <c r="U968" t="str">
        <f>INDEX(REFERENCE!$B$4:$K$200,MATCH(I968,REFERENCE!$A$4:$A$200,0),U$2)</f>
        <v>Citrus</v>
      </c>
      <c r="V968">
        <f>INDEX(REFERENCE!$B$4:$K$200,MATCH(J968,REFERENCE!$A$4:$A$200,0),V$2)</f>
        <v>15</v>
      </c>
    </row>
    <row r="969" spans="1:22">
      <c r="A969" s="9">
        <v>13</v>
      </c>
      <c r="B969" s="9">
        <v>14</v>
      </c>
      <c r="C969" s="9">
        <v>1</v>
      </c>
      <c r="D969" s="9">
        <v>17</v>
      </c>
      <c r="E969" s="9">
        <v>6</v>
      </c>
      <c r="F969" s="9">
        <v>13</v>
      </c>
      <c r="G969" s="9">
        <v>11</v>
      </c>
      <c r="H969" s="9">
        <v>3</v>
      </c>
      <c r="I969" s="9">
        <v>5</v>
      </c>
      <c r="J969" s="9">
        <v>8302</v>
      </c>
      <c r="K969" s="9"/>
      <c r="L969" s="9"/>
      <c r="M969" s="9"/>
      <c r="O969">
        <f t="shared" si="17"/>
        <v>131401</v>
      </c>
      <c r="P969" t="str">
        <f>INDEX(REFERENCE!$B$4:$K$200,MATCH(D969,REFERENCE!$A$4:$A$200,0),P$2)</f>
        <v>UP &amp; UP</v>
      </c>
      <c r="Q969" t="str">
        <f>INDEX(REFERENCE!$B$4:$K$200,MATCH(E969,REFERENCE!$A$4:$A$200,0),Q$2)</f>
        <v>Gummies</v>
      </c>
      <c r="R969" t="str">
        <f>INDEX(REFERENCE!$B$4:$K$200,MATCH(F969,REFERENCE!$A$4:$A$200,0),R$2)</f>
        <v>Head cold relief</v>
      </c>
      <c r="S969" t="str">
        <f>INDEX(REFERENCE!$B$4:$K$200,MATCH(G969,REFERENCE!$A$4:$A$200,0),S$2)</f>
        <v>For people with High Blood Pressure (decongestant free)</v>
      </c>
      <c r="T969" t="str">
        <f>INDEX(REFERENCE!$B$4:$K$200,MATCH(H969,REFERENCE!$A$4:$A$200,0),T$2)</f>
        <v>30 Doses</v>
      </c>
      <c r="U969" t="str">
        <f>INDEX(REFERENCE!$B$4:$K$200,MATCH(I969,REFERENCE!$A$4:$A$200,0),U$2)</f>
        <v>Honey</v>
      </c>
      <c r="V969">
        <f>INDEX(REFERENCE!$B$4:$K$200,MATCH(J969,REFERENCE!$A$4:$A$200,0),V$2)</f>
        <v>18</v>
      </c>
    </row>
    <row r="970" spans="1:22">
      <c r="A970" s="9">
        <v>13</v>
      </c>
      <c r="B970" s="9">
        <v>14</v>
      </c>
      <c r="C970" s="9">
        <v>2</v>
      </c>
      <c r="D970" s="9">
        <v>18</v>
      </c>
      <c r="E970" s="9">
        <v>2</v>
      </c>
      <c r="F970" s="9">
        <v>12</v>
      </c>
      <c r="G970" s="9">
        <v>3</v>
      </c>
      <c r="H970" s="9">
        <v>4</v>
      </c>
      <c r="I970" s="9">
        <v>0</v>
      </c>
      <c r="J970" s="9">
        <v>4401</v>
      </c>
      <c r="K970" s="9"/>
      <c r="L970" s="9"/>
      <c r="M970" s="9"/>
      <c r="O970">
        <f t="shared" si="17"/>
        <v>131402</v>
      </c>
      <c r="P970" t="str">
        <f>INDEX(REFERENCE!$B$4:$K$200,MATCH(D970,REFERENCE!$A$4:$A$200,0),P$2)</f>
        <v>CVS</v>
      </c>
      <c r="Q970" t="str">
        <f>INDEX(REFERENCE!$B$4:$K$200,MATCH(E970,REFERENCE!$A$4:$A$200,0),Q$2)</f>
        <v>Nasal Spray</v>
      </c>
      <c r="R970" t="str">
        <f>INDEX(REFERENCE!$B$4:$K$200,MATCH(F970,REFERENCE!$A$4:$A$200,0),R$2)</f>
        <v>Flu/ Severe cold Relief</v>
      </c>
      <c r="S970" t="str">
        <f>INDEX(REFERENCE!$B$4:$K$200,MATCH(G970,REFERENCE!$A$4:$A$200,0),S$2)</f>
        <v>Non-Medicated</v>
      </c>
      <c r="T970" t="str">
        <f>INDEX(REFERENCE!$B$4:$K$200,MATCH(H970,REFERENCE!$A$4:$A$200,0),T$2)</f>
        <v>60 Doses</v>
      </c>
      <c r="U970" t="str">
        <f>INDEX(REFERENCE!$B$4:$K$200,MATCH(I970,REFERENCE!$A$4:$A$200,0),U$2)</f>
        <v>-</v>
      </c>
      <c r="V970">
        <f>INDEX(REFERENCE!$B$4:$K$200,MATCH(J970,REFERENCE!$A$4:$A$200,0),V$2)</f>
        <v>16</v>
      </c>
    </row>
    <row r="971" spans="1:22">
      <c r="A971" s="9">
        <v>13</v>
      </c>
      <c r="B971" s="9">
        <v>14</v>
      </c>
      <c r="C971" s="9">
        <v>3</v>
      </c>
      <c r="D971" s="9">
        <v>6</v>
      </c>
      <c r="E971" s="9">
        <v>4</v>
      </c>
      <c r="F971" s="9">
        <v>8</v>
      </c>
      <c r="G971" s="9">
        <v>2</v>
      </c>
      <c r="H971" s="9">
        <v>4</v>
      </c>
      <c r="I971" s="9">
        <v>6</v>
      </c>
      <c r="J971" s="9">
        <v>6402</v>
      </c>
      <c r="K971" s="9"/>
      <c r="L971" s="9"/>
      <c r="M971" s="9"/>
      <c r="O971">
        <f t="shared" si="17"/>
        <v>131403</v>
      </c>
      <c r="P971" t="str">
        <f>INDEX(REFERENCE!$B$4:$K$200,MATCH(D971,REFERENCE!$A$4:$A$200,0),P$2)</f>
        <v>Dayquil</v>
      </c>
      <c r="Q971" t="str">
        <f>INDEX(REFERENCE!$B$4:$K$200,MATCH(E971,REFERENCE!$A$4:$A$200,0),Q$2)</f>
        <v>Powder packet</v>
      </c>
      <c r="R971" t="str">
        <f>INDEX(REFERENCE!$B$4:$K$200,MATCH(F971,REFERENCE!$A$4:$A$200,0),R$2)</f>
        <v>Body Aches/Pain relief</v>
      </c>
      <c r="S971" t="str">
        <f>INDEX(REFERENCE!$B$4:$K$200,MATCH(G971,REFERENCE!$A$4:$A$200,0),S$2)</f>
        <v>Natural Ingredients</v>
      </c>
      <c r="T971" t="str">
        <f>INDEX(REFERENCE!$B$4:$K$200,MATCH(H971,REFERENCE!$A$4:$A$200,0),T$2)</f>
        <v>60 Doses</v>
      </c>
      <c r="U971" t="str">
        <f>INDEX(REFERENCE!$B$4:$K$200,MATCH(I971,REFERENCE!$A$4:$A$200,0),U$2)</f>
        <v>Honey Lemon</v>
      </c>
      <c r="V971">
        <f>INDEX(REFERENCE!$B$4:$K$200,MATCH(J971,REFERENCE!$A$4:$A$200,0),V$2)</f>
        <v>20</v>
      </c>
    </row>
    <row r="972" spans="1:22">
      <c r="A972" s="9">
        <v>13</v>
      </c>
      <c r="B972" s="9">
        <v>14</v>
      </c>
      <c r="C972" s="9">
        <v>4</v>
      </c>
      <c r="D972" s="9">
        <v>19</v>
      </c>
      <c r="E972" s="9">
        <v>3</v>
      </c>
      <c r="F972" s="9">
        <v>6</v>
      </c>
      <c r="G972" s="9">
        <v>4</v>
      </c>
      <c r="H972" s="9">
        <v>5</v>
      </c>
      <c r="I972" s="9">
        <v>4</v>
      </c>
      <c r="J972" s="9">
        <v>5501</v>
      </c>
      <c r="K972" s="9"/>
      <c r="L972" s="9"/>
      <c r="M972" s="9"/>
      <c r="O972">
        <f t="shared" si="17"/>
        <v>131404</v>
      </c>
      <c r="P972" t="str">
        <f>INDEX(REFERENCE!$B$4:$K$200,MATCH(D972,REFERENCE!$A$4:$A$200,0),P$2)</f>
        <v>Walgreens</v>
      </c>
      <c r="Q972" t="str">
        <f>INDEX(REFERENCE!$B$4:$K$200,MATCH(E972,REFERENCE!$A$4:$A$200,0),Q$2)</f>
        <v>Syrup/liquid</v>
      </c>
      <c r="R972" t="str">
        <f>INDEX(REFERENCE!$B$4:$K$200,MATCH(F972,REFERENCE!$A$4:$A$200,0),R$2)</f>
        <v>Sinus Pressure relief</v>
      </c>
      <c r="S972" t="str">
        <f>INDEX(REFERENCE!$B$4:$K$200,MATCH(G972,REFERENCE!$A$4:$A$200,0),S$2)</f>
        <v>Loosens mucus</v>
      </c>
      <c r="T972" t="str">
        <f>INDEX(REFERENCE!$B$4:$K$200,MATCH(H972,REFERENCE!$A$4:$A$200,0),T$2)</f>
        <v>90 Doses</v>
      </c>
      <c r="U972" t="str">
        <f>INDEX(REFERENCE!$B$4:$K$200,MATCH(I972,REFERENCE!$A$4:$A$200,0),U$2)</f>
        <v>Grape</v>
      </c>
      <c r="V972">
        <f>INDEX(REFERENCE!$B$4:$K$200,MATCH(J972,REFERENCE!$A$4:$A$200,0),V$2)</f>
        <v>20</v>
      </c>
    </row>
    <row r="973" spans="1:22">
      <c r="A973" s="9">
        <v>13</v>
      </c>
      <c r="B973" s="9">
        <v>14</v>
      </c>
      <c r="C973" s="9">
        <v>5</v>
      </c>
      <c r="D973" s="9">
        <v>8</v>
      </c>
      <c r="E973" s="9">
        <v>1</v>
      </c>
      <c r="F973" s="9">
        <v>1</v>
      </c>
      <c r="G973" s="9">
        <v>6</v>
      </c>
      <c r="H973" s="9">
        <v>1</v>
      </c>
      <c r="I973" s="9">
        <v>0</v>
      </c>
      <c r="J973" s="9">
        <v>1103</v>
      </c>
      <c r="K973" s="9"/>
      <c r="L973" s="9"/>
      <c r="M973" s="9"/>
      <c r="O973">
        <f t="shared" si="17"/>
        <v>131405</v>
      </c>
      <c r="P973" t="str">
        <f>INDEX(REFERENCE!$B$4:$K$200,MATCH(D973,REFERENCE!$A$4:$A$200,0),P$2)</f>
        <v>Tylenol Cold &amp; Flu</v>
      </c>
      <c r="Q973" t="str">
        <f>INDEX(REFERENCE!$B$4:$K$200,MATCH(E973,REFERENCE!$A$4:$A$200,0),Q$2)</f>
        <v>Tablet</v>
      </c>
      <c r="R973" t="str">
        <f>INDEX(REFERENCE!$B$4:$K$200,MATCH(F973,REFERENCE!$A$4:$A$200,0),R$2)</f>
        <v>Controls Cough</v>
      </c>
      <c r="S973" t="str">
        <f>INDEX(REFERENCE!$B$4:$K$200,MATCH(G973,REFERENCE!$A$4:$A$200,0),S$2)</f>
        <v>Treats Sneezing</v>
      </c>
      <c r="T973" t="str">
        <f>INDEX(REFERENCE!$B$4:$K$200,MATCH(H973,REFERENCE!$A$4:$A$200,0),T$2)</f>
        <v>6 Doses</v>
      </c>
      <c r="U973" t="str">
        <f>INDEX(REFERENCE!$B$4:$K$200,MATCH(I973,REFERENCE!$A$4:$A$200,0),U$2)</f>
        <v>-</v>
      </c>
      <c r="V973">
        <f>INDEX(REFERENCE!$B$4:$K$200,MATCH(J973,REFERENCE!$A$4:$A$200,0),V$2)</f>
        <v>7</v>
      </c>
    </row>
    <row r="974" spans="1:22">
      <c r="A974" s="9">
        <v>13</v>
      </c>
      <c r="B974" s="9">
        <v>15</v>
      </c>
      <c r="C974" s="9">
        <v>1</v>
      </c>
      <c r="D974" s="9">
        <v>1</v>
      </c>
      <c r="E974" s="9">
        <v>7</v>
      </c>
      <c r="F974" s="9">
        <v>5</v>
      </c>
      <c r="G974" s="9">
        <v>9</v>
      </c>
      <c r="H974" s="9">
        <v>3</v>
      </c>
      <c r="I974" s="9">
        <v>6</v>
      </c>
      <c r="J974" s="9">
        <v>9303</v>
      </c>
      <c r="K974" s="9"/>
      <c r="L974" s="9"/>
      <c r="M974" s="9"/>
      <c r="O974">
        <f t="shared" si="17"/>
        <v>131501</v>
      </c>
      <c r="P974" t="str">
        <f>INDEX(REFERENCE!$B$4:$K$200,MATCH(D974,REFERENCE!$A$4:$A$200,0),P$2)</f>
        <v>Theraflu</v>
      </c>
      <c r="Q974" t="str">
        <f>INDEX(REFERENCE!$B$4:$K$200,MATCH(E974,REFERENCE!$A$4:$A$200,0),Q$2)</f>
        <v>Hot liquid powder packet</v>
      </c>
      <c r="R974" t="str">
        <f>INDEX(REFERENCE!$B$4:$K$200,MATCH(F974,REFERENCE!$A$4:$A$200,0),R$2)</f>
        <v>Runny nose relief</v>
      </c>
      <c r="S974" t="str">
        <f>INDEX(REFERENCE!$B$4:$K$200,MATCH(G974,REFERENCE!$A$4:$A$200,0),S$2)</f>
        <v>Sugar Free</v>
      </c>
      <c r="T974" t="str">
        <f>INDEX(REFERENCE!$B$4:$K$200,MATCH(H974,REFERENCE!$A$4:$A$200,0),T$2)</f>
        <v>30 Doses</v>
      </c>
      <c r="U974" t="str">
        <f>INDEX(REFERENCE!$B$4:$K$200,MATCH(I974,REFERENCE!$A$4:$A$200,0),U$2)</f>
        <v>Honey Lemon</v>
      </c>
      <c r="V974">
        <f>INDEX(REFERENCE!$B$4:$K$200,MATCH(J974,REFERENCE!$A$4:$A$200,0),V$2)</f>
        <v>20</v>
      </c>
    </row>
    <row r="975" spans="1:22">
      <c r="A975" s="9">
        <v>13</v>
      </c>
      <c r="B975" s="9">
        <v>15</v>
      </c>
      <c r="C975" s="9">
        <v>2</v>
      </c>
      <c r="D975" s="9">
        <v>16</v>
      </c>
      <c r="E975" s="9">
        <v>3</v>
      </c>
      <c r="F975" s="9">
        <v>9</v>
      </c>
      <c r="G975" s="9">
        <v>1</v>
      </c>
      <c r="H975" s="9">
        <v>5</v>
      </c>
      <c r="I975" s="9">
        <v>4</v>
      </c>
      <c r="J975" s="9">
        <v>5501</v>
      </c>
      <c r="K975" s="9"/>
      <c r="L975" s="9"/>
      <c r="M975" s="9"/>
      <c r="O975">
        <f t="shared" si="17"/>
        <v>131502</v>
      </c>
      <c r="P975" t="str">
        <f>INDEX(REFERENCE!$B$4:$K$200,MATCH(D975,REFERENCE!$A$4:$A$200,0),P$2)</f>
        <v>Equate</v>
      </c>
      <c r="Q975" t="str">
        <f>INDEX(REFERENCE!$B$4:$K$200,MATCH(E975,REFERENCE!$A$4:$A$200,0),Q$2)</f>
        <v>Syrup/liquid</v>
      </c>
      <c r="R975" t="str">
        <f>INDEX(REFERENCE!$B$4:$K$200,MATCH(F975,REFERENCE!$A$4:$A$200,0),R$2)</f>
        <v>Fever relief</v>
      </c>
      <c r="S975" t="str">
        <f>INDEX(REFERENCE!$B$4:$K$200,MATCH(G975,REFERENCE!$A$4:$A$200,0),S$2)</f>
        <v>Helps me sleep</v>
      </c>
      <c r="T975" t="str">
        <f>INDEX(REFERENCE!$B$4:$K$200,MATCH(H975,REFERENCE!$A$4:$A$200,0),T$2)</f>
        <v>90 Doses</v>
      </c>
      <c r="U975" t="str">
        <f>INDEX(REFERENCE!$B$4:$K$200,MATCH(I975,REFERENCE!$A$4:$A$200,0),U$2)</f>
        <v>Grape</v>
      </c>
      <c r="V975">
        <f>INDEX(REFERENCE!$B$4:$K$200,MATCH(J975,REFERENCE!$A$4:$A$200,0),V$2)</f>
        <v>20</v>
      </c>
    </row>
    <row r="976" spans="1:22">
      <c r="A976" s="9">
        <v>13</v>
      </c>
      <c r="B976" s="9">
        <v>15</v>
      </c>
      <c r="C976" s="9">
        <v>3</v>
      </c>
      <c r="D976" s="9">
        <v>12</v>
      </c>
      <c r="E976" s="9">
        <v>6</v>
      </c>
      <c r="F976" s="9">
        <v>11</v>
      </c>
      <c r="G976" s="9">
        <v>16</v>
      </c>
      <c r="H976" s="9">
        <v>2</v>
      </c>
      <c r="I976" s="9">
        <v>2</v>
      </c>
      <c r="J976" s="9">
        <v>8202</v>
      </c>
      <c r="K976" s="9"/>
      <c r="L976" s="9"/>
      <c r="M976" s="9"/>
      <c r="O976">
        <f t="shared" si="17"/>
        <v>131503</v>
      </c>
      <c r="P976" t="str">
        <f>INDEX(REFERENCE!$B$4:$K$200,MATCH(D976,REFERENCE!$A$4:$A$200,0),P$2)</f>
        <v>Zicam</v>
      </c>
      <c r="Q976" t="str">
        <f>INDEX(REFERENCE!$B$4:$K$200,MATCH(E976,REFERENCE!$A$4:$A$200,0),Q$2)</f>
        <v>Gummies</v>
      </c>
      <c r="R976" t="str">
        <f>INDEX(REFERENCE!$B$4:$K$200,MATCH(F976,REFERENCE!$A$4:$A$200,0),R$2)</f>
        <v>Head Pain Relief</v>
      </c>
      <c r="S976" t="str">
        <f>INDEX(REFERENCE!$B$4:$K$200,MATCH(G976,REFERENCE!$A$4:$A$200,0),S$2)</f>
        <v>For Daytime Use/Anytime Use</v>
      </c>
      <c r="T976" t="str">
        <f>INDEX(REFERENCE!$B$4:$K$200,MATCH(H976,REFERENCE!$A$4:$A$200,0),T$2)</f>
        <v>12 Doses</v>
      </c>
      <c r="U976" t="str">
        <f>INDEX(REFERENCE!$B$4:$K$200,MATCH(I976,REFERENCE!$A$4:$A$200,0),U$2)</f>
        <v>Cherry</v>
      </c>
      <c r="V976">
        <f>INDEX(REFERENCE!$B$4:$K$200,MATCH(J976,REFERENCE!$A$4:$A$200,0),V$2)</f>
        <v>12</v>
      </c>
    </row>
    <row r="977" spans="1:22">
      <c r="A977" s="9">
        <v>13</v>
      </c>
      <c r="B977" s="9">
        <v>15</v>
      </c>
      <c r="C977" s="9">
        <v>4</v>
      </c>
      <c r="D977" s="9">
        <v>19</v>
      </c>
      <c r="E977" s="9">
        <v>4</v>
      </c>
      <c r="F977" s="9">
        <v>2</v>
      </c>
      <c r="G977" s="9">
        <v>5</v>
      </c>
      <c r="H977" s="9">
        <v>1</v>
      </c>
      <c r="I977" s="9">
        <v>7</v>
      </c>
      <c r="J977" s="9">
        <v>6103</v>
      </c>
      <c r="K977" s="9"/>
      <c r="L977" s="9"/>
      <c r="M977" s="9"/>
      <c r="O977">
        <f t="shared" si="17"/>
        <v>131504</v>
      </c>
      <c r="P977" t="str">
        <f>INDEX(REFERENCE!$B$4:$K$200,MATCH(D977,REFERENCE!$A$4:$A$200,0),P$2)</f>
        <v>Walgreens</v>
      </c>
      <c r="Q977" t="str">
        <f>INDEX(REFERENCE!$B$4:$K$200,MATCH(E977,REFERENCE!$A$4:$A$200,0),Q$2)</f>
        <v>Powder packet</v>
      </c>
      <c r="R977" t="str">
        <f>INDEX(REFERENCE!$B$4:$K$200,MATCH(F977,REFERENCE!$A$4:$A$200,0),R$2)</f>
        <v>Sore throat relief</v>
      </c>
      <c r="S977" t="str">
        <f>INDEX(REFERENCE!$B$4:$K$200,MATCH(G977,REFERENCE!$A$4:$A$200,0),S$2)</f>
        <v>FSA/HSA Eligible</v>
      </c>
      <c r="T977" t="str">
        <f>INDEX(REFERENCE!$B$4:$K$200,MATCH(H977,REFERENCE!$A$4:$A$200,0),T$2)</f>
        <v>6 Doses</v>
      </c>
      <c r="U977" t="str">
        <f>INDEX(REFERENCE!$B$4:$K$200,MATCH(I977,REFERENCE!$A$4:$A$200,0),U$2)</f>
        <v>Orange</v>
      </c>
      <c r="V977">
        <f>INDEX(REFERENCE!$B$4:$K$200,MATCH(J977,REFERENCE!$A$4:$A$200,0),V$2)</f>
        <v>9</v>
      </c>
    </row>
    <row r="978" spans="1:22">
      <c r="A978" s="9">
        <v>13</v>
      </c>
      <c r="B978" s="9">
        <v>15</v>
      </c>
      <c r="C978" s="9">
        <v>5</v>
      </c>
      <c r="D978" s="9">
        <v>2</v>
      </c>
      <c r="E978" s="9">
        <v>5</v>
      </c>
      <c r="F978" s="9">
        <v>7</v>
      </c>
      <c r="G978" s="9">
        <v>12</v>
      </c>
      <c r="H978" s="9">
        <v>2</v>
      </c>
      <c r="I978" s="9">
        <v>8</v>
      </c>
      <c r="J978" s="9">
        <v>7202</v>
      </c>
      <c r="K978" s="9"/>
      <c r="L978" s="9"/>
      <c r="M978" s="9"/>
      <c r="O978">
        <f t="shared" ref="O978:O1041" si="18">A978*10000+B978*100+C978</f>
        <v>131505</v>
      </c>
      <c r="P978" t="str">
        <f>INDEX(REFERENCE!$B$4:$K$200,MATCH(D978,REFERENCE!$A$4:$A$200,0),P$2)</f>
        <v>Robitussin</v>
      </c>
      <c r="Q978" t="str">
        <f>INDEX(REFERENCE!$B$4:$K$200,MATCH(E978,REFERENCE!$A$4:$A$200,0),Q$2)</f>
        <v>Effervescent Tablets</v>
      </c>
      <c r="R978" t="str">
        <f>INDEX(REFERENCE!$B$4:$K$200,MATCH(F978,REFERENCE!$A$4:$A$200,0),R$2)</f>
        <v>Chest congestion relief</v>
      </c>
      <c r="S978" t="str">
        <f>INDEX(REFERENCE!$B$4:$K$200,MATCH(G978,REFERENCE!$A$4:$A$200,0),S$2)</f>
        <v>Steroid Free</v>
      </c>
      <c r="T978" t="str">
        <f>INDEX(REFERENCE!$B$4:$K$200,MATCH(H978,REFERENCE!$A$4:$A$200,0),T$2)</f>
        <v>12 Doses</v>
      </c>
      <c r="U978" t="str">
        <f>INDEX(REFERENCE!$B$4:$K$200,MATCH(I978,REFERENCE!$A$4:$A$200,0),U$2)</f>
        <v>Mixed Berry</v>
      </c>
      <c r="V978">
        <f>INDEX(REFERENCE!$B$4:$K$200,MATCH(J978,REFERENCE!$A$4:$A$200,0),V$2)</f>
        <v>7</v>
      </c>
    </row>
    <row r="979" spans="1:22">
      <c r="A979" s="9">
        <v>14</v>
      </c>
      <c r="B979" s="9">
        <v>1</v>
      </c>
      <c r="C979" s="9">
        <v>1</v>
      </c>
      <c r="D979" s="9">
        <v>6</v>
      </c>
      <c r="E979" s="9">
        <v>5</v>
      </c>
      <c r="F979" s="9">
        <v>5</v>
      </c>
      <c r="G979" s="9">
        <v>14</v>
      </c>
      <c r="H979" s="9">
        <v>4</v>
      </c>
      <c r="I979" s="9">
        <v>1</v>
      </c>
      <c r="J979" s="9">
        <v>7402</v>
      </c>
      <c r="K979" s="9"/>
      <c r="L979" s="9"/>
      <c r="M979" s="9"/>
      <c r="O979">
        <f t="shared" si="18"/>
        <v>140101</v>
      </c>
      <c r="P979" t="str">
        <f>INDEX(REFERENCE!$B$4:$K$200,MATCH(D979,REFERENCE!$A$4:$A$200,0),P$2)</f>
        <v>Dayquil</v>
      </c>
      <c r="Q979" t="str">
        <f>INDEX(REFERENCE!$B$4:$K$200,MATCH(E979,REFERENCE!$A$4:$A$200,0),Q$2)</f>
        <v>Effervescent Tablets</v>
      </c>
      <c r="R979" t="str">
        <f>INDEX(REFERENCE!$B$4:$K$200,MATCH(F979,REFERENCE!$A$4:$A$200,0),R$2)</f>
        <v>Runny nose relief</v>
      </c>
      <c r="S979" t="str">
        <f>INDEX(REFERENCE!$B$4:$K$200,MATCH(G979,REFERENCE!$A$4:$A$200,0),S$2)</f>
        <v>Treats multiple symptoms</v>
      </c>
      <c r="T979" t="str">
        <f>INDEX(REFERENCE!$B$4:$K$200,MATCH(H979,REFERENCE!$A$4:$A$200,0),T$2)</f>
        <v>60 Doses</v>
      </c>
      <c r="U979" t="str">
        <f>INDEX(REFERENCE!$B$4:$K$200,MATCH(I979,REFERENCE!$A$4:$A$200,0),U$2)</f>
        <v>Citrus</v>
      </c>
      <c r="V979">
        <f>INDEX(REFERENCE!$B$4:$K$200,MATCH(J979,REFERENCE!$A$4:$A$200,0),V$2)</f>
        <v>15</v>
      </c>
    </row>
    <row r="980" spans="1:22">
      <c r="A980" s="9">
        <v>14</v>
      </c>
      <c r="B980" s="9">
        <v>1</v>
      </c>
      <c r="C980" s="9">
        <v>2</v>
      </c>
      <c r="D980" s="9">
        <v>5</v>
      </c>
      <c r="E980" s="9">
        <v>4</v>
      </c>
      <c r="F980" s="9">
        <v>10</v>
      </c>
      <c r="G980" s="9">
        <v>15</v>
      </c>
      <c r="H980" s="9">
        <v>2</v>
      </c>
      <c r="I980" s="9">
        <v>5</v>
      </c>
      <c r="J980" s="9">
        <v>6201</v>
      </c>
      <c r="K980" s="9"/>
      <c r="L980" s="9"/>
      <c r="M980" s="9"/>
      <c r="O980">
        <f t="shared" si="18"/>
        <v>140102</v>
      </c>
      <c r="P980" t="str">
        <f>INDEX(REFERENCE!$B$4:$K$200,MATCH(D980,REFERENCE!$A$4:$A$200,0),P$2)</f>
        <v>Sudafed</v>
      </c>
      <c r="Q980" t="str">
        <f>INDEX(REFERENCE!$B$4:$K$200,MATCH(E980,REFERENCE!$A$4:$A$200,0),Q$2)</f>
        <v>Powder packet</v>
      </c>
      <c r="R980" t="str">
        <f>INDEX(REFERENCE!$B$4:$K$200,MATCH(F980,REFERENCE!$A$4:$A$200,0),R$2)</f>
        <v>Strengthens Immune System</v>
      </c>
      <c r="S980" t="str">
        <f>INDEX(REFERENCE!$B$4:$K$200,MATCH(G980,REFERENCE!$A$4:$A$200,0),S$2)</f>
        <v>Maximum Strength</v>
      </c>
      <c r="T980" t="str">
        <f>INDEX(REFERENCE!$B$4:$K$200,MATCH(H980,REFERENCE!$A$4:$A$200,0),T$2)</f>
        <v>12 Doses</v>
      </c>
      <c r="U980" t="str">
        <f>INDEX(REFERENCE!$B$4:$K$200,MATCH(I980,REFERENCE!$A$4:$A$200,0),U$2)</f>
        <v>Honey</v>
      </c>
      <c r="V980">
        <f>INDEX(REFERENCE!$B$4:$K$200,MATCH(J980,REFERENCE!$A$4:$A$200,0),V$2)</f>
        <v>8</v>
      </c>
    </row>
    <row r="981" spans="1:22">
      <c r="A981" s="9">
        <v>14</v>
      </c>
      <c r="B981" s="9">
        <v>1</v>
      </c>
      <c r="C981" s="9">
        <v>3</v>
      </c>
      <c r="D981" s="9">
        <v>10</v>
      </c>
      <c r="E981" s="9">
        <v>7</v>
      </c>
      <c r="F981" s="9">
        <v>4</v>
      </c>
      <c r="G981" s="9">
        <v>10</v>
      </c>
      <c r="H981" s="9">
        <v>3</v>
      </c>
      <c r="I981" s="9">
        <v>3</v>
      </c>
      <c r="J981" s="9">
        <v>9302</v>
      </c>
      <c r="K981" s="9"/>
      <c r="L981" s="9"/>
      <c r="M981" s="9"/>
      <c r="O981">
        <f t="shared" si="18"/>
        <v>140103</v>
      </c>
      <c r="P981" t="str">
        <f>INDEX(REFERENCE!$B$4:$K$200,MATCH(D981,REFERENCE!$A$4:$A$200,0),P$2)</f>
        <v>Coricidin</v>
      </c>
      <c r="Q981" t="str">
        <f>INDEX(REFERENCE!$B$4:$K$200,MATCH(E981,REFERENCE!$A$4:$A$200,0),Q$2)</f>
        <v>Hot liquid powder packet</v>
      </c>
      <c r="R981" t="str">
        <f>INDEX(REFERENCE!$B$4:$K$200,MATCH(F981,REFERENCE!$A$4:$A$200,0),R$2)</f>
        <v>Nasal Congestion relief</v>
      </c>
      <c r="S981" t="str">
        <f>INDEX(REFERENCE!$B$4:$K$200,MATCH(G981,REFERENCE!$A$4:$A$200,0),S$2)</f>
        <v>Allergy Relief</v>
      </c>
      <c r="T981" t="str">
        <f>INDEX(REFERENCE!$B$4:$K$200,MATCH(H981,REFERENCE!$A$4:$A$200,0),T$2)</f>
        <v>30 Doses</v>
      </c>
      <c r="U981" t="str">
        <f>INDEX(REFERENCE!$B$4:$K$200,MATCH(I981,REFERENCE!$A$4:$A$200,0),U$2)</f>
        <v>Elderberry</v>
      </c>
      <c r="V981">
        <f>INDEX(REFERENCE!$B$4:$K$200,MATCH(J981,REFERENCE!$A$4:$A$200,0),V$2)</f>
        <v>18</v>
      </c>
    </row>
    <row r="982" spans="1:22">
      <c r="A982" s="9">
        <v>14</v>
      </c>
      <c r="B982" s="9">
        <v>1</v>
      </c>
      <c r="C982" s="9">
        <v>4</v>
      </c>
      <c r="D982" s="9">
        <v>20</v>
      </c>
      <c r="E982" s="9">
        <v>1</v>
      </c>
      <c r="F982" s="9">
        <v>1</v>
      </c>
      <c r="G982" s="9">
        <v>17</v>
      </c>
      <c r="H982" s="9">
        <v>1</v>
      </c>
      <c r="I982" s="9">
        <v>0</v>
      </c>
      <c r="J982" s="9">
        <v>1103</v>
      </c>
      <c r="K982" s="9"/>
      <c r="L982" s="9"/>
      <c r="M982" s="9"/>
      <c r="O982">
        <f t="shared" si="18"/>
        <v>140104</v>
      </c>
      <c r="P982" t="str">
        <f>INDEX(REFERENCE!$B$4:$K$200,MATCH(D982,REFERENCE!$A$4:$A$200,0),P$2)</f>
        <v>Advil Cold &amp;Flu</v>
      </c>
      <c r="Q982" t="str">
        <f>INDEX(REFERENCE!$B$4:$K$200,MATCH(E982,REFERENCE!$A$4:$A$200,0),Q$2)</f>
        <v>Tablet</v>
      </c>
      <c r="R982" t="str">
        <f>INDEX(REFERENCE!$B$4:$K$200,MATCH(F982,REFERENCE!$A$4:$A$200,0),R$2)</f>
        <v>Controls Cough</v>
      </c>
      <c r="S982" t="str">
        <f>INDEX(REFERENCE!$B$4:$K$200,MATCH(G982,REFERENCE!$A$4:$A$200,0),S$2)</f>
        <v>For Nighttime Use</v>
      </c>
      <c r="T982" t="str">
        <f>INDEX(REFERENCE!$B$4:$K$200,MATCH(H982,REFERENCE!$A$4:$A$200,0),T$2)</f>
        <v>6 Doses</v>
      </c>
      <c r="U982" t="str">
        <f>INDEX(REFERENCE!$B$4:$K$200,MATCH(I982,REFERENCE!$A$4:$A$200,0),U$2)</f>
        <v>-</v>
      </c>
      <c r="V982">
        <f>INDEX(REFERENCE!$B$4:$K$200,MATCH(J982,REFERENCE!$A$4:$A$200,0),V$2)</f>
        <v>7</v>
      </c>
    </row>
    <row r="983" spans="1:22">
      <c r="A983" s="9">
        <v>14</v>
      </c>
      <c r="B983" s="9">
        <v>1</v>
      </c>
      <c r="C983" s="9">
        <v>5</v>
      </c>
      <c r="D983" s="9">
        <v>5</v>
      </c>
      <c r="E983" s="9">
        <v>2</v>
      </c>
      <c r="F983" s="9">
        <v>12</v>
      </c>
      <c r="G983" s="9">
        <v>8</v>
      </c>
      <c r="H983" s="9">
        <v>5</v>
      </c>
      <c r="I983" s="9">
        <v>0</v>
      </c>
      <c r="J983" s="9">
        <v>4501</v>
      </c>
      <c r="K983" s="9"/>
      <c r="L983" s="9"/>
      <c r="M983" s="9"/>
      <c r="O983">
        <f t="shared" si="18"/>
        <v>140105</v>
      </c>
      <c r="P983" t="str">
        <f>INDEX(REFERENCE!$B$4:$K$200,MATCH(D983,REFERENCE!$A$4:$A$200,0),P$2)</f>
        <v>Sudafed</v>
      </c>
      <c r="Q983" t="str">
        <f>INDEX(REFERENCE!$B$4:$K$200,MATCH(E983,REFERENCE!$A$4:$A$200,0),Q$2)</f>
        <v>Nasal Spray</v>
      </c>
      <c r="R983" t="str">
        <f>INDEX(REFERENCE!$B$4:$K$200,MATCH(F983,REFERENCE!$A$4:$A$200,0),R$2)</f>
        <v>Flu/ Severe cold Relief</v>
      </c>
      <c r="S983" t="str">
        <f>INDEX(REFERENCE!$B$4:$K$200,MATCH(G983,REFERENCE!$A$4:$A$200,0),S$2)</f>
        <v>Non-Drowsy</v>
      </c>
      <c r="T983" t="str">
        <f>INDEX(REFERENCE!$B$4:$K$200,MATCH(H983,REFERENCE!$A$4:$A$200,0),T$2)</f>
        <v>90 Doses</v>
      </c>
      <c r="U983" t="str">
        <f>INDEX(REFERENCE!$B$4:$K$200,MATCH(I983,REFERENCE!$A$4:$A$200,0),U$2)</f>
        <v>-</v>
      </c>
      <c r="V983">
        <f>INDEX(REFERENCE!$B$4:$K$200,MATCH(J983,REFERENCE!$A$4:$A$200,0),V$2)</f>
        <v>26</v>
      </c>
    </row>
    <row r="984" spans="1:22">
      <c r="A984" s="9">
        <v>14</v>
      </c>
      <c r="B984" s="9">
        <v>2</v>
      </c>
      <c r="C984" s="9">
        <v>1</v>
      </c>
      <c r="D984" s="9">
        <v>18</v>
      </c>
      <c r="E984" s="9">
        <v>5</v>
      </c>
      <c r="F984" s="9">
        <v>3</v>
      </c>
      <c r="G984" s="9">
        <v>8</v>
      </c>
      <c r="H984" s="9">
        <v>2</v>
      </c>
      <c r="I984" s="9">
        <v>3</v>
      </c>
      <c r="J984" s="9">
        <v>7201</v>
      </c>
      <c r="K984" s="9"/>
      <c r="L984" s="9"/>
      <c r="M984" s="9"/>
      <c r="O984">
        <f t="shared" si="18"/>
        <v>140201</v>
      </c>
      <c r="P984" t="str">
        <f>INDEX(REFERENCE!$B$4:$K$200,MATCH(D984,REFERENCE!$A$4:$A$200,0),P$2)</f>
        <v>CVS</v>
      </c>
      <c r="Q984" t="str">
        <f>INDEX(REFERENCE!$B$4:$K$200,MATCH(E984,REFERENCE!$A$4:$A$200,0),Q$2)</f>
        <v>Effervescent Tablets</v>
      </c>
      <c r="R984" t="str">
        <f>INDEX(REFERENCE!$B$4:$K$200,MATCH(F984,REFERENCE!$A$4:$A$200,0),R$2)</f>
        <v>Clears mucus</v>
      </c>
      <c r="S984" t="str">
        <f>INDEX(REFERENCE!$B$4:$K$200,MATCH(G984,REFERENCE!$A$4:$A$200,0),S$2)</f>
        <v>Non-Drowsy</v>
      </c>
      <c r="T984" t="str">
        <f>INDEX(REFERENCE!$B$4:$K$200,MATCH(H984,REFERENCE!$A$4:$A$200,0),T$2)</f>
        <v>12 Doses</v>
      </c>
      <c r="U984" t="str">
        <f>INDEX(REFERENCE!$B$4:$K$200,MATCH(I984,REFERENCE!$A$4:$A$200,0),U$2)</f>
        <v>Elderberry</v>
      </c>
      <c r="V984">
        <f>INDEX(REFERENCE!$B$4:$K$200,MATCH(J984,REFERENCE!$A$4:$A$200,0),V$2)</f>
        <v>5</v>
      </c>
    </row>
    <row r="985" spans="1:22">
      <c r="A985" s="9">
        <v>14</v>
      </c>
      <c r="B985" s="9">
        <v>2</v>
      </c>
      <c r="C985" s="9">
        <v>2</v>
      </c>
      <c r="D985" s="9">
        <v>13</v>
      </c>
      <c r="E985" s="9">
        <v>1</v>
      </c>
      <c r="F985" s="9">
        <v>13</v>
      </c>
      <c r="G985" s="9">
        <v>4</v>
      </c>
      <c r="H985" s="9">
        <v>1</v>
      </c>
      <c r="I985" s="9">
        <v>0</v>
      </c>
      <c r="J985" s="9">
        <v>1103</v>
      </c>
      <c r="K985" s="9"/>
      <c r="L985" s="9"/>
      <c r="M985" s="9"/>
      <c r="O985">
        <f t="shared" si="18"/>
        <v>140202</v>
      </c>
      <c r="P985" t="str">
        <f>INDEX(REFERENCE!$B$4:$K$200,MATCH(D985,REFERENCE!$A$4:$A$200,0),P$2)</f>
        <v>Sambucol</v>
      </c>
      <c r="Q985" t="str">
        <f>INDEX(REFERENCE!$B$4:$K$200,MATCH(E985,REFERENCE!$A$4:$A$200,0),Q$2)</f>
        <v>Tablet</v>
      </c>
      <c r="R985" t="str">
        <f>INDEX(REFERENCE!$B$4:$K$200,MATCH(F985,REFERENCE!$A$4:$A$200,0),R$2)</f>
        <v>Head cold relief</v>
      </c>
      <c r="S985" t="str">
        <f>INDEX(REFERENCE!$B$4:$K$200,MATCH(G985,REFERENCE!$A$4:$A$200,0),S$2)</f>
        <v>Loosens mucus</v>
      </c>
      <c r="T985" t="str">
        <f>INDEX(REFERENCE!$B$4:$K$200,MATCH(H985,REFERENCE!$A$4:$A$200,0),T$2)</f>
        <v>6 Doses</v>
      </c>
      <c r="U985" t="str">
        <f>INDEX(REFERENCE!$B$4:$K$200,MATCH(I985,REFERENCE!$A$4:$A$200,0),U$2)</f>
        <v>-</v>
      </c>
      <c r="V985">
        <f>INDEX(REFERENCE!$B$4:$K$200,MATCH(J985,REFERENCE!$A$4:$A$200,0),V$2)</f>
        <v>7</v>
      </c>
    </row>
    <row r="986" spans="1:22">
      <c r="A986" s="9">
        <v>14</v>
      </c>
      <c r="B986" s="9">
        <v>2</v>
      </c>
      <c r="C986" s="9">
        <v>3</v>
      </c>
      <c r="D986" s="9">
        <v>4</v>
      </c>
      <c r="E986" s="9">
        <v>2</v>
      </c>
      <c r="F986" s="9">
        <v>2</v>
      </c>
      <c r="G986" s="9">
        <v>12</v>
      </c>
      <c r="H986" s="9">
        <v>3</v>
      </c>
      <c r="I986" s="9">
        <v>0</v>
      </c>
      <c r="J986" s="9">
        <v>4303</v>
      </c>
      <c r="K986" s="9"/>
      <c r="L986" s="9"/>
      <c r="M986" s="9"/>
      <c r="O986">
        <f t="shared" si="18"/>
        <v>140203</v>
      </c>
      <c r="P986" t="str">
        <f>INDEX(REFERENCE!$B$4:$K$200,MATCH(D986,REFERENCE!$A$4:$A$200,0),P$2)</f>
        <v>Mucinex</v>
      </c>
      <c r="Q986" t="str">
        <f>INDEX(REFERENCE!$B$4:$K$200,MATCH(E986,REFERENCE!$A$4:$A$200,0),Q$2)</f>
        <v>Nasal Spray</v>
      </c>
      <c r="R986" t="str">
        <f>INDEX(REFERENCE!$B$4:$K$200,MATCH(F986,REFERENCE!$A$4:$A$200,0),R$2)</f>
        <v>Sore throat relief</v>
      </c>
      <c r="S986" t="str">
        <f>INDEX(REFERENCE!$B$4:$K$200,MATCH(G986,REFERENCE!$A$4:$A$200,0),S$2)</f>
        <v>Steroid Free</v>
      </c>
      <c r="T986" t="str">
        <f>INDEX(REFERENCE!$B$4:$K$200,MATCH(H986,REFERENCE!$A$4:$A$200,0),T$2)</f>
        <v>30 Doses</v>
      </c>
      <c r="U986" t="str">
        <f>INDEX(REFERENCE!$B$4:$K$200,MATCH(I986,REFERENCE!$A$4:$A$200,0),U$2)</f>
        <v>-</v>
      </c>
      <c r="V986">
        <f>INDEX(REFERENCE!$B$4:$K$200,MATCH(J986,REFERENCE!$A$4:$A$200,0),V$2)</f>
        <v>20</v>
      </c>
    </row>
    <row r="987" spans="1:22">
      <c r="A987" s="9">
        <v>14</v>
      </c>
      <c r="B987" s="9">
        <v>2</v>
      </c>
      <c r="C987" s="9">
        <v>4</v>
      </c>
      <c r="D987" s="9">
        <v>4</v>
      </c>
      <c r="E987" s="9">
        <v>6</v>
      </c>
      <c r="F987" s="9">
        <v>11</v>
      </c>
      <c r="G987" s="9">
        <v>5</v>
      </c>
      <c r="H987" s="9">
        <v>4</v>
      </c>
      <c r="I987" s="9">
        <v>7</v>
      </c>
      <c r="J987" s="9">
        <v>8401</v>
      </c>
      <c r="K987" s="9"/>
      <c r="L987" s="9"/>
      <c r="M987" s="9"/>
      <c r="O987">
        <f t="shared" si="18"/>
        <v>140204</v>
      </c>
      <c r="P987" t="str">
        <f>INDEX(REFERENCE!$B$4:$K$200,MATCH(D987,REFERENCE!$A$4:$A$200,0),P$2)</f>
        <v>Mucinex</v>
      </c>
      <c r="Q987" t="str">
        <f>INDEX(REFERENCE!$B$4:$K$200,MATCH(E987,REFERENCE!$A$4:$A$200,0),Q$2)</f>
        <v>Gummies</v>
      </c>
      <c r="R987" t="str">
        <f>INDEX(REFERENCE!$B$4:$K$200,MATCH(F987,REFERENCE!$A$4:$A$200,0),R$2)</f>
        <v>Head Pain Relief</v>
      </c>
      <c r="S987" t="str">
        <f>INDEX(REFERENCE!$B$4:$K$200,MATCH(G987,REFERENCE!$A$4:$A$200,0),S$2)</f>
        <v>FSA/HSA Eligible</v>
      </c>
      <c r="T987" t="str">
        <f>INDEX(REFERENCE!$B$4:$K$200,MATCH(H987,REFERENCE!$A$4:$A$200,0),T$2)</f>
        <v>60 Doses</v>
      </c>
      <c r="U987" t="str">
        <f>INDEX(REFERENCE!$B$4:$K$200,MATCH(I987,REFERENCE!$A$4:$A$200,0),U$2)</f>
        <v>Orange</v>
      </c>
      <c r="V987">
        <f>INDEX(REFERENCE!$B$4:$K$200,MATCH(J987,REFERENCE!$A$4:$A$200,0),V$2)</f>
        <v>21</v>
      </c>
    </row>
    <row r="988" spans="1:22">
      <c r="A988" s="9">
        <v>14</v>
      </c>
      <c r="B988" s="9">
        <v>2</v>
      </c>
      <c r="C988" s="9">
        <v>5</v>
      </c>
      <c r="D988" s="9">
        <v>15</v>
      </c>
      <c r="E988" s="9">
        <v>3</v>
      </c>
      <c r="F988" s="9">
        <v>8</v>
      </c>
      <c r="G988" s="9">
        <v>15</v>
      </c>
      <c r="H988" s="9">
        <v>5</v>
      </c>
      <c r="I988" s="9">
        <v>2</v>
      </c>
      <c r="J988" s="9">
        <v>5502</v>
      </c>
      <c r="K988" s="9"/>
      <c r="L988" s="9"/>
      <c r="M988" s="9"/>
      <c r="O988">
        <f t="shared" si="18"/>
        <v>140205</v>
      </c>
      <c r="P988" t="str">
        <f>INDEX(REFERENCE!$B$4:$K$200,MATCH(D988,REFERENCE!$A$4:$A$200,0),P$2)</f>
        <v>Other Brand</v>
      </c>
      <c r="Q988" t="str">
        <f>INDEX(REFERENCE!$B$4:$K$200,MATCH(E988,REFERENCE!$A$4:$A$200,0),Q$2)</f>
        <v>Syrup/liquid</v>
      </c>
      <c r="R988" t="str">
        <f>INDEX(REFERENCE!$B$4:$K$200,MATCH(F988,REFERENCE!$A$4:$A$200,0),R$2)</f>
        <v>Body Aches/Pain relief</v>
      </c>
      <c r="S988" t="str">
        <f>INDEX(REFERENCE!$B$4:$K$200,MATCH(G988,REFERENCE!$A$4:$A$200,0),S$2)</f>
        <v>Maximum Strength</v>
      </c>
      <c r="T988" t="str">
        <f>INDEX(REFERENCE!$B$4:$K$200,MATCH(H988,REFERENCE!$A$4:$A$200,0),T$2)</f>
        <v>90 Doses</v>
      </c>
      <c r="U988" t="str">
        <f>INDEX(REFERENCE!$B$4:$K$200,MATCH(I988,REFERENCE!$A$4:$A$200,0),U$2)</f>
        <v>Cherry</v>
      </c>
      <c r="V988">
        <f>INDEX(REFERENCE!$B$4:$K$200,MATCH(J988,REFERENCE!$A$4:$A$200,0),V$2)</f>
        <v>28</v>
      </c>
    </row>
    <row r="989" spans="1:22">
      <c r="A989" s="9">
        <v>14</v>
      </c>
      <c r="B989" s="9">
        <v>3</v>
      </c>
      <c r="C989" s="9">
        <v>1</v>
      </c>
      <c r="D989" s="9">
        <v>11</v>
      </c>
      <c r="E989" s="9">
        <v>7</v>
      </c>
      <c r="F989" s="9">
        <v>2</v>
      </c>
      <c r="G989" s="9">
        <v>9</v>
      </c>
      <c r="H989" s="9">
        <v>1</v>
      </c>
      <c r="I989" s="9">
        <v>6</v>
      </c>
      <c r="J989" s="9">
        <v>9101</v>
      </c>
      <c r="K989" s="9"/>
      <c r="L989" s="9"/>
      <c r="M989" s="9"/>
      <c r="O989">
        <f t="shared" si="18"/>
        <v>140301</v>
      </c>
      <c r="P989" t="str">
        <f>INDEX(REFERENCE!$B$4:$K$200,MATCH(D989,REFERENCE!$A$4:$A$200,0),P$2)</f>
        <v>Delsym</v>
      </c>
      <c r="Q989" t="str">
        <f>INDEX(REFERENCE!$B$4:$K$200,MATCH(E989,REFERENCE!$A$4:$A$200,0),Q$2)</f>
        <v>Hot liquid powder packet</v>
      </c>
      <c r="R989" t="str">
        <f>INDEX(REFERENCE!$B$4:$K$200,MATCH(F989,REFERENCE!$A$4:$A$200,0),R$2)</f>
        <v>Sore throat relief</v>
      </c>
      <c r="S989" t="str">
        <f>INDEX(REFERENCE!$B$4:$K$200,MATCH(G989,REFERENCE!$A$4:$A$200,0),S$2)</f>
        <v>Sugar Free</v>
      </c>
      <c r="T989" t="str">
        <f>INDEX(REFERENCE!$B$4:$K$200,MATCH(H989,REFERENCE!$A$4:$A$200,0),T$2)</f>
        <v>6 Doses</v>
      </c>
      <c r="U989" t="str">
        <f>INDEX(REFERENCE!$B$4:$K$200,MATCH(I989,REFERENCE!$A$4:$A$200,0),U$2)</f>
        <v>Honey Lemon</v>
      </c>
      <c r="V989">
        <f>INDEX(REFERENCE!$B$4:$K$200,MATCH(J989,REFERENCE!$A$4:$A$200,0),V$2)</f>
        <v>4</v>
      </c>
    </row>
    <row r="990" spans="1:22">
      <c r="A990" s="9">
        <v>14</v>
      </c>
      <c r="B990" s="9">
        <v>3</v>
      </c>
      <c r="C990" s="9">
        <v>2</v>
      </c>
      <c r="D990" s="9">
        <v>9</v>
      </c>
      <c r="E990" s="9">
        <v>3</v>
      </c>
      <c r="F990" s="9">
        <v>4</v>
      </c>
      <c r="G990" s="9">
        <v>6</v>
      </c>
      <c r="H990" s="9">
        <v>2</v>
      </c>
      <c r="I990" s="9">
        <v>8</v>
      </c>
      <c r="J990" s="9">
        <v>5202</v>
      </c>
      <c r="K990" s="9"/>
      <c r="L990" s="9"/>
      <c r="M990" s="9"/>
      <c r="O990">
        <f t="shared" si="18"/>
        <v>140302</v>
      </c>
      <c r="P990" t="str">
        <f>INDEX(REFERENCE!$B$4:$K$200,MATCH(D990,REFERENCE!$A$4:$A$200,0),P$2)</f>
        <v>Nyquil</v>
      </c>
      <c r="Q990" t="str">
        <f>INDEX(REFERENCE!$B$4:$K$200,MATCH(E990,REFERENCE!$A$4:$A$200,0),Q$2)</f>
        <v>Syrup/liquid</v>
      </c>
      <c r="R990" t="str">
        <f>INDEX(REFERENCE!$B$4:$K$200,MATCH(F990,REFERENCE!$A$4:$A$200,0),R$2)</f>
        <v>Nasal Congestion relief</v>
      </c>
      <c r="S990" t="str">
        <f>INDEX(REFERENCE!$B$4:$K$200,MATCH(G990,REFERENCE!$A$4:$A$200,0),S$2)</f>
        <v>Treats Sneezing</v>
      </c>
      <c r="T990" t="str">
        <f>INDEX(REFERENCE!$B$4:$K$200,MATCH(H990,REFERENCE!$A$4:$A$200,0),T$2)</f>
        <v>12 Doses</v>
      </c>
      <c r="U990" t="str">
        <f>INDEX(REFERENCE!$B$4:$K$200,MATCH(I990,REFERENCE!$A$4:$A$200,0),U$2)</f>
        <v>Mixed Berry</v>
      </c>
      <c r="V990">
        <f>INDEX(REFERENCE!$B$4:$K$200,MATCH(J990,REFERENCE!$A$4:$A$200,0),V$2)</f>
        <v>10</v>
      </c>
    </row>
    <row r="991" spans="1:22">
      <c r="A991" s="9">
        <v>14</v>
      </c>
      <c r="B991" s="9">
        <v>3</v>
      </c>
      <c r="C991" s="9">
        <v>3</v>
      </c>
      <c r="D991" s="9">
        <v>8</v>
      </c>
      <c r="E991" s="9">
        <v>4</v>
      </c>
      <c r="F991" s="9">
        <v>6</v>
      </c>
      <c r="G991" s="9">
        <v>1</v>
      </c>
      <c r="H991" s="9">
        <v>3</v>
      </c>
      <c r="I991" s="9">
        <v>4</v>
      </c>
      <c r="J991" s="9">
        <v>6301</v>
      </c>
      <c r="K991" s="9"/>
      <c r="L991" s="9"/>
      <c r="M991" s="9"/>
      <c r="O991">
        <f t="shared" si="18"/>
        <v>140303</v>
      </c>
      <c r="P991" t="str">
        <f>INDEX(REFERENCE!$B$4:$K$200,MATCH(D991,REFERENCE!$A$4:$A$200,0),P$2)</f>
        <v>Tylenol Cold &amp; Flu</v>
      </c>
      <c r="Q991" t="str">
        <f>INDEX(REFERENCE!$B$4:$K$200,MATCH(E991,REFERENCE!$A$4:$A$200,0),Q$2)</f>
        <v>Powder packet</v>
      </c>
      <c r="R991" t="str">
        <f>INDEX(REFERENCE!$B$4:$K$200,MATCH(F991,REFERENCE!$A$4:$A$200,0),R$2)</f>
        <v>Sinus Pressure relief</v>
      </c>
      <c r="S991" t="str">
        <f>INDEX(REFERENCE!$B$4:$K$200,MATCH(G991,REFERENCE!$A$4:$A$200,0),S$2)</f>
        <v>Helps me sleep</v>
      </c>
      <c r="T991" t="str">
        <f>INDEX(REFERENCE!$B$4:$K$200,MATCH(H991,REFERENCE!$A$4:$A$200,0),T$2)</f>
        <v>30 Doses</v>
      </c>
      <c r="U991" t="str">
        <f>INDEX(REFERENCE!$B$4:$K$200,MATCH(I991,REFERENCE!$A$4:$A$200,0),U$2)</f>
        <v>Grape</v>
      </c>
      <c r="V991">
        <f>INDEX(REFERENCE!$B$4:$K$200,MATCH(J991,REFERENCE!$A$4:$A$200,0),V$2)</f>
        <v>8</v>
      </c>
    </row>
    <row r="992" spans="1:22">
      <c r="A992" s="9">
        <v>14</v>
      </c>
      <c r="B992" s="9">
        <v>3</v>
      </c>
      <c r="C992" s="9">
        <v>4</v>
      </c>
      <c r="D992" s="9">
        <v>14</v>
      </c>
      <c r="E992" s="9">
        <v>1</v>
      </c>
      <c r="F992" s="9">
        <v>7</v>
      </c>
      <c r="G992" s="9">
        <v>2</v>
      </c>
      <c r="H992" s="9">
        <v>5</v>
      </c>
      <c r="I992" s="9">
        <v>0</v>
      </c>
      <c r="J992" s="9">
        <v>1502</v>
      </c>
      <c r="K992" s="9"/>
      <c r="L992" s="9"/>
      <c r="M992" s="9"/>
      <c r="O992">
        <f t="shared" si="18"/>
        <v>140304</v>
      </c>
      <c r="P992" t="str">
        <f>INDEX(REFERENCE!$B$4:$K$200,MATCH(D992,REFERENCE!$A$4:$A$200,0),P$2)</f>
        <v>Zarbee's</v>
      </c>
      <c r="Q992" t="str">
        <f>INDEX(REFERENCE!$B$4:$K$200,MATCH(E992,REFERENCE!$A$4:$A$200,0),Q$2)</f>
        <v>Tablet</v>
      </c>
      <c r="R992" t="str">
        <f>INDEX(REFERENCE!$B$4:$K$200,MATCH(F992,REFERENCE!$A$4:$A$200,0),R$2)</f>
        <v>Chest congestion relief</v>
      </c>
      <c r="S992" t="str">
        <f>INDEX(REFERENCE!$B$4:$K$200,MATCH(G992,REFERENCE!$A$4:$A$200,0),S$2)</f>
        <v>Natural Ingredients</v>
      </c>
      <c r="T992" t="str">
        <f>INDEX(REFERENCE!$B$4:$K$200,MATCH(H992,REFERENCE!$A$4:$A$200,0),T$2)</f>
        <v>90 Doses</v>
      </c>
      <c r="U992" t="str">
        <f>INDEX(REFERENCE!$B$4:$K$200,MATCH(I992,REFERENCE!$A$4:$A$200,0),U$2)</f>
        <v>-</v>
      </c>
      <c r="V992">
        <f>INDEX(REFERENCE!$B$4:$K$200,MATCH(J992,REFERENCE!$A$4:$A$200,0),V$2)</f>
        <v>40</v>
      </c>
    </row>
    <row r="993" spans="1:22">
      <c r="A993" s="9">
        <v>14</v>
      </c>
      <c r="B993" s="9">
        <v>3</v>
      </c>
      <c r="C993" s="9">
        <v>5</v>
      </c>
      <c r="D993" s="9">
        <v>1</v>
      </c>
      <c r="E993" s="9">
        <v>2</v>
      </c>
      <c r="F993" s="9">
        <v>9</v>
      </c>
      <c r="G993" s="9">
        <v>17</v>
      </c>
      <c r="H993" s="9">
        <v>4</v>
      </c>
      <c r="I993" s="9">
        <v>0</v>
      </c>
      <c r="J993" s="9">
        <v>4403</v>
      </c>
      <c r="K993" s="9"/>
      <c r="L993" s="9"/>
      <c r="M993" s="9"/>
      <c r="O993">
        <f t="shared" si="18"/>
        <v>140305</v>
      </c>
      <c r="P993" t="str">
        <f>INDEX(REFERENCE!$B$4:$K$200,MATCH(D993,REFERENCE!$A$4:$A$200,0),P$2)</f>
        <v>Theraflu</v>
      </c>
      <c r="Q993" t="str">
        <f>INDEX(REFERENCE!$B$4:$K$200,MATCH(E993,REFERENCE!$A$4:$A$200,0),Q$2)</f>
        <v>Nasal Spray</v>
      </c>
      <c r="R993" t="str">
        <f>INDEX(REFERENCE!$B$4:$K$200,MATCH(F993,REFERENCE!$A$4:$A$200,0),R$2)</f>
        <v>Fever relief</v>
      </c>
      <c r="S993" t="str">
        <f>INDEX(REFERENCE!$B$4:$K$200,MATCH(G993,REFERENCE!$A$4:$A$200,0),S$2)</f>
        <v>For Nighttime Use</v>
      </c>
      <c r="T993" t="str">
        <f>INDEX(REFERENCE!$B$4:$K$200,MATCH(H993,REFERENCE!$A$4:$A$200,0),T$2)</f>
        <v>60 Doses</v>
      </c>
      <c r="U993" t="str">
        <f>INDEX(REFERENCE!$B$4:$K$200,MATCH(I993,REFERENCE!$A$4:$A$200,0),U$2)</f>
        <v>-</v>
      </c>
      <c r="V993">
        <f>INDEX(REFERENCE!$B$4:$K$200,MATCH(J993,REFERENCE!$A$4:$A$200,0),V$2)</f>
        <v>30</v>
      </c>
    </row>
    <row r="994" spans="1:22">
      <c r="A994" s="9">
        <v>14</v>
      </c>
      <c r="B994" s="9">
        <v>4</v>
      </c>
      <c r="C994" s="9">
        <v>1</v>
      </c>
      <c r="D994" s="9">
        <v>16</v>
      </c>
      <c r="E994" s="9">
        <v>2</v>
      </c>
      <c r="F994" s="9">
        <v>13</v>
      </c>
      <c r="G994" s="9">
        <v>13</v>
      </c>
      <c r="H994" s="9">
        <v>5</v>
      </c>
      <c r="I994" s="9">
        <v>0</v>
      </c>
      <c r="J994" s="9">
        <v>4502</v>
      </c>
      <c r="K994" s="9"/>
      <c r="L994" s="9"/>
      <c r="M994" s="9"/>
      <c r="O994">
        <f t="shared" si="18"/>
        <v>140401</v>
      </c>
      <c r="P994" t="str">
        <f>INDEX(REFERENCE!$B$4:$K$200,MATCH(D994,REFERENCE!$A$4:$A$200,0),P$2)</f>
        <v>Equate</v>
      </c>
      <c r="Q994" t="str">
        <f>INDEX(REFERENCE!$B$4:$K$200,MATCH(E994,REFERENCE!$A$4:$A$200,0),Q$2)</f>
        <v>Nasal Spray</v>
      </c>
      <c r="R994" t="str">
        <f>INDEX(REFERENCE!$B$4:$K$200,MATCH(F994,REFERENCE!$A$4:$A$200,0),R$2)</f>
        <v>Head cold relief</v>
      </c>
      <c r="S994" t="str">
        <f>INDEX(REFERENCE!$B$4:$K$200,MATCH(G994,REFERENCE!$A$4:$A$200,0),S$2)</f>
        <v>Drug free</v>
      </c>
      <c r="T994" t="str">
        <f>INDEX(REFERENCE!$B$4:$K$200,MATCH(H994,REFERENCE!$A$4:$A$200,0),T$2)</f>
        <v>90 Doses</v>
      </c>
      <c r="U994" t="str">
        <f>INDEX(REFERENCE!$B$4:$K$200,MATCH(I994,REFERENCE!$A$4:$A$200,0),U$2)</f>
        <v>-</v>
      </c>
      <c r="V994">
        <f>INDEX(REFERENCE!$B$4:$K$200,MATCH(J994,REFERENCE!$A$4:$A$200,0),V$2)</f>
        <v>38</v>
      </c>
    </row>
    <row r="995" spans="1:22">
      <c r="A995" s="9">
        <v>14</v>
      </c>
      <c r="B995" s="9">
        <v>4</v>
      </c>
      <c r="C995" s="9">
        <v>2</v>
      </c>
      <c r="D995" s="9">
        <v>17</v>
      </c>
      <c r="E995" s="9">
        <v>6</v>
      </c>
      <c r="F995" s="9">
        <v>12</v>
      </c>
      <c r="G995" s="9">
        <v>11</v>
      </c>
      <c r="H995" s="9">
        <v>4</v>
      </c>
      <c r="I995" s="9">
        <v>1</v>
      </c>
      <c r="J995" s="9">
        <v>8403</v>
      </c>
      <c r="K995" s="9"/>
      <c r="L995" s="9"/>
      <c r="M995" s="9"/>
      <c r="O995">
        <f t="shared" si="18"/>
        <v>140402</v>
      </c>
      <c r="P995" t="str">
        <f>INDEX(REFERENCE!$B$4:$K$200,MATCH(D995,REFERENCE!$A$4:$A$200,0),P$2)</f>
        <v>UP &amp; UP</v>
      </c>
      <c r="Q995" t="str">
        <f>INDEX(REFERENCE!$B$4:$K$200,MATCH(E995,REFERENCE!$A$4:$A$200,0),Q$2)</f>
        <v>Gummies</v>
      </c>
      <c r="R995" t="str">
        <f>INDEX(REFERENCE!$B$4:$K$200,MATCH(F995,REFERENCE!$A$4:$A$200,0),R$2)</f>
        <v>Flu/ Severe cold Relief</v>
      </c>
      <c r="S995" t="str">
        <f>INDEX(REFERENCE!$B$4:$K$200,MATCH(G995,REFERENCE!$A$4:$A$200,0),S$2)</f>
        <v>For people with High Blood Pressure (decongestant free)</v>
      </c>
      <c r="T995" t="str">
        <f>INDEX(REFERENCE!$B$4:$K$200,MATCH(H995,REFERENCE!$A$4:$A$200,0),T$2)</f>
        <v>60 Doses</v>
      </c>
      <c r="U995" t="str">
        <f>INDEX(REFERENCE!$B$4:$K$200,MATCH(I995,REFERENCE!$A$4:$A$200,0),U$2)</f>
        <v>Citrus</v>
      </c>
      <c r="V995">
        <f>INDEX(REFERENCE!$B$4:$K$200,MATCH(J995,REFERENCE!$A$4:$A$200,0),V$2)</f>
        <v>29</v>
      </c>
    </row>
    <row r="996" spans="1:22">
      <c r="A996" s="9">
        <v>14</v>
      </c>
      <c r="B996" s="9">
        <v>4</v>
      </c>
      <c r="C996" s="9">
        <v>3</v>
      </c>
      <c r="D996" s="9">
        <v>7</v>
      </c>
      <c r="E996" s="9">
        <v>1</v>
      </c>
      <c r="F996" s="9">
        <v>6</v>
      </c>
      <c r="G996" s="9">
        <v>3</v>
      </c>
      <c r="H996" s="9">
        <v>2</v>
      </c>
      <c r="I996" s="9">
        <v>0</v>
      </c>
      <c r="J996" s="9">
        <v>1203</v>
      </c>
      <c r="K996" s="9"/>
      <c r="L996" s="9"/>
      <c r="M996" s="9"/>
      <c r="O996">
        <f t="shared" si="18"/>
        <v>140403</v>
      </c>
      <c r="P996" t="str">
        <f>INDEX(REFERENCE!$B$4:$K$200,MATCH(D996,REFERENCE!$A$4:$A$200,0),P$2)</f>
        <v>Alka-Seltzer Plus</v>
      </c>
      <c r="Q996" t="str">
        <f>INDEX(REFERENCE!$B$4:$K$200,MATCH(E996,REFERENCE!$A$4:$A$200,0),Q$2)</f>
        <v>Tablet</v>
      </c>
      <c r="R996" t="str">
        <f>INDEX(REFERENCE!$B$4:$K$200,MATCH(F996,REFERENCE!$A$4:$A$200,0),R$2)</f>
        <v>Sinus Pressure relief</v>
      </c>
      <c r="S996" t="str">
        <f>INDEX(REFERENCE!$B$4:$K$200,MATCH(G996,REFERENCE!$A$4:$A$200,0),S$2)</f>
        <v>Non-Medicated</v>
      </c>
      <c r="T996" t="str">
        <f>INDEX(REFERENCE!$B$4:$K$200,MATCH(H996,REFERENCE!$A$4:$A$200,0),T$2)</f>
        <v>12 Doses</v>
      </c>
      <c r="U996" t="str">
        <f>INDEX(REFERENCE!$B$4:$K$200,MATCH(I996,REFERENCE!$A$4:$A$200,0),U$2)</f>
        <v>-</v>
      </c>
      <c r="V996">
        <f>INDEX(REFERENCE!$B$4:$K$200,MATCH(J996,REFERENCE!$A$4:$A$200,0),V$2)</f>
        <v>16</v>
      </c>
    </row>
    <row r="997" spans="1:22">
      <c r="A997" s="9">
        <v>14</v>
      </c>
      <c r="B997" s="9">
        <v>4</v>
      </c>
      <c r="C997" s="9">
        <v>4</v>
      </c>
      <c r="D997" s="9">
        <v>14</v>
      </c>
      <c r="E997" s="9">
        <v>3</v>
      </c>
      <c r="F997" s="9">
        <v>3</v>
      </c>
      <c r="G997" s="9">
        <v>16</v>
      </c>
      <c r="H997" s="9">
        <v>1</v>
      </c>
      <c r="I997" s="9">
        <v>7</v>
      </c>
      <c r="J997" s="9">
        <v>5101</v>
      </c>
      <c r="K997" s="9"/>
      <c r="L997" s="9"/>
      <c r="M997" s="9"/>
      <c r="O997">
        <f t="shared" si="18"/>
        <v>140404</v>
      </c>
      <c r="P997" t="str">
        <f>INDEX(REFERENCE!$B$4:$K$200,MATCH(D997,REFERENCE!$A$4:$A$200,0),P$2)</f>
        <v>Zarbee's</v>
      </c>
      <c r="Q997" t="str">
        <f>INDEX(REFERENCE!$B$4:$K$200,MATCH(E997,REFERENCE!$A$4:$A$200,0),Q$2)</f>
        <v>Syrup/liquid</v>
      </c>
      <c r="R997" t="str">
        <f>INDEX(REFERENCE!$B$4:$K$200,MATCH(F997,REFERENCE!$A$4:$A$200,0),R$2)</f>
        <v>Clears mucus</v>
      </c>
      <c r="S997" t="str">
        <f>INDEX(REFERENCE!$B$4:$K$200,MATCH(G997,REFERENCE!$A$4:$A$200,0),S$2)</f>
        <v>For Daytime Use/Anytime Use</v>
      </c>
      <c r="T997" t="str">
        <f>INDEX(REFERENCE!$B$4:$K$200,MATCH(H997,REFERENCE!$A$4:$A$200,0),T$2)</f>
        <v>6 Doses</v>
      </c>
      <c r="U997" t="str">
        <f>INDEX(REFERENCE!$B$4:$K$200,MATCH(I997,REFERENCE!$A$4:$A$200,0),U$2)</f>
        <v>Orange</v>
      </c>
      <c r="V997">
        <f>INDEX(REFERENCE!$B$4:$K$200,MATCH(J997,REFERENCE!$A$4:$A$200,0),V$2)</f>
        <v>3</v>
      </c>
    </row>
    <row r="998" spans="1:22">
      <c r="A998" s="9">
        <v>14</v>
      </c>
      <c r="B998" s="9">
        <v>4</v>
      </c>
      <c r="C998" s="9">
        <v>5</v>
      </c>
      <c r="D998" s="9">
        <v>3</v>
      </c>
      <c r="E998" s="9">
        <v>7</v>
      </c>
      <c r="F998" s="9">
        <v>7</v>
      </c>
      <c r="G998" s="9">
        <v>7</v>
      </c>
      <c r="H998" s="9">
        <v>3</v>
      </c>
      <c r="I998" s="9">
        <v>5</v>
      </c>
      <c r="J998" s="9">
        <v>9301</v>
      </c>
      <c r="K998" s="9"/>
      <c r="L998" s="9"/>
      <c r="M998" s="9"/>
      <c r="O998">
        <f t="shared" si="18"/>
        <v>140405</v>
      </c>
      <c r="P998" t="str">
        <f>INDEX(REFERENCE!$B$4:$K$200,MATCH(D998,REFERENCE!$A$4:$A$200,0),P$2)</f>
        <v>Emergen-C</v>
      </c>
      <c r="Q998" t="str">
        <f>INDEX(REFERENCE!$B$4:$K$200,MATCH(E998,REFERENCE!$A$4:$A$200,0),Q$2)</f>
        <v>Hot liquid powder packet</v>
      </c>
      <c r="R998" t="str">
        <f>INDEX(REFERENCE!$B$4:$K$200,MATCH(F998,REFERENCE!$A$4:$A$200,0),R$2)</f>
        <v>Chest congestion relief</v>
      </c>
      <c r="S998" t="str">
        <f>INDEX(REFERENCE!$B$4:$K$200,MATCH(G998,REFERENCE!$A$4:$A$200,0),S$2)</f>
        <v>12 Hour Relief</v>
      </c>
      <c r="T998" t="str">
        <f>INDEX(REFERENCE!$B$4:$K$200,MATCH(H998,REFERENCE!$A$4:$A$200,0),T$2)</f>
        <v>30 Doses</v>
      </c>
      <c r="U998" t="str">
        <f>INDEX(REFERENCE!$B$4:$K$200,MATCH(I998,REFERENCE!$A$4:$A$200,0),U$2)</f>
        <v>Honey</v>
      </c>
      <c r="V998">
        <f>INDEX(REFERENCE!$B$4:$K$200,MATCH(J998,REFERENCE!$A$4:$A$200,0),V$2)</f>
        <v>16</v>
      </c>
    </row>
    <row r="999" spans="1:22">
      <c r="A999" s="9">
        <v>14</v>
      </c>
      <c r="B999" s="9">
        <v>5</v>
      </c>
      <c r="C999" s="9">
        <v>1</v>
      </c>
      <c r="D999" s="9">
        <v>2</v>
      </c>
      <c r="E999" s="9">
        <v>1</v>
      </c>
      <c r="F999" s="9">
        <v>5</v>
      </c>
      <c r="G999" s="9">
        <v>15</v>
      </c>
      <c r="H999" s="9">
        <v>1</v>
      </c>
      <c r="I999" s="9">
        <v>0</v>
      </c>
      <c r="J999" s="9">
        <v>1103</v>
      </c>
      <c r="K999" s="9"/>
      <c r="L999" s="9"/>
      <c r="M999" s="9"/>
      <c r="O999">
        <f t="shared" si="18"/>
        <v>140501</v>
      </c>
      <c r="P999" t="str">
        <f>INDEX(REFERENCE!$B$4:$K$200,MATCH(D999,REFERENCE!$A$4:$A$200,0),P$2)</f>
        <v>Robitussin</v>
      </c>
      <c r="Q999" t="str">
        <f>INDEX(REFERENCE!$B$4:$K$200,MATCH(E999,REFERENCE!$A$4:$A$200,0),Q$2)</f>
        <v>Tablet</v>
      </c>
      <c r="R999" t="str">
        <f>INDEX(REFERENCE!$B$4:$K$200,MATCH(F999,REFERENCE!$A$4:$A$200,0),R$2)</f>
        <v>Runny nose relief</v>
      </c>
      <c r="S999" t="str">
        <f>INDEX(REFERENCE!$B$4:$K$200,MATCH(G999,REFERENCE!$A$4:$A$200,0),S$2)</f>
        <v>Maximum Strength</v>
      </c>
      <c r="T999" t="str">
        <f>INDEX(REFERENCE!$B$4:$K$200,MATCH(H999,REFERENCE!$A$4:$A$200,0),T$2)</f>
        <v>6 Doses</v>
      </c>
      <c r="U999" t="str">
        <f>INDEX(REFERENCE!$B$4:$K$200,MATCH(I999,REFERENCE!$A$4:$A$200,0),U$2)</f>
        <v>-</v>
      </c>
      <c r="V999">
        <f>INDEX(REFERENCE!$B$4:$K$200,MATCH(J999,REFERENCE!$A$4:$A$200,0),V$2)</f>
        <v>7</v>
      </c>
    </row>
    <row r="1000" spans="1:22">
      <c r="A1000" s="9">
        <v>14</v>
      </c>
      <c r="B1000" s="9">
        <v>5</v>
      </c>
      <c r="C1000" s="9">
        <v>2</v>
      </c>
      <c r="D1000" s="9">
        <v>5</v>
      </c>
      <c r="E1000" s="9">
        <v>5</v>
      </c>
      <c r="F1000" s="9">
        <v>11</v>
      </c>
      <c r="G1000" s="9">
        <v>14</v>
      </c>
      <c r="H1000" s="9">
        <v>4</v>
      </c>
      <c r="I1000" s="9">
        <v>8</v>
      </c>
      <c r="J1000" s="9">
        <v>7403</v>
      </c>
      <c r="K1000" s="9"/>
      <c r="L1000" s="9"/>
      <c r="M1000" s="9"/>
      <c r="O1000">
        <f t="shared" si="18"/>
        <v>140502</v>
      </c>
      <c r="P1000" t="str">
        <f>INDEX(REFERENCE!$B$4:$K$200,MATCH(D1000,REFERENCE!$A$4:$A$200,0),P$2)</f>
        <v>Sudafed</v>
      </c>
      <c r="Q1000" t="str">
        <f>INDEX(REFERENCE!$B$4:$K$200,MATCH(E1000,REFERENCE!$A$4:$A$200,0),Q$2)</f>
        <v>Effervescent Tablets</v>
      </c>
      <c r="R1000" t="str">
        <f>INDEX(REFERENCE!$B$4:$K$200,MATCH(F1000,REFERENCE!$A$4:$A$200,0),R$2)</f>
        <v>Head Pain Relief</v>
      </c>
      <c r="S1000" t="str">
        <f>INDEX(REFERENCE!$B$4:$K$200,MATCH(G1000,REFERENCE!$A$4:$A$200,0),S$2)</f>
        <v>Treats multiple symptoms</v>
      </c>
      <c r="T1000" t="str">
        <f>INDEX(REFERENCE!$B$4:$K$200,MATCH(H1000,REFERENCE!$A$4:$A$200,0),T$2)</f>
        <v>60 Doses</v>
      </c>
      <c r="U1000" t="str">
        <f>INDEX(REFERENCE!$B$4:$K$200,MATCH(I1000,REFERENCE!$A$4:$A$200,0),U$2)</f>
        <v>Mixed Berry</v>
      </c>
      <c r="V1000">
        <f>INDEX(REFERENCE!$B$4:$K$200,MATCH(J1000,REFERENCE!$A$4:$A$200,0),V$2)</f>
        <v>18</v>
      </c>
    </row>
    <row r="1001" spans="1:22">
      <c r="A1001" s="9">
        <v>14</v>
      </c>
      <c r="B1001" s="9">
        <v>5</v>
      </c>
      <c r="C1001" s="9">
        <v>3</v>
      </c>
      <c r="D1001" s="9">
        <v>7</v>
      </c>
      <c r="E1001" s="9">
        <v>4</v>
      </c>
      <c r="F1001" s="9">
        <v>9</v>
      </c>
      <c r="G1001" s="9">
        <v>10</v>
      </c>
      <c r="H1001" s="9">
        <v>3</v>
      </c>
      <c r="I1001" s="9">
        <v>2</v>
      </c>
      <c r="J1001" s="9">
        <v>6302</v>
      </c>
      <c r="K1001" s="9"/>
      <c r="L1001" s="9"/>
      <c r="M1001" s="9"/>
      <c r="O1001">
        <f t="shared" si="18"/>
        <v>140503</v>
      </c>
      <c r="P1001" t="str">
        <f>INDEX(REFERENCE!$B$4:$K$200,MATCH(D1001,REFERENCE!$A$4:$A$200,0),P$2)</f>
        <v>Alka-Seltzer Plus</v>
      </c>
      <c r="Q1001" t="str">
        <f>INDEX(REFERENCE!$B$4:$K$200,MATCH(E1001,REFERENCE!$A$4:$A$200,0),Q$2)</f>
        <v>Powder packet</v>
      </c>
      <c r="R1001" t="str">
        <f>INDEX(REFERENCE!$B$4:$K$200,MATCH(F1001,REFERENCE!$A$4:$A$200,0),R$2)</f>
        <v>Fever relief</v>
      </c>
      <c r="S1001" t="str">
        <f>INDEX(REFERENCE!$B$4:$K$200,MATCH(G1001,REFERENCE!$A$4:$A$200,0),S$2)</f>
        <v>Allergy Relief</v>
      </c>
      <c r="T1001" t="str">
        <f>INDEX(REFERENCE!$B$4:$K$200,MATCH(H1001,REFERENCE!$A$4:$A$200,0),T$2)</f>
        <v>30 Doses</v>
      </c>
      <c r="U1001" t="str">
        <f>INDEX(REFERENCE!$B$4:$K$200,MATCH(I1001,REFERENCE!$A$4:$A$200,0),U$2)</f>
        <v>Cherry</v>
      </c>
      <c r="V1001">
        <f>INDEX(REFERENCE!$B$4:$K$200,MATCH(J1001,REFERENCE!$A$4:$A$200,0),V$2)</f>
        <v>11</v>
      </c>
    </row>
    <row r="1002" spans="1:22">
      <c r="A1002" s="9">
        <v>14</v>
      </c>
      <c r="B1002" s="9">
        <v>5</v>
      </c>
      <c r="C1002" s="9">
        <v>4</v>
      </c>
      <c r="D1002" s="9">
        <v>8</v>
      </c>
      <c r="E1002" s="9">
        <v>2</v>
      </c>
      <c r="F1002" s="9">
        <v>1</v>
      </c>
      <c r="G1002" s="9">
        <v>11</v>
      </c>
      <c r="H1002" s="9">
        <v>5</v>
      </c>
      <c r="I1002" s="9">
        <v>0</v>
      </c>
      <c r="J1002" s="9">
        <v>4502</v>
      </c>
      <c r="K1002" s="9"/>
      <c r="L1002" s="9"/>
      <c r="M1002" s="9"/>
      <c r="O1002">
        <f t="shared" si="18"/>
        <v>140504</v>
      </c>
      <c r="P1002" t="str">
        <f>INDEX(REFERENCE!$B$4:$K$200,MATCH(D1002,REFERENCE!$A$4:$A$200,0),P$2)</f>
        <v>Tylenol Cold &amp; Flu</v>
      </c>
      <c r="Q1002" t="str">
        <f>INDEX(REFERENCE!$B$4:$K$200,MATCH(E1002,REFERENCE!$A$4:$A$200,0),Q$2)</f>
        <v>Nasal Spray</v>
      </c>
      <c r="R1002" t="str">
        <f>INDEX(REFERENCE!$B$4:$K$200,MATCH(F1002,REFERENCE!$A$4:$A$200,0),R$2)</f>
        <v>Controls Cough</v>
      </c>
      <c r="S1002" t="str">
        <f>INDEX(REFERENCE!$B$4:$K$200,MATCH(G1002,REFERENCE!$A$4:$A$200,0),S$2)</f>
        <v>For people with High Blood Pressure (decongestant free)</v>
      </c>
      <c r="T1002" t="str">
        <f>INDEX(REFERENCE!$B$4:$K$200,MATCH(H1002,REFERENCE!$A$4:$A$200,0),T$2)</f>
        <v>90 Doses</v>
      </c>
      <c r="U1002" t="str">
        <f>INDEX(REFERENCE!$B$4:$K$200,MATCH(I1002,REFERENCE!$A$4:$A$200,0),U$2)</f>
        <v>-</v>
      </c>
      <c r="V1002">
        <f>INDEX(REFERENCE!$B$4:$K$200,MATCH(J1002,REFERENCE!$A$4:$A$200,0),V$2)</f>
        <v>38</v>
      </c>
    </row>
    <row r="1003" spans="1:22">
      <c r="A1003" s="9">
        <v>14</v>
      </c>
      <c r="B1003" s="9">
        <v>5</v>
      </c>
      <c r="C1003" s="9">
        <v>5</v>
      </c>
      <c r="D1003" s="9">
        <v>4</v>
      </c>
      <c r="E1003" s="9">
        <v>6</v>
      </c>
      <c r="F1003" s="9">
        <v>8</v>
      </c>
      <c r="G1003" s="9">
        <v>8</v>
      </c>
      <c r="H1003" s="9">
        <v>2</v>
      </c>
      <c r="I1003" s="9">
        <v>3</v>
      </c>
      <c r="J1003" s="9">
        <v>8201</v>
      </c>
      <c r="K1003" s="9"/>
      <c r="L1003" s="9"/>
      <c r="M1003" s="9"/>
      <c r="O1003">
        <f t="shared" si="18"/>
        <v>140505</v>
      </c>
      <c r="P1003" t="str">
        <f>INDEX(REFERENCE!$B$4:$K$200,MATCH(D1003,REFERENCE!$A$4:$A$200,0),P$2)</f>
        <v>Mucinex</v>
      </c>
      <c r="Q1003" t="str">
        <f>INDEX(REFERENCE!$B$4:$K$200,MATCH(E1003,REFERENCE!$A$4:$A$200,0),Q$2)</f>
        <v>Gummies</v>
      </c>
      <c r="R1003" t="str">
        <f>INDEX(REFERENCE!$B$4:$K$200,MATCH(F1003,REFERENCE!$A$4:$A$200,0),R$2)</f>
        <v>Body Aches/Pain relief</v>
      </c>
      <c r="S1003" t="str">
        <f>INDEX(REFERENCE!$B$4:$K$200,MATCH(G1003,REFERENCE!$A$4:$A$200,0),S$2)</f>
        <v>Non-Drowsy</v>
      </c>
      <c r="T1003" t="str">
        <f>INDEX(REFERENCE!$B$4:$K$200,MATCH(H1003,REFERENCE!$A$4:$A$200,0),T$2)</f>
        <v>12 Doses</v>
      </c>
      <c r="U1003" t="str">
        <f>INDEX(REFERENCE!$B$4:$K$200,MATCH(I1003,REFERENCE!$A$4:$A$200,0),U$2)</f>
        <v>Elderberry</v>
      </c>
      <c r="V1003">
        <f>INDEX(REFERENCE!$B$4:$K$200,MATCH(J1003,REFERENCE!$A$4:$A$200,0),V$2)</f>
        <v>9</v>
      </c>
    </row>
    <row r="1004" spans="1:22">
      <c r="A1004" s="9">
        <v>14</v>
      </c>
      <c r="B1004" s="9">
        <v>6</v>
      </c>
      <c r="C1004" s="9">
        <v>1</v>
      </c>
      <c r="D1004" s="9">
        <v>21</v>
      </c>
      <c r="E1004" s="9">
        <v>2</v>
      </c>
      <c r="F1004" s="9">
        <v>3</v>
      </c>
      <c r="G1004" s="9">
        <v>6</v>
      </c>
      <c r="H1004" s="9">
        <v>4</v>
      </c>
      <c r="I1004" s="9">
        <v>0</v>
      </c>
      <c r="J1004" s="9">
        <v>2402</v>
      </c>
      <c r="K1004" s="9"/>
      <c r="L1004" s="9"/>
      <c r="M1004" s="9"/>
      <c r="O1004">
        <f t="shared" si="18"/>
        <v>140601</v>
      </c>
      <c r="P1004" t="str">
        <f>INDEX(REFERENCE!$B$4:$K$200,MATCH(D1004,REFERENCE!$A$4:$A$200,0),P$2)</f>
        <v>Afrin</v>
      </c>
      <c r="Q1004" t="str">
        <f>INDEX(REFERENCE!$B$4:$K$200,MATCH(E1004,REFERENCE!$A$4:$A$200,0),Q$2)</f>
        <v>Nasal Spray</v>
      </c>
      <c r="R1004" t="str">
        <f>INDEX(REFERENCE!$B$4:$K$200,MATCH(F1004,REFERENCE!$A$4:$A$200,0),R$2)</f>
        <v>Clears mucus</v>
      </c>
      <c r="S1004" t="str">
        <f>INDEX(REFERENCE!$B$4:$K$200,MATCH(G1004,REFERENCE!$A$4:$A$200,0),S$2)</f>
        <v>Treats Sneezing</v>
      </c>
      <c r="T1004" t="str">
        <f>INDEX(REFERENCE!$B$4:$K$200,MATCH(H1004,REFERENCE!$A$4:$A$200,0),T$2)</f>
        <v>60 Doses</v>
      </c>
      <c r="U1004" t="str">
        <f>INDEX(REFERENCE!$B$4:$K$200,MATCH(I1004,REFERENCE!$A$4:$A$200,0),U$2)</f>
        <v>-</v>
      </c>
      <c r="V1004">
        <f>INDEX(REFERENCE!$B$4:$K$200,MATCH(J1004,REFERENCE!$A$4:$A$200,0),V$2)</f>
        <v>9</v>
      </c>
    </row>
    <row r="1005" spans="1:22">
      <c r="A1005" s="9">
        <v>14</v>
      </c>
      <c r="B1005" s="9">
        <v>6</v>
      </c>
      <c r="C1005" s="9">
        <v>2</v>
      </c>
      <c r="D1005" s="9">
        <v>7</v>
      </c>
      <c r="E1005" s="9">
        <v>4</v>
      </c>
      <c r="F1005" s="9">
        <v>11</v>
      </c>
      <c r="G1005" s="9">
        <v>5</v>
      </c>
      <c r="H1005" s="9">
        <v>3</v>
      </c>
      <c r="I1005" s="9">
        <v>2</v>
      </c>
      <c r="J1005" s="9">
        <v>6303</v>
      </c>
      <c r="K1005" s="9"/>
      <c r="L1005" s="9"/>
      <c r="M1005" s="9"/>
      <c r="O1005">
        <f t="shared" si="18"/>
        <v>140602</v>
      </c>
      <c r="P1005" t="str">
        <f>INDEX(REFERENCE!$B$4:$K$200,MATCH(D1005,REFERENCE!$A$4:$A$200,0),P$2)</f>
        <v>Alka-Seltzer Plus</v>
      </c>
      <c r="Q1005" t="str">
        <f>INDEX(REFERENCE!$B$4:$K$200,MATCH(E1005,REFERENCE!$A$4:$A$200,0),Q$2)</f>
        <v>Powder packet</v>
      </c>
      <c r="R1005" t="str">
        <f>INDEX(REFERENCE!$B$4:$K$200,MATCH(F1005,REFERENCE!$A$4:$A$200,0),R$2)</f>
        <v>Head Pain Relief</v>
      </c>
      <c r="S1005" t="str">
        <f>INDEX(REFERENCE!$B$4:$K$200,MATCH(G1005,REFERENCE!$A$4:$A$200,0),S$2)</f>
        <v>FSA/HSA Eligible</v>
      </c>
      <c r="T1005" t="str">
        <f>INDEX(REFERENCE!$B$4:$K$200,MATCH(H1005,REFERENCE!$A$4:$A$200,0),T$2)</f>
        <v>30 Doses</v>
      </c>
      <c r="U1005" t="str">
        <f>INDEX(REFERENCE!$B$4:$K$200,MATCH(I1005,REFERENCE!$A$4:$A$200,0),U$2)</f>
        <v>Cherry</v>
      </c>
      <c r="V1005">
        <f>INDEX(REFERENCE!$B$4:$K$200,MATCH(J1005,REFERENCE!$A$4:$A$200,0),V$2)</f>
        <v>14</v>
      </c>
    </row>
    <row r="1006" spans="1:22">
      <c r="A1006" s="9">
        <v>14</v>
      </c>
      <c r="B1006" s="9">
        <v>6</v>
      </c>
      <c r="C1006" s="9">
        <v>3</v>
      </c>
      <c r="D1006" s="9">
        <v>3</v>
      </c>
      <c r="E1006" s="9">
        <v>5</v>
      </c>
      <c r="F1006" s="9">
        <v>8</v>
      </c>
      <c r="G1006" s="9">
        <v>3</v>
      </c>
      <c r="H1006" s="9">
        <v>1</v>
      </c>
      <c r="I1006" s="9">
        <v>6</v>
      </c>
      <c r="J1006" s="9">
        <v>7102</v>
      </c>
      <c r="K1006" s="9"/>
      <c r="L1006" s="9"/>
      <c r="M1006" s="9"/>
      <c r="O1006">
        <f t="shared" si="18"/>
        <v>140603</v>
      </c>
      <c r="P1006" t="str">
        <f>INDEX(REFERENCE!$B$4:$K$200,MATCH(D1006,REFERENCE!$A$4:$A$200,0),P$2)</f>
        <v>Emergen-C</v>
      </c>
      <c r="Q1006" t="str">
        <f>INDEX(REFERENCE!$B$4:$K$200,MATCH(E1006,REFERENCE!$A$4:$A$200,0),Q$2)</f>
        <v>Effervescent Tablets</v>
      </c>
      <c r="R1006" t="str">
        <f>INDEX(REFERENCE!$B$4:$K$200,MATCH(F1006,REFERENCE!$A$4:$A$200,0),R$2)</f>
        <v>Body Aches/Pain relief</v>
      </c>
      <c r="S1006" t="str">
        <f>INDEX(REFERENCE!$B$4:$K$200,MATCH(G1006,REFERENCE!$A$4:$A$200,0),S$2)</f>
        <v>Non-Medicated</v>
      </c>
      <c r="T1006" t="str">
        <f>INDEX(REFERENCE!$B$4:$K$200,MATCH(H1006,REFERENCE!$A$4:$A$200,0),T$2)</f>
        <v>6 Doses</v>
      </c>
      <c r="U1006" t="str">
        <f>INDEX(REFERENCE!$B$4:$K$200,MATCH(I1006,REFERENCE!$A$4:$A$200,0),U$2)</f>
        <v>Honey Lemon</v>
      </c>
      <c r="V1006">
        <f>INDEX(REFERENCE!$B$4:$K$200,MATCH(J1006,REFERENCE!$A$4:$A$200,0),V$2)</f>
        <v>5</v>
      </c>
    </row>
    <row r="1007" spans="1:22">
      <c r="A1007" s="9">
        <v>14</v>
      </c>
      <c r="B1007" s="9">
        <v>6</v>
      </c>
      <c r="C1007" s="9">
        <v>4</v>
      </c>
      <c r="D1007" s="9">
        <v>6</v>
      </c>
      <c r="E1007" s="9">
        <v>6</v>
      </c>
      <c r="F1007" s="9">
        <v>9</v>
      </c>
      <c r="G1007" s="9">
        <v>3</v>
      </c>
      <c r="H1007" s="9">
        <v>2</v>
      </c>
      <c r="I1007" s="9">
        <v>7</v>
      </c>
      <c r="J1007" s="9">
        <v>8201</v>
      </c>
      <c r="K1007" s="9"/>
      <c r="L1007" s="9"/>
      <c r="M1007" s="9"/>
      <c r="O1007">
        <f t="shared" si="18"/>
        <v>140604</v>
      </c>
      <c r="P1007" t="str">
        <f>INDEX(REFERENCE!$B$4:$K$200,MATCH(D1007,REFERENCE!$A$4:$A$200,0),P$2)</f>
        <v>Dayquil</v>
      </c>
      <c r="Q1007" t="str">
        <f>INDEX(REFERENCE!$B$4:$K$200,MATCH(E1007,REFERENCE!$A$4:$A$200,0),Q$2)</f>
        <v>Gummies</v>
      </c>
      <c r="R1007" t="str">
        <f>INDEX(REFERENCE!$B$4:$K$200,MATCH(F1007,REFERENCE!$A$4:$A$200,0),R$2)</f>
        <v>Fever relief</v>
      </c>
      <c r="S1007" t="str">
        <f>INDEX(REFERENCE!$B$4:$K$200,MATCH(G1007,REFERENCE!$A$4:$A$200,0),S$2)</f>
        <v>Non-Medicated</v>
      </c>
      <c r="T1007" t="str">
        <f>INDEX(REFERENCE!$B$4:$K$200,MATCH(H1007,REFERENCE!$A$4:$A$200,0),T$2)</f>
        <v>12 Doses</v>
      </c>
      <c r="U1007" t="str">
        <f>INDEX(REFERENCE!$B$4:$K$200,MATCH(I1007,REFERENCE!$A$4:$A$200,0),U$2)</f>
        <v>Orange</v>
      </c>
      <c r="V1007">
        <f>INDEX(REFERENCE!$B$4:$K$200,MATCH(J1007,REFERENCE!$A$4:$A$200,0),V$2)</f>
        <v>9</v>
      </c>
    </row>
    <row r="1008" spans="1:22">
      <c r="A1008" s="9">
        <v>14</v>
      </c>
      <c r="B1008" s="9">
        <v>6</v>
      </c>
      <c r="C1008" s="9">
        <v>5</v>
      </c>
      <c r="D1008" s="9">
        <v>5</v>
      </c>
      <c r="E1008" s="9">
        <v>1</v>
      </c>
      <c r="F1008" s="9">
        <v>10</v>
      </c>
      <c r="G1008" s="9">
        <v>7</v>
      </c>
      <c r="H1008" s="9">
        <v>2</v>
      </c>
      <c r="I1008" s="9">
        <v>0</v>
      </c>
      <c r="J1008" s="9">
        <v>1203</v>
      </c>
      <c r="K1008" s="9"/>
      <c r="L1008" s="9"/>
      <c r="M1008" s="9"/>
      <c r="O1008">
        <f t="shared" si="18"/>
        <v>140605</v>
      </c>
      <c r="P1008" t="str">
        <f>INDEX(REFERENCE!$B$4:$K$200,MATCH(D1008,REFERENCE!$A$4:$A$200,0),P$2)</f>
        <v>Sudafed</v>
      </c>
      <c r="Q1008" t="str">
        <f>INDEX(REFERENCE!$B$4:$K$200,MATCH(E1008,REFERENCE!$A$4:$A$200,0),Q$2)</f>
        <v>Tablet</v>
      </c>
      <c r="R1008" t="str">
        <f>INDEX(REFERENCE!$B$4:$K$200,MATCH(F1008,REFERENCE!$A$4:$A$200,0),R$2)</f>
        <v>Strengthens Immune System</v>
      </c>
      <c r="S1008" t="str">
        <f>INDEX(REFERENCE!$B$4:$K$200,MATCH(G1008,REFERENCE!$A$4:$A$200,0),S$2)</f>
        <v>12 Hour Relief</v>
      </c>
      <c r="T1008" t="str">
        <f>INDEX(REFERENCE!$B$4:$K$200,MATCH(H1008,REFERENCE!$A$4:$A$200,0),T$2)</f>
        <v>12 Doses</v>
      </c>
      <c r="U1008" t="str">
        <f>INDEX(REFERENCE!$B$4:$K$200,MATCH(I1008,REFERENCE!$A$4:$A$200,0),U$2)</f>
        <v>-</v>
      </c>
      <c r="V1008">
        <f>INDEX(REFERENCE!$B$4:$K$200,MATCH(J1008,REFERENCE!$A$4:$A$200,0),V$2)</f>
        <v>16</v>
      </c>
    </row>
    <row r="1009" spans="1:22">
      <c r="A1009" s="9">
        <v>14</v>
      </c>
      <c r="B1009" s="9">
        <v>7</v>
      </c>
      <c r="C1009" s="9">
        <v>1</v>
      </c>
      <c r="D1009" s="9">
        <v>10</v>
      </c>
      <c r="E1009" s="9">
        <v>6</v>
      </c>
      <c r="F1009" s="9">
        <v>2</v>
      </c>
      <c r="G1009" s="9">
        <v>9</v>
      </c>
      <c r="H1009" s="9">
        <v>3</v>
      </c>
      <c r="I1009" s="9">
        <v>4</v>
      </c>
      <c r="J1009" s="9">
        <v>8302</v>
      </c>
      <c r="K1009" s="9"/>
      <c r="L1009" s="9"/>
      <c r="M1009" s="9"/>
      <c r="O1009">
        <f t="shared" si="18"/>
        <v>140701</v>
      </c>
      <c r="P1009" t="str">
        <f>INDEX(REFERENCE!$B$4:$K$200,MATCH(D1009,REFERENCE!$A$4:$A$200,0),P$2)</f>
        <v>Coricidin</v>
      </c>
      <c r="Q1009" t="str">
        <f>INDEX(REFERENCE!$B$4:$K$200,MATCH(E1009,REFERENCE!$A$4:$A$200,0),Q$2)</f>
        <v>Gummies</v>
      </c>
      <c r="R1009" t="str">
        <f>INDEX(REFERENCE!$B$4:$K$200,MATCH(F1009,REFERENCE!$A$4:$A$200,0),R$2)</f>
        <v>Sore throat relief</v>
      </c>
      <c r="S1009" t="str">
        <f>INDEX(REFERENCE!$B$4:$K$200,MATCH(G1009,REFERENCE!$A$4:$A$200,0),S$2)</f>
        <v>Sugar Free</v>
      </c>
      <c r="T1009" t="str">
        <f>INDEX(REFERENCE!$B$4:$K$200,MATCH(H1009,REFERENCE!$A$4:$A$200,0),T$2)</f>
        <v>30 Doses</v>
      </c>
      <c r="U1009" t="str">
        <f>INDEX(REFERENCE!$B$4:$K$200,MATCH(I1009,REFERENCE!$A$4:$A$200,0),U$2)</f>
        <v>Grape</v>
      </c>
      <c r="V1009">
        <f>INDEX(REFERENCE!$B$4:$K$200,MATCH(J1009,REFERENCE!$A$4:$A$200,0),V$2)</f>
        <v>18</v>
      </c>
    </row>
    <row r="1010" spans="1:22">
      <c r="A1010" s="9">
        <v>14</v>
      </c>
      <c r="B1010" s="9">
        <v>7</v>
      </c>
      <c r="C1010" s="9">
        <v>2</v>
      </c>
      <c r="D1010" s="9">
        <v>15</v>
      </c>
      <c r="E1010" s="9">
        <v>7</v>
      </c>
      <c r="F1010" s="9">
        <v>7</v>
      </c>
      <c r="G1010" s="9">
        <v>17</v>
      </c>
      <c r="H1010" s="9">
        <v>1</v>
      </c>
      <c r="I1010" s="9">
        <v>8</v>
      </c>
      <c r="J1010" s="9">
        <v>9102</v>
      </c>
      <c r="K1010" s="9"/>
      <c r="L1010" s="9"/>
      <c r="M1010" s="9"/>
      <c r="O1010">
        <f t="shared" si="18"/>
        <v>140702</v>
      </c>
      <c r="P1010" t="str">
        <f>INDEX(REFERENCE!$B$4:$K$200,MATCH(D1010,REFERENCE!$A$4:$A$200,0),P$2)</f>
        <v>Other Brand</v>
      </c>
      <c r="Q1010" t="str">
        <f>INDEX(REFERENCE!$B$4:$K$200,MATCH(E1010,REFERENCE!$A$4:$A$200,0),Q$2)</f>
        <v>Hot liquid powder packet</v>
      </c>
      <c r="R1010" t="str">
        <f>INDEX(REFERENCE!$B$4:$K$200,MATCH(F1010,REFERENCE!$A$4:$A$200,0),R$2)</f>
        <v>Chest congestion relief</v>
      </c>
      <c r="S1010" t="str">
        <f>INDEX(REFERENCE!$B$4:$K$200,MATCH(G1010,REFERENCE!$A$4:$A$200,0),S$2)</f>
        <v>For Nighttime Use</v>
      </c>
      <c r="T1010" t="str">
        <f>INDEX(REFERENCE!$B$4:$K$200,MATCH(H1010,REFERENCE!$A$4:$A$200,0),T$2)</f>
        <v>6 Doses</v>
      </c>
      <c r="U1010" t="str">
        <f>INDEX(REFERENCE!$B$4:$K$200,MATCH(I1010,REFERENCE!$A$4:$A$200,0),U$2)</f>
        <v>Mixed Berry</v>
      </c>
      <c r="V1010">
        <f>INDEX(REFERENCE!$B$4:$K$200,MATCH(J1010,REFERENCE!$A$4:$A$200,0),V$2)</f>
        <v>8</v>
      </c>
    </row>
    <row r="1011" spans="1:22">
      <c r="A1011" s="9">
        <v>14</v>
      </c>
      <c r="B1011" s="9">
        <v>7</v>
      </c>
      <c r="C1011" s="9">
        <v>3</v>
      </c>
      <c r="D1011" s="9">
        <v>6</v>
      </c>
      <c r="E1011" s="9">
        <v>3</v>
      </c>
      <c r="F1011" s="9">
        <v>8</v>
      </c>
      <c r="G1011" s="9">
        <v>14</v>
      </c>
      <c r="H1011" s="9">
        <v>2</v>
      </c>
      <c r="I1011" s="9">
        <v>5</v>
      </c>
      <c r="J1011" s="9">
        <v>5201</v>
      </c>
      <c r="K1011" s="9"/>
      <c r="L1011" s="9"/>
      <c r="M1011" s="9"/>
      <c r="O1011">
        <f t="shared" si="18"/>
        <v>140703</v>
      </c>
      <c r="P1011" t="str">
        <f>INDEX(REFERENCE!$B$4:$K$200,MATCH(D1011,REFERENCE!$A$4:$A$200,0),P$2)</f>
        <v>Dayquil</v>
      </c>
      <c r="Q1011" t="str">
        <f>INDEX(REFERENCE!$B$4:$K$200,MATCH(E1011,REFERENCE!$A$4:$A$200,0),Q$2)</f>
        <v>Syrup/liquid</v>
      </c>
      <c r="R1011" t="str">
        <f>INDEX(REFERENCE!$B$4:$K$200,MATCH(F1011,REFERENCE!$A$4:$A$200,0),R$2)</f>
        <v>Body Aches/Pain relief</v>
      </c>
      <c r="S1011" t="str">
        <f>INDEX(REFERENCE!$B$4:$K$200,MATCH(G1011,REFERENCE!$A$4:$A$200,0),S$2)</f>
        <v>Treats multiple symptoms</v>
      </c>
      <c r="T1011" t="str">
        <f>INDEX(REFERENCE!$B$4:$K$200,MATCH(H1011,REFERENCE!$A$4:$A$200,0),T$2)</f>
        <v>12 Doses</v>
      </c>
      <c r="U1011" t="str">
        <f>INDEX(REFERENCE!$B$4:$K$200,MATCH(I1011,REFERENCE!$A$4:$A$200,0),U$2)</f>
        <v>Honey</v>
      </c>
      <c r="V1011">
        <f>INDEX(REFERENCE!$B$4:$K$200,MATCH(J1011,REFERENCE!$A$4:$A$200,0),V$2)</f>
        <v>5</v>
      </c>
    </row>
    <row r="1012" spans="1:22">
      <c r="A1012" s="9">
        <v>14</v>
      </c>
      <c r="B1012" s="9">
        <v>7</v>
      </c>
      <c r="C1012" s="9">
        <v>4</v>
      </c>
      <c r="D1012" s="9">
        <v>20</v>
      </c>
      <c r="E1012" s="9">
        <v>5</v>
      </c>
      <c r="F1012" s="9">
        <v>10</v>
      </c>
      <c r="G1012" s="9">
        <v>16</v>
      </c>
      <c r="H1012" s="9">
        <v>5</v>
      </c>
      <c r="I1012" s="9">
        <v>1</v>
      </c>
      <c r="J1012" s="9">
        <v>7503</v>
      </c>
      <c r="K1012" s="9"/>
      <c r="L1012" s="9"/>
      <c r="M1012" s="9"/>
      <c r="O1012">
        <f t="shared" si="18"/>
        <v>140704</v>
      </c>
      <c r="P1012" t="str">
        <f>INDEX(REFERENCE!$B$4:$K$200,MATCH(D1012,REFERENCE!$A$4:$A$200,0),P$2)</f>
        <v>Advil Cold &amp;Flu</v>
      </c>
      <c r="Q1012" t="str">
        <f>INDEX(REFERENCE!$B$4:$K$200,MATCH(E1012,REFERENCE!$A$4:$A$200,0),Q$2)</f>
        <v>Effervescent Tablets</v>
      </c>
      <c r="R1012" t="str">
        <f>INDEX(REFERENCE!$B$4:$K$200,MATCH(F1012,REFERENCE!$A$4:$A$200,0),R$2)</f>
        <v>Strengthens Immune System</v>
      </c>
      <c r="S1012" t="str">
        <f>INDEX(REFERENCE!$B$4:$K$200,MATCH(G1012,REFERENCE!$A$4:$A$200,0),S$2)</f>
        <v>For Daytime Use/Anytime Use</v>
      </c>
      <c r="T1012" t="str">
        <f>INDEX(REFERENCE!$B$4:$K$200,MATCH(H1012,REFERENCE!$A$4:$A$200,0),T$2)</f>
        <v>90 Doses</v>
      </c>
      <c r="U1012" t="str">
        <f>INDEX(REFERENCE!$B$4:$K$200,MATCH(I1012,REFERENCE!$A$4:$A$200,0),U$2)</f>
        <v>Citrus</v>
      </c>
      <c r="V1012">
        <f>INDEX(REFERENCE!$B$4:$K$200,MATCH(J1012,REFERENCE!$A$4:$A$200,0),V$2)</f>
        <v>25</v>
      </c>
    </row>
    <row r="1013" spans="1:22">
      <c r="A1013" s="9">
        <v>14</v>
      </c>
      <c r="B1013" s="9">
        <v>7</v>
      </c>
      <c r="C1013" s="9">
        <v>5</v>
      </c>
      <c r="D1013" s="9">
        <v>16</v>
      </c>
      <c r="E1013" s="9">
        <v>4</v>
      </c>
      <c r="F1013" s="9">
        <v>11</v>
      </c>
      <c r="G1013" s="9">
        <v>5</v>
      </c>
      <c r="H1013" s="9">
        <v>4</v>
      </c>
      <c r="I1013" s="9">
        <v>6</v>
      </c>
      <c r="J1013" s="9">
        <v>6401</v>
      </c>
      <c r="K1013" s="9"/>
      <c r="L1013" s="9"/>
      <c r="M1013" s="9"/>
      <c r="O1013">
        <f t="shared" si="18"/>
        <v>140705</v>
      </c>
      <c r="P1013" t="str">
        <f>INDEX(REFERENCE!$B$4:$K$200,MATCH(D1013,REFERENCE!$A$4:$A$200,0),P$2)</f>
        <v>Equate</v>
      </c>
      <c r="Q1013" t="str">
        <f>INDEX(REFERENCE!$B$4:$K$200,MATCH(E1013,REFERENCE!$A$4:$A$200,0),Q$2)</f>
        <v>Powder packet</v>
      </c>
      <c r="R1013" t="str">
        <f>INDEX(REFERENCE!$B$4:$K$200,MATCH(F1013,REFERENCE!$A$4:$A$200,0),R$2)</f>
        <v>Head Pain Relief</v>
      </c>
      <c r="S1013" t="str">
        <f>INDEX(REFERENCE!$B$4:$K$200,MATCH(G1013,REFERENCE!$A$4:$A$200,0),S$2)</f>
        <v>FSA/HSA Eligible</v>
      </c>
      <c r="T1013" t="str">
        <f>INDEX(REFERENCE!$B$4:$K$200,MATCH(H1013,REFERENCE!$A$4:$A$200,0),T$2)</f>
        <v>60 Doses</v>
      </c>
      <c r="U1013" t="str">
        <f>INDEX(REFERENCE!$B$4:$K$200,MATCH(I1013,REFERENCE!$A$4:$A$200,0),U$2)</f>
        <v>Honey Lemon</v>
      </c>
      <c r="V1013">
        <f>INDEX(REFERENCE!$B$4:$K$200,MATCH(J1013,REFERENCE!$A$4:$A$200,0),V$2)</f>
        <v>17</v>
      </c>
    </row>
    <row r="1014" spans="1:22">
      <c r="A1014" s="9">
        <v>14</v>
      </c>
      <c r="B1014" s="9">
        <v>8</v>
      </c>
      <c r="C1014" s="9">
        <v>1</v>
      </c>
      <c r="D1014" s="9">
        <v>2</v>
      </c>
      <c r="E1014" s="9">
        <v>2</v>
      </c>
      <c r="F1014" s="9">
        <v>10</v>
      </c>
      <c r="G1014" s="9">
        <v>10</v>
      </c>
      <c r="H1014" s="9">
        <v>5</v>
      </c>
      <c r="I1014" s="9">
        <v>0</v>
      </c>
      <c r="J1014" s="9">
        <v>4502</v>
      </c>
      <c r="K1014" s="9"/>
      <c r="L1014" s="9"/>
      <c r="M1014" s="9"/>
      <c r="O1014">
        <f t="shared" si="18"/>
        <v>140801</v>
      </c>
      <c r="P1014" t="str">
        <f>INDEX(REFERENCE!$B$4:$K$200,MATCH(D1014,REFERENCE!$A$4:$A$200,0),P$2)</f>
        <v>Robitussin</v>
      </c>
      <c r="Q1014" t="str">
        <f>INDEX(REFERENCE!$B$4:$K$200,MATCH(E1014,REFERENCE!$A$4:$A$200,0),Q$2)</f>
        <v>Nasal Spray</v>
      </c>
      <c r="R1014" t="str">
        <f>INDEX(REFERENCE!$B$4:$K$200,MATCH(F1014,REFERENCE!$A$4:$A$200,0),R$2)</f>
        <v>Strengthens Immune System</v>
      </c>
      <c r="S1014" t="str">
        <f>INDEX(REFERENCE!$B$4:$K$200,MATCH(G1014,REFERENCE!$A$4:$A$200,0),S$2)</f>
        <v>Allergy Relief</v>
      </c>
      <c r="T1014" t="str">
        <f>INDEX(REFERENCE!$B$4:$K$200,MATCH(H1014,REFERENCE!$A$4:$A$200,0),T$2)</f>
        <v>90 Doses</v>
      </c>
      <c r="U1014" t="str">
        <f>INDEX(REFERENCE!$B$4:$K$200,MATCH(I1014,REFERENCE!$A$4:$A$200,0),U$2)</f>
        <v>-</v>
      </c>
      <c r="V1014">
        <f>INDEX(REFERENCE!$B$4:$K$200,MATCH(J1014,REFERENCE!$A$4:$A$200,0),V$2)</f>
        <v>38</v>
      </c>
    </row>
    <row r="1015" spans="1:22">
      <c r="A1015" s="9">
        <v>14</v>
      </c>
      <c r="B1015" s="9">
        <v>8</v>
      </c>
      <c r="C1015" s="9">
        <v>2</v>
      </c>
      <c r="D1015" s="9">
        <v>13</v>
      </c>
      <c r="E1015" s="9">
        <v>1</v>
      </c>
      <c r="F1015" s="9">
        <v>5</v>
      </c>
      <c r="G1015" s="9">
        <v>6</v>
      </c>
      <c r="H1015" s="9">
        <v>3</v>
      </c>
      <c r="I1015" s="9">
        <v>0</v>
      </c>
      <c r="J1015" s="9">
        <v>1301</v>
      </c>
      <c r="K1015" s="9"/>
      <c r="L1015" s="9"/>
      <c r="M1015" s="9"/>
      <c r="O1015">
        <f t="shared" si="18"/>
        <v>140802</v>
      </c>
      <c r="P1015" t="str">
        <f>INDEX(REFERENCE!$B$4:$K$200,MATCH(D1015,REFERENCE!$A$4:$A$200,0),P$2)</f>
        <v>Sambucol</v>
      </c>
      <c r="Q1015" t="str">
        <f>INDEX(REFERENCE!$B$4:$K$200,MATCH(E1015,REFERENCE!$A$4:$A$200,0),Q$2)</f>
        <v>Tablet</v>
      </c>
      <c r="R1015" t="str">
        <f>INDEX(REFERENCE!$B$4:$K$200,MATCH(F1015,REFERENCE!$A$4:$A$200,0),R$2)</f>
        <v>Runny nose relief</v>
      </c>
      <c r="S1015" t="str">
        <f>INDEX(REFERENCE!$B$4:$K$200,MATCH(G1015,REFERENCE!$A$4:$A$200,0),S$2)</f>
        <v>Treats Sneezing</v>
      </c>
      <c r="T1015" t="str">
        <f>INDEX(REFERENCE!$B$4:$K$200,MATCH(H1015,REFERENCE!$A$4:$A$200,0),T$2)</f>
        <v>30 Doses</v>
      </c>
      <c r="U1015" t="str">
        <f>INDEX(REFERENCE!$B$4:$K$200,MATCH(I1015,REFERENCE!$A$4:$A$200,0),U$2)</f>
        <v>-</v>
      </c>
      <c r="V1015">
        <f>INDEX(REFERENCE!$B$4:$K$200,MATCH(J1015,REFERENCE!$A$4:$A$200,0),V$2)</f>
        <v>20</v>
      </c>
    </row>
    <row r="1016" spans="1:22">
      <c r="A1016" s="9">
        <v>14</v>
      </c>
      <c r="B1016" s="9">
        <v>8</v>
      </c>
      <c r="C1016" s="9">
        <v>3</v>
      </c>
      <c r="D1016" s="9">
        <v>9</v>
      </c>
      <c r="E1016" s="9">
        <v>4</v>
      </c>
      <c r="F1016" s="9">
        <v>6</v>
      </c>
      <c r="G1016" s="9">
        <v>7</v>
      </c>
      <c r="H1016" s="9">
        <v>5</v>
      </c>
      <c r="I1016" s="9">
        <v>2</v>
      </c>
      <c r="J1016" s="9">
        <v>6503</v>
      </c>
      <c r="K1016" s="9"/>
      <c r="L1016" s="9"/>
      <c r="M1016" s="9"/>
      <c r="O1016">
        <f t="shared" si="18"/>
        <v>140803</v>
      </c>
      <c r="P1016" t="str">
        <f>INDEX(REFERENCE!$B$4:$K$200,MATCH(D1016,REFERENCE!$A$4:$A$200,0),P$2)</f>
        <v>Nyquil</v>
      </c>
      <c r="Q1016" t="str">
        <f>INDEX(REFERENCE!$B$4:$K$200,MATCH(E1016,REFERENCE!$A$4:$A$200,0),Q$2)</f>
        <v>Powder packet</v>
      </c>
      <c r="R1016" t="str">
        <f>INDEX(REFERENCE!$B$4:$K$200,MATCH(F1016,REFERENCE!$A$4:$A$200,0),R$2)</f>
        <v>Sinus Pressure relief</v>
      </c>
      <c r="S1016" t="str">
        <f>INDEX(REFERENCE!$B$4:$K$200,MATCH(G1016,REFERENCE!$A$4:$A$200,0),S$2)</f>
        <v>12 Hour Relief</v>
      </c>
      <c r="T1016" t="str">
        <f>INDEX(REFERENCE!$B$4:$K$200,MATCH(H1016,REFERENCE!$A$4:$A$200,0),T$2)</f>
        <v>90 Doses</v>
      </c>
      <c r="U1016" t="str">
        <f>INDEX(REFERENCE!$B$4:$K$200,MATCH(I1016,REFERENCE!$A$4:$A$200,0),U$2)</f>
        <v>Cherry</v>
      </c>
      <c r="V1016">
        <f>INDEX(REFERENCE!$B$4:$K$200,MATCH(J1016,REFERENCE!$A$4:$A$200,0),V$2)</f>
        <v>25</v>
      </c>
    </row>
    <row r="1017" spans="1:22">
      <c r="A1017" s="9">
        <v>14</v>
      </c>
      <c r="B1017" s="9">
        <v>8</v>
      </c>
      <c r="C1017" s="9">
        <v>4</v>
      </c>
      <c r="D1017" s="9">
        <v>18</v>
      </c>
      <c r="E1017" s="9">
        <v>5</v>
      </c>
      <c r="F1017" s="9">
        <v>13</v>
      </c>
      <c r="G1017" s="9">
        <v>2</v>
      </c>
      <c r="H1017" s="9">
        <v>1</v>
      </c>
      <c r="I1017" s="9">
        <v>3</v>
      </c>
      <c r="J1017" s="9">
        <v>7101</v>
      </c>
      <c r="K1017" s="9"/>
      <c r="L1017" s="9"/>
      <c r="M1017" s="9"/>
      <c r="O1017">
        <f t="shared" si="18"/>
        <v>140804</v>
      </c>
      <c r="P1017" t="str">
        <f>INDEX(REFERENCE!$B$4:$K$200,MATCH(D1017,REFERENCE!$A$4:$A$200,0),P$2)</f>
        <v>CVS</v>
      </c>
      <c r="Q1017" t="str">
        <f>INDEX(REFERENCE!$B$4:$K$200,MATCH(E1017,REFERENCE!$A$4:$A$200,0),Q$2)</f>
        <v>Effervescent Tablets</v>
      </c>
      <c r="R1017" t="str">
        <f>INDEX(REFERENCE!$B$4:$K$200,MATCH(F1017,REFERENCE!$A$4:$A$200,0),R$2)</f>
        <v>Head cold relief</v>
      </c>
      <c r="S1017" t="str">
        <f>INDEX(REFERENCE!$B$4:$K$200,MATCH(G1017,REFERENCE!$A$4:$A$200,0),S$2)</f>
        <v>Natural Ingredients</v>
      </c>
      <c r="T1017" t="str">
        <f>INDEX(REFERENCE!$B$4:$K$200,MATCH(H1017,REFERENCE!$A$4:$A$200,0),T$2)</f>
        <v>6 Doses</v>
      </c>
      <c r="U1017" t="str">
        <f>INDEX(REFERENCE!$B$4:$K$200,MATCH(I1017,REFERENCE!$A$4:$A$200,0),U$2)</f>
        <v>Elderberry</v>
      </c>
      <c r="V1017">
        <f>INDEX(REFERENCE!$B$4:$K$200,MATCH(J1017,REFERENCE!$A$4:$A$200,0),V$2)</f>
        <v>4</v>
      </c>
    </row>
    <row r="1018" spans="1:22">
      <c r="A1018" s="9">
        <v>14</v>
      </c>
      <c r="B1018" s="9">
        <v>8</v>
      </c>
      <c r="C1018" s="9">
        <v>5</v>
      </c>
      <c r="D1018" s="9">
        <v>12</v>
      </c>
      <c r="E1018" s="9">
        <v>7</v>
      </c>
      <c r="F1018" s="9">
        <v>9</v>
      </c>
      <c r="G1018" s="9">
        <v>4</v>
      </c>
      <c r="H1018" s="9">
        <v>2</v>
      </c>
      <c r="I1018" s="9">
        <v>4</v>
      </c>
      <c r="J1018" s="9">
        <v>9203</v>
      </c>
      <c r="K1018" s="9"/>
      <c r="L1018" s="9"/>
      <c r="M1018" s="9"/>
      <c r="O1018">
        <f t="shared" si="18"/>
        <v>140805</v>
      </c>
      <c r="P1018" t="str">
        <f>INDEX(REFERENCE!$B$4:$K$200,MATCH(D1018,REFERENCE!$A$4:$A$200,0),P$2)</f>
        <v>Zicam</v>
      </c>
      <c r="Q1018" t="str">
        <f>INDEX(REFERENCE!$B$4:$K$200,MATCH(E1018,REFERENCE!$A$4:$A$200,0),Q$2)</f>
        <v>Hot liquid powder packet</v>
      </c>
      <c r="R1018" t="str">
        <f>INDEX(REFERENCE!$B$4:$K$200,MATCH(F1018,REFERENCE!$A$4:$A$200,0),R$2)</f>
        <v>Fever relief</v>
      </c>
      <c r="S1018" t="str">
        <f>INDEX(REFERENCE!$B$4:$K$200,MATCH(G1018,REFERENCE!$A$4:$A$200,0),S$2)</f>
        <v>Loosens mucus</v>
      </c>
      <c r="T1018" t="str">
        <f>INDEX(REFERENCE!$B$4:$K$200,MATCH(H1018,REFERENCE!$A$4:$A$200,0),T$2)</f>
        <v>12 Doses</v>
      </c>
      <c r="U1018" t="str">
        <f>INDEX(REFERENCE!$B$4:$K$200,MATCH(I1018,REFERENCE!$A$4:$A$200,0),U$2)</f>
        <v>Grape</v>
      </c>
      <c r="V1018">
        <f>INDEX(REFERENCE!$B$4:$K$200,MATCH(J1018,REFERENCE!$A$4:$A$200,0),V$2)</f>
        <v>16</v>
      </c>
    </row>
    <row r="1019" spans="1:22">
      <c r="A1019" s="9">
        <v>14</v>
      </c>
      <c r="B1019" s="9">
        <v>9</v>
      </c>
      <c r="C1019" s="9">
        <v>1</v>
      </c>
      <c r="D1019" s="9">
        <v>3</v>
      </c>
      <c r="E1019" s="9">
        <v>1</v>
      </c>
      <c r="F1019" s="9">
        <v>12</v>
      </c>
      <c r="G1019" s="9">
        <v>1</v>
      </c>
      <c r="H1019" s="9">
        <v>2</v>
      </c>
      <c r="I1019" s="9">
        <v>0</v>
      </c>
      <c r="J1019" s="9">
        <v>1201</v>
      </c>
      <c r="K1019" s="9"/>
      <c r="L1019" s="9"/>
      <c r="M1019" s="9"/>
      <c r="O1019">
        <f t="shared" si="18"/>
        <v>140901</v>
      </c>
      <c r="P1019" t="str">
        <f>INDEX(REFERENCE!$B$4:$K$200,MATCH(D1019,REFERENCE!$A$4:$A$200,0),P$2)</f>
        <v>Emergen-C</v>
      </c>
      <c r="Q1019" t="str">
        <f>INDEX(REFERENCE!$B$4:$K$200,MATCH(E1019,REFERENCE!$A$4:$A$200,0),Q$2)</f>
        <v>Tablet</v>
      </c>
      <c r="R1019" t="str">
        <f>INDEX(REFERENCE!$B$4:$K$200,MATCH(F1019,REFERENCE!$A$4:$A$200,0),R$2)</f>
        <v>Flu/ Severe cold Relief</v>
      </c>
      <c r="S1019" t="str">
        <f>INDEX(REFERENCE!$B$4:$K$200,MATCH(G1019,REFERENCE!$A$4:$A$200,0),S$2)</f>
        <v>Helps me sleep</v>
      </c>
      <c r="T1019" t="str">
        <f>INDEX(REFERENCE!$B$4:$K$200,MATCH(H1019,REFERENCE!$A$4:$A$200,0),T$2)</f>
        <v>12 Doses</v>
      </c>
      <c r="U1019" t="str">
        <f>INDEX(REFERENCE!$B$4:$K$200,MATCH(I1019,REFERENCE!$A$4:$A$200,0),U$2)</f>
        <v>-</v>
      </c>
      <c r="V1019">
        <f>INDEX(REFERENCE!$B$4:$K$200,MATCH(J1019,REFERENCE!$A$4:$A$200,0),V$2)</f>
        <v>7</v>
      </c>
    </row>
    <row r="1020" spans="1:22">
      <c r="A1020" s="9">
        <v>14</v>
      </c>
      <c r="B1020" s="9">
        <v>9</v>
      </c>
      <c r="C1020" s="9">
        <v>2</v>
      </c>
      <c r="D1020" s="9">
        <v>19</v>
      </c>
      <c r="E1020" s="9">
        <v>5</v>
      </c>
      <c r="F1020" s="9">
        <v>5</v>
      </c>
      <c r="G1020" s="9">
        <v>16</v>
      </c>
      <c r="H1020" s="9">
        <v>4</v>
      </c>
      <c r="I1020" s="9">
        <v>6</v>
      </c>
      <c r="J1020" s="9">
        <v>7402</v>
      </c>
      <c r="K1020" s="9"/>
      <c r="L1020" s="9"/>
      <c r="M1020" s="9"/>
      <c r="O1020">
        <f t="shared" si="18"/>
        <v>140902</v>
      </c>
      <c r="P1020" t="str">
        <f>INDEX(REFERENCE!$B$4:$K$200,MATCH(D1020,REFERENCE!$A$4:$A$200,0),P$2)</f>
        <v>Walgreens</v>
      </c>
      <c r="Q1020" t="str">
        <f>INDEX(REFERENCE!$B$4:$K$200,MATCH(E1020,REFERENCE!$A$4:$A$200,0),Q$2)</f>
        <v>Effervescent Tablets</v>
      </c>
      <c r="R1020" t="str">
        <f>INDEX(REFERENCE!$B$4:$K$200,MATCH(F1020,REFERENCE!$A$4:$A$200,0),R$2)</f>
        <v>Runny nose relief</v>
      </c>
      <c r="S1020" t="str">
        <f>INDEX(REFERENCE!$B$4:$K$200,MATCH(G1020,REFERENCE!$A$4:$A$200,0),S$2)</f>
        <v>For Daytime Use/Anytime Use</v>
      </c>
      <c r="T1020" t="str">
        <f>INDEX(REFERENCE!$B$4:$K$200,MATCH(H1020,REFERENCE!$A$4:$A$200,0),T$2)</f>
        <v>60 Doses</v>
      </c>
      <c r="U1020" t="str">
        <f>INDEX(REFERENCE!$B$4:$K$200,MATCH(I1020,REFERENCE!$A$4:$A$200,0),U$2)</f>
        <v>Honey Lemon</v>
      </c>
      <c r="V1020">
        <f>INDEX(REFERENCE!$B$4:$K$200,MATCH(J1020,REFERENCE!$A$4:$A$200,0),V$2)</f>
        <v>15</v>
      </c>
    </row>
    <row r="1021" spans="1:22">
      <c r="A1021" s="9">
        <v>14</v>
      </c>
      <c r="B1021" s="9">
        <v>9</v>
      </c>
      <c r="C1021" s="9">
        <v>3</v>
      </c>
      <c r="D1021" s="9">
        <v>8</v>
      </c>
      <c r="E1021" s="9">
        <v>6</v>
      </c>
      <c r="F1021" s="9">
        <v>3</v>
      </c>
      <c r="G1021" s="9">
        <v>13</v>
      </c>
      <c r="H1021" s="9">
        <v>4</v>
      </c>
      <c r="I1021" s="9">
        <v>7</v>
      </c>
      <c r="J1021" s="9">
        <v>8402</v>
      </c>
      <c r="K1021" s="9"/>
      <c r="L1021" s="9"/>
      <c r="M1021" s="9"/>
      <c r="O1021">
        <f t="shared" si="18"/>
        <v>140903</v>
      </c>
      <c r="P1021" t="str">
        <f>INDEX(REFERENCE!$B$4:$K$200,MATCH(D1021,REFERENCE!$A$4:$A$200,0),P$2)</f>
        <v>Tylenol Cold &amp; Flu</v>
      </c>
      <c r="Q1021" t="str">
        <f>INDEX(REFERENCE!$B$4:$K$200,MATCH(E1021,REFERENCE!$A$4:$A$200,0),Q$2)</f>
        <v>Gummies</v>
      </c>
      <c r="R1021" t="str">
        <f>INDEX(REFERENCE!$B$4:$K$200,MATCH(F1021,REFERENCE!$A$4:$A$200,0),R$2)</f>
        <v>Clears mucus</v>
      </c>
      <c r="S1021" t="str">
        <f>INDEX(REFERENCE!$B$4:$K$200,MATCH(G1021,REFERENCE!$A$4:$A$200,0),S$2)</f>
        <v>Drug free</v>
      </c>
      <c r="T1021" t="str">
        <f>INDEX(REFERENCE!$B$4:$K$200,MATCH(H1021,REFERENCE!$A$4:$A$200,0),T$2)</f>
        <v>60 Doses</v>
      </c>
      <c r="U1021" t="str">
        <f>INDEX(REFERENCE!$B$4:$K$200,MATCH(I1021,REFERENCE!$A$4:$A$200,0),U$2)</f>
        <v>Orange</v>
      </c>
      <c r="V1021">
        <f>INDEX(REFERENCE!$B$4:$K$200,MATCH(J1021,REFERENCE!$A$4:$A$200,0),V$2)</f>
        <v>25</v>
      </c>
    </row>
    <row r="1022" spans="1:22">
      <c r="A1022" s="9">
        <v>14</v>
      </c>
      <c r="B1022" s="9">
        <v>9</v>
      </c>
      <c r="C1022" s="9">
        <v>4</v>
      </c>
      <c r="D1022" s="9">
        <v>1</v>
      </c>
      <c r="E1022" s="9">
        <v>3</v>
      </c>
      <c r="F1022" s="9">
        <v>4</v>
      </c>
      <c r="G1022" s="9">
        <v>3</v>
      </c>
      <c r="H1022" s="9">
        <v>1</v>
      </c>
      <c r="I1022" s="9">
        <v>1</v>
      </c>
      <c r="J1022" s="9">
        <v>5103</v>
      </c>
      <c r="K1022" s="9"/>
      <c r="L1022" s="9"/>
      <c r="M1022" s="9"/>
      <c r="O1022">
        <f t="shared" si="18"/>
        <v>140904</v>
      </c>
      <c r="P1022" t="str">
        <f>INDEX(REFERENCE!$B$4:$K$200,MATCH(D1022,REFERENCE!$A$4:$A$200,0),P$2)</f>
        <v>Theraflu</v>
      </c>
      <c r="Q1022" t="str">
        <f>INDEX(REFERENCE!$B$4:$K$200,MATCH(E1022,REFERENCE!$A$4:$A$200,0),Q$2)</f>
        <v>Syrup/liquid</v>
      </c>
      <c r="R1022" t="str">
        <f>INDEX(REFERENCE!$B$4:$K$200,MATCH(F1022,REFERENCE!$A$4:$A$200,0),R$2)</f>
        <v>Nasal Congestion relief</v>
      </c>
      <c r="S1022" t="str">
        <f>INDEX(REFERENCE!$B$4:$K$200,MATCH(G1022,REFERENCE!$A$4:$A$200,0),S$2)</f>
        <v>Non-Medicated</v>
      </c>
      <c r="T1022" t="str">
        <f>INDEX(REFERENCE!$B$4:$K$200,MATCH(H1022,REFERENCE!$A$4:$A$200,0),T$2)</f>
        <v>6 Doses</v>
      </c>
      <c r="U1022" t="str">
        <f>INDEX(REFERENCE!$B$4:$K$200,MATCH(I1022,REFERENCE!$A$4:$A$200,0),U$2)</f>
        <v>Citrus</v>
      </c>
      <c r="V1022">
        <f>INDEX(REFERENCE!$B$4:$K$200,MATCH(J1022,REFERENCE!$A$4:$A$200,0),V$2)</f>
        <v>11</v>
      </c>
    </row>
    <row r="1023" spans="1:22">
      <c r="A1023" s="9">
        <v>14</v>
      </c>
      <c r="B1023" s="9">
        <v>9</v>
      </c>
      <c r="C1023" s="9">
        <v>5</v>
      </c>
      <c r="D1023" s="9">
        <v>11</v>
      </c>
      <c r="E1023" s="9">
        <v>4</v>
      </c>
      <c r="F1023" s="9">
        <v>1</v>
      </c>
      <c r="G1023" s="9">
        <v>12</v>
      </c>
      <c r="H1023" s="9">
        <v>3</v>
      </c>
      <c r="I1023" s="9">
        <v>5</v>
      </c>
      <c r="J1023" s="9">
        <v>6303</v>
      </c>
      <c r="K1023" s="9"/>
      <c r="L1023" s="9"/>
      <c r="M1023" s="9"/>
      <c r="O1023">
        <f t="shared" si="18"/>
        <v>140905</v>
      </c>
      <c r="P1023" t="str">
        <f>INDEX(REFERENCE!$B$4:$K$200,MATCH(D1023,REFERENCE!$A$4:$A$200,0),P$2)</f>
        <v>Delsym</v>
      </c>
      <c r="Q1023" t="str">
        <f>INDEX(REFERENCE!$B$4:$K$200,MATCH(E1023,REFERENCE!$A$4:$A$200,0),Q$2)</f>
        <v>Powder packet</v>
      </c>
      <c r="R1023" t="str">
        <f>INDEX(REFERENCE!$B$4:$K$200,MATCH(F1023,REFERENCE!$A$4:$A$200,0),R$2)</f>
        <v>Controls Cough</v>
      </c>
      <c r="S1023" t="str">
        <f>INDEX(REFERENCE!$B$4:$K$200,MATCH(G1023,REFERENCE!$A$4:$A$200,0),S$2)</f>
        <v>Steroid Free</v>
      </c>
      <c r="T1023" t="str">
        <f>INDEX(REFERENCE!$B$4:$K$200,MATCH(H1023,REFERENCE!$A$4:$A$200,0),T$2)</f>
        <v>30 Doses</v>
      </c>
      <c r="U1023" t="str">
        <f>INDEX(REFERENCE!$B$4:$K$200,MATCH(I1023,REFERENCE!$A$4:$A$200,0),U$2)</f>
        <v>Honey</v>
      </c>
      <c r="V1023">
        <f>INDEX(REFERENCE!$B$4:$K$200,MATCH(J1023,REFERENCE!$A$4:$A$200,0),V$2)</f>
        <v>14</v>
      </c>
    </row>
    <row r="1024" spans="1:22">
      <c r="A1024" s="9">
        <v>14</v>
      </c>
      <c r="B1024" s="9">
        <v>10</v>
      </c>
      <c r="C1024" s="9">
        <v>1</v>
      </c>
      <c r="D1024" s="9">
        <v>4</v>
      </c>
      <c r="E1024" s="9">
        <v>4</v>
      </c>
      <c r="F1024" s="9">
        <v>9</v>
      </c>
      <c r="G1024" s="9">
        <v>9</v>
      </c>
      <c r="H1024" s="9">
        <v>5</v>
      </c>
      <c r="I1024" s="9">
        <v>6</v>
      </c>
      <c r="J1024" s="9">
        <v>6503</v>
      </c>
      <c r="K1024" s="9"/>
      <c r="L1024" s="9"/>
      <c r="M1024" s="9"/>
      <c r="O1024">
        <f t="shared" si="18"/>
        <v>141001</v>
      </c>
      <c r="P1024" t="str">
        <f>INDEX(REFERENCE!$B$4:$K$200,MATCH(D1024,REFERENCE!$A$4:$A$200,0),P$2)</f>
        <v>Mucinex</v>
      </c>
      <c r="Q1024" t="str">
        <f>INDEX(REFERENCE!$B$4:$K$200,MATCH(E1024,REFERENCE!$A$4:$A$200,0),Q$2)</f>
        <v>Powder packet</v>
      </c>
      <c r="R1024" t="str">
        <f>INDEX(REFERENCE!$B$4:$K$200,MATCH(F1024,REFERENCE!$A$4:$A$200,0),R$2)</f>
        <v>Fever relief</v>
      </c>
      <c r="S1024" t="str">
        <f>INDEX(REFERENCE!$B$4:$K$200,MATCH(G1024,REFERENCE!$A$4:$A$200,0),S$2)</f>
        <v>Sugar Free</v>
      </c>
      <c r="T1024" t="str">
        <f>INDEX(REFERENCE!$B$4:$K$200,MATCH(H1024,REFERENCE!$A$4:$A$200,0),T$2)</f>
        <v>90 Doses</v>
      </c>
      <c r="U1024" t="str">
        <f>INDEX(REFERENCE!$B$4:$K$200,MATCH(I1024,REFERENCE!$A$4:$A$200,0),U$2)</f>
        <v>Honey Lemon</v>
      </c>
      <c r="V1024">
        <f>INDEX(REFERENCE!$B$4:$K$200,MATCH(J1024,REFERENCE!$A$4:$A$200,0),V$2)</f>
        <v>25</v>
      </c>
    </row>
    <row r="1025" spans="1:22">
      <c r="A1025" s="9">
        <v>14</v>
      </c>
      <c r="B1025" s="9">
        <v>10</v>
      </c>
      <c r="C1025" s="9">
        <v>2</v>
      </c>
      <c r="D1025" s="9">
        <v>17</v>
      </c>
      <c r="E1025" s="9">
        <v>3</v>
      </c>
      <c r="F1025" s="9">
        <v>3</v>
      </c>
      <c r="G1025" s="9">
        <v>6</v>
      </c>
      <c r="H1025" s="9">
        <v>3</v>
      </c>
      <c r="I1025" s="9">
        <v>1</v>
      </c>
      <c r="J1025" s="9">
        <v>5301</v>
      </c>
      <c r="K1025" s="9"/>
      <c r="L1025" s="9"/>
      <c r="M1025" s="9"/>
      <c r="O1025">
        <f t="shared" si="18"/>
        <v>141002</v>
      </c>
      <c r="P1025" t="str">
        <f>INDEX(REFERENCE!$B$4:$K$200,MATCH(D1025,REFERENCE!$A$4:$A$200,0),P$2)</f>
        <v>UP &amp; UP</v>
      </c>
      <c r="Q1025" t="str">
        <f>INDEX(REFERENCE!$B$4:$K$200,MATCH(E1025,REFERENCE!$A$4:$A$200,0),Q$2)</f>
        <v>Syrup/liquid</v>
      </c>
      <c r="R1025" t="str">
        <f>INDEX(REFERENCE!$B$4:$K$200,MATCH(F1025,REFERENCE!$A$4:$A$200,0),R$2)</f>
        <v>Clears mucus</v>
      </c>
      <c r="S1025" t="str">
        <f>INDEX(REFERENCE!$B$4:$K$200,MATCH(G1025,REFERENCE!$A$4:$A$200,0),S$2)</f>
        <v>Treats Sneezing</v>
      </c>
      <c r="T1025" t="str">
        <f>INDEX(REFERENCE!$B$4:$K$200,MATCH(H1025,REFERENCE!$A$4:$A$200,0),T$2)</f>
        <v>30 Doses</v>
      </c>
      <c r="U1025" t="str">
        <f>INDEX(REFERENCE!$B$4:$K$200,MATCH(I1025,REFERENCE!$A$4:$A$200,0),U$2)</f>
        <v>Citrus</v>
      </c>
      <c r="V1025">
        <f>INDEX(REFERENCE!$B$4:$K$200,MATCH(J1025,REFERENCE!$A$4:$A$200,0),V$2)</f>
        <v>14</v>
      </c>
    </row>
    <row r="1026" spans="1:22">
      <c r="A1026" s="9">
        <v>14</v>
      </c>
      <c r="B1026" s="9">
        <v>10</v>
      </c>
      <c r="C1026" s="9">
        <v>3</v>
      </c>
      <c r="D1026" s="9">
        <v>6</v>
      </c>
      <c r="E1026" s="9">
        <v>2</v>
      </c>
      <c r="F1026" s="9">
        <v>1</v>
      </c>
      <c r="G1026" s="9">
        <v>4</v>
      </c>
      <c r="H1026" s="9">
        <v>4</v>
      </c>
      <c r="I1026" s="9">
        <v>0</v>
      </c>
      <c r="J1026" s="9">
        <v>4403</v>
      </c>
      <c r="K1026" s="9"/>
      <c r="L1026" s="9"/>
      <c r="M1026" s="9"/>
      <c r="O1026">
        <f t="shared" si="18"/>
        <v>141003</v>
      </c>
      <c r="P1026" t="str">
        <f>INDEX(REFERENCE!$B$4:$K$200,MATCH(D1026,REFERENCE!$A$4:$A$200,0),P$2)</f>
        <v>Dayquil</v>
      </c>
      <c r="Q1026" t="str">
        <f>INDEX(REFERENCE!$B$4:$K$200,MATCH(E1026,REFERENCE!$A$4:$A$200,0),Q$2)</f>
        <v>Nasal Spray</v>
      </c>
      <c r="R1026" t="str">
        <f>INDEX(REFERENCE!$B$4:$K$200,MATCH(F1026,REFERENCE!$A$4:$A$200,0),R$2)</f>
        <v>Controls Cough</v>
      </c>
      <c r="S1026" t="str">
        <f>INDEX(REFERENCE!$B$4:$K$200,MATCH(G1026,REFERENCE!$A$4:$A$200,0),S$2)</f>
        <v>Loosens mucus</v>
      </c>
      <c r="T1026" t="str">
        <f>INDEX(REFERENCE!$B$4:$K$200,MATCH(H1026,REFERENCE!$A$4:$A$200,0),T$2)</f>
        <v>60 Doses</v>
      </c>
      <c r="U1026" t="str">
        <f>INDEX(REFERENCE!$B$4:$K$200,MATCH(I1026,REFERENCE!$A$4:$A$200,0),U$2)</f>
        <v>-</v>
      </c>
      <c r="V1026">
        <f>INDEX(REFERENCE!$B$4:$K$200,MATCH(J1026,REFERENCE!$A$4:$A$200,0),V$2)</f>
        <v>30</v>
      </c>
    </row>
    <row r="1027" spans="1:22">
      <c r="A1027" s="9">
        <v>14</v>
      </c>
      <c r="B1027" s="9">
        <v>10</v>
      </c>
      <c r="C1027" s="9">
        <v>4</v>
      </c>
      <c r="D1027" s="9">
        <v>20</v>
      </c>
      <c r="E1027" s="9">
        <v>6</v>
      </c>
      <c r="F1027" s="9">
        <v>13</v>
      </c>
      <c r="G1027" s="9">
        <v>1</v>
      </c>
      <c r="H1027" s="9">
        <v>2</v>
      </c>
      <c r="I1027" s="9">
        <v>5</v>
      </c>
      <c r="J1027" s="9">
        <v>8201</v>
      </c>
      <c r="K1027" s="9"/>
      <c r="L1027" s="9"/>
      <c r="M1027" s="9"/>
      <c r="O1027">
        <f t="shared" si="18"/>
        <v>141004</v>
      </c>
      <c r="P1027" t="str">
        <f>INDEX(REFERENCE!$B$4:$K$200,MATCH(D1027,REFERENCE!$A$4:$A$200,0),P$2)</f>
        <v>Advil Cold &amp;Flu</v>
      </c>
      <c r="Q1027" t="str">
        <f>INDEX(REFERENCE!$B$4:$K$200,MATCH(E1027,REFERENCE!$A$4:$A$200,0),Q$2)</f>
        <v>Gummies</v>
      </c>
      <c r="R1027" t="str">
        <f>INDEX(REFERENCE!$B$4:$K$200,MATCH(F1027,REFERENCE!$A$4:$A$200,0),R$2)</f>
        <v>Head cold relief</v>
      </c>
      <c r="S1027" t="str">
        <f>INDEX(REFERENCE!$B$4:$K$200,MATCH(G1027,REFERENCE!$A$4:$A$200,0),S$2)</f>
        <v>Helps me sleep</v>
      </c>
      <c r="T1027" t="str">
        <f>INDEX(REFERENCE!$B$4:$K$200,MATCH(H1027,REFERENCE!$A$4:$A$200,0),T$2)</f>
        <v>12 Doses</v>
      </c>
      <c r="U1027" t="str">
        <f>INDEX(REFERENCE!$B$4:$K$200,MATCH(I1027,REFERENCE!$A$4:$A$200,0),U$2)</f>
        <v>Honey</v>
      </c>
      <c r="V1027">
        <f>INDEX(REFERENCE!$B$4:$K$200,MATCH(J1027,REFERENCE!$A$4:$A$200,0),V$2)</f>
        <v>9</v>
      </c>
    </row>
    <row r="1028" spans="1:22">
      <c r="A1028" s="9">
        <v>14</v>
      </c>
      <c r="B1028" s="9">
        <v>10</v>
      </c>
      <c r="C1028" s="9">
        <v>5</v>
      </c>
      <c r="D1028" s="9">
        <v>9</v>
      </c>
      <c r="E1028" s="9">
        <v>7</v>
      </c>
      <c r="F1028" s="9">
        <v>12</v>
      </c>
      <c r="G1028" s="9">
        <v>11</v>
      </c>
      <c r="H1028" s="9">
        <v>1</v>
      </c>
      <c r="I1028" s="9">
        <v>8</v>
      </c>
      <c r="J1028" s="9">
        <v>9102</v>
      </c>
      <c r="K1028" s="9"/>
      <c r="L1028" s="9"/>
      <c r="M1028" s="9"/>
      <c r="O1028">
        <f t="shared" si="18"/>
        <v>141005</v>
      </c>
      <c r="P1028" t="str">
        <f>INDEX(REFERENCE!$B$4:$K$200,MATCH(D1028,REFERENCE!$A$4:$A$200,0),P$2)</f>
        <v>Nyquil</v>
      </c>
      <c r="Q1028" t="str">
        <f>INDEX(REFERENCE!$B$4:$K$200,MATCH(E1028,REFERENCE!$A$4:$A$200,0),Q$2)</f>
        <v>Hot liquid powder packet</v>
      </c>
      <c r="R1028" t="str">
        <f>INDEX(REFERENCE!$B$4:$K$200,MATCH(F1028,REFERENCE!$A$4:$A$200,0),R$2)</f>
        <v>Flu/ Severe cold Relief</v>
      </c>
      <c r="S1028" t="str">
        <f>INDEX(REFERENCE!$B$4:$K$200,MATCH(G1028,REFERENCE!$A$4:$A$200,0),S$2)</f>
        <v>For people with High Blood Pressure (decongestant free)</v>
      </c>
      <c r="T1028" t="str">
        <f>INDEX(REFERENCE!$B$4:$K$200,MATCH(H1028,REFERENCE!$A$4:$A$200,0),T$2)</f>
        <v>6 Doses</v>
      </c>
      <c r="U1028" t="str">
        <f>INDEX(REFERENCE!$B$4:$K$200,MATCH(I1028,REFERENCE!$A$4:$A$200,0),U$2)</f>
        <v>Mixed Berry</v>
      </c>
      <c r="V1028">
        <f>INDEX(REFERENCE!$B$4:$K$200,MATCH(J1028,REFERENCE!$A$4:$A$200,0),V$2)</f>
        <v>8</v>
      </c>
    </row>
    <row r="1029" spans="1:22">
      <c r="A1029" s="9">
        <v>14</v>
      </c>
      <c r="B1029" s="9">
        <v>11</v>
      </c>
      <c r="C1029" s="9">
        <v>1</v>
      </c>
      <c r="D1029" s="9">
        <v>5</v>
      </c>
      <c r="E1029" s="9">
        <v>4</v>
      </c>
      <c r="F1029" s="9">
        <v>5</v>
      </c>
      <c r="G1029" s="9">
        <v>5</v>
      </c>
      <c r="H1029" s="9">
        <v>2</v>
      </c>
      <c r="I1029" s="9">
        <v>6</v>
      </c>
      <c r="J1029" s="9">
        <v>6202</v>
      </c>
      <c r="K1029" s="9"/>
      <c r="L1029" s="9"/>
      <c r="M1029" s="9"/>
      <c r="O1029">
        <f t="shared" si="18"/>
        <v>141101</v>
      </c>
      <c r="P1029" t="str">
        <f>INDEX(REFERENCE!$B$4:$K$200,MATCH(D1029,REFERENCE!$A$4:$A$200,0),P$2)</f>
        <v>Sudafed</v>
      </c>
      <c r="Q1029" t="str">
        <f>INDEX(REFERENCE!$B$4:$K$200,MATCH(E1029,REFERENCE!$A$4:$A$200,0),Q$2)</f>
        <v>Powder packet</v>
      </c>
      <c r="R1029" t="str">
        <f>INDEX(REFERENCE!$B$4:$K$200,MATCH(F1029,REFERENCE!$A$4:$A$200,0),R$2)</f>
        <v>Runny nose relief</v>
      </c>
      <c r="S1029" t="str">
        <f>INDEX(REFERENCE!$B$4:$K$200,MATCH(G1029,REFERENCE!$A$4:$A$200,0),S$2)</f>
        <v>FSA/HSA Eligible</v>
      </c>
      <c r="T1029" t="str">
        <f>INDEX(REFERENCE!$B$4:$K$200,MATCH(H1029,REFERENCE!$A$4:$A$200,0),T$2)</f>
        <v>12 Doses</v>
      </c>
      <c r="U1029" t="str">
        <f>INDEX(REFERENCE!$B$4:$K$200,MATCH(I1029,REFERENCE!$A$4:$A$200,0),U$2)</f>
        <v>Honey Lemon</v>
      </c>
      <c r="V1029">
        <f>INDEX(REFERENCE!$B$4:$K$200,MATCH(J1029,REFERENCE!$A$4:$A$200,0),V$2)</f>
        <v>10</v>
      </c>
    </row>
    <row r="1030" spans="1:22">
      <c r="A1030" s="9">
        <v>14</v>
      </c>
      <c r="B1030" s="9">
        <v>11</v>
      </c>
      <c r="C1030" s="9">
        <v>2</v>
      </c>
      <c r="D1030" s="9">
        <v>17</v>
      </c>
      <c r="E1030" s="9">
        <v>1</v>
      </c>
      <c r="F1030" s="9">
        <v>11</v>
      </c>
      <c r="G1030" s="9">
        <v>5</v>
      </c>
      <c r="H1030" s="9">
        <v>4</v>
      </c>
      <c r="I1030" s="9">
        <v>0</v>
      </c>
      <c r="J1030" s="9">
        <v>1403</v>
      </c>
      <c r="K1030" s="9"/>
      <c r="L1030" s="9"/>
      <c r="M1030" s="9"/>
      <c r="O1030">
        <f t="shared" si="18"/>
        <v>141102</v>
      </c>
      <c r="P1030" t="str">
        <f>INDEX(REFERENCE!$B$4:$K$200,MATCH(D1030,REFERENCE!$A$4:$A$200,0),P$2)</f>
        <v>UP &amp; UP</v>
      </c>
      <c r="Q1030" t="str">
        <f>INDEX(REFERENCE!$B$4:$K$200,MATCH(E1030,REFERENCE!$A$4:$A$200,0),Q$2)</f>
        <v>Tablet</v>
      </c>
      <c r="R1030" t="str">
        <f>INDEX(REFERENCE!$B$4:$K$200,MATCH(F1030,REFERENCE!$A$4:$A$200,0),R$2)</f>
        <v>Head Pain Relief</v>
      </c>
      <c r="S1030" t="str">
        <f>INDEX(REFERENCE!$B$4:$K$200,MATCH(G1030,REFERENCE!$A$4:$A$200,0),S$2)</f>
        <v>FSA/HSA Eligible</v>
      </c>
      <c r="T1030" t="str">
        <f>INDEX(REFERENCE!$B$4:$K$200,MATCH(H1030,REFERENCE!$A$4:$A$200,0),T$2)</f>
        <v>60 Doses</v>
      </c>
      <c r="U1030" t="str">
        <f>INDEX(REFERENCE!$B$4:$K$200,MATCH(I1030,REFERENCE!$A$4:$A$200,0),U$2)</f>
        <v>-</v>
      </c>
      <c r="V1030">
        <f>INDEX(REFERENCE!$B$4:$K$200,MATCH(J1030,REFERENCE!$A$4:$A$200,0),V$2)</f>
        <v>38</v>
      </c>
    </row>
    <row r="1031" spans="1:22">
      <c r="A1031" s="9">
        <v>14</v>
      </c>
      <c r="B1031" s="9">
        <v>11</v>
      </c>
      <c r="C1031" s="9">
        <v>3</v>
      </c>
      <c r="D1031" s="9">
        <v>18</v>
      </c>
      <c r="E1031" s="9">
        <v>6</v>
      </c>
      <c r="F1031" s="9">
        <v>6</v>
      </c>
      <c r="G1031" s="9">
        <v>2</v>
      </c>
      <c r="H1031" s="9">
        <v>2</v>
      </c>
      <c r="I1031" s="9">
        <v>5</v>
      </c>
      <c r="J1031" s="9">
        <v>8202</v>
      </c>
      <c r="K1031" s="9"/>
      <c r="L1031" s="9"/>
      <c r="M1031" s="9"/>
      <c r="O1031">
        <f t="shared" si="18"/>
        <v>141103</v>
      </c>
      <c r="P1031" t="str">
        <f>INDEX(REFERENCE!$B$4:$K$200,MATCH(D1031,REFERENCE!$A$4:$A$200,0),P$2)</f>
        <v>CVS</v>
      </c>
      <c r="Q1031" t="str">
        <f>INDEX(REFERENCE!$B$4:$K$200,MATCH(E1031,REFERENCE!$A$4:$A$200,0),Q$2)</f>
        <v>Gummies</v>
      </c>
      <c r="R1031" t="str">
        <f>INDEX(REFERENCE!$B$4:$K$200,MATCH(F1031,REFERENCE!$A$4:$A$200,0),R$2)</f>
        <v>Sinus Pressure relief</v>
      </c>
      <c r="S1031" t="str">
        <f>INDEX(REFERENCE!$B$4:$K$200,MATCH(G1031,REFERENCE!$A$4:$A$200,0),S$2)</f>
        <v>Natural Ingredients</v>
      </c>
      <c r="T1031" t="str">
        <f>INDEX(REFERENCE!$B$4:$K$200,MATCH(H1031,REFERENCE!$A$4:$A$200,0),T$2)</f>
        <v>12 Doses</v>
      </c>
      <c r="U1031" t="str">
        <f>INDEX(REFERENCE!$B$4:$K$200,MATCH(I1031,REFERENCE!$A$4:$A$200,0),U$2)</f>
        <v>Honey</v>
      </c>
      <c r="V1031">
        <f>INDEX(REFERENCE!$B$4:$K$200,MATCH(J1031,REFERENCE!$A$4:$A$200,0),V$2)</f>
        <v>12</v>
      </c>
    </row>
    <row r="1032" spans="1:22">
      <c r="A1032" s="9">
        <v>14</v>
      </c>
      <c r="B1032" s="9">
        <v>11</v>
      </c>
      <c r="C1032" s="9">
        <v>4</v>
      </c>
      <c r="D1032" s="9">
        <v>4</v>
      </c>
      <c r="E1032" s="9">
        <v>5</v>
      </c>
      <c r="F1032" s="9">
        <v>5</v>
      </c>
      <c r="G1032" s="9">
        <v>3</v>
      </c>
      <c r="H1032" s="9">
        <v>4</v>
      </c>
      <c r="I1032" s="9">
        <v>2</v>
      </c>
      <c r="J1032" s="9">
        <v>7401</v>
      </c>
      <c r="K1032" s="9"/>
      <c r="L1032" s="9"/>
      <c r="M1032" s="9"/>
      <c r="O1032">
        <f t="shared" si="18"/>
        <v>141104</v>
      </c>
      <c r="P1032" t="str">
        <f>INDEX(REFERENCE!$B$4:$K$200,MATCH(D1032,REFERENCE!$A$4:$A$200,0),P$2)</f>
        <v>Mucinex</v>
      </c>
      <c r="Q1032" t="str">
        <f>INDEX(REFERENCE!$B$4:$K$200,MATCH(E1032,REFERENCE!$A$4:$A$200,0),Q$2)</f>
        <v>Effervescent Tablets</v>
      </c>
      <c r="R1032" t="str">
        <f>INDEX(REFERENCE!$B$4:$K$200,MATCH(F1032,REFERENCE!$A$4:$A$200,0),R$2)</f>
        <v>Runny nose relief</v>
      </c>
      <c r="S1032" t="str">
        <f>INDEX(REFERENCE!$B$4:$K$200,MATCH(G1032,REFERENCE!$A$4:$A$200,0),S$2)</f>
        <v>Non-Medicated</v>
      </c>
      <c r="T1032" t="str">
        <f>INDEX(REFERENCE!$B$4:$K$200,MATCH(H1032,REFERENCE!$A$4:$A$200,0),T$2)</f>
        <v>60 Doses</v>
      </c>
      <c r="U1032" t="str">
        <f>INDEX(REFERENCE!$B$4:$K$200,MATCH(I1032,REFERENCE!$A$4:$A$200,0),U$2)</f>
        <v>Cherry</v>
      </c>
      <c r="V1032">
        <f>INDEX(REFERENCE!$B$4:$K$200,MATCH(J1032,REFERENCE!$A$4:$A$200,0),V$2)</f>
        <v>12</v>
      </c>
    </row>
    <row r="1033" spans="1:22">
      <c r="A1033" s="9">
        <v>14</v>
      </c>
      <c r="B1033" s="9">
        <v>11</v>
      </c>
      <c r="C1033" s="9">
        <v>5</v>
      </c>
      <c r="D1033" s="9">
        <v>15</v>
      </c>
      <c r="E1033" s="9">
        <v>7</v>
      </c>
      <c r="F1033" s="9">
        <v>12</v>
      </c>
      <c r="G1033" s="9">
        <v>13</v>
      </c>
      <c r="H1033" s="9">
        <v>3</v>
      </c>
      <c r="I1033" s="9">
        <v>8</v>
      </c>
      <c r="J1033" s="9">
        <v>9301</v>
      </c>
      <c r="K1033" s="9"/>
      <c r="L1033" s="9"/>
      <c r="M1033" s="9"/>
      <c r="O1033">
        <f t="shared" si="18"/>
        <v>141105</v>
      </c>
      <c r="P1033" t="str">
        <f>INDEX(REFERENCE!$B$4:$K$200,MATCH(D1033,REFERENCE!$A$4:$A$200,0),P$2)</f>
        <v>Other Brand</v>
      </c>
      <c r="Q1033" t="str">
        <f>INDEX(REFERENCE!$B$4:$K$200,MATCH(E1033,REFERENCE!$A$4:$A$200,0),Q$2)</f>
        <v>Hot liquid powder packet</v>
      </c>
      <c r="R1033" t="str">
        <f>INDEX(REFERENCE!$B$4:$K$200,MATCH(F1033,REFERENCE!$A$4:$A$200,0),R$2)</f>
        <v>Flu/ Severe cold Relief</v>
      </c>
      <c r="S1033" t="str">
        <f>INDEX(REFERENCE!$B$4:$K$200,MATCH(G1033,REFERENCE!$A$4:$A$200,0),S$2)</f>
        <v>Drug free</v>
      </c>
      <c r="T1033" t="str">
        <f>INDEX(REFERENCE!$B$4:$K$200,MATCH(H1033,REFERENCE!$A$4:$A$200,0),T$2)</f>
        <v>30 Doses</v>
      </c>
      <c r="U1033" t="str">
        <f>INDEX(REFERENCE!$B$4:$K$200,MATCH(I1033,REFERENCE!$A$4:$A$200,0),U$2)</f>
        <v>Mixed Berry</v>
      </c>
      <c r="V1033">
        <f>INDEX(REFERENCE!$B$4:$K$200,MATCH(J1033,REFERENCE!$A$4:$A$200,0),V$2)</f>
        <v>16</v>
      </c>
    </row>
    <row r="1034" spans="1:22">
      <c r="A1034" s="9">
        <v>14</v>
      </c>
      <c r="B1034" s="9">
        <v>12</v>
      </c>
      <c r="C1034" s="9">
        <v>1</v>
      </c>
      <c r="D1034" s="9">
        <v>14</v>
      </c>
      <c r="E1034" s="9">
        <v>5</v>
      </c>
      <c r="F1034" s="9">
        <v>11</v>
      </c>
      <c r="G1034" s="9">
        <v>17</v>
      </c>
      <c r="H1034" s="9">
        <v>2</v>
      </c>
      <c r="I1034" s="9">
        <v>7</v>
      </c>
      <c r="J1034" s="9">
        <v>7202</v>
      </c>
      <c r="K1034" s="9"/>
      <c r="L1034" s="9"/>
      <c r="M1034" s="9"/>
      <c r="O1034">
        <f t="shared" si="18"/>
        <v>141201</v>
      </c>
      <c r="P1034" t="str">
        <f>INDEX(REFERENCE!$B$4:$K$200,MATCH(D1034,REFERENCE!$A$4:$A$200,0),P$2)</f>
        <v>Zarbee's</v>
      </c>
      <c r="Q1034" t="str">
        <f>INDEX(REFERENCE!$B$4:$K$200,MATCH(E1034,REFERENCE!$A$4:$A$200,0),Q$2)</f>
        <v>Effervescent Tablets</v>
      </c>
      <c r="R1034" t="str">
        <f>INDEX(REFERENCE!$B$4:$K$200,MATCH(F1034,REFERENCE!$A$4:$A$200,0),R$2)</f>
        <v>Head Pain Relief</v>
      </c>
      <c r="S1034" t="str">
        <f>INDEX(REFERENCE!$B$4:$K$200,MATCH(G1034,REFERENCE!$A$4:$A$200,0),S$2)</f>
        <v>For Nighttime Use</v>
      </c>
      <c r="T1034" t="str">
        <f>INDEX(REFERENCE!$B$4:$K$200,MATCH(H1034,REFERENCE!$A$4:$A$200,0),T$2)</f>
        <v>12 Doses</v>
      </c>
      <c r="U1034" t="str">
        <f>INDEX(REFERENCE!$B$4:$K$200,MATCH(I1034,REFERENCE!$A$4:$A$200,0),U$2)</f>
        <v>Orange</v>
      </c>
      <c r="V1034">
        <f>INDEX(REFERENCE!$B$4:$K$200,MATCH(J1034,REFERENCE!$A$4:$A$200,0),V$2)</f>
        <v>7</v>
      </c>
    </row>
    <row r="1035" spans="1:22">
      <c r="A1035" s="9">
        <v>14</v>
      </c>
      <c r="B1035" s="9">
        <v>12</v>
      </c>
      <c r="C1035" s="9">
        <v>2</v>
      </c>
      <c r="D1035" s="9">
        <v>3</v>
      </c>
      <c r="E1035" s="9">
        <v>3</v>
      </c>
      <c r="F1035" s="9">
        <v>8</v>
      </c>
      <c r="G1035" s="9">
        <v>15</v>
      </c>
      <c r="H1035" s="9">
        <v>3</v>
      </c>
      <c r="I1035" s="9">
        <v>3</v>
      </c>
      <c r="J1035" s="9">
        <v>5301</v>
      </c>
      <c r="K1035" s="9"/>
      <c r="L1035" s="9"/>
      <c r="M1035" s="9"/>
      <c r="O1035">
        <f t="shared" si="18"/>
        <v>141202</v>
      </c>
      <c r="P1035" t="str">
        <f>INDEX(REFERENCE!$B$4:$K$200,MATCH(D1035,REFERENCE!$A$4:$A$200,0),P$2)</f>
        <v>Emergen-C</v>
      </c>
      <c r="Q1035" t="str">
        <f>INDEX(REFERENCE!$B$4:$K$200,MATCH(E1035,REFERENCE!$A$4:$A$200,0),Q$2)</f>
        <v>Syrup/liquid</v>
      </c>
      <c r="R1035" t="str">
        <f>INDEX(REFERENCE!$B$4:$K$200,MATCH(F1035,REFERENCE!$A$4:$A$200,0),R$2)</f>
        <v>Body Aches/Pain relief</v>
      </c>
      <c r="S1035" t="str">
        <f>INDEX(REFERENCE!$B$4:$K$200,MATCH(G1035,REFERENCE!$A$4:$A$200,0),S$2)</f>
        <v>Maximum Strength</v>
      </c>
      <c r="T1035" t="str">
        <f>INDEX(REFERENCE!$B$4:$K$200,MATCH(H1035,REFERENCE!$A$4:$A$200,0),T$2)</f>
        <v>30 Doses</v>
      </c>
      <c r="U1035" t="str">
        <f>INDEX(REFERENCE!$B$4:$K$200,MATCH(I1035,REFERENCE!$A$4:$A$200,0),U$2)</f>
        <v>Elderberry</v>
      </c>
      <c r="V1035">
        <f>INDEX(REFERENCE!$B$4:$K$200,MATCH(J1035,REFERENCE!$A$4:$A$200,0),V$2)</f>
        <v>14</v>
      </c>
    </row>
    <row r="1036" spans="1:22">
      <c r="A1036" s="9">
        <v>14</v>
      </c>
      <c r="B1036" s="9">
        <v>12</v>
      </c>
      <c r="C1036" s="9">
        <v>3</v>
      </c>
      <c r="D1036" s="9">
        <v>6</v>
      </c>
      <c r="E1036" s="9">
        <v>6</v>
      </c>
      <c r="F1036" s="9">
        <v>7</v>
      </c>
      <c r="G1036" s="9">
        <v>11</v>
      </c>
      <c r="H1036" s="9">
        <v>1</v>
      </c>
      <c r="I1036" s="9">
        <v>4</v>
      </c>
      <c r="J1036" s="9">
        <v>8103</v>
      </c>
      <c r="K1036" s="9"/>
      <c r="L1036" s="9"/>
      <c r="M1036" s="9"/>
      <c r="O1036">
        <f t="shared" si="18"/>
        <v>141203</v>
      </c>
      <c r="P1036" t="str">
        <f>INDEX(REFERENCE!$B$4:$K$200,MATCH(D1036,REFERENCE!$A$4:$A$200,0),P$2)</f>
        <v>Dayquil</v>
      </c>
      <c r="Q1036" t="str">
        <f>INDEX(REFERENCE!$B$4:$K$200,MATCH(E1036,REFERENCE!$A$4:$A$200,0),Q$2)</f>
        <v>Gummies</v>
      </c>
      <c r="R1036" t="str">
        <f>INDEX(REFERENCE!$B$4:$K$200,MATCH(F1036,REFERENCE!$A$4:$A$200,0),R$2)</f>
        <v>Chest congestion relief</v>
      </c>
      <c r="S1036" t="str">
        <f>INDEX(REFERENCE!$B$4:$K$200,MATCH(G1036,REFERENCE!$A$4:$A$200,0),S$2)</f>
        <v>For people with High Blood Pressure (decongestant free)</v>
      </c>
      <c r="T1036" t="str">
        <f>INDEX(REFERENCE!$B$4:$K$200,MATCH(H1036,REFERENCE!$A$4:$A$200,0),T$2)</f>
        <v>6 Doses</v>
      </c>
      <c r="U1036" t="str">
        <f>INDEX(REFERENCE!$B$4:$K$200,MATCH(I1036,REFERENCE!$A$4:$A$200,0),U$2)</f>
        <v>Grape</v>
      </c>
      <c r="V1036">
        <f>INDEX(REFERENCE!$B$4:$K$200,MATCH(J1036,REFERENCE!$A$4:$A$200,0),V$2)</f>
        <v>11</v>
      </c>
    </row>
    <row r="1037" spans="1:22">
      <c r="A1037" s="9">
        <v>14</v>
      </c>
      <c r="B1037" s="9">
        <v>12</v>
      </c>
      <c r="C1037" s="9">
        <v>4</v>
      </c>
      <c r="D1037" s="9">
        <v>3</v>
      </c>
      <c r="E1037" s="9">
        <v>2</v>
      </c>
      <c r="F1037" s="9">
        <v>4</v>
      </c>
      <c r="G1037" s="9">
        <v>14</v>
      </c>
      <c r="H1037" s="9">
        <v>5</v>
      </c>
      <c r="I1037" s="9">
        <v>0</v>
      </c>
      <c r="J1037" s="9">
        <v>4502</v>
      </c>
      <c r="K1037" s="9"/>
      <c r="L1037" s="9"/>
      <c r="M1037" s="9"/>
      <c r="O1037">
        <f t="shared" si="18"/>
        <v>141204</v>
      </c>
      <c r="P1037" t="str">
        <f>INDEX(REFERENCE!$B$4:$K$200,MATCH(D1037,REFERENCE!$A$4:$A$200,0),P$2)</f>
        <v>Emergen-C</v>
      </c>
      <c r="Q1037" t="str">
        <f>INDEX(REFERENCE!$B$4:$K$200,MATCH(E1037,REFERENCE!$A$4:$A$200,0),Q$2)</f>
        <v>Nasal Spray</v>
      </c>
      <c r="R1037" t="str">
        <f>INDEX(REFERENCE!$B$4:$K$200,MATCH(F1037,REFERENCE!$A$4:$A$200,0),R$2)</f>
        <v>Nasal Congestion relief</v>
      </c>
      <c r="S1037" t="str">
        <f>INDEX(REFERENCE!$B$4:$K$200,MATCH(G1037,REFERENCE!$A$4:$A$200,0),S$2)</f>
        <v>Treats multiple symptoms</v>
      </c>
      <c r="T1037" t="str">
        <f>INDEX(REFERENCE!$B$4:$K$200,MATCH(H1037,REFERENCE!$A$4:$A$200,0),T$2)</f>
        <v>90 Doses</v>
      </c>
      <c r="U1037" t="str">
        <f>INDEX(REFERENCE!$B$4:$K$200,MATCH(I1037,REFERENCE!$A$4:$A$200,0),U$2)</f>
        <v>-</v>
      </c>
      <c r="V1037">
        <f>INDEX(REFERENCE!$B$4:$K$200,MATCH(J1037,REFERENCE!$A$4:$A$200,0),V$2)</f>
        <v>38</v>
      </c>
    </row>
    <row r="1038" spans="1:22">
      <c r="A1038" s="9">
        <v>14</v>
      </c>
      <c r="B1038" s="9">
        <v>12</v>
      </c>
      <c r="C1038" s="9">
        <v>5</v>
      </c>
      <c r="D1038" s="9">
        <v>19</v>
      </c>
      <c r="E1038" s="9">
        <v>7</v>
      </c>
      <c r="F1038" s="9">
        <v>2</v>
      </c>
      <c r="G1038" s="9">
        <v>10</v>
      </c>
      <c r="H1038" s="9">
        <v>4</v>
      </c>
      <c r="I1038" s="9">
        <v>2</v>
      </c>
      <c r="J1038" s="9">
        <v>9401</v>
      </c>
      <c r="K1038" s="9"/>
      <c r="L1038" s="9"/>
      <c r="M1038" s="9"/>
      <c r="O1038">
        <f t="shared" si="18"/>
        <v>141205</v>
      </c>
      <c r="P1038" t="str">
        <f>INDEX(REFERENCE!$B$4:$K$200,MATCH(D1038,REFERENCE!$A$4:$A$200,0),P$2)</f>
        <v>Walgreens</v>
      </c>
      <c r="Q1038" t="str">
        <f>INDEX(REFERENCE!$B$4:$K$200,MATCH(E1038,REFERENCE!$A$4:$A$200,0),Q$2)</f>
        <v>Hot liquid powder packet</v>
      </c>
      <c r="R1038" t="str">
        <f>INDEX(REFERENCE!$B$4:$K$200,MATCH(F1038,REFERENCE!$A$4:$A$200,0),R$2)</f>
        <v>Sore throat relief</v>
      </c>
      <c r="S1038" t="str">
        <f>INDEX(REFERENCE!$B$4:$K$200,MATCH(G1038,REFERENCE!$A$4:$A$200,0),S$2)</f>
        <v>Allergy Relief</v>
      </c>
      <c r="T1038" t="str">
        <f>INDEX(REFERENCE!$B$4:$K$200,MATCH(H1038,REFERENCE!$A$4:$A$200,0),T$2)</f>
        <v>60 Doses</v>
      </c>
      <c r="U1038" t="str">
        <f>INDEX(REFERENCE!$B$4:$K$200,MATCH(I1038,REFERENCE!$A$4:$A$200,0),U$2)</f>
        <v>Cherry</v>
      </c>
      <c r="V1038">
        <f>INDEX(REFERENCE!$B$4:$K$200,MATCH(J1038,REFERENCE!$A$4:$A$200,0),V$2)</f>
        <v>19</v>
      </c>
    </row>
    <row r="1039" spans="1:22">
      <c r="A1039" s="9">
        <v>14</v>
      </c>
      <c r="B1039" s="9">
        <v>13</v>
      </c>
      <c r="C1039" s="9">
        <v>1</v>
      </c>
      <c r="D1039" s="9">
        <v>10</v>
      </c>
      <c r="E1039" s="9">
        <v>5</v>
      </c>
      <c r="F1039" s="9">
        <v>11</v>
      </c>
      <c r="G1039" s="9">
        <v>5</v>
      </c>
      <c r="H1039" s="9">
        <v>2</v>
      </c>
      <c r="I1039" s="9">
        <v>8</v>
      </c>
      <c r="J1039" s="9">
        <v>7202</v>
      </c>
      <c r="K1039" s="9"/>
      <c r="L1039" s="9"/>
      <c r="M1039" s="9"/>
      <c r="O1039">
        <f t="shared" si="18"/>
        <v>141301</v>
      </c>
      <c r="P1039" t="str">
        <f>INDEX(REFERENCE!$B$4:$K$200,MATCH(D1039,REFERENCE!$A$4:$A$200,0),P$2)</f>
        <v>Coricidin</v>
      </c>
      <c r="Q1039" t="str">
        <f>INDEX(REFERENCE!$B$4:$K$200,MATCH(E1039,REFERENCE!$A$4:$A$200,0),Q$2)</f>
        <v>Effervescent Tablets</v>
      </c>
      <c r="R1039" t="str">
        <f>INDEX(REFERENCE!$B$4:$K$200,MATCH(F1039,REFERENCE!$A$4:$A$200,0),R$2)</f>
        <v>Head Pain Relief</v>
      </c>
      <c r="S1039" t="str">
        <f>INDEX(REFERENCE!$B$4:$K$200,MATCH(G1039,REFERENCE!$A$4:$A$200,0),S$2)</f>
        <v>FSA/HSA Eligible</v>
      </c>
      <c r="T1039" t="str">
        <f>INDEX(REFERENCE!$B$4:$K$200,MATCH(H1039,REFERENCE!$A$4:$A$200,0),T$2)</f>
        <v>12 Doses</v>
      </c>
      <c r="U1039" t="str">
        <f>INDEX(REFERENCE!$B$4:$K$200,MATCH(I1039,REFERENCE!$A$4:$A$200,0),U$2)</f>
        <v>Mixed Berry</v>
      </c>
      <c r="V1039">
        <f>INDEX(REFERENCE!$B$4:$K$200,MATCH(J1039,REFERENCE!$A$4:$A$200,0),V$2)</f>
        <v>7</v>
      </c>
    </row>
    <row r="1040" spans="1:22">
      <c r="A1040" s="9">
        <v>14</v>
      </c>
      <c r="B1040" s="9">
        <v>13</v>
      </c>
      <c r="C1040" s="9">
        <v>2</v>
      </c>
      <c r="D1040" s="9">
        <v>20</v>
      </c>
      <c r="E1040" s="9">
        <v>2</v>
      </c>
      <c r="F1040" s="9">
        <v>10</v>
      </c>
      <c r="G1040" s="9">
        <v>12</v>
      </c>
      <c r="H1040" s="9">
        <v>4</v>
      </c>
      <c r="I1040" s="9">
        <v>0</v>
      </c>
      <c r="J1040" s="9">
        <v>4403</v>
      </c>
      <c r="K1040" s="9"/>
      <c r="L1040" s="9"/>
      <c r="M1040" s="9"/>
      <c r="O1040">
        <f t="shared" si="18"/>
        <v>141302</v>
      </c>
      <c r="P1040" t="str">
        <f>INDEX(REFERENCE!$B$4:$K$200,MATCH(D1040,REFERENCE!$A$4:$A$200,0),P$2)</f>
        <v>Advil Cold &amp;Flu</v>
      </c>
      <c r="Q1040" t="str">
        <f>INDEX(REFERENCE!$B$4:$K$200,MATCH(E1040,REFERENCE!$A$4:$A$200,0),Q$2)</f>
        <v>Nasal Spray</v>
      </c>
      <c r="R1040" t="str">
        <f>INDEX(REFERENCE!$B$4:$K$200,MATCH(F1040,REFERENCE!$A$4:$A$200,0),R$2)</f>
        <v>Strengthens Immune System</v>
      </c>
      <c r="S1040" t="str">
        <f>INDEX(REFERENCE!$B$4:$K$200,MATCH(G1040,REFERENCE!$A$4:$A$200,0),S$2)</f>
        <v>Steroid Free</v>
      </c>
      <c r="T1040" t="str">
        <f>INDEX(REFERENCE!$B$4:$K$200,MATCH(H1040,REFERENCE!$A$4:$A$200,0),T$2)</f>
        <v>60 Doses</v>
      </c>
      <c r="U1040" t="str">
        <f>INDEX(REFERENCE!$B$4:$K$200,MATCH(I1040,REFERENCE!$A$4:$A$200,0),U$2)</f>
        <v>-</v>
      </c>
      <c r="V1040">
        <f>INDEX(REFERENCE!$B$4:$K$200,MATCH(J1040,REFERENCE!$A$4:$A$200,0),V$2)</f>
        <v>30</v>
      </c>
    </row>
    <row r="1041" spans="1:22">
      <c r="A1041" s="9">
        <v>14</v>
      </c>
      <c r="B1041" s="9">
        <v>13</v>
      </c>
      <c r="C1041" s="9">
        <v>3</v>
      </c>
      <c r="D1041" s="9">
        <v>2</v>
      </c>
      <c r="E1041" s="9">
        <v>1</v>
      </c>
      <c r="F1041" s="9">
        <v>6</v>
      </c>
      <c r="G1041" s="9">
        <v>8</v>
      </c>
      <c r="H1041" s="9">
        <v>5</v>
      </c>
      <c r="I1041" s="9">
        <v>0</v>
      </c>
      <c r="J1041" s="9">
        <v>1502</v>
      </c>
      <c r="K1041" s="9"/>
      <c r="L1041" s="9"/>
      <c r="M1041" s="9"/>
      <c r="O1041">
        <f t="shared" si="18"/>
        <v>141303</v>
      </c>
      <c r="P1041" t="str">
        <f>INDEX(REFERENCE!$B$4:$K$200,MATCH(D1041,REFERENCE!$A$4:$A$200,0),P$2)</f>
        <v>Robitussin</v>
      </c>
      <c r="Q1041" t="str">
        <f>INDEX(REFERENCE!$B$4:$K$200,MATCH(E1041,REFERENCE!$A$4:$A$200,0),Q$2)</f>
        <v>Tablet</v>
      </c>
      <c r="R1041" t="str">
        <f>INDEX(REFERENCE!$B$4:$K$200,MATCH(F1041,REFERENCE!$A$4:$A$200,0),R$2)</f>
        <v>Sinus Pressure relief</v>
      </c>
      <c r="S1041" t="str">
        <f>INDEX(REFERENCE!$B$4:$K$200,MATCH(G1041,REFERENCE!$A$4:$A$200,0),S$2)</f>
        <v>Non-Drowsy</v>
      </c>
      <c r="T1041" t="str">
        <f>INDEX(REFERENCE!$B$4:$K$200,MATCH(H1041,REFERENCE!$A$4:$A$200,0),T$2)</f>
        <v>90 Doses</v>
      </c>
      <c r="U1041" t="str">
        <f>INDEX(REFERENCE!$B$4:$K$200,MATCH(I1041,REFERENCE!$A$4:$A$200,0),U$2)</f>
        <v>-</v>
      </c>
      <c r="V1041">
        <f>INDEX(REFERENCE!$B$4:$K$200,MATCH(J1041,REFERENCE!$A$4:$A$200,0),V$2)</f>
        <v>40</v>
      </c>
    </row>
    <row r="1042" spans="1:22">
      <c r="A1042" s="9">
        <v>14</v>
      </c>
      <c r="B1042" s="9">
        <v>13</v>
      </c>
      <c r="C1042" s="9">
        <v>4</v>
      </c>
      <c r="D1042" s="9">
        <v>13</v>
      </c>
      <c r="E1042" s="9">
        <v>4</v>
      </c>
      <c r="F1042" s="9">
        <v>8</v>
      </c>
      <c r="G1042" s="9">
        <v>7</v>
      </c>
      <c r="H1042" s="9">
        <v>1</v>
      </c>
      <c r="I1042" s="9">
        <v>7</v>
      </c>
      <c r="J1042" s="9">
        <v>6103</v>
      </c>
      <c r="K1042" s="9"/>
      <c r="L1042" s="9"/>
      <c r="M1042" s="9"/>
      <c r="O1042">
        <f t="shared" ref="O1042:O1105" si="19">A1042*10000+B1042*100+C1042</f>
        <v>141304</v>
      </c>
      <c r="P1042" t="str">
        <f>INDEX(REFERENCE!$B$4:$K$200,MATCH(D1042,REFERENCE!$A$4:$A$200,0),P$2)</f>
        <v>Sambucol</v>
      </c>
      <c r="Q1042" t="str">
        <f>INDEX(REFERENCE!$B$4:$K$200,MATCH(E1042,REFERENCE!$A$4:$A$200,0),Q$2)</f>
        <v>Powder packet</v>
      </c>
      <c r="R1042" t="str">
        <f>INDEX(REFERENCE!$B$4:$K$200,MATCH(F1042,REFERENCE!$A$4:$A$200,0),R$2)</f>
        <v>Body Aches/Pain relief</v>
      </c>
      <c r="S1042" t="str">
        <f>INDEX(REFERENCE!$B$4:$K$200,MATCH(G1042,REFERENCE!$A$4:$A$200,0),S$2)</f>
        <v>12 Hour Relief</v>
      </c>
      <c r="T1042" t="str">
        <f>INDEX(REFERENCE!$B$4:$K$200,MATCH(H1042,REFERENCE!$A$4:$A$200,0),T$2)</f>
        <v>6 Doses</v>
      </c>
      <c r="U1042" t="str">
        <f>INDEX(REFERENCE!$B$4:$K$200,MATCH(I1042,REFERENCE!$A$4:$A$200,0),U$2)</f>
        <v>Orange</v>
      </c>
      <c r="V1042">
        <f>INDEX(REFERENCE!$B$4:$K$200,MATCH(J1042,REFERENCE!$A$4:$A$200,0),V$2)</f>
        <v>9</v>
      </c>
    </row>
    <row r="1043" spans="1:22">
      <c r="A1043" s="9">
        <v>14</v>
      </c>
      <c r="B1043" s="9">
        <v>13</v>
      </c>
      <c r="C1043" s="9">
        <v>5</v>
      </c>
      <c r="D1043" s="9">
        <v>18</v>
      </c>
      <c r="E1043" s="9">
        <v>3</v>
      </c>
      <c r="F1043" s="9">
        <v>5</v>
      </c>
      <c r="G1043" s="9">
        <v>2</v>
      </c>
      <c r="H1043" s="9">
        <v>3</v>
      </c>
      <c r="I1043" s="9">
        <v>5</v>
      </c>
      <c r="J1043" s="9">
        <v>5301</v>
      </c>
      <c r="K1043" s="9"/>
      <c r="L1043" s="9"/>
      <c r="M1043" s="9"/>
      <c r="O1043">
        <f t="shared" si="19"/>
        <v>141305</v>
      </c>
      <c r="P1043" t="str">
        <f>INDEX(REFERENCE!$B$4:$K$200,MATCH(D1043,REFERENCE!$A$4:$A$200,0),P$2)</f>
        <v>CVS</v>
      </c>
      <c r="Q1043" t="str">
        <f>INDEX(REFERENCE!$B$4:$K$200,MATCH(E1043,REFERENCE!$A$4:$A$200,0),Q$2)</f>
        <v>Syrup/liquid</v>
      </c>
      <c r="R1043" t="str">
        <f>INDEX(REFERENCE!$B$4:$K$200,MATCH(F1043,REFERENCE!$A$4:$A$200,0),R$2)</f>
        <v>Runny nose relief</v>
      </c>
      <c r="S1043" t="str">
        <f>INDEX(REFERENCE!$B$4:$K$200,MATCH(G1043,REFERENCE!$A$4:$A$200,0),S$2)</f>
        <v>Natural Ingredients</v>
      </c>
      <c r="T1043" t="str">
        <f>INDEX(REFERENCE!$B$4:$K$200,MATCH(H1043,REFERENCE!$A$4:$A$200,0),T$2)</f>
        <v>30 Doses</v>
      </c>
      <c r="U1043" t="str">
        <f>INDEX(REFERENCE!$B$4:$K$200,MATCH(I1043,REFERENCE!$A$4:$A$200,0),U$2)</f>
        <v>Honey</v>
      </c>
      <c r="V1043">
        <f>INDEX(REFERENCE!$B$4:$K$200,MATCH(J1043,REFERENCE!$A$4:$A$200,0),V$2)</f>
        <v>14</v>
      </c>
    </row>
    <row r="1044" spans="1:22">
      <c r="A1044" s="9">
        <v>14</v>
      </c>
      <c r="B1044" s="9">
        <v>14</v>
      </c>
      <c r="C1044" s="9">
        <v>1</v>
      </c>
      <c r="D1044" s="9">
        <v>17</v>
      </c>
      <c r="E1044" s="9">
        <v>2</v>
      </c>
      <c r="F1044" s="9">
        <v>10</v>
      </c>
      <c r="G1044" s="9">
        <v>12</v>
      </c>
      <c r="H1044" s="9">
        <v>5</v>
      </c>
      <c r="I1044" s="9">
        <v>0</v>
      </c>
      <c r="J1044" s="9">
        <v>4503</v>
      </c>
      <c r="K1044" s="9"/>
      <c r="L1044" s="9"/>
      <c r="M1044" s="9"/>
      <c r="O1044">
        <f t="shared" si="19"/>
        <v>141401</v>
      </c>
      <c r="P1044" t="str">
        <f>INDEX(REFERENCE!$B$4:$K$200,MATCH(D1044,REFERENCE!$A$4:$A$200,0),P$2)</f>
        <v>UP &amp; UP</v>
      </c>
      <c r="Q1044" t="str">
        <f>INDEX(REFERENCE!$B$4:$K$200,MATCH(E1044,REFERENCE!$A$4:$A$200,0),Q$2)</f>
        <v>Nasal Spray</v>
      </c>
      <c r="R1044" t="str">
        <f>INDEX(REFERENCE!$B$4:$K$200,MATCH(F1044,REFERENCE!$A$4:$A$200,0),R$2)</f>
        <v>Strengthens Immune System</v>
      </c>
      <c r="S1044" t="str">
        <f>INDEX(REFERENCE!$B$4:$K$200,MATCH(G1044,REFERENCE!$A$4:$A$200,0),S$2)</f>
        <v>Steroid Free</v>
      </c>
      <c r="T1044" t="str">
        <f>INDEX(REFERENCE!$B$4:$K$200,MATCH(H1044,REFERENCE!$A$4:$A$200,0),T$2)</f>
        <v>90 Doses</v>
      </c>
      <c r="U1044" t="str">
        <f>INDEX(REFERENCE!$B$4:$K$200,MATCH(I1044,REFERENCE!$A$4:$A$200,0),U$2)</f>
        <v>-</v>
      </c>
      <c r="V1044">
        <f>INDEX(REFERENCE!$B$4:$K$200,MATCH(J1044,REFERENCE!$A$4:$A$200,0),V$2)</f>
        <v>50</v>
      </c>
    </row>
    <row r="1045" spans="1:22">
      <c r="A1045" s="9">
        <v>14</v>
      </c>
      <c r="B1045" s="9">
        <v>14</v>
      </c>
      <c r="C1045" s="9">
        <v>2</v>
      </c>
      <c r="D1045" s="9">
        <v>17</v>
      </c>
      <c r="E1045" s="9">
        <v>1</v>
      </c>
      <c r="F1045" s="9">
        <v>2</v>
      </c>
      <c r="G1045" s="9">
        <v>3</v>
      </c>
      <c r="H1045" s="9">
        <v>3</v>
      </c>
      <c r="I1045" s="9">
        <v>0</v>
      </c>
      <c r="J1045" s="9">
        <v>1303</v>
      </c>
      <c r="K1045" s="9"/>
      <c r="L1045" s="9"/>
      <c r="M1045" s="9"/>
      <c r="O1045">
        <f t="shared" si="19"/>
        <v>141402</v>
      </c>
      <c r="P1045" t="str">
        <f>INDEX(REFERENCE!$B$4:$K$200,MATCH(D1045,REFERENCE!$A$4:$A$200,0),P$2)</f>
        <v>UP &amp; UP</v>
      </c>
      <c r="Q1045" t="str">
        <f>INDEX(REFERENCE!$B$4:$K$200,MATCH(E1045,REFERENCE!$A$4:$A$200,0),Q$2)</f>
        <v>Tablet</v>
      </c>
      <c r="R1045" t="str">
        <f>INDEX(REFERENCE!$B$4:$K$200,MATCH(F1045,REFERENCE!$A$4:$A$200,0),R$2)</f>
        <v>Sore throat relief</v>
      </c>
      <c r="S1045" t="str">
        <f>INDEX(REFERENCE!$B$4:$K$200,MATCH(G1045,REFERENCE!$A$4:$A$200,0),S$2)</f>
        <v>Non-Medicated</v>
      </c>
      <c r="T1045" t="str">
        <f>INDEX(REFERENCE!$B$4:$K$200,MATCH(H1045,REFERENCE!$A$4:$A$200,0),T$2)</f>
        <v>30 Doses</v>
      </c>
      <c r="U1045" t="str">
        <f>INDEX(REFERENCE!$B$4:$K$200,MATCH(I1045,REFERENCE!$A$4:$A$200,0),U$2)</f>
        <v>-</v>
      </c>
      <c r="V1045">
        <f>INDEX(REFERENCE!$B$4:$K$200,MATCH(J1045,REFERENCE!$A$4:$A$200,0),V$2)</f>
        <v>29</v>
      </c>
    </row>
    <row r="1046" spans="1:22">
      <c r="A1046" s="9">
        <v>14</v>
      </c>
      <c r="B1046" s="9">
        <v>14</v>
      </c>
      <c r="C1046" s="9">
        <v>3</v>
      </c>
      <c r="D1046" s="9">
        <v>16</v>
      </c>
      <c r="E1046" s="9">
        <v>3</v>
      </c>
      <c r="F1046" s="9">
        <v>9</v>
      </c>
      <c r="G1046" s="9">
        <v>8</v>
      </c>
      <c r="H1046" s="9">
        <v>2</v>
      </c>
      <c r="I1046" s="9">
        <v>2</v>
      </c>
      <c r="J1046" s="9">
        <v>5201</v>
      </c>
      <c r="K1046" s="9"/>
      <c r="L1046" s="9"/>
      <c r="M1046" s="9"/>
      <c r="O1046">
        <f t="shared" si="19"/>
        <v>141403</v>
      </c>
      <c r="P1046" t="str">
        <f>INDEX(REFERENCE!$B$4:$K$200,MATCH(D1046,REFERENCE!$A$4:$A$200,0),P$2)</f>
        <v>Equate</v>
      </c>
      <c r="Q1046" t="str">
        <f>INDEX(REFERENCE!$B$4:$K$200,MATCH(E1046,REFERENCE!$A$4:$A$200,0),Q$2)</f>
        <v>Syrup/liquid</v>
      </c>
      <c r="R1046" t="str">
        <f>INDEX(REFERENCE!$B$4:$K$200,MATCH(F1046,REFERENCE!$A$4:$A$200,0),R$2)</f>
        <v>Fever relief</v>
      </c>
      <c r="S1046" t="str">
        <f>INDEX(REFERENCE!$B$4:$K$200,MATCH(G1046,REFERENCE!$A$4:$A$200,0),S$2)</f>
        <v>Non-Drowsy</v>
      </c>
      <c r="T1046" t="str">
        <f>INDEX(REFERENCE!$B$4:$K$200,MATCH(H1046,REFERENCE!$A$4:$A$200,0),T$2)</f>
        <v>12 Doses</v>
      </c>
      <c r="U1046" t="str">
        <f>INDEX(REFERENCE!$B$4:$K$200,MATCH(I1046,REFERENCE!$A$4:$A$200,0),U$2)</f>
        <v>Cherry</v>
      </c>
      <c r="V1046">
        <f>INDEX(REFERENCE!$B$4:$K$200,MATCH(J1046,REFERENCE!$A$4:$A$200,0),V$2)</f>
        <v>5</v>
      </c>
    </row>
    <row r="1047" spans="1:22">
      <c r="A1047" s="9">
        <v>14</v>
      </c>
      <c r="B1047" s="9">
        <v>14</v>
      </c>
      <c r="C1047" s="9">
        <v>4</v>
      </c>
      <c r="D1047" s="9">
        <v>15</v>
      </c>
      <c r="E1047" s="9">
        <v>7</v>
      </c>
      <c r="F1047" s="9">
        <v>7</v>
      </c>
      <c r="G1047" s="9">
        <v>5</v>
      </c>
      <c r="H1047" s="9">
        <v>1</v>
      </c>
      <c r="I1047" s="9">
        <v>6</v>
      </c>
      <c r="J1047" s="9">
        <v>9102</v>
      </c>
      <c r="K1047" s="9"/>
      <c r="L1047" s="9"/>
      <c r="M1047" s="9"/>
      <c r="O1047">
        <f t="shared" si="19"/>
        <v>141404</v>
      </c>
      <c r="P1047" t="str">
        <f>INDEX(REFERENCE!$B$4:$K$200,MATCH(D1047,REFERENCE!$A$4:$A$200,0),P$2)</f>
        <v>Other Brand</v>
      </c>
      <c r="Q1047" t="str">
        <f>INDEX(REFERENCE!$B$4:$K$200,MATCH(E1047,REFERENCE!$A$4:$A$200,0),Q$2)</f>
        <v>Hot liquid powder packet</v>
      </c>
      <c r="R1047" t="str">
        <f>INDEX(REFERENCE!$B$4:$K$200,MATCH(F1047,REFERENCE!$A$4:$A$200,0),R$2)</f>
        <v>Chest congestion relief</v>
      </c>
      <c r="S1047" t="str">
        <f>INDEX(REFERENCE!$B$4:$K$200,MATCH(G1047,REFERENCE!$A$4:$A$200,0),S$2)</f>
        <v>FSA/HSA Eligible</v>
      </c>
      <c r="T1047" t="str">
        <f>INDEX(REFERENCE!$B$4:$K$200,MATCH(H1047,REFERENCE!$A$4:$A$200,0),T$2)</f>
        <v>6 Doses</v>
      </c>
      <c r="U1047" t="str">
        <f>INDEX(REFERENCE!$B$4:$K$200,MATCH(I1047,REFERENCE!$A$4:$A$200,0),U$2)</f>
        <v>Honey Lemon</v>
      </c>
      <c r="V1047">
        <f>INDEX(REFERENCE!$B$4:$K$200,MATCH(J1047,REFERENCE!$A$4:$A$200,0),V$2)</f>
        <v>8</v>
      </c>
    </row>
    <row r="1048" spans="1:22">
      <c r="A1048" s="9">
        <v>14</v>
      </c>
      <c r="B1048" s="9">
        <v>14</v>
      </c>
      <c r="C1048" s="9">
        <v>5</v>
      </c>
      <c r="D1048" s="9">
        <v>1</v>
      </c>
      <c r="E1048" s="9">
        <v>6</v>
      </c>
      <c r="F1048" s="9">
        <v>1</v>
      </c>
      <c r="G1048" s="9">
        <v>13</v>
      </c>
      <c r="H1048" s="9">
        <v>4</v>
      </c>
      <c r="I1048" s="9">
        <v>4</v>
      </c>
      <c r="J1048" s="9">
        <v>8401</v>
      </c>
      <c r="K1048" s="9"/>
      <c r="L1048" s="9"/>
      <c r="M1048" s="9"/>
      <c r="O1048">
        <f t="shared" si="19"/>
        <v>141405</v>
      </c>
      <c r="P1048" t="str">
        <f>INDEX(REFERENCE!$B$4:$K$200,MATCH(D1048,REFERENCE!$A$4:$A$200,0),P$2)</f>
        <v>Theraflu</v>
      </c>
      <c r="Q1048" t="str">
        <f>INDEX(REFERENCE!$B$4:$K$200,MATCH(E1048,REFERENCE!$A$4:$A$200,0),Q$2)</f>
        <v>Gummies</v>
      </c>
      <c r="R1048" t="str">
        <f>INDEX(REFERENCE!$B$4:$K$200,MATCH(F1048,REFERENCE!$A$4:$A$200,0),R$2)</f>
        <v>Controls Cough</v>
      </c>
      <c r="S1048" t="str">
        <f>INDEX(REFERENCE!$B$4:$K$200,MATCH(G1048,REFERENCE!$A$4:$A$200,0),S$2)</f>
        <v>Drug free</v>
      </c>
      <c r="T1048" t="str">
        <f>INDEX(REFERENCE!$B$4:$K$200,MATCH(H1048,REFERENCE!$A$4:$A$200,0),T$2)</f>
        <v>60 Doses</v>
      </c>
      <c r="U1048" t="str">
        <f>INDEX(REFERENCE!$B$4:$K$200,MATCH(I1048,REFERENCE!$A$4:$A$200,0),U$2)</f>
        <v>Grape</v>
      </c>
      <c r="V1048">
        <f>INDEX(REFERENCE!$B$4:$K$200,MATCH(J1048,REFERENCE!$A$4:$A$200,0),V$2)</f>
        <v>21</v>
      </c>
    </row>
    <row r="1049" spans="1:22">
      <c r="A1049" s="9">
        <v>14</v>
      </c>
      <c r="B1049" s="9">
        <v>15</v>
      </c>
      <c r="C1049" s="9">
        <v>1</v>
      </c>
      <c r="D1049" s="9">
        <v>11</v>
      </c>
      <c r="E1049" s="9">
        <v>4</v>
      </c>
      <c r="F1049" s="9">
        <v>4</v>
      </c>
      <c r="G1049" s="9">
        <v>14</v>
      </c>
      <c r="H1049" s="9">
        <v>5</v>
      </c>
      <c r="I1049" s="9">
        <v>1</v>
      </c>
      <c r="J1049" s="9">
        <v>6503</v>
      </c>
      <c r="K1049" s="9"/>
      <c r="L1049" s="9"/>
      <c r="M1049" s="9"/>
      <c r="O1049">
        <f t="shared" si="19"/>
        <v>141501</v>
      </c>
      <c r="P1049" t="str">
        <f>INDEX(REFERENCE!$B$4:$K$200,MATCH(D1049,REFERENCE!$A$4:$A$200,0),P$2)</f>
        <v>Delsym</v>
      </c>
      <c r="Q1049" t="str">
        <f>INDEX(REFERENCE!$B$4:$K$200,MATCH(E1049,REFERENCE!$A$4:$A$200,0),Q$2)</f>
        <v>Powder packet</v>
      </c>
      <c r="R1049" t="str">
        <f>INDEX(REFERENCE!$B$4:$K$200,MATCH(F1049,REFERENCE!$A$4:$A$200,0),R$2)</f>
        <v>Nasal Congestion relief</v>
      </c>
      <c r="S1049" t="str">
        <f>INDEX(REFERENCE!$B$4:$K$200,MATCH(G1049,REFERENCE!$A$4:$A$200,0),S$2)</f>
        <v>Treats multiple symptoms</v>
      </c>
      <c r="T1049" t="str">
        <f>INDEX(REFERENCE!$B$4:$K$200,MATCH(H1049,REFERENCE!$A$4:$A$200,0),T$2)</f>
        <v>90 Doses</v>
      </c>
      <c r="U1049" t="str">
        <f>INDEX(REFERENCE!$B$4:$K$200,MATCH(I1049,REFERENCE!$A$4:$A$200,0),U$2)</f>
        <v>Citrus</v>
      </c>
      <c r="V1049">
        <f>INDEX(REFERENCE!$B$4:$K$200,MATCH(J1049,REFERENCE!$A$4:$A$200,0),V$2)</f>
        <v>25</v>
      </c>
    </row>
    <row r="1050" spans="1:22">
      <c r="A1050" s="9">
        <v>14</v>
      </c>
      <c r="B1050" s="9">
        <v>15</v>
      </c>
      <c r="C1050" s="9">
        <v>2</v>
      </c>
      <c r="D1050" s="9">
        <v>12</v>
      </c>
      <c r="E1050" s="9">
        <v>6</v>
      </c>
      <c r="F1050" s="9">
        <v>3</v>
      </c>
      <c r="G1050" s="9">
        <v>2</v>
      </c>
      <c r="H1050" s="9">
        <v>2</v>
      </c>
      <c r="I1050" s="9">
        <v>6</v>
      </c>
      <c r="J1050" s="9">
        <v>8203</v>
      </c>
      <c r="K1050" s="9"/>
      <c r="L1050" s="9"/>
      <c r="M1050" s="9"/>
      <c r="O1050">
        <f t="shared" si="19"/>
        <v>141502</v>
      </c>
      <c r="P1050" t="str">
        <f>INDEX(REFERENCE!$B$4:$K$200,MATCH(D1050,REFERENCE!$A$4:$A$200,0),P$2)</f>
        <v>Zicam</v>
      </c>
      <c r="Q1050" t="str">
        <f>INDEX(REFERENCE!$B$4:$K$200,MATCH(E1050,REFERENCE!$A$4:$A$200,0),Q$2)</f>
        <v>Gummies</v>
      </c>
      <c r="R1050" t="str">
        <f>INDEX(REFERENCE!$B$4:$K$200,MATCH(F1050,REFERENCE!$A$4:$A$200,0),R$2)</f>
        <v>Clears mucus</v>
      </c>
      <c r="S1050" t="str">
        <f>INDEX(REFERENCE!$B$4:$K$200,MATCH(G1050,REFERENCE!$A$4:$A$200,0),S$2)</f>
        <v>Natural Ingredients</v>
      </c>
      <c r="T1050" t="str">
        <f>INDEX(REFERENCE!$B$4:$K$200,MATCH(H1050,REFERENCE!$A$4:$A$200,0),T$2)</f>
        <v>12 Doses</v>
      </c>
      <c r="U1050" t="str">
        <f>INDEX(REFERENCE!$B$4:$K$200,MATCH(I1050,REFERENCE!$A$4:$A$200,0),U$2)</f>
        <v>Honey Lemon</v>
      </c>
      <c r="V1050">
        <f>INDEX(REFERENCE!$B$4:$K$200,MATCH(J1050,REFERENCE!$A$4:$A$200,0),V$2)</f>
        <v>15</v>
      </c>
    </row>
    <row r="1051" spans="1:22">
      <c r="A1051" s="9">
        <v>14</v>
      </c>
      <c r="B1051" s="9">
        <v>15</v>
      </c>
      <c r="C1051" s="9">
        <v>3</v>
      </c>
      <c r="D1051" s="9">
        <v>5</v>
      </c>
      <c r="E1051" s="9">
        <v>5</v>
      </c>
      <c r="F1051" s="9">
        <v>13</v>
      </c>
      <c r="G1051" s="9">
        <v>16</v>
      </c>
      <c r="H1051" s="9">
        <v>4</v>
      </c>
      <c r="I1051" s="9">
        <v>2</v>
      </c>
      <c r="J1051" s="9">
        <v>7402</v>
      </c>
      <c r="K1051" s="9"/>
      <c r="L1051" s="9"/>
      <c r="M1051" s="9"/>
      <c r="O1051">
        <f t="shared" si="19"/>
        <v>141503</v>
      </c>
      <c r="P1051" t="str">
        <f>INDEX(REFERENCE!$B$4:$K$200,MATCH(D1051,REFERENCE!$A$4:$A$200,0),P$2)</f>
        <v>Sudafed</v>
      </c>
      <c r="Q1051" t="str">
        <f>INDEX(REFERENCE!$B$4:$K$200,MATCH(E1051,REFERENCE!$A$4:$A$200,0),Q$2)</f>
        <v>Effervescent Tablets</v>
      </c>
      <c r="R1051" t="str">
        <f>INDEX(REFERENCE!$B$4:$K$200,MATCH(F1051,REFERENCE!$A$4:$A$200,0),R$2)</f>
        <v>Head cold relief</v>
      </c>
      <c r="S1051" t="str">
        <f>INDEX(REFERENCE!$B$4:$K$200,MATCH(G1051,REFERENCE!$A$4:$A$200,0),S$2)</f>
        <v>For Daytime Use/Anytime Use</v>
      </c>
      <c r="T1051" t="str">
        <f>INDEX(REFERENCE!$B$4:$K$200,MATCH(H1051,REFERENCE!$A$4:$A$200,0),T$2)</f>
        <v>60 Doses</v>
      </c>
      <c r="U1051" t="str">
        <f>INDEX(REFERENCE!$B$4:$K$200,MATCH(I1051,REFERENCE!$A$4:$A$200,0),U$2)</f>
        <v>Cherry</v>
      </c>
      <c r="V1051">
        <f>INDEX(REFERENCE!$B$4:$K$200,MATCH(J1051,REFERENCE!$A$4:$A$200,0),V$2)</f>
        <v>15</v>
      </c>
    </row>
    <row r="1052" spans="1:22">
      <c r="A1052" s="9">
        <v>14</v>
      </c>
      <c r="B1052" s="9">
        <v>15</v>
      </c>
      <c r="C1052" s="9">
        <v>4</v>
      </c>
      <c r="D1052" s="9">
        <v>7</v>
      </c>
      <c r="E1052" s="9">
        <v>1</v>
      </c>
      <c r="F1052" s="9">
        <v>6</v>
      </c>
      <c r="G1052" s="9">
        <v>10</v>
      </c>
      <c r="H1052" s="9">
        <v>3</v>
      </c>
      <c r="I1052" s="9">
        <v>0</v>
      </c>
      <c r="J1052" s="9">
        <v>1301</v>
      </c>
      <c r="K1052" s="9"/>
      <c r="L1052" s="9"/>
      <c r="M1052" s="9"/>
      <c r="O1052">
        <f t="shared" si="19"/>
        <v>141504</v>
      </c>
      <c r="P1052" t="str">
        <f>INDEX(REFERENCE!$B$4:$K$200,MATCH(D1052,REFERENCE!$A$4:$A$200,0),P$2)</f>
        <v>Alka-Seltzer Plus</v>
      </c>
      <c r="Q1052" t="str">
        <f>INDEX(REFERENCE!$B$4:$K$200,MATCH(E1052,REFERENCE!$A$4:$A$200,0),Q$2)</f>
        <v>Tablet</v>
      </c>
      <c r="R1052" t="str">
        <f>INDEX(REFERENCE!$B$4:$K$200,MATCH(F1052,REFERENCE!$A$4:$A$200,0),R$2)</f>
        <v>Sinus Pressure relief</v>
      </c>
      <c r="S1052" t="str">
        <f>INDEX(REFERENCE!$B$4:$K$200,MATCH(G1052,REFERENCE!$A$4:$A$200,0),S$2)</f>
        <v>Allergy Relief</v>
      </c>
      <c r="T1052" t="str">
        <f>INDEX(REFERENCE!$B$4:$K$200,MATCH(H1052,REFERENCE!$A$4:$A$200,0),T$2)</f>
        <v>30 Doses</v>
      </c>
      <c r="U1052" t="str">
        <f>INDEX(REFERENCE!$B$4:$K$200,MATCH(I1052,REFERENCE!$A$4:$A$200,0),U$2)</f>
        <v>-</v>
      </c>
      <c r="V1052">
        <f>INDEX(REFERENCE!$B$4:$K$200,MATCH(J1052,REFERENCE!$A$4:$A$200,0),V$2)</f>
        <v>20</v>
      </c>
    </row>
    <row r="1053" spans="1:22">
      <c r="A1053" s="9">
        <v>14</v>
      </c>
      <c r="B1053" s="9">
        <v>15</v>
      </c>
      <c r="C1053" s="9">
        <v>5</v>
      </c>
      <c r="D1053" s="9">
        <v>8</v>
      </c>
      <c r="E1053" s="9">
        <v>7</v>
      </c>
      <c r="F1053" s="9">
        <v>12</v>
      </c>
      <c r="G1053" s="9">
        <v>15</v>
      </c>
      <c r="H1053" s="9">
        <v>1</v>
      </c>
      <c r="I1053" s="9">
        <v>3</v>
      </c>
      <c r="J1053" s="9">
        <v>9102</v>
      </c>
      <c r="K1053" s="9"/>
      <c r="L1053" s="9"/>
      <c r="M1053" s="9"/>
      <c r="O1053">
        <f t="shared" si="19"/>
        <v>141505</v>
      </c>
      <c r="P1053" t="str">
        <f>INDEX(REFERENCE!$B$4:$K$200,MATCH(D1053,REFERENCE!$A$4:$A$200,0),P$2)</f>
        <v>Tylenol Cold &amp; Flu</v>
      </c>
      <c r="Q1053" t="str">
        <f>INDEX(REFERENCE!$B$4:$K$200,MATCH(E1053,REFERENCE!$A$4:$A$200,0),Q$2)</f>
        <v>Hot liquid powder packet</v>
      </c>
      <c r="R1053" t="str">
        <f>INDEX(REFERENCE!$B$4:$K$200,MATCH(F1053,REFERENCE!$A$4:$A$200,0),R$2)</f>
        <v>Flu/ Severe cold Relief</v>
      </c>
      <c r="S1053" t="str">
        <f>INDEX(REFERENCE!$B$4:$K$200,MATCH(G1053,REFERENCE!$A$4:$A$200,0),S$2)</f>
        <v>Maximum Strength</v>
      </c>
      <c r="T1053" t="str">
        <f>INDEX(REFERENCE!$B$4:$K$200,MATCH(H1053,REFERENCE!$A$4:$A$200,0),T$2)</f>
        <v>6 Doses</v>
      </c>
      <c r="U1053" t="str">
        <f>INDEX(REFERENCE!$B$4:$K$200,MATCH(I1053,REFERENCE!$A$4:$A$200,0),U$2)</f>
        <v>Elderberry</v>
      </c>
      <c r="V1053">
        <f>INDEX(REFERENCE!$B$4:$K$200,MATCH(J1053,REFERENCE!$A$4:$A$200,0),V$2)</f>
        <v>8</v>
      </c>
    </row>
    <row r="1054" spans="1:22">
      <c r="A1054" s="9">
        <v>15</v>
      </c>
      <c r="B1054" s="9">
        <v>1</v>
      </c>
      <c r="C1054" s="9">
        <v>1</v>
      </c>
      <c r="D1054" s="9">
        <v>15</v>
      </c>
      <c r="E1054" s="9">
        <v>5</v>
      </c>
      <c r="F1054" s="9">
        <v>7</v>
      </c>
      <c r="G1054" s="9">
        <v>4</v>
      </c>
      <c r="H1054" s="9">
        <v>2</v>
      </c>
      <c r="I1054" s="9">
        <v>5</v>
      </c>
      <c r="J1054" s="9">
        <v>7202</v>
      </c>
      <c r="K1054" s="9"/>
      <c r="L1054" s="9"/>
      <c r="M1054" s="9"/>
      <c r="O1054">
        <f t="shared" si="19"/>
        <v>150101</v>
      </c>
      <c r="P1054" t="str">
        <f>INDEX(REFERENCE!$B$4:$K$200,MATCH(D1054,REFERENCE!$A$4:$A$200,0),P$2)</f>
        <v>Other Brand</v>
      </c>
      <c r="Q1054" t="str">
        <f>INDEX(REFERENCE!$B$4:$K$200,MATCH(E1054,REFERENCE!$A$4:$A$200,0),Q$2)</f>
        <v>Effervescent Tablets</v>
      </c>
      <c r="R1054" t="str">
        <f>INDEX(REFERENCE!$B$4:$K$200,MATCH(F1054,REFERENCE!$A$4:$A$200,0),R$2)</f>
        <v>Chest congestion relief</v>
      </c>
      <c r="S1054" t="str">
        <f>INDEX(REFERENCE!$B$4:$K$200,MATCH(G1054,REFERENCE!$A$4:$A$200,0),S$2)</f>
        <v>Loosens mucus</v>
      </c>
      <c r="T1054" t="str">
        <f>INDEX(REFERENCE!$B$4:$K$200,MATCH(H1054,REFERENCE!$A$4:$A$200,0),T$2)</f>
        <v>12 Doses</v>
      </c>
      <c r="U1054" t="str">
        <f>INDEX(REFERENCE!$B$4:$K$200,MATCH(I1054,REFERENCE!$A$4:$A$200,0),U$2)</f>
        <v>Honey</v>
      </c>
      <c r="V1054">
        <f>INDEX(REFERENCE!$B$4:$K$200,MATCH(J1054,REFERENCE!$A$4:$A$200,0),V$2)</f>
        <v>7</v>
      </c>
    </row>
    <row r="1055" spans="1:22">
      <c r="A1055" s="9">
        <v>15</v>
      </c>
      <c r="B1055" s="9">
        <v>1</v>
      </c>
      <c r="C1055" s="9">
        <v>2</v>
      </c>
      <c r="D1055" s="9">
        <v>20</v>
      </c>
      <c r="E1055" s="9">
        <v>7</v>
      </c>
      <c r="F1055" s="9">
        <v>12</v>
      </c>
      <c r="G1055" s="9">
        <v>9</v>
      </c>
      <c r="H1055" s="9">
        <v>5</v>
      </c>
      <c r="I1055" s="9">
        <v>3</v>
      </c>
      <c r="J1055" s="9">
        <v>9502</v>
      </c>
      <c r="K1055" s="9"/>
      <c r="L1055" s="9"/>
      <c r="M1055" s="9"/>
      <c r="O1055">
        <f t="shared" si="19"/>
        <v>150102</v>
      </c>
      <c r="P1055" t="str">
        <f>INDEX(REFERENCE!$B$4:$K$200,MATCH(D1055,REFERENCE!$A$4:$A$200,0),P$2)</f>
        <v>Advil Cold &amp;Flu</v>
      </c>
      <c r="Q1055" t="str">
        <f>INDEX(REFERENCE!$B$4:$K$200,MATCH(E1055,REFERENCE!$A$4:$A$200,0),Q$2)</f>
        <v>Hot liquid powder packet</v>
      </c>
      <c r="R1055" t="str">
        <f>INDEX(REFERENCE!$B$4:$K$200,MATCH(F1055,REFERENCE!$A$4:$A$200,0),R$2)</f>
        <v>Flu/ Severe cold Relief</v>
      </c>
      <c r="S1055" t="str">
        <f>INDEX(REFERENCE!$B$4:$K$200,MATCH(G1055,REFERENCE!$A$4:$A$200,0),S$2)</f>
        <v>Sugar Free</v>
      </c>
      <c r="T1055" t="str">
        <f>INDEX(REFERENCE!$B$4:$K$200,MATCH(H1055,REFERENCE!$A$4:$A$200,0),T$2)</f>
        <v>90 Doses</v>
      </c>
      <c r="U1055" t="str">
        <f>INDEX(REFERENCE!$B$4:$K$200,MATCH(I1055,REFERENCE!$A$4:$A$200,0),U$2)</f>
        <v>Elderberry</v>
      </c>
      <c r="V1055">
        <f>INDEX(REFERENCE!$B$4:$K$200,MATCH(J1055,REFERENCE!$A$4:$A$200,0),V$2)</f>
        <v>27</v>
      </c>
    </row>
    <row r="1056" spans="1:22">
      <c r="A1056" s="9">
        <v>15</v>
      </c>
      <c r="B1056" s="9">
        <v>1</v>
      </c>
      <c r="C1056" s="9">
        <v>3</v>
      </c>
      <c r="D1056" s="9">
        <v>5</v>
      </c>
      <c r="E1056" s="9">
        <v>3</v>
      </c>
      <c r="F1056" s="9">
        <v>8</v>
      </c>
      <c r="G1056" s="9">
        <v>7</v>
      </c>
      <c r="H1056" s="9">
        <v>4</v>
      </c>
      <c r="I1056" s="9">
        <v>4</v>
      </c>
      <c r="J1056" s="9">
        <v>5401</v>
      </c>
      <c r="K1056" s="9"/>
      <c r="L1056" s="9"/>
      <c r="M1056" s="9"/>
      <c r="O1056">
        <f t="shared" si="19"/>
        <v>150103</v>
      </c>
      <c r="P1056" t="str">
        <f>INDEX(REFERENCE!$B$4:$K$200,MATCH(D1056,REFERENCE!$A$4:$A$200,0),P$2)</f>
        <v>Sudafed</v>
      </c>
      <c r="Q1056" t="str">
        <f>INDEX(REFERENCE!$B$4:$K$200,MATCH(E1056,REFERENCE!$A$4:$A$200,0),Q$2)</f>
        <v>Syrup/liquid</v>
      </c>
      <c r="R1056" t="str">
        <f>INDEX(REFERENCE!$B$4:$K$200,MATCH(F1056,REFERENCE!$A$4:$A$200,0),R$2)</f>
        <v>Body Aches/Pain relief</v>
      </c>
      <c r="S1056" t="str">
        <f>INDEX(REFERENCE!$B$4:$K$200,MATCH(G1056,REFERENCE!$A$4:$A$200,0),S$2)</f>
        <v>12 Hour Relief</v>
      </c>
      <c r="T1056" t="str">
        <f>INDEX(REFERENCE!$B$4:$K$200,MATCH(H1056,REFERENCE!$A$4:$A$200,0),T$2)</f>
        <v>60 Doses</v>
      </c>
      <c r="U1056" t="str">
        <f>INDEX(REFERENCE!$B$4:$K$200,MATCH(I1056,REFERENCE!$A$4:$A$200,0),U$2)</f>
        <v>Grape</v>
      </c>
      <c r="V1056">
        <f>INDEX(REFERENCE!$B$4:$K$200,MATCH(J1056,REFERENCE!$A$4:$A$200,0),V$2)</f>
        <v>17</v>
      </c>
    </row>
    <row r="1057" spans="1:22">
      <c r="A1057" s="9">
        <v>15</v>
      </c>
      <c r="B1057" s="9">
        <v>1</v>
      </c>
      <c r="C1057" s="9">
        <v>4</v>
      </c>
      <c r="D1057" s="9">
        <v>2</v>
      </c>
      <c r="E1057" s="9">
        <v>6</v>
      </c>
      <c r="F1057" s="9">
        <v>4</v>
      </c>
      <c r="G1057" s="9">
        <v>17</v>
      </c>
      <c r="H1057" s="9">
        <v>3</v>
      </c>
      <c r="I1057" s="9">
        <v>8</v>
      </c>
      <c r="J1057" s="9">
        <v>8301</v>
      </c>
      <c r="K1057" s="9"/>
      <c r="L1057" s="9"/>
      <c r="M1057" s="9"/>
      <c r="O1057">
        <f t="shared" si="19"/>
        <v>150104</v>
      </c>
      <c r="P1057" t="str">
        <f>INDEX(REFERENCE!$B$4:$K$200,MATCH(D1057,REFERENCE!$A$4:$A$200,0),P$2)</f>
        <v>Robitussin</v>
      </c>
      <c r="Q1057" t="str">
        <f>INDEX(REFERENCE!$B$4:$K$200,MATCH(E1057,REFERENCE!$A$4:$A$200,0),Q$2)</f>
        <v>Gummies</v>
      </c>
      <c r="R1057" t="str">
        <f>INDEX(REFERENCE!$B$4:$K$200,MATCH(F1057,REFERENCE!$A$4:$A$200,0),R$2)</f>
        <v>Nasal Congestion relief</v>
      </c>
      <c r="S1057" t="str">
        <f>INDEX(REFERENCE!$B$4:$K$200,MATCH(G1057,REFERENCE!$A$4:$A$200,0),S$2)</f>
        <v>For Nighttime Use</v>
      </c>
      <c r="T1057" t="str">
        <f>INDEX(REFERENCE!$B$4:$K$200,MATCH(H1057,REFERENCE!$A$4:$A$200,0),T$2)</f>
        <v>30 Doses</v>
      </c>
      <c r="U1057" t="str">
        <f>INDEX(REFERENCE!$B$4:$K$200,MATCH(I1057,REFERENCE!$A$4:$A$200,0),U$2)</f>
        <v>Mixed Berry</v>
      </c>
      <c r="V1057">
        <f>INDEX(REFERENCE!$B$4:$K$200,MATCH(J1057,REFERENCE!$A$4:$A$200,0),V$2)</f>
        <v>16</v>
      </c>
    </row>
    <row r="1058" spans="1:22">
      <c r="A1058" s="9">
        <v>15</v>
      </c>
      <c r="B1058" s="9">
        <v>1</v>
      </c>
      <c r="C1058" s="9">
        <v>5</v>
      </c>
      <c r="D1058" s="9">
        <v>13</v>
      </c>
      <c r="E1058" s="9">
        <v>4</v>
      </c>
      <c r="F1058" s="9">
        <v>6</v>
      </c>
      <c r="G1058" s="9">
        <v>1</v>
      </c>
      <c r="H1058" s="9">
        <v>1</v>
      </c>
      <c r="I1058" s="9">
        <v>1</v>
      </c>
      <c r="J1058" s="9">
        <v>6103</v>
      </c>
      <c r="K1058" s="9"/>
      <c r="L1058" s="9"/>
      <c r="M1058" s="9"/>
      <c r="O1058">
        <f t="shared" si="19"/>
        <v>150105</v>
      </c>
      <c r="P1058" t="str">
        <f>INDEX(REFERENCE!$B$4:$K$200,MATCH(D1058,REFERENCE!$A$4:$A$200,0),P$2)</f>
        <v>Sambucol</v>
      </c>
      <c r="Q1058" t="str">
        <f>INDEX(REFERENCE!$B$4:$K$200,MATCH(E1058,REFERENCE!$A$4:$A$200,0),Q$2)</f>
        <v>Powder packet</v>
      </c>
      <c r="R1058" t="str">
        <f>INDEX(REFERENCE!$B$4:$K$200,MATCH(F1058,REFERENCE!$A$4:$A$200,0),R$2)</f>
        <v>Sinus Pressure relief</v>
      </c>
      <c r="S1058" t="str">
        <f>INDEX(REFERENCE!$B$4:$K$200,MATCH(G1058,REFERENCE!$A$4:$A$200,0),S$2)</f>
        <v>Helps me sleep</v>
      </c>
      <c r="T1058" t="str">
        <f>INDEX(REFERENCE!$B$4:$K$200,MATCH(H1058,REFERENCE!$A$4:$A$200,0),T$2)</f>
        <v>6 Doses</v>
      </c>
      <c r="U1058" t="str">
        <f>INDEX(REFERENCE!$B$4:$K$200,MATCH(I1058,REFERENCE!$A$4:$A$200,0),U$2)</f>
        <v>Citrus</v>
      </c>
      <c r="V1058">
        <f>INDEX(REFERENCE!$B$4:$K$200,MATCH(J1058,REFERENCE!$A$4:$A$200,0),V$2)</f>
        <v>9</v>
      </c>
    </row>
    <row r="1059" spans="1:22">
      <c r="A1059" s="9">
        <v>15</v>
      </c>
      <c r="B1059" s="9">
        <v>2</v>
      </c>
      <c r="C1059" s="9">
        <v>1</v>
      </c>
      <c r="D1059" s="9">
        <v>4</v>
      </c>
      <c r="E1059" s="9">
        <v>3</v>
      </c>
      <c r="F1059" s="9">
        <v>11</v>
      </c>
      <c r="G1059" s="9">
        <v>2</v>
      </c>
      <c r="H1059" s="9">
        <v>5</v>
      </c>
      <c r="I1059" s="9">
        <v>4</v>
      </c>
      <c r="J1059" s="9">
        <v>5501</v>
      </c>
      <c r="K1059" s="9"/>
      <c r="L1059" s="9"/>
      <c r="M1059" s="9"/>
      <c r="O1059">
        <f t="shared" si="19"/>
        <v>150201</v>
      </c>
      <c r="P1059" t="str">
        <f>INDEX(REFERENCE!$B$4:$K$200,MATCH(D1059,REFERENCE!$A$4:$A$200,0),P$2)</f>
        <v>Mucinex</v>
      </c>
      <c r="Q1059" t="str">
        <f>INDEX(REFERENCE!$B$4:$K$200,MATCH(E1059,REFERENCE!$A$4:$A$200,0),Q$2)</f>
        <v>Syrup/liquid</v>
      </c>
      <c r="R1059" t="str">
        <f>INDEX(REFERENCE!$B$4:$K$200,MATCH(F1059,REFERENCE!$A$4:$A$200,0),R$2)</f>
        <v>Head Pain Relief</v>
      </c>
      <c r="S1059" t="str">
        <f>INDEX(REFERENCE!$B$4:$K$200,MATCH(G1059,REFERENCE!$A$4:$A$200,0),S$2)</f>
        <v>Natural Ingredients</v>
      </c>
      <c r="T1059" t="str">
        <f>INDEX(REFERENCE!$B$4:$K$200,MATCH(H1059,REFERENCE!$A$4:$A$200,0),T$2)</f>
        <v>90 Doses</v>
      </c>
      <c r="U1059" t="str">
        <f>INDEX(REFERENCE!$B$4:$K$200,MATCH(I1059,REFERENCE!$A$4:$A$200,0),U$2)</f>
        <v>Grape</v>
      </c>
      <c r="V1059">
        <f>INDEX(REFERENCE!$B$4:$K$200,MATCH(J1059,REFERENCE!$A$4:$A$200,0),V$2)</f>
        <v>20</v>
      </c>
    </row>
    <row r="1060" spans="1:22">
      <c r="A1060" s="9">
        <v>15</v>
      </c>
      <c r="B1060" s="9">
        <v>2</v>
      </c>
      <c r="C1060" s="9">
        <v>2</v>
      </c>
      <c r="D1060" s="9">
        <v>1</v>
      </c>
      <c r="E1060" s="9">
        <v>4</v>
      </c>
      <c r="F1060" s="9">
        <v>5</v>
      </c>
      <c r="G1060" s="9">
        <v>3</v>
      </c>
      <c r="H1060" s="9">
        <v>2</v>
      </c>
      <c r="I1060" s="9">
        <v>7</v>
      </c>
      <c r="J1060" s="9">
        <v>6201</v>
      </c>
      <c r="K1060" s="9"/>
      <c r="L1060" s="9"/>
      <c r="M1060" s="9"/>
      <c r="O1060">
        <f t="shared" si="19"/>
        <v>150202</v>
      </c>
      <c r="P1060" t="str">
        <f>INDEX(REFERENCE!$B$4:$K$200,MATCH(D1060,REFERENCE!$A$4:$A$200,0),P$2)</f>
        <v>Theraflu</v>
      </c>
      <c r="Q1060" t="str">
        <f>INDEX(REFERENCE!$B$4:$K$200,MATCH(E1060,REFERENCE!$A$4:$A$200,0),Q$2)</f>
        <v>Powder packet</v>
      </c>
      <c r="R1060" t="str">
        <f>INDEX(REFERENCE!$B$4:$K$200,MATCH(F1060,REFERENCE!$A$4:$A$200,0),R$2)</f>
        <v>Runny nose relief</v>
      </c>
      <c r="S1060" t="str">
        <f>INDEX(REFERENCE!$B$4:$K$200,MATCH(G1060,REFERENCE!$A$4:$A$200,0),S$2)</f>
        <v>Non-Medicated</v>
      </c>
      <c r="T1060" t="str">
        <f>INDEX(REFERENCE!$B$4:$K$200,MATCH(H1060,REFERENCE!$A$4:$A$200,0),T$2)</f>
        <v>12 Doses</v>
      </c>
      <c r="U1060" t="str">
        <f>INDEX(REFERENCE!$B$4:$K$200,MATCH(I1060,REFERENCE!$A$4:$A$200,0),U$2)</f>
        <v>Orange</v>
      </c>
      <c r="V1060">
        <f>INDEX(REFERENCE!$B$4:$K$200,MATCH(J1060,REFERENCE!$A$4:$A$200,0),V$2)</f>
        <v>8</v>
      </c>
    </row>
    <row r="1061" spans="1:22">
      <c r="A1061" s="9">
        <v>15</v>
      </c>
      <c r="B1061" s="9">
        <v>2</v>
      </c>
      <c r="C1061" s="9">
        <v>3</v>
      </c>
      <c r="D1061" s="9">
        <v>17</v>
      </c>
      <c r="E1061" s="9">
        <v>1</v>
      </c>
      <c r="F1061" s="9">
        <v>2</v>
      </c>
      <c r="G1061" s="9">
        <v>6</v>
      </c>
      <c r="H1061" s="9">
        <v>1</v>
      </c>
      <c r="I1061" s="9">
        <v>0</v>
      </c>
      <c r="J1061" s="9">
        <v>1102</v>
      </c>
      <c r="K1061" s="9"/>
      <c r="L1061" s="9"/>
      <c r="M1061" s="9"/>
      <c r="O1061">
        <f t="shared" si="19"/>
        <v>150203</v>
      </c>
      <c r="P1061" t="str">
        <f>INDEX(REFERENCE!$B$4:$K$200,MATCH(D1061,REFERENCE!$A$4:$A$200,0),P$2)</f>
        <v>UP &amp; UP</v>
      </c>
      <c r="Q1061" t="str">
        <f>INDEX(REFERENCE!$B$4:$K$200,MATCH(E1061,REFERENCE!$A$4:$A$200,0),Q$2)</f>
        <v>Tablet</v>
      </c>
      <c r="R1061" t="str">
        <f>INDEX(REFERENCE!$B$4:$K$200,MATCH(F1061,REFERENCE!$A$4:$A$200,0),R$2)</f>
        <v>Sore throat relief</v>
      </c>
      <c r="S1061" t="str">
        <f>INDEX(REFERENCE!$B$4:$K$200,MATCH(G1061,REFERENCE!$A$4:$A$200,0),S$2)</f>
        <v>Treats Sneezing</v>
      </c>
      <c r="T1061" t="str">
        <f>INDEX(REFERENCE!$B$4:$K$200,MATCH(H1061,REFERENCE!$A$4:$A$200,0),T$2)</f>
        <v>6 Doses</v>
      </c>
      <c r="U1061" t="str">
        <f>INDEX(REFERENCE!$B$4:$K$200,MATCH(I1061,REFERENCE!$A$4:$A$200,0),U$2)</f>
        <v>-</v>
      </c>
      <c r="V1061">
        <f>INDEX(REFERENCE!$B$4:$K$200,MATCH(J1061,REFERENCE!$A$4:$A$200,0),V$2)</f>
        <v>6</v>
      </c>
    </row>
    <row r="1062" spans="1:22">
      <c r="A1062" s="9">
        <v>15</v>
      </c>
      <c r="B1062" s="9">
        <v>2</v>
      </c>
      <c r="C1062" s="9">
        <v>4</v>
      </c>
      <c r="D1062" s="9">
        <v>3</v>
      </c>
      <c r="E1062" s="9">
        <v>5</v>
      </c>
      <c r="F1062" s="9">
        <v>9</v>
      </c>
      <c r="G1062" s="9">
        <v>15</v>
      </c>
      <c r="H1062" s="9">
        <v>4</v>
      </c>
      <c r="I1062" s="9">
        <v>3</v>
      </c>
      <c r="J1062" s="9">
        <v>7403</v>
      </c>
      <c r="K1062" s="9"/>
      <c r="L1062" s="9"/>
      <c r="M1062" s="9"/>
      <c r="O1062">
        <f t="shared" si="19"/>
        <v>150204</v>
      </c>
      <c r="P1062" t="str">
        <f>INDEX(REFERENCE!$B$4:$K$200,MATCH(D1062,REFERENCE!$A$4:$A$200,0),P$2)</f>
        <v>Emergen-C</v>
      </c>
      <c r="Q1062" t="str">
        <f>INDEX(REFERENCE!$B$4:$K$200,MATCH(E1062,REFERENCE!$A$4:$A$200,0),Q$2)</f>
        <v>Effervescent Tablets</v>
      </c>
      <c r="R1062" t="str">
        <f>INDEX(REFERENCE!$B$4:$K$200,MATCH(F1062,REFERENCE!$A$4:$A$200,0),R$2)</f>
        <v>Fever relief</v>
      </c>
      <c r="S1062" t="str">
        <f>INDEX(REFERENCE!$B$4:$K$200,MATCH(G1062,REFERENCE!$A$4:$A$200,0),S$2)</f>
        <v>Maximum Strength</v>
      </c>
      <c r="T1062" t="str">
        <f>INDEX(REFERENCE!$B$4:$K$200,MATCH(H1062,REFERENCE!$A$4:$A$200,0),T$2)</f>
        <v>60 Doses</v>
      </c>
      <c r="U1062" t="str">
        <f>INDEX(REFERENCE!$B$4:$K$200,MATCH(I1062,REFERENCE!$A$4:$A$200,0),U$2)</f>
        <v>Elderberry</v>
      </c>
      <c r="V1062">
        <f>INDEX(REFERENCE!$B$4:$K$200,MATCH(J1062,REFERENCE!$A$4:$A$200,0),V$2)</f>
        <v>18</v>
      </c>
    </row>
    <row r="1063" spans="1:22">
      <c r="A1063" s="9">
        <v>15</v>
      </c>
      <c r="B1063" s="9">
        <v>2</v>
      </c>
      <c r="C1063" s="9">
        <v>5</v>
      </c>
      <c r="D1063" s="9">
        <v>12</v>
      </c>
      <c r="E1063" s="9">
        <v>2</v>
      </c>
      <c r="F1063" s="9">
        <v>1</v>
      </c>
      <c r="G1063" s="9">
        <v>13</v>
      </c>
      <c r="H1063" s="9">
        <v>3</v>
      </c>
      <c r="I1063" s="9">
        <v>0</v>
      </c>
      <c r="J1063" s="9">
        <v>4303</v>
      </c>
      <c r="K1063" s="9"/>
      <c r="L1063" s="9"/>
      <c r="M1063" s="9"/>
      <c r="O1063">
        <f t="shared" si="19"/>
        <v>150205</v>
      </c>
      <c r="P1063" t="str">
        <f>INDEX(REFERENCE!$B$4:$K$200,MATCH(D1063,REFERENCE!$A$4:$A$200,0),P$2)</f>
        <v>Zicam</v>
      </c>
      <c r="Q1063" t="str">
        <f>INDEX(REFERENCE!$B$4:$K$200,MATCH(E1063,REFERENCE!$A$4:$A$200,0),Q$2)</f>
        <v>Nasal Spray</v>
      </c>
      <c r="R1063" t="str">
        <f>INDEX(REFERENCE!$B$4:$K$200,MATCH(F1063,REFERENCE!$A$4:$A$200,0),R$2)</f>
        <v>Controls Cough</v>
      </c>
      <c r="S1063" t="str">
        <f>INDEX(REFERENCE!$B$4:$K$200,MATCH(G1063,REFERENCE!$A$4:$A$200,0),S$2)</f>
        <v>Drug free</v>
      </c>
      <c r="T1063" t="str">
        <f>INDEX(REFERENCE!$B$4:$K$200,MATCH(H1063,REFERENCE!$A$4:$A$200,0),T$2)</f>
        <v>30 Doses</v>
      </c>
      <c r="U1063" t="str">
        <f>INDEX(REFERENCE!$B$4:$K$200,MATCH(I1063,REFERENCE!$A$4:$A$200,0),U$2)</f>
        <v>-</v>
      </c>
      <c r="V1063">
        <f>INDEX(REFERENCE!$B$4:$K$200,MATCH(J1063,REFERENCE!$A$4:$A$200,0),V$2)</f>
        <v>20</v>
      </c>
    </row>
    <row r="1064" spans="1:22">
      <c r="A1064" s="9">
        <v>15</v>
      </c>
      <c r="B1064" s="9">
        <v>3</v>
      </c>
      <c r="C1064" s="9">
        <v>1</v>
      </c>
      <c r="D1064" s="9">
        <v>11</v>
      </c>
      <c r="E1064" s="9">
        <v>6</v>
      </c>
      <c r="F1064" s="9">
        <v>13</v>
      </c>
      <c r="G1064" s="9">
        <v>17</v>
      </c>
      <c r="H1064" s="9">
        <v>1</v>
      </c>
      <c r="I1064" s="9">
        <v>8</v>
      </c>
      <c r="J1064" s="9">
        <v>8101</v>
      </c>
      <c r="K1064" s="9"/>
      <c r="L1064" s="9"/>
      <c r="M1064" s="9"/>
      <c r="O1064">
        <f t="shared" si="19"/>
        <v>150301</v>
      </c>
      <c r="P1064" t="str">
        <f>INDEX(REFERENCE!$B$4:$K$200,MATCH(D1064,REFERENCE!$A$4:$A$200,0),P$2)</f>
        <v>Delsym</v>
      </c>
      <c r="Q1064" t="str">
        <f>INDEX(REFERENCE!$B$4:$K$200,MATCH(E1064,REFERENCE!$A$4:$A$200,0),Q$2)</f>
        <v>Gummies</v>
      </c>
      <c r="R1064" t="str">
        <f>INDEX(REFERENCE!$B$4:$K$200,MATCH(F1064,REFERENCE!$A$4:$A$200,0),R$2)</f>
        <v>Head cold relief</v>
      </c>
      <c r="S1064" t="str">
        <f>INDEX(REFERENCE!$B$4:$K$200,MATCH(G1064,REFERENCE!$A$4:$A$200,0),S$2)</f>
        <v>For Nighttime Use</v>
      </c>
      <c r="T1064" t="str">
        <f>INDEX(REFERENCE!$B$4:$K$200,MATCH(H1064,REFERENCE!$A$4:$A$200,0),T$2)</f>
        <v>6 Doses</v>
      </c>
      <c r="U1064" t="str">
        <f>INDEX(REFERENCE!$B$4:$K$200,MATCH(I1064,REFERENCE!$A$4:$A$200,0),U$2)</f>
        <v>Mixed Berry</v>
      </c>
      <c r="V1064">
        <f>INDEX(REFERENCE!$B$4:$K$200,MATCH(J1064,REFERENCE!$A$4:$A$200,0),V$2)</f>
        <v>7</v>
      </c>
    </row>
    <row r="1065" spans="1:22">
      <c r="A1065" s="9">
        <v>15</v>
      </c>
      <c r="B1065" s="9">
        <v>3</v>
      </c>
      <c r="C1065" s="9">
        <v>2</v>
      </c>
      <c r="D1065" s="9">
        <v>8</v>
      </c>
      <c r="E1065" s="9">
        <v>7</v>
      </c>
      <c r="F1065" s="9">
        <v>3</v>
      </c>
      <c r="G1065" s="9">
        <v>7</v>
      </c>
      <c r="H1065" s="9">
        <v>4</v>
      </c>
      <c r="I1065" s="9">
        <v>7</v>
      </c>
      <c r="J1065" s="9">
        <v>9402</v>
      </c>
      <c r="K1065" s="9"/>
      <c r="L1065" s="9"/>
      <c r="M1065" s="9"/>
      <c r="O1065">
        <f t="shared" si="19"/>
        <v>150302</v>
      </c>
      <c r="P1065" t="str">
        <f>INDEX(REFERENCE!$B$4:$K$200,MATCH(D1065,REFERENCE!$A$4:$A$200,0),P$2)</f>
        <v>Tylenol Cold &amp; Flu</v>
      </c>
      <c r="Q1065" t="str">
        <f>INDEX(REFERENCE!$B$4:$K$200,MATCH(E1065,REFERENCE!$A$4:$A$200,0),Q$2)</f>
        <v>Hot liquid powder packet</v>
      </c>
      <c r="R1065" t="str">
        <f>INDEX(REFERENCE!$B$4:$K$200,MATCH(F1065,REFERENCE!$A$4:$A$200,0),R$2)</f>
        <v>Clears mucus</v>
      </c>
      <c r="S1065" t="str">
        <f>INDEX(REFERENCE!$B$4:$K$200,MATCH(G1065,REFERENCE!$A$4:$A$200,0),S$2)</f>
        <v>12 Hour Relief</v>
      </c>
      <c r="T1065" t="str">
        <f>INDEX(REFERENCE!$B$4:$K$200,MATCH(H1065,REFERENCE!$A$4:$A$200,0),T$2)</f>
        <v>60 Doses</v>
      </c>
      <c r="U1065" t="str">
        <f>INDEX(REFERENCE!$B$4:$K$200,MATCH(I1065,REFERENCE!$A$4:$A$200,0),U$2)</f>
        <v>Orange</v>
      </c>
      <c r="V1065">
        <f>INDEX(REFERENCE!$B$4:$K$200,MATCH(J1065,REFERENCE!$A$4:$A$200,0),V$2)</f>
        <v>22</v>
      </c>
    </row>
    <row r="1066" spans="1:22">
      <c r="A1066" s="9">
        <v>15</v>
      </c>
      <c r="B1066" s="9">
        <v>3</v>
      </c>
      <c r="C1066" s="9">
        <v>3</v>
      </c>
      <c r="D1066" s="9">
        <v>16</v>
      </c>
      <c r="E1066" s="9">
        <v>5</v>
      </c>
      <c r="F1066" s="9">
        <v>12</v>
      </c>
      <c r="G1066" s="9">
        <v>13</v>
      </c>
      <c r="H1066" s="9">
        <v>5</v>
      </c>
      <c r="I1066" s="9">
        <v>1</v>
      </c>
      <c r="J1066" s="9">
        <v>7503</v>
      </c>
      <c r="K1066" s="9"/>
      <c r="L1066" s="9"/>
      <c r="M1066" s="9"/>
      <c r="O1066">
        <f t="shared" si="19"/>
        <v>150303</v>
      </c>
      <c r="P1066" t="str">
        <f>INDEX(REFERENCE!$B$4:$K$200,MATCH(D1066,REFERENCE!$A$4:$A$200,0),P$2)</f>
        <v>Equate</v>
      </c>
      <c r="Q1066" t="str">
        <f>INDEX(REFERENCE!$B$4:$K$200,MATCH(E1066,REFERENCE!$A$4:$A$200,0),Q$2)</f>
        <v>Effervescent Tablets</v>
      </c>
      <c r="R1066" t="str">
        <f>INDEX(REFERENCE!$B$4:$K$200,MATCH(F1066,REFERENCE!$A$4:$A$200,0),R$2)</f>
        <v>Flu/ Severe cold Relief</v>
      </c>
      <c r="S1066" t="str">
        <f>INDEX(REFERENCE!$B$4:$K$200,MATCH(G1066,REFERENCE!$A$4:$A$200,0),S$2)</f>
        <v>Drug free</v>
      </c>
      <c r="T1066" t="str">
        <f>INDEX(REFERENCE!$B$4:$K$200,MATCH(H1066,REFERENCE!$A$4:$A$200,0),T$2)</f>
        <v>90 Doses</v>
      </c>
      <c r="U1066" t="str">
        <f>INDEX(REFERENCE!$B$4:$K$200,MATCH(I1066,REFERENCE!$A$4:$A$200,0),U$2)</f>
        <v>Citrus</v>
      </c>
      <c r="V1066">
        <f>INDEX(REFERENCE!$B$4:$K$200,MATCH(J1066,REFERENCE!$A$4:$A$200,0),V$2)</f>
        <v>25</v>
      </c>
    </row>
    <row r="1067" spans="1:22">
      <c r="A1067" s="9">
        <v>15</v>
      </c>
      <c r="B1067" s="9">
        <v>3</v>
      </c>
      <c r="C1067" s="9">
        <v>4</v>
      </c>
      <c r="D1067" s="9">
        <v>12</v>
      </c>
      <c r="E1067" s="9">
        <v>1</v>
      </c>
      <c r="F1067" s="9">
        <v>5</v>
      </c>
      <c r="G1067" s="9">
        <v>11</v>
      </c>
      <c r="H1067" s="9">
        <v>2</v>
      </c>
      <c r="I1067" s="9">
        <v>0</v>
      </c>
      <c r="J1067" s="9">
        <v>1202</v>
      </c>
      <c r="K1067" s="9"/>
      <c r="L1067" s="9"/>
      <c r="M1067" s="9"/>
      <c r="O1067">
        <f t="shared" si="19"/>
        <v>150304</v>
      </c>
      <c r="P1067" t="str">
        <f>INDEX(REFERENCE!$B$4:$K$200,MATCH(D1067,REFERENCE!$A$4:$A$200,0),P$2)</f>
        <v>Zicam</v>
      </c>
      <c r="Q1067" t="str">
        <f>INDEX(REFERENCE!$B$4:$K$200,MATCH(E1067,REFERENCE!$A$4:$A$200,0),Q$2)</f>
        <v>Tablet</v>
      </c>
      <c r="R1067" t="str">
        <f>INDEX(REFERENCE!$B$4:$K$200,MATCH(F1067,REFERENCE!$A$4:$A$200,0),R$2)</f>
        <v>Runny nose relief</v>
      </c>
      <c r="S1067" t="str">
        <f>INDEX(REFERENCE!$B$4:$K$200,MATCH(G1067,REFERENCE!$A$4:$A$200,0),S$2)</f>
        <v>For people with High Blood Pressure (decongestant free)</v>
      </c>
      <c r="T1067" t="str">
        <f>INDEX(REFERENCE!$B$4:$K$200,MATCH(H1067,REFERENCE!$A$4:$A$200,0),T$2)</f>
        <v>12 Doses</v>
      </c>
      <c r="U1067" t="str">
        <f>INDEX(REFERENCE!$B$4:$K$200,MATCH(I1067,REFERENCE!$A$4:$A$200,0),U$2)</f>
        <v>-</v>
      </c>
      <c r="V1067">
        <f>INDEX(REFERENCE!$B$4:$K$200,MATCH(J1067,REFERENCE!$A$4:$A$200,0),V$2)</f>
        <v>12</v>
      </c>
    </row>
    <row r="1068" spans="1:22">
      <c r="A1068" s="9">
        <v>15</v>
      </c>
      <c r="B1068" s="9">
        <v>3</v>
      </c>
      <c r="C1068" s="9">
        <v>5</v>
      </c>
      <c r="D1068" s="9">
        <v>9</v>
      </c>
      <c r="E1068" s="9">
        <v>2</v>
      </c>
      <c r="F1068" s="9">
        <v>10</v>
      </c>
      <c r="G1068" s="9">
        <v>14</v>
      </c>
      <c r="H1068" s="9">
        <v>3</v>
      </c>
      <c r="I1068" s="9">
        <v>0</v>
      </c>
      <c r="J1068" s="9">
        <v>4303</v>
      </c>
      <c r="K1068" s="9"/>
      <c r="L1068" s="9"/>
      <c r="M1068" s="9"/>
      <c r="O1068">
        <f t="shared" si="19"/>
        <v>150305</v>
      </c>
      <c r="P1068" t="str">
        <f>INDEX(REFERENCE!$B$4:$K$200,MATCH(D1068,REFERENCE!$A$4:$A$200,0),P$2)</f>
        <v>Nyquil</v>
      </c>
      <c r="Q1068" t="str">
        <f>INDEX(REFERENCE!$B$4:$K$200,MATCH(E1068,REFERENCE!$A$4:$A$200,0),Q$2)</f>
        <v>Nasal Spray</v>
      </c>
      <c r="R1068" t="str">
        <f>INDEX(REFERENCE!$B$4:$K$200,MATCH(F1068,REFERENCE!$A$4:$A$200,0),R$2)</f>
        <v>Strengthens Immune System</v>
      </c>
      <c r="S1068" t="str">
        <f>INDEX(REFERENCE!$B$4:$K$200,MATCH(G1068,REFERENCE!$A$4:$A$200,0),S$2)</f>
        <v>Treats multiple symptoms</v>
      </c>
      <c r="T1068" t="str">
        <f>INDEX(REFERENCE!$B$4:$K$200,MATCH(H1068,REFERENCE!$A$4:$A$200,0),T$2)</f>
        <v>30 Doses</v>
      </c>
      <c r="U1068" t="str">
        <f>INDEX(REFERENCE!$B$4:$K$200,MATCH(I1068,REFERENCE!$A$4:$A$200,0),U$2)</f>
        <v>-</v>
      </c>
      <c r="V1068">
        <f>INDEX(REFERENCE!$B$4:$K$200,MATCH(J1068,REFERENCE!$A$4:$A$200,0),V$2)</f>
        <v>20</v>
      </c>
    </row>
    <row r="1069" spans="1:22">
      <c r="A1069" s="9">
        <v>15</v>
      </c>
      <c r="B1069" s="9">
        <v>4</v>
      </c>
      <c r="C1069" s="9">
        <v>1</v>
      </c>
      <c r="D1069" s="9">
        <v>18</v>
      </c>
      <c r="E1069" s="9">
        <v>1</v>
      </c>
      <c r="F1069" s="9">
        <v>11</v>
      </c>
      <c r="G1069" s="9">
        <v>9</v>
      </c>
      <c r="H1069" s="9">
        <v>5</v>
      </c>
      <c r="I1069" s="9">
        <v>0</v>
      </c>
      <c r="J1069" s="9">
        <v>1501</v>
      </c>
      <c r="K1069" s="9"/>
      <c r="L1069" s="9"/>
      <c r="M1069" s="9"/>
      <c r="O1069">
        <f t="shared" si="19"/>
        <v>150401</v>
      </c>
      <c r="P1069" t="str">
        <f>INDEX(REFERENCE!$B$4:$K$200,MATCH(D1069,REFERENCE!$A$4:$A$200,0),P$2)</f>
        <v>CVS</v>
      </c>
      <c r="Q1069" t="str">
        <f>INDEX(REFERENCE!$B$4:$K$200,MATCH(E1069,REFERENCE!$A$4:$A$200,0),Q$2)</f>
        <v>Tablet</v>
      </c>
      <c r="R1069" t="str">
        <f>INDEX(REFERENCE!$B$4:$K$200,MATCH(F1069,REFERENCE!$A$4:$A$200,0),R$2)</f>
        <v>Head Pain Relief</v>
      </c>
      <c r="S1069" t="str">
        <f>INDEX(REFERENCE!$B$4:$K$200,MATCH(G1069,REFERENCE!$A$4:$A$200,0),S$2)</f>
        <v>Sugar Free</v>
      </c>
      <c r="T1069" t="str">
        <f>INDEX(REFERENCE!$B$4:$K$200,MATCH(H1069,REFERENCE!$A$4:$A$200,0),T$2)</f>
        <v>90 Doses</v>
      </c>
      <c r="U1069" t="str">
        <f>INDEX(REFERENCE!$B$4:$K$200,MATCH(I1069,REFERENCE!$A$4:$A$200,0),U$2)</f>
        <v>-</v>
      </c>
      <c r="V1069">
        <f>INDEX(REFERENCE!$B$4:$K$200,MATCH(J1069,REFERENCE!$A$4:$A$200,0),V$2)</f>
        <v>35</v>
      </c>
    </row>
    <row r="1070" spans="1:22">
      <c r="A1070" s="9">
        <v>15</v>
      </c>
      <c r="B1070" s="9">
        <v>4</v>
      </c>
      <c r="C1070" s="9">
        <v>2</v>
      </c>
      <c r="D1070" s="9">
        <v>6</v>
      </c>
      <c r="E1070" s="9">
        <v>6</v>
      </c>
      <c r="F1070" s="9">
        <v>8</v>
      </c>
      <c r="G1070" s="9">
        <v>16</v>
      </c>
      <c r="H1070" s="9">
        <v>1</v>
      </c>
      <c r="I1070" s="9">
        <v>8</v>
      </c>
      <c r="J1070" s="9">
        <v>8101</v>
      </c>
      <c r="K1070" s="9"/>
      <c r="L1070" s="9"/>
      <c r="M1070" s="9"/>
      <c r="O1070">
        <f t="shared" si="19"/>
        <v>150402</v>
      </c>
      <c r="P1070" t="str">
        <f>INDEX(REFERENCE!$B$4:$K$200,MATCH(D1070,REFERENCE!$A$4:$A$200,0),P$2)</f>
        <v>Dayquil</v>
      </c>
      <c r="Q1070" t="str">
        <f>INDEX(REFERENCE!$B$4:$K$200,MATCH(E1070,REFERENCE!$A$4:$A$200,0),Q$2)</f>
        <v>Gummies</v>
      </c>
      <c r="R1070" t="str">
        <f>INDEX(REFERENCE!$B$4:$K$200,MATCH(F1070,REFERENCE!$A$4:$A$200,0),R$2)</f>
        <v>Body Aches/Pain relief</v>
      </c>
      <c r="S1070" t="str">
        <f>INDEX(REFERENCE!$B$4:$K$200,MATCH(G1070,REFERENCE!$A$4:$A$200,0),S$2)</f>
        <v>For Daytime Use/Anytime Use</v>
      </c>
      <c r="T1070" t="str">
        <f>INDEX(REFERENCE!$B$4:$K$200,MATCH(H1070,REFERENCE!$A$4:$A$200,0),T$2)</f>
        <v>6 Doses</v>
      </c>
      <c r="U1070" t="str">
        <f>INDEX(REFERENCE!$B$4:$K$200,MATCH(I1070,REFERENCE!$A$4:$A$200,0),U$2)</f>
        <v>Mixed Berry</v>
      </c>
      <c r="V1070">
        <f>INDEX(REFERENCE!$B$4:$K$200,MATCH(J1070,REFERENCE!$A$4:$A$200,0),V$2)</f>
        <v>7</v>
      </c>
    </row>
    <row r="1071" spans="1:22">
      <c r="A1071" s="9">
        <v>15</v>
      </c>
      <c r="B1071" s="9">
        <v>4</v>
      </c>
      <c r="C1071" s="9">
        <v>3</v>
      </c>
      <c r="D1071" s="9">
        <v>7</v>
      </c>
      <c r="E1071" s="9">
        <v>3</v>
      </c>
      <c r="F1071" s="9">
        <v>10</v>
      </c>
      <c r="G1071" s="9">
        <v>5</v>
      </c>
      <c r="H1071" s="9">
        <v>4</v>
      </c>
      <c r="I1071" s="9">
        <v>6</v>
      </c>
      <c r="J1071" s="9">
        <v>5402</v>
      </c>
      <c r="K1071" s="9"/>
      <c r="L1071" s="9"/>
      <c r="M1071" s="9"/>
      <c r="O1071">
        <f t="shared" si="19"/>
        <v>150403</v>
      </c>
      <c r="P1071" t="str">
        <f>INDEX(REFERENCE!$B$4:$K$200,MATCH(D1071,REFERENCE!$A$4:$A$200,0),P$2)</f>
        <v>Alka-Seltzer Plus</v>
      </c>
      <c r="Q1071" t="str">
        <f>INDEX(REFERENCE!$B$4:$K$200,MATCH(E1071,REFERENCE!$A$4:$A$200,0),Q$2)</f>
        <v>Syrup/liquid</v>
      </c>
      <c r="R1071" t="str">
        <f>INDEX(REFERENCE!$B$4:$K$200,MATCH(F1071,REFERENCE!$A$4:$A$200,0),R$2)</f>
        <v>Strengthens Immune System</v>
      </c>
      <c r="S1071" t="str">
        <f>INDEX(REFERENCE!$B$4:$K$200,MATCH(G1071,REFERENCE!$A$4:$A$200,0),S$2)</f>
        <v>FSA/HSA Eligible</v>
      </c>
      <c r="T1071" t="str">
        <f>INDEX(REFERENCE!$B$4:$K$200,MATCH(H1071,REFERENCE!$A$4:$A$200,0),T$2)</f>
        <v>60 Doses</v>
      </c>
      <c r="U1071" t="str">
        <f>INDEX(REFERENCE!$B$4:$K$200,MATCH(I1071,REFERENCE!$A$4:$A$200,0),U$2)</f>
        <v>Honey Lemon</v>
      </c>
      <c r="V1071">
        <f>INDEX(REFERENCE!$B$4:$K$200,MATCH(J1071,REFERENCE!$A$4:$A$200,0),V$2)</f>
        <v>23</v>
      </c>
    </row>
    <row r="1072" spans="1:22">
      <c r="A1072" s="9">
        <v>15</v>
      </c>
      <c r="B1072" s="9">
        <v>4</v>
      </c>
      <c r="C1072" s="9">
        <v>4</v>
      </c>
      <c r="D1072" s="9">
        <v>19</v>
      </c>
      <c r="E1072" s="9">
        <v>4</v>
      </c>
      <c r="F1072" s="9">
        <v>4</v>
      </c>
      <c r="G1072" s="9">
        <v>10</v>
      </c>
      <c r="H1072" s="9">
        <v>2</v>
      </c>
      <c r="I1072" s="9">
        <v>5</v>
      </c>
      <c r="J1072" s="9">
        <v>6202</v>
      </c>
      <c r="K1072" s="9"/>
      <c r="L1072" s="9"/>
      <c r="M1072" s="9"/>
      <c r="O1072">
        <f t="shared" si="19"/>
        <v>150404</v>
      </c>
      <c r="P1072" t="str">
        <f>INDEX(REFERENCE!$B$4:$K$200,MATCH(D1072,REFERENCE!$A$4:$A$200,0),P$2)</f>
        <v>Walgreens</v>
      </c>
      <c r="Q1072" t="str">
        <f>INDEX(REFERENCE!$B$4:$K$200,MATCH(E1072,REFERENCE!$A$4:$A$200,0),Q$2)</f>
        <v>Powder packet</v>
      </c>
      <c r="R1072" t="str">
        <f>INDEX(REFERENCE!$B$4:$K$200,MATCH(F1072,REFERENCE!$A$4:$A$200,0),R$2)</f>
        <v>Nasal Congestion relief</v>
      </c>
      <c r="S1072" t="str">
        <f>INDEX(REFERENCE!$B$4:$K$200,MATCH(G1072,REFERENCE!$A$4:$A$200,0),S$2)</f>
        <v>Allergy Relief</v>
      </c>
      <c r="T1072" t="str">
        <f>INDEX(REFERENCE!$B$4:$K$200,MATCH(H1072,REFERENCE!$A$4:$A$200,0),T$2)</f>
        <v>12 Doses</v>
      </c>
      <c r="U1072" t="str">
        <f>INDEX(REFERENCE!$B$4:$K$200,MATCH(I1072,REFERENCE!$A$4:$A$200,0),U$2)</f>
        <v>Honey</v>
      </c>
      <c r="V1072">
        <f>INDEX(REFERENCE!$B$4:$K$200,MATCH(J1072,REFERENCE!$A$4:$A$200,0),V$2)</f>
        <v>10</v>
      </c>
    </row>
    <row r="1073" spans="1:22">
      <c r="A1073" s="9">
        <v>15</v>
      </c>
      <c r="B1073" s="9">
        <v>4</v>
      </c>
      <c r="C1073" s="9">
        <v>5</v>
      </c>
      <c r="D1073" s="9">
        <v>10</v>
      </c>
      <c r="E1073" s="9">
        <v>7</v>
      </c>
      <c r="F1073" s="9">
        <v>2</v>
      </c>
      <c r="G1073" s="9">
        <v>3</v>
      </c>
      <c r="H1073" s="9">
        <v>3</v>
      </c>
      <c r="I1073" s="9">
        <v>2</v>
      </c>
      <c r="J1073" s="9">
        <v>9303</v>
      </c>
      <c r="K1073" s="9"/>
      <c r="L1073" s="9"/>
      <c r="M1073" s="9"/>
      <c r="O1073">
        <f t="shared" si="19"/>
        <v>150405</v>
      </c>
      <c r="P1073" t="str">
        <f>INDEX(REFERENCE!$B$4:$K$200,MATCH(D1073,REFERENCE!$A$4:$A$200,0),P$2)</f>
        <v>Coricidin</v>
      </c>
      <c r="Q1073" t="str">
        <f>INDEX(REFERENCE!$B$4:$K$200,MATCH(E1073,REFERENCE!$A$4:$A$200,0),Q$2)</f>
        <v>Hot liquid powder packet</v>
      </c>
      <c r="R1073" t="str">
        <f>INDEX(REFERENCE!$B$4:$K$200,MATCH(F1073,REFERENCE!$A$4:$A$200,0),R$2)</f>
        <v>Sore throat relief</v>
      </c>
      <c r="S1073" t="str">
        <f>INDEX(REFERENCE!$B$4:$K$200,MATCH(G1073,REFERENCE!$A$4:$A$200,0),S$2)</f>
        <v>Non-Medicated</v>
      </c>
      <c r="T1073" t="str">
        <f>INDEX(REFERENCE!$B$4:$K$200,MATCH(H1073,REFERENCE!$A$4:$A$200,0),T$2)</f>
        <v>30 Doses</v>
      </c>
      <c r="U1073" t="str">
        <f>INDEX(REFERENCE!$B$4:$K$200,MATCH(I1073,REFERENCE!$A$4:$A$200,0),U$2)</f>
        <v>Cherry</v>
      </c>
      <c r="V1073">
        <f>INDEX(REFERENCE!$B$4:$K$200,MATCH(J1073,REFERENCE!$A$4:$A$200,0),V$2)</f>
        <v>20</v>
      </c>
    </row>
    <row r="1074" spans="1:22">
      <c r="A1074" s="9">
        <v>15</v>
      </c>
      <c r="B1074" s="9">
        <v>5</v>
      </c>
      <c r="C1074" s="9">
        <v>1</v>
      </c>
      <c r="D1074" s="9">
        <v>11</v>
      </c>
      <c r="E1074" s="9">
        <v>2</v>
      </c>
      <c r="F1074" s="9">
        <v>1</v>
      </c>
      <c r="G1074" s="9">
        <v>8</v>
      </c>
      <c r="H1074" s="9">
        <v>5</v>
      </c>
      <c r="I1074" s="9">
        <v>0</v>
      </c>
      <c r="J1074" s="9">
        <v>4503</v>
      </c>
      <c r="K1074" s="9"/>
      <c r="L1074" s="9"/>
      <c r="M1074" s="9"/>
      <c r="O1074">
        <f t="shared" si="19"/>
        <v>150501</v>
      </c>
      <c r="P1074" t="str">
        <f>INDEX(REFERENCE!$B$4:$K$200,MATCH(D1074,REFERENCE!$A$4:$A$200,0),P$2)</f>
        <v>Delsym</v>
      </c>
      <c r="Q1074" t="str">
        <f>INDEX(REFERENCE!$B$4:$K$200,MATCH(E1074,REFERENCE!$A$4:$A$200,0),Q$2)</f>
        <v>Nasal Spray</v>
      </c>
      <c r="R1074" t="str">
        <f>INDEX(REFERENCE!$B$4:$K$200,MATCH(F1074,REFERENCE!$A$4:$A$200,0),R$2)</f>
        <v>Controls Cough</v>
      </c>
      <c r="S1074" t="str">
        <f>INDEX(REFERENCE!$B$4:$K$200,MATCH(G1074,REFERENCE!$A$4:$A$200,0),S$2)</f>
        <v>Non-Drowsy</v>
      </c>
      <c r="T1074" t="str">
        <f>INDEX(REFERENCE!$B$4:$K$200,MATCH(H1074,REFERENCE!$A$4:$A$200,0),T$2)</f>
        <v>90 Doses</v>
      </c>
      <c r="U1074" t="str">
        <f>INDEX(REFERENCE!$B$4:$K$200,MATCH(I1074,REFERENCE!$A$4:$A$200,0),U$2)</f>
        <v>-</v>
      </c>
      <c r="V1074">
        <f>INDEX(REFERENCE!$B$4:$K$200,MATCH(J1074,REFERENCE!$A$4:$A$200,0),V$2)</f>
        <v>50</v>
      </c>
    </row>
    <row r="1075" spans="1:22">
      <c r="A1075" s="9">
        <v>15</v>
      </c>
      <c r="B1075" s="9">
        <v>5</v>
      </c>
      <c r="C1075" s="9">
        <v>2</v>
      </c>
      <c r="D1075" s="9">
        <v>14</v>
      </c>
      <c r="E1075" s="9">
        <v>1</v>
      </c>
      <c r="F1075" s="9">
        <v>7</v>
      </c>
      <c r="G1075" s="9">
        <v>1</v>
      </c>
      <c r="H1075" s="9">
        <v>2</v>
      </c>
      <c r="I1075" s="9">
        <v>0</v>
      </c>
      <c r="J1075" s="9">
        <v>1202</v>
      </c>
      <c r="K1075" s="9"/>
      <c r="L1075" s="9"/>
      <c r="M1075" s="9"/>
      <c r="O1075">
        <f t="shared" si="19"/>
        <v>150502</v>
      </c>
      <c r="P1075" t="str">
        <f>INDEX(REFERENCE!$B$4:$K$200,MATCH(D1075,REFERENCE!$A$4:$A$200,0),P$2)</f>
        <v>Zarbee's</v>
      </c>
      <c r="Q1075" t="str">
        <f>INDEX(REFERENCE!$B$4:$K$200,MATCH(E1075,REFERENCE!$A$4:$A$200,0),Q$2)</f>
        <v>Tablet</v>
      </c>
      <c r="R1075" t="str">
        <f>INDEX(REFERENCE!$B$4:$K$200,MATCH(F1075,REFERENCE!$A$4:$A$200,0),R$2)</f>
        <v>Chest congestion relief</v>
      </c>
      <c r="S1075" t="str">
        <f>INDEX(REFERENCE!$B$4:$K$200,MATCH(G1075,REFERENCE!$A$4:$A$200,0),S$2)</f>
        <v>Helps me sleep</v>
      </c>
      <c r="T1075" t="str">
        <f>INDEX(REFERENCE!$B$4:$K$200,MATCH(H1075,REFERENCE!$A$4:$A$200,0),T$2)</f>
        <v>12 Doses</v>
      </c>
      <c r="U1075" t="str">
        <f>INDEX(REFERENCE!$B$4:$K$200,MATCH(I1075,REFERENCE!$A$4:$A$200,0),U$2)</f>
        <v>-</v>
      </c>
      <c r="V1075">
        <f>INDEX(REFERENCE!$B$4:$K$200,MATCH(J1075,REFERENCE!$A$4:$A$200,0),V$2)</f>
        <v>12</v>
      </c>
    </row>
    <row r="1076" spans="1:22">
      <c r="A1076" s="9">
        <v>15</v>
      </c>
      <c r="B1076" s="9">
        <v>5</v>
      </c>
      <c r="C1076" s="9">
        <v>3</v>
      </c>
      <c r="D1076" s="9">
        <v>9</v>
      </c>
      <c r="E1076" s="9">
        <v>3</v>
      </c>
      <c r="F1076" s="9">
        <v>9</v>
      </c>
      <c r="G1076" s="9">
        <v>12</v>
      </c>
      <c r="H1076" s="9">
        <v>4</v>
      </c>
      <c r="I1076" s="9">
        <v>4</v>
      </c>
      <c r="J1076" s="9">
        <v>5401</v>
      </c>
      <c r="K1076" s="9"/>
      <c r="L1076" s="9"/>
      <c r="M1076" s="9"/>
      <c r="O1076">
        <f t="shared" si="19"/>
        <v>150503</v>
      </c>
      <c r="P1076" t="str">
        <f>INDEX(REFERENCE!$B$4:$K$200,MATCH(D1076,REFERENCE!$A$4:$A$200,0),P$2)</f>
        <v>Nyquil</v>
      </c>
      <c r="Q1076" t="str">
        <f>INDEX(REFERENCE!$B$4:$K$200,MATCH(E1076,REFERENCE!$A$4:$A$200,0),Q$2)</f>
        <v>Syrup/liquid</v>
      </c>
      <c r="R1076" t="str">
        <f>INDEX(REFERENCE!$B$4:$K$200,MATCH(F1076,REFERENCE!$A$4:$A$200,0),R$2)</f>
        <v>Fever relief</v>
      </c>
      <c r="S1076" t="str">
        <f>INDEX(REFERENCE!$B$4:$K$200,MATCH(G1076,REFERENCE!$A$4:$A$200,0),S$2)</f>
        <v>Steroid Free</v>
      </c>
      <c r="T1076" t="str">
        <f>INDEX(REFERENCE!$B$4:$K$200,MATCH(H1076,REFERENCE!$A$4:$A$200,0),T$2)</f>
        <v>60 Doses</v>
      </c>
      <c r="U1076" t="str">
        <f>INDEX(REFERENCE!$B$4:$K$200,MATCH(I1076,REFERENCE!$A$4:$A$200,0),U$2)</f>
        <v>Grape</v>
      </c>
      <c r="V1076">
        <f>INDEX(REFERENCE!$B$4:$K$200,MATCH(J1076,REFERENCE!$A$4:$A$200,0),V$2)</f>
        <v>17</v>
      </c>
    </row>
    <row r="1077" spans="1:22">
      <c r="A1077" s="9">
        <v>15</v>
      </c>
      <c r="B1077" s="9">
        <v>5</v>
      </c>
      <c r="C1077" s="9">
        <v>4</v>
      </c>
      <c r="D1077" s="9">
        <v>1</v>
      </c>
      <c r="E1077" s="9">
        <v>6</v>
      </c>
      <c r="F1077" s="9">
        <v>13</v>
      </c>
      <c r="G1077" s="9">
        <v>4</v>
      </c>
      <c r="H1077" s="9">
        <v>1</v>
      </c>
      <c r="I1077" s="9">
        <v>3</v>
      </c>
      <c r="J1077" s="9">
        <v>8103</v>
      </c>
      <c r="K1077" s="9"/>
      <c r="L1077" s="9"/>
      <c r="M1077" s="9"/>
      <c r="O1077">
        <f t="shared" si="19"/>
        <v>150504</v>
      </c>
      <c r="P1077" t="str">
        <f>INDEX(REFERENCE!$B$4:$K$200,MATCH(D1077,REFERENCE!$A$4:$A$200,0),P$2)</f>
        <v>Theraflu</v>
      </c>
      <c r="Q1077" t="str">
        <f>INDEX(REFERENCE!$B$4:$K$200,MATCH(E1077,REFERENCE!$A$4:$A$200,0),Q$2)</f>
        <v>Gummies</v>
      </c>
      <c r="R1077" t="str">
        <f>INDEX(REFERENCE!$B$4:$K$200,MATCH(F1077,REFERENCE!$A$4:$A$200,0),R$2)</f>
        <v>Head cold relief</v>
      </c>
      <c r="S1077" t="str">
        <f>INDEX(REFERENCE!$B$4:$K$200,MATCH(G1077,REFERENCE!$A$4:$A$200,0),S$2)</f>
        <v>Loosens mucus</v>
      </c>
      <c r="T1077" t="str">
        <f>INDEX(REFERENCE!$B$4:$K$200,MATCH(H1077,REFERENCE!$A$4:$A$200,0),T$2)</f>
        <v>6 Doses</v>
      </c>
      <c r="U1077" t="str">
        <f>INDEX(REFERENCE!$B$4:$K$200,MATCH(I1077,REFERENCE!$A$4:$A$200,0),U$2)</f>
        <v>Elderberry</v>
      </c>
      <c r="V1077">
        <f>INDEX(REFERENCE!$B$4:$K$200,MATCH(J1077,REFERENCE!$A$4:$A$200,0),V$2)</f>
        <v>11</v>
      </c>
    </row>
    <row r="1078" spans="1:22">
      <c r="A1078" s="9">
        <v>15</v>
      </c>
      <c r="B1078" s="9">
        <v>5</v>
      </c>
      <c r="C1078" s="9">
        <v>5</v>
      </c>
      <c r="D1078" s="9">
        <v>19</v>
      </c>
      <c r="E1078" s="9">
        <v>5</v>
      </c>
      <c r="F1078" s="9">
        <v>6</v>
      </c>
      <c r="G1078" s="9">
        <v>6</v>
      </c>
      <c r="H1078" s="9">
        <v>3</v>
      </c>
      <c r="I1078" s="9">
        <v>2</v>
      </c>
      <c r="J1078" s="9">
        <v>7301</v>
      </c>
      <c r="K1078" s="9"/>
      <c r="L1078" s="9"/>
      <c r="M1078" s="9"/>
      <c r="O1078">
        <f t="shared" si="19"/>
        <v>150505</v>
      </c>
      <c r="P1078" t="str">
        <f>INDEX(REFERENCE!$B$4:$K$200,MATCH(D1078,REFERENCE!$A$4:$A$200,0),P$2)</f>
        <v>Walgreens</v>
      </c>
      <c r="Q1078" t="str">
        <f>INDEX(REFERENCE!$B$4:$K$200,MATCH(E1078,REFERENCE!$A$4:$A$200,0),Q$2)</f>
        <v>Effervescent Tablets</v>
      </c>
      <c r="R1078" t="str">
        <f>INDEX(REFERENCE!$B$4:$K$200,MATCH(F1078,REFERENCE!$A$4:$A$200,0),R$2)</f>
        <v>Sinus Pressure relief</v>
      </c>
      <c r="S1078" t="str">
        <f>INDEX(REFERENCE!$B$4:$K$200,MATCH(G1078,REFERENCE!$A$4:$A$200,0),S$2)</f>
        <v>Treats Sneezing</v>
      </c>
      <c r="T1078" t="str">
        <f>INDEX(REFERENCE!$B$4:$K$200,MATCH(H1078,REFERENCE!$A$4:$A$200,0),T$2)</f>
        <v>30 Doses</v>
      </c>
      <c r="U1078" t="str">
        <f>INDEX(REFERENCE!$B$4:$K$200,MATCH(I1078,REFERENCE!$A$4:$A$200,0),U$2)</f>
        <v>Cherry</v>
      </c>
      <c r="V1078">
        <f>INDEX(REFERENCE!$B$4:$K$200,MATCH(J1078,REFERENCE!$A$4:$A$200,0),V$2)</f>
        <v>6</v>
      </c>
    </row>
    <row r="1079" spans="1:22">
      <c r="A1079" s="9">
        <v>15</v>
      </c>
      <c r="B1079" s="9">
        <v>6</v>
      </c>
      <c r="C1079" s="9">
        <v>1</v>
      </c>
      <c r="D1079" s="9">
        <v>21</v>
      </c>
      <c r="E1079" s="9">
        <v>2</v>
      </c>
      <c r="F1079" s="9">
        <v>3</v>
      </c>
      <c r="G1079" s="9">
        <v>6</v>
      </c>
      <c r="H1079" s="9">
        <v>4</v>
      </c>
      <c r="I1079" s="9">
        <v>0</v>
      </c>
      <c r="J1079" s="9">
        <v>2402</v>
      </c>
      <c r="K1079" s="9"/>
      <c r="L1079" s="9"/>
      <c r="M1079" s="9"/>
      <c r="O1079">
        <f t="shared" si="19"/>
        <v>150601</v>
      </c>
      <c r="P1079" t="str">
        <f>INDEX(REFERENCE!$B$4:$K$200,MATCH(D1079,REFERENCE!$A$4:$A$200,0),P$2)</f>
        <v>Afrin</v>
      </c>
      <c r="Q1079" t="str">
        <f>INDEX(REFERENCE!$B$4:$K$200,MATCH(E1079,REFERENCE!$A$4:$A$200,0),Q$2)</f>
        <v>Nasal Spray</v>
      </c>
      <c r="R1079" t="str">
        <f>INDEX(REFERENCE!$B$4:$K$200,MATCH(F1079,REFERENCE!$A$4:$A$200,0),R$2)</f>
        <v>Clears mucus</v>
      </c>
      <c r="S1079" t="str">
        <f>INDEX(REFERENCE!$B$4:$K$200,MATCH(G1079,REFERENCE!$A$4:$A$200,0),S$2)</f>
        <v>Treats Sneezing</v>
      </c>
      <c r="T1079" t="str">
        <f>INDEX(REFERENCE!$B$4:$K$200,MATCH(H1079,REFERENCE!$A$4:$A$200,0),T$2)</f>
        <v>60 Doses</v>
      </c>
      <c r="U1079" t="str">
        <f>INDEX(REFERENCE!$B$4:$K$200,MATCH(I1079,REFERENCE!$A$4:$A$200,0),U$2)</f>
        <v>-</v>
      </c>
      <c r="V1079">
        <f>INDEX(REFERENCE!$B$4:$K$200,MATCH(J1079,REFERENCE!$A$4:$A$200,0),V$2)</f>
        <v>9</v>
      </c>
    </row>
    <row r="1080" spans="1:22">
      <c r="A1080" s="9">
        <v>15</v>
      </c>
      <c r="B1080" s="9">
        <v>6</v>
      </c>
      <c r="C1080" s="9">
        <v>2</v>
      </c>
      <c r="D1080" s="9">
        <v>7</v>
      </c>
      <c r="E1080" s="9">
        <v>4</v>
      </c>
      <c r="F1080" s="9">
        <v>11</v>
      </c>
      <c r="G1080" s="9">
        <v>5</v>
      </c>
      <c r="H1080" s="9">
        <v>3</v>
      </c>
      <c r="I1080" s="9">
        <v>2</v>
      </c>
      <c r="J1080" s="9">
        <v>6303</v>
      </c>
      <c r="K1080" s="9"/>
      <c r="L1080" s="9"/>
      <c r="M1080" s="9"/>
      <c r="O1080">
        <f t="shared" si="19"/>
        <v>150602</v>
      </c>
      <c r="P1080" t="str">
        <f>INDEX(REFERENCE!$B$4:$K$200,MATCH(D1080,REFERENCE!$A$4:$A$200,0),P$2)</f>
        <v>Alka-Seltzer Plus</v>
      </c>
      <c r="Q1080" t="str">
        <f>INDEX(REFERENCE!$B$4:$K$200,MATCH(E1080,REFERENCE!$A$4:$A$200,0),Q$2)</f>
        <v>Powder packet</v>
      </c>
      <c r="R1080" t="str">
        <f>INDEX(REFERENCE!$B$4:$K$200,MATCH(F1080,REFERENCE!$A$4:$A$200,0),R$2)</f>
        <v>Head Pain Relief</v>
      </c>
      <c r="S1080" t="str">
        <f>INDEX(REFERENCE!$B$4:$K$200,MATCH(G1080,REFERENCE!$A$4:$A$200,0),S$2)</f>
        <v>FSA/HSA Eligible</v>
      </c>
      <c r="T1080" t="str">
        <f>INDEX(REFERENCE!$B$4:$K$200,MATCH(H1080,REFERENCE!$A$4:$A$200,0),T$2)</f>
        <v>30 Doses</v>
      </c>
      <c r="U1080" t="str">
        <f>INDEX(REFERENCE!$B$4:$K$200,MATCH(I1080,REFERENCE!$A$4:$A$200,0),U$2)</f>
        <v>Cherry</v>
      </c>
      <c r="V1080">
        <f>INDEX(REFERENCE!$B$4:$K$200,MATCH(J1080,REFERENCE!$A$4:$A$200,0),V$2)</f>
        <v>14</v>
      </c>
    </row>
    <row r="1081" spans="1:22">
      <c r="A1081" s="9">
        <v>15</v>
      </c>
      <c r="B1081" s="9">
        <v>6</v>
      </c>
      <c r="C1081" s="9">
        <v>3</v>
      </c>
      <c r="D1081" s="9">
        <v>3</v>
      </c>
      <c r="E1081" s="9">
        <v>5</v>
      </c>
      <c r="F1081" s="9">
        <v>8</v>
      </c>
      <c r="G1081" s="9">
        <v>3</v>
      </c>
      <c r="H1081" s="9">
        <v>1</v>
      </c>
      <c r="I1081" s="9">
        <v>6</v>
      </c>
      <c r="J1081" s="9">
        <v>7102</v>
      </c>
      <c r="K1081" s="9"/>
      <c r="L1081" s="9"/>
      <c r="M1081" s="9"/>
      <c r="O1081">
        <f t="shared" si="19"/>
        <v>150603</v>
      </c>
      <c r="P1081" t="str">
        <f>INDEX(REFERENCE!$B$4:$K$200,MATCH(D1081,REFERENCE!$A$4:$A$200,0),P$2)</f>
        <v>Emergen-C</v>
      </c>
      <c r="Q1081" t="str">
        <f>INDEX(REFERENCE!$B$4:$K$200,MATCH(E1081,REFERENCE!$A$4:$A$200,0),Q$2)</f>
        <v>Effervescent Tablets</v>
      </c>
      <c r="R1081" t="str">
        <f>INDEX(REFERENCE!$B$4:$K$200,MATCH(F1081,REFERENCE!$A$4:$A$200,0),R$2)</f>
        <v>Body Aches/Pain relief</v>
      </c>
      <c r="S1081" t="str">
        <f>INDEX(REFERENCE!$B$4:$K$200,MATCH(G1081,REFERENCE!$A$4:$A$200,0),S$2)</f>
        <v>Non-Medicated</v>
      </c>
      <c r="T1081" t="str">
        <f>INDEX(REFERENCE!$B$4:$K$200,MATCH(H1081,REFERENCE!$A$4:$A$200,0),T$2)</f>
        <v>6 Doses</v>
      </c>
      <c r="U1081" t="str">
        <f>INDEX(REFERENCE!$B$4:$K$200,MATCH(I1081,REFERENCE!$A$4:$A$200,0),U$2)</f>
        <v>Honey Lemon</v>
      </c>
      <c r="V1081">
        <f>INDEX(REFERENCE!$B$4:$K$200,MATCH(J1081,REFERENCE!$A$4:$A$200,0),V$2)</f>
        <v>5</v>
      </c>
    </row>
    <row r="1082" spans="1:22">
      <c r="A1082" s="9">
        <v>15</v>
      </c>
      <c r="B1082" s="9">
        <v>6</v>
      </c>
      <c r="C1082" s="9">
        <v>4</v>
      </c>
      <c r="D1082" s="9">
        <v>6</v>
      </c>
      <c r="E1082" s="9">
        <v>6</v>
      </c>
      <c r="F1082" s="9">
        <v>9</v>
      </c>
      <c r="G1082" s="9">
        <v>3</v>
      </c>
      <c r="H1082" s="9">
        <v>2</v>
      </c>
      <c r="I1082" s="9">
        <v>7</v>
      </c>
      <c r="J1082" s="9">
        <v>8201</v>
      </c>
      <c r="K1082" s="9"/>
      <c r="L1082" s="9"/>
      <c r="M1082" s="9"/>
      <c r="O1082">
        <f t="shared" si="19"/>
        <v>150604</v>
      </c>
      <c r="P1082" t="str">
        <f>INDEX(REFERENCE!$B$4:$K$200,MATCH(D1082,REFERENCE!$A$4:$A$200,0),P$2)</f>
        <v>Dayquil</v>
      </c>
      <c r="Q1082" t="str">
        <f>INDEX(REFERENCE!$B$4:$K$200,MATCH(E1082,REFERENCE!$A$4:$A$200,0),Q$2)</f>
        <v>Gummies</v>
      </c>
      <c r="R1082" t="str">
        <f>INDEX(REFERENCE!$B$4:$K$200,MATCH(F1082,REFERENCE!$A$4:$A$200,0),R$2)</f>
        <v>Fever relief</v>
      </c>
      <c r="S1082" t="str">
        <f>INDEX(REFERENCE!$B$4:$K$200,MATCH(G1082,REFERENCE!$A$4:$A$200,0),S$2)</f>
        <v>Non-Medicated</v>
      </c>
      <c r="T1082" t="str">
        <f>INDEX(REFERENCE!$B$4:$K$200,MATCH(H1082,REFERENCE!$A$4:$A$200,0),T$2)</f>
        <v>12 Doses</v>
      </c>
      <c r="U1082" t="str">
        <f>INDEX(REFERENCE!$B$4:$K$200,MATCH(I1082,REFERENCE!$A$4:$A$200,0),U$2)</f>
        <v>Orange</v>
      </c>
      <c r="V1082">
        <f>INDEX(REFERENCE!$B$4:$K$200,MATCH(J1082,REFERENCE!$A$4:$A$200,0),V$2)</f>
        <v>9</v>
      </c>
    </row>
    <row r="1083" spans="1:22">
      <c r="A1083" s="9">
        <v>15</v>
      </c>
      <c r="B1083" s="9">
        <v>6</v>
      </c>
      <c r="C1083" s="9">
        <v>5</v>
      </c>
      <c r="D1083" s="9">
        <v>5</v>
      </c>
      <c r="E1083" s="9">
        <v>1</v>
      </c>
      <c r="F1083" s="9">
        <v>10</v>
      </c>
      <c r="G1083" s="9">
        <v>7</v>
      </c>
      <c r="H1083" s="9">
        <v>2</v>
      </c>
      <c r="I1083" s="9">
        <v>0</v>
      </c>
      <c r="J1083" s="9">
        <v>1203</v>
      </c>
      <c r="K1083" s="9"/>
      <c r="L1083" s="9"/>
      <c r="M1083" s="9"/>
      <c r="O1083">
        <f t="shared" si="19"/>
        <v>150605</v>
      </c>
      <c r="P1083" t="str">
        <f>INDEX(REFERENCE!$B$4:$K$200,MATCH(D1083,REFERENCE!$A$4:$A$200,0),P$2)</f>
        <v>Sudafed</v>
      </c>
      <c r="Q1083" t="str">
        <f>INDEX(REFERENCE!$B$4:$K$200,MATCH(E1083,REFERENCE!$A$4:$A$200,0),Q$2)</f>
        <v>Tablet</v>
      </c>
      <c r="R1083" t="str">
        <f>INDEX(REFERENCE!$B$4:$K$200,MATCH(F1083,REFERENCE!$A$4:$A$200,0),R$2)</f>
        <v>Strengthens Immune System</v>
      </c>
      <c r="S1083" t="str">
        <f>INDEX(REFERENCE!$B$4:$K$200,MATCH(G1083,REFERENCE!$A$4:$A$200,0),S$2)</f>
        <v>12 Hour Relief</v>
      </c>
      <c r="T1083" t="str">
        <f>INDEX(REFERENCE!$B$4:$K$200,MATCH(H1083,REFERENCE!$A$4:$A$200,0),T$2)</f>
        <v>12 Doses</v>
      </c>
      <c r="U1083" t="str">
        <f>INDEX(REFERENCE!$B$4:$K$200,MATCH(I1083,REFERENCE!$A$4:$A$200,0),U$2)</f>
        <v>-</v>
      </c>
      <c r="V1083">
        <f>INDEX(REFERENCE!$B$4:$K$200,MATCH(J1083,REFERENCE!$A$4:$A$200,0),V$2)</f>
        <v>16</v>
      </c>
    </row>
    <row r="1084" spans="1:22">
      <c r="A1084" s="9">
        <v>15</v>
      </c>
      <c r="B1084" s="9">
        <v>7</v>
      </c>
      <c r="C1084" s="9">
        <v>1</v>
      </c>
      <c r="D1084" s="9">
        <v>6</v>
      </c>
      <c r="E1084" s="9">
        <v>4</v>
      </c>
      <c r="F1084" s="9">
        <v>12</v>
      </c>
      <c r="G1084" s="9">
        <v>7</v>
      </c>
      <c r="H1084" s="9">
        <v>2</v>
      </c>
      <c r="I1084" s="9">
        <v>7</v>
      </c>
      <c r="J1084" s="9">
        <v>6201</v>
      </c>
      <c r="K1084" s="9"/>
      <c r="L1084" s="9"/>
      <c r="M1084" s="9"/>
      <c r="O1084">
        <f t="shared" si="19"/>
        <v>150701</v>
      </c>
      <c r="P1084" t="str">
        <f>INDEX(REFERENCE!$B$4:$K$200,MATCH(D1084,REFERENCE!$A$4:$A$200,0),P$2)</f>
        <v>Dayquil</v>
      </c>
      <c r="Q1084" t="str">
        <f>INDEX(REFERENCE!$B$4:$K$200,MATCH(E1084,REFERENCE!$A$4:$A$200,0),Q$2)</f>
        <v>Powder packet</v>
      </c>
      <c r="R1084" t="str">
        <f>INDEX(REFERENCE!$B$4:$K$200,MATCH(F1084,REFERENCE!$A$4:$A$200,0),R$2)</f>
        <v>Flu/ Severe cold Relief</v>
      </c>
      <c r="S1084" t="str">
        <f>INDEX(REFERENCE!$B$4:$K$200,MATCH(G1084,REFERENCE!$A$4:$A$200,0),S$2)</f>
        <v>12 Hour Relief</v>
      </c>
      <c r="T1084" t="str">
        <f>INDEX(REFERENCE!$B$4:$K$200,MATCH(H1084,REFERENCE!$A$4:$A$200,0),T$2)</f>
        <v>12 Doses</v>
      </c>
      <c r="U1084" t="str">
        <f>INDEX(REFERENCE!$B$4:$K$200,MATCH(I1084,REFERENCE!$A$4:$A$200,0),U$2)</f>
        <v>Orange</v>
      </c>
      <c r="V1084">
        <f>INDEX(REFERENCE!$B$4:$K$200,MATCH(J1084,REFERENCE!$A$4:$A$200,0),V$2)</f>
        <v>8</v>
      </c>
    </row>
    <row r="1085" spans="1:22">
      <c r="A1085" s="9">
        <v>15</v>
      </c>
      <c r="B1085" s="9">
        <v>7</v>
      </c>
      <c r="C1085" s="9">
        <v>2</v>
      </c>
      <c r="D1085" s="9">
        <v>2</v>
      </c>
      <c r="E1085" s="9">
        <v>3</v>
      </c>
      <c r="F1085" s="9">
        <v>6</v>
      </c>
      <c r="G1085" s="9">
        <v>16</v>
      </c>
      <c r="H1085" s="9">
        <v>1</v>
      </c>
      <c r="I1085" s="9">
        <v>5</v>
      </c>
      <c r="J1085" s="9">
        <v>5101</v>
      </c>
      <c r="K1085" s="9"/>
      <c r="L1085" s="9"/>
      <c r="M1085" s="9"/>
      <c r="O1085">
        <f t="shared" si="19"/>
        <v>150702</v>
      </c>
      <c r="P1085" t="str">
        <f>INDEX(REFERENCE!$B$4:$K$200,MATCH(D1085,REFERENCE!$A$4:$A$200,0),P$2)</f>
        <v>Robitussin</v>
      </c>
      <c r="Q1085" t="str">
        <f>INDEX(REFERENCE!$B$4:$K$200,MATCH(E1085,REFERENCE!$A$4:$A$200,0),Q$2)</f>
        <v>Syrup/liquid</v>
      </c>
      <c r="R1085" t="str">
        <f>INDEX(REFERENCE!$B$4:$K$200,MATCH(F1085,REFERENCE!$A$4:$A$200,0),R$2)</f>
        <v>Sinus Pressure relief</v>
      </c>
      <c r="S1085" t="str">
        <f>INDEX(REFERENCE!$B$4:$K$200,MATCH(G1085,REFERENCE!$A$4:$A$200,0),S$2)</f>
        <v>For Daytime Use/Anytime Use</v>
      </c>
      <c r="T1085" t="str">
        <f>INDEX(REFERENCE!$B$4:$K$200,MATCH(H1085,REFERENCE!$A$4:$A$200,0),T$2)</f>
        <v>6 Doses</v>
      </c>
      <c r="U1085" t="str">
        <f>INDEX(REFERENCE!$B$4:$K$200,MATCH(I1085,REFERENCE!$A$4:$A$200,0),U$2)</f>
        <v>Honey</v>
      </c>
      <c r="V1085">
        <f>INDEX(REFERENCE!$B$4:$K$200,MATCH(J1085,REFERENCE!$A$4:$A$200,0),V$2)</f>
        <v>3</v>
      </c>
    </row>
    <row r="1086" spans="1:22">
      <c r="A1086" s="9">
        <v>15</v>
      </c>
      <c r="B1086" s="9">
        <v>7</v>
      </c>
      <c r="C1086" s="9">
        <v>3</v>
      </c>
      <c r="D1086" s="9">
        <v>20</v>
      </c>
      <c r="E1086" s="9">
        <v>5</v>
      </c>
      <c r="F1086" s="9">
        <v>8</v>
      </c>
      <c r="G1086" s="9">
        <v>8</v>
      </c>
      <c r="H1086" s="9">
        <v>4</v>
      </c>
      <c r="I1086" s="9">
        <v>6</v>
      </c>
      <c r="J1086" s="9">
        <v>7402</v>
      </c>
      <c r="K1086" s="9"/>
      <c r="L1086" s="9"/>
      <c r="M1086" s="9"/>
      <c r="O1086">
        <f t="shared" si="19"/>
        <v>150703</v>
      </c>
      <c r="P1086" t="str">
        <f>INDEX(REFERENCE!$B$4:$K$200,MATCH(D1086,REFERENCE!$A$4:$A$200,0),P$2)</f>
        <v>Advil Cold &amp;Flu</v>
      </c>
      <c r="Q1086" t="str">
        <f>INDEX(REFERENCE!$B$4:$K$200,MATCH(E1086,REFERENCE!$A$4:$A$200,0),Q$2)</f>
        <v>Effervescent Tablets</v>
      </c>
      <c r="R1086" t="str">
        <f>INDEX(REFERENCE!$B$4:$K$200,MATCH(F1086,REFERENCE!$A$4:$A$200,0),R$2)</f>
        <v>Body Aches/Pain relief</v>
      </c>
      <c r="S1086" t="str">
        <f>INDEX(REFERENCE!$B$4:$K$200,MATCH(G1086,REFERENCE!$A$4:$A$200,0),S$2)</f>
        <v>Non-Drowsy</v>
      </c>
      <c r="T1086" t="str">
        <f>INDEX(REFERENCE!$B$4:$K$200,MATCH(H1086,REFERENCE!$A$4:$A$200,0),T$2)</f>
        <v>60 Doses</v>
      </c>
      <c r="U1086" t="str">
        <f>INDEX(REFERENCE!$B$4:$K$200,MATCH(I1086,REFERENCE!$A$4:$A$200,0),U$2)</f>
        <v>Honey Lemon</v>
      </c>
      <c r="V1086">
        <f>INDEX(REFERENCE!$B$4:$K$200,MATCH(J1086,REFERENCE!$A$4:$A$200,0),V$2)</f>
        <v>15</v>
      </c>
    </row>
    <row r="1087" spans="1:22">
      <c r="A1087" s="9">
        <v>15</v>
      </c>
      <c r="B1087" s="9">
        <v>7</v>
      </c>
      <c r="C1087" s="9">
        <v>4</v>
      </c>
      <c r="D1087" s="9">
        <v>1</v>
      </c>
      <c r="E1087" s="9">
        <v>2</v>
      </c>
      <c r="F1087" s="9">
        <v>3</v>
      </c>
      <c r="G1087" s="9">
        <v>17</v>
      </c>
      <c r="H1087" s="9">
        <v>5</v>
      </c>
      <c r="I1087" s="9">
        <v>0</v>
      </c>
      <c r="J1087" s="9">
        <v>4502</v>
      </c>
      <c r="K1087" s="9"/>
      <c r="L1087" s="9"/>
      <c r="M1087" s="9"/>
      <c r="O1087">
        <f t="shared" si="19"/>
        <v>150704</v>
      </c>
      <c r="P1087" t="str">
        <f>INDEX(REFERENCE!$B$4:$K$200,MATCH(D1087,REFERENCE!$A$4:$A$200,0),P$2)</f>
        <v>Theraflu</v>
      </c>
      <c r="Q1087" t="str">
        <f>INDEX(REFERENCE!$B$4:$K$200,MATCH(E1087,REFERENCE!$A$4:$A$200,0),Q$2)</f>
        <v>Nasal Spray</v>
      </c>
      <c r="R1087" t="str">
        <f>INDEX(REFERENCE!$B$4:$K$200,MATCH(F1087,REFERENCE!$A$4:$A$200,0),R$2)</f>
        <v>Clears mucus</v>
      </c>
      <c r="S1087" t="str">
        <f>INDEX(REFERENCE!$B$4:$K$200,MATCH(G1087,REFERENCE!$A$4:$A$200,0),S$2)</f>
        <v>For Nighttime Use</v>
      </c>
      <c r="T1087" t="str">
        <f>INDEX(REFERENCE!$B$4:$K$200,MATCH(H1087,REFERENCE!$A$4:$A$200,0),T$2)</f>
        <v>90 Doses</v>
      </c>
      <c r="U1087" t="str">
        <f>INDEX(REFERENCE!$B$4:$K$200,MATCH(I1087,REFERENCE!$A$4:$A$200,0),U$2)</f>
        <v>-</v>
      </c>
      <c r="V1087">
        <f>INDEX(REFERENCE!$B$4:$K$200,MATCH(J1087,REFERENCE!$A$4:$A$200,0),V$2)</f>
        <v>38</v>
      </c>
    </row>
    <row r="1088" spans="1:22">
      <c r="A1088" s="9">
        <v>15</v>
      </c>
      <c r="B1088" s="9">
        <v>7</v>
      </c>
      <c r="C1088" s="9">
        <v>5</v>
      </c>
      <c r="D1088" s="9">
        <v>15</v>
      </c>
      <c r="E1088" s="9">
        <v>7</v>
      </c>
      <c r="F1088" s="9">
        <v>2</v>
      </c>
      <c r="G1088" s="9">
        <v>9</v>
      </c>
      <c r="H1088" s="9">
        <v>3</v>
      </c>
      <c r="I1088" s="9">
        <v>1</v>
      </c>
      <c r="J1088" s="9">
        <v>9303</v>
      </c>
      <c r="K1088" s="9"/>
      <c r="L1088" s="9"/>
      <c r="M1088" s="9"/>
      <c r="O1088">
        <f t="shared" si="19"/>
        <v>150705</v>
      </c>
      <c r="P1088" t="str">
        <f>INDEX(REFERENCE!$B$4:$K$200,MATCH(D1088,REFERENCE!$A$4:$A$200,0),P$2)</f>
        <v>Other Brand</v>
      </c>
      <c r="Q1088" t="str">
        <f>INDEX(REFERENCE!$B$4:$K$200,MATCH(E1088,REFERENCE!$A$4:$A$200,0),Q$2)</f>
        <v>Hot liquid powder packet</v>
      </c>
      <c r="R1088" t="str">
        <f>INDEX(REFERENCE!$B$4:$K$200,MATCH(F1088,REFERENCE!$A$4:$A$200,0),R$2)</f>
        <v>Sore throat relief</v>
      </c>
      <c r="S1088" t="str">
        <f>INDEX(REFERENCE!$B$4:$K$200,MATCH(G1088,REFERENCE!$A$4:$A$200,0),S$2)</f>
        <v>Sugar Free</v>
      </c>
      <c r="T1088" t="str">
        <f>INDEX(REFERENCE!$B$4:$K$200,MATCH(H1088,REFERENCE!$A$4:$A$200,0),T$2)</f>
        <v>30 Doses</v>
      </c>
      <c r="U1088" t="str">
        <f>INDEX(REFERENCE!$B$4:$K$200,MATCH(I1088,REFERENCE!$A$4:$A$200,0),U$2)</f>
        <v>Citrus</v>
      </c>
      <c r="V1088">
        <f>INDEX(REFERENCE!$B$4:$K$200,MATCH(J1088,REFERENCE!$A$4:$A$200,0),V$2)</f>
        <v>20</v>
      </c>
    </row>
    <row r="1089" spans="1:22">
      <c r="A1089" s="9">
        <v>15</v>
      </c>
      <c r="B1089" s="9">
        <v>8</v>
      </c>
      <c r="C1089" s="9">
        <v>1</v>
      </c>
      <c r="D1089" s="9">
        <v>14</v>
      </c>
      <c r="E1089" s="9">
        <v>6</v>
      </c>
      <c r="F1089" s="9">
        <v>1</v>
      </c>
      <c r="G1089" s="9">
        <v>14</v>
      </c>
      <c r="H1089" s="9">
        <v>2</v>
      </c>
      <c r="I1089" s="9">
        <v>5</v>
      </c>
      <c r="J1089" s="9">
        <v>8202</v>
      </c>
      <c r="K1089" s="9"/>
      <c r="L1089" s="9"/>
      <c r="M1089" s="9"/>
      <c r="O1089">
        <f t="shared" si="19"/>
        <v>150801</v>
      </c>
      <c r="P1089" t="str">
        <f>INDEX(REFERENCE!$B$4:$K$200,MATCH(D1089,REFERENCE!$A$4:$A$200,0),P$2)</f>
        <v>Zarbee's</v>
      </c>
      <c r="Q1089" t="str">
        <f>INDEX(REFERENCE!$B$4:$K$200,MATCH(E1089,REFERENCE!$A$4:$A$200,0),Q$2)</f>
        <v>Gummies</v>
      </c>
      <c r="R1089" t="str">
        <f>INDEX(REFERENCE!$B$4:$K$200,MATCH(F1089,REFERENCE!$A$4:$A$200,0),R$2)</f>
        <v>Controls Cough</v>
      </c>
      <c r="S1089" t="str">
        <f>INDEX(REFERENCE!$B$4:$K$200,MATCH(G1089,REFERENCE!$A$4:$A$200,0),S$2)</f>
        <v>Treats multiple symptoms</v>
      </c>
      <c r="T1089" t="str">
        <f>INDEX(REFERENCE!$B$4:$K$200,MATCH(H1089,REFERENCE!$A$4:$A$200,0),T$2)</f>
        <v>12 Doses</v>
      </c>
      <c r="U1089" t="str">
        <f>INDEX(REFERENCE!$B$4:$K$200,MATCH(I1089,REFERENCE!$A$4:$A$200,0),U$2)</f>
        <v>Honey</v>
      </c>
      <c r="V1089">
        <f>INDEX(REFERENCE!$B$4:$K$200,MATCH(J1089,REFERENCE!$A$4:$A$200,0),V$2)</f>
        <v>12</v>
      </c>
    </row>
    <row r="1090" spans="1:22">
      <c r="A1090" s="9">
        <v>15</v>
      </c>
      <c r="B1090" s="9">
        <v>8</v>
      </c>
      <c r="C1090" s="9">
        <v>2</v>
      </c>
      <c r="D1090" s="9">
        <v>18</v>
      </c>
      <c r="E1090" s="9">
        <v>7</v>
      </c>
      <c r="F1090" s="9">
        <v>7</v>
      </c>
      <c r="G1090" s="9">
        <v>1</v>
      </c>
      <c r="H1090" s="9">
        <v>3</v>
      </c>
      <c r="I1090" s="9">
        <v>3</v>
      </c>
      <c r="J1090" s="9">
        <v>9301</v>
      </c>
      <c r="K1090" s="9"/>
      <c r="L1090" s="9"/>
      <c r="M1090" s="9"/>
      <c r="O1090">
        <f t="shared" si="19"/>
        <v>150802</v>
      </c>
      <c r="P1090" t="str">
        <f>INDEX(REFERENCE!$B$4:$K$200,MATCH(D1090,REFERENCE!$A$4:$A$200,0),P$2)</f>
        <v>CVS</v>
      </c>
      <c r="Q1090" t="str">
        <f>INDEX(REFERENCE!$B$4:$K$200,MATCH(E1090,REFERENCE!$A$4:$A$200,0),Q$2)</f>
        <v>Hot liquid powder packet</v>
      </c>
      <c r="R1090" t="str">
        <f>INDEX(REFERENCE!$B$4:$K$200,MATCH(F1090,REFERENCE!$A$4:$A$200,0),R$2)</f>
        <v>Chest congestion relief</v>
      </c>
      <c r="S1090" t="str">
        <f>INDEX(REFERENCE!$B$4:$K$200,MATCH(G1090,REFERENCE!$A$4:$A$200,0),S$2)</f>
        <v>Helps me sleep</v>
      </c>
      <c r="T1090" t="str">
        <f>INDEX(REFERENCE!$B$4:$K$200,MATCH(H1090,REFERENCE!$A$4:$A$200,0),T$2)</f>
        <v>30 Doses</v>
      </c>
      <c r="U1090" t="str">
        <f>INDEX(REFERENCE!$B$4:$K$200,MATCH(I1090,REFERENCE!$A$4:$A$200,0),U$2)</f>
        <v>Elderberry</v>
      </c>
      <c r="V1090">
        <f>INDEX(REFERENCE!$B$4:$K$200,MATCH(J1090,REFERENCE!$A$4:$A$200,0),V$2)</f>
        <v>16</v>
      </c>
    </row>
    <row r="1091" spans="1:22">
      <c r="A1091" s="9">
        <v>15</v>
      </c>
      <c r="B1091" s="9">
        <v>8</v>
      </c>
      <c r="C1091" s="9">
        <v>3</v>
      </c>
      <c r="D1091" s="9">
        <v>12</v>
      </c>
      <c r="E1091" s="9">
        <v>4</v>
      </c>
      <c r="F1091" s="9">
        <v>3</v>
      </c>
      <c r="G1091" s="9">
        <v>10</v>
      </c>
      <c r="H1091" s="9">
        <v>4</v>
      </c>
      <c r="I1091" s="9">
        <v>7</v>
      </c>
      <c r="J1091" s="9">
        <v>6403</v>
      </c>
      <c r="K1091" s="9"/>
      <c r="L1091" s="9"/>
      <c r="M1091" s="9"/>
      <c r="O1091">
        <f t="shared" si="19"/>
        <v>150803</v>
      </c>
      <c r="P1091" t="str">
        <f>INDEX(REFERENCE!$B$4:$K$200,MATCH(D1091,REFERENCE!$A$4:$A$200,0),P$2)</f>
        <v>Zicam</v>
      </c>
      <c r="Q1091" t="str">
        <f>INDEX(REFERENCE!$B$4:$K$200,MATCH(E1091,REFERENCE!$A$4:$A$200,0),Q$2)</f>
        <v>Powder packet</v>
      </c>
      <c r="R1091" t="str">
        <f>INDEX(REFERENCE!$B$4:$K$200,MATCH(F1091,REFERENCE!$A$4:$A$200,0),R$2)</f>
        <v>Clears mucus</v>
      </c>
      <c r="S1091" t="str">
        <f>INDEX(REFERENCE!$B$4:$K$200,MATCH(G1091,REFERENCE!$A$4:$A$200,0),S$2)</f>
        <v>Allergy Relief</v>
      </c>
      <c r="T1091" t="str">
        <f>INDEX(REFERENCE!$B$4:$K$200,MATCH(H1091,REFERENCE!$A$4:$A$200,0),T$2)</f>
        <v>60 Doses</v>
      </c>
      <c r="U1091" t="str">
        <f>INDEX(REFERENCE!$B$4:$K$200,MATCH(I1091,REFERENCE!$A$4:$A$200,0),U$2)</f>
        <v>Orange</v>
      </c>
      <c r="V1091">
        <f>INDEX(REFERENCE!$B$4:$K$200,MATCH(J1091,REFERENCE!$A$4:$A$200,0),V$2)</f>
        <v>23</v>
      </c>
    </row>
    <row r="1092" spans="1:22">
      <c r="A1092" s="9">
        <v>15</v>
      </c>
      <c r="B1092" s="9">
        <v>8</v>
      </c>
      <c r="C1092" s="9">
        <v>4</v>
      </c>
      <c r="D1092" s="9">
        <v>18</v>
      </c>
      <c r="E1092" s="9">
        <v>2</v>
      </c>
      <c r="F1092" s="9">
        <v>4</v>
      </c>
      <c r="G1092" s="9">
        <v>15</v>
      </c>
      <c r="H1092" s="9">
        <v>5</v>
      </c>
      <c r="I1092" s="9">
        <v>0</v>
      </c>
      <c r="J1092" s="9">
        <v>4502</v>
      </c>
      <c r="K1092" s="9"/>
      <c r="L1092" s="9"/>
      <c r="M1092" s="9"/>
      <c r="O1092">
        <f t="shared" si="19"/>
        <v>150804</v>
      </c>
      <c r="P1092" t="str">
        <f>INDEX(REFERENCE!$B$4:$K$200,MATCH(D1092,REFERENCE!$A$4:$A$200,0),P$2)</f>
        <v>CVS</v>
      </c>
      <c r="Q1092" t="str">
        <f>INDEX(REFERENCE!$B$4:$K$200,MATCH(E1092,REFERENCE!$A$4:$A$200,0),Q$2)</f>
        <v>Nasal Spray</v>
      </c>
      <c r="R1092" t="str">
        <f>INDEX(REFERENCE!$B$4:$K$200,MATCH(F1092,REFERENCE!$A$4:$A$200,0),R$2)</f>
        <v>Nasal Congestion relief</v>
      </c>
      <c r="S1092" t="str">
        <f>INDEX(REFERENCE!$B$4:$K$200,MATCH(G1092,REFERENCE!$A$4:$A$200,0),S$2)</f>
        <v>Maximum Strength</v>
      </c>
      <c r="T1092" t="str">
        <f>INDEX(REFERENCE!$B$4:$K$200,MATCH(H1092,REFERENCE!$A$4:$A$200,0),T$2)</f>
        <v>90 Doses</v>
      </c>
      <c r="U1092" t="str">
        <f>INDEX(REFERENCE!$B$4:$K$200,MATCH(I1092,REFERENCE!$A$4:$A$200,0),U$2)</f>
        <v>-</v>
      </c>
      <c r="V1092">
        <f>INDEX(REFERENCE!$B$4:$K$200,MATCH(J1092,REFERENCE!$A$4:$A$200,0),V$2)</f>
        <v>38</v>
      </c>
    </row>
    <row r="1093" spans="1:22">
      <c r="A1093" s="9">
        <v>15</v>
      </c>
      <c r="B1093" s="9">
        <v>8</v>
      </c>
      <c r="C1093" s="9">
        <v>5</v>
      </c>
      <c r="D1093" s="9">
        <v>16</v>
      </c>
      <c r="E1093" s="9">
        <v>1</v>
      </c>
      <c r="F1093" s="9">
        <v>10</v>
      </c>
      <c r="G1093" s="9">
        <v>2</v>
      </c>
      <c r="H1093" s="9">
        <v>1</v>
      </c>
      <c r="I1093" s="9">
        <v>0</v>
      </c>
      <c r="J1093" s="9">
        <v>1103</v>
      </c>
      <c r="K1093" s="9"/>
      <c r="L1093" s="9"/>
      <c r="M1093" s="9"/>
      <c r="O1093">
        <f t="shared" si="19"/>
        <v>150805</v>
      </c>
      <c r="P1093" t="str">
        <f>INDEX(REFERENCE!$B$4:$K$200,MATCH(D1093,REFERENCE!$A$4:$A$200,0),P$2)</f>
        <v>Equate</v>
      </c>
      <c r="Q1093" t="str">
        <f>INDEX(REFERENCE!$B$4:$K$200,MATCH(E1093,REFERENCE!$A$4:$A$200,0),Q$2)</f>
        <v>Tablet</v>
      </c>
      <c r="R1093" t="str">
        <f>INDEX(REFERENCE!$B$4:$K$200,MATCH(F1093,REFERENCE!$A$4:$A$200,0),R$2)</f>
        <v>Strengthens Immune System</v>
      </c>
      <c r="S1093" t="str">
        <f>INDEX(REFERENCE!$B$4:$K$200,MATCH(G1093,REFERENCE!$A$4:$A$200,0),S$2)</f>
        <v>Natural Ingredients</v>
      </c>
      <c r="T1093" t="str">
        <f>INDEX(REFERENCE!$B$4:$K$200,MATCH(H1093,REFERENCE!$A$4:$A$200,0),T$2)</f>
        <v>6 Doses</v>
      </c>
      <c r="U1093" t="str">
        <f>INDEX(REFERENCE!$B$4:$K$200,MATCH(I1093,REFERENCE!$A$4:$A$200,0),U$2)</f>
        <v>-</v>
      </c>
      <c r="V1093">
        <f>INDEX(REFERENCE!$B$4:$K$200,MATCH(J1093,REFERENCE!$A$4:$A$200,0),V$2)</f>
        <v>7</v>
      </c>
    </row>
    <row r="1094" spans="1:22">
      <c r="A1094" s="9">
        <v>15</v>
      </c>
      <c r="B1094" s="9">
        <v>9</v>
      </c>
      <c r="C1094" s="9">
        <v>1</v>
      </c>
      <c r="D1094" s="9">
        <v>10</v>
      </c>
      <c r="E1094" s="9">
        <v>1</v>
      </c>
      <c r="F1094" s="9">
        <v>11</v>
      </c>
      <c r="G1094" s="9">
        <v>12</v>
      </c>
      <c r="H1094" s="9">
        <v>5</v>
      </c>
      <c r="I1094" s="9">
        <v>0</v>
      </c>
      <c r="J1094" s="9">
        <v>1503</v>
      </c>
      <c r="K1094" s="9"/>
      <c r="L1094" s="9"/>
      <c r="M1094" s="9"/>
      <c r="O1094">
        <f t="shared" si="19"/>
        <v>150901</v>
      </c>
      <c r="P1094" t="str">
        <f>INDEX(REFERENCE!$B$4:$K$200,MATCH(D1094,REFERENCE!$A$4:$A$200,0),P$2)</f>
        <v>Coricidin</v>
      </c>
      <c r="Q1094" t="str">
        <f>INDEX(REFERENCE!$B$4:$K$200,MATCH(E1094,REFERENCE!$A$4:$A$200,0),Q$2)</f>
        <v>Tablet</v>
      </c>
      <c r="R1094" t="str">
        <f>INDEX(REFERENCE!$B$4:$K$200,MATCH(F1094,REFERENCE!$A$4:$A$200,0),R$2)</f>
        <v>Head Pain Relief</v>
      </c>
      <c r="S1094" t="str">
        <f>INDEX(REFERENCE!$B$4:$K$200,MATCH(G1094,REFERENCE!$A$4:$A$200,0),S$2)</f>
        <v>Steroid Free</v>
      </c>
      <c r="T1094" t="str">
        <f>INDEX(REFERENCE!$B$4:$K$200,MATCH(H1094,REFERENCE!$A$4:$A$200,0),T$2)</f>
        <v>90 Doses</v>
      </c>
      <c r="U1094" t="str">
        <f>INDEX(REFERENCE!$B$4:$K$200,MATCH(I1094,REFERENCE!$A$4:$A$200,0),U$2)</f>
        <v>-</v>
      </c>
      <c r="V1094">
        <f>INDEX(REFERENCE!$B$4:$K$200,MATCH(J1094,REFERENCE!$A$4:$A$200,0),V$2)</f>
        <v>45</v>
      </c>
    </row>
    <row r="1095" spans="1:22">
      <c r="A1095" s="9">
        <v>15</v>
      </c>
      <c r="B1095" s="9">
        <v>9</v>
      </c>
      <c r="C1095" s="9">
        <v>2</v>
      </c>
      <c r="D1095" s="9">
        <v>7</v>
      </c>
      <c r="E1095" s="9">
        <v>5</v>
      </c>
      <c r="F1095" s="9">
        <v>6</v>
      </c>
      <c r="G1095" s="9">
        <v>13</v>
      </c>
      <c r="H1095" s="9">
        <v>3</v>
      </c>
      <c r="I1095" s="9">
        <v>4</v>
      </c>
      <c r="J1095" s="9">
        <v>7302</v>
      </c>
      <c r="K1095" s="9"/>
      <c r="L1095" s="9"/>
      <c r="M1095" s="9"/>
      <c r="O1095">
        <f t="shared" si="19"/>
        <v>150902</v>
      </c>
      <c r="P1095" t="str">
        <f>INDEX(REFERENCE!$B$4:$K$200,MATCH(D1095,REFERENCE!$A$4:$A$200,0),P$2)</f>
        <v>Alka-Seltzer Plus</v>
      </c>
      <c r="Q1095" t="str">
        <f>INDEX(REFERENCE!$B$4:$K$200,MATCH(E1095,REFERENCE!$A$4:$A$200,0),Q$2)</f>
        <v>Effervescent Tablets</v>
      </c>
      <c r="R1095" t="str">
        <f>INDEX(REFERENCE!$B$4:$K$200,MATCH(F1095,REFERENCE!$A$4:$A$200,0),R$2)</f>
        <v>Sinus Pressure relief</v>
      </c>
      <c r="S1095" t="str">
        <f>INDEX(REFERENCE!$B$4:$K$200,MATCH(G1095,REFERENCE!$A$4:$A$200,0),S$2)</f>
        <v>Drug free</v>
      </c>
      <c r="T1095" t="str">
        <f>INDEX(REFERENCE!$B$4:$K$200,MATCH(H1095,REFERENCE!$A$4:$A$200,0),T$2)</f>
        <v>30 Doses</v>
      </c>
      <c r="U1095" t="str">
        <f>INDEX(REFERENCE!$B$4:$K$200,MATCH(I1095,REFERENCE!$A$4:$A$200,0),U$2)</f>
        <v>Grape</v>
      </c>
      <c r="V1095">
        <f>INDEX(REFERENCE!$B$4:$K$200,MATCH(J1095,REFERENCE!$A$4:$A$200,0),V$2)</f>
        <v>10</v>
      </c>
    </row>
    <row r="1096" spans="1:22">
      <c r="A1096" s="9">
        <v>15</v>
      </c>
      <c r="B1096" s="9">
        <v>9</v>
      </c>
      <c r="C1096" s="9">
        <v>3</v>
      </c>
      <c r="D1096" s="9">
        <v>13</v>
      </c>
      <c r="E1096" s="9">
        <v>3</v>
      </c>
      <c r="F1096" s="9">
        <v>13</v>
      </c>
      <c r="G1096" s="9">
        <v>4</v>
      </c>
      <c r="H1096" s="9">
        <v>2</v>
      </c>
      <c r="I1096" s="9">
        <v>2</v>
      </c>
      <c r="J1096" s="9">
        <v>5201</v>
      </c>
      <c r="K1096" s="9"/>
      <c r="L1096" s="9"/>
      <c r="M1096" s="9"/>
      <c r="O1096">
        <f t="shared" si="19"/>
        <v>150903</v>
      </c>
      <c r="P1096" t="str">
        <f>INDEX(REFERENCE!$B$4:$K$200,MATCH(D1096,REFERENCE!$A$4:$A$200,0),P$2)</f>
        <v>Sambucol</v>
      </c>
      <c r="Q1096" t="str">
        <f>INDEX(REFERENCE!$B$4:$K$200,MATCH(E1096,REFERENCE!$A$4:$A$200,0),Q$2)</f>
        <v>Syrup/liquid</v>
      </c>
      <c r="R1096" t="str">
        <f>INDEX(REFERENCE!$B$4:$K$200,MATCH(F1096,REFERENCE!$A$4:$A$200,0),R$2)</f>
        <v>Head cold relief</v>
      </c>
      <c r="S1096" t="str">
        <f>INDEX(REFERENCE!$B$4:$K$200,MATCH(G1096,REFERENCE!$A$4:$A$200,0),S$2)</f>
        <v>Loosens mucus</v>
      </c>
      <c r="T1096" t="str">
        <f>INDEX(REFERENCE!$B$4:$K$200,MATCH(H1096,REFERENCE!$A$4:$A$200,0),T$2)</f>
        <v>12 Doses</v>
      </c>
      <c r="U1096" t="str">
        <f>INDEX(REFERENCE!$B$4:$K$200,MATCH(I1096,REFERENCE!$A$4:$A$200,0),U$2)</f>
        <v>Cherry</v>
      </c>
      <c r="V1096">
        <f>INDEX(REFERENCE!$B$4:$K$200,MATCH(J1096,REFERENCE!$A$4:$A$200,0),V$2)</f>
        <v>5</v>
      </c>
    </row>
    <row r="1097" spans="1:22">
      <c r="A1097" s="9">
        <v>15</v>
      </c>
      <c r="B1097" s="9">
        <v>9</v>
      </c>
      <c r="C1097" s="9">
        <v>4</v>
      </c>
      <c r="D1097" s="9">
        <v>5</v>
      </c>
      <c r="E1097" s="9">
        <v>7</v>
      </c>
      <c r="F1097" s="9">
        <v>5</v>
      </c>
      <c r="G1097" s="9">
        <v>6</v>
      </c>
      <c r="H1097" s="9">
        <v>1</v>
      </c>
      <c r="I1097" s="9">
        <v>6</v>
      </c>
      <c r="J1097" s="9">
        <v>9102</v>
      </c>
      <c r="K1097" s="9"/>
      <c r="L1097" s="9"/>
      <c r="M1097" s="9"/>
      <c r="O1097">
        <f t="shared" si="19"/>
        <v>150904</v>
      </c>
      <c r="P1097" t="str">
        <f>INDEX(REFERENCE!$B$4:$K$200,MATCH(D1097,REFERENCE!$A$4:$A$200,0),P$2)</f>
        <v>Sudafed</v>
      </c>
      <c r="Q1097" t="str">
        <f>INDEX(REFERENCE!$B$4:$K$200,MATCH(E1097,REFERENCE!$A$4:$A$200,0),Q$2)</f>
        <v>Hot liquid powder packet</v>
      </c>
      <c r="R1097" t="str">
        <f>INDEX(REFERENCE!$B$4:$K$200,MATCH(F1097,REFERENCE!$A$4:$A$200,0),R$2)</f>
        <v>Runny nose relief</v>
      </c>
      <c r="S1097" t="str">
        <f>INDEX(REFERENCE!$B$4:$K$200,MATCH(G1097,REFERENCE!$A$4:$A$200,0),S$2)</f>
        <v>Treats Sneezing</v>
      </c>
      <c r="T1097" t="str">
        <f>INDEX(REFERENCE!$B$4:$K$200,MATCH(H1097,REFERENCE!$A$4:$A$200,0),T$2)</f>
        <v>6 Doses</v>
      </c>
      <c r="U1097" t="str">
        <f>INDEX(REFERENCE!$B$4:$K$200,MATCH(I1097,REFERENCE!$A$4:$A$200,0),U$2)</f>
        <v>Honey Lemon</v>
      </c>
      <c r="V1097">
        <f>INDEX(REFERENCE!$B$4:$K$200,MATCH(J1097,REFERENCE!$A$4:$A$200,0),V$2)</f>
        <v>8</v>
      </c>
    </row>
    <row r="1098" spans="1:22">
      <c r="A1098" s="9">
        <v>15</v>
      </c>
      <c r="B1098" s="9">
        <v>9</v>
      </c>
      <c r="C1098" s="9">
        <v>5</v>
      </c>
      <c r="D1098" s="9">
        <v>10</v>
      </c>
      <c r="E1098" s="9">
        <v>2</v>
      </c>
      <c r="F1098" s="9">
        <v>9</v>
      </c>
      <c r="G1098" s="9">
        <v>3</v>
      </c>
      <c r="H1098" s="9">
        <v>4</v>
      </c>
      <c r="I1098" s="9">
        <v>0</v>
      </c>
      <c r="J1098" s="9">
        <v>4401</v>
      </c>
      <c r="K1098" s="9"/>
      <c r="L1098" s="9"/>
      <c r="M1098" s="9"/>
      <c r="O1098">
        <f t="shared" si="19"/>
        <v>150905</v>
      </c>
      <c r="P1098" t="str">
        <f>INDEX(REFERENCE!$B$4:$K$200,MATCH(D1098,REFERENCE!$A$4:$A$200,0),P$2)</f>
        <v>Coricidin</v>
      </c>
      <c r="Q1098" t="str">
        <f>INDEX(REFERENCE!$B$4:$K$200,MATCH(E1098,REFERENCE!$A$4:$A$200,0),Q$2)</f>
        <v>Nasal Spray</v>
      </c>
      <c r="R1098" t="str">
        <f>INDEX(REFERENCE!$B$4:$K$200,MATCH(F1098,REFERENCE!$A$4:$A$200,0),R$2)</f>
        <v>Fever relief</v>
      </c>
      <c r="S1098" t="str">
        <f>INDEX(REFERENCE!$B$4:$K$200,MATCH(G1098,REFERENCE!$A$4:$A$200,0),S$2)</f>
        <v>Non-Medicated</v>
      </c>
      <c r="T1098" t="str">
        <f>INDEX(REFERENCE!$B$4:$K$200,MATCH(H1098,REFERENCE!$A$4:$A$200,0),T$2)</f>
        <v>60 Doses</v>
      </c>
      <c r="U1098" t="str">
        <f>INDEX(REFERENCE!$B$4:$K$200,MATCH(I1098,REFERENCE!$A$4:$A$200,0),U$2)</f>
        <v>-</v>
      </c>
      <c r="V1098">
        <f>INDEX(REFERENCE!$B$4:$K$200,MATCH(J1098,REFERENCE!$A$4:$A$200,0),V$2)</f>
        <v>16</v>
      </c>
    </row>
    <row r="1099" spans="1:22">
      <c r="A1099" s="9">
        <v>15</v>
      </c>
      <c r="B1099" s="9">
        <v>10</v>
      </c>
      <c r="C1099" s="9">
        <v>1</v>
      </c>
      <c r="D1099" s="9">
        <v>17</v>
      </c>
      <c r="E1099" s="9">
        <v>6</v>
      </c>
      <c r="F1099" s="9">
        <v>7</v>
      </c>
      <c r="G1099" s="9">
        <v>5</v>
      </c>
      <c r="H1099" s="9">
        <v>3</v>
      </c>
      <c r="I1099" s="9">
        <v>1</v>
      </c>
      <c r="J1099" s="9">
        <v>8303</v>
      </c>
      <c r="K1099" s="9"/>
      <c r="L1099" s="9"/>
      <c r="M1099" s="9"/>
      <c r="O1099">
        <f t="shared" si="19"/>
        <v>151001</v>
      </c>
      <c r="P1099" t="str">
        <f>INDEX(REFERENCE!$B$4:$K$200,MATCH(D1099,REFERENCE!$A$4:$A$200,0),P$2)</f>
        <v>UP &amp; UP</v>
      </c>
      <c r="Q1099" t="str">
        <f>INDEX(REFERENCE!$B$4:$K$200,MATCH(E1099,REFERENCE!$A$4:$A$200,0),Q$2)</f>
        <v>Gummies</v>
      </c>
      <c r="R1099" t="str">
        <f>INDEX(REFERENCE!$B$4:$K$200,MATCH(F1099,REFERENCE!$A$4:$A$200,0),R$2)</f>
        <v>Chest congestion relief</v>
      </c>
      <c r="S1099" t="str">
        <f>INDEX(REFERENCE!$B$4:$K$200,MATCH(G1099,REFERENCE!$A$4:$A$200,0),S$2)</f>
        <v>FSA/HSA Eligible</v>
      </c>
      <c r="T1099" t="str">
        <f>INDEX(REFERENCE!$B$4:$K$200,MATCH(H1099,REFERENCE!$A$4:$A$200,0),T$2)</f>
        <v>30 Doses</v>
      </c>
      <c r="U1099" t="str">
        <f>INDEX(REFERENCE!$B$4:$K$200,MATCH(I1099,REFERENCE!$A$4:$A$200,0),U$2)</f>
        <v>Citrus</v>
      </c>
      <c r="V1099">
        <f>INDEX(REFERENCE!$B$4:$K$200,MATCH(J1099,REFERENCE!$A$4:$A$200,0),V$2)</f>
        <v>20</v>
      </c>
    </row>
    <row r="1100" spans="1:22">
      <c r="A1100" s="9">
        <v>15</v>
      </c>
      <c r="B1100" s="9">
        <v>10</v>
      </c>
      <c r="C1100" s="9">
        <v>2</v>
      </c>
      <c r="D1100" s="9">
        <v>16</v>
      </c>
      <c r="E1100" s="9">
        <v>2</v>
      </c>
      <c r="F1100" s="9">
        <v>3</v>
      </c>
      <c r="G1100" s="9">
        <v>2</v>
      </c>
      <c r="H1100" s="9">
        <v>5</v>
      </c>
      <c r="I1100" s="9">
        <v>0</v>
      </c>
      <c r="J1100" s="9">
        <v>4502</v>
      </c>
      <c r="K1100" s="9"/>
      <c r="L1100" s="9"/>
      <c r="M1100" s="9"/>
      <c r="O1100">
        <f t="shared" si="19"/>
        <v>151002</v>
      </c>
      <c r="P1100" t="str">
        <f>INDEX(REFERENCE!$B$4:$K$200,MATCH(D1100,REFERENCE!$A$4:$A$200,0),P$2)</f>
        <v>Equate</v>
      </c>
      <c r="Q1100" t="str">
        <f>INDEX(REFERENCE!$B$4:$K$200,MATCH(E1100,REFERENCE!$A$4:$A$200,0),Q$2)</f>
        <v>Nasal Spray</v>
      </c>
      <c r="R1100" t="str">
        <f>INDEX(REFERENCE!$B$4:$K$200,MATCH(F1100,REFERENCE!$A$4:$A$200,0),R$2)</f>
        <v>Clears mucus</v>
      </c>
      <c r="S1100" t="str">
        <f>INDEX(REFERENCE!$B$4:$K$200,MATCH(G1100,REFERENCE!$A$4:$A$200,0),S$2)</f>
        <v>Natural Ingredients</v>
      </c>
      <c r="T1100" t="str">
        <f>INDEX(REFERENCE!$B$4:$K$200,MATCH(H1100,REFERENCE!$A$4:$A$200,0),T$2)</f>
        <v>90 Doses</v>
      </c>
      <c r="U1100" t="str">
        <f>INDEX(REFERENCE!$B$4:$K$200,MATCH(I1100,REFERENCE!$A$4:$A$200,0),U$2)</f>
        <v>-</v>
      </c>
      <c r="V1100">
        <f>INDEX(REFERENCE!$B$4:$K$200,MATCH(J1100,REFERENCE!$A$4:$A$200,0),V$2)</f>
        <v>38</v>
      </c>
    </row>
    <row r="1101" spans="1:22">
      <c r="A1101" s="9">
        <v>15</v>
      </c>
      <c r="B1101" s="9">
        <v>10</v>
      </c>
      <c r="C1101" s="9">
        <v>3</v>
      </c>
      <c r="D1101" s="9">
        <v>11</v>
      </c>
      <c r="E1101" s="9">
        <v>4</v>
      </c>
      <c r="F1101" s="9">
        <v>12</v>
      </c>
      <c r="G1101" s="9">
        <v>11</v>
      </c>
      <c r="H1101" s="9">
        <v>1</v>
      </c>
      <c r="I1101" s="9">
        <v>8</v>
      </c>
      <c r="J1101" s="9">
        <v>6102</v>
      </c>
      <c r="K1101" s="9"/>
      <c r="L1101" s="9"/>
      <c r="M1101" s="9"/>
      <c r="O1101">
        <f t="shared" si="19"/>
        <v>151003</v>
      </c>
      <c r="P1101" t="str">
        <f>INDEX(REFERENCE!$B$4:$K$200,MATCH(D1101,REFERENCE!$A$4:$A$200,0),P$2)</f>
        <v>Delsym</v>
      </c>
      <c r="Q1101" t="str">
        <f>INDEX(REFERENCE!$B$4:$K$200,MATCH(E1101,REFERENCE!$A$4:$A$200,0),Q$2)</f>
        <v>Powder packet</v>
      </c>
      <c r="R1101" t="str">
        <f>INDEX(REFERENCE!$B$4:$K$200,MATCH(F1101,REFERENCE!$A$4:$A$200,0),R$2)</f>
        <v>Flu/ Severe cold Relief</v>
      </c>
      <c r="S1101" t="str">
        <f>INDEX(REFERENCE!$B$4:$K$200,MATCH(G1101,REFERENCE!$A$4:$A$200,0),S$2)</f>
        <v>For people with High Blood Pressure (decongestant free)</v>
      </c>
      <c r="T1101" t="str">
        <f>INDEX(REFERENCE!$B$4:$K$200,MATCH(H1101,REFERENCE!$A$4:$A$200,0),T$2)</f>
        <v>6 Doses</v>
      </c>
      <c r="U1101" t="str">
        <f>INDEX(REFERENCE!$B$4:$K$200,MATCH(I1101,REFERENCE!$A$4:$A$200,0),U$2)</f>
        <v>Mixed Berry</v>
      </c>
      <c r="V1101">
        <f>INDEX(REFERENCE!$B$4:$K$200,MATCH(J1101,REFERENCE!$A$4:$A$200,0),V$2)</f>
        <v>7</v>
      </c>
    </row>
    <row r="1102" spans="1:22">
      <c r="A1102" s="9">
        <v>15</v>
      </c>
      <c r="B1102" s="9">
        <v>10</v>
      </c>
      <c r="C1102" s="9">
        <v>4</v>
      </c>
      <c r="D1102" s="9">
        <v>3</v>
      </c>
      <c r="E1102" s="9">
        <v>5</v>
      </c>
      <c r="F1102" s="9">
        <v>9</v>
      </c>
      <c r="G1102" s="9">
        <v>10</v>
      </c>
      <c r="H1102" s="9">
        <v>5</v>
      </c>
      <c r="I1102" s="9">
        <v>2</v>
      </c>
      <c r="J1102" s="9">
        <v>7503</v>
      </c>
      <c r="K1102" s="9"/>
      <c r="L1102" s="9"/>
      <c r="M1102" s="9"/>
      <c r="O1102">
        <f t="shared" si="19"/>
        <v>151004</v>
      </c>
      <c r="P1102" t="str">
        <f>INDEX(REFERENCE!$B$4:$K$200,MATCH(D1102,REFERENCE!$A$4:$A$200,0),P$2)</f>
        <v>Emergen-C</v>
      </c>
      <c r="Q1102" t="str">
        <f>INDEX(REFERENCE!$B$4:$K$200,MATCH(E1102,REFERENCE!$A$4:$A$200,0),Q$2)</f>
        <v>Effervescent Tablets</v>
      </c>
      <c r="R1102" t="str">
        <f>INDEX(REFERENCE!$B$4:$K$200,MATCH(F1102,REFERENCE!$A$4:$A$200,0),R$2)</f>
        <v>Fever relief</v>
      </c>
      <c r="S1102" t="str">
        <f>INDEX(REFERENCE!$B$4:$K$200,MATCH(G1102,REFERENCE!$A$4:$A$200,0),S$2)</f>
        <v>Allergy Relief</v>
      </c>
      <c r="T1102" t="str">
        <f>INDEX(REFERENCE!$B$4:$K$200,MATCH(H1102,REFERENCE!$A$4:$A$200,0),T$2)</f>
        <v>90 Doses</v>
      </c>
      <c r="U1102" t="str">
        <f>INDEX(REFERENCE!$B$4:$K$200,MATCH(I1102,REFERENCE!$A$4:$A$200,0),U$2)</f>
        <v>Cherry</v>
      </c>
      <c r="V1102">
        <f>INDEX(REFERENCE!$B$4:$K$200,MATCH(J1102,REFERENCE!$A$4:$A$200,0),V$2)</f>
        <v>25</v>
      </c>
    </row>
    <row r="1103" spans="1:22">
      <c r="A1103" s="9">
        <v>15</v>
      </c>
      <c r="B1103" s="9">
        <v>10</v>
      </c>
      <c r="C1103" s="9">
        <v>5</v>
      </c>
      <c r="D1103" s="9">
        <v>9</v>
      </c>
      <c r="E1103" s="9">
        <v>1</v>
      </c>
      <c r="F1103" s="9">
        <v>2</v>
      </c>
      <c r="G1103" s="9">
        <v>7</v>
      </c>
      <c r="H1103" s="9">
        <v>4</v>
      </c>
      <c r="I1103" s="9">
        <v>0</v>
      </c>
      <c r="J1103" s="9">
        <v>1401</v>
      </c>
      <c r="K1103" s="9"/>
      <c r="L1103" s="9"/>
      <c r="M1103" s="9"/>
      <c r="O1103">
        <f t="shared" si="19"/>
        <v>151005</v>
      </c>
      <c r="P1103" t="str">
        <f>INDEX(REFERENCE!$B$4:$K$200,MATCH(D1103,REFERENCE!$A$4:$A$200,0),P$2)</f>
        <v>Nyquil</v>
      </c>
      <c r="Q1103" t="str">
        <f>INDEX(REFERENCE!$B$4:$K$200,MATCH(E1103,REFERENCE!$A$4:$A$200,0),Q$2)</f>
        <v>Tablet</v>
      </c>
      <c r="R1103" t="str">
        <f>INDEX(REFERENCE!$B$4:$K$200,MATCH(F1103,REFERENCE!$A$4:$A$200,0),R$2)</f>
        <v>Sore throat relief</v>
      </c>
      <c r="S1103" t="str">
        <f>INDEX(REFERENCE!$B$4:$K$200,MATCH(G1103,REFERENCE!$A$4:$A$200,0),S$2)</f>
        <v>12 Hour Relief</v>
      </c>
      <c r="T1103" t="str">
        <f>INDEX(REFERENCE!$B$4:$K$200,MATCH(H1103,REFERENCE!$A$4:$A$200,0),T$2)</f>
        <v>60 Doses</v>
      </c>
      <c r="U1103" t="str">
        <f>INDEX(REFERENCE!$B$4:$K$200,MATCH(I1103,REFERENCE!$A$4:$A$200,0),U$2)</f>
        <v>-</v>
      </c>
      <c r="V1103">
        <f>INDEX(REFERENCE!$B$4:$K$200,MATCH(J1103,REFERENCE!$A$4:$A$200,0),V$2)</f>
        <v>30</v>
      </c>
    </row>
    <row r="1104" spans="1:22">
      <c r="A1104" s="9">
        <v>15</v>
      </c>
      <c r="B1104" s="9">
        <v>11</v>
      </c>
      <c r="C1104" s="9">
        <v>1</v>
      </c>
      <c r="D1104" s="9">
        <v>5</v>
      </c>
      <c r="E1104" s="9">
        <v>4</v>
      </c>
      <c r="F1104" s="9">
        <v>5</v>
      </c>
      <c r="G1104" s="9">
        <v>5</v>
      </c>
      <c r="H1104" s="9">
        <v>2</v>
      </c>
      <c r="I1104" s="9">
        <v>6</v>
      </c>
      <c r="J1104" s="9">
        <v>6202</v>
      </c>
      <c r="K1104" s="9"/>
      <c r="L1104" s="9"/>
      <c r="M1104" s="9"/>
      <c r="O1104">
        <f t="shared" si="19"/>
        <v>151101</v>
      </c>
      <c r="P1104" t="str">
        <f>INDEX(REFERENCE!$B$4:$K$200,MATCH(D1104,REFERENCE!$A$4:$A$200,0),P$2)</f>
        <v>Sudafed</v>
      </c>
      <c r="Q1104" t="str">
        <f>INDEX(REFERENCE!$B$4:$K$200,MATCH(E1104,REFERENCE!$A$4:$A$200,0),Q$2)</f>
        <v>Powder packet</v>
      </c>
      <c r="R1104" t="str">
        <f>INDEX(REFERENCE!$B$4:$K$200,MATCH(F1104,REFERENCE!$A$4:$A$200,0),R$2)</f>
        <v>Runny nose relief</v>
      </c>
      <c r="S1104" t="str">
        <f>INDEX(REFERENCE!$B$4:$K$200,MATCH(G1104,REFERENCE!$A$4:$A$200,0),S$2)</f>
        <v>FSA/HSA Eligible</v>
      </c>
      <c r="T1104" t="str">
        <f>INDEX(REFERENCE!$B$4:$K$200,MATCH(H1104,REFERENCE!$A$4:$A$200,0),T$2)</f>
        <v>12 Doses</v>
      </c>
      <c r="U1104" t="str">
        <f>INDEX(REFERENCE!$B$4:$K$200,MATCH(I1104,REFERENCE!$A$4:$A$200,0),U$2)</f>
        <v>Honey Lemon</v>
      </c>
      <c r="V1104">
        <f>INDEX(REFERENCE!$B$4:$K$200,MATCH(J1104,REFERENCE!$A$4:$A$200,0),V$2)</f>
        <v>10</v>
      </c>
    </row>
    <row r="1105" spans="1:22">
      <c r="A1105" s="9">
        <v>15</v>
      </c>
      <c r="B1105" s="9">
        <v>11</v>
      </c>
      <c r="C1105" s="9">
        <v>2</v>
      </c>
      <c r="D1105" s="9">
        <v>17</v>
      </c>
      <c r="E1105" s="9">
        <v>1</v>
      </c>
      <c r="F1105" s="9">
        <v>11</v>
      </c>
      <c r="G1105" s="9">
        <v>5</v>
      </c>
      <c r="H1105" s="9">
        <v>4</v>
      </c>
      <c r="I1105" s="9">
        <v>0</v>
      </c>
      <c r="J1105" s="9">
        <v>1403</v>
      </c>
      <c r="K1105" s="9"/>
      <c r="L1105" s="9"/>
      <c r="M1105" s="9"/>
      <c r="O1105">
        <f t="shared" si="19"/>
        <v>151102</v>
      </c>
      <c r="P1105" t="str">
        <f>INDEX(REFERENCE!$B$4:$K$200,MATCH(D1105,REFERENCE!$A$4:$A$200,0),P$2)</f>
        <v>UP &amp; UP</v>
      </c>
      <c r="Q1105" t="str">
        <f>INDEX(REFERENCE!$B$4:$K$200,MATCH(E1105,REFERENCE!$A$4:$A$200,0),Q$2)</f>
        <v>Tablet</v>
      </c>
      <c r="R1105" t="str">
        <f>INDEX(REFERENCE!$B$4:$K$200,MATCH(F1105,REFERENCE!$A$4:$A$200,0),R$2)</f>
        <v>Head Pain Relief</v>
      </c>
      <c r="S1105" t="str">
        <f>INDEX(REFERENCE!$B$4:$K$200,MATCH(G1105,REFERENCE!$A$4:$A$200,0),S$2)</f>
        <v>FSA/HSA Eligible</v>
      </c>
      <c r="T1105" t="str">
        <f>INDEX(REFERENCE!$B$4:$K$200,MATCH(H1105,REFERENCE!$A$4:$A$200,0),T$2)</f>
        <v>60 Doses</v>
      </c>
      <c r="U1105" t="str">
        <f>INDEX(REFERENCE!$B$4:$K$200,MATCH(I1105,REFERENCE!$A$4:$A$200,0),U$2)</f>
        <v>-</v>
      </c>
      <c r="V1105">
        <f>INDEX(REFERENCE!$B$4:$K$200,MATCH(J1105,REFERENCE!$A$4:$A$200,0),V$2)</f>
        <v>38</v>
      </c>
    </row>
    <row r="1106" spans="1:22">
      <c r="A1106" s="9">
        <v>15</v>
      </c>
      <c r="B1106" s="9">
        <v>11</v>
      </c>
      <c r="C1106" s="9">
        <v>3</v>
      </c>
      <c r="D1106" s="9">
        <v>18</v>
      </c>
      <c r="E1106" s="9">
        <v>6</v>
      </c>
      <c r="F1106" s="9">
        <v>6</v>
      </c>
      <c r="G1106" s="9">
        <v>2</v>
      </c>
      <c r="H1106" s="9">
        <v>2</v>
      </c>
      <c r="I1106" s="9">
        <v>5</v>
      </c>
      <c r="J1106" s="9">
        <v>8202</v>
      </c>
      <c r="K1106" s="9"/>
      <c r="L1106" s="9"/>
      <c r="M1106" s="9"/>
      <c r="O1106">
        <f t="shared" ref="O1106:O1169" si="20">A1106*10000+B1106*100+C1106</f>
        <v>151103</v>
      </c>
      <c r="P1106" t="str">
        <f>INDEX(REFERENCE!$B$4:$K$200,MATCH(D1106,REFERENCE!$A$4:$A$200,0),P$2)</f>
        <v>CVS</v>
      </c>
      <c r="Q1106" t="str">
        <f>INDEX(REFERENCE!$B$4:$K$200,MATCH(E1106,REFERENCE!$A$4:$A$200,0),Q$2)</f>
        <v>Gummies</v>
      </c>
      <c r="R1106" t="str">
        <f>INDEX(REFERENCE!$B$4:$K$200,MATCH(F1106,REFERENCE!$A$4:$A$200,0),R$2)</f>
        <v>Sinus Pressure relief</v>
      </c>
      <c r="S1106" t="str">
        <f>INDEX(REFERENCE!$B$4:$K$200,MATCH(G1106,REFERENCE!$A$4:$A$200,0),S$2)</f>
        <v>Natural Ingredients</v>
      </c>
      <c r="T1106" t="str">
        <f>INDEX(REFERENCE!$B$4:$K$200,MATCH(H1106,REFERENCE!$A$4:$A$200,0),T$2)</f>
        <v>12 Doses</v>
      </c>
      <c r="U1106" t="str">
        <f>INDEX(REFERENCE!$B$4:$K$200,MATCH(I1106,REFERENCE!$A$4:$A$200,0),U$2)</f>
        <v>Honey</v>
      </c>
      <c r="V1106">
        <f>INDEX(REFERENCE!$B$4:$K$200,MATCH(J1106,REFERENCE!$A$4:$A$200,0),V$2)</f>
        <v>12</v>
      </c>
    </row>
    <row r="1107" spans="1:22">
      <c r="A1107" s="9">
        <v>15</v>
      </c>
      <c r="B1107" s="9">
        <v>11</v>
      </c>
      <c r="C1107" s="9">
        <v>4</v>
      </c>
      <c r="D1107" s="9">
        <v>4</v>
      </c>
      <c r="E1107" s="9">
        <v>5</v>
      </c>
      <c r="F1107" s="9">
        <v>5</v>
      </c>
      <c r="G1107" s="9">
        <v>3</v>
      </c>
      <c r="H1107" s="9">
        <v>4</v>
      </c>
      <c r="I1107" s="9">
        <v>2</v>
      </c>
      <c r="J1107" s="9">
        <v>7401</v>
      </c>
      <c r="K1107" s="9"/>
      <c r="L1107" s="9"/>
      <c r="M1107" s="9"/>
      <c r="O1107">
        <f t="shared" si="20"/>
        <v>151104</v>
      </c>
      <c r="P1107" t="str">
        <f>INDEX(REFERENCE!$B$4:$K$200,MATCH(D1107,REFERENCE!$A$4:$A$200,0),P$2)</f>
        <v>Mucinex</v>
      </c>
      <c r="Q1107" t="str">
        <f>INDEX(REFERENCE!$B$4:$K$200,MATCH(E1107,REFERENCE!$A$4:$A$200,0),Q$2)</f>
        <v>Effervescent Tablets</v>
      </c>
      <c r="R1107" t="str">
        <f>INDEX(REFERENCE!$B$4:$K$200,MATCH(F1107,REFERENCE!$A$4:$A$200,0),R$2)</f>
        <v>Runny nose relief</v>
      </c>
      <c r="S1107" t="str">
        <f>INDEX(REFERENCE!$B$4:$K$200,MATCH(G1107,REFERENCE!$A$4:$A$200,0),S$2)</f>
        <v>Non-Medicated</v>
      </c>
      <c r="T1107" t="str">
        <f>INDEX(REFERENCE!$B$4:$K$200,MATCH(H1107,REFERENCE!$A$4:$A$200,0),T$2)</f>
        <v>60 Doses</v>
      </c>
      <c r="U1107" t="str">
        <f>INDEX(REFERENCE!$B$4:$K$200,MATCH(I1107,REFERENCE!$A$4:$A$200,0),U$2)</f>
        <v>Cherry</v>
      </c>
      <c r="V1107">
        <f>INDEX(REFERENCE!$B$4:$K$200,MATCH(J1107,REFERENCE!$A$4:$A$200,0),V$2)</f>
        <v>12</v>
      </c>
    </row>
    <row r="1108" spans="1:22">
      <c r="A1108" s="9">
        <v>15</v>
      </c>
      <c r="B1108" s="9">
        <v>11</v>
      </c>
      <c r="C1108" s="9">
        <v>5</v>
      </c>
      <c r="D1108" s="9">
        <v>15</v>
      </c>
      <c r="E1108" s="9">
        <v>7</v>
      </c>
      <c r="F1108" s="9">
        <v>12</v>
      </c>
      <c r="G1108" s="9">
        <v>13</v>
      </c>
      <c r="H1108" s="9">
        <v>3</v>
      </c>
      <c r="I1108" s="9">
        <v>8</v>
      </c>
      <c r="J1108" s="9">
        <v>9301</v>
      </c>
      <c r="K1108" s="9"/>
      <c r="L1108" s="9"/>
      <c r="M1108" s="9"/>
      <c r="O1108">
        <f t="shared" si="20"/>
        <v>151105</v>
      </c>
      <c r="P1108" t="str">
        <f>INDEX(REFERENCE!$B$4:$K$200,MATCH(D1108,REFERENCE!$A$4:$A$200,0),P$2)</f>
        <v>Other Brand</v>
      </c>
      <c r="Q1108" t="str">
        <f>INDEX(REFERENCE!$B$4:$K$200,MATCH(E1108,REFERENCE!$A$4:$A$200,0),Q$2)</f>
        <v>Hot liquid powder packet</v>
      </c>
      <c r="R1108" t="str">
        <f>INDEX(REFERENCE!$B$4:$K$200,MATCH(F1108,REFERENCE!$A$4:$A$200,0),R$2)</f>
        <v>Flu/ Severe cold Relief</v>
      </c>
      <c r="S1108" t="str">
        <f>INDEX(REFERENCE!$B$4:$K$200,MATCH(G1108,REFERENCE!$A$4:$A$200,0),S$2)</f>
        <v>Drug free</v>
      </c>
      <c r="T1108" t="str">
        <f>INDEX(REFERENCE!$B$4:$K$200,MATCH(H1108,REFERENCE!$A$4:$A$200,0),T$2)</f>
        <v>30 Doses</v>
      </c>
      <c r="U1108" t="str">
        <f>INDEX(REFERENCE!$B$4:$K$200,MATCH(I1108,REFERENCE!$A$4:$A$200,0),U$2)</f>
        <v>Mixed Berry</v>
      </c>
      <c r="V1108">
        <f>INDEX(REFERENCE!$B$4:$K$200,MATCH(J1108,REFERENCE!$A$4:$A$200,0),V$2)</f>
        <v>16</v>
      </c>
    </row>
    <row r="1109" spans="1:22">
      <c r="A1109" s="9">
        <v>15</v>
      </c>
      <c r="B1109" s="9">
        <v>12</v>
      </c>
      <c r="C1109" s="9">
        <v>1</v>
      </c>
      <c r="D1109" s="9">
        <v>20</v>
      </c>
      <c r="E1109" s="9">
        <v>2</v>
      </c>
      <c r="F1109" s="9">
        <v>10</v>
      </c>
      <c r="G1109" s="9">
        <v>13</v>
      </c>
      <c r="H1109" s="9">
        <v>5</v>
      </c>
      <c r="I1109" s="9">
        <v>0</v>
      </c>
      <c r="J1109" s="9">
        <v>4503</v>
      </c>
      <c r="K1109" s="9"/>
      <c r="L1109" s="9"/>
      <c r="M1109" s="9"/>
      <c r="O1109">
        <f t="shared" si="20"/>
        <v>151201</v>
      </c>
      <c r="P1109" t="str">
        <f>INDEX(REFERENCE!$B$4:$K$200,MATCH(D1109,REFERENCE!$A$4:$A$200,0),P$2)</f>
        <v>Advil Cold &amp;Flu</v>
      </c>
      <c r="Q1109" t="str">
        <f>INDEX(REFERENCE!$B$4:$K$200,MATCH(E1109,REFERENCE!$A$4:$A$200,0),Q$2)</f>
        <v>Nasal Spray</v>
      </c>
      <c r="R1109" t="str">
        <f>INDEX(REFERENCE!$B$4:$K$200,MATCH(F1109,REFERENCE!$A$4:$A$200,0),R$2)</f>
        <v>Strengthens Immune System</v>
      </c>
      <c r="S1109" t="str">
        <f>INDEX(REFERENCE!$B$4:$K$200,MATCH(G1109,REFERENCE!$A$4:$A$200,0),S$2)</f>
        <v>Drug free</v>
      </c>
      <c r="T1109" t="str">
        <f>INDEX(REFERENCE!$B$4:$K$200,MATCH(H1109,REFERENCE!$A$4:$A$200,0),T$2)</f>
        <v>90 Doses</v>
      </c>
      <c r="U1109" t="str">
        <f>INDEX(REFERENCE!$B$4:$K$200,MATCH(I1109,REFERENCE!$A$4:$A$200,0),U$2)</f>
        <v>-</v>
      </c>
      <c r="V1109">
        <f>INDEX(REFERENCE!$B$4:$K$200,MATCH(J1109,REFERENCE!$A$4:$A$200,0),V$2)</f>
        <v>50</v>
      </c>
    </row>
    <row r="1110" spans="1:22">
      <c r="A1110" s="9">
        <v>15</v>
      </c>
      <c r="B1110" s="9">
        <v>12</v>
      </c>
      <c r="C1110" s="9">
        <v>2</v>
      </c>
      <c r="D1110" s="9">
        <v>8</v>
      </c>
      <c r="E1110" s="9">
        <v>4</v>
      </c>
      <c r="F1110" s="9">
        <v>4</v>
      </c>
      <c r="G1110" s="9">
        <v>5</v>
      </c>
      <c r="H1110" s="9">
        <v>1</v>
      </c>
      <c r="I1110" s="9">
        <v>5</v>
      </c>
      <c r="J1110" s="9">
        <v>6101</v>
      </c>
      <c r="K1110" s="9"/>
      <c r="L1110" s="9"/>
      <c r="M1110" s="9"/>
      <c r="O1110">
        <f t="shared" si="20"/>
        <v>151202</v>
      </c>
      <c r="P1110" t="str">
        <f>INDEX(REFERENCE!$B$4:$K$200,MATCH(D1110,REFERENCE!$A$4:$A$200,0),P$2)</f>
        <v>Tylenol Cold &amp; Flu</v>
      </c>
      <c r="Q1110" t="str">
        <f>INDEX(REFERENCE!$B$4:$K$200,MATCH(E1110,REFERENCE!$A$4:$A$200,0),Q$2)</f>
        <v>Powder packet</v>
      </c>
      <c r="R1110" t="str">
        <f>INDEX(REFERENCE!$B$4:$K$200,MATCH(F1110,REFERENCE!$A$4:$A$200,0),R$2)</f>
        <v>Nasal Congestion relief</v>
      </c>
      <c r="S1110" t="str">
        <f>INDEX(REFERENCE!$B$4:$K$200,MATCH(G1110,REFERENCE!$A$4:$A$200,0),S$2)</f>
        <v>FSA/HSA Eligible</v>
      </c>
      <c r="T1110" t="str">
        <f>INDEX(REFERENCE!$B$4:$K$200,MATCH(H1110,REFERENCE!$A$4:$A$200,0),T$2)</f>
        <v>6 Doses</v>
      </c>
      <c r="U1110" t="str">
        <f>INDEX(REFERENCE!$B$4:$K$200,MATCH(I1110,REFERENCE!$A$4:$A$200,0),U$2)</f>
        <v>Honey</v>
      </c>
      <c r="V1110">
        <f>INDEX(REFERENCE!$B$4:$K$200,MATCH(J1110,REFERENCE!$A$4:$A$200,0),V$2)</f>
        <v>5</v>
      </c>
    </row>
    <row r="1111" spans="1:22">
      <c r="A1111" s="9">
        <v>15</v>
      </c>
      <c r="B1111" s="9">
        <v>12</v>
      </c>
      <c r="C1111" s="9">
        <v>3</v>
      </c>
      <c r="D1111" s="9">
        <v>4</v>
      </c>
      <c r="E1111" s="9">
        <v>7</v>
      </c>
      <c r="F1111" s="9">
        <v>1</v>
      </c>
      <c r="G1111" s="9">
        <v>1</v>
      </c>
      <c r="H1111" s="9">
        <v>2</v>
      </c>
      <c r="I1111" s="9">
        <v>7</v>
      </c>
      <c r="J1111" s="9">
        <v>9203</v>
      </c>
      <c r="K1111" s="9"/>
      <c r="L1111" s="9"/>
      <c r="M1111" s="9"/>
      <c r="O1111">
        <f t="shared" si="20"/>
        <v>151203</v>
      </c>
      <c r="P1111" t="str">
        <f>INDEX(REFERENCE!$B$4:$K$200,MATCH(D1111,REFERENCE!$A$4:$A$200,0),P$2)</f>
        <v>Mucinex</v>
      </c>
      <c r="Q1111" t="str">
        <f>INDEX(REFERENCE!$B$4:$K$200,MATCH(E1111,REFERENCE!$A$4:$A$200,0),Q$2)</f>
        <v>Hot liquid powder packet</v>
      </c>
      <c r="R1111" t="str">
        <f>INDEX(REFERENCE!$B$4:$K$200,MATCH(F1111,REFERENCE!$A$4:$A$200,0),R$2)</f>
        <v>Controls Cough</v>
      </c>
      <c r="S1111" t="str">
        <f>INDEX(REFERENCE!$B$4:$K$200,MATCH(G1111,REFERENCE!$A$4:$A$200,0),S$2)</f>
        <v>Helps me sleep</v>
      </c>
      <c r="T1111" t="str">
        <f>INDEX(REFERENCE!$B$4:$K$200,MATCH(H1111,REFERENCE!$A$4:$A$200,0),T$2)</f>
        <v>12 Doses</v>
      </c>
      <c r="U1111" t="str">
        <f>INDEX(REFERENCE!$B$4:$K$200,MATCH(I1111,REFERENCE!$A$4:$A$200,0),U$2)</f>
        <v>Orange</v>
      </c>
      <c r="V1111">
        <f>INDEX(REFERENCE!$B$4:$K$200,MATCH(J1111,REFERENCE!$A$4:$A$200,0),V$2)</f>
        <v>16</v>
      </c>
    </row>
    <row r="1112" spans="1:22">
      <c r="A1112" s="9">
        <v>15</v>
      </c>
      <c r="B1112" s="9">
        <v>12</v>
      </c>
      <c r="C1112" s="9">
        <v>4</v>
      </c>
      <c r="D1112" s="9">
        <v>19</v>
      </c>
      <c r="E1112" s="9">
        <v>3</v>
      </c>
      <c r="F1112" s="9">
        <v>13</v>
      </c>
      <c r="G1112" s="9">
        <v>3</v>
      </c>
      <c r="H1112" s="9">
        <v>4</v>
      </c>
      <c r="I1112" s="9">
        <v>3</v>
      </c>
      <c r="J1112" s="9">
        <v>5402</v>
      </c>
      <c r="K1112" s="9"/>
      <c r="L1112" s="9"/>
      <c r="M1112" s="9"/>
      <c r="O1112">
        <f t="shared" si="20"/>
        <v>151204</v>
      </c>
      <c r="P1112" t="str">
        <f>INDEX(REFERENCE!$B$4:$K$200,MATCH(D1112,REFERENCE!$A$4:$A$200,0),P$2)</f>
        <v>Walgreens</v>
      </c>
      <c r="Q1112" t="str">
        <f>INDEX(REFERENCE!$B$4:$K$200,MATCH(E1112,REFERENCE!$A$4:$A$200,0),Q$2)</f>
        <v>Syrup/liquid</v>
      </c>
      <c r="R1112" t="str">
        <f>INDEX(REFERENCE!$B$4:$K$200,MATCH(F1112,REFERENCE!$A$4:$A$200,0),R$2)</f>
        <v>Head cold relief</v>
      </c>
      <c r="S1112" t="str">
        <f>INDEX(REFERENCE!$B$4:$K$200,MATCH(G1112,REFERENCE!$A$4:$A$200,0),S$2)</f>
        <v>Non-Medicated</v>
      </c>
      <c r="T1112" t="str">
        <f>INDEX(REFERENCE!$B$4:$K$200,MATCH(H1112,REFERENCE!$A$4:$A$200,0),T$2)</f>
        <v>60 Doses</v>
      </c>
      <c r="U1112" t="str">
        <f>INDEX(REFERENCE!$B$4:$K$200,MATCH(I1112,REFERENCE!$A$4:$A$200,0),U$2)</f>
        <v>Elderberry</v>
      </c>
      <c r="V1112">
        <f>INDEX(REFERENCE!$B$4:$K$200,MATCH(J1112,REFERENCE!$A$4:$A$200,0),V$2)</f>
        <v>23</v>
      </c>
    </row>
    <row r="1113" spans="1:22">
      <c r="A1113" s="9">
        <v>15</v>
      </c>
      <c r="B1113" s="9">
        <v>12</v>
      </c>
      <c r="C1113" s="9">
        <v>5</v>
      </c>
      <c r="D1113" s="9">
        <v>14</v>
      </c>
      <c r="E1113" s="9">
        <v>6</v>
      </c>
      <c r="F1113" s="9">
        <v>11</v>
      </c>
      <c r="G1113" s="9">
        <v>6</v>
      </c>
      <c r="H1113" s="9">
        <v>3</v>
      </c>
      <c r="I1113" s="9">
        <v>8</v>
      </c>
      <c r="J1113" s="9">
        <v>8301</v>
      </c>
      <c r="K1113" s="9"/>
      <c r="L1113" s="9"/>
      <c r="M1113" s="9"/>
      <c r="O1113">
        <f t="shared" si="20"/>
        <v>151205</v>
      </c>
      <c r="P1113" t="str">
        <f>INDEX(REFERENCE!$B$4:$K$200,MATCH(D1113,REFERENCE!$A$4:$A$200,0),P$2)</f>
        <v>Zarbee's</v>
      </c>
      <c r="Q1113" t="str">
        <f>INDEX(REFERENCE!$B$4:$K$200,MATCH(E1113,REFERENCE!$A$4:$A$200,0),Q$2)</f>
        <v>Gummies</v>
      </c>
      <c r="R1113" t="str">
        <f>INDEX(REFERENCE!$B$4:$K$200,MATCH(F1113,REFERENCE!$A$4:$A$200,0),R$2)</f>
        <v>Head Pain Relief</v>
      </c>
      <c r="S1113" t="str">
        <f>INDEX(REFERENCE!$B$4:$K$200,MATCH(G1113,REFERENCE!$A$4:$A$200,0),S$2)</f>
        <v>Treats Sneezing</v>
      </c>
      <c r="T1113" t="str">
        <f>INDEX(REFERENCE!$B$4:$K$200,MATCH(H1113,REFERENCE!$A$4:$A$200,0),T$2)</f>
        <v>30 Doses</v>
      </c>
      <c r="U1113" t="str">
        <f>INDEX(REFERENCE!$B$4:$K$200,MATCH(I1113,REFERENCE!$A$4:$A$200,0),U$2)</f>
        <v>Mixed Berry</v>
      </c>
      <c r="V1113">
        <f>INDEX(REFERENCE!$B$4:$K$200,MATCH(J1113,REFERENCE!$A$4:$A$200,0),V$2)</f>
        <v>16</v>
      </c>
    </row>
    <row r="1114" spans="1:22">
      <c r="A1114" s="9">
        <v>15</v>
      </c>
      <c r="B1114" s="9">
        <v>13</v>
      </c>
      <c r="C1114" s="9">
        <v>1</v>
      </c>
      <c r="D1114" s="9">
        <v>17</v>
      </c>
      <c r="E1114" s="9">
        <v>7</v>
      </c>
      <c r="F1114" s="9">
        <v>10</v>
      </c>
      <c r="G1114" s="9">
        <v>17</v>
      </c>
      <c r="H1114" s="9">
        <v>1</v>
      </c>
      <c r="I1114" s="9">
        <v>1</v>
      </c>
      <c r="J1114" s="9">
        <v>9101</v>
      </c>
      <c r="K1114" s="9"/>
      <c r="L1114" s="9"/>
      <c r="M1114" s="9"/>
      <c r="O1114">
        <f t="shared" si="20"/>
        <v>151301</v>
      </c>
      <c r="P1114" t="str">
        <f>INDEX(REFERENCE!$B$4:$K$200,MATCH(D1114,REFERENCE!$A$4:$A$200,0),P$2)</f>
        <v>UP &amp; UP</v>
      </c>
      <c r="Q1114" t="str">
        <f>INDEX(REFERENCE!$B$4:$K$200,MATCH(E1114,REFERENCE!$A$4:$A$200,0),Q$2)</f>
        <v>Hot liquid powder packet</v>
      </c>
      <c r="R1114" t="str">
        <f>INDEX(REFERENCE!$B$4:$K$200,MATCH(F1114,REFERENCE!$A$4:$A$200,0),R$2)</f>
        <v>Strengthens Immune System</v>
      </c>
      <c r="S1114" t="str">
        <f>INDEX(REFERENCE!$B$4:$K$200,MATCH(G1114,REFERENCE!$A$4:$A$200,0),S$2)</f>
        <v>For Nighttime Use</v>
      </c>
      <c r="T1114" t="str">
        <f>INDEX(REFERENCE!$B$4:$K$200,MATCH(H1114,REFERENCE!$A$4:$A$200,0),T$2)</f>
        <v>6 Doses</v>
      </c>
      <c r="U1114" t="str">
        <f>INDEX(REFERENCE!$B$4:$K$200,MATCH(I1114,REFERENCE!$A$4:$A$200,0),U$2)</f>
        <v>Citrus</v>
      </c>
      <c r="V1114">
        <f>INDEX(REFERENCE!$B$4:$K$200,MATCH(J1114,REFERENCE!$A$4:$A$200,0),V$2)</f>
        <v>4</v>
      </c>
    </row>
    <row r="1115" spans="1:22">
      <c r="A1115" s="9">
        <v>15</v>
      </c>
      <c r="B1115" s="9">
        <v>13</v>
      </c>
      <c r="C1115" s="9">
        <v>2</v>
      </c>
      <c r="D1115" s="9">
        <v>20</v>
      </c>
      <c r="E1115" s="9">
        <v>5</v>
      </c>
      <c r="F1115" s="9">
        <v>8</v>
      </c>
      <c r="G1115" s="9">
        <v>11</v>
      </c>
      <c r="H1115" s="9">
        <v>3</v>
      </c>
      <c r="I1115" s="9">
        <v>6</v>
      </c>
      <c r="J1115" s="9">
        <v>7303</v>
      </c>
      <c r="K1115" s="9"/>
      <c r="L1115" s="9"/>
      <c r="M1115" s="9"/>
      <c r="O1115">
        <f t="shared" si="20"/>
        <v>151302</v>
      </c>
      <c r="P1115" t="str">
        <f>INDEX(REFERENCE!$B$4:$K$200,MATCH(D1115,REFERENCE!$A$4:$A$200,0),P$2)</f>
        <v>Advil Cold &amp;Flu</v>
      </c>
      <c r="Q1115" t="str">
        <f>INDEX(REFERENCE!$B$4:$K$200,MATCH(E1115,REFERENCE!$A$4:$A$200,0),Q$2)</f>
        <v>Effervescent Tablets</v>
      </c>
      <c r="R1115" t="str">
        <f>INDEX(REFERENCE!$B$4:$K$200,MATCH(F1115,REFERENCE!$A$4:$A$200,0),R$2)</f>
        <v>Body Aches/Pain relief</v>
      </c>
      <c r="S1115" t="str">
        <f>INDEX(REFERENCE!$B$4:$K$200,MATCH(G1115,REFERENCE!$A$4:$A$200,0),S$2)</f>
        <v>For people with High Blood Pressure (decongestant free)</v>
      </c>
      <c r="T1115" t="str">
        <f>INDEX(REFERENCE!$B$4:$K$200,MATCH(H1115,REFERENCE!$A$4:$A$200,0),T$2)</f>
        <v>30 Doses</v>
      </c>
      <c r="U1115" t="str">
        <f>INDEX(REFERENCE!$B$4:$K$200,MATCH(I1115,REFERENCE!$A$4:$A$200,0),U$2)</f>
        <v>Honey Lemon</v>
      </c>
      <c r="V1115">
        <f>INDEX(REFERENCE!$B$4:$K$200,MATCH(J1115,REFERENCE!$A$4:$A$200,0),V$2)</f>
        <v>14</v>
      </c>
    </row>
    <row r="1116" spans="1:22">
      <c r="A1116" s="9">
        <v>15</v>
      </c>
      <c r="B1116" s="9">
        <v>13</v>
      </c>
      <c r="C1116" s="9">
        <v>3</v>
      </c>
      <c r="D1116" s="9">
        <v>10</v>
      </c>
      <c r="E1116" s="9">
        <v>4</v>
      </c>
      <c r="F1116" s="9">
        <v>7</v>
      </c>
      <c r="G1116" s="9">
        <v>9</v>
      </c>
      <c r="H1116" s="9">
        <v>4</v>
      </c>
      <c r="I1116" s="9">
        <v>4</v>
      </c>
      <c r="J1116" s="9">
        <v>6402</v>
      </c>
      <c r="K1116" s="9"/>
      <c r="L1116" s="9"/>
      <c r="M1116" s="9"/>
      <c r="O1116">
        <f t="shared" si="20"/>
        <v>151303</v>
      </c>
      <c r="P1116" t="str">
        <f>INDEX(REFERENCE!$B$4:$K$200,MATCH(D1116,REFERENCE!$A$4:$A$200,0),P$2)</f>
        <v>Coricidin</v>
      </c>
      <c r="Q1116" t="str">
        <f>INDEX(REFERENCE!$B$4:$K$200,MATCH(E1116,REFERENCE!$A$4:$A$200,0),Q$2)</f>
        <v>Powder packet</v>
      </c>
      <c r="R1116" t="str">
        <f>INDEX(REFERENCE!$B$4:$K$200,MATCH(F1116,REFERENCE!$A$4:$A$200,0),R$2)</f>
        <v>Chest congestion relief</v>
      </c>
      <c r="S1116" t="str">
        <f>INDEX(REFERENCE!$B$4:$K$200,MATCH(G1116,REFERENCE!$A$4:$A$200,0),S$2)</f>
        <v>Sugar Free</v>
      </c>
      <c r="T1116" t="str">
        <f>INDEX(REFERENCE!$B$4:$K$200,MATCH(H1116,REFERENCE!$A$4:$A$200,0),T$2)</f>
        <v>60 Doses</v>
      </c>
      <c r="U1116" t="str">
        <f>INDEX(REFERENCE!$B$4:$K$200,MATCH(I1116,REFERENCE!$A$4:$A$200,0),U$2)</f>
        <v>Grape</v>
      </c>
      <c r="V1116">
        <f>INDEX(REFERENCE!$B$4:$K$200,MATCH(J1116,REFERENCE!$A$4:$A$200,0),V$2)</f>
        <v>20</v>
      </c>
    </row>
    <row r="1117" spans="1:22">
      <c r="A1117" s="9">
        <v>15</v>
      </c>
      <c r="B1117" s="9">
        <v>13</v>
      </c>
      <c r="C1117" s="9">
        <v>4</v>
      </c>
      <c r="D1117" s="9">
        <v>5</v>
      </c>
      <c r="E1117" s="9">
        <v>6</v>
      </c>
      <c r="F1117" s="9">
        <v>11</v>
      </c>
      <c r="G1117" s="9">
        <v>14</v>
      </c>
      <c r="H1117" s="9">
        <v>2</v>
      </c>
      <c r="I1117" s="9">
        <v>5</v>
      </c>
      <c r="J1117" s="9">
        <v>8202</v>
      </c>
      <c r="K1117" s="9"/>
      <c r="L1117" s="9"/>
      <c r="M1117" s="9"/>
      <c r="O1117">
        <f t="shared" si="20"/>
        <v>151304</v>
      </c>
      <c r="P1117" t="str">
        <f>INDEX(REFERENCE!$B$4:$K$200,MATCH(D1117,REFERENCE!$A$4:$A$200,0),P$2)</f>
        <v>Sudafed</v>
      </c>
      <c r="Q1117" t="str">
        <f>INDEX(REFERENCE!$B$4:$K$200,MATCH(E1117,REFERENCE!$A$4:$A$200,0),Q$2)</f>
        <v>Gummies</v>
      </c>
      <c r="R1117" t="str">
        <f>INDEX(REFERENCE!$B$4:$K$200,MATCH(F1117,REFERENCE!$A$4:$A$200,0),R$2)</f>
        <v>Head Pain Relief</v>
      </c>
      <c r="S1117" t="str">
        <f>INDEX(REFERENCE!$B$4:$K$200,MATCH(G1117,REFERENCE!$A$4:$A$200,0),S$2)</f>
        <v>Treats multiple symptoms</v>
      </c>
      <c r="T1117" t="str">
        <f>INDEX(REFERENCE!$B$4:$K$200,MATCH(H1117,REFERENCE!$A$4:$A$200,0),T$2)</f>
        <v>12 Doses</v>
      </c>
      <c r="U1117" t="str">
        <f>INDEX(REFERENCE!$B$4:$K$200,MATCH(I1117,REFERENCE!$A$4:$A$200,0),U$2)</f>
        <v>Honey</v>
      </c>
      <c r="V1117">
        <f>INDEX(REFERENCE!$B$4:$K$200,MATCH(J1117,REFERENCE!$A$4:$A$200,0),V$2)</f>
        <v>12</v>
      </c>
    </row>
    <row r="1118" spans="1:22">
      <c r="A1118" s="9">
        <v>15</v>
      </c>
      <c r="B1118" s="9">
        <v>13</v>
      </c>
      <c r="C1118" s="9">
        <v>5</v>
      </c>
      <c r="D1118" s="9">
        <v>2</v>
      </c>
      <c r="E1118" s="9">
        <v>1</v>
      </c>
      <c r="F1118" s="9">
        <v>5</v>
      </c>
      <c r="G1118" s="9">
        <v>8</v>
      </c>
      <c r="H1118" s="9">
        <v>2</v>
      </c>
      <c r="I1118" s="9">
        <v>0</v>
      </c>
      <c r="J1118" s="9">
        <v>1201</v>
      </c>
      <c r="K1118" s="9"/>
      <c r="L1118" s="9"/>
      <c r="M1118" s="9"/>
      <c r="O1118">
        <f t="shared" si="20"/>
        <v>151305</v>
      </c>
      <c r="P1118" t="str">
        <f>INDEX(REFERENCE!$B$4:$K$200,MATCH(D1118,REFERENCE!$A$4:$A$200,0),P$2)</f>
        <v>Robitussin</v>
      </c>
      <c r="Q1118" t="str">
        <f>INDEX(REFERENCE!$B$4:$K$200,MATCH(E1118,REFERENCE!$A$4:$A$200,0),Q$2)</f>
        <v>Tablet</v>
      </c>
      <c r="R1118" t="str">
        <f>INDEX(REFERENCE!$B$4:$K$200,MATCH(F1118,REFERENCE!$A$4:$A$200,0),R$2)</f>
        <v>Runny nose relief</v>
      </c>
      <c r="S1118" t="str">
        <f>INDEX(REFERENCE!$B$4:$K$200,MATCH(G1118,REFERENCE!$A$4:$A$200,0),S$2)</f>
        <v>Non-Drowsy</v>
      </c>
      <c r="T1118" t="str">
        <f>INDEX(REFERENCE!$B$4:$K$200,MATCH(H1118,REFERENCE!$A$4:$A$200,0),T$2)</f>
        <v>12 Doses</v>
      </c>
      <c r="U1118" t="str">
        <f>INDEX(REFERENCE!$B$4:$K$200,MATCH(I1118,REFERENCE!$A$4:$A$200,0),U$2)</f>
        <v>-</v>
      </c>
      <c r="V1118">
        <f>INDEX(REFERENCE!$B$4:$K$200,MATCH(J1118,REFERENCE!$A$4:$A$200,0),V$2)</f>
        <v>7</v>
      </c>
    </row>
    <row r="1119" spans="1:22">
      <c r="A1119" s="9">
        <v>15</v>
      </c>
      <c r="B1119" s="9">
        <v>14</v>
      </c>
      <c r="C1119" s="9">
        <v>1</v>
      </c>
      <c r="D1119" s="9">
        <v>18</v>
      </c>
      <c r="E1119" s="9">
        <v>3</v>
      </c>
      <c r="F1119" s="9">
        <v>3</v>
      </c>
      <c r="G1119" s="9">
        <v>15</v>
      </c>
      <c r="H1119" s="9">
        <v>4</v>
      </c>
      <c r="I1119" s="9">
        <v>8</v>
      </c>
      <c r="J1119" s="9">
        <v>5403</v>
      </c>
      <c r="K1119" s="9"/>
      <c r="L1119" s="9"/>
      <c r="M1119" s="9"/>
      <c r="O1119">
        <f t="shared" si="20"/>
        <v>151401</v>
      </c>
      <c r="P1119" t="str">
        <f>INDEX(REFERENCE!$B$4:$K$200,MATCH(D1119,REFERENCE!$A$4:$A$200,0),P$2)</f>
        <v>CVS</v>
      </c>
      <c r="Q1119" t="str">
        <f>INDEX(REFERENCE!$B$4:$K$200,MATCH(E1119,REFERENCE!$A$4:$A$200,0),Q$2)</f>
        <v>Syrup/liquid</v>
      </c>
      <c r="R1119" t="str">
        <f>INDEX(REFERENCE!$B$4:$K$200,MATCH(F1119,REFERENCE!$A$4:$A$200,0),R$2)</f>
        <v>Clears mucus</v>
      </c>
      <c r="S1119" t="str">
        <f>INDEX(REFERENCE!$B$4:$K$200,MATCH(G1119,REFERENCE!$A$4:$A$200,0),S$2)</f>
        <v>Maximum Strength</v>
      </c>
      <c r="T1119" t="str">
        <f>INDEX(REFERENCE!$B$4:$K$200,MATCH(H1119,REFERENCE!$A$4:$A$200,0),T$2)</f>
        <v>60 Doses</v>
      </c>
      <c r="U1119" t="str">
        <f>INDEX(REFERENCE!$B$4:$K$200,MATCH(I1119,REFERENCE!$A$4:$A$200,0),U$2)</f>
        <v>Mixed Berry</v>
      </c>
      <c r="V1119">
        <f>INDEX(REFERENCE!$B$4:$K$200,MATCH(J1119,REFERENCE!$A$4:$A$200,0),V$2)</f>
        <v>29</v>
      </c>
    </row>
    <row r="1120" spans="1:22">
      <c r="A1120" s="9">
        <v>15</v>
      </c>
      <c r="B1120" s="9">
        <v>14</v>
      </c>
      <c r="C1120" s="9">
        <v>2</v>
      </c>
      <c r="D1120" s="9">
        <v>4</v>
      </c>
      <c r="E1120" s="9">
        <v>1</v>
      </c>
      <c r="F1120" s="9">
        <v>9</v>
      </c>
      <c r="G1120" s="9">
        <v>4</v>
      </c>
      <c r="H1120" s="9">
        <v>1</v>
      </c>
      <c r="I1120" s="9">
        <v>0</v>
      </c>
      <c r="J1120" s="9">
        <v>1101</v>
      </c>
      <c r="K1120" s="9"/>
      <c r="L1120" s="9"/>
      <c r="M1120" s="9"/>
      <c r="O1120">
        <f t="shared" si="20"/>
        <v>151402</v>
      </c>
      <c r="P1120" t="str">
        <f>INDEX(REFERENCE!$B$4:$K$200,MATCH(D1120,REFERENCE!$A$4:$A$200,0),P$2)</f>
        <v>Mucinex</v>
      </c>
      <c r="Q1120" t="str">
        <f>INDEX(REFERENCE!$B$4:$K$200,MATCH(E1120,REFERENCE!$A$4:$A$200,0),Q$2)</f>
        <v>Tablet</v>
      </c>
      <c r="R1120" t="str">
        <f>INDEX(REFERENCE!$B$4:$K$200,MATCH(F1120,REFERENCE!$A$4:$A$200,0),R$2)</f>
        <v>Fever relief</v>
      </c>
      <c r="S1120" t="str">
        <f>INDEX(REFERENCE!$B$4:$K$200,MATCH(G1120,REFERENCE!$A$4:$A$200,0),S$2)</f>
        <v>Loosens mucus</v>
      </c>
      <c r="T1120" t="str">
        <f>INDEX(REFERENCE!$B$4:$K$200,MATCH(H1120,REFERENCE!$A$4:$A$200,0),T$2)</f>
        <v>6 Doses</v>
      </c>
      <c r="U1120" t="str">
        <f>INDEX(REFERENCE!$B$4:$K$200,MATCH(I1120,REFERENCE!$A$4:$A$200,0),U$2)</f>
        <v>-</v>
      </c>
      <c r="V1120">
        <f>INDEX(REFERENCE!$B$4:$K$200,MATCH(J1120,REFERENCE!$A$4:$A$200,0),V$2)</f>
        <v>5</v>
      </c>
    </row>
    <row r="1121" spans="1:22">
      <c r="A1121" s="9">
        <v>15</v>
      </c>
      <c r="B1121" s="9">
        <v>14</v>
      </c>
      <c r="C1121" s="9">
        <v>3</v>
      </c>
      <c r="D1121" s="9">
        <v>8</v>
      </c>
      <c r="E1121" s="9">
        <v>6</v>
      </c>
      <c r="F1121" s="9">
        <v>13</v>
      </c>
      <c r="G1121" s="9">
        <v>16</v>
      </c>
      <c r="H1121" s="9">
        <v>2</v>
      </c>
      <c r="I1121" s="9">
        <v>4</v>
      </c>
      <c r="J1121" s="9">
        <v>8202</v>
      </c>
      <c r="K1121" s="9"/>
      <c r="L1121" s="9"/>
      <c r="M1121" s="9"/>
      <c r="O1121">
        <f t="shared" si="20"/>
        <v>151403</v>
      </c>
      <c r="P1121" t="str">
        <f>INDEX(REFERENCE!$B$4:$K$200,MATCH(D1121,REFERENCE!$A$4:$A$200,0),P$2)</f>
        <v>Tylenol Cold &amp; Flu</v>
      </c>
      <c r="Q1121" t="str">
        <f>INDEX(REFERENCE!$B$4:$K$200,MATCH(E1121,REFERENCE!$A$4:$A$200,0),Q$2)</f>
        <v>Gummies</v>
      </c>
      <c r="R1121" t="str">
        <f>INDEX(REFERENCE!$B$4:$K$200,MATCH(F1121,REFERENCE!$A$4:$A$200,0),R$2)</f>
        <v>Head cold relief</v>
      </c>
      <c r="S1121" t="str">
        <f>INDEX(REFERENCE!$B$4:$K$200,MATCH(G1121,REFERENCE!$A$4:$A$200,0),S$2)</f>
        <v>For Daytime Use/Anytime Use</v>
      </c>
      <c r="T1121" t="str">
        <f>INDEX(REFERENCE!$B$4:$K$200,MATCH(H1121,REFERENCE!$A$4:$A$200,0),T$2)</f>
        <v>12 Doses</v>
      </c>
      <c r="U1121" t="str">
        <f>INDEX(REFERENCE!$B$4:$K$200,MATCH(I1121,REFERENCE!$A$4:$A$200,0),U$2)</f>
        <v>Grape</v>
      </c>
      <c r="V1121">
        <f>INDEX(REFERENCE!$B$4:$K$200,MATCH(J1121,REFERENCE!$A$4:$A$200,0),V$2)</f>
        <v>12</v>
      </c>
    </row>
    <row r="1122" spans="1:22">
      <c r="A1122" s="9">
        <v>15</v>
      </c>
      <c r="B1122" s="9">
        <v>14</v>
      </c>
      <c r="C1122" s="9">
        <v>4</v>
      </c>
      <c r="D1122" s="9">
        <v>9</v>
      </c>
      <c r="E1122" s="9">
        <v>4</v>
      </c>
      <c r="F1122" s="9">
        <v>4</v>
      </c>
      <c r="G1122" s="9">
        <v>12</v>
      </c>
      <c r="H1122" s="9">
        <v>3</v>
      </c>
      <c r="I1122" s="9">
        <v>2</v>
      </c>
      <c r="J1122" s="9">
        <v>6303</v>
      </c>
      <c r="K1122" s="9"/>
      <c r="L1122" s="9"/>
      <c r="M1122" s="9"/>
      <c r="O1122">
        <f t="shared" si="20"/>
        <v>151404</v>
      </c>
      <c r="P1122" t="str">
        <f>INDEX(REFERENCE!$B$4:$K$200,MATCH(D1122,REFERENCE!$A$4:$A$200,0),P$2)</f>
        <v>Nyquil</v>
      </c>
      <c r="Q1122" t="str">
        <f>INDEX(REFERENCE!$B$4:$K$200,MATCH(E1122,REFERENCE!$A$4:$A$200,0),Q$2)</f>
        <v>Powder packet</v>
      </c>
      <c r="R1122" t="str">
        <f>INDEX(REFERENCE!$B$4:$K$200,MATCH(F1122,REFERENCE!$A$4:$A$200,0),R$2)</f>
        <v>Nasal Congestion relief</v>
      </c>
      <c r="S1122" t="str">
        <f>INDEX(REFERENCE!$B$4:$K$200,MATCH(G1122,REFERENCE!$A$4:$A$200,0),S$2)</f>
        <v>Steroid Free</v>
      </c>
      <c r="T1122" t="str">
        <f>INDEX(REFERENCE!$B$4:$K$200,MATCH(H1122,REFERENCE!$A$4:$A$200,0),T$2)</f>
        <v>30 Doses</v>
      </c>
      <c r="U1122" t="str">
        <f>INDEX(REFERENCE!$B$4:$K$200,MATCH(I1122,REFERENCE!$A$4:$A$200,0),U$2)</f>
        <v>Cherry</v>
      </c>
      <c r="V1122">
        <f>INDEX(REFERENCE!$B$4:$K$200,MATCH(J1122,REFERENCE!$A$4:$A$200,0),V$2)</f>
        <v>14</v>
      </c>
    </row>
    <row r="1123" spans="1:22">
      <c r="A1123" s="9">
        <v>15</v>
      </c>
      <c r="B1123" s="9">
        <v>14</v>
      </c>
      <c r="C1123" s="9">
        <v>5</v>
      </c>
      <c r="D1123" s="9">
        <v>11</v>
      </c>
      <c r="E1123" s="9">
        <v>7</v>
      </c>
      <c r="F1123" s="9">
        <v>6</v>
      </c>
      <c r="G1123" s="9">
        <v>1</v>
      </c>
      <c r="H1123" s="9">
        <v>5</v>
      </c>
      <c r="I1123" s="9">
        <v>3</v>
      </c>
      <c r="J1123" s="9">
        <v>9502</v>
      </c>
      <c r="K1123" s="9"/>
      <c r="L1123" s="9"/>
      <c r="M1123" s="9"/>
      <c r="O1123">
        <f t="shared" si="20"/>
        <v>151405</v>
      </c>
      <c r="P1123" t="str">
        <f>INDEX(REFERENCE!$B$4:$K$200,MATCH(D1123,REFERENCE!$A$4:$A$200,0),P$2)</f>
        <v>Delsym</v>
      </c>
      <c r="Q1123" t="str">
        <f>INDEX(REFERENCE!$B$4:$K$200,MATCH(E1123,REFERENCE!$A$4:$A$200,0),Q$2)</f>
        <v>Hot liquid powder packet</v>
      </c>
      <c r="R1123" t="str">
        <f>INDEX(REFERENCE!$B$4:$K$200,MATCH(F1123,REFERENCE!$A$4:$A$200,0),R$2)</f>
        <v>Sinus Pressure relief</v>
      </c>
      <c r="S1123" t="str">
        <f>INDEX(REFERENCE!$B$4:$K$200,MATCH(G1123,REFERENCE!$A$4:$A$200,0),S$2)</f>
        <v>Helps me sleep</v>
      </c>
      <c r="T1123" t="str">
        <f>INDEX(REFERENCE!$B$4:$K$200,MATCH(H1123,REFERENCE!$A$4:$A$200,0),T$2)</f>
        <v>90 Doses</v>
      </c>
      <c r="U1123" t="str">
        <f>INDEX(REFERENCE!$B$4:$K$200,MATCH(I1123,REFERENCE!$A$4:$A$200,0),U$2)</f>
        <v>Elderberry</v>
      </c>
      <c r="V1123">
        <f>INDEX(REFERENCE!$B$4:$K$200,MATCH(J1123,REFERENCE!$A$4:$A$200,0),V$2)</f>
        <v>27</v>
      </c>
    </row>
    <row r="1124" spans="1:22">
      <c r="A1124" s="9">
        <v>15</v>
      </c>
      <c r="B1124" s="9">
        <v>15</v>
      </c>
      <c r="C1124" s="9">
        <v>1</v>
      </c>
      <c r="D1124" s="9">
        <v>17</v>
      </c>
      <c r="E1124" s="9">
        <v>2</v>
      </c>
      <c r="F1124" s="9">
        <v>2</v>
      </c>
      <c r="G1124" s="9">
        <v>13</v>
      </c>
      <c r="H1124" s="9">
        <v>4</v>
      </c>
      <c r="I1124" s="9">
        <v>0</v>
      </c>
      <c r="J1124" s="9">
        <v>4401</v>
      </c>
      <c r="K1124" s="9"/>
      <c r="L1124" s="9"/>
      <c r="M1124" s="9"/>
      <c r="O1124">
        <f t="shared" si="20"/>
        <v>151501</v>
      </c>
      <c r="P1124" t="str">
        <f>INDEX(REFERENCE!$B$4:$K$200,MATCH(D1124,REFERENCE!$A$4:$A$200,0),P$2)</f>
        <v>UP &amp; UP</v>
      </c>
      <c r="Q1124" t="str">
        <f>INDEX(REFERENCE!$B$4:$K$200,MATCH(E1124,REFERENCE!$A$4:$A$200,0),Q$2)</f>
        <v>Nasal Spray</v>
      </c>
      <c r="R1124" t="str">
        <f>INDEX(REFERENCE!$B$4:$K$200,MATCH(F1124,REFERENCE!$A$4:$A$200,0),R$2)</f>
        <v>Sore throat relief</v>
      </c>
      <c r="S1124" t="str">
        <f>INDEX(REFERENCE!$B$4:$K$200,MATCH(G1124,REFERENCE!$A$4:$A$200,0),S$2)</f>
        <v>Drug free</v>
      </c>
      <c r="T1124" t="str">
        <f>INDEX(REFERENCE!$B$4:$K$200,MATCH(H1124,REFERENCE!$A$4:$A$200,0),T$2)</f>
        <v>60 Doses</v>
      </c>
      <c r="U1124" t="str">
        <f>INDEX(REFERENCE!$B$4:$K$200,MATCH(I1124,REFERENCE!$A$4:$A$200,0),U$2)</f>
        <v>-</v>
      </c>
      <c r="V1124">
        <f>INDEX(REFERENCE!$B$4:$K$200,MATCH(J1124,REFERENCE!$A$4:$A$200,0),V$2)</f>
        <v>16</v>
      </c>
    </row>
    <row r="1125" spans="1:22">
      <c r="A1125" s="9">
        <v>15</v>
      </c>
      <c r="B1125" s="9">
        <v>15</v>
      </c>
      <c r="C1125" s="9">
        <v>2</v>
      </c>
      <c r="D1125" s="9">
        <v>3</v>
      </c>
      <c r="E1125" s="9">
        <v>1</v>
      </c>
      <c r="F1125" s="9">
        <v>8</v>
      </c>
      <c r="G1125" s="9">
        <v>3</v>
      </c>
      <c r="H1125" s="9">
        <v>2</v>
      </c>
      <c r="I1125" s="9">
        <v>0</v>
      </c>
      <c r="J1125" s="9">
        <v>1203</v>
      </c>
      <c r="K1125" s="9"/>
      <c r="L1125" s="9"/>
      <c r="M1125" s="9"/>
      <c r="O1125">
        <f t="shared" si="20"/>
        <v>151502</v>
      </c>
      <c r="P1125" t="str">
        <f>INDEX(REFERENCE!$B$4:$K$200,MATCH(D1125,REFERENCE!$A$4:$A$200,0),P$2)</f>
        <v>Emergen-C</v>
      </c>
      <c r="Q1125" t="str">
        <f>INDEX(REFERENCE!$B$4:$K$200,MATCH(E1125,REFERENCE!$A$4:$A$200,0),Q$2)</f>
        <v>Tablet</v>
      </c>
      <c r="R1125" t="str">
        <f>INDEX(REFERENCE!$B$4:$K$200,MATCH(F1125,REFERENCE!$A$4:$A$200,0),R$2)</f>
        <v>Body Aches/Pain relief</v>
      </c>
      <c r="S1125" t="str">
        <f>INDEX(REFERENCE!$B$4:$K$200,MATCH(G1125,REFERENCE!$A$4:$A$200,0),S$2)</f>
        <v>Non-Medicated</v>
      </c>
      <c r="T1125" t="str">
        <f>INDEX(REFERENCE!$B$4:$K$200,MATCH(H1125,REFERENCE!$A$4:$A$200,0),T$2)</f>
        <v>12 Doses</v>
      </c>
      <c r="U1125" t="str">
        <f>INDEX(REFERENCE!$B$4:$K$200,MATCH(I1125,REFERENCE!$A$4:$A$200,0),U$2)</f>
        <v>-</v>
      </c>
      <c r="V1125">
        <f>INDEX(REFERENCE!$B$4:$K$200,MATCH(J1125,REFERENCE!$A$4:$A$200,0),V$2)</f>
        <v>16</v>
      </c>
    </row>
    <row r="1126" spans="1:22">
      <c r="A1126" s="9">
        <v>15</v>
      </c>
      <c r="B1126" s="9">
        <v>15</v>
      </c>
      <c r="C1126" s="9">
        <v>3</v>
      </c>
      <c r="D1126" s="9">
        <v>12</v>
      </c>
      <c r="E1126" s="9">
        <v>7</v>
      </c>
      <c r="F1126" s="9">
        <v>1</v>
      </c>
      <c r="G1126" s="9">
        <v>11</v>
      </c>
      <c r="H1126" s="9">
        <v>3</v>
      </c>
      <c r="I1126" s="9">
        <v>7</v>
      </c>
      <c r="J1126" s="9">
        <v>9301</v>
      </c>
      <c r="K1126" s="9"/>
      <c r="L1126" s="9"/>
      <c r="M1126" s="9"/>
      <c r="O1126">
        <f t="shared" si="20"/>
        <v>151503</v>
      </c>
      <c r="P1126" t="str">
        <f>INDEX(REFERENCE!$B$4:$K$200,MATCH(D1126,REFERENCE!$A$4:$A$200,0),P$2)</f>
        <v>Zicam</v>
      </c>
      <c r="Q1126" t="str">
        <f>INDEX(REFERENCE!$B$4:$K$200,MATCH(E1126,REFERENCE!$A$4:$A$200,0),Q$2)</f>
        <v>Hot liquid powder packet</v>
      </c>
      <c r="R1126" t="str">
        <f>INDEX(REFERENCE!$B$4:$K$200,MATCH(F1126,REFERENCE!$A$4:$A$200,0),R$2)</f>
        <v>Controls Cough</v>
      </c>
      <c r="S1126" t="str">
        <f>INDEX(REFERENCE!$B$4:$K$200,MATCH(G1126,REFERENCE!$A$4:$A$200,0),S$2)</f>
        <v>For people with High Blood Pressure (decongestant free)</v>
      </c>
      <c r="T1126" t="str">
        <f>INDEX(REFERENCE!$B$4:$K$200,MATCH(H1126,REFERENCE!$A$4:$A$200,0),T$2)</f>
        <v>30 Doses</v>
      </c>
      <c r="U1126" t="str">
        <f>INDEX(REFERENCE!$B$4:$K$200,MATCH(I1126,REFERENCE!$A$4:$A$200,0),U$2)</f>
        <v>Orange</v>
      </c>
      <c r="V1126">
        <f>INDEX(REFERENCE!$B$4:$K$200,MATCH(J1126,REFERENCE!$A$4:$A$200,0),V$2)</f>
        <v>16</v>
      </c>
    </row>
    <row r="1127" spans="1:22">
      <c r="A1127" s="9">
        <v>15</v>
      </c>
      <c r="B1127" s="9">
        <v>15</v>
      </c>
      <c r="C1127" s="9">
        <v>4</v>
      </c>
      <c r="D1127" s="9">
        <v>13</v>
      </c>
      <c r="E1127" s="9">
        <v>3</v>
      </c>
      <c r="F1127" s="9">
        <v>5</v>
      </c>
      <c r="G1127" s="9">
        <v>14</v>
      </c>
      <c r="H1127" s="9">
        <v>5</v>
      </c>
      <c r="I1127" s="9">
        <v>1</v>
      </c>
      <c r="J1127" s="9">
        <v>5503</v>
      </c>
      <c r="K1127" s="9"/>
      <c r="L1127" s="9"/>
      <c r="M1127" s="9"/>
      <c r="O1127">
        <f t="shared" si="20"/>
        <v>151504</v>
      </c>
      <c r="P1127" t="str">
        <f>INDEX(REFERENCE!$B$4:$K$200,MATCH(D1127,REFERENCE!$A$4:$A$200,0),P$2)</f>
        <v>Sambucol</v>
      </c>
      <c r="Q1127" t="str">
        <f>INDEX(REFERENCE!$B$4:$K$200,MATCH(E1127,REFERENCE!$A$4:$A$200,0),Q$2)</f>
        <v>Syrup/liquid</v>
      </c>
      <c r="R1127" t="str">
        <f>INDEX(REFERENCE!$B$4:$K$200,MATCH(F1127,REFERENCE!$A$4:$A$200,0),R$2)</f>
        <v>Runny nose relief</v>
      </c>
      <c r="S1127" t="str">
        <f>INDEX(REFERENCE!$B$4:$K$200,MATCH(G1127,REFERENCE!$A$4:$A$200,0),S$2)</f>
        <v>Treats multiple symptoms</v>
      </c>
      <c r="T1127" t="str">
        <f>INDEX(REFERENCE!$B$4:$K$200,MATCH(H1127,REFERENCE!$A$4:$A$200,0),T$2)</f>
        <v>90 Doses</v>
      </c>
      <c r="U1127" t="str">
        <f>INDEX(REFERENCE!$B$4:$K$200,MATCH(I1127,REFERENCE!$A$4:$A$200,0),U$2)</f>
        <v>Citrus</v>
      </c>
      <c r="V1127">
        <f>INDEX(REFERENCE!$B$4:$K$200,MATCH(J1127,REFERENCE!$A$4:$A$200,0),V$2)</f>
        <v>36</v>
      </c>
    </row>
    <row r="1128" spans="1:22">
      <c r="A1128" s="9">
        <v>15</v>
      </c>
      <c r="B1128" s="9">
        <v>15</v>
      </c>
      <c r="C1128" s="9">
        <v>5</v>
      </c>
      <c r="D1128" s="9">
        <v>1</v>
      </c>
      <c r="E1128" s="9">
        <v>5</v>
      </c>
      <c r="F1128" s="9">
        <v>12</v>
      </c>
      <c r="G1128" s="9">
        <v>12</v>
      </c>
      <c r="H1128" s="9">
        <v>1</v>
      </c>
      <c r="I1128" s="9">
        <v>6</v>
      </c>
      <c r="J1128" s="9">
        <v>7102</v>
      </c>
      <c r="K1128" s="9"/>
      <c r="L1128" s="9"/>
      <c r="M1128" s="9"/>
      <c r="O1128">
        <f t="shared" si="20"/>
        <v>151505</v>
      </c>
      <c r="P1128" t="str">
        <f>INDEX(REFERENCE!$B$4:$K$200,MATCH(D1128,REFERENCE!$A$4:$A$200,0),P$2)</f>
        <v>Theraflu</v>
      </c>
      <c r="Q1128" t="str">
        <f>INDEX(REFERENCE!$B$4:$K$200,MATCH(E1128,REFERENCE!$A$4:$A$200,0),Q$2)</f>
        <v>Effervescent Tablets</v>
      </c>
      <c r="R1128" t="str">
        <f>INDEX(REFERENCE!$B$4:$K$200,MATCH(F1128,REFERENCE!$A$4:$A$200,0),R$2)</f>
        <v>Flu/ Severe cold Relief</v>
      </c>
      <c r="S1128" t="str">
        <f>INDEX(REFERENCE!$B$4:$K$200,MATCH(G1128,REFERENCE!$A$4:$A$200,0),S$2)</f>
        <v>Steroid Free</v>
      </c>
      <c r="T1128" t="str">
        <f>INDEX(REFERENCE!$B$4:$K$200,MATCH(H1128,REFERENCE!$A$4:$A$200,0),T$2)</f>
        <v>6 Doses</v>
      </c>
      <c r="U1128" t="str">
        <f>INDEX(REFERENCE!$B$4:$K$200,MATCH(I1128,REFERENCE!$A$4:$A$200,0),U$2)</f>
        <v>Honey Lemon</v>
      </c>
      <c r="V1128">
        <f>INDEX(REFERENCE!$B$4:$K$200,MATCH(J1128,REFERENCE!$A$4:$A$200,0),V$2)</f>
        <v>5</v>
      </c>
    </row>
    <row r="1129" spans="1:22">
      <c r="A1129" s="9">
        <v>16</v>
      </c>
      <c r="B1129" s="9">
        <v>1</v>
      </c>
      <c r="C1129" s="9">
        <v>1</v>
      </c>
      <c r="D1129" s="9">
        <v>15</v>
      </c>
      <c r="E1129" s="9">
        <v>5</v>
      </c>
      <c r="F1129" s="9">
        <v>1</v>
      </c>
      <c r="G1129" s="9">
        <v>6</v>
      </c>
      <c r="H1129" s="9">
        <v>5</v>
      </c>
      <c r="I1129" s="9">
        <v>8</v>
      </c>
      <c r="J1129" s="9">
        <v>7502</v>
      </c>
      <c r="K1129" s="9"/>
      <c r="L1129" s="9"/>
      <c r="M1129" s="9"/>
      <c r="O1129">
        <f t="shared" si="20"/>
        <v>160101</v>
      </c>
      <c r="P1129" t="str">
        <f>INDEX(REFERENCE!$B$4:$K$200,MATCH(D1129,REFERENCE!$A$4:$A$200,0),P$2)</f>
        <v>Other Brand</v>
      </c>
      <c r="Q1129" t="str">
        <f>INDEX(REFERENCE!$B$4:$K$200,MATCH(E1129,REFERENCE!$A$4:$A$200,0),Q$2)</f>
        <v>Effervescent Tablets</v>
      </c>
      <c r="R1129" t="str">
        <f>INDEX(REFERENCE!$B$4:$K$200,MATCH(F1129,REFERENCE!$A$4:$A$200,0),R$2)</f>
        <v>Controls Cough</v>
      </c>
      <c r="S1129" t="str">
        <f>INDEX(REFERENCE!$B$4:$K$200,MATCH(G1129,REFERENCE!$A$4:$A$200,0),S$2)</f>
        <v>Treats Sneezing</v>
      </c>
      <c r="T1129" t="str">
        <f>INDEX(REFERENCE!$B$4:$K$200,MATCH(H1129,REFERENCE!$A$4:$A$200,0),T$2)</f>
        <v>90 Doses</v>
      </c>
      <c r="U1129" t="str">
        <f>INDEX(REFERENCE!$B$4:$K$200,MATCH(I1129,REFERENCE!$A$4:$A$200,0),U$2)</f>
        <v>Mixed Berry</v>
      </c>
      <c r="V1129">
        <f>INDEX(REFERENCE!$B$4:$K$200,MATCH(J1129,REFERENCE!$A$4:$A$200,0),V$2)</f>
        <v>22</v>
      </c>
    </row>
    <row r="1130" spans="1:22">
      <c r="A1130" s="9">
        <v>16</v>
      </c>
      <c r="B1130" s="9">
        <v>1</v>
      </c>
      <c r="C1130" s="9">
        <v>2</v>
      </c>
      <c r="D1130" s="9">
        <v>14</v>
      </c>
      <c r="E1130" s="9">
        <v>2</v>
      </c>
      <c r="F1130" s="9">
        <v>2</v>
      </c>
      <c r="G1130" s="9">
        <v>17</v>
      </c>
      <c r="H1130" s="9">
        <v>3</v>
      </c>
      <c r="I1130" s="9">
        <v>0</v>
      </c>
      <c r="J1130" s="9">
        <v>4303</v>
      </c>
      <c r="K1130" s="9"/>
      <c r="L1130" s="9"/>
      <c r="M1130" s="9"/>
      <c r="O1130">
        <f t="shared" si="20"/>
        <v>160102</v>
      </c>
      <c r="P1130" t="str">
        <f>INDEX(REFERENCE!$B$4:$K$200,MATCH(D1130,REFERENCE!$A$4:$A$200,0),P$2)</f>
        <v>Zarbee's</v>
      </c>
      <c r="Q1130" t="str">
        <f>INDEX(REFERENCE!$B$4:$K$200,MATCH(E1130,REFERENCE!$A$4:$A$200,0),Q$2)</f>
        <v>Nasal Spray</v>
      </c>
      <c r="R1130" t="str">
        <f>INDEX(REFERENCE!$B$4:$K$200,MATCH(F1130,REFERENCE!$A$4:$A$200,0),R$2)</f>
        <v>Sore throat relief</v>
      </c>
      <c r="S1130" t="str">
        <f>INDEX(REFERENCE!$B$4:$K$200,MATCH(G1130,REFERENCE!$A$4:$A$200,0),S$2)</f>
        <v>For Nighttime Use</v>
      </c>
      <c r="T1130" t="str">
        <f>INDEX(REFERENCE!$B$4:$K$200,MATCH(H1130,REFERENCE!$A$4:$A$200,0),T$2)</f>
        <v>30 Doses</v>
      </c>
      <c r="U1130" t="str">
        <f>INDEX(REFERENCE!$B$4:$K$200,MATCH(I1130,REFERENCE!$A$4:$A$200,0),U$2)</f>
        <v>-</v>
      </c>
      <c r="V1130">
        <f>INDEX(REFERENCE!$B$4:$K$200,MATCH(J1130,REFERENCE!$A$4:$A$200,0),V$2)</f>
        <v>20</v>
      </c>
    </row>
    <row r="1131" spans="1:22">
      <c r="A1131" s="9">
        <v>16</v>
      </c>
      <c r="B1131" s="9">
        <v>1</v>
      </c>
      <c r="C1131" s="9">
        <v>3</v>
      </c>
      <c r="D1131" s="9">
        <v>7</v>
      </c>
      <c r="E1131" s="9">
        <v>4</v>
      </c>
      <c r="F1131" s="9">
        <v>9</v>
      </c>
      <c r="G1131" s="9">
        <v>15</v>
      </c>
      <c r="H1131" s="9">
        <v>1</v>
      </c>
      <c r="I1131" s="9">
        <v>1</v>
      </c>
      <c r="J1131" s="9">
        <v>6103</v>
      </c>
      <c r="K1131" s="9"/>
      <c r="L1131" s="9"/>
      <c r="M1131" s="9"/>
      <c r="O1131">
        <f t="shared" si="20"/>
        <v>160103</v>
      </c>
      <c r="P1131" t="str">
        <f>INDEX(REFERENCE!$B$4:$K$200,MATCH(D1131,REFERENCE!$A$4:$A$200,0),P$2)</f>
        <v>Alka-Seltzer Plus</v>
      </c>
      <c r="Q1131" t="str">
        <f>INDEX(REFERENCE!$B$4:$K$200,MATCH(E1131,REFERENCE!$A$4:$A$200,0),Q$2)</f>
        <v>Powder packet</v>
      </c>
      <c r="R1131" t="str">
        <f>INDEX(REFERENCE!$B$4:$K$200,MATCH(F1131,REFERENCE!$A$4:$A$200,0),R$2)</f>
        <v>Fever relief</v>
      </c>
      <c r="S1131" t="str">
        <f>INDEX(REFERENCE!$B$4:$K$200,MATCH(G1131,REFERENCE!$A$4:$A$200,0),S$2)</f>
        <v>Maximum Strength</v>
      </c>
      <c r="T1131" t="str">
        <f>INDEX(REFERENCE!$B$4:$K$200,MATCH(H1131,REFERENCE!$A$4:$A$200,0),T$2)</f>
        <v>6 Doses</v>
      </c>
      <c r="U1131" t="str">
        <f>INDEX(REFERENCE!$B$4:$K$200,MATCH(I1131,REFERENCE!$A$4:$A$200,0),U$2)</f>
        <v>Citrus</v>
      </c>
      <c r="V1131">
        <f>INDEX(REFERENCE!$B$4:$K$200,MATCH(J1131,REFERENCE!$A$4:$A$200,0),V$2)</f>
        <v>9</v>
      </c>
    </row>
    <row r="1132" spans="1:22">
      <c r="A1132" s="9">
        <v>16</v>
      </c>
      <c r="B1132" s="9">
        <v>1</v>
      </c>
      <c r="C1132" s="9">
        <v>4</v>
      </c>
      <c r="D1132" s="9">
        <v>6</v>
      </c>
      <c r="E1132" s="9">
        <v>6</v>
      </c>
      <c r="F1132" s="9">
        <v>13</v>
      </c>
      <c r="G1132" s="9">
        <v>2</v>
      </c>
      <c r="H1132" s="9">
        <v>3</v>
      </c>
      <c r="I1132" s="9">
        <v>3</v>
      </c>
      <c r="J1132" s="9">
        <v>8301</v>
      </c>
      <c r="K1132" s="9"/>
      <c r="L1132" s="9"/>
      <c r="M1132" s="9"/>
      <c r="O1132">
        <f t="shared" si="20"/>
        <v>160104</v>
      </c>
      <c r="P1132" t="str">
        <f>INDEX(REFERENCE!$B$4:$K$200,MATCH(D1132,REFERENCE!$A$4:$A$200,0),P$2)</f>
        <v>Dayquil</v>
      </c>
      <c r="Q1132" t="str">
        <f>INDEX(REFERENCE!$B$4:$K$200,MATCH(E1132,REFERENCE!$A$4:$A$200,0),Q$2)</f>
        <v>Gummies</v>
      </c>
      <c r="R1132" t="str">
        <f>INDEX(REFERENCE!$B$4:$K$200,MATCH(F1132,REFERENCE!$A$4:$A$200,0),R$2)</f>
        <v>Head cold relief</v>
      </c>
      <c r="S1132" t="str">
        <f>INDEX(REFERENCE!$B$4:$K$200,MATCH(G1132,REFERENCE!$A$4:$A$200,0),S$2)</f>
        <v>Natural Ingredients</v>
      </c>
      <c r="T1132" t="str">
        <f>INDEX(REFERENCE!$B$4:$K$200,MATCH(H1132,REFERENCE!$A$4:$A$200,0),T$2)</f>
        <v>30 Doses</v>
      </c>
      <c r="U1132" t="str">
        <f>INDEX(REFERENCE!$B$4:$K$200,MATCH(I1132,REFERENCE!$A$4:$A$200,0),U$2)</f>
        <v>Elderberry</v>
      </c>
      <c r="V1132">
        <f>INDEX(REFERENCE!$B$4:$K$200,MATCH(J1132,REFERENCE!$A$4:$A$200,0),V$2)</f>
        <v>16</v>
      </c>
    </row>
    <row r="1133" spans="1:22">
      <c r="A1133" s="9">
        <v>16</v>
      </c>
      <c r="B1133" s="9">
        <v>1</v>
      </c>
      <c r="C1133" s="9">
        <v>5</v>
      </c>
      <c r="D1133" s="9">
        <v>16</v>
      </c>
      <c r="E1133" s="9">
        <v>3</v>
      </c>
      <c r="F1133" s="9">
        <v>12</v>
      </c>
      <c r="G1133" s="9">
        <v>7</v>
      </c>
      <c r="H1133" s="9">
        <v>4</v>
      </c>
      <c r="I1133" s="9">
        <v>6</v>
      </c>
      <c r="J1133" s="9">
        <v>5402</v>
      </c>
      <c r="K1133" s="9"/>
      <c r="L1133" s="9"/>
      <c r="M1133" s="9"/>
      <c r="O1133">
        <f t="shared" si="20"/>
        <v>160105</v>
      </c>
      <c r="P1133" t="str">
        <f>INDEX(REFERENCE!$B$4:$K$200,MATCH(D1133,REFERENCE!$A$4:$A$200,0),P$2)</f>
        <v>Equate</v>
      </c>
      <c r="Q1133" t="str">
        <f>INDEX(REFERENCE!$B$4:$K$200,MATCH(E1133,REFERENCE!$A$4:$A$200,0),Q$2)</f>
        <v>Syrup/liquid</v>
      </c>
      <c r="R1133" t="str">
        <f>INDEX(REFERENCE!$B$4:$K$200,MATCH(F1133,REFERENCE!$A$4:$A$200,0),R$2)</f>
        <v>Flu/ Severe cold Relief</v>
      </c>
      <c r="S1133" t="str">
        <f>INDEX(REFERENCE!$B$4:$K$200,MATCH(G1133,REFERENCE!$A$4:$A$200,0),S$2)</f>
        <v>12 Hour Relief</v>
      </c>
      <c r="T1133" t="str">
        <f>INDEX(REFERENCE!$B$4:$K$200,MATCH(H1133,REFERENCE!$A$4:$A$200,0),T$2)</f>
        <v>60 Doses</v>
      </c>
      <c r="U1133" t="str">
        <f>INDEX(REFERENCE!$B$4:$K$200,MATCH(I1133,REFERENCE!$A$4:$A$200,0),U$2)</f>
        <v>Honey Lemon</v>
      </c>
      <c r="V1133">
        <f>INDEX(REFERENCE!$B$4:$K$200,MATCH(J1133,REFERENCE!$A$4:$A$200,0),V$2)</f>
        <v>23</v>
      </c>
    </row>
    <row r="1134" spans="1:22">
      <c r="A1134" s="9">
        <v>16</v>
      </c>
      <c r="B1134" s="9">
        <v>2</v>
      </c>
      <c r="C1134" s="9">
        <v>1</v>
      </c>
      <c r="D1134" s="9">
        <v>9</v>
      </c>
      <c r="E1134" s="9">
        <v>7</v>
      </c>
      <c r="F1134" s="9">
        <v>10</v>
      </c>
      <c r="G1134" s="9">
        <v>6</v>
      </c>
      <c r="H1134" s="9">
        <v>1</v>
      </c>
      <c r="I1134" s="9">
        <v>2</v>
      </c>
      <c r="J1134" s="9">
        <v>9101</v>
      </c>
      <c r="K1134" s="9"/>
      <c r="L1134" s="9"/>
      <c r="M1134" s="9"/>
      <c r="O1134">
        <f t="shared" si="20"/>
        <v>160201</v>
      </c>
      <c r="P1134" t="str">
        <f>INDEX(REFERENCE!$B$4:$K$200,MATCH(D1134,REFERENCE!$A$4:$A$200,0),P$2)</f>
        <v>Nyquil</v>
      </c>
      <c r="Q1134" t="str">
        <f>INDEX(REFERENCE!$B$4:$K$200,MATCH(E1134,REFERENCE!$A$4:$A$200,0),Q$2)</f>
        <v>Hot liquid powder packet</v>
      </c>
      <c r="R1134" t="str">
        <f>INDEX(REFERENCE!$B$4:$K$200,MATCH(F1134,REFERENCE!$A$4:$A$200,0),R$2)</f>
        <v>Strengthens Immune System</v>
      </c>
      <c r="S1134" t="str">
        <f>INDEX(REFERENCE!$B$4:$K$200,MATCH(G1134,REFERENCE!$A$4:$A$200,0),S$2)</f>
        <v>Treats Sneezing</v>
      </c>
      <c r="T1134" t="str">
        <f>INDEX(REFERENCE!$B$4:$K$200,MATCH(H1134,REFERENCE!$A$4:$A$200,0),T$2)</f>
        <v>6 Doses</v>
      </c>
      <c r="U1134" t="str">
        <f>INDEX(REFERENCE!$B$4:$K$200,MATCH(I1134,REFERENCE!$A$4:$A$200,0),U$2)</f>
        <v>Cherry</v>
      </c>
      <c r="V1134">
        <f>INDEX(REFERENCE!$B$4:$K$200,MATCH(J1134,REFERENCE!$A$4:$A$200,0),V$2)</f>
        <v>4</v>
      </c>
    </row>
    <row r="1135" spans="1:22">
      <c r="A1135" s="9">
        <v>16</v>
      </c>
      <c r="B1135" s="9">
        <v>2</v>
      </c>
      <c r="C1135" s="9">
        <v>2</v>
      </c>
      <c r="D1135" s="9">
        <v>12</v>
      </c>
      <c r="E1135" s="9">
        <v>6</v>
      </c>
      <c r="F1135" s="9">
        <v>7</v>
      </c>
      <c r="G1135" s="9">
        <v>5</v>
      </c>
      <c r="H1135" s="9">
        <v>5</v>
      </c>
      <c r="I1135" s="9">
        <v>4</v>
      </c>
      <c r="J1135" s="9">
        <v>8503</v>
      </c>
      <c r="K1135" s="9"/>
      <c r="L1135" s="9"/>
      <c r="M1135" s="9"/>
      <c r="O1135">
        <f t="shared" si="20"/>
        <v>160202</v>
      </c>
      <c r="P1135" t="str">
        <f>INDEX(REFERENCE!$B$4:$K$200,MATCH(D1135,REFERENCE!$A$4:$A$200,0),P$2)</f>
        <v>Zicam</v>
      </c>
      <c r="Q1135" t="str">
        <f>INDEX(REFERENCE!$B$4:$K$200,MATCH(E1135,REFERENCE!$A$4:$A$200,0),Q$2)</f>
        <v>Gummies</v>
      </c>
      <c r="R1135" t="str">
        <f>INDEX(REFERENCE!$B$4:$K$200,MATCH(F1135,REFERENCE!$A$4:$A$200,0),R$2)</f>
        <v>Chest congestion relief</v>
      </c>
      <c r="S1135" t="str">
        <f>INDEX(REFERENCE!$B$4:$K$200,MATCH(G1135,REFERENCE!$A$4:$A$200,0),S$2)</f>
        <v>FSA/HSA Eligible</v>
      </c>
      <c r="T1135" t="str">
        <f>INDEX(REFERENCE!$B$4:$K$200,MATCH(H1135,REFERENCE!$A$4:$A$200,0),T$2)</f>
        <v>90 Doses</v>
      </c>
      <c r="U1135" t="str">
        <f>INDEX(REFERENCE!$B$4:$K$200,MATCH(I1135,REFERENCE!$A$4:$A$200,0),U$2)</f>
        <v>Grape</v>
      </c>
      <c r="V1135">
        <f>INDEX(REFERENCE!$B$4:$K$200,MATCH(J1135,REFERENCE!$A$4:$A$200,0),V$2)</f>
        <v>37</v>
      </c>
    </row>
    <row r="1136" spans="1:22">
      <c r="A1136" s="9">
        <v>16</v>
      </c>
      <c r="B1136" s="9">
        <v>2</v>
      </c>
      <c r="C1136" s="9">
        <v>3</v>
      </c>
      <c r="D1136" s="9">
        <v>16</v>
      </c>
      <c r="E1136" s="9">
        <v>5</v>
      </c>
      <c r="F1136" s="9">
        <v>3</v>
      </c>
      <c r="G1136" s="9">
        <v>4</v>
      </c>
      <c r="H1136" s="9">
        <v>4</v>
      </c>
      <c r="I1136" s="9">
        <v>7</v>
      </c>
      <c r="J1136" s="9">
        <v>7402</v>
      </c>
      <c r="K1136" s="9"/>
      <c r="L1136" s="9"/>
      <c r="M1136" s="9"/>
      <c r="O1136">
        <f t="shared" si="20"/>
        <v>160203</v>
      </c>
      <c r="P1136" t="str">
        <f>INDEX(REFERENCE!$B$4:$K$200,MATCH(D1136,REFERENCE!$A$4:$A$200,0),P$2)</f>
        <v>Equate</v>
      </c>
      <c r="Q1136" t="str">
        <f>INDEX(REFERENCE!$B$4:$K$200,MATCH(E1136,REFERENCE!$A$4:$A$200,0),Q$2)</f>
        <v>Effervescent Tablets</v>
      </c>
      <c r="R1136" t="str">
        <f>INDEX(REFERENCE!$B$4:$K$200,MATCH(F1136,REFERENCE!$A$4:$A$200,0),R$2)</f>
        <v>Clears mucus</v>
      </c>
      <c r="S1136" t="str">
        <f>INDEX(REFERENCE!$B$4:$K$200,MATCH(G1136,REFERENCE!$A$4:$A$200,0),S$2)</f>
        <v>Loosens mucus</v>
      </c>
      <c r="T1136" t="str">
        <f>INDEX(REFERENCE!$B$4:$K$200,MATCH(H1136,REFERENCE!$A$4:$A$200,0),T$2)</f>
        <v>60 Doses</v>
      </c>
      <c r="U1136" t="str">
        <f>INDEX(REFERENCE!$B$4:$K$200,MATCH(I1136,REFERENCE!$A$4:$A$200,0),U$2)</f>
        <v>Orange</v>
      </c>
      <c r="V1136">
        <f>INDEX(REFERENCE!$B$4:$K$200,MATCH(J1136,REFERENCE!$A$4:$A$200,0),V$2)</f>
        <v>15</v>
      </c>
    </row>
    <row r="1137" spans="1:22">
      <c r="A1137" s="9">
        <v>16</v>
      </c>
      <c r="B1137" s="9">
        <v>2</v>
      </c>
      <c r="C1137" s="9">
        <v>4</v>
      </c>
      <c r="D1137" s="9">
        <v>15</v>
      </c>
      <c r="E1137" s="9">
        <v>2</v>
      </c>
      <c r="F1137" s="9">
        <v>5</v>
      </c>
      <c r="G1137" s="9">
        <v>8</v>
      </c>
      <c r="H1137" s="9">
        <v>3</v>
      </c>
      <c r="I1137" s="9">
        <v>0</v>
      </c>
      <c r="J1137" s="9">
        <v>4303</v>
      </c>
      <c r="K1137" s="9"/>
      <c r="L1137" s="9"/>
      <c r="M1137" s="9"/>
      <c r="O1137">
        <f t="shared" si="20"/>
        <v>160204</v>
      </c>
      <c r="P1137" t="str">
        <f>INDEX(REFERENCE!$B$4:$K$200,MATCH(D1137,REFERENCE!$A$4:$A$200,0),P$2)</f>
        <v>Other Brand</v>
      </c>
      <c r="Q1137" t="str">
        <f>INDEX(REFERENCE!$B$4:$K$200,MATCH(E1137,REFERENCE!$A$4:$A$200,0),Q$2)</f>
        <v>Nasal Spray</v>
      </c>
      <c r="R1137" t="str">
        <f>INDEX(REFERENCE!$B$4:$K$200,MATCH(F1137,REFERENCE!$A$4:$A$200,0),R$2)</f>
        <v>Runny nose relief</v>
      </c>
      <c r="S1137" t="str">
        <f>INDEX(REFERENCE!$B$4:$K$200,MATCH(G1137,REFERENCE!$A$4:$A$200,0),S$2)</f>
        <v>Non-Drowsy</v>
      </c>
      <c r="T1137" t="str">
        <f>INDEX(REFERENCE!$B$4:$K$200,MATCH(H1137,REFERENCE!$A$4:$A$200,0),T$2)</f>
        <v>30 Doses</v>
      </c>
      <c r="U1137" t="str">
        <f>INDEX(REFERENCE!$B$4:$K$200,MATCH(I1137,REFERENCE!$A$4:$A$200,0),U$2)</f>
        <v>-</v>
      </c>
      <c r="V1137">
        <f>INDEX(REFERENCE!$B$4:$K$200,MATCH(J1137,REFERENCE!$A$4:$A$200,0),V$2)</f>
        <v>20</v>
      </c>
    </row>
    <row r="1138" spans="1:22">
      <c r="A1138" s="9">
        <v>16</v>
      </c>
      <c r="B1138" s="9">
        <v>2</v>
      </c>
      <c r="C1138" s="9">
        <v>5</v>
      </c>
      <c r="D1138" s="9">
        <v>8</v>
      </c>
      <c r="E1138" s="9">
        <v>1</v>
      </c>
      <c r="F1138" s="9">
        <v>11</v>
      </c>
      <c r="G1138" s="9">
        <v>9</v>
      </c>
      <c r="H1138" s="9">
        <v>2</v>
      </c>
      <c r="I1138" s="9">
        <v>0</v>
      </c>
      <c r="J1138" s="9">
        <v>1201</v>
      </c>
      <c r="K1138" s="9"/>
      <c r="L1138" s="9"/>
      <c r="M1138" s="9"/>
      <c r="O1138">
        <f t="shared" si="20"/>
        <v>160205</v>
      </c>
      <c r="P1138" t="str">
        <f>INDEX(REFERENCE!$B$4:$K$200,MATCH(D1138,REFERENCE!$A$4:$A$200,0),P$2)</f>
        <v>Tylenol Cold &amp; Flu</v>
      </c>
      <c r="Q1138" t="str">
        <f>INDEX(REFERENCE!$B$4:$K$200,MATCH(E1138,REFERENCE!$A$4:$A$200,0),Q$2)</f>
        <v>Tablet</v>
      </c>
      <c r="R1138" t="str">
        <f>INDEX(REFERENCE!$B$4:$K$200,MATCH(F1138,REFERENCE!$A$4:$A$200,0),R$2)</f>
        <v>Head Pain Relief</v>
      </c>
      <c r="S1138" t="str">
        <f>INDEX(REFERENCE!$B$4:$K$200,MATCH(G1138,REFERENCE!$A$4:$A$200,0),S$2)</f>
        <v>Sugar Free</v>
      </c>
      <c r="T1138" t="str">
        <f>INDEX(REFERENCE!$B$4:$K$200,MATCH(H1138,REFERENCE!$A$4:$A$200,0),T$2)</f>
        <v>12 Doses</v>
      </c>
      <c r="U1138" t="str">
        <f>INDEX(REFERENCE!$B$4:$K$200,MATCH(I1138,REFERENCE!$A$4:$A$200,0),U$2)</f>
        <v>-</v>
      </c>
      <c r="V1138">
        <f>INDEX(REFERENCE!$B$4:$K$200,MATCH(J1138,REFERENCE!$A$4:$A$200,0),V$2)</f>
        <v>7</v>
      </c>
    </row>
    <row r="1139" spans="1:22">
      <c r="A1139" s="9">
        <v>16</v>
      </c>
      <c r="B1139" s="9">
        <v>3</v>
      </c>
      <c r="C1139" s="9">
        <v>1</v>
      </c>
      <c r="D1139" s="9">
        <v>1</v>
      </c>
      <c r="E1139" s="9">
        <v>3</v>
      </c>
      <c r="F1139" s="9">
        <v>6</v>
      </c>
      <c r="G1139" s="9">
        <v>16</v>
      </c>
      <c r="H1139" s="9">
        <v>4</v>
      </c>
      <c r="I1139" s="9">
        <v>2</v>
      </c>
      <c r="J1139" s="9">
        <v>5402</v>
      </c>
      <c r="K1139" s="9"/>
      <c r="L1139" s="9"/>
      <c r="M1139" s="9"/>
      <c r="O1139">
        <f t="shared" si="20"/>
        <v>160301</v>
      </c>
      <c r="P1139" t="str">
        <f>INDEX(REFERENCE!$B$4:$K$200,MATCH(D1139,REFERENCE!$A$4:$A$200,0),P$2)</f>
        <v>Theraflu</v>
      </c>
      <c r="Q1139" t="str">
        <f>INDEX(REFERENCE!$B$4:$K$200,MATCH(E1139,REFERENCE!$A$4:$A$200,0),Q$2)</f>
        <v>Syrup/liquid</v>
      </c>
      <c r="R1139" t="str">
        <f>INDEX(REFERENCE!$B$4:$K$200,MATCH(F1139,REFERENCE!$A$4:$A$200,0),R$2)</f>
        <v>Sinus Pressure relief</v>
      </c>
      <c r="S1139" t="str">
        <f>INDEX(REFERENCE!$B$4:$K$200,MATCH(G1139,REFERENCE!$A$4:$A$200,0),S$2)</f>
        <v>For Daytime Use/Anytime Use</v>
      </c>
      <c r="T1139" t="str">
        <f>INDEX(REFERENCE!$B$4:$K$200,MATCH(H1139,REFERENCE!$A$4:$A$200,0),T$2)</f>
        <v>60 Doses</v>
      </c>
      <c r="U1139" t="str">
        <f>INDEX(REFERENCE!$B$4:$K$200,MATCH(I1139,REFERENCE!$A$4:$A$200,0),U$2)</f>
        <v>Cherry</v>
      </c>
      <c r="V1139">
        <f>INDEX(REFERENCE!$B$4:$K$200,MATCH(J1139,REFERENCE!$A$4:$A$200,0),V$2)</f>
        <v>23</v>
      </c>
    </row>
    <row r="1140" spans="1:22">
      <c r="A1140" s="9">
        <v>16</v>
      </c>
      <c r="B1140" s="9">
        <v>3</v>
      </c>
      <c r="C1140" s="9">
        <v>2</v>
      </c>
      <c r="D1140" s="9">
        <v>15</v>
      </c>
      <c r="E1140" s="9">
        <v>1</v>
      </c>
      <c r="F1140" s="9">
        <v>4</v>
      </c>
      <c r="G1140" s="9">
        <v>1</v>
      </c>
      <c r="H1140" s="9">
        <v>1</v>
      </c>
      <c r="I1140" s="9">
        <v>0</v>
      </c>
      <c r="J1140" s="9">
        <v>1103</v>
      </c>
      <c r="K1140" s="9"/>
      <c r="L1140" s="9"/>
      <c r="M1140" s="9"/>
      <c r="O1140">
        <f t="shared" si="20"/>
        <v>160302</v>
      </c>
      <c r="P1140" t="str">
        <f>INDEX(REFERENCE!$B$4:$K$200,MATCH(D1140,REFERENCE!$A$4:$A$200,0),P$2)</f>
        <v>Other Brand</v>
      </c>
      <c r="Q1140" t="str">
        <f>INDEX(REFERENCE!$B$4:$K$200,MATCH(E1140,REFERENCE!$A$4:$A$200,0),Q$2)</f>
        <v>Tablet</v>
      </c>
      <c r="R1140" t="str">
        <f>INDEX(REFERENCE!$B$4:$K$200,MATCH(F1140,REFERENCE!$A$4:$A$200,0),R$2)</f>
        <v>Nasal Congestion relief</v>
      </c>
      <c r="S1140" t="str">
        <f>INDEX(REFERENCE!$B$4:$K$200,MATCH(G1140,REFERENCE!$A$4:$A$200,0),S$2)</f>
        <v>Helps me sleep</v>
      </c>
      <c r="T1140" t="str">
        <f>INDEX(REFERENCE!$B$4:$K$200,MATCH(H1140,REFERENCE!$A$4:$A$200,0),T$2)</f>
        <v>6 Doses</v>
      </c>
      <c r="U1140" t="str">
        <f>INDEX(REFERENCE!$B$4:$K$200,MATCH(I1140,REFERENCE!$A$4:$A$200,0),U$2)</f>
        <v>-</v>
      </c>
      <c r="V1140">
        <f>INDEX(REFERENCE!$B$4:$K$200,MATCH(J1140,REFERENCE!$A$4:$A$200,0),V$2)</f>
        <v>7</v>
      </c>
    </row>
    <row r="1141" spans="1:22">
      <c r="A1141" s="9">
        <v>16</v>
      </c>
      <c r="B1141" s="9">
        <v>3</v>
      </c>
      <c r="C1141" s="9">
        <v>3</v>
      </c>
      <c r="D1141" s="9">
        <v>5</v>
      </c>
      <c r="E1141" s="9">
        <v>7</v>
      </c>
      <c r="F1141" s="9">
        <v>2</v>
      </c>
      <c r="G1141" s="9">
        <v>9</v>
      </c>
      <c r="H1141" s="9">
        <v>2</v>
      </c>
      <c r="I1141" s="9">
        <v>6</v>
      </c>
      <c r="J1141" s="9">
        <v>9202</v>
      </c>
      <c r="K1141" s="9"/>
      <c r="L1141" s="9"/>
      <c r="M1141" s="9"/>
      <c r="O1141">
        <f t="shared" si="20"/>
        <v>160303</v>
      </c>
      <c r="P1141" t="str">
        <f>INDEX(REFERENCE!$B$4:$K$200,MATCH(D1141,REFERENCE!$A$4:$A$200,0),P$2)</f>
        <v>Sudafed</v>
      </c>
      <c r="Q1141" t="str">
        <f>INDEX(REFERENCE!$B$4:$K$200,MATCH(E1141,REFERENCE!$A$4:$A$200,0),Q$2)</f>
        <v>Hot liquid powder packet</v>
      </c>
      <c r="R1141" t="str">
        <f>INDEX(REFERENCE!$B$4:$K$200,MATCH(F1141,REFERENCE!$A$4:$A$200,0),R$2)</f>
        <v>Sore throat relief</v>
      </c>
      <c r="S1141" t="str">
        <f>INDEX(REFERENCE!$B$4:$K$200,MATCH(G1141,REFERENCE!$A$4:$A$200,0),S$2)</f>
        <v>Sugar Free</v>
      </c>
      <c r="T1141" t="str">
        <f>INDEX(REFERENCE!$B$4:$K$200,MATCH(H1141,REFERENCE!$A$4:$A$200,0),T$2)</f>
        <v>12 Doses</v>
      </c>
      <c r="U1141" t="str">
        <f>INDEX(REFERENCE!$B$4:$K$200,MATCH(I1141,REFERENCE!$A$4:$A$200,0),U$2)</f>
        <v>Honey Lemon</v>
      </c>
      <c r="V1141">
        <f>INDEX(REFERENCE!$B$4:$K$200,MATCH(J1141,REFERENCE!$A$4:$A$200,0),V$2)</f>
        <v>11</v>
      </c>
    </row>
    <row r="1142" spans="1:22">
      <c r="A1142" s="9">
        <v>16</v>
      </c>
      <c r="B1142" s="9">
        <v>3</v>
      </c>
      <c r="C1142" s="9">
        <v>4</v>
      </c>
      <c r="D1142" s="9">
        <v>19</v>
      </c>
      <c r="E1142" s="9">
        <v>5</v>
      </c>
      <c r="F1142" s="9">
        <v>1</v>
      </c>
      <c r="G1142" s="9">
        <v>5</v>
      </c>
      <c r="H1142" s="9">
        <v>5</v>
      </c>
      <c r="I1142" s="9">
        <v>1</v>
      </c>
      <c r="J1142" s="9">
        <v>7501</v>
      </c>
      <c r="K1142" s="9"/>
      <c r="L1142" s="9"/>
      <c r="M1142" s="9"/>
      <c r="O1142">
        <f t="shared" si="20"/>
        <v>160304</v>
      </c>
      <c r="P1142" t="str">
        <f>INDEX(REFERENCE!$B$4:$K$200,MATCH(D1142,REFERENCE!$A$4:$A$200,0),P$2)</f>
        <v>Walgreens</v>
      </c>
      <c r="Q1142" t="str">
        <f>INDEX(REFERENCE!$B$4:$K$200,MATCH(E1142,REFERENCE!$A$4:$A$200,0),Q$2)</f>
        <v>Effervescent Tablets</v>
      </c>
      <c r="R1142" t="str">
        <f>INDEX(REFERENCE!$B$4:$K$200,MATCH(F1142,REFERENCE!$A$4:$A$200,0),R$2)</f>
        <v>Controls Cough</v>
      </c>
      <c r="S1142" t="str">
        <f>INDEX(REFERENCE!$B$4:$K$200,MATCH(G1142,REFERENCE!$A$4:$A$200,0),S$2)</f>
        <v>FSA/HSA Eligible</v>
      </c>
      <c r="T1142" t="str">
        <f>INDEX(REFERENCE!$B$4:$K$200,MATCH(H1142,REFERENCE!$A$4:$A$200,0),T$2)</f>
        <v>90 Doses</v>
      </c>
      <c r="U1142" t="str">
        <f>INDEX(REFERENCE!$B$4:$K$200,MATCH(I1142,REFERENCE!$A$4:$A$200,0),U$2)</f>
        <v>Citrus</v>
      </c>
      <c r="V1142">
        <f>INDEX(REFERENCE!$B$4:$K$200,MATCH(J1142,REFERENCE!$A$4:$A$200,0),V$2)</f>
        <v>19</v>
      </c>
    </row>
    <row r="1143" spans="1:22">
      <c r="A1143" s="9">
        <v>16</v>
      </c>
      <c r="B1143" s="9">
        <v>3</v>
      </c>
      <c r="C1143" s="9">
        <v>5</v>
      </c>
      <c r="D1143" s="9">
        <v>13</v>
      </c>
      <c r="E1143" s="9">
        <v>4</v>
      </c>
      <c r="F1143" s="9">
        <v>8</v>
      </c>
      <c r="G1143" s="9">
        <v>10</v>
      </c>
      <c r="H1143" s="9">
        <v>2</v>
      </c>
      <c r="I1143" s="9">
        <v>5</v>
      </c>
      <c r="J1143" s="9">
        <v>6201</v>
      </c>
      <c r="K1143" s="9"/>
      <c r="L1143" s="9"/>
      <c r="M1143" s="9"/>
      <c r="O1143">
        <f t="shared" si="20"/>
        <v>160305</v>
      </c>
      <c r="P1143" t="str">
        <f>INDEX(REFERENCE!$B$4:$K$200,MATCH(D1143,REFERENCE!$A$4:$A$200,0),P$2)</f>
        <v>Sambucol</v>
      </c>
      <c r="Q1143" t="str">
        <f>INDEX(REFERENCE!$B$4:$K$200,MATCH(E1143,REFERENCE!$A$4:$A$200,0),Q$2)</f>
        <v>Powder packet</v>
      </c>
      <c r="R1143" t="str">
        <f>INDEX(REFERENCE!$B$4:$K$200,MATCH(F1143,REFERENCE!$A$4:$A$200,0),R$2)</f>
        <v>Body Aches/Pain relief</v>
      </c>
      <c r="S1143" t="str">
        <f>INDEX(REFERENCE!$B$4:$K$200,MATCH(G1143,REFERENCE!$A$4:$A$200,0),S$2)</f>
        <v>Allergy Relief</v>
      </c>
      <c r="T1143" t="str">
        <f>INDEX(REFERENCE!$B$4:$K$200,MATCH(H1143,REFERENCE!$A$4:$A$200,0),T$2)</f>
        <v>12 Doses</v>
      </c>
      <c r="U1143" t="str">
        <f>INDEX(REFERENCE!$B$4:$K$200,MATCH(I1143,REFERENCE!$A$4:$A$200,0),U$2)</f>
        <v>Honey</v>
      </c>
      <c r="V1143">
        <f>INDEX(REFERENCE!$B$4:$K$200,MATCH(J1143,REFERENCE!$A$4:$A$200,0),V$2)</f>
        <v>8</v>
      </c>
    </row>
    <row r="1144" spans="1:22">
      <c r="A1144" s="9">
        <v>16</v>
      </c>
      <c r="B1144" s="9">
        <v>4</v>
      </c>
      <c r="C1144" s="9">
        <v>1</v>
      </c>
      <c r="D1144" s="9">
        <v>2</v>
      </c>
      <c r="E1144" s="9">
        <v>6</v>
      </c>
      <c r="F1144" s="9">
        <v>8</v>
      </c>
      <c r="G1144" s="9">
        <v>4</v>
      </c>
      <c r="H1144" s="9">
        <v>5</v>
      </c>
      <c r="I1144" s="9">
        <v>4</v>
      </c>
      <c r="J1144" s="9">
        <v>8502</v>
      </c>
      <c r="K1144" s="9"/>
      <c r="L1144" s="9"/>
      <c r="M1144" s="9"/>
      <c r="O1144">
        <f t="shared" si="20"/>
        <v>160401</v>
      </c>
      <c r="P1144" t="str">
        <f>INDEX(REFERENCE!$B$4:$K$200,MATCH(D1144,REFERENCE!$A$4:$A$200,0),P$2)</f>
        <v>Robitussin</v>
      </c>
      <c r="Q1144" t="str">
        <f>INDEX(REFERENCE!$B$4:$K$200,MATCH(E1144,REFERENCE!$A$4:$A$200,0),Q$2)</f>
        <v>Gummies</v>
      </c>
      <c r="R1144" t="str">
        <f>INDEX(REFERENCE!$B$4:$K$200,MATCH(F1144,REFERENCE!$A$4:$A$200,0),R$2)</f>
        <v>Body Aches/Pain relief</v>
      </c>
      <c r="S1144" t="str">
        <f>INDEX(REFERENCE!$B$4:$K$200,MATCH(G1144,REFERENCE!$A$4:$A$200,0),S$2)</f>
        <v>Loosens mucus</v>
      </c>
      <c r="T1144" t="str">
        <f>INDEX(REFERENCE!$B$4:$K$200,MATCH(H1144,REFERENCE!$A$4:$A$200,0),T$2)</f>
        <v>90 Doses</v>
      </c>
      <c r="U1144" t="str">
        <f>INDEX(REFERENCE!$B$4:$K$200,MATCH(I1144,REFERENCE!$A$4:$A$200,0),U$2)</f>
        <v>Grape</v>
      </c>
      <c r="V1144">
        <f>INDEX(REFERENCE!$B$4:$K$200,MATCH(J1144,REFERENCE!$A$4:$A$200,0),V$2)</f>
        <v>32</v>
      </c>
    </row>
    <row r="1145" spans="1:22">
      <c r="A1145" s="9">
        <v>16</v>
      </c>
      <c r="B1145" s="9">
        <v>4</v>
      </c>
      <c r="C1145" s="9">
        <v>2</v>
      </c>
      <c r="D1145" s="9">
        <v>3</v>
      </c>
      <c r="E1145" s="9">
        <v>2</v>
      </c>
      <c r="F1145" s="9">
        <v>4</v>
      </c>
      <c r="G1145" s="9">
        <v>13</v>
      </c>
      <c r="H1145" s="9">
        <v>3</v>
      </c>
      <c r="I1145" s="9">
        <v>0</v>
      </c>
      <c r="J1145" s="9">
        <v>4303</v>
      </c>
      <c r="K1145" s="9"/>
      <c r="L1145" s="9"/>
      <c r="M1145" s="9"/>
      <c r="O1145">
        <f t="shared" si="20"/>
        <v>160402</v>
      </c>
      <c r="P1145" t="str">
        <f>INDEX(REFERENCE!$B$4:$K$200,MATCH(D1145,REFERENCE!$A$4:$A$200,0),P$2)</f>
        <v>Emergen-C</v>
      </c>
      <c r="Q1145" t="str">
        <f>INDEX(REFERENCE!$B$4:$K$200,MATCH(E1145,REFERENCE!$A$4:$A$200,0),Q$2)</f>
        <v>Nasal Spray</v>
      </c>
      <c r="R1145" t="str">
        <f>INDEX(REFERENCE!$B$4:$K$200,MATCH(F1145,REFERENCE!$A$4:$A$200,0),R$2)</f>
        <v>Nasal Congestion relief</v>
      </c>
      <c r="S1145" t="str">
        <f>INDEX(REFERENCE!$B$4:$K$200,MATCH(G1145,REFERENCE!$A$4:$A$200,0),S$2)</f>
        <v>Drug free</v>
      </c>
      <c r="T1145" t="str">
        <f>INDEX(REFERENCE!$B$4:$K$200,MATCH(H1145,REFERENCE!$A$4:$A$200,0),T$2)</f>
        <v>30 Doses</v>
      </c>
      <c r="U1145" t="str">
        <f>INDEX(REFERENCE!$B$4:$K$200,MATCH(I1145,REFERENCE!$A$4:$A$200,0),U$2)</f>
        <v>-</v>
      </c>
      <c r="V1145">
        <f>INDEX(REFERENCE!$B$4:$K$200,MATCH(J1145,REFERENCE!$A$4:$A$200,0),V$2)</f>
        <v>20</v>
      </c>
    </row>
    <row r="1146" spans="1:22">
      <c r="A1146" s="9">
        <v>16</v>
      </c>
      <c r="B1146" s="9">
        <v>4</v>
      </c>
      <c r="C1146" s="9">
        <v>3</v>
      </c>
      <c r="D1146" s="9">
        <v>10</v>
      </c>
      <c r="E1146" s="9">
        <v>7</v>
      </c>
      <c r="F1146" s="9">
        <v>5</v>
      </c>
      <c r="G1146" s="9">
        <v>17</v>
      </c>
      <c r="H1146" s="9">
        <v>1</v>
      </c>
      <c r="I1146" s="9">
        <v>3</v>
      </c>
      <c r="J1146" s="9">
        <v>9101</v>
      </c>
      <c r="K1146" s="9"/>
      <c r="L1146" s="9"/>
      <c r="M1146" s="9"/>
      <c r="O1146">
        <f t="shared" si="20"/>
        <v>160403</v>
      </c>
      <c r="P1146" t="str">
        <f>INDEX(REFERENCE!$B$4:$K$200,MATCH(D1146,REFERENCE!$A$4:$A$200,0),P$2)</f>
        <v>Coricidin</v>
      </c>
      <c r="Q1146" t="str">
        <f>INDEX(REFERENCE!$B$4:$K$200,MATCH(E1146,REFERENCE!$A$4:$A$200,0),Q$2)</f>
        <v>Hot liquid powder packet</v>
      </c>
      <c r="R1146" t="str">
        <f>INDEX(REFERENCE!$B$4:$K$200,MATCH(F1146,REFERENCE!$A$4:$A$200,0),R$2)</f>
        <v>Runny nose relief</v>
      </c>
      <c r="S1146" t="str">
        <f>INDEX(REFERENCE!$B$4:$K$200,MATCH(G1146,REFERENCE!$A$4:$A$200,0),S$2)</f>
        <v>For Nighttime Use</v>
      </c>
      <c r="T1146" t="str">
        <f>INDEX(REFERENCE!$B$4:$K$200,MATCH(H1146,REFERENCE!$A$4:$A$200,0),T$2)</f>
        <v>6 Doses</v>
      </c>
      <c r="U1146" t="str">
        <f>INDEX(REFERENCE!$B$4:$K$200,MATCH(I1146,REFERENCE!$A$4:$A$200,0),U$2)</f>
        <v>Elderberry</v>
      </c>
      <c r="V1146">
        <f>INDEX(REFERENCE!$B$4:$K$200,MATCH(J1146,REFERENCE!$A$4:$A$200,0),V$2)</f>
        <v>4</v>
      </c>
    </row>
    <row r="1147" spans="1:22">
      <c r="A1147" s="9">
        <v>16</v>
      </c>
      <c r="B1147" s="9">
        <v>4</v>
      </c>
      <c r="C1147" s="9">
        <v>4</v>
      </c>
      <c r="D1147" s="9">
        <v>18</v>
      </c>
      <c r="E1147" s="9">
        <v>3</v>
      </c>
      <c r="F1147" s="9">
        <v>10</v>
      </c>
      <c r="G1147" s="9">
        <v>11</v>
      </c>
      <c r="H1147" s="9">
        <v>4</v>
      </c>
      <c r="I1147" s="9">
        <v>8</v>
      </c>
      <c r="J1147" s="9">
        <v>5402</v>
      </c>
      <c r="K1147" s="9"/>
      <c r="L1147" s="9"/>
      <c r="M1147" s="9"/>
      <c r="O1147">
        <f t="shared" si="20"/>
        <v>160404</v>
      </c>
      <c r="P1147" t="str">
        <f>INDEX(REFERENCE!$B$4:$K$200,MATCH(D1147,REFERENCE!$A$4:$A$200,0),P$2)</f>
        <v>CVS</v>
      </c>
      <c r="Q1147" t="str">
        <f>INDEX(REFERENCE!$B$4:$K$200,MATCH(E1147,REFERENCE!$A$4:$A$200,0),Q$2)</f>
        <v>Syrup/liquid</v>
      </c>
      <c r="R1147" t="str">
        <f>INDEX(REFERENCE!$B$4:$K$200,MATCH(F1147,REFERENCE!$A$4:$A$200,0),R$2)</f>
        <v>Strengthens Immune System</v>
      </c>
      <c r="S1147" t="str">
        <f>INDEX(REFERENCE!$B$4:$K$200,MATCH(G1147,REFERENCE!$A$4:$A$200,0),S$2)</f>
        <v>For people with High Blood Pressure (decongestant free)</v>
      </c>
      <c r="T1147" t="str">
        <f>INDEX(REFERENCE!$B$4:$K$200,MATCH(H1147,REFERENCE!$A$4:$A$200,0),T$2)</f>
        <v>60 Doses</v>
      </c>
      <c r="U1147" t="str">
        <f>INDEX(REFERENCE!$B$4:$K$200,MATCH(I1147,REFERENCE!$A$4:$A$200,0),U$2)</f>
        <v>Mixed Berry</v>
      </c>
      <c r="V1147">
        <f>INDEX(REFERENCE!$B$4:$K$200,MATCH(J1147,REFERENCE!$A$4:$A$200,0),V$2)</f>
        <v>23</v>
      </c>
    </row>
    <row r="1148" spans="1:22">
      <c r="A1148" s="9">
        <v>16</v>
      </c>
      <c r="B1148" s="9">
        <v>4</v>
      </c>
      <c r="C1148" s="9">
        <v>5</v>
      </c>
      <c r="D1148" s="9">
        <v>3</v>
      </c>
      <c r="E1148" s="9">
        <v>4</v>
      </c>
      <c r="F1148" s="9">
        <v>9</v>
      </c>
      <c r="G1148" s="9">
        <v>16</v>
      </c>
      <c r="H1148" s="9">
        <v>2</v>
      </c>
      <c r="I1148" s="9">
        <v>5</v>
      </c>
      <c r="J1148" s="9">
        <v>6201</v>
      </c>
      <c r="K1148" s="9"/>
      <c r="L1148" s="9"/>
      <c r="M1148" s="9"/>
      <c r="O1148">
        <f t="shared" si="20"/>
        <v>160405</v>
      </c>
      <c r="P1148" t="str">
        <f>INDEX(REFERENCE!$B$4:$K$200,MATCH(D1148,REFERENCE!$A$4:$A$200,0),P$2)</f>
        <v>Emergen-C</v>
      </c>
      <c r="Q1148" t="str">
        <f>INDEX(REFERENCE!$B$4:$K$200,MATCH(E1148,REFERENCE!$A$4:$A$200,0),Q$2)</f>
        <v>Powder packet</v>
      </c>
      <c r="R1148" t="str">
        <f>INDEX(REFERENCE!$B$4:$K$200,MATCH(F1148,REFERENCE!$A$4:$A$200,0),R$2)</f>
        <v>Fever relief</v>
      </c>
      <c r="S1148" t="str">
        <f>INDEX(REFERENCE!$B$4:$K$200,MATCH(G1148,REFERENCE!$A$4:$A$200,0),S$2)</f>
        <v>For Daytime Use/Anytime Use</v>
      </c>
      <c r="T1148" t="str">
        <f>INDEX(REFERENCE!$B$4:$K$200,MATCH(H1148,REFERENCE!$A$4:$A$200,0),T$2)</f>
        <v>12 Doses</v>
      </c>
      <c r="U1148" t="str">
        <f>INDEX(REFERENCE!$B$4:$K$200,MATCH(I1148,REFERENCE!$A$4:$A$200,0),U$2)</f>
        <v>Honey</v>
      </c>
      <c r="V1148">
        <f>INDEX(REFERENCE!$B$4:$K$200,MATCH(J1148,REFERENCE!$A$4:$A$200,0),V$2)</f>
        <v>8</v>
      </c>
    </row>
    <row r="1149" spans="1:22">
      <c r="A1149" s="9">
        <v>16</v>
      </c>
      <c r="B1149" s="9">
        <v>5</v>
      </c>
      <c r="C1149" s="9">
        <v>1</v>
      </c>
      <c r="D1149" s="9">
        <v>4</v>
      </c>
      <c r="E1149" s="9">
        <v>4</v>
      </c>
      <c r="F1149" s="9">
        <v>7</v>
      </c>
      <c r="G1149" s="9">
        <v>12</v>
      </c>
      <c r="H1149" s="9">
        <v>4</v>
      </c>
      <c r="I1149" s="9">
        <v>3</v>
      </c>
      <c r="J1149" s="9">
        <v>6402</v>
      </c>
      <c r="K1149" s="9"/>
      <c r="L1149" s="9"/>
      <c r="M1149" s="9"/>
      <c r="O1149">
        <f t="shared" si="20"/>
        <v>160501</v>
      </c>
      <c r="P1149" t="str">
        <f>INDEX(REFERENCE!$B$4:$K$200,MATCH(D1149,REFERENCE!$A$4:$A$200,0),P$2)</f>
        <v>Mucinex</v>
      </c>
      <c r="Q1149" t="str">
        <f>INDEX(REFERENCE!$B$4:$K$200,MATCH(E1149,REFERENCE!$A$4:$A$200,0),Q$2)</f>
        <v>Powder packet</v>
      </c>
      <c r="R1149" t="str">
        <f>INDEX(REFERENCE!$B$4:$K$200,MATCH(F1149,REFERENCE!$A$4:$A$200,0),R$2)</f>
        <v>Chest congestion relief</v>
      </c>
      <c r="S1149" t="str">
        <f>INDEX(REFERENCE!$B$4:$K$200,MATCH(G1149,REFERENCE!$A$4:$A$200,0),S$2)</f>
        <v>Steroid Free</v>
      </c>
      <c r="T1149" t="str">
        <f>INDEX(REFERENCE!$B$4:$K$200,MATCH(H1149,REFERENCE!$A$4:$A$200,0),T$2)</f>
        <v>60 Doses</v>
      </c>
      <c r="U1149" t="str">
        <f>INDEX(REFERENCE!$B$4:$K$200,MATCH(I1149,REFERENCE!$A$4:$A$200,0),U$2)</f>
        <v>Elderberry</v>
      </c>
      <c r="V1149">
        <f>INDEX(REFERENCE!$B$4:$K$200,MATCH(J1149,REFERENCE!$A$4:$A$200,0),V$2)</f>
        <v>20</v>
      </c>
    </row>
    <row r="1150" spans="1:22">
      <c r="A1150" s="9">
        <v>16</v>
      </c>
      <c r="B1150" s="9">
        <v>5</v>
      </c>
      <c r="C1150" s="9">
        <v>2</v>
      </c>
      <c r="D1150" s="9">
        <v>11</v>
      </c>
      <c r="E1150" s="9">
        <v>5</v>
      </c>
      <c r="F1150" s="9">
        <v>3</v>
      </c>
      <c r="G1150" s="9">
        <v>2</v>
      </c>
      <c r="H1150" s="9">
        <v>2</v>
      </c>
      <c r="I1150" s="9">
        <v>7</v>
      </c>
      <c r="J1150" s="9">
        <v>7203</v>
      </c>
      <c r="K1150" s="9"/>
      <c r="L1150" s="9"/>
      <c r="M1150" s="9"/>
      <c r="O1150">
        <f t="shared" si="20"/>
        <v>160502</v>
      </c>
      <c r="P1150" t="str">
        <f>INDEX(REFERENCE!$B$4:$K$200,MATCH(D1150,REFERENCE!$A$4:$A$200,0),P$2)</f>
        <v>Delsym</v>
      </c>
      <c r="Q1150" t="str">
        <f>INDEX(REFERENCE!$B$4:$K$200,MATCH(E1150,REFERENCE!$A$4:$A$200,0),Q$2)</f>
        <v>Effervescent Tablets</v>
      </c>
      <c r="R1150" t="str">
        <f>INDEX(REFERENCE!$B$4:$K$200,MATCH(F1150,REFERENCE!$A$4:$A$200,0),R$2)</f>
        <v>Clears mucus</v>
      </c>
      <c r="S1150" t="str">
        <f>INDEX(REFERENCE!$B$4:$K$200,MATCH(G1150,REFERENCE!$A$4:$A$200,0),S$2)</f>
        <v>Natural Ingredients</v>
      </c>
      <c r="T1150" t="str">
        <f>INDEX(REFERENCE!$B$4:$K$200,MATCH(H1150,REFERENCE!$A$4:$A$200,0),T$2)</f>
        <v>12 Doses</v>
      </c>
      <c r="U1150" t="str">
        <f>INDEX(REFERENCE!$B$4:$K$200,MATCH(I1150,REFERENCE!$A$4:$A$200,0),U$2)</f>
        <v>Orange</v>
      </c>
      <c r="V1150">
        <f>INDEX(REFERENCE!$B$4:$K$200,MATCH(J1150,REFERENCE!$A$4:$A$200,0),V$2)</f>
        <v>9</v>
      </c>
    </row>
    <row r="1151" spans="1:22">
      <c r="A1151" s="9">
        <v>16</v>
      </c>
      <c r="B1151" s="9">
        <v>5</v>
      </c>
      <c r="C1151" s="9">
        <v>3</v>
      </c>
      <c r="D1151" s="9">
        <v>17</v>
      </c>
      <c r="E1151" s="9">
        <v>6</v>
      </c>
      <c r="F1151" s="9">
        <v>6</v>
      </c>
      <c r="G1151" s="9">
        <v>15</v>
      </c>
      <c r="H1151" s="9">
        <v>1</v>
      </c>
      <c r="I1151" s="9">
        <v>5</v>
      </c>
      <c r="J1151" s="9">
        <v>8101</v>
      </c>
      <c r="K1151" s="9"/>
      <c r="L1151" s="9"/>
      <c r="M1151" s="9"/>
      <c r="O1151">
        <f t="shared" si="20"/>
        <v>160503</v>
      </c>
      <c r="P1151" t="str">
        <f>INDEX(REFERENCE!$B$4:$K$200,MATCH(D1151,REFERENCE!$A$4:$A$200,0),P$2)</f>
        <v>UP &amp; UP</v>
      </c>
      <c r="Q1151" t="str">
        <f>INDEX(REFERENCE!$B$4:$K$200,MATCH(E1151,REFERENCE!$A$4:$A$200,0),Q$2)</f>
        <v>Gummies</v>
      </c>
      <c r="R1151" t="str">
        <f>INDEX(REFERENCE!$B$4:$K$200,MATCH(F1151,REFERENCE!$A$4:$A$200,0),R$2)</f>
        <v>Sinus Pressure relief</v>
      </c>
      <c r="S1151" t="str">
        <f>INDEX(REFERENCE!$B$4:$K$200,MATCH(G1151,REFERENCE!$A$4:$A$200,0),S$2)</f>
        <v>Maximum Strength</v>
      </c>
      <c r="T1151" t="str">
        <f>INDEX(REFERENCE!$B$4:$K$200,MATCH(H1151,REFERENCE!$A$4:$A$200,0),T$2)</f>
        <v>6 Doses</v>
      </c>
      <c r="U1151" t="str">
        <f>INDEX(REFERENCE!$B$4:$K$200,MATCH(I1151,REFERENCE!$A$4:$A$200,0),U$2)</f>
        <v>Honey</v>
      </c>
      <c r="V1151">
        <f>INDEX(REFERENCE!$B$4:$K$200,MATCH(J1151,REFERENCE!$A$4:$A$200,0),V$2)</f>
        <v>7</v>
      </c>
    </row>
    <row r="1152" spans="1:22">
      <c r="A1152" s="9">
        <v>16</v>
      </c>
      <c r="B1152" s="9">
        <v>5</v>
      </c>
      <c r="C1152" s="9">
        <v>4</v>
      </c>
      <c r="D1152" s="9">
        <v>7</v>
      </c>
      <c r="E1152" s="9">
        <v>2</v>
      </c>
      <c r="F1152" s="9">
        <v>12</v>
      </c>
      <c r="G1152" s="9">
        <v>7</v>
      </c>
      <c r="H1152" s="9">
        <v>5</v>
      </c>
      <c r="I1152" s="9">
        <v>0</v>
      </c>
      <c r="J1152" s="9">
        <v>4502</v>
      </c>
      <c r="K1152" s="9"/>
      <c r="L1152" s="9"/>
      <c r="M1152" s="9"/>
      <c r="O1152">
        <f t="shared" si="20"/>
        <v>160504</v>
      </c>
      <c r="P1152" t="str">
        <f>INDEX(REFERENCE!$B$4:$K$200,MATCH(D1152,REFERENCE!$A$4:$A$200,0),P$2)</f>
        <v>Alka-Seltzer Plus</v>
      </c>
      <c r="Q1152" t="str">
        <f>INDEX(REFERENCE!$B$4:$K$200,MATCH(E1152,REFERENCE!$A$4:$A$200,0),Q$2)</f>
        <v>Nasal Spray</v>
      </c>
      <c r="R1152" t="str">
        <f>INDEX(REFERENCE!$B$4:$K$200,MATCH(F1152,REFERENCE!$A$4:$A$200,0),R$2)</f>
        <v>Flu/ Severe cold Relief</v>
      </c>
      <c r="S1152" t="str">
        <f>INDEX(REFERENCE!$B$4:$K$200,MATCH(G1152,REFERENCE!$A$4:$A$200,0),S$2)</f>
        <v>12 Hour Relief</v>
      </c>
      <c r="T1152" t="str">
        <f>INDEX(REFERENCE!$B$4:$K$200,MATCH(H1152,REFERENCE!$A$4:$A$200,0),T$2)</f>
        <v>90 Doses</v>
      </c>
      <c r="U1152" t="str">
        <f>INDEX(REFERENCE!$B$4:$K$200,MATCH(I1152,REFERENCE!$A$4:$A$200,0),U$2)</f>
        <v>-</v>
      </c>
      <c r="V1152">
        <f>INDEX(REFERENCE!$B$4:$K$200,MATCH(J1152,REFERENCE!$A$4:$A$200,0),V$2)</f>
        <v>38</v>
      </c>
    </row>
    <row r="1153" spans="1:22">
      <c r="A1153" s="9">
        <v>16</v>
      </c>
      <c r="B1153" s="9">
        <v>5</v>
      </c>
      <c r="C1153" s="9">
        <v>5</v>
      </c>
      <c r="D1153" s="9">
        <v>20</v>
      </c>
      <c r="E1153" s="9">
        <v>1</v>
      </c>
      <c r="F1153" s="9">
        <v>13</v>
      </c>
      <c r="G1153" s="9">
        <v>10</v>
      </c>
      <c r="H1153" s="9">
        <v>3</v>
      </c>
      <c r="I1153" s="9">
        <v>0</v>
      </c>
      <c r="J1153" s="9">
        <v>1303</v>
      </c>
      <c r="K1153" s="9"/>
      <c r="L1153" s="9"/>
      <c r="M1153" s="9"/>
      <c r="O1153">
        <f t="shared" si="20"/>
        <v>160505</v>
      </c>
      <c r="P1153" t="str">
        <f>INDEX(REFERENCE!$B$4:$K$200,MATCH(D1153,REFERENCE!$A$4:$A$200,0),P$2)</f>
        <v>Advil Cold &amp;Flu</v>
      </c>
      <c r="Q1153" t="str">
        <f>INDEX(REFERENCE!$B$4:$K$200,MATCH(E1153,REFERENCE!$A$4:$A$200,0),Q$2)</f>
        <v>Tablet</v>
      </c>
      <c r="R1153" t="str">
        <f>INDEX(REFERENCE!$B$4:$K$200,MATCH(F1153,REFERENCE!$A$4:$A$200,0),R$2)</f>
        <v>Head cold relief</v>
      </c>
      <c r="S1153" t="str">
        <f>INDEX(REFERENCE!$B$4:$K$200,MATCH(G1153,REFERENCE!$A$4:$A$200,0),S$2)</f>
        <v>Allergy Relief</v>
      </c>
      <c r="T1153" t="str">
        <f>INDEX(REFERENCE!$B$4:$K$200,MATCH(H1153,REFERENCE!$A$4:$A$200,0),T$2)</f>
        <v>30 Doses</v>
      </c>
      <c r="U1153" t="str">
        <f>INDEX(REFERENCE!$B$4:$K$200,MATCH(I1153,REFERENCE!$A$4:$A$200,0),U$2)</f>
        <v>-</v>
      </c>
      <c r="V1153">
        <f>INDEX(REFERENCE!$B$4:$K$200,MATCH(J1153,REFERENCE!$A$4:$A$200,0),V$2)</f>
        <v>29</v>
      </c>
    </row>
    <row r="1154" spans="1:22">
      <c r="A1154" s="9">
        <v>16</v>
      </c>
      <c r="B1154" s="9">
        <v>6</v>
      </c>
      <c r="C1154" s="9">
        <v>1</v>
      </c>
      <c r="D1154" s="9">
        <v>21</v>
      </c>
      <c r="E1154" s="9">
        <v>2</v>
      </c>
      <c r="F1154" s="9">
        <v>3</v>
      </c>
      <c r="G1154" s="9">
        <v>6</v>
      </c>
      <c r="H1154" s="9">
        <v>4</v>
      </c>
      <c r="I1154" s="9">
        <v>0</v>
      </c>
      <c r="J1154" s="9">
        <v>2402</v>
      </c>
      <c r="K1154" s="9"/>
      <c r="L1154" s="9"/>
      <c r="M1154" s="9"/>
      <c r="O1154">
        <f t="shared" si="20"/>
        <v>160601</v>
      </c>
      <c r="P1154" t="str">
        <f>INDEX(REFERENCE!$B$4:$K$200,MATCH(D1154,REFERENCE!$A$4:$A$200,0),P$2)</f>
        <v>Afrin</v>
      </c>
      <c r="Q1154" t="str">
        <f>INDEX(REFERENCE!$B$4:$K$200,MATCH(E1154,REFERENCE!$A$4:$A$200,0),Q$2)</f>
        <v>Nasal Spray</v>
      </c>
      <c r="R1154" t="str">
        <f>INDEX(REFERENCE!$B$4:$K$200,MATCH(F1154,REFERENCE!$A$4:$A$200,0),R$2)</f>
        <v>Clears mucus</v>
      </c>
      <c r="S1154" t="str">
        <f>INDEX(REFERENCE!$B$4:$K$200,MATCH(G1154,REFERENCE!$A$4:$A$200,0),S$2)</f>
        <v>Treats Sneezing</v>
      </c>
      <c r="T1154" t="str">
        <f>INDEX(REFERENCE!$B$4:$K$200,MATCH(H1154,REFERENCE!$A$4:$A$200,0),T$2)</f>
        <v>60 Doses</v>
      </c>
      <c r="U1154" t="str">
        <f>INDEX(REFERENCE!$B$4:$K$200,MATCH(I1154,REFERENCE!$A$4:$A$200,0),U$2)</f>
        <v>-</v>
      </c>
      <c r="V1154">
        <f>INDEX(REFERENCE!$B$4:$K$200,MATCH(J1154,REFERENCE!$A$4:$A$200,0),V$2)</f>
        <v>9</v>
      </c>
    </row>
    <row r="1155" spans="1:22">
      <c r="A1155" s="9">
        <v>16</v>
      </c>
      <c r="B1155" s="9">
        <v>6</v>
      </c>
      <c r="C1155" s="9">
        <v>2</v>
      </c>
      <c r="D1155" s="9">
        <v>7</v>
      </c>
      <c r="E1155" s="9">
        <v>4</v>
      </c>
      <c r="F1155" s="9">
        <v>11</v>
      </c>
      <c r="G1155" s="9">
        <v>5</v>
      </c>
      <c r="H1155" s="9">
        <v>3</v>
      </c>
      <c r="I1155" s="9">
        <v>2</v>
      </c>
      <c r="J1155" s="9">
        <v>6303</v>
      </c>
      <c r="K1155" s="9"/>
      <c r="L1155" s="9"/>
      <c r="M1155" s="9"/>
      <c r="O1155">
        <f t="shared" si="20"/>
        <v>160602</v>
      </c>
      <c r="P1155" t="str">
        <f>INDEX(REFERENCE!$B$4:$K$200,MATCH(D1155,REFERENCE!$A$4:$A$200,0),P$2)</f>
        <v>Alka-Seltzer Plus</v>
      </c>
      <c r="Q1155" t="str">
        <f>INDEX(REFERENCE!$B$4:$K$200,MATCH(E1155,REFERENCE!$A$4:$A$200,0),Q$2)</f>
        <v>Powder packet</v>
      </c>
      <c r="R1155" t="str">
        <f>INDEX(REFERENCE!$B$4:$K$200,MATCH(F1155,REFERENCE!$A$4:$A$200,0),R$2)</f>
        <v>Head Pain Relief</v>
      </c>
      <c r="S1155" t="str">
        <f>INDEX(REFERENCE!$B$4:$K$200,MATCH(G1155,REFERENCE!$A$4:$A$200,0),S$2)</f>
        <v>FSA/HSA Eligible</v>
      </c>
      <c r="T1155" t="str">
        <f>INDEX(REFERENCE!$B$4:$K$200,MATCH(H1155,REFERENCE!$A$4:$A$200,0),T$2)</f>
        <v>30 Doses</v>
      </c>
      <c r="U1155" t="str">
        <f>INDEX(REFERENCE!$B$4:$K$200,MATCH(I1155,REFERENCE!$A$4:$A$200,0),U$2)</f>
        <v>Cherry</v>
      </c>
      <c r="V1155">
        <f>INDEX(REFERENCE!$B$4:$K$200,MATCH(J1155,REFERENCE!$A$4:$A$200,0),V$2)</f>
        <v>14</v>
      </c>
    </row>
    <row r="1156" spans="1:22">
      <c r="A1156" s="9">
        <v>16</v>
      </c>
      <c r="B1156" s="9">
        <v>6</v>
      </c>
      <c r="C1156" s="9">
        <v>3</v>
      </c>
      <c r="D1156" s="9">
        <v>3</v>
      </c>
      <c r="E1156" s="9">
        <v>5</v>
      </c>
      <c r="F1156" s="9">
        <v>8</v>
      </c>
      <c r="G1156" s="9">
        <v>3</v>
      </c>
      <c r="H1156" s="9">
        <v>1</v>
      </c>
      <c r="I1156" s="9">
        <v>6</v>
      </c>
      <c r="J1156" s="9">
        <v>7102</v>
      </c>
      <c r="K1156" s="9"/>
      <c r="L1156" s="9"/>
      <c r="M1156" s="9"/>
      <c r="O1156">
        <f t="shared" si="20"/>
        <v>160603</v>
      </c>
      <c r="P1156" t="str">
        <f>INDEX(REFERENCE!$B$4:$K$200,MATCH(D1156,REFERENCE!$A$4:$A$200,0),P$2)</f>
        <v>Emergen-C</v>
      </c>
      <c r="Q1156" t="str">
        <f>INDEX(REFERENCE!$B$4:$K$200,MATCH(E1156,REFERENCE!$A$4:$A$200,0),Q$2)</f>
        <v>Effervescent Tablets</v>
      </c>
      <c r="R1156" t="str">
        <f>INDEX(REFERENCE!$B$4:$K$200,MATCH(F1156,REFERENCE!$A$4:$A$200,0),R$2)</f>
        <v>Body Aches/Pain relief</v>
      </c>
      <c r="S1156" t="str">
        <f>INDEX(REFERENCE!$B$4:$K$200,MATCH(G1156,REFERENCE!$A$4:$A$200,0),S$2)</f>
        <v>Non-Medicated</v>
      </c>
      <c r="T1156" t="str">
        <f>INDEX(REFERENCE!$B$4:$K$200,MATCH(H1156,REFERENCE!$A$4:$A$200,0),T$2)</f>
        <v>6 Doses</v>
      </c>
      <c r="U1156" t="str">
        <f>INDEX(REFERENCE!$B$4:$K$200,MATCH(I1156,REFERENCE!$A$4:$A$200,0),U$2)</f>
        <v>Honey Lemon</v>
      </c>
      <c r="V1156">
        <f>INDEX(REFERENCE!$B$4:$K$200,MATCH(J1156,REFERENCE!$A$4:$A$200,0),V$2)</f>
        <v>5</v>
      </c>
    </row>
    <row r="1157" spans="1:22">
      <c r="A1157" s="9">
        <v>16</v>
      </c>
      <c r="B1157" s="9">
        <v>6</v>
      </c>
      <c r="C1157" s="9">
        <v>4</v>
      </c>
      <c r="D1157" s="9">
        <v>6</v>
      </c>
      <c r="E1157" s="9">
        <v>6</v>
      </c>
      <c r="F1157" s="9">
        <v>9</v>
      </c>
      <c r="G1157" s="9">
        <v>3</v>
      </c>
      <c r="H1157" s="9">
        <v>2</v>
      </c>
      <c r="I1157" s="9">
        <v>7</v>
      </c>
      <c r="J1157" s="9">
        <v>8201</v>
      </c>
      <c r="K1157" s="9"/>
      <c r="L1157" s="9"/>
      <c r="M1157" s="9"/>
      <c r="O1157">
        <f t="shared" si="20"/>
        <v>160604</v>
      </c>
      <c r="P1157" t="str">
        <f>INDEX(REFERENCE!$B$4:$K$200,MATCH(D1157,REFERENCE!$A$4:$A$200,0),P$2)</f>
        <v>Dayquil</v>
      </c>
      <c r="Q1157" t="str">
        <f>INDEX(REFERENCE!$B$4:$K$200,MATCH(E1157,REFERENCE!$A$4:$A$200,0),Q$2)</f>
        <v>Gummies</v>
      </c>
      <c r="R1157" t="str">
        <f>INDEX(REFERENCE!$B$4:$K$200,MATCH(F1157,REFERENCE!$A$4:$A$200,0),R$2)</f>
        <v>Fever relief</v>
      </c>
      <c r="S1157" t="str">
        <f>INDEX(REFERENCE!$B$4:$K$200,MATCH(G1157,REFERENCE!$A$4:$A$200,0),S$2)</f>
        <v>Non-Medicated</v>
      </c>
      <c r="T1157" t="str">
        <f>INDEX(REFERENCE!$B$4:$K$200,MATCH(H1157,REFERENCE!$A$4:$A$200,0),T$2)</f>
        <v>12 Doses</v>
      </c>
      <c r="U1157" t="str">
        <f>INDEX(REFERENCE!$B$4:$K$200,MATCH(I1157,REFERENCE!$A$4:$A$200,0),U$2)</f>
        <v>Orange</v>
      </c>
      <c r="V1157">
        <f>INDEX(REFERENCE!$B$4:$K$200,MATCH(J1157,REFERENCE!$A$4:$A$200,0),V$2)</f>
        <v>9</v>
      </c>
    </row>
    <row r="1158" spans="1:22">
      <c r="A1158" s="9">
        <v>16</v>
      </c>
      <c r="B1158" s="9">
        <v>6</v>
      </c>
      <c r="C1158" s="9">
        <v>5</v>
      </c>
      <c r="D1158" s="9">
        <v>5</v>
      </c>
      <c r="E1158" s="9">
        <v>1</v>
      </c>
      <c r="F1158" s="9">
        <v>10</v>
      </c>
      <c r="G1158" s="9">
        <v>7</v>
      </c>
      <c r="H1158" s="9">
        <v>2</v>
      </c>
      <c r="I1158" s="9">
        <v>0</v>
      </c>
      <c r="J1158" s="9">
        <v>1203</v>
      </c>
      <c r="K1158" s="9"/>
      <c r="L1158" s="9"/>
      <c r="M1158" s="9"/>
      <c r="O1158">
        <f t="shared" si="20"/>
        <v>160605</v>
      </c>
      <c r="P1158" t="str">
        <f>INDEX(REFERENCE!$B$4:$K$200,MATCH(D1158,REFERENCE!$A$4:$A$200,0),P$2)</f>
        <v>Sudafed</v>
      </c>
      <c r="Q1158" t="str">
        <f>INDEX(REFERENCE!$B$4:$K$200,MATCH(E1158,REFERENCE!$A$4:$A$200,0),Q$2)</f>
        <v>Tablet</v>
      </c>
      <c r="R1158" t="str">
        <f>INDEX(REFERENCE!$B$4:$K$200,MATCH(F1158,REFERENCE!$A$4:$A$200,0),R$2)</f>
        <v>Strengthens Immune System</v>
      </c>
      <c r="S1158" t="str">
        <f>INDEX(REFERENCE!$B$4:$K$200,MATCH(G1158,REFERENCE!$A$4:$A$200,0),S$2)</f>
        <v>12 Hour Relief</v>
      </c>
      <c r="T1158" t="str">
        <f>INDEX(REFERENCE!$B$4:$K$200,MATCH(H1158,REFERENCE!$A$4:$A$200,0),T$2)</f>
        <v>12 Doses</v>
      </c>
      <c r="U1158" t="str">
        <f>INDEX(REFERENCE!$B$4:$K$200,MATCH(I1158,REFERENCE!$A$4:$A$200,0),U$2)</f>
        <v>-</v>
      </c>
      <c r="V1158">
        <f>INDEX(REFERENCE!$B$4:$K$200,MATCH(J1158,REFERENCE!$A$4:$A$200,0),V$2)</f>
        <v>16</v>
      </c>
    </row>
    <row r="1159" spans="1:22">
      <c r="A1159" s="9">
        <v>16</v>
      </c>
      <c r="B1159" s="9">
        <v>7</v>
      </c>
      <c r="C1159" s="9">
        <v>1</v>
      </c>
      <c r="D1159" s="9">
        <v>19</v>
      </c>
      <c r="E1159" s="9">
        <v>4</v>
      </c>
      <c r="F1159" s="9">
        <v>2</v>
      </c>
      <c r="G1159" s="9">
        <v>15</v>
      </c>
      <c r="H1159" s="9">
        <v>1</v>
      </c>
      <c r="I1159" s="9">
        <v>1</v>
      </c>
      <c r="J1159" s="9">
        <v>6101</v>
      </c>
      <c r="K1159" s="9"/>
      <c r="L1159" s="9"/>
      <c r="M1159" s="9"/>
      <c r="O1159">
        <f t="shared" si="20"/>
        <v>160701</v>
      </c>
      <c r="P1159" t="str">
        <f>INDEX(REFERENCE!$B$4:$K$200,MATCH(D1159,REFERENCE!$A$4:$A$200,0),P$2)</f>
        <v>Walgreens</v>
      </c>
      <c r="Q1159" t="str">
        <f>INDEX(REFERENCE!$B$4:$K$200,MATCH(E1159,REFERENCE!$A$4:$A$200,0),Q$2)</f>
        <v>Powder packet</v>
      </c>
      <c r="R1159" t="str">
        <f>INDEX(REFERENCE!$B$4:$K$200,MATCH(F1159,REFERENCE!$A$4:$A$200,0),R$2)</f>
        <v>Sore throat relief</v>
      </c>
      <c r="S1159" t="str">
        <f>INDEX(REFERENCE!$B$4:$K$200,MATCH(G1159,REFERENCE!$A$4:$A$200,0),S$2)</f>
        <v>Maximum Strength</v>
      </c>
      <c r="T1159" t="str">
        <f>INDEX(REFERENCE!$B$4:$K$200,MATCH(H1159,REFERENCE!$A$4:$A$200,0),T$2)</f>
        <v>6 Doses</v>
      </c>
      <c r="U1159" t="str">
        <f>INDEX(REFERENCE!$B$4:$K$200,MATCH(I1159,REFERENCE!$A$4:$A$200,0),U$2)</f>
        <v>Citrus</v>
      </c>
      <c r="V1159">
        <f>INDEX(REFERENCE!$B$4:$K$200,MATCH(J1159,REFERENCE!$A$4:$A$200,0),V$2)</f>
        <v>5</v>
      </c>
    </row>
    <row r="1160" spans="1:22">
      <c r="A1160" s="9">
        <v>16</v>
      </c>
      <c r="B1160" s="9">
        <v>7</v>
      </c>
      <c r="C1160" s="9">
        <v>2</v>
      </c>
      <c r="D1160" s="9">
        <v>6</v>
      </c>
      <c r="E1160" s="9">
        <v>3</v>
      </c>
      <c r="F1160" s="9">
        <v>11</v>
      </c>
      <c r="G1160" s="9">
        <v>3</v>
      </c>
      <c r="H1160" s="9">
        <v>5</v>
      </c>
      <c r="I1160" s="9">
        <v>7</v>
      </c>
      <c r="J1160" s="9">
        <v>5503</v>
      </c>
      <c r="K1160" s="9"/>
      <c r="L1160" s="9"/>
      <c r="M1160" s="9"/>
      <c r="O1160">
        <f t="shared" si="20"/>
        <v>160702</v>
      </c>
      <c r="P1160" t="str">
        <f>INDEX(REFERENCE!$B$4:$K$200,MATCH(D1160,REFERENCE!$A$4:$A$200,0),P$2)</f>
        <v>Dayquil</v>
      </c>
      <c r="Q1160" t="str">
        <f>INDEX(REFERENCE!$B$4:$K$200,MATCH(E1160,REFERENCE!$A$4:$A$200,0),Q$2)</f>
        <v>Syrup/liquid</v>
      </c>
      <c r="R1160" t="str">
        <f>INDEX(REFERENCE!$B$4:$K$200,MATCH(F1160,REFERENCE!$A$4:$A$200,0),R$2)</f>
        <v>Head Pain Relief</v>
      </c>
      <c r="S1160" t="str">
        <f>INDEX(REFERENCE!$B$4:$K$200,MATCH(G1160,REFERENCE!$A$4:$A$200,0),S$2)</f>
        <v>Non-Medicated</v>
      </c>
      <c r="T1160" t="str">
        <f>INDEX(REFERENCE!$B$4:$K$200,MATCH(H1160,REFERENCE!$A$4:$A$200,0),T$2)</f>
        <v>90 Doses</v>
      </c>
      <c r="U1160" t="str">
        <f>INDEX(REFERENCE!$B$4:$K$200,MATCH(I1160,REFERENCE!$A$4:$A$200,0),U$2)</f>
        <v>Orange</v>
      </c>
      <c r="V1160">
        <f>INDEX(REFERENCE!$B$4:$K$200,MATCH(J1160,REFERENCE!$A$4:$A$200,0),V$2)</f>
        <v>36</v>
      </c>
    </row>
    <row r="1161" spans="1:22">
      <c r="A1161" s="9">
        <v>16</v>
      </c>
      <c r="B1161" s="9">
        <v>7</v>
      </c>
      <c r="C1161" s="9">
        <v>3</v>
      </c>
      <c r="D1161" s="9">
        <v>14</v>
      </c>
      <c r="E1161" s="9">
        <v>6</v>
      </c>
      <c r="F1161" s="9">
        <v>7</v>
      </c>
      <c r="G1161" s="9">
        <v>14</v>
      </c>
      <c r="H1161" s="9">
        <v>3</v>
      </c>
      <c r="I1161" s="9">
        <v>6</v>
      </c>
      <c r="J1161" s="9">
        <v>8301</v>
      </c>
      <c r="K1161" s="9"/>
      <c r="L1161" s="9"/>
      <c r="M1161" s="9"/>
      <c r="O1161">
        <f t="shared" si="20"/>
        <v>160703</v>
      </c>
      <c r="P1161" t="str">
        <f>INDEX(REFERENCE!$B$4:$K$200,MATCH(D1161,REFERENCE!$A$4:$A$200,0),P$2)</f>
        <v>Zarbee's</v>
      </c>
      <c r="Q1161" t="str">
        <f>INDEX(REFERENCE!$B$4:$K$200,MATCH(E1161,REFERENCE!$A$4:$A$200,0),Q$2)</f>
        <v>Gummies</v>
      </c>
      <c r="R1161" t="str">
        <f>INDEX(REFERENCE!$B$4:$K$200,MATCH(F1161,REFERENCE!$A$4:$A$200,0),R$2)</f>
        <v>Chest congestion relief</v>
      </c>
      <c r="S1161" t="str">
        <f>INDEX(REFERENCE!$B$4:$K$200,MATCH(G1161,REFERENCE!$A$4:$A$200,0),S$2)</f>
        <v>Treats multiple symptoms</v>
      </c>
      <c r="T1161" t="str">
        <f>INDEX(REFERENCE!$B$4:$K$200,MATCH(H1161,REFERENCE!$A$4:$A$200,0),T$2)</f>
        <v>30 Doses</v>
      </c>
      <c r="U1161" t="str">
        <f>INDEX(REFERENCE!$B$4:$K$200,MATCH(I1161,REFERENCE!$A$4:$A$200,0),U$2)</f>
        <v>Honey Lemon</v>
      </c>
      <c r="V1161">
        <f>INDEX(REFERENCE!$B$4:$K$200,MATCH(J1161,REFERENCE!$A$4:$A$200,0),V$2)</f>
        <v>16</v>
      </c>
    </row>
    <row r="1162" spans="1:22">
      <c r="A1162" s="9">
        <v>16</v>
      </c>
      <c r="B1162" s="9">
        <v>7</v>
      </c>
      <c r="C1162" s="9">
        <v>4</v>
      </c>
      <c r="D1162" s="9">
        <v>7</v>
      </c>
      <c r="E1162" s="9">
        <v>7</v>
      </c>
      <c r="F1162" s="9">
        <v>8</v>
      </c>
      <c r="G1162" s="9">
        <v>8</v>
      </c>
      <c r="H1162" s="9">
        <v>2</v>
      </c>
      <c r="I1162" s="9">
        <v>4</v>
      </c>
      <c r="J1162" s="9">
        <v>9202</v>
      </c>
      <c r="K1162" s="9"/>
      <c r="L1162" s="9"/>
      <c r="M1162" s="9"/>
      <c r="O1162">
        <f t="shared" si="20"/>
        <v>160704</v>
      </c>
      <c r="P1162" t="str">
        <f>INDEX(REFERENCE!$B$4:$K$200,MATCH(D1162,REFERENCE!$A$4:$A$200,0),P$2)</f>
        <v>Alka-Seltzer Plus</v>
      </c>
      <c r="Q1162" t="str">
        <f>INDEX(REFERENCE!$B$4:$K$200,MATCH(E1162,REFERENCE!$A$4:$A$200,0),Q$2)</f>
        <v>Hot liquid powder packet</v>
      </c>
      <c r="R1162" t="str">
        <f>INDEX(REFERENCE!$B$4:$K$200,MATCH(F1162,REFERENCE!$A$4:$A$200,0),R$2)</f>
        <v>Body Aches/Pain relief</v>
      </c>
      <c r="S1162" t="str">
        <f>INDEX(REFERENCE!$B$4:$K$200,MATCH(G1162,REFERENCE!$A$4:$A$200,0),S$2)</f>
        <v>Non-Drowsy</v>
      </c>
      <c r="T1162" t="str">
        <f>INDEX(REFERENCE!$B$4:$K$200,MATCH(H1162,REFERENCE!$A$4:$A$200,0),T$2)</f>
        <v>12 Doses</v>
      </c>
      <c r="U1162" t="str">
        <f>INDEX(REFERENCE!$B$4:$K$200,MATCH(I1162,REFERENCE!$A$4:$A$200,0),U$2)</f>
        <v>Grape</v>
      </c>
      <c r="V1162">
        <f>INDEX(REFERENCE!$B$4:$K$200,MATCH(J1162,REFERENCE!$A$4:$A$200,0),V$2)</f>
        <v>11</v>
      </c>
    </row>
    <row r="1163" spans="1:22">
      <c r="A1163" s="9">
        <v>16</v>
      </c>
      <c r="B1163" s="9">
        <v>7</v>
      </c>
      <c r="C1163" s="9">
        <v>5</v>
      </c>
      <c r="D1163" s="9">
        <v>2</v>
      </c>
      <c r="E1163" s="9">
        <v>2</v>
      </c>
      <c r="F1163" s="9">
        <v>13</v>
      </c>
      <c r="G1163" s="9">
        <v>6</v>
      </c>
      <c r="H1163" s="9">
        <v>4</v>
      </c>
      <c r="I1163" s="9">
        <v>0</v>
      </c>
      <c r="J1163" s="9">
        <v>4403</v>
      </c>
      <c r="K1163" s="9"/>
      <c r="L1163" s="9"/>
      <c r="M1163" s="9"/>
      <c r="O1163">
        <f t="shared" si="20"/>
        <v>160705</v>
      </c>
      <c r="P1163" t="str">
        <f>INDEX(REFERENCE!$B$4:$K$200,MATCH(D1163,REFERENCE!$A$4:$A$200,0),P$2)</f>
        <v>Robitussin</v>
      </c>
      <c r="Q1163" t="str">
        <f>INDEX(REFERENCE!$B$4:$K$200,MATCH(E1163,REFERENCE!$A$4:$A$200,0),Q$2)</f>
        <v>Nasal Spray</v>
      </c>
      <c r="R1163" t="str">
        <f>INDEX(REFERENCE!$B$4:$K$200,MATCH(F1163,REFERENCE!$A$4:$A$200,0),R$2)</f>
        <v>Head cold relief</v>
      </c>
      <c r="S1163" t="str">
        <f>INDEX(REFERENCE!$B$4:$K$200,MATCH(G1163,REFERENCE!$A$4:$A$200,0),S$2)</f>
        <v>Treats Sneezing</v>
      </c>
      <c r="T1163" t="str">
        <f>INDEX(REFERENCE!$B$4:$K$200,MATCH(H1163,REFERENCE!$A$4:$A$200,0),T$2)</f>
        <v>60 Doses</v>
      </c>
      <c r="U1163" t="str">
        <f>INDEX(REFERENCE!$B$4:$K$200,MATCH(I1163,REFERENCE!$A$4:$A$200,0),U$2)</f>
        <v>-</v>
      </c>
      <c r="V1163">
        <f>INDEX(REFERENCE!$B$4:$K$200,MATCH(J1163,REFERENCE!$A$4:$A$200,0),V$2)</f>
        <v>30</v>
      </c>
    </row>
    <row r="1164" spans="1:22">
      <c r="A1164" s="9">
        <v>16</v>
      </c>
      <c r="B1164" s="9">
        <v>8</v>
      </c>
      <c r="C1164" s="9">
        <v>1</v>
      </c>
      <c r="D1164" s="9">
        <v>7</v>
      </c>
      <c r="E1164" s="9">
        <v>1</v>
      </c>
      <c r="F1164" s="9">
        <v>4</v>
      </c>
      <c r="G1164" s="9">
        <v>13</v>
      </c>
      <c r="H1164" s="9">
        <v>1</v>
      </c>
      <c r="I1164" s="9">
        <v>0</v>
      </c>
      <c r="J1164" s="9">
        <v>1103</v>
      </c>
      <c r="K1164" s="9"/>
      <c r="L1164" s="9"/>
      <c r="M1164" s="9"/>
      <c r="O1164">
        <f t="shared" si="20"/>
        <v>160801</v>
      </c>
      <c r="P1164" t="str">
        <f>INDEX(REFERENCE!$B$4:$K$200,MATCH(D1164,REFERENCE!$A$4:$A$200,0),P$2)</f>
        <v>Alka-Seltzer Plus</v>
      </c>
      <c r="Q1164" t="str">
        <f>INDEX(REFERENCE!$B$4:$K$200,MATCH(E1164,REFERENCE!$A$4:$A$200,0),Q$2)</f>
        <v>Tablet</v>
      </c>
      <c r="R1164" t="str">
        <f>INDEX(REFERENCE!$B$4:$K$200,MATCH(F1164,REFERENCE!$A$4:$A$200,0),R$2)</f>
        <v>Nasal Congestion relief</v>
      </c>
      <c r="S1164" t="str">
        <f>INDEX(REFERENCE!$B$4:$K$200,MATCH(G1164,REFERENCE!$A$4:$A$200,0),S$2)</f>
        <v>Drug free</v>
      </c>
      <c r="T1164" t="str">
        <f>INDEX(REFERENCE!$B$4:$K$200,MATCH(H1164,REFERENCE!$A$4:$A$200,0),T$2)</f>
        <v>6 Doses</v>
      </c>
      <c r="U1164" t="str">
        <f>INDEX(REFERENCE!$B$4:$K$200,MATCH(I1164,REFERENCE!$A$4:$A$200,0),U$2)</f>
        <v>-</v>
      </c>
      <c r="V1164">
        <f>INDEX(REFERENCE!$B$4:$K$200,MATCH(J1164,REFERENCE!$A$4:$A$200,0),V$2)</f>
        <v>7</v>
      </c>
    </row>
    <row r="1165" spans="1:22">
      <c r="A1165" s="9">
        <v>16</v>
      </c>
      <c r="B1165" s="9">
        <v>8</v>
      </c>
      <c r="C1165" s="9">
        <v>2</v>
      </c>
      <c r="D1165" s="9">
        <v>16</v>
      </c>
      <c r="E1165" s="9">
        <v>5</v>
      </c>
      <c r="F1165" s="9">
        <v>6</v>
      </c>
      <c r="G1165" s="9">
        <v>5</v>
      </c>
      <c r="H1165" s="9">
        <v>5</v>
      </c>
      <c r="I1165" s="9">
        <v>2</v>
      </c>
      <c r="J1165" s="9">
        <v>7502</v>
      </c>
      <c r="K1165" s="9"/>
      <c r="L1165" s="9"/>
      <c r="M1165" s="9"/>
      <c r="O1165">
        <f t="shared" si="20"/>
        <v>160802</v>
      </c>
      <c r="P1165" t="str">
        <f>INDEX(REFERENCE!$B$4:$K$200,MATCH(D1165,REFERENCE!$A$4:$A$200,0),P$2)</f>
        <v>Equate</v>
      </c>
      <c r="Q1165" t="str">
        <f>INDEX(REFERENCE!$B$4:$K$200,MATCH(E1165,REFERENCE!$A$4:$A$200,0),Q$2)</f>
        <v>Effervescent Tablets</v>
      </c>
      <c r="R1165" t="str">
        <f>INDEX(REFERENCE!$B$4:$K$200,MATCH(F1165,REFERENCE!$A$4:$A$200,0),R$2)</f>
        <v>Sinus Pressure relief</v>
      </c>
      <c r="S1165" t="str">
        <f>INDEX(REFERENCE!$B$4:$K$200,MATCH(G1165,REFERENCE!$A$4:$A$200,0),S$2)</f>
        <v>FSA/HSA Eligible</v>
      </c>
      <c r="T1165" t="str">
        <f>INDEX(REFERENCE!$B$4:$K$200,MATCH(H1165,REFERENCE!$A$4:$A$200,0),T$2)</f>
        <v>90 Doses</v>
      </c>
      <c r="U1165" t="str">
        <f>INDEX(REFERENCE!$B$4:$K$200,MATCH(I1165,REFERENCE!$A$4:$A$200,0),U$2)</f>
        <v>Cherry</v>
      </c>
      <c r="V1165">
        <f>INDEX(REFERENCE!$B$4:$K$200,MATCH(J1165,REFERENCE!$A$4:$A$200,0),V$2)</f>
        <v>22</v>
      </c>
    </row>
    <row r="1166" spans="1:22">
      <c r="A1166" s="9">
        <v>16</v>
      </c>
      <c r="B1166" s="9">
        <v>8</v>
      </c>
      <c r="C1166" s="9">
        <v>3</v>
      </c>
      <c r="D1166" s="9">
        <v>9</v>
      </c>
      <c r="E1166" s="9">
        <v>6</v>
      </c>
      <c r="F1166" s="9">
        <v>1</v>
      </c>
      <c r="G1166" s="9">
        <v>7</v>
      </c>
      <c r="H1166" s="9">
        <v>2</v>
      </c>
      <c r="I1166" s="9">
        <v>5</v>
      </c>
      <c r="J1166" s="9">
        <v>8203</v>
      </c>
      <c r="K1166" s="9"/>
      <c r="L1166" s="9"/>
      <c r="M1166" s="9"/>
      <c r="O1166">
        <f t="shared" si="20"/>
        <v>160803</v>
      </c>
      <c r="P1166" t="str">
        <f>INDEX(REFERENCE!$B$4:$K$200,MATCH(D1166,REFERENCE!$A$4:$A$200,0),P$2)</f>
        <v>Nyquil</v>
      </c>
      <c r="Q1166" t="str">
        <f>INDEX(REFERENCE!$B$4:$K$200,MATCH(E1166,REFERENCE!$A$4:$A$200,0),Q$2)</f>
        <v>Gummies</v>
      </c>
      <c r="R1166" t="str">
        <f>INDEX(REFERENCE!$B$4:$K$200,MATCH(F1166,REFERENCE!$A$4:$A$200,0),R$2)</f>
        <v>Controls Cough</v>
      </c>
      <c r="S1166" t="str">
        <f>INDEX(REFERENCE!$B$4:$K$200,MATCH(G1166,REFERENCE!$A$4:$A$200,0),S$2)</f>
        <v>12 Hour Relief</v>
      </c>
      <c r="T1166" t="str">
        <f>INDEX(REFERENCE!$B$4:$K$200,MATCH(H1166,REFERENCE!$A$4:$A$200,0),T$2)</f>
        <v>12 Doses</v>
      </c>
      <c r="U1166" t="str">
        <f>INDEX(REFERENCE!$B$4:$K$200,MATCH(I1166,REFERENCE!$A$4:$A$200,0),U$2)</f>
        <v>Honey</v>
      </c>
      <c r="V1166">
        <f>INDEX(REFERENCE!$B$4:$K$200,MATCH(J1166,REFERENCE!$A$4:$A$200,0),V$2)</f>
        <v>15</v>
      </c>
    </row>
    <row r="1167" spans="1:22">
      <c r="A1167" s="9">
        <v>16</v>
      </c>
      <c r="B1167" s="9">
        <v>8</v>
      </c>
      <c r="C1167" s="9">
        <v>4</v>
      </c>
      <c r="D1167" s="9">
        <v>18</v>
      </c>
      <c r="E1167" s="9">
        <v>3</v>
      </c>
      <c r="F1167" s="9">
        <v>9</v>
      </c>
      <c r="G1167" s="9">
        <v>2</v>
      </c>
      <c r="H1167" s="9">
        <v>3</v>
      </c>
      <c r="I1167" s="9">
        <v>8</v>
      </c>
      <c r="J1167" s="9">
        <v>5301</v>
      </c>
      <c r="K1167" s="9"/>
      <c r="L1167" s="9"/>
      <c r="M1167" s="9"/>
      <c r="O1167">
        <f t="shared" si="20"/>
        <v>160804</v>
      </c>
      <c r="P1167" t="str">
        <f>INDEX(REFERENCE!$B$4:$K$200,MATCH(D1167,REFERENCE!$A$4:$A$200,0),P$2)</f>
        <v>CVS</v>
      </c>
      <c r="Q1167" t="str">
        <f>INDEX(REFERENCE!$B$4:$K$200,MATCH(E1167,REFERENCE!$A$4:$A$200,0),Q$2)</f>
        <v>Syrup/liquid</v>
      </c>
      <c r="R1167" t="str">
        <f>INDEX(REFERENCE!$B$4:$K$200,MATCH(F1167,REFERENCE!$A$4:$A$200,0),R$2)</f>
        <v>Fever relief</v>
      </c>
      <c r="S1167" t="str">
        <f>INDEX(REFERENCE!$B$4:$K$200,MATCH(G1167,REFERENCE!$A$4:$A$200,0),S$2)</f>
        <v>Natural Ingredients</v>
      </c>
      <c r="T1167" t="str">
        <f>INDEX(REFERENCE!$B$4:$K$200,MATCH(H1167,REFERENCE!$A$4:$A$200,0),T$2)</f>
        <v>30 Doses</v>
      </c>
      <c r="U1167" t="str">
        <f>INDEX(REFERENCE!$B$4:$K$200,MATCH(I1167,REFERENCE!$A$4:$A$200,0),U$2)</f>
        <v>Mixed Berry</v>
      </c>
      <c r="V1167">
        <f>INDEX(REFERENCE!$B$4:$K$200,MATCH(J1167,REFERENCE!$A$4:$A$200,0),V$2)</f>
        <v>14</v>
      </c>
    </row>
    <row r="1168" spans="1:22">
      <c r="A1168" s="9">
        <v>16</v>
      </c>
      <c r="B1168" s="9">
        <v>8</v>
      </c>
      <c r="C1168" s="9">
        <v>5</v>
      </c>
      <c r="D1168" s="9">
        <v>15</v>
      </c>
      <c r="E1168" s="9">
        <v>4</v>
      </c>
      <c r="F1168" s="9">
        <v>12</v>
      </c>
      <c r="G1168" s="9">
        <v>14</v>
      </c>
      <c r="H1168" s="9">
        <v>4</v>
      </c>
      <c r="I1168" s="9">
        <v>6</v>
      </c>
      <c r="J1168" s="9">
        <v>6402</v>
      </c>
      <c r="K1168" s="9"/>
      <c r="L1168" s="9"/>
      <c r="M1168" s="9"/>
      <c r="O1168">
        <f t="shared" si="20"/>
        <v>160805</v>
      </c>
      <c r="P1168" t="str">
        <f>INDEX(REFERENCE!$B$4:$K$200,MATCH(D1168,REFERENCE!$A$4:$A$200,0),P$2)</f>
        <v>Other Brand</v>
      </c>
      <c r="Q1168" t="str">
        <f>INDEX(REFERENCE!$B$4:$K$200,MATCH(E1168,REFERENCE!$A$4:$A$200,0),Q$2)</f>
        <v>Powder packet</v>
      </c>
      <c r="R1168" t="str">
        <f>INDEX(REFERENCE!$B$4:$K$200,MATCH(F1168,REFERENCE!$A$4:$A$200,0),R$2)</f>
        <v>Flu/ Severe cold Relief</v>
      </c>
      <c r="S1168" t="str">
        <f>INDEX(REFERENCE!$B$4:$K$200,MATCH(G1168,REFERENCE!$A$4:$A$200,0),S$2)</f>
        <v>Treats multiple symptoms</v>
      </c>
      <c r="T1168" t="str">
        <f>INDEX(REFERENCE!$B$4:$K$200,MATCH(H1168,REFERENCE!$A$4:$A$200,0),T$2)</f>
        <v>60 Doses</v>
      </c>
      <c r="U1168" t="str">
        <f>INDEX(REFERENCE!$B$4:$K$200,MATCH(I1168,REFERENCE!$A$4:$A$200,0),U$2)</f>
        <v>Honey Lemon</v>
      </c>
      <c r="V1168">
        <f>INDEX(REFERENCE!$B$4:$K$200,MATCH(J1168,REFERENCE!$A$4:$A$200,0),V$2)</f>
        <v>20</v>
      </c>
    </row>
    <row r="1169" spans="1:22">
      <c r="A1169" s="9">
        <v>16</v>
      </c>
      <c r="B1169" s="9">
        <v>9</v>
      </c>
      <c r="C1169" s="9">
        <v>1</v>
      </c>
      <c r="D1169" s="9">
        <v>14</v>
      </c>
      <c r="E1169" s="9">
        <v>3</v>
      </c>
      <c r="F1169" s="9">
        <v>5</v>
      </c>
      <c r="G1169" s="9">
        <v>10</v>
      </c>
      <c r="H1169" s="9">
        <v>5</v>
      </c>
      <c r="I1169" s="9">
        <v>1</v>
      </c>
      <c r="J1169" s="9">
        <v>5503</v>
      </c>
      <c r="K1169" s="9"/>
      <c r="L1169" s="9"/>
      <c r="M1169" s="9"/>
      <c r="O1169">
        <f t="shared" si="20"/>
        <v>160901</v>
      </c>
      <c r="P1169" t="str">
        <f>INDEX(REFERENCE!$B$4:$K$200,MATCH(D1169,REFERENCE!$A$4:$A$200,0),P$2)</f>
        <v>Zarbee's</v>
      </c>
      <c r="Q1169" t="str">
        <f>INDEX(REFERENCE!$B$4:$K$200,MATCH(E1169,REFERENCE!$A$4:$A$200,0),Q$2)</f>
        <v>Syrup/liquid</v>
      </c>
      <c r="R1169" t="str">
        <f>INDEX(REFERENCE!$B$4:$K$200,MATCH(F1169,REFERENCE!$A$4:$A$200,0),R$2)</f>
        <v>Runny nose relief</v>
      </c>
      <c r="S1169" t="str">
        <f>INDEX(REFERENCE!$B$4:$K$200,MATCH(G1169,REFERENCE!$A$4:$A$200,0),S$2)</f>
        <v>Allergy Relief</v>
      </c>
      <c r="T1169" t="str">
        <f>INDEX(REFERENCE!$B$4:$K$200,MATCH(H1169,REFERENCE!$A$4:$A$200,0),T$2)</f>
        <v>90 Doses</v>
      </c>
      <c r="U1169" t="str">
        <f>INDEX(REFERENCE!$B$4:$K$200,MATCH(I1169,REFERENCE!$A$4:$A$200,0),U$2)</f>
        <v>Citrus</v>
      </c>
      <c r="V1169">
        <f>INDEX(REFERENCE!$B$4:$K$200,MATCH(J1169,REFERENCE!$A$4:$A$200,0),V$2)</f>
        <v>36</v>
      </c>
    </row>
    <row r="1170" spans="1:22">
      <c r="A1170" s="9">
        <v>16</v>
      </c>
      <c r="B1170" s="9">
        <v>9</v>
      </c>
      <c r="C1170" s="9">
        <v>2</v>
      </c>
      <c r="D1170" s="9">
        <v>22</v>
      </c>
      <c r="E1170" s="9">
        <v>2</v>
      </c>
      <c r="F1170" s="9">
        <v>11</v>
      </c>
      <c r="G1170" s="9">
        <v>11</v>
      </c>
      <c r="H1170" s="9">
        <v>3</v>
      </c>
      <c r="I1170" s="9">
        <v>0</v>
      </c>
      <c r="J1170" s="9">
        <v>3302</v>
      </c>
      <c r="K1170" s="9"/>
      <c r="L1170" s="9"/>
      <c r="M1170" s="9"/>
      <c r="O1170">
        <f t="shared" ref="O1170:O1233" si="21">A1170*10000+B1170*100+C1170</f>
        <v>160902</v>
      </c>
      <c r="P1170" t="str">
        <f>INDEX(REFERENCE!$B$4:$K$200,MATCH(D1170,REFERENCE!$A$4:$A$200,0),P$2)</f>
        <v>Flonase</v>
      </c>
      <c r="Q1170" t="str">
        <f>INDEX(REFERENCE!$B$4:$K$200,MATCH(E1170,REFERENCE!$A$4:$A$200,0),Q$2)</f>
        <v>Nasal Spray</v>
      </c>
      <c r="R1170" t="str">
        <f>INDEX(REFERENCE!$B$4:$K$200,MATCH(F1170,REFERENCE!$A$4:$A$200,0),R$2)</f>
        <v>Head Pain Relief</v>
      </c>
      <c r="S1170" t="str">
        <f>INDEX(REFERENCE!$B$4:$K$200,MATCH(G1170,REFERENCE!$A$4:$A$200,0),S$2)</f>
        <v>For people with High Blood Pressure (decongestant free)</v>
      </c>
      <c r="T1170" t="str">
        <f>INDEX(REFERENCE!$B$4:$K$200,MATCH(H1170,REFERENCE!$A$4:$A$200,0),T$2)</f>
        <v>30 Doses</v>
      </c>
      <c r="U1170" t="str">
        <f>INDEX(REFERENCE!$B$4:$K$200,MATCH(I1170,REFERENCE!$A$4:$A$200,0),U$2)</f>
        <v>-</v>
      </c>
      <c r="V1170">
        <f>INDEX(REFERENCE!$B$4:$K$200,MATCH(J1170,REFERENCE!$A$4:$A$200,0),V$2)</f>
        <v>15</v>
      </c>
    </row>
    <row r="1171" spans="1:22">
      <c r="A1171" s="9">
        <v>16</v>
      </c>
      <c r="B1171" s="9">
        <v>9</v>
      </c>
      <c r="C1171" s="9">
        <v>3</v>
      </c>
      <c r="D1171" s="9">
        <v>2</v>
      </c>
      <c r="E1171" s="9">
        <v>5</v>
      </c>
      <c r="F1171" s="9">
        <v>3</v>
      </c>
      <c r="G1171" s="9">
        <v>12</v>
      </c>
      <c r="H1171" s="9">
        <v>2</v>
      </c>
      <c r="I1171" s="9">
        <v>2</v>
      </c>
      <c r="J1171" s="9">
        <v>7201</v>
      </c>
      <c r="K1171" s="9"/>
      <c r="L1171" s="9"/>
      <c r="M1171" s="9"/>
      <c r="O1171">
        <f t="shared" si="21"/>
        <v>160903</v>
      </c>
      <c r="P1171" t="str">
        <f>INDEX(REFERENCE!$B$4:$K$200,MATCH(D1171,REFERENCE!$A$4:$A$200,0),P$2)</f>
        <v>Robitussin</v>
      </c>
      <c r="Q1171" t="str">
        <f>INDEX(REFERENCE!$B$4:$K$200,MATCH(E1171,REFERENCE!$A$4:$A$200,0),Q$2)</f>
        <v>Effervescent Tablets</v>
      </c>
      <c r="R1171" t="str">
        <f>INDEX(REFERENCE!$B$4:$K$200,MATCH(F1171,REFERENCE!$A$4:$A$200,0),R$2)</f>
        <v>Clears mucus</v>
      </c>
      <c r="S1171" t="str">
        <f>INDEX(REFERENCE!$B$4:$K$200,MATCH(G1171,REFERENCE!$A$4:$A$200,0),S$2)</f>
        <v>Steroid Free</v>
      </c>
      <c r="T1171" t="str">
        <f>INDEX(REFERENCE!$B$4:$K$200,MATCH(H1171,REFERENCE!$A$4:$A$200,0),T$2)</f>
        <v>12 Doses</v>
      </c>
      <c r="U1171" t="str">
        <f>INDEX(REFERENCE!$B$4:$K$200,MATCH(I1171,REFERENCE!$A$4:$A$200,0),U$2)</f>
        <v>Cherry</v>
      </c>
      <c r="V1171">
        <f>INDEX(REFERENCE!$B$4:$K$200,MATCH(J1171,REFERENCE!$A$4:$A$200,0),V$2)</f>
        <v>5</v>
      </c>
    </row>
    <row r="1172" spans="1:22">
      <c r="A1172" s="9">
        <v>16</v>
      </c>
      <c r="B1172" s="9">
        <v>9</v>
      </c>
      <c r="C1172" s="9">
        <v>4</v>
      </c>
      <c r="D1172" s="9">
        <v>10</v>
      </c>
      <c r="E1172" s="9">
        <v>7</v>
      </c>
      <c r="F1172" s="9">
        <v>8</v>
      </c>
      <c r="G1172" s="9">
        <v>17</v>
      </c>
      <c r="H1172" s="9">
        <v>4</v>
      </c>
      <c r="I1172" s="9">
        <v>3</v>
      </c>
      <c r="J1172" s="9">
        <v>9403</v>
      </c>
      <c r="K1172" s="9"/>
      <c r="L1172" s="9"/>
      <c r="M1172" s="9"/>
      <c r="O1172">
        <f t="shared" si="21"/>
        <v>160904</v>
      </c>
      <c r="P1172" t="str">
        <f>INDEX(REFERENCE!$B$4:$K$200,MATCH(D1172,REFERENCE!$A$4:$A$200,0),P$2)</f>
        <v>Coricidin</v>
      </c>
      <c r="Q1172" t="str">
        <f>INDEX(REFERENCE!$B$4:$K$200,MATCH(E1172,REFERENCE!$A$4:$A$200,0),Q$2)</f>
        <v>Hot liquid powder packet</v>
      </c>
      <c r="R1172" t="str">
        <f>INDEX(REFERENCE!$B$4:$K$200,MATCH(F1172,REFERENCE!$A$4:$A$200,0),R$2)</f>
        <v>Body Aches/Pain relief</v>
      </c>
      <c r="S1172" t="str">
        <f>INDEX(REFERENCE!$B$4:$K$200,MATCH(G1172,REFERENCE!$A$4:$A$200,0),S$2)</f>
        <v>For Nighttime Use</v>
      </c>
      <c r="T1172" t="str">
        <f>INDEX(REFERENCE!$B$4:$K$200,MATCH(H1172,REFERENCE!$A$4:$A$200,0),T$2)</f>
        <v>60 Doses</v>
      </c>
      <c r="U1172" t="str">
        <f>INDEX(REFERENCE!$B$4:$K$200,MATCH(I1172,REFERENCE!$A$4:$A$200,0),U$2)</f>
        <v>Elderberry</v>
      </c>
      <c r="V1172">
        <f>INDEX(REFERENCE!$B$4:$K$200,MATCH(J1172,REFERENCE!$A$4:$A$200,0),V$2)</f>
        <v>25</v>
      </c>
    </row>
    <row r="1173" spans="1:22">
      <c r="A1173" s="9">
        <v>16</v>
      </c>
      <c r="B1173" s="9">
        <v>9</v>
      </c>
      <c r="C1173" s="9">
        <v>5</v>
      </c>
      <c r="D1173" s="9">
        <v>6</v>
      </c>
      <c r="E1173" s="9">
        <v>1</v>
      </c>
      <c r="F1173" s="9">
        <v>10</v>
      </c>
      <c r="G1173" s="9">
        <v>2</v>
      </c>
      <c r="H1173" s="9">
        <v>1</v>
      </c>
      <c r="I1173" s="9">
        <v>0</v>
      </c>
      <c r="J1173" s="9">
        <v>1101</v>
      </c>
      <c r="K1173" s="9"/>
      <c r="L1173" s="9"/>
      <c r="M1173" s="9"/>
      <c r="O1173">
        <f t="shared" si="21"/>
        <v>160905</v>
      </c>
      <c r="P1173" t="str">
        <f>INDEX(REFERENCE!$B$4:$K$200,MATCH(D1173,REFERENCE!$A$4:$A$200,0),P$2)</f>
        <v>Dayquil</v>
      </c>
      <c r="Q1173" t="str">
        <f>INDEX(REFERENCE!$B$4:$K$200,MATCH(E1173,REFERENCE!$A$4:$A$200,0),Q$2)</f>
        <v>Tablet</v>
      </c>
      <c r="R1173" t="str">
        <f>INDEX(REFERENCE!$B$4:$K$200,MATCH(F1173,REFERENCE!$A$4:$A$200,0),R$2)</f>
        <v>Strengthens Immune System</v>
      </c>
      <c r="S1173" t="str">
        <f>INDEX(REFERENCE!$B$4:$K$200,MATCH(G1173,REFERENCE!$A$4:$A$200,0),S$2)</f>
        <v>Natural Ingredients</v>
      </c>
      <c r="T1173" t="str">
        <f>INDEX(REFERENCE!$B$4:$K$200,MATCH(H1173,REFERENCE!$A$4:$A$200,0),T$2)</f>
        <v>6 Doses</v>
      </c>
      <c r="U1173" t="str">
        <f>INDEX(REFERENCE!$B$4:$K$200,MATCH(I1173,REFERENCE!$A$4:$A$200,0),U$2)</f>
        <v>-</v>
      </c>
      <c r="V1173">
        <f>INDEX(REFERENCE!$B$4:$K$200,MATCH(J1173,REFERENCE!$A$4:$A$200,0),V$2)</f>
        <v>5</v>
      </c>
    </row>
    <row r="1174" spans="1:22">
      <c r="A1174" s="9">
        <v>16</v>
      </c>
      <c r="B1174" s="9">
        <v>10</v>
      </c>
      <c r="C1174" s="9">
        <v>1</v>
      </c>
      <c r="D1174" s="9">
        <v>13</v>
      </c>
      <c r="E1174" s="9">
        <v>2</v>
      </c>
      <c r="F1174" s="9">
        <v>10</v>
      </c>
      <c r="G1174" s="9">
        <v>1</v>
      </c>
      <c r="H1174" s="9">
        <v>5</v>
      </c>
      <c r="I1174" s="9">
        <v>0</v>
      </c>
      <c r="J1174" s="9">
        <v>4501</v>
      </c>
      <c r="K1174" s="9"/>
      <c r="L1174" s="9"/>
      <c r="M1174" s="9"/>
      <c r="O1174">
        <f t="shared" si="21"/>
        <v>161001</v>
      </c>
      <c r="P1174" t="str">
        <f>INDEX(REFERENCE!$B$4:$K$200,MATCH(D1174,REFERENCE!$A$4:$A$200,0),P$2)</f>
        <v>Sambucol</v>
      </c>
      <c r="Q1174" t="str">
        <f>INDEX(REFERENCE!$B$4:$K$200,MATCH(E1174,REFERENCE!$A$4:$A$200,0),Q$2)</f>
        <v>Nasal Spray</v>
      </c>
      <c r="R1174" t="str">
        <f>INDEX(REFERENCE!$B$4:$K$200,MATCH(F1174,REFERENCE!$A$4:$A$200,0),R$2)</f>
        <v>Strengthens Immune System</v>
      </c>
      <c r="S1174" t="str">
        <f>INDEX(REFERENCE!$B$4:$K$200,MATCH(G1174,REFERENCE!$A$4:$A$200,0),S$2)</f>
        <v>Helps me sleep</v>
      </c>
      <c r="T1174" t="str">
        <f>INDEX(REFERENCE!$B$4:$K$200,MATCH(H1174,REFERENCE!$A$4:$A$200,0),T$2)</f>
        <v>90 Doses</v>
      </c>
      <c r="U1174" t="str">
        <f>INDEX(REFERENCE!$B$4:$K$200,MATCH(I1174,REFERENCE!$A$4:$A$200,0),U$2)</f>
        <v>-</v>
      </c>
      <c r="V1174">
        <f>INDEX(REFERENCE!$B$4:$K$200,MATCH(J1174,REFERENCE!$A$4:$A$200,0),V$2)</f>
        <v>26</v>
      </c>
    </row>
    <row r="1175" spans="1:22">
      <c r="A1175" s="9">
        <v>16</v>
      </c>
      <c r="B1175" s="9">
        <v>10</v>
      </c>
      <c r="C1175" s="9">
        <v>2</v>
      </c>
      <c r="D1175" s="9">
        <v>17</v>
      </c>
      <c r="E1175" s="9">
        <v>7</v>
      </c>
      <c r="F1175" s="9">
        <v>12</v>
      </c>
      <c r="G1175" s="9">
        <v>8</v>
      </c>
      <c r="H1175" s="9">
        <v>4</v>
      </c>
      <c r="I1175" s="9">
        <v>4</v>
      </c>
      <c r="J1175" s="9">
        <v>9402</v>
      </c>
      <c r="K1175" s="9"/>
      <c r="L1175" s="9"/>
      <c r="M1175" s="9"/>
      <c r="O1175">
        <f t="shared" si="21"/>
        <v>161002</v>
      </c>
      <c r="P1175" t="str">
        <f>INDEX(REFERENCE!$B$4:$K$200,MATCH(D1175,REFERENCE!$A$4:$A$200,0),P$2)</f>
        <v>UP &amp; UP</v>
      </c>
      <c r="Q1175" t="str">
        <f>INDEX(REFERENCE!$B$4:$K$200,MATCH(E1175,REFERENCE!$A$4:$A$200,0),Q$2)</f>
        <v>Hot liquid powder packet</v>
      </c>
      <c r="R1175" t="str">
        <f>INDEX(REFERENCE!$B$4:$K$200,MATCH(F1175,REFERENCE!$A$4:$A$200,0),R$2)</f>
        <v>Flu/ Severe cold Relief</v>
      </c>
      <c r="S1175" t="str">
        <f>INDEX(REFERENCE!$B$4:$K$200,MATCH(G1175,REFERENCE!$A$4:$A$200,0),S$2)</f>
        <v>Non-Drowsy</v>
      </c>
      <c r="T1175" t="str">
        <f>INDEX(REFERENCE!$B$4:$K$200,MATCH(H1175,REFERENCE!$A$4:$A$200,0),T$2)</f>
        <v>60 Doses</v>
      </c>
      <c r="U1175" t="str">
        <f>INDEX(REFERENCE!$B$4:$K$200,MATCH(I1175,REFERENCE!$A$4:$A$200,0),U$2)</f>
        <v>Grape</v>
      </c>
      <c r="V1175">
        <f>INDEX(REFERENCE!$B$4:$K$200,MATCH(J1175,REFERENCE!$A$4:$A$200,0),V$2)</f>
        <v>22</v>
      </c>
    </row>
    <row r="1176" spans="1:22">
      <c r="A1176" s="9">
        <v>16</v>
      </c>
      <c r="B1176" s="9">
        <v>10</v>
      </c>
      <c r="C1176" s="9">
        <v>3</v>
      </c>
      <c r="D1176" s="9">
        <v>11</v>
      </c>
      <c r="E1176" s="9">
        <v>6</v>
      </c>
      <c r="F1176" s="9">
        <v>7</v>
      </c>
      <c r="G1176" s="9">
        <v>9</v>
      </c>
      <c r="H1176" s="9">
        <v>3</v>
      </c>
      <c r="I1176" s="9">
        <v>8</v>
      </c>
      <c r="J1176" s="9">
        <v>8301</v>
      </c>
      <c r="K1176" s="9"/>
      <c r="L1176" s="9"/>
      <c r="M1176" s="9"/>
      <c r="O1176">
        <f t="shared" si="21"/>
        <v>161003</v>
      </c>
      <c r="P1176" t="str">
        <f>INDEX(REFERENCE!$B$4:$K$200,MATCH(D1176,REFERENCE!$A$4:$A$200,0),P$2)</f>
        <v>Delsym</v>
      </c>
      <c r="Q1176" t="str">
        <f>INDEX(REFERENCE!$B$4:$K$200,MATCH(E1176,REFERENCE!$A$4:$A$200,0),Q$2)</f>
        <v>Gummies</v>
      </c>
      <c r="R1176" t="str">
        <f>INDEX(REFERENCE!$B$4:$K$200,MATCH(F1176,REFERENCE!$A$4:$A$200,0),R$2)</f>
        <v>Chest congestion relief</v>
      </c>
      <c r="S1176" t="str">
        <f>INDEX(REFERENCE!$B$4:$K$200,MATCH(G1176,REFERENCE!$A$4:$A$200,0),S$2)</f>
        <v>Sugar Free</v>
      </c>
      <c r="T1176" t="str">
        <f>INDEX(REFERENCE!$B$4:$K$200,MATCH(H1176,REFERENCE!$A$4:$A$200,0),T$2)</f>
        <v>30 Doses</v>
      </c>
      <c r="U1176" t="str">
        <f>INDEX(REFERENCE!$B$4:$K$200,MATCH(I1176,REFERENCE!$A$4:$A$200,0),U$2)</f>
        <v>Mixed Berry</v>
      </c>
      <c r="V1176">
        <f>INDEX(REFERENCE!$B$4:$K$200,MATCH(J1176,REFERENCE!$A$4:$A$200,0),V$2)</f>
        <v>16</v>
      </c>
    </row>
    <row r="1177" spans="1:22">
      <c r="A1177" s="9">
        <v>16</v>
      </c>
      <c r="B1177" s="9">
        <v>10</v>
      </c>
      <c r="C1177" s="9">
        <v>4</v>
      </c>
      <c r="D1177" s="9">
        <v>3</v>
      </c>
      <c r="E1177" s="9">
        <v>4</v>
      </c>
      <c r="F1177" s="9">
        <v>13</v>
      </c>
      <c r="G1177" s="9">
        <v>4</v>
      </c>
      <c r="H1177" s="9">
        <v>1</v>
      </c>
      <c r="I1177" s="9">
        <v>7</v>
      </c>
      <c r="J1177" s="9">
        <v>6103</v>
      </c>
      <c r="K1177" s="9"/>
      <c r="L1177" s="9"/>
      <c r="M1177" s="9"/>
      <c r="O1177">
        <f t="shared" si="21"/>
        <v>161004</v>
      </c>
      <c r="P1177" t="str">
        <f>INDEX(REFERENCE!$B$4:$K$200,MATCH(D1177,REFERENCE!$A$4:$A$200,0),P$2)</f>
        <v>Emergen-C</v>
      </c>
      <c r="Q1177" t="str">
        <f>INDEX(REFERENCE!$B$4:$K$200,MATCH(E1177,REFERENCE!$A$4:$A$200,0),Q$2)</f>
        <v>Powder packet</v>
      </c>
      <c r="R1177" t="str">
        <f>INDEX(REFERENCE!$B$4:$K$200,MATCH(F1177,REFERENCE!$A$4:$A$200,0),R$2)</f>
        <v>Head cold relief</v>
      </c>
      <c r="S1177" t="str">
        <f>INDEX(REFERENCE!$B$4:$K$200,MATCH(G1177,REFERENCE!$A$4:$A$200,0),S$2)</f>
        <v>Loosens mucus</v>
      </c>
      <c r="T1177" t="str">
        <f>INDEX(REFERENCE!$B$4:$K$200,MATCH(H1177,REFERENCE!$A$4:$A$200,0),T$2)</f>
        <v>6 Doses</v>
      </c>
      <c r="U1177" t="str">
        <f>INDEX(REFERENCE!$B$4:$K$200,MATCH(I1177,REFERENCE!$A$4:$A$200,0),U$2)</f>
        <v>Orange</v>
      </c>
      <c r="V1177">
        <f>INDEX(REFERENCE!$B$4:$K$200,MATCH(J1177,REFERENCE!$A$4:$A$200,0),V$2)</f>
        <v>9</v>
      </c>
    </row>
    <row r="1178" spans="1:22">
      <c r="A1178" s="9">
        <v>16</v>
      </c>
      <c r="B1178" s="9">
        <v>10</v>
      </c>
      <c r="C1178" s="9">
        <v>5</v>
      </c>
      <c r="D1178" s="9">
        <v>20</v>
      </c>
      <c r="E1178" s="9">
        <v>5</v>
      </c>
      <c r="F1178" s="9">
        <v>6</v>
      </c>
      <c r="G1178" s="9">
        <v>16</v>
      </c>
      <c r="H1178" s="9">
        <v>2</v>
      </c>
      <c r="I1178" s="9">
        <v>5</v>
      </c>
      <c r="J1178" s="9">
        <v>7202</v>
      </c>
      <c r="K1178" s="9"/>
      <c r="L1178" s="9"/>
      <c r="M1178" s="9"/>
      <c r="O1178">
        <f t="shared" si="21"/>
        <v>161005</v>
      </c>
      <c r="P1178" t="str">
        <f>INDEX(REFERENCE!$B$4:$K$200,MATCH(D1178,REFERENCE!$A$4:$A$200,0),P$2)</f>
        <v>Advil Cold &amp;Flu</v>
      </c>
      <c r="Q1178" t="str">
        <f>INDEX(REFERENCE!$B$4:$K$200,MATCH(E1178,REFERENCE!$A$4:$A$200,0),Q$2)</f>
        <v>Effervescent Tablets</v>
      </c>
      <c r="R1178" t="str">
        <f>INDEX(REFERENCE!$B$4:$K$200,MATCH(F1178,REFERENCE!$A$4:$A$200,0),R$2)</f>
        <v>Sinus Pressure relief</v>
      </c>
      <c r="S1178" t="str">
        <f>INDEX(REFERENCE!$B$4:$K$200,MATCH(G1178,REFERENCE!$A$4:$A$200,0),S$2)</f>
        <v>For Daytime Use/Anytime Use</v>
      </c>
      <c r="T1178" t="str">
        <f>INDEX(REFERENCE!$B$4:$K$200,MATCH(H1178,REFERENCE!$A$4:$A$200,0),T$2)</f>
        <v>12 Doses</v>
      </c>
      <c r="U1178" t="str">
        <f>INDEX(REFERENCE!$B$4:$K$200,MATCH(I1178,REFERENCE!$A$4:$A$200,0),U$2)</f>
        <v>Honey</v>
      </c>
      <c r="V1178">
        <f>INDEX(REFERENCE!$B$4:$K$200,MATCH(J1178,REFERENCE!$A$4:$A$200,0),V$2)</f>
        <v>7</v>
      </c>
    </row>
    <row r="1179" spans="1:22">
      <c r="A1179" s="9">
        <v>16</v>
      </c>
      <c r="B1179" s="9">
        <v>11</v>
      </c>
      <c r="C1179" s="9">
        <v>1</v>
      </c>
      <c r="D1179" s="9">
        <v>5</v>
      </c>
      <c r="E1179" s="9">
        <v>4</v>
      </c>
      <c r="F1179" s="9">
        <v>5</v>
      </c>
      <c r="G1179" s="9">
        <v>5</v>
      </c>
      <c r="H1179" s="9">
        <v>2</v>
      </c>
      <c r="I1179" s="9">
        <v>6</v>
      </c>
      <c r="J1179" s="9">
        <v>6202</v>
      </c>
      <c r="K1179" s="9"/>
      <c r="L1179" s="9"/>
      <c r="M1179" s="9"/>
      <c r="O1179">
        <f t="shared" si="21"/>
        <v>161101</v>
      </c>
      <c r="P1179" t="str">
        <f>INDEX(REFERENCE!$B$4:$K$200,MATCH(D1179,REFERENCE!$A$4:$A$200,0),P$2)</f>
        <v>Sudafed</v>
      </c>
      <c r="Q1179" t="str">
        <f>INDEX(REFERENCE!$B$4:$K$200,MATCH(E1179,REFERENCE!$A$4:$A$200,0),Q$2)</f>
        <v>Powder packet</v>
      </c>
      <c r="R1179" t="str">
        <f>INDEX(REFERENCE!$B$4:$K$200,MATCH(F1179,REFERENCE!$A$4:$A$200,0),R$2)</f>
        <v>Runny nose relief</v>
      </c>
      <c r="S1179" t="str">
        <f>INDEX(REFERENCE!$B$4:$K$200,MATCH(G1179,REFERENCE!$A$4:$A$200,0),S$2)</f>
        <v>FSA/HSA Eligible</v>
      </c>
      <c r="T1179" t="str">
        <f>INDEX(REFERENCE!$B$4:$K$200,MATCH(H1179,REFERENCE!$A$4:$A$200,0),T$2)</f>
        <v>12 Doses</v>
      </c>
      <c r="U1179" t="str">
        <f>INDEX(REFERENCE!$B$4:$K$200,MATCH(I1179,REFERENCE!$A$4:$A$200,0),U$2)</f>
        <v>Honey Lemon</v>
      </c>
      <c r="V1179">
        <f>INDEX(REFERENCE!$B$4:$K$200,MATCH(J1179,REFERENCE!$A$4:$A$200,0),V$2)</f>
        <v>10</v>
      </c>
    </row>
    <row r="1180" spans="1:22">
      <c r="A1180" s="9">
        <v>16</v>
      </c>
      <c r="B1180" s="9">
        <v>11</v>
      </c>
      <c r="C1180" s="9">
        <v>2</v>
      </c>
      <c r="D1180" s="9">
        <v>17</v>
      </c>
      <c r="E1180" s="9">
        <v>1</v>
      </c>
      <c r="F1180" s="9">
        <v>11</v>
      </c>
      <c r="G1180" s="9">
        <v>5</v>
      </c>
      <c r="H1180" s="9">
        <v>4</v>
      </c>
      <c r="I1180" s="9">
        <v>0</v>
      </c>
      <c r="J1180" s="9">
        <v>1403</v>
      </c>
      <c r="K1180" s="9"/>
      <c r="L1180" s="9"/>
      <c r="M1180" s="9"/>
      <c r="O1180">
        <f t="shared" si="21"/>
        <v>161102</v>
      </c>
      <c r="P1180" t="str">
        <f>INDEX(REFERENCE!$B$4:$K$200,MATCH(D1180,REFERENCE!$A$4:$A$200,0),P$2)</f>
        <v>UP &amp; UP</v>
      </c>
      <c r="Q1180" t="str">
        <f>INDEX(REFERENCE!$B$4:$K$200,MATCH(E1180,REFERENCE!$A$4:$A$200,0),Q$2)</f>
        <v>Tablet</v>
      </c>
      <c r="R1180" t="str">
        <f>INDEX(REFERENCE!$B$4:$K$200,MATCH(F1180,REFERENCE!$A$4:$A$200,0),R$2)</f>
        <v>Head Pain Relief</v>
      </c>
      <c r="S1180" t="str">
        <f>INDEX(REFERENCE!$B$4:$K$200,MATCH(G1180,REFERENCE!$A$4:$A$200,0),S$2)</f>
        <v>FSA/HSA Eligible</v>
      </c>
      <c r="T1180" t="str">
        <f>INDEX(REFERENCE!$B$4:$K$200,MATCH(H1180,REFERENCE!$A$4:$A$200,0),T$2)</f>
        <v>60 Doses</v>
      </c>
      <c r="U1180" t="str">
        <f>INDEX(REFERENCE!$B$4:$K$200,MATCH(I1180,REFERENCE!$A$4:$A$200,0),U$2)</f>
        <v>-</v>
      </c>
      <c r="V1180">
        <f>INDEX(REFERENCE!$B$4:$K$200,MATCH(J1180,REFERENCE!$A$4:$A$200,0),V$2)</f>
        <v>38</v>
      </c>
    </row>
    <row r="1181" spans="1:22">
      <c r="A1181" s="9">
        <v>16</v>
      </c>
      <c r="B1181" s="9">
        <v>11</v>
      </c>
      <c r="C1181" s="9">
        <v>3</v>
      </c>
      <c r="D1181" s="9">
        <v>18</v>
      </c>
      <c r="E1181" s="9">
        <v>6</v>
      </c>
      <c r="F1181" s="9">
        <v>6</v>
      </c>
      <c r="G1181" s="9">
        <v>2</v>
      </c>
      <c r="H1181" s="9">
        <v>2</v>
      </c>
      <c r="I1181" s="9">
        <v>5</v>
      </c>
      <c r="J1181" s="9">
        <v>8202</v>
      </c>
      <c r="K1181" s="9"/>
      <c r="L1181" s="9"/>
      <c r="M1181" s="9"/>
      <c r="O1181">
        <f t="shared" si="21"/>
        <v>161103</v>
      </c>
      <c r="P1181" t="str">
        <f>INDEX(REFERENCE!$B$4:$K$200,MATCH(D1181,REFERENCE!$A$4:$A$200,0),P$2)</f>
        <v>CVS</v>
      </c>
      <c r="Q1181" t="str">
        <f>INDEX(REFERENCE!$B$4:$K$200,MATCH(E1181,REFERENCE!$A$4:$A$200,0),Q$2)</f>
        <v>Gummies</v>
      </c>
      <c r="R1181" t="str">
        <f>INDEX(REFERENCE!$B$4:$K$200,MATCH(F1181,REFERENCE!$A$4:$A$200,0),R$2)</f>
        <v>Sinus Pressure relief</v>
      </c>
      <c r="S1181" t="str">
        <f>INDEX(REFERENCE!$B$4:$K$200,MATCH(G1181,REFERENCE!$A$4:$A$200,0),S$2)</f>
        <v>Natural Ingredients</v>
      </c>
      <c r="T1181" t="str">
        <f>INDEX(REFERENCE!$B$4:$K$200,MATCH(H1181,REFERENCE!$A$4:$A$200,0),T$2)</f>
        <v>12 Doses</v>
      </c>
      <c r="U1181" t="str">
        <f>INDEX(REFERENCE!$B$4:$K$200,MATCH(I1181,REFERENCE!$A$4:$A$200,0),U$2)</f>
        <v>Honey</v>
      </c>
      <c r="V1181">
        <f>INDEX(REFERENCE!$B$4:$K$200,MATCH(J1181,REFERENCE!$A$4:$A$200,0),V$2)</f>
        <v>12</v>
      </c>
    </row>
    <row r="1182" spans="1:22">
      <c r="A1182" s="9">
        <v>16</v>
      </c>
      <c r="B1182" s="9">
        <v>11</v>
      </c>
      <c r="C1182" s="9">
        <v>4</v>
      </c>
      <c r="D1182" s="9">
        <v>4</v>
      </c>
      <c r="E1182" s="9">
        <v>5</v>
      </c>
      <c r="F1182" s="9">
        <v>5</v>
      </c>
      <c r="G1182" s="9">
        <v>3</v>
      </c>
      <c r="H1182" s="9">
        <v>4</v>
      </c>
      <c r="I1182" s="9">
        <v>2</v>
      </c>
      <c r="J1182" s="9">
        <v>7401</v>
      </c>
      <c r="K1182" s="9"/>
      <c r="L1182" s="9"/>
      <c r="M1182" s="9"/>
      <c r="O1182">
        <f t="shared" si="21"/>
        <v>161104</v>
      </c>
      <c r="P1182" t="str">
        <f>INDEX(REFERENCE!$B$4:$K$200,MATCH(D1182,REFERENCE!$A$4:$A$200,0),P$2)</f>
        <v>Mucinex</v>
      </c>
      <c r="Q1182" t="str">
        <f>INDEX(REFERENCE!$B$4:$K$200,MATCH(E1182,REFERENCE!$A$4:$A$200,0),Q$2)</f>
        <v>Effervescent Tablets</v>
      </c>
      <c r="R1182" t="str">
        <f>INDEX(REFERENCE!$B$4:$K$200,MATCH(F1182,REFERENCE!$A$4:$A$200,0),R$2)</f>
        <v>Runny nose relief</v>
      </c>
      <c r="S1182" t="str">
        <f>INDEX(REFERENCE!$B$4:$K$200,MATCH(G1182,REFERENCE!$A$4:$A$200,0),S$2)</f>
        <v>Non-Medicated</v>
      </c>
      <c r="T1182" t="str">
        <f>INDEX(REFERENCE!$B$4:$K$200,MATCH(H1182,REFERENCE!$A$4:$A$200,0),T$2)</f>
        <v>60 Doses</v>
      </c>
      <c r="U1182" t="str">
        <f>INDEX(REFERENCE!$B$4:$K$200,MATCH(I1182,REFERENCE!$A$4:$A$200,0),U$2)</f>
        <v>Cherry</v>
      </c>
      <c r="V1182">
        <f>INDEX(REFERENCE!$B$4:$K$200,MATCH(J1182,REFERENCE!$A$4:$A$200,0),V$2)</f>
        <v>12</v>
      </c>
    </row>
    <row r="1183" spans="1:22">
      <c r="A1183" s="9">
        <v>16</v>
      </c>
      <c r="B1183" s="9">
        <v>11</v>
      </c>
      <c r="C1183" s="9">
        <v>5</v>
      </c>
      <c r="D1183" s="9">
        <v>15</v>
      </c>
      <c r="E1183" s="9">
        <v>7</v>
      </c>
      <c r="F1183" s="9">
        <v>12</v>
      </c>
      <c r="G1183" s="9">
        <v>13</v>
      </c>
      <c r="H1183" s="9">
        <v>3</v>
      </c>
      <c r="I1183" s="9">
        <v>8</v>
      </c>
      <c r="J1183" s="9">
        <v>9301</v>
      </c>
      <c r="K1183" s="9"/>
      <c r="L1183" s="9"/>
      <c r="M1183" s="9"/>
      <c r="O1183">
        <f t="shared" si="21"/>
        <v>161105</v>
      </c>
      <c r="P1183" t="str">
        <f>INDEX(REFERENCE!$B$4:$K$200,MATCH(D1183,REFERENCE!$A$4:$A$200,0),P$2)</f>
        <v>Other Brand</v>
      </c>
      <c r="Q1183" t="str">
        <f>INDEX(REFERENCE!$B$4:$K$200,MATCH(E1183,REFERENCE!$A$4:$A$200,0),Q$2)</f>
        <v>Hot liquid powder packet</v>
      </c>
      <c r="R1183" t="str">
        <f>INDEX(REFERENCE!$B$4:$K$200,MATCH(F1183,REFERENCE!$A$4:$A$200,0),R$2)</f>
        <v>Flu/ Severe cold Relief</v>
      </c>
      <c r="S1183" t="str">
        <f>INDEX(REFERENCE!$B$4:$K$200,MATCH(G1183,REFERENCE!$A$4:$A$200,0),S$2)</f>
        <v>Drug free</v>
      </c>
      <c r="T1183" t="str">
        <f>INDEX(REFERENCE!$B$4:$K$200,MATCH(H1183,REFERENCE!$A$4:$A$200,0),T$2)</f>
        <v>30 Doses</v>
      </c>
      <c r="U1183" t="str">
        <f>INDEX(REFERENCE!$B$4:$K$200,MATCH(I1183,REFERENCE!$A$4:$A$200,0),U$2)</f>
        <v>Mixed Berry</v>
      </c>
      <c r="V1183">
        <f>INDEX(REFERENCE!$B$4:$K$200,MATCH(J1183,REFERENCE!$A$4:$A$200,0),V$2)</f>
        <v>16</v>
      </c>
    </row>
    <row r="1184" spans="1:22">
      <c r="A1184" s="9">
        <v>16</v>
      </c>
      <c r="B1184" s="9">
        <v>12</v>
      </c>
      <c r="C1184" s="9">
        <v>1</v>
      </c>
      <c r="D1184" s="9">
        <v>5</v>
      </c>
      <c r="E1184" s="9">
        <v>5</v>
      </c>
      <c r="F1184" s="9">
        <v>3</v>
      </c>
      <c r="G1184" s="9">
        <v>1</v>
      </c>
      <c r="H1184" s="9">
        <v>3</v>
      </c>
      <c r="I1184" s="9">
        <v>1</v>
      </c>
      <c r="J1184" s="9">
        <v>7301</v>
      </c>
      <c r="K1184" s="9"/>
      <c r="L1184" s="9"/>
      <c r="M1184" s="9"/>
      <c r="O1184">
        <f t="shared" si="21"/>
        <v>161201</v>
      </c>
      <c r="P1184" t="str">
        <f>INDEX(REFERENCE!$B$4:$K$200,MATCH(D1184,REFERENCE!$A$4:$A$200,0),P$2)</f>
        <v>Sudafed</v>
      </c>
      <c r="Q1184" t="str">
        <f>INDEX(REFERENCE!$B$4:$K$200,MATCH(E1184,REFERENCE!$A$4:$A$200,0),Q$2)</f>
        <v>Effervescent Tablets</v>
      </c>
      <c r="R1184" t="str">
        <f>INDEX(REFERENCE!$B$4:$K$200,MATCH(F1184,REFERENCE!$A$4:$A$200,0),R$2)</f>
        <v>Clears mucus</v>
      </c>
      <c r="S1184" t="str">
        <f>INDEX(REFERENCE!$B$4:$K$200,MATCH(G1184,REFERENCE!$A$4:$A$200,0),S$2)</f>
        <v>Helps me sleep</v>
      </c>
      <c r="T1184" t="str">
        <f>INDEX(REFERENCE!$B$4:$K$200,MATCH(H1184,REFERENCE!$A$4:$A$200,0),T$2)</f>
        <v>30 Doses</v>
      </c>
      <c r="U1184" t="str">
        <f>INDEX(REFERENCE!$B$4:$K$200,MATCH(I1184,REFERENCE!$A$4:$A$200,0),U$2)</f>
        <v>Citrus</v>
      </c>
      <c r="V1184">
        <f>INDEX(REFERENCE!$B$4:$K$200,MATCH(J1184,REFERENCE!$A$4:$A$200,0),V$2)</f>
        <v>6</v>
      </c>
    </row>
    <row r="1185" spans="1:22">
      <c r="A1185" s="9">
        <v>16</v>
      </c>
      <c r="B1185" s="9">
        <v>12</v>
      </c>
      <c r="C1185" s="9">
        <v>2</v>
      </c>
      <c r="D1185" s="9">
        <v>1</v>
      </c>
      <c r="E1185" s="9">
        <v>7</v>
      </c>
      <c r="F1185" s="9">
        <v>1</v>
      </c>
      <c r="G1185" s="9">
        <v>5</v>
      </c>
      <c r="H1185" s="9">
        <v>4</v>
      </c>
      <c r="I1185" s="9">
        <v>7</v>
      </c>
      <c r="J1185" s="9">
        <v>9402</v>
      </c>
      <c r="K1185" s="9"/>
      <c r="L1185" s="9"/>
      <c r="M1185" s="9"/>
      <c r="O1185">
        <f t="shared" si="21"/>
        <v>161202</v>
      </c>
      <c r="P1185" t="str">
        <f>INDEX(REFERENCE!$B$4:$K$200,MATCH(D1185,REFERENCE!$A$4:$A$200,0),P$2)</f>
        <v>Theraflu</v>
      </c>
      <c r="Q1185" t="str">
        <f>INDEX(REFERENCE!$B$4:$K$200,MATCH(E1185,REFERENCE!$A$4:$A$200,0),Q$2)</f>
        <v>Hot liquid powder packet</v>
      </c>
      <c r="R1185" t="str">
        <f>INDEX(REFERENCE!$B$4:$K$200,MATCH(F1185,REFERENCE!$A$4:$A$200,0),R$2)</f>
        <v>Controls Cough</v>
      </c>
      <c r="S1185" t="str">
        <f>INDEX(REFERENCE!$B$4:$K$200,MATCH(G1185,REFERENCE!$A$4:$A$200,0),S$2)</f>
        <v>FSA/HSA Eligible</v>
      </c>
      <c r="T1185" t="str">
        <f>INDEX(REFERENCE!$B$4:$K$200,MATCH(H1185,REFERENCE!$A$4:$A$200,0),T$2)</f>
        <v>60 Doses</v>
      </c>
      <c r="U1185" t="str">
        <f>INDEX(REFERENCE!$B$4:$K$200,MATCH(I1185,REFERENCE!$A$4:$A$200,0),U$2)</f>
        <v>Orange</v>
      </c>
      <c r="V1185">
        <f>INDEX(REFERENCE!$B$4:$K$200,MATCH(J1185,REFERENCE!$A$4:$A$200,0),V$2)</f>
        <v>22</v>
      </c>
    </row>
    <row r="1186" spans="1:22">
      <c r="A1186" s="9">
        <v>16</v>
      </c>
      <c r="B1186" s="9">
        <v>12</v>
      </c>
      <c r="C1186" s="9">
        <v>3</v>
      </c>
      <c r="D1186" s="9">
        <v>12</v>
      </c>
      <c r="E1186" s="9">
        <v>3</v>
      </c>
      <c r="F1186" s="9">
        <v>11</v>
      </c>
      <c r="G1186" s="9">
        <v>3</v>
      </c>
      <c r="H1186" s="9">
        <v>2</v>
      </c>
      <c r="I1186" s="9">
        <v>3</v>
      </c>
      <c r="J1186" s="9">
        <v>5202</v>
      </c>
      <c r="K1186" s="9"/>
      <c r="L1186" s="9"/>
      <c r="M1186" s="9"/>
      <c r="O1186">
        <f t="shared" si="21"/>
        <v>161203</v>
      </c>
      <c r="P1186" t="str">
        <f>INDEX(REFERENCE!$B$4:$K$200,MATCH(D1186,REFERENCE!$A$4:$A$200,0),P$2)</f>
        <v>Zicam</v>
      </c>
      <c r="Q1186" t="str">
        <f>INDEX(REFERENCE!$B$4:$K$200,MATCH(E1186,REFERENCE!$A$4:$A$200,0),Q$2)</f>
        <v>Syrup/liquid</v>
      </c>
      <c r="R1186" t="str">
        <f>INDEX(REFERENCE!$B$4:$K$200,MATCH(F1186,REFERENCE!$A$4:$A$200,0),R$2)</f>
        <v>Head Pain Relief</v>
      </c>
      <c r="S1186" t="str">
        <f>INDEX(REFERENCE!$B$4:$K$200,MATCH(G1186,REFERENCE!$A$4:$A$200,0),S$2)</f>
        <v>Non-Medicated</v>
      </c>
      <c r="T1186" t="str">
        <f>INDEX(REFERENCE!$B$4:$K$200,MATCH(H1186,REFERENCE!$A$4:$A$200,0),T$2)</f>
        <v>12 Doses</v>
      </c>
      <c r="U1186" t="str">
        <f>INDEX(REFERENCE!$B$4:$K$200,MATCH(I1186,REFERENCE!$A$4:$A$200,0),U$2)</f>
        <v>Elderberry</v>
      </c>
      <c r="V1186">
        <f>INDEX(REFERENCE!$B$4:$K$200,MATCH(J1186,REFERENCE!$A$4:$A$200,0),V$2)</f>
        <v>10</v>
      </c>
    </row>
    <row r="1187" spans="1:22">
      <c r="A1187" s="9">
        <v>16</v>
      </c>
      <c r="B1187" s="9">
        <v>12</v>
      </c>
      <c r="C1187" s="9">
        <v>4</v>
      </c>
      <c r="D1187" s="9">
        <v>4</v>
      </c>
      <c r="E1187" s="9">
        <v>6</v>
      </c>
      <c r="F1187" s="9">
        <v>5</v>
      </c>
      <c r="G1187" s="9">
        <v>14</v>
      </c>
      <c r="H1187" s="9">
        <v>5</v>
      </c>
      <c r="I1187" s="9">
        <v>4</v>
      </c>
      <c r="J1187" s="9">
        <v>8501</v>
      </c>
      <c r="K1187" s="9"/>
      <c r="L1187" s="9"/>
      <c r="M1187" s="9"/>
      <c r="O1187">
        <f t="shared" si="21"/>
        <v>161204</v>
      </c>
      <c r="P1187" t="str">
        <f>INDEX(REFERENCE!$B$4:$K$200,MATCH(D1187,REFERENCE!$A$4:$A$200,0),P$2)</f>
        <v>Mucinex</v>
      </c>
      <c r="Q1187" t="str">
        <f>INDEX(REFERENCE!$B$4:$K$200,MATCH(E1187,REFERENCE!$A$4:$A$200,0),Q$2)</f>
        <v>Gummies</v>
      </c>
      <c r="R1187" t="str">
        <f>INDEX(REFERENCE!$B$4:$K$200,MATCH(F1187,REFERENCE!$A$4:$A$200,0),R$2)</f>
        <v>Runny nose relief</v>
      </c>
      <c r="S1187" t="str">
        <f>INDEX(REFERENCE!$B$4:$K$200,MATCH(G1187,REFERENCE!$A$4:$A$200,0),S$2)</f>
        <v>Treats multiple symptoms</v>
      </c>
      <c r="T1187" t="str">
        <f>INDEX(REFERENCE!$B$4:$K$200,MATCH(H1187,REFERENCE!$A$4:$A$200,0),T$2)</f>
        <v>90 Doses</v>
      </c>
      <c r="U1187" t="str">
        <f>INDEX(REFERENCE!$B$4:$K$200,MATCH(I1187,REFERENCE!$A$4:$A$200,0),U$2)</f>
        <v>Grape</v>
      </c>
      <c r="V1187">
        <f>INDEX(REFERENCE!$B$4:$K$200,MATCH(J1187,REFERENCE!$A$4:$A$200,0),V$2)</f>
        <v>27</v>
      </c>
    </row>
    <row r="1188" spans="1:22">
      <c r="A1188" s="9">
        <v>16</v>
      </c>
      <c r="B1188" s="9">
        <v>12</v>
      </c>
      <c r="C1188" s="9">
        <v>5</v>
      </c>
      <c r="D1188" s="9">
        <v>13</v>
      </c>
      <c r="E1188" s="9">
        <v>1</v>
      </c>
      <c r="F1188" s="9">
        <v>4</v>
      </c>
      <c r="G1188" s="9">
        <v>12</v>
      </c>
      <c r="H1188" s="9">
        <v>1</v>
      </c>
      <c r="I1188" s="9">
        <v>0</v>
      </c>
      <c r="J1188" s="9">
        <v>1103</v>
      </c>
      <c r="K1188" s="9"/>
      <c r="L1188" s="9"/>
      <c r="M1188" s="9"/>
      <c r="O1188">
        <f t="shared" si="21"/>
        <v>161205</v>
      </c>
      <c r="P1188" t="str">
        <f>INDEX(REFERENCE!$B$4:$K$200,MATCH(D1188,REFERENCE!$A$4:$A$200,0),P$2)</f>
        <v>Sambucol</v>
      </c>
      <c r="Q1188" t="str">
        <f>INDEX(REFERENCE!$B$4:$K$200,MATCH(E1188,REFERENCE!$A$4:$A$200,0),Q$2)</f>
        <v>Tablet</v>
      </c>
      <c r="R1188" t="str">
        <f>INDEX(REFERENCE!$B$4:$K$200,MATCH(F1188,REFERENCE!$A$4:$A$200,0),R$2)</f>
        <v>Nasal Congestion relief</v>
      </c>
      <c r="S1188" t="str">
        <f>INDEX(REFERENCE!$B$4:$K$200,MATCH(G1188,REFERENCE!$A$4:$A$200,0),S$2)</f>
        <v>Steroid Free</v>
      </c>
      <c r="T1188" t="str">
        <f>INDEX(REFERENCE!$B$4:$K$200,MATCH(H1188,REFERENCE!$A$4:$A$200,0),T$2)</f>
        <v>6 Doses</v>
      </c>
      <c r="U1188" t="str">
        <f>INDEX(REFERENCE!$B$4:$K$200,MATCH(I1188,REFERENCE!$A$4:$A$200,0),U$2)</f>
        <v>-</v>
      </c>
      <c r="V1188">
        <f>INDEX(REFERENCE!$B$4:$K$200,MATCH(J1188,REFERENCE!$A$4:$A$200,0),V$2)</f>
        <v>7</v>
      </c>
    </row>
    <row r="1189" spans="1:22">
      <c r="A1189" s="9">
        <v>16</v>
      </c>
      <c r="B1189" s="9">
        <v>13</v>
      </c>
      <c r="C1189" s="9">
        <v>1</v>
      </c>
      <c r="D1189" s="9">
        <v>8</v>
      </c>
      <c r="E1189" s="9">
        <v>3</v>
      </c>
      <c r="F1189" s="9">
        <v>2</v>
      </c>
      <c r="G1189" s="9">
        <v>3</v>
      </c>
      <c r="H1189" s="9">
        <v>3</v>
      </c>
      <c r="I1189" s="9">
        <v>2</v>
      </c>
      <c r="J1189" s="9">
        <v>5302</v>
      </c>
      <c r="K1189" s="9"/>
      <c r="L1189" s="9"/>
      <c r="M1189" s="9"/>
      <c r="O1189">
        <f t="shared" si="21"/>
        <v>161301</v>
      </c>
      <c r="P1189" t="str">
        <f>INDEX(REFERENCE!$B$4:$K$200,MATCH(D1189,REFERENCE!$A$4:$A$200,0),P$2)</f>
        <v>Tylenol Cold &amp; Flu</v>
      </c>
      <c r="Q1189" t="str">
        <f>INDEX(REFERENCE!$B$4:$K$200,MATCH(E1189,REFERENCE!$A$4:$A$200,0),Q$2)</f>
        <v>Syrup/liquid</v>
      </c>
      <c r="R1189" t="str">
        <f>INDEX(REFERENCE!$B$4:$K$200,MATCH(F1189,REFERENCE!$A$4:$A$200,0),R$2)</f>
        <v>Sore throat relief</v>
      </c>
      <c r="S1189" t="str">
        <f>INDEX(REFERENCE!$B$4:$K$200,MATCH(G1189,REFERENCE!$A$4:$A$200,0),S$2)</f>
        <v>Non-Medicated</v>
      </c>
      <c r="T1189" t="str">
        <f>INDEX(REFERENCE!$B$4:$K$200,MATCH(H1189,REFERENCE!$A$4:$A$200,0),T$2)</f>
        <v>30 Doses</v>
      </c>
      <c r="U1189" t="str">
        <f>INDEX(REFERENCE!$B$4:$K$200,MATCH(I1189,REFERENCE!$A$4:$A$200,0),U$2)</f>
        <v>Cherry</v>
      </c>
      <c r="V1189">
        <f>INDEX(REFERENCE!$B$4:$K$200,MATCH(J1189,REFERENCE!$A$4:$A$200,0),V$2)</f>
        <v>17</v>
      </c>
    </row>
    <row r="1190" spans="1:22">
      <c r="A1190" s="9">
        <v>16</v>
      </c>
      <c r="B1190" s="9">
        <v>13</v>
      </c>
      <c r="C1190" s="9">
        <v>2</v>
      </c>
      <c r="D1190" s="9">
        <v>13</v>
      </c>
      <c r="E1190" s="9">
        <v>1</v>
      </c>
      <c r="F1190" s="9">
        <v>1</v>
      </c>
      <c r="G1190" s="9">
        <v>6</v>
      </c>
      <c r="H1190" s="9">
        <v>1</v>
      </c>
      <c r="I1190" s="9">
        <v>0</v>
      </c>
      <c r="J1190" s="9">
        <v>1103</v>
      </c>
      <c r="K1190" s="9"/>
      <c r="L1190" s="9"/>
      <c r="M1190" s="9"/>
      <c r="O1190">
        <f t="shared" si="21"/>
        <v>161302</v>
      </c>
      <c r="P1190" t="str">
        <f>INDEX(REFERENCE!$B$4:$K$200,MATCH(D1190,REFERENCE!$A$4:$A$200,0),P$2)</f>
        <v>Sambucol</v>
      </c>
      <c r="Q1190" t="str">
        <f>INDEX(REFERENCE!$B$4:$K$200,MATCH(E1190,REFERENCE!$A$4:$A$200,0),Q$2)</f>
        <v>Tablet</v>
      </c>
      <c r="R1190" t="str">
        <f>INDEX(REFERENCE!$B$4:$K$200,MATCH(F1190,REFERENCE!$A$4:$A$200,0),R$2)</f>
        <v>Controls Cough</v>
      </c>
      <c r="S1190" t="str">
        <f>INDEX(REFERENCE!$B$4:$K$200,MATCH(G1190,REFERENCE!$A$4:$A$200,0),S$2)</f>
        <v>Treats Sneezing</v>
      </c>
      <c r="T1190" t="str">
        <f>INDEX(REFERENCE!$B$4:$K$200,MATCH(H1190,REFERENCE!$A$4:$A$200,0),T$2)</f>
        <v>6 Doses</v>
      </c>
      <c r="U1190" t="str">
        <f>INDEX(REFERENCE!$B$4:$K$200,MATCH(I1190,REFERENCE!$A$4:$A$200,0),U$2)</f>
        <v>-</v>
      </c>
      <c r="V1190">
        <f>INDEX(REFERENCE!$B$4:$K$200,MATCH(J1190,REFERENCE!$A$4:$A$200,0),V$2)</f>
        <v>7</v>
      </c>
    </row>
    <row r="1191" spans="1:22">
      <c r="A1191" s="9">
        <v>16</v>
      </c>
      <c r="B1191" s="9">
        <v>13</v>
      </c>
      <c r="C1191" s="9">
        <v>3</v>
      </c>
      <c r="D1191" s="9">
        <v>3</v>
      </c>
      <c r="E1191" s="9">
        <v>7</v>
      </c>
      <c r="F1191" s="9">
        <v>8</v>
      </c>
      <c r="G1191" s="9">
        <v>9</v>
      </c>
      <c r="H1191" s="9">
        <v>2</v>
      </c>
      <c r="I1191" s="9">
        <v>6</v>
      </c>
      <c r="J1191" s="9">
        <v>9202</v>
      </c>
      <c r="K1191" s="9"/>
      <c r="L1191" s="9"/>
      <c r="M1191" s="9"/>
      <c r="O1191">
        <f t="shared" si="21"/>
        <v>161303</v>
      </c>
      <c r="P1191" t="str">
        <f>INDEX(REFERENCE!$B$4:$K$200,MATCH(D1191,REFERENCE!$A$4:$A$200,0),P$2)</f>
        <v>Emergen-C</v>
      </c>
      <c r="Q1191" t="str">
        <f>INDEX(REFERENCE!$B$4:$K$200,MATCH(E1191,REFERENCE!$A$4:$A$200,0),Q$2)</f>
        <v>Hot liquid powder packet</v>
      </c>
      <c r="R1191" t="str">
        <f>INDEX(REFERENCE!$B$4:$K$200,MATCH(F1191,REFERENCE!$A$4:$A$200,0),R$2)</f>
        <v>Body Aches/Pain relief</v>
      </c>
      <c r="S1191" t="str">
        <f>INDEX(REFERENCE!$B$4:$K$200,MATCH(G1191,REFERENCE!$A$4:$A$200,0),S$2)</f>
        <v>Sugar Free</v>
      </c>
      <c r="T1191" t="str">
        <f>INDEX(REFERENCE!$B$4:$K$200,MATCH(H1191,REFERENCE!$A$4:$A$200,0),T$2)</f>
        <v>12 Doses</v>
      </c>
      <c r="U1191" t="str">
        <f>INDEX(REFERENCE!$B$4:$K$200,MATCH(I1191,REFERENCE!$A$4:$A$200,0),U$2)</f>
        <v>Honey Lemon</v>
      </c>
      <c r="V1191">
        <f>INDEX(REFERENCE!$B$4:$K$200,MATCH(J1191,REFERENCE!$A$4:$A$200,0),V$2)</f>
        <v>11</v>
      </c>
    </row>
    <row r="1192" spans="1:22">
      <c r="A1192" s="9">
        <v>16</v>
      </c>
      <c r="B1192" s="9">
        <v>13</v>
      </c>
      <c r="C1192" s="9">
        <v>4</v>
      </c>
      <c r="D1192" s="9">
        <v>15</v>
      </c>
      <c r="E1192" s="9">
        <v>4</v>
      </c>
      <c r="F1192" s="9">
        <v>11</v>
      </c>
      <c r="G1192" s="9">
        <v>7</v>
      </c>
      <c r="H1192" s="9">
        <v>5</v>
      </c>
      <c r="I1192" s="9">
        <v>8</v>
      </c>
      <c r="J1192" s="9">
        <v>6501</v>
      </c>
      <c r="K1192" s="9"/>
      <c r="L1192" s="9"/>
      <c r="M1192" s="9"/>
      <c r="O1192">
        <f t="shared" si="21"/>
        <v>161304</v>
      </c>
      <c r="P1192" t="str">
        <f>INDEX(REFERENCE!$B$4:$K$200,MATCH(D1192,REFERENCE!$A$4:$A$200,0),P$2)</f>
        <v>Other Brand</v>
      </c>
      <c r="Q1192" t="str">
        <f>INDEX(REFERENCE!$B$4:$K$200,MATCH(E1192,REFERENCE!$A$4:$A$200,0),Q$2)</f>
        <v>Powder packet</v>
      </c>
      <c r="R1192" t="str">
        <f>INDEX(REFERENCE!$B$4:$K$200,MATCH(F1192,REFERENCE!$A$4:$A$200,0),R$2)</f>
        <v>Head Pain Relief</v>
      </c>
      <c r="S1192" t="str">
        <f>INDEX(REFERENCE!$B$4:$K$200,MATCH(G1192,REFERENCE!$A$4:$A$200,0),S$2)</f>
        <v>12 Hour Relief</v>
      </c>
      <c r="T1192" t="str">
        <f>INDEX(REFERENCE!$B$4:$K$200,MATCH(H1192,REFERENCE!$A$4:$A$200,0),T$2)</f>
        <v>90 Doses</v>
      </c>
      <c r="U1192" t="str">
        <f>INDEX(REFERENCE!$B$4:$K$200,MATCH(I1192,REFERENCE!$A$4:$A$200,0),U$2)</f>
        <v>Mixed Berry</v>
      </c>
      <c r="V1192">
        <f>INDEX(REFERENCE!$B$4:$K$200,MATCH(J1192,REFERENCE!$A$4:$A$200,0),V$2)</f>
        <v>19</v>
      </c>
    </row>
    <row r="1193" spans="1:22">
      <c r="A1193" s="9">
        <v>16</v>
      </c>
      <c r="B1193" s="9">
        <v>13</v>
      </c>
      <c r="C1193" s="9">
        <v>5</v>
      </c>
      <c r="D1193" s="9">
        <v>4</v>
      </c>
      <c r="E1193" s="9">
        <v>2</v>
      </c>
      <c r="F1193" s="9">
        <v>9</v>
      </c>
      <c r="G1193" s="9">
        <v>13</v>
      </c>
      <c r="H1193" s="9">
        <v>4</v>
      </c>
      <c r="I1193" s="9">
        <v>0</v>
      </c>
      <c r="J1193" s="9">
        <v>4403</v>
      </c>
      <c r="K1193" s="9"/>
      <c r="L1193" s="9"/>
      <c r="M1193" s="9"/>
      <c r="O1193">
        <f t="shared" si="21"/>
        <v>161305</v>
      </c>
      <c r="P1193" t="str">
        <f>INDEX(REFERENCE!$B$4:$K$200,MATCH(D1193,REFERENCE!$A$4:$A$200,0),P$2)</f>
        <v>Mucinex</v>
      </c>
      <c r="Q1193" t="str">
        <f>INDEX(REFERENCE!$B$4:$K$200,MATCH(E1193,REFERENCE!$A$4:$A$200,0),Q$2)</f>
        <v>Nasal Spray</v>
      </c>
      <c r="R1193" t="str">
        <f>INDEX(REFERENCE!$B$4:$K$200,MATCH(F1193,REFERENCE!$A$4:$A$200,0),R$2)</f>
        <v>Fever relief</v>
      </c>
      <c r="S1193" t="str">
        <f>INDEX(REFERENCE!$B$4:$K$200,MATCH(G1193,REFERENCE!$A$4:$A$200,0),S$2)</f>
        <v>Drug free</v>
      </c>
      <c r="T1193" t="str">
        <f>INDEX(REFERENCE!$B$4:$K$200,MATCH(H1193,REFERENCE!$A$4:$A$200,0),T$2)</f>
        <v>60 Doses</v>
      </c>
      <c r="U1193" t="str">
        <f>INDEX(REFERENCE!$B$4:$K$200,MATCH(I1193,REFERENCE!$A$4:$A$200,0),U$2)</f>
        <v>-</v>
      </c>
      <c r="V1193">
        <f>INDEX(REFERENCE!$B$4:$K$200,MATCH(J1193,REFERENCE!$A$4:$A$200,0),V$2)</f>
        <v>30</v>
      </c>
    </row>
    <row r="1194" spans="1:22">
      <c r="A1194" s="9">
        <v>16</v>
      </c>
      <c r="B1194" s="9">
        <v>14</v>
      </c>
      <c r="C1194" s="9">
        <v>1</v>
      </c>
      <c r="D1194" s="9">
        <v>14</v>
      </c>
      <c r="E1194" s="9">
        <v>3</v>
      </c>
      <c r="F1194" s="9">
        <v>3</v>
      </c>
      <c r="G1194" s="9">
        <v>16</v>
      </c>
      <c r="H1194" s="9">
        <v>3</v>
      </c>
      <c r="I1194" s="9">
        <v>1</v>
      </c>
      <c r="J1194" s="9">
        <v>5301</v>
      </c>
      <c r="K1194" s="9"/>
      <c r="L1194" s="9"/>
      <c r="M1194" s="9"/>
      <c r="O1194">
        <f t="shared" si="21"/>
        <v>161401</v>
      </c>
      <c r="P1194" t="str">
        <f>INDEX(REFERENCE!$B$4:$K$200,MATCH(D1194,REFERENCE!$A$4:$A$200,0),P$2)</f>
        <v>Zarbee's</v>
      </c>
      <c r="Q1194" t="str">
        <f>INDEX(REFERENCE!$B$4:$K$200,MATCH(E1194,REFERENCE!$A$4:$A$200,0),Q$2)</f>
        <v>Syrup/liquid</v>
      </c>
      <c r="R1194" t="str">
        <f>INDEX(REFERENCE!$B$4:$K$200,MATCH(F1194,REFERENCE!$A$4:$A$200,0),R$2)</f>
        <v>Clears mucus</v>
      </c>
      <c r="S1194" t="str">
        <f>INDEX(REFERENCE!$B$4:$K$200,MATCH(G1194,REFERENCE!$A$4:$A$200,0),S$2)</f>
        <v>For Daytime Use/Anytime Use</v>
      </c>
      <c r="T1194" t="str">
        <f>INDEX(REFERENCE!$B$4:$K$200,MATCH(H1194,REFERENCE!$A$4:$A$200,0),T$2)</f>
        <v>30 Doses</v>
      </c>
      <c r="U1194" t="str">
        <f>INDEX(REFERENCE!$B$4:$K$200,MATCH(I1194,REFERENCE!$A$4:$A$200,0),U$2)</f>
        <v>Citrus</v>
      </c>
      <c r="V1194">
        <f>INDEX(REFERENCE!$B$4:$K$200,MATCH(J1194,REFERENCE!$A$4:$A$200,0),V$2)</f>
        <v>14</v>
      </c>
    </row>
    <row r="1195" spans="1:22">
      <c r="A1195" s="9">
        <v>16</v>
      </c>
      <c r="B1195" s="9">
        <v>14</v>
      </c>
      <c r="C1195" s="9">
        <v>2</v>
      </c>
      <c r="D1195" s="9">
        <v>19</v>
      </c>
      <c r="E1195" s="9">
        <v>2</v>
      </c>
      <c r="F1195" s="9">
        <v>5</v>
      </c>
      <c r="G1195" s="9">
        <v>15</v>
      </c>
      <c r="H1195" s="9">
        <v>3</v>
      </c>
      <c r="I1195" s="9">
        <v>0</v>
      </c>
      <c r="J1195" s="9">
        <v>4301</v>
      </c>
      <c r="K1195" s="9"/>
      <c r="L1195" s="9"/>
      <c r="M1195" s="9"/>
      <c r="O1195">
        <f t="shared" si="21"/>
        <v>161402</v>
      </c>
      <c r="P1195" t="str">
        <f>INDEX(REFERENCE!$B$4:$K$200,MATCH(D1195,REFERENCE!$A$4:$A$200,0),P$2)</f>
        <v>Walgreens</v>
      </c>
      <c r="Q1195" t="str">
        <f>INDEX(REFERENCE!$B$4:$K$200,MATCH(E1195,REFERENCE!$A$4:$A$200,0),Q$2)</f>
        <v>Nasal Spray</v>
      </c>
      <c r="R1195" t="str">
        <f>INDEX(REFERENCE!$B$4:$K$200,MATCH(F1195,REFERENCE!$A$4:$A$200,0),R$2)</f>
        <v>Runny nose relief</v>
      </c>
      <c r="S1195" t="str">
        <f>INDEX(REFERENCE!$B$4:$K$200,MATCH(G1195,REFERENCE!$A$4:$A$200,0),S$2)</f>
        <v>Maximum Strength</v>
      </c>
      <c r="T1195" t="str">
        <f>INDEX(REFERENCE!$B$4:$K$200,MATCH(H1195,REFERENCE!$A$4:$A$200,0),T$2)</f>
        <v>30 Doses</v>
      </c>
      <c r="U1195" t="str">
        <f>INDEX(REFERENCE!$B$4:$K$200,MATCH(I1195,REFERENCE!$A$4:$A$200,0),U$2)</f>
        <v>-</v>
      </c>
      <c r="V1195">
        <f>INDEX(REFERENCE!$B$4:$K$200,MATCH(J1195,REFERENCE!$A$4:$A$200,0),V$2)</f>
        <v>10</v>
      </c>
    </row>
    <row r="1196" spans="1:22">
      <c r="A1196" s="9">
        <v>16</v>
      </c>
      <c r="B1196" s="9">
        <v>14</v>
      </c>
      <c r="C1196" s="9">
        <v>3</v>
      </c>
      <c r="D1196" s="9">
        <v>10</v>
      </c>
      <c r="E1196" s="9">
        <v>1</v>
      </c>
      <c r="F1196" s="9">
        <v>2</v>
      </c>
      <c r="G1196" s="9">
        <v>4</v>
      </c>
      <c r="H1196" s="9">
        <v>4</v>
      </c>
      <c r="I1196" s="9">
        <v>0</v>
      </c>
      <c r="J1196" s="9">
        <v>1403</v>
      </c>
      <c r="K1196" s="9"/>
      <c r="L1196" s="9"/>
      <c r="M1196" s="9"/>
      <c r="O1196">
        <f t="shared" si="21"/>
        <v>161403</v>
      </c>
      <c r="P1196" t="str">
        <f>INDEX(REFERENCE!$B$4:$K$200,MATCH(D1196,REFERENCE!$A$4:$A$200,0),P$2)</f>
        <v>Coricidin</v>
      </c>
      <c r="Q1196" t="str">
        <f>INDEX(REFERENCE!$B$4:$K$200,MATCH(E1196,REFERENCE!$A$4:$A$200,0),Q$2)</f>
        <v>Tablet</v>
      </c>
      <c r="R1196" t="str">
        <f>INDEX(REFERENCE!$B$4:$K$200,MATCH(F1196,REFERENCE!$A$4:$A$200,0),R$2)</f>
        <v>Sore throat relief</v>
      </c>
      <c r="S1196" t="str">
        <f>INDEX(REFERENCE!$B$4:$K$200,MATCH(G1196,REFERENCE!$A$4:$A$200,0),S$2)</f>
        <v>Loosens mucus</v>
      </c>
      <c r="T1196" t="str">
        <f>INDEX(REFERENCE!$B$4:$K$200,MATCH(H1196,REFERENCE!$A$4:$A$200,0),T$2)</f>
        <v>60 Doses</v>
      </c>
      <c r="U1196" t="str">
        <f>INDEX(REFERENCE!$B$4:$K$200,MATCH(I1196,REFERENCE!$A$4:$A$200,0),U$2)</f>
        <v>-</v>
      </c>
      <c r="V1196">
        <f>INDEX(REFERENCE!$B$4:$K$200,MATCH(J1196,REFERENCE!$A$4:$A$200,0),V$2)</f>
        <v>38</v>
      </c>
    </row>
    <row r="1197" spans="1:22">
      <c r="A1197" s="9">
        <v>16</v>
      </c>
      <c r="B1197" s="9">
        <v>14</v>
      </c>
      <c r="C1197" s="9">
        <v>4</v>
      </c>
      <c r="D1197" s="9">
        <v>17</v>
      </c>
      <c r="E1197" s="9">
        <v>6</v>
      </c>
      <c r="F1197" s="9">
        <v>13</v>
      </c>
      <c r="G1197" s="9">
        <v>10</v>
      </c>
      <c r="H1197" s="9">
        <v>2</v>
      </c>
      <c r="I1197" s="9">
        <v>8</v>
      </c>
      <c r="J1197" s="9">
        <v>8203</v>
      </c>
      <c r="K1197" s="9"/>
      <c r="L1197" s="9"/>
      <c r="M1197" s="9"/>
      <c r="O1197">
        <f t="shared" si="21"/>
        <v>161404</v>
      </c>
      <c r="P1197" t="str">
        <f>INDEX(REFERENCE!$B$4:$K$200,MATCH(D1197,REFERENCE!$A$4:$A$200,0),P$2)</f>
        <v>UP &amp; UP</v>
      </c>
      <c r="Q1197" t="str">
        <f>INDEX(REFERENCE!$B$4:$K$200,MATCH(E1197,REFERENCE!$A$4:$A$200,0),Q$2)</f>
        <v>Gummies</v>
      </c>
      <c r="R1197" t="str">
        <f>INDEX(REFERENCE!$B$4:$K$200,MATCH(F1197,REFERENCE!$A$4:$A$200,0),R$2)</f>
        <v>Head cold relief</v>
      </c>
      <c r="S1197" t="str">
        <f>INDEX(REFERENCE!$B$4:$K$200,MATCH(G1197,REFERENCE!$A$4:$A$200,0),S$2)</f>
        <v>Allergy Relief</v>
      </c>
      <c r="T1197" t="str">
        <f>INDEX(REFERENCE!$B$4:$K$200,MATCH(H1197,REFERENCE!$A$4:$A$200,0),T$2)</f>
        <v>12 Doses</v>
      </c>
      <c r="U1197" t="str">
        <f>INDEX(REFERENCE!$B$4:$K$200,MATCH(I1197,REFERENCE!$A$4:$A$200,0),U$2)</f>
        <v>Mixed Berry</v>
      </c>
      <c r="V1197">
        <f>INDEX(REFERENCE!$B$4:$K$200,MATCH(J1197,REFERENCE!$A$4:$A$200,0),V$2)</f>
        <v>15</v>
      </c>
    </row>
    <row r="1198" spans="1:22">
      <c r="A1198" s="9">
        <v>16</v>
      </c>
      <c r="B1198" s="9">
        <v>14</v>
      </c>
      <c r="C1198" s="9">
        <v>5</v>
      </c>
      <c r="D1198" s="9">
        <v>12</v>
      </c>
      <c r="E1198" s="9">
        <v>5</v>
      </c>
      <c r="F1198" s="9">
        <v>4</v>
      </c>
      <c r="G1198" s="9">
        <v>17</v>
      </c>
      <c r="H1198" s="9">
        <v>5</v>
      </c>
      <c r="I1198" s="9">
        <v>5</v>
      </c>
      <c r="J1198" s="9">
        <v>7502</v>
      </c>
      <c r="K1198" s="9"/>
      <c r="L1198" s="9"/>
      <c r="M1198" s="9"/>
      <c r="O1198">
        <f t="shared" si="21"/>
        <v>161405</v>
      </c>
      <c r="P1198" t="str">
        <f>INDEX(REFERENCE!$B$4:$K$200,MATCH(D1198,REFERENCE!$A$4:$A$200,0),P$2)</f>
        <v>Zicam</v>
      </c>
      <c r="Q1198" t="str">
        <f>INDEX(REFERENCE!$B$4:$K$200,MATCH(E1198,REFERENCE!$A$4:$A$200,0),Q$2)</f>
        <v>Effervescent Tablets</v>
      </c>
      <c r="R1198" t="str">
        <f>INDEX(REFERENCE!$B$4:$K$200,MATCH(F1198,REFERENCE!$A$4:$A$200,0),R$2)</f>
        <v>Nasal Congestion relief</v>
      </c>
      <c r="S1198" t="str">
        <f>INDEX(REFERENCE!$B$4:$K$200,MATCH(G1198,REFERENCE!$A$4:$A$200,0),S$2)</f>
        <v>For Nighttime Use</v>
      </c>
      <c r="T1198" t="str">
        <f>INDEX(REFERENCE!$B$4:$K$200,MATCH(H1198,REFERENCE!$A$4:$A$200,0),T$2)</f>
        <v>90 Doses</v>
      </c>
      <c r="U1198" t="str">
        <f>INDEX(REFERENCE!$B$4:$K$200,MATCH(I1198,REFERENCE!$A$4:$A$200,0),U$2)</f>
        <v>Honey</v>
      </c>
      <c r="V1198">
        <f>INDEX(REFERENCE!$B$4:$K$200,MATCH(J1198,REFERENCE!$A$4:$A$200,0),V$2)</f>
        <v>22</v>
      </c>
    </row>
    <row r="1199" spans="1:22">
      <c r="A1199" s="9">
        <v>16</v>
      </c>
      <c r="B1199" s="9">
        <v>15</v>
      </c>
      <c r="C1199" s="9">
        <v>1</v>
      </c>
      <c r="D1199" s="9">
        <v>16</v>
      </c>
      <c r="E1199" s="9">
        <v>6</v>
      </c>
      <c r="F1199" s="9">
        <v>7</v>
      </c>
      <c r="G1199" s="9">
        <v>1</v>
      </c>
      <c r="H1199" s="9">
        <v>5</v>
      </c>
      <c r="I1199" s="9">
        <v>2</v>
      </c>
      <c r="J1199" s="9">
        <v>8503</v>
      </c>
      <c r="K1199" s="9"/>
      <c r="L1199" s="9"/>
      <c r="M1199" s="9"/>
      <c r="O1199">
        <f t="shared" si="21"/>
        <v>161501</v>
      </c>
      <c r="P1199" t="str">
        <f>INDEX(REFERENCE!$B$4:$K$200,MATCH(D1199,REFERENCE!$A$4:$A$200,0),P$2)</f>
        <v>Equate</v>
      </c>
      <c r="Q1199" t="str">
        <f>INDEX(REFERENCE!$B$4:$K$200,MATCH(E1199,REFERENCE!$A$4:$A$200,0),Q$2)</f>
        <v>Gummies</v>
      </c>
      <c r="R1199" t="str">
        <f>INDEX(REFERENCE!$B$4:$K$200,MATCH(F1199,REFERENCE!$A$4:$A$200,0),R$2)</f>
        <v>Chest congestion relief</v>
      </c>
      <c r="S1199" t="str">
        <f>INDEX(REFERENCE!$B$4:$K$200,MATCH(G1199,REFERENCE!$A$4:$A$200,0),S$2)</f>
        <v>Helps me sleep</v>
      </c>
      <c r="T1199" t="str">
        <f>INDEX(REFERENCE!$B$4:$K$200,MATCH(H1199,REFERENCE!$A$4:$A$200,0),T$2)</f>
        <v>90 Doses</v>
      </c>
      <c r="U1199" t="str">
        <f>INDEX(REFERENCE!$B$4:$K$200,MATCH(I1199,REFERENCE!$A$4:$A$200,0),U$2)</f>
        <v>Cherry</v>
      </c>
      <c r="V1199">
        <f>INDEX(REFERENCE!$B$4:$K$200,MATCH(J1199,REFERENCE!$A$4:$A$200,0),V$2)</f>
        <v>37</v>
      </c>
    </row>
    <row r="1200" spans="1:22">
      <c r="A1200" s="9">
        <v>16</v>
      </c>
      <c r="B1200" s="9">
        <v>15</v>
      </c>
      <c r="C1200" s="9">
        <v>2</v>
      </c>
      <c r="D1200" s="9">
        <v>11</v>
      </c>
      <c r="E1200" s="9">
        <v>4</v>
      </c>
      <c r="F1200" s="9">
        <v>12</v>
      </c>
      <c r="G1200" s="9">
        <v>11</v>
      </c>
      <c r="H1200" s="9">
        <v>1</v>
      </c>
      <c r="I1200" s="9">
        <v>3</v>
      </c>
      <c r="J1200" s="9">
        <v>6102</v>
      </c>
      <c r="K1200" s="9"/>
      <c r="L1200" s="9"/>
      <c r="M1200" s="9"/>
      <c r="O1200">
        <f t="shared" si="21"/>
        <v>161502</v>
      </c>
      <c r="P1200" t="str">
        <f>INDEX(REFERENCE!$B$4:$K$200,MATCH(D1200,REFERENCE!$A$4:$A$200,0),P$2)</f>
        <v>Delsym</v>
      </c>
      <c r="Q1200" t="str">
        <f>INDEX(REFERENCE!$B$4:$K$200,MATCH(E1200,REFERENCE!$A$4:$A$200,0),Q$2)</f>
        <v>Powder packet</v>
      </c>
      <c r="R1200" t="str">
        <f>INDEX(REFERENCE!$B$4:$K$200,MATCH(F1200,REFERENCE!$A$4:$A$200,0),R$2)</f>
        <v>Flu/ Severe cold Relief</v>
      </c>
      <c r="S1200" t="str">
        <f>INDEX(REFERENCE!$B$4:$K$200,MATCH(G1200,REFERENCE!$A$4:$A$200,0),S$2)</f>
        <v>For people with High Blood Pressure (decongestant free)</v>
      </c>
      <c r="T1200" t="str">
        <f>INDEX(REFERENCE!$B$4:$K$200,MATCH(H1200,REFERENCE!$A$4:$A$200,0),T$2)</f>
        <v>6 Doses</v>
      </c>
      <c r="U1200" t="str">
        <f>INDEX(REFERENCE!$B$4:$K$200,MATCH(I1200,REFERENCE!$A$4:$A$200,0),U$2)</f>
        <v>Elderberry</v>
      </c>
      <c r="V1200">
        <f>INDEX(REFERENCE!$B$4:$K$200,MATCH(J1200,REFERENCE!$A$4:$A$200,0),V$2)</f>
        <v>7</v>
      </c>
    </row>
    <row r="1201" spans="1:22">
      <c r="A1201" s="9">
        <v>16</v>
      </c>
      <c r="B1201" s="9">
        <v>15</v>
      </c>
      <c r="C1201" s="9">
        <v>3</v>
      </c>
      <c r="D1201" s="9">
        <v>8</v>
      </c>
      <c r="E1201" s="9">
        <v>5</v>
      </c>
      <c r="F1201" s="9">
        <v>10</v>
      </c>
      <c r="G1201" s="9">
        <v>15</v>
      </c>
      <c r="H1201" s="9">
        <v>2</v>
      </c>
      <c r="I1201" s="9">
        <v>7</v>
      </c>
      <c r="J1201" s="9">
        <v>7202</v>
      </c>
      <c r="K1201" s="9"/>
      <c r="L1201" s="9"/>
      <c r="M1201" s="9"/>
      <c r="O1201">
        <f t="shared" si="21"/>
        <v>161503</v>
      </c>
      <c r="P1201" t="str">
        <f>INDEX(REFERENCE!$B$4:$K$200,MATCH(D1201,REFERENCE!$A$4:$A$200,0),P$2)</f>
        <v>Tylenol Cold &amp; Flu</v>
      </c>
      <c r="Q1201" t="str">
        <f>INDEX(REFERENCE!$B$4:$K$200,MATCH(E1201,REFERENCE!$A$4:$A$200,0),Q$2)</f>
        <v>Effervescent Tablets</v>
      </c>
      <c r="R1201" t="str">
        <f>INDEX(REFERENCE!$B$4:$K$200,MATCH(F1201,REFERENCE!$A$4:$A$200,0),R$2)</f>
        <v>Strengthens Immune System</v>
      </c>
      <c r="S1201" t="str">
        <f>INDEX(REFERENCE!$B$4:$K$200,MATCH(G1201,REFERENCE!$A$4:$A$200,0),S$2)</f>
        <v>Maximum Strength</v>
      </c>
      <c r="T1201" t="str">
        <f>INDEX(REFERENCE!$B$4:$K$200,MATCH(H1201,REFERENCE!$A$4:$A$200,0),T$2)</f>
        <v>12 Doses</v>
      </c>
      <c r="U1201" t="str">
        <f>INDEX(REFERENCE!$B$4:$K$200,MATCH(I1201,REFERENCE!$A$4:$A$200,0),U$2)</f>
        <v>Orange</v>
      </c>
      <c r="V1201">
        <f>INDEX(REFERENCE!$B$4:$K$200,MATCH(J1201,REFERENCE!$A$4:$A$200,0),V$2)</f>
        <v>7</v>
      </c>
    </row>
    <row r="1202" spans="1:22">
      <c r="A1202" s="9">
        <v>16</v>
      </c>
      <c r="B1202" s="9">
        <v>15</v>
      </c>
      <c r="C1202" s="9">
        <v>4</v>
      </c>
      <c r="D1202" s="9">
        <v>8</v>
      </c>
      <c r="E1202" s="9">
        <v>2</v>
      </c>
      <c r="F1202" s="9">
        <v>6</v>
      </c>
      <c r="G1202" s="9">
        <v>16</v>
      </c>
      <c r="H1202" s="9">
        <v>3</v>
      </c>
      <c r="I1202" s="9">
        <v>0</v>
      </c>
      <c r="J1202" s="9">
        <v>4301</v>
      </c>
      <c r="K1202" s="9"/>
      <c r="L1202" s="9"/>
      <c r="M1202" s="9"/>
      <c r="O1202">
        <f t="shared" si="21"/>
        <v>161504</v>
      </c>
      <c r="P1202" t="str">
        <f>INDEX(REFERENCE!$B$4:$K$200,MATCH(D1202,REFERENCE!$A$4:$A$200,0),P$2)</f>
        <v>Tylenol Cold &amp; Flu</v>
      </c>
      <c r="Q1202" t="str">
        <f>INDEX(REFERENCE!$B$4:$K$200,MATCH(E1202,REFERENCE!$A$4:$A$200,0),Q$2)</f>
        <v>Nasal Spray</v>
      </c>
      <c r="R1202" t="str">
        <f>INDEX(REFERENCE!$B$4:$K$200,MATCH(F1202,REFERENCE!$A$4:$A$200,0),R$2)</f>
        <v>Sinus Pressure relief</v>
      </c>
      <c r="S1202" t="str">
        <f>INDEX(REFERENCE!$B$4:$K$200,MATCH(G1202,REFERENCE!$A$4:$A$200,0),S$2)</f>
        <v>For Daytime Use/Anytime Use</v>
      </c>
      <c r="T1202" t="str">
        <f>INDEX(REFERENCE!$B$4:$K$200,MATCH(H1202,REFERENCE!$A$4:$A$200,0),T$2)</f>
        <v>30 Doses</v>
      </c>
      <c r="U1202" t="str">
        <f>INDEX(REFERENCE!$B$4:$K$200,MATCH(I1202,REFERENCE!$A$4:$A$200,0),U$2)</f>
        <v>-</v>
      </c>
      <c r="V1202">
        <f>INDEX(REFERENCE!$B$4:$K$200,MATCH(J1202,REFERENCE!$A$4:$A$200,0),V$2)</f>
        <v>10</v>
      </c>
    </row>
    <row r="1203" spans="1:22">
      <c r="A1203" s="9">
        <v>16</v>
      </c>
      <c r="B1203" s="9">
        <v>15</v>
      </c>
      <c r="C1203" s="9">
        <v>5</v>
      </c>
      <c r="D1203" s="9">
        <v>4</v>
      </c>
      <c r="E1203" s="9">
        <v>1</v>
      </c>
      <c r="F1203" s="9">
        <v>9</v>
      </c>
      <c r="G1203" s="9">
        <v>8</v>
      </c>
      <c r="H1203" s="9">
        <v>4</v>
      </c>
      <c r="I1203" s="9">
        <v>0</v>
      </c>
      <c r="J1203" s="9">
        <v>1401</v>
      </c>
      <c r="K1203" s="9"/>
      <c r="L1203" s="9"/>
      <c r="M1203" s="9"/>
      <c r="O1203">
        <f t="shared" si="21"/>
        <v>161505</v>
      </c>
      <c r="P1203" t="str">
        <f>INDEX(REFERENCE!$B$4:$K$200,MATCH(D1203,REFERENCE!$A$4:$A$200,0),P$2)</f>
        <v>Mucinex</v>
      </c>
      <c r="Q1203" t="str">
        <f>INDEX(REFERENCE!$B$4:$K$200,MATCH(E1203,REFERENCE!$A$4:$A$200,0),Q$2)</f>
        <v>Tablet</v>
      </c>
      <c r="R1203" t="str">
        <f>INDEX(REFERENCE!$B$4:$K$200,MATCH(F1203,REFERENCE!$A$4:$A$200,0),R$2)</f>
        <v>Fever relief</v>
      </c>
      <c r="S1203" t="str">
        <f>INDEX(REFERENCE!$B$4:$K$200,MATCH(G1203,REFERENCE!$A$4:$A$200,0),S$2)</f>
        <v>Non-Drowsy</v>
      </c>
      <c r="T1203" t="str">
        <f>INDEX(REFERENCE!$B$4:$K$200,MATCH(H1203,REFERENCE!$A$4:$A$200,0),T$2)</f>
        <v>60 Doses</v>
      </c>
      <c r="U1203" t="str">
        <f>INDEX(REFERENCE!$B$4:$K$200,MATCH(I1203,REFERENCE!$A$4:$A$200,0),U$2)</f>
        <v>-</v>
      </c>
      <c r="V1203">
        <f>INDEX(REFERENCE!$B$4:$K$200,MATCH(J1203,REFERENCE!$A$4:$A$200,0),V$2)</f>
        <v>30</v>
      </c>
    </row>
    <row r="1204" spans="1:22">
      <c r="A1204" s="9">
        <v>17</v>
      </c>
      <c r="B1204" s="9">
        <v>1</v>
      </c>
      <c r="C1204" s="9">
        <v>1</v>
      </c>
      <c r="D1204" s="9">
        <v>18</v>
      </c>
      <c r="E1204" s="9">
        <v>5</v>
      </c>
      <c r="F1204" s="9">
        <v>7</v>
      </c>
      <c r="G1204" s="9">
        <v>11</v>
      </c>
      <c r="H1204" s="9">
        <v>4</v>
      </c>
      <c r="I1204" s="9">
        <v>7</v>
      </c>
      <c r="J1204" s="9">
        <v>7403</v>
      </c>
      <c r="K1204" s="9"/>
      <c r="L1204" s="9"/>
      <c r="M1204" s="9"/>
      <c r="O1204">
        <f t="shared" si="21"/>
        <v>170101</v>
      </c>
      <c r="P1204" t="str">
        <f>INDEX(REFERENCE!$B$4:$K$200,MATCH(D1204,REFERENCE!$A$4:$A$200,0),P$2)</f>
        <v>CVS</v>
      </c>
      <c r="Q1204" t="str">
        <f>INDEX(REFERENCE!$B$4:$K$200,MATCH(E1204,REFERENCE!$A$4:$A$200,0),Q$2)</f>
        <v>Effervescent Tablets</v>
      </c>
      <c r="R1204" t="str">
        <f>INDEX(REFERENCE!$B$4:$K$200,MATCH(F1204,REFERENCE!$A$4:$A$200,0),R$2)</f>
        <v>Chest congestion relief</v>
      </c>
      <c r="S1204" t="str">
        <f>INDEX(REFERENCE!$B$4:$K$200,MATCH(G1204,REFERENCE!$A$4:$A$200,0),S$2)</f>
        <v>For people with High Blood Pressure (decongestant free)</v>
      </c>
      <c r="T1204" t="str">
        <f>INDEX(REFERENCE!$B$4:$K$200,MATCH(H1204,REFERENCE!$A$4:$A$200,0),T$2)</f>
        <v>60 Doses</v>
      </c>
      <c r="U1204" t="str">
        <f>INDEX(REFERENCE!$B$4:$K$200,MATCH(I1204,REFERENCE!$A$4:$A$200,0),U$2)</f>
        <v>Orange</v>
      </c>
      <c r="V1204">
        <f>INDEX(REFERENCE!$B$4:$K$200,MATCH(J1204,REFERENCE!$A$4:$A$200,0),V$2)</f>
        <v>18</v>
      </c>
    </row>
    <row r="1205" spans="1:22">
      <c r="A1205" s="9">
        <v>17</v>
      </c>
      <c r="B1205" s="9">
        <v>1</v>
      </c>
      <c r="C1205" s="9">
        <v>2</v>
      </c>
      <c r="D1205" s="9">
        <v>20</v>
      </c>
      <c r="E1205" s="9">
        <v>7</v>
      </c>
      <c r="F1205" s="9">
        <v>8</v>
      </c>
      <c r="G1205" s="9">
        <v>9</v>
      </c>
      <c r="H1205" s="9">
        <v>1</v>
      </c>
      <c r="I1205" s="9">
        <v>6</v>
      </c>
      <c r="J1205" s="9">
        <v>9103</v>
      </c>
      <c r="K1205" s="9"/>
      <c r="L1205" s="9"/>
      <c r="M1205" s="9"/>
      <c r="O1205">
        <f t="shared" si="21"/>
        <v>170102</v>
      </c>
      <c r="P1205" t="str">
        <f>INDEX(REFERENCE!$B$4:$K$200,MATCH(D1205,REFERENCE!$A$4:$A$200,0),P$2)</f>
        <v>Advil Cold &amp;Flu</v>
      </c>
      <c r="Q1205" t="str">
        <f>INDEX(REFERENCE!$B$4:$K$200,MATCH(E1205,REFERENCE!$A$4:$A$200,0),Q$2)</f>
        <v>Hot liquid powder packet</v>
      </c>
      <c r="R1205" t="str">
        <f>INDEX(REFERENCE!$B$4:$K$200,MATCH(F1205,REFERENCE!$A$4:$A$200,0),R$2)</f>
        <v>Body Aches/Pain relief</v>
      </c>
      <c r="S1205" t="str">
        <f>INDEX(REFERENCE!$B$4:$K$200,MATCH(G1205,REFERENCE!$A$4:$A$200,0),S$2)</f>
        <v>Sugar Free</v>
      </c>
      <c r="T1205" t="str">
        <f>INDEX(REFERENCE!$B$4:$K$200,MATCH(H1205,REFERENCE!$A$4:$A$200,0),T$2)</f>
        <v>6 Doses</v>
      </c>
      <c r="U1205" t="str">
        <f>INDEX(REFERENCE!$B$4:$K$200,MATCH(I1205,REFERENCE!$A$4:$A$200,0),U$2)</f>
        <v>Honey Lemon</v>
      </c>
      <c r="V1205">
        <f>INDEX(REFERENCE!$B$4:$K$200,MATCH(J1205,REFERENCE!$A$4:$A$200,0),V$2)</f>
        <v>12</v>
      </c>
    </row>
    <row r="1206" spans="1:22">
      <c r="A1206" s="9">
        <v>17</v>
      </c>
      <c r="B1206" s="9">
        <v>1</v>
      </c>
      <c r="C1206" s="9">
        <v>3</v>
      </c>
      <c r="D1206" s="9">
        <v>7</v>
      </c>
      <c r="E1206" s="9">
        <v>6</v>
      </c>
      <c r="F1206" s="9">
        <v>9</v>
      </c>
      <c r="G1206" s="9">
        <v>8</v>
      </c>
      <c r="H1206" s="9">
        <v>1</v>
      </c>
      <c r="I1206" s="9">
        <v>3</v>
      </c>
      <c r="J1206" s="9">
        <v>8101</v>
      </c>
      <c r="K1206" s="9"/>
      <c r="L1206" s="9"/>
      <c r="M1206" s="9"/>
      <c r="O1206">
        <f t="shared" si="21"/>
        <v>170103</v>
      </c>
      <c r="P1206" t="str">
        <f>INDEX(REFERENCE!$B$4:$K$200,MATCH(D1206,REFERENCE!$A$4:$A$200,0),P$2)</f>
        <v>Alka-Seltzer Plus</v>
      </c>
      <c r="Q1206" t="str">
        <f>INDEX(REFERENCE!$B$4:$K$200,MATCH(E1206,REFERENCE!$A$4:$A$200,0),Q$2)</f>
        <v>Gummies</v>
      </c>
      <c r="R1206" t="str">
        <f>INDEX(REFERENCE!$B$4:$K$200,MATCH(F1206,REFERENCE!$A$4:$A$200,0),R$2)</f>
        <v>Fever relief</v>
      </c>
      <c r="S1206" t="str">
        <f>INDEX(REFERENCE!$B$4:$K$200,MATCH(G1206,REFERENCE!$A$4:$A$200,0),S$2)</f>
        <v>Non-Drowsy</v>
      </c>
      <c r="T1206" t="str">
        <f>INDEX(REFERENCE!$B$4:$K$200,MATCH(H1206,REFERENCE!$A$4:$A$200,0),T$2)</f>
        <v>6 Doses</v>
      </c>
      <c r="U1206" t="str">
        <f>INDEX(REFERENCE!$B$4:$K$200,MATCH(I1206,REFERENCE!$A$4:$A$200,0),U$2)</f>
        <v>Elderberry</v>
      </c>
      <c r="V1206">
        <f>INDEX(REFERENCE!$B$4:$K$200,MATCH(J1206,REFERENCE!$A$4:$A$200,0),V$2)</f>
        <v>7</v>
      </c>
    </row>
    <row r="1207" spans="1:22">
      <c r="A1207" s="9">
        <v>17</v>
      </c>
      <c r="B1207" s="9">
        <v>1</v>
      </c>
      <c r="C1207" s="9">
        <v>4</v>
      </c>
      <c r="D1207" s="9">
        <v>19</v>
      </c>
      <c r="E1207" s="9">
        <v>4</v>
      </c>
      <c r="F1207" s="9">
        <v>5</v>
      </c>
      <c r="G1207" s="9">
        <v>17</v>
      </c>
      <c r="H1207" s="9">
        <v>2</v>
      </c>
      <c r="I1207" s="9">
        <v>5</v>
      </c>
      <c r="J1207" s="9">
        <v>6202</v>
      </c>
      <c r="K1207" s="9"/>
      <c r="L1207" s="9"/>
      <c r="M1207" s="9"/>
      <c r="O1207">
        <f t="shared" si="21"/>
        <v>170104</v>
      </c>
      <c r="P1207" t="str">
        <f>INDEX(REFERENCE!$B$4:$K$200,MATCH(D1207,REFERENCE!$A$4:$A$200,0),P$2)</f>
        <v>Walgreens</v>
      </c>
      <c r="Q1207" t="str">
        <f>INDEX(REFERENCE!$B$4:$K$200,MATCH(E1207,REFERENCE!$A$4:$A$200,0),Q$2)</f>
        <v>Powder packet</v>
      </c>
      <c r="R1207" t="str">
        <f>INDEX(REFERENCE!$B$4:$K$200,MATCH(F1207,REFERENCE!$A$4:$A$200,0),R$2)</f>
        <v>Runny nose relief</v>
      </c>
      <c r="S1207" t="str">
        <f>INDEX(REFERENCE!$B$4:$K$200,MATCH(G1207,REFERENCE!$A$4:$A$200,0),S$2)</f>
        <v>For Nighttime Use</v>
      </c>
      <c r="T1207" t="str">
        <f>INDEX(REFERENCE!$B$4:$K$200,MATCH(H1207,REFERENCE!$A$4:$A$200,0),T$2)</f>
        <v>12 Doses</v>
      </c>
      <c r="U1207" t="str">
        <f>INDEX(REFERENCE!$B$4:$K$200,MATCH(I1207,REFERENCE!$A$4:$A$200,0),U$2)</f>
        <v>Honey</v>
      </c>
      <c r="V1207">
        <f>INDEX(REFERENCE!$B$4:$K$200,MATCH(J1207,REFERENCE!$A$4:$A$200,0),V$2)</f>
        <v>10</v>
      </c>
    </row>
    <row r="1208" spans="1:22">
      <c r="A1208" s="9">
        <v>17</v>
      </c>
      <c r="B1208" s="9">
        <v>1</v>
      </c>
      <c r="C1208" s="9">
        <v>5</v>
      </c>
      <c r="D1208" s="9">
        <v>6</v>
      </c>
      <c r="E1208" s="9">
        <v>3</v>
      </c>
      <c r="F1208" s="9">
        <v>6</v>
      </c>
      <c r="G1208" s="9">
        <v>13</v>
      </c>
      <c r="H1208" s="9">
        <v>5</v>
      </c>
      <c r="I1208" s="9">
        <v>4</v>
      </c>
      <c r="J1208" s="9">
        <v>5501</v>
      </c>
      <c r="K1208" s="9"/>
      <c r="L1208" s="9"/>
      <c r="M1208" s="9"/>
      <c r="O1208">
        <f t="shared" si="21"/>
        <v>170105</v>
      </c>
      <c r="P1208" t="str">
        <f>INDEX(REFERENCE!$B$4:$K$200,MATCH(D1208,REFERENCE!$A$4:$A$200,0),P$2)</f>
        <v>Dayquil</v>
      </c>
      <c r="Q1208" t="str">
        <f>INDEX(REFERENCE!$B$4:$K$200,MATCH(E1208,REFERENCE!$A$4:$A$200,0),Q$2)</f>
        <v>Syrup/liquid</v>
      </c>
      <c r="R1208" t="str">
        <f>INDEX(REFERENCE!$B$4:$K$200,MATCH(F1208,REFERENCE!$A$4:$A$200,0),R$2)</f>
        <v>Sinus Pressure relief</v>
      </c>
      <c r="S1208" t="str">
        <f>INDEX(REFERENCE!$B$4:$K$200,MATCH(G1208,REFERENCE!$A$4:$A$200,0),S$2)</f>
        <v>Drug free</v>
      </c>
      <c r="T1208" t="str">
        <f>INDEX(REFERENCE!$B$4:$K$200,MATCH(H1208,REFERENCE!$A$4:$A$200,0),T$2)</f>
        <v>90 Doses</v>
      </c>
      <c r="U1208" t="str">
        <f>INDEX(REFERENCE!$B$4:$K$200,MATCH(I1208,REFERENCE!$A$4:$A$200,0),U$2)</f>
        <v>Grape</v>
      </c>
      <c r="V1208">
        <f>INDEX(REFERENCE!$B$4:$K$200,MATCH(J1208,REFERENCE!$A$4:$A$200,0),V$2)</f>
        <v>20</v>
      </c>
    </row>
    <row r="1209" spans="1:22">
      <c r="A1209" s="9">
        <v>17</v>
      </c>
      <c r="B1209" s="9">
        <v>2</v>
      </c>
      <c r="C1209" s="9">
        <v>1</v>
      </c>
      <c r="D1209" s="9">
        <v>6</v>
      </c>
      <c r="E1209" s="9">
        <v>2</v>
      </c>
      <c r="F1209" s="9">
        <v>10</v>
      </c>
      <c r="G1209" s="9">
        <v>14</v>
      </c>
      <c r="H1209" s="9">
        <v>4</v>
      </c>
      <c r="I1209" s="9">
        <v>0</v>
      </c>
      <c r="J1209" s="9">
        <v>4402</v>
      </c>
      <c r="K1209" s="9"/>
      <c r="L1209" s="9"/>
      <c r="M1209" s="9"/>
      <c r="O1209">
        <f t="shared" si="21"/>
        <v>170201</v>
      </c>
      <c r="P1209" t="str">
        <f>INDEX(REFERENCE!$B$4:$K$200,MATCH(D1209,REFERENCE!$A$4:$A$200,0),P$2)</f>
        <v>Dayquil</v>
      </c>
      <c r="Q1209" t="str">
        <f>INDEX(REFERENCE!$B$4:$K$200,MATCH(E1209,REFERENCE!$A$4:$A$200,0),Q$2)</f>
        <v>Nasal Spray</v>
      </c>
      <c r="R1209" t="str">
        <f>INDEX(REFERENCE!$B$4:$K$200,MATCH(F1209,REFERENCE!$A$4:$A$200,0),R$2)</f>
        <v>Strengthens Immune System</v>
      </c>
      <c r="S1209" t="str">
        <f>INDEX(REFERENCE!$B$4:$K$200,MATCH(G1209,REFERENCE!$A$4:$A$200,0),S$2)</f>
        <v>Treats multiple symptoms</v>
      </c>
      <c r="T1209" t="str">
        <f>INDEX(REFERENCE!$B$4:$K$200,MATCH(H1209,REFERENCE!$A$4:$A$200,0),T$2)</f>
        <v>60 Doses</v>
      </c>
      <c r="U1209" t="str">
        <f>INDEX(REFERENCE!$B$4:$K$200,MATCH(I1209,REFERENCE!$A$4:$A$200,0),U$2)</f>
        <v>-</v>
      </c>
      <c r="V1209">
        <f>INDEX(REFERENCE!$B$4:$K$200,MATCH(J1209,REFERENCE!$A$4:$A$200,0),V$2)</f>
        <v>23</v>
      </c>
    </row>
    <row r="1210" spans="1:22">
      <c r="A1210" s="9">
        <v>17</v>
      </c>
      <c r="B1210" s="9">
        <v>2</v>
      </c>
      <c r="C1210" s="9">
        <v>2</v>
      </c>
      <c r="D1210" s="9">
        <v>5</v>
      </c>
      <c r="E1210" s="9">
        <v>3</v>
      </c>
      <c r="F1210" s="9">
        <v>2</v>
      </c>
      <c r="G1210" s="9">
        <v>2</v>
      </c>
      <c r="H1210" s="9">
        <v>4</v>
      </c>
      <c r="I1210" s="9">
        <v>2</v>
      </c>
      <c r="J1210" s="9">
        <v>5401</v>
      </c>
      <c r="K1210" s="9"/>
      <c r="L1210" s="9"/>
      <c r="M1210" s="9"/>
      <c r="O1210">
        <f t="shared" si="21"/>
        <v>170202</v>
      </c>
      <c r="P1210" t="str">
        <f>INDEX(REFERENCE!$B$4:$K$200,MATCH(D1210,REFERENCE!$A$4:$A$200,0),P$2)</f>
        <v>Sudafed</v>
      </c>
      <c r="Q1210" t="str">
        <f>INDEX(REFERENCE!$B$4:$K$200,MATCH(E1210,REFERENCE!$A$4:$A$200,0),Q$2)</f>
        <v>Syrup/liquid</v>
      </c>
      <c r="R1210" t="str">
        <f>INDEX(REFERENCE!$B$4:$K$200,MATCH(F1210,REFERENCE!$A$4:$A$200,0),R$2)</f>
        <v>Sore throat relief</v>
      </c>
      <c r="S1210" t="str">
        <f>INDEX(REFERENCE!$B$4:$K$200,MATCH(G1210,REFERENCE!$A$4:$A$200,0),S$2)</f>
        <v>Natural Ingredients</v>
      </c>
      <c r="T1210" t="str">
        <f>INDEX(REFERENCE!$B$4:$K$200,MATCH(H1210,REFERENCE!$A$4:$A$200,0),T$2)</f>
        <v>60 Doses</v>
      </c>
      <c r="U1210" t="str">
        <f>INDEX(REFERENCE!$B$4:$K$200,MATCH(I1210,REFERENCE!$A$4:$A$200,0),U$2)</f>
        <v>Cherry</v>
      </c>
      <c r="V1210">
        <f>INDEX(REFERENCE!$B$4:$K$200,MATCH(J1210,REFERENCE!$A$4:$A$200,0),V$2)</f>
        <v>17</v>
      </c>
    </row>
    <row r="1211" spans="1:22">
      <c r="A1211" s="9">
        <v>17</v>
      </c>
      <c r="B1211" s="9">
        <v>2</v>
      </c>
      <c r="C1211" s="9">
        <v>3</v>
      </c>
      <c r="D1211" s="9">
        <v>1</v>
      </c>
      <c r="E1211" s="9">
        <v>1</v>
      </c>
      <c r="F1211" s="9">
        <v>4</v>
      </c>
      <c r="G1211" s="9">
        <v>3</v>
      </c>
      <c r="H1211" s="9">
        <v>2</v>
      </c>
      <c r="I1211" s="9">
        <v>0</v>
      </c>
      <c r="J1211" s="9">
        <v>1203</v>
      </c>
      <c r="K1211" s="9"/>
      <c r="L1211" s="9"/>
      <c r="M1211" s="9"/>
      <c r="O1211">
        <f t="shared" si="21"/>
        <v>170203</v>
      </c>
      <c r="P1211" t="str">
        <f>INDEX(REFERENCE!$B$4:$K$200,MATCH(D1211,REFERENCE!$A$4:$A$200,0),P$2)</f>
        <v>Theraflu</v>
      </c>
      <c r="Q1211" t="str">
        <f>INDEX(REFERENCE!$B$4:$K$200,MATCH(E1211,REFERENCE!$A$4:$A$200,0),Q$2)</f>
        <v>Tablet</v>
      </c>
      <c r="R1211" t="str">
        <f>INDEX(REFERENCE!$B$4:$K$200,MATCH(F1211,REFERENCE!$A$4:$A$200,0),R$2)</f>
        <v>Nasal Congestion relief</v>
      </c>
      <c r="S1211" t="str">
        <f>INDEX(REFERENCE!$B$4:$K$200,MATCH(G1211,REFERENCE!$A$4:$A$200,0),S$2)</f>
        <v>Non-Medicated</v>
      </c>
      <c r="T1211" t="str">
        <f>INDEX(REFERENCE!$B$4:$K$200,MATCH(H1211,REFERENCE!$A$4:$A$200,0),T$2)</f>
        <v>12 Doses</v>
      </c>
      <c r="U1211" t="str">
        <f>INDEX(REFERENCE!$B$4:$K$200,MATCH(I1211,REFERENCE!$A$4:$A$200,0),U$2)</f>
        <v>-</v>
      </c>
      <c r="V1211">
        <f>INDEX(REFERENCE!$B$4:$K$200,MATCH(J1211,REFERENCE!$A$4:$A$200,0),V$2)</f>
        <v>16</v>
      </c>
    </row>
    <row r="1212" spans="1:22">
      <c r="A1212" s="9">
        <v>17</v>
      </c>
      <c r="B1212" s="9">
        <v>2</v>
      </c>
      <c r="C1212" s="9">
        <v>4</v>
      </c>
      <c r="D1212" s="9">
        <v>9</v>
      </c>
      <c r="E1212" s="9">
        <v>7</v>
      </c>
      <c r="F1212" s="9">
        <v>3</v>
      </c>
      <c r="G1212" s="9">
        <v>4</v>
      </c>
      <c r="H1212" s="9">
        <v>1</v>
      </c>
      <c r="I1212" s="9">
        <v>8</v>
      </c>
      <c r="J1212" s="9">
        <v>9103</v>
      </c>
      <c r="K1212" s="9"/>
      <c r="L1212" s="9"/>
      <c r="M1212" s="9"/>
      <c r="O1212">
        <f t="shared" si="21"/>
        <v>170204</v>
      </c>
      <c r="P1212" t="str">
        <f>INDEX(REFERENCE!$B$4:$K$200,MATCH(D1212,REFERENCE!$A$4:$A$200,0),P$2)</f>
        <v>Nyquil</v>
      </c>
      <c r="Q1212" t="str">
        <f>INDEX(REFERENCE!$B$4:$K$200,MATCH(E1212,REFERENCE!$A$4:$A$200,0),Q$2)</f>
        <v>Hot liquid powder packet</v>
      </c>
      <c r="R1212" t="str">
        <f>INDEX(REFERENCE!$B$4:$K$200,MATCH(F1212,REFERENCE!$A$4:$A$200,0),R$2)</f>
        <v>Clears mucus</v>
      </c>
      <c r="S1212" t="str">
        <f>INDEX(REFERENCE!$B$4:$K$200,MATCH(G1212,REFERENCE!$A$4:$A$200,0),S$2)</f>
        <v>Loosens mucus</v>
      </c>
      <c r="T1212" t="str">
        <f>INDEX(REFERENCE!$B$4:$K$200,MATCH(H1212,REFERENCE!$A$4:$A$200,0),T$2)</f>
        <v>6 Doses</v>
      </c>
      <c r="U1212" t="str">
        <f>INDEX(REFERENCE!$B$4:$K$200,MATCH(I1212,REFERENCE!$A$4:$A$200,0),U$2)</f>
        <v>Mixed Berry</v>
      </c>
      <c r="V1212">
        <f>INDEX(REFERENCE!$B$4:$K$200,MATCH(J1212,REFERENCE!$A$4:$A$200,0),V$2)</f>
        <v>12</v>
      </c>
    </row>
    <row r="1213" spans="1:22">
      <c r="A1213" s="9">
        <v>17</v>
      </c>
      <c r="B1213" s="9">
        <v>2</v>
      </c>
      <c r="C1213" s="9">
        <v>5</v>
      </c>
      <c r="D1213" s="9">
        <v>2</v>
      </c>
      <c r="E1213" s="9">
        <v>4</v>
      </c>
      <c r="F1213" s="9">
        <v>13</v>
      </c>
      <c r="G1213" s="9">
        <v>12</v>
      </c>
      <c r="H1213" s="9">
        <v>3</v>
      </c>
      <c r="I1213" s="9">
        <v>6</v>
      </c>
      <c r="J1213" s="9">
        <v>6302</v>
      </c>
      <c r="K1213" s="9"/>
      <c r="L1213" s="9"/>
      <c r="M1213" s="9"/>
      <c r="O1213">
        <f t="shared" si="21"/>
        <v>170205</v>
      </c>
      <c r="P1213" t="str">
        <f>INDEX(REFERENCE!$B$4:$K$200,MATCH(D1213,REFERENCE!$A$4:$A$200,0),P$2)</f>
        <v>Robitussin</v>
      </c>
      <c r="Q1213" t="str">
        <f>INDEX(REFERENCE!$B$4:$K$200,MATCH(E1213,REFERENCE!$A$4:$A$200,0),Q$2)</f>
        <v>Powder packet</v>
      </c>
      <c r="R1213" t="str">
        <f>INDEX(REFERENCE!$B$4:$K$200,MATCH(F1213,REFERENCE!$A$4:$A$200,0),R$2)</f>
        <v>Head cold relief</v>
      </c>
      <c r="S1213" t="str">
        <f>INDEX(REFERENCE!$B$4:$K$200,MATCH(G1213,REFERENCE!$A$4:$A$200,0),S$2)</f>
        <v>Steroid Free</v>
      </c>
      <c r="T1213" t="str">
        <f>INDEX(REFERENCE!$B$4:$K$200,MATCH(H1213,REFERENCE!$A$4:$A$200,0),T$2)</f>
        <v>30 Doses</v>
      </c>
      <c r="U1213" t="str">
        <f>INDEX(REFERENCE!$B$4:$K$200,MATCH(I1213,REFERENCE!$A$4:$A$200,0),U$2)</f>
        <v>Honey Lemon</v>
      </c>
      <c r="V1213">
        <f>INDEX(REFERENCE!$B$4:$K$200,MATCH(J1213,REFERENCE!$A$4:$A$200,0),V$2)</f>
        <v>11</v>
      </c>
    </row>
    <row r="1214" spans="1:22">
      <c r="A1214" s="9">
        <v>17</v>
      </c>
      <c r="B1214" s="9">
        <v>3</v>
      </c>
      <c r="C1214" s="9">
        <v>1</v>
      </c>
      <c r="D1214" s="9">
        <v>3</v>
      </c>
      <c r="E1214" s="9">
        <v>3</v>
      </c>
      <c r="F1214" s="9">
        <v>1</v>
      </c>
      <c r="G1214" s="9">
        <v>6</v>
      </c>
      <c r="H1214" s="9">
        <v>1</v>
      </c>
      <c r="I1214" s="9">
        <v>4</v>
      </c>
      <c r="J1214" s="9">
        <v>5101</v>
      </c>
      <c r="K1214" s="9"/>
      <c r="L1214" s="9"/>
      <c r="M1214" s="9"/>
      <c r="O1214">
        <f t="shared" si="21"/>
        <v>170301</v>
      </c>
      <c r="P1214" t="str">
        <f>INDEX(REFERENCE!$B$4:$K$200,MATCH(D1214,REFERENCE!$A$4:$A$200,0),P$2)</f>
        <v>Emergen-C</v>
      </c>
      <c r="Q1214" t="str">
        <f>INDEX(REFERENCE!$B$4:$K$200,MATCH(E1214,REFERENCE!$A$4:$A$200,0),Q$2)</f>
        <v>Syrup/liquid</v>
      </c>
      <c r="R1214" t="str">
        <f>INDEX(REFERENCE!$B$4:$K$200,MATCH(F1214,REFERENCE!$A$4:$A$200,0),R$2)</f>
        <v>Controls Cough</v>
      </c>
      <c r="S1214" t="str">
        <f>INDEX(REFERENCE!$B$4:$K$200,MATCH(G1214,REFERENCE!$A$4:$A$200,0),S$2)</f>
        <v>Treats Sneezing</v>
      </c>
      <c r="T1214" t="str">
        <f>INDEX(REFERENCE!$B$4:$K$200,MATCH(H1214,REFERENCE!$A$4:$A$200,0),T$2)</f>
        <v>6 Doses</v>
      </c>
      <c r="U1214" t="str">
        <f>INDEX(REFERENCE!$B$4:$K$200,MATCH(I1214,REFERENCE!$A$4:$A$200,0),U$2)</f>
        <v>Grape</v>
      </c>
      <c r="V1214">
        <f>INDEX(REFERENCE!$B$4:$K$200,MATCH(J1214,REFERENCE!$A$4:$A$200,0),V$2)</f>
        <v>3</v>
      </c>
    </row>
    <row r="1215" spans="1:22">
      <c r="A1215" s="9">
        <v>17</v>
      </c>
      <c r="B1215" s="9">
        <v>3</v>
      </c>
      <c r="C1215" s="9">
        <v>2</v>
      </c>
      <c r="D1215" s="9">
        <v>12</v>
      </c>
      <c r="E1215" s="9">
        <v>4</v>
      </c>
      <c r="F1215" s="9">
        <v>2</v>
      </c>
      <c r="G1215" s="9">
        <v>8</v>
      </c>
      <c r="H1215" s="9">
        <v>5</v>
      </c>
      <c r="I1215" s="9">
        <v>6</v>
      </c>
      <c r="J1215" s="9">
        <v>6501</v>
      </c>
      <c r="K1215" s="9"/>
      <c r="L1215" s="9"/>
      <c r="M1215" s="9"/>
      <c r="O1215">
        <f t="shared" si="21"/>
        <v>170302</v>
      </c>
      <c r="P1215" t="str">
        <f>INDEX(REFERENCE!$B$4:$K$200,MATCH(D1215,REFERENCE!$A$4:$A$200,0),P$2)</f>
        <v>Zicam</v>
      </c>
      <c r="Q1215" t="str">
        <f>INDEX(REFERENCE!$B$4:$K$200,MATCH(E1215,REFERENCE!$A$4:$A$200,0),Q$2)</f>
        <v>Powder packet</v>
      </c>
      <c r="R1215" t="str">
        <f>INDEX(REFERENCE!$B$4:$K$200,MATCH(F1215,REFERENCE!$A$4:$A$200,0),R$2)</f>
        <v>Sore throat relief</v>
      </c>
      <c r="S1215" t="str">
        <f>INDEX(REFERENCE!$B$4:$K$200,MATCH(G1215,REFERENCE!$A$4:$A$200,0),S$2)</f>
        <v>Non-Drowsy</v>
      </c>
      <c r="T1215" t="str">
        <f>INDEX(REFERENCE!$B$4:$K$200,MATCH(H1215,REFERENCE!$A$4:$A$200,0),T$2)</f>
        <v>90 Doses</v>
      </c>
      <c r="U1215" t="str">
        <f>INDEX(REFERENCE!$B$4:$K$200,MATCH(I1215,REFERENCE!$A$4:$A$200,0),U$2)</f>
        <v>Honey Lemon</v>
      </c>
      <c r="V1215">
        <f>INDEX(REFERENCE!$B$4:$K$200,MATCH(J1215,REFERENCE!$A$4:$A$200,0),V$2)</f>
        <v>19</v>
      </c>
    </row>
    <row r="1216" spans="1:22">
      <c r="A1216" s="9">
        <v>17</v>
      </c>
      <c r="B1216" s="9">
        <v>3</v>
      </c>
      <c r="C1216" s="9">
        <v>3</v>
      </c>
      <c r="D1216" s="9">
        <v>2</v>
      </c>
      <c r="E1216" s="9">
        <v>7</v>
      </c>
      <c r="F1216" s="9">
        <v>4</v>
      </c>
      <c r="G1216" s="9">
        <v>7</v>
      </c>
      <c r="H1216" s="9">
        <v>2</v>
      </c>
      <c r="I1216" s="9">
        <v>5</v>
      </c>
      <c r="J1216" s="9">
        <v>9203</v>
      </c>
      <c r="K1216" s="9"/>
      <c r="L1216" s="9"/>
      <c r="M1216" s="9"/>
      <c r="O1216">
        <f t="shared" si="21"/>
        <v>170303</v>
      </c>
      <c r="P1216" t="str">
        <f>INDEX(REFERENCE!$B$4:$K$200,MATCH(D1216,REFERENCE!$A$4:$A$200,0),P$2)</f>
        <v>Robitussin</v>
      </c>
      <c r="Q1216" t="str">
        <f>INDEX(REFERENCE!$B$4:$K$200,MATCH(E1216,REFERENCE!$A$4:$A$200,0),Q$2)</f>
        <v>Hot liquid powder packet</v>
      </c>
      <c r="R1216" t="str">
        <f>INDEX(REFERENCE!$B$4:$K$200,MATCH(F1216,REFERENCE!$A$4:$A$200,0),R$2)</f>
        <v>Nasal Congestion relief</v>
      </c>
      <c r="S1216" t="str">
        <f>INDEX(REFERENCE!$B$4:$K$200,MATCH(G1216,REFERENCE!$A$4:$A$200,0),S$2)</f>
        <v>12 Hour Relief</v>
      </c>
      <c r="T1216" t="str">
        <f>INDEX(REFERENCE!$B$4:$K$200,MATCH(H1216,REFERENCE!$A$4:$A$200,0),T$2)</f>
        <v>12 Doses</v>
      </c>
      <c r="U1216" t="str">
        <f>INDEX(REFERENCE!$B$4:$K$200,MATCH(I1216,REFERENCE!$A$4:$A$200,0),U$2)</f>
        <v>Honey</v>
      </c>
      <c r="V1216">
        <f>INDEX(REFERENCE!$B$4:$K$200,MATCH(J1216,REFERENCE!$A$4:$A$200,0),V$2)</f>
        <v>16</v>
      </c>
    </row>
    <row r="1217" spans="1:22">
      <c r="A1217" s="9">
        <v>17</v>
      </c>
      <c r="B1217" s="9">
        <v>3</v>
      </c>
      <c r="C1217" s="9">
        <v>4</v>
      </c>
      <c r="D1217" s="9">
        <v>9</v>
      </c>
      <c r="E1217" s="9">
        <v>2</v>
      </c>
      <c r="F1217" s="9">
        <v>11</v>
      </c>
      <c r="G1217" s="9">
        <v>5</v>
      </c>
      <c r="H1217" s="9">
        <v>5</v>
      </c>
      <c r="I1217" s="9">
        <v>0</v>
      </c>
      <c r="J1217" s="9">
        <v>4503</v>
      </c>
      <c r="K1217" s="9"/>
      <c r="L1217" s="9"/>
      <c r="M1217" s="9"/>
      <c r="O1217">
        <f t="shared" si="21"/>
        <v>170304</v>
      </c>
      <c r="P1217" t="str">
        <f>INDEX(REFERENCE!$B$4:$K$200,MATCH(D1217,REFERENCE!$A$4:$A$200,0),P$2)</f>
        <v>Nyquil</v>
      </c>
      <c r="Q1217" t="str">
        <f>INDEX(REFERENCE!$B$4:$K$200,MATCH(E1217,REFERENCE!$A$4:$A$200,0),Q$2)</f>
        <v>Nasal Spray</v>
      </c>
      <c r="R1217" t="str">
        <f>INDEX(REFERENCE!$B$4:$K$200,MATCH(F1217,REFERENCE!$A$4:$A$200,0),R$2)</f>
        <v>Head Pain Relief</v>
      </c>
      <c r="S1217" t="str">
        <f>INDEX(REFERENCE!$B$4:$K$200,MATCH(G1217,REFERENCE!$A$4:$A$200,0),S$2)</f>
        <v>FSA/HSA Eligible</v>
      </c>
      <c r="T1217" t="str">
        <f>INDEX(REFERENCE!$B$4:$K$200,MATCH(H1217,REFERENCE!$A$4:$A$200,0),T$2)</f>
        <v>90 Doses</v>
      </c>
      <c r="U1217" t="str">
        <f>INDEX(REFERENCE!$B$4:$K$200,MATCH(I1217,REFERENCE!$A$4:$A$200,0),U$2)</f>
        <v>-</v>
      </c>
      <c r="V1217">
        <f>INDEX(REFERENCE!$B$4:$K$200,MATCH(J1217,REFERENCE!$A$4:$A$200,0),V$2)</f>
        <v>50</v>
      </c>
    </row>
    <row r="1218" spans="1:22">
      <c r="A1218" s="9">
        <v>17</v>
      </c>
      <c r="B1218" s="9">
        <v>3</v>
      </c>
      <c r="C1218" s="9">
        <v>5</v>
      </c>
      <c r="D1218" s="9">
        <v>4</v>
      </c>
      <c r="E1218" s="9">
        <v>5</v>
      </c>
      <c r="F1218" s="9">
        <v>12</v>
      </c>
      <c r="G1218" s="9">
        <v>10</v>
      </c>
      <c r="H1218" s="9">
        <v>3</v>
      </c>
      <c r="I1218" s="9">
        <v>1</v>
      </c>
      <c r="J1218" s="9">
        <v>7302</v>
      </c>
      <c r="K1218" s="9"/>
      <c r="L1218" s="9"/>
      <c r="M1218" s="9"/>
      <c r="O1218">
        <f t="shared" si="21"/>
        <v>170305</v>
      </c>
      <c r="P1218" t="str">
        <f>INDEX(REFERENCE!$B$4:$K$200,MATCH(D1218,REFERENCE!$A$4:$A$200,0),P$2)</f>
        <v>Mucinex</v>
      </c>
      <c r="Q1218" t="str">
        <f>INDEX(REFERENCE!$B$4:$K$200,MATCH(E1218,REFERENCE!$A$4:$A$200,0),Q$2)</f>
        <v>Effervescent Tablets</v>
      </c>
      <c r="R1218" t="str">
        <f>INDEX(REFERENCE!$B$4:$K$200,MATCH(F1218,REFERENCE!$A$4:$A$200,0),R$2)</f>
        <v>Flu/ Severe cold Relief</v>
      </c>
      <c r="S1218" t="str">
        <f>INDEX(REFERENCE!$B$4:$K$200,MATCH(G1218,REFERENCE!$A$4:$A$200,0),S$2)</f>
        <v>Allergy Relief</v>
      </c>
      <c r="T1218" t="str">
        <f>INDEX(REFERENCE!$B$4:$K$200,MATCH(H1218,REFERENCE!$A$4:$A$200,0),T$2)</f>
        <v>30 Doses</v>
      </c>
      <c r="U1218" t="str">
        <f>INDEX(REFERENCE!$B$4:$K$200,MATCH(I1218,REFERENCE!$A$4:$A$200,0),U$2)</f>
        <v>Citrus</v>
      </c>
      <c r="V1218">
        <f>INDEX(REFERENCE!$B$4:$K$200,MATCH(J1218,REFERENCE!$A$4:$A$200,0),V$2)</f>
        <v>10</v>
      </c>
    </row>
    <row r="1219" spans="1:22">
      <c r="A1219" s="9">
        <v>17</v>
      </c>
      <c r="B1219" s="9">
        <v>4</v>
      </c>
      <c r="C1219" s="9">
        <v>1</v>
      </c>
      <c r="D1219" s="9">
        <v>17</v>
      </c>
      <c r="E1219" s="9">
        <v>1</v>
      </c>
      <c r="F1219" s="9">
        <v>7</v>
      </c>
      <c r="G1219" s="9">
        <v>17</v>
      </c>
      <c r="H1219" s="9">
        <v>2</v>
      </c>
      <c r="I1219" s="9">
        <v>0</v>
      </c>
      <c r="J1219" s="9">
        <v>1202</v>
      </c>
      <c r="K1219" s="9"/>
      <c r="L1219" s="9"/>
      <c r="M1219" s="9"/>
      <c r="O1219">
        <f t="shared" si="21"/>
        <v>170401</v>
      </c>
      <c r="P1219" t="str">
        <f>INDEX(REFERENCE!$B$4:$K$200,MATCH(D1219,REFERENCE!$A$4:$A$200,0),P$2)</f>
        <v>UP &amp; UP</v>
      </c>
      <c r="Q1219" t="str">
        <f>INDEX(REFERENCE!$B$4:$K$200,MATCH(E1219,REFERENCE!$A$4:$A$200,0),Q$2)</f>
        <v>Tablet</v>
      </c>
      <c r="R1219" t="str">
        <f>INDEX(REFERENCE!$B$4:$K$200,MATCH(F1219,REFERENCE!$A$4:$A$200,0),R$2)</f>
        <v>Chest congestion relief</v>
      </c>
      <c r="S1219" t="str">
        <f>INDEX(REFERENCE!$B$4:$K$200,MATCH(G1219,REFERENCE!$A$4:$A$200,0),S$2)</f>
        <v>For Nighttime Use</v>
      </c>
      <c r="T1219" t="str">
        <f>INDEX(REFERENCE!$B$4:$K$200,MATCH(H1219,REFERENCE!$A$4:$A$200,0),T$2)</f>
        <v>12 Doses</v>
      </c>
      <c r="U1219" t="str">
        <f>INDEX(REFERENCE!$B$4:$K$200,MATCH(I1219,REFERENCE!$A$4:$A$200,0),U$2)</f>
        <v>-</v>
      </c>
      <c r="V1219">
        <f>INDEX(REFERENCE!$B$4:$K$200,MATCH(J1219,REFERENCE!$A$4:$A$200,0),V$2)</f>
        <v>12</v>
      </c>
    </row>
    <row r="1220" spans="1:22">
      <c r="A1220" s="9">
        <v>17</v>
      </c>
      <c r="B1220" s="9">
        <v>4</v>
      </c>
      <c r="C1220" s="9">
        <v>2</v>
      </c>
      <c r="D1220" s="9">
        <v>6</v>
      </c>
      <c r="E1220" s="9">
        <v>5</v>
      </c>
      <c r="F1220" s="9">
        <v>1</v>
      </c>
      <c r="G1220" s="9">
        <v>6</v>
      </c>
      <c r="H1220" s="9">
        <v>5</v>
      </c>
      <c r="I1220" s="9">
        <v>7</v>
      </c>
      <c r="J1220" s="9">
        <v>7503</v>
      </c>
      <c r="K1220" s="9"/>
      <c r="L1220" s="9"/>
      <c r="M1220" s="9"/>
      <c r="O1220">
        <f t="shared" si="21"/>
        <v>170402</v>
      </c>
      <c r="P1220" t="str">
        <f>INDEX(REFERENCE!$B$4:$K$200,MATCH(D1220,REFERENCE!$A$4:$A$200,0),P$2)</f>
        <v>Dayquil</v>
      </c>
      <c r="Q1220" t="str">
        <f>INDEX(REFERENCE!$B$4:$K$200,MATCH(E1220,REFERENCE!$A$4:$A$200,0),Q$2)</f>
        <v>Effervescent Tablets</v>
      </c>
      <c r="R1220" t="str">
        <f>INDEX(REFERENCE!$B$4:$K$200,MATCH(F1220,REFERENCE!$A$4:$A$200,0),R$2)</f>
        <v>Controls Cough</v>
      </c>
      <c r="S1220" t="str">
        <f>INDEX(REFERENCE!$B$4:$K$200,MATCH(G1220,REFERENCE!$A$4:$A$200,0),S$2)</f>
        <v>Treats Sneezing</v>
      </c>
      <c r="T1220" t="str">
        <f>INDEX(REFERENCE!$B$4:$K$200,MATCH(H1220,REFERENCE!$A$4:$A$200,0),T$2)</f>
        <v>90 Doses</v>
      </c>
      <c r="U1220" t="str">
        <f>INDEX(REFERENCE!$B$4:$K$200,MATCH(I1220,REFERENCE!$A$4:$A$200,0),U$2)</f>
        <v>Orange</v>
      </c>
      <c r="V1220">
        <f>INDEX(REFERENCE!$B$4:$K$200,MATCH(J1220,REFERENCE!$A$4:$A$200,0),V$2)</f>
        <v>25</v>
      </c>
    </row>
    <row r="1221" spans="1:22">
      <c r="A1221" s="9">
        <v>17</v>
      </c>
      <c r="B1221" s="9">
        <v>4</v>
      </c>
      <c r="C1221" s="9">
        <v>3</v>
      </c>
      <c r="D1221" s="9">
        <v>9</v>
      </c>
      <c r="E1221" s="9">
        <v>6</v>
      </c>
      <c r="F1221" s="9">
        <v>9</v>
      </c>
      <c r="G1221" s="9">
        <v>5</v>
      </c>
      <c r="H1221" s="9">
        <v>3</v>
      </c>
      <c r="I1221" s="9">
        <v>3</v>
      </c>
      <c r="J1221" s="9">
        <v>8301</v>
      </c>
      <c r="K1221" s="9"/>
      <c r="L1221" s="9"/>
      <c r="M1221" s="9"/>
      <c r="O1221">
        <f t="shared" si="21"/>
        <v>170403</v>
      </c>
      <c r="P1221" t="str">
        <f>INDEX(REFERENCE!$B$4:$K$200,MATCH(D1221,REFERENCE!$A$4:$A$200,0),P$2)</f>
        <v>Nyquil</v>
      </c>
      <c r="Q1221" t="str">
        <f>INDEX(REFERENCE!$B$4:$K$200,MATCH(E1221,REFERENCE!$A$4:$A$200,0),Q$2)</f>
        <v>Gummies</v>
      </c>
      <c r="R1221" t="str">
        <f>INDEX(REFERENCE!$B$4:$K$200,MATCH(F1221,REFERENCE!$A$4:$A$200,0),R$2)</f>
        <v>Fever relief</v>
      </c>
      <c r="S1221" t="str">
        <f>INDEX(REFERENCE!$B$4:$K$200,MATCH(G1221,REFERENCE!$A$4:$A$200,0),S$2)</f>
        <v>FSA/HSA Eligible</v>
      </c>
      <c r="T1221" t="str">
        <f>INDEX(REFERENCE!$B$4:$K$200,MATCH(H1221,REFERENCE!$A$4:$A$200,0),T$2)</f>
        <v>30 Doses</v>
      </c>
      <c r="U1221" t="str">
        <f>INDEX(REFERENCE!$B$4:$K$200,MATCH(I1221,REFERENCE!$A$4:$A$200,0),U$2)</f>
        <v>Elderberry</v>
      </c>
      <c r="V1221">
        <f>INDEX(REFERENCE!$B$4:$K$200,MATCH(J1221,REFERENCE!$A$4:$A$200,0),V$2)</f>
        <v>16</v>
      </c>
    </row>
    <row r="1222" spans="1:22">
      <c r="A1222" s="9">
        <v>17</v>
      </c>
      <c r="B1222" s="9">
        <v>4</v>
      </c>
      <c r="C1222" s="9">
        <v>4</v>
      </c>
      <c r="D1222" s="9">
        <v>12</v>
      </c>
      <c r="E1222" s="9">
        <v>2</v>
      </c>
      <c r="F1222" s="9">
        <v>6</v>
      </c>
      <c r="G1222" s="9">
        <v>2</v>
      </c>
      <c r="H1222" s="9">
        <v>5</v>
      </c>
      <c r="I1222" s="9">
        <v>0</v>
      </c>
      <c r="J1222" s="9">
        <v>4502</v>
      </c>
      <c r="K1222" s="9"/>
      <c r="L1222" s="9"/>
      <c r="M1222" s="9"/>
      <c r="O1222">
        <f t="shared" si="21"/>
        <v>170404</v>
      </c>
      <c r="P1222" t="str">
        <f>INDEX(REFERENCE!$B$4:$K$200,MATCH(D1222,REFERENCE!$A$4:$A$200,0),P$2)</f>
        <v>Zicam</v>
      </c>
      <c r="Q1222" t="str">
        <f>INDEX(REFERENCE!$B$4:$K$200,MATCH(E1222,REFERENCE!$A$4:$A$200,0),Q$2)</f>
        <v>Nasal Spray</v>
      </c>
      <c r="R1222" t="str">
        <f>INDEX(REFERENCE!$B$4:$K$200,MATCH(F1222,REFERENCE!$A$4:$A$200,0),R$2)</f>
        <v>Sinus Pressure relief</v>
      </c>
      <c r="S1222" t="str">
        <f>INDEX(REFERENCE!$B$4:$K$200,MATCH(G1222,REFERENCE!$A$4:$A$200,0),S$2)</f>
        <v>Natural Ingredients</v>
      </c>
      <c r="T1222" t="str">
        <f>INDEX(REFERENCE!$B$4:$K$200,MATCH(H1222,REFERENCE!$A$4:$A$200,0),T$2)</f>
        <v>90 Doses</v>
      </c>
      <c r="U1222" t="str">
        <f>INDEX(REFERENCE!$B$4:$K$200,MATCH(I1222,REFERENCE!$A$4:$A$200,0),U$2)</f>
        <v>-</v>
      </c>
      <c r="V1222">
        <f>INDEX(REFERENCE!$B$4:$K$200,MATCH(J1222,REFERENCE!$A$4:$A$200,0),V$2)</f>
        <v>38</v>
      </c>
    </row>
    <row r="1223" spans="1:22">
      <c r="A1223" s="9">
        <v>17</v>
      </c>
      <c r="B1223" s="9">
        <v>4</v>
      </c>
      <c r="C1223" s="9">
        <v>5</v>
      </c>
      <c r="D1223" s="9">
        <v>18</v>
      </c>
      <c r="E1223" s="9">
        <v>3</v>
      </c>
      <c r="F1223" s="9">
        <v>12</v>
      </c>
      <c r="G1223" s="9">
        <v>14</v>
      </c>
      <c r="H1223" s="9">
        <v>1</v>
      </c>
      <c r="I1223" s="9">
        <v>8</v>
      </c>
      <c r="J1223" s="9">
        <v>5103</v>
      </c>
      <c r="K1223" s="9"/>
      <c r="L1223" s="9"/>
      <c r="M1223" s="9"/>
      <c r="O1223">
        <f t="shared" si="21"/>
        <v>170405</v>
      </c>
      <c r="P1223" t="str">
        <f>INDEX(REFERENCE!$B$4:$K$200,MATCH(D1223,REFERENCE!$A$4:$A$200,0),P$2)</f>
        <v>CVS</v>
      </c>
      <c r="Q1223" t="str">
        <f>INDEX(REFERENCE!$B$4:$K$200,MATCH(E1223,REFERENCE!$A$4:$A$200,0),Q$2)</f>
        <v>Syrup/liquid</v>
      </c>
      <c r="R1223" t="str">
        <f>INDEX(REFERENCE!$B$4:$K$200,MATCH(F1223,REFERENCE!$A$4:$A$200,0),R$2)</f>
        <v>Flu/ Severe cold Relief</v>
      </c>
      <c r="S1223" t="str">
        <f>INDEX(REFERENCE!$B$4:$K$200,MATCH(G1223,REFERENCE!$A$4:$A$200,0),S$2)</f>
        <v>Treats multiple symptoms</v>
      </c>
      <c r="T1223" t="str">
        <f>INDEX(REFERENCE!$B$4:$K$200,MATCH(H1223,REFERENCE!$A$4:$A$200,0),T$2)</f>
        <v>6 Doses</v>
      </c>
      <c r="U1223" t="str">
        <f>INDEX(REFERENCE!$B$4:$K$200,MATCH(I1223,REFERENCE!$A$4:$A$200,0),U$2)</f>
        <v>Mixed Berry</v>
      </c>
      <c r="V1223">
        <f>INDEX(REFERENCE!$B$4:$K$200,MATCH(J1223,REFERENCE!$A$4:$A$200,0),V$2)</f>
        <v>11</v>
      </c>
    </row>
    <row r="1224" spans="1:22">
      <c r="A1224" s="9">
        <v>17</v>
      </c>
      <c r="B1224" s="9">
        <v>5</v>
      </c>
      <c r="C1224" s="9">
        <v>1</v>
      </c>
      <c r="D1224" s="9">
        <v>21</v>
      </c>
      <c r="E1224" s="9">
        <v>2</v>
      </c>
      <c r="F1224" s="9">
        <v>3</v>
      </c>
      <c r="G1224" s="9">
        <v>15</v>
      </c>
      <c r="H1224" s="9">
        <v>4</v>
      </c>
      <c r="I1224" s="9">
        <v>0</v>
      </c>
      <c r="J1224" s="9">
        <v>2402</v>
      </c>
      <c r="K1224" s="9"/>
      <c r="L1224" s="9"/>
      <c r="M1224" s="9"/>
      <c r="O1224">
        <f t="shared" si="21"/>
        <v>170501</v>
      </c>
      <c r="P1224" t="str">
        <f>INDEX(REFERENCE!$B$4:$K$200,MATCH(D1224,REFERENCE!$A$4:$A$200,0),P$2)</f>
        <v>Afrin</v>
      </c>
      <c r="Q1224" t="str">
        <f>INDEX(REFERENCE!$B$4:$K$200,MATCH(E1224,REFERENCE!$A$4:$A$200,0),Q$2)</f>
        <v>Nasal Spray</v>
      </c>
      <c r="R1224" t="str">
        <f>INDEX(REFERENCE!$B$4:$K$200,MATCH(F1224,REFERENCE!$A$4:$A$200,0),R$2)</f>
        <v>Clears mucus</v>
      </c>
      <c r="S1224" t="str">
        <f>INDEX(REFERENCE!$B$4:$K$200,MATCH(G1224,REFERENCE!$A$4:$A$200,0),S$2)</f>
        <v>Maximum Strength</v>
      </c>
      <c r="T1224" t="str">
        <f>INDEX(REFERENCE!$B$4:$K$200,MATCH(H1224,REFERENCE!$A$4:$A$200,0),T$2)</f>
        <v>60 Doses</v>
      </c>
      <c r="U1224" t="str">
        <f>INDEX(REFERENCE!$B$4:$K$200,MATCH(I1224,REFERENCE!$A$4:$A$200,0),U$2)</f>
        <v>-</v>
      </c>
      <c r="V1224">
        <f>INDEX(REFERENCE!$B$4:$K$200,MATCH(J1224,REFERENCE!$A$4:$A$200,0),V$2)</f>
        <v>9</v>
      </c>
    </row>
    <row r="1225" spans="1:22">
      <c r="A1225" s="9">
        <v>17</v>
      </c>
      <c r="B1225" s="9">
        <v>5</v>
      </c>
      <c r="C1225" s="9">
        <v>2</v>
      </c>
      <c r="D1225" s="9">
        <v>11</v>
      </c>
      <c r="E1225" s="9">
        <v>1</v>
      </c>
      <c r="F1225" s="9">
        <v>8</v>
      </c>
      <c r="G1225" s="9">
        <v>1</v>
      </c>
      <c r="H1225" s="9">
        <v>2</v>
      </c>
      <c r="I1225" s="9">
        <v>0</v>
      </c>
      <c r="J1225" s="9">
        <v>1201</v>
      </c>
      <c r="K1225" s="9"/>
      <c r="L1225" s="9"/>
      <c r="M1225" s="9"/>
      <c r="O1225">
        <f t="shared" si="21"/>
        <v>170502</v>
      </c>
      <c r="P1225" t="str">
        <f>INDEX(REFERENCE!$B$4:$K$200,MATCH(D1225,REFERENCE!$A$4:$A$200,0),P$2)</f>
        <v>Delsym</v>
      </c>
      <c r="Q1225" t="str">
        <f>INDEX(REFERENCE!$B$4:$K$200,MATCH(E1225,REFERENCE!$A$4:$A$200,0),Q$2)</f>
        <v>Tablet</v>
      </c>
      <c r="R1225" t="str">
        <f>INDEX(REFERENCE!$B$4:$K$200,MATCH(F1225,REFERENCE!$A$4:$A$200,0),R$2)</f>
        <v>Body Aches/Pain relief</v>
      </c>
      <c r="S1225" t="str">
        <f>INDEX(REFERENCE!$B$4:$K$200,MATCH(G1225,REFERENCE!$A$4:$A$200,0),S$2)</f>
        <v>Helps me sleep</v>
      </c>
      <c r="T1225" t="str">
        <f>INDEX(REFERENCE!$B$4:$K$200,MATCH(H1225,REFERENCE!$A$4:$A$200,0),T$2)</f>
        <v>12 Doses</v>
      </c>
      <c r="U1225" t="str">
        <f>INDEX(REFERENCE!$B$4:$K$200,MATCH(I1225,REFERENCE!$A$4:$A$200,0),U$2)</f>
        <v>-</v>
      </c>
      <c r="V1225">
        <f>INDEX(REFERENCE!$B$4:$K$200,MATCH(J1225,REFERENCE!$A$4:$A$200,0),V$2)</f>
        <v>7</v>
      </c>
    </row>
    <row r="1226" spans="1:22">
      <c r="A1226" s="9">
        <v>17</v>
      </c>
      <c r="B1226" s="9">
        <v>5</v>
      </c>
      <c r="C1226" s="9">
        <v>3</v>
      </c>
      <c r="D1226" s="9">
        <v>8</v>
      </c>
      <c r="E1226" s="9">
        <v>6</v>
      </c>
      <c r="F1226" s="9">
        <v>10</v>
      </c>
      <c r="G1226" s="9">
        <v>11</v>
      </c>
      <c r="H1226" s="9">
        <v>3</v>
      </c>
      <c r="I1226" s="9">
        <v>1</v>
      </c>
      <c r="J1226" s="9">
        <v>8303</v>
      </c>
      <c r="K1226" s="9"/>
      <c r="L1226" s="9"/>
      <c r="M1226" s="9"/>
      <c r="O1226">
        <f t="shared" si="21"/>
        <v>170503</v>
      </c>
      <c r="P1226" t="str">
        <f>INDEX(REFERENCE!$B$4:$K$200,MATCH(D1226,REFERENCE!$A$4:$A$200,0),P$2)</f>
        <v>Tylenol Cold &amp; Flu</v>
      </c>
      <c r="Q1226" t="str">
        <f>INDEX(REFERENCE!$B$4:$K$200,MATCH(E1226,REFERENCE!$A$4:$A$200,0),Q$2)</f>
        <v>Gummies</v>
      </c>
      <c r="R1226" t="str">
        <f>INDEX(REFERENCE!$B$4:$K$200,MATCH(F1226,REFERENCE!$A$4:$A$200,0),R$2)</f>
        <v>Strengthens Immune System</v>
      </c>
      <c r="S1226" t="str">
        <f>INDEX(REFERENCE!$B$4:$K$200,MATCH(G1226,REFERENCE!$A$4:$A$200,0),S$2)</f>
        <v>For people with High Blood Pressure (decongestant free)</v>
      </c>
      <c r="T1226" t="str">
        <f>INDEX(REFERENCE!$B$4:$K$200,MATCH(H1226,REFERENCE!$A$4:$A$200,0),T$2)</f>
        <v>30 Doses</v>
      </c>
      <c r="U1226" t="str">
        <f>INDEX(REFERENCE!$B$4:$K$200,MATCH(I1226,REFERENCE!$A$4:$A$200,0),U$2)</f>
        <v>Citrus</v>
      </c>
      <c r="V1226">
        <f>INDEX(REFERENCE!$B$4:$K$200,MATCH(J1226,REFERENCE!$A$4:$A$200,0),V$2)</f>
        <v>20</v>
      </c>
    </row>
    <row r="1227" spans="1:22">
      <c r="A1227" s="9">
        <v>17</v>
      </c>
      <c r="B1227" s="9">
        <v>5</v>
      </c>
      <c r="C1227" s="9">
        <v>4</v>
      </c>
      <c r="D1227" s="9">
        <v>10</v>
      </c>
      <c r="E1227" s="9">
        <v>7</v>
      </c>
      <c r="F1227" s="9">
        <v>13</v>
      </c>
      <c r="G1227" s="9">
        <v>12</v>
      </c>
      <c r="H1227" s="9">
        <v>1</v>
      </c>
      <c r="I1227" s="9">
        <v>2</v>
      </c>
      <c r="J1227" s="9">
        <v>9102</v>
      </c>
      <c r="K1227" s="9"/>
      <c r="L1227" s="9"/>
      <c r="M1227" s="9"/>
      <c r="O1227">
        <f t="shared" si="21"/>
        <v>170504</v>
      </c>
      <c r="P1227" t="str">
        <f>INDEX(REFERENCE!$B$4:$K$200,MATCH(D1227,REFERENCE!$A$4:$A$200,0),P$2)</f>
        <v>Coricidin</v>
      </c>
      <c r="Q1227" t="str">
        <f>INDEX(REFERENCE!$B$4:$K$200,MATCH(E1227,REFERENCE!$A$4:$A$200,0),Q$2)</f>
        <v>Hot liquid powder packet</v>
      </c>
      <c r="R1227" t="str">
        <f>INDEX(REFERENCE!$B$4:$K$200,MATCH(F1227,REFERENCE!$A$4:$A$200,0),R$2)</f>
        <v>Head cold relief</v>
      </c>
      <c r="S1227" t="str">
        <f>INDEX(REFERENCE!$B$4:$K$200,MATCH(G1227,REFERENCE!$A$4:$A$200,0),S$2)</f>
        <v>Steroid Free</v>
      </c>
      <c r="T1227" t="str">
        <f>INDEX(REFERENCE!$B$4:$K$200,MATCH(H1227,REFERENCE!$A$4:$A$200,0),T$2)</f>
        <v>6 Doses</v>
      </c>
      <c r="U1227" t="str">
        <f>INDEX(REFERENCE!$B$4:$K$200,MATCH(I1227,REFERENCE!$A$4:$A$200,0),U$2)</f>
        <v>Cherry</v>
      </c>
      <c r="V1227">
        <f>INDEX(REFERENCE!$B$4:$K$200,MATCH(J1227,REFERENCE!$A$4:$A$200,0),V$2)</f>
        <v>8</v>
      </c>
    </row>
    <row r="1228" spans="1:22">
      <c r="A1228" s="9">
        <v>17</v>
      </c>
      <c r="B1228" s="9">
        <v>5</v>
      </c>
      <c r="C1228" s="9">
        <v>5</v>
      </c>
      <c r="D1228" s="9">
        <v>15</v>
      </c>
      <c r="E1228" s="9">
        <v>4</v>
      </c>
      <c r="F1228" s="9">
        <v>5</v>
      </c>
      <c r="G1228" s="9">
        <v>3</v>
      </c>
      <c r="H1228" s="9">
        <v>4</v>
      </c>
      <c r="I1228" s="9">
        <v>4</v>
      </c>
      <c r="J1228" s="9">
        <v>6401</v>
      </c>
      <c r="K1228" s="9"/>
      <c r="L1228" s="9"/>
      <c r="M1228" s="9"/>
      <c r="O1228">
        <f t="shared" si="21"/>
        <v>170505</v>
      </c>
      <c r="P1228" t="str">
        <f>INDEX(REFERENCE!$B$4:$K$200,MATCH(D1228,REFERENCE!$A$4:$A$200,0),P$2)</f>
        <v>Other Brand</v>
      </c>
      <c r="Q1228" t="str">
        <f>INDEX(REFERENCE!$B$4:$K$200,MATCH(E1228,REFERENCE!$A$4:$A$200,0),Q$2)</f>
        <v>Powder packet</v>
      </c>
      <c r="R1228" t="str">
        <f>INDEX(REFERENCE!$B$4:$K$200,MATCH(F1228,REFERENCE!$A$4:$A$200,0),R$2)</f>
        <v>Runny nose relief</v>
      </c>
      <c r="S1228" t="str">
        <f>INDEX(REFERENCE!$B$4:$K$200,MATCH(G1228,REFERENCE!$A$4:$A$200,0),S$2)</f>
        <v>Non-Medicated</v>
      </c>
      <c r="T1228" t="str">
        <f>INDEX(REFERENCE!$B$4:$K$200,MATCH(H1228,REFERENCE!$A$4:$A$200,0),T$2)</f>
        <v>60 Doses</v>
      </c>
      <c r="U1228" t="str">
        <f>INDEX(REFERENCE!$B$4:$K$200,MATCH(I1228,REFERENCE!$A$4:$A$200,0),U$2)</f>
        <v>Grape</v>
      </c>
      <c r="V1228">
        <f>INDEX(REFERENCE!$B$4:$K$200,MATCH(J1228,REFERENCE!$A$4:$A$200,0),V$2)</f>
        <v>17</v>
      </c>
    </row>
    <row r="1229" spans="1:22">
      <c r="A1229" s="9">
        <v>17</v>
      </c>
      <c r="B1229" s="9">
        <v>6</v>
      </c>
      <c r="C1229" s="9">
        <v>1</v>
      </c>
      <c r="D1229" s="9">
        <v>21</v>
      </c>
      <c r="E1229" s="9">
        <v>2</v>
      </c>
      <c r="F1229" s="9">
        <v>3</v>
      </c>
      <c r="G1229" s="9">
        <v>6</v>
      </c>
      <c r="H1229" s="9">
        <v>4</v>
      </c>
      <c r="I1229" s="9">
        <v>0</v>
      </c>
      <c r="J1229" s="9">
        <v>2402</v>
      </c>
      <c r="K1229" s="9"/>
      <c r="L1229" s="9"/>
      <c r="M1229" s="9"/>
      <c r="O1229">
        <f t="shared" si="21"/>
        <v>170601</v>
      </c>
      <c r="P1229" t="str">
        <f>INDEX(REFERENCE!$B$4:$K$200,MATCH(D1229,REFERENCE!$A$4:$A$200,0),P$2)</f>
        <v>Afrin</v>
      </c>
      <c r="Q1229" t="str">
        <f>INDEX(REFERENCE!$B$4:$K$200,MATCH(E1229,REFERENCE!$A$4:$A$200,0),Q$2)</f>
        <v>Nasal Spray</v>
      </c>
      <c r="R1229" t="str">
        <f>INDEX(REFERENCE!$B$4:$K$200,MATCH(F1229,REFERENCE!$A$4:$A$200,0),R$2)</f>
        <v>Clears mucus</v>
      </c>
      <c r="S1229" t="str">
        <f>INDEX(REFERENCE!$B$4:$K$200,MATCH(G1229,REFERENCE!$A$4:$A$200,0),S$2)</f>
        <v>Treats Sneezing</v>
      </c>
      <c r="T1229" t="str">
        <f>INDEX(REFERENCE!$B$4:$K$200,MATCH(H1229,REFERENCE!$A$4:$A$200,0),T$2)</f>
        <v>60 Doses</v>
      </c>
      <c r="U1229" t="str">
        <f>INDEX(REFERENCE!$B$4:$K$200,MATCH(I1229,REFERENCE!$A$4:$A$200,0),U$2)</f>
        <v>-</v>
      </c>
      <c r="V1229">
        <f>INDEX(REFERENCE!$B$4:$K$200,MATCH(J1229,REFERENCE!$A$4:$A$200,0),V$2)</f>
        <v>9</v>
      </c>
    </row>
    <row r="1230" spans="1:22">
      <c r="A1230" s="9">
        <v>17</v>
      </c>
      <c r="B1230" s="9">
        <v>6</v>
      </c>
      <c r="C1230" s="9">
        <v>2</v>
      </c>
      <c r="D1230" s="9">
        <v>7</v>
      </c>
      <c r="E1230" s="9">
        <v>4</v>
      </c>
      <c r="F1230" s="9">
        <v>11</v>
      </c>
      <c r="G1230" s="9">
        <v>5</v>
      </c>
      <c r="H1230" s="9">
        <v>3</v>
      </c>
      <c r="I1230" s="9">
        <v>2</v>
      </c>
      <c r="J1230" s="9">
        <v>6303</v>
      </c>
      <c r="K1230" s="9"/>
      <c r="L1230" s="9"/>
      <c r="M1230" s="9"/>
      <c r="O1230">
        <f t="shared" si="21"/>
        <v>170602</v>
      </c>
      <c r="P1230" t="str">
        <f>INDEX(REFERENCE!$B$4:$K$200,MATCH(D1230,REFERENCE!$A$4:$A$200,0),P$2)</f>
        <v>Alka-Seltzer Plus</v>
      </c>
      <c r="Q1230" t="str">
        <f>INDEX(REFERENCE!$B$4:$K$200,MATCH(E1230,REFERENCE!$A$4:$A$200,0),Q$2)</f>
        <v>Powder packet</v>
      </c>
      <c r="R1230" t="str">
        <f>INDEX(REFERENCE!$B$4:$K$200,MATCH(F1230,REFERENCE!$A$4:$A$200,0),R$2)</f>
        <v>Head Pain Relief</v>
      </c>
      <c r="S1230" t="str">
        <f>INDEX(REFERENCE!$B$4:$K$200,MATCH(G1230,REFERENCE!$A$4:$A$200,0),S$2)</f>
        <v>FSA/HSA Eligible</v>
      </c>
      <c r="T1230" t="str">
        <f>INDEX(REFERENCE!$B$4:$K$200,MATCH(H1230,REFERENCE!$A$4:$A$200,0),T$2)</f>
        <v>30 Doses</v>
      </c>
      <c r="U1230" t="str">
        <f>INDEX(REFERENCE!$B$4:$K$200,MATCH(I1230,REFERENCE!$A$4:$A$200,0),U$2)</f>
        <v>Cherry</v>
      </c>
      <c r="V1230">
        <f>INDEX(REFERENCE!$B$4:$K$200,MATCH(J1230,REFERENCE!$A$4:$A$200,0),V$2)</f>
        <v>14</v>
      </c>
    </row>
    <row r="1231" spans="1:22">
      <c r="A1231" s="9">
        <v>17</v>
      </c>
      <c r="B1231" s="9">
        <v>6</v>
      </c>
      <c r="C1231" s="9">
        <v>3</v>
      </c>
      <c r="D1231" s="9">
        <v>3</v>
      </c>
      <c r="E1231" s="9">
        <v>5</v>
      </c>
      <c r="F1231" s="9">
        <v>8</v>
      </c>
      <c r="G1231" s="9">
        <v>3</v>
      </c>
      <c r="H1231" s="9">
        <v>1</v>
      </c>
      <c r="I1231" s="9">
        <v>6</v>
      </c>
      <c r="J1231" s="9">
        <v>7102</v>
      </c>
      <c r="K1231" s="9"/>
      <c r="L1231" s="9"/>
      <c r="M1231" s="9"/>
      <c r="O1231">
        <f t="shared" si="21"/>
        <v>170603</v>
      </c>
      <c r="P1231" t="str">
        <f>INDEX(REFERENCE!$B$4:$K$200,MATCH(D1231,REFERENCE!$A$4:$A$200,0),P$2)</f>
        <v>Emergen-C</v>
      </c>
      <c r="Q1231" t="str">
        <f>INDEX(REFERENCE!$B$4:$K$200,MATCH(E1231,REFERENCE!$A$4:$A$200,0),Q$2)</f>
        <v>Effervescent Tablets</v>
      </c>
      <c r="R1231" t="str">
        <f>INDEX(REFERENCE!$B$4:$K$200,MATCH(F1231,REFERENCE!$A$4:$A$200,0),R$2)</f>
        <v>Body Aches/Pain relief</v>
      </c>
      <c r="S1231" t="str">
        <f>INDEX(REFERENCE!$B$4:$K$200,MATCH(G1231,REFERENCE!$A$4:$A$200,0),S$2)</f>
        <v>Non-Medicated</v>
      </c>
      <c r="T1231" t="str">
        <f>INDEX(REFERENCE!$B$4:$K$200,MATCH(H1231,REFERENCE!$A$4:$A$200,0),T$2)</f>
        <v>6 Doses</v>
      </c>
      <c r="U1231" t="str">
        <f>INDEX(REFERENCE!$B$4:$K$200,MATCH(I1231,REFERENCE!$A$4:$A$200,0),U$2)</f>
        <v>Honey Lemon</v>
      </c>
      <c r="V1231">
        <f>INDEX(REFERENCE!$B$4:$K$200,MATCH(J1231,REFERENCE!$A$4:$A$200,0),V$2)</f>
        <v>5</v>
      </c>
    </row>
    <row r="1232" spans="1:22">
      <c r="A1232" s="9">
        <v>17</v>
      </c>
      <c r="B1232" s="9">
        <v>6</v>
      </c>
      <c r="C1232" s="9">
        <v>4</v>
      </c>
      <c r="D1232" s="9">
        <v>6</v>
      </c>
      <c r="E1232" s="9">
        <v>6</v>
      </c>
      <c r="F1232" s="9">
        <v>9</v>
      </c>
      <c r="G1232" s="9">
        <v>3</v>
      </c>
      <c r="H1232" s="9">
        <v>2</v>
      </c>
      <c r="I1232" s="9">
        <v>7</v>
      </c>
      <c r="J1232" s="9">
        <v>8201</v>
      </c>
      <c r="K1232" s="9"/>
      <c r="L1232" s="9"/>
      <c r="M1232" s="9"/>
      <c r="O1232">
        <f t="shared" si="21"/>
        <v>170604</v>
      </c>
      <c r="P1232" t="str">
        <f>INDEX(REFERENCE!$B$4:$K$200,MATCH(D1232,REFERENCE!$A$4:$A$200,0),P$2)</f>
        <v>Dayquil</v>
      </c>
      <c r="Q1232" t="str">
        <f>INDEX(REFERENCE!$B$4:$K$200,MATCH(E1232,REFERENCE!$A$4:$A$200,0),Q$2)</f>
        <v>Gummies</v>
      </c>
      <c r="R1232" t="str">
        <f>INDEX(REFERENCE!$B$4:$K$200,MATCH(F1232,REFERENCE!$A$4:$A$200,0),R$2)</f>
        <v>Fever relief</v>
      </c>
      <c r="S1232" t="str">
        <f>INDEX(REFERENCE!$B$4:$K$200,MATCH(G1232,REFERENCE!$A$4:$A$200,0),S$2)</f>
        <v>Non-Medicated</v>
      </c>
      <c r="T1232" t="str">
        <f>INDEX(REFERENCE!$B$4:$K$200,MATCH(H1232,REFERENCE!$A$4:$A$200,0),T$2)</f>
        <v>12 Doses</v>
      </c>
      <c r="U1232" t="str">
        <f>INDEX(REFERENCE!$B$4:$K$200,MATCH(I1232,REFERENCE!$A$4:$A$200,0),U$2)</f>
        <v>Orange</v>
      </c>
      <c r="V1232">
        <f>INDEX(REFERENCE!$B$4:$K$200,MATCH(J1232,REFERENCE!$A$4:$A$200,0),V$2)</f>
        <v>9</v>
      </c>
    </row>
    <row r="1233" spans="1:22">
      <c r="A1233" s="9">
        <v>17</v>
      </c>
      <c r="B1233" s="9">
        <v>6</v>
      </c>
      <c r="C1233" s="9">
        <v>5</v>
      </c>
      <c r="D1233" s="9">
        <v>5</v>
      </c>
      <c r="E1233" s="9">
        <v>1</v>
      </c>
      <c r="F1233" s="9">
        <v>10</v>
      </c>
      <c r="G1233" s="9">
        <v>7</v>
      </c>
      <c r="H1233" s="9">
        <v>2</v>
      </c>
      <c r="I1233" s="9">
        <v>0</v>
      </c>
      <c r="J1233" s="9">
        <v>1203</v>
      </c>
      <c r="K1233" s="9"/>
      <c r="L1233" s="9"/>
      <c r="M1233" s="9"/>
      <c r="O1233">
        <f t="shared" si="21"/>
        <v>170605</v>
      </c>
      <c r="P1233" t="str">
        <f>INDEX(REFERENCE!$B$4:$K$200,MATCH(D1233,REFERENCE!$A$4:$A$200,0),P$2)</f>
        <v>Sudafed</v>
      </c>
      <c r="Q1233" t="str">
        <f>INDEX(REFERENCE!$B$4:$K$200,MATCH(E1233,REFERENCE!$A$4:$A$200,0),Q$2)</f>
        <v>Tablet</v>
      </c>
      <c r="R1233" t="str">
        <f>INDEX(REFERENCE!$B$4:$K$200,MATCH(F1233,REFERENCE!$A$4:$A$200,0),R$2)</f>
        <v>Strengthens Immune System</v>
      </c>
      <c r="S1233" t="str">
        <f>INDEX(REFERENCE!$B$4:$K$200,MATCH(G1233,REFERENCE!$A$4:$A$200,0),S$2)</f>
        <v>12 Hour Relief</v>
      </c>
      <c r="T1233" t="str">
        <f>INDEX(REFERENCE!$B$4:$K$200,MATCH(H1233,REFERENCE!$A$4:$A$200,0),T$2)</f>
        <v>12 Doses</v>
      </c>
      <c r="U1233" t="str">
        <f>INDEX(REFERENCE!$B$4:$K$200,MATCH(I1233,REFERENCE!$A$4:$A$200,0),U$2)</f>
        <v>-</v>
      </c>
      <c r="V1233">
        <f>INDEX(REFERENCE!$B$4:$K$200,MATCH(J1233,REFERENCE!$A$4:$A$200,0),V$2)</f>
        <v>16</v>
      </c>
    </row>
    <row r="1234" spans="1:22">
      <c r="A1234" s="9">
        <v>17</v>
      </c>
      <c r="B1234" s="9">
        <v>7</v>
      </c>
      <c r="C1234" s="9">
        <v>1</v>
      </c>
      <c r="D1234" s="9">
        <v>13</v>
      </c>
      <c r="E1234" s="9">
        <v>7</v>
      </c>
      <c r="F1234" s="9">
        <v>12</v>
      </c>
      <c r="G1234" s="9">
        <v>9</v>
      </c>
      <c r="H1234" s="9">
        <v>2</v>
      </c>
      <c r="I1234" s="9">
        <v>6</v>
      </c>
      <c r="J1234" s="9">
        <v>9202</v>
      </c>
      <c r="K1234" s="9"/>
      <c r="L1234" s="9"/>
      <c r="M1234" s="9"/>
      <c r="O1234">
        <f t="shared" ref="O1234:O1297" si="22">A1234*10000+B1234*100+C1234</f>
        <v>170701</v>
      </c>
      <c r="P1234" t="str">
        <f>INDEX(REFERENCE!$B$4:$K$200,MATCH(D1234,REFERENCE!$A$4:$A$200,0),P$2)</f>
        <v>Sambucol</v>
      </c>
      <c r="Q1234" t="str">
        <f>INDEX(REFERENCE!$B$4:$K$200,MATCH(E1234,REFERENCE!$A$4:$A$200,0),Q$2)</f>
        <v>Hot liquid powder packet</v>
      </c>
      <c r="R1234" t="str">
        <f>INDEX(REFERENCE!$B$4:$K$200,MATCH(F1234,REFERENCE!$A$4:$A$200,0),R$2)</f>
        <v>Flu/ Severe cold Relief</v>
      </c>
      <c r="S1234" t="str">
        <f>INDEX(REFERENCE!$B$4:$K$200,MATCH(G1234,REFERENCE!$A$4:$A$200,0),S$2)</f>
        <v>Sugar Free</v>
      </c>
      <c r="T1234" t="str">
        <f>INDEX(REFERENCE!$B$4:$K$200,MATCH(H1234,REFERENCE!$A$4:$A$200,0),T$2)</f>
        <v>12 Doses</v>
      </c>
      <c r="U1234" t="str">
        <f>INDEX(REFERENCE!$B$4:$K$200,MATCH(I1234,REFERENCE!$A$4:$A$200,0),U$2)</f>
        <v>Honey Lemon</v>
      </c>
      <c r="V1234">
        <f>INDEX(REFERENCE!$B$4:$K$200,MATCH(J1234,REFERENCE!$A$4:$A$200,0),V$2)</f>
        <v>11</v>
      </c>
    </row>
    <row r="1235" spans="1:22">
      <c r="A1235" s="9">
        <v>17</v>
      </c>
      <c r="B1235" s="9">
        <v>7</v>
      </c>
      <c r="C1235" s="9">
        <v>2</v>
      </c>
      <c r="D1235" s="9">
        <v>5</v>
      </c>
      <c r="E1235" s="9">
        <v>6</v>
      </c>
      <c r="F1235" s="9">
        <v>1</v>
      </c>
      <c r="G1235" s="9">
        <v>16</v>
      </c>
      <c r="H1235" s="9">
        <v>4</v>
      </c>
      <c r="I1235" s="9">
        <v>1</v>
      </c>
      <c r="J1235" s="9">
        <v>8403</v>
      </c>
      <c r="K1235" s="9"/>
      <c r="L1235" s="9"/>
      <c r="M1235" s="9"/>
      <c r="O1235">
        <f t="shared" si="22"/>
        <v>170702</v>
      </c>
      <c r="P1235" t="str">
        <f>INDEX(REFERENCE!$B$4:$K$200,MATCH(D1235,REFERENCE!$A$4:$A$200,0),P$2)</f>
        <v>Sudafed</v>
      </c>
      <c r="Q1235" t="str">
        <f>INDEX(REFERENCE!$B$4:$K$200,MATCH(E1235,REFERENCE!$A$4:$A$200,0),Q$2)</f>
        <v>Gummies</v>
      </c>
      <c r="R1235" t="str">
        <f>INDEX(REFERENCE!$B$4:$K$200,MATCH(F1235,REFERENCE!$A$4:$A$200,0),R$2)</f>
        <v>Controls Cough</v>
      </c>
      <c r="S1235" t="str">
        <f>INDEX(REFERENCE!$B$4:$K$200,MATCH(G1235,REFERENCE!$A$4:$A$200,0),S$2)</f>
        <v>For Daytime Use/Anytime Use</v>
      </c>
      <c r="T1235" t="str">
        <f>INDEX(REFERENCE!$B$4:$K$200,MATCH(H1235,REFERENCE!$A$4:$A$200,0),T$2)</f>
        <v>60 Doses</v>
      </c>
      <c r="U1235" t="str">
        <f>INDEX(REFERENCE!$B$4:$K$200,MATCH(I1235,REFERENCE!$A$4:$A$200,0),U$2)</f>
        <v>Citrus</v>
      </c>
      <c r="V1235">
        <f>INDEX(REFERENCE!$B$4:$K$200,MATCH(J1235,REFERENCE!$A$4:$A$200,0),V$2)</f>
        <v>29</v>
      </c>
    </row>
    <row r="1236" spans="1:22">
      <c r="A1236" s="9">
        <v>17</v>
      </c>
      <c r="B1236" s="9">
        <v>7</v>
      </c>
      <c r="C1236" s="9">
        <v>3</v>
      </c>
      <c r="D1236" s="9">
        <v>19</v>
      </c>
      <c r="E1236" s="9">
        <v>1</v>
      </c>
      <c r="F1236" s="9">
        <v>11</v>
      </c>
      <c r="G1236" s="9">
        <v>13</v>
      </c>
      <c r="H1236" s="9">
        <v>1</v>
      </c>
      <c r="I1236" s="9">
        <v>0</v>
      </c>
      <c r="J1236" s="9">
        <v>1103</v>
      </c>
      <c r="K1236" s="9"/>
      <c r="L1236" s="9"/>
      <c r="M1236" s="9"/>
      <c r="O1236">
        <f t="shared" si="22"/>
        <v>170703</v>
      </c>
      <c r="P1236" t="str">
        <f>INDEX(REFERENCE!$B$4:$K$200,MATCH(D1236,REFERENCE!$A$4:$A$200,0),P$2)</f>
        <v>Walgreens</v>
      </c>
      <c r="Q1236" t="str">
        <f>INDEX(REFERENCE!$B$4:$K$200,MATCH(E1236,REFERENCE!$A$4:$A$200,0),Q$2)</f>
        <v>Tablet</v>
      </c>
      <c r="R1236" t="str">
        <f>INDEX(REFERENCE!$B$4:$K$200,MATCH(F1236,REFERENCE!$A$4:$A$200,0),R$2)</f>
        <v>Head Pain Relief</v>
      </c>
      <c r="S1236" t="str">
        <f>INDEX(REFERENCE!$B$4:$K$200,MATCH(G1236,REFERENCE!$A$4:$A$200,0),S$2)</f>
        <v>Drug free</v>
      </c>
      <c r="T1236" t="str">
        <f>INDEX(REFERENCE!$B$4:$K$200,MATCH(H1236,REFERENCE!$A$4:$A$200,0),T$2)</f>
        <v>6 Doses</v>
      </c>
      <c r="U1236" t="str">
        <f>INDEX(REFERENCE!$B$4:$K$200,MATCH(I1236,REFERENCE!$A$4:$A$200,0),U$2)</f>
        <v>-</v>
      </c>
      <c r="V1236">
        <f>INDEX(REFERENCE!$B$4:$K$200,MATCH(J1236,REFERENCE!$A$4:$A$200,0),V$2)</f>
        <v>7</v>
      </c>
    </row>
    <row r="1237" spans="1:22">
      <c r="A1237" s="9">
        <v>17</v>
      </c>
      <c r="B1237" s="9">
        <v>7</v>
      </c>
      <c r="C1237" s="9">
        <v>4</v>
      </c>
      <c r="D1237" s="9">
        <v>7</v>
      </c>
      <c r="E1237" s="9">
        <v>4</v>
      </c>
      <c r="F1237" s="9">
        <v>13</v>
      </c>
      <c r="G1237" s="9">
        <v>4</v>
      </c>
      <c r="H1237" s="9">
        <v>3</v>
      </c>
      <c r="I1237" s="9">
        <v>7</v>
      </c>
      <c r="J1237" s="9">
        <v>6301</v>
      </c>
      <c r="K1237" s="9"/>
      <c r="L1237" s="9"/>
      <c r="M1237" s="9"/>
      <c r="O1237">
        <f t="shared" si="22"/>
        <v>170704</v>
      </c>
      <c r="P1237" t="str">
        <f>INDEX(REFERENCE!$B$4:$K$200,MATCH(D1237,REFERENCE!$A$4:$A$200,0),P$2)</f>
        <v>Alka-Seltzer Plus</v>
      </c>
      <c r="Q1237" t="str">
        <f>INDEX(REFERENCE!$B$4:$K$200,MATCH(E1237,REFERENCE!$A$4:$A$200,0),Q$2)</f>
        <v>Powder packet</v>
      </c>
      <c r="R1237" t="str">
        <f>INDEX(REFERENCE!$B$4:$K$200,MATCH(F1237,REFERENCE!$A$4:$A$200,0),R$2)</f>
        <v>Head cold relief</v>
      </c>
      <c r="S1237" t="str">
        <f>INDEX(REFERENCE!$B$4:$K$200,MATCH(G1237,REFERENCE!$A$4:$A$200,0),S$2)</f>
        <v>Loosens mucus</v>
      </c>
      <c r="T1237" t="str">
        <f>INDEX(REFERENCE!$B$4:$K$200,MATCH(H1237,REFERENCE!$A$4:$A$200,0),T$2)</f>
        <v>30 Doses</v>
      </c>
      <c r="U1237" t="str">
        <f>INDEX(REFERENCE!$B$4:$K$200,MATCH(I1237,REFERENCE!$A$4:$A$200,0),U$2)</f>
        <v>Orange</v>
      </c>
      <c r="V1237">
        <f>INDEX(REFERENCE!$B$4:$K$200,MATCH(J1237,REFERENCE!$A$4:$A$200,0),V$2)</f>
        <v>8</v>
      </c>
    </row>
    <row r="1238" spans="1:22">
      <c r="A1238" s="9">
        <v>17</v>
      </c>
      <c r="B1238" s="9">
        <v>7</v>
      </c>
      <c r="C1238" s="9">
        <v>5</v>
      </c>
      <c r="D1238" s="9">
        <v>16</v>
      </c>
      <c r="E1238" s="9">
        <v>5</v>
      </c>
      <c r="F1238" s="9">
        <v>6</v>
      </c>
      <c r="G1238" s="9">
        <v>10</v>
      </c>
      <c r="H1238" s="9">
        <v>5</v>
      </c>
      <c r="I1238" s="9">
        <v>2</v>
      </c>
      <c r="J1238" s="9">
        <v>7501</v>
      </c>
      <c r="K1238" s="9"/>
      <c r="L1238" s="9"/>
      <c r="M1238" s="9"/>
      <c r="O1238">
        <f t="shared" si="22"/>
        <v>170705</v>
      </c>
      <c r="P1238" t="str">
        <f>INDEX(REFERENCE!$B$4:$K$200,MATCH(D1238,REFERENCE!$A$4:$A$200,0),P$2)</f>
        <v>Equate</v>
      </c>
      <c r="Q1238" t="str">
        <f>INDEX(REFERENCE!$B$4:$K$200,MATCH(E1238,REFERENCE!$A$4:$A$200,0),Q$2)</f>
        <v>Effervescent Tablets</v>
      </c>
      <c r="R1238" t="str">
        <f>INDEX(REFERENCE!$B$4:$K$200,MATCH(F1238,REFERENCE!$A$4:$A$200,0),R$2)</f>
        <v>Sinus Pressure relief</v>
      </c>
      <c r="S1238" t="str">
        <f>INDEX(REFERENCE!$B$4:$K$200,MATCH(G1238,REFERENCE!$A$4:$A$200,0),S$2)</f>
        <v>Allergy Relief</v>
      </c>
      <c r="T1238" t="str">
        <f>INDEX(REFERENCE!$B$4:$K$200,MATCH(H1238,REFERENCE!$A$4:$A$200,0),T$2)</f>
        <v>90 Doses</v>
      </c>
      <c r="U1238" t="str">
        <f>INDEX(REFERENCE!$B$4:$K$200,MATCH(I1238,REFERENCE!$A$4:$A$200,0),U$2)</f>
        <v>Cherry</v>
      </c>
      <c r="V1238">
        <f>INDEX(REFERENCE!$B$4:$K$200,MATCH(J1238,REFERENCE!$A$4:$A$200,0),V$2)</f>
        <v>19</v>
      </c>
    </row>
    <row r="1239" spans="1:22">
      <c r="A1239" s="9">
        <v>17</v>
      </c>
      <c r="B1239" s="9">
        <v>8</v>
      </c>
      <c r="C1239" s="9">
        <v>1</v>
      </c>
      <c r="D1239" s="9">
        <v>14</v>
      </c>
      <c r="E1239" s="9">
        <v>7</v>
      </c>
      <c r="F1239" s="9">
        <v>5</v>
      </c>
      <c r="G1239" s="9">
        <v>4</v>
      </c>
      <c r="H1239" s="9">
        <v>2</v>
      </c>
      <c r="I1239" s="9">
        <v>5</v>
      </c>
      <c r="J1239" s="9">
        <v>9203</v>
      </c>
      <c r="K1239" s="9"/>
      <c r="L1239" s="9"/>
      <c r="M1239" s="9"/>
      <c r="O1239">
        <f t="shared" si="22"/>
        <v>170801</v>
      </c>
      <c r="P1239" t="str">
        <f>INDEX(REFERENCE!$B$4:$K$200,MATCH(D1239,REFERENCE!$A$4:$A$200,0),P$2)</f>
        <v>Zarbee's</v>
      </c>
      <c r="Q1239" t="str">
        <f>INDEX(REFERENCE!$B$4:$K$200,MATCH(E1239,REFERENCE!$A$4:$A$200,0),Q$2)</f>
        <v>Hot liquid powder packet</v>
      </c>
      <c r="R1239" t="str">
        <f>INDEX(REFERENCE!$B$4:$K$200,MATCH(F1239,REFERENCE!$A$4:$A$200,0),R$2)</f>
        <v>Runny nose relief</v>
      </c>
      <c r="S1239" t="str">
        <f>INDEX(REFERENCE!$B$4:$K$200,MATCH(G1239,REFERENCE!$A$4:$A$200,0),S$2)</f>
        <v>Loosens mucus</v>
      </c>
      <c r="T1239" t="str">
        <f>INDEX(REFERENCE!$B$4:$K$200,MATCH(H1239,REFERENCE!$A$4:$A$200,0),T$2)</f>
        <v>12 Doses</v>
      </c>
      <c r="U1239" t="str">
        <f>INDEX(REFERENCE!$B$4:$K$200,MATCH(I1239,REFERENCE!$A$4:$A$200,0),U$2)</f>
        <v>Honey</v>
      </c>
      <c r="V1239">
        <f>INDEX(REFERENCE!$B$4:$K$200,MATCH(J1239,REFERENCE!$A$4:$A$200,0),V$2)</f>
        <v>16</v>
      </c>
    </row>
    <row r="1240" spans="1:22">
      <c r="A1240" s="9">
        <v>17</v>
      </c>
      <c r="B1240" s="9">
        <v>8</v>
      </c>
      <c r="C1240" s="9">
        <v>2</v>
      </c>
      <c r="D1240" s="9">
        <v>1</v>
      </c>
      <c r="E1240" s="9">
        <v>1</v>
      </c>
      <c r="F1240" s="9">
        <v>7</v>
      </c>
      <c r="G1240" s="9">
        <v>13</v>
      </c>
      <c r="H1240" s="9">
        <v>1</v>
      </c>
      <c r="I1240" s="9">
        <v>0</v>
      </c>
      <c r="J1240" s="9">
        <v>1102</v>
      </c>
      <c r="K1240" s="9"/>
      <c r="L1240" s="9"/>
      <c r="M1240" s="9"/>
      <c r="O1240">
        <f t="shared" si="22"/>
        <v>170802</v>
      </c>
      <c r="P1240" t="str">
        <f>INDEX(REFERENCE!$B$4:$K$200,MATCH(D1240,REFERENCE!$A$4:$A$200,0),P$2)</f>
        <v>Theraflu</v>
      </c>
      <c r="Q1240" t="str">
        <f>INDEX(REFERENCE!$B$4:$K$200,MATCH(E1240,REFERENCE!$A$4:$A$200,0),Q$2)</f>
        <v>Tablet</v>
      </c>
      <c r="R1240" t="str">
        <f>INDEX(REFERENCE!$B$4:$K$200,MATCH(F1240,REFERENCE!$A$4:$A$200,0),R$2)</f>
        <v>Chest congestion relief</v>
      </c>
      <c r="S1240" t="str">
        <f>INDEX(REFERENCE!$B$4:$K$200,MATCH(G1240,REFERENCE!$A$4:$A$200,0),S$2)</f>
        <v>Drug free</v>
      </c>
      <c r="T1240" t="str">
        <f>INDEX(REFERENCE!$B$4:$K$200,MATCH(H1240,REFERENCE!$A$4:$A$200,0),T$2)</f>
        <v>6 Doses</v>
      </c>
      <c r="U1240" t="str">
        <f>INDEX(REFERENCE!$B$4:$K$200,MATCH(I1240,REFERENCE!$A$4:$A$200,0),U$2)</f>
        <v>-</v>
      </c>
      <c r="V1240">
        <f>INDEX(REFERENCE!$B$4:$K$200,MATCH(J1240,REFERENCE!$A$4:$A$200,0),V$2)</f>
        <v>6</v>
      </c>
    </row>
    <row r="1241" spans="1:22">
      <c r="A1241" s="9">
        <v>17</v>
      </c>
      <c r="B1241" s="9">
        <v>8</v>
      </c>
      <c r="C1241" s="9">
        <v>3</v>
      </c>
      <c r="D1241" s="9">
        <v>20</v>
      </c>
      <c r="E1241" s="9">
        <v>3</v>
      </c>
      <c r="F1241" s="9">
        <v>3</v>
      </c>
      <c r="G1241" s="9">
        <v>7</v>
      </c>
      <c r="H1241" s="9">
        <v>5</v>
      </c>
      <c r="I1241" s="9">
        <v>8</v>
      </c>
      <c r="J1241" s="9">
        <v>5502</v>
      </c>
      <c r="K1241" s="9"/>
      <c r="L1241" s="9"/>
      <c r="M1241" s="9"/>
      <c r="O1241">
        <f t="shared" si="22"/>
        <v>170803</v>
      </c>
      <c r="P1241" t="str">
        <f>INDEX(REFERENCE!$B$4:$K$200,MATCH(D1241,REFERENCE!$A$4:$A$200,0),P$2)</f>
        <v>Advil Cold &amp;Flu</v>
      </c>
      <c r="Q1241" t="str">
        <f>INDEX(REFERENCE!$B$4:$K$200,MATCH(E1241,REFERENCE!$A$4:$A$200,0),Q$2)</f>
        <v>Syrup/liquid</v>
      </c>
      <c r="R1241" t="str">
        <f>INDEX(REFERENCE!$B$4:$K$200,MATCH(F1241,REFERENCE!$A$4:$A$200,0),R$2)</f>
        <v>Clears mucus</v>
      </c>
      <c r="S1241" t="str">
        <f>INDEX(REFERENCE!$B$4:$K$200,MATCH(G1241,REFERENCE!$A$4:$A$200,0),S$2)</f>
        <v>12 Hour Relief</v>
      </c>
      <c r="T1241" t="str">
        <f>INDEX(REFERENCE!$B$4:$K$200,MATCH(H1241,REFERENCE!$A$4:$A$200,0),T$2)</f>
        <v>90 Doses</v>
      </c>
      <c r="U1241" t="str">
        <f>INDEX(REFERENCE!$B$4:$K$200,MATCH(I1241,REFERENCE!$A$4:$A$200,0),U$2)</f>
        <v>Mixed Berry</v>
      </c>
      <c r="V1241">
        <f>INDEX(REFERENCE!$B$4:$K$200,MATCH(J1241,REFERENCE!$A$4:$A$200,0),V$2)</f>
        <v>28</v>
      </c>
    </row>
    <row r="1242" spans="1:22">
      <c r="A1242" s="9">
        <v>17</v>
      </c>
      <c r="B1242" s="9">
        <v>8</v>
      </c>
      <c r="C1242" s="9">
        <v>4</v>
      </c>
      <c r="D1242" s="9">
        <v>5</v>
      </c>
      <c r="E1242" s="9">
        <v>2</v>
      </c>
      <c r="F1242" s="9">
        <v>8</v>
      </c>
      <c r="G1242" s="9">
        <v>5</v>
      </c>
      <c r="H1242" s="9">
        <v>4</v>
      </c>
      <c r="I1242" s="9">
        <v>0</v>
      </c>
      <c r="J1242" s="9">
        <v>4401</v>
      </c>
      <c r="K1242" s="9"/>
      <c r="L1242" s="9"/>
      <c r="M1242" s="9"/>
      <c r="O1242">
        <f t="shared" si="22"/>
        <v>170804</v>
      </c>
      <c r="P1242" t="str">
        <f>INDEX(REFERENCE!$B$4:$K$200,MATCH(D1242,REFERENCE!$A$4:$A$200,0),P$2)</f>
        <v>Sudafed</v>
      </c>
      <c r="Q1242" t="str">
        <f>INDEX(REFERENCE!$B$4:$K$200,MATCH(E1242,REFERENCE!$A$4:$A$200,0),Q$2)</f>
        <v>Nasal Spray</v>
      </c>
      <c r="R1242" t="str">
        <f>INDEX(REFERENCE!$B$4:$K$200,MATCH(F1242,REFERENCE!$A$4:$A$200,0),R$2)</f>
        <v>Body Aches/Pain relief</v>
      </c>
      <c r="S1242" t="str">
        <f>INDEX(REFERENCE!$B$4:$K$200,MATCH(G1242,REFERENCE!$A$4:$A$200,0),S$2)</f>
        <v>FSA/HSA Eligible</v>
      </c>
      <c r="T1242" t="str">
        <f>INDEX(REFERENCE!$B$4:$K$200,MATCH(H1242,REFERENCE!$A$4:$A$200,0),T$2)</f>
        <v>60 Doses</v>
      </c>
      <c r="U1242" t="str">
        <f>INDEX(REFERENCE!$B$4:$K$200,MATCH(I1242,REFERENCE!$A$4:$A$200,0),U$2)</f>
        <v>-</v>
      </c>
      <c r="V1242">
        <f>INDEX(REFERENCE!$B$4:$K$200,MATCH(J1242,REFERENCE!$A$4:$A$200,0),V$2)</f>
        <v>16</v>
      </c>
    </row>
    <row r="1243" spans="1:22">
      <c r="A1243" s="9">
        <v>17</v>
      </c>
      <c r="B1243" s="9">
        <v>8</v>
      </c>
      <c r="C1243" s="9">
        <v>5</v>
      </c>
      <c r="D1243" s="9">
        <v>3</v>
      </c>
      <c r="E1243" s="9">
        <v>5</v>
      </c>
      <c r="F1243" s="9">
        <v>9</v>
      </c>
      <c r="G1243" s="9">
        <v>1</v>
      </c>
      <c r="H1243" s="9">
        <v>3</v>
      </c>
      <c r="I1243" s="9">
        <v>3</v>
      </c>
      <c r="J1243" s="9">
        <v>7301</v>
      </c>
      <c r="K1243" s="9"/>
      <c r="L1243" s="9"/>
      <c r="M1243" s="9"/>
      <c r="O1243">
        <f t="shared" si="22"/>
        <v>170805</v>
      </c>
      <c r="P1243" t="str">
        <f>INDEX(REFERENCE!$B$4:$K$200,MATCH(D1243,REFERENCE!$A$4:$A$200,0),P$2)</f>
        <v>Emergen-C</v>
      </c>
      <c r="Q1243" t="str">
        <f>INDEX(REFERENCE!$B$4:$K$200,MATCH(E1243,REFERENCE!$A$4:$A$200,0),Q$2)</f>
        <v>Effervescent Tablets</v>
      </c>
      <c r="R1243" t="str">
        <f>INDEX(REFERENCE!$B$4:$K$200,MATCH(F1243,REFERENCE!$A$4:$A$200,0),R$2)</f>
        <v>Fever relief</v>
      </c>
      <c r="S1243" t="str">
        <f>INDEX(REFERENCE!$B$4:$K$200,MATCH(G1243,REFERENCE!$A$4:$A$200,0),S$2)</f>
        <v>Helps me sleep</v>
      </c>
      <c r="T1243" t="str">
        <f>INDEX(REFERENCE!$B$4:$K$200,MATCH(H1243,REFERENCE!$A$4:$A$200,0),T$2)</f>
        <v>30 Doses</v>
      </c>
      <c r="U1243" t="str">
        <f>INDEX(REFERENCE!$B$4:$K$200,MATCH(I1243,REFERENCE!$A$4:$A$200,0),U$2)</f>
        <v>Elderberry</v>
      </c>
      <c r="V1243">
        <f>INDEX(REFERENCE!$B$4:$K$200,MATCH(J1243,REFERENCE!$A$4:$A$200,0),V$2)</f>
        <v>6</v>
      </c>
    </row>
    <row r="1244" spans="1:22">
      <c r="A1244" s="9">
        <v>17</v>
      </c>
      <c r="B1244" s="9">
        <v>9</v>
      </c>
      <c r="C1244" s="9">
        <v>1</v>
      </c>
      <c r="D1244" s="9">
        <v>4</v>
      </c>
      <c r="E1244" s="9">
        <v>6</v>
      </c>
      <c r="F1244" s="9">
        <v>2</v>
      </c>
      <c r="G1244" s="9">
        <v>16</v>
      </c>
      <c r="H1244" s="9">
        <v>3</v>
      </c>
      <c r="I1244" s="9">
        <v>1</v>
      </c>
      <c r="J1244" s="9">
        <v>8302</v>
      </c>
      <c r="K1244" s="9"/>
      <c r="L1244" s="9"/>
      <c r="M1244" s="9"/>
      <c r="O1244">
        <f t="shared" si="22"/>
        <v>170901</v>
      </c>
      <c r="P1244" t="str">
        <f>INDEX(REFERENCE!$B$4:$K$200,MATCH(D1244,REFERENCE!$A$4:$A$200,0),P$2)</f>
        <v>Mucinex</v>
      </c>
      <c r="Q1244" t="str">
        <f>INDEX(REFERENCE!$B$4:$K$200,MATCH(E1244,REFERENCE!$A$4:$A$200,0),Q$2)</f>
        <v>Gummies</v>
      </c>
      <c r="R1244" t="str">
        <f>INDEX(REFERENCE!$B$4:$K$200,MATCH(F1244,REFERENCE!$A$4:$A$200,0),R$2)</f>
        <v>Sore throat relief</v>
      </c>
      <c r="S1244" t="str">
        <f>INDEX(REFERENCE!$B$4:$K$200,MATCH(G1244,REFERENCE!$A$4:$A$200,0),S$2)</f>
        <v>For Daytime Use/Anytime Use</v>
      </c>
      <c r="T1244" t="str">
        <f>INDEX(REFERENCE!$B$4:$K$200,MATCH(H1244,REFERENCE!$A$4:$A$200,0),T$2)</f>
        <v>30 Doses</v>
      </c>
      <c r="U1244" t="str">
        <f>INDEX(REFERENCE!$B$4:$K$200,MATCH(I1244,REFERENCE!$A$4:$A$200,0),U$2)</f>
        <v>Citrus</v>
      </c>
      <c r="V1244">
        <f>INDEX(REFERENCE!$B$4:$K$200,MATCH(J1244,REFERENCE!$A$4:$A$200,0),V$2)</f>
        <v>18</v>
      </c>
    </row>
    <row r="1245" spans="1:22">
      <c r="A1245" s="9">
        <v>17</v>
      </c>
      <c r="B1245" s="9">
        <v>9</v>
      </c>
      <c r="C1245" s="9">
        <v>2</v>
      </c>
      <c r="D1245" s="9">
        <v>19</v>
      </c>
      <c r="E1245" s="9">
        <v>2</v>
      </c>
      <c r="F1245" s="9">
        <v>11</v>
      </c>
      <c r="G1245" s="9">
        <v>12</v>
      </c>
      <c r="H1245" s="9">
        <v>5</v>
      </c>
      <c r="I1245" s="9">
        <v>0</v>
      </c>
      <c r="J1245" s="9">
        <v>4503</v>
      </c>
      <c r="K1245" s="9"/>
      <c r="L1245" s="9"/>
      <c r="M1245" s="9"/>
      <c r="O1245">
        <f t="shared" si="22"/>
        <v>170902</v>
      </c>
      <c r="P1245" t="str">
        <f>INDEX(REFERENCE!$B$4:$K$200,MATCH(D1245,REFERENCE!$A$4:$A$200,0),P$2)</f>
        <v>Walgreens</v>
      </c>
      <c r="Q1245" t="str">
        <f>INDEX(REFERENCE!$B$4:$K$200,MATCH(E1245,REFERENCE!$A$4:$A$200,0),Q$2)</f>
        <v>Nasal Spray</v>
      </c>
      <c r="R1245" t="str">
        <f>INDEX(REFERENCE!$B$4:$K$200,MATCH(F1245,REFERENCE!$A$4:$A$200,0),R$2)</f>
        <v>Head Pain Relief</v>
      </c>
      <c r="S1245" t="str">
        <f>INDEX(REFERENCE!$B$4:$K$200,MATCH(G1245,REFERENCE!$A$4:$A$200,0),S$2)</f>
        <v>Steroid Free</v>
      </c>
      <c r="T1245" t="str">
        <f>INDEX(REFERENCE!$B$4:$K$200,MATCH(H1245,REFERENCE!$A$4:$A$200,0),T$2)</f>
        <v>90 Doses</v>
      </c>
      <c r="U1245" t="str">
        <f>INDEX(REFERENCE!$B$4:$K$200,MATCH(I1245,REFERENCE!$A$4:$A$200,0),U$2)</f>
        <v>-</v>
      </c>
      <c r="V1245">
        <f>INDEX(REFERENCE!$B$4:$K$200,MATCH(J1245,REFERENCE!$A$4:$A$200,0),V$2)</f>
        <v>50</v>
      </c>
    </row>
    <row r="1246" spans="1:22">
      <c r="A1246" s="9">
        <v>17</v>
      </c>
      <c r="B1246" s="9">
        <v>9</v>
      </c>
      <c r="C1246" s="9">
        <v>3</v>
      </c>
      <c r="D1246" s="9">
        <v>7</v>
      </c>
      <c r="E1246" s="9">
        <v>3</v>
      </c>
      <c r="F1246" s="9">
        <v>4</v>
      </c>
      <c r="G1246" s="9">
        <v>2</v>
      </c>
      <c r="H1246" s="9">
        <v>5</v>
      </c>
      <c r="I1246" s="9">
        <v>2</v>
      </c>
      <c r="J1246" s="9">
        <v>5501</v>
      </c>
      <c r="K1246" s="9"/>
      <c r="L1246" s="9"/>
      <c r="M1246" s="9"/>
      <c r="O1246">
        <f t="shared" si="22"/>
        <v>170903</v>
      </c>
      <c r="P1246" t="str">
        <f>INDEX(REFERENCE!$B$4:$K$200,MATCH(D1246,REFERENCE!$A$4:$A$200,0),P$2)</f>
        <v>Alka-Seltzer Plus</v>
      </c>
      <c r="Q1246" t="str">
        <f>INDEX(REFERENCE!$B$4:$K$200,MATCH(E1246,REFERENCE!$A$4:$A$200,0),Q$2)</f>
        <v>Syrup/liquid</v>
      </c>
      <c r="R1246" t="str">
        <f>INDEX(REFERENCE!$B$4:$K$200,MATCH(F1246,REFERENCE!$A$4:$A$200,0),R$2)</f>
        <v>Nasal Congestion relief</v>
      </c>
      <c r="S1246" t="str">
        <f>INDEX(REFERENCE!$B$4:$K$200,MATCH(G1246,REFERENCE!$A$4:$A$200,0),S$2)</f>
        <v>Natural Ingredients</v>
      </c>
      <c r="T1246" t="str">
        <f>INDEX(REFERENCE!$B$4:$K$200,MATCH(H1246,REFERENCE!$A$4:$A$200,0),T$2)</f>
        <v>90 Doses</v>
      </c>
      <c r="U1246" t="str">
        <f>INDEX(REFERENCE!$B$4:$K$200,MATCH(I1246,REFERENCE!$A$4:$A$200,0),U$2)</f>
        <v>Cherry</v>
      </c>
      <c r="V1246">
        <f>INDEX(REFERENCE!$B$4:$K$200,MATCH(J1246,REFERENCE!$A$4:$A$200,0),V$2)</f>
        <v>20</v>
      </c>
    </row>
    <row r="1247" spans="1:22">
      <c r="A1247" s="9">
        <v>17</v>
      </c>
      <c r="B1247" s="9">
        <v>9</v>
      </c>
      <c r="C1247" s="9">
        <v>4</v>
      </c>
      <c r="D1247" s="9">
        <v>14</v>
      </c>
      <c r="E1247" s="9">
        <v>5</v>
      </c>
      <c r="F1247" s="9">
        <v>5</v>
      </c>
      <c r="G1247" s="9">
        <v>17</v>
      </c>
      <c r="H1247" s="9">
        <v>4</v>
      </c>
      <c r="I1247" s="9">
        <v>5</v>
      </c>
      <c r="J1247" s="9">
        <v>7402</v>
      </c>
      <c r="K1247" s="9"/>
      <c r="L1247" s="9"/>
      <c r="M1247" s="9"/>
      <c r="O1247">
        <f t="shared" si="22"/>
        <v>170904</v>
      </c>
      <c r="P1247" t="str">
        <f>INDEX(REFERENCE!$B$4:$K$200,MATCH(D1247,REFERENCE!$A$4:$A$200,0),P$2)</f>
        <v>Zarbee's</v>
      </c>
      <c r="Q1247" t="str">
        <f>INDEX(REFERENCE!$B$4:$K$200,MATCH(E1247,REFERENCE!$A$4:$A$200,0),Q$2)</f>
        <v>Effervescent Tablets</v>
      </c>
      <c r="R1247" t="str">
        <f>INDEX(REFERENCE!$B$4:$K$200,MATCH(F1247,REFERENCE!$A$4:$A$200,0),R$2)</f>
        <v>Runny nose relief</v>
      </c>
      <c r="S1247" t="str">
        <f>INDEX(REFERENCE!$B$4:$K$200,MATCH(G1247,REFERENCE!$A$4:$A$200,0),S$2)</f>
        <v>For Nighttime Use</v>
      </c>
      <c r="T1247" t="str">
        <f>INDEX(REFERENCE!$B$4:$K$200,MATCH(H1247,REFERENCE!$A$4:$A$200,0),T$2)</f>
        <v>60 Doses</v>
      </c>
      <c r="U1247" t="str">
        <f>INDEX(REFERENCE!$B$4:$K$200,MATCH(I1247,REFERENCE!$A$4:$A$200,0),U$2)</f>
        <v>Honey</v>
      </c>
      <c r="V1247">
        <f>INDEX(REFERENCE!$B$4:$K$200,MATCH(J1247,REFERENCE!$A$4:$A$200,0),V$2)</f>
        <v>15</v>
      </c>
    </row>
    <row r="1248" spans="1:22">
      <c r="A1248" s="9">
        <v>17</v>
      </c>
      <c r="B1248" s="9">
        <v>9</v>
      </c>
      <c r="C1248" s="9">
        <v>5</v>
      </c>
      <c r="D1248" s="9">
        <v>1</v>
      </c>
      <c r="E1248" s="9">
        <v>4</v>
      </c>
      <c r="F1248" s="9">
        <v>10</v>
      </c>
      <c r="G1248" s="9">
        <v>11</v>
      </c>
      <c r="H1248" s="9">
        <v>2</v>
      </c>
      <c r="I1248" s="9">
        <v>4</v>
      </c>
      <c r="J1248" s="9">
        <v>6203</v>
      </c>
      <c r="K1248" s="9"/>
      <c r="L1248" s="9"/>
      <c r="M1248" s="9"/>
      <c r="O1248">
        <f t="shared" si="22"/>
        <v>170905</v>
      </c>
      <c r="P1248" t="str">
        <f>INDEX(REFERENCE!$B$4:$K$200,MATCH(D1248,REFERENCE!$A$4:$A$200,0),P$2)</f>
        <v>Theraflu</v>
      </c>
      <c r="Q1248" t="str">
        <f>INDEX(REFERENCE!$B$4:$K$200,MATCH(E1248,REFERENCE!$A$4:$A$200,0),Q$2)</f>
        <v>Powder packet</v>
      </c>
      <c r="R1248" t="str">
        <f>INDEX(REFERENCE!$B$4:$K$200,MATCH(F1248,REFERENCE!$A$4:$A$200,0),R$2)</f>
        <v>Strengthens Immune System</v>
      </c>
      <c r="S1248" t="str">
        <f>INDEX(REFERENCE!$B$4:$K$200,MATCH(G1248,REFERENCE!$A$4:$A$200,0),S$2)</f>
        <v>For people with High Blood Pressure (decongestant free)</v>
      </c>
      <c r="T1248" t="str">
        <f>INDEX(REFERENCE!$B$4:$K$200,MATCH(H1248,REFERENCE!$A$4:$A$200,0),T$2)</f>
        <v>12 Doses</v>
      </c>
      <c r="U1248" t="str">
        <f>INDEX(REFERENCE!$B$4:$K$200,MATCH(I1248,REFERENCE!$A$4:$A$200,0),U$2)</f>
        <v>Grape</v>
      </c>
      <c r="V1248">
        <f>INDEX(REFERENCE!$B$4:$K$200,MATCH(J1248,REFERENCE!$A$4:$A$200,0),V$2)</f>
        <v>12</v>
      </c>
    </row>
    <row r="1249" spans="1:22">
      <c r="A1249" s="9">
        <v>17</v>
      </c>
      <c r="B1249" s="9">
        <v>10</v>
      </c>
      <c r="C1249" s="9">
        <v>1</v>
      </c>
      <c r="D1249" s="9">
        <v>17</v>
      </c>
      <c r="E1249" s="9">
        <v>7</v>
      </c>
      <c r="F1249" s="9">
        <v>8</v>
      </c>
      <c r="G1249" s="9">
        <v>3</v>
      </c>
      <c r="H1249" s="9">
        <v>2</v>
      </c>
      <c r="I1249" s="9">
        <v>8</v>
      </c>
      <c r="J1249" s="9">
        <v>9202</v>
      </c>
      <c r="K1249" s="9"/>
      <c r="L1249" s="9"/>
      <c r="M1249" s="9"/>
      <c r="O1249">
        <f t="shared" si="22"/>
        <v>171001</v>
      </c>
      <c r="P1249" t="str">
        <f>INDEX(REFERENCE!$B$4:$K$200,MATCH(D1249,REFERENCE!$A$4:$A$200,0),P$2)</f>
        <v>UP &amp; UP</v>
      </c>
      <c r="Q1249" t="str">
        <f>INDEX(REFERENCE!$B$4:$K$200,MATCH(E1249,REFERENCE!$A$4:$A$200,0),Q$2)</f>
        <v>Hot liquid powder packet</v>
      </c>
      <c r="R1249" t="str">
        <f>INDEX(REFERENCE!$B$4:$K$200,MATCH(F1249,REFERENCE!$A$4:$A$200,0),R$2)</f>
        <v>Body Aches/Pain relief</v>
      </c>
      <c r="S1249" t="str">
        <f>INDEX(REFERENCE!$B$4:$K$200,MATCH(G1249,REFERENCE!$A$4:$A$200,0),S$2)</f>
        <v>Non-Medicated</v>
      </c>
      <c r="T1249" t="str">
        <f>INDEX(REFERENCE!$B$4:$K$200,MATCH(H1249,REFERENCE!$A$4:$A$200,0),T$2)</f>
        <v>12 Doses</v>
      </c>
      <c r="U1249" t="str">
        <f>INDEX(REFERENCE!$B$4:$K$200,MATCH(I1249,REFERENCE!$A$4:$A$200,0),U$2)</f>
        <v>Mixed Berry</v>
      </c>
      <c r="V1249">
        <f>INDEX(REFERENCE!$B$4:$K$200,MATCH(J1249,REFERENCE!$A$4:$A$200,0),V$2)</f>
        <v>11</v>
      </c>
    </row>
    <row r="1250" spans="1:22">
      <c r="A1250" s="9">
        <v>17</v>
      </c>
      <c r="B1250" s="9">
        <v>10</v>
      </c>
      <c r="C1250" s="9">
        <v>2</v>
      </c>
      <c r="D1250" s="9">
        <v>6</v>
      </c>
      <c r="E1250" s="9">
        <v>1</v>
      </c>
      <c r="F1250" s="9">
        <v>11</v>
      </c>
      <c r="G1250" s="9">
        <v>15</v>
      </c>
      <c r="H1250" s="9">
        <v>1</v>
      </c>
      <c r="I1250" s="9">
        <v>0</v>
      </c>
      <c r="J1250" s="9">
        <v>1102</v>
      </c>
      <c r="K1250" s="9"/>
      <c r="L1250" s="9"/>
      <c r="M1250" s="9"/>
      <c r="O1250">
        <f t="shared" si="22"/>
        <v>171002</v>
      </c>
      <c r="P1250" t="str">
        <f>INDEX(REFERENCE!$B$4:$K$200,MATCH(D1250,REFERENCE!$A$4:$A$200,0),P$2)</f>
        <v>Dayquil</v>
      </c>
      <c r="Q1250" t="str">
        <f>INDEX(REFERENCE!$B$4:$K$200,MATCH(E1250,REFERENCE!$A$4:$A$200,0),Q$2)</f>
        <v>Tablet</v>
      </c>
      <c r="R1250" t="str">
        <f>INDEX(REFERENCE!$B$4:$K$200,MATCH(F1250,REFERENCE!$A$4:$A$200,0),R$2)</f>
        <v>Head Pain Relief</v>
      </c>
      <c r="S1250" t="str">
        <f>INDEX(REFERENCE!$B$4:$K$200,MATCH(G1250,REFERENCE!$A$4:$A$200,0),S$2)</f>
        <v>Maximum Strength</v>
      </c>
      <c r="T1250" t="str">
        <f>INDEX(REFERENCE!$B$4:$K$200,MATCH(H1250,REFERENCE!$A$4:$A$200,0),T$2)</f>
        <v>6 Doses</v>
      </c>
      <c r="U1250" t="str">
        <f>INDEX(REFERENCE!$B$4:$K$200,MATCH(I1250,REFERENCE!$A$4:$A$200,0),U$2)</f>
        <v>-</v>
      </c>
      <c r="V1250">
        <f>INDEX(REFERENCE!$B$4:$K$200,MATCH(J1250,REFERENCE!$A$4:$A$200,0),V$2)</f>
        <v>6</v>
      </c>
    </row>
    <row r="1251" spans="1:22">
      <c r="A1251" s="9">
        <v>17</v>
      </c>
      <c r="B1251" s="9">
        <v>10</v>
      </c>
      <c r="C1251" s="9">
        <v>3</v>
      </c>
      <c r="D1251" s="9">
        <v>10</v>
      </c>
      <c r="E1251" s="9">
        <v>6</v>
      </c>
      <c r="F1251" s="9">
        <v>4</v>
      </c>
      <c r="G1251" s="9">
        <v>10</v>
      </c>
      <c r="H1251" s="9">
        <v>4</v>
      </c>
      <c r="I1251" s="9">
        <v>6</v>
      </c>
      <c r="J1251" s="9">
        <v>8401</v>
      </c>
      <c r="K1251" s="9"/>
      <c r="L1251" s="9"/>
      <c r="M1251" s="9"/>
      <c r="O1251">
        <f t="shared" si="22"/>
        <v>171003</v>
      </c>
      <c r="P1251" t="str">
        <f>INDEX(REFERENCE!$B$4:$K$200,MATCH(D1251,REFERENCE!$A$4:$A$200,0),P$2)</f>
        <v>Coricidin</v>
      </c>
      <c r="Q1251" t="str">
        <f>INDEX(REFERENCE!$B$4:$K$200,MATCH(E1251,REFERENCE!$A$4:$A$200,0),Q$2)</f>
        <v>Gummies</v>
      </c>
      <c r="R1251" t="str">
        <f>INDEX(REFERENCE!$B$4:$K$200,MATCH(F1251,REFERENCE!$A$4:$A$200,0),R$2)</f>
        <v>Nasal Congestion relief</v>
      </c>
      <c r="S1251" t="str">
        <f>INDEX(REFERENCE!$B$4:$K$200,MATCH(G1251,REFERENCE!$A$4:$A$200,0),S$2)</f>
        <v>Allergy Relief</v>
      </c>
      <c r="T1251" t="str">
        <f>INDEX(REFERENCE!$B$4:$K$200,MATCH(H1251,REFERENCE!$A$4:$A$200,0),T$2)</f>
        <v>60 Doses</v>
      </c>
      <c r="U1251" t="str">
        <f>INDEX(REFERENCE!$B$4:$K$200,MATCH(I1251,REFERENCE!$A$4:$A$200,0),U$2)</f>
        <v>Honey Lemon</v>
      </c>
      <c r="V1251">
        <f>INDEX(REFERENCE!$B$4:$K$200,MATCH(J1251,REFERENCE!$A$4:$A$200,0),V$2)</f>
        <v>21</v>
      </c>
    </row>
    <row r="1252" spans="1:22">
      <c r="A1252" s="9">
        <v>17</v>
      </c>
      <c r="B1252" s="9">
        <v>10</v>
      </c>
      <c r="C1252" s="9">
        <v>4</v>
      </c>
      <c r="D1252" s="9">
        <v>13</v>
      </c>
      <c r="E1252" s="9">
        <v>3</v>
      </c>
      <c r="F1252" s="9">
        <v>2</v>
      </c>
      <c r="G1252" s="9">
        <v>14</v>
      </c>
      <c r="H1252" s="9">
        <v>3</v>
      </c>
      <c r="I1252" s="9">
        <v>7</v>
      </c>
      <c r="J1252" s="9">
        <v>5303</v>
      </c>
      <c r="K1252" s="9"/>
      <c r="L1252" s="9"/>
      <c r="M1252" s="9"/>
      <c r="O1252">
        <f t="shared" si="22"/>
        <v>171004</v>
      </c>
      <c r="P1252" t="str">
        <f>INDEX(REFERENCE!$B$4:$K$200,MATCH(D1252,REFERENCE!$A$4:$A$200,0),P$2)</f>
        <v>Sambucol</v>
      </c>
      <c r="Q1252" t="str">
        <f>INDEX(REFERENCE!$B$4:$K$200,MATCH(E1252,REFERENCE!$A$4:$A$200,0),Q$2)</f>
        <v>Syrup/liquid</v>
      </c>
      <c r="R1252" t="str">
        <f>INDEX(REFERENCE!$B$4:$K$200,MATCH(F1252,REFERENCE!$A$4:$A$200,0),R$2)</f>
        <v>Sore throat relief</v>
      </c>
      <c r="S1252" t="str">
        <f>INDEX(REFERENCE!$B$4:$K$200,MATCH(G1252,REFERENCE!$A$4:$A$200,0),S$2)</f>
        <v>Treats multiple symptoms</v>
      </c>
      <c r="T1252" t="str">
        <f>INDEX(REFERENCE!$B$4:$K$200,MATCH(H1252,REFERENCE!$A$4:$A$200,0),T$2)</f>
        <v>30 Doses</v>
      </c>
      <c r="U1252" t="str">
        <f>INDEX(REFERENCE!$B$4:$K$200,MATCH(I1252,REFERENCE!$A$4:$A$200,0),U$2)</f>
        <v>Orange</v>
      </c>
      <c r="V1252">
        <f>INDEX(REFERENCE!$B$4:$K$200,MATCH(J1252,REFERENCE!$A$4:$A$200,0),V$2)</f>
        <v>20</v>
      </c>
    </row>
    <row r="1253" spans="1:22">
      <c r="A1253" s="9">
        <v>17</v>
      </c>
      <c r="B1253" s="9">
        <v>10</v>
      </c>
      <c r="C1253" s="9">
        <v>5</v>
      </c>
      <c r="D1253" s="9">
        <v>20</v>
      </c>
      <c r="E1253" s="9">
        <v>4</v>
      </c>
      <c r="F1253" s="9">
        <v>9</v>
      </c>
      <c r="G1253" s="9">
        <v>8</v>
      </c>
      <c r="H1253" s="9">
        <v>1</v>
      </c>
      <c r="I1253" s="9">
        <v>3</v>
      </c>
      <c r="J1253" s="9">
        <v>6101</v>
      </c>
      <c r="K1253" s="9"/>
      <c r="L1253" s="9"/>
      <c r="M1253" s="9"/>
      <c r="O1253">
        <f t="shared" si="22"/>
        <v>171005</v>
      </c>
      <c r="P1253" t="str">
        <f>INDEX(REFERENCE!$B$4:$K$200,MATCH(D1253,REFERENCE!$A$4:$A$200,0),P$2)</f>
        <v>Advil Cold &amp;Flu</v>
      </c>
      <c r="Q1253" t="str">
        <f>INDEX(REFERENCE!$B$4:$K$200,MATCH(E1253,REFERENCE!$A$4:$A$200,0),Q$2)</f>
        <v>Powder packet</v>
      </c>
      <c r="R1253" t="str">
        <f>INDEX(REFERENCE!$B$4:$K$200,MATCH(F1253,REFERENCE!$A$4:$A$200,0),R$2)</f>
        <v>Fever relief</v>
      </c>
      <c r="S1253" t="str">
        <f>INDEX(REFERENCE!$B$4:$K$200,MATCH(G1253,REFERENCE!$A$4:$A$200,0),S$2)</f>
        <v>Non-Drowsy</v>
      </c>
      <c r="T1253" t="str">
        <f>INDEX(REFERENCE!$B$4:$K$200,MATCH(H1253,REFERENCE!$A$4:$A$200,0),T$2)</f>
        <v>6 Doses</v>
      </c>
      <c r="U1253" t="str">
        <f>INDEX(REFERENCE!$B$4:$K$200,MATCH(I1253,REFERENCE!$A$4:$A$200,0),U$2)</f>
        <v>Elderberry</v>
      </c>
      <c r="V1253">
        <f>INDEX(REFERENCE!$B$4:$K$200,MATCH(J1253,REFERENCE!$A$4:$A$200,0),V$2)</f>
        <v>5</v>
      </c>
    </row>
    <row r="1254" spans="1:22">
      <c r="A1254" s="9">
        <v>17</v>
      </c>
      <c r="B1254" s="9">
        <v>11</v>
      </c>
      <c r="C1254" s="9">
        <v>1</v>
      </c>
      <c r="D1254" s="9">
        <v>5</v>
      </c>
      <c r="E1254" s="9">
        <v>4</v>
      </c>
      <c r="F1254" s="9">
        <v>5</v>
      </c>
      <c r="G1254" s="9">
        <v>5</v>
      </c>
      <c r="H1254" s="9">
        <v>2</v>
      </c>
      <c r="I1254" s="9">
        <v>6</v>
      </c>
      <c r="J1254" s="9">
        <v>6202</v>
      </c>
      <c r="K1254" s="9"/>
      <c r="L1254" s="9"/>
      <c r="M1254" s="9"/>
      <c r="O1254">
        <f t="shared" si="22"/>
        <v>171101</v>
      </c>
      <c r="P1254" t="str">
        <f>INDEX(REFERENCE!$B$4:$K$200,MATCH(D1254,REFERENCE!$A$4:$A$200,0),P$2)</f>
        <v>Sudafed</v>
      </c>
      <c r="Q1254" t="str">
        <f>INDEX(REFERENCE!$B$4:$K$200,MATCH(E1254,REFERENCE!$A$4:$A$200,0),Q$2)</f>
        <v>Powder packet</v>
      </c>
      <c r="R1254" t="str">
        <f>INDEX(REFERENCE!$B$4:$K$200,MATCH(F1254,REFERENCE!$A$4:$A$200,0),R$2)</f>
        <v>Runny nose relief</v>
      </c>
      <c r="S1254" t="str">
        <f>INDEX(REFERENCE!$B$4:$K$200,MATCH(G1254,REFERENCE!$A$4:$A$200,0),S$2)</f>
        <v>FSA/HSA Eligible</v>
      </c>
      <c r="T1254" t="str">
        <f>INDEX(REFERENCE!$B$4:$K$200,MATCH(H1254,REFERENCE!$A$4:$A$200,0),T$2)</f>
        <v>12 Doses</v>
      </c>
      <c r="U1254" t="str">
        <f>INDEX(REFERENCE!$B$4:$K$200,MATCH(I1254,REFERENCE!$A$4:$A$200,0),U$2)</f>
        <v>Honey Lemon</v>
      </c>
      <c r="V1254">
        <f>INDEX(REFERENCE!$B$4:$K$200,MATCH(J1254,REFERENCE!$A$4:$A$200,0),V$2)</f>
        <v>10</v>
      </c>
    </row>
    <row r="1255" spans="1:22">
      <c r="A1255" s="9">
        <v>17</v>
      </c>
      <c r="B1255" s="9">
        <v>11</v>
      </c>
      <c r="C1255" s="9">
        <v>2</v>
      </c>
      <c r="D1255" s="9">
        <v>17</v>
      </c>
      <c r="E1255" s="9">
        <v>1</v>
      </c>
      <c r="F1255" s="9">
        <v>11</v>
      </c>
      <c r="G1255" s="9">
        <v>5</v>
      </c>
      <c r="H1255" s="9">
        <v>4</v>
      </c>
      <c r="I1255" s="9">
        <v>0</v>
      </c>
      <c r="J1255" s="9">
        <v>1403</v>
      </c>
      <c r="K1255" s="9"/>
      <c r="L1255" s="9"/>
      <c r="M1255" s="9"/>
      <c r="O1255">
        <f t="shared" si="22"/>
        <v>171102</v>
      </c>
      <c r="P1255" t="str">
        <f>INDEX(REFERENCE!$B$4:$K$200,MATCH(D1255,REFERENCE!$A$4:$A$200,0),P$2)</f>
        <v>UP &amp; UP</v>
      </c>
      <c r="Q1255" t="str">
        <f>INDEX(REFERENCE!$B$4:$K$200,MATCH(E1255,REFERENCE!$A$4:$A$200,0),Q$2)</f>
        <v>Tablet</v>
      </c>
      <c r="R1255" t="str">
        <f>INDEX(REFERENCE!$B$4:$K$200,MATCH(F1255,REFERENCE!$A$4:$A$200,0),R$2)</f>
        <v>Head Pain Relief</v>
      </c>
      <c r="S1255" t="str">
        <f>INDEX(REFERENCE!$B$4:$K$200,MATCH(G1255,REFERENCE!$A$4:$A$200,0),S$2)</f>
        <v>FSA/HSA Eligible</v>
      </c>
      <c r="T1255" t="str">
        <f>INDEX(REFERENCE!$B$4:$K$200,MATCH(H1255,REFERENCE!$A$4:$A$200,0),T$2)</f>
        <v>60 Doses</v>
      </c>
      <c r="U1255" t="str">
        <f>INDEX(REFERENCE!$B$4:$K$200,MATCH(I1255,REFERENCE!$A$4:$A$200,0),U$2)</f>
        <v>-</v>
      </c>
      <c r="V1255">
        <f>INDEX(REFERENCE!$B$4:$K$200,MATCH(J1255,REFERENCE!$A$4:$A$200,0),V$2)</f>
        <v>38</v>
      </c>
    </row>
    <row r="1256" spans="1:22">
      <c r="A1256" s="9">
        <v>17</v>
      </c>
      <c r="B1256" s="9">
        <v>11</v>
      </c>
      <c r="C1256" s="9">
        <v>3</v>
      </c>
      <c r="D1256" s="9">
        <v>18</v>
      </c>
      <c r="E1256" s="9">
        <v>6</v>
      </c>
      <c r="F1256" s="9">
        <v>6</v>
      </c>
      <c r="G1256" s="9">
        <v>2</v>
      </c>
      <c r="H1256" s="9">
        <v>2</v>
      </c>
      <c r="I1256" s="9">
        <v>5</v>
      </c>
      <c r="J1256" s="9">
        <v>8202</v>
      </c>
      <c r="K1256" s="9"/>
      <c r="L1256" s="9"/>
      <c r="M1256" s="9"/>
      <c r="O1256">
        <f t="shared" si="22"/>
        <v>171103</v>
      </c>
      <c r="P1256" t="str">
        <f>INDEX(REFERENCE!$B$4:$K$200,MATCH(D1256,REFERENCE!$A$4:$A$200,0),P$2)</f>
        <v>CVS</v>
      </c>
      <c r="Q1256" t="str">
        <f>INDEX(REFERENCE!$B$4:$K$200,MATCH(E1256,REFERENCE!$A$4:$A$200,0),Q$2)</f>
        <v>Gummies</v>
      </c>
      <c r="R1256" t="str">
        <f>INDEX(REFERENCE!$B$4:$K$200,MATCH(F1256,REFERENCE!$A$4:$A$200,0),R$2)</f>
        <v>Sinus Pressure relief</v>
      </c>
      <c r="S1256" t="str">
        <f>INDEX(REFERENCE!$B$4:$K$200,MATCH(G1256,REFERENCE!$A$4:$A$200,0),S$2)</f>
        <v>Natural Ingredients</v>
      </c>
      <c r="T1256" t="str">
        <f>INDEX(REFERENCE!$B$4:$K$200,MATCH(H1256,REFERENCE!$A$4:$A$200,0),T$2)</f>
        <v>12 Doses</v>
      </c>
      <c r="U1256" t="str">
        <f>INDEX(REFERENCE!$B$4:$K$200,MATCH(I1256,REFERENCE!$A$4:$A$200,0),U$2)</f>
        <v>Honey</v>
      </c>
      <c r="V1256">
        <f>INDEX(REFERENCE!$B$4:$K$200,MATCH(J1256,REFERENCE!$A$4:$A$200,0),V$2)</f>
        <v>12</v>
      </c>
    </row>
    <row r="1257" spans="1:22">
      <c r="A1257" s="9">
        <v>17</v>
      </c>
      <c r="B1257" s="9">
        <v>11</v>
      </c>
      <c r="C1257" s="9">
        <v>4</v>
      </c>
      <c r="D1257" s="9">
        <v>4</v>
      </c>
      <c r="E1257" s="9">
        <v>5</v>
      </c>
      <c r="F1257" s="9">
        <v>5</v>
      </c>
      <c r="G1257" s="9">
        <v>3</v>
      </c>
      <c r="H1257" s="9">
        <v>4</v>
      </c>
      <c r="I1257" s="9">
        <v>2</v>
      </c>
      <c r="J1257" s="9">
        <v>7401</v>
      </c>
      <c r="K1257" s="9"/>
      <c r="L1257" s="9"/>
      <c r="M1257" s="9"/>
      <c r="O1257">
        <f t="shared" si="22"/>
        <v>171104</v>
      </c>
      <c r="P1257" t="str">
        <f>INDEX(REFERENCE!$B$4:$K$200,MATCH(D1257,REFERENCE!$A$4:$A$200,0),P$2)</f>
        <v>Mucinex</v>
      </c>
      <c r="Q1257" t="str">
        <f>INDEX(REFERENCE!$B$4:$K$200,MATCH(E1257,REFERENCE!$A$4:$A$200,0),Q$2)</f>
        <v>Effervescent Tablets</v>
      </c>
      <c r="R1257" t="str">
        <f>INDEX(REFERENCE!$B$4:$K$200,MATCH(F1257,REFERENCE!$A$4:$A$200,0),R$2)</f>
        <v>Runny nose relief</v>
      </c>
      <c r="S1257" t="str">
        <f>INDEX(REFERENCE!$B$4:$K$200,MATCH(G1257,REFERENCE!$A$4:$A$200,0),S$2)</f>
        <v>Non-Medicated</v>
      </c>
      <c r="T1257" t="str">
        <f>INDEX(REFERENCE!$B$4:$K$200,MATCH(H1257,REFERENCE!$A$4:$A$200,0),T$2)</f>
        <v>60 Doses</v>
      </c>
      <c r="U1257" t="str">
        <f>INDEX(REFERENCE!$B$4:$K$200,MATCH(I1257,REFERENCE!$A$4:$A$200,0),U$2)</f>
        <v>Cherry</v>
      </c>
      <c r="V1257">
        <f>INDEX(REFERENCE!$B$4:$K$200,MATCH(J1257,REFERENCE!$A$4:$A$200,0),V$2)</f>
        <v>12</v>
      </c>
    </row>
    <row r="1258" spans="1:22">
      <c r="A1258" s="9">
        <v>17</v>
      </c>
      <c r="B1258" s="9">
        <v>11</v>
      </c>
      <c r="C1258" s="9">
        <v>5</v>
      </c>
      <c r="D1258" s="9">
        <v>15</v>
      </c>
      <c r="E1258" s="9">
        <v>7</v>
      </c>
      <c r="F1258" s="9">
        <v>12</v>
      </c>
      <c r="G1258" s="9">
        <v>13</v>
      </c>
      <c r="H1258" s="9">
        <v>3</v>
      </c>
      <c r="I1258" s="9">
        <v>8</v>
      </c>
      <c r="J1258" s="9">
        <v>9301</v>
      </c>
      <c r="K1258" s="9"/>
      <c r="L1258" s="9"/>
      <c r="M1258" s="9"/>
      <c r="O1258">
        <f t="shared" si="22"/>
        <v>171105</v>
      </c>
      <c r="P1258" t="str">
        <f>INDEX(REFERENCE!$B$4:$K$200,MATCH(D1258,REFERENCE!$A$4:$A$200,0),P$2)</f>
        <v>Other Brand</v>
      </c>
      <c r="Q1258" t="str">
        <f>INDEX(REFERENCE!$B$4:$K$200,MATCH(E1258,REFERENCE!$A$4:$A$200,0),Q$2)</f>
        <v>Hot liquid powder packet</v>
      </c>
      <c r="R1258" t="str">
        <f>INDEX(REFERENCE!$B$4:$K$200,MATCH(F1258,REFERENCE!$A$4:$A$200,0),R$2)</f>
        <v>Flu/ Severe cold Relief</v>
      </c>
      <c r="S1258" t="str">
        <f>INDEX(REFERENCE!$B$4:$K$200,MATCH(G1258,REFERENCE!$A$4:$A$200,0),S$2)</f>
        <v>Drug free</v>
      </c>
      <c r="T1258" t="str">
        <f>INDEX(REFERENCE!$B$4:$K$200,MATCH(H1258,REFERENCE!$A$4:$A$200,0),T$2)</f>
        <v>30 Doses</v>
      </c>
      <c r="U1258" t="str">
        <f>INDEX(REFERENCE!$B$4:$K$200,MATCH(I1258,REFERENCE!$A$4:$A$200,0),U$2)</f>
        <v>Mixed Berry</v>
      </c>
      <c r="V1258">
        <f>INDEX(REFERENCE!$B$4:$K$200,MATCH(J1258,REFERENCE!$A$4:$A$200,0),V$2)</f>
        <v>16</v>
      </c>
    </row>
    <row r="1259" spans="1:22">
      <c r="A1259" s="9">
        <v>17</v>
      </c>
      <c r="B1259" s="9">
        <v>12</v>
      </c>
      <c r="C1259" s="9">
        <v>1</v>
      </c>
      <c r="D1259" s="9">
        <v>18</v>
      </c>
      <c r="E1259" s="9">
        <v>1</v>
      </c>
      <c r="F1259" s="9">
        <v>3</v>
      </c>
      <c r="G1259" s="9">
        <v>11</v>
      </c>
      <c r="H1259" s="9">
        <v>5</v>
      </c>
      <c r="I1259" s="9">
        <v>0</v>
      </c>
      <c r="J1259" s="9">
        <v>1503</v>
      </c>
      <c r="K1259" s="9"/>
      <c r="L1259" s="9"/>
      <c r="M1259" s="9"/>
      <c r="O1259">
        <f t="shared" si="22"/>
        <v>171201</v>
      </c>
      <c r="P1259" t="str">
        <f>INDEX(REFERENCE!$B$4:$K$200,MATCH(D1259,REFERENCE!$A$4:$A$200,0),P$2)</f>
        <v>CVS</v>
      </c>
      <c r="Q1259" t="str">
        <f>INDEX(REFERENCE!$B$4:$K$200,MATCH(E1259,REFERENCE!$A$4:$A$200,0),Q$2)</f>
        <v>Tablet</v>
      </c>
      <c r="R1259" t="str">
        <f>INDEX(REFERENCE!$B$4:$K$200,MATCH(F1259,REFERENCE!$A$4:$A$200,0),R$2)</f>
        <v>Clears mucus</v>
      </c>
      <c r="S1259" t="str">
        <f>INDEX(REFERENCE!$B$4:$K$200,MATCH(G1259,REFERENCE!$A$4:$A$200,0),S$2)</f>
        <v>For people with High Blood Pressure (decongestant free)</v>
      </c>
      <c r="T1259" t="str">
        <f>INDEX(REFERENCE!$B$4:$K$200,MATCH(H1259,REFERENCE!$A$4:$A$200,0),T$2)</f>
        <v>90 Doses</v>
      </c>
      <c r="U1259" t="str">
        <f>INDEX(REFERENCE!$B$4:$K$200,MATCH(I1259,REFERENCE!$A$4:$A$200,0),U$2)</f>
        <v>-</v>
      </c>
      <c r="V1259">
        <f>INDEX(REFERENCE!$B$4:$K$200,MATCH(J1259,REFERENCE!$A$4:$A$200,0),V$2)</f>
        <v>45</v>
      </c>
    </row>
    <row r="1260" spans="1:22">
      <c r="A1260" s="9">
        <v>17</v>
      </c>
      <c r="B1260" s="9">
        <v>12</v>
      </c>
      <c r="C1260" s="9">
        <v>2</v>
      </c>
      <c r="D1260" s="9">
        <v>16</v>
      </c>
      <c r="E1260" s="9">
        <v>2</v>
      </c>
      <c r="F1260" s="9">
        <v>13</v>
      </c>
      <c r="G1260" s="9">
        <v>8</v>
      </c>
      <c r="H1260" s="9">
        <v>5</v>
      </c>
      <c r="I1260" s="9">
        <v>0</v>
      </c>
      <c r="J1260" s="9">
        <v>4502</v>
      </c>
      <c r="K1260" s="9"/>
      <c r="L1260" s="9"/>
      <c r="M1260" s="9"/>
      <c r="O1260">
        <f t="shared" si="22"/>
        <v>171202</v>
      </c>
      <c r="P1260" t="str">
        <f>INDEX(REFERENCE!$B$4:$K$200,MATCH(D1260,REFERENCE!$A$4:$A$200,0),P$2)</f>
        <v>Equate</v>
      </c>
      <c r="Q1260" t="str">
        <f>INDEX(REFERENCE!$B$4:$K$200,MATCH(E1260,REFERENCE!$A$4:$A$200,0),Q$2)</f>
        <v>Nasal Spray</v>
      </c>
      <c r="R1260" t="str">
        <f>INDEX(REFERENCE!$B$4:$K$200,MATCH(F1260,REFERENCE!$A$4:$A$200,0),R$2)</f>
        <v>Head cold relief</v>
      </c>
      <c r="S1260" t="str">
        <f>INDEX(REFERENCE!$B$4:$K$200,MATCH(G1260,REFERENCE!$A$4:$A$200,0),S$2)</f>
        <v>Non-Drowsy</v>
      </c>
      <c r="T1260" t="str">
        <f>INDEX(REFERENCE!$B$4:$K$200,MATCH(H1260,REFERENCE!$A$4:$A$200,0),T$2)</f>
        <v>90 Doses</v>
      </c>
      <c r="U1260" t="str">
        <f>INDEX(REFERENCE!$B$4:$K$200,MATCH(I1260,REFERENCE!$A$4:$A$200,0),U$2)</f>
        <v>-</v>
      </c>
      <c r="V1260">
        <f>INDEX(REFERENCE!$B$4:$K$200,MATCH(J1260,REFERENCE!$A$4:$A$200,0),V$2)</f>
        <v>38</v>
      </c>
    </row>
    <row r="1261" spans="1:22">
      <c r="A1261" s="9">
        <v>17</v>
      </c>
      <c r="B1261" s="9">
        <v>12</v>
      </c>
      <c r="C1261" s="9">
        <v>3</v>
      </c>
      <c r="D1261" s="9">
        <v>16</v>
      </c>
      <c r="E1261" s="9">
        <v>7</v>
      </c>
      <c r="F1261" s="9">
        <v>12</v>
      </c>
      <c r="G1261" s="9">
        <v>9</v>
      </c>
      <c r="H1261" s="9">
        <v>4</v>
      </c>
      <c r="I1261" s="9">
        <v>6</v>
      </c>
      <c r="J1261" s="9">
        <v>9401</v>
      </c>
      <c r="K1261" s="9"/>
      <c r="L1261" s="9"/>
      <c r="M1261" s="9"/>
      <c r="O1261">
        <f t="shared" si="22"/>
        <v>171203</v>
      </c>
      <c r="P1261" t="str">
        <f>INDEX(REFERENCE!$B$4:$K$200,MATCH(D1261,REFERENCE!$A$4:$A$200,0),P$2)</f>
        <v>Equate</v>
      </c>
      <c r="Q1261" t="str">
        <f>INDEX(REFERENCE!$B$4:$K$200,MATCH(E1261,REFERENCE!$A$4:$A$200,0),Q$2)</f>
        <v>Hot liquid powder packet</v>
      </c>
      <c r="R1261" t="str">
        <f>INDEX(REFERENCE!$B$4:$K$200,MATCH(F1261,REFERENCE!$A$4:$A$200,0),R$2)</f>
        <v>Flu/ Severe cold Relief</v>
      </c>
      <c r="S1261" t="str">
        <f>INDEX(REFERENCE!$B$4:$K$200,MATCH(G1261,REFERENCE!$A$4:$A$200,0),S$2)</f>
        <v>Sugar Free</v>
      </c>
      <c r="T1261" t="str">
        <f>INDEX(REFERENCE!$B$4:$K$200,MATCH(H1261,REFERENCE!$A$4:$A$200,0),T$2)</f>
        <v>60 Doses</v>
      </c>
      <c r="U1261" t="str">
        <f>INDEX(REFERENCE!$B$4:$K$200,MATCH(I1261,REFERENCE!$A$4:$A$200,0),U$2)</f>
        <v>Honey Lemon</v>
      </c>
      <c r="V1261">
        <f>INDEX(REFERENCE!$B$4:$K$200,MATCH(J1261,REFERENCE!$A$4:$A$200,0),V$2)</f>
        <v>19</v>
      </c>
    </row>
    <row r="1262" spans="1:22">
      <c r="A1262" s="9">
        <v>17</v>
      </c>
      <c r="B1262" s="9">
        <v>12</v>
      </c>
      <c r="C1262" s="9">
        <v>4</v>
      </c>
      <c r="D1262" s="9">
        <v>2</v>
      </c>
      <c r="E1262" s="9">
        <v>5</v>
      </c>
      <c r="F1262" s="9">
        <v>10</v>
      </c>
      <c r="G1262" s="9">
        <v>6</v>
      </c>
      <c r="H1262" s="9">
        <v>3</v>
      </c>
      <c r="I1262" s="9">
        <v>1</v>
      </c>
      <c r="J1262" s="9">
        <v>7302</v>
      </c>
      <c r="K1262" s="9"/>
      <c r="L1262" s="9"/>
      <c r="M1262" s="9"/>
      <c r="O1262">
        <f t="shared" si="22"/>
        <v>171204</v>
      </c>
      <c r="P1262" t="str">
        <f>INDEX(REFERENCE!$B$4:$K$200,MATCH(D1262,REFERENCE!$A$4:$A$200,0),P$2)</f>
        <v>Robitussin</v>
      </c>
      <c r="Q1262" t="str">
        <f>INDEX(REFERENCE!$B$4:$K$200,MATCH(E1262,REFERENCE!$A$4:$A$200,0),Q$2)</f>
        <v>Effervescent Tablets</v>
      </c>
      <c r="R1262" t="str">
        <f>INDEX(REFERENCE!$B$4:$K$200,MATCH(F1262,REFERENCE!$A$4:$A$200,0),R$2)</f>
        <v>Strengthens Immune System</v>
      </c>
      <c r="S1262" t="str">
        <f>INDEX(REFERENCE!$B$4:$K$200,MATCH(G1262,REFERENCE!$A$4:$A$200,0),S$2)</f>
        <v>Treats Sneezing</v>
      </c>
      <c r="T1262" t="str">
        <f>INDEX(REFERENCE!$B$4:$K$200,MATCH(H1262,REFERENCE!$A$4:$A$200,0),T$2)</f>
        <v>30 Doses</v>
      </c>
      <c r="U1262" t="str">
        <f>INDEX(REFERENCE!$B$4:$K$200,MATCH(I1262,REFERENCE!$A$4:$A$200,0),U$2)</f>
        <v>Citrus</v>
      </c>
      <c r="V1262">
        <f>INDEX(REFERENCE!$B$4:$K$200,MATCH(J1262,REFERENCE!$A$4:$A$200,0),V$2)</f>
        <v>10</v>
      </c>
    </row>
    <row r="1263" spans="1:22">
      <c r="A1263" s="9">
        <v>17</v>
      </c>
      <c r="B1263" s="9">
        <v>12</v>
      </c>
      <c r="C1263" s="9">
        <v>5</v>
      </c>
      <c r="D1263" s="9">
        <v>8</v>
      </c>
      <c r="E1263" s="9">
        <v>6</v>
      </c>
      <c r="F1263" s="9">
        <v>6</v>
      </c>
      <c r="G1263" s="9">
        <v>7</v>
      </c>
      <c r="H1263" s="9">
        <v>2</v>
      </c>
      <c r="I1263" s="9">
        <v>4</v>
      </c>
      <c r="J1263" s="9">
        <v>8203</v>
      </c>
      <c r="K1263" s="9"/>
      <c r="L1263" s="9"/>
      <c r="M1263" s="9"/>
      <c r="O1263">
        <f t="shared" si="22"/>
        <v>171205</v>
      </c>
      <c r="P1263" t="str">
        <f>INDEX(REFERENCE!$B$4:$K$200,MATCH(D1263,REFERENCE!$A$4:$A$200,0),P$2)</f>
        <v>Tylenol Cold &amp; Flu</v>
      </c>
      <c r="Q1263" t="str">
        <f>INDEX(REFERENCE!$B$4:$K$200,MATCH(E1263,REFERENCE!$A$4:$A$200,0),Q$2)</f>
        <v>Gummies</v>
      </c>
      <c r="R1263" t="str">
        <f>INDEX(REFERENCE!$B$4:$K$200,MATCH(F1263,REFERENCE!$A$4:$A$200,0),R$2)</f>
        <v>Sinus Pressure relief</v>
      </c>
      <c r="S1263" t="str">
        <f>INDEX(REFERENCE!$B$4:$K$200,MATCH(G1263,REFERENCE!$A$4:$A$200,0),S$2)</f>
        <v>12 Hour Relief</v>
      </c>
      <c r="T1263" t="str">
        <f>INDEX(REFERENCE!$B$4:$K$200,MATCH(H1263,REFERENCE!$A$4:$A$200,0),T$2)</f>
        <v>12 Doses</v>
      </c>
      <c r="U1263" t="str">
        <f>INDEX(REFERENCE!$B$4:$K$200,MATCH(I1263,REFERENCE!$A$4:$A$200,0),U$2)</f>
        <v>Grape</v>
      </c>
      <c r="V1263">
        <f>INDEX(REFERENCE!$B$4:$K$200,MATCH(J1263,REFERENCE!$A$4:$A$200,0),V$2)</f>
        <v>15</v>
      </c>
    </row>
    <row r="1264" spans="1:22">
      <c r="A1264" s="9">
        <v>17</v>
      </c>
      <c r="B1264" s="9">
        <v>13</v>
      </c>
      <c r="C1264" s="9">
        <v>1</v>
      </c>
      <c r="D1264" s="9">
        <v>5</v>
      </c>
      <c r="E1264" s="9">
        <v>1</v>
      </c>
      <c r="F1264" s="9">
        <v>8</v>
      </c>
      <c r="G1264" s="9">
        <v>7</v>
      </c>
      <c r="H1264" s="9">
        <v>2</v>
      </c>
      <c r="I1264" s="9">
        <v>0</v>
      </c>
      <c r="J1264" s="9">
        <v>1203</v>
      </c>
      <c r="K1264" s="9"/>
      <c r="L1264" s="9"/>
      <c r="M1264" s="9"/>
      <c r="O1264">
        <f t="shared" si="22"/>
        <v>171301</v>
      </c>
      <c r="P1264" t="str">
        <f>INDEX(REFERENCE!$B$4:$K$200,MATCH(D1264,REFERENCE!$A$4:$A$200,0),P$2)</f>
        <v>Sudafed</v>
      </c>
      <c r="Q1264" t="str">
        <f>INDEX(REFERENCE!$B$4:$K$200,MATCH(E1264,REFERENCE!$A$4:$A$200,0),Q$2)</f>
        <v>Tablet</v>
      </c>
      <c r="R1264" t="str">
        <f>INDEX(REFERENCE!$B$4:$K$200,MATCH(F1264,REFERENCE!$A$4:$A$200,0),R$2)</f>
        <v>Body Aches/Pain relief</v>
      </c>
      <c r="S1264" t="str">
        <f>INDEX(REFERENCE!$B$4:$K$200,MATCH(G1264,REFERENCE!$A$4:$A$200,0),S$2)</f>
        <v>12 Hour Relief</v>
      </c>
      <c r="T1264" t="str">
        <f>INDEX(REFERENCE!$B$4:$K$200,MATCH(H1264,REFERENCE!$A$4:$A$200,0),T$2)</f>
        <v>12 Doses</v>
      </c>
      <c r="U1264" t="str">
        <f>INDEX(REFERENCE!$B$4:$K$200,MATCH(I1264,REFERENCE!$A$4:$A$200,0),U$2)</f>
        <v>-</v>
      </c>
      <c r="V1264">
        <f>INDEX(REFERENCE!$B$4:$K$200,MATCH(J1264,REFERENCE!$A$4:$A$200,0),V$2)</f>
        <v>16</v>
      </c>
    </row>
    <row r="1265" spans="1:22">
      <c r="A1265" s="9">
        <v>17</v>
      </c>
      <c r="B1265" s="9">
        <v>13</v>
      </c>
      <c r="C1265" s="9">
        <v>2</v>
      </c>
      <c r="D1265" s="9">
        <v>9</v>
      </c>
      <c r="E1265" s="9">
        <v>4</v>
      </c>
      <c r="F1265" s="9">
        <v>1</v>
      </c>
      <c r="G1265" s="9">
        <v>9</v>
      </c>
      <c r="H1265" s="9">
        <v>4</v>
      </c>
      <c r="I1265" s="9">
        <v>8</v>
      </c>
      <c r="J1265" s="9">
        <v>6401</v>
      </c>
      <c r="K1265" s="9"/>
      <c r="L1265" s="9"/>
      <c r="M1265" s="9"/>
      <c r="O1265">
        <f t="shared" si="22"/>
        <v>171302</v>
      </c>
      <c r="P1265" t="str">
        <f>INDEX(REFERENCE!$B$4:$K$200,MATCH(D1265,REFERENCE!$A$4:$A$200,0),P$2)</f>
        <v>Nyquil</v>
      </c>
      <c r="Q1265" t="str">
        <f>INDEX(REFERENCE!$B$4:$K$200,MATCH(E1265,REFERENCE!$A$4:$A$200,0),Q$2)</f>
        <v>Powder packet</v>
      </c>
      <c r="R1265" t="str">
        <f>INDEX(REFERENCE!$B$4:$K$200,MATCH(F1265,REFERENCE!$A$4:$A$200,0),R$2)</f>
        <v>Controls Cough</v>
      </c>
      <c r="S1265" t="str">
        <f>INDEX(REFERENCE!$B$4:$K$200,MATCH(G1265,REFERENCE!$A$4:$A$200,0),S$2)</f>
        <v>Sugar Free</v>
      </c>
      <c r="T1265" t="str">
        <f>INDEX(REFERENCE!$B$4:$K$200,MATCH(H1265,REFERENCE!$A$4:$A$200,0),T$2)</f>
        <v>60 Doses</v>
      </c>
      <c r="U1265" t="str">
        <f>INDEX(REFERENCE!$B$4:$K$200,MATCH(I1265,REFERENCE!$A$4:$A$200,0),U$2)</f>
        <v>Mixed Berry</v>
      </c>
      <c r="V1265">
        <f>INDEX(REFERENCE!$B$4:$K$200,MATCH(J1265,REFERENCE!$A$4:$A$200,0),V$2)</f>
        <v>17</v>
      </c>
    </row>
    <row r="1266" spans="1:22">
      <c r="A1266" s="9">
        <v>17</v>
      </c>
      <c r="B1266" s="9">
        <v>13</v>
      </c>
      <c r="C1266" s="9">
        <v>3</v>
      </c>
      <c r="D1266" s="9">
        <v>12</v>
      </c>
      <c r="E1266" s="9">
        <v>3</v>
      </c>
      <c r="F1266" s="9">
        <v>7</v>
      </c>
      <c r="G1266" s="9">
        <v>4</v>
      </c>
      <c r="H1266" s="9">
        <v>1</v>
      </c>
      <c r="I1266" s="9">
        <v>3</v>
      </c>
      <c r="J1266" s="9">
        <v>5103</v>
      </c>
      <c r="K1266" s="9"/>
      <c r="L1266" s="9"/>
      <c r="M1266" s="9"/>
      <c r="O1266">
        <f t="shared" si="22"/>
        <v>171303</v>
      </c>
      <c r="P1266" t="str">
        <f>INDEX(REFERENCE!$B$4:$K$200,MATCH(D1266,REFERENCE!$A$4:$A$200,0),P$2)</f>
        <v>Zicam</v>
      </c>
      <c r="Q1266" t="str">
        <f>INDEX(REFERENCE!$B$4:$K$200,MATCH(E1266,REFERENCE!$A$4:$A$200,0),Q$2)</f>
        <v>Syrup/liquid</v>
      </c>
      <c r="R1266" t="str">
        <f>INDEX(REFERENCE!$B$4:$K$200,MATCH(F1266,REFERENCE!$A$4:$A$200,0),R$2)</f>
        <v>Chest congestion relief</v>
      </c>
      <c r="S1266" t="str">
        <f>INDEX(REFERENCE!$B$4:$K$200,MATCH(G1266,REFERENCE!$A$4:$A$200,0),S$2)</f>
        <v>Loosens mucus</v>
      </c>
      <c r="T1266" t="str">
        <f>INDEX(REFERENCE!$B$4:$K$200,MATCH(H1266,REFERENCE!$A$4:$A$200,0),T$2)</f>
        <v>6 Doses</v>
      </c>
      <c r="U1266" t="str">
        <f>INDEX(REFERENCE!$B$4:$K$200,MATCH(I1266,REFERENCE!$A$4:$A$200,0),U$2)</f>
        <v>Elderberry</v>
      </c>
      <c r="V1266">
        <f>INDEX(REFERENCE!$B$4:$K$200,MATCH(J1266,REFERENCE!$A$4:$A$200,0),V$2)</f>
        <v>11</v>
      </c>
    </row>
    <row r="1267" spans="1:22">
      <c r="A1267" s="9">
        <v>17</v>
      </c>
      <c r="B1267" s="9">
        <v>13</v>
      </c>
      <c r="C1267" s="9">
        <v>4</v>
      </c>
      <c r="D1267" s="9">
        <v>15</v>
      </c>
      <c r="E1267" s="9">
        <v>6</v>
      </c>
      <c r="F1267" s="9">
        <v>5</v>
      </c>
      <c r="G1267" s="9">
        <v>12</v>
      </c>
      <c r="H1267" s="9">
        <v>3</v>
      </c>
      <c r="I1267" s="9">
        <v>7</v>
      </c>
      <c r="J1267" s="9">
        <v>8302</v>
      </c>
      <c r="K1267" s="9"/>
      <c r="L1267" s="9"/>
      <c r="M1267" s="9"/>
      <c r="O1267">
        <f t="shared" si="22"/>
        <v>171304</v>
      </c>
      <c r="P1267" t="str">
        <f>INDEX(REFERENCE!$B$4:$K$200,MATCH(D1267,REFERENCE!$A$4:$A$200,0),P$2)</f>
        <v>Other Brand</v>
      </c>
      <c r="Q1267" t="str">
        <f>INDEX(REFERENCE!$B$4:$K$200,MATCH(E1267,REFERENCE!$A$4:$A$200,0),Q$2)</f>
        <v>Gummies</v>
      </c>
      <c r="R1267" t="str">
        <f>INDEX(REFERENCE!$B$4:$K$200,MATCH(F1267,REFERENCE!$A$4:$A$200,0),R$2)</f>
        <v>Runny nose relief</v>
      </c>
      <c r="S1267" t="str">
        <f>INDEX(REFERENCE!$B$4:$K$200,MATCH(G1267,REFERENCE!$A$4:$A$200,0),S$2)</f>
        <v>Steroid Free</v>
      </c>
      <c r="T1267" t="str">
        <f>INDEX(REFERENCE!$B$4:$K$200,MATCH(H1267,REFERENCE!$A$4:$A$200,0),T$2)</f>
        <v>30 Doses</v>
      </c>
      <c r="U1267" t="str">
        <f>INDEX(REFERENCE!$B$4:$K$200,MATCH(I1267,REFERENCE!$A$4:$A$200,0),U$2)</f>
        <v>Orange</v>
      </c>
      <c r="V1267">
        <f>INDEX(REFERENCE!$B$4:$K$200,MATCH(J1267,REFERENCE!$A$4:$A$200,0),V$2)</f>
        <v>18</v>
      </c>
    </row>
    <row r="1268" spans="1:22">
      <c r="A1268" s="9">
        <v>17</v>
      </c>
      <c r="B1268" s="9">
        <v>13</v>
      </c>
      <c r="C1268" s="9">
        <v>5</v>
      </c>
      <c r="D1268" s="9">
        <v>2</v>
      </c>
      <c r="E1268" s="9">
        <v>2</v>
      </c>
      <c r="F1268" s="9">
        <v>4</v>
      </c>
      <c r="G1268" s="9">
        <v>14</v>
      </c>
      <c r="H1268" s="9">
        <v>5</v>
      </c>
      <c r="I1268" s="9">
        <v>0</v>
      </c>
      <c r="J1268" s="9">
        <v>4501</v>
      </c>
      <c r="K1268" s="9"/>
      <c r="L1268" s="9"/>
      <c r="M1268" s="9"/>
      <c r="O1268">
        <f t="shared" si="22"/>
        <v>171305</v>
      </c>
      <c r="P1268" t="str">
        <f>INDEX(REFERENCE!$B$4:$K$200,MATCH(D1268,REFERENCE!$A$4:$A$200,0),P$2)</f>
        <v>Robitussin</v>
      </c>
      <c r="Q1268" t="str">
        <f>INDEX(REFERENCE!$B$4:$K$200,MATCH(E1268,REFERENCE!$A$4:$A$200,0),Q$2)</f>
        <v>Nasal Spray</v>
      </c>
      <c r="R1268" t="str">
        <f>INDEX(REFERENCE!$B$4:$K$200,MATCH(F1268,REFERENCE!$A$4:$A$200,0),R$2)</f>
        <v>Nasal Congestion relief</v>
      </c>
      <c r="S1268" t="str">
        <f>INDEX(REFERENCE!$B$4:$K$200,MATCH(G1268,REFERENCE!$A$4:$A$200,0),S$2)</f>
        <v>Treats multiple symptoms</v>
      </c>
      <c r="T1268" t="str">
        <f>INDEX(REFERENCE!$B$4:$K$200,MATCH(H1268,REFERENCE!$A$4:$A$200,0),T$2)</f>
        <v>90 Doses</v>
      </c>
      <c r="U1268" t="str">
        <f>INDEX(REFERENCE!$B$4:$K$200,MATCH(I1268,REFERENCE!$A$4:$A$200,0),U$2)</f>
        <v>-</v>
      </c>
      <c r="V1268">
        <f>INDEX(REFERENCE!$B$4:$K$200,MATCH(J1268,REFERENCE!$A$4:$A$200,0),V$2)</f>
        <v>26</v>
      </c>
    </row>
    <row r="1269" spans="1:22">
      <c r="A1269" s="9">
        <v>17</v>
      </c>
      <c r="B1269" s="9">
        <v>14</v>
      </c>
      <c r="C1269" s="9">
        <v>1</v>
      </c>
      <c r="D1269" s="9">
        <v>19</v>
      </c>
      <c r="E1269" s="9">
        <v>3</v>
      </c>
      <c r="F1269" s="9">
        <v>7</v>
      </c>
      <c r="G1269" s="9">
        <v>1</v>
      </c>
      <c r="H1269" s="9">
        <v>1</v>
      </c>
      <c r="I1269" s="9">
        <v>2</v>
      </c>
      <c r="J1269" s="9">
        <v>5101</v>
      </c>
      <c r="K1269" s="9"/>
      <c r="L1269" s="9"/>
      <c r="M1269" s="9"/>
      <c r="O1269">
        <f t="shared" si="22"/>
        <v>171401</v>
      </c>
      <c r="P1269" t="str">
        <f>INDEX(REFERENCE!$B$4:$K$200,MATCH(D1269,REFERENCE!$A$4:$A$200,0),P$2)</f>
        <v>Walgreens</v>
      </c>
      <c r="Q1269" t="str">
        <f>INDEX(REFERENCE!$B$4:$K$200,MATCH(E1269,REFERENCE!$A$4:$A$200,0),Q$2)</f>
        <v>Syrup/liquid</v>
      </c>
      <c r="R1269" t="str">
        <f>INDEX(REFERENCE!$B$4:$K$200,MATCH(F1269,REFERENCE!$A$4:$A$200,0),R$2)</f>
        <v>Chest congestion relief</v>
      </c>
      <c r="S1269" t="str">
        <f>INDEX(REFERENCE!$B$4:$K$200,MATCH(G1269,REFERENCE!$A$4:$A$200,0),S$2)</f>
        <v>Helps me sleep</v>
      </c>
      <c r="T1269" t="str">
        <f>INDEX(REFERENCE!$B$4:$K$200,MATCH(H1269,REFERENCE!$A$4:$A$200,0),T$2)</f>
        <v>6 Doses</v>
      </c>
      <c r="U1269" t="str">
        <f>INDEX(REFERENCE!$B$4:$K$200,MATCH(I1269,REFERENCE!$A$4:$A$200,0),U$2)</f>
        <v>Cherry</v>
      </c>
      <c r="V1269">
        <f>INDEX(REFERENCE!$B$4:$K$200,MATCH(J1269,REFERENCE!$A$4:$A$200,0),V$2)</f>
        <v>3</v>
      </c>
    </row>
    <row r="1270" spans="1:22">
      <c r="A1270" s="9">
        <v>17</v>
      </c>
      <c r="B1270" s="9">
        <v>14</v>
      </c>
      <c r="C1270" s="9">
        <v>2</v>
      </c>
      <c r="D1270" s="9">
        <v>9</v>
      </c>
      <c r="E1270" s="9">
        <v>4</v>
      </c>
      <c r="F1270" s="9">
        <v>2</v>
      </c>
      <c r="G1270" s="9">
        <v>15</v>
      </c>
      <c r="H1270" s="9">
        <v>3</v>
      </c>
      <c r="I1270" s="9">
        <v>8</v>
      </c>
      <c r="J1270" s="9">
        <v>6301</v>
      </c>
      <c r="K1270" s="9"/>
      <c r="L1270" s="9"/>
      <c r="M1270" s="9"/>
      <c r="O1270">
        <f t="shared" si="22"/>
        <v>171402</v>
      </c>
      <c r="P1270" t="str">
        <f>INDEX(REFERENCE!$B$4:$K$200,MATCH(D1270,REFERENCE!$A$4:$A$200,0),P$2)</f>
        <v>Nyquil</v>
      </c>
      <c r="Q1270" t="str">
        <f>INDEX(REFERENCE!$B$4:$K$200,MATCH(E1270,REFERENCE!$A$4:$A$200,0),Q$2)</f>
        <v>Powder packet</v>
      </c>
      <c r="R1270" t="str">
        <f>INDEX(REFERENCE!$B$4:$K$200,MATCH(F1270,REFERENCE!$A$4:$A$200,0),R$2)</f>
        <v>Sore throat relief</v>
      </c>
      <c r="S1270" t="str">
        <f>INDEX(REFERENCE!$B$4:$K$200,MATCH(G1270,REFERENCE!$A$4:$A$200,0),S$2)</f>
        <v>Maximum Strength</v>
      </c>
      <c r="T1270" t="str">
        <f>INDEX(REFERENCE!$B$4:$K$200,MATCH(H1270,REFERENCE!$A$4:$A$200,0),T$2)</f>
        <v>30 Doses</v>
      </c>
      <c r="U1270" t="str">
        <f>INDEX(REFERENCE!$B$4:$K$200,MATCH(I1270,REFERENCE!$A$4:$A$200,0),U$2)</f>
        <v>Mixed Berry</v>
      </c>
      <c r="V1270">
        <f>INDEX(REFERENCE!$B$4:$K$200,MATCH(J1270,REFERENCE!$A$4:$A$200,0),V$2)</f>
        <v>8</v>
      </c>
    </row>
    <row r="1271" spans="1:22">
      <c r="A1271" s="9">
        <v>17</v>
      </c>
      <c r="B1271" s="9">
        <v>14</v>
      </c>
      <c r="C1271" s="9">
        <v>3</v>
      </c>
      <c r="D1271" s="9">
        <v>5</v>
      </c>
      <c r="E1271" s="9">
        <v>5</v>
      </c>
      <c r="F1271" s="9">
        <v>11</v>
      </c>
      <c r="G1271" s="9">
        <v>16</v>
      </c>
      <c r="H1271" s="9">
        <v>2</v>
      </c>
      <c r="I1271" s="9">
        <v>5</v>
      </c>
      <c r="J1271" s="9">
        <v>7203</v>
      </c>
      <c r="K1271" s="9"/>
      <c r="L1271" s="9"/>
      <c r="M1271" s="9"/>
      <c r="O1271">
        <f t="shared" si="22"/>
        <v>171403</v>
      </c>
      <c r="P1271" t="str">
        <f>INDEX(REFERENCE!$B$4:$K$200,MATCH(D1271,REFERENCE!$A$4:$A$200,0),P$2)</f>
        <v>Sudafed</v>
      </c>
      <c r="Q1271" t="str">
        <f>INDEX(REFERENCE!$B$4:$K$200,MATCH(E1271,REFERENCE!$A$4:$A$200,0),Q$2)</f>
        <v>Effervescent Tablets</v>
      </c>
      <c r="R1271" t="str">
        <f>INDEX(REFERENCE!$B$4:$K$200,MATCH(F1271,REFERENCE!$A$4:$A$200,0),R$2)</f>
        <v>Head Pain Relief</v>
      </c>
      <c r="S1271" t="str">
        <f>INDEX(REFERENCE!$B$4:$K$200,MATCH(G1271,REFERENCE!$A$4:$A$200,0),S$2)</f>
        <v>For Daytime Use/Anytime Use</v>
      </c>
      <c r="T1271" t="str">
        <f>INDEX(REFERENCE!$B$4:$K$200,MATCH(H1271,REFERENCE!$A$4:$A$200,0),T$2)</f>
        <v>12 Doses</v>
      </c>
      <c r="U1271" t="str">
        <f>INDEX(REFERENCE!$B$4:$K$200,MATCH(I1271,REFERENCE!$A$4:$A$200,0),U$2)</f>
        <v>Honey</v>
      </c>
      <c r="V1271">
        <f>INDEX(REFERENCE!$B$4:$K$200,MATCH(J1271,REFERENCE!$A$4:$A$200,0),V$2)</f>
        <v>9</v>
      </c>
    </row>
    <row r="1272" spans="1:22">
      <c r="A1272" s="9">
        <v>17</v>
      </c>
      <c r="B1272" s="9">
        <v>14</v>
      </c>
      <c r="C1272" s="9">
        <v>4</v>
      </c>
      <c r="D1272" s="9">
        <v>11</v>
      </c>
      <c r="E1272" s="9">
        <v>7</v>
      </c>
      <c r="F1272" s="9">
        <v>10</v>
      </c>
      <c r="G1272" s="9">
        <v>17</v>
      </c>
      <c r="H1272" s="9">
        <v>4</v>
      </c>
      <c r="I1272" s="9">
        <v>4</v>
      </c>
      <c r="J1272" s="9">
        <v>9402</v>
      </c>
      <c r="K1272" s="9"/>
      <c r="L1272" s="9"/>
      <c r="M1272" s="9"/>
      <c r="O1272">
        <f t="shared" si="22"/>
        <v>171404</v>
      </c>
      <c r="P1272" t="str">
        <f>INDEX(REFERENCE!$B$4:$K$200,MATCH(D1272,REFERENCE!$A$4:$A$200,0),P$2)</f>
        <v>Delsym</v>
      </c>
      <c r="Q1272" t="str">
        <f>INDEX(REFERENCE!$B$4:$K$200,MATCH(E1272,REFERENCE!$A$4:$A$200,0),Q$2)</f>
        <v>Hot liquid powder packet</v>
      </c>
      <c r="R1272" t="str">
        <f>INDEX(REFERENCE!$B$4:$K$200,MATCH(F1272,REFERENCE!$A$4:$A$200,0),R$2)</f>
        <v>Strengthens Immune System</v>
      </c>
      <c r="S1272" t="str">
        <f>INDEX(REFERENCE!$B$4:$K$200,MATCH(G1272,REFERENCE!$A$4:$A$200,0),S$2)</f>
        <v>For Nighttime Use</v>
      </c>
      <c r="T1272" t="str">
        <f>INDEX(REFERENCE!$B$4:$K$200,MATCH(H1272,REFERENCE!$A$4:$A$200,0),T$2)</f>
        <v>60 Doses</v>
      </c>
      <c r="U1272" t="str">
        <f>INDEX(REFERENCE!$B$4:$K$200,MATCH(I1272,REFERENCE!$A$4:$A$200,0),U$2)</f>
        <v>Grape</v>
      </c>
      <c r="V1272">
        <f>INDEX(REFERENCE!$B$4:$K$200,MATCH(J1272,REFERENCE!$A$4:$A$200,0),V$2)</f>
        <v>22</v>
      </c>
    </row>
    <row r="1273" spans="1:22">
      <c r="A1273" s="9">
        <v>17</v>
      </c>
      <c r="B1273" s="9">
        <v>14</v>
      </c>
      <c r="C1273" s="9">
        <v>5</v>
      </c>
      <c r="D1273" s="9">
        <v>12</v>
      </c>
      <c r="E1273" s="9">
        <v>1</v>
      </c>
      <c r="F1273" s="9">
        <v>9</v>
      </c>
      <c r="G1273" s="9">
        <v>2</v>
      </c>
      <c r="H1273" s="9">
        <v>1</v>
      </c>
      <c r="I1273" s="9">
        <v>0</v>
      </c>
      <c r="J1273" s="9">
        <v>1102</v>
      </c>
      <c r="K1273" s="9"/>
      <c r="L1273" s="9"/>
      <c r="M1273" s="9"/>
      <c r="O1273">
        <f t="shared" si="22"/>
        <v>171405</v>
      </c>
      <c r="P1273" t="str">
        <f>INDEX(REFERENCE!$B$4:$K$200,MATCH(D1273,REFERENCE!$A$4:$A$200,0),P$2)</f>
        <v>Zicam</v>
      </c>
      <c r="Q1273" t="str">
        <f>INDEX(REFERENCE!$B$4:$K$200,MATCH(E1273,REFERENCE!$A$4:$A$200,0),Q$2)</f>
        <v>Tablet</v>
      </c>
      <c r="R1273" t="str">
        <f>INDEX(REFERENCE!$B$4:$K$200,MATCH(F1273,REFERENCE!$A$4:$A$200,0),R$2)</f>
        <v>Fever relief</v>
      </c>
      <c r="S1273" t="str">
        <f>INDEX(REFERENCE!$B$4:$K$200,MATCH(G1273,REFERENCE!$A$4:$A$200,0),S$2)</f>
        <v>Natural Ingredients</v>
      </c>
      <c r="T1273" t="str">
        <f>INDEX(REFERENCE!$B$4:$K$200,MATCH(H1273,REFERENCE!$A$4:$A$200,0),T$2)</f>
        <v>6 Doses</v>
      </c>
      <c r="U1273" t="str">
        <f>INDEX(REFERENCE!$B$4:$K$200,MATCH(I1273,REFERENCE!$A$4:$A$200,0),U$2)</f>
        <v>-</v>
      </c>
      <c r="V1273">
        <f>INDEX(REFERENCE!$B$4:$K$200,MATCH(J1273,REFERENCE!$A$4:$A$200,0),V$2)</f>
        <v>6</v>
      </c>
    </row>
    <row r="1274" spans="1:22">
      <c r="A1274" s="9">
        <v>17</v>
      </c>
      <c r="B1274" s="9">
        <v>15</v>
      </c>
      <c r="C1274" s="9">
        <v>1</v>
      </c>
      <c r="D1274" s="9">
        <v>10</v>
      </c>
      <c r="E1274" s="9">
        <v>7</v>
      </c>
      <c r="F1274" s="9">
        <v>12</v>
      </c>
      <c r="G1274" s="9">
        <v>10</v>
      </c>
      <c r="H1274" s="9">
        <v>1</v>
      </c>
      <c r="I1274" s="9">
        <v>7</v>
      </c>
      <c r="J1274" s="9">
        <v>9101</v>
      </c>
      <c r="K1274" s="9"/>
      <c r="L1274" s="9"/>
      <c r="M1274" s="9"/>
      <c r="O1274">
        <f t="shared" si="22"/>
        <v>171501</v>
      </c>
      <c r="P1274" t="str">
        <f>INDEX(REFERENCE!$B$4:$K$200,MATCH(D1274,REFERENCE!$A$4:$A$200,0),P$2)</f>
        <v>Coricidin</v>
      </c>
      <c r="Q1274" t="str">
        <f>INDEX(REFERENCE!$B$4:$K$200,MATCH(E1274,REFERENCE!$A$4:$A$200,0),Q$2)</f>
        <v>Hot liquid powder packet</v>
      </c>
      <c r="R1274" t="str">
        <f>INDEX(REFERENCE!$B$4:$K$200,MATCH(F1274,REFERENCE!$A$4:$A$200,0),R$2)</f>
        <v>Flu/ Severe cold Relief</v>
      </c>
      <c r="S1274" t="str">
        <f>INDEX(REFERENCE!$B$4:$K$200,MATCH(G1274,REFERENCE!$A$4:$A$200,0),S$2)</f>
        <v>Allergy Relief</v>
      </c>
      <c r="T1274" t="str">
        <f>INDEX(REFERENCE!$B$4:$K$200,MATCH(H1274,REFERENCE!$A$4:$A$200,0),T$2)</f>
        <v>6 Doses</v>
      </c>
      <c r="U1274" t="str">
        <f>INDEX(REFERENCE!$B$4:$K$200,MATCH(I1274,REFERENCE!$A$4:$A$200,0),U$2)</f>
        <v>Orange</v>
      </c>
      <c r="V1274">
        <f>INDEX(REFERENCE!$B$4:$K$200,MATCH(J1274,REFERENCE!$A$4:$A$200,0),V$2)</f>
        <v>4</v>
      </c>
    </row>
    <row r="1275" spans="1:22">
      <c r="A1275" s="9">
        <v>17</v>
      </c>
      <c r="B1275" s="9">
        <v>15</v>
      </c>
      <c r="C1275" s="9">
        <v>2</v>
      </c>
      <c r="D1275" s="9">
        <v>19</v>
      </c>
      <c r="E1275" s="9">
        <v>3</v>
      </c>
      <c r="F1275" s="9">
        <v>1</v>
      </c>
      <c r="G1275" s="9">
        <v>5</v>
      </c>
      <c r="H1275" s="9">
        <v>2</v>
      </c>
      <c r="I1275" s="9">
        <v>1</v>
      </c>
      <c r="J1275" s="9">
        <v>5202</v>
      </c>
      <c r="K1275" s="9"/>
      <c r="L1275" s="9"/>
      <c r="M1275" s="9"/>
      <c r="O1275">
        <f t="shared" si="22"/>
        <v>171502</v>
      </c>
      <c r="P1275" t="str">
        <f>INDEX(REFERENCE!$B$4:$K$200,MATCH(D1275,REFERENCE!$A$4:$A$200,0),P$2)</f>
        <v>Walgreens</v>
      </c>
      <c r="Q1275" t="str">
        <f>INDEX(REFERENCE!$B$4:$K$200,MATCH(E1275,REFERENCE!$A$4:$A$200,0),Q$2)</f>
        <v>Syrup/liquid</v>
      </c>
      <c r="R1275" t="str">
        <f>INDEX(REFERENCE!$B$4:$K$200,MATCH(F1275,REFERENCE!$A$4:$A$200,0),R$2)</f>
        <v>Controls Cough</v>
      </c>
      <c r="S1275" t="str">
        <f>INDEX(REFERENCE!$B$4:$K$200,MATCH(G1275,REFERENCE!$A$4:$A$200,0),S$2)</f>
        <v>FSA/HSA Eligible</v>
      </c>
      <c r="T1275" t="str">
        <f>INDEX(REFERENCE!$B$4:$K$200,MATCH(H1275,REFERENCE!$A$4:$A$200,0),T$2)</f>
        <v>12 Doses</v>
      </c>
      <c r="U1275" t="str">
        <f>INDEX(REFERENCE!$B$4:$K$200,MATCH(I1275,REFERENCE!$A$4:$A$200,0),U$2)</f>
        <v>Citrus</v>
      </c>
      <c r="V1275">
        <f>INDEX(REFERENCE!$B$4:$K$200,MATCH(J1275,REFERENCE!$A$4:$A$200,0),V$2)</f>
        <v>10</v>
      </c>
    </row>
    <row r="1276" spans="1:22">
      <c r="A1276" s="9">
        <v>17</v>
      </c>
      <c r="B1276" s="9">
        <v>15</v>
      </c>
      <c r="C1276" s="9">
        <v>3</v>
      </c>
      <c r="D1276" s="9">
        <v>18</v>
      </c>
      <c r="E1276" s="9">
        <v>4</v>
      </c>
      <c r="F1276" s="9">
        <v>3</v>
      </c>
      <c r="G1276" s="9">
        <v>13</v>
      </c>
      <c r="H1276" s="9">
        <v>3</v>
      </c>
      <c r="I1276" s="9">
        <v>5</v>
      </c>
      <c r="J1276" s="9">
        <v>6303</v>
      </c>
      <c r="K1276" s="9"/>
      <c r="L1276" s="9"/>
      <c r="M1276" s="9"/>
      <c r="O1276">
        <f t="shared" si="22"/>
        <v>171503</v>
      </c>
      <c r="P1276" t="str">
        <f>INDEX(REFERENCE!$B$4:$K$200,MATCH(D1276,REFERENCE!$A$4:$A$200,0),P$2)</f>
        <v>CVS</v>
      </c>
      <c r="Q1276" t="str">
        <f>INDEX(REFERENCE!$B$4:$K$200,MATCH(E1276,REFERENCE!$A$4:$A$200,0),Q$2)</f>
        <v>Powder packet</v>
      </c>
      <c r="R1276" t="str">
        <f>INDEX(REFERENCE!$B$4:$K$200,MATCH(F1276,REFERENCE!$A$4:$A$200,0),R$2)</f>
        <v>Clears mucus</v>
      </c>
      <c r="S1276" t="str">
        <f>INDEX(REFERENCE!$B$4:$K$200,MATCH(G1276,REFERENCE!$A$4:$A$200,0),S$2)</f>
        <v>Drug free</v>
      </c>
      <c r="T1276" t="str">
        <f>INDEX(REFERENCE!$B$4:$K$200,MATCH(H1276,REFERENCE!$A$4:$A$200,0),T$2)</f>
        <v>30 Doses</v>
      </c>
      <c r="U1276" t="str">
        <f>INDEX(REFERENCE!$B$4:$K$200,MATCH(I1276,REFERENCE!$A$4:$A$200,0),U$2)</f>
        <v>Honey</v>
      </c>
      <c r="V1276">
        <f>INDEX(REFERENCE!$B$4:$K$200,MATCH(J1276,REFERENCE!$A$4:$A$200,0),V$2)</f>
        <v>14</v>
      </c>
    </row>
    <row r="1277" spans="1:22">
      <c r="A1277" s="9">
        <v>17</v>
      </c>
      <c r="B1277" s="9">
        <v>15</v>
      </c>
      <c r="C1277" s="9">
        <v>4</v>
      </c>
      <c r="D1277" s="9">
        <v>13</v>
      </c>
      <c r="E1277" s="9">
        <v>5</v>
      </c>
      <c r="F1277" s="9">
        <v>13</v>
      </c>
      <c r="G1277" s="9">
        <v>3</v>
      </c>
      <c r="H1277" s="9">
        <v>5</v>
      </c>
      <c r="I1277" s="9">
        <v>6</v>
      </c>
      <c r="J1277" s="9">
        <v>7503</v>
      </c>
      <c r="K1277" s="9"/>
      <c r="L1277" s="9"/>
      <c r="M1277" s="9"/>
      <c r="O1277">
        <f t="shared" si="22"/>
        <v>171504</v>
      </c>
      <c r="P1277" t="str">
        <f>INDEX(REFERENCE!$B$4:$K$200,MATCH(D1277,REFERENCE!$A$4:$A$200,0),P$2)</f>
        <v>Sambucol</v>
      </c>
      <c r="Q1277" t="str">
        <f>INDEX(REFERENCE!$B$4:$K$200,MATCH(E1277,REFERENCE!$A$4:$A$200,0),Q$2)</f>
        <v>Effervescent Tablets</v>
      </c>
      <c r="R1277" t="str">
        <f>INDEX(REFERENCE!$B$4:$K$200,MATCH(F1277,REFERENCE!$A$4:$A$200,0),R$2)</f>
        <v>Head cold relief</v>
      </c>
      <c r="S1277" t="str">
        <f>INDEX(REFERENCE!$B$4:$K$200,MATCH(G1277,REFERENCE!$A$4:$A$200,0),S$2)</f>
        <v>Non-Medicated</v>
      </c>
      <c r="T1277" t="str">
        <f>INDEX(REFERENCE!$B$4:$K$200,MATCH(H1277,REFERENCE!$A$4:$A$200,0),T$2)</f>
        <v>90 Doses</v>
      </c>
      <c r="U1277" t="str">
        <f>INDEX(REFERENCE!$B$4:$K$200,MATCH(I1277,REFERENCE!$A$4:$A$200,0),U$2)</f>
        <v>Honey Lemon</v>
      </c>
      <c r="V1277">
        <f>INDEX(REFERENCE!$B$4:$K$200,MATCH(J1277,REFERENCE!$A$4:$A$200,0),V$2)</f>
        <v>25</v>
      </c>
    </row>
    <row r="1278" spans="1:22">
      <c r="A1278" s="9">
        <v>17</v>
      </c>
      <c r="B1278" s="9">
        <v>15</v>
      </c>
      <c r="C1278" s="9">
        <v>5</v>
      </c>
      <c r="D1278" s="9">
        <v>14</v>
      </c>
      <c r="E1278" s="9">
        <v>2</v>
      </c>
      <c r="F1278" s="9">
        <v>6</v>
      </c>
      <c r="G1278" s="9">
        <v>6</v>
      </c>
      <c r="H1278" s="9">
        <v>4</v>
      </c>
      <c r="I1278" s="9">
        <v>0</v>
      </c>
      <c r="J1278" s="9">
        <v>4402</v>
      </c>
      <c r="K1278" s="9"/>
      <c r="L1278" s="9"/>
      <c r="M1278" s="9"/>
      <c r="O1278">
        <f t="shared" si="22"/>
        <v>171505</v>
      </c>
      <c r="P1278" t="str">
        <f>INDEX(REFERENCE!$B$4:$K$200,MATCH(D1278,REFERENCE!$A$4:$A$200,0),P$2)</f>
        <v>Zarbee's</v>
      </c>
      <c r="Q1278" t="str">
        <f>INDEX(REFERENCE!$B$4:$K$200,MATCH(E1278,REFERENCE!$A$4:$A$200,0),Q$2)</f>
        <v>Nasal Spray</v>
      </c>
      <c r="R1278" t="str">
        <f>INDEX(REFERENCE!$B$4:$K$200,MATCH(F1278,REFERENCE!$A$4:$A$200,0),R$2)</f>
        <v>Sinus Pressure relief</v>
      </c>
      <c r="S1278" t="str">
        <f>INDEX(REFERENCE!$B$4:$K$200,MATCH(G1278,REFERENCE!$A$4:$A$200,0),S$2)</f>
        <v>Treats Sneezing</v>
      </c>
      <c r="T1278" t="str">
        <f>INDEX(REFERENCE!$B$4:$K$200,MATCH(H1278,REFERENCE!$A$4:$A$200,0),T$2)</f>
        <v>60 Doses</v>
      </c>
      <c r="U1278" t="str">
        <f>INDEX(REFERENCE!$B$4:$K$200,MATCH(I1278,REFERENCE!$A$4:$A$200,0),U$2)</f>
        <v>-</v>
      </c>
      <c r="V1278">
        <f>INDEX(REFERENCE!$B$4:$K$200,MATCH(J1278,REFERENCE!$A$4:$A$200,0),V$2)</f>
        <v>23</v>
      </c>
    </row>
    <row r="1279" spans="1:22">
      <c r="A1279" s="9">
        <v>18</v>
      </c>
      <c r="B1279" s="9">
        <v>1</v>
      </c>
      <c r="C1279" s="9">
        <v>1</v>
      </c>
      <c r="D1279" s="9">
        <v>15</v>
      </c>
      <c r="E1279" s="9">
        <v>6</v>
      </c>
      <c r="F1279" s="9">
        <v>13</v>
      </c>
      <c r="G1279" s="9">
        <v>8</v>
      </c>
      <c r="H1279" s="9">
        <v>5</v>
      </c>
      <c r="I1279" s="9">
        <v>4</v>
      </c>
      <c r="J1279" s="9">
        <v>8503</v>
      </c>
      <c r="K1279" s="9"/>
      <c r="L1279" s="9"/>
      <c r="M1279" s="9"/>
      <c r="O1279">
        <f t="shared" si="22"/>
        <v>180101</v>
      </c>
      <c r="P1279" t="str">
        <f>INDEX(REFERENCE!$B$4:$K$200,MATCH(D1279,REFERENCE!$A$4:$A$200,0),P$2)</f>
        <v>Other Brand</v>
      </c>
      <c r="Q1279" t="str">
        <f>INDEX(REFERENCE!$B$4:$K$200,MATCH(E1279,REFERENCE!$A$4:$A$200,0),Q$2)</f>
        <v>Gummies</v>
      </c>
      <c r="R1279" t="str">
        <f>INDEX(REFERENCE!$B$4:$K$200,MATCH(F1279,REFERENCE!$A$4:$A$200,0),R$2)</f>
        <v>Head cold relief</v>
      </c>
      <c r="S1279" t="str">
        <f>INDEX(REFERENCE!$B$4:$K$200,MATCH(G1279,REFERENCE!$A$4:$A$200,0),S$2)</f>
        <v>Non-Drowsy</v>
      </c>
      <c r="T1279" t="str">
        <f>INDEX(REFERENCE!$B$4:$K$200,MATCH(H1279,REFERENCE!$A$4:$A$200,0),T$2)</f>
        <v>90 Doses</v>
      </c>
      <c r="U1279" t="str">
        <f>INDEX(REFERENCE!$B$4:$K$200,MATCH(I1279,REFERENCE!$A$4:$A$200,0),U$2)</f>
        <v>Grape</v>
      </c>
      <c r="V1279">
        <f>INDEX(REFERENCE!$B$4:$K$200,MATCH(J1279,REFERENCE!$A$4:$A$200,0),V$2)</f>
        <v>37</v>
      </c>
    </row>
    <row r="1280" spans="1:22">
      <c r="A1280" s="9">
        <v>18</v>
      </c>
      <c r="B1280" s="9">
        <v>1</v>
      </c>
      <c r="C1280" s="9">
        <v>2</v>
      </c>
      <c r="D1280" s="9">
        <v>3</v>
      </c>
      <c r="E1280" s="9">
        <v>5</v>
      </c>
      <c r="F1280" s="9">
        <v>2</v>
      </c>
      <c r="G1280" s="9">
        <v>14</v>
      </c>
      <c r="H1280" s="9">
        <v>1</v>
      </c>
      <c r="I1280" s="9">
        <v>2</v>
      </c>
      <c r="J1280" s="9">
        <v>7102</v>
      </c>
      <c r="K1280" s="9"/>
      <c r="L1280" s="9"/>
      <c r="M1280" s="9"/>
      <c r="O1280">
        <f t="shared" si="22"/>
        <v>180102</v>
      </c>
      <c r="P1280" t="str">
        <f>INDEX(REFERENCE!$B$4:$K$200,MATCH(D1280,REFERENCE!$A$4:$A$200,0),P$2)</f>
        <v>Emergen-C</v>
      </c>
      <c r="Q1280" t="str">
        <f>INDEX(REFERENCE!$B$4:$K$200,MATCH(E1280,REFERENCE!$A$4:$A$200,0),Q$2)</f>
        <v>Effervescent Tablets</v>
      </c>
      <c r="R1280" t="str">
        <f>INDEX(REFERENCE!$B$4:$K$200,MATCH(F1280,REFERENCE!$A$4:$A$200,0),R$2)</f>
        <v>Sore throat relief</v>
      </c>
      <c r="S1280" t="str">
        <f>INDEX(REFERENCE!$B$4:$K$200,MATCH(G1280,REFERENCE!$A$4:$A$200,0),S$2)</f>
        <v>Treats multiple symptoms</v>
      </c>
      <c r="T1280" t="str">
        <f>INDEX(REFERENCE!$B$4:$K$200,MATCH(H1280,REFERENCE!$A$4:$A$200,0),T$2)</f>
        <v>6 Doses</v>
      </c>
      <c r="U1280" t="str">
        <f>INDEX(REFERENCE!$B$4:$K$200,MATCH(I1280,REFERENCE!$A$4:$A$200,0),U$2)</f>
        <v>Cherry</v>
      </c>
      <c r="V1280">
        <f>INDEX(REFERENCE!$B$4:$K$200,MATCH(J1280,REFERENCE!$A$4:$A$200,0),V$2)</f>
        <v>5</v>
      </c>
    </row>
    <row r="1281" spans="1:22">
      <c r="A1281" s="9">
        <v>18</v>
      </c>
      <c r="B1281" s="9">
        <v>1</v>
      </c>
      <c r="C1281" s="9">
        <v>3</v>
      </c>
      <c r="D1281" s="9">
        <v>16</v>
      </c>
      <c r="E1281" s="9">
        <v>7</v>
      </c>
      <c r="F1281" s="9">
        <v>6</v>
      </c>
      <c r="G1281" s="9">
        <v>13</v>
      </c>
      <c r="H1281" s="9">
        <v>4</v>
      </c>
      <c r="I1281" s="9">
        <v>1</v>
      </c>
      <c r="J1281" s="9">
        <v>9403</v>
      </c>
      <c r="K1281" s="9"/>
      <c r="L1281" s="9"/>
      <c r="M1281" s="9"/>
      <c r="O1281">
        <f t="shared" si="22"/>
        <v>180103</v>
      </c>
      <c r="P1281" t="str">
        <f>INDEX(REFERENCE!$B$4:$K$200,MATCH(D1281,REFERENCE!$A$4:$A$200,0),P$2)</f>
        <v>Equate</v>
      </c>
      <c r="Q1281" t="str">
        <f>INDEX(REFERENCE!$B$4:$K$200,MATCH(E1281,REFERENCE!$A$4:$A$200,0),Q$2)</f>
        <v>Hot liquid powder packet</v>
      </c>
      <c r="R1281" t="str">
        <f>INDEX(REFERENCE!$B$4:$K$200,MATCH(F1281,REFERENCE!$A$4:$A$200,0),R$2)</f>
        <v>Sinus Pressure relief</v>
      </c>
      <c r="S1281" t="str">
        <f>INDEX(REFERENCE!$B$4:$K$200,MATCH(G1281,REFERENCE!$A$4:$A$200,0),S$2)</f>
        <v>Drug free</v>
      </c>
      <c r="T1281" t="str">
        <f>INDEX(REFERENCE!$B$4:$K$200,MATCH(H1281,REFERENCE!$A$4:$A$200,0),T$2)</f>
        <v>60 Doses</v>
      </c>
      <c r="U1281" t="str">
        <f>INDEX(REFERENCE!$B$4:$K$200,MATCH(I1281,REFERENCE!$A$4:$A$200,0),U$2)</f>
        <v>Citrus</v>
      </c>
      <c r="V1281">
        <f>INDEX(REFERENCE!$B$4:$K$200,MATCH(J1281,REFERENCE!$A$4:$A$200,0),V$2)</f>
        <v>25</v>
      </c>
    </row>
    <row r="1282" spans="1:22">
      <c r="A1282" s="9">
        <v>18</v>
      </c>
      <c r="B1282" s="9">
        <v>1</v>
      </c>
      <c r="C1282" s="9">
        <v>4</v>
      </c>
      <c r="D1282" s="9">
        <v>7</v>
      </c>
      <c r="E1282" s="9">
        <v>3</v>
      </c>
      <c r="F1282" s="9">
        <v>4</v>
      </c>
      <c r="G1282" s="9">
        <v>12</v>
      </c>
      <c r="H1282" s="9">
        <v>3</v>
      </c>
      <c r="I1282" s="9">
        <v>6</v>
      </c>
      <c r="J1282" s="9">
        <v>5301</v>
      </c>
      <c r="K1282" s="9"/>
      <c r="L1282" s="9"/>
      <c r="M1282" s="9"/>
      <c r="O1282">
        <f t="shared" si="22"/>
        <v>180104</v>
      </c>
      <c r="P1282" t="str">
        <f>INDEX(REFERENCE!$B$4:$K$200,MATCH(D1282,REFERENCE!$A$4:$A$200,0),P$2)</f>
        <v>Alka-Seltzer Plus</v>
      </c>
      <c r="Q1282" t="str">
        <f>INDEX(REFERENCE!$B$4:$K$200,MATCH(E1282,REFERENCE!$A$4:$A$200,0),Q$2)</f>
        <v>Syrup/liquid</v>
      </c>
      <c r="R1282" t="str">
        <f>INDEX(REFERENCE!$B$4:$K$200,MATCH(F1282,REFERENCE!$A$4:$A$200,0),R$2)</f>
        <v>Nasal Congestion relief</v>
      </c>
      <c r="S1282" t="str">
        <f>INDEX(REFERENCE!$B$4:$K$200,MATCH(G1282,REFERENCE!$A$4:$A$200,0),S$2)</f>
        <v>Steroid Free</v>
      </c>
      <c r="T1282" t="str">
        <f>INDEX(REFERENCE!$B$4:$K$200,MATCH(H1282,REFERENCE!$A$4:$A$200,0),T$2)</f>
        <v>30 Doses</v>
      </c>
      <c r="U1282" t="str">
        <f>INDEX(REFERENCE!$B$4:$K$200,MATCH(I1282,REFERENCE!$A$4:$A$200,0),U$2)</f>
        <v>Honey Lemon</v>
      </c>
      <c r="V1282">
        <f>INDEX(REFERENCE!$B$4:$K$200,MATCH(J1282,REFERENCE!$A$4:$A$200,0),V$2)</f>
        <v>14</v>
      </c>
    </row>
    <row r="1283" spans="1:22">
      <c r="A1283" s="9">
        <v>18</v>
      </c>
      <c r="B1283" s="9">
        <v>1</v>
      </c>
      <c r="C1283" s="9">
        <v>5</v>
      </c>
      <c r="D1283" s="9">
        <v>20</v>
      </c>
      <c r="E1283" s="9">
        <v>4</v>
      </c>
      <c r="F1283" s="9">
        <v>11</v>
      </c>
      <c r="G1283" s="9">
        <v>11</v>
      </c>
      <c r="H1283" s="9">
        <v>2</v>
      </c>
      <c r="I1283" s="9">
        <v>3</v>
      </c>
      <c r="J1283" s="9">
        <v>6201</v>
      </c>
      <c r="K1283" s="9"/>
      <c r="L1283" s="9"/>
      <c r="M1283" s="9"/>
      <c r="O1283">
        <f t="shared" si="22"/>
        <v>180105</v>
      </c>
      <c r="P1283" t="str">
        <f>INDEX(REFERENCE!$B$4:$K$200,MATCH(D1283,REFERENCE!$A$4:$A$200,0),P$2)</f>
        <v>Advil Cold &amp;Flu</v>
      </c>
      <c r="Q1283" t="str">
        <f>INDEX(REFERENCE!$B$4:$K$200,MATCH(E1283,REFERENCE!$A$4:$A$200,0),Q$2)</f>
        <v>Powder packet</v>
      </c>
      <c r="R1283" t="str">
        <f>INDEX(REFERENCE!$B$4:$K$200,MATCH(F1283,REFERENCE!$A$4:$A$200,0),R$2)</f>
        <v>Head Pain Relief</v>
      </c>
      <c r="S1283" t="str">
        <f>INDEX(REFERENCE!$B$4:$K$200,MATCH(G1283,REFERENCE!$A$4:$A$200,0),S$2)</f>
        <v>For people with High Blood Pressure (decongestant free)</v>
      </c>
      <c r="T1283" t="str">
        <f>INDEX(REFERENCE!$B$4:$K$200,MATCH(H1283,REFERENCE!$A$4:$A$200,0),T$2)</f>
        <v>12 Doses</v>
      </c>
      <c r="U1283" t="str">
        <f>INDEX(REFERENCE!$B$4:$K$200,MATCH(I1283,REFERENCE!$A$4:$A$200,0),U$2)</f>
        <v>Elderberry</v>
      </c>
      <c r="V1283">
        <f>INDEX(REFERENCE!$B$4:$K$200,MATCH(J1283,REFERENCE!$A$4:$A$200,0),V$2)</f>
        <v>8</v>
      </c>
    </row>
    <row r="1284" spans="1:22">
      <c r="A1284" s="9">
        <v>18</v>
      </c>
      <c r="B1284" s="9">
        <v>2</v>
      </c>
      <c r="C1284" s="9">
        <v>1</v>
      </c>
      <c r="D1284" s="9">
        <v>2</v>
      </c>
      <c r="E1284" s="9">
        <v>1</v>
      </c>
      <c r="F1284" s="9">
        <v>8</v>
      </c>
      <c r="G1284" s="9">
        <v>17</v>
      </c>
      <c r="H1284" s="9">
        <v>1</v>
      </c>
      <c r="I1284" s="9">
        <v>0</v>
      </c>
      <c r="J1284" s="9">
        <v>1103</v>
      </c>
      <c r="K1284" s="9"/>
      <c r="L1284" s="9"/>
      <c r="M1284" s="9"/>
      <c r="O1284">
        <f t="shared" si="22"/>
        <v>180201</v>
      </c>
      <c r="P1284" t="str">
        <f>INDEX(REFERENCE!$B$4:$K$200,MATCH(D1284,REFERENCE!$A$4:$A$200,0),P$2)</f>
        <v>Robitussin</v>
      </c>
      <c r="Q1284" t="str">
        <f>INDEX(REFERENCE!$B$4:$K$200,MATCH(E1284,REFERENCE!$A$4:$A$200,0),Q$2)</f>
        <v>Tablet</v>
      </c>
      <c r="R1284" t="str">
        <f>INDEX(REFERENCE!$B$4:$K$200,MATCH(F1284,REFERENCE!$A$4:$A$200,0),R$2)</f>
        <v>Body Aches/Pain relief</v>
      </c>
      <c r="S1284" t="str">
        <f>INDEX(REFERENCE!$B$4:$K$200,MATCH(G1284,REFERENCE!$A$4:$A$200,0),S$2)</f>
        <v>For Nighttime Use</v>
      </c>
      <c r="T1284" t="str">
        <f>INDEX(REFERENCE!$B$4:$K$200,MATCH(H1284,REFERENCE!$A$4:$A$200,0),T$2)</f>
        <v>6 Doses</v>
      </c>
      <c r="U1284" t="str">
        <f>INDEX(REFERENCE!$B$4:$K$200,MATCH(I1284,REFERENCE!$A$4:$A$200,0),U$2)</f>
        <v>-</v>
      </c>
      <c r="V1284">
        <f>INDEX(REFERENCE!$B$4:$K$200,MATCH(J1284,REFERENCE!$A$4:$A$200,0),V$2)</f>
        <v>7</v>
      </c>
    </row>
    <row r="1285" spans="1:22">
      <c r="A1285" s="9">
        <v>18</v>
      </c>
      <c r="B1285" s="9">
        <v>2</v>
      </c>
      <c r="C1285" s="9">
        <v>2</v>
      </c>
      <c r="D1285" s="9">
        <v>4</v>
      </c>
      <c r="E1285" s="9">
        <v>6</v>
      </c>
      <c r="F1285" s="9">
        <v>9</v>
      </c>
      <c r="G1285" s="9">
        <v>16</v>
      </c>
      <c r="H1285" s="9">
        <v>4</v>
      </c>
      <c r="I1285" s="9">
        <v>3</v>
      </c>
      <c r="J1285" s="9">
        <v>8402</v>
      </c>
      <c r="K1285" s="9"/>
      <c r="L1285" s="9"/>
      <c r="M1285" s="9"/>
      <c r="O1285">
        <f t="shared" si="22"/>
        <v>180202</v>
      </c>
      <c r="P1285" t="str">
        <f>INDEX(REFERENCE!$B$4:$K$200,MATCH(D1285,REFERENCE!$A$4:$A$200,0),P$2)</f>
        <v>Mucinex</v>
      </c>
      <c r="Q1285" t="str">
        <f>INDEX(REFERENCE!$B$4:$K$200,MATCH(E1285,REFERENCE!$A$4:$A$200,0),Q$2)</f>
        <v>Gummies</v>
      </c>
      <c r="R1285" t="str">
        <f>INDEX(REFERENCE!$B$4:$K$200,MATCH(F1285,REFERENCE!$A$4:$A$200,0),R$2)</f>
        <v>Fever relief</v>
      </c>
      <c r="S1285" t="str">
        <f>INDEX(REFERENCE!$B$4:$K$200,MATCH(G1285,REFERENCE!$A$4:$A$200,0),S$2)</f>
        <v>For Daytime Use/Anytime Use</v>
      </c>
      <c r="T1285" t="str">
        <f>INDEX(REFERENCE!$B$4:$K$200,MATCH(H1285,REFERENCE!$A$4:$A$200,0),T$2)</f>
        <v>60 Doses</v>
      </c>
      <c r="U1285" t="str">
        <f>INDEX(REFERENCE!$B$4:$K$200,MATCH(I1285,REFERENCE!$A$4:$A$200,0),U$2)</f>
        <v>Elderberry</v>
      </c>
      <c r="V1285">
        <f>INDEX(REFERENCE!$B$4:$K$200,MATCH(J1285,REFERENCE!$A$4:$A$200,0),V$2)</f>
        <v>25</v>
      </c>
    </row>
    <row r="1286" spans="1:22">
      <c r="A1286" s="9">
        <v>18</v>
      </c>
      <c r="B1286" s="9">
        <v>2</v>
      </c>
      <c r="C1286" s="9">
        <v>3</v>
      </c>
      <c r="D1286" s="9">
        <v>11</v>
      </c>
      <c r="E1286" s="9">
        <v>3</v>
      </c>
      <c r="F1286" s="9">
        <v>1</v>
      </c>
      <c r="G1286" s="9">
        <v>3</v>
      </c>
      <c r="H1286" s="9">
        <v>5</v>
      </c>
      <c r="I1286" s="9">
        <v>7</v>
      </c>
      <c r="J1286" s="9">
        <v>5501</v>
      </c>
      <c r="K1286" s="9"/>
      <c r="L1286" s="9"/>
      <c r="M1286" s="9"/>
      <c r="O1286">
        <f t="shared" si="22"/>
        <v>180203</v>
      </c>
      <c r="P1286" t="str">
        <f>INDEX(REFERENCE!$B$4:$K$200,MATCH(D1286,REFERENCE!$A$4:$A$200,0),P$2)</f>
        <v>Delsym</v>
      </c>
      <c r="Q1286" t="str">
        <f>INDEX(REFERENCE!$B$4:$K$200,MATCH(E1286,REFERENCE!$A$4:$A$200,0),Q$2)</f>
        <v>Syrup/liquid</v>
      </c>
      <c r="R1286" t="str">
        <f>INDEX(REFERENCE!$B$4:$K$200,MATCH(F1286,REFERENCE!$A$4:$A$200,0),R$2)</f>
        <v>Controls Cough</v>
      </c>
      <c r="S1286" t="str">
        <f>INDEX(REFERENCE!$B$4:$K$200,MATCH(G1286,REFERENCE!$A$4:$A$200,0),S$2)</f>
        <v>Non-Medicated</v>
      </c>
      <c r="T1286" t="str">
        <f>INDEX(REFERENCE!$B$4:$K$200,MATCH(H1286,REFERENCE!$A$4:$A$200,0),T$2)</f>
        <v>90 Doses</v>
      </c>
      <c r="U1286" t="str">
        <f>INDEX(REFERENCE!$B$4:$K$200,MATCH(I1286,REFERENCE!$A$4:$A$200,0),U$2)</f>
        <v>Orange</v>
      </c>
      <c r="V1286">
        <f>INDEX(REFERENCE!$B$4:$K$200,MATCH(J1286,REFERENCE!$A$4:$A$200,0),V$2)</f>
        <v>20</v>
      </c>
    </row>
    <row r="1287" spans="1:22">
      <c r="A1287" s="9">
        <v>18</v>
      </c>
      <c r="B1287" s="9">
        <v>2</v>
      </c>
      <c r="C1287" s="9">
        <v>4</v>
      </c>
      <c r="D1287" s="9">
        <v>8</v>
      </c>
      <c r="E1287" s="9">
        <v>2</v>
      </c>
      <c r="F1287" s="9">
        <v>3</v>
      </c>
      <c r="G1287" s="9">
        <v>9</v>
      </c>
      <c r="H1287" s="9">
        <v>3</v>
      </c>
      <c r="I1287" s="9">
        <v>0</v>
      </c>
      <c r="J1287" s="9">
        <v>4301</v>
      </c>
      <c r="K1287" s="9"/>
      <c r="L1287" s="9"/>
      <c r="M1287" s="9"/>
      <c r="O1287">
        <f t="shared" si="22"/>
        <v>180204</v>
      </c>
      <c r="P1287" t="str">
        <f>INDEX(REFERENCE!$B$4:$K$200,MATCH(D1287,REFERENCE!$A$4:$A$200,0),P$2)</f>
        <v>Tylenol Cold &amp; Flu</v>
      </c>
      <c r="Q1287" t="str">
        <f>INDEX(REFERENCE!$B$4:$K$200,MATCH(E1287,REFERENCE!$A$4:$A$200,0),Q$2)</f>
        <v>Nasal Spray</v>
      </c>
      <c r="R1287" t="str">
        <f>INDEX(REFERENCE!$B$4:$K$200,MATCH(F1287,REFERENCE!$A$4:$A$200,0),R$2)</f>
        <v>Clears mucus</v>
      </c>
      <c r="S1287" t="str">
        <f>INDEX(REFERENCE!$B$4:$K$200,MATCH(G1287,REFERENCE!$A$4:$A$200,0),S$2)</f>
        <v>Sugar Free</v>
      </c>
      <c r="T1287" t="str">
        <f>INDEX(REFERENCE!$B$4:$K$200,MATCH(H1287,REFERENCE!$A$4:$A$200,0),T$2)</f>
        <v>30 Doses</v>
      </c>
      <c r="U1287" t="str">
        <f>INDEX(REFERENCE!$B$4:$K$200,MATCH(I1287,REFERENCE!$A$4:$A$200,0),U$2)</f>
        <v>-</v>
      </c>
      <c r="V1287">
        <f>INDEX(REFERENCE!$B$4:$K$200,MATCH(J1287,REFERENCE!$A$4:$A$200,0),V$2)</f>
        <v>10</v>
      </c>
    </row>
    <row r="1288" spans="1:22">
      <c r="A1288" s="9">
        <v>18</v>
      </c>
      <c r="B1288" s="9">
        <v>2</v>
      </c>
      <c r="C1288" s="9">
        <v>5</v>
      </c>
      <c r="D1288" s="9">
        <v>17</v>
      </c>
      <c r="E1288" s="9">
        <v>5</v>
      </c>
      <c r="F1288" s="9">
        <v>10</v>
      </c>
      <c r="G1288" s="9">
        <v>17</v>
      </c>
      <c r="H1288" s="9">
        <v>2</v>
      </c>
      <c r="I1288" s="9">
        <v>8</v>
      </c>
      <c r="J1288" s="9">
        <v>7203</v>
      </c>
      <c r="K1288" s="9"/>
      <c r="L1288" s="9"/>
      <c r="M1288" s="9"/>
      <c r="O1288">
        <f t="shared" si="22"/>
        <v>180205</v>
      </c>
      <c r="P1288" t="str">
        <f>INDEX(REFERENCE!$B$4:$K$200,MATCH(D1288,REFERENCE!$A$4:$A$200,0),P$2)</f>
        <v>UP &amp; UP</v>
      </c>
      <c r="Q1288" t="str">
        <f>INDEX(REFERENCE!$B$4:$K$200,MATCH(E1288,REFERENCE!$A$4:$A$200,0),Q$2)</f>
        <v>Effervescent Tablets</v>
      </c>
      <c r="R1288" t="str">
        <f>INDEX(REFERENCE!$B$4:$K$200,MATCH(F1288,REFERENCE!$A$4:$A$200,0),R$2)</f>
        <v>Strengthens Immune System</v>
      </c>
      <c r="S1288" t="str">
        <f>INDEX(REFERENCE!$B$4:$K$200,MATCH(G1288,REFERENCE!$A$4:$A$200,0),S$2)</f>
        <v>For Nighttime Use</v>
      </c>
      <c r="T1288" t="str">
        <f>INDEX(REFERENCE!$B$4:$K$200,MATCH(H1288,REFERENCE!$A$4:$A$200,0),T$2)</f>
        <v>12 Doses</v>
      </c>
      <c r="U1288" t="str">
        <f>INDEX(REFERENCE!$B$4:$K$200,MATCH(I1288,REFERENCE!$A$4:$A$200,0),U$2)</f>
        <v>Mixed Berry</v>
      </c>
      <c r="V1288">
        <f>INDEX(REFERENCE!$B$4:$K$200,MATCH(J1288,REFERENCE!$A$4:$A$200,0),V$2)</f>
        <v>9</v>
      </c>
    </row>
    <row r="1289" spans="1:22">
      <c r="A1289" s="9">
        <v>18</v>
      </c>
      <c r="B1289" s="9">
        <v>3</v>
      </c>
      <c r="C1289" s="9">
        <v>1</v>
      </c>
      <c r="D1289" s="9">
        <v>14</v>
      </c>
      <c r="E1289" s="9">
        <v>7</v>
      </c>
      <c r="F1289" s="9">
        <v>11</v>
      </c>
      <c r="G1289" s="9">
        <v>5</v>
      </c>
      <c r="H1289" s="9">
        <v>4</v>
      </c>
      <c r="I1289" s="9">
        <v>4</v>
      </c>
      <c r="J1289" s="9">
        <v>9402</v>
      </c>
      <c r="K1289" s="9"/>
      <c r="L1289" s="9"/>
      <c r="M1289" s="9"/>
      <c r="O1289">
        <f t="shared" si="22"/>
        <v>180301</v>
      </c>
      <c r="P1289" t="str">
        <f>INDEX(REFERENCE!$B$4:$K$200,MATCH(D1289,REFERENCE!$A$4:$A$200,0),P$2)</f>
        <v>Zarbee's</v>
      </c>
      <c r="Q1289" t="str">
        <f>INDEX(REFERENCE!$B$4:$K$200,MATCH(E1289,REFERENCE!$A$4:$A$200,0),Q$2)</f>
        <v>Hot liquid powder packet</v>
      </c>
      <c r="R1289" t="str">
        <f>INDEX(REFERENCE!$B$4:$K$200,MATCH(F1289,REFERENCE!$A$4:$A$200,0),R$2)</f>
        <v>Head Pain Relief</v>
      </c>
      <c r="S1289" t="str">
        <f>INDEX(REFERENCE!$B$4:$K$200,MATCH(G1289,REFERENCE!$A$4:$A$200,0),S$2)</f>
        <v>FSA/HSA Eligible</v>
      </c>
      <c r="T1289" t="str">
        <f>INDEX(REFERENCE!$B$4:$K$200,MATCH(H1289,REFERENCE!$A$4:$A$200,0),T$2)</f>
        <v>60 Doses</v>
      </c>
      <c r="U1289" t="str">
        <f>INDEX(REFERENCE!$B$4:$K$200,MATCH(I1289,REFERENCE!$A$4:$A$200,0),U$2)</f>
        <v>Grape</v>
      </c>
      <c r="V1289">
        <f>INDEX(REFERENCE!$B$4:$K$200,MATCH(J1289,REFERENCE!$A$4:$A$200,0),V$2)</f>
        <v>22</v>
      </c>
    </row>
    <row r="1290" spans="1:22">
      <c r="A1290" s="9">
        <v>18</v>
      </c>
      <c r="B1290" s="9">
        <v>3</v>
      </c>
      <c r="C1290" s="9">
        <v>2</v>
      </c>
      <c r="D1290" s="9">
        <v>15</v>
      </c>
      <c r="E1290" s="9">
        <v>2</v>
      </c>
      <c r="F1290" s="9">
        <v>12</v>
      </c>
      <c r="G1290" s="9">
        <v>2</v>
      </c>
      <c r="H1290" s="9">
        <v>5</v>
      </c>
      <c r="I1290" s="9">
        <v>0</v>
      </c>
      <c r="J1290" s="9">
        <v>4503</v>
      </c>
      <c r="K1290" s="9"/>
      <c r="L1290" s="9"/>
      <c r="M1290" s="9"/>
      <c r="O1290">
        <f t="shared" si="22"/>
        <v>180302</v>
      </c>
      <c r="P1290" t="str">
        <f>INDEX(REFERENCE!$B$4:$K$200,MATCH(D1290,REFERENCE!$A$4:$A$200,0),P$2)</f>
        <v>Other Brand</v>
      </c>
      <c r="Q1290" t="str">
        <f>INDEX(REFERENCE!$B$4:$K$200,MATCH(E1290,REFERENCE!$A$4:$A$200,0),Q$2)</f>
        <v>Nasal Spray</v>
      </c>
      <c r="R1290" t="str">
        <f>INDEX(REFERENCE!$B$4:$K$200,MATCH(F1290,REFERENCE!$A$4:$A$200,0),R$2)</f>
        <v>Flu/ Severe cold Relief</v>
      </c>
      <c r="S1290" t="str">
        <f>INDEX(REFERENCE!$B$4:$K$200,MATCH(G1290,REFERENCE!$A$4:$A$200,0),S$2)</f>
        <v>Natural Ingredients</v>
      </c>
      <c r="T1290" t="str">
        <f>INDEX(REFERENCE!$B$4:$K$200,MATCH(H1290,REFERENCE!$A$4:$A$200,0),T$2)</f>
        <v>90 Doses</v>
      </c>
      <c r="U1290" t="str">
        <f>INDEX(REFERENCE!$B$4:$K$200,MATCH(I1290,REFERENCE!$A$4:$A$200,0),U$2)</f>
        <v>-</v>
      </c>
      <c r="V1290">
        <f>INDEX(REFERENCE!$B$4:$K$200,MATCH(J1290,REFERENCE!$A$4:$A$200,0),V$2)</f>
        <v>50</v>
      </c>
    </row>
    <row r="1291" spans="1:22">
      <c r="A1291" s="9">
        <v>18</v>
      </c>
      <c r="B1291" s="9">
        <v>3</v>
      </c>
      <c r="C1291" s="9">
        <v>3</v>
      </c>
      <c r="D1291" s="9">
        <v>8</v>
      </c>
      <c r="E1291" s="9">
        <v>1</v>
      </c>
      <c r="F1291" s="9">
        <v>2</v>
      </c>
      <c r="G1291" s="9">
        <v>6</v>
      </c>
      <c r="H1291" s="9">
        <v>1</v>
      </c>
      <c r="I1291" s="9">
        <v>0</v>
      </c>
      <c r="J1291" s="9">
        <v>1101</v>
      </c>
      <c r="K1291" s="9"/>
      <c r="L1291" s="9"/>
      <c r="M1291" s="9"/>
      <c r="O1291">
        <f t="shared" si="22"/>
        <v>180303</v>
      </c>
      <c r="P1291" t="str">
        <f>INDEX(REFERENCE!$B$4:$K$200,MATCH(D1291,REFERENCE!$A$4:$A$200,0),P$2)</f>
        <v>Tylenol Cold &amp; Flu</v>
      </c>
      <c r="Q1291" t="str">
        <f>INDEX(REFERENCE!$B$4:$K$200,MATCH(E1291,REFERENCE!$A$4:$A$200,0),Q$2)</f>
        <v>Tablet</v>
      </c>
      <c r="R1291" t="str">
        <f>INDEX(REFERENCE!$B$4:$K$200,MATCH(F1291,REFERENCE!$A$4:$A$200,0),R$2)</f>
        <v>Sore throat relief</v>
      </c>
      <c r="S1291" t="str">
        <f>INDEX(REFERENCE!$B$4:$K$200,MATCH(G1291,REFERENCE!$A$4:$A$200,0),S$2)</f>
        <v>Treats Sneezing</v>
      </c>
      <c r="T1291" t="str">
        <f>INDEX(REFERENCE!$B$4:$K$200,MATCH(H1291,REFERENCE!$A$4:$A$200,0),T$2)</f>
        <v>6 Doses</v>
      </c>
      <c r="U1291" t="str">
        <f>INDEX(REFERENCE!$B$4:$K$200,MATCH(I1291,REFERENCE!$A$4:$A$200,0),U$2)</f>
        <v>-</v>
      </c>
      <c r="V1291">
        <f>INDEX(REFERENCE!$B$4:$K$200,MATCH(J1291,REFERENCE!$A$4:$A$200,0),V$2)</f>
        <v>5</v>
      </c>
    </row>
    <row r="1292" spans="1:22">
      <c r="A1292" s="9">
        <v>18</v>
      </c>
      <c r="B1292" s="9">
        <v>3</v>
      </c>
      <c r="C1292" s="9">
        <v>4</v>
      </c>
      <c r="D1292" s="9">
        <v>1</v>
      </c>
      <c r="E1292" s="9">
        <v>4</v>
      </c>
      <c r="F1292" s="9">
        <v>5</v>
      </c>
      <c r="G1292" s="9">
        <v>7</v>
      </c>
      <c r="H1292" s="9">
        <v>2</v>
      </c>
      <c r="I1292" s="9">
        <v>5</v>
      </c>
      <c r="J1292" s="9">
        <v>6201</v>
      </c>
      <c r="K1292" s="9"/>
      <c r="L1292" s="9"/>
      <c r="M1292" s="9"/>
      <c r="O1292">
        <f t="shared" si="22"/>
        <v>180304</v>
      </c>
      <c r="P1292" t="str">
        <f>INDEX(REFERENCE!$B$4:$K$200,MATCH(D1292,REFERENCE!$A$4:$A$200,0),P$2)</f>
        <v>Theraflu</v>
      </c>
      <c r="Q1292" t="str">
        <f>INDEX(REFERENCE!$B$4:$K$200,MATCH(E1292,REFERENCE!$A$4:$A$200,0),Q$2)</f>
        <v>Powder packet</v>
      </c>
      <c r="R1292" t="str">
        <f>INDEX(REFERENCE!$B$4:$K$200,MATCH(F1292,REFERENCE!$A$4:$A$200,0),R$2)</f>
        <v>Runny nose relief</v>
      </c>
      <c r="S1292" t="str">
        <f>INDEX(REFERENCE!$B$4:$K$200,MATCH(G1292,REFERENCE!$A$4:$A$200,0),S$2)</f>
        <v>12 Hour Relief</v>
      </c>
      <c r="T1292" t="str">
        <f>INDEX(REFERENCE!$B$4:$K$200,MATCH(H1292,REFERENCE!$A$4:$A$200,0),T$2)</f>
        <v>12 Doses</v>
      </c>
      <c r="U1292" t="str">
        <f>INDEX(REFERENCE!$B$4:$K$200,MATCH(I1292,REFERENCE!$A$4:$A$200,0),U$2)</f>
        <v>Honey</v>
      </c>
      <c r="V1292">
        <f>INDEX(REFERENCE!$B$4:$K$200,MATCH(J1292,REFERENCE!$A$4:$A$200,0),V$2)</f>
        <v>8</v>
      </c>
    </row>
    <row r="1293" spans="1:22">
      <c r="A1293" s="9">
        <v>18</v>
      </c>
      <c r="B1293" s="9">
        <v>3</v>
      </c>
      <c r="C1293" s="9">
        <v>5</v>
      </c>
      <c r="D1293" s="9">
        <v>6</v>
      </c>
      <c r="E1293" s="9">
        <v>6</v>
      </c>
      <c r="F1293" s="9">
        <v>7</v>
      </c>
      <c r="G1293" s="9">
        <v>15</v>
      </c>
      <c r="H1293" s="9">
        <v>3</v>
      </c>
      <c r="I1293" s="9">
        <v>2</v>
      </c>
      <c r="J1293" s="9">
        <v>8302</v>
      </c>
      <c r="K1293" s="9"/>
      <c r="L1293" s="9"/>
      <c r="M1293" s="9"/>
      <c r="O1293">
        <f t="shared" si="22"/>
        <v>180305</v>
      </c>
      <c r="P1293" t="str">
        <f>INDEX(REFERENCE!$B$4:$K$200,MATCH(D1293,REFERENCE!$A$4:$A$200,0),P$2)</f>
        <v>Dayquil</v>
      </c>
      <c r="Q1293" t="str">
        <f>INDEX(REFERENCE!$B$4:$K$200,MATCH(E1293,REFERENCE!$A$4:$A$200,0),Q$2)</f>
        <v>Gummies</v>
      </c>
      <c r="R1293" t="str">
        <f>INDEX(REFERENCE!$B$4:$K$200,MATCH(F1293,REFERENCE!$A$4:$A$200,0),R$2)</f>
        <v>Chest congestion relief</v>
      </c>
      <c r="S1293" t="str">
        <f>INDEX(REFERENCE!$B$4:$K$200,MATCH(G1293,REFERENCE!$A$4:$A$200,0),S$2)</f>
        <v>Maximum Strength</v>
      </c>
      <c r="T1293" t="str">
        <f>INDEX(REFERENCE!$B$4:$K$200,MATCH(H1293,REFERENCE!$A$4:$A$200,0),T$2)</f>
        <v>30 Doses</v>
      </c>
      <c r="U1293" t="str">
        <f>INDEX(REFERENCE!$B$4:$K$200,MATCH(I1293,REFERENCE!$A$4:$A$200,0),U$2)</f>
        <v>Cherry</v>
      </c>
      <c r="V1293">
        <f>INDEX(REFERENCE!$B$4:$K$200,MATCH(J1293,REFERENCE!$A$4:$A$200,0),V$2)</f>
        <v>18</v>
      </c>
    </row>
    <row r="1294" spans="1:22">
      <c r="A1294" s="9">
        <v>18</v>
      </c>
      <c r="B1294" s="9">
        <v>4</v>
      </c>
      <c r="C1294" s="9">
        <v>1</v>
      </c>
      <c r="D1294" s="9">
        <v>13</v>
      </c>
      <c r="E1294" s="9">
        <v>2</v>
      </c>
      <c r="F1294" s="9">
        <v>5</v>
      </c>
      <c r="G1294" s="9">
        <v>16</v>
      </c>
      <c r="H1294" s="9">
        <v>4</v>
      </c>
      <c r="I1294" s="9">
        <v>0</v>
      </c>
      <c r="J1294" s="9">
        <v>4403</v>
      </c>
      <c r="K1294" s="9"/>
      <c r="L1294" s="9"/>
      <c r="M1294" s="9"/>
      <c r="O1294">
        <f t="shared" si="22"/>
        <v>180401</v>
      </c>
      <c r="P1294" t="str">
        <f>INDEX(REFERENCE!$B$4:$K$200,MATCH(D1294,REFERENCE!$A$4:$A$200,0),P$2)</f>
        <v>Sambucol</v>
      </c>
      <c r="Q1294" t="str">
        <f>INDEX(REFERENCE!$B$4:$K$200,MATCH(E1294,REFERENCE!$A$4:$A$200,0),Q$2)</f>
        <v>Nasal Spray</v>
      </c>
      <c r="R1294" t="str">
        <f>INDEX(REFERENCE!$B$4:$K$200,MATCH(F1294,REFERENCE!$A$4:$A$200,0),R$2)</f>
        <v>Runny nose relief</v>
      </c>
      <c r="S1294" t="str">
        <f>INDEX(REFERENCE!$B$4:$K$200,MATCH(G1294,REFERENCE!$A$4:$A$200,0),S$2)</f>
        <v>For Daytime Use/Anytime Use</v>
      </c>
      <c r="T1294" t="str">
        <f>INDEX(REFERENCE!$B$4:$K$200,MATCH(H1294,REFERENCE!$A$4:$A$200,0),T$2)</f>
        <v>60 Doses</v>
      </c>
      <c r="U1294" t="str">
        <f>INDEX(REFERENCE!$B$4:$K$200,MATCH(I1294,REFERENCE!$A$4:$A$200,0),U$2)</f>
        <v>-</v>
      </c>
      <c r="V1294">
        <f>INDEX(REFERENCE!$B$4:$K$200,MATCH(J1294,REFERENCE!$A$4:$A$200,0),V$2)</f>
        <v>30</v>
      </c>
    </row>
    <row r="1295" spans="1:22">
      <c r="A1295" s="9">
        <v>18</v>
      </c>
      <c r="B1295" s="9">
        <v>4</v>
      </c>
      <c r="C1295" s="9">
        <v>2</v>
      </c>
      <c r="D1295" s="9">
        <v>15</v>
      </c>
      <c r="E1295" s="9">
        <v>3</v>
      </c>
      <c r="F1295" s="9">
        <v>4</v>
      </c>
      <c r="G1295" s="9">
        <v>4</v>
      </c>
      <c r="H1295" s="9">
        <v>3</v>
      </c>
      <c r="I1295" s="9">
        <v>1</v>
      </c>
      <c r="J1295" s="9">
        <v>5302</v>
      </c>
      <c r="K1295" s="9"/>
      <c r="L1295" s="9"/>
      <c r="M1295" s="9"/>
      <c r="O1295">
        <f t="shared" si="22"/>
        <v>180402</v>
      </c>
      <c r="P1295" t="str">
        <f>INDEX(REFERENCE!$B$4:$K$200,MATCH(D1295,REFERENCE!$A$4:$A$200,0),P$2)</f>
        <v>Other Brand</v>
      </c>
      <c r="Q1295" t="str">
        <f>INDEX(REFERENCE!$B$4:$K$200,MATCH(E1295,REFERENCE!$A$4:$A$200,0),Q$2)</f>
        <v>Syrup/liquid</v>
      </c>
      <c r="R1295" t="str">
        <f>INDEX(REFERENCE!$B$4:$K$200,MATCH(F1295,REFERENCE!$A$4:$A$200,0),R$2)</f>
        <v>Nasal Congestion relief</v>
      </c>
      <c r="S1295" t="str">
        <f>INDEX(REFERENCE!$B$4:$K$200,MATCH(G1295,REFERENCE!$A$4:$A$200,0),S$2)</f>
        <v>Loosens mucus</v>
      </c>
      <c r="T1295" t="str">
        <f>INDEX(REFERENCE!$B$4:$K$200,MATCH(H1295,REFERENCE!$A$4:$A$200,0),T$2)</f>
        <v>30 Doses</v>
      </c>
      <c r="U1295" t="str">
        <f>INDEX(REFERENCE!$B$4:$K$200,MATCH(I1295,REFERENCE!$A$4:$A$200,0),U$2)</f>
        <v>Citrus</v>
      </c>
      <c r="V1295">
        <f>INDEX(REFERENCE!$B$4:$K$200,MATCH(J1295,REFERENCE!$A$4:$A$200,0),V$2)</f>
        <v>17</v>
      </c>
    </row>
    <row r="1296" spans="1:22">
      <c r="A1296" s="9">
        <v>18</v>
      </c>
      <c r="B1296" s="9">
        <v>4</v>
      </c>
      <c r="C1296" s="9">
        <v>3</v>
      </c>
      <c r="D1296" s="9">
        <v>1</v>
      </c>
      <c r="E1296" s="9">
        <v>1</v>
      </c>
      <c r="F1296" s="9">
        <v>7</v>
      </c>
      <c r="G1296" s="9">
        <v>6</v>
      </c>
      <c r="H1296" s="9">
        <v>5</v>
      </c>
      <c r="I1296" s="9">
        <v>0</v>
      </c>
      <c r="J1296" s="9">
        <v>1502</v>
      </c>
      <c r="K1296" s="9"/>
      <c r="L1296" s="9"/>
      <c r="M1296" s="9"/>
      <c r="O1296">
        <f t="shared" si="22"/>
        <v>180403</v>
      </c>
      <c r="P1296" t="str">
        <f>INDEX(REFERENCE!$B$4:$K$200,MATCH(D1296,REFERENCE!$A$4:$A$200,0),P$2)</f>
        <v>Theraflu</v>
      </c>
      <c r="Q1296" t="str">
        <f>INDEX(REFERENCE!$B$4:$K$200,MATCH(E1296,REFERENCE!$A$4:$A$200,0),Q$2)</f>
        <v>Tablet</v>
      </c>
      <c r="R1296" t="str">
        <f>INDEX(REFERENCE!$B$4:$K$200,MATCH(F1296,REFERENCE!$A$4:$A$200,0),R$2)</f>
        <v>Chest congestion relief</v>
      </c>
      <c r="S1296" t="str">
        <f>INDEX(REFERENCE!$B$4:$K$200,MATCH(G1296,REFERENCE!$A$4:$A$200,0),S$2)</f>
        <v>Treats Sneezing</v>
      </c>
      <c r="T1296" t="str">
        <f>INDEX(REFERENCE!$B$4:$K$200,MATCH(H1296,REFERENCE!$A$4:$A$200,0),T$2)</f>
        <v>90 Doses</v>
      </c>
      <c r="U1296" t="str">
        <f>INDEX(REFERENCE!$B$4:$K$200,MATCH(I1296,REFERENCE!$A$4:$A$200,0),U$2)</f>
        <v>-</v>
      </c>
      <c r="V1296">
        <f>INDEX(REFERENCE!$B$4:$K$200,MATCH(J1296,REFERENCE!$A$4:$A$200,0),V$2)</f>
        <v>40</v>
      </c>
    </row>
    <row r="1297" spans="1:22">
      <c r="A1297" s="9">
        <v>18</v>
      </c>
      <c r="B1297" s="9">
        <v>4</v>
      </c>
      <c r="C1297" s="9">
        <v>4</v>
      </c>
      <c r="D1297" s="9">
        <v>3</v>
      </c>
      <c r="E1297" s="9">
        <v>4</v>
      </c>
      <c r="F1297" s="9">
        <v>13</v>
      </c>
      <c r="G1297" s="9">
        <v>10</v>
      </c>
      <c r="H1297" s="9">
        <v>2</v>
      </c>
      <c r="I1297" s="9">
        <v>5</v>
      </c>
      <c r="J1297" s="9">
        <v>6203</v>
      </c>
      <c r="K1297" s="9"/>
      <c r="L1297" s="9"/>
      <c r="M1297" s="9"/>
      <c r="O1297">
        <f t="shared" si="22"/>
        <v>180404</v>
      </c>
      <c r="P1297" t="str">
        <f>INDEX(REFERENCE!$B$4:$K$200,MATCH(D1297,REFERENCE!$A$4:$A$200,0),P$2)</f>
        <v>Emergen-C</v>
      </c>
      <c r="Q1297" t="str">
        <f>INDEX(REFERENCE!$B$4:$K$200,MATCH(E1297,REFERENCE!$A$4:$A$200,0),Q$2)</f>
        <v>Powder packet</v>
      </c>
      <c r="R1297" t="str">
        <f>INDEX(REFERENCE!$B$4:$K$200,MATCH(F1297,REFERENCE!$A$4:$A$200,0),R$2)</f>
        <v>Head cold relief</v>
      </c>
      <c r="S1297" t="str">
        <f>INDEX(REFERENCE!$B$4:$K$200,MATCH(G1297,REFERENCE!$A$4:$A$200,0),S$2)</f>
        <v>Allergy Relief</v>
      </c>
      <c r="T1297" t="str">
        <f>INDEX(REFERENCE!$B$4:$K$200,MATCH(H1297,REFERENCE!$A$4:$A$200,0),T$2)</f>
        <v>12 Doses</v>
      </c>
      <c r="U1297" t="str">
        <f>INDEX(REFERENCE!$B$4:$K$200,MATCH(I1297,REFERENCE!$A$4:$A$200,0),U$2)</f>
        <v>Honey</v>
      </c>
      <c r="V1297">
        <f>INDEX(REFERENCE!$B$4:$K$200,MATCH(J1297,REFERENCE!$A$4:$A$200,0),V$2)</f>
        <v>12</v>
      </c>
    </row>
    <row r="1298" spans="1:22">
      <c r="A1298" s="9">
        <v>18</v>
      </c>
      <c r="B1298" s="9">
        <v>4</v>
      </c>
      <c r="C1298" s="9">
        <v>5</v>
      </c>
      <c r="D1298" s="9">
        <v>10</v>
      </c>
      <c r="E1298" s="9">
        <v>7</v>
      </c>
      <c r="F1298" s="9">
        <v>9</v>
      </c>
      <c r="G1298" s="9">
        <v>1</v>
      </c>
      <c r="H1298" s="9">
        <v>1</v>
      </c>
      <c r="I1298" s="9">
        <v>4</v>
      </c>
      <c r="J1298" s="9">
        <v>9101</v>
      </c>
      <c r="K1298" s="9"/>
      <c r="L1298" s="9"/>
      <c r="M1298" s="9"/>
      <c r="O1298">
        <f t="shared" ref="O1298:O1361" si="23">A1298*10000+B1298*100+C1298</f>
        <v>180405</v>
      </c>
      <c r="P1298" t="str">
        <f>INDEX(REFERENCE!$B$4:$K$200,MATCH(D1298,REFERENCE!$A$4:$A$200,0),P$2)</f>
        <v>Coricidin</v>
      </c>
      <c r="Q1298" t="str">
        <f>INDEX(REFERENCE!$B$4:$K$200,MATCH(E1298,REFERENCE!$A$4:$A$200,0),Q$2)</f>
        <v>Hot liquid powder packet</v>
      </c>
      <c r="R1298" t="str">
        <f>INDEX(REFERENCE!$B$4:$K$200,MATCH(F1298,REFERENCE!$A$4:$A$200,0),R$2)</f>
        <v>Fever relief</v>
      </c>
      <c r="S1298" t="str">
        <f>INDEX(REFERENCE!$B$4:$K$200,MATCH(G1298,REFERENCE!$A$4:$A$200,0),S$2)</f>
        <v>Helps me sleep</v>
      </c>
      <c r="T1298" t="str">
        <f>INDEX(REFERENCE!$B$4:$K$200,MATCH(H1298,REFERENCE!$A$4:$A$200,0),T$2)</f>
        <v>6 Doses</v>
      </c>
      <c r="U1298" t="str">
        <f>INDEX(REFERENCE!$B$4:$K$200,MATCH(I1298,REFERENCE!$A$4:$A$200,0),U$2)</f>
        <v>Grape</v>
      </c>
      <c r="V1298">
        <f>INDEX(REFERENCE!$B$4:$K$200,MATCH(J1298,REFERENCE!$A$4:$A$200,0),V$2)</f>
        <v>4</v>
      </c>
    </row>
    <row r="1299" spans="1:22">
      <c r="A1299" s="9">
        <v>18</v>
      </c>
      <c r="B1299" s="9">
        <v>5</v>
      </c>
      <c r="C1299" s="9">
        <v>1</v>
      </c>
      <c r="D1299" s="9">
        <v>2</v>
      </c>
      <c r="E1299" s="9">
        <v>4</v>
      </c>
      <c r="F1299" s="9">
        <v>6</v>
      </c>
      <c r="G1299" s="9">
        <v>13</v>
      </c>
      <c r="H1299" s="9">
        <v>2</v>
      </c>
      <c r="I1299" s="9">
        <v>8</v>
      </c>
      <c r="J1299" s="9">
        <v>6202</v>
      </c>
      <c r="K1299" s="9"/>
      <c r="L1299" s="9"/>
      <c r="M1299" s="9"/>
      <c r="O1299">
        <f t="shared" si="23"/>
        <v>180501</v>
      </c>
      <c r="P1299" t="str">
        <f>INDEX(REFERENCE!$B$4:$K$200,MATCH(D1299,REFERENCE!$A$4:$A$200,0),P$2)</f>
        <v>Robitussin</v>
      </c>
      <c r="Q1299" t="str">
        <f>INDEX(REFERENCE!$B$4:$K$200,MATCH(E1299,REFERENCE!$A$4:$A$200,0),Q$2)</f>
        <v>Powder packet</v>
      </c>
      <c r="R1299" t="str">
        <f>INDEX(REFERENCE!$B$4:$K$200,MATCH(F1299,REFERENCE!$A$4:$A$200,0),R$2)</f>
        <v>Sinus Pressure relief</v>
      </c>
      <c r="S1299" t="str">
        <f>INDEX(REFERENCE!$B$4:$K$200,MATCH(G1299,REFERENCE!$A$4:$A$200,0),S$2)</f>
        <v>Drug free</v>
      </c>
      <c r="T1299" t="str">
        <f>INDEX(REFERENCE!$B$4:$K$200,MATCH(H1299,REFERENCE!$A$4:$A$200,0),T$2)</f>
        <v>12 Doses</v>
      </c>
      <c r="U1299" t="str">
        <f>INDEX(REFERENCE!$B$4:$K$200,MATCH(I1299,REFERENCE!$A$4:$A$200,0),U$2)</f>
        <v>Mixed Berry</v>
      </c>
      <c r="V1299">
        <f>INDEX(REFERENCE!$B$4:$K$200,MATCH(J1299,REFERENCE!$A$4:$A$200,0),V$2)</f>
        <v>10</v>
      </c>
    </row>
    <row r="1300" spans="1:22">
      <c r="A1300" s="9">
        <v>18</v>
      </c>
      <c r="B1300" s="9">
        <v>5</v>
      </c>
      <c r="C1300" s="9">
        <v>2</v>
      </c>
      <c r="D1300" s="9">
        <v>20</v>
      </c>
      <c r="E1300" s="9">
        <v>5</v>
      </c>
      <c r="F1300" s="9">
        <v>8</v>
      </c>
      <c r="G1300" s="9">
        <v>15</v>
      </c>
      <c r="H1300" s="9">
        <v>3</v>
      </c>
      <c r="I1300" s="9">
        <v>2</v>
      </c>
      <c r="J1300" s="9">
        <v>7301</v>
      </c>
      <c r="K1300" s="9"/>
      <c r="L1300" s="9"/>
      <c r="M1300" s="9"/>
      <c r="O1300">
        <f t="shared" si="23"/>
        <v>180502</v>
      </c>
      <c r="P1300" t="str">
        <f>INDEX(REFERENCE!$B$4:$K$200,MATCH(D1300,REFERENCE!$A$4:$A$200,0),P$2)</f>
        <v>Advil Cold &amp;Flu</v>
      </c>
      <c r="Q1300" t="str">
        <f>INDEX(REFERENCE!$B$4:$K$200,MATCH(E1300,REFERENCE!$A$4:$A$200,0),Q$2)</f>
        <v>Effervescent Tablets</v>
      </c>
      <c r="R1300" t="str">
        <f>INDEX(REFERENCE!$B$4:$K$200,MATCH(F1300,REFERENCE!$A$4:$A$200,0),R$2)</f>
        <v>Body Aches/Pain relief</v>
      </c>
      <c r="S1300" t="str">
        <f>INDEX(REFERENCE!$B$4:$K$200,MATCH(G1300,REFERENCE!$A$4:$A$200,0),S$2)</f>
        <v>Maximum Strength</v>
      </c>
      <c r="T1300" t="str">
        <f>INDEX(REFERENCE!$B$4:$K$200,MATCH(H1300,REFERENCE!$A$4:$A$200,0),T$2)</f>
        <v>30 Doses</v>
      </c>
      <c r="U1300" t="str">
        <f>INDEX(REFERENCE!$B$4:$K$200,MATCH(I1300,REFERENCE!$A$4:$A$200,0),U$2)</f>
        <v>Cherry</v>
      </c>
      <c r="V1300">
        <f>INDEX(REFERENCE!$B$4:$K$200,MATCH(J1300,REFERENCE!$A$4:$A$200,0),V$2)</f>
        <v>6</v>
      </c>
    </row>
    <row r="1301" spans="1:22">
      <c r="A1301" s="9">
        <v>18</v>
      </c>
      <c r="B1301" s="9">
        <v>5</v>
      </c>
      <c r="C1301" s="9">
        <v>3</v>
      </c>
      <c r="D1301" s="9">
        <v>12</v>
      </c>
      <c r="E1301" s="9">
        <v>2</v>
      </c>
      <c r="F1301" s="9">
        <v>3</v>
      </c>
      <c r="G1301" s="9">
        <v>14</v>
      </c>
      <c r="H1301" s="9">
        <v>5</v>
      </c>
      <c r="I1301" s="9">
        <v>0</v>
      </c>
      <c r="J1301" s="9">
        <v>4503</v>
      </c>
      <c r="K1301" s="9"/>
      <c r="L1301" s="9"/>
      <c r="M1301" s="9"/>
      <c r="O1301">
        <f t="shared" si="23"/>
        <v>180503</v>
      </c>
      <c r="P1301" t="str">
        <f>INDEX(REFERENCE!$B$4:$K$200,MATCH(D1301,REFERENCE!$A$4:$A$200,0),P$2)</f>
        <v>Zicam</v>
      </c>
      <c r="Q1301" t="str">
        <f>INDEX(REFERENCE!$B$4:$K$200,MATCH(E1301,REFERENCE!$A$4:$A$200,0),Q$2)</f>
        <v>Nasal Spray</v>
      </c>
      <c r="R1301" t="str">
        <f>INDEX(REFERENCE!$B$4:$K$200,MATCH(F1301,REFERENCE!$A$4:$A$200,0),R$2)</f>
        <v>Clears mucus</v>
      </c>
      <c r="S1301" t="str">
        <f>INDEX(REFERENCE!$B$4:$K$200,MATCH(G1301,REFERENCE!$A$4:$A$200,0),S$2)</f>
        <v>Treats multiple symptoms</v>
      </c>
      <c r="T1301" t="str">
        <f>INDEX(REFERENCE!$B$4:$K$200,MATCH(H1301,REFERENCE!$A$4:$A$200,0),T$2)</f>
        <v>90 Doses</v>
      </c>
      <c r="U1301" t="str">
        <f>INDEX(REFERENCE!$B$4:$K$200,MATCH(I1301,REFERENCE!$A$4:$A$200,0),U$2)</f>
        <v>-</v>
      </c>
      <c r="V1301">
        <f>INDEX(REFERENCE!$B$4:$K$200,MATCH(J1301,REFERENCE!$A$4:$A$200,0),V$2)</f>
        <v>50</v>
      </c>
    </row>
    <row r="1302" spans="1:22">
      <c r="A1302" s="9">
        <v>18</v>
      </c>
      <c r="B1302" s="9">
        <v>5</v>
      </c>
      <c r="C1302" s="9">
        <v>4</v>
      </c>
      <c r="D1302" s="9">
        <v>16</v>
      </c>
      <c r="E1302" s="9">
        <v>6</v>
      </c>
      <c r="F1302" s="9">
        <v>1</v>
      </c>
      <c r="G1302" s="9">
        <v>8</v>
      </c>
      <c r="H1302" s="9">
        <v>4</v>
      </c>
      <c r="I1302" s="9">
        <v>3</v>
      </c>
      <c r="J1302" s="9">
        <v>8403</v>
      </c>
      <c r="K1302" s="9"/>
      <c r="L1302" s="9"/>
      <c r="M1302" s="9"/>
      <c r="O1302">
        <f t="shared" si="23"/>
        <v>180504</v>
      </c>
      <c r="P1302" t="str">
        <f>INDEX(REFERENCE!$B$4:$K$200,MATCH(D1302,REFERENCE!$A$4:$A$200,0),P$2)</f>
        <v>Equate</v>
      </c>
      <c r="Q1302" t="str">
        <f>INDEX(REFERENCE!$B$4:$K$200,MATCH(E1302,REFERENCE!$A$4:$A$200,0),Q$2)</f>
        <v>Gummies</v>
      </c>
      <c r="R1302" t="str">
        <f>INDEX(REFERENCE!$B$4:$K$200,MATCH(F1302,REFERENCE!$A$4:$A$200,0),R$2)</f>
        <v>Controls Cough</v>
      </c>
      <c r="S1302" t="str">
        <f>INDEX(REFERENCE!$B$4:$K$200,MATCH(G1302,REFERENCE!$A$4:$A$200,0),S$2)</f>
        <v>Non-Drowsy</v>
      </c>
      <c r="T1302" t="str">
        <f>INDEX(REFERENCE!$B$4:$K$200,MATCH(H1302,REFERENCE!$A$4:$A$200,0),T$2)</f>
        <v>60 Doses</v>
      </c>
      <c r="U1302" t="str">
        <f>INDEX(REFERENCE!$B$4:$K$200,MATCH(I1302,REFERENCE!$A$4:$A$200,0),U$2)</f>
        <v>Elderberry</v>
      </c>
      <c r="V1302">
        <f>INDEX(REFERENCE!$B$4:$K$200,MATCH(J1302,REFERENCE!$A$4:$A$200,0),V$2)</f>
        <v>29</v>
      </c>
    </row>
    <row r="1303" spans="1:22">
      <c r="A1303" s="9">
        <v>18</v>
      </c>
      <c r="B1303" s="9">
        <v>5</v>
      </c>
      <c r="C1303" s="9">
        <v>5</v>
      </c>
      <c r="D1303" s="9">
        <v>13</v>
      </c>
      <c r="E1303" s="9">
        <v>3</v>
      </c>
      <c r="F1303" s="9">
        <v>12</v>
      </c>
      <c r="G1303" s="9">
        <v>12</v>
      </c>
      <c r="H1303" s="9">
        <v>5</v>
      </c>
      <c r="I1303" s="9">
        <v>7</v>
      </c>
      <c r="J1303" s="9">
        <v>5502</v>
      </c>
      <c r="K1303" s="9"/>
      <c r="L1303" s="9"/>
      <c r="M1303" s="9"/>
      <c r="O1303">
        <f t="shared" si="23"/>
        <v>180505</v>
      </c>
      <c r="P1303" t="str">
        <f>INDEX(REFERENCE!$B$4:$K$200,MATCH(D1303,REFERENCE!$A$4:$A$200,0),P$2)</f>
        <v>Sambucol</v>
      </c>
      <c r="Q1303" t="str">
        <f>INDEX(REFERENCE!$B$4:$K$200,MATCH(E1303,REFERENCE!$A$4:$A$200,0),Q$2)</f>
        <v>Syrup/liquid</v>
      </c>
      <c r="R1303" t="str">
        <f>INDEX(REFERENCE!$B$4:$K$200,MATCH(F1303,REFERENCE!$A$4:$A$200,0),R$2)</f>
        <v>Flu/ Severe cold Relief</v>
      </c>
      <c r="S1303" t="str">
        <f>INDEX(REFERENCE!$B$4:$K$200,MATCH(G1303,REFERENCE!$A$4:$A$200,0),S$2)</f>
        <v>Steroid Free</v>
      </c>
      <c r="T1303" t="str">
        <f>INDEX(REFERENCE!$B$4:$K$200,MATCH(H1303,REFERENCE!$A$4:$A$200,0),T$2)</f>
        <v>90 Doses</v>
      </c>
      <c r="U1303" t="str">
        <f>INDEX(REFERENCE!$B$4:$K$200,MATCH(I1303,REFERENCE!$A$4:$A$200,0),U$2)</f>
        <v>Orange</v>
      </c>
      <c r="V1303">
        <f>INDEX(REFERENCE!$B$4:$K$200,MATCH(J1303,REFERENCE!$A$4:$A$200,0),V$2)</f>
        <v>28</v>
      </c>
    </row>
    <row r="1304" spans="1:22">
      <c r="A1304" s="9">
        <v>18</v>
      </c>
      <c r="B1304" s="9">
        <v>6</v>
      </c>
      <c r="C1304" s="9">
        <v>1</v>
      </c>
      <c r="D1304" s="9">
        <v>21</v>
      </c>
      <c r="E1304" s="9">
        <v>2</v>
      </c>
      <c r="F1304" s="9">
        <v>3</v>
      </c>
      <c r="G1304" s="9">
        <v>6</v>
      </c>
      <c r="H1304" s="9">
        <v>4</v>
      </c>
      <c r="I1304" s="9">
        <v>0</v>
      </c>
      <c r="J1304" s="9">
        <v>2402</v>
      </c>
      <c r="K1304" s="9"/>
      <c r="L1304" s="9"/>
      <c r="M1304" s="9"/>
      <c r="O1304">
        <f t="shared" si="23"/>
        <v>180601</v>
      </c>
      <c r="P1304" t="str">
        <f>INDEX(REFERENCE!$B$4:$K$200,MATCH(D1304,REFERENCE!$A$4:$A$200,0),P$2)</f>
        <v>Afrin</v>
      </c>
      <c r="Q1304" t="str">
        <f>INDEX(REFERENCE!$B$4:$K$200,MATCH(E1304,REFERENCE!$A$4:$A$200,0),Q$2)</f>
        <v>Nasal Spray</v>
      </c>
      <c r="R1304" t="str">
        <f>INDEX(REFERENCE!$B$4:$K$200,MATCH(F1304,REFERENCE!$A$4:$A$200,0),R$2)</f>
        <v>Clears mucus</v>
      </c>
      <c r="S1304" t="str">
        <f>INDEX(REFERENCE!$B$4:$K$200,MATCH(G1304,REFERENCE!$A$4:$A$200,0),S$2)</f>
        <v>Treats Sneezing</v>
      </c>
      <c r="T1304" t="str">
        <f>INDEX(REFERENCE!$B$4:$K$200,MATCH(H1304,REFERENCE!$A$4:$A$200,0),T$2)</f>
        <v>60 Doses</v>
      </c>
      <c r="U1304" t="str">
        <f>INDEX(REFERENCE!$B$4:$K$200,MATCH(I1304,REFERENCE!$A$4:$A$200,0),U$2)</f>
        <v>-</v>
      </c>
      <c r="V1304">
        <f>INDEX(REFERENCE!$B$4:$K$200,MATCH(J1304,REFERENCE!$A$4:$A$200,0),V$2)</f>
        <v>9</v>
      </c>
    </row>
    <row r="1305" spans="1:22">
      <c r="A1305" s="9">
        <v>18</v>
      </c>
      <c r="B1305" s="9">
        <v>6</v>
      </c>
      <c r="C1305" s="9">
        <v>2</v>
      </c>
      <c r="D1305" s="9">
        <v>7</v>
      </c>
      <c r="E1305" s="9">
        <v>4</v>
      </c>
      <c r="F1305" s="9">
        <v>11</v>
      </c>
      <c r="G1305" s="9">
        <v>5</v>
      </c>
      <c r="H1305" s="9">
        <v>3</v>
      </c>
      <c r="I1305" s="9">
        <v>2</v>
      </c>
      <c r="J1305" s="9">
        <v>6303</v>
      </c>
      <c r="K1305" s="9"/>
      <c r="L1305" s="9"/>
      <c r="M1305" s="9"/>
      <c r="O1305">
        <f t="shared" si="23"/>
        <v>180602</v>
      </c>
      <c r="P1305" t="str">
        <f>INDEX(REFERENCE!$B$4:$K$200,MATCH(D1305,REFERENCE!$A$4:$A$200,0),P$2)</f>
        <v>Alka-Seltzer Plus</v>
      </c>
      <c r="Q1305" t="str">
        <f>INDEX(REFERENCE!$B$4:$K$200,MATCH(E1305,REFERENCE!$A$4:$A$200,0),Q$2)</f>
        <v>Powder packet</v>
      </c>
      <c r="R1305" t="str">
        <f>INDEX(REFERENCE!$B$4:$K$200,MATCH(F1305,REFERENCE!$A$4:$A$200,0),R$2)</f>
        <v>Head Pain Relief</v>
      </c>
      <c r="S1305" t="str">
        <f>INDEX(REFERENCE!$B$4:$K$200,MATCH(G1305,REFERENCE!$A$4:$A$200,0),S$2)</f>
        <v>FSA/HSA Eligible</v>
      </c>
      <c r="T1305" t="str">
        <f>INDEX(REFERENCE!$B$4:$K$200,MATCH(H1305,REFERENCE!$A$4:$A$200,0),T$2)</f>
        <v>30 Doses</v>
      </c>
      <c r="U1305" t="str">
        <f>INDEX(REFERENCE!$B$4:$K$200,MATCH(I1305,REFERENCE!$A$4:$A$200,0),U$2)</f>
        <v>Cherry</v>
      </c>
      <c r="V1305">
        <f>INDEX(REFERENCE!$B$4:$K$200,MATCH(J1305,REFERENCE!$A$4:$A$200,0),V$2)</f>
        <v>14</v>
      </c>
    </row>
    <row r="1306" spans="1:22">
      <c r="A1306" s="9">
        <v>18</v>
      </c>
      <c r="B1306" s="9">
        <v>6</v>
      </c>
      <c r="C1306" s="9">
        <v>3</v>
      </c>
      <c r="D1306" s="9">
        <v>3</v>
      </c>
      <c r="E1306" s="9">
        <v>5</v>
      </c>
      <c r="F1306" s="9">
        <v>8</v>
      </c>
      <c r="G1306" s="9">
        <v>3</v>
      </c>
      <c r="H1306" s="9">
        <v>1</v>
      </c>
      <c r="I1306" s="9">
        <v>6</v>
      </c>
      <c r="J1306" s="9">
        <v>7102</v>
      </c>
      <c r="K1306" s="9"/>
      <c r="L1306" s="9"/>
      <c r="M1306" s="9"/>
      <c r="O1306">
        <f t="shared" si="23"/>
        <v>180603</v>
      </c>
      <c r="P1306" t="str">
        <f>INDEX(REFERENCE!$B$4:$K$200,MATCH(D1306,REFERENCE!$A$4:$A$200,0),P$2)</f>
        <v>Emergen-C</v>
      </c>
      <c r="Q1306" t="str">
        <f>INDEX(REFERENCE!$B$4:$K$200,MATCH(E1306,REFERENCE!$A$4:$A$200,0),Q$2)</f>
        <v>Effervescent Tablets</v>
      </c>
      <c r="R1306" t="str">
        <f>INDEX(REFERENCE!$B$4:$K$200,MATCH(F1306,REFERENCE!$A$4:$A$200,0),R$2)</f>
        <v>Body Aches/Pain relief</v>
      </c>
      <c r="S1306" t="str">
        <f>INDEX(REFERENCE!$B$4:$K$200,MATCH(G1306,REFERENCE!$A$4:$A$200,0),S$2)</f>
        <v>Non-Medicated</v>
      </c>
      <c r="T1306" t="str">
        <f>INDEX(REFERENCE!$B$4:$K$200,MATCH(H1306,REFERENCE!$A$4:$A$200,0),T$2)</f>
        <v>6 Doses</v>
      </c>
      <c r="U1306" t="str">
        <f>INDEX(REFERENCE!$B$4:$K$200,MATCH(I1306,REFERENCE!$A$4:$A$200,0),U$2)</f>
        <v>Honey Lemon</v>
      </c>
      <c r="V1306">
        <f>INDEX(REFERENCE!$B$4:$K$200,MATCH(J1306,REFERENCE!$A$4:$A$200,0),V$2)</f>
        <v>5</v>
      </c>
    </row>
    <row r="1307" spans="1:22">
      <c r="A1307" s="9">
        <v>18</v>
      </c>
      <c r="B1307" s="9">
        <v>6</v>
      </c>
      <c r="C1307" s="9">
        <v>4</v>
      </c>
      <c r="D1307" s="9">
        <v>6</v>
      </c>
      <c r="E1307" s="9">
        <v>6</v>
      </c>
      <c r="F1307" s="9">
        <v>9</v>
      </c>
      <c r="G1307" s="9">
        <v>3</v>
      </c>
      <c r="H1307" s="9">
        <v>2</v>
      </c>
      <c r="I1307" s="9">
        <v>7</v>
      </c>
      <c r="J1307" s="9">
        <v>8201</v>
      </c>
      <c r="K1307" s="9"/>
      <c r="L1307" s="9"/>
      <c r="M1307" s="9"/>
      <c r="O1307">
        <f t="shared" si="23"/>
        <v>180604</v>
      </c>
      <c r="P1307" t="str">
        <f>INDEX(REFERENCE!$B$4:$K$200,MATCH(D1307,REFERENCE!$A$4:$A$200,0),P$2)</f>
        <v>Dayquil</v>
      </c>
      <c r="Q1307" t="str">
        <f>INDEX(REFERENCE!$B$4:$K$200,MATCH(E1307,REFERENCE!$A$4:$A$200,0),Q$2)</f>
        <v>Gummies</v>
      </c>
      <c r="R1307" t="str">
        <f>INDEX(REFERENCE!$B$4:$K$200,MATCH(F1307,REFERENCE!$A$4:$A$200,0),R$2)</f>
        <v>Fever relief</v>
      </c>
      <c r="S1307" t="str">
        <f>INDEX(REFERENCE!$B$4:$K$200,MATCH(G1307,REFERENCE!$A$4:$A$200,0),S$2)</f>
        <v>Non-Medicated</v>
      </c>
      <c r="T1307" t="str">
        <f>INDEX(REFERENCE!$B$4:$K$200,MATCH(H1307,REFERENCE!$A$4:$A$200,0),T$2)</f>
        <v>12 Doses</v>
      </c>
      <c r="U1307" t="str">
        <f>INDEX(REFERENCE!$B$4:$K$200,MATCH(I1307,REFERENCE!$A$4:$A$200,0),U$2)</f>
        <v>Orange</v>
      </c>
      <c r="V1307">
        <f>INDEX(REFERENCE!$B$4:$K$200,MATCH(J1307,REFERENCE!$A$4:$A$200,0),V$2)</f>
        <v>9</v>
      </c>
    </row>
    <row r="1308" spans="1:22">
      <c r="A1308" s="9">
        <v>18</v>
      </c>
      <c r="B1308" s="9">
        <v>6</v>
      </c>
      <c r="C1308" s="9">
        <v>5</v>
      </c>
      <c r="D1308" s="9">
        <v>5</v>
      </c>
      <c r="E1308" s="9">
        <v>1</v>
      </c>
      <c r="F1308" s="9">
        <v>10</v>
      </c>
      <c r="G1308" s="9">
        <v>7</v>
      </c>
      <c r="H1308" s="9">
        <v>2</v>
      </c>
      <c r="I1308" s="9">
        <v>0</v>
      </c>
      <c r="J1308" s="9">
        <v>1203</v>
      </c>
      <c r="K1308" s="9"/>
      <c r="L1308" s="9"/>
      <c r="M1308" s="9"/>
      <c r="O1308">
        <f t="shared" si="23"/>
        <v>180605</v>
      </c>
      <c r="P1308" t="str">
        <f>INDEX(REFERENCE!$B$4:$K$200,MATCH(D1308,REFERENCE!$A$4:$A$200,0),P$2)</f>
        <v>Sudafed</v>
      </c>
      <c r="Q1308" t="str">
        <f>INDEX(REFERENCE!$B$4:$K$200,MATCH(E1308,REFERENCE!$A$4:$A$200,0),Q$2)</f>
        <v>Tablet</v>
      </c>
      <c r="R1308" t="str">
        <f>INDEX(REFERENCE!$B$4:$K$200,MATCH(F1308,REFERENCE!$A$4:$A$200,0),R$2)</f>
        <v>Strengthens Immune System</v>
      </c>
      <c r="S1308" t="str">
        <f>INDEX(REFERENCE!$B$4:$K$200,MATCH(G1308,REFERENCE!$A$4:$A$200,0),S$2)</f>
        <v>12 Hour Relief</v>
      </c>
      <c r="T1308" t="str">
        <f>INDEX(REFERENCE!$B$4:$K$200,MATCH(H1308,REFERENCE!$A$4:$A$200,0),T$2)</f>
        <v>12 Doses</v>
      </c>
      <c r="U1308" t="str">
        <f>INDEX(REFERENCE!$B$4:$K$200,MATCH(I1308,REFERENCE!$A$4:$A$200,0),U$2)</f>
        <v>-</v>
      </c>
      <c r="V1308">
        <f>INDEX(REFERENCE!$B$4:$K$200,MATCH(J1308,REFERENCE!$A$4:$A$200,0),V$2)</f>
        <v>16</v>
      </c>
    </row>
    <row r="1309" spans="1:22">
      <c r="A1309" s="9">
        <v>18</v>
      </c>
      <c r="B1309" s="9">
        <v>7</v>
      </c>
      <c r="C1309" s="9">
        <v>1</v>
      </c>
      <c r="D1309" s="9">
        <v>18</v>
      </c>
      <c r="E1309" s="9">
        <v>5</v>
      </c>
      <c r="F1309" s="9">
        <v>10</v>
      </c>
      <c r="G1309" s="9">
        <v>17</v>
      </c>
      <c r="H1309" s="9">
        <v>1</v>
      </c>
      <c r="I1309" s="9">
        <v>6</v>
      </c>
      <c r="J1309" s="9">
        <v>7101</v>
      </c>
      <c r="K1309" s="9"/>
      <c r="L1309" s="9"/>
      <c r="M1309" s="9"/>
      <c r="O1309">
        <f t="shared" si="23"/>
        <v>180701</v>
      </c>
      <c r="P1309" t="str">
        <f>INDEX(REFERENCE!$B$4:$K$200,MATCH(D1309,REFERENCE!$A$4:$A$200,0),P$2)</f>
        <v>CVS</v>
      </c>
      <c r="Q1309" t="str">
        <f>INDEX(REFERENCE!$B$4:$K$200,MATCH(E1309,REFERENCE!$A$4:$A$200,0),Q$2)</f>
        <v>Effervescent Tablets</v>
      </c>
      <c r="R1309" t="str">
        <f>INDEX(REFERENCE!$B$4:$K$200,MATCH(F1309,REFERENCE!$A$4:$A$200,0),R$2)</f>
        <v>Strengthens Immune System</v>
      </c>
      <c r="S1309" t="str">
        <f>INDEX(REFERENCE!$B$4:$K$200,MATCH(G1309,REFERENCE!$A$4:$A$200,0),S$2)</f>
        <v>For Nighttime Use</v>
      </c>
      <c r="T1309" t="str">
        <f>INDEX(REFERENCE!$B$4:$K$200,MATCH(H1309,REFERENCE!$A$4:$A$200,0),T$2)</f>
        <v>6 Doses</v>
      </c>
      <c r="U1309" t="str">
        <f>INDEX(REFERENCE!$B$4:$K$200,MATCH(I1309,REFERENCE!$A$4:$A$200,0),U$2)</f>
        <v>Honey Lemon</v>
      </c>
      <c r="V1309">
        <f>INDEX(REFERENCE!$B$4:$K$200,MATCH(J1309,REFERENCE!$A$4:$A$200,0),V$2)</f>
        <v>4</v>
      </c>
    </row>
    <row r="1310" spans="1:22">
      <c r="A1310" s="9">
        <v>18</v>
      </c>
      <c r="B1310" s="9">
        <v>7</v>
      </c>
      <c r="C1310" s="9">
        <v>2</v>
      </c>
      <c r="D1310" s="9">
        <v>14</v>
      </c>
      <c r="E1310" s="9">
        <v>4</v>
      </c>
      <c r="F1310" s="9">
        <v>6</v>
      </c>
      <c r="G1310" s="9">
        <v>1</v>
      </c>
      <c r="H1310" s="9">
        <v>1</v>
      </c>
      <c r="I1310" s="9">
        <v>2</v>
      </c>
      <c r="J1310" s="9">
        <v>6102</v>
      </c>
      <c r="K1310" s="9"/>
      <c r="L1310" s="9"/>
      <c r="M1310" s="9"/>
      <c r="O1310">
        <f t="shared" si="23"/>
        <v>180702</v>
      </c>
      <c r="P1310" t="str">
        <f>INDEX(REFERENCE!$B$4:$K$200,MATCH(D1310,REFERENCE!$A$4:$A$200,0),P$2)</f>
        <v>Zarbee's</v>
      </c>
      <c r="Q1310" t="str">
        <f>INDEX(REFERENCE!$B$4:$K$200,MATCH(E1310,REFERENCE!$A$4:$A$200,0),Q$2)</f>
        <v>Powder packet</v>
      </c>
      <c r="R1310" t="str">
        <f>INDEX(REFERENCE!$B$4:$K$200,MATCH(F1310,REFERENCE!$A$4:$A$200,0),R$2)</f>
        <v>Sinus Pressure relief</v>
      </c>
      <c r="S1310" t="str">
        <f>INDEX(REFERENCE!$B$4:$K$200,MATCH(G1310,REFERENCE!$A$4:$A$200,0),S$2)</f>
        <v>Helps me sleep</v>
      </c>
      <c r="T1310" t="str">
        <f>INDEX(REFERENCE!$B$4:$K$200,MATCH(H1310,REFERENCE!$A$4:$A$200,0),T$2)</f>
        <v>6 Doses</v>
      </c>
      <c r="U1310" t="str">
        <f>INDEX(REFERENCE!$B$4:$K$200,MATCH(I1310,REFERENCE!$A$4:$A$200,0),U$2)</f>
        <v>Cherry</v>
      </c>
      <c r="V1310">
        <f>INDEX(REFERENCE!$B$4:$K$200,MATCH(J1310,REFERENCE!$A$4:$A$200,0),V$2)</f>
        <v>7</v>
      </c>
    </row>
    <row r="1311" spans="1:22">
      <c r="A1311" s="9">
        <v>18</v>
      </c>
      <c r="B1311" s="9">
        <v>7</v>
      </c>
      <c r="C1311" s="9">
        <v>3</v>
      </c>
      <c r="D1311" s="9">
        <v>12</v>
      </c>
      <c r="E1311" s="9">
        <v>6</v>
      </c>
      <c r="F1311" s="9">
        <v>13</v>
      </c>
      <c r="G1311" s="9">
        <v>9</v>
      </c>
      <c r="H1311" s="9">
        <v>4</v>
      </c>
      <c r="I1311" s="9">
        <v>4</v>
      </c>
      <c r="J1311" s="9">
        <v>8403</v>
      </c>
      <c r="K1311" s="9"/>
      <c r="L1311" s="9"/>
      <c r="M1311" s="9"/>
      <c r="O1311">
        <f t="shared" si="23"/>
        <v>180703</v>
      </c>
      <c r="P1311" t="str">
        <f>INDEX(REFERENCE!$B$4:$K$200,MATCH(D1311,REFERENCE!$A$4:$A$200,0),P$2)</f>
        <v>Zicam</v>
      </c>
      <c r="Q1311" t="str">
        <f>INDEX(REFERENCE!$B$4:$K$200,MATCH(E1311,REFERENCE!$A$4:$A$200,0),Q$2)</f>
        <v>Gummies</v>
      </c>
      <c r="R1311" t="str">
        <f>INDEX(REFERENCE!$B$4:$K$200,MATCH(F1311,REFERENCE!$A$4:$A$200,0),R$2)</f>
        <v>Head cold relief</v>
      </c>
      <c r="S1311" t="str">
        <f>INDEX(REFERENCE!$B$4:$K$200,MATCH(G1311,REFERENCE!$A$4:$A$200,0),S$2)</f>
        <v>Sugar Free</v>
      </c>
      <c r="T1311" t="str">
        <f>INDEX(REFERENCE!$B$4:$K$200,MATCH(H1311,REFERENCE!$A$4:$A$200,0),T$2)</f>
        <v>60 Doses</v>
      </c>
      <c r="U1311" t="str">
        <f>INDEX(REFERENCE!$B$4:$K$200,MATCH(I1311,REFERENCE!$A$4:$A$200,0),U$2)</f>
        <v>Grape</v>
      </c>
      <c r="V1311">
        <f>INDEX(REFERENCE!$B$4:$K$200,MATCH(J1311,REFERENCE!$A$4:$A$200,0),V$2)</f>
        <v>29</v>
      </c>
    </row>
    <row r="1312" spans="1:22">
      <c r="A1312" s="9">
        <v>18</v>
      </c>
      <c r="B1312" s="9">
        <v>7</v>
      </c>
      <c r="C1312" s="9">
        <v>4</v>
      </c>
      <c r="D1312" s="9">
        <v>7</v>
      </c>
      <c r="E1312" s="9">
        <v>7</v>
      </c>
      <c r="F1312" s="9">
        <v>11</v>
      </c>
      <c r="G1312" s="9">
        <v>4</v>
      </c>
      <c r="H1312" s="9">
        <v>3</v>
      </c>
      <c r="I1312" s="9">
        <v>7</v>
      </c>
      <c r="J1312" s="9">
        <v>9301</v>
      </c>
      <c r="K1312" s="9"/>
      <c r="L1312" s="9"/>
      <c r="M1312" s="9"/>
      <c r="O1312">
        <f t="shared" si="23"/>
        <v>180704</v>
      </c>
      <c r="P1312" t="str">
        <f>INDEX(REFERENCE!$B$4:$K$200,MATCH(D1312,REFERENCE!$A$4:$A$200,0),P$2)</f>
        <v>Alka-Seltzer Plus</v>
      </c>
      <c r="Q1312" t="str">
        <f>INDEX(REFERENCE!$B$4:$K$200,MATCH(E1312,REFERENCE!$A$4:$A$200,0),Q$2)</f>
        <v>Hot liquid powder packet</v>
      </c>
      <c r="R1312" t="str">
        <f>INDEX(REFERENCE!$B$4:$K$200,MATCH(F1312,REFERENCE!$A$4:$A$200,0),R$2)</f>
        <v>Head Pain Relief</v>
      </c>
      <c r="S1312" t="str">
        <f>INDEX(REFERENCE!$B$4:$K$200,MATCH(G1312,REFERENCE!$A$4:$A$200,0),S$2)</f>
        <v>Loosens mucus</v>
      </c>
      <c r="T1312" t="str">
        <f>INDEX(REFERENCE!$B$4:$K$200,MATCH(H1312,REFERENCE!$A$4:$A$200,0),T$2)</f>
        <v>30 Doses</v>
      </c>
      <c r="U1312" t="str">
        <f>INDEX(REFERENCE!$B$4:$K$200,MATCH(I1312,REFERENCE!$A$4:$A$200,0),U$2)</f>
        <v>Orange</v>
      </c>
      <c r="V1312">
        <f>INDEX(REFERENCE!$B$4:$K$200,MATCH(J1312,REFERENCE!$A$4:$A$200,0),V$2)</f>
        <v>16</v>
      </c>
    </row>
    <row r="1313" spans="1:22">
      <c r="A1313" s="9">
        <v>18</v>
      </c>
      <c r="B1313" s="9">
        <v>7</v>
      </c>
      <c r="C1313" s="9">
        <v>5</v>
      </c>
      <c r="D1313" s="9">
        <v>6</v>
      </c>
      <c r="E1313" s="9">
        <v>1</v>
      </c>
      <c r="F1313" s="9">
        <v>12</v>
      </c>
      <c r="G1313" s="9">
        <v>7</v>
      </c>
      <c r="H1313" s="9">
        <v>2</v>
      </c>
      <c r="I1313" s="9">
        <v>0</v>
      </c>
      <c r="J1313" s="9">
        <v>1202</v>
      </c>
      <c r="K1313" s="9"/>
      <c r="L1313" s="9"/>
      <c r="M1313" s="9"/>
      <c r="O1313">
        <f t="shared" si="23"/>
        <v>180705</v>
      </c>
      <c r="P1313" t="str">
        <f>INDEX(REFERENCE!$B$4:$K$200,MATCH(D1313,REFERENCE!$A$4:$A$200,0),P$2)</f>
        <v>Dayquil</v>
      </c>
      <c r="Q1313" t="str">
        <f>INDEX(REFERENCE!$B$4:$K$200,MATCH(E1313,REFERENCE!$A$4:$A$200,0),Q$2)</f>
        <v>Tablet</v>
      </c>
      <c r="R1313" t="str">
        <f>INDEX(REFERENCE!$B$4:$K$200,MATCH(F1313,REFERENCE!$A$4:$A$200,0),R$2)</f>
        <v>Flu/ Severe cold Relief</v>
      </c>
      <c r="S1313" t="str">
        <f>INDEX(REFERENCE!$B$4:$K$200,MATCH(G1313,REFERENCE!$A$4:$A$200,0),S$2)</f>
        <v>12 Hour Relief</v>
      </c>
      <c r="T1313" t="str">
        <f>INDEX(REFERENCE!$B$4:$K$200,MATCH(H1313,REFERENCE!$A$4:$A$200,0),T$2)</f>
        <v>12 Doses</v>
      </c>
      <c r="U1313" t="str">
        <f>INDEX(REFERENCE!$B$4:$K$200,MATCH(I1313,REFERENCE!$A$4:$A$200,0),U$2)</f>
        <v>-</v>
      </c>
      <c r="V1313">
        <f>INDEX(REFERENCE!$B$4:$K$200,MATCH(J1313,REFERENCE!$A$4:$A$200,0),V$2)</f>
        <v>12</v>
      </c>
    </row>
    <row r="1314" spans="1:22">
      <c r="A1314" s="9">
        <v>18</v>
      </c>
      <c r="B1314" s="9">
        <v>8</v>
      </c>
      <c r="C1314" s="9">
        <v>1</v>
      </c>
      <c r="D1314" s="9">
        <v>17</v>
      </c>
      <c r="E1314" s="9">
        <v>3</v>
      </c>
      <c r="F1314" s="9">
        <v>1</v>
      </c>
      <c r="G1314" s="9">
        <v>3</v>
      </c>
      <c r="H1314" s="9">
        <v>3</v>
      </c>
      <c r="I1314" s="9">
        <v>1</v>
      </c>
      <c r="J1314" s="9">
        <v>5301</v>
      </c>
      <c r="K1314" s="9"/>
      <c r="L1314" s="9"/>
      <c r="M1314" s="9"/>
      <c r="O1314">
        <f t="shared" si="23"/>
        <v>180801</v>
      </c>
      <c r="P1314" t="str">
        <f>INDEX(REFERENCE!$B$4:$K$200,MATCH(D1314,REFERENCE!$A$4:$A$200,0),P$2)</f>
        <v>UP &amp; UP</v>
      </c>
      <c r="Q1314" t="str">
        <f>INDEX(REFERENCE!$B$4:$K$200,MATCH(E1314,REFERENCE!$A$4:$A$200,0),Q$2)</f>
        <v>Syrup/liquid</v>
      </c>
      <c r="R1314" t="str">
        <f>INDEX(REFERENCE!$B$4:$K$200,MATCH(F1314,REFERENCE!$A$4:$A$200,0),R$2)</f>
        <v>Controls Cough</v>
      </c>
      <c r="S1314" t="str">
        <f>INDEX(REFERENCE!$B$4:$K$200,MATCH(G1314,REFERENCE!$A$4:$A$200,0),S$2)</f>
        <v>Non-Medicated</v>
      </c>
      <c r="T1314" t="str">
        <f>INDEX(REFERENCE!$B$4:$K$200,MATCH(H1314,REFERENCE!$A$4:$A$200,0),T$2)</f>
        <v>30 Doses</v>
      </c>
      <c r="U1314" t="str">
        <f>INDEX(REFERENCE!$B$4:$K$200,MATCH(I1314,REFERENCE!$A$4:$A$200,0),U$2)</f>
        <v>Citrus</v>
      </c>
      <c r="V1314">
        <f>INDEX(REFERENCE!$B$4:$K$200,MATCH(J1314,REFERENCE!$A$4:$A$200,0),V$2)</f>
        <v>14</v>
      </c>
    </row>
    <row r="1315" spans="1:22">
      <c r="A1315" s="9">
        <v>18</v>
      </c>
      <c r="B1315" s="9">
        <v>8</v>
      </c>
      <c r="C1315" s="9">
        <v>2</v>
      </c>
      <c r="D1315" s="9">
        <v>7</v>
      </c>
      <c r="E1315" s="9">
        <v>2</v>
      </c>
      <c r="F1315" s="9">
        <v>3</v>
      </c>
      <c r="G1315" s="9">
        <v>11</v>
      </c>
      <c r="H1315" s="9">
        <v>5</v>
      </c>
      <c r="I1315" s="9">
        <v>0</v>
      </c>
      <c r="J1315" s="9">
        <v>4502</v>
      </c>
      <c r="K1315" s="9"/>
      <c r="L1315" s="9"/>
      <c r="M1315" s="9"/>
      <c r="O1315">
        <f t="shared" si="23"/>
        <v>180802</v>
      </c>
      <c r="P1315" t="str">
        <f>INDEX(REFERENCE!$B$4:$K$200,MATCH(D1315,REFERENCE!$A$4:$A$200,0),P$2)</f>
        <v>Alka-Seltzer Plus</v>
      </c>
      <c r="Q1315" t="str">
        <f>INDEX(REFERENCE!$B$4:$K$200,MATCH(E1315,REFERENCE!$A$4:$A$200,0),Q$2)</f>
        <v>Nasal Spray</v>
      </c>
      <c r="R1315" t="str">
        <f>INDEX(REFERENCE!$B$4:$K$200,MATCH(F1315,REFERENCE!$A$4:$A$200,0),R$2)</f>
        <v>Clears mucus</v>
      </c>
      <c r="S1315" t="str">
        <f>INDEX(REFERENCE!$B$4:$K$200,MATCH(G1315,REFERENCE!$A$4:$A$200,0),S$2)</f>
        <v>For people with High Blood Pressure (decongestant free)</v>
      </c>
      <c r="T1315" t="str">
        <f>INDEX(REFERENCE!$B$4:$K$200,MATCH(H1315,REFERENCE!$A$4:$A$200,0),T$2)</f>
        <v>90 Doses</v>
      </c>
      <c r="U1315" t="str">
        <f>INDEX(REFERENCE!$B$4:$K$200,MATCH(I1315,REFERENCE!$A$4:$A$200,0),U$2)</f>
        <v>-</v>
      </c>
      <c r="V1315">
        <f>INDEX(REFERENCE!$B$4:$K$200,MATCH(J1315,REFERENCE!$A$4:$A$200,0),V$2)</f>
        <v>38</v>
      </c>
    </row>
    <row r="1316" spans="1:22">
      <c r="A1316" s="9">
        <v>18</v>
      </c>
      <c r="B1316" s="9">
        <v>8</v>
      </c>
      <c r="C1316" s="9">
        <v>3</v>
      </c>
      <c r="D1316" s="9">
        <v>11</v>
      </c>
      <c r="E1316" s="9">
        <v>6</v>
      </c>
      <c r="F1316" s="9">
        <v>4</v>
      </c>
      <c r="G1316" s="9">
        <v>2</v>
      </c>
      <c r="H1316" s="9">
        <v>2</v>
      </c>
      <c r="I1316" s="9">
        <v>5</v>
      </c>
      <c r="J1316" s="9">
        <v>8203</v>
      </c>
      <c r="K1316" s="9"/>
      <c r="L1316" s="9"/>
      <c r="M1316" s="9"/>
      <c r="O1316">
        <f t="shared" si="23"/>
        <v>180803</v>
      </c>
      <c r="P1316" t="str">
        <f>INDEX(REFERENCE!$B$4:$K$200,MATCH(D1316,REFERENCE!$A$4:$A$200,0),P$2)</f>
        <v>Delsym</v>
      </c>
      <c r="Q1316" t="str">
        <f>INDEX(REFERENCE!$B$4:$K$200,MATCH(E1316,REFERENCE!$A$4:$A$200,0),Q$2)</f>
        <v>Gummies</v>
      </c>
      <c r="R1316" t="str">
        <f>INDEX(REFERENCE!$B$4:$K$200,MATCH(F1316,REFERENCE!$A$4:$A$200,0),R$2)</f>
        <v>Nasal Congestion relief</v>
      </c>
      <c r="S1316" t="str">
        <f>INDEX(REFERENCE!$B$4:$K$200,MATCH(G1316,REFERENCE!$A$4:$A$200,0),S$2)</f>
        <v>Natural Ingredients</v>
      </c>
      <c r="T1316" t="str">
        <f>INDEX(REFERENCE!$B$4:$K$200,MATCH(H1316,REFERENCE!$A$4:$A$200,0),T$2)</f>
        <v>12 Doses</v>
      </c>
      <c r="U1316" t="str">
        <f>INDEX(REFERENCE!$B$4:$K$200,MATCH(I1316,REFERENCE!$A$4:$A$200,0),U$2)</f>
        <v>Honey</v>
      </c>
      <c r="V1316">
        <f>INDEX(REFERENCE!$B$4:$K$200,MATCH(J1316,REFERENCE!$A$4:$A$200,0),V$2)</f>
        <v>15</v>
      </c>
    </row>
    <row r="1317" spans="1:22">
      <c r="A1317" s="9">
        <v>18</v>
      </c>
      <c r="B1317" s="9">
        <v>8</v>
      </c>
      <c r="C1317" s="9">
        <v>4</v>
      </c>
      <c r="D1317" s="9">
        <v>8</v>
      </c>
      <c r="E1317" s="9">
        <v>1</v>
      </c>
      <c r="F1317" s="9">
        <v>7</v>
      </c>
      <c r="G1317" s="9">
        <v>10</v>
      </c>
      <c r="H1317" s="9">
        <v>4</v>
      </c>
      <c r="I1317" s="9">
        <v>0</v>
      </c>
      <c r="J1317" s="9">
        <v>1401</v>
      </c>
      <c r="K1317" s="9"/>
      <c r="L1317" s="9"/>
      <c r="M1317" s="9"/>
      <c r="O1317">
        <f t="shared" si="23"/>
        <v>180804</v>
      </c>
      <c r="P1317" t="str">
        <f>INDEX(REFERENCE!$B$4:$K$200,MATCH(D1317,REFERENCE!$A$4:$A$200,0),P$2)</f>
        <v>Tylenol Cold &amp; Flu</v>
      </c>
      <c r="Q1317" t="str">
        <f>INDEX(REFERENCE!$B$4:$K$200,MATCH(E1317,REFERENCE!$A$4:$A$200,0),Q$2)</f>
        <v>Tablet</v>
      </c>
      <c r="R1317" t="str">
        <f>INDEX(REFERENCE!$B$4:$K$200,MATCH(F1317,REFERENCE!$A$4:$A$200,0),R$2)</f>
        <v>Chest congestion relief</v>
      </c>
      <c r="S1317" t="str">
        <f>INDEX(REFERENCE!$B$4:$K$200,MATCH(G1317,REFERENCE!$A$4:$A$200,0),S$2)</f>
        <v>Allergy Relief</v>
      </c>
      <c r="T1317" t="str">
        <f>INDEX(REFERENCE!$B$4:$K$200,MATCH(H1317,REFERENCE!$A$4:$A$200,0),T$2)</f>
        <v>60 Doses</v>
      </c>
      <c r="U1317" t="str">
        <f>INDEX(REFERENCE!$B$4:$K$200,MATCH(I1317,REFERENCE!$A$4:$A$200,0),U$2)</f>
        <v>-</v>
      </c>
      <c r="V1317">
        <f>INDEX(REFERENCE!$B$4:$K$200,MATCH(J1317,REFERENCE!$A$4:$A$200,0),V$2)</f>
        <v>30</v>
      </c>
    </row>
    <row r="1318" spans="1:22">
      <c r="A1318" s="9">
        <v>18</v>
      </c>
      <c r="B1318" s="9">
        <v>8</v>
      </c>
      <c r="C1318" s="9">
        <v>5</v>
      </c>
      <c r="D1318" s="9">
        <v>19</v>
      </c>
      <c r="E1318" s="9">
        <v>5</v>
      </c>
      <c r="F1318" s="9">
        <v>2</v>
      </c>
      <c r="G1318" s="9">
        <v>5</v>
      </c>
      <c r="H1318" s="9">
        <v>5</v>
      </c>
      <c r="I1318" s="9">
        <v>3</v>
      </c>
      <c r="J1318" s="9">
        <v>7503</v>
      </c>
      <c r="K1318" s="9"/>
      <c r="L1318" s="9"/>
      <c r="M1318" s="9"/>
      <c r="O1318">
        <f t="shared" si="23"/>
        <v>180805</v>
      </c>
      <c r="P1318" t="str">
        <f>INDEX(REFERENCE!$B$4:$K$200,MATCH(D1318,REFERENCE!$A$4:$A$200,0),P$2)</f>
        <v>Walgreens</v>
      </c>
      <c r="Q1318" t="str">
        <f>INDEX(REFERENCE!$B$4:$K$200,MATCH(E1318,REFERENCE!$A$4:$A$200,0),Q$2)</f>
        <v>Effervescent Tablets</v>
      </c>
      <c r="R1318" t="str">
        <f>INDEX(REFERENCE!$B$4:$K$200,MATCH(F1318,REFERENCE!$A$4:$A$200,0),R$2)</f>
        <v>Sore throat relief</v>
      </c>
      <c r="S1318" t="str">
        <f>INDEX(REFERENCE!$B$4:$K$200,MATCH(G1318,REFERENCE!$A$4:$A$200,0),S$2)</f>
        <v>FSA/HSA Eligible</v>
      </c>
      <c r="T1318" t="str">
        <f>INDEX(REFERENCE!$B$4:$K$200,MATCH(H1318,REFERENCE!$A$4:$A$200,0),T$2)</f>
        <v>90 Doses</v>
      </c>
      <c r="U1318" t="str">
        <f>INDEX(REFERENCE!$B$4:$K$200,MATCH(I1318,REFERENCE!$A$4:$A$200,0),U$2)</f>
        <v>Elderberry</v>
      </c>
      <c r="V1318">
        <f>INDEX(REFERENCE!$B$4:$K$200,MATCH(J1318,REFERENCE!$A$4:$A$200,0),V$2)</f>
        <v>25</v>
      </c>
    </row>
    <row r="1319" spans="1:22">
      <c r="A1319" s="9">
        <v>18</v>
      </c>
      <c r="B1319" s="9">
        <v>9</v>
      </c>
      <c r="C1319" s="9">
        <v>1</v>
      </c>
      <c r="D1319" s="9">
        <v>5</v>
      </c>
      <c r="E1319" s="9">
        <v>3</v>
      </c>
      <c r="F1319" s="9">
        <v>8</v>
      </c>
      <c r="G1319" s="9">
        <v>10</v>
      </c>
      <c r="H1319" s="9">
        <v>2</v>
      </c>
      <c r="I1319" s="9">
        <v>6</v>
      </c>
      <c r="J1319" s="9">
        <v>5202</v>
      </c>
      <c r="K1319" s="9"/>
      <c r="L1319" s="9"/>
      <c r="M1319" s="9"/>
      <c r="O1319">
        <f t="shared" si="23"/>
        <v>180901</v>
      </c>
      <c r="P1319" t="str">
        <f>INDEX(REFERENCE!$B$4:$K$200,MATCH(D1319,REFERENCE!$A$4:$A$200,0),P$2)</f>
        <v>Sudafed</v>
      </c>
      <c r="Q1319" t="str">
        <f>INDEX(REFERENCE!$B$4:$K$200,MATCH(E1319,REFERENCE!$A$4:$A$200,0),Q$2)</f>
        <v>Syrup/liquid</v>
      </c>
      <c r="R1319" t="str">
        <f>INDEX(REFERENCE!$B$4:$K$200,MATCH(F1319,REFERENCE!$A$4:$A$200,0),R$2)</f>
        <v>Body Aches/Pain relief</v>
      </c>
      <c r="S1319" t="str">
        <f>INDEX(REFERENCE!$B$4:$K$200,MATCH(G1319,REFERENCE!$A$4:$A$200,0),S$2)</f>
        <v>Allergy Relief</v>
      </c>
      <c r="T1319" t="str">
        <f>INDEX(REFERENCE!$B$4:$K$200,MATCH(H1319,REFERENCE!$A$4:$A$200,0),T$2)</f>
        <v>12 Doses</v>
      </c>
      <c r="U1319" t="str">
        <f>INDEX(REFERENCE!$B$4:$K$200,MATCH(I1319,REFERENCE!$A$4:$A$200,0),U$2)</f>
        <v>Honey Lemon</v>
      </c>
      <c r="V1319">
        <f>INDEX(REFERENCE!$B$4:$K$200,MATCH(J1319,REFERENCE!$A$4:$A$200,0),V$2)</f>
        <v>10</v>
      </c>
    </row>
    <row r="1320" spans="1:22">
      <c r="A1320" s="9">
        <v>18</v>
      </c>
      <c r="B1320" s="9">
        <v>9</v>
      </c>
      <c r="C1320" s="9">
        <v>2</v>
      </c>
      <c r="D1320" s="9">
        <v>22</v>
      </c>
      <c r="E1320" s="9">
        <v>2</v>
      </c>
      <c r="F1320" s="9">
        <v>9</v>
      </c>
      <c r="G1320" s="9">
        <v>16</v>
      </c>
      <c r="H1320" s="9">
        <v>3</v>
      </c>
      <c r="I1320" s="9">
        <v>0</v>
      </c>
      <c r="J1320" s="9">
        <v>3303</v>
      </c>
      <c r="K1320" s="9"/>
      <c r="L1320" s="9"/>
      <c r="M1320" s="9"/>
      <c r="O1320">
        <f t="shared" si="23"/>
        <v>180902</v>
      </c>
      <c r="P1320" t="str">
        <f>INDEX(REFERENCE!$B$4:$K$200,MATCH(D1320,REFERENCE!$A$4:$A$200,0),P$2)</f>
        <v>Flonase</v>
      </c>
      <c r="Q1320" t="str">
        <f>INDEX(REFERENCE!$B$4:$K$200,MATCH(E1320,REFERENCE!$A$4:$A$200,0),Q$2)</f>
        <v>Nasal Spray</v>
      </c>
      <c r="R1320" t="str">
        <f>INDEX(REFERENCE!$B$4:$K$200,MATCH(F1320,REFERENCE!$A$4:$A$200,0),R$2)</f>
        <v>Fever relief</v>
      </c>
      <c r="S1320" t="str">
        <f>INDEX(REFERENCE!$B$4:$K$200,MATCH(G1320,REFERENCE!$A$4:$A$200,0),S$2)</f>
        <v>For Daytime Use/Anytime Use</v>
      </c>
      <c r="T1320" t="str">
        <f>INDEX(REFERENCE!$B$4:$K$200,MATCH(H1320,REFERENCE!$A$4:$A$200,0),T$2)</f>
        <v>30 Doses</v>
      </c>
      <c r="U1320" t="str">
        <f>INDEX(REFERENCE!$B$4:$K$200,MATCH(I1320,REFERENCE!$A$4:$A$200,0),U$2)</f>
        <v>-</v>
      </c>
      <c r="V1320">
        <f>INDEX(REFERENCE!$B$4:$K$200,MATCH(J1320,REFERENCE!$A$4:$A$200,0),V$2)</f>
        <v>20</v>
      </c>
    </row>
    <row r="1321" spans="1:22">
      <c r="A1321" s="9">
        <v>18</v>
      </c>
      <c r="B1321" s="9">
        <v>9</v>
      </c>
      <c r="C1321" s="9">
        <v>3</v>
      </c>
      <c r="D1321" s="9">
        <v>4</v>
      </c>
      <c r="E1321" s="9">
        <v>1</v>
      </c>
      <c r="F1321" s="9">
        <v>10</v>
      </c>
      <c r="G1321" s="9">
        <v>5</v>
      </c>
      <c r="H1321" s="9">
        <v>4</v>
      </c>
      <c r="I1321" s="9">
        <v>0</v>
      </c>
      <c r="J1321" s="9">
        <v>1403</v>
      </c>
      <c r="K1321" s="9"/>
      <c r="L1321" s="9"/>
      <c r="M1321" s="9"/>
      <c r="O1321">
        <f t="shared" si="23"/>
        <v>180903</v>
      </c>
      <c r="P1321" t="str">
        <f>INDEX(REFERENCE!$B$4:$K$200,MATCH(D1321,REFERENCE!$A$4:$A$200,0),P$2)</f>
        <v>Mucinex</v>
      </c>
      <c r="Q1321" t="str">
        <f>INDEX(REFERENCE!$B$4:$K$200,MATCH(E1321,REFERENCE!$A$4:$A$200,0),Q$2)</f>
        <v>Tablet</v>
      </c>
      <c r="R1321" t="str">
        <f>INDEX(REFERENCE!$B$4:$K$200,MATCH(F1321,REFERENCE!$A$4:$A$200,0),R$2)</f>
        <v>Strengthens Immune System</v>
      </c>
      <c r="S1321" t="str">
        <f>INDEX(REFERENCE!$B$4:$K$200,MATCH(G1321,REFERENCE!$A$4:$A$200,0),S$2)</f>
        <v>FSA/HSA Eligible</v>
      </c>
      <c r="T1321" t="str">
        <f>INDEX(REFERENCE!$B$4:$K$200,MATCH(H1321,REFERENCE!$A$4:$A$200,0),T$2)</f>
        <v>60 Doses</v>
      </c>
      <c r="U1321" t="str">
        <f>INDEX(REFERENCE!$B$4:$K$200,MATCH(I1321,REFERENCE!$A$4:$A$200,0),U$2)</f>
        <v>-</v>
      </c>
      <c r="V1321">
        <f>INDEX(REFERENCE!$B$4:$K$200,MATCH(J1321,REFERENCE!$A$4:$A$200,0),V$2)</f>
        <v>38</v>
      </c>
    </row>
    <row r="1322" spans="1:22">
      <c r="A1322" s="9">
        <v>18</v>
      </c>
      <c r="B1322" s="9">
        <v>9</v>
      </c>
      <c r="C1322" s="9">
        <v>4</v>
      </c>
      <c r="D1322" s="9">
        <v>16</v>
      </c>
      <c r="E1322" s="9">
        <v>5</v>
      </c>
      <c r="F1322" s="9">
        <v>7</v>
      </c>
      <c r="G1322" s="9">
        <v>8</v>
      </c>
      <c r="H1322" s="9">
        <v>1</v>
      </c>
      <c r="I1322" s="9">
        <v>1</v>
      </c>
      <c r="J1322" s="9">
        <v>7101</v>
      </c>
      <c r="K1322" s="9"/>
      <c r="L1322" s="9"/>
      <c r="M1322" s="9"/>
      <c r="O1322">
        <f t="shared" si="23"/>
        <v>180904</v>
      </c>
      <c r="P1322" t="str">
        <f>INDEX(REFERENCE!$B$4:$K$200,MATCH(D1322,REFERENCE!$A$4:$A$200,0),P$2)</f>
        <v>Equate</v>
      </c>
      <c r="Q1322" t="str">
        <f>INDEX(REFERENCE!$B$4:$K$200,MATCH(E1322,REFERENCE!$A$4:$A$200,0),Q$2)</f>
        <v>Effervescent Tablets</v>
      </c>
      <c r="R1322" t="str">
        <f>INDEX(REFERENCE!$B$4:$K$200,MATCH(F1322,REFERENCE!$A$4:$A$200,0),R$2)</f>
        <v>Chest congestion relief</v>
      </c>
      <c r="S1322" t="str">
        <f>INDEX(REFERENCE!$B$4:$K$200,MATCH(G1322,REFERENCE!$A$4:$A$200,0),S$2)</f>
        <v>Non-Drowsy</v>
      </c>
      <c r="T1322" t="str">
        <f>INDEX(REFERENCE!$B$4:$K$200,MATCH(H1322,REFERENCE!$A$4:$A$200,0),T$2)</f>
        <v>6 Doses</v>
      </c>
      <c r="U1322" t="str">
        <f>INDEX(REFERENCE!$B$4:$K$200,MATCH(I1322,REFERENCE!$A$4:$A$200,0),U$2)</f>
        <v>Citrus</v>
      </c>
      <c r="V1322">
        <f>INDEX(REFERENCE!$B$4:$K$200,MATCH(J1322,REFERENCE!$A$4:$A$200,0),V$2)</f>
        <v>4</v>
      </c>
    </row>
    <row r="1323" spans="1:22">
      <c r="A1323" s="9">
        <v>18</v>
      </c>
      <c r="B1323" s="9">
        <v>9</v>
      </c>
      <c r="C1323" s="9">
        <v>5</v>
      </c>
      <c r="D1323" s="9">
        <v>9</v>
      </c>
      <c r="E1323" s="9">
        <v>7</v>
      </c>
      <c r="F1323" s="9">
        <v>5</v>
      </c>
      <c r="G1323" s="9">
        <v>4</v>
      </c>
      <c r="H1323" s="9">
        <v>1</v>
      </c>
      <c r="I1323" s="9">
        <v>8</v>
      </c>
      <c r="J1323" s="9">
        <v>9101</v>
      </c>
      <c r="K1323" s="9"/>
      <c r="L1323" s="9"/>
      <c r="M1323" s="9"/>
      <c r="O1323">
        <f t="shared" si="23"/>
        <v>180905</v>
      </c>
      <c r="P1323" t="str">
        <f>INDEX(REFERENCE!$B$4:$K$200,MATCH(D1323,REFERENCE!$A$4:$A$200,0),P$2)</f>
        <v>Nyquil</v>
      </c>
      <c r="Q1323" t="str">
        <f>INDEX(REFERENCE!$B$4:$K$200,MATCH(E1323,REFERENCE!$A$4:$A$200,0),Q$2)</f>
        <v>Hot liquid powder packet</v>
      </c>
      <c r="R1323" t="str">
        <f>INDEX(REFERENCE!$B$4:$K$200,MATCH(F1323,REFERENCE!$A$4:$A$200,0),R$2)</f>
        <v>Runny nose relief</v>
      </c>
      <c r="S1323" t="str">
        <f>INDEX(REFERENCE!$B$4:$K$200,MATCH(G1323,REFERENCE!$A$4:$A$200,0),S$2)</f>
        <v>Loosens mucus</v>
      </c>
      <c r="T1323" t="str">
        <f>INDEX(REFERENCE!$B$4:$K$200,MATCH(H1323,REFERENCE!$A$4:$A$200,0),T$2)</f>
        <v>6 Doses</v>
      </c>
      <c r="U1323" t="str">
        <f>INDEX(REFERENCE!$B$4:$K$200,MATCH(I1323,REFERENCE!$A$4:$A$200,0),U$2)</f>
        <v>Mixed Berry</v>
      </c>
      <c r="V1323">
        <f>INDEX(REFERENCE!$B$4:$K$200,MATCH(J1323,REFERENCE!$A$4:$A$200,0),V$2)</f>
        <v>4</v>
      </c>
    </row>
    <row r="1324" spans="1:22">
      <c r="A1324" s="9">
        <v>18</v>
      </c>
      <c r="B1324" s="9">
        <v>10</v>
      </c>
      <c r="C1324" s="9">
        <v>1</v>
      </c>
      <c r="D1324" s="9">
        <v>9</v>
      </c>
      <c r="E1324" s="9">
        <v>1</v>
      </c>
      <c r="F1324" s="9">
        <v>9</v>
      </c>
      <c r="G1324" s="9">
        <v>7</v>
      </c>
      <c r="H1324" s="9">
        <v>5</v>
      </c>
      <c r="I1324" s="9">
        <v>0</v>
      </c>
      <c r="J1324" s="9">
        <v>1502</v>
      </c>
      <c r="K1324" s="9"/>
      <c r="L1324" s="9"/>
      <c r="M1324" s="9"/>
      <c r="O1324">
        <f t="shared" si="23"/>
        <v>181001</v>
      </c>
      <c r="P1324" t="str">
        <f>INDEX(REFERENCE!$B$4:$K$200,MATCH(D1324,REFERENCE!$A$4:$A$200,0),P$2)</f>
        <v>Nyquil</v>
      </c>
      <c r="Q1324" t="str">
        <f>INDEX(REFERENCE!$B$4:$K$200,MATCH(E1324,REFERENCE!$A$4:$A$200,0),Q$2)</f>
        <v>Tablet</v>
      </c>
      <c r="R1324" t="str">
        <f>INDEX(REFERENCE!$B$4:$K$200,MATCH(F1324,REFERENCE!$A$4:$A$200,0),R$2)</f>
        <v>Fever relief</v>
      </c>
      <c r="S1324" t="str">
        <f>INDEX(REFERENCE!$B$4:$K$200,MATCH(G1324,REFERENCE!$A$4:$A$200,0),S$2)</f>
        <v>12 Hour Relief</v>
      </c>
      <c r="T1324" t="str">
        <f>INDEX(REFERENCE!$B$4:$K$200,MATCH(H1324,REFERENCE!$A$4:$A$200,0),T$2)</f>
        <v>90 Doses</v>
      </c>
      <c r="U1324" t="str">
        <f>INDEX(REFERENCE!$B$4:$K$200,MATCH(I1324,REFERENCE!$A$4:$A$200,0),U$2)</f>
        <v>-</v>
      </c>
      <c r="V1324">
        <f>INDEX(REFERENCE!$B$4:$K$200,MATCH(J1324,REFERENCE!$A$4:$A$200,0),V$2)</f>
        <v>40</v>
      </c>
    </row>
    <row r="1325" spans="1:22">
      <c r="A1325" s="9">
        <v>18</v>
      </c>
      <c r="B1325" s="9">
        <v>10</v>
      </c>
      <c r="C1325" s="9">
        <v>2</v>
      </c>
      <c r="D1325" s="9">
        <v>17</v>
      </c>
      <c r="E1325" s="9">
        <v>2</v>
      </c>
      <c r="F1325" s="9">
        <v>1</v>
      </c>
      <c r="G1325" s="9">
        <v>11</v>
      </c>
      <c r="H1325" s="9">
        <v>3</v>
      </c>
      <c r="I1325" s="9">
        <v>0</v>
      </c>
      <c r="J1325" s="9">
        <v>4303</v>
      </c>
      <c r="K1325" s="9"/>
      <c r="L1325" s="9"/>
      <c r="M1325" s="9"/>
      <c r="O1325">
        <f t="shared" si="23"/>
        <v>181002</v>
      </c>
      <c r="P1325" t="str">
        <f>INDEX(REFERENCE!$B$4:$K$200,MATCH(D1325,REFERENCE!$A$4:$A$200,0),P$2)</f>
        <v>UP &amp; UP</v>
      </c>
      <c r="Q1325" t="str">
        <f>INDEX(REFERENCE!$B$4:$K$200,MATCH(E1325,REFERENCE!$A$4:$A$200,0),Q$2)</f>
        <v>Nasal Spray</v>
      </c>
      <c r="R1325" t="str">
        <f>INDEX(REFERENCE!$B$4:$K$200,MATCH(F1325,REFERENCE!$A$4:$A$200,0),R$2)</f>
        <v>Controls Cough</v>
      </c>
      <c r="S1325" t="str">
        <f>INDEX(REFERENCE!$B$4:$K$200,MATCH(G1325,REFERENCE!$A$4:$A$200,0),S$2)</f>
        <v>For people with High Blood Pressure (decongestant free)</v>
      </c>
      <c r="T1325" t="str">
        <f>INDEX(REFERENCE!$B$4:$K$200,MATCH(H1325,REFERENCE!$A$4:$A$200,0),T$2)</f>
        <v>30 Doses</v>
      </c>
      <c r="U1325" t="str">
        <f>INDEX(REFERENCE!$B$4:$K$200,MATCH(I1325,REFERENCE!$A$4:$A$200,0),U$2)</f>
        <v>-</v>
      </c>
      <c r="V1325">
        <f>INDEX(REFERENCE!$B$4:$K$200,MATCH(J1325,REFERENCE!$A$4:$A$200,0),V$2)</f>
        <v>20</v>
      </c>
    </row>
    <row r="1326" spans="1:22">
      <c r="A1326" s="9">
        <v>18</v>
      </c>
      <c r="B1326" s="9">
        <v>10</v>
      </c>
      <c r="C1326" s="9">
        <v>3</v>
      </c>
      <c r="D1326" s="9">
        <v>18</v>
      </c>
      <c r="E1326" s="9">
        <v>4</v>
      </c>
      <c r="F1326" s="9">
        <v>13</v>
      </c>
      <c r="G1326" s="9">
        <v>15</v>
      </c>
      <c r="H1326" s="9">
        <v>4</v>
      </c>
      <c r="I1326" s="9">
        <v>2</v>
      </c>
      <c r="J1326" s="9">
        <v>6401</v>
      </c>
      <c r="K1326" s="9"/>
      <c r="L1326" s="9"/>
      <c r="M1326" s="9"/>
      <c r="O1326">
        <f t="shared" si="23"/>
        <v>181003</v>
      </c>
      <c r="P1326" t="str">
        <f>INDEX(REFERENCE!$B$4:$K$200,MATCH(D1326,REFERENCE!$A$4:$A$200,0),P$2)</f>
        <v>CVS</v>
      </c>
      <c r="Q1326" t="str">
        <f>INDEX(REFERENCE!$B$4:$K$200,MATCH(E1326,REFERENCE!$A$4:$A$200,0),Q$2)</f>
        <v>Powder packet</v>
      </c>
      <c r="R1326" t="str">
        <f>INDEX(REFERENCE!$B$4:$K$200,MATCH(F1326,REFERENCE!$A$4:$A$200,0),R$2)</f>
        <v>Head cold relief</v>
      </c>
      <c r="S1326" t="str">
        <f>INDEX(REFERENCE!$B$4:$K$200,MATCH(G1326,REFERENCE!$A$4:$A$200,0),S$2)</f>
        <v>Maximum Strength</v>
      </c>
      <c r="T1326" t="str">
        <f>INDEX(REFERENCE!$B$4:$K$200,MATCH(H1326,REFERENCE!$A$4:$A$200,0),T$2)</f>
        <v>60 Doses</v>
      </c>
      <c r="U1326" t="str">
        <f>INDEX(REFERENCE!$B$4:$K$200,MATCH(I1326,REFERENCE!$A$4:$A$200,0),U$2)</f>
        <v>Cherry</v>
      </c>
      <c r="V1326">
        <f>INDEX(REFERENCE!$B$4:$K$200,MATCH(J1326,REFERENCE!$A$4:$A$200,0),V$2)</f>
        <v>17</v>
      </c>
    </row>
    <row r="1327" spans="1:22">
      <c r="A1327" s="9">
        <v>18</v>
      </c>
      <c r="B1327" s="9">
        <v>10</v>
      </c>
      <c r="C1327" s="9">
        <v>4</v>
      </c>
      <c r="D1327" s="9">
        <v>15</v>
      </c>
      <c r="E1327" s="9">
        <v>7</v>
      </c>
      <c r="F1327" s="9">
        <v>6</v>
      </c>
      <c r="G1327" s="9">
        <v>3</v>
      </c>
      <c r="H1327" s="9">
        <v>2</v>
      </c>
      <c r="I1327" s="9">
        <v>6</v>
      </c>
      <c r="J1327" s="9">
        <v>9203</v>
      </c>
      <c r="K1327" s="9"/>
      <c r="L1327" s="9"/>
      <c r="M1327" s="9"/>
      <c r="O1327">
        <f t="shared" si="23"/>
        <v>181004</v>
      </c>
      <c r="P1327" t="str">
        <f>INDEX(REFERENCE!$B$4:$K$200,MATCH(D1327,REFERENCE!$A$4:$A$200,0),P$2)</f>
        <v>Other Brand</v>
      </c>
      <c r="Q1327" t="str">
        <f>INDEX(REFERENCE!$B$4:$K$200,MATCH(E1327,REFERENCE!$A$4:$A$200,0),Q$2)</f>
        <v>Hot liquid powder packet</v>
      </c>
      <c r="R1327" t="str">
        <f>INDEX(REFERENCE!$B$4:$K$200,MATCH(F1327,REFERENCE!$A$4:$A$200,0),R$2)</f>
        <v>Sinus Pressure relief</v>
      </c>
      <c r="S1327" t="str">
        <f>INDEX(REFERENCE!$B$4:$K$200,MATCH(G1327,REFERENCE!$A$4:$A$200,0),S$2)</f>
        <v>Non-Medicated</v>
      </c>
      <c r="T1327" t="str">
        <f>INDEX(REFERENCE!$B$4:$K$200,MATCH(H1327,REFERENCE!$A$4:$A$200,0),T$2)</f>
        <v>12 Doses</v>
      </c>
      <c r="U1327" t="str">
        <f>INDEX(REFERENCE!$B$4:$K$200,MATCH(I1327,REFERENCE!$A$4:$A$200,0),U$2)</f>
        <v>Honey Lemon</v>
      </c>
      <c r="V1327">
        <f>INDEX(REFERENCE!$B$4:$K$200,MATCH(J1327,REFERENCE!$A$4:$A$200,0),V$2)</f>
        <v>16</v>
      </c>
    </row>
    <row r="1328" spans="1:22">
      <c r="A1328" s="9">
        <v>18</v>
      </c>
      <c r="B1328" s="9">
        <v>10</v>
      </c>
      <c r="C1328" s="9">
        <v>5</v>
      </c>
      <c r="D1328" s="9">
        <v>17</v>
      </c>
      <c r="E1328" s="9">
        <v>6</v>
      </c>
      <c r="F1328" s="9">
        <v>4</v>
      </c>
      <c r="G1328" s="9">
        <v>13</v>
      </c>
      <c r="H1328" s="9">
        <v>1</v>
      </c>
      <c r="I1328" s="9">
        <v>5</v>
      </c>
      <c r="J1328" s="9">
        <v>8102</v>
      </c>
      <c r="K1328" s="9"/>
      <c r="L1328" s="9"/>
      <c r="M1328" s="9"/>
      <c r="O1328">
        <f t="shared" si="23"/>
        <v>181005</v>
      </c>
      <c r="P1328" t="str">
        <f>INDEX(REFERENCE!$B$4:$K$200,MATCH(D1328,REFERENCE!$A$4:$A$200,0),P$2)</f>
        <v>UP &amp; UP</v>
      </c>
      <c r="Q1328" t="str">
        <f>INDEX(REFERENCE!$B$4:$K$200,MATCH(E1328,REFERENCE!$A$4:$A$200,0),Q$2)</f>
        <v>Gummies</v>
      </c>
      <c r="R1328" t="str">
        <f>INDEX(REFERENCE!$B$4:$K$200,MATCH(F1328,REFERENCE!$A$4:$A$200,0),R$2)</f>
        <v>Nasal Congestion relief</v>
      </c>
      <c r="S1328" t="str">
        <f>INDEX(REFERENCE!$B$4:$K$200,MATCH(G1328,REFERENCE!$A$4:$A$200,0),S$2)</f>
        <v>Drug free</v>
      </c>
      <c r="T1328" t="str">
        <f>INDEX(REFERENCE!$B$4:$K$200,MATCH(H1328,REFERENCE!$A$4:$A$200,0),T$2)</f>
        <v>6 Doses</v>
      </c>
      <c r="U1328" t="str">
        <f>INDEX(REFERENCE!$B$4:$K$200,MATCH(I1328,REFERENCE!$A$4:$A$200,0),U$2)</f>
        <v>Honey</v>
      </c>
      <c r="V1328">
        <f>INDEX(REFERENCE!$B$4:$K$200,MATCH(J1328,REFERENCE!$A$4:$A$200,0),V$2)</f>
        <v>9</v>
      </c>
    </row>
    <row r="1329" spans="1:22">
      <c r="A1329" s="9">
        <v>18</v>
      </c>
      <c r="B1329" s="9">
        <v>11</v>
      </c>
      <c r="C1329" s="9">
        <v>1</v>
      </c>
      <c r="D1329" s="9">
        <v>5</v>
      </c>
      <c r="E1329" s="9">
        <v>4</v>
      </c>
      <c r="F1329" s="9">
        <v>5</v>
      </c>
      <c r="G1329" s="9">
        <v>5</v>
      </c>
      <c r="H1329" s="9">
        <v>2</v>
      </c>
      <c r="I1329" s="9">
        <v>6</v>
      </c>
      <c r="J1329" s="9">
        <v>6202</v>
      </c>
      <c r="K1329" s="9"/>
      <c r="L1329" s="9"/>
      <c r="M1329" s="9"/>
      <c r="O1329">
        <f t="shared" si="23"/>
        <v>181101</v>
      </c>
      <c r="P1329" t="str">
        <f>INDEX(REFERENCE!$B$4:$K$200,MATCH(D1329,REFERENCE!$A$4:$A$200,0),P$2)</f>
        <v>Sudafed</v>
      </c>
      <c r="Q1329" t="str">
        <f>INDEX(REFERENCE!$B$4:$K$200,MATCH(E1329,REFERENCE!$A$4:$A$200,0),Q$2)</f>
        <v>Powder packet</v>
      </c>
      <c r="R1329" t="str">
        <f>INDEX(REFERENCE!$B$4:$K$200,MATCH(F1329,REFERENCE!$A$4:$A$200,0),R$2)</f>
        <v>Runny nose relief</v>
      </c>
      <c r="S1329" t="str">
        <f>INDEX(REFERENCE!$B$4:$K$200,MATCH(G1329,REFERENCE!$A$4:$A$200,0),S$2)</f>
        <v>FSA/HSA Eligible</v>
      </c>
      <c r="T1329" t="str">
        <f>INDEX(REFERENCE!$B$4:$K$200,MATCH(H1329,REFERENCE!$A$4:$A$200,0),T$2)</f>
        <v>12 Doses</v>
      </c>
      <c r="U1329" t="str">
        <f>INDEX(REFERENCE!$B$4:$K$200,MATCH(I1329,REFERENCE!$A$4:$A$200,0),U$2)</f>
        <v>Honey Lemon</v>
      </c>
      <c r="V1329">
        <f>INDEX(REFERENCE!$B$4:$K$200,MATCH(J1329,REFERENCE!$A$4:$A$200,0),V$2)</f>
        <v>10</v>
      </c>
    </row>
    <row r="1330" spans="1:22">
      <c r="A1330" s="9">
        <v>18</v>
      </c>
      <c r="B1330" s="9">
        <v>11</v>
      </c>
      <c r="C1330" s="9">
        <v>2</v>
      </c>
      <c r="D1330" s="9">
        <v>17</v>
      </c>
      <c r="E1330" s="9">
        <v>1</v>
      </c>
      <c r="F1330" s="9">
        <v>11</v>
      </c>
      <c r="G1330" s="9">
        <v>5</v>
      </c>
      <c r="H1330" s="9">
        <v>4</v>
      </c>
      <c r="I1330" s="9">
        <v>0</v>
      </c>
      <c r="J1330" s="9">
        <v>1403</v>
      </c>
      <c r="K1330" s="9"/>
      <c r="L1330" s="9"/>
      <c r="M1330" s="9"/>
      <c r="O1330">
        <f t="shared" si="23"/>
        <v>181102</v>
      </c>
      <c r="P1330" t="str">
        <f>INDEX(REFERENCE!$B$4:$K$200,MATCH(D1330,REFERENCE!$A$4:$A$200,0),P$2)</f>
        <v>UP &amp; UP</v>
      </c>
      <c r="Q1330" t="str">
        <f>INDEX(REFERENCE!$B$4:$K$200,MATCH(E1330,REFERENCE!$A$4:$A$200,0),Q$2)</f>
        <v>Tablet</v>
      </c>
      <c r="R1330" t="str">
        <f>INDEX(REFERENCE!$B$4:$K$200,MATCH(F1330,REFERENCE!$A$4:$A$200,0),R$2)</f>
        <v>Head Pain Relief</v>
      </c>
      <c r="S1330" t="str">
        <f>INDEX(REFERENCE!$B$4:$K$200,MATCH(G1330,REFERENCE!$A$4:$A$200,0),S$2)</f>
        <v>FSA/HSA Eligible</v>
      </c>
      <c r="T1330" t="str">
        <f>INDEX(REFERENCE!$B$4:$K$200,MATCH(H1330,REFERENCE!$A$4:$A$200,0),T$2)</f>
        <v>60 Doses</v>
      </c>
      <c r="U1330" t="str">
        <f>INDEX(REFERENCE!$B$4:$K$200,MATCH(I1330,REFERENCE!$A$4:$A$200,0),U$2)</f>
        <v>-</v>
      </c>
      <c r="V1330">
        <f>INDEX(REFERENCE!$B$4:$K$200,MATCH(J1330,REFERENCE!$A$4:$A$200,0),V$2)</f>
        <v>38</v>
      </c>
    </row>
    <row r="1331" spans="1:22">
      <c r="A1331" s="9">
        <v>18</v>
      </c>
      <c r="B1331" s="9">
        <v>11</v>
      </c>
      <c r="C1331" s="9">
        <v>3</v>
      </c>
      <c r="D1331" s="9">
        <v>18</v>
      </c>
      <c r="E1331" s="9">
        <v>6</v>
      </c>
      <c r="F1331" s="9">
        <v>6</v>
      </c>
      <c r="G1331" s="9">
        <v>2</v>
      </c>
      <c r="H1331" s="9">
        <v>2</v>
      </c>
      <c r="I1331" s="9">
        <v>5</v>
      </c>
      <c r="J1331" s="9">
        <v>8202</v>
      </c>
      <c r="K1331" s="9"/>
      <c r="L1331" s="9"/>
      <c r="M1331" s="9"/>
      <c r="O1331">
        <f t="shared" si="23"/>
        <v>181103</v>
      </c>
      <c r="P1331" t="str">
        <f>INDEX(REFERENCE!$B$4:$K$200,MATCH(D1331,REFERENCE!$A$4:$A$200,0),P$2)</f>
        <v>CVS</v>
      </c>
      <c r="Q1331" t="str">
        <f>INDEX(REFERENCE!$B$4:$K$200,MATCH(E1331,REFERENCE!$A$4:$A$200,0),Q$2)</f>
        <v>Gummies</v>
      </c>
      <c r="R1331" t="str">
        <f>INDEX(REFERENCE!$B$4:$K$200,MATCH(F1331,REFERENCE!$A$4:$A$200,0),R$2)</f>
        <v>Sinus Pressure relief</v>
      </c>
      <c r="S1331" t="str">
        <f>INDEX(REFERENCE!$B$4:$K$200,MATCH(G1331,REFERENCE!$A$4:$A$200,0),S$2)</f>
        <v>Natural Ingredients</v>
      </c>
      <c r="T1331" t="str">
        <f>INDEX(REFERENCE!$B$4:$K$200,MATCH(H1331,REFERENCE!$A$4:$A$200,0),T$2)</f>
        <v>12 Doses</v>
      </c>
      <c r="U1331" t="str">
        <f>INDEX(REFERENCE!$B$4:$K$200,MATCH(I1331,REFERENCE!$A$4:$A$200,0),U$2)</f>
        <v>Honey</v>
      </c>
      <c r="V1331">
        <f>INDEX(REFERENCE!$B$4:$K$200,MATCH(J1331,REFERENCE!$A$4:$A$200,0),V$2)</f>
        <v>12</v>
      </c>
    </row>
    <row r="1332" spans="1:22">
      <c r="A1332" s="9">
        <v>18</v>
      </c>
      <c r="B1332" s="9">
        <v>11</v>
      </c>
      <c r="C1332" s="9">
        <v>4</v>
      </c>
      <c r="D1332" s="9">
        <v>4</v>
      </c>
      <c r="E1332" s="9">
        <v>5</v>
      </c>
      <c r="F1332" s="9">
        <v>5</v>
      </c>
      <c r="G1332" s="9">
        <v>3</v>
      </c>
      <c r="H1332" s="9">
        <v>4</v>
      </c>
      <c r="I1332" s="9">
        <v>2</v>
      </c>
      <c r="J1332" s="9">
        <v>7401</v>
      </c>
      <c r="K1332" s="9"/>
      <c r="L1332" s="9"/>
      <c r="M1332" s="9"/>
      <c r="O1332">
        <f t="shared" si="23"/>
        <v>181104</v>
      </c>
      <c r="P1332" t="str">
        <f>INDEX(REFERENCE!$B$4:$K$200,MATCH(D1332,REFERENCE!$A$4:$A$200,0),P$2)</f>
        <v>Mucinex</v>
      </c>
      <c r="Q1332" t="str">
        <f>INDEX(REFERENCE!$B$4:$K$200,MATCH(E1332,REFERENCE!$A$4:$A$200,0),Q$2)</f>
        <v>Effervescent Tablets</v>
      </c>
      <c r="R1332" t="str">
        <f>INDEX(REFERENCE!$B$4:$K$200,MATCH(F1332,REFERENCE!$A$4:$A$200,0),R$2)</f>
        <v>Runny nose relief</v>
      </c>
      <c r="S1332" t="str">
        <f>INDEX(REFERENCE!$B$4:$K$200,MATCH(G1332,REFERENCE!$A$4:$A$200,0),S$2)</f>
        <v>Non-Medicated</v>
      </c>
      <c r="T1332" t="str">
        <f>INDEX(REFERENCE!$B$4:$K$200,MATCH(H1332,REFERENCE!$A$4:$A$200,0),T$2)</f>
        <v>60 Doses</v>
      </c>
      <c r="U1332" t="str">
        <f>INDEX(REFERENCE!$B$4:$K$200,MATCH(I1332,REFERENCE!$A$4:$A$200,0),U$2)</f>
        <v>Cherry</v>
      </c>
      <c r="V1332">
        <f>INDEX(REFERENCE!$B$4:$K$200,MATCH(J1332,REFERENCE!$A$4:$A$200,0),V$2)</f>
        <v>12</v>
      </c>
    </row>
    <row r="1333" spans="1:22">
      <c r="A1333" s="9">
        <v>18</v>
      </c>
      <c r="B1333" s="9">
        <v>11</v>
      </c>
      <c r="C1333" s="9">
        <v>5</v>
      </c>
      <c r="D1333" s="9">
        <v>15</v>
      </c>
      <c r="E1333" s="9">
        <v>7</v>
      </c>
      <c r="F1333" s="9">
        <v>12</v>
      </c>
      <c r="G1333" s="9">
        <v>13</v>
      </c>
      <c r="H1333" s="9">
        <v>3</v>
      </c>
      <c r="I1333" s="9">
        <v>8</v>
      </c>
      <c r="J1333" s="9">
        <v>9301</v>
      </c>
      <c r="K1333" s="9"/>
      <c r="L1333" s="9"/>
      <c r="M1333" s="9"/>
      <c r="O1333">
        <f t="shared" si="23"/>
        <v>181105</v>
      </c>
      <c r="P1333" t="str">
        <f>INDEX(REFERENCE!$B$4:$K$200,MATCH(D1333,REFERENCE!$A$4:$A$200,0),P$2)</f>
        <v>Other Brand</v>
      </c>
      <c r="Q1333" t="str">
        <f>INDEX(REFERENCE!$B$4:$K$200,MATCH(E1333,REFERENCE!$A$4:$A$200,0),Q$2)</f>
        <v>Hot liquid powder packet</v>
      </c>
      <c r="R1333" t="str">
        <f>INDEX(REFERENCE!$B$4:$K$200,MATCH(F1333,REFERENCE!$A$4:$A$200,0),R$2)</f>
        <v>Flu/ Severe cold Relief</v>
      </c>
      <c r="S1333" t="str">
        <f>INDEX(REFERENCE!$B$4:$K$200,MATCH(G1333,REFERENCE!$A$4:$A$200,0),S$2)</f>
        <v>Drug free</v>
      </c>
      <c r="T1333" t="str">
        <f>INDEX(REFERENCE!$B$4:$K$200,MATCH(H1333,REFERENCE!$A$4:$A$200,0),T$2)</f>
        <v>30 Doses</v>
      </c>
      <c r="U1333" t="str">
        <f>INDEX(REFERENCE!$B$4:$K$200,MATCH(I1333,REFERENCE!$A$4:$A$200,0),U$2)</f>
        <v>Mixed Berry</v>
      </c>
      <c r="V1333">
        <f>INDEX(REFERENCE!$B$4:$K$200,MATCH(J1333,REFERENCE!$A$4:$A$200,0),V$2)</f>
        <v>16</v>
      </c>
    </row>
    <row r="1334" spans="1:22">
      <c r="A1334" s="9">
        <v>18</v>
      </c>
      <c r="B1334" s="9">
        <v>12</v>
      </c>
      <c r="C1334" s="9">
        <v>1</v>
      </c>
      <c r="D1334" s="9">
        <v>4</v>
      </c>
      <c r="E1334" s="9">
        <v>5</v>
      </c>
      <c r="F1334" s="9">
        <v>12</v>
      </c>
      <c r="G1334" s="9">
        <v>9</v>
      </c>
      <c r="H1334" s="9">
        <v>4</v>
      </c>
      <c r="I1334" s="9">
        <v>8</v>
      </c>
      <c r="J1334" s="9">
        <v>7401</v>
      </c>
      <c r="K1334" s="9"/>
      <c r="L1334" s="9"/>
      <c r="M1334" s="9"/>
      <c r="O1334">
        <f t="shared" si="23"/>
        <v>181201</v>
      </c>
      <c r="P1334" t="str">
        <f>INDEX(REFERENCE!$B$4:$K$200,MATCH(D1334,REFERENCE!$A$4:$A$200,0),P$2)</f>
        <v>Mucinex</v>
      </c>
      <c r="Q1334" t="str">
        <f>INDEX(REFERENCE!$B$4:$K$200,MATCH(E1334,REFERENCE!$A$4:$A$200,0),Q$2)</f>
        <v>Effervescent Tablets</v>
      </c>
      <c r="R1334" t="str">
        <f>INDEX(REFERENCE!$B$4:$K$200,MATCH(F1334,REFERENCE!$A$4:$A$200,0),R$2)</f>
        <v>Flu/ Severe cold Relief</v>
      </c>
      <c r="S1334" t="str">
        <f>INDEX(REFERENCE!$B$4:$K$200,MATCH(G1334,REFERENCE!$A$4:$A$200,0),S$2)</f>
        <v>Sugar Free</v>
      </c>
      <c r="T1334" t="str">
        <f>INDEX(REFERENCE!$B$4:$K$200,MATCH(H1334,REFERENCE!$A$4:$A$200,0),T$2)</f>
        <v>60 Doses</v>
      </c>
      <c r="U1334" t="str">
        <f>INDEX(REFERENCE!$B$4:$K$200,MATCH(I1334,REFERENCE!$A$4:$A$200,0),U$2)</f>
        <v>Mixed Berry</v>
      </c>
      <c r="V1334">
        <f>INDEX(REFERENCE!$B$4:$K$200,MATCH(J1334,REFERENCE!$A$4:$A$200,0),V$2)</f>
        <v>12</v>
      </c>
    </row>
    <row r="1335" spans="1:22">
      <c r="A1335" s="9">
        <v>18</v>
      </c>
      <c r="B1335" s="9">
        <v>12</v>
      </c>
      <c r="C1335" s="9">
        <v>2</v>
      </c>
      <c r="D1335" s="9">
        <v>3</v>
      </c>
      <c r="E1335" s="9">
        <v>7</v>
      </c>
      <c r="F1335" s="9">
        <v>11</v>
      </c>
      <c r="G1335" s="9">
        <v>6</v>
      </c>
      <c r="H1335" s="9">
        <v>2</v>
      </c>
      <c r="I1335" s="9">
        <v>5</v>
      </c>
      <c r="J1335" s="9">
        <v>9202</v>
      </c>
      <c r="K1335" s="9"/>
      <c r="L1335" s="9"/>
      <c r="M1335" s="9"/>
      <c r="O1335">
        <f t="shared" si="23"/>
        <v>181202</v>
      </c>
      <c r="P1335" t="str">
        <f>INDEX(REFERENCE!$B$4:$K$200,MATCH(D1335,REFERENCE!$A$4:$A$200,0),P$2)</f>
        <v>Emergen-C</v>
      </c>
      <c r="Q1335" t="str">
        <f>INDEX(REFERENCE!$B$4:$K$200,MATCH(E1335,REFERENCE!$A$4:$A$200,0),Q$2)</f>
        <v>Hot liquid powder packet</v>
      </c>
      <c r="R1335" t="str">
        <f>INDEX(REFERENCE!$B$4:$K$200,MATCH(F1335,REFERENCE!$A$4:$A$200,0),R$2)</f>
        <v>Head Pain Relief</v>
      </c>
      <c r="S1335" t="str">
        <f>INDEX(REFERENCE!$B$4:$K$200,MATCH(G1335,REFERENCE!$A$4:$A$200,0),S$2)</f>
        <v>Treats Sneezing</v>
      </c>
      <c r="T1335" t="str">
        <f>INDEX(REFERENCE!$B$4:$K$200,MATCH(H1335,REFERENCE!$A$4:$A$200,0),T$2)</f>
        <v>12 Doses</v>
      </c>
      <c r="U1335" t="str">
        <f>INDEX(REFERENCE!$B$4:$K$200,MATCH(I1335,REFERENCE!$A$4:$A$200,0),U$2)</f>
        <v>Honey</v>
      </c>
      <c r="V1335">
        <f>INDEX(REFERENCE!$B$4:$K$200,MATCH(J1335,REFERENCE!$A$4:$A$200,0),V$2)</f>
        <v>11</v>
      </c>
    </row>
    <row r="1336" spans="1:22">
      <c r="A1336" s="9">
        <v>18</v>
      </c>
      <c r="B1336" s="9">
        <v>12</v>
      </c>
      <c r="C1336" s="9">
        <v>3</v>
      </c>
      <c r="D1336" s="9">
        <v>19</v>
      </c>
      <c r="E1336" s="9">
        <v>6</v>
      </c>
      <c r="F1336" s="9">
        <v>8</v>
      </c>
      <c r="G1336" s="9">
        <v>1</v>
      </c>
      <c r="H1336" s="9">
        <v>1</v>
      </c>
      <c r="I1336" s="9">
        <v>4</v>
      </c>
      <c r="J1336" s="9">
        <v>8103</v>
      </c>
      <c r="K1336" s="9"/>
      <c r="L1336" s="9"/>
      <c r="M1336" s="9"/>
      <c r="O1336">
        <f t="shared" si="23"/>
        <v>181203</v>
      </c>
      <c r="P1336" t="str">
        <f>INDEX(REFERENCE!$B$4:$K$200,MATCH(D1336,REFERENCE!$A$4:$A$200,0),P$2)</f>
        <v>Walgreens</v>
      </c>
      <c r="Q1336" t="str">
        <f>INDEX(REFERENCE!$B$4:$K$200,MATCH(E1336,REFERENCE!$A$4:$A$200,0),Q$2)</f>
        <v>Gummies</v>
      </c>
      <c r="R1336" t="str">
        <f>INDEX(REFERENCE!$B$4:$K$200,MATCH(F1336,REFERENCE!$A$4:$A$200,0),R$2)</f>
        <v>Body Aches/Pain relief</v>
      </c>
      <c r="S1336" t="str">
        <f>INDEX(REFERENCE!$B$4:$K$200,MATCH(G1336,REFERENCE!$A$4:$A$200,0),S$2)</f>
        <v>Helps me sleep</v>
      </c>
      <c r="T1336" t="str">
        <f>INDEX(REFERENCE!$B$4:$K$200,MATCH(H1336,REFERENCE!$A$4:$A$200,0),T$2)</f>
        <v>6 Doses</v>
      </c>
      <c r="U1336" t="str">
        <f>INDEX(REFERENCE!$B$4:$K$200,MATCH(I1336,REFERENCE!$A$4:$A$200,0),U$2)</f>
        <v>Grape</v>
      </c>
      <c r="V1336">
        <f>INDEX(REFERENCE!$B$4:$K$200,MATCH(J1336,REFERENCE!$A$4:$A$200,0),V$2)</f>
        <v>11</v>
      </c>
    </row>
    <row r="1337" spans="1:22">
      <c r="A1337" s="9">
        <v>18</v>
      </c>
      <c r="B1337" s="9">
        <v>12</v>
      </c>
      <c r="C1337" s="9">
        <v>4</v>
      </c>
      <c r="D1337" s="9">
        <v>11</v>
      </c>
      <c r="E1337" s="9">
        <v>4</v>
      </c>
      <c r="F1337" s="9">
        <v>5</v>
      </c>
      <c r="G1337" s="9">
        <v>2</v>
      </c>
      <c r="H1337" s="9">
        <v>3</v>
      </c>
      <c r="I1337" s="9">
        <v>7</v>
      </c>
      <c r="J1337" s="9">
        <v>6302</v>
      </c>
      <c r="K1337" s="9"/>
      <c r="L1337" s="9"/>
      <c r="M1337" s="9"/>
      <c r="O1337">
        <f t="shared" si="23"/>
        <v>181204</v>
      </c>
      <c r="P1337" t="str">
        <f>INDEX(REFERENCE!$B$4:$K$200,MATCH(D1337,REFERENCE!$A$4:$A$200,0),P$2)</f>
        <v>Delsym</v>
      </c>
      <c r="Q1337" t="str">
        <f>INDEX(REFERENCE!$B$4:$K$200,MATCH(E1337,REFERENCE!$A$4:$A$200,0),Q$2)</f>
        <v>Powder packet</v>
      </c>
      <c r="R1337" t="str">
        <f>INDEX(REFERENCE!$B$4:$K$200,MATCH(F1337,REFERENCE!$A$4:$A$200,0),R$2)</f>
        <v>Runny nose relief</v>
      </c>
      <c r="S1337" t="str">
        <f>INDEX(REFERENCE!$B$4:$K$200,MATCH(G1337,REFERENCE!$A$4:$A$200,0),S$2)</f>
        <v>Natural Ingredients</v>
      </c>
      <c r="T1337" t="str">
        <f>INDEX(REFERENCE!$B$4:$K$200,MATCH(H1337,REFERENCE!$A$4:$A$200,0),T$2)</f>
        <v>30 Doses</v>
      </c>
      <c r="U1337" t="str">
        <f>INDEX(REFERENCE!$B$4:$K$200,MATCH(I1337,REFERENCE!$A$4:$A$200,0),U$2)</f>
        <v>Orange</v>
      </c>
      <c r="V1337">
        <f>INDEX(REFERENCE!$B$4:$K$200,MATCH(J1337,REFERENCE!$A$4:$A$200,0),V$2)</f>
        <v>11</v>
      </c>
    </row>
    <row r="1338" spans="1:22">
      <c r="A1338" s="9">
        <v>18</v>
      </c>
      <c r="B1338" s="9">
        <v>12</v>
      </c>
      <c r="C1338" s="9">
        <v>5</v>
      </c>
      <c r="D1338" s="9">
        <v>13</v>
      </c>
      <c r="E1338" s="9">
        <v>3</v>
      </c>
      <c r="F1338" s="9">
        <v>2</v>
      </c>
      <c r="G1338" s="9">
        <v>12</v>
      </c>
      <c r="H1338" s="9">
        <v>5</v>
      </c>
      <c r="I1338" s="9">
        <v>3</v>
      </c>
      <c r="J1338" s="9">
        <v>5501</v>
      </c>
      <c r="K1338" s="9"/>
      <c r="L1338" s="9"/>
      <c r="M1338" s="9"/>
      <c r="O1338">
        <f t="shared" si="23"/>
        <v>181205</v>
      </c>
      <c r="P1338" t="str">
        <f>INDEX(REFERENCE!$B$4:$K$200,MATCH(D1338,REFERENCE!$A$4:$A$200,0),P$2)</f>
        <v>Sambucol</v>
      </c>
      <c r="Q1338" t="str">
        <f>INDEX(REFERENCE!$B$4:$K$200,MATCH(E1338,REFERENCE!$A$4:$A$200,0),Q$2)</f>
        <v>Syrup/liquid</v>
      </c>
      <c r="R1338" t="str">
        <f>INDEX(REFERENCE!$B$4:$K$200,MATCH(F1338,REFERENCE!$A$4:$A$200,0),R$2)</f>
        <v>Sore throat relief</v>
      </c>
      <c r="S1338" t="str">
        <f>INDEX(REFERENCE!$B$4:$K$200,MATCH(G1338,REFERENCE!$A$4:$A$200,0),S$2)</f>
        <v>Steroid Free</v>
      </c>
      <c r="T1338" t="str">
        <f>INDEX(REFERENCE!$B$4:$K$200,MATCH(H1338,REFERENCE!$A$4:$A$200,0),T$2)</f>
        <v>90 Doses</v>
      </c>
      <c r="U1338" t="str">
        <f>INDEX(REFERENCE!$B$4:$K$200,MATCH(I1338,REFERENCE!$A$4:$A$200,0),U$2)</f>
        <v>Elderberry</v>
      </c>
      <c r="V1338">
        <f>INDEX(REFERENCE!$B$4:$K$200,MATCH(J1338,REFERENCE!$A$4:$A$200,0),V$2)</f>
        <v>20</v>
      </c>
    </row>
    <row r="1339" spans="1:22">
      <c r="A1339" s="9">
        <v>18</v>
      </c>
      <c r="B1339" s="9">
        <v>13</v>
      </c>
      <c r="C1339" s="9">
        <v>1</v>
      </c>
      <c r="D1339" s="9">
        <v>3</v>
      </c>
      <c r="E1339" s="9">
        <v>2</v>
      </c>
      <c r="F1339" s="9">
        <v>12</v>
      </c>
      <c r="G1339" s="9">
        <v>13</v>
      </c>
      <c r="H1339" s="9">
        <v>5</v>
      </c>
      <c r="I1339" s="9">
        <v>0</v>
      </c>
      <c r="J1339" s="9">
        <v>4501</v>
      </c>
      <c r="K1339" s="9"/>
      <c r="L1339" s="9"/>
      <c r="M1339" s="9"/>
      <c r="O1339">
        <f t="shared" si="23"/>
        <v>181301</v>
      </c>
      <c r="P1339" t="str">
        <f>INDEX(REFERENCE!$B$4:$K$200,MATCH(D1339,REFERENCE!$A$4:$A$200,0),P$2)</f>
        <v>Emergen-C</v>
      </c>
      <c r="Q1339" t="str">
        <f>INDEX(REFERENCE!$B$4:$K$200,MATCH(E1339,REFERENCE!$A$4:$A$200,0),Q$2)</f>
        <v>Nasal Spray</v>
      </c>
      <c r="R1339" t="str">
        <f>INDEX(REFERENCE!$B$4:$K$200,MATCH(F1339,REFERENCE!$A$4:$A$200,0),R$2)</f>
        <v>Flu/ Severe cold Relief</v>
      </c>
      <c r="S1339" t="str">
        <f>INDEX(REFERENCE!$B$4:$K$200,MATCH(G1339,REFERENCE!$A$4:$A$200,0),S$2)</f>
        <v>Drug free</v>
      </c>
      <c r="T1339" t="str">
        <f>INDEX(REFERENCE!$B$4:$K$200,MATCH(H1339,REFERENCE!$A$4:$A$200,0),T$2)</f>
        <v>90 Doses</v>
      </c>
      <c r="U1339" t="str">
        <f>INDEX(REFERENCE!$B$4:$K$200,MATCH(I1339,REFERENCE!$A$4:$A$200,0),U$2)</f>
        <v>-</v>
      </c>
      <c r="V1339">
        <f>INDEX(REFERENCE!$B$4:$K$200,MATCH(J1339,REFERENCE!$A$4:$A$200,0),V$2)</f>
        <v>26</v>
      </c>
    </row>
    <row r="1340" spans="1:22">
      <c r="A1340" s="9">
        <v>18</v>
      </c>
      <c r="B1340" s="9">
        <v>13</v>
      </c>
      <c r="C1340" s="9">
        <v>2</v>
      </c>
      <c r="D1340" s="9">
        <v>8</v>
      </c>
      <c r="E1340" s="9">
        <v>4</v>
      </c>
      <c r="F1340" s="9">
        <v>10</v>
      </c>
      <c r="G1340" s="9">
        <v>14</v>
      </c>
      <c r="H1340" s="9">
        <v>1</v>
      </c>
      <c r="I1340" s="9">
        <v>4</v>
      </c>
      <c r="J1340" s="9">
        <v>6102</v>
      </c>
      <c r="K1340" s="9"/>
      <c r="L1340" s="9"/>
      <c r="M1340" s="9"/>
      <c r="O1340">
        <f t="shared" si="23"/>
        <v>181302</v>
      </c>
      <c r="P1340" t="str">
        <f>INDEX(REFERENCE!$B$4:$K$200,MATCH(D1340,REFERENCE!$A$4:$A$200,0),P$2)</f>
        <v>Tylenol Cold &amp; Flu</v>
      </c>
      <c r="Q1340" t="str">
        <f>INDEX(REFERENCE!$B$4:$K$200,MATCH(E1340,REFERENCE!$A$4:$A$200,0),Q$2)</f>
        <v>Powder packet</v>
      </c>
      <c r="R1340" t="str">
        <f>INDEX(REFERENCE!$B$4:$K$200,MATCH(F1340,REFERENCE!$A$4:$A$200,0),R$2)</f>
        <v>Strengthens Immune System</v>
      </c>
      <c r="S1340" t="str">
        <f>INDEX(REFERENCE!$B$4:$K$200,MATCH(G1340,REFERENCE!$A$4:$A$200,0),S$2)</f>
        <v>Treats multiple symptoms</v>
      </c>
      <c r="T1340" t="str">
        <f>INDEX(REFERENCE!$B$4:$K$200,MATCH(H1340,REFERENCE!$A$4:$A$200,0),T$2)</f>
        <v>6 Doses</v>
      </c>
      <c r="U1340" t="str">
        <f>INDEX(REFERENCE!$B$4:$K$200,MATCH(I1340,REFERENCE!$A$4:$A$200,0),U$2)</f>
        <v>Grape</v>
      </c>
      <c r="V1340">
        <f>INDEX(REFERENCE!$B$4:$K$200,MATCH(J1340,REFERENCE!$A$4:$A$200,0),V$2)</f>
        <v>7</v>
      </c>
    </row>
    <row r="1341" spans="1:22">
      <c r="A1341" s="9">
        <v>18</v>
      </c>
      <c r="B1341" s="9">
        <v>13</v>
      </c>
      <c r="C1341" s="9">
        <v>3</v>
      </c>
      <c r="D1341" s="9">
        <v>14</v>
      </c>
      <c r="E1341" s="9">
        <v>7</v>
      </c>
      <c r="F1341" s="9">
        <v>13</v>
      </c>
      <c r="G1341" s="9">
        <v>5</v>
      </c>
      <c r="H1341" s="9">
        <v>3</v>
      </c>
      <c r="I1341" s="9">
        <v>2</v>
      </c>
      <c r="J1341" s="9">
        <v>9303</v>
      </c>
      <c r="K1341" s="9"/>
      <c r="L1341" s="9"/>
      <c r="M1341" s="9"/>
      <c r="O1341">
        <f t="shared" si="23"/>
        <v>181303</v>
      </c>
      <c r="P1341" t="str">
        <f>INDEX(REFERENCE!$B$4:$K$200,MATCH(D1341,REFERENCE!$A$4:$A$200,0),P$2)</f>
        <v>Zarbee's</v>
      </c>
      <c r="Q1341" t="str">
        <f>INDEX(REFERENCE!$B$4:$K$200,MATCH(E1341,REFERENCE!$A$4:$A$200,0),Q$2)</f>
        <v>Hot liquid powder packet</v>
      </c>
      <c r="R1341" t="str">
        <f>INDEX(REFERENCE!$B$4:$K$200,MATCH(F1341,REFERENCE!$A$4:$A$200,0),R$2)</f>
        <v>Head cold relief</v>
      </c>
      <c r="S1341" t="str">
        <f>INDEX(REFERENCE!$B$4:$K$200,MATCH(G1341,REFERENCE!$A$4:$A$200,0),S$2)</f>
        <v>FSA/HSA Eligible</v>
      </c>
      <c r="T1341" t="str">
        <f>INDEX(REFERENCE!$B$4:$K$200,MATCH(H1341,REFERENCE!$A$4:$A$200,0),T$2)</f>
        <v>30 Doses</v>
      </c>
      <c r="U1341" t="str">
        <f>INDEX(REFERENCE!$B$4:$K$200,MATCH(I1341,REFERENCE!$A$4:$A$200,0),U$2)</f>
        <v>Cherry</v>
      </c>
      <c r="V1341">
        <f>INDEX(REFERENCE!$B$4:$K$200,MATCH(J1341,REFERENCE!$A$4:$A$200,0),V$2)</f>
        <v>20</v>
      </c>
    </row>
    <row r="1342" spans="1:22">
      <c r="A1342" s="9">
        <v>18</v>
      </c>
      <c r="B1342" s="9">
        <v>13</v>
      </c>
      <c r="C1342" s="9">
        <v>4</v>
      </c>
      <c r="D1342" s="9">
        <v>20</v>
      </c>
      <c r="E1342" s="9">
        <v>6</v>
      </c>
      <c r="F1342" s="9">
        <v>3</v>
      </c>
      <c r="G1342" s="9">
        <v>17</v>
      </c>
      <c r="H1342" s="9">
        <v>4</v>
      </c>
      <c r="I1342" s="9">
        <v>7</v>
      </c>
      <c r="J1342" s="9">
        <v>8401</v>
      </c>
      <c r="K1342" s="9"/>
      <c r="L1342" s="9"/>
      <c r="M1342" s="9"/>
      <c r="O1342">
        <f t="shared" si="23"/>
        <v>181304</v>
      </c>
      <c r="P1342" t="str">
        <f>INDEX(REFERENCE!$B$4:$K$200,MATCH(D1342,REFERENCE!$A$4:$A$200,0),P$2)</f>
        <v>Advil Cold &amp;Flu</v>
      </c>
      <c r="Q1342" t="str">
        <f>INDEX(REFERENCE!$B$4:$K$200,MATCH(E1342,REFERENCE!$A$4:$A$200,0),Q$2)</f>
        <v>Gummies</v>
      </c>
      <c r="R1342" t="str">
        <f>INDEX(REFERENCE!$B$4:$K$200,MATCH(F1342,REFERENCE!$A$4:$A$200,0),R$2)</f>
        <v>Clears mucus</v>
      </c>
      <c r="S1342" t="str">
        <f>INDEX(REFERENCE!$B$4:$K$200,MATCH(G1342,REFERENCE!$A$4:$A$200,0),S$2)</f>
        <v>For Nighttime Use</v>
      </c>
      <c r="T1342" t="str">
        <f>INDEX(REFERENCE!$B$4:$K$200,MATCH(H1342,REFERENCE!$A$4:$A$200,0),T$2)</f>
        <v>60 Doses</v>
      </c>
      <c r="U1342" t="str">
        <f>INDEX(REFERENCE!$B$4:$K$200,MATCH(I1342,REFERENCE!$A$4:$A$200,0),U$2)</f>
        <v>Orange</v>
      </c>
      <c r="V1342">
        <f>INDEX(REFERENCE!$B$4:$K$200,MATCH(J1342,REFERENCE!$A$4:$A$200,0),V$2)</f>
        <v>21</v>
      </c>
    </row>
    <row r="1343" spans="1:22">
      <c r="A1343" s="9">
        <v>18</v>
      </c>
      <c r="B1343" s="9">
        <v>13</v>
      </c>
      <c r="C1343" s="9">
        <v>5</v>
      </c>
      <c r="D1343" s="9">
        <v>12</v>
      </c>
      <c r="E1343" s="9">
        <v>3</v>
      </c>
      <c r="F1343" s="9">
        <v>9</v>
      </c>
      <c r="G1343" s="9">
        <v>12</v>
      </c>
      <c r="H1343" s="9">
        <v>2</v>
      </c>
      <c r="I1343" s="9">
        <v>1</v>
      </c>
      <c r="J1343" s="9">
        <v>5203</v>
      </c>
      <c r="K1343" s="9"/>
      <c r="L1343" s="9"/>
      <c r="M1343" s="9"/>
      <c r="O1343">
        <f t="shared" si="23"/>
        <v>181305</v>
      </c>
      <c r="P1343" t="str">
        <f>INDEX(REFERENCE!$B$4:$K$200,MATCH(D1343,REFERENCE!$A$4:$A$200,0),P$2)</f>
        <v>Zicam</v>
      </c>
      <c r="Q1343" t="str">
        <f>INDEX(REFERENCE!$B$4:$K$200,MATCH(E1343,REFERENCE!$A$4:$A$200,0),Q$2)</f>
        <v>Syrup/liquid</v>
      </c>
      <c r="R1343" t="str">
        <f>INDEX(REFERENCE!$B$4:$K$200,MATCH(F1343,REFERENCE!$A$4:$A$200,0),R$2)</f>
        <v>Fever relief</v>
      </c>
      <c r="S1343" t="str">
        <f>INDEX(REFERENCE!$B$4:$K$200,MATCH(G1343,REFERENCE!$A$4:$A$200,0),S$2)</f>
        <v>Steroid Free</v>
      </c>
      <c r="T1343" t="str">
        <f>INDEX(REFERENCE!$B$4:$K$200,MATCH(H1343,REFERENCE!$A$4:$A$200,0),T$2)</f>
        <v>12 Doses</v>
      </c>
      <c r="U1343" t="str">
        <f>INDEX(REFERENCE!$B$4:$K$200,MATCH(I1343,REFERENCE!$A$4:$A$200,0),U$2)</f>
        <v>Citrus</v>
      </c>
      <c r="V1343">
        <f>INDEX(REFERENCE!$B$4:$K$200,MATCH(J1343,REFERENCE!$A$4:$A$200,0),V$2)</f>
        <v>14</v>
      </c>
    </row>
    <row r="1344" spans="1:22">
      <c r="A1344" s="9">
        <v>18</v>
      </c>
      <c r="B1344" s="9">
        <v>14</v>
      </c>
      <c r="C1344" s="9">
        <v>1</v>
      </c>
      <c r="D1344" s="9">
        <v>6</v>
      </c>
      <c r="E1344" s="9">
        <v>5</v>
      </c>
      <c r="F1344" s="9">
        <v>11</v>
      </c>
      <c r="G1344" s="9">
        <v>4</v>
      </c>
      <c r="H1344" s="9">
        <v>5</v>
      </c>
      <c r="I1344" s="9">
        <v>3</v>
      </c>
      <c r="J1344" s="9">
        <v>7503</v>
      </c>
      <c r="K1344" s="9"/>
      <c r="L1344" s="9"/>
      <c r="M1344" s="9"/>
      <c r="O1344">
        <f t="shared" si="23"/>
        <v>181401</v>
      </c>
      <c r="P1344" t="str">
        <f>INDEX(REFERENCE!$B$4:$K$200,MATCH(D1344,REFERENCE!$A$4:$A$200,0),P$2)</f>
        <v>Dayquil</v>
      </c>
      <c r="Q1344" t="str">
        <f>INDEX(REFERENCE!$B$4:$K$200,MATCH(E1344,REFERENCE!$A$4:$A$200,0),Q$2)</f>
        <v>Effervescent Tablets</v>
      </c>
      <c r="R1344" t="str">
        <f>INDEX(REFERENCE!$B$4:$K$200,MATCH(F1344,REFERENCE!$A$4:$A$200,0),R$2)</f>
        <v>Head Pain Relief</v>
      </c>
      <c r="S1344" t="str">
        <f>INDEX(REFERENCE!$B$4:$K$200,MATCH(G1344,REFERENCE!$A$4:$A$200,0),S$2)</f>
        <v>Loosens mucus</v>
      </c>
      <c r="T1344" t="str">
        <f>INDEX(REFERENCE!$B$4:$K$200,MATCH(H1344,REFERENCE!$A$4:$A$200,0),T$2)</f>
        <v>90 Doses</v>
      </c>
      <c r="U1344" t="str">
        <f>INDEX(REFERENCE!$B$4:$K$200,MATCH(I1344,REFERENCE!$A$4:$A$200,0),U$2)</f>
        <v>Elderberry</v>
      </c>
      <c r="V1344">
        <f>INDEX(REFERENCE!$B$4:$K$200,MATCH(J1344,REFERENCE!$A$4:$A$200,0),V$2)</f>
        <v>25</v>
      </c>
    </row>
    <row r="1345" spans="1:22">
      <c r="A1345" s="9">
        <v>18</v>
      </c>
      <c r="B1345" s="9">
        <v>14</v>
      </c>
      <c r="C1345" s="9">
        <v>2</v>
      </c>
      <c r="D1345" s="9">
        <v>10</v>
      </c>
      <c r="E1345" s="9">
        <v>4</v>
      </c>
      <c r="F1345" s="9">
        <v>1</v>
      </c>
      <c r="G1345" s="9">
        <v>14</v>
      </c>
      <c r="H1345" s="9">
        <v>2</v>
      </c>
      <c r="I1345" s="9">
        <v>6</v>
      </c>
      <c r="J1345" s="9">
        <v>6201</v>
      </c>
      <c r="K1345" s="9"/>
      <c r="L1345" s="9"/>
      <c r="M1345" s="9"/>
      <c r="O1345">
        <f t="shared" si="23"/>
        <v>181402</v>
      </c>
      <c r="P1345" t="str">
        <f>INDEX(REFERENCE!$B$4:$K$200,MATCH(D1345,REFERENCE!$A$4:$A$200,0),P$2)</f>
        <v>Coricidin</v>
      </c>
      <c r="Q1345" t="str">
        <f>INDEX(REFERENCE!$B$4:$K$200,MATCH(E1345,REFERENCE!$A$4:$A$200,0),Q$2)</f>
        <v>Powder packet</v>
      </c>
      <c r="R1345" t="str">
        <f>INDEX(REFERENCE!$B$4:$K$200,MATCH(F1345,REFERENCE!$A$4:$A$200,0),R$2)</f>
        <v>Controls Cough</v>
      </c>
      <c r="S1345" t="str">
        <f>INDEX(REFERENCE!$B$4:$K$200,MATCH(G1345,REFERENCE!$A$4:$A$200,0),S$2)</f>
        <v>Treats multiple symptoms</v>
      </c>
      <c r="T1345" t="str">
        <f>INDEX(REFERENCE!$B$4:$K$200,MATCH(H1345,REFERENCE!$A$4:$A$200,0),T$2)</f>
        <v>12 Doses</v>
      </c>
      <c r="U1345" t="str">
        <f>INDEX(REFERENCE!$B$4:$K$200,MATCH(I1345,REFERENCE!$A$4:$A$200,0),U$2)</f>
        <v>Honey Lemon</v>
      </c>
      <c r="V1345">
        <f>INDEX(REFERENCE!$B$4:$K$200,MATCH(J1345,REFERENCE!$A$4:$A$200,0),V$2)</f>
        <v>8</v>
      </c>
    </row>
    <row r="1346" spans="1:22">
      <c r="A1346" s="9">
        <v>18</v>
      </c>
      <c r="B1346" s="9">
        <v>14</v>
      </c>
      <c r="C1346" s="9">
        <v>3</v>
      </c>
      <c r="D1346" s="9">
        <v>1</v>
      </c>
      <c r="E1346" s="9">
        <v>1</v>
      </c>
      <c r="F1346" s="9">
        <v>2</v>
      </c>
      <c r="G1346" s="9">
        <v>10</v>
      </c>
      <c r="H1346" s="9">
        <v>1</v>
      </c>
      <c r="I1346" s="9">
        <v>0</v>
      </c>
      <c r="J1346" s="9">
        <v>1102</v>
      </c>
      <c r="K1346" s="9"/>
      <c r="L1346" s="9"/>
      <c r="M1346" s="9"/>
      <c r="O1346">
        <f t="shared" si="23"/>
        <v>181403</v>
      </c>
      <c r="P1346" t="str">
        <f>INDEX(REFERENCE!$B$4:$K$200,MATCH(D1346,REFERENCE!$A$4:$A$200,0),P$2)</f>
        <v>Theraflu</v>
      </c>
      <c r="Q1346" t="str">
        <f>INDEX(REFERENCE!$B$4:$K$200,MATCH(E1346,REFERENCE!$A$4:$A$200,0),Q$2)</f>
        <v>Tablet</v>
      </c>
      <c r="R1346" t="str">
        <f>INDEX(REFERENCE!$B$4:$K$200,MATCH(F1346,REFERENCE!$A$4:$A$200,0),R$2)</f>
        <v>Sore throat relief</v>
      </c>
      <c r="S1346" t="str">
        <f>INDEX(REFERENCE!$B$4:$K$200,MATCH(G1346,REFERENCE!$A$4:$A$200,0),S$2)</f>
        <v>Allergy Relief</v>
      </c>
      <c r="T1346" t="str">
        <f>INDEX(REFERENCE!$B$4:$K$200,MATCH(H1346,REFERENCE!$A$4:$A$200,0),T$2)</f>
        <v>6 Doses</v>
      </c>
      <c r="U1346" t="str">
        <f>INDEX(REFERENCE!$B$4:$K$200,MATCH(I1346,REFERENCE!$A$4:$A$200,0),U$2)</f>
        <v>-</v>
      </c>
      <c r="V1346">
        <f>INDEX(REFERENCE!$B$4:$K$200,MATCH(J1346,REFERENCE!$A$4:$A$200,0),V$2)</f>
        <v>6</v>
      </c>
    </row>
    <row r="1347" spans="1:22">
      <c r="A1347" s="9">
        <v>18</v>
      </c>
      <c r="B1347" s="9">
        <v>14</v>
      </c>
      <c r="C1347" s="9">
        <v>4</v>
      </c>
      <c r="D1347" s="9">
        <v>7</v>
      </c>
      <c r="E1347" s="9">
        <v>6</v>
      </c>
      <c r="F1347" s="9">
        <v>8</v>
      </c>
      <c r="G1347" s="9">
        <v>7</v>
      </c>
      <c r="H1347" s="9">
        <v>4</v>
      </c>
      <c r="I1347" s="9">
        <v>5</v>
      </c>
      <c r="J1347" s="9">
        <v>8403</v>
      </c>
      <c r="K1347" s="9"/>
      <c r="L1347" s="9"/>
      <c r="M1347" s="9"/>
      <c r="O1347">
        <f t="shared" si="23"/>
        <v>181404</v>
      </c>
      <c r="P1347" t="str">
        <f>INDEX(REFERENCE!$B$4:$K$200,MATCH(D1347,REFERENCE!$A$4:$A$200,0),P$2)</f>
        <v>Alka-Seltzer Plus</v>
      </c>
      <c r="Q1347" t="str">
        <f>INDEX(REFERENCE!$B$4:$K$200,MATCH(E1347,REFERENCE!$A$4:$A$200,0),Q$2)</f>
        <v>Gummies</v>
      </c>
      <c r="R1347" t="str">
        <f>INDEX(REFERENCE!$B$4:$K$200,MATCH(F1347,REFERENCE!$A$4:$A$200,0),R$2)</f>
        <v>Body Aches/Pain relief</v>
      </c>
      <c r="S1347" t="str">
        <f>INDEX(REFERENCE!$B$4:$K$200,MATCH(G1347,REFERENCE!$A$4:$A$200,0),S$2)</f>
        <v>12 Hour Relief</v>
      </c>
      <c r="T1347" t="str">
        <f>INDEX(REFERENCE!$B$4:$K$200,MATCH(H1347,REFERENCE!$A$4:$A$200,0),T$2)</f>
        <v>60 Doses</v>
      </c>
      <c r="U1347" t="str">
        <f>INDEX(REFERENCE!$B$4:$K$200,MATCH(I1347,REFERENCE!$A$4:$A$200,0),U$2)</f>
        <v>Honey</v>
      </c>
      <c r="V1347">
        <f>INDEX(REFERENCE!$B$4:$K$200,MATCH(J1347,REFERENCE!$A$4:$A$200,0),V$2)</f>
        <v>29</v>
      </c>
    </row>
    <row r="1348" spans="1:22">
      <c r="A1348" s="9">
        <v>18</v>
      </c>
      <c r="B1348" s="9">
        <v>14</v>
      </c>
      <c r="C1348" s="9">
        <v>5</v>
      </c>
      <c r="D1348" s="9">
        <v>2</v>
      </c>
      <c r="E1348" s="9">
        <v>7</v>
      </c>
      <c r="F1348" s="9">
        <v>5</v>
      </c>
      <c r="G1348" s="9">
        <v>8</v>
      </c>
      <c r="H1348" s="9">
        <v>3</v>
      </c>
      <c r="I1348" s="9">
        <v>8</v>
      </c>
      <c r="J1348" s="9">
        <v>9302</v>
      </c>
      <c r="K1348" s="9"/>
      <c r="L1348" s="9"/>
      <c r="M1348" s="9"/>
      <c r="O1348">
        <f t="shared" si="23"/>
        <v>181405</v>
      </c>
      <c r="P1348" t="str">
        <f>INDEX(REFERENCE!$B$4:$K$200,MATCH(D1348,REFERENCE!$A$4:$A$200,0),P$2)</f>
        <v>Robitussin</v>
      </c>
      <c r="Q1348" t="str">
        <f>INDEX(REFERENCE!$B$4:$K$200,MATCH(E1348,REFERENCE!$A$4:$A$200,0),Q$2)</f>
        <v>Hot liquid powder packet</v>
      </c>
      <c r="R1348" t="str">
        <f>INDEX(REFERENCE!$B$4:$K$200,MATCH(F1348,REFERENCE!$A$4:$A$200,0),R$2)</f>
        <v>Runny nose relief</v>
      </c>
      <c r="S1348" t="str">
        <f>INDEX(REFERENCE!$B$4:$K$200,MATCH(G1348,REFERENCE!$A$4:$A$200,0),S$2)</f>
        <v>Non-Drowsy</v>
      </c>
      <c r="T1348" t="str">
        <f>INDEX(REFERENCE!$B$4:$K$200,MATCH(H1348,REFERENCE!$A$4:$A$200,0),T$2)</f>
        <v>30 Doses</v>
      </c>
      <c r="U1348" t="str">
        <f>INDEX(REFERENCE!$B$4:$K$200,MATCH(I1348,REFERENCE!$A$4:$A$200,0),U$2)</f>
        <v>Mixed Berry</v>
      </c>
      <c r="V1348">
        <f>INDEX(REFERENCE!$B$4:$K$200,MATCH(J1348,REFERENCE!$A$4:$A$200,0),V$2)</f>
        <v>18</v>
      </c>
    </row>
    <row r="1349" spans="1:22">
      <c r="A1349" s="9">
        <v>18</v>
      </c>
      <c r="B1349" s="9">
        <v>15</v>
      </c>
      <c r="C1349" s="9">
        <v>1</v>
      </c>
      <c r="D1349" s="9">
        <v>11</v>
      </c>
      <c r="E1349" s="9">
        <v>2</v>
      </c>
      <c r="F1349" s="9">
        <v>3</v>
      </c>
      <c r="G1349" s="9">
        <v>1</v>
      </c>
      <c r="H1349" s="9">
        <v>3</v>
      </c>
      <c r="I1349" s="9">
        <v>0</v>
      </c>
      <c r="J1349" s="9">
        <v>4303</v>
      </c>
      <c r="K1349" s="9"/>
      <c r="L1349" s="9"/>
      <c r="M1349" s="9"/>
      <c r="O1349">
        <f t="shared" si="23"/>
        <v>181501</v>
      </c>
      <c r="P1349" t="str">
        <f>INDEX(REFERENCE!$B$4:$K$200,MATCH(D1349,REFERENCE!$A$4:$A$200,0),P$2)</f>
        <v>Delsym</v>
      </c>
      <c r="Q1349" t="str">
        <f>INDEX(REFERENCE!$B$4:$K$200,MATCH(E1349,REFERENCE!$A$4:$A$200,0),Q$2)</f>
        <v>Nasal Spray</v>
      </c>
      <c r="R1349" t="str">
        <f>INDEX(REFERENCE!$B$4:$K$200,MATCH(F1349,REFERENCE!$A$4:$A$200,0),R$2)</f>
        <v>Clears mucus</v>
      </c>
      <c r="S1349" t="str">
        <f>INDEX(REFERENCE!$B$4:$K$200,MATCH(G1349,REFERENCE!$A$4:$A$200,0),S$2)</f>
        <v>Helps me sleep</v>
      </c>
      <c r="T1349" t="str">
        <f>INDEX(REFERENCE!$B$4:$K$200,MATCH(H1349,REFERENCE!$A$4:$A$200,0),T$2)</f>
        <v>30 Doses</v>
      </c>
      <c r="U1349" t="str">
        <f>INDEX(REFERENCE!$B$4:$K$200,MATCH(I1349,REFERENCE!$A$4:$A$200,0),U$2)</f>
        <v>-</v>
      </c>
      <c r="V1349">
        <f>INDEX(REFERENCE!$B$4:$K$200,MATCH(J1349,REFERENCE!$A$4:$A$200,0),V$2)</f>
        <v>20</v>
      </c>
    </row>
    <row r="1350" spans="1:22">
      <c r="A1350" s="9">
        <v>18</v>
      </c>
      <c r="B1350" s="9">
        <v>15</v>
      </c>
      <c r="C1350" s="9">
        <v>2</v>
      </c>
      <c r="D1350" s="9">
        <v>9</v>
      </c>
      <c r="E1350" s="9">
        <v>3</v>
      </c>
      <c r="F1350" s="9">
        <v>7</v>
      </c>
      <c r="G1350" s="9">
        <v>6</v>
      </c>
      <c r="H1350" s="9">
        <v>4</v>
      </c>
      <c r="I1350" s="9">
        <v>1</v>
      </c>
      <c r="J1350" s="9">
        <v>5402</v>
      </c>
      <c r="K1350" s="9"/>
      <c r="L1350" s="9"/>
      <c r="M1350" s="9"/>
      <c r="O1350">
        <f t="shared" si="23"/>
        <v>181502</v>
      </c>
      <c r="P1350" t="str">
        <f>INDEX(REFERENCE!$B$4:$K$200,MATCH(D1350,REFERENCE!$A$4:$A$200,0),P$2)</f>
        <v>Nyquil</v>
      </c>
      <c r="Q1350" t="str">
        <f>INDEX(REFERENCE!$B$4:$K$200,MATCH(E1350,REFERENCE!$A$4:$A$200,0),Q$2)</f>
        <v>Syrup/liquid</v>
      </c>
      <c r="R1350" t="str">
        <f>INDEX(REFERENCE!$B$4:$K$200,MATCH(F1350,REFERENCE!$A$4:$A$200,0),R$2)</f>
        <v>Chest congestion relief</v>
      </c>
      <c r="S1350" t="str">
        <f>INDEX(REFERENCE!$B$4:$K$200,MATCH(G1350,REFERENCE!$A$4:$A$200,0),S$2)</f>
        <v>Treats Sneezing</v>
      </c>
      <c r="T1350" t="str">
        <f>INDEX(REFERENCE!$B$4:$K$200,MATCH(H1350,REFERENCE!$A$4:$A$200,0),T$2)</f>
        <v>60 Doses</v>
      </c>
      <c r="U1350" t="str">
        <f>INDEX(REFERENCE!$B$4:$K$200,MATCH(I1350,REFERENCE!$A$4:$A$200,0),U$2)</f>
        <v>Citrus</v>
      </c>
      <c r="V1350">
        <f>INDEX(REFERENCE!$B$4:$K$200,MATCH(J1350,REFERENCE!$A$4:$A$200,0),V$2)</f>
        <v>23</v>
      </c>
    </row>
    <row r="1351" spans="1:22">
      <c r="A1351" s="9">
        <v>18</v>
      </c>
      <c r="B1351" s="9">
        <v>15</v>
      </c>
      <c r="C1351" s="9">
        <v>3</v>
      </c>
      <c r="D1351" s="9">
        <v>5</v>
      </c>
      <c r="E1351" s="9">
        <v>1</v>
      </c>
      <c r="F1351" s="9">
        <v>4</v>
      </c>
      <c r="G1351" s="9">
        <v>2</v>
      </c>
      <c r="H1351" s="9">
        <v>1</v>
      </c>
      <c r="I1351" s="9">
        <v>0</v>
      </c>
      <c r="J1351" s="9">
        <v>1101</v>
      </c>
      <c r="K1351" s="9"/>
      <c r="L1351" s="9"/>
      <c r="M1351" s="9"/>
      <c r="O1351">
        <f t="shared" si="23"/>
        <v>181503</v>
      </c>
      <c r="P1351" t="str">
        <f>INDEX(REFERENCE!$B$4:$K$200,MATCH(D1351,REFERENCE!$A$4:$A$200,0),P$2)</f>
        <v>Sudafed</v>
      </c>
      <c r="Q1351" t="str">
        <f>INDEX(REFERENCE!$B$4:$K$200,MATCH(E1351,REFERENCE!$A$4:$A$200,0),Q$2)</f>
        <v>Tablet</v>
      </c>
      <c r="R1351" t="str">
        <f>INDEX(REFERENCE!$B$4:$K$200,MATCH(F1351,REFERENCE!$A$4:$A$200,0),R$2)</f>
        <v>Nasal Congestion relief</v>
      </c>
      <c r="S1351" t="str">
        <f>INDEX(REFERENCE!$B$4:$K$200,MATCH(G1351,REFERENCE!$A$4:$A$200,0),S$2)</f>
        <v>Natural Ingredients</v>
      </c>
      <c r="T1351" t="str">
        <f>INDEX(REFERENCE!$B$4:$K$200,MATCH(H1351,REFERENCE!$A$4:$A$200,0),T$2)</f>
        <v>6 Doses</v>
      </c>
      <c r="U1351" t="str">
        <f>INDEX(REFERENCE!$B$4:$K$200,MATCH(I1351,REFERENCE!$A$4:$A$200,0),U$2)</f>
        <v>-</v>
      </c>
      <c r="V1351">
        <f>INDEX(REFERENCE!$B$4:$K$200,MATCH(J1351,REFERENCE!$A$4:$A$200,0),V$2)</f>
        <v>5</v>
      </c>
    </row>
    <row r="1352" spans="1:22">
      <c r="A1352" s="9">
        <v>18</v>
      </c>
      <c r="B1352" s="9">
        <v>15</v>
      </c>
      <c r="C1352" s="9">
        <v>4</v>
      </c>
      <c r="D1352" s="9">
        <v>3</v>
      </c>
      <c r="E1352" s="9">
        <v>4</v>
      </c>
      <c r="F1352" s="9">
        <v>6</v>
      </c>
      <c r="G1352" s="9">
        <v>16</v>
      </c>
      <c r="H1352" s="9">
        <v>5</v>
      </c>
      <c r="I1352" s="9">
        <v>3</v>
      </c>
      <c r="J1352" s="9">
        <v>6501</v>
      </c>
      <c r="K1352" s="9"/>
      <c r="L1352" s="9"/>
      <c r="M1352" s="9"/>
      <c r="O1352">
        <f t="shared" si="23"/>
        <v>181504</v>
      </c>
      <c r="P1352" t="str">
        <f>INDEX(REFERENCE!$B$4:$K$200,MATCH(D1352,REFERENCE!$A$4:$A$200,0),P$2)</f>
        <v>Emergen-C</v>
      </c>
      <c r="Q1352" t="str">
        <f>INDEX(REFERENCE!$B$4:$K$200,MATCH(E1352,REFERENCE!$A$4:$A$200,0),Q$2)</f>
        <v>Powder packet</v>
      </c>
      <c r="R1352" t="str">
        <f>INDEX(REFERENCE!$B$4:$K$200,MATCH(F1352,REFERENCE!$A$4:$A$200,0),R$2)</f>
        <v>Sinus Pressure relief</v>
      </c>
      <c r="S1352" t="str">
        <f>INDEX(REFERENCE!$B$4:$K$200,MATCH(G1352,REFERENCE!$A$4:$A$200,0),S$2)</f>
        <v>For Daytime Use/Anytime Use</v>
      </c>
      <c r="T1352" t="str">
        <f>INDEX(REFERENCE!$B$4:$K$200,MATCH(H1352,REFERENCE!$A$4:$A$200,0),T$2)</f>
        <v>90 Doses</v>
      </c>
      <c r="U1352" t="str">
        <f>INDEX(REFERENCE!$B$4:$K$200,MATCH(I1352,REFERENCE!$A$4:$A$200,0),U$2)</f>
        <v>Elderberry</v>
      </c>
      <c r="V1352">
        <f>INDEX(REFERENCE!$B$4:$K$200,MATCH(J1352,REFERENCE!$A$4:$A$200,0),V$2)</f>
        <v>19</v>
      </c>
    </row>
    <row r="1353" spans="1:22">
      <c r="A1353" s="9">
        <v>18</v>
      </c>
      <c r="B1353" s="9">
        <v>15</v>
      </c>
      <c r="C1353" s="9">
        <v>5</v>
      </c>
      <c r="D1353" s="9">
        <v>13</v>
      </c>
      <c r="E1353" s="9">
        <v>5</v>
      </c>
      <c r="F1353" s="9">
        <v>10</v>
      </c>
      <c r="G1353" s="9">
        <v>3</v>
      </c>
      <c r="H1353" s="9">
        <v>2</v>
      </c>
      <c r="I1353" s="9">
        <v>7</v>
      </c>
      <c r="J1353" s="9">
        <v>7202</v>
      </c>
      <c r="K1353" s="9"/>
      <c r="L1353" s="9"/>
      <c r="M1353" s="9"/>
      <c r="O1353">
        <f t="shared" si="23"/>
        <v>181505</v>
      </c>
      <c r="P1353" t="str">
        <f>INDEX(REFERENCE!$B$4:$K$200,MATCH(D1353,REFERENCE!$A$4:$A$200,0),P$2)</f>
        <v>Sambucol</v>
      </c>
      <c r="Q1353" t="str">
        <f>INDEX(REFERENCE!$B$4:$K$200,MATCH(E1353,REFERENCE!$A$4:$A$200,0),Q$2)</f>
        <v>Effervescent Tablets</v>
      </c>
      <c r="R1353" t="str">
        <f>INDEX(REFERENCE!$B$4:$K$200,MATCH(F1353,REFERENCE!$A$4:$A$200,0),R$2)</f>
        <v>Strengthens Immune System</v>
      </c>
      <c r="S1353" t="str">
        <f>INDEX(REFERENCE!$B$4:$K$200,MATCH(G1353,REFERENCE!$A$4:$A$200,0),S$2)</f>
        <v>Non-Medicated</v>
      </c>
      <c r="T1353" t="str">
        <f>INDEX(REFERENCE!$B$4:$K$200,MATCH(H1353,REFERENCE!$A$4:$A$200,0),T$2)</f>
        <v>12 Doses</v>
      </c>
      <c r="U1353" t="str">
        <f>INDEX(REFERENCE!$B$4:$K$200,MATCH(I1353,REFERENCE!$A$4:$A$200,0),U$2)</f>
        <v>Orange</v>
      </c>
      <c r="V1353">
        <f>INDEX(REFERENCE!$B$4:$K$200,MATCH(J1353,REFERENCE!$A$4:$A$200,0),V$2)</f>
        <v>7</v>
      </c>
    </row>
    <row r="1354" spans="1:22">
      <c r="A1354" s="9">
        <v>19</v>
      </c>
      <c r="B1354" s="9">
        <v>1</v>
      </c>
      <c r="C1354" s="9">
        <v>1</v>
      </c>
      <c r="D1354" s="9">
        <v>1</v>
      </c>
      <c r="E1354" s="9">
        <v>3</v>
      </c>
      <c r="F1354" s="9">
        <v>10</v>
      </c>
      <c r="G1354" s="9">
        <v>11</v>
      </c>
      <c r="H1354" s="9">
        <v>2</v>
      </c>
      <c r="I1354" s="9">
        <v>2</v>
      </c>
      <c r="J1354" s="9">
        <v>5202</v>
      </c>
      <c r="K1354" s="9"/>
      <c r="L1354" s="9"/>
      <c r="M1354" s="9"/>
      <c r="O1354">
        <f t="shared" si="23"/>
        <v>190101</v>
      </c>
      <c r="P1354" t="str">
        <f>INDEX(REFERENCE!$B$4:$K$200,MATCH(D1354,REFERENCE!$A$4:$A$200,0),P$2)</f>
        <v>Theraflu</v>
      </c>
      <c r="Q1354" t="str">
        <f>INDEX(REFERENCE!$B$4:$K$200,MATCH(E1354,REFERENCE!$A$4:$A$200,0),Q$2)</f>
        <v>Syrup/liquid</v>
      </c>
      <c r="R1354" t="str">
        <f>INDEX(REFERENCE!$B$4:$K$200,MATCH(F1354,REFERENCE!$A$4:$A$200,0),R$2)</f>
        <v>Strengthens Immune System</v>
      </c>
      <c r="S1354" t="str">
        <f>INDEX(REFERENCE!$B$4:$K$200,MATCH(G1354,REFERENCE!$A$4:$A$200,0),S$2)</f>
        <v>For people with High Blood Pressure (decongestant free)</v>
      </c>
      <c r="T1354" t="str">
        <f>INDEX(REFERENCE!$B$4:$K$200,MATCH(H1354,REFERENCE!$A$4:$A$200,0),T$2)</f>
        <v>12 Doses</v>
      </c>
      <c r="U1354" t="str">
        <f>INDEX(REFERENCE!$B$4:$K$200,MATCH(I1354,REFERENCE!$A$4:$A$200,0),U$2)</f>
        <v>Cherry</v>
      </c>
      <c r="V1354">
        <f>INDEX(REFERENCE!$B$4:$K$200,MATCH(J1354,REFERENCE!$A$4:$A$200,0),V$2)</f>
        <v>10</v>
      </c>
    </row>
    <row r="1355" spans="1:22">
      <c r="A1355" s="9">
        <v>19</v>
      </c>
      <c r="B1355" s="9">
        <v>1</v>
      </c>
      <c r="C1355" s="9">
        <v>2</v>
      </c>
      <c r="D1355" s="9">
        <v>10</v>
      </c>
      <c r="E1355" s="9">
        <v>6</v>
      </c>
      <c r="F1355" s="9">
        <v>7</v>
      </c>
      <c r="G1355" s="9">
        <v>10</v>
      </c>
      <c r="H1355" s="9">
        <v>3</v>
      </c>
      <c r="I1355" s="9">
        <v>6</v>
      </c>
      <c r="J1355" s="9">
        <v>8301</v>
      </c>
      <c r="K1355" s="9"/>
      <c r="L1355" s="9"/>
      <c r="M1355" s="9"/>
      <c r="O1355">
        <f t="shared" si="23"/>
        <v>190102</v>
      </c>
      <c r="P1355" t="str">
        <f>INDEX(REFERENCE!$B$4:$K$200,MATCH(D1355,REFERENCE!$A$4:$A$200,0),P$2)</f>
        <v>Coricidin</v>
      </c>
      <c r="Q1355" t="str">
        <f>INDEX(REFERENCE!$B$4:$K$200,MATCH(E1355,REFERENCE!$A$4:$A$200,0),Q$2)</f>
        <v>Gummies</v>
      </c>
      <c r="R1355" t="str">
        <f>INDEX(REFERENCE!$B$4:$K$200,MATCH(F1355,REFERENCE!$A$4:$A$200,0),R$2)</f>
        <v>Chest congestion relief</v>
      </c>
      <c r="S1355" t="str">
        <f>INDEX(REFERENCE!$B$4:$K$200,MATCH(G1355,REFERENCE!$A$4:$A$200,0),S$2)</f>
        <v>Allergy Relief</v>
      </c>
      <c r="T1355" t="str">
        <f>INDEX(REFERENCE!$B$4:$K$200,MATCH(H1355,REFERENCE!$A$4:$A$200,0),T$2)</f>
        <v>30 Doses</v>
      </c>
      <c r="U1355" t="str">
        <f>INDEX(REFERENCE!$B$4:$K$200,MATCH(I1355,REFERENCE!$A$4:$A$200,0),U$2)</f>
        <v>Honey Lemon</v>
      </c>
      <c r="V1355">
        <f>INDEX(REFERENCE!$B$4:$K$200,MATCH(J1355,REFERENCE!$A$4:$A$200,0),V$2)</f>
        <v>16</v>
      </c>
    </row>
    <row r="1356" spans="1:22">
      <c r="A1356" s="9">
        <v>19</v>
      </c>
      <c r="B1356" s="9">
        <v>1</v>
      </c>
      <c r="C1356" s="9">
        <v>3</v>
      </c>
      <c r="D1356" s="9">
        <v>9</v>
      </c>
      <c r="E1356" s="9">
        <v>2</v>
      </c>
      <c r="F1356" s="9">
        <v>13</v>
      </c>
      <c r="G1356" s="9">
        <v>9</v>
      </c>
      <c r="H1356" s="9">
        <v>5</v>
      </c>
      <c r="I1356" s="9">
        <v>0</v>
      </c>
      <c r="J1356" s="9">
        <v>4501</v>
      </c>
      <c r="K1356" s="9"/>
      <c r="L1356" s="9"/>
      <c r="M1356" s="9"/>
      <c r="O1356">
        <f t="shared" si="23"/>
        <v>190103</v>
      </c>
      <c r="P1356" t="str">
        <f>INDEX(REFERENCE!$B$4:$K$200,MATCH(D1356,REFERENCE!$A$4:$A$200,0),P$2)</f>
        <v>Nyquil</v>
      </c>
      <c r="Q1356" t="str">
        <f>INDEX(REFERENCE!$B$4:$K$200,MATCH(E1356,REFERENCE!$A$4:$A$200,0),Q$2)</f>
        <v>Nasal Spray</v>
      </c>
      <c r="R1356" t="str">
        <f>INDEX(REFERENCE!$B$4:$K$200,MATCH(F1356,REFERENCE!$A$4:$A$200,0),R$2)</f>
        <v>Head cold relief</v>
      </c>
      <c r="S1356" t="str">
        <f>INDEX(REFERENCE!$B$4:$K$200,MATCH(G1356,REFERENCE!$A$4:$A$200,0),S$2)</f>
        <v>Sugar Free</v>
      </c>
      <c r="T1356" t="str">
        <f>INDEX(REFERENCE!$B$4:$K$200,MATCH(H1356,REFERENCE!$A$4:$A$200,0),T$2)</f>
        <v>90 Doses</v>
      </c>
      <c r="U1356" t="str">
        <f>INDEX(REFERENCE!$B$4:$K$200,MATCH(I1356,REFERENCE!$A$4:$A$200,0),U$2)</f>
        <v>-</v>
      </c>
      <c r="V1356">
        <f>INDEX(REFERENCE!$B$4:$K$200,MATCH(J1356,REFERENCE!$A$4:$A$200,0),V$2)</f>
        <v>26</v>
      </c>
    </row>
    <row r="1357" spans="1:22">
      <c r="A1357" s="9">
        <v>19</v>
      </c>
      <c r="B1357" s="9">
        <v>1</v>
      </c>
      <c r="C1357" s="9">
        <v>4</v>
      </c>
      <c r="D1357" s="9">
        <v>19</v>
      </c>
      <c r="E1357" s="9">
        <v>1</v>
      </c>
      <c r="F1357" s="9">
        <v>4</v>
      </c>
      <c r="G1357" s="9">
        <v>15</v>
      </c>
      <c r="H1357" s="9">
        <v>4</v>
      </c>
      <c r="I1357" s="9">
        <v>0</v>
      </c>
      <c r="J1357" s="9">
        <v>1403</v>
      </c>
      <c r="K1357" s="9"/>
      <c r="L1357" s="9"/>
      <c r="M1357" s="9"/>
      <c r="O1357">
        <f t="shared" si="23"/>
        <v>190104</v>
      </c>
      <c r="P1357" t="str">
        <f>INDEX(REFERENCE!$B$4:$K$200,MATCH(D1357,REFERENCE!$A$4:$A$200,0),P$2)</f>
        <v>Walgreens</v>
      </c>
      <c r="Q1357" t="str">
        <f>INDEX(REFERENCE!$B$4:$K$200,MATCH(E1357,REFERENCE!$A$4:$A$200,0),Q$2)</f>
        <v>Tablet</v>
      </c>
      <c r="R1357" t="str">
        <f>INDEX(REFERENCE!$B$4:$K$200,MATCH(F1357,REFERENCE!$A$4:$A$200,0),R$2)</f>
        <v>Nasal Congestion relief</v>
      </c>
      <c r="S1357" t="str">
        <f>INDEX(REFERENCE!$B$4:$K$200,MATCH(G1357,REFERENCE!$A$4:$A$200,0),S$2)</f>
        <v>Maximum Strength</v>
      </c>
      <c r="T1357" t="str">
        <f>INDEX(REFERENCE!$B$4:$K$200,MATCH(H1357,REFERENCE!$A$4:$A$200,0),T$2)</f>
        <v>60 Doses</v>
      </c>
      <c r="U1357" t="str">
        <f>INDEX(REFERENCE!$B$4:$K$200,MATCH(I1357,REFERENCE!$A$4:$A$200,0),U$2)</f>
        <v>-</v>
      </c>
      <c r="V1357">
        <f>INDEX(REFERENCE!$B$4:$K$200,MATCH(J1357,REFERENCE!$A$4:$A$200,0),V$2)</f>
        <v>38</v>
      </c>
    </row>
    <row r="1358" spans="1:22">
      <c r="A1358" s="9">
        <v>19</v>
      </c>
      <c r="B1358" s="9">
        <v>1</v>
      </c>
      <c r="C1358" s="9">
        <v>5</v>
      </c>
      <c r="D1358" s="9">
        <v>4</v>
      </c>
      <c r="E1358" s="9">
        <v>7</v>
      </c>
      <c r="F1358" s="9">
        <v>9</v>
      </c>
      <c r="G1358" s="9">
        <v>17</v>
      </c>
      <c r="H1358" s="9">
        <v>1</v>
      </c>
      <c r="I1358" s="9">
        <v>4</v>
      </c>
      <c r="J1358" s="9">
        <v>9103</v>
      </c>
      <c r="K1358" s="9"/>
      <c r="L1358" s="9"/>
      <c r="M1358" s="9"/>
      <c r="O1358">
        <f t="shared" si="23"/>
        <v>190105</v>
      </c>
      <c r="P1358" t="str">
        <f>INDEX(REFERENCE!$B$4:$K$200,MATCH(D1358,REFERENCE!$A$4:$A$200,0),P$2)</f>
        <v>Mucinex</v>
      </c>
      <c r="Q1358" t="str">
        <f>INDEX(REFERENCE!$B$4:$K$200,MATCH(E1358,REFERENCE!$A$4:$A$200,0),Q$2)</f>
        <v>Hot liquid powder packet</v>
      </c>
      <c r="R1358" t="str">
        <f>INDEX(REFERENCE!$B$4:$K$200,MATCH(F1358,REFERENCE!$A$4:$A$200,0),R$2)</f>
        <v>Fever relief</v>
      </c>
      <c r="S1358" t="str">
        <f>INDEX(REFERENCE!$B$4:$K$200,MATCH(G1358,REFERENCE!$A$4:$A$200,0),S$2)</f>
        <v>For Nighttime Use</v>
      </c>
      <c r="T1358" t="str">
        <f>INDEX(REFERENCE!$B$4:$K$200,MATCH(H1358,REFERENCE!$A$4:$A$200,0),T$2)</f>
        <v>6 Doses</v>
      </c>
      <c r="U1358" t="str">
        <f>INDEX(REFERENCE!$B$4:$K$200,MATCH(I1358,REFERENCE!$A$4:$A$200,0),U$2)</f>
        <v>Grape</v>
      </c>
      <c r="V1358">
        <f>INDEX(REFERENCE!$B$4:$K$200,MATCH(J1358,REFERENCE!$A$4:$A$200,0),V$2)</f>
        <v>12</v>
      </c>
    </row>
    <row r="1359" spans="1:22">
      <c r="A1359" s="9">
        <v>19</v>
      </c>
      <c r="B1359" s="9">
        <v>2</v>
      </c>
      <c r="C1359" s="9">
        <v>1</v>
      </c>
      <c r="D1359" s="9">
        <v>20</v>
      </c>
      <c r="E1359" s="9">
        <v>3</v>
      </c>
      <c r="F1359" s="9">
        <v>3</v>
      </c>
      <c r="G1359" s="9">
        <v>16</v>
      </c>
      <c r="H1359" s="9">
        <v>2</v>
      </c>
      <c r="I1359" s="9">
        <v>7</v>
      </c>
      <c r="J1359" s="9">
        <v>5201</v>
      </c>
      <c r="K1359" s="9"/>
      <c r="L1359" s="9"/>
      <c r="M1359" s="9"/>
      <c r="O1359">
        <f t="shared" si="23"/>
        <v>190201</v>
      </c>
      <c r="P1359" t="str">
        <f>INDEX(REFERENCE!$B$4:$K$200,MATCH(D1359,REFERENCE!$A$4:$A$200,0),P$2)</f>
        <v>Advil Cold &amp;Flu</v>
      </c>
      <c r="Q1359" t="str">
        <f>INDEX(REFERENCE!$B$4:$K$200,MATCH(E1359,REFERENCE!$A$4:$A$200,0),Q$2)</f>
        <v>Syrup/liquid</v>
      </c>
      <c r="R1359" t="str">
        <f>INDEX(REFERENCE!$B$4:$K$200,MATCH(F1359,REFERENCE!$A$4:$A$200,0),R$2)</f>
        <v>Clears mucus</v>
      </c>
      <c r="S1359" t="str">
        <f>INDEX(REFERENCE!$B$4:$K$200,MATCH(G1359,REFERENCE!$A$4:$A$200,0),S$2)</f>
        <v>For Daytime Use/Anytime Use</v>
      </c>
      <c r="T1359" t="str">
        <f>INDEX(REFERENCE!$B$4:$K$200,MATCH(H1359,REFERENCE!$A$4:$A$200,0),T$2)</f>
        <v>12 Doses</v>
      </c>
      <c r="U1359" t="str">
        <f>INDEX(REFERENCE!$B$4:$K$200,MATCH(I1359,REFERENCE!$A$4:$A$200,0),U$2)</f>
        <v>Orange</v>
      </c>
      <c r="V1359">
        <f>INDEX(REFERENCE!$B$4:$K$200,MATCH(J1359,REFERENCE!$A$4:$A$200,0),V$2)</f>
        <v>5</v>
      </c>
    </row>
    <row r="1360" spans="1:22">
      <c r="A1360" s="9">
        <v>19</v>
      </c>
      <c r="B1360" s="9">
        <v>2</v>
      </c>
      <c r="C1360" s="9">
        <v>2</v>
      </c>
      <c r="D1360" s="9">
        <v>4</v>
      </c>
      <c r="E1360" s="9">
        <v>2</v>
      </c>
      <c r="F1360" s="9">
        <v>5</v>
      </c>
      <c r="G1360" s="9">
        <v>4</v>
      </c>
      <c r="H1360" s="9">
        <v>5</v>
      </c>
      <c r="I1360" s="9">
        <v>0</v>
      </c>
      <c r="J1360" s="9">
        <v>4503</v>
      </c>
      <c r="K1360" s="9"/>
      <c r="L1360" s="9"/>
      <c r="M1360" s="9"/>
      <c r="O1360">
        <f t="shared" si="23"/>
        <v>190202</v>
      </c>
      <c r="P1360" t="str">
        <f>INDEX(REFERENCE!$B$4:$K$200,MATCH(D1360,REFERENCE!$A$4:$A$200,0),P$2)</f>
        <v>Mucinex</v>
      </c>
      <c r="Q1360" t="str">
        <f>INDEX(REFERENCE!$B$4:$K$200,MATCH(E1360,REFERENCE!$A$4:$A$200,0),Q$2)</f>
        <v>Nasal Spray</v>
      </c>
      <c r="R1360" t="str">
        <f>INDEX(REFERENCE!$B$4:$K$200,MATCH(F1360,REFERENCE!$A$4:$A$200,0),R$2)</f>
        <v>Runny nose relief</v>
      </c>
      <c r="S1360" t="str">
        <f>INDEX(REFERENCE!$B$4:$K$200,MATCH(G1360,REFERENCE!$A$4:$A$200,0),S$2)</f>
        <v>Loosens mucus</v>
      </c>
      <c r="T1360" t="str">
        <f>INDEX(REFERENCE!$B$4:$K$200,MATCH(H1360,REFERENCE!$A$4:$A$200,0),T$2)</f>
        <v>90 Doses</v>
      </c>
      <c r="U1360" t="str">
        <f>INDEX(REFERENCE!$B$4:$K$200,MATCH(I1360,REFERENCE!$A$4:$A$200,0),U$2)</f>
        <v>-</v>
      </c>
      <c r="V1360">
        <f>INDEX(REFERENCE!$B$4:$K$200,MATCH(J1360,REFERENCE!$A$4:$A$200,0),V$2)</f>
        <v>50</v>
      </c>
    </row>
    <row r="1361" spans="1:22">
      <c r="A1361" s="9">
        <v>19</v>
      </c>
      <c r="B1361" s="9">
        <v>2</v>
      </c>
      <c r="C1361" s="9">
        <v>3</v>
      </c>
      <c r="D1361" s="9">
        <v>11</v>
      </c>
      <c r="E1361" s="9">
        <v>6</v>
      </c>
      <c r="F1361" s="9">
        <v>8</v>
      </c>
      <c r="G1361" s="9">
        <v>8</v>
      </c>
      <c r="H1361" s="9">
        <v>4</v>
      </c>
      <c r="I1361" s="9">
        <v>3</v>
      </c>
      <c r="J1361" s="9">
        <v>8402</v>
      </c>
      <c r="K1361" s="9"/>
      <c r="L1361" s="9"/>
      <c r="M1361" s="9"/>
      <c r="O1361">
        <f t="shared" si="23"/>
        <v>190203</v>
      </c>
      <c r="P1361" t="str">
        <f>INDEX(REFERENCE!$B$4:$K$200,MATCH(D1361,REFERENCE!$A$4:$A$200,0),P$2)</f>
        <v>Delsym</v>
      </c>
      <c r="Q1361" t="str">
        <f>INDEX(REFERENCE!$B$4:$K$200,MATCH(E1361,REFERENCE!$A$4:$A$200,0),Q$2)</f>
        <v>Gummies</v>
      </c>
      <c r="R1361" t="str">
        <f>INDEX(REFERENCE!$B$4:$K$200,MATCH(F1361,REFERENCE!$A$4:$A$200,0),R$2)</f>
        <v>Body Aches/Pain relief</v>
      </c>
      <c r="S1361" t="str">
        <f>INDEX(REFERENCE!$B$4:$K$200,MATCH(G1361,REFERENCE!$A$4:$A$200,0),S$2)</f>
        <v>Non-Drowsy</v>
      </c>
      <c r="T1361" t="str">
        <f>INDEX(REFERENCE!$B$4:$K$200,MATCH(H1361,REFERENCE!$A$4:$A$200,0),T$2)</f>
        <v>60 Doses</v>
      </c>
      <c r="U1361" t="str">
        <f>INDEX(REFERENCE!$B$4:$K$200,MATCH(I1361,REFERENCE!$A$4:$A$200,0),U$2)</f>
        <v>Elderberry</v>
      </c>
      <c r="V1361">
        <f>INDEX(REFERENCE!$B$4:$K$200,MATCH(J1361,REFERENCE!$A$4:$A$200,0),V$2)</f>
        <v>25</v>
      </c>
    </row>
    <row r="1362" spans="1:22">
      <c r="A1362" s="9">
        <v>19</v>
      </c>
      <c r="B1362" s="9">
        <v>2</v>
      </c>
      <c r="C1362" s="9">
        <v>4</v>
      </c>
      <c r="D1362" s="9">
        <v>6</v>
      </c>
      <c r="E1362" s="9">
        <v>7</v>
      </c>
      <c r="F1362" s="9">
        <v>1</v>
      </c>
      <c r="G1362" s="9">
        <v>2</v>
      </c>
      <c r="H1362" s="9">
        <v>3</v>
      </c>
      <c r="I1362" s="9">
        <v>5</v>
      </c>
      <c r="J1362" s="9">
        <v>9303</v>
      </c>
      <c r="K1362" s="9"/>
      <c r="L1362" s="9"/>
      <c r="M1362" s="9"/>
      <c r="O1362">
        <f t="shared" ref="O1362:O1425" si="24">A1362*10000+B1362*100+C1362</f>
        <v>190204</v>
      </c>
      <c r="P1362" t="str">
        <f>INDEX(REFERENCE!$B$4:$K$200,MATCH(D1362,REFERENCE!$A$4:$A$200,0),P$2)</f>
        <v>Dayquil</v>
      </c>
      <c r="Q1362" t="str">
        <f>INDEX(REFERENCE!$B$4:$K$200,MATCH(E1362,REFERENCE!$A$4:$A$200,0),Q$2)</f>
        <v>Hot liquid powder packet</v>
      </c>
      <c r="R1362" t="str">
        <f>INDEX(REFERENCE!$B$4:$K$200,MATCH(F1362,REFERENCE!$A$4:$A$200,0),R$2)</f>
        <v>Controls Cough</v>
      </c>
      <c r="S1362" t="str">
        <f>INDEX(REFERENCE!$B$4:$K$200,MATCH(G1362,REFERENCE!$A$4:$A$200,0),S$2)</f>
        <v>Natural Ingredients</v>
      </c>
      <c r="T1362" t="str">
        <f>INDEX(REFERENCE!$B$4:$K$200,MATCH(H1362,REFERENCE!$A$4:$A$200,0),T$2)</f>
        <v>30 Doses</v>
      </c>
      <c r="U1362" t="str">
        <f>INDEX(REFERENCE!$B$4:$K$200,MATCH(I1362,REFERENCE!$A$4:$A$200,0),U$2)</f>
        <v>Honey</v>
      </c>
      <c r="V1362">
        <f>INDEX(REFERENCE!$B$4:$K$200,MATCH(J1362,REFERENCE!$A$4:$A$200,0),V$2)</f>
        <v>20</v>
      </c>
    </row>
    <row r="1363" spans="1:22">
      <c r="A1363" s="9">
        <v>19</v>
      </c>
      <c r="B1363" s="9">
        <v>2</v>
      </c>
      <c r="C1363" s="9">
        <v>5</v>
      </c>
      <c r="D1363" s="9">
        <v>15</v>
      </c>
      <c r="E1363" s="9">
        <v>5</v>
      </c>
      <c r="F1363" s="9">
        <v>12</v>
      </c>
      <c r="G1363" s="9">
        <v>7</v>
      </c>
      <c r="H1363" s="9">
        <v>5</v>
      </c>
      <c r="I1363" s="9">
        <v>8</v>
      </c>
      <c r="J1363" s="9">
        <v>7502</v>
      </c>
      <c r="K1363" s="9"/>
      <c r="L1363" s="9"/>
      <c r="M1363" s="9"/>
      <c r="O1363">
        <f t="shared" si="24"/>
        <v>190205</v>
      </c>
      <c r="P1363" t="str">
        <f>INDEX(REFERENCE!$B$4:$K$200,MATCH(D1363,REFERENCE!$A$4:$A$200,0),P$2)</f>
        <v>Other Brand</v>
      </c>
      <c r="Q1363" t="str">
        <f>INDEX(REFERENCE!$B$4:$K$200,MATCH(E1363,REFERENCE!$A$4:$A$200,0),Q$2)</f>
        <v>Effervescent Tablets</v>
      </c>
      <c r="R1363" t="str">
        <f>INDEX(REFERENCE!$B$4:$K$200,MATCH(F1363,REFERENCE!$A$4:$A$200,0),R$2)</f>
        <v>Flu/ Severe cold Relief</v>
      </c>
      <c r="S1363" t="str">
        <f>INDEX(REFERENCE!$B$4:$K$200,MATCH(G1363,REFERENCE!$A$4:$A$200,0),S$2)</f>
        <v>12 Hour Relief</v>
      </c>
      <c r="T1363" t="str">
        <f>INDEX(REFERENCE!$B$4:$K$200,MATCH(H1363,REFERENCE!$A$4:$A$200,0),T$2)</f>
        <v>90 Doses</v>
      </c>
      <c r="U1363" t="str">
        <f>INDEX(REFERENCE!$B$4:$K$200,MATCH(I1363,REFERENCE!$A$4:$A$200,0),U$2)</f>
        <v>Mixed Berry</v>
      </c>
      <c r="V1363">
        <f>INDEX(REFERENCE!$B$4:$K$200,MATCH(J1363,REFERENCE!$A$4:$A$200,0),V$2)</f>
        <v>22</v>
      </c>
    </row>
    <row r="1364" spans="1:22">
      <c r="A1364" s="9">
        <v>19</v>
      </c>
      <c r="B1364" s="9">
        <v>3</v>
      </c>
      <c r="C1364" s="9">
        <v>1</v>
      </c>
      <c r="D1364" s="9">
        <v>16</v>
      </c>
      <c r="E1364" s="9">
        <v>1</v>
      </c>
      <c r="F1364" s="9">
        <v>6</v>
      </c>
      <c r="G1364" s="9">
        <v>1</v>
      </c>
      <c r="H1364" s="9">
        <v>3</v>
      </c>
      <c r="I1364" s="9">
        <v>0</v>
      </c>
      <c r="J1364" s="9">
        <v>1301</v>
      </c>
      <c r="K1364" s="9"/>
      <c r="L1364" s="9"/>
      <c r="M1364" s="9"/>
      <c r="O1364">
        <f t="shared" si="24"/>
        <v>190301</v>
      </c>
      <c r="P1364" t="str">
        <f>INDEX(REFERENCE!$B$4:$K$200,MATCH(D1364,REFERENCE!$A$4:$A$200,0),P$2)</f>
        <v>Equate</v>
      </c>
      <c r="Q1364" t="str">
        <f>INDEX(REFERENCE!$B$4:$K$200,MATCH(E1364,REFERENCE!$A$4:$A$200,0),Q$2)</f>
        <v>Tablet</v>
      </c>
      <c r="R1364" t="str">
        <f>INDEX(REFERENCE!$B$4:$K$200,MATCH(F1364,REFERENCE!$A$4:$A$200,0),R$2)</f>
        <v>Sinus Pressure relief</v>
      </c>
      <c r="S1364" t="str">
        <f>INDEX(REFERENCE!$B$4:$K$200,MATCH(G1364,REFERENCE!$A$4:$A$200,0),S$2)</f>
        <v>Helps me sleep</v>
      </c>
      <c r="T1364" t="str">
        <f>INDEX(REFERENCE!$B$4:$K$200,MATCH(H1364,REFERENCE!$A$4:$A$200,0),T$2)</f>
        <v>30 Doses</v>
      </c>
      <c r="U1364" t="str">
        <f>INDEX(REFERENCE!$B$4:$K$200,MATCH(I1364,REFERENCE!$A$4:$A$200,0),U$2)</f>
        <v>-</v>
      </c>
      <c r="V1364">
        <f>INDEX(REFERENCE!$B$4:$K$200,MATCH(J1364,REFERENCE!$A$4:$A$200,0),V$2)</f>
        <v>20</v>
      </c>
    </row>
    <row r="1365" spans="1:22">
      <c r="A1365" s="9">
        <v>19</v>
      </c>
      <c r="B1365" s="9">
        <v>3</v>
      </c>
      <c r="C1365" s="9">
        <v>2</v>
      </c>
      <c r="D1365" s="9">
        <v>17</v>
      </c>
      <c r="E1365" s="9">
        <v>5</v>
      </c>
      <c r="F1365" s="9">
        <v>11</v>
      </c>
      <c r="G1365" s="9">
        <v>3</v>
      </c>
      <c r="H1365" s="9">
        <v>2</v>
      </c>
      <c r="I1365" s="9">
        <v>2</v>
      </c>
      <c r="J1365" s="9">
        <v>7203</v>
      </c>
      <c r="K1365" s="9"/>
      <c r="L1365" s="9"/>
      <c r="M1365" s="9"/>
      <c r="O1365">
        <f t="shared" si="24"/>
        <v>190302</v>
      </c>
      <c r="P1365" t="str">
        <f>INDEX(REFERENCE!$B$4:$K$200,MATCH(D1365,REFERENCE!$A$4:$A$200,0),P$2)</f>
        <v>UP &amp; UP</v>
      </c>
      <c r="Q1365" t="str">
        <f>INDEX(REFERENCE!$B$4:$K$200,MATCH(E1365,REFERENCE!$A$4:$A$200,0),Q$2)</f>
        <v>Effervescent Tablets</v>
      </c>
      <c r="R1365" t="str">
        <f>INDEX(REFERENCE!$B$4:$K$200,MATCH(F1365,REFERENCE!$A$4:$A$200,0),R$2)</f>
        <v>Head Pain Relief</v>
      </c>
      <c r="S1365" t="str">
        <f>INDEX(REFERENCE!$B$4:$K$200,MATCH(G1365,REFERENCE!$A$4:$A$200,0),S$2)</f>
        <v>Non-Medicated</v>
      </c>
      <c r="T1365" t="str">
        <f>INDEX(REFERENCE!$B$4:$K$200,MATCH(H1365,REFERENCE!$A$4:$A$200,0),T$2)</f>
        <v>12 Doses</v>
      </c>
      <c r="U1365" t="str">
        <f>INDEX(REFERENCE!$B$4:$K$200,MATCH(I1365,REFERENCE!$A$4:$A$200,0),U$2)</f>
        <v>Cherry</v>
      </c>
      <c r="V1365">
        <f>INDEX(REFERENCE!$B$4:$K$200,MATCH(J1365,REFERENCE!$A$4:$A$200,0),V$2)</f>
        <v>9</v>
      </c>
    </row>
    <row r="1366" spans="1:22">
      <c r="A1366" s="9">
        <v>19</v>
      </c>
      <c r="B1366" s="9">
        <v>3</v>
      </c>
      <c r="C1366" s="9">
        <v>3</v>
      </c>
      <c r="D1366" s="9">
        <v>8</v>
      </c>
      <c r="E1366" s="9">
        <v>6</v>
      </c>
      <c r="F1366" s="9">
        <v>3</v>
      </c>
      <c r="G1366" s="9">
        <v>14</v>
      </c>
      <c r="H1366" s="9">
        <v>1</v>
      </c>
      <c r="I1366" s="9">
        <v>4</v>
      </c>
      <c r="J1366" s="9">
        <v>8102</v>
      </c>
      <c r="K1366" s="9"/>
      <c r="L1366" s="9"/>
      <c r="M1366" s="9"/>
      <c r="O1366">
        <f t="shared" si="24"/>
        <v>190303</v>
      </c>
      <c r="P1366" t="str">
        <f>INDEX(REFERENCE!$B$4:$K$200,MATCH(D1366,REFERENCE!$A$4:$A$200,0),P$2)</f>
        <v>Tylenol Cold &amp; Flu</v>
      </c>
      <c r="Q1366" t="str">
        <f>INDEX(REFERENCE!$B$4:$K$200,MATCH(E1366,REFERENCE!$A$4:$A$200,0),Q$2)</f>
        <v>Gummies</v>
      </c>
      <c r="R1366" t="str">
        <f>INDEX(REFERENCE!$B$4:$K$200,MATCH(F1366,REFERENCE!$A$4:$A$200,0),R$2)</f>
        <v>Clears mucus</v>
      </c>
      <c r="S1366" t="str">
        <f>INDEX(REFERENCE!$B$4:$K$200,MATCH(G1366,REFERENCE!$A$4:$A$200,0),S$2)</f>
        <v>Treats multiple symptoms</v>
      </c>
      <c r="T1366" t="str">
        <f>INDEX(REFERENCE!$B$4:$K$200,MATCH(H1366,REFERENCE!$A$4:$A$200,0),T$2)</f>
        <v>6 Doses</v>
      </c>
      <c r="U1366" t="str">
        <f>INDEX(REFERENCE!$B$4:$K$200,MATCH(I1366,REFERENCE!$A$4:$A$200,0),U$2)</f>
        <v>Grape</v>
      </c>
      <c r="V1366">
        <f>INDEX(REFERENCE!$B$4:$K$200,MATCH(J1366,REFERENCE!$A$4:$A$200,0),V$2)</f>
        <v>9</v>
      </c>
    </row>
    <row r="1367" spans="1:22">
      <c r="A1367" s="9">
        <v>19</v>
      </c>
      <c r="B1367" s="9">
        <v>3</v>
      </c>
      <c r="C1367" s="9">
        <v>4</v>
      </c>
      <c r="D1367" s="9">
        <v>5</v>
      </c>
      <c r="E1367" s="9">
        <v>3</v>
      </c>
      <c r="F1367" s="9">
        <v>13</v>
      </c>
      <c r="G1367" s="9">
        <v>13</v>
      </c>
      <c r="H1367" s="9">
        <v>4</v>
      </c>
      <c r="I1367" s="9">
        <v>6</v>
      </c>
      <c r="J1367" s="9">
        <v>5401</v>
      </c>
      <c r="K1367" s="9"/>
      <c r="L1367" s="9"/>
      <c r="M1367" s="9"/>
      <c r="O1367">
        <f t="shared" si="24"/>
        <v>190304</v>
      </c>
      <c r="P1367" t="str">
        <f>INDEX(REFERENCE!$B$4:$K$200,MATCH(D1367,REFERENCE!$A$4:$A$200,0),P$2)</f>
        <v>Sudafed</v>
      </c>
      <c r="Q1367" t="str">
        <f>INDEX(REFERENCE!$B$4:$K$200,MATCH(E1367,REFERENCE!$A$4:$A$200,0),Q$2)</f>
        <v>Syrup/liquid</v>
      </c>
      <c r="R1367" t="str">
        <f>INDEX(REFERENCE!$B$4:$K$200,MATCH(F1367,REFERENCE!$A$4:$A$200,0),R$2)</f>
        <v>Head cold relief</v>
      </c>
      <c r="S1367" t="str">
        <f>INDEX(REFERENCE!$B$4:$K$200,MATCH(G1367,REFERENCE!$A$4:$A$200,0),S$2)</f>
        <v>Drug free</v>
      </c>
      <c r="T1367" t="str">
        <f>INDEX(REFERENCE!$B$4:$K$200,MATCH(H1367,REFERENCE!$A$4:$A$200,0),T$2)</f>
        <v>60 Doses</v>
      </c>
      <c r="U1367" t="str">
        <f>INDEX(REFERENCE!$B$4:$K$200,MATCH(I1367,REFERENCE!$A$4:$A$200,0),U$2)</f>
        <v>Honey Lemon</v>
      </c>
      <c r="V1367">
        <f>INDEX(REFERENCE!$B$4:$K$200,MATCH(J1367,REFERENCE!$A$4:$A$200,0),V$2)</f>
        <v>17</v>
      </c>
    </row>
    <row r="1368" spans="1:22">
      <c r="A1368" s="9">
        <v>19</v>
      </c>
      <c r="B1368" s="9">
        <v>3</v>
      </c>
      <c r="C1368" s="9">
        <v>5</v>
      </c>
      <c r="D1368" s="9">
        <v>18</v>
      </c>
      <c r="E1368" s="9">
        <v>4</v>
      </c>
      <c r="F1368" s="9">
        <v>2</v>
      </c>
      <c r="G1368" s="9">
        <v>5</v>
      </c>
      <c r="H1368" s="9">
        <v>1</v>
      </c>
      <c r="I1368" s="9">
        <v>8</v>
      </c>
      <c r="J1368" s="9">
        <v>6102</v>
      </c>
      <c r="K1368" s="9"/>
      <c r="L1368" s="9"/>
      <c r="M1368" s="9"/>
      <c r="O1368">
        <f t="shared" si="24"/>
        <v>190305</v>
      </c>
      <c r="P1368" t="str">
        <f>INDEX(REFERENCE!$B$4:$K$200,MATCH(D1368,REFERENCE!$A$4:$A$200,0),P$2)</f>
        <v>CVS</v>
      </c>
      <c r="Q1368" t="str">
        <f>INDEX(REFERENCE!$B$4:$K$200,MATCH(E1368,REFERENCE!$A$4:$A$200,0),Q$2)</f>
        <v>Powder packet</v>
      </c>
      <c r="R1368" t="str">
        <f>INDEX(REFERENCE!$B$4:$K$200,MATCH(F1368,REFERENCE!$A$4:$A$200,0),R$2)</f>
        <v>Sore throat relief</v>
      </c>
      <c r="S1368" t="str">
        <f>INDEX(REFERENCE!$B$4:$K$200,MATCH(G1368,REFERENCE!$A$4:$A$200,0),S$2)</f>
        <v>FSA/HSA Eligible</v>
      </c>
      <c r="T1368" t="str">
        <f>INDEX(REFERENCE!$B$4:$K$200,MATCH(H1368,REFERENCE!$A$4:$A$200,0),T$2)</f>
        <v>6 Doses</v>
      </c>
      <c r="U1368" t="str">
        <f>INDEX(REFERENCE!$B$4:$K$200,MATCH(I1368,REFERENCE!$A$4:$A$200,0),U$2)</f>
        <v>Mixed Berry</v>
      </c>
      <c r="V1368">
        <f>INDEX(REFERENCE!$B$4:$K$200,MATCH(J1368,REFERENCE!$A$4:$A$200,0),V$2)</f>
        <v>7</v>
      </c>
    </row>
    <row r="1369" spans="1:22">
      <c r="A1369" s="9">
        <v>19</v>
      </c>
      <c r="B1369" s="9">
        <v>4</v>
      </c>
      <c r="C1369" s="9">
        <v>1</v>
      </c>
      <c r="D1369" s="9">
        <v>14</v>
      </c>
      <c r="E1369" s="9">
        <v>1</v>
      </c>
      <c r="F1369" s="9">
        <v>12</v>
      </c>
      <c r="G1369" s="9">
        <v>15</v>
      </c>
      <c r="H1369" s="9">
        <v>4</v>
      </c>
      <c r="I1369" s="9">
        <v>0</v>
      </c>
      <c r="J1369" s="9">
        <v>1402</v>
      </c>
      <c r="K1369" s="9"/>
      <c r="L1369" s="9"/>
      <c r="M1369" s="9"/>
      <c r="O1369">
        <f t="shared" si="24"/>
        <v>190401</v>
      </c>
      <c r="P1369" t="str">
        <f>INDEX(REFERENCE!$B$4:$K$200,MATCH(D1369,REFERENCE!$A$4:$A$200,0),P$2)</f>
        <v>Zarbee's</v>
      </c>
      <c r="Q1369" t="str">
        <f>INDEX(REFERENCE!$B$4:$K$200,MATCH(E1369,REFERENCE!$A$4:$A$200,0),Q$2)</f>
        <v>Tablet</v>
      </c>
      <c r="R1369" t="str">
        <f>INDEX(REFERENCE!$B$4:$K$200,MATCH(F1369,REFERENCE!$A$4:$A$200,0),R$2)</f>
        <v>Flu/ Severe cold Relief</v>
      </c>
      <c r="S1369" t="str">
        <f>INDEX(REFERENCE!$B$4:$K$200,MATCH(G1369,REFERENCE!$A$4:$A$200,0),S$2)</f>
        <v>Maximum Strength</v>
      </c>
      <c r="T1369" t="str">
        <f>INDEX(REFERENCE!$B$4:$K$200,MATCH(H1369,REFERENCE!$A$4:$A$200,0),T$2)</f>
        <v>60 Doses</v>
      </c>
      <c r="U1369" t="str">
        <f>INDEX(REFERENCE!$B$4:$K$200,MATCH(I1369,REFERENCE!$A$4:$A$200,0),U$2)</f>
        <v>-</v>
      </c>
      <c r="V1369">
        <f>INDEX(REFERENCE!$B$4:$K$200,MATCH(J1369,REFERENCE!$A$4:$A$200,0),V$2)</f>
        <v>34</v>
      </c>
    </row>
    <row r="1370" spans="1:22">
      <c r="A1370" s="9">
        <v>19</v>
      </c>
      <c r="B1370" s="9">
        <v>4</v>
      </c>
      <c r="C1370" s="9">
        <v>2</v>
      </c>
      <c r="D1370" s="9">
        <v>18</v>
      </c>
      <c r="E1370" s="9">
        <v>2</v>
      </c>
      <c r="F1370" s="9">
        <v>5</v>
      </c>
      <c r="G1370" s="9">
        <v>9</v>
      </c>
      <c r="H1370" s="9">
        <v>5</v>
      </c>
      <c r="I1370" s="9">
        <v>0</v>
      </c>
      <c r="J1370" s="9">
        <v>4503</v>
      </c>
      <c r="K1370" s="9"/>
      <c r="L1370" s="9"/>
      <c r="M1370" s="9"/>
      <c r="O1370">
        <f t="shared" si="24"/>
        <v>190402</v>
      </c>
      <c r="P1370" t="str">
        <f>INDEX(REFERENCE!$B$4:$K$200,MATCH(D1370,REFERENCE!$A$4:$A$200,0),P$2)</f>
        <v>CVS</v>
      </c>
      <c r="Q1370" t="str">
        <f>INDEX(REFERENCE!$B$4:$K$200,MATCH(E1370,REFERENCE!$A$4:$A$200,0),Q$2)</f>
        <v>Nasal Spray</v>
      </c>
      <c r="R1370" t="str">
        <f>INDEX(REFERENCE!$B$4:$K$200,MATCH(F1370,REFERENCE!$A$4:$A$200,0),R$2)</f>
        <v>Runny nose relief</v>
      </c>
      <c r="S1370" t="str">
        <f>INDEX(REFERENCE!$B$4:$K$200,MATCH(G1370,REFERENCE!$A$4:$A$200,0),S$2)</f>
        <v>Sugar Free</v>
      </c>
      <c r="T1370" t="str">
        <f>INDEX(REFERENCE!$B$4:$K$200,MATCH(H1370,REFERENCE!$A$4:$A$200,0),T$2)</f>
        <v>90 Doses</v>
      </c>
      <c r="U1370" t="str">
        <f>INDEX(REFERENCE!$B$4:$K$200,MATCH(I1370,REFERENCE!$A$4:$A$200,0),U$2)</f>
        <v>-</v>
      </c>
      <c r="V1370">
        <f>INDEX(REFERENCE!$B$4:$K$200,MATCH(J1370,REFERENCE!$A$4:$A$200,0),V$2)</f>
        <v>50</v>
      </c>
    </row>
    <row r="1371" spans="1:22">
      <c r="A1371" s="9">
        <v>19</v>
      </c>
      <c r="B1371" s="9">
        <v>4</v>
      </c>
      <c r="C1371" s="9">
        <v>3</v>
      </c>
      <c r="D1371" s="9">
        <v>12</v>
      </c>
      <c r="E1371" s="9">
        <v>5</v>
      </c>
      <c r="F1371" s="9">
        <v>7</v>
      </c>
      <c r="G1371" s="9">
        <v>12</v>
      </c>
      <c r="H1371" s="9">
        <v>3</v>
      </c>
      <c r="I1371" s="9">
        <v>1</v>
      </c>
      <c r="J1371" s="9">
        <v>7301</v>
      </c>
      <c r="K1371" s="9"/>
      <c r="L1371" s="9"/>
      <c r="M1371" s="9"/>
      <c r="O1371">
        <f t="shared" si="24"/>
        <v>190403</v>
      </c>
      <c r="P1371" t="str">
        <f>INDEX(REFERENCE!$B$4:$K$200,MATCH(D1371,REFERENCE!$A$4:$A$200,0),P$2)</f>
        <v>Zicam</v>
      </c>
      <c r="Q1371" t="str">
        <f>INDEX(REFERENCE!$B$4:$K$200,MATCH(E1371,REFERENCE!$A$4:$A$200,0),Q$2)</f>
        <v>Effervescent Tablets</v>
      </c>
      <c r="R1371" t="str">
        <f>INDEX(REFERENCE!$B$4:$K$200,MATCH(F1371,REFERENCE!$A$4:$A$200,0),R$2)</f>
        <v>Chest congestion relief</v>
      </c>
      <c r="S1371" t="str">
        <f>INDEX(REFERENCE!$B$4:$K$200,MATCH(G1371,REFERENCE!$A$4:$A$200,0),S$2)</f>
        <v>Steroid Free</v>
      </c>
      <c r="T1371" t="str">
        <f>INDEX(REFERENCE!$B$4:$K$200,MATCH(H1371,REFERENCE!$A$4:$A$200,0),T$2)</f>
        <v>30 Doses</v>
      </c>
      <c r="U1371" t="str">
        <f>INDEX(REFERENCE!$B$4:$K$200,MATCH(I1371,REFERENCE!$A$4:$A$200,0),U$2)</f>
        <v>Citrus</v>
      </c>
      <c r="V1371">
        <f>INDEX(REFERENCE!$B$4:$K$200,MATCH(J1371,REFERENCE!$A$4:$A$200,0),V$2)</f>
        <v>6</v>
      </c>
    </row>
    <row r="1372" spans="1:22">
      <c r="A1372" s="9">
        <v>19</v>
      </c>
      <c r="B1372" s="9">
        <v>4</v>
      </c>
      <c r="C1372" s="9">
        <v>4</v>
      </c>
      <c r="D1372" s="9">
        <v>2</v>
      </c>
      <c r="E1372" s="9">
        <v>7</v>
      </c>
      <c r="F1372" s="9">
        <v>1</v>
      </c>
      <c r="G1372" s="9">
        <v>6</v>
      </c>
      <c r="H1372" s="9">
        <v>1</v>
      </c>
      <c r="I1372" s="9">
        <v>6</v>
      </c>
      <c r="J1372" s="9">
        <v>9102</v>
      </c>
      <c r="K1372" s="9"/>
      <c r="L1372" s="9"/>
      <c r="M1372" s="9"/>
      <c r="O1372">
        <f t="shared" si="24"/>
        <v>190404</v>
      </c>
      <c r="P1372" t="str">
        <f>INDEX(REFERENCE!$B$4:$K$200,MATCH(D1372,REFERENCE!$A$4:$A$200,0),P$2)</f>
        <v>Robitussin</v>
      </c>
      <c r="Q1372" t="str">
        <f>INDEX(REFERENCE!$B$4:$K$200,MATCH(E1372,REFERENCE!$A$4:$A$200,0),Q$2)</f>
        <v>Hot liquid powder packet</v>
      </c>
      <c r="R1372" t="str">
        <f>INDEX(REFERENCE!$B$4:$K$200,MATCH(F1372,REFERENCE!$A$4:$A$200,0),R$2)</f>
        <v>Controls Cough</v>
      </c>
      <c r="S1372" t="str">
        <f>INDEX(REFERENCE!$B$4:$K$200,MATCH(G1372,REFERENCE!$A$4:$A$200,0),S$2)</f>
        <v>Treats Sneezing</v>
      </c>
      <c r="T1372" t="str">
        <f>INDEX(REFERENCE!$B$4:$K$200,MATCH(H1372,REFERENCE!$A$4:$A$200,0),T$2)</f>
        <v>6 Doses</v>
      </c>
      <c r="U1372" t="str">
        <f>INDEX(REFERENCE!$B$4:$K$200,MATCH(I1372,REFERENCE!$A$4:$A$200,0),U$2)</f>
        <v>Honey Lemon</v>
      </c>
      <c r="V1372">
        <f>INDEX(REFERENCE!$B$4:$K$200,MATCH(J1372,REFERENCE!$A$4:$A$200,0),V$2)</f>
        <v>8</v>
      </c>
    </row>
    <row r="1373" spans="1:22">
      <c r="A1373" s="9">
        <v>19</v>
      </c>
      <c r="B1373" s="9">
        <v>4</v>
      </c>
      <c r="C1373" s="9">
        <v>5</v>
      </c>
      <c r="D1373" s="9">
        <v>7</v>
      </c>
      <c r="E1373" s="9">
        <v>4</v>
      </c>
      <c r="F1373" s="9">
        <v>4</v>
      </c>
      <c r="G1373" s="9">
        <v>16</v>
      </c>
      <c r="H1373" s="9">
        <v>2</v>
      </c>
      <c r="I1373" s="9">
        <v>2</v>
      </c>
      <c r="J1373" s="9">
        <v>6203</v>
      </c>
      <c r="K1373" s="9"/>
      <c r="L1373" s="9"/>
      <c r="M1373" s="9"/>
      <c r="O1373">
        <f t="shared" si="24"/>
        <v>190405</v>
      </c>
      <c r="P1373" t="str">
        <f>INDEX(REFERENCE!$B$4:$K$200,MATCH(D1373,REFERENCE!$A$4:$A$200,0),P$2)</f>
        <v>Alka-Seltzer Plus</v>
      </c>
      <c r="Q1373" t="str">
        <f>INDEX(REFERENCE!$B$4:$K$200,MATCH(E1373,REFERENCE!$A$4:$A$200,0),Q$2)</f>
        <v>Powder packet</v>
      </c>
      <c r="R1373" t="str">
        <f>INDEX(REFERENCE!$B$4:$K$200,MATCH(F1373,REFERENCE!$A$4:$A$200,0),R$2)</f>
        <v>Nasal Congestion relief</v>
      </c>
      <c r="S1373" t="str">
        <f>INDEX(REFERENCE!$B$4:$K$200,MATCH(G1373,REFERENCE!$A$4:$A$200,0),S$2)</f>
        <v>For Daytime Use/Anytime Use</v>
      </c>
      <c r="T1373" t="str">
        <f>INDEX(REFERENCE!$B$4:$K$200,MATCH(H1373,REFERENCE!$A$4:$A$200,0),T$2)</f>
        <v>12 Doses</v>
      </c>
      <c r="U1373" t="str">
        <f>INDEX(REFERENCE!$B$4:$K$200,MATCH(I1373,REFERENCE!$A$4:$A$200,0),U$2)</f>
        <v>Cherry</v>
      </c>
      <c r="V1373">
        <f>INDEX(REFERENCE!$B$4:$K$200,MATCH(J1373,REFERENCE!$A$4:$A$200,0),V$2)</f>
        <v>12</v>
      </c>
    </row>
    <row r="1374" spans="1:22">
      <c r="A1374" s="9">
        <v>19</v>
      </c>
      <c r="B1374" s="9">
        <v>5</v>
      </c>
      <c r="C1374" s="9">
        <v>1</v>
      </c>
      <c r="D1374" s="9">
        <v>20</v>
      </c>
      <c r="E1374" s="9">
        <v>2</v>
      </c>
      <c r="F1374" s="9">
        <v>10</v>
      </c>
      <c r="G1374" s="9">
        <v>17</v>
      </c>
      <c r="H1374" s="9">
        <v>3</v>
      </c>
      <c r="I1374" s="9">
        <v>0</v>
      </c>
      <c r="J1374" s="9">
        <v>4303</v>
      </c>
      <c r="K1374" s="9"/>
      <c r="L1374" s="9"/>
      <c r="M1374" s="9"/>
      <c r="O1374">
        <f t="shared" si="24"/>
        <v>190501</v>
      </c>
      <c r="P1374" t="str">
        <f>INDEX(REFERENCE!$B$4:$K$200,MATCH(D1374,REFERENCE!$A$4:$A$200,0),P$2)</f>
        <v>Advil Cold &amp;Flu</v>
      </c>
      <c r="Q1374" t="str">
        <f>INDEX(REFERENCE!$B$4:$K$200,MATCH(E1374,REFERENCE!$A$4:$A$200,0),Q$2)</f>
        <v>Nasal Spray</v>
      </c>
      <c r="R1374" t="str">
        <f>INDEX(REFERENCE!$B$4:$K$200,MATCH(F1374,REFERENCE!$A$4:$A$200,0),R$2)</f>
        <v>Strengthens Immune System</v>
      </c>
      <c r="S1374" t="str">
        <f>INDEX(REFERENCE!$B$4:$K$200,MATCH(G1374,REFERENCE!$A$4:$A$200,0),S$2)</f>
        <v>For Nighttime Use</v>
      </c>
      <c r="T1374" t="str">
        <f>INDEX(REFERENCE!$B$4:$K$200,MATCH(H1374,REFERENCE!$A$4:$A$200,0),T$2)</f>
        <v>30 Doses</v>
      </c>
      <c r="U1374" t="str">
        <f>INDEX(REFERENCE!$B$4:$K$200,MATCH(I1374,REFERENCE!$A$4:$A$200,0),U$2)</f>
        <v>-</v>
      </c>
      <c r="V1374">
        <f>INDEX(REFERENCE!$B$4:$K$200,MATCH(J1374,REFERENCE!$A$4:$A$200,0),V$2)</f>
        <v>20</v>
      </c>
    </row>
    <row r="1375" spans="1:22">
      <c r="A1375" s="9">
        <v>19</v>
      </c>
      <c r="B1375" s="9">
        <v>5</v>
      </c>
      <c r="C1375" s="9">
        <v>2</v>
      </c>
      <c r="D1375" s="9">
        <v>18</v>
      </c>
      <c r="E1375" s="9">
        <v>1</v>
      </c>
      <c r="F1375" s="9">
        <v>6</v>
      </c>
      <c r="G1375" s="9">
        <v>1</v>
      </c>
      <c r="H1375" s="9">
        <v>2</v>
      </c>
      <c r="I1375" s="9">
        <v>0</v>
      </c>
      <c r="J1375" s="9">
        <v>1203</v>
      </c>
      <c r="K1375" s="9"/>
      <c r="L1375" s="9"/>
      <c r="M1375" s="9"/>
      <c r="O1375">
        <f t="shared" si="24"/>
        <v>190502</v>
      </c>
      <c r="P1375" t="str">
        <f>INDEX(REFERENCE!$B$4:$K$200,MATCH(D1375,REFERENCE!$A$4:$A$200,0),P$2)</f>
        <v>CVS</v>
      </c>
      <c r="Q1375" t="str">
        <f>INDEX(REFERENCE!$B$4:$K$200,MATCH(E1375,REFERENCE!$A$4:$A$200,0),Q$2)</f>
        <v>Tablet</v>
      </c>
      <c r="R1375" t="str">
        <f>INDEX(REFERENCE!$B$4:$K$200,MATCH(F1375,REFERENCE!$A$4:$A$200,0),R$2)</f>
        <v>Sinus Pressure relief</v>
      </c>
      <c r="S1375" t="str">
        <f>INDEX(REFERENCE!$B$4:$K$200,MATCH(G1375,REFERENCE!$A$4:$A$200,0),S$2)</f>
        <v>Helps me sleep</v>
      </c>
      <c r="T1375" t="str">
        <f>INDEX(REFERENCE!$B$4:$K$200,MATCH(H1375,REFERENCE!$A$4:$A$200,0),T$2)</f>
        <v>12 Doses</v>
      </c>
      <c r="U1375" t="str">
        <f>INDEX(REFERENCE!$B$4:$K$200,MATCH(I1375,REFERENCE!$A$4:$A$200,0),U$2)</f>
        <v>-</v>
      </c>
      <c r="V1375">
        <f>INDEX(REFERENCE!$B$4:$K$200,MATCH(J1375,REFERENCE!$A$4:$A$200,0),V$2)</f>
        <v>16</v>
      </c>
    </row>
    <row r="1376" spans="1:22">
      <c r="A1376" s="9">
        <v>19</v>
      </c>
      <c r="B1376" s="9">
        <v>5</v>
      </c>
      <c r="C1376" s="9">
        <v>3</v>
      </c>
      <c r="D1376" s="9">
        <v>20</v>
      </c>
      <c r="E1376" s="9">
        <v>3</v>
      </c>
      <c r="F1376" s="9">
        <v>11</v>
      </c>
      <c r="G1376" s="9">
        <v>11</v>
      </c>
      <c r="H1376" s="9">
        <v>5</v>
      </c>
      <c r="I1376" s="9">
        <v>1</v>
      </c>
      <c r="J1376" s="9">
        <v>5501</v>
      </c>
      <c r="K1376" s="9"/>
      <c r="L1376" s="9"/>
      <c r="M1376" s="9"/>
      <c r="O1376">
        <f t="shared" si="24"/>
        <v>190503</v>
      </c>
      <c r="P1376" t="str">
        <f>INDEX(REFERENCE!$B$4:$K$200,MATCH(D1376,REFERENCE!$A$4:$A$200,0),P$2)</f>
        <v>Advil Cold &amp;Flu</v>
      </c>
      <c r="Q1376" t="str">
        <f>INDEX(REFERENCE!$B$4:$K$200,MATCH(E1376,REFERENCE!$A$4:$A$200,0),Q$2)</f>
        <v>Syrup/liquid</v>
      </c>
      <c r="R1376" t="str">
        <f>INDEX(REFERENCE!$B$4:$K$200,MATCH(F1376,REFERENCE!$A$4:$A$200,0),R$2)</f>
        <v>Head Pain Relief</v>
      </c>
      <c r="S1376" t="str">
        <f>INDEX(REFERENCE!$B$4:$K$200,MATCH(G1376,REFERENCE!$A$4:$A$200,0),S$2)</f>
        <v>For people with High Blood Pressure (decongestant free)</v>
      </c>
      <c r="T1376" t="str">
        <f>INDEX(REFERENCE!$B$4:$K$200,MATCH(H1376,REFERENCE!$A$4:$A$200,0),T$2)</f>
        <v>90 Doses</v>
      </c>
      <c r="U1376" t="str">
        <f>INDEX(REFERENCE!$B$4:$K$200,MATCH(I1376,REFERENCE!$A$4:$A$200,0),U$2)</f>
        <v>Citrus</v>
      </c>
      <c r="V1376">
        <f>INDEX(REFERENCE!$B$4:$K$200,MATCH(J1376,REFERENCE!$A$4:$A$200,0),V$2)</f>
        <v>20</v>
      </c>
    </row>
    <row r="1377" spans="1:22">
      <c r="A1377" s="9">
        <v>19</v>
      </c>
      <c r="B1377" s="9">
        <v>5</v>
      </c>
      <c r="C1377" s="9">
        <v>4</v>
      </c>
      <c r="D1377" s="9">
        <v>2</v>
      </c>
      <c r="E1377" s="9">
        <v>7</v>
      </c>
      <c r="F1377" s="9">
        <v>9</v>
      </c>
      <c r="G1377" s="9">
        <v>14</v>
      </c>
      <c r="H1377" s="9">
        <v>4</v>
      </c>
      <c r="I1377" s="9">
        <v>5</v>
      </c>
      <c r="J1377" s="9">
        <v>9401</v>
      </c>
      <c r="K1377" s="9"/>
      <c r="L1377" s="9"/>
      <c r="M1377" s="9"/>
      <c r="O1377">
        <f t="shared" si="24"/>
        <v>190504</v>
      </c>
      <c r="P1377" t="str">
        <f>INDEX(REFERENCE!$B$4:$K$200,MATCH(D1377,REFERENCE!$A$4:$A$200,0),P$2)</f>
        <v>Robitussin</v>
      </c>
      <c r="Q1377" t="str">
        <f>INDEX(REFERENCE!$B$4:$K$200,MATCH(E1377,REFERENCE!$A$4:$A$200,0),Q$2)</f>
        <v>Hot liquid powder packet</v>
      </c>
      <c r="R1377" t="str">
        <f>INDEX(REFERENCE!$B$4:$K$200,MATCH(F1377,REFERENCE!$A$4:$A$200,0),R$2)</f>
        <v>Fever relief</v>
      </c>
      <c r="S1377" t="str">
        <f>INDEX(REFERENCE!$B$4:$K$200,MATCH(G1377,REFERENCE!$A$4:$A$200,0),S$2)</f>
        <v>Treats multiple symptoms</v>
      </c>
      <c r="T1377" t="str">
        <f>INDEX(REFERENCE!$B$4:$K$200,MATCH(H1377,REFERENCE!$A$4:$A$200,0),T$2)</f>
        <v>60 Doses</v>
      </c>
      <c r="U1377" t="str">
        <f>INDEX(REFERENCE!$B$4:$K$200,MATCH(I1377,REFERENCE!$A$4:$A$200,0),U$2)</f>
        <v>Honey</v>
      </c>
      <c r="V1377">
        <f>INDEX(REFERENCE!$B$4:$K$200,MATCH(J1377,REFERENCE!$A$4:$A$200,0),V$2)</f>
        <v>19</v>
      </c>
    </row>
    <row r="1378" spans="1:22">
      <c r="A1378" s="9">
        <v>19</v>
      </c>
      <c r="B1378" s="9">
        <v>5</v>
      </c>
      <c r="C1378" s="9">
        <v>5</v>
      </c>
      <c r="D1378" s="9">
        <v>9</v>
      </c>
      <c r="E1378" s="9">
        <v>5</v>
      </c>
      <c r="F1378" s="9">
        <v>2</v>
      </c>
      <c r="G1378" s="9">
        <v>6</v>
      </c>
      <c r="H1378" s="9">
        <v>1</v>
      </c>
      <c r="I1378" s="9">
        <v>3</v>
      </c>
      <c r="J1378" s="9">
        <v>7102</v>
      </c>
      <c r="K1378" s="9"/>
      <c r="L1378" s="9"/>
      <c r="M1378" s="9"/>
      <c r="O1378">
        <f t="shared" si="24"/>
        <v>190505</v>
      </c>
      <c r="P1378" t="str">
        <f>INDEX(REFERENCE!$B$4:$K$200,MATCH(D1378,REFERENCE!$A$4:$A$200,0),P$2)</f>
        <v>Nyquil</v>
      </c>
      <c r="Q1378" t="str">
        <f>INDEX(REFERENCE!$B$4:$K$200,MATCH(E1378,REFERENCE!$A$4:$A$200,0),Q$2)</f>
        <v>Effervescent Tablets</v>
      </c>
      <c r="R1378" t="str">
        <f>INDEX(REFERENCE!$B$4:$K$200,MATCH(F1378,REFERENCE!$A$4:$A$200,0),R$2)</f>
        <v>Sore throat relief</v>
      </c>
      <c r="S1378" t="str">
        <f>INDEX(REFERENCE!$B$4:$K$200,MATCH(G1378,REFERENCE!$A$4:$A$200,0),S$2)</f>
        <v>Treats Sneezing</v>
      </c>
      <c r="T1378" t="str">
        <f>INDEX(REFERENCE!$B$4:$K$200,MATCH(H1378,REFERENCE!$A$4:$A$200,0),T$2)</f>
        <v>6 Doses</v>
      </c>
      <c r="U1378" t="str">
        <f>INDEX(REFERENCE!$B$4:$K$200,MATCH(I1378,REFERENCE!$A$4:$A$200,0),U$2)</f>
        <v>Elderberry</v>
      </c>
      <c r="V1378">
        <f>INDEX(REFERENCE!$B$4:$K$200,MATCH(J1378,REFERENCE!$A$4:$A$200,0),V$2)</f>
        <v>5</v>
      </c>
    </row>
    <row r="1379" spans="1:22">
      <c r="A1379" s="9">
        <v>19</v>
      </c>
      <c r="B1379" s="9">
        <v>6</v>
      </c>
      <c r="C1379" s="9">
        <v>1</v>
      </c>
      <c r="D1379" s="9">
        <v>21</v>
      </c>
      <c r="E1379" s="9">
        <v>2</v>
      </c>
      <c r="F1379" s="9">
        <v>3</v>
      </c>
      <c r="G1379" s="9">
        <v>6</v>
      </c>
      <c r="H1379" s="9">
        <v>4</v>
      </c>
      <c r="I1379" s="9">
        <v>0</v>
      </c>
      <c r="J1379" s="9">
        <v>2402</v>
      </c>
      <c r="K1379" s="9"/>
      <c r="L1379" s="9"/>
      <c r="M1379" s="9"/>
      <c r="O1379">
        <f t="shared" si="24"/>
        <v>190601</v>
      </c>
      <c r="P1379" t="str">
        <f>INDEX(REFERENCE!$B$4:$K$200,MATCH(D1379,REFERENCE!$A$4:$A$200,0),P$2)</f>
        <v>Afrin</v>
      </c>
      <c r="Q1379" t="str">
        <f>INDEX(REFERENCE!$B$4:$K$200,MATCH(E1379,REFERENCE!$A$4:$A$200,0),Q$2)</f>
        <v>Nasal Spray</v>
      </c>
      <c r="R1379" t="str">
        <f>INDEX(REFERENCE!$B$4:$K$200,MATCH(F1379,REFERENCE!$A$4:$A$200,0),R$2)</f>
        <v>Clears mucus</v>
      </c>
      <c r="S1379" t="str">
        <f>INDEX(REFERENCE!$B$4:$K$200,MATCH(G1379,REFERENCE!$A$4:$A$200,0),S$2)</f>
        <v>Treats Sneezing</v>
      </c>
      <c r="T1379" t="str">
        <f>INDEX(REFERENCE!$B$4:$K$200,MATCH(H1379,REFERENCE!$A$4:$A$200,0),T$2)</f>
        <v>60 Doses</v>
      </c>
      <c r="U1379" t="str">
        <f>INDEX(REFERENCE!$B$4:$K$200,MATCH(I1379,REFERENCE!$A$4:$A$200,0),U$2)</f>
        <v>-</v>
      </c>
      <c r="V1379">
        <f>INDEX(REFERENCE!$B$4:$K$200,MATCH(J1379,REFERENCE!$A$4:$A$200,0),V$2)</f>
        <v>9</v>
      </c>
    </row>
    <row r="1380" spans="1:22">
      <c r="A1380" s="9">
        <v>19</v>
      </c>
      <c r="B1380" s="9">
        <v>6</v>
      </c>
      <c r="C1380" s="9">
        <v>2</v>
      </c>
      <c r="D1380" s="9">
        <v>7</v>
      </c>
      <c r="E1380" s="9">
        <v>4</v>
      </c>
      <c r="F1380" s="9">
        <v>11</v>
      </c>
      <c r="G1380" s="9">
        <v>5</v>
      </c>
      <c r="H1380" s="9">
        <v>3</v>
      </c>
      <c r="I1380" s="9">
        <v>2</v>
      </c>
      <c r="J1380" s="9">
        <v>6303</v>
      </c>
      <c r="K1380" s="9"/>
      <c r="L1380" s="9"/>
      <c r="M1380" s="9"/>
      <c r="O1380">
        <f t="shared" si="24"/>
        <v>190602</v>
      </c>
      <c r="P1380" t="str">
        <f>INDEX(REFERENCE!$B$4:$K$200,MATCH(D1380,REFERENCE!$A$4:$A$200,0),P$2)</f>
        <v>Alka-Seltzer Plus</v>
      </c>
      <c r="Q1380" t="str">
        <f>INDEX(REFERENCE!$B$4:$K$200,MATCH(E1380,REFERENCE!$A$4:$A$200,0),Q$2)</f>
        <v>Powder packet</v>
      </c>
      <c r="R1380" t="str">
        <f>INDEX(REFERENCE!$B$4:$K$200,MATCH(F1380,REFERENCE!$A$4:$A$200,0),R$2)</f>
        <v>Head Pain Relief</v>
      </c>
      <c r="S1380" t="str">
        <f>INDEX(REFERENCE!$B$4:$K$200,MATCH(G1380,REFERENCE!$A$4:$A$200,0),S$2)</f>
        <v>FSA/HSA Eligible</v>
      </c>
      <c r="T1380" t="str">
        <f>INDEX(REFERENCE!$B$4:$K$200,MATCH(H1380,REFERENCE!$A$4:$A$200,0),T$2)</f>
        <v>30 Doses</v>
      </c>
      <c r="U1380" t="str">
        <f>INDEX(REFERENCE!$B$4:$K$200,MATCH(I1380,REFERENCE!$A$4:$A$200,0),U$2)</f>
        <v>Cherry</v>
      </c>
      <c r="V1380">
        <f>INDEX(REFERENCE!$B$4:$K$200,MATCH(J1380,REFERENCE!$A$4:$A$200,0),V$2)</f>
        <v>14</v>
      </c>
    </row>
    <row r="1381" spans="1:22">
      <c r="A1381" s="9">
        <v>19</v>
      </c>
      <c r="B1381" s="9">
        <v>6</v>
      </c>
      <c r="C1381" s="9">
        <v>3</v>
      </c>
      <c r="D1381" s="9">
        <v>3</v>
      </c>
      <c r="E1381" s="9">
        <v>5</v>
      </c>
      <c r="F1381" s="9">
        <v>8</v>
      </c>
      <c r="G1381" s="9">
        <v>3</v>
      </c>
      <c r="H1381" s="9">
        <v>1</v>
      </c>
      <c r="I1381" s="9">
        <v>6</v>
      </c>
      <c r="J1381" s="9">
        <v>7102</v>
      </c>
      <c r="K1381" s="9"/>
      <c r="L1381" s="9"/>
      <c r="M1381" s="9"/>
      <c r="O1381">
        <f t="shared" si="24"/>
        <v>190603</v>
      </c>
      <c r="P1381" t="str">
        <f>INDEX(REFERENCE!$B$4:$K$200,MATCH(D1381,REFERENCE!$A$4:$A$200,0),P$2)</f>
        <v>Emergen-C</v>
      </c>
      <c r="Q1381" t="str">
        <f>INDEX(REFERENCE!$B$4:$K$200,MATCH(E1381,REFERENCE!$A$4:$A$200,0),Q$2)</f>
        <v>Effervescent Tablets</v>
      </c>
      <c r="R1381" t="str">
        <f>INDEX(REFERENCE!$B$4:$K$200,MATCH(F1381,REFERENCE!$A$4:$A$200,0),R$2)</f>
        <v>Body Aches/Pain relief</v>
      </c>
      <c r="S1381" t="str">
        <f>INDEX(REFERENCE!$B$4:$K$200,MATCH(G1381,REFERENCE!$A$4:$A$200,0),S$2)</f>
        <v>Non-Medicated</v>
      </c>
      <c r="T1381" t="str">
        <f>INDEX(REFERENCE!$B$4:$K$200,MATCH(H1381,REFERENCE!$A$4:$A$200,0),T$2)</f>
        <v>6 Doses</v>
      </c>
      <c r="U1381" t="str">
        <f>INDEX(REFERENCE!$B$4:$K$200,MATCH(I1381,REFERENCE!$A$4:$A$200,0),U$2)</f>
        <v>Honey Lemon</v>
      </c>
      <c r="V1381">
        <f>INDEX(REFERENCE!$B$4:$K$200,MATCH(J1381,REFERENCE!$A$4:$A$200,0),V$2)</f>
        <v>5</v>
      </c>
    </row>
    <row r="1382" spans="1:22">
      <c r="A1382" s="9">
        <v>19</v>
      </c>
      <c r="B1382" s="9">
        <v>6</v>
      </c>
      <c r="C1382" s="9">
        <v>4</v>
      </c>
      <c r="D1382" s="9">
        <v>6</v>
      </c>
      <c r="E1382" s="9">
        <v>6</v>
      </c>
      <c r="F1382" s="9">
        <v>9</v>
      </c>
      <c r="G1382" s="9">
        <v>3</v>
      </c>
      <c r="H1382" s="9">
        <v>2</v>
      </c>
      <c r="I1382" s="9">
        <v>7</v>
      </c>
      <c r="J1382" s="9">
        <v>8201</v>
      </c>
      <c r="K1382" s="9"/>
      <c r="L1382" s="9"/>
      <c r="M1382" s="9"/>
      <c r="O1382">
        <f t="shared" si="24"/>
        <v>190604</v>
      </c>
      <c r="P1382" t="str">
        <f>INDEX(REFERENCE!$B$4:$K$200,MATCH(D1382,REFERENCE!$A$4:$A$200,0),P$2)</f>
        <v>Dayquil</v>
      </c>
      <c r="Q1382" t="str">
        <f>INDEX(REFERENCE!$B$4:$K$200,MATCH(E1382,REFERENCE!$A$4:$A$200,0),Q$2)</f>
        <v>Gummies</v>
      </c>
      <c r="R1382" t="str">
        <f>INDEX(REFERENCE!$B$4:$K$200,MATCH(F1382,REFERENCE!$A$4:$A$200,0),R$2)</f>
        <v>Fever relief</v>
      </c>
      <c r="S1382" t="str">
        <f>INDEX(REFERENCE!$B$4:$K$200,MATCH(G1382,REFERENCE!$A$4:$A$200,0),S$2)</f>
        <v>Non-Medicated</v>
      </c>
      <c r="T1382" t="str">
        <f>INDEX(REFERENCE!$B$4:$K$200,MATCH(H1382,REFERENCE!$A$4:$A$200,0),T$2)</f>
        <v>12 Doses</v>
      </c>
      <c r="U1382" t="str">
        <f>INDEX(REFERENCE!$B$4:$K$200,MATCH(I1382,REFERENCE!$A$4:$A$200,0),U$2)</f>
        <v>Orange</v>
      </c>
      <c r="V1382">
        <f>INDEX(REFERENCE!$B$4:$K$200,MATCH(J1382,REFERENCE!$A$4:$A$200,0),V$2)</f>
        <v>9</v>
      </c>
    </row>
    <row r="1383" spans="1:22">
      <c r="A1383" s="9">
        <v>19</v>
      </c>
      <c r="B1383" s="9">
        <v>6</v>
      </c>
      <c r="C1383" s="9">
        <v>5</v>
      </c>
      <c r="D1383" s="9">
        <v>5</v>
      </c>
      <c r="E1383" s="9">
        <v>1</v>
      </c>
      <c r="F1383" s="9">
        <v>10</v>
      </c>
      <c r="G1383" s="9">
        <v>7</v>
      </c>
      <c r="H1383" s="9">
        <v>2</v>
      </c>
      <c r="I1383" s="9">
        <v>0</v>
      </c>
      <c r="J1383" s="9">
        <v>1203</v>
      </c>
      <c r="K1383" s="9"/>
      <c r="L1383" s="9"/>
      <c r="M1383" s="9"/>
      <c r="O1383">
        <f t="shared" si="24"/>
        <v>190605</v>
      </c>
      <c r="P1383" t="str">
        <f>INDEX(REFERENCE!$B$4:$K$200,MATCH(D1383,REFERENCE!$A$4:$A$200,0),P$2)</f>
        <v>Sudafed</v>
      </c>
      <c r="Q1383" t="str">
        <f>INDEX(REFERENCE!$B$4:$K$200,MATCH(E1383,REFERENCE!$A$4:$A$200,0),Q$2)</f>
        <v>Tablet</v>
      </c>
      <c r="R1383" t="str">
        <f>INDEX(REFERENCE!$B$4:$K$200,MATCH(F1383,REFERENCE!$A$4:$A$200,0),R$2)</f>
        <v>Strengthens Immune System</v>
      </c>
      <c r="S1383" t="str">
        <f>INDEX(REFERENCE!$B$4:$K$200,MATCH(G1383,REFERENCE!$A$4:$A$200,0),S$2)</f>
        <v>12 Hour Relief</v>
      </c>
      <c r="T1383" t="str">
        <f>INDEX(REFERENCE!$B$4:$K$200,MATCH(H1383,REFERENCE!$A$4:$A$200,0),T$2)</f>
        <v>12 Doses</v>
      </c>
      <c r="U1383" t="str">
        <f>INDEX(REFERENCE!$B$4:$K$200,MATCH(I1383,REFERENCE!$A$4:$A$200,0),U$2)</f>
        <v>-</v>
      </c>
      <c r="V1383">
        <f>INDEX(REFERENCE!$B$4:$K$200,MATCH(J1383,REFERENCE!$A$4:$A$200,0),V$2)</f>
        <v>16</v>
      </c>
    </row>
    <row r="1384" spans="1:22">
      <c r="A1384" s="9">
        <v>19</v>
      </c>
      <c r="B1384" s="9">
        <v>7</v>
      </c>
      <c r="C1384" s="9">
        <v>1</v>
      </c>
      <c r="D1384" s="9">
        <v>4</v>
      </c>
      <c r="E1384" s="9">
        <v>5</v>
      </c>
      <c r="F1384" s="9">
        <v>7</v>
      </c>
      <c r="G1384" s="9">
        <v>4</v>
      </c>
      <c r="H1384" s="9">
        <v>4</v>
      </c>
      <c r="I1384" s="9">
        <v>7</v>
      </c>
      <c r="J1384" s="9">
        <v>7402</v>
      </c>
      <c r="K1384" s="9"/>
      <c r="L1384" s="9"/>
      <c r="M1384" s="9"/>
      <c r="O1384">
        <f t="shared" si="24"/>
        <v>190701</v>
      </c>
      <c r="P1384" t="str">
        <f>INDEX(REFERENCE!$B$4:$K$200,MATCH(D1384,REFERENCE!$A$4:$A$200,0),P$2)</f>
        <v>Mucinex</v>
      </c>
      <c r="Q1384" t="str">
        <f>INDEX(REFERENCE!$B$4:$K$200,MATCH(E1384,REFERENCE!$A$4:$A$200,0),Q$2)</f>
        <v>Effervescent Tablets</v>
      </c>
      <c r="R1384" t="str">
        <f>INDEX(REFERENCE!$B$4:$K$200,MATCH(F1384,REFERENCE!$A$4:$A$200,0),R$2)</f>
        <v>Chest congestion relief</v>
      </c>
      <c r="S1384" t="str">
        <f>INDEX(REFERENCE!$B$4:$K$200,MATCH(G1384,REFERENCE!$A$4:$A$200,0),S$2)</f>
        <v>Loosens mucus</v>
      </c>
      <c r="T1384" t="str">
        <f>INDEX(REFERENCE!$B$4:$K$200,MATCH(H1384,REFERENCE!$A$4:$A$200,0),T$2)</f>
        <v>60 Doses</v>
      </c>
      <c r="U1384" t="str">
        <f>INDEX(REFERENCE!$B$4:$K$200,MATCH(I1384,REFERENCE!$A$4:$A$200,0),U$2)</f>
        <v>Orange</v>
      </c>
      <c r="V1384">
        <f>INDEX(REFERENCE!$B$4:$K$200,MATCH(J1384,REFERENCE!$A$4:$A$200,0),V$2)</f>
        <v>15</v>
      </c>
    </row>
    <row r="1385" spans="1:22">
      <c r="A1385" s="9">
        <v>19</v>
      </c>
      <c r="B1385" s="9">
        <v>7</v>
      </c>
      <c r="C1385" s="9">
        <v>2</v>
      </c>
      <c r="D1385" s="9">
        <v>10</v>
      </c>
      <c r="E1385" s="9">
        <v>2</v>
      </c>
      <c r="F1385" s="9">
        <v>13</v>
      </c>
      <c r="G1385" s="9">
        <v>10</v>
      </c>
      <c r="H1385" s="9">
        <v>3</v>
      </c>
      <c r="I1385" s="9">
        <v>0</v>
      </c>
      <c r="J1385" s="9">
        <v>4303</v>
      </c>
      <c r="K1385" s="9"/>
      <c r="L1385" s="9"/>
      <c r="M1385" s="9"/>
      <c r="O1385">
        <f t="shared" si="24"/>
        <v>190702</v>
      </c>
      <c r="P1385" t="str">
        <f>INDEX(REFERENCE!$B$4:$K$200,MATCH(D1385,REFERENCE!$A$4:$A$200,0),P$2)</f>
        <v>Coricidin</v>
      </c>
      <c r="Q1385" t="str">
        <f>INDEX(REFERENCE!$B$4:$K$200,MATCH(E1385,REFERENCE!$A$4:$A$200,0),Q$2)</f>
        <v>Nasal Spray</v>
      </c>
      <c r="R1385" t="str">
        <f>INDEX(REFERENCE!$B$4:$K$200,MATCH(F1385,REFERENCE!$A$4:$A$200,0),R$2)</f>
        <v>Head cold relief</v>
      </c>
      <c r="S1385" t="str">
        <f>INDEX(REFERENCE!$B$4:$K$200,MATCH(G1385,REFERENCE!$A$4:$A$200,0),S$2)</f>
        <v>Allergy Relief</v>
      </c>
      <c r="T1385" t="str">
        <f>INDEX(REFERENCE!$B$4:$K$200,MATCH(H1385,REFERENCE!$A$4:$A$200,0),T$2)</f>
        <v>30 Doses</v>
      </c>
      <c r="U1385" t="str">
        <f>INDEX(REFERENCE!$B$4:$K$200,MATCH(I1385,REFERENCE!$A$4:$A$200,0),U$2)</f>
        <v>-</v>
      </c>
      <c r="V1385">
        <f>INDEX(REFERENCE!$B$4:$K$200,MATCH(J1385,REFERENCE!$A$4:$A$200,0),V$2)</f>
        <v>20</v>
      </c>
    </row>
    <row r="1386" spans="1:22">
      <c r="A1386" s="9">
        <v>19</v>
      </c>
      <c r="B1386" s="9">
        <v>7</v>
      </c>
      <c r="C1386" s="9">
        <v>3</v>
      </c>
      <c r="D1386" s="9">
        <v>3</v>
      </c>
      <c r="E1386" s="9">
        <v>1</v>
      </c>
      <c r="F1386" s="9">
        <v>12</v>
      </c>
      <c r="G1386" s="9">
        <v>5</v>
      </c>
      <c r="H1386" s="9">
        <v>2</v>
      </c>
      <c r="I1386" s="9">
        <v>0</v>
      </c>
      <c r="J1386" s="9">
        <v>1201</v>
      </c>
      <c r="K1386" s="9"/>
      <c r="L1386" s="9"/>
      <c r="M1386" s="9"/>
      <c r="O1386">
        <f t="shared" si="24"/>
        <v>190703</v>
      </c>
      <c r="P1386" t="str">
        <f>INDEX(REFERENCE!$B$4:$K$200,MATCH(D1386,REFERENCE!$A$4:$A$200,0),P$2)</f>
        <v>Emergen-C</v>
      </c>
      <c r="Q1386" t="str">
        <f>INDEX(REFERENCE!$B$4:$K$200,MATCH(E1386,REFERENCE!$A$4:$A$200,0),Q$2)</f>
        <v>Tablet</v>
      </c>
      <c r="R1386" t="str">
        <f>INDEX(REFERENCE!$B$4:$K$200,MATCH(F1386,REFERENCE!$A$4:$A$200,0),R$2)</f>
        <v>Flu/ Severe cold Relief</v>
      </c>
      <c r="S1386" t="str">
        <f>INDEX(REFERENCE!$B$4:$K$200,MATCH(G1386,REFERENCE!$A$4:$A$200,0),S$2)</f>
        <v>FSA/HSA Eligible</v>
      </c>
      <c r="T1386" t="str">
        <f>INDEX(REFERENCE!$B$4:$K$200,MATCH(H1386,REFERENCE!$A$4:$A$200,0),T$2)</f>
        <v>12 Doses</v>
      </c>
      <c r="U1386" t="str">
        <f>INDEX(REFERENCE!$B$4:$K$200,MATCH(I1386,REFERENCE!$A$4:$A$200,0),U$2)</f>
        <v>-</v>
      </c>
      <c r="V1386">
        <f>INDEX(REFERENCE!$B$4:$K$200,MATCH(J1386,REFERENCE!$A$4:$A$200,0),V$2)</f>
        <v>7</v>
      </c>
    </row>
    <row r="1387" spans="1:22">
      <c r="A1387" s="9">
        <v>19</v>
      </c>
      <c r="B1387" s="9">
        <v>7</v>
      </c>
      <c r="C1387" s="9">
        <v>4</v>
      </c>
      <c r="D1387" s="9">
        <v>11</v>
      </c>
      <c r="E1387" s="9">
        <v>4</v>
      </c>
      <c r="F1387" s="9">
        <v>11</v>
      </c>
      <c r="G1387" s="9">
        <v>15</v>
      </c>
      <c r="H1387" s="9">
        <v>1</v>
      </c>
      <c r="I1387" s="9">
        <v>4</v>
      </c>
      <c r="J1387" s="9">
        <v>6102</v>
      </c>
      <c r="K1387" s="9"/>
      <c r="L1387" s="9"/>
      <c r="M1387" s="9"/>
      <c r="O1387">
        <f t="shared" si="24"/>
        <v>190704</v>
      </c>
      <c r="P1387" t="str">
        <f>INDEX(REFERENCE!$B$4:$K$200,MATCH(D1387,REFERENCE!$A$4:$A$200,0),P$2)</f>
        <v>Delsym</v>
      </c>
      <c r="Q1387" t="str">
        <f>INDEX(REFERENCE!$B$4:$K$200,MATCH(E1387,REFERENCE!$A$4:$A$200,0),Q$2)</f>
        <v>Powder packet</v>
      </c>
      <c r="R1387" t="str">
        <f>INDEX(REFERENCE!$B$4:$K$200,MATCH(F1387,REFERENCE!$A$4:$A$200,0),R$2)</f>
        <v>Head Pain Relief</v>
      </c>
      <c r="S1387" t="str">
        <f>INDEX(REFERENCE!$B$4:$K$200,MATCH(G1387,REFERENCE!$A$4:$A$200,0),S$2)</f>
        <v>Maximum Strength</v>
      </c>
      <c r="T1387" t="str">
        <f>INDEX(REFERENCE!$B$4:$K$200,MATCH(H1387,REFERENCE!$A$4:$A$200,0),T$2)</f>
        <v>6 Doses</v>
      </c>
      <c r="U1387" t="str">
        <f>INDEX(REFERENCE!$B$4:$K$200,MATCH(I1387,REFERENCE!$A$4:$A$200,0),U$2)</f>
        <v>Grape</v>
      </c>
      <c r="V1387">
        <f>INDEX(REFERENCE!$B$4:$K$200,MATCH(J1387,REFERENCE!$A$4:$A$200,0),V$2)</f>
        <v>7</v>
      </c>
    </row>
    <row r="1388" spans="1:22">
      <c r="A1388" s="9">
        <v>19</v>
      </c>
      <c r="B1388" s="9">
        <v>7</v>
      </c>
      <c r="C1388" s="9">
        <v>5</v>
      </c>
      <c r="D1388" s="9">
        <v>10</v>
      </c>
      <c r="E1388" s="9">
        <v>6</v>
      </c>
      <c r="F1388" s="9">
        <v>8</v>
      </c>
      <c r="G1388" s="9">
        <v>13</v>
      </c>
      <c r="H1388" s="9">
        <v>5</v>
      </c>
      <c r="I1388" s="9">
        <v>8</v>
      </c>
      <c r="J1388" s="9">
        <v>8501</v>
      </c>
      <c r="K1388" s="9"/>
      <c r="L1388" s="9"/>
      <c r="M1388" s="9"/>
      <c r="O1388">
        <f t="shared" si="24"/>
        <v>190705</v>
      </c>
      <c r="P1388" t="str">
        <f>INDEX(REFERENCE!$B$4:$K$200,MATCH(D1388,REFERENCE!$A$4:$A$200,0),P$2)</f>
        <v>Coricidin</v>
      </c>
      <c r="Q1388" t="str">
        <f>INDEX(REFERENCE!$B$4:$K$200,MATCH(E1388,REFERENCE!$A$4:$A$200,0),Q$2)</f>
        <v>Gummies</v>
      </c>
      <c r="R1388" t="str">
        <f>INDEX(REFERENCE!$B$4:$K$200,MATCH(F1388,REFERENCE!$A$4:$A$200,0),R$2)</f>
        <v>Body Aches/Pain relief</v>
      </c>
      <c r="S1388" t="str">
        <f>INDEX(REFERENCE!$B$4:$K$200,MATCH(G1388,REFERENCE!$A$4:$A$200,0),S$2)</f>
        <v>Drug free</v>
      </c>
      <c r="T1388" t="str">
        <f>INDEX(REFERENCE!$B$4:$K$200,MATCH(H1388,REFERENCE!$A$4:$A$200,0),T$2)</f>
        <v>90 Doses</v>
      </c>
      <c r="U1388" t="str">
        <f>INDEX(REFERENCE!$B$4:$K$200,MATCH(I1388,REFERENCE!$A$4:$A$200,0),U$2)</f>
        <v>Mixed Berry</v>
      </c>
      <c r="V1388">
        <f>INDEX(REFERENCE!$B$4:$K$200,MATCH(J1388,REFERENCE!$A$4:$A$200,0),V$2)</f>
        <v>27</v>
      </c>
    </row>
    <row r="1389" spans="1:22">
      <c r="A1389" s="9">
        <v>19</v>
      </c>
      <c r="B1389" s="9">
        <v>8</v>
      </c>
      <c r="C1389" s="9">
        <v>1</v>
      </c>
      <c r="D1389" s="9">
        <v>6</v>
      </c>
      <c r="E1389" s="9">
        <v>2</v>
      </c>
      <c r="F1389" s="9">
        <v>2</v>
      </c>
      <c r="G1389" s="9">
        <v>8</v>
      </c>
      <c r="H1389" s="9">
        <v>3</v>
      </c>
      <c r="I1389" s="9">
        <v>0</v>
      </c>
      <c r="J1389" s="9">
        <v>4302</v>
      </c>
      <c r="K1389" s="9"/>
      <c r="L1389" s="9"/>
      <c r="M1389" s="9"/>
      <c r="O1389">
        <f t="shared" si="24"/>
        <v>190801</v>
      </c>
      <c r="P1389" t="str">
        <f>INDEX(REFERENCE!$B$4:$K$200,MATCH(D1389,REFERENCE!$A$4:$A$200,0),P$2)</f>
        <v>Dayquil</v>
      </c>
      <c r="Q1389" t="str">
        <f>INDEX(REFERENCE!$B$4:$K$200,MATCH(E1389,REFERENCE!$A$4:$A$200,0),Q$2)</f>
        <v>Nasal Spray</v>
      </c>
      <c r="R1389" t="str">
        <f>INDEX(REFERENCE!$B$4:$K$200,MATCH(F1389,REFERENCE!$A$4:$A$200,0),R$2)</f>
        <v>Sore throat relief</v>
      </c>
      <c r="S1389" t="str">
        <f>INDEX(REFERENCE!$B$4:$K$200,MATCH(G1389,REFERENCE!$A$4:$A$200,0),S$2)</f>
        <v>Non-Drowsy</v>
      </c>
      <c r="T1389" t="str">
        <f>INDEX(REFERENCE!$B$4:$K$200,MATCH(H1389,REFERENCE!$A$4:$A$200,0),T$2)</f>
        <v>30 Doses</v>
      </c>
      <c r="U1389" t="str">
        <f>INDEX(REFERENCE!$B$4:$K$200,MATCH(I1389,REFERENCE!$A$4:$A$200,0),U$2)</f>
        <v>-</v>
      </c>
      <c r="V1389">
        <f>INDEX(REFERENCE!$B$4:$K$200,MATCH(J1389,REFERENCE!$A$4:$A$200,0),V$2)</f>
        <v>15</v>
      </c>
    </row>
    <row r="1390" spans="1:22">
      <c r="A1390" s="9">
        <v>19</v>
      </c>
      <c r="B1390" s="9">
        <v>8</v>
      </c>
      <c r="C1390" s="9">
        <v>2</v>
      </c>
      <c r="D1390" s="9">
        <v>13</v>
      </c>
      <c r="E1390" s="9">
        <v>7</v>
      </c>
      <c r="F1390" s="9">
        <v>5</v>
      </c>
      <c r="G1390" s="9">
        <v>2</v>
      </c>
      <c r="H1390" s="9">
        <v>1</v>
      </c>
      <c r="I1390" s="9">
        <v>7</v>
      </c>
      <c r="J1390" s="9">
        <v>9102</v>
      </c>
      <c r="K1390" s="9"/>
      <c r="L1390" s="9"/>
      <c r="M1390" s="9"/>
      <c r="O1390">
        <f t="shared" si="24"/>
        <v>190802</v>
      </c>
      <c r="P1390" t="str">
        <f>INDEX(REFERENCE!$B$4:$K$200,MATCH(D1390,REFERENCE!$A$4:$A$200,0),P$2)</f>
        <v>Sambucol</v>
      </c>
      <c r="Q1390" t="str">
        <f>INDEX(REFERENCE!$B$4:$K$200,MATCH(E1390,REFERENCE!$A$4:$A$200,0),Q$2)</f>
        <v>Hot liquid powder packet</v>
      </c>
      <c r="R1390" t="str">
        <f>INDEX(REFERENCE!$B$4:$K$200,MATCH(F1390,REFERENCE!$A$4:$A$200,0),R$2)</f>
        <v>Runny nose relief</v>
      </c>
      <c r="S1390" t="str">
        <f>INDEX(REFERENCE!$B$4:$K$200,MATCH(G1390,REFERENCE!$A$4:$A$200,0),S$2)</f>
        <v>Natural Ingredients</v>
      </c>
      <c r="T1390" t="str">
        <f>INDEX(REFERENCE!$B$4:$K$200,MATCH(H1390,REFERENCE!$A$4:$A$200,0),T$2)</f>
        <v>6 Doses</v>
      </c>
      <c r="U1390" t="str">
        <f>INDEX(REFERENCE!$B$4:$K$200,MATCH(I1390,REFERENCE!$A$4:$A$200,0),U$2)</f>
        <v>Orange</v>
      </c>
      <c r="V1390">
        <f>INDEX(REFERENCE!$B$4:$K$200,MATCH(J1390,REFERENCE!$A$4:$A$200,0),V$2)</f>
        <v>8</v>
      </c>
    </row>
    <row r="1391" spans="1:22">
      <c r="A1391" s="9">
        <v>19</v>
      </c>
      <c r="B1391" s="9">
        <v>8</v>
      </c>
      <c r="C1391" s="9">
        <v>3</v>
      </c>
      <c r="D1391" s="9">
        <v>1</v>
      </c>
      <c r="E1391" s="9">
        <v>3</v>
      </c>
      <c r="F1391" s="9">
        <v>8</v>
      </c>
      <c r="G1391" s="9">
        <v>7</v>
      </c>
      <c r="H1391" s="9">
        <v>4</v>
      </c>
      <c r="I1391" s="9">
        <v>3</v>
      </c>
      <c r="J1391" s="9">
        <v>5403</v>
      </c>
      <c r="K1391" s="9"/>
      <c r="L1391" s="9"/>
      <c r="M1391" s="9"/>
      <c r="O1391">
        <f t="shared" si="24"/>
        <v>190803</v>
      </c>
      <c r="P1391" t="str">
        <f>INDEX(REFERENCE!$B$4:$K$200,MATCH(D1391,REFERENCE!$A$4:$A$200,0),P$2)</f>
        <v>Theraflu</v>
      </c>
      <c r="Q1391" t="str">
        <f>INDEX(REFERENCE!$B$4:$K$200,MATCH(E1391,REFERENCE!$A$4:$A$200,0),Q$2)</f>
        <v>Syrup/liquid</v>
      </c>
      <c r="R1391" t="str">
        <f>INDEX(REFERENCE!$B$4:$K$200,MATCH(F1391,REFERENCE!$A$4:$A$200,0),R$2)</f>
        <v>Body Aches/Pain relief</v>
      </c>
      <c r="S1391" t="str">
        <f>INDEX(REFERENCE!$B$4:$K$200,MATCH(G1391,REFERENCE!$A$4:$A$200,0),S$2)</f>
        <v>12 Hour Relief</v>
      </c>
      <c r="T1391" t="str">
        <f>INDEX(REFERENCE!$B$4:$K$200,MATCH(H1391,REFERENCE!$A$4:$A$200,0),T$2)</f>
        <v>60 Doses</v>
      </c>
      <c r="U1391" t="str">
        <f>INDEX(REFERENCE!$B$4:$K$200,MATCH(I1391,REFERENCE!$A$4:$A$200,0),U$2)</f>
        <v>Elderberry</v>
      </c>
      <c r="V1391">
        <f>INDEX(REFERENCE!$B$4:$K$200,MATCH(J1391,REFERENCE!$A$4:$A$200,0),V$2)</f>
        <v>29</v>
      </c>
    </row>
    <row r="1392" spans="1:22">
      <c r="A1392" s="9">
        <v>19</v>
      </c>
      <c r="B1392" s="9">
        <v>8</v>
      </c>
      <c r="C1392" s="9">
        <v>4</v>
      </c>
      <c r="D1392" s="9">
        <v>19</v>
      </c>
      <c r="E1392" s="9">
        <v>6</v>
      </c>
      <c r="F1392" s="9">
        <v>9</v>
      </c>
      <c r="G1392" s="9">
        <v>11</v>
      </c>
      <c r="H1392" s="9">
        <v>3</v>
      </c>
      <c r="I1392" s="9">
        <v>4</v>
      </c>
      <c r="J1392" s="9">
        <v>8301</v>
      </c>
      <c r="K1392" s="9"/>
      <c r="L1392" s="9"/>
      <c r="M1392" s="9"/>
      <c r="O1392">
        <f t="shared" si="24"/>
        <v>190804</v>
      </c>
      <c r="P1392" t="str">
        <f>INDEX(REFERENCE!$B$4:$K$200,MATCH(D1392,REFERENCE!$A$4:$A$200,0),P$2)</f>
        <v>Walgreens</v>
      </c>
      <c r="Q1392" t="str">
        <f>INDEX(REFERENCE!$B$4:$K$200,MATCH(E1392,REFERENCE!$A$4:$A$200,0),Q$2)</f>
        <v>Gummies</v>
      </c>
      <c r="R1392" t="str">
        <f>INDEX(REFERENCE!$B$4:$K$200,MATCH(F1392,REFERENCE!$A$4:$A$200,0),R$2)</f>
        <v>Fever relief</v>
      </c>
      <c r="S1392" t="str">
        <f>INDEX(REFERENCE!$B$4:$K$200,MATCH(G1392,REFERENCE!$A$4:$A$200,0),S$2)</f>
        <v>For people with High Blood Pressure (decongestant free)</v>
      </c>
      <c r="T1392" t="str">
        <f>INDEX(REFERENCE!$B$4:$K$200,MATCH(H1392,REFERENCE!$A$4:$A$200,0),T$2)</f>
        <v>30 Doses</v>
      </c>
      <c r="U1392" t="str">
        <f>INDEX(REFERENCE!$B$4:$K$200,MATCH(I1392,REFERENCE!$A$4:$A$200,0),U$2)</f>
        <v>Grape</v>
      </c>
      <c r="V1392">
        <f>INDEX(REFERENCE!$B$4:$K$200,MATCH(J1392,REFERENCE!$A$4:$A$200,0),V$2)</f>
        <v>16</v>
      </c>
    </row>
    <row r="1393" spans="1:22">
      <c r="A1393" s="9">
        <v>19</v>
      </c>
      <c r="B1393" s="9">
        <v>8</v>
      </c>
      <c r="C1393" s="9">
        <v>5</v>
      </c>
      <c r="D1393" s="9">
        <v>6</v>
      </c>
      <c r="E1393" s="9">
        <v>4</v>
      </c>
      <c r="F1393" s="9">
        <v>4</v>
      </c>
      <c r="G1393" s="9">
        <v>16</v>
      </c>
      <c r="H1393" s="9">
        <v>5</v>
      </c>
      <c r="I1393" s="9">
        <v>1</v>
      </c>
      <c r="J1393" s="9">
        <v>6501</v>
      </c>
      <c r="K1393" s="9"/>
      <c r="L1393" s="9"/>
      <c r="M1393" s="9"/>
      <c r="O1393">
        <f t="shared" si="24"/>
        <v>190805</v>
      </c>
      <c r="P1393" t="str">
        <f>INDEX(REFERENCE!$B$4:$K$200,MATCH(D1393,REFERENCE!$A$4:$A$200,0),P$2)</f>
        <v>Dayquil</v>
      </c>
      <c r="Q1393" t="str">
        <f>INDEX(REFERENCE!$B$4:$K$200,MATCH(E1393,REFERENCE!$A$4:$A$200,0),Q$2)</f>
        <v>Powder packet</v>
      </c>
      <c r="R1393" t="str">
        <f>INDEX(REFERENCE!$B$4:$K$200,MATCH(F1393,REFERENCE!$A$4:$A$200,0),R$2)</f>
        <v>Nasal Congestion relief</v>
      </c>
      <c r="S1393" t="str">
        <f>INDEX(REFERENCE!$B$4:$K$200,MATCH(G1393,REFERENCE!$A$4:$A$200,0),S$2)</f>
        <v>For Daytime Use/Anytime Use</v>
      </c>
      <c r="T1393" t="str">
        <f>INDEX(REFERENCE!$B$4:$K$200,MATCH(H1393,REFERENCE!$A$4:$A$200,0),T$2)</f>
        <v>90 Doses</v>
      </c>
      <c r="U1393" t="str">
        <f>INDEX(REFERENCE!$B$4:$K$200,MATCH(I1393,REFERENCE!$A$4:$A$200,0),U$2)</f>
        <v>Citrus</v>
      </c>
      <c r="V1393">
        <f>INDEX(REFERENCE!$B$4:$K$200,MATCH(J1393,REFERENCE!$A$4:$A$200,0),V$2)</f>
        <v>19</v>
      </c>
    </row>
    <row r="1394" spans="1:22">
      <c r="A1394" s="9">
        <v>19</v>
      </c>
      <c r="B1394" s="9">
        <v>9</v>
      </c>
      <c r="C1394" s="9">
        <v>1</v>
      </c>
      <c r="D1394" s="9">
        <v>17</v>
      </c>
      <c r="E1394" s="9">
        <v>7</v>
      </c>
      <c r="F1394" s="9">
        <v>5</v>
      </c>
      <c r="G1394" s="9">
        <v>1</v>
      </c>
      <c r="H1394" s="9">
        <v>2</v>
      </c>
      <c r="I1394" s="9">
        <v>2</v>
      </c>
      <c r="J1394" s="9">
        <v>9202</v>
      </c>
      <c r="K1394" s="9"/>
      <c r="L1394" s="9"/>
      <c r="M1394" s="9"/>
      <c r="O1394">
        <f t="shared" si="24"/>
        <v>190901</v>
      </c>
      <c r="P1394" t="str">
        <f>INDEX(REFERENCE!$B$4:$K$200,MATCH(D1394,REFERENCE!$A$4:$A$200,0),P$2)</f>
        <v>UP &amp; UP</v>
      </c>
      <c r="Q1394" t="str">
        <f>INDEX(REFERENCE!$B$4:$K$200,MATCH(E1394,REFERENCE!$A$4:$A$200,0),Q$2)</f>
        <v>Hot liquid powder packet</v>
      </c>
      <c r="R1394" t="str">
        <f>INDEX(REFERENCE!$B$4:$K$200,MATCH(F1394,REFERENCE!$A$4:$A$200,0),R$2)</f>
        <v>Runny nose relief</v>
      </c>
      <c r="S1394" t="str">
        <f>INDEX(REFERENCE!$B$4:$K$200,MATCH(G1394,REFERENCE!$A$4:$A$200,0),S$2)</f>
        <v>Helps me sleep</v>
      </c>
      <c r="T1394" t="str">
        <f>INDEX(REFERENCE!$B$4:$K$200,MATCH(H1394,REFERENCE!$A$4:$A$200,0),T$2)</f>
        <v>12 Doses</v>
      </c>
      <c r="U1394" t="str">
        <f>INDEX(REFERENCE!$B$4:$K$200,MATCH(I1394,REFERENCE!$A$4:$A$200,0),U$2)</f>
        <v>Cherry</v>
      </c>
      <c r="V1394">
        <f>INDEX(REFERENCE!$B$4:$K$200,MATCH(J1394,REFERENCE!$A$4:$A$200,0),V$2)</f>
        <v>11</v>
      </c>
    </row>
    <row r="1395" spans="1:22">
      <c r="A1395" s="9">
        <v>19</v>
      </c>
      <c r="B1395" s="9">
        <v>9</v>
      </c>
      <c r="C1395" s="9">
        <v>2</v>
      </c>
      <c r="D1395" s="9">
        <v>12</v>
      </c>
      <c r="E1395" s="9">
        <v>4</v>
      </c>
      <c r="F1395" s="9">
        <v>1</v>
      </c>
      <c r="G1395" s="9">
        <v>3</v>
      </c>
      <c r="H1395" s="9">
        <v>2</v>
      </c>
      <c r="I1395" s="9">
        <v>6</v>
      </c>
      <c r="J1395" s="9">
        <v>6203</v>
      </c>
      <c r="K1395" s="9"/>
      <c r="L1395" s="9"/>
      <c r="M1395" s="9"/>
      <c r="O1395">
        <f t="shared" si="24"/>
        <v>190902</v>
      </c>
      <c r="P1395" t="str">
        <f>INDEX(REFERENCE!$B$4:$K$200,MATCH(D1395,REFERENCE!$A$4:$A$200,0),P$2)</f>
        <v>Zicam</v>
      </c>
      <c r="Q1395" t="str">
        <f>INDEX(REFERENCE!$B$4:$K$200,MATCH(E1395,REFERENCE!$A$4:$A$200,0),Q$2)</f>
        <v>Powder packet</v>
      </c>
      <c r="R1395" t="str">
        <f>INDEX(REFERENCE!$B$4:$K$200,MATCH(F1395,REFERENCE!$A$4:$A$200,0),R$2)</f>
        <v>Controls Cough</v>
      </c>
      <c r="S1395" t="str">
        <f>INDEX(REFERENCE!$B$4:$K$200,MATCH(G1395,REFERENCE!$A$4:$A$200,0),S$2)</f>
        <v>Non-Medicated</v>
      </c>
      <c r="T1395" t="str">
        <f>INDEX(REFERENCE!$B$4:$K$200,MATCH(H1395,REFERENCE!$A$4:$A$200,0),T$2)</f>
        <v>12 Doses</v>
      </c>
      <c r="U1395" t="str">
        <f>INDEX(REFERENCE!$B$4:$K$200,MATCH(I1395,REFERENCE!$A$4:$A$200,0),U$2)</f>
        <v>Honey Lemon</v>
      </c>
      <c r="V1395">
        <f>INDEX(REFERENCE!$B$4:$K$200,MATCH(J1395,REFERENCE!$A$4:$A$200,0),V$2)</f>
        <v>12</v>
      </c>
    </row>
    <row r="1396" spans="1:22">
      <c r="A1396" s="9">
        <v>19</v>
      </c>
      <c r="B1396" s="9">
        <v>9</v>
      </c>
      <c r="C1396" s="9">
        <v>3</v>
      </c>
      <c r="D1396" s="9">
        <v>8</v>
      </c>
      <c r="E1396" s="9">
        <v>3</v>
      </c>
      <c r="F1396" s="9">
        <v>6</v>
      </c>
      <c r="G1396" s="9">
        <v>12</v>
      </c>
      <c r="H1396" s="9">
        <v>5</v>
      </c>
      <c r="I1396" s="9">
        <v>8</v>
      </c>
      <c r="J1396" s="9">
        <v>5502</v>
      </c>
      <c r="K1396" s="9"/>
      <c r="L1396" s="9"/>
      <c r="M1396" s="9"/>
      <c r="O1396">
        <f t="shared" si="24"/>
        <v>190903</v>
      </c>
      <c r="P1396" t="str">
        <f>INDEX(REFERENCE!$B$4:$K$200,MATCH(D1396,REFERENCE!$A$4:$A$200,0),P$2)</f>
        <v>Tylenol Cold &amp; Flu</v>
      </c>
      <c r="Q1396" t="str">
        <f>INDEX(REFERENCE!$B$4:$K$200,MATCH(E1396,REFERENCE!$A$4:$A$200,0),Q$2)</f>
        <v>Syrup/liquid</v>
      </c>
      <c r="R1396" t="str">
        <f>INDEX(REFERENCE!$B$4:$K$200,MATCH(F1396,REFERENCE!$A$4:$A$200,0),R$2)</f>
        <v>Sinus Pressure relief</v>
      </c>
      <c r="S1396" t="str">
        <f>INDEX(REFERENCE!$B$4:$K$200,MATCH(G1396,REFERENCE!$A$4:$A$200,0),S$2)</f>
        <v>Steroid Free</v>
      </c>
      <c r="T1396" t="str">
        <f>INDEX(REFERENCE!$B$4:$K$200,MATCH(H1396,REFERENCE!$A$4:$A$200,0),T$2)</f>
        <v>90 Doses</v>
      </c>
      <c r="U1396" t="str">
        <f>INDEX(REFERENCE!$B$4:$K$200,MATCH(I1396,REFERENCE!$A$4:$A$200,0),U$2)</f>
        <v>Mixed Berry</v>
      </c>
      <c r="V1396">
        <f>INDEX(REFERENCE!$B$4:$K$200,MATCH(J1396,REFERENCE!$A$4:$A$200,0),V$2)</f>
        <v>28</v>
      </c>
    </row>
    <row r="1397" spans="1:22">
      <c r="A1397" s="9">
        <v>19</v>
      </c>
      <c r="B1397" s="9">
        <v>9</v>
      </c>
      <c r="C1397" s="9">
        <v>4</v>
      </c>
      <c r="D1397" s="9">
        <v>7</v>
      </c>
      <c r="E1397" s="9">
        <v>6</v>
      </c>
      <c r="F1397" s="9">
        <v>3</v>
      </c>
      <c r="G1397" s="9">
        <v>15</v>
      </c>
      <c r="H1397" s="9">
        <v>1</v>
      </c>
      <c r="I1397" s="9">
        <v>5</v>
      </c>
      <c r="J1397" s="9">
        <v>8103</v>
      </c>
      <c r="K1397" s="9"/>
      <c r="L1397" s="9"/>
      <c r="M1397" s="9"/>
      <c r="O1397">
        <f t="shared" si="24"/>
        <v>190904</v>
      </c>
      <c r="P1397" t="str">
        <f>INDEX(REFERENCE!$B$4:$K$200,MATCH(D1397,REFERENCE!$A$4:$A$200,0),P$2)</f>
        <v>Alka-Seltzer Plus</v>
      </c>
      <c r="Q1397" t="str">
        <f>INDEX(REFERENCE!$B$4:$K$200,MATCH(E1397,REFERENCE!$A$4:$A$200,0),Q$2)</f>
        <v>Gummies</v>
      </c>
      <c r="R1397" t="str">
        <f>INDEX(REFERENCE!$B$4:$K$200,MATCH(F1397,REFERENCE!$A$4:$A$200,0),R$2)</f>
        <v>Clears mucus</v>
      </c>
      <c r="S1397" t="str">
        <f>INDEX(REFERENCE!$B$4:$K$200,MATCH(G1397,REFERENCE!$A$4:$A$200,0),S$2)</f>
        <v>Maximum Strength</v>
      </c>
      <c r="T1397" t="str">
        <f>INDEX(REFERENCE!$B$4:$K$200,MATCH(H1397,REFERENCE!$A$4:$A$200,0),T$2)</f>
        <v>6 Doses</v>
      </c>
      <c r="U1397" t="str">
        <f>INDEX(REFERENCE!$B$4:$K$200,MATCH(I1397,REFERENCE!$A$4:$A$200,0),U$2)</f>
        <v>Honey</v>
      </c>
      <c r="V1397">
        <f>INDEX(REFERENCE!$B$4:$K$200,MATCH(J1397,REFERENCE!$A$4:$A$200,0),V$2)</f>
        <v>11</v>
      </c>
    </row>
    <row r="1398" spans="1:22">
      <c r="A1398" s="9">
        <v>19</v>
      </c>
      <c r="B1398" s="9">
        <v>9</v>
      </c>
      <c r="C1398" s="9">
        <v>5</v>
      </c>
      <c r="D1398" s="9">
        <v>15</v>
      </c>
      <c r="E1398" s="9">
        <v>1</v>
      </c>
      <c r="F1398" s="9">
        <v>10</v>
      </c>
      <c r="G1398" s="9">
        <v>9</v>
      </c>
      <c r="H1398" s="9">
        <v>4</v>
      </c>
      <c r="I1398" s="9">
        <v>0</v>
      </c>
      <c r="J1398" s="9">
        <v>1401</v>
      </c>
      <c r="K1398" s="9"/>
      <c r="L1398" s="9"/>
      <c r="M1398" s="9"/>
      <c r="O1398">
        <f t="shared" si="24"/>
        <v>190905</v>
      </c>
      <c r="P1398" t="str">
        <f>INDEX(REFERENCE!$B$4:$K$200,MATCH(D1398,REFERENCE!$A$4:$A$200,0),P$2)</f>
        <v>Other Brand</v>
      </c>
      <c r="Q1398" t="str">
        <f>INDEX(REFERENCE!$B$4:$K$200,MATCH(E1398,REFERENCE!$A$4:$A$200,0),Q$2)</f>
        <v>Tablet</v>
      </c>
      <c r="R1398" t="str">
        <f>INDEX(REFERENCE!$B$4:$K$200,MATCH(F1398,REFERENCE!$A$4:$A$200,0),R$2)</f>
        <v>Strengthens Immune System</v>
      </c>
      <c r="S1398" t="str">
        <f>INDEX(REFERENCE!$B$4:$K$200,MATCH(G1398,REFERENCE!$A$4:$A$200,0),S$2)</f>
        <v>Sugar Free</v>
      </c>
      <c r="T1398" t="str">
        <f>INDEX(REFERENCE!$B$4:$K$200,MATCH(H1398,REFERENCE!$A$4:$A$200,0),T$2)</f>
        <v>60 Doses</v>
      </c>
      <c r="U1398" t="str">
        <f>INDEX(REFERENCE!$B$4:$K$200,MATCH(I1398,REFERENCE!$A$4:$A$200,0),U$2)</f>
        <v>-</v>
      </c>
      <c r="V1398">
        <f>INDEX(REFERENCE!$B$4:$K$200,MATCH(J1398,REFERENCE!$A$4:$A$200,0),V$2)</f>
        <v>30</v>
      </c>
    </row>
    <row r="1399" spans="1:22">
      <c r="A1399" s="9">
        <v>19</v>
      </c>
      <c r="B1399" s="9">
        <v>10</v>
      </c>
      <c r="C1399" s="9">
        <v>1</v>
      </c>
      <c r="D1399" s="9">
        <v>16</v>
      </c>
      <c r="E1399" s="9">
        <v>1</v>
      </c>
      <c r="F1399" s="9">
        <v>10</v>
      </c>
      <c r="G1399" s="9">
        <v>3</v>
      </c>
      <c r="H1399" s="9">
        <v>2</v>
      </c>
      <c r="I1399" s="9">
        <v>0</v>
      </c>
      <c r="J1399" s="9">
        <v>1201</v>
      </c>
      <c r="K1399" s="9"/>
      <c r="L1399" s="9"/>
      <c r="M1399" s="9"/>
      <c r="O1399">
        <f t="shared" si="24"/>
        <v>191001</v>
      </c>
      <c r="P1399" t="str">
        <f>INDEX(REFERENCE!$B$4:$K$200,MATCH(D1399,REFERENCE!$A$4:$A$200,0),P$2)</f>
        <v>Equate</v>
      </c>
      <c r="Q1399" t="str">
        <f>INDEX(REFERENCE!$B$4:$K$200,MATCH(E1399,REFERENCE!$A$4:$A$200,0),Q$2)</f>
        <v>Tablet</v>
      </c>
      <c r="R1399" t="str">
        <f>INDEX(REFERENCE!$B$4:$K$200,MATCH(F1399,REFERENCE!$A$4:$A$200,0),R$2)</f>
        <v>Strengthens Immune System</v>
      </c>
      <c r="S1399" t="str">
        <f>INDEX(REFERENCE!$B$4:$K$200,MATCH(G1399,REFERENCE!$A$4:$A$200,0),S$2)</f>
        <v>Non-Medicated</v>
      </c>
      <c r="T1399" t="str">
        <f>INDEX(REFERENCE!$B$4:$K$200,MATCH(H1399,REFERENCE!$A$4:$A$200,0),T$2)</f>
        <v>12 Doses</v>
      </c>
      <c r="U1399" t="str">
        <f>INDEX(REFERENCE!$B$4:$K$200,MATCH(I1399,REFERENCE!$A$4:$A$200,0),U$2)</f>
        <v>-</v>
      </c>
      <c r="V1399">
        <f>INDEX(REFERENCE!$B$4:$K$200,MATCH(J1399,REFERENCE!$A$4:$A$200,0),V$2)</f>
        <v>7</v>
      </c>
    </row>
    <row r="1400" spans="1:22">
      <c r="A1400" s="9">
        <v>19</v>
      </c>
      <c r="B1400" s="9">
        <v>10</v>
      </c>
      <c r="C1400" s="9">
        <v>2</v>
      </c>
      <c r="D1400" s="9">
        <v>6</v>
      </c>
      <c r="E1400" s="9">
        <v>3</v>
      </c>
      <c r="F1400" s="9">
        <v>1</v>
      </c>
      <c r="G1400" s="9">
        <v>13</v>
      </c>
      <c r="H1400" s="9">
        <v>4</v>
      </c>
      <c r="I1400" s="9">
        <v>1</v>
      </c>
      <c r="J1400" s="9">
        <v>5403</v>
      </c>
      <c r="K1400" s="9"/>
      <c r="L1400" s="9"/>
      <c r="M1400" s="9"/>
      <c r="O1400">
        <f t="shared" si="24"/>
        <v>191002</v>
      </c>
      <c r="P1400" t="str">
        <f>INDEX(REFERENCE!$B$4:$K$200,MATCH(D1400,REFERENCE!$A$4:$A$200,0),P$2)</f>
        <v>Dayquil</v>
      </c>
      <c r="Q1400" t="str">
        <f>INDEX(REFERENCE!$B$4:$K$200,MATCH(E1400,REFERENCE!$A$4:$A$200,0),Q$2)</f>
        <v>Syrup/liquid</v>
      </c>
      <c r="R1400" t="str">
        <f>INDEX(REFERENCE!$B$4:$K$200,MATCH(F1400,REFERENCE!$A$4:$A$200,0),R$2)</f>
        <v>Controls Cough</v>
      </c>
      <c r="S1400" t="str">
        <f>INDEX(REFERENCE!$B$4:$K$200,MATCH(G1400,REFERENCE!$A$4:$A$200,0),S$2)</f>
        <v>Drug free</v>
      </c>
      <c r="T1400" t="str">
        <f>INDEX(REFERENCE!$B$4:$K$200,MATCH(H1400,REFERENCE!$A$4:$A$200,0),T$2)</f>
        <v>60 Doses</v>
      </c>
      <c r="U1400" t="str">
        <f>INDEX(REFERENCE!$B$4:$K$200,MATCH(I1400,REFERENCE!$A$4:$A$200,0),U$2)</f>
        <v>Citrus</v>
      </c>
      <c r="V1400">
        <f>INDEX(REFERENCE!$B$4:$K$200,MATCH(J1400,REFERENCE!$A$4:$A$200,0),V$2)</f>
        <v>29</v>
      </c>
    </row>
    <row r="1401" spans="1:22">
      <c r="A1401" s="9">
        <v>19</v>
      </c>
      <c r="B1401" s="9">
        <v>10</v>
      </c>
      <c r="C1401" s="9">
        <v>3</v>
      </c>
      <c r="D1401" s="9">
        <v>5</v>
      </c>
      <c r="E1401" s="9">
        <v>5</v>
      </c>
      <c r="F1401" s="9">
        <v>13</v>
      </c>
      <c r="G1401" s="9">
        <v>7</v>
      </c>
      <c r="H1401" s="9">
        <v>1</v>
      </c>
      <c r="I1401" s="9">
        <v>8</v>
      </c>
      <c r="J1401" s="9">
        <v>7101</v>
      </c>
      <c r="K1401" s="9"/>
      <c r="L1401" s="9"/>
      <c r="M1401" s="9"/>
      <c r="O1401">
        <f t="shared" si="24"/>
        <v>191003</v>
      </c>
      <c r="P1401" t="str">
        <f>INDEX(REFERENCE!$B$4:$K$200,MATCH(D1401,REFERENCE!$A$4:$A$200,0),P$2)</f>
        <v>Sudafed</v>
      </c>
      <c r="Q1401" t="str">
        <f>INDEX(REFERENCE!$B$4:$K$200,MATCH(E1401,REFERENCE!$A$4:$A$200,0),Q$2)</f>
        <v>Effervescent Tablets</v>
      </c>
      <c r="R1401" t="str">
        <f>INDEX(REFERENCE!$B$4:$K$200,MATCH(F1401,REFERENCE!$A$4:$A$200,0),R$2)</f>
        <v>Head cold relief</v>
      </c>
      <c r="S1401" t="str">
        <f>INDEX(REFERENCE!$B$4:$K$200,MATCH(G1401,REFERENCE!$A$4:$A$200,0),S$2)</f>
        <v>12 Hour Relief</v>
      </c>
      <c r="T1401" t="str">
        <f>INDEX(REFERENCE!$B$4:$K$200,MATCH(H1401,REFERENCE!$A$4:$A$200,0),T$2)</f>
        <v>6 Doses</v>
      </c>
      <c r="U1401" t="str">
        <f>INDEX(REFERENCE!$B$4:$K$200,MATCH(I1401,REFERENCE!$A$4:$A$200,0),U$2)</f>
        <v>Mixed Berry</v>
      </c>
      <c r="V1401">
        <f>INDEX(REFERENCE!$B$4:$K$200,MATCH(J1401,REFERENCE!$A$4:$A$200,0),V$2)</f>
        <v>4</v>
      </c>
    </row>
    <row r="1402" spans="1:22">
      <c r="A1402" s="9">
        <v>19</v>
      </c>
      <c r="B1402" s="9">
        <v>10</v>
      </c>
      <c r="C1402" s="9">
        <v>4</v>
      </c>
      <c r="D1402" s="9">
        <v>21</v>
      </c>
      <c r="E1402" s="9">
        <v>2</v>
      </c>
      <c r="F1402" s="9">
        <v>2</v>
      </c>
      <c r="G1402" s="9">
        <v>4</v>
      </c>
      <c r="H1402" s="9">
        <v>5</v>
      </c>
      <c r="I1402" s="9">
        <v>0</v>
      </c>
      <c r="J1402" s="9">
        <v>2503</v>
      </c>
      <c r="K1402" s="9"/>
      <c r="L1402" s="9"/>
      <c r="M1402" s="9"/>
      <c r="O1402">
        <f t="shared" si="24"/>
        <v>191004</v>
      </c>
      <c r="P1402" t="str">
        <f>INDEX(REFERENCE!$B$4:$K$200,MATCH(D1402,REFERENCE!$A$4:$A$200,0),P$2)</f>
        <v>Afrin</v>
      </c>
      <c r="Q1402" t="str">
        <f>INDEX(REFERENCE!$B$4:$K$200,MATCH(E1402,REFERENCE!$A$4:$A$200,0),Q$2)</f>
        <v>Nasal Spray</v>
      </c>
      <c r="R1402" t="str">
        <f>INDEX(REFERENCE!$B$4:$K$200,MATCH(F1402,REFERENCE!$A$4:$A$200,0),R$2)</f>
        <v>Sore throat relief</v>
      </c>
      <c r="S1402" t="str">
        <f>INDEX(REFERENCE!$B$4:$K$200,MATCH(G1402,REFERENCE!$A$4:$A$200,0),S$2)</f>
        <v>Loosens mucus</v>
      </c>
      <c r="T1402" t="str">
        <f>INDEX(REFERENCE!$B$4:$K$200,MATCH(H1402,REFERENCE!$A$4:$A$200,0),T$2)</f>
        <v>90 Doses</v>
      </c>
      <c r="U1402" t="str">
        <f>INDEX(REFERENCE!$B$4:$K$200,MATCH(I1402,REFERENCE!$A$4:$A$200,0),U$2)</f>
        <v>-</v>
      </c>
      <c r="V1402">
        <f>INDEX(REFERENCE!$B$4:$K$200,MATCH(J1402,REFERENCE!$A$4:$A$200,0),V$2)</f>
        <v>13</v>
      </c>
    </row>
    <row r="1403" spans="1:22">
      <c r="A1403" s="9">
        <v>19</v>
      </c>
      <c r="B1403" s="9">
        <v>10</v>
      </c>
      <c r="C1403" s="9">
        <v>5</v>
      </c>
      <c r="D1403" s="9">
        <v>14</v>
      </c>
      <c r="E1403" s="9">
        <v>6</v>
      </c>
      <c r="F1403" s="9">
        <v>4</v>
      </c>
      <c r="G1403" s="9">
        <v>9</v>
      </c>
      <c r="H1403" s="9">
        <v>3</v>
      </c>
      <c r="I1403" s="9">
        <v>2</v>
      </c>
      <c r="J1403" s="9">
        <v>8302</v>
      </c>
      <c r="K1403" s="9"/>
      <c r="L1403" s="9"/>
      <c r="M1403" s="9"/>
      <c r="O1403">
        <f t="shared" si="24"/>
        <v>191005</v>
      </c>
      <c r="P1403" t="str">
        <f>INDEX(REFERENCE!$B$4:$K$200,MATCH(D1403,REFERENCE!$A$4:$A$200,0),P$2)</f>
        <v>Zarbee's</v>
      </c>
      <c r="Q1403" t="str">
        <f>INDEX(REFERENCE!$B$4:$K$200,MATCH(E1403,REFERENCE!$A$4:$A$200,0),Q$2)</f>
        <v>Gummies</v>
      </c>
      <c r="R1403" t="str">
        <f>INDEX(REFERENCE!$B$4:$K$200,MATCH(F1403,REFERENCE!$A$4:$A$200,0),R$2)</f>
        <v>Nasal Congestion relief</v>
      </c>
      <c r="S1403" t="str">
        <f>INDEX(REFERENCE!$B$4:$K$200,MATCH(G1403,REFERENCE!$A$4:$A$200,0),S$2)</f>
        <v>Sugar Free</v>
      </c>
      <c r="T1403" t="str">
        <f>INDEX(REFERENCE!$B$4:$K$200,MATCH(H1403,REFERENCE!$A$4:$A$200,0),T$2)</f>
        <v>30 Doses</v>
      </c>
      <c r="U1403" t="str">
        <f>INDEX(REFERENCE!$B$4:$K$200,MATCH(I1403,REFERENCE!$A$4:$A$200,0),U$2)</f>
        <v>Cherry</v>
      </c>
      <c r="V1403">
        <f>INDEX(REFERENCE!$B$4:$K$200,MATCH(J1403,REFERENCE!$A$4:$A$200,0),V$2)</f>
        <v>18</v>
      </c>
    </row>
    <row r="1404" spans="1:22">
      <c r="A1404" s="9">
        <v>19</v>
      </c>
      <c r="B1404" s="9">
        <v>11</v>
      </c>
      <c r="C1404" s="9">
        <v>1</v>
      </c>
      <c r="D1404" s="9">
        <v>5</v>
      </c>
      <c r="E1404" s="9">
        <v>4</v>
      </c>
      <c r="F1404" s="9">
        <v>5</v>
      </c>
      <c r="G1404" s="9">
        <v>5</v>
      </c>
      <c r="H1404" s="9">
        <v>2</v>
      </c>
      <c r="I1404" s="9">
        <v>6</v>
      </c>
      <c r="J1404" s="9">
        <v>6202</v>
      </c>
      <c r="K1404" s="9"/>
      <c r="L1404" s="9"/>
      <c r="M1404" s="9"/>
      <c r="O1404">
        <f t="shared" si="24"/>
        <v>191101</v>
      </c>
      <c r="P1404" t="str">
        <f>INDEX(REFERENCE!$B$4:$K$200,MATCH(D1404,REFERENCE!$A$4:$A$200,0),P$2)</f>
        <v>Sudafed</v>
      </c>
      <c r="Q1404" t="str">
        <f>INDEX(REFERENCE!$B$4:$K$200,MATCH(E1404,REFERENCE!$A$4:$A$200,0),Q$2)</f>
        <v>Powder packet</v>
      </c>
      <c r="R1404" t="str">
        <f>INDEX(REFERENCE!$B$4:$K$200,MATCH(F1404,REFERENCE!$A$4:$A$200,0),R$2)</f>
        <v>Runny nose relief</v>
      </c>
      <c r="S1404" t="str">
        <f>INDEX(REFERENCE!$B$4:$K$200,MATCH(G1404,REFERENCE!$A$4:$A$200,0),S$2)</f>
        <v>FSA/HSA Eligible</v>
      </c>
      <c r="T1404" t="str">
        <f>INDEX(REFERENCE!$B$4:$K$200,MATCH(H1404,REFERENCE!$A$4:$A$200,0),T$2)</f>
        <v>12 Doses</v>
      </c>
      <c r="U1404" t="str">
        <f>INDEX(REFERENCE!$B$4:$K$200,MATCH(I1404,REFERENCE!$A$4:$A$200,0),U$2)</f>
        <v>Honey Lemon</v>
      </c>
      <c r="V1404">
        <f>INDEX(REFERENCE!$B$4:$K$200,MATCH(J1404,REFERENCE!$A$4:$A$200,0),V$2)</f>
        <v>10</v>
      </c>
    </row>
    <row r="1405" spans="1:22">
      <c r="A1405" s="9">
        <v>19</v>
      </c>
      <c r="B1405" s="9">
        <v>11</v>
      </c>
      <c r="C1405" s="9">
        <v>2</v>
      </c>
      <c r="D1405" s="9">
        <v>17</v>
      </c>
      <c r="E1405" s="9">
        <v>1</v>
      </c>
      <c r="F1405" s="9">
        <v>11</v>
      </c>
      <c r="G1405" s="9">
        <v>5</v>
      </c>
      <c r="H1405" s="9">
        <v>4</v>
      </c>
      <c r="I1405" s="9">
        <v>0</v>
      </c>
      <c r="J1405" s="9">
        <v>1403</v>
      </c>
      <c r="K1405" s="9"/>
      <c r="L1405" s="9"/>
      <c r="M1405" s="9"/>
      <c r="O1405">
        <f t="shared" si="24"/>
        <v>191102</v>
      </c>
      <c r="P1405" t="str">
        <f>INDEX(REFERENCE!$B$4:$K$200,MATCH(D1405,REFERENCE!$A$4:$A$200,0),P$2)</f>
        <v>UP &amp; UP</v>
      </c>
      <c r="Q1405" t="str">
        <f>INDEX(REFERENCE!$B$4:$K$200,MATCH(E1405,REFERENCE!$A$4:$A$200,0),Q$2)</f>
        <v>Tablet</v>
      </c>
      <c r="R1405" t="str">
        <f>INDEX(REFERENCE!$B$4:$K$200,MATCH(F1405,REFERENCE!$A$4:$A$200,0),R$2)</f>
        <v>Head Pain Relief</v>
      </c>
      <c r="S1405" t="str">
        <f>INDEX(REFERENCE!$B$4:$K$200,MATCH(G1405,REFERENCE!$A$4:$A$200,0),S$2)</f>
        <v>FSA/HSA Eligible</v>
      </c>
      <c r="T1405" t="str">
        <f>INDEX(REFERENCE!$B$4:$K$200,MATCH(H1405,REFERENCE!$A$4:$A$200,0),T$2)</f>
        <v>60 Doses</v>
      </c>
      <c r="U1405" t="str">
        <f>INDEX(REFERENCE!$B$4:$K$200,MATCH(I1405,REFERENCE!$A$4:$A$200,0),U$2)</f>
        <v>-</v>
      </c>
      <c r="V1405">
        <f>INDEX(REFERENCE!$B$4:$K$200,MATCH(J1405,REFERENCE!$A$4:$A$200,0),V$2)</f>
        <v>38</v>
      </c>
    </row>
    <row r="1406" spans="1:22">
      <c r="A1406" s="9">
        <v>19</v>
      </c>
      <c r="B1406" s="9">
        <v>11</v>
      </c>
      <c r="C1406" s="9">
        <v>3</v>
      </c>
      <c r="D1406" s="9">
        <v>18</v>
      </c>
      <c r="E1406" s="9">
        <v>6</v>
      </c>
      <c r="F1406" s="9">
        <v>6</v>
      </c>
      <c r="G1406" s="9">
        <v>2</v>
      </c>
      <c r="H1406" s="9">
        <v>2</v>
      </c>
      <c r="I1406" s="9">
        <v>5</v>
      </c>
      <c r="J1406" s="9">
        <v>8202</v>
      </c>
      <c r="K1406" s="9"/>
      <c r="L1406" s="9"/>
      <c r="M1406" s="9"/>
      <c r="O1406">
        <f t="shared" si="24"/>
        <v>191103</v>
      </c>
      <c r="P1406" t="str">
        <f>INDEX(REFERENCE!$B$4:$K$200,MATCH(D1406,REFERENCE!$A$4:$A$200,0),P$2)</f>
        <v>CVS</v>
      </c>
      <c r="Q1406" t="str">
        <f>INDEX(REFERENCE!$B$4:$K$200,MATCH(E1406,REFERENCE!$A$4:$A$200,0),Q$2)</f>
        <v>Gummies</v>
      </c>
      <c r="R1406" t="str">
        <f>INDEX(REFERENCE!$B$4:$K$200,MATCH(F1406,REFERENCE!$A$4:$A$200,0),R$2)</f>
        <v>Sinus Pressure relief</v>
      </c>
      <c r="S1406" t="str">
        <f>INDEX(REFERENCE!$B$4:$K$200,MATCH(G1406,REFERENCE!$A$4:$A$200,0),S$2)</f>
        <v>Natural Ingredients</v>
      </c>
      <c r="T1406" t="str">
        <f>INDEX(REFERENCE!$B$4:$K$200,MATCH(H1406,REFERENCE!$A$4:$A$200,0),T$2)</f>
        <v>12 Doses</v>
      </c>
      <c r="U1406" t="str">
        <f>INDEX(REFERENCE!$B$4:$K$200,MATCH(I1406,REFERENCE!$A$4:$A$200,0),U$2)</f>
        <v>Honey</v>
      </c>
      <c r="V1406">
        <f>INDEX(REFERENCE!$B$4:$K$200,MATCH(J1406,REFERENCE!$A$4:$A$200,0),V$2)</f>
        <v>12</v>
      </c>
    </row>
    <row r="1407" spans="1:22">
      <c r="A1407" s="9">
        <v>19</v>
      </c>
      <c r="B1407" s="9">
        <v>11</v>
      </c>
      <c r="C1407" s="9">
        <v>4</v>
      </c>
      <c r="D1407" s="9">
        <v>4</v>
      </c>
      <c r="E1407" s="9">
        <v>5</v>
      </c>
      <c r="F1407" s="9">
        <v>5</v>
      </c>
      <c r="G1407" s="9">
        <v>3</v>
      </c>
      <c r="H1407" s="9">
        <v>4</v>
      </c>
      <c r="I1407" s="9">
        <v>2</v>
      </c>
      <c r="J1407" s="9">
        <v>7401</v>
      </c>
      <c r="K1407" s="9"/>
      <c r="L1407" s="9"/>
      <c r="M1407" s="9"/>
      <c r="O1407">
        <f t="shared" si="24"/>
        <v>191104</v>
      </c>
      <c r="P1407" t="str">
        <f>INDEX(REFERENCE!$B$4:$K$200,MATCH(D1407,REFERENCE!$A$4:$A$200,0),P$2)</f>
        <v>Mucinex</v>
      </c>
      <c r="Q1407" t="str">
        <f>INDEX(REFERENCE!$B$4:$K$200,MATCH(E1407,REFERENCE!$A$4:$A$200,0),Q$2)</f>
        <v>Effervescent Tablets</v>
      </c>
      <c r="R1407" t="str">
        <f>INDEX(REFERENCE!$B$4:$K$200,MATCH(F1407,REFERENCE!$A$4:$A$200,0),R$2)</f>
        <v>Runny nose relief</v>
      </c>
      <c r="S1407" t="str">
        <f>INDEX(REFERENCE!$B$4:$K$200,MATCH(G1407,REFERENCE!$A$4:$A$200,0),S$2)</f>
        <v>Non-Medicated</v>
      </c>
      <c r="T1407" t="str">
        <f>INDEX(REFERENCE!$B$4:$K$200,MATCH(H1407,REFERENCE!$A$4:$A$200,0),T$2)</f>
        <v>60 Doses</v>
      </c>
      <c r="U1407" t="str">
        <f>INDEX(REFERENCE!$B$4:$K$200,MATCH(I1407,REFERENCE!$A$4:$A$200,0),U$2)</f>
        <v>Cherry</v>
      </c>
      <c r="V1407">
        <f>INDEX(REFERENCE!$B$4:$K$200,MATCH(J1407,REFERENCE!$A$4:$A$200,0),V$2)</f>
        <v>12</v>
      </c>
    </row>
    <row r="1408" spans="1:22">
      <c r="A1408" s="9">
        <v>19</v>
      </c>
      <c r="B1408" s="9">
        <v>11</v>
      </c>
      <c r="C1408" s="9">
        <v>5</v>
      </c>
      <c r="D1408" s="9">
        <v>15</v>
      </c>
      <c r="E1408" s="9">
        <v>7</v>
      </c>
      <c r="F1408" s="9">
        <v>12</v>
      </c>
      <c r="G1408" s="9">
        <v>13</v>
      </c>
      <c r="H1408" s="9">
        <v>3</v>
      </c>
      <c r="I1408" s="9">
        <v>8</v>
      </c>
      <c r="J1408" s="9">
        <v>9301</v>
      </c>
      <c r="K1408" s="9"/>
      <c r="L1408" s="9"/>
      <c r="M1408" s="9"/>
      <c r="O1408">
        <f t="shared" si="24"/>
        <v>191105</v>
      </c>
      <c r="P1408" t="str">
        <f>INDEX(REFERENCE!$B$4:$K$200,MATCH(D1408,REFERENCE!$A$4:$A$200,0),P$2)</f>
        <v>Other Brand</v>
      </c>
      <c r="Q1408" t="str">
        <f>INDEX(REFERENCE!$B$4:$K$200,MATCH(E1408,REFERENCE!$A$4:$A$200,0),Q$2)</f>
        <v>Hot liquid powder packet</v>
      </c>
      <c r="R1408" t="str">
        <f>INDEX(REFERENCE!$B$4:$K$200,MATCH(F1408,REFERENCE!$A$4:$A$200,0),R$2)</f>
        <v>Flu/ Severe cold Relief</v>
      </c>
      <c r="S1408" t="str">
        <f>INDEX(REFERENCE!$B$4:$K$200,MATCH(G1408,REFERENCE!$A$4:$A$200,0),S$2)</f>
        <v>Drug free</v>
      </c>
      <c r="T1408" t="str">
        <f>INDEX(REFERENCE!$B$4:$K$200,MATCH(H1408,REFERENCE!$A$4:$A$200,0),T$2)</f>
        <v>30 Doses</v>
      </c>
      <c r="U1408" t="str">
        <f>INDEX(REFERENCE!$B$4:$K$200,MATCH(I1408,REFERENCE!$A$4:$A$200,0),U$2)</f>
        <v>Mixed Berry</v>
      </c>
      <c r="V1408">
        <f>INDEX(REFERENCE!$B$4:$K$200,MATCH(J1408,REFERENCE!$A$4:$A$200,0),V$2)</f>
        <v>16</v>
      </c>
    </row>
    <row r="1409" spans="1:22">
      <c r="A1409" s="9">
        <v>19</v>
      </c>
      <c r="B1409" s="9">
        <v>12</v>
      </c>
      <c r="C1409" s="9">
        <v>1</v>
      </c>
      <c r="D1409" s="9">
        <v>9</v>
      </c>
      <c r="E1409" s="9">
        <v>3</v>
      </c>
      <c r="F1409" s="9">
        <v>7</v>
      </c>
      <c r="G1409" s="9">
        <v>11</v>
      </c>
      <c r="H1409" s="9">
        <v>2</v>
      </c>
      <c r="I1409" s="9">
        <v>7</v>
      </c>
      <c r="J1409" s="9">
        <v>5203</v>
      </c>
      <c r="K1409" s="9"/>
      <c r="L1409" s="9"/>
      <c r="M1409" s="9"/>
      <c r="O1409">
        <f t="shared" si="24"/>
        <v>191201</v>
      </c>
      <c r="P1409" t="str">
        <f>INDEX(REFERENCE!$B$4:$K$200,MATCH(D1409,REFERENCE!$A$4:$A$200,0),P$2)</f>
        <v>Nyquil</v>
      </c>
      <c r="Q1409" t="str">
        <f>INDEX(REFERENCE!$B$4:$K$200,MATCH(E1409,REFERENCE!$A$4:$A$200,0),Q$2)</f>
        <v>Syrup/liquid</v>
      </c>
      <c r="R1409" t="str">
        <f>INDEX(REFERENCE!$B$4:$K$200,MATCH(F1409,REFERENCE!$A$4:$A$200,0),R$2)</f>
        <v>Chest congestion relief</v>
      </c>
      <c r="S1409" t="str">
        <f>INDEX(REFERENCE!$B$4:$K$200,MATCH(G1409,REFERENCE!$A$4:$A$200,0),S$2)</f>
        <v>For people with High Blood Pressure (decongestant free)</v>
      </c>
      <c r="T1409" t="str">
        <f>INDEX(REFERENCE!$B$4:$K$200,MATCH(H1409,REFERENCE!$A$4:$A$200,0),T$2)</f>
        <v>12 Doses</v>
      </c>
      <c r="U1409" t="str">
        <f>INDEX(REFERENCE!$B$4:$K$200,MATCH(I1409,REFERENCE!$A$4:$A$200,0),U$2)</f>
        <v>Orange</v>
      </c>
      <c r="V1409">
        <f>INDEX(REFERENCE!$B$4:$K$200,MATCH(J1409,REFERENCE!$A$4:$A$200,0),V$2)</f>
        <v>14</v>
      </c>
    </row>
    <row r="1410" spans="1:22">
      <c r="A1410" s="9">
        <v>19</v>
      </c>
      <c r="B1410" s="9">
        <v>12</v>
      </c>
      <c r="C1410" s="9">
        <v>2</v>
      </c>
      <c r="D1410" s="9">
        <v>12</v>
      </c>
      <c r="E1410" s="9">
        <v>7</v>
      </c>
      <c r="F1410" s="9">
        <v>6</v>
      </c>
      <c r="G1410" s="9">
        <v>10</v>
      </c>
      <c r="H1410" s="9">
        <v>3</v>
      </c>
      <c r="I1410" s="9">
        <v>4</v>
      </c>
      <c r="J1410" s="9">
        <v>9302</v>
      </c>
      <c r="K1410" s="9"/>
      <c r="L1410" s="9"/>
      <c r="M1410" s="9"/>
      <c r="O1410">
        <f t="shared" si="24"/>
        <v>191202</v>
      </c>
      <c r="P1410" t="str">
        <f>INDEX(REFERENCE!$B$4:$K$200,MATCH(D1410,REFERENCE!$A$4:$A$200,0),P$2)</f>
        <v>Zicam</v>
      </c>
      <c r="Q1410" t="str">
        <f>INDEX(REFERENCE!$B$4:$K$200,MATCH(E1410,REFERENCE!$A$4:$A$200,0),Q$2)</f>
        <v>Hot liquid powder packet</v>
      </c>
      <c r="R1410" t="str">
        <f>INDEX(REFERENCE!$B$4:$K$200,MATCH(F1410,REFERENCE!$A$4:$A$200,0),R$2)</f>
        <v>Sinus Pressure relief</v>
      </c>
      <c r="S1410" t="str">
        <f>INDEX(REFERENCE!$B$4:$K$200,MATCH(G1410,REFERENCE!$A$4:$A$200,0),S$2)</f>
        <v>Allergy Relief</v>
      </c>
      <c r="T1410" t="str">
        <f>INDEX(REFERENCE!$B$4:$K$200,MATCH(H1410,REFERENCE!$A$4:$A$200,0),T$2)</f>
        <v>30 Doses</v>
      </c>
      <c r="U1410" t="str">
        <f>INDEX(REFERENCE!$B$4:$K$200,MATCH(I1410,REFERENCE!$A$4:$A$200,0),U$2)</f>
        <v>Grape</v>
      </c>
      <c r="V1410">
        <f>INDEX(REFERENCE!$B$4:$K$200,MATCH(J1410,REFERENCE!$A$4:$A$200,0),V$2)</f>
        <v>18</v>
      </c>
    </row>
    <row r="1411" spans="1:22">
      <c r="A1411" s="9">
        <v>19</v>
      </c>
      <c r="B1411" s="9">
        <v>12</v>
      </c>
      <c r="C1411" s="9">
        <v>3</v>
      </c>
      <c r="D1411" s="9">
        <v>13</v>
      </c>
      <c r="E1411" s="9">
        <v>5</v>
      </c>
      <c r="F1411" s="9">
        <v>3</v>
      </c>
      <c r="G1411" s="9">
        <v>8</v>
      </c>
      <c r="H1411" s="9">
        <v>1</v>
      </c>
      <c r="I1411" s="9">
        <v>5</v>
      </c>
      <c r="J1411" s="9">
        <v>7101</v>
      </c>
      <c r="K1411" s="9"/>
      <c r="L1411" s="9"/>
      <c r="M1411" s="9"/>
      <c r="O1411">
        <f t="shared" si="24"/>
        <v>191203</v>
      </c>
      <c r="P1411" t="str">
        <f>INDEX(REFERENCE!$B$4:$K$200,MATCH(D1411,REFERENCE!$A$4:$A$200,0),P$2)</f>
        <v>Sambucol</v>
      </c>
      <c r="Q1411" t="str">
        <f>INDEX(REFERENCE!$B$4:$K$200,MATCH(E1411,REFERENCE!$A$4:$A$200,0),Q$2)</f>
        <v>Effervescent Tablets</v>
      </c>
      <c r="R1411" t="str">
        <f>INDEX(REFERENCE!$B$4:$K$200,MATCH(F1411,REFERENCE!$A$4:$A$200,0),R$2)</f>
        <v>Clears mucus</v>
      </c>
      <c r="S1411" t="str">
        <f>INDEX(REFERENCE!$B$4:$K$200,MATCH(G1411,REFERENCE!$A$4:$A$200,0),S$2)</f>
        <v>Non-Drowsy</v>
      </c>
      <c r="T1411" t="str">
        <f>INDEX(REFERENCE!$B$4:$K$200,MATCH(H1411,REFERENCE!$A$4:$A$200,0),T$2)</f>
        <v>6 Doses</v>
      </c>
      <c r="U1411" t="str">
        <f>INDEX(REFERENCE!$B$4:$K$200,MATCH(I1411,REFERENCE!$A$4:$A$200,0),U$2)</f>
        <v>Honey</v>
      </c>
      <c r="V1411">
        <f>INDEX(REFERENCE!$B$4:$K$200,MATCH(J1411,REFERENCE!$A$4:$A$200,0),V$2)</f>
        <v>4</v>
      </c>
    </row>
    <row r="1412" spans="1:22">
      <c r="A1412" s="9">
        <v>19</v>
      </c>
      <c r="B1412" s="9">
        <v>12</v>
      </c>
      <c r="C1412" s="9">
        <v>4</v>
      </c>
      <c r="D1412" s="9">
        <v>2</v>
      </c>
      <c r="E1412" s="9">
        <v>4</v>
      </c>
      <c r="F1412" s="9">
        <v>8</v>
      </c>
      <c r="G1412" s="9">
        <v>2</v>
      </c>
      <c r="H1412" s="9">
        <v>5</v>
      </c>
      <c r="I1412" s="9">
        <v>6</v>
      </c>
      <c r="J1412" s="9">
        <v>6503</v>
      </c>
      <c r="K1412" s="9"/>
      <c r="L1412" s="9"/>
      <c r="M1412" s="9"/>
      <c r="O1412">
        <f t="shared" si="24"/>
        <v>191204</v>
      </c>
      <c r="P1412" t="str">
        <f>INDEX(REFERENCE!$B$4:$K$200,MATCH(D1412,REFERENCE!$A$4:$A$200,0),P$2)</f>
        <v>Robitussin</v>
      </c>
      <c r="Q1412" t="str">
        <f>INDEX(REFERENCE!$B$4:$K$200,MATCH(E1412,REFERENCE!$A$4:$A$200,0),Q$2)</f>
        <v>Powder packet</v>
      </c>
      <c r="R1412" t="str">
        <f>INDEX(REFERENCE!$B$4:$K$200,MATCH(F1412,REFERENCE!$A$4:$A$200,0),R$2)</f>
        <v>Body Aches/Pain relief</v>
      </c>
      <c r="S1412" t="str">
        <f>INDEX(REFERENCE!$B$4:$K$200,MATCH(G1412,REFERENCE!$A$4:$A$200,0),S$2)</f>
        <v>Natural Ingredients</v>
      </c>
      <c r="T1412" t="str">
        <f>INDEX(REFERENCE!$B$4:$K$200,MATCH(H1412,REFERENCE!$A$4:$A$200,0),T$2)</f>
        <v>90 Doses</v>
      </c>
      <c r="U1412" t="str">
        <f>INDEX(REFERENCE!$B$4:$K$200,MATCH(I1412,REFERENCE!$A$4:$A$200,0),U$2)</f>
        <v>Honey Lemon</v>
      </c>
      <c r="V1412">
        <f>INDEX(REFERENCE!$B$4:$K$200,MATCH(J1412,REFERENCE!$A$4:$A$200,0),V$2)</f>
        <v>25</v>
      </c>
    </row>
    <row r="1413" spans="1:22">
      <c r="A1413" s="9">
        <v>19</v>
      </c>
      <c r="B1413" s="9">
        <v>12</v>
      </c>
      <c r="C1413" s="9">
        <v>5</v>
      </c>
      <c r="D1413" s="9">
        <v>19</v>
      </c>
      <c r="E1413" s="9">
        <v>1</v>
      </c>
      <c r="F1413" s="9">
        <v>11</v>
      </c>
      <c r="G1413" s="9">
        <v>6</v>
      </c>
      <c r="H1413" s="9">
        <v>4</v>
      </c>
      <c r="I1413" s="9">
        <v>0</v>
      </c>
      <c r="J1413" s="9">
        <v>1402</v>
      </c>
      <c r="K1413" s="9"/>
      <c r="L1413" s="9"/>
      <c r="M1413" s="9"/>
      <c r="O1413">
        <f t="shared" si="24"/>
        <v>191205</v>
      </c>
      <c r="P1413" t="str">
        <f>INDEX(REFERENCE!$B$4:$K$200,MATCH(D1413,REFERENCE!$A$4:$A$200,0),P$2)</f>
        <v>Walgreens</v>
      </c>
      <c r="Q1413" t="str">
        <f>INDEX(REFERENCE!$B$4:$K$200,MATCH(E1413,REFERENCE!$A$4:$A$200,0),Q$2)</f>
        <v>Tablet</v>
      </c>
      <c r="R1413" t="str">
        <f>INDEX(REFERENCE!$B$4:$K$200,MATCH(F1413,REFERENCE!$A$4:$A$200,0),R$2)</f>
        <v>Head Pain Relief</v>
      </c>
      <c r="S1413" t="str">
        <f>INDEX(REFERENCE!$B$4:$K$200,MATCH(G1413,REFERENCE!$A$4:$A$200,0),S$2)</f>
        <v>Treats Sneezing</v>
      </c>
      <c r="T1413" t="str">
        <f>INDEX(REFERENCE!$B$4:$K$200,MATCH(H1413,REFERENCE!$A$4:$A$200,0),T$2)</f>
        <v>60 Doses</v>
      </c>
      <c r="U1413" t="str">
        <f>INDEX(REFERENCE!$B$4:$K$200,MATCH(I1413,REFERENCE!$A$4:$A$200,0),U$2)</f>
        <v>-</v>
      </c>
      <c r="V1413">
        <f>INDEX(REFERENCE!$B$4:$K$200,MATCH(J1413,REFERENCE!$A$4:$A$200,0),V$2)</f>
        <v>34</v>
      </c>
    </row>
    <row r="1414" spans="1:22">
      <c r="A1414" s="9">
        <v>19</v>
      </c>
      <c r="B1414" s="9">
        <v>13</v>
      </c>
      <c r="C1414" s="9">
        <v>1</v>
      </c>
      <c r="D1414" s="9">
        <v>10</v>
      </c>
      <c r="E1414" s="9">
        <v>5</v>
      </c>
      <c r="F1414" s="9">
        <v>3</v>
      </c>
      <c r="G1414" s="9">
        <v>13</v>
      </c>
      <c r="H1414" s="9">
        <v>4</v>
      </c>
      <c r="I1414" s="9">
        <v>7</v>
      </c>
      <c r="J1414" s="9">
        <v>7402</v>
      </c>
      <c r="K1414" s="9"/>
      <c r="L1414" s="9"/>
      <c r="M1414" s="9"/>
      <c r="O1414">
        <f t="shared" si="24"/>
        <v>191301</v>
      </c>
      <c r="P1414" t="str">
        <f>INDEX(REFERENCE!$B$4:$K$200,MATCH(D1414,REFERENCE!$A$4:$A$200,0),P$2)</f>
        <v>Coricidin</v>
      </c>
      <c r="Q1414" t="str">
        <f>INDEX(REFERENCE!$B$4:$K$200,MATCH(E1414,REFERENCE!$A$4:$A$200,0),Q$2)</f>
        <v>Effervescent Tablets</v>
      </c>
      <c r="R1414" t="str">
        <f>INDEX(REFERENCE!$B$4:$K$200,MATCH(F1414,REFERENCE!$A$4:$A$200,0),R$2)</f>
        <v>Clears mucus</v>
      </c>
      <c r="S1414" t="str">
        <f>INDEX(REFERENCE!$B$4:$K$200,MATCH(G1414,REFERENCE!$A$4:$A$200,0),S$2)</f>
        <v>Drug free</v>
      </c>
      <c r="T1414" t="str">
        <f>INDEX(REFERENCE!$B$4:$K$200,MATCH(H1414,REFERENCE!$A$4:$A$200,0),T$2)</f>
        <v>60 Doses</v>
      </c>
      <c r="U1414" t="str">
        <f>INDEX(REFERENCE!$B$4:$K$200,MATCH(I1414,REFERENCE!$A$4:$A$200,0),U$2)</f>
        <v>Orange</v>
      </c>
      <c r="V1414">
        <f>INDEX(REFERENCE!$B$4:$K$200,MATCH(J1414,REFERENCE!$A$4:$A$200,0),V$2)</f>
        <v>15</v>
      </c>
    </row>
    <row r="1415" spans="1:22">
      <c r="A1415" s="9">
        <v>19</v>
      </c>
      <c r="B1415" s="9">
        <v>13</v>
      </c>
      <c r="C1415" s="9">
        <v>2</v>
      </c>
      <c r="D1415" s="9">
        <v>1</v>
      </c>
      <c r="E1415" s="9">
        <v>2</v>
      </c>
      <c r="F1415" s="9">
        <v>5</v>
      </c>
      <c r="G1415" s="9">
        <v>14</v>
      </c>
      <c r="H1415" s="9">
        <v>3</v>
      </c>
      <c r="I1415" s="9">
        <v>0</v>
      </c>
      <c r="J1415" s="9">
        <v>4301</v>
      </c>
      <c r="K1415" s="9"/>
      <c r="L1415" s="9"/>
      <c r="M1415" s="9"/>
      <c r="O1415">
        <f t="shared" si="24"/>
        <v>191302</v>
      </c>
      <c r="P1415" t="str">
        <f>INDEX(REFERENCE!$B$4:$K$200,MATCH(D1415,REFERENCE!$A$4:$A$200,0),P$2)</f>
        <v>Theraflu</v>
      </c>
      <c r="Q1415" t="str">
        <f>INDEX(REFERENCE!$B$4:$K$200,MATCH(E1415,REFERENCE!$A$4:$A$200,0),Q$2)</f>
        <v>Nasal Spray</v>
      </c>
      <c r="R1415" t="str">
        <f>INDEX(REFERENCE!$B$4:$K$200,MATCH(F1415,REFERENCE!$A$4:$A$200,0),R$2)</f>
        <v>Runny nose relief</v>
      </c>
      <c r="S1415" t="str">
        <f>INDEX(REFERENCE!$B$4:$K$200,MATCH(G1415,REFERENCE!$A$4:$A$200,0),S$2)</f>
        <v>Treats multiple symptoms</v>
      </c>
      <c r="T1415" t="str">
        <f>INDEX(REFERENCE!$B$4:$K$200,MATCH(H1415,REFERENCE!$A$4:$A$200,0),T$2)</f>
        <v>30 Doses</v>
      </c>
      <c r="U1415" t="str">
        <f>INDEX(REFERENCE!$B$4:$K$200,MATCH(I1415,REFERENCE!$A$4:$A$200,0),U$2)</f>
        <v>-</v>
      </c>
      <c r="V1415">
        <f>INDEX(REFERENCE!$B$4:$K$200,MATCH(J1415,REFERENCE!$A$4:$A$200,0),V$2)</f>
        <v>10</v>
      </c>
    </row>
    <row r="1416" spans="1:22">
      <c r="A1416" s="9">
        <v>19</v>
      </c>
      <c r="B1416" s="9">
        <v>13</v>
      </c>
      <c r="C1416" s="9">
        <v>3</v>
      </c>
      <c r="D1416" s="9">
        <v>7</v>
      </c>
      <c r="E1416" s="9">
        <v>6</v>
      </c>
      <c r="F1416" s="9">
        <v>12</v>
      </c>
      <c r="G1416" s="9">
        <v>5</v>
      </c>
      <c r="H1416" s="9">
        <v>5</v>
      </c>
      <c r="I1416" s="9">
        <v>5</v>
      </c>
      <c r="J1416" s="9">
        <v>8503</v>
      </c>
      <c r="K1416" s="9"/>
      <c r="L1416" s="9"/>
      <c r="M1416" s="9"/>
      <c r="O1416">
        <f t="shared" si="24"/>
        <v>191303</v>
      </c>
      <c r="P1416" t="str">
        <f>INDEX(REFERENCE!$B$4:$K$200,MATCH(D1416,REFERENCE!$A$4:$A$200,0),P$2)</f>
        <v>Alka-Seltzer Plus</v>
      </c>
      <c r="Q1416" t="str">
        <f>INDEX(REFERENCE!$B$4:$K$200,MATCH(E1416,REFERENCE!$A$4:$A$200,0),Q$2)</f>
        <v>Gummies</v>
      </c>
      <c r="R1416" t="str">
        <f>INDEX(REFERENCE!$B$4:$K$200,MATCH(F1416,REFERENCE!$A$4:$A$200,0),R$2)</f>
        <v>Flu/ Severe cold Relief</v>
      </c>
      <c r="S1416" t="str">
        <f>INDEX(REFERENCE!$B$4:$K$200,MATCH(G1416,REFERENCE!$A$4:$A$200,0),S$2)</f>
        <v>FSA/HSA Eligible</v>
      </c>
      <c r="T1416" t="str">
        <f>INDEX(REFERENCE!$B$4:$K$200,MATCH(H1416,REFERENCE!$A$4:$A$200,0),T$2)</f>
        <v>90 Doses</v>
      </c>
      <c r="U1416" t="str">
        <f>INDEX(REFERENCE!$B$4:$K$200,MATCH(I1416,REFERENCE!$A$4:$A$200,0),U$2)</f>
        <v>Honey</v>
      </c>
      <c r="V1416">
        <f>INDEX(REFERENCE!$B$4:$K$200,MATCH(J1416,REFERENCE!$A$4:$A$200,0),V$2)</f>
        <v>37</v>
      </c>
    </row>
    <row r="1417" spans="1:22">
      <c r="A1417" s="9">
        <v>19</v>
      </c>
      <c r="B1417" s="9">
        <v>13</v>
      </c>
      <c r="C1417" s="9">
        <v>4</v>
      </c>
      <c r="D1417" s="9">
        <v>1</v>
      </c>
      <c r="E1417" s="9">
        <v>4</v>
      </c>
      <c r="F1417" s="9">
        <v>9</v>
      </c>
      <c r="G1417" s="9">
        <v>12</v>
      </c>
      <c r="H1417" s="9">
        <v>2</v>
      </c>
      <c r="I1417" s="9">
        <v>3</v>
      </c>
      <c r="J1417" s="9">
        <v>6201</v>
      </c>
      <c r="K1417" s="9"/>
      <c r="L1417" s="9"/>
      <c r="M1417" s="9"/>
      <c r="O1417">
        <f t="shared" si="24"/>
        <v>191304</v>
      </c>
      <c r="P1417" t="str">
        <f>INDEX(REFERENCE!$B$4:$K$200,MATCH(D1417,REFERENCE!$A$4:$A$200,0),P$2)</f>
        <v>Theraflu</v>
      </c>
      <c r="Q1417" t="str">
        <f>INDEX(REFERENCE!$B$4:$K$200,MATCH(E1417,REFERENCE!$A$4:$A$200,0),Q$2)</f>
        <v>Powder packet</v>
      </c>
      <c r="R1417" t="str">
        <f>INDEX(REFERENCE!$B$4:$K$200,MATCH(F1417,REFERENCE!$A$4:$A$200,0),R$2)</f>
        <v>Fever relief</v>
      </c>
      <c r="S1417" t="str">
        <f>INDEX(REFERENCE!$B$4:$K$200,MATCH(G1417,REFERENCE!$A$4:$A$200,0),S$2)</f>
        <v>Steroid Free</v>
      </c>
      <c r="T1417" t="str">
        <f>INDEX(REFERENCE!$B$4:$K$200,MATCH(H1417,REFERENCE!$A$4:$A$200,0),T$2)</f>
        <v>12 Doses</v>
      </c>
      <c r="U1417" t="str">
        <f>INDEX(REFERENCE!$B$4:$K$200,MATCH(I1417,REFERENCE!$A$4:$A$200,0),U$2)</f>
        <v>Elderberry</v>
      </c>
      <c r="V1417">
        <f>INDEX(REFERENCE!$B$4:$K$200,MATCH(J1417,REFERENCE!$A$4:$A$200,0),V$2)</f>
        <v>8</v>
      </c>
    </row>
    <row r="1418" spans="1:22">
      <c r="A1418" s="9">
        <v>19</v>
      </c>
      <c r="B1418" s="9">
        <v>13</v>
      </c>
      <c r="C1418" s="9">
        <v>5</v>
      </c>
      <c r="D1418" s="9">
        <v>17</v>
      </c>
      <c r="E1418" s="9">
        <v>7</v>
      </c>
      <c r="F1418" s="9">
        <v>10</v>
      </c>
      <c r="G1418" s="9">
        <v>17</v>
      </c>
      <c r="H1418" s="9">
        <v>1</v>
      </c>
      <c r="I1418" s="9">
        <v>6</v>
      </c>
      <c r="J1418" s="9">
        <v>9102</v>
      </c>
      <c r="K1418" s="9"/>
      <c r="L1418" s="9"/>
      <c r="M1418" s="9"/>
      <c r="O1418">
        <f t="shared" si="24"/>
        <v>191305</v>
      </c>
      <c r="P1418" t="str">
        <f>INDEX(REFERENCE!$B$4:$K$200,MATCH(D1418,REFERENCE!$A$4:$A$200,0),P$2)</f>
        <v>UP &amp; UP</v>
      </c>
      <c r="Q1418" t="str">
        <f>INDEX(REFERENCE!$B$4:$K$200,MATCH(E1418,REFERENCE!$A$4:$A$200,0),Q$2)</f>
        <v>Hot liquid powder packet</v>
      </c>
      <c r="R1418" t="str">
        <f>INDEX(REFERENCE!$B$4:$K$200,MATCH(F1418,REFERENCE!$A$4:$A$200,0),R$2)</f>
        <v>Strengthens Immune System</v>
      </c>
      <c r="S1418" t="str">
        <f>INDEX(REFERENCE!$B$4:$K$200,MATCH(G1418,REFERENCE!$A$4:$A$200,0),S$2)</f>
        <v>For Nighttime Use</v>
      </c>
      <c r="T1418" t="str">
        <f>INDEX(REFERENCE!$B$4:$K$200,MATCH(H1418,REFERENCE!$A$4:$A$200,0),T$2)</f>
        <v>6 Doses</v>
      </c>
      <c r="U1418" t="str">
        <f>INDEX(REFERENCE!$B$4:$K$200,MATCH(I1418,REFERENCE!$A$4:$A$200,0),U$2)</f>
        <v>Honey Lemon</v>
      </c>
      <c r="V1418">
        <f>INDEX(REFERENCE!$B$4:$K$200,MATCH(J1418,REFERENCE!$A$4:$A$200,0),V$2)</f>
        <v>8</v>
      </c>
    </row>
    <row r="1419" spans="1:22">
      <c r="A1419" s="9">
        <v>19</v>
      </c>
      <c r="B1419" s="9">
        <v>14</v>
      </c>
      <c r="C1419" s="9">
        <v>1</v>
      </c>
      <c r="D1419" s="9">
        <v>5</v>
      </c>
      <c r="E1419" s="9">
        <v>2</v>
      </c>
      <c r="F1419" s="9">
        <v>11</v>
      </c>
      <c r="G1419" s="9">
        <v>3</v>
      </c>
      <c r="H1419" s="9">
        <v>5</v>
      </c>
      <c r="I1419" s="9">
        <v>0</v>
      </c>
      <c r="J1419" s="9">
        <v>4503</v>
      </c>
      <c r="K1419" s="9"/>
      <c r="L1419" s="9"/>
      <c r="M1419" s="9"/>
      <c r="O1419">
        <f t="shared" si="24"/>
        <v>191401</v>
      </c>
      <c r="P1419" t="str">
        <f>INDEX(REFERENCE!$B$4:$K$200,MATCH(D1419,REFERENCE!$A$4:$A$200,0),P$2)</f>
        <v>Sudafed</v>
      </c>
      <c r="Q1419" t="str">
        <f>INDEX(REFERENCE!$B$4:$K$200,MATCH(E1419,REFERENCE!$A$4:$A$200,0),Q$2)</f>
        <v>Nasal Spray</v>
      </c>
      <c r="R1419" t="str">
        <f>INDEX(REFERENCE!$B$4:$K$200,MATCH(F1419,REFERENCE!$A$4:$A$200,0),R$2)</f>
        <v>Head Pain Relief</v>
      </c>
      <c r="S1419" t="str">
        <f>INDEX(REFERENCE!$B$4:$K$200,MATCH(G1419,REFERENCE!$A$4:$A$200,0),S$2)</f>
        <v>Non-Medicated</v>
      </c>
      <c r="T1419" t="str">
        <f>INDEX(REFERENCE!$B$4:$K$200,MATCH(H1419,REFERENCE!$A$4:$A$200,0),T$2)</f>
        <v>90 Doses</v>
      </c>
      <c r="U1419" t="str">
        <f>INDEX(REFERENCE!$B$4:$K$200,MATCH(I1419,REFERENCE!$A$4:$A$200,0),U$2)</f>
        <v>-</v>
      </c>
      <c r="V1419">
        <f>INDEX(REFERENCE!$B$4:$K$200,MATCH(J1419,REFERENCE!$A$4:$A$200,0),V$2)</f>
        <v>50</v>
      </c>
    </row>
    <row r="1420" spans="1:22">
      <c r="A1420" s="9">
        <v>19</v>
      </c>
      <c r="B1420" s="9">
        <v>14</v>
      </c>
      <c r="C1420" s="9">
        <v>2</v>
      </c>
      <c r="D1420" s="9">
        <v>11</v>
      </c>
      <c r="E1420" s="9">
        <v>5</v>
      </c>
      <c r="F1420" s="9">
        <v>7</v>
      </c>
      <c r="G1420" s="9">
        <v>7</v>
      </c>
      <c r="H1420" s="9">
        <v>4</v>
      </c>
      <c r="I1420" s="9">
        <v>1</v>
      </c>
      <c r="J1420" s="9">
        <v>7403</v>
      </c>
      <c r="K1420" s="9"/>
      <c r="L1420" s="9"/>
      <c r="M1420" s="9"/>
      <c r="O1420">
        <f t="shared" si="24"/>
        <v>191402</v>
      </c>
      <c r="P1420" t="str">
        <f>INDEX(REFERENCE!$B$4:$K$200,MATCH(D1420,REFERENCE!$A$4:$A$200,0),P$2)</f>
        <v>Delsym</v>
      </c>
      <c r="Q1420" t="str">
        <f>INDEX(REFERENCE!$B$4:$K$200,MATCH(E1420,REFERENCE!$A$4:$A$200,0),Q$2)</f>
        <v>Effervescent Tablets</v>
      </c>
      <c r="R1420" t="str">
        <f>INDEX(REFERENCE!$B$4:$K$200,MATCH(F1420,REFERENCE!$A$4:$A$200,0),R$2)</f>
        <v>Chest congestion relief</v>
      </c>
      <c r="S1420" t="str">
        <f>INDEX(REFERENCE!$B$4:$K$200,MATCH(G1420,REFERENCE!$A$4:$A$200,0),S$2)</f>
        <v>12 Hour Relief</v>
      </c>
      <c r="T1420" t="str">
        <f>INDEX(REFERENCE!$B$4:$K$200,MATCH(H1420,REFERENCE!$A$4:$A$200,0),T$2)</f>
        <v>60 Doses</v>
      </c>
      <c r="U1420" t="str">
        <f>INDEX(REFERENCE!$B$4:$K$200,MATCH(I1420,REFERENCE!$A$4:$A$200,0),U$2)</f>
        <v>Citrus</v>
      </c>
      <c r="V1420">
        <f>INDEX(REFERENCE!$B$4:$K$200,MATCH(J1420,REFERENCE!$A$4:$A$200,0),V$2)</f>
        <v>18</v>
      </c>
    </row>
    <row r="1421" spans="1:22">
      <c r="A1421" s="9">
        <v>19</v>
      </c>
      <c r="B1421" s="9">
        <v>14</v>
      </c>
      <c r="C1421" s="9">
        <v>3</v>
      </c>
      <c r="D1421" s="9">
        <v>15</v>
      </c>
      <c r="E1421" s="9">
        <v>6</v>
      </c>
      <c r="F1421" s="9">
        <v>13</v>
      </c>
      <c r="G1421" s="9">
        <v>5</v>
      </c>
      <c r="H1421" s="9">
        <v>5</v>
      </c>
      <c r="I1421" s="9">
        <v>8</v>
      </c>
      <c r="J1421" s="9">
        <v>8501</v>
      </c>
      <c r="K1421" s="9"/>
      <c r="L1421" s="9"/>
      <c r="M1421" s="9"/>
      <c r="O1421">
        <f t="shared" si="24"/>
        <v>191403</v>
      </c>
      <c r="P1421" t="str">
        <f>INDEX(REFERENCE!$B$4:$K$200,MATCH(D1421,REFERENCE!$A$4:$A$200,0),P$2)</f>
        <v>Other Brand</v>
      </c>
      <c r="Q1421" t="str">
        <f>INDEX(REFERENCE!$B$4:$K$200,MATCH(E1421,REFERENCE!$A$4:$A$200,0),Q$2)</f>
        <v>Gummies</v>
      </c>
      <c r="R1421" t="str">
        <f>INDEX(REFERENCE!$B$4:$K$200,MATCH(F1421,REFERENCE!$A$4:$A$200,0),R$2)</f>
        <v>Head cold relief</v>
      </c>
      <c r="S1421" t="str">
        <f>INDEX(REFERENCE!$B$4:$K$200,MATCH(G1421,REFERENCE!$A$4:$A$200,0),S$2)</f>
        <v>FSA/HSA Eligible</v>
      </c>
      <c r="T1421" t="str">
        <f>INDEX(REFERENCE!$B$4:$K$200,MATCH(H1421,REFERENCE!$A$4:$A$200,0),T$2)</f>
        <v>90 Doses</v>
      </c>
      <c r="U1421" t="str">
        <f>INDEX(REFERENCE!$B$4:$K$200,MATCH(I1421,REFERENCE!$A$4:$A$200,0),U$2)</f>
        <v>Mixed Berry</v>
      </c>
      <c r="V1421">
        <f>INDEX(REFERENCE!$B$4:$K$200,MATCH(J1421,REFERENCE!$A$4:$A$200,0),V$2)</f>
        <v>27</v>
      </c>
    </row>
    <row r="1422" spans="1:22">
      <c r="A1422" s="9">
        <v>19</v>
      </c>
      <c r="B1422" s="9">
        <v>14</v>
      </c>
      <c r="C1422" s="9">
        <v>4</v>
      </c>
      <c r="D1422" s="9">
        <v>4</v>
      </c>
      <c r="E1422" s="9">
        <v>7</v>
      </c>
      <c r="F1422" s="9">
        <v>6</v>
      </c>
      <c r="G1422" s="9">
        <v>11</v>
      </c>
      <c r="H1422" s="9">
        <v>1</v>
      </c>
      <c r="I1422" s="9">
        <v>2</v>
      </c>
      <c r="J1422" s="9">
        <v>9102</v>
      </c>
      <c r="K1422" s="9"/>
      <c r="L1422" s="9"/>
      <c r="M1422" s="9"/>
      <c r="O1422">
        <f t="shared" si="24"/>
        <v>191404</v>
      </c>
      <c r="P1422" t="str">
        <f>INDEX(REFERENCE!$B$4:$K$200,MATCH(D1422,REFERENCE!$A$4:$A$200,0),P$2)</f>
        <v>Mucinex</v>
      </c>
      <c r="Q1422" t="str">
        <f>INDEX(REFERENCE!$B$4:$K$200,MATCH(E1422,REFERENCE!$A$4:$A$200,0),Q$2)</f>
        <v>Hot liquid powder packet</v>
      </c>
      <c r="R1422" t="str">
        <f>INDEX(REFERENCE!$B$4:$K$200,MATCH(F1422,REFERENCE!$A$4:$A$200,0),R$2)</f>
        <v>Sinus Pressure relief</v>
      </c>
      <c r="S1422" t="str">
        <f>INDEX(REFERENCE!$B$4:$K$200,MATCH(G1422,REFERENCE!$A$4:$A$200,0),S$2)</f>
        <v>For people with High Blood Pressure (decongestant free)</v>
      </c>
      <c r="T1422" t="str">
        <f>INDEX(REFERENCE!$B$4:$K$200,MATCH(H1422,REFERENCE!$A$4:$A$200,0),T$2)</f>
        <v>6 Doses</v>
      </c>
      <c r="U1422" t="str">
        <f>INDEX(REFERENCE!$B$4:$K$200,MATCH(I1422,REFERENCE!$A$4:$A$200,0),U$2)</f>
        <v>Cherry</v>
      </c>
      <c r="V1422">
        <f>INDEX(REFERENCE!$B$4:$K$200,MATCH(J1422,REFERENCE!$A$4:$A$200,0),V$2)</f>
        <v>8</v>
      </c>
    </row>
    <row r="1423" spans="1:22">
      <c r="A1423" s="9">
        <v>19</v>
      </c>
      <c r="B1423" s="9">
        <v>14</v>
      </c>
      <c r="C1423" s="9">
        <v>5</v>
      </c>
      <c r="D1423" s="9">
        <v>14</v>
      </c>
      <c r="E1423" s="9">
        <v>1</v>
      </c>
      <c r="F1423" s="9">
        <v>1</v>
      </c>
      <c r="G1423" s="9">
        <v>15</v>
      </c>
      <c r="H1423" s="9">
        <v>2</v>
      </c>
      <c r="I1423" s="9">
        <v>0</v>
      </c>
      <c r="J1423" s="9">
        <v>1201</v>
      </c>
      <c r="K1423" s="9"/>
      <c r="L1423" s="9"/>
      <c r="M1423" s="9"/>
      <c r="O1423">
        <f t="shared" si="24"/>
        <v>191405</v>
      </c>
      <c r="P1423" t="str">
        <f>INDEX(REFERENCE!$B$4:$K$200,MATCH(D1423,REFERENCE!$A$4:$A$200,0),P$2)</f>
        <v>Zarbee's</v>
      </c>
      <c r="Q1423" t="str">
        <f>INDEX(REFERENCE!$B$4:$K$200,MATCH(E1423,REFERENCE!$A$4:$A$200,0),Q$2)</f>
        <v>Tablet</v>
      </c>
      <c r="R1423" t="str">
        <f>INDEX(REFERENCE!$B$4:$K$200,MATCH(F1423,REFERENCE!$A$4:$A$200,0),R$2)</f>
        <v>Controls Cough</v>
      </c>
      <c r="S1423" t="str">
        <f>INDEX(REFERENCE!$B$4:$K$200,MATCH(G1423,REFERENCE!$A$4:$A$200,0),S$2)</f>
        <v>Maximum Strength</v>
      </c>
      <c r="T1423" t="str">
        <f>INDEX(REFERENCE!$B$4:$K$200,MATCH(H1423,REFERENCE!$A$4:$A$200,0),T$2)</f>
        <v>12 Doses</v>
      </c>
      <c r="U1423" t="str">
        <f>INDEX(REFERENCE!$B$4:$K$200,MATCH(I1423,REFERENCE!$A$4:$A$200,0),U$2)</f>
        <v>-</v>
      </c>
      <c r="V1423">
        <f>INDEX(REFERENCE!$B$4:$K$200,MATCH(J1423,REFERENCE!$A$4:$A$200,0),V$2)</f>
        <v>7</v>
      </c>
    </row>
    <row r="1424" spans="1:22">
      <c r="A1424" s="9">
        <v>19</v>
      </c>
      <c r="B1424" s="9">
        <v>15</v>
      </c>
      <c r="C1424" s="9">
        <v>1</v>
      </c>
      <c r="D1424" s="9">
        <v>16</v>
      </c>
      <c r="E1424" s="9">
        <v>5</v>
      </c>
      <c r="F1424" s="9">
        <v>2</v>
      </c>
      <c r="G1424" s="9">
        <v>6</v>
      </c>
      <c r="H1424" s="9">
        <v>2</v>
      </c>
      <c r="I1424" s="9">
        <v>8</v>
      </c>
      <c r="J1424" s="9">
        <v>7203</v>
      </c>
      <c r="K1424" s="9"/>
      <c r="L1424" s="9"/>
      <c r="M1424" s="9"/>
      <c r="O1424">
        <f t="shared" si="24"/>
        <v>191501</v>
      </c>
      <c r="P1424" t="str">
        <f>INDEX(REFERENCE!$B$4:$K$200,MATCH(D1424,REFERENCE!$A$4:$A$200,0),P$2)</f>
        <v>Equate</v>
      </c>
      <c r="Q1424" t="str">
        <f>INDEX(REFERENCE!$B$4:$K$200,MATCH(E1424,REFERENCE!$A$4:$A$200,0),Q$2)</f>
        <v>Effervescent Tablets</v>
      </c>
      <c r="R1424" t="str">
        <f>INDEX(REFERENCE!$B$4:$K$200,MATCH(F1424,REFERENCE!$A$4:$A$200,0),R$2)</f>
        <v>Sore throat relief</v>
      </c>
      <c r="S1424" t="str">
        <f>INDEX(REFERENCE!$B$4:$K$200,MATCH(G1424,REFERENCE!$A$4:$A$200,0),S$2)</f>
        <v>Treats Sneezing</v>
      </c>
      <c r="T1424" t="str">
        <f>INDEX(REFERENCE!$B$4:$K$200,MATCH(H1424,REFERENCE!$A$4:$A$200,0),T$2)</f>
        <v>12 Doses</v>
      </c>
      <c r="U1424" t="str">
        <f>INDEX(REFERENCE!$B$4:$K$200,MATCH(I1424,REFERENCE!$A$4:$A$200,0),U$2)</f>
        <v>Mixed Berry</v>
      </c>
      <c r="V1424">
        <f>INDEX(REFERENCE!$B$4:$K$200,MATCH(J1424,REFERENCE!$A$4:$A$200,0),V$2)</f>
        <v>9</v>
      </c>
    </row>
    <row r="1425" spans="1:22">
      <c r="A1425" s="9">
        <v>19</v>
      </c>
      <c r="B1425" s="9">
        <v>15</v>
      </c>
      <c r="C1425" s="9">
        <v>2</v>
      </c>
      <c r="D1425" s="9">
        <v>7</v>
      </c>
      <c r="E1425" s="9">
        <v>2</v>
      </c>
      <c r="F1425" s="9">
        <v>8</v>
      </c>
      <c r="G1425" s="9">
        <v>10</v>
      </c>
      <c r="H1425" s="9">
        <v>5</v>
      </c>
      <c r="I1425" s="9">
        <v>0</v>
      </c>
      <c r="J1425" s="9">
        <v>4502</v>
      </c>
      <c r="K1425" s="9"/>
      <c r="L1425" s="9"/>
      <c r="M1425" s="9"/>
      <c r="O1425">
        <f t="shared" si="24"/>
        <v>191502</v>
      </c>
      <c r="P1425" t="str">
        <f>INDEX(REFERENCE!$B$4:$K$200,MATCH(D1425,REFERENCE!$A$4:$A$200,0),P$2)</f>
        <v>Alka-Seltzer Plus</v>
      </c>
      <c r="Q1425" t="str">
        <f>INDEX(REFERENCE!$B$4:$K$200,MATCH(E1425,REFERENCE!$A$4:$A$200,0),Q$2)</f>
        <v>Nasal Spray</v>
      </c>
      <c r="R1425" t="str">
        <f>INDEX(REFERENCE!$B$4:$K$200,MATCH(F1425,REFERENCE!$A$4:$A$200,0),R$2)</f>
        <v>Body Aches/Pain relief</v>
      </c>
      <c r="S1425" t="str">
        <f>INDEX(REFERENCE!$B$4:$K$200,MATCH(G1425,REFERENCE!$A$4:$A$200,0),S$2)</f>
        <v>Allergy Relief</v>
      </c>
      <c r="T1425" t="str">
        <f>INDEX(REFERENCE!$B$4:$K$200,MATCH(H1425,REFERENCE!$A$4:$A$200,0),T$2)</f>
        <v>90 Doses</v>
      </c>
      <c r="U1425" t="str">
        <f>INDEX(REFERENCE!$B$4:$K$200,MATCH(I1425,REFERENCE!$A$4:$A$200,0),U$2)</f>
        <v>-</v>
      </c>
      <c r="V1425">
        <f>INDEX(REFERENCE!$B$4:$K$200,MATCH(J1425,REFERENCE!$A$4:$A$200,0),V$2)</f>
        <v>38</v>
      </c>
    </row>
    <row r="1426" spans="1:22">
      <c r="A1426" s="9">
        <v>19</v>
      </c>
      <c r="B1426" s="9">
        <v>15</v>
      </c>
      <c r="C1426" s="9">
        <v>3</v>
      </c>
      <c r="D1426" s="9">
        <v>5</v>
      </c>
      <c r="E1426" s="9">
        <v>7</v>
      </c>
      <c r="F1426" s="9">
        <v>4</v>
      </c>
      <c r="G1426" s="9">
        <v>16</v>
      </c>
      <c r="H1426" s="9">
        <v>1</v>
      </c>
      <c r="I1426" s="9">
        <v>5</v>
      </c>
      <c r="J1426" s="9">
        <v>9102</v>
      </c>
      <c r="K1426" s="9"/>
      <c r="L1426" s="9"/>
      <c r="M1426" s="9"/>
      <c r="O1426">
        <f t="shared" ref="O1426:O1489" si="25">A1426*10000+B1426*100+C1426</f>
        <v>191503</v>
      </c>
      <c r="P1426" t="str">
        <f>INDEX(REFERENCE!$B$4:$K$200,MATCH(D1426,REFERENCE!$A$4:$A$200,0),P$2)</f>
        <v>Sudafed</v>
      </c>
      <c r="Q1426" t="str">
        <f>INDEX(REFERENCE!$B$4:$K$200,MATCH(E1426,REFERENCE!$A$4:$A$200,0),Q$2)</f>
        <v>Hot liquid powder packet</v>
      </c>
      <c r="R1426" t="str">
        <f>INDEX(REFERENCE!$B$4:$K$200,MATCH(F1426,REFERENCE!$A$4:$A$200,0),R$2)</f>
        <v>Nasal Congestion relief</v>
      </c>
      <c r="S1426" t="str">
        <f>INDEX(REFERENCE!$B$4:$K$200,MATCH(G1426,REFERENCE!$A$4:$A$200,0),S$2)</f>
        <v>For Daytime Use/Anytime Use</v>
      </c>
      <c r="T1426" t="str">
        <f>INDEX(REFERENCE!$B$4:$K$200,MATCH(H1426,REFERENCE!$A$4:$A$200,0),T$2)</f>
        <v>6 Doses</v>
      </c>
      <c r="U1426" t="str">
        <f>INDEX(REFERENCE!$B$4:$K$200,MATCH(I1426,REFERENCE!$A$4:$A$200,0),U$2)</f>
        <v>Honey</v>
      </c>
      <c r="V1426">
        <f>INDEX(REFERENCE!$B$4:$K$200,MATCH(J1426,REFERENCE!$A$4:$A$200,0),V$2)</f>
        <v>8</v>
      </c>
    </row>
    <row r="1427" spans="1:22">
      <c r="A1427" s="9">
        <v>19</v>
      </c>
      <c r="B1427" s="9">
        <v>15</v>
      </c>
      <c r="C1427" s="9">
        <v>4</v>
      </c>
      <c r="D1427" s="9">
        <v>3</v>
      </c>
      <c r="E1427" s="9">
        <v>3</v>
      </c>
      <c r="F1427" s="9">
        <v>9</v>
      </c>
      <c r="G1427" s="9">
        <v>17</v>
      </c>
      <c r="H1427" s="9">
        <v>4</v>
      </c>
      <c r="I1427" s="9">
        <v>3</v>
      </c>
      <c r="J1427" s="9">
        <v>5403</v>
      </c>
      <c r="K1427" s="9"/>
      <c r="L1427" s="9"/>
      <c r="M1427" s="9"/>
      <c r="O1427">
        <f t="shared" si="25"/>
        <v>191504</v>
      </c>
      <c r="P1427" t="str">
        <f>INDEX(REFERENCE!$B$4:$K$200,MATCH(D1427,REFERENCE!$A$4:$A$200,0),P$2)</f>
        <v>Emergen-C</v>
      </c>
      <c r="Q1427" t="str">
        <f>INDEX(REFERENCE!$B$4:$K$200,MATCH(E1427,REFERENCE!$A$4:$A$200,0),Q$2)</f>
        <v>Syrup/liquid</v>
      </c>
      <c r="R1427" t="str">
        <f>INDEX(REFERENCE!$B$4:$K$200,MATCH(F1427,REFERENCE!$A$4:$A$200,0),R$2)</f>
        <v>Fever relief</v>
      </c>
      <c r="S1427" t="str">
        <f>INDEX(REFERENCE!$B$4:$K$200,MATCH(G1427,REFERENCE!$A$4:$A$200,0),S$2)</f>
        <v>For Nighttime Use</v>
      </c>
      <c r="T1427" t="str">
        <f>INDEX(REFERENCE!$B$4:$K$200,MATCH(H1427,REFERENCE!$A$4:$A$200,0),T$2)</f>
        <v>60 Doses</v>
      </c>
      <c r="U1427" t="str">
        <f>INDEX(REFERENCE!$B$4:$K$200,MATCH(I1427,REFERENCE!$A$4:$A$200,0),U$2)</f>
        <v>Elderberry</v>
      </c>
      <c r="V1427">
        <f>INDEX(REFERENCE!$B$4:$K$200,MATCH(J1427,REFERENCE!$A$4:$A$200,0),V$2)</f>
        <v>29</v>
      </c>
    </row>
    <row r="1428" spans="1:22">
      <c r="A1428" s="9">
        <v>19</v>
      </c>
      <c r="B1428" s="9">
        <v>15</v>
      </c>
      <c r="C1428" s="9">
        <v>5</v>
      </c>
      <c r="D1428" s="9">
        <v>8</v>
      </c>
      <c r="E1428" s="9">
        <v>4</v>
      </c>
      <c r="F1428" s="9">
        <v>12</v>
      </c>
      <c r="G1428" s="9">
        <v>2</v>
      </c>
      <c r="H1428" s="9">
        <v>3</v>
      </c>
      <c r="I1428" s="9">
        <v>4</v>
      </c>
      <c r="J1428" s="9">
        <v>6301</v>
      </c>
      <c r="K1428" s="9"/>
      <c r="L1428" s="9"/>
      <c r="M1428" s="9"/>
      <c r="O1428">
        <f t="shared" si="25"/>
        <v>191505</v>
      </c>
      <c r="P1428" t="str">
        <f>INDEX(REFERENCE!$B$4:$K$200,MATCH(D1428,REFERENCE!$A$4:$A$200,0),P$2)</f>
        <v>Tylenol Cold &amp; Flu</v>
      </c>
      <c r="Q1428" t="str">
        <f>INDEX(REFERENCE!$B$4:$K$200,MATCH(E1428,REFERENCE!$A$4:$A$200,0),Q$2)</f>
        <v>Powder packet</v>
      </c>
      <c r="R1428" t="str">
        <f>INDEX(REFERENCE!$B$4:$K$200,MATCH(F1428,REFERENCE!$A$4:$A$200,0),R$2)</f>
        <v>Flu/ Severe cold Relief</v>
      </c>
      <c r="S1428" t="str">
        <f>INDEX(REFERENCE!$B$4:$K$200,MATCH(G1428,REFERENCE!$A$4:$A$200,0),S$2)</f>
        <v>Natural Ingredients</v>
      </c>
      <c r="T1428" t="str">
        <f>INDEX(REFERENCE!$B$4:$K$200,MATCH(H1428,REFERENCE!$A$4:$A$200,0),T$2)</f>
        <v>30 Doses</v>
      </c>
      <c r="U1428" t="str">
        <f>INDEX(REFERENCE!$B$4:$K$200,MATCH(I1428,REFERENCE!$A$4:$A$200,0),U$2)</f>
        <v>Grape</v>
      </c>
      <c r="V1428">
        <f>INDEX(REFERENCE!$B$4:$K$200,MATCH(J1428,REFERENCE!$A$4:$A$200,0),V$2)</f>
        <v>8</v>
      </c>
    </row>
    <row r="1429" spans="1:22">
      <c r="A1429" s="9">
        <v>20</v>
      </c>
      <c r="B1429" s="9">
        <v>1</v>
      </c>
      <c r="C1429" s="9">
        <v>1</v>
      </c>
      <c r="D1429" s="9">
        <v>20</v>
      </c>
      <c r="E1429" s="9">
        <v>4</v>
      </c>
      <c r="F1429" s="9">
        <v>11</v>
      </c>
      <c r="G1429" s="9">
        <v>9</v>
      </c>
      <c r="H1429" s="9">
        <v>3</v>
      </c>
      <c r="I1429" s="9">
        <v>3</v>
      </c>
      <c r="J1429" s="9">
        <v>6301</v>
      </c>
      <c r="K1429" s="9"/>
      <c r="L1429" s="9"/>
      <c r="M1429" s="9"/>
      <c r="O1429">
        <f t="shared" si="25"/>
        <v>200101</v>
      </c>
      <c r="P1429" t="str">
        <f>INDEX(REFERENCE!$B$4:$K$200,MATCH(D1429,REFERENCE!$A$4:$A$200,0),P$2)</f>
        <v>Advil Cold &amp;Flu</v>
      </c>
      <c r="Q1429" t="str">
        <f>INDEX(REFERENCE!$B$4:$K$200,MATCH(E1429,REFERENCE!$A$4:$A$200,0),Q$2)</f>
        <v>Powder packet</v>
      </c>
      <c r="R1429" t="str">
        <f>INDEX(REFERENCE!$B$4:$K$200,MATCH(F1429,REFERENCE!$A$4:$A$200,0),R$2)</f>
        <v>Head Pain Relief</v>
      </c>
      <c r="S1429" t="str">
        <f>INDEX(REFERENCE!$B$4:$K$200,MATCH(G1429,REFERENCE!$A$4:$A$200,0),S$2)</f>
        <v>Sugar Free</v>
      </c>
      <c r="T1429" t="str">
        <f>INDEX(REFERENCE!$B$4:$K$200,MATCH(H1429,REFERENCE!$A$4:$A$200,0),T$2)</f>
        <v>30 Doses</v>
      </c>
      <c r="U1429" t="str">
        <f>INDEX(REFERENCE!$B$4:$K$200,MATCH(I1429,REFERENCE!$A$4:$A$200,0),U$2)</f>
        <v>Elderberry</v>
      </c>
      <c r="V1429">
        <f>INDEX(REFERENCE!$B$4:$K$200,MATCH(J1429,REFERENCE!$A$4:$A$200,0),V$2)</f>
        <v>8</v>
      </c>
    </row>
    <row r="1430" spans="1:22">
      <c r="A1430" s="9">
        <v>20</v>
      </c>
      <c r="B1430" s="9">
        <v>1</v>
      </c>
      <c r="C1430" s="9">
        <v>2</v>
      </c>
      <c r="D1430" s="9">
        <v>16</v>
      </c>
      <c r="E1430" s="9">
        <v>3</v>
      </c>
      <c r="F1430" s="9">
        <v>12</v>
      </c>
      <c r="G1430" s="9">
        <v>1</v>
      </c>
      <c r="H1430" s="9">
        <v>2</v>
      </c>
      <c r="I1430" s="9">
        <v>7</v>
      </c>
      <c r="J1430" s="9">
        <v>5201</v>
      </c>
      <c r="K1430" s="9"/>
      <c r="L1430" s="9"/>
      <c r="M1430" s="9"/>
      <c r="O1430">
        <f t="shared" si="25"/>
        <v>200102</v>
      </c>
      <c r="P1430" t="str">
        <f>INDEX(REFERENCE!$B$4:$K$200,MATCH(D1430,REFERENCE!$A$4:$A$200,0),P$2)</f>
        <v>Equate</v>
      </c>
      <c r="Q1430" t="str">
        <f>INDEX(REFERENCE!$B$4:$K$200,MATCH(E1430,REFERENCE!$A$4:$A$200,0),Q$2)</f>
        <v>Syrup/liquid</v>
      </c>
      <c r="R1430" t="str">
        <f>INDEX(REFERENCE!$B$4:$K$200,MATCH(F1430,REFERENCE!$A$4:$A$200,0),R$2)</f>
        <v>Flu/ Severe cold Relief</v>
      </c>
      <c r="S1430" t="str">
        <f>INDEX(REFERENCE!$B$4:$K$200,MATCH(G1430,REFERENCE!$A$4:$A$200,0),S$2)</f>
        <v>Helps me sleep</v>
      </c>
      <c r="T1430" t="str">
        <f>INDEX(REFERENCE!$B$4:$K$200,MATCH(H1430,REFERENCE!$A$4:$A$200,0),T$2)</f>
        <v>12 Doses</v>
      </c>
      <c r="U1430" t="str">
        <f>INDEX(REFERENCE!$B$4:$K$200,MATCH(I1430,REFERENCE!$A$4:$A$200,0),U$2)</f>
        <v>Orange</v>
      </c>
      <c r="V1430">
        <f>INDEX(REFERENCE!$B$4:$K$200,MATCH(J1430,REFERENCE!$A$4:$A$200,0),V$2)</f>
        <v>5</v>
      </c>
    </row>
    <row r="1431" spans="1:22">
      <c r="A1431" s="9">
        <v>20</v>
      </c>
      <c r="B1431" s="9">
        <v>1</v>
      </c>
      <c r="C1431" s="9">
        <v>3</v>
      </c>
      <c r="D1431" s="9">
        <v>19</v>
      </c>
      <c r="E1431" s="9">
        <v>7</v>
      </c>
      <c r="F1431" s="9">
        <v>10</v>
      </c>
      <c r="G1431" s="9">
        <v>12</v>
      </c>
      <c r="H1431" s="9">
        <v>3</v>
      </c>
      <c r="I1431" s="9">
        <v>2</v>
      </c>
      <c r="J1431" s="9">
        <v>9303</v>
      </c>
      <c r="K1431" s="9"/>
      <c r="L1431" s="9"/>
      <c r="M1431" s="9"/>
      <c r="O1431">
        <f t="shared" si="25"/>
        <v>200103</v>
      </c>
      <c r="P1431" t="str">
        <f>INDEX(REFERENCE!$B$4:$K$200,MATCH(D1431,REFERENCE!$A$4:$A$200,0),P$2)</f>
        <v>Walgreens</v>
      </c>
      <c r="Q1431" t="str">
        <f>INDEX(REFERENCE!$B$4:$K$200,MATCH(E1431,REFERENCE!$A$4:$A$200,0),Q$2)</f>
        <v>Hot liquid powder packet</v>
      </c>
      <c r="R1431" t="str">
        <f>INDEX(REFERENCE!$B$4:$K$200,MATCH(F1431,REFERENCE!$A$4:$A$200,0),R$2)</f>
        <v>Strengthens Immune System</v>
      </c>
      <c r="S1431" t="str">
        <f>INDEX(REFERENCE!$B$4:$K$200,MATCH(G1431,REFERENCE!$A$4:$A$200,0),S$2)</f>
        <v>Steroid Free</v>
      </c>
      <c r="T1431" t="str">
        <f>INDEX(REFERENCE!$B$4:$K$200,MATCH(H1431,REFERENCE!$A$4:$A$200,0),T$2)</f>
        <v>30 Doses</v>
      </c>
      <c r="U1431" t="str">
        <f>INDEX(REFERENCE!$B$4:$K$200,MATCH(I1431,REFERENCE!$A$4:$A$200,0),U$2)</f>
        <v>Cherry</v>
      </c>
      <c r="V1431">
        <f>INDEX(REFERENCE!$B$4:$K$200,MATCH(J1431,REFERENCE!$A$4:$A$200,0),V$2)</f>
        <v>20</v>
      </c>
    </row>
    <row r="1432" spans="1:22">
      <c r="A1432" s="9">
        <v>20</v>
      </c>
      <c r="B1432" s="9">
        <v>1</v>
      </c>
      <c r="C1432" s="9">
        <v>4</v>
      </c>
      <c r="D1432" s="9">
        <v>13</v>
      </c>
      <c r="E1432" s="9">
        <v>6</v>
      </c>
      <c r="F1432" s="9">
        <v>2</v>
      </c>
      <c r="G1432" s="9">
        <v>4</v>
      </c>
      <c r="H1432" s="9">
        <v>4</v>
      </c>
      <c r="I1432" s="9">
        <v>6</v>
      </c>
      <c r="J1432" s="9">
        <v>8403</v>
      </c>
      <c r="K1432" s="9"/>
      <c r="L1432" s="9"/>
      <c r="M1432" s="9"/>
      <c r="O1432">
        <f t="shared" si="25"/>
        <v>200104</v>
      </c>
      <c r="P1432" t="str">
        <f>INDEX(REFERENCE!$B$4:$K$200,MATCH(D1432,REFERENCE!$A$4:$A$200,0),P$2)</f>
        <v>Sambucol</v>
      </c>
      <c r="Q1432" t="str">
        <f>INDEX(REFERENCE!$B$4:$K$200,MATCH(E1432,REFERENCE!$A$4:$A$200,0),Q$2)</f>
        <v>Gummies</v>
      </c>
      <c r="R1432" t="str">
        <f>INDEX(REFERENCE!$B$4:$K$200,MATCH(F1432,REFERENCE!$A$4:$A$200,0),R$2)</f>
        <v>Sore throat relief</v>
      </c>
      <c r="S1432" t="str">
        <f>INDEX(REFERENCE!$B$4:$K$200,MATCH(G1432,REFERENCE!$A$4:$A$200,0),S$2)</f>
        <v>Loosens mucus</v>
      </c>
      <c r="T1432" t="str">
        <f>INDEX(REFERENCE!$B$4:$K$200,MATCH(H1432,REFERENCE!$A$4:$A$200,0),T$2)</f>
        <v>60 Doses</v>
      </c>
      <c r="U1432" t="str">
        <f>INDEX(REFERENCE!$B$4:$K$200,MATCH(I1432,REFERENCE!$A$4:$A$200,0),U$2)</f>
        <v>Honey Lemon</v>
      </c>
      <c r="V1432">
        <f>INDEX(REFERENCE!$B$4:$K$200,MATCH(J1432,REFERENCE!$A$4:$A$200,0),V$2)</f>
        <v>29</v>
      </c>
    </row>
    <row r="1433" spans="1:22">
      <c r="A1433" s="9">
        <v>20</v>
      </c>
      <c r="B1433" s="9">
        <v>1</v>
      </c>
      <c r="C1433" s="9">
        <v>5</v>
      </c>
      <c r="D1433" s="9">
        <v>18</v>
      </c>
      <c r="E1433" s="9">
        <v>1</v>
      </c>
      <c r="F1433" s="9">
        <v>6</v>
      </c>
      <c r="G1433" s="9">
        <v>8</v>
      </c>
      <c r="H1433" s="9">
        <v>1</v>
      </c>
      <c r="I1433" s="9">
        <v>0</v>
      </c>
      <c r="J1433" s="9">
        <v>1102</v>
      </c>
      <c r="K1433" s="9"/>
      <c r="L1433" s="9"/>
      <c r="M1433" s="9"/>
      <c r="O1433">
        <f t="shared" si="25"/>
        <v>200105</v>
      </c>
      <c r="P1433" t="str">
        <f>INDEX(REFERENCE!$B$4:$K$200,MATCH(D1433,REFERENCE!$A$4:$A$200,0),P$2)</f>
        <v>CVS</v>
      </c>
      <c r="Q1433" t="str">
        <f>INDEX(REFERENCE!$B$4:$K$200,MATCH(E1433,REFERENCE!$A$4:$A$200,0),Q$2)</f>
        <v>Tablet</v>
      </c>
      <c r="R1433" t="str">
        <f>INDEX(REFERENCE!$B$4:$K$200,MATCH(F1433,REFERENCE!$A$4:$A$200,0),R$2)</f>
        <v>Sinus Pressure relief</v>
      </c>
      <c r="S1433" t="str">
        <f>INDEX(REFERENCE!$B$4:$K$200,MATCH(G1433,REFERENCE!$A$4:$A$200,0),S$2)</f>
        <v>Non-Drowsy</v>
      </c>
      <c r="T1433" t="str">
        <f>INDEX(REFERENCE!$B$4:$K$200,MATCH(H1433,REFERENCE!$A$4:$A$200,0),T$2)</f>
        <v>6 Doses</v>
      </c>
      <c r="U1433" t="str">
        <f>INDEX(REFERENCE!$B$4:$K$200,MATCH(I1433,REFERENCE!$A$4:$A$200,0),U$2)</f>
        <v>-</v>
      </c>
      <c r="V1433">
        <f>INDEX(REFERENCE!$B$4:$K$200,MATCH(J1433,REFERENCE!$A$4:$A$200,0),V$2)</f>
        <v>6</v>
      </c>
    </row>
    <row r="1434" spans="1:22">
      <c r="A1434" s="9">
        <v>20</v>
      </c>
      <c r="B1434" s="9">
        <v>2</v>
      </c>
      <c r="C1434" s="9">
        <v>1</v>
      </c>
      <c r="D1434" s="9">
        <v>17</v>
      </c>
      <c r="E1434" s="9">
        <v>5</v>
      </c>
      <c r="F1434" s="9">
        <v>13</v>
      </c>
      <c r="G1434" s="9">
        <v>10</v>
      </c>
      <c r="H1434" s="9">
        <v>5</v>
      </c>
      <c r="I1434" s="9">
        <v>3</v>
      </c>
      <c r="J1434" s="9">
        <v>7502</v>
      </c>
      <c r="K1434" s="9"/>
      <c r="L1434" s="9"/>
      <c r="M1434" s="9"/>
      <c r="O1434">
        <f t="shared" si="25"/>
        <v>200201</v>
      </c>
      <c r="P1434" t="str">
        <f>INDEX(REFERENCE!$B$4:$K$200,MATCH(D1434,REFERENCE!$A$4:$A$200,0),P$2)</f>
        <v>UP &amp; UP</v>
      </c>
      <c r="Q1434" t="str">
        <f>INDEX(REFERENCE!$B$4:$K$200,MATCH(E1434,REFERENCE!$A$4:$A$200,0),Q$2)</f>
        <v>Effervescent Tablets</v>
      </c>
      <c r="R1434" t="str">
        <f>INDEX(REFERENCE!$B$4:$K$200,MATCH(F1434,REFERENCE!$A$4:$A$200,0),R$2)</f>
        <v>Head cold relief</v>
      </c>
      <c r="S1434" t="str">
        <f>INDEX(REFERENCE!$B$4:$K$200,MATCH(G1434,REFERENCE!$A$4:$A$200,0),S$2)</f>
        <v>Allergy Relief</v>
      </c>
      <c r="T1434" t="str">
        <f>INDEX(REFERENCE!$B$4:$K$200,MATCH(H1434,REFERENCE!$A$4:$A$200,0),T$2)</f>
        <v>90 Doses</v>
      </c>
      <c r="U1434" t="str">
        <f>INDEX(REFERENCE!$B$4:$K$200,MATCH(I1434,REFERENCE!$A$4:$A$200,0),U$2)</f>
        <v>Elderberry</v>
      </c>
      <c r="V1434">
        <f>INDEX(REFERENCE!$B$4:$K$200,MATCH(J1434,REFERENCE!$A$4:$A$200,0),V$2)</f>
        <v>22</v>
      </c>
    </row>
    <row r="1435" spans="1:22">
      <c r="A1435" s="9">
        <v>20</v>
      </c>
      <c r="B1435" s="9">
        <v>2</v>
      </c>
      <c r="C1435" s="9">
        <v>2</v>
      </c>
      <c r="D1435" s="9">
        <v>2</v>
      </c>
      <c r="E1435" s="9">
        <v>3</v>
      </c>
      <c r="F1435" s="9">
        <v>4</v>
      </c>
      <c r="G1435" s="9">
        <v>1</v>
      </c>
      <c r="H1435" s="9">
        <v>2</v>
      </c>
      <c r="I1435" s="9">
        <v>1</v>
      </c>
      <c r="J1435" s="9">
        <v>5202</v>
      </c>
      <c r="K1435" s="9"/>
      <c r="L1435" s="9"/>
      <c r="M1435" s="9"/>
      <c r="O1435">
        <f t="shared" si="25"/>
        <v>200202</v>
      </c>
      <c r="P1435" t="str">
        <f>INDEX(REFERENCE!$B$4:$K$200,MATCH(D1435,REFERENCE!$A$4:$A$200,0),P$2)</f>
        <v>Robitussin</v>
      </c>
      <c r="Q1435" t="str">
        <f>INDEX(REFERENCE!$B$4:$K$200,MATCH(E1435,REFERENCE!$A$4:$A$200,0),Q$2)</f>
        <v>Syrup/liquid</v>
      </c>
      <c r="R1435" t="str">
        <f>INDEX(REFERENCE!$B$4:$K$200,MATCH(F1435,REFERENCE!$A$4:$A$200,0),R$2)</f>
        <v>Nasal Congestion relief</v>
      </c>
      <c r="S1435" t="str">
        <f>INDEX(REFERENCE!$B$4:$K$200,MATCH(G1435,REFERENCE!$A$4:$A$200,0),S$2)</f>
        <v>Helps me sleep</v>
      </c>
      <c r="T1435" t="str">
        <f>INDEX(REFERENCE!$B$4:$K$200,MATCH(H1435,REFERENCE!$A$4:$A$200,0),T$2)</f>
        <v>12 Doses</v>
      </c>
      <c r="U1435" t="str">
        <f>INDEX(REFERENCE!$B$4:$K$200,MATCH(I1435,REFERENCE!$A$4:$A$200,0),U$2)</f>
        <v>Citrus</v>
      </c>
      <c r="V1435">
        <f>INDEX(REFERENCE!$B$4:$K$200,MATCH(J1435,REFERENCE!$A$4:$A$200,0),V$2)</f>
        <v>10</v>
      </c>
    </row>
    <row r="1436" spans="1:22">
      <c r="A1436" s="9">
        <v>20</v>
      </c>
      <c r="B1436" s="9">
        <v>2</v>
      </c>
      <c r="C1436" s="9">
        <v>3</v>
      </c>
      <c r="D1436" s="9">
        <v>7</v>
      </c>
      <c r="E1436" s="9">
        <v>1</v>
      </c>
      <c r="F1436" s="9">
        <v>3</v>
      </c>
      <c r="G1436" s="9">
        <v>8</v>
      </c>
      <c r="H1436" s="9">
        <v>1</v>
      </c>
      <c r="I1436" s="9">
        <v>0</v>
      </c>
      <c r="J1436" s="9">
        <v>1101</v>
      </c>
      <c r="K1436" s="9"/>
      <c r="L1436" s="9"/>
      <c r="M1436" s="9"/>
      <c r="O1436">
        <f t="shared" si="25"/>
        <v>200203</v>
      </c>
      <c r="P1436" t="str">
        <f>INDEX(REFERENCE!$B$4:$K$200,MATCH(D1436,REFERENCE!$A$4:$A$200,0),P$2)</f>
        <v>Alka-Seltzer Plus</v>
      </c>
      <c r="Q1436" t="str">
        <f>INDEX(REFERENCE!$B$4:$K$200,MATCH(E1436,REFERENCE!$A$4:$A$200,0),Q$2)</f>
        <v>Tablet</v>
      </c>
      <c r="R1436" t="str">
        <f>INDEX(REFERENCE!$B$4:$K$200,MATCH(F1436,REFERENCE!$A$4:$A$200,0),R$2)</f>
        <v>Clears mucus</v>
      </c>
      <c r="S1436" t="str">
        <f>INDEX(REFERENCE!$B$4:$K$200,MATCH(G1436,REFERENCE!$A$4:$A$200,0),S$2)</f>
        <v>Non-Drowsy</v>
      </c>
      <c r="T1436" t="str">
        <f>INDEX(REFERENCE!$B$4:$K$200,MATCH(H1436,REFERENCE!$A$4:$A$200,0),T$2)</f>
        <v>6 Doses</v>
      </c>
      <c r="U1436" t="str">
        <f>INDEX(REFERENCE!$B$4:$K$200,MATCH(I1436,REFERENCE!$A$4:$A$200,0),U$2)</f>
        <v>-</v>
      </c>
      <c r="V1436">
        <f>INDEX(REFERENCE!$B$4:$K$200,MATCH(J1436,REFERENCE!$A$4:$A$200,0),V$2)</f>
        <v>5</v>
      </c>
    </row>
    <row r="1437" spans="1:22">
      <c r="A1437" s="9">
        <v>20</v>
      </c>
      <c r="B1437" s="9">
        <v>2</v>
      </c>
      <c r="C1437" s="9">
        <v>4</v>
      </c>
      <c r="D1437" s="9">
        <v>11</v>
      </c>
      <c r="E1437" s="9">
        <v>6</v>
      </c>
      <c r="F1437" s="9">
        <v>9</v>
      </c>
      <c r="G1437" s="9">
        <v>14</v>
      </c>
      <c r="H1437" s="9">
        <v>4</v>
      </c>
      <c r="I1437" s="9">
        <v>4</v>
      </c>
      <c r="J1437" s="9">
        <v>8401</v>
      </c>
      <c r="K1437" s="9"/>
      <c r="L1437" s="9"/>
      <c r="M1437" s="9"/>
      <c r="O1437">
        <f t="shared" si="25"/>
        <v>200204</v>
      </c>
      <c r="P1437" t="str">
        <f>INDEX(REFERENCE!$B$4:$K$200,MATCH(D1437,REFERENCE!$A$4:$A$200,0),P$2)</f>
        <v>Delsym</v>
      </c>
      <c r="Q1437" t="str">
        <f>INDEX(REFERENCE!$B$4:$K$200,MATCH(E1437,REFERENCE!$A$4:$A$200,0),Q$2)</f>
        <v>Gummies</v>
      </c>
      <c r="R1437" t="str">
        <f>INDEX(REFERENCE!$B$4:$K$200,MATCH(F1437,REFERENCE!$A$4:$A$200,0),R$2)</f>
        <v>Fever relief</v>
      </c>
      <c r="S1437" t="str">
        <f>INDEX(REFERENCE!$B$4:$K$200,MATCH(G1437,REFERENCE!$A$4:$A$200,0),S$2)</f>
        <v>Treats multiple symptoms</v>
      </c>
      <c r="T1437" t="str">
        <f>INDEX(REFERENCE!$B$4:$K$200,MATCH(H1437,REFERENCE!$A$4:$A$200,0),T$2)</f>
        <v>60 Doses</v>
      </c>
      <c r="U1437" t="str">
        <f>INDEX(REFERENCE!$B$4:$K$200,MATCH(I1437,REFERENCE!$A$4:$A$200,0),U$2)</f>
        <v>Grape</v>
      </c>
      <c r="V1437">
        <f>INDEX(REFERENCE!$B$4:$K$200,MATCH(J1437,REFERENCE!$A$4:$A$200,0),V$2)</f>
        <v>21</v>
      </c>
    </row>
    <row r="1438" spans="1:22">
      <c r="A1438" s="9">
        <v>20</v>
      </c>
      <c r="B1438" s="9">
        <v>2</v>
      </c>
      <c r="C1438" s="9">
        <v>5</v>
      </c>
      <c r="D1438" s="9">
        <v>12</v>
      </c>
      <c r="E1438" s="9">
        <v>4</v>
      </c>
      <c r="F1438" s="9">
        <v>8</v>
      </c>
      <c r="G1438" s="9">
        <v>2</v>
      </c>
      <c r="H1438" s="9">
        <v>3</v>
      </c>
      <c r="I1438" s="9">
        <v>8</v>
      </c>
      <c r="J1438" s="9">
        <v>6303</v>
      </c>
      <c r="K1438" s="9"/>
      <c r="L1438" s="9"/>
      <c r="M1438" s="9"/>
      <c r="O1438">
        <f t="shared" si="25"/>
        <v>200205</v>
      </c>
      <c r="P1438" t="str">
        <f>INDEX(REFERENCE!$B$4:$K$200,MATCH(D1438,REFERENCE!$A$4:$A$200,0),P$2)</f>
        <v>Zicam</v>
      </c>
      <c r="Q1438" t="str">
        <f>INDEX(REFERENCE!$B$4:$K$200,MATCH(E1438,REFERENCE!$A$4:$A$200,0),Q$2)</f>
        <v>Powder packet</v>
      </c>
      <c r="R1438" t="str">
        <f>INDEX(REFERENCE!$B$4:$K$200,MATCH(F1438,REFERENCE!$A$4:$A$200,0),R$2)</f>
        <v>Body Aches/Pain relief</v>
      </c>
      <c r="S1438" t="str">
        <f>INDEX(REFERENCE!$B$4:$K$200,MATCH(G1438,REFERENCE!$A$4:$A$200,0),S$2)</f>
        <v>Natural Ingredients</v>
      </c>
      <c r="T1438" t="str">
        <f>INDEX(REFERENCE!$B$4:$K$200,MATCH(H1438,REFERENCE!$A$4:$A$200,0),T$2)</f>
        <v>30 Doses</v>
      </c>
      <c r="U1438" t="str">
        <f>INDEX(REFERENCE!$B$4:$K$200,MATCH(I1438,REFERENCE!$A$4:$A$200,0),U$2)</f>
        <v>Mixed Berry</v>
      </c>
      <c r="V1438">
        <f>INDEX(REFERENCE!$B$4:$K$200,MATCH(J1438,REFERENCE!$A$4:$A$200,0),V$2)</f>
        <v>14</v>
      </c>
    </row>
    <row r="1439" spans="1:22">
      <c r="A1439" s="9">
        <v>20</v>
      </c>
      <c r="B1439" s="9">
        <v>3</v>
      </c>
      <c r="C1439" s="9">
        <v>1</v>
      </c>
      <c r="D1439" s="9">
        <v>9</v>
      </c>
      <c r="E1439" s="9">
        <v>7</v>
      </c>
      <c r="F1439" s="9">
        <v>1</v>
      </c>
      <c r="G1439" s="9">
        <v>7</v>
      </c>
      <c r="H1439" s="9">
        <v>1</v>
      </c>
      <c r="I1439" s="9">
        <v>6</v>
      </c>
      <c r="J1439" s="9">
        <v>9102</v>
      </c>
      <c r="K1439" s="9"/>
      <c r="L1439" s="9"/>
      <c r="M1439" s="9"/>
      <c r="O1439">
        <f t="shared" si="25"/>
        <v>200301</v>
      </c>
      <c r="P1439" t="str">
        <f>INDEX(REFERENCE!$B$4:$K$200,MATCH(D1439,REFERENCE!$A$4:$A$200,0),P$2)</f>
        <v>Nyquil</v>
      </c>
      <c r="Q1439" t="str">
        <f>INDEX(REFERENCE!$B$4:$K$200,MATCH(E1439,REFERENCE!$A$4:$A$200,0),Q$2)</f>
        <v>Hot liquid powder packet</v>
      </c>
      <c r="R1439" t="str">
        <f>INDEX(REFERENCE!$B$4:$K$200,MATCH(F1439,REFERENCE!$A$4:$A$200,0),R$2)</f>
        <v>Controls Cough</v>
      </c>
      <c r="S1439" t="str">
        <f>INDEX(REFERENCE!$B$4:$K$200,MATCH(G1439,REFERENCE!$A$4:$A$200,0),S$2)</f>
        <v>12 Hour Relief</v>
      </c>
      <c r="T1439" t="str">
        <f>INDEX(REFERENCE!$B$4:$K$200,MATCH(H1439,REFERENCE!$A$4:$A$200,0),T$2)</f>
        <v>6 Doses</v>
      </c>
      <c r="U1439" t="str">
        <f>INDEX(REFERENCE!$B$4:$K$200,MATCH(I1439,REFERENCE!$A$4:$A$200,0),U$2)</f>
        <v>Honey Lemon</v>
      </c>
      <c r="V1439">
        <f>INDEX(REFERENCE!$B$4:$K$200,MATCH(J1439,REFERENCE!$A$4:$A$200,0),V$2)</f>
        <v>8</v>
      </c>
    </row>
    <row r="1440" spans="1:22">
      <c r="A1440" s="9">
        <v>20</v>
      </c>
      <c r="B1440" s="9">
        <v>3</v>
      </c>
      <c r="C1440" s="9">
        <v>2</v>
      </c>
      <c r="D1440" s="9">
        <v>5</v>
      </c>
      <c r="E1440" s="9">
        <v>6</v>
      </c>
      <c r="F1440" s="9">
        <v>7</v>
      </c>
      <c r="G1440" s="9">
        <v>17</v>
      </c>
      <c r="H1440" s="9">
        <v>2</v>
      </c>
      <c r="I1440" s="9">
        <v>1</v>
      </c>
      <c r="J1440" s="9">
        <v>8201</v>
      </c>
      <c r="K1440" s="9"/>
      <c r="L1440" s="9"/>
      <c r="M1440" s="9"/>
      <c r="O1440">
        <f t="shared" si="25"/>
        <v>200302</v>
      </c>
      <c r="P1440" t="str">
        <f>INDEX(REFERENCE!$B$4:$K$200,MATCH(D1440,REFERENCE!$A$4:$A$200,0),P$2)</f>
        <v>Sudafed</v>
      </c>
      <c r="Q1440" t="str">
        <f>INDEX(REFERENCE!$B$4:$K$200,MATCH(E1440,REFERENCE!$A$4:$A$200,0),Q$2)</f>
        <v>Gummies</v>
      </c>
      <c r="R1440" t="str">
        <f>INDEX(REFERENCE!$B$4:$K$200,MATCH(F1440,REFERENCE!$A$4:$A$200,0),R$2)</f>
        <v>Chest congestion relief</v>
      </c>
      <c r="S1440" t="str">
        <f>INDEX(REFERENCE!$B$4:$K$200,MATCH(G1440,REFERENCE!$A$4:$A$200,0),S$2)</f>
        <v>For Nighttime Use</v>
      </c>
      <c r="T1440" t="str">
        <f>INDEX(REFERENCE!$B$4:$K$200,MATCH(H1440,REFERENCE!$A$4:$A$200,0),T$2)</f>
        <v>12 Doses</v>
      </c>
      <c r="U1440" t="str">
        <f>INDEX(REFERENCE!$B$4:$K$200,MATCH(I1440,REFERENCE!$A$4:$A$200,0),U$2)</f>
        <v>Citrus</v>
      </c>
      <c r="V1440">
        <f>INDEX(REFERENCE!$B$4:$K$200,MATCH(J1440,REFERENCE!$A$4:$A$200,0),V$2)</f>
        <v>9</v>
      </c>
    </row>
    <row r="1441" spans="1:22">
      <c r="A1441" s="9">
        <v>20</v>
      </c>
      <c r="B1441" s="9">
        <v>3</v>
      </c>
      <c r="C1441" s="9">
        <v>3</v>
      </c>
      <c r="D1441" s="9">
        <v>21</v>
      </c>
      <c r="E1441" s="9">
        <v>2</v>
      </c>
      <c r="F1441" s="9">
        <v>5</v>
      </c>
      <c r="G1441" s="9">
        <v>6</v>
      </c>
      <c r="H1441" s="9">
        <v>4</v>
      </c>
      <c r="I1441" s="9">
        <v>0</v>
      </c>
      <c r="J1441" s="9">
        <v>2403</v>
      </c>
      <c r="K1441" s="9"/>
      <c r="L1441" s="9"/>
      <c r="M1441" s="9"/>
      <c r="O1441">
        <f t="shared" si="25"/>
        <v>200303</v>
      </c>
      <c r="P1441" t="str">
        <f>INDEX(REFERENCE!$B$4:$K$200,MATCH(D1441,REFERENCE!$A$4:$A$200,0),P$2)</f>
        <v>Afrin</v>
      </c>
      <c r="Q1441" t="str">
        <f>INDEX(REFERENCE!$B$4:$K$200,MATCH(E1441,REFERENCE!$A$4:$A$200,0),Q$2)</f>
        <v>Nasal Spray</v>
      </c>
      <c r="R1441" t="str">
        <f>INDEX(REFERENCE!$B$4:$K$200,MATCH(F1441,REFERENCE!$A$4:$A$200,0),R$2)</f>
        <v>Runny nose relief</v>
      </c>
      <c r="S1441" t="str">
        <f>INDEX(REFERENCE!$B$4:$K$200,MATCH(G1441,REFERENCE!$A$4:$A$200,0),S$2)</f>
        <v>Treats Sneezing</v>
      </c>
      <c r="T1441" t="str">
        <f>INDEX(REFERENCE!$B$4:$K$200,MATCH(H1441,REFERENCE!$A$4:$A$200,0),T$2)</f>
        <v>60 Doses</v>
      </c>
      <c r="U1441" t="str">
        <f>INDEX(REFERENCE!$B$4:$K$200,MATCH(I1441,REFERENCE!$A$4:$A$200,0),U$2)</f>
        <v>-</v>
      </c>
      <c r="V1441">
        <f>INDEX(REFERENCE!$B$4:$K$200,MATCH(J1441,REFERENCE!$A$4:$A$200,0),V$2)</f>
        <v>12</v>
      </c>
    </row>
    <row r="1442" spans="1:22">
      <c r="A1442" s="9">
        <v>20</v>
      </c>
      <c r="B1442" s="9">
        <v>3</v>
      </c>
      <c r="C1442" s="9">
        <v>4</v>
      </c>
      <c r="D1442" s="9">
        <v>15</v>
      </c>
      <c r="E1442" s="9">
        <v>3</v>
      </c>
      <c r="F1442" s="9">
        <v>8</v>
      </c>
      <c r="G1442" s="9">
        <v>14</v>
      </c>
      <c r="H1442" s="9">
        <v>5</v>
      </c>
      <c r="I1442" s="9">
        <v>4</v>
      </c>
      <c r="J1442" s="9">
        <v>5502</v>
      </c>
      <c r="K1442" s="9"/>
      <c r="L1442" s="9"/>
      <c r="M1442" s="9"/>
      <c r="O1442">
        <f t="shared" si="25"/>
        <v>200304</v>
      </c>
      <c r="P1442" t="str">
        <f>INDEX(REFERENCE!$B$4:$K$200,MATCH(D1442,REFERENCE!$A$4:$A$200,0),P$2)</f>
        <v>Other Brand</v>
      </c>
      <c r="Q1442" t="str">
        <f>INDEX(REFERENCE!$B$4:$K$200,MATCH(E1442,REFERENCE!$A$4:$A$200,0),Q$2)</f>
        <v>Syrup/liquid</v>
      </c>
      <c r="R1442" t="str">
        <f>INDEX(REFERENCE!$B$4:$K$200,MATCH(F1442,REFERENCE!$A$4:$A$200,0),R$2)</f>
        <v>Body Aches/Pain relief</v>
      </c>
      <c r="S1442" t="str">
        <f>INDEX(REFERENCE!$B$4:$K$200,MATCH(G1442,REFERENCE!$A$4:$A$200,0),S$2)</f>
        <v>Treats multiple symptoms</v>
      </c>
      <c r="T1442" t="str">
        <f>INDEX(REFERENCE!$B$4:$K$200,MATCH(H1442,REFERENCE!$A$4:$A$200,0),T$2)</f>
        <v>90 Doses</v>
      </c>
      <c r="U1442" t="str">
        <f>INDEX(REFERENCE!$B$4:$K$200,MATCH(I1442,REFERENCE!$A$4:$A$200,0),U$2)</f>
        <v>Grape</v>
      </c>
      <c r="V1442">
        <f>INDEX(REFERENCE!$B$4:$K$200,MATCH(J1442,REFERENCE!$A$4:$A$200,0),V$2)</f>
        <v>28</v>
      </c>
    </row>
    <row r="1443" spans="1:22">
      <c r="A1443" s="9">
        <v>20</v>
      </c>
      <c r="B1443" s="9">
        <v>3</v>
      </c>
      <c r="C1443" s="9">
        <v>5</v>
      </c>
      <c r="D1443" s="9">
        <v>18</v>
      </c>
      <c r="E1443" s="9">
        <v>4</v>
      </c>
      <c r="F1443" s="9">
        <v>13</v>
      </c>
      <c r="G1443" s="9">
        <v>11</v>
      </c>
      <c r="H1443" s="9">
        <v>3</v>
      </c>
      <c r="I1443" s="9">
        <v>2</v>
      </c>
      <c r="J1443" s="9">
        <v>6303</v>
      </c>
      <c r="K1443" s="9"/>
      <c r="L1443" s="9"/>
      <c r="M1443" s="9"/>
      <c r="O1443">
        <f t="shared" si="25"/>
        <v>200305</v>
      </c>
      <c r="P1443" t="str">
        <f>INDEX(REFERENCE!$B$4:$K$200,MATCH(D1443,REFERENCE!$A$4:$A$200,0),P$2)</f>
        <v>CVS</v>
      </c>
      <c r="Q1443" t="str">
        <f>INDEX(REFERENCE!$B$4:$K$200,MATCH(E1443,REFERENCE!$A$4:$A$200,0),Q$2)</f>
        <v>Powder packet</v>
      </c>
      <c r="R1443" t="str">
        <f>INDEX(REFERENCE!$B$4:$K$200,MATCH(F1443,REFERENCE!$A$4:$A$200,0),R$2)</f>
        <v>Head cold relief</v>
      </c>
      <c r="S1443" t="str">
        <f>INDEX(REFERENCE!$B$4:$K$200,MATCH(G1443,REFERENCE!$A$4:$A$200,0),S$2)</f>
        <v>For people with High Blood Pressure (decongestant free)</v>
      </c>
      <c r="T1443" t="str">
        <f>INDEX(REFERENCE!$B$4:$K$200,MATCH(H1443,REFERENCE!$A$4:$A$200,0),T$2)</f>
        <v>30 Doses</v>
      </c>
      <c r="U1443" t="str">
        <f>INDEX(REFERENCE!$B$4:$K$200,MATCH(I1443,REFERENCE!$A$4:$A$200,0),U$2)</f>
        <v>Cherry</v>
      </c>
      <c r="V1443">
        <f>INDEX(REFERENCE!$B$4:$K$200,MATCH(J1443,REFERENCE!$A$4:$A$200,0),V$2)</f>
        <v>14</v>
      </c>
    </row>
    <row r="1444" spans="1:22">
      <c r="A1444" s="9">
        <v>20</v>
      </c>
      <c r="B1444" s="9">
        <v>4</v>
      </c>
      <c r="C1444" s="9">
        <v>1</v>
      </c>
      <c r="D1444" s="9">
        <v>1</v>
      </c>
      <c r="E1444" s="9">
        <v>3</v>
      </c>
      <c r="F1444" s="9">
        <v>1</v>
      </c>
      <c r="G1444" s="9">
        <v>15</v>
      </c>
      <c r="H1444" s="9">
        <v>2</v>
      </c>
      <c r="I1444" s="9">
        <v>5</v>
      </c>
      <c r="J1444" s="9">
        <v>5201</v>
      </c>
      <c r="K1444" s="9"/>
      <c r="L1444" s="9"/>
      <c r="M1444" s="9"/>
      <c r="O1444">
        <f t="shared" si="25"/>
        <v>200401</v>
      </c>
      <c r="P1444" t="str">
        <f>INDEX(REFERENCE!$B$4:$K$200,MATCH(D1444,REFERENCE!$A$4:$A$200,0),P$2)</f>
        <v>Theraflu</v>
      </c>
      <c r="Q1444" t="str">
        <f>INDEX(REFERENCE!$B$4:$K$200,MATCH(E1444,REFERENCE!$A$4:$A$200,0),Q$2)</f>
        <v>Syrup/liquid</v>
      </c>
      <c r="R1444" t="str">
        <f>INDEX(REFERENCE!$B$4:$K$200,MATCH(F1444,REFERENCE!$A$4:$A$200,0),R$2)</f>
        <v>Controls Cough</v>
      </c>
      <c r="S1444" t="str">
        <f>INDEX(REFERENCE!$B$4:$K$200,MATCH(G1444,REFERENCE!$A$4:$A$200,0),S$2)</f>
        <v>Maximum Strength</v>
      </c>
      <c r="T1444" t="str">
        <f>INDEX(REFERENCE!$B$4:$K$200,MATCH(H1444,REFERENCE!$A$4:$A$200,0),T$2)</f>
        <v>12 Doses</v>
      </c>
      <c r="U1444" t="str">
        <f>INDEX(REFERENCE!$B$4:$K$200,MATCH(I1444,REFERENCE!$A$4:$A$200,0),U$2)</f>
        <v>Honey</v>
      </c>
      <c r="V1444">
        <f>INDEX(REFERENCE!$B$4:$K$200,MATCH(J1444,REFERENCE!$A$4:$A$200,0),V$2)</f>
        <v>5</v>
      </c>
    </row>
    <row r="1445" spans="1:22">
      <c r="A1445" s="9">
        <v>20</v>
      </c>
      <c r="B1445" s="9">
        <v>4</v>
      </c>
      <c r="C1445" s="9">
        <v>2</v>
      </c>
      <c r="D1445" s="9">
        <v>8</v>
      </c>
      <c r="E1445" s="9">
        <v>6</v>
      </c>
      <c r="F1445" s="9">
        <v>3</v>
      </c>
      <c r="G1445" s="9">
        <v>5</v>
      </c>
      <c r="H1445" s="9">
        <v>3</v>
      </c>
      <c r="I1445" s="9">
        <v>8</v>
      </c>
      <c r="J1445" s="9">
        <v>8303</v>
      </c>
      <c r="K1445" s="9"/>
      <c r="L1445" s="9"/>
      <c r="M1445" s="9"/>
      <c r="O1445">
        <f t="shared" si="25"/>
        <v>200402</v>
      </c>
      <c r="P1445" t="str">
        <f>INDEX(REFERENCE!$B$4:$K$200,MATCH(D1445,REFERENCE!$A$4:$A$200,0),P$2)</f>
        <v>Tylenol Cold &amp; Flu</v>
      </c>
      <c r="Q1445" t="str">
        <f>INDEX(REFERENCE!$B$4:$K$200,MATCH(E1445,REFERENCE!$A$4:$A$200,0),Q$2)</f>
        <v>Gummies</v>
      </c>
      <c r="R1445" t="str">
        <f>INDEX(REFERENCE!$B$4:$K$200,MATCH(F1445,REFERENCE!$A$4:$A$200,0),R$2)</f>
        <v>Clears mucus</v>
      </c>
      <c r="S1445" t="str">
        <f>INDEX(REFERENCE!$B$4:$K$200,MATCH(G1445,REFERENCE!$A$4:$A$200,0),S$2)</f>
        <v>FSA/HSA Eligible</v>
      </c>
      <c r="T1445" t="str">
        <f>INDEX(REFERENCE!$B$4:$K$200,MATCH(H1445,REFERENCE!$A$4:$A$200,0),T$2)</f>
        <v>30 Doses</v>
      </c>
      <c r="U1445" t="str">
        <f>INDEX(REFERENCE!$B$4:$K$200,MATCH(I1445,REFERENCE!$A$4:$A$200,0),U$2)</f>
        <v>Mixed Berry</v>
      </c>
      <c r="V1445">
        <f>INDEX(REFERENCE!$B$4:$K$200,MATCH(J1445,REFERENCE!$A$4:$A$200,0),V$2)</f>
        <v>20</v>
      </c>
    </row>
    <row r="1446" spans="1:22">
      <c r="A1446" s="9">
        <v>20</v>
      </c>
      <c r="B1446" s="9">
        <v>4</v>
      </c>
      <c r="C1446" s="9">
        <v>3</v>
      </c>
      <c r="D1446" s="9">
        <v>2</v>
      </c>
      <c r="E1446" s="9">
        <v>2</v>
      </c>
      <c r="F1446" s="9">
        <v>5</v>
      </c>
      <c r="G1446" s="9">
        <v>13</v>
      </c>
      <c r="H1446" s="9">
        <v>5</v>
      </c>
      <c r="I1446" s="9">
        <v>0</v>
      </c>
      <c r="J1446" s="9">
        <v>4502</v>
      </c>
      <c r="K1446" s="9"/>
      <c r="L1446" s="9"/>
      <c r="M1446" s="9"/>
      <c r="O1446">
        <f t="shared" si="25"/>
        <v>200403</v>
      </c>
      <c r="P1446" t="str">
        <f>INDEX(REFERENCE!$B$4:$K$200,MATCH(D1446,REFERENCE!$A$4:$A$200,0),P$2)</f>
        <v>Robitussin</v>
      </c>
      <c r="Q1446" t="str">
        <f>INDEX(REFERENCE!$B$4:$K$200,MATCH(E1446,REFERENCE!$A$4:$A$200,0),Q$2)</f>
        <v>Nasal Spray</v>
      </c>
      <c r="R1446" t="str">
        <f>INDEX(REFERENCE!$B$4:$K$200,MATCH(F1446,REFERENCE!$A$4:$A$200,0),R$2)</f>
        <v>Runny nose relief</v>
      </c>
      <c r="S1446" t="str">
        <f>INDEX(REFERENCE!$B$4:$K$200,MATCH(G1446,REFERENCE!$A$4:$A$200,0),S$2)</f>
        <v>Drug free</v>
      </c>
      <c r="T1446" t="str">
        <f>INDEX(REFERENCE!$B$4:$K$200,MATCH(H1446,REFERENCE!$A$4:$A$200,0),T$2)</f>
        <v>90 Doses</v>
      </c>
      <c r="U1446" t="str">
        <f>INDEX(REFERENCE!$B$4:$K$200,MATCH(I1446,REFERENCE!$A$4:$A$200,0),U$2)</f>
        <v>-</v>
      </c>
      <c r="V1446">
        <f>INDEX(REFERENCE!$B$4:$K$200,MATCH(J1446,REFERENCE!$A$4:$A$200,0),V$2)</f>
        <v>38</v>
      </c>
    </row>
    <row r="1447" spans="1:22">
      <c r="A1447" s="9">
        <v>20</v>
      </c>
      <c r="B1447" s="9">
        <v>4</v>
      </c>
      <c r="C1447" s="9">
        <v>4</v>
      </c>
      <c r="D1447" s="9">
        <v>14</v>
      </c>
      <c r="E1447" s="9">
        <v>5</v>
      </c>
      <c r="F1447" s="9">
        <v>9</v>
      </c>
      <c r="G1447" s="9">
        <v>12</v>
      </c>
      <c r="H1447" s="9">
        <v>4</v>
      </c>
      <c r="I1447" s="9">
        <v>7</v>
      </c>
      <c r="J1447" s="9">
        <v>7403</v>
      </c>
      <c r="K1447" s="9"/>
      <c r="L1447" s="9"/>
      <c r="M1447" s="9"/>
      <c r="O1447">
        <f t="shared" si="25"/>
        <v>200404</v>
      </c>
      <c r="P1447" t="str">
        <f>INDEX(REFERENCE!$B$4:$K$200,MATCH(D1447,REFERENCE!$A$4:$A$200,0),P$2)</f>
        <v>Zarbee's</v>
      </c>
      <c r="Q1447" t="str">
        <f>INDEX(REFERENCE!$B$4:$K$200,MATCH(E1447,REFERENCE!$A$4:$A$200,0),Q$2)</f>
        <v>Effervescent Tablets</v>
      </c>
      <c r="R1447" t="str">
        <f>INDEX(REFERENCE!$B$4:$K$200,MATCH(F1447,REFERENCE!$A$4:$A$200,0),R$2)</f>
        <v>Fever relief</v>
      </c>
      <c r="S1447" t="str">
        <f>INDEX(REFERENCE!$B$4:$K$200,MATCH(G1447,REFERENCE!$A$4:$A$200,0),S$2)</f>
        <v>Steroid Free</v>
      </c>
      <c r="T1447" t="str">
        <f>INDEX(REFERENCE!$B$4:$K$200,MATCH(H1447,REFERENCE!$A$4:$A$200,0),T$2)</f>
        <v>60 Doses</v>
      </c>
      <c r="U1447" t="str">
        <f>INDEX(REFERENCE!$B$4:$K$200,MATCH(I1447,REFERENCE!$A$4:$A$200,0),U$2)</f>
        <v>Orange</v>
      </c>
      <c r="V1447">
        <f>INDEX(REFERENCE!$B$4:$K$200,MATCH(J1447,REFERENCE!$A$4:$A$200,0),V$2)</f>
        <v>18</v>
      </c>
    </row>
    <row r="1448" spans="1:22">
      <c r="A1448" s="9">
        <v>20</v>
      </c>
      <c r="B1448" s="9">
        <v>4</v>
      </c>
      <c r="C1448" s="9">
        <v>5</v>
      </c>
      <c r="D1448" s="9">
        <v>10</v>
      </c>
      <c r="E1448" s="9">
        <v>1</v>
      </c>
      <c r="F1448" s="9">
        <v>6</v>
      </c>
      <c r="G1448" s="9">
        <v>4</v>
      </c>
      <c r="H1448" s="9">
        <v>1</v>
      </c>
      <c r="I1448" s="9">
        <v>0</v>
      </c>
      <c r="J1448" s="9">
        <v>1101</v>
      </c>
      <c r="K1448" s="9"/>
      <c r="L1448" s="9"/>
      <c r="M1448" s="9"/>
      <c r="O1448">
        <f t="shared" si="25"/>
        <v>200405</v>
      </c>
      <c r="P1448" t="str">
        <f>INDEX(REFERENCE!$B$4:$K$200,MATCH(D1448,REFERENCE!$A$4:$A$200,0),P$2)</f>
        <v>Coricidin</v>
      </c>
      <c r="Q1448" t="str">
        <f>INDEX(REFERENCE!$B$4:$K$200,MATCH(E1448,REFERENCE!$A$4:$A$200,0),Q$2)</f>
        <v>Tablet</v>
      </c>
      <c r="R1448" t="str">
        <f>INDEX(REFERENCE!$B$4:$K$200,MATCH(F1448,REFERENCE!$A$4:$A$200,0),R$2)</f>
        <v>Sinus Pressure relief</v>
      </c>
      <c r="S1448" t="str">
        <f>INDEX(REFERENCE!$B$4:$K$200,MATCH(G1448,REFERENCE!$A$4:$A$200,0),S$2)</f>
        <v>Loosens mucus</v>
      </c>
      <c r="T1448" t="str">
        <f>INDEX(REFERENCE!$B$4:$K$200,MATCH(H1448,REFERENCE!$A$4:$A$200,0),T$2)</f>
        <v>6 Doses</v>
      </c>
      <c r="U1448" t="str">
        <f>INDEX(REFERENCE!$B$4:$K$200,MATCH(I1448,REFERENCE!$A$4:$A$200,0),U$2)</f>
        <v>-</v>
      </c>
      <c r="V1448">
        <f>INDEX(REFERENCE!$B$4:$K$200,MATCH(J1448,REFERENCE!$A$4:$A$200,0),V$2)</f>
        <v>5</v>
      </c>
    </row>
    <row r="1449" spans="1:22">
      <c r="A1449" s="9">
        <v>20</v>
      </c>
      <c r="B1449" s="9">
        <v>5</v>
      </c>
      <c r="C1449" s="9">
        <v>1</v>
      </c>
      <c r="D1449" s="9">
        <v>1</v>
      </c>
      <c r="E1449" s="9">
        <v>2</v>
      </c>
      <c r="F1449" s="9">
        <v>7</v>
      </c>
      <c r="G1449" s="9">
        <v>1</v>
      </c>
      <c r="H1449" s="9">
        <v>5</v>
      </c>
      <c r="I1449" s="9">
        <v>0</v>
      </c>
      <c r="J1449" s="9">
        <v>4501</v>
      </c>
      <c r="K1449" s="9"/>
      <c r="L1449" s="9"/>
      <c r="M1449" s="9"/>
      <c r="O1449">
        <f t="shared" si="25"/>
        <v>200501</v>
      </c>
      <c r="P1449" t="str">
        <f>INDEX(REFERENCE!$B$4:$K$200,MATCH(D1449,REFERENCE!$A$4:$A$200,0),P$2)</f>
        <v>Theraflu</v>
      </c>
      <c r="Q1449" t="str">
        <f>INDEX(REFERENCE!$B$4:$K$200,MATCH(E1449,REFERENCE!$A$4:$A$200,0),Q$2)</f>
        <v>Nasal Spray</v>
      </c>
      <c r="R1449" t="str">
        <f>INDEX(REFERENCE!$B$4:$K$200,MATCH(F1449,REFERENCE!$A$4:$A$200,0),R$2)</f>
        <v>Chest congestion relief</v>
      </c>
      <c r="S1449" t="str">
        <f>INDEX(REFERENCE!$B$4:$K$200,MATCH(G1449,REFERENCE!$A$4:$A$200,0),S$2)</f>
        <v>Helps me sleep</v>
      </c>
      <c r="T1449" t="str">
        <f>INDEX(REFERENCE!$B$4:$K$200,MATCH(H1449,REFERENCE!$A$4:$A$200,0),T$2)</f>
        <v>90 Doses</v>
      </c>
      <c r="U1449" t="str">
        <f>INDEX(REFERENCE!$B$4:$K$200,MATCH(I1449,REFERENCE!$A$4:$A$200,0),U$2)</f>
        <v>-</v>
      </c>
      <c r="V1449">
        <f>INDEX(REFERENCE!$B$4:$K$200,MATCH(J1449,REFERENCE!$A$4:$A$200,0),V$2)</f>
        <v>26</v>
      </c>
    </row>
    <row r="1450" spans="1:22">
      <c r="A1450" s="9">
        <v>20</v>
      </c>
      <c r="B1450" s="9">
        <v>5</v>
      </c>
      <c r="C1450" s="9">
        <v>2</v>
      </c>
      <c r="D1450" s="9">
        <v>6</v>
      </c>
      <c r="E1450" s="9">
        <v>5</v>
      </c>
      <c r="F1450" s="9">
        <v>4</v>
      </c>
      <c r="G1450" s="9">
        <v>3</v>
      </c>
      <c r="H1450" s="9">
        <v>1</v>
      </c>
      <c r="I1450" s="9">
        <v>5</v>
      </c>
      <c r="J1450" s="9">
        <v>7102</v>
      </c>
      <c r="K1450" s="9"/>
      <c r="L1450" s="9"/>
      <c r="M1450" s="9"/>
      <c r="O1450">
        <f t="shared" si="25"/>
        <v>200502</v>
      </c>
      <c r="P1450" t="str">
        <f>INDEX(REFERENCE!$B$4:$K$200,MATCH(D1450,REFERENCE!$A$4:$A$200,0),P$2)</f>
        <v>Dayquil</v>
      </c>
      <c r="Q1450" t="str">
        <f>INDEX(REFERENCE!$B$4:$K$200,MATCH(E1450,REFERENCE!$A$4:$A$200,0),Q$2)</f>
        <v>Effervescent Tablets</v>
      </c>
      <c r="R1450" t="str">
        <f>INDEX(REFERENCE!$B$4:$K$200,MATCH(F1450,REFERENCE!$A$4:$A$200,0),R$2)</f>
        <v>Nasal Congestion relief</v>
      </c>
      <c r="S1450" t="str">
        <f>INDEX(REFERENCE!$B$4:$K$200,MATCH(G1450,REFERENCE!$A$4:$A$200,0),S$2)</f>
        <v>Non-Medicated</v>
      </c>
      <c r="T1450" t="str">
        <f>INDEX(REFERENCE!$B$4:$K$200,MATCH(H1450,REFERENCE!$A$4:$A$200,0),T$2)</f>
        <v>6 Doses</v>
      </c>
      <c r="U1450" t="str">
        <f>INDEX(REFERENCE!$B$4:$K$200,MATCH(I1450,REFERENCE!$A$4:$A$200,0),U$2)</f>
        <v>Honey</v>
      </c>
      <c r="V1450">
        <f>INDEX(REFERENCE!$B$4:$K$200,MATCH(J1450,REFERENCE!$A$4:$A$200,0),V$2)</f>
        <v>5</v>
      </c>
    </row>
    <row r="1451" spans="1:22">
      <c r="A1451" s="9">
        <v>20</v>
      </c>
      <c r="B1451" s="9">
        <v>5</v>
      </c>
      <c r="C1451" s="9">
        <v>3</v>
      </c>
      <c r="D1451" s="9">
        <v>4</v>
      </c>
      <c r="E1451" s="9">
        <v>1</v>
      </c>
      <c r="F1451" s="9">
        <v>10</v>
      </c>
      <c r="G1451" s="9">
        <v>7</v>
      </c>
      <c r="H1451" s="9">
        <v>2</v>
      </c>
      <c r="I1451" s="9">
        <v>0</v>
      </c>
      <c r="J1451" s="9">
        <v>1202</v>
      </c>
      <c r="K1451" s="9"/>
      <c r="L1451" s="9"/>
      <c r="M1451" s="9"/>
      <c r="O1451">
        <f t="shared" si="25"/>
        <v>200503</v>
      </c>
      <c r="P1451" t="str">
        <f>INDEX(REFERENCE!$B$4:$K$200,MATCH(D1451,REFERENCE!$A$4:$A$200,0),P$2)</f>
        <v>Mucinex</v>
      </c>
      <c r="Q1451" t="str">
        <f>INDEX(REFERENCE!$B$4:$K$200,MATCH(E1451,REFERENCE!$A$4:$A$200,0),Q$2)</f>
        <v>Tablet</v>
      </c>
      <c r="R1451" t="str">
        <f>INDEX(REFERENCE!$B$4:$K$200,MATCH(F1451,REFERENCE!$A$4:$A$200,0),R$2)</f>
        <v>Strengthens Immune System</v>
      </c>
      <c r="S1451" t="str">
        <f>INDEX(REFERENCE!$B$4:$K$200,MATCH(G1451,REFERENCE!$A$4:$A$200,0),S$2)</f>
        <v>12 Hour Relief</v>
      </c>
      <c r="T1451" t="str">
        <f>INDEX(REFERENCE!$B$4:$K$200,MATCH(H1451,REFERENCE!$A$4:$A$200,0),T$2)</f>
        <v>12 Doses</v>
      </c>
      <c r="U1451" t="str">
        <f>INDEX(REFERENCE!$B$4:$K$200,MATCH(I1451,REFERENCE!$A$4:$A$200,0),U$2)</f>
        <v>-</v>
      </c>
      <c r="V1451">
        <f>INDEX(REFERENCE!$B$4:$K$200,MATCH(J1451,REFERENCE!$A$4:$A$200,0),V$2)</f>
        <v>12</v>
      </c>
    </row>
    <row r="1452" spans="1:22">
      <c r="A1452" s="9">
        <v>20</v>
      </c>
      <c r="B1452" s="9">
        <v>5</v>
      </c>
      <c r="C1452" s="9">
        <v>4</v>
      </c>
      <c r="D1452" s="9">
        <v>3</v>
      </c>
      <c r="E1452" s="9">
        <v>7</v>
      </c>
      <c r="F1452" s="9">
        <v>2</v>
      </c>
      <c r="G1452" s="9">
        <v>16</v>
      </c>
      <c r="H1452" s="9">
        <v>3</v>
      </c>
      <c r="I1452" s="9">
        <v>3</v>
      </c>
      <c r="J1452" s="9">
        <v>9303</v>
      </c>
      <c r="K1452" s="9"/>
      <c r="L1452" s="9"/>
      <c r="M1452" s="9"/>
      <c r="O1452">
        <f t="shared" si="25"/>
        <v>200504</v>
      </c>
      <c r="P1452" t="str">
        <f>INDEX(REFERENCE!$B$4:$K$200,MATCH(D1452,REFERENCE!$A$4:$A$200,0),P$2)</f>
        <v>Emergen-C</v>
      </c>
      <c r="Q1452" t="str">
        <f>INDEX(REFERENCE!$B$4:$K$200,MATCH(E1452,REFERENCE!$A$4:$A$200,0),Q$2)</f>
        <v>Hot liquid powder packet</v>
      </c>
      <c r="R1452" t="str">
        <f>INDEX(REFERENCE!$B$4:$K$200,MATCH(F1452,REFERENCE!$A$4:$A$200,0),R$2)</f>
        <v>Sore throat relief</v>
      </c>
      <c r="S1452" t="str">
        <f>INDEX(REFERENCE!$B$4:$K$200,MATCH(G1452,REFERENCE!$A$4:$A$200,0),S$2)</f>
        <v>For Daytime Use/Anytime Use</v>
      </c>
      <c r="T1452" t="str">
        <f>INDEX(REFERENCE!$B$4:$K$200,MATCH(H1452,REFERENCE!$A$4:$A$200,0),T$2)</f>
        <v>30 Doses</v>
      </c>
      <c r="U1452" t="str">
        <f>INDEX(REFERENCE!$B$4:$K$200,MATCH(I1452,REFERENCE!$A$4:$A$200,0),U$2)</f>
        <v>Elderberry</v>
      </c>
      <c r="V1452">
        <f>INDEX(REFERENCE!$B$4:$K$200,MATCH(J1452,REFERENCE!$A$4:$A$200,0),V$2)</f>
        <v>20</v>
      </c>
    </row>
    <row r="1453" spans="1:22">
      <c r="A1453" s="9">
        <v>20</v>
      </c>
      <c r="B1453" s="9">
        <v>5</v>
      </c>
      <c r="C1453" s="9">
        <v>5</v>
      </c>
      <c r="D1453" s="9">
        <v>20</v>
      </c>
      <c r="E1453" s="9">
        <v>4</v>
      </c>
      <c r="F1453" s="9">
        <v>12</v>
      </c>
      <c r="G1453" s="9">
        <v>9</v>
      </c>
      <c r="H1453" s="9">
        <v>4</v>
      </c>
      <c r="I1453" s="9">
        <v>1</v>
      </c>
      <c r="J1453" s="9">
        <v>6401</v>
      </c>
      <c r="K1453" s="9"/>
      <c r="L1453" s="9"/>
      <c r="M1453" s="9"/>
      <c r="O1453">
        <f t="shared" si="25"/>
        <v>200505</v>
      </c>
      <c r="P1453" t="str">
        <f>INDEX(REFERENCE!$B$4:$K$200,MATCH(D1453,REFERENCE!$A$4:$A$200,0),P$2)</f>
        <v>Advil Cold &amp;Flu</v>
      </c>
      <c r="Q1453" t="str">
        <f>INDEX(REFERENCE!$B$4:$K$200,MATCH(E1453,REFERENCE!$A$4:$A$200,0),Q$2)</f>
        <v>Powder packet</v>
      </c>
      <c r="R1453" t="str">
        <f>INDEX(REFERENCE!$B$4:$K$200,MATCH(F1453,REFERENCE!$A$4:$A$200,0),R$2)</f>
        <v>Flu/ Severe cold Relief</v>
      </c>
      <c r="S1453" t="str">
        <f>INDEX(REFERENCE!$B$4:$K$200,MATCH(G1453,REFERENCE!$A$4:$A$200,0),S$2)</f>
        <v>Sugar Free</v>
      </c>
      <c r="T1453" t="str">
        <f>INDEX(REFERENCE!$B$4:$K$200,MATCH(H1453,REFERENCE!$A$4:$A$200,0),T$2)</f>
        <v>60 Doses</v>
      </c>
      <c r="U1453" t="str">
        <f>INDEX(REFERENCE!$B$4:$K$200,MATCH(I1453,REFERENCE!$A$4:$A$200,0),U$2)</f>
        <v>Citrus</v>
      </c>
      <c r="V1453">
        <f>INDEX(REFERENCE!$B$4:$K$200,MATCH(J1453,REFERENCE!$A$4:$A$200,0),V$2)</f>
        <v>17</v>
      </c>
    </row>
    <row r="1454" spans="1:22">
      <c r="A1454" s="9">
        <v>20</v>
      </c>
      <c r="B1454" s="9">
        <v>6</v>
      </c>
      <c r="C1454" s="9">
        <v>1</v>
      </c>
      <c r="D1454" s="9">
        <v>21</v>
      </c>
      <c r="E1454" s="9">
        <v>2</v>
      </c>
      <c r="F1454" s="9">
        <v>3</v>
      </c>
      <c r="G1454" s="9">
        <v>6</v>
      </c>
      <c r="H1454" s="9">
        <v>4</v>
      </c>
      <c r="I1454" s="9">
        <v>0</v>
      </c>
      <c r="J1454" s="9">
        <v>2402</v>
      </c>
      <c r="K1454" s="9"/>
      <c r="L1454" s="9"/>
      <c r="M1454" s="9"/>
      <c r="O1454">
        <f t="shared" si="25"/>
        <v>200601</v>
      </c>
      <c r="P1454" t="str">
        <f>INDEX(REFERENCE!$B$4:$K$200,MATCH(D1454,REFERENCE!$A$4:$A$200,0),P$2)</f>
        <v>Afrin</v>
      </c>
      <c r="Q1454" t="str">
        <f>INDEX(REFERENCE!$B$4:$K$200,MATCH(E1454,REFERENCE!$A$4:$A$200,0),Q$2)</f>
        <v>Nasal Spray</v>
      </c>
      <c r="R1454" t="str">
        <f>INDEX(REFERENCE!$B$4:$K$200,MATCH(F1454,REFERENCE!$A$4:$A$200,0),R$2)</f>
        <v>Clears mucus</v>
      </c>
      <c r="S1454" t="str">
        <f>INDEX(REFERENCE!$B$4:$K$200,MATCH(G1454,REFERENCE!$A$4:$A$200,0),S$2)</f>
        <v>Treats Sneezing</v>
      </c>
      <c r="T1454" t="str">
        <f>INDEX(REFERENCE!$B$4:$K$200,MATCH(H1454,REFERENCE!$A$4:$A$200,0),T$2)</f>
        <v>60 Doses</v>
      </c>
      <c r="U1454" t="str">
        <f>INDEX(REFERENCE!$B$4:$K$200,MATCH(I1454,REFERENCE!$A$4:$A$200,0),U$2)</f>
        <v>-</v>
      </c>
      <c r="V1454">
        <f>INDEX(REFERENCE!$B$4:$K$200,MATCH(J1454,REFERENCE!$A$4:$A$200,0),V$2)</f>
        <v>9</v>
      </c>
    </row>
    <row r="1455" spans="1:22">
      <c r="A1455" s="9">
        <v>20</v>
      </c>
      <c r="B1455" s="9">
        <v>6</v>
      </c>
      <c r="C1455" s="9">
        <v>2</v>
      </c>
      <c r="D1455" s="9">
        <v>7</v>
      </c>
      <c r="E1455" s="9">
        <v>4</v>
      </c>
      <c r="F1455" s="9">
        <v>11</v>
      </c>
      <c r="G1455" s="9">
        <v>5</v>
      </c>
      <c r="H1455" s="9">
        <v>3</v>
      </c>
      <c r="I1455" s="9">
        <v>2</v>
      </c>
      <c r="J1455" s="9">
        <v>6303</v>
      </c>
      <c r="K1455" s="9"/>
      <c r="L1455" s="9"/>
      <c r="M1455" s="9"/>
      <c r="O1455">
        <f t="shared" si="25"/>
        <v>200602</v>
      </c>
      <c r="P1455" t="str">
        <f>INDEX(REFERENCE!$B$4:$K$200,MATCH(D1455,REFERENCE!$A$4:$A$200,0),P$2)</f>
        <v>Alka-Seltzer Plus</v>
      </c>
      <c r="Q1455" t="str">
        <f>INDEX(REFERENCE!$B$4:$K$200,MATCH(E1455,REFERENCE!$A$4:$A$200,0),Q$2)</f>
        <v>Powder packet</v>
      </c>
      <c r="R1455" t="str">
        <f>INDEX(REFERENCE!$B$4:$K$200,MATCH(F1455,REFERENCE!$A$4:$A$200,0),R$2)</f>
        <v>Head Pain Relief</v>
      </c>
      <c r="S1455" t="str">
        <f>INDEX(REFERENCE!$B$4:$K$200,MATCH(G1455,REFERENCE!$A$4:$A$200,0),S$2)</f>
        <v>FSA/HSA Eligible</v>
      </c>
      <c r="T1455" t="str">
        <f>INDEX(REFERENCE!$B$4:$K$200,MATCH(H1455,REFERENCE!$A$4:$A$200,0),T$2)</f>
        <v>30 Doses</v>
      </c>
      <c r="U1455" t="str">
        <f>INDEX(REFERENCE!$B$4:$K$200,MATCH(I1455,REFERENCE!$A$4:$A$200,0),U$2)</f>
        <v>Cherry</v>
      </c>
      <c r="V1455">
        <f>INDEX(REFERENCE!$B$4:$K$200,MATCH(J1455,REFERENCE!$A$4:$A$200,0),V$2)</f>
        <v>14</v>
      </c>
    </row>
    <row r="1456" spans="1:22">
      <c r="A1456" s="9">
        <v>20</v>
      </c>
      <c r="B1456" s="9">
        <v>6</v>
      </c>
      <c r="C1456" s="9">
        <v>3</v>
      </c>
      <c r="D1456" s="9">
        <v>3</v>
      </c>
      <c r="E1456" s="9">
        <v>5</v>
      </c>
      <c r="F1456" s="9">
        <v>8</v>
      </c>
      <c r="G1456" s="9">
        <v>3</v>
      </c>
      <c r="H1456" s="9">
        <v>1</v>
      </c>
      <c r="I1456" s="9">
        <v>6</v>
      </c>
      <c r="J1456" s="9">
        <v>7102</v>
      </c>
      <c r="K1456" s="9"/>
      <c r="L1456" s="9"/>
      <c r="M1456" s="9"/>
      <c r="O1456">
        <f t="shared" si="25"/>
        <v>200603</v>
      </c>
      <c r="P1456" t="str">
        <f>INDEX(REFERENCE!$B$4:$K$200,MATCH(D1456,REFERENCE!$A$4:$A$200,0),P$2)</f>
        <v>Emergen-C</v>
      </c>
      <c r="Q1456" t="str">
        <f>INDEX(REFERENCE!$B$4:$K$200,MATCH(E1456,REFERENCE!$A$4:$A$200,0),Q$2)</f>
        <v>Effervescent Tablets</v>
      </c>
      <c r="R1456" t="str">
        <f>INDEX(REFERENCE!$B$4:$K$200,MATCH(F1456,REFERENCE!$A$4:$A$200,0),R$2)</f>
        <v>Body Aches/Pain relief</v>
      </c>
      <c r="S1456" t="str">
        <f>INDEX(REFERENCE!$B$4:$K$200,MATCH(G1456,REFERENCE!$A$4:$A$200,0),S$2)</f>
        <v>Non-Medicated</v>
      </c>
      <c r="T1456" t="str">
        <f>INDEX(REFERENCE!$B$4:$K$200,MATCH(H1456,REFERENCE!$A$4:$A$200,0),T$2)</f>
        <v>6 Doses</v>
      </c>
      <c r="U1456" t="str">
        <f>INDEX(REFERENCE!$B$4:$K$200,MATCH(I1456,REFERENCE!$A$4:$A$200,0),U$2)</f>
        <v>Honey Lemon</v>
      </c>
      <c r="V1456">
        <f>INDEX(REFERENCE!$B$4:$K$200,MATCH(J1456,REFERENCE!$A$4:$A$200,0),V$2)</f>
        <v>5</v>
      </c>
    </row>
    <row r="1457" spans="1:22">
      <c r="A1457" s="9">
        <v>20</v>
      </c>
      <c r="B1457" s="9">
        <v>6</v>
      </c>
      <c r="C1457" s="9">
        <v>4</v>
      </c>
      <c r="D1457" s="9">
        <v>6</v>
      </c>
      <c r="E1457" s="9">
        <v>6</v>
      </c>
      <c r="F1457" s="9">
        <v>9</v>
      </c>
      <c r="G1457" s="9">
        <v>3</v>
      </c>
      <c r="H1457" s="9">
        <v>2</v>
      </c>
      <c r="I1457" s="9">
        <v>7</v>
      </c>
      <c r="J1457" s="9">
        <v>8201</v>
      </c>
      <c r="K1457" s="9"/>
      <c r="L1457" s="9"/>
      <c r="M1457" s="9"/>
      <c r="O1457">
        <f t="shared" si="25"/>
        <v>200604</v>
      </c>
      <c r="P1457" t="str">
        <f>INDEX(REFERENCE!$B$4:$K$200,MATCH(D1457,REFERENCE!$A$4:$A$200,0),P$2)</f>
        <v>Dayquil</v>
      </c>
      <c r="Q1457" t="str">
        <f>INDEX(REFERENCE!$B$4:$K$200,MATCH(E1457,REFERENCE!$A$4:$A$200,0),Q$2)</f>
        <v>Gummies</v>
      </c>
      <c r="R1457" t="str">
        <f>INDEX(REFERENCE!$B$4:$K$200,MATCH(F1457,REFERENCE!$A$4:$A$200,0),R$2)</f>
        <v>Fever relief</v>
      </c>
      <c r="S1457" t="str">
        <f>INDEX(REFERENCE!$B$4:$K$200,MATCH(G1457,REFERENCE!$A$4:$A$200,0),S$2)</f>
        <v>Non-Medicated</v>
      </c>
      <c r="T1457" t="str">
        <f>INDEX(REFERENCE!$B$4:$K$200,MATCH(H1457,REFERENCE!$A$4:$A$200,0),T$2)</f>
        <v>12 Doses</v>
      </c>
      <c r="U1457" t="str">
        <f>INDEX(REFERENCE!$B$4:$K$200,MATCH(I1457,REFERENCE!$A$4:$A$200,0),U$2)</f>
        <v>Orange</v>
      </c>
      <c r="V1457">
        <f>INDEX(REFERENCE!$B$4:$K$200,MATCH(J1457,REFERENCE!$A$4:$A$200,0),V$2)</f>
        <v>9</v>
      </c>
    </row>
    <row r="1458" spans="1:22">
      <c r="A1458" s="9">
        <v>20</v>
      </c>
      <c r="B1458" s="9">
        <v>6</v>
      </c>
      <c r="C1458" s="9">
        <v>5</v>
      </c>
      <c r="D1458" s="9">
        <v>5</v>
      </c>
      <c r="E1458" s="9">
        <v>1</v>
      </c>
      <c r="F1458" s="9">
        <v>10</v>
      </c>
      <c r="G1458" s="9">
        <v>7</v>
      </c>
      <c r="H1458" s="9">
        <v>2</v>
      </c>
      <c r="I1458" s="9">
        <v>0</v>
      </c>
      <c r="J1458" s="9">
        <v>1203</v>
      </c>
      <c r="K1458" s="9"/>
      <c r="L1458" s="9"/>
      <c r="M1458" s="9"/>
      <c r="O1458">
        <f t="shared" si="25"/>
        <v>200605</v>
      </c>
      <c r="P1458" t="str">
        <f>INDEX(REFERENCE!$B$4:$K$200,MATCH(D1458,REFERENCE!$A$4:$A$200,0),P$2)</f>
        <v>Sudafed</v>
      </c>
      <c r="Q1458" t="str">
        <f>INDEX(REFERENCE!$B$4:$K$200,MATCH(E1458,REFERENCE!$A$4:$A$200,0),Q$2)</f>
        <v>Tablet</v>
      </c>
      <c r="R1458" t="str">
        <f>INDEX(REFERENCE!$B$4:$K$200,MATCH(F1458,REFERENCE!$A$4:$A$200,0),R$2)</f>
        <v>Strengthens Immune System</v>
      </c>
      <c r="S1458" t="str">
        <f>INDEX(REFERENCE!$B$4:$K$200,MATCH(G1458,REFERENCE!$A$4:$A$200,0),S$2)</f>
        <v>12 Hour Relief</v>
      </c>
      <c r="T1458" t="str">
        <f>INDEX(REFERENCE!$B$4:$K$200,MATCH(H1458,REFERENCE!$A$4:$A$200,0),T$2)</f>
        <v>12 Doses</v>
      </c>
      <c r="U1458" t="str">
        <f>INDEX(REFERENCE!$B$4:$K$200,MATCH(I1458,REFERENCE!$A$4:$A$200,0),U$2)</f>
        <v>-</v>
      </c>
      <c r="V1458">
        <f>INDEX(REFERENCE!$B$4:$K$200,MATCH(J1458,REFERENCE!$A$4:$A$200,0),V$2)</f>
        <v>16</v>
      </c>
    </row>
    <row r="1459" spans="1:22">
      <c r="A1459" s="9">
        <v>20</v>
      </c>
      <c r="B1459" s="9">
        <v>7</v>
      </c>
      <c r="C1459" s="9">
        <v>1</v>
      </c>
      <c r="D1459" s="9">
        <v>1</v>
      </c>
      <c r="E1459" s="9">
        <v>7</v>
      </c>
      <c r="F1459" s="9">
        <v>7</v>
      </c>
      <c r="G1459" s="9">
        <v>16</v>
      </c>
      <c r="H1459" s="9">
        <v>2</v>
      </c>
      <c r="I1459" s="9">
        <v>6</v>
      </c>
      <c r="J1459" s="9">
        <v>9202</v>
      </c>
      <c r="K1459" s="9"/>
      <c r="L1459" s="9"/>
      <c r="M1459" s="9"/>
      <c r="O1459">
        <f t="shared" si="25"/>
        <v>200701</v>
      </c>
      <c r="P1459" t="str">
        <f>INDEX(REFERENCE!$B$4:$K$200,MATCH(D1459,REFERENCE!$A$4:$A$200,0),P$2)</f>
        <v>Theraflu</v>
      </c>
      <c r="Q1459" t="str">
        <f>INDEX(REFERENCE!$B$4:$K$200,MATCH(E1459,REFERENCE!$A$4:$A$200,0),Q$2)</f>
        <v>Hot liquid powder packet</v>
      </c>
      <c r="R1459" t="str">
        <f>INDEX(REFERENCE!$B$4:$K$200,MATCH(F1459,REFERENCE!$A$4:$A$200,0),R$2)</f>
        <v>Chest congestion relief</v>
      </c>
      <c r="S1459" t="str">
        <f>INDEX(REFERENCE!$B$4:$K$200,MATCH(G1459,REFERENCE!$A$4:$A$200,0),S$2)</f>
        <v>For Daytime Use/Anytime Use</v>
      </c>
      <c r="T1459" t="str">
        <f>INDEX(REFERENCE!$B$4:$K$200,MATCH(H1459,REFERENCE!$A$4:$A$200,0),T$2)</f>
        <v>12 Doses</v>
      </c>
      <c r="U1459" t="str">
        <f>INDEX(REFERENCE!$B$4:$K$200,MATCH(I1459,REFERENCE!$A$4:$A$200,0),U$2)</f>
        <v>Honey Lemon</v>
      </c>
      <c r="V1459">
        <f>INDEX(REFERENCE!$B$4:$K$200,MATCH(J1459,REFERENCE!$A$4:$A$200,0),V$2)</f>
        <v>11</v>
      </c>
    </row>
    <row r="1460" spans="1:22">
      <c r="A1460" s="9">
        <v>20</v>
      </c>
      <c r="B1460" s="9">
        <v>7</v>
      </c>
      <c r="C1460" s="9">
        <v>2</v>
      </c>
      <c r="D1460" s="9">
        <v>10</v>
      </c>
      <c r="E1460" s="9">
        <v>2</v>
      </c>
      <c r="F1460" s="9">
        <v>11</v>
      </c>
      <c r="G1460" s="9">
        <v>14</v>
      </c>
      <c r="H1460" s="9">
        <v>5</v>
      </c>
      <c r="I1460" s="9">
        <v>0</v>
      </c>
      <c r="J1460" s="9">
        <v>4503</v>
      </c>
      <c r="K1460" s="9"/>
      <c r="L1460" s="9"/>
      <c r="M1460" s="9"/>
      <c r="O1460">
        <f t="shared" si="25"/>
        <v>200702</v>
      </c>
      <c r="P1460" t="str">
        <f>INDEX(REFERENCE!$B$4:$K$200,MATCH(D1460,REFERENCE!$A$4:$A$200,0),P$2)</f>
        <v>Coricidin</v>
      </c>
      <c r="Q1460" t="str">
        <f>INDEX(REFERENCE!$B$4:$K$200,MATCH(E1460,REFERENCE!$A$4:$A$200,0),Q$2)</f>
        <v>Nasal Spray</v>
      </c>
      <c r="R1460" t="str">
        <f>INDEX(REFERENCE!$B$4:$K$200,MATCH(F1460,REFERENCE!$A$4:$A$200,0),R$2)</f>
        <v>Head Pain Relief</v>
      </c>
      <c r="S1460" t="str">
        <f>INDEX(REFERENCE!$B$4:$K$200,MATCH(G1460,REFERENCE!$A$4:$A$200,0),S$2)</f>
        <v>Treats multiple symptoms</v>
      </c>
      <c r="T1460" t="str">
        <f>INDEX(REFERENCE!$B$4:$K$200,MATCH(H1460,REFERENCE!$A$4:$A$200,0),T$2)</f>
        <v>90 Doses</v>
      </c>
      <c r="U1460" t="str">
        <f>INDEX(REFERENCE!$B$4:$K$200,MATCH(I1460,REFERENCE!$A$4:$A$200,0),U$2)</f>
        <v>-</v>
      </c>
      <c r="V1460">
        <f>INDEX(REFERENCE!$B$4:$K$200,MATCH(J1460,REFERENCE!$A$4:$A$200,0),V$2)</f>
        <v>50</v>
      </c>
    </row>
    <row r="1461" spans="1:22">
      <c r="A1461" s="9">
        <v>20</v>
      </c>
      <c r="B1461" s="9">
        <v>7</v>
      </c>
      <c r="C1461" s="9">
        <v>3</v>
      </c>
      <c r="D1461" s="9">
        <v>17</v>
      </c>
      <c r="E1461" s="9">
        <v>3</v>
      </c>
      <c r="F1461" s="9">
        <v>9</v>
      </c>
      <c r="G1461" s="9">
        <v>2</v>
      </c>
      <c r="H1461" s="9">
        <v>4</v>
      </c>
      <c r="I1461" s="9">
        <v>2</v>
      </c>
      <c r="J1461" s="9">
        <v>5401</v>
      </c>
      <c r="K1461" s="9"/>
      <c r="L1461" s="9"/>
      <c r="M1461" s="9"/>
      <c r="O1461">
        <f t="shared" si="25"/>
        <v>200703</v>
      </c>
      <c r="P1461" t="str">
        <f>INDEX(REFERENCE!$B$4:$K$200,MATCH(D1461,REFERENCE!$A$4:$A$200,0),P$2)</f>
        <v>UP &amp; UP</v>
      </c>
      <c r="Q1461" t="str">
        <f>INDEX(REFERENCE!$B$4:$K$200,MATCH(E1461,REFERENCE!$A$4:$A$200,0),Q$2)</f>
        <v>Syrup/liquid</v>
      </c>
      <c r="R1461" t="str">
        <f>INDEX(REFERENCE!$B$4:$K$200,MATCH(F1461,REFERENCE!$A$4:$A$200,0),R$2)</f>
        <v>Fever relief</v>
      </c>
      <c r="S1461" t="str">
        <f>INDEX(REFERENCE!$B$4:$K$200,MATCH(G1461,REFERENCE!$A$4:$A$200,0),S$2)</f>
        <v>Natural Ingredients</v>
      </c>
      <c r="T1461" t="str">
        <f>INDEX(REFERENCE!$B$4:$K$200,MATCH(H1461,REFERENCE!$A$4:$A$200,0),T$2)</f>
        <v>60 Doses</v>
      </c>
      <c r="U1461" t="str">
        <f>INDEX(REFERENCE!$B$4:$K$200,MATCH(I1461,REFERENCE!$A$4:$A$200,0),U$2)</f>
        <v>Cherry</v>
      </c>
      <c r="V1461">
        <f>INDEX(REFERENCE!$B$4:$K$200,MATCH(J1461,REFERENCE!$A$4:$A$200,0),V$2)</f>
        <v>17</v>
      </c>
    </row>
    <row r="1462" spans="1:22">
      <c r="A1462" s="9">
        <v>20</v>
      </c>
      <c r="B1462" s="9">
        <v>7</v>
      </c>
      <c r="C1462" s="9">
        <v>4</v>
      </c>
      <c r="D1462" s="9">
        <v>6</v>
      </c>
      <c r="E1462" s="9">
        <v>4</v>
      </c>
      <c r="F1462" s="9">
        <v>13</v>
      </c>
      <c r="G1462" s="9">
        <v>10</v>
      </c>
      <c r="H1462" s="9">
        <v>3</v>
      </c>
      <c r="I1462" s="9">
        <v>7</v>
      </c>
      <c r="J1462" s="9">
        <v>6303</v>
      </c>
      <c r="K1462" s="9"/>
      <c r="L1462" s="9"/>
      <c r="M1462" s="9"/>
      <c r="O1462">
        <f t="shared" si="25"/>
        <v>200704</v>
      </c>
      <c r="P1462" t="str">
        <f>INDEX(REFERENCE!$B$4:$K$200,MATCH(D1462,REFERENCE!$A$4:$A$200,0),P$2)</f>
        <v>Dayquil</v>
      </c>
      <c r="Q1462" t="str">
        <f>INDEX(REFERENCE!$B$4:$K$200,MATCH(E1462,REFERENCE!$A$4:$A$200,0),Q$2)</f>
        <v>Powder packet</v>
      </c>
      <c r="R1462" t="str">
        <f>INDEX(REFERENCE!$B$4:$K$200,MATCH(F1462,REFERENCE!$A$4:$A$200,0),R$2)</f>
        <v>Head cold relief</v>
      </c>
      <c r="S1462" t="str">
        <f>INDEX(REFERENCE!$B$4:$K$200,MATCH(G1462,REFERENCE!$A$4:$A$200,0),S$2)</f>
        <v>Allergy Relief</v>
      </c>
      <c r="T1462" t="str">
        <f>INDEX(REFERENCE!$B$4:$K$200,MATCH(H1462,REFERENCE!$A$4:$A$200,0),T$2)</f>
        <v>30 Doses</v>
      </c>
      <c r="U1462" t="str">
        <f>INDEX(REFERENCE!$B$4:$K$200,MATCH(I1462,REFERENCE!$A$4:$A$200,0),U$2)</f>
        <v>Orange</v>
      </c>
      <c r="V1462">
        <f>INDEX(REFERENCE!$B$4:$K$200,MATCH(J1462,REFERENCE!$A$4:$A$200,0),V$2)</f>
        <v>14</v>
      </c>
    </row>
    <row r="1463" spans="1:22">
      <c r="A1463" s="9">
        <v>20</v>
      </c>
      <c r="B1463" s="9">
        <v>7</v>
      </c>
      <c r="C1463" s="9">
        <v>5</v>
      </c>
      <c r="D1463" s="9">
        <v>10</v>
      </c>
      <c r="E1463" s="9">
        <v>1</v>
      </c>
      <c r="F1463" s="9">
        <v>8</v>
      </c>
      <c r="G1463" s="9">
        <v>9</v>
      </c>
      <c r="H1463" s="9">
        <v>1</v>
      </c>
      <c r="I1463" s="9">
        <v>0</v>
      </c>
      <c r="J1463" s="9">
        <v>1102</v>
      </c>
      <c r="K1463" s="9"/>
      <c r="L1463" s="9"/>
      <c r="M1463" s="9"/>
      <c r="O1463">
        <f t="shared" si="25"/>
        <v>200705</v>
      </c>
      <c r="P1463" t="str">
        <f>INDEX(REFERENCE!$B$4:$K$200,MATCH(D1463,REFERENCE!$A$4:$A$200,0),P$2)</f>
        <v>Coricidin</v>
      </c>
      <c r="Q1463" t="str">
        <f>INDEX(REFERENCE!$B$4:$K$200,MATCH(E1463,REFERENCE!$A$4:$A$200,0),Q$2)</f>
        <v>Tablet</v>
      </c>
      <c r="R1463" t="str">
        <f>INDEX(REFERENCE!$B$4:$K$200,MATCH(F1463,REFERENCE!$A$4:$A$200,0),R$2)</f>
        <v>Body Aches/Pain relief</v>
      </c>
      <c r="S1463" t="str">
        <f>INDEX(REFERENCE!$B$4:$K$200,MATCH(G1463,REFERENCE!$A$4:$A$200,0),S$2)</f>
        <v>Sugar Free</v>
      </c>
      <c r="T1463" t="str">
        <f>INDEX(REFERENCE!$B$4:$K$200,MATCH(H1463,REFERENCE!$A$4:$A$200,0),T$2)</f>
        <v>6 Doses</v>
      </c>
      <c r="U1463" t="str">
        <f>INDEX(REFERENCE!$B$4:$K$200,MATCH(I1463,REFERENCE!$A$4:$A$200,0),U$2)</f>
        <v>-</v>
      </c>
      <c r="V1463">
        <f>INDEX(REFERENCE!$B$4:$K$200,MATCH(J1463,REFERENCE!$A$4:$A$200,0),V$2)</f>
        <v>6</v>
      </c>
    </row>
    <row r="1464" spans="1:22">
      <c r="A1464" s="9">
        <v>20</v>
      </c>
      <c r="B1464" s="9">
        <v>8</v>
      </c>
      <c r="C1464" s="9">
        <v>1</v>
      </c>
      <c r="D1464" s="9">
        <v>22</v>
      </c>
      <c r="E1464" s="9">
        <v>2</v>
      </c>
      <c r="F1464" s="9">
        <v>1</v>
      </c>
      <c r="G1464" s="9">
        <v>17</v>
      </c>
      <c r="H1464" s="9">
        <v>3</v>
      </c>
      <c r="I1464" s="9">
        <v>0</v>
      </c>
      <c r="J1464" s="9">
        <v>3301</v>
      </c>
      <c r="K1464" s="9"/>
      <c r="L1464" s="9"/>
      <c r="M1464" s="9"/>
      <c r="O1464">
        <f t="shared" si="25"/>
        <v>200801</v>
      </c>
      <c r="P1464" t="str">
        <f>INDEX(REFERENCE!$B$4:$K$200,MATCH(D1464,REFERENCE!$A$4:$A$200,0),P$2)</f>
        <v>Flonase</v>
      </c>
      <c r="Q1464" t="str">
        <f>INDEX(REFERENCE!$B$4:$K$200,MATCH(E1464,REFERENCE!$A$4:$A$200,0),Q$2)</f>
        <v>Nasal Spray</v>
      </c>
      <c r="R1464" t="str">
        <f>INDEX(REFERENCE!$B$4:$K$200,MATCH(F1464,REFERENCE!$A$4:$A$200,0),R$2)</f>
        <v>Controls Cough</v>
      </c>
      <c r="S1464" t="str">
        <f>INDEX(REFERENCE!$B$4:$K$200,MATCH(G1464,REFERENCE!$A$4:$A$200,0),S$2)</f>
        <v>For Nighttime Use</v>
      </c>
      <c r="T1464" t="str">
        <f>INDEX(REFERENCE!$B$4:$K$200,MATCH(H1464,REFERENCE!$A$4:$A$200,0),T$2)</f>
        <v>30 Doses</v>
      </c>
      <c r="U1464" t="str">
        <f>INDEX(REFERENCE!$B$4:$K$200,MATCH(I1464,REFERENCE!$A$4:$A$200,0),U$2)</f>
        <v>-</v>
      </c>
      <c r="V1464">
        <f>INDEX(REFERENCE!$B$4:$K$200,MATCH(J1464,REFERENCE!$A$4:$A$200,0),V$2)</f>
        <v>10</v>
      </c>
    </row>
    <row r="1465" spans="1:22">
      <c r="A1465" s="9">
        <v>20</v>
      </c>
      <c r="B1465" s="9">
        <v>8</v>
      </c>
      <c r="C1465" s="9">
        <v>2</v>
      </c>
      <c r="D1465" s="9">
        <v>7</v>
      </c>
      <c r="E1465" s="9">
        <v>4</v>
      </c>
      <c r="F1465" s="9">
        <v>2</v>
      </c>
      <c r="G1465" s="9">
        <v>13</v>
      </c>
      <c r="H1465" s="9">
        <v>2</v>
      </c>
      <c r="I1465" s="9">
        <v>2</v>
      </c>
      <c r="J1465" s="9">
        <v>6203</v>
      </c>
      <c r="K1465" s="9"/>
      <c r="L1465" s="9"/>
      <c r="M1465" s="9"/>
      <c r="O1465">
        <f t="shared" si="25"/>
        <v>200802</v>
      </c>
      <c r="P1465" t="str">
        <f>INDEX(REFERENCE!$B$4:$K$200,MATCH(D1465,REFERENCE!$A$4:$A$200,0),P$2)</f>
        <v>Alka-Seltzer Plus</v>
      </c>
      <c r="Q1465" t="str">
        <f>INDEX(REFERENCE!$B$4:$K$200,MATCH(E1465,REFERENCE!$A$4:$A$200,0),Q$2)</f>
        <v>Powder packet</v>
      </c>
      <c r="R1465" t="str">
        <f>INDEX(REFERENCE!$B$4:$K$200,MATCH(F1465,REFERENCE!$A$4:$A$200,0),R$2)</f>
        <v>Sore throat relief</v>
      </c>
      <c r="S1465" t="str">
        <f>INDEX(REFERENCE!$B$4:$K$200,MATCH(G1465,REFERENCE!$A$4:$A$200,0),S$2)</f>
        <v>Drug free</v>
      </c>
      <c r="T1465" t="str">
        <f>INDEX(REFERENCE!$B$4:$K$200,MATCH(H1465,REFERENCE!$A$4:$A$200,0),T$2)</f>
        <v>12 Doses</v>
      </c>
      <c r="U1465" t="str">
        <f>INDEX(REFERENCE!$B$4:$K$200,MATCH(I1465,REFERENCE!$A$4:$A$200,0),U$2)</f>
        <v>Cherry</v>
      </c>
      <c r="V1465">
        <f>INDEX(REFERENCE!$B$4:$K$200,MATCH(J1465,REFERENCE!$A$4:$A$200,0),V$2)</f>
        <v>12</v>
      </c>
    </row>
    <row r="1466" spans="1:22">
      <c r="A1466" s="9">
        <v>20</v>
      </c>
      <c r="B1466" s="9">
        <v>8</v>
      </c>
      <c r="C1466" s="9">
        <v>3</v>
      </c>
      <c r="D1466" s="9">
        <v>5</v>
      </c>
      <c r="E1466" s="9">
        <v>5</v>
      </c>
      <c r="F1466" s="9">
        <v>5</v>
      </c>
      <c r="G1466" s="9">
        <v>15</v>
      </c>
      <c r="H1466" s="9">
        <v>5</v>
      </c>
      <c r="I1466" s="9">
        <v>4</v>
      </c>
      <c r="J1466" s="9">
        <v>7501</v>
      </c>
      <c r="K1466" s="9"/>
      <c r="L1466" s="9"/>
      <c r="M1466" s="9"/>
      <c r="O1466">
        <f t="shared" si="25"/>
        <v>200803</v>
      </c>
      <c r="P1466" t="str">
        <f>INDEX(REFERENCE!$B$4:$K$200,MATCH(D1466,REFERENCE!$A$4:$A$200,0),P$2)</f>
        <v>Sudafed</v>
      </c>
      <c r="Q1466" t="str">
        <f>INDEX(REFERENCE!$B$4:$K$200,MATCH(E1466,REFERENCE!$A$4:$A$200,0),Q$2)</f>
        <v>Effervescent Tablets</v>
      </c>
      <c r="R1466" t="str">
        <f>INDEX(REFERENCE!$B$4:$K$200,MATCH(F1466,REFERENCE!$A$4:$A$200,0),R$2)</f>
        <v>Runny nose relief</v>
      </c>
      <c r="S1466" t="str">
        <f>INDEX(REFERENCE!$B$4:$K$200,MATCH(G1466,REFERENCE!$A$4:$A$200,0),S$2)</f>
        <v>Maximum Strength</v>
      </c>
      <c r="T1466" t="str">
        <f>INDEX(REFERENCE!$B$4:$K$200,MATCH(H1466,REFERENCE!$A$4:$A$200,0),T$2)</f>
        <v>90 Doses</v>
      </c>
      <c r="U1466" t="str">
        <f>INDEX(REFERENCE!$B$4:$K$200,MATCH(I1466,REFERENCE!$A$4:$A$200,0),U$2)</f>
        <v>Grape</v>
      </c>
      <c r="V1466">
        <f>INDEX(REFERENCE!$B$4:$K$200,MATCH(J1466,REFERENCE!$A$4:$A$200,0),V$2)</f>
        <v>19</v>
      </c>
    </row>
    <row r="1467" spans="1:22">
      <c r="A1467" s="9">
        <v>20</v>
      </c>
      <c r="B1467" s="9">
        <v>8</v>
      </c>
      <c r="C1467" s="9">
        <v>4</v>
      </c>
      <c r="D1467" s="9">
        <v>12</v>
      </c>
      <c r="E1467" s="9">
        <v>6</v>
      </c>
      <c r="F1467" s="9">
        <v>11</v>
      </c>
      <c r="G1467" s="9">
        <v>4</v>
      </c>
      <c r="H1467" s="9">
        <v>4</v>
      </c>
      <c r="I1467" s="9">
        <v>7</v>
      </c>
      <c r="J1467" s="9">
        <v>8402</v>
      </c>
      <c r="K1467" s="9"/>
      <c r="L1467" s="9"/>
      <c r="M1467" s="9"/>
      <c r="O1467">
        <f t="shared" si="25"/>
        <v>200804</v>
      </c>
      <c r="P1467" t="str">
        <f>INDEX(REFERENCE!$B$4:$K$200,MATCH(D1467,REFERENCE!$A$4:$A$200,0),P$2)</f>
        <v>Zicam</v>
      </c>
      <c r="Q1467" t="str">
        <f>INDEX(REFERENCE!$B$4:$K$200,MATCH(E1467,REFERENCE!$A$4:$A$200,0),Q$2)</f>
        <v>Gummies</v>
      </c>
      <c r="R1467" t="str">
        <f>INDEX(REFERENCE!$B$4:$K$200,MATCH(F1467,REFERENCE!$A$4:$A$200,0),R$2)</f>
        <v>Head Pain Relief</v>
      </c>
      <c r="S1467" t="str">
        <f>INDEX(REFERENCE!$B$4:$K$200,MATCH(G1467,REFERENCE!$A$4:$A$200,0),S$2)</f>
        <v>Loosens mucus</v>
      </c>
      <c r="T1467" t="str">
        <f>INDEX(REFERENCE!$B$4:$K$200,MATCH(H1467,REFERENCE!$A$4:$A$200,0),T$2)</f>
        <v>60 Doses</v>
      </c>
      <c r="U1467" t="str">
        <f>INDEX(REFERENCE!$B$4:$K$200,MATCH(I1467,REFERENCE!$A$4:$A$200,0),U$2)</f>
        <v>Orange</v>
      </c>
      <c r="V1467">
        <f>INDEX(REFERENCE!$B$4:$K$200,MATCH(J1467,REFERENCE!$A$4:$A$200,0),V$2)</f>
        <v>25</v>
      </c>
    </row>
    <row r="1468" spans="1:22">
      <c r="A1468" s="9">
        <v>20</v>
      </c>
      <c r="B1468" s="9">
        <v>8</v>
      </c>
      <c r="C1468" s="9">
        <v>5</v>
      </c>
      <c r="D1468" s="9">
        <v>13</v>
      </c>
      <c r="E1468" s="9">
        <v>3</v>
      </c>
      <c r="F1468" s="9">
        <v>6</v>
      </c>
      <c r="G1468" s="9">
        <v>8</v>
      </c>
      <c r="H1468" s="9">
        <v>1</v>
      </c>
      <c r="I1468" s="9">
        <v>1</v>
      </c>
      <c r="J1468" s="9">
        <v>5103</v>
      </c>
      <c r="K1468" s="9"/>
      <c r="L1468" s="9"/>
      <c r="M1468" s="9"/>
      <c r="O1468">
        <f t="shared" si="25"/>
        <v>200805</v>
      </c>
      <c r="P1468" t="str">
        <f>INDEX(REFERENCE!$B$4:$K$200,MATCH(D1468,REFERENCE!$A$4:$A$200,0),P$2)</f>
        <v>Sambucol</v>
      </c>
      <c r="Q1468" t="str">
        <f>INDEX(REFERENCE!$B$4:$K$200,MATCH(E1468,REFERENCE!$A$4:$A$200,0),Q$2)</f>
        <v>Syrup/liquid</v>
      </c>
      <c r="R1468" t="str">
        <f>INDEX(REFERENCE!$B$4:$K$200,MATCH(F1468,REFERENCE!$A$4:$A$200,0),R$2)</f>
        <v>Sinus Pressure relief</v>
      </c>
      <c r="S1468" t="str">
        <f>INDEX(REFERENCE!$B$4:$K$200,MATCH(G1468,REFERENCE!$A$4:$A$200,0),S$2)</f>
        <v>Non-Drowsy</v>
      </c>
      <c r="T1468" t="str">
        <f>INDEX(REFERENCE!$B$4:$K$200,MATCH(H1468,REFERENCE!$A$4:$A$200,0),T$2)</f>
        <v>6 Doses</v>
      </c>
      <c r="U1468" t="str">
        <f>INDEX(REFERENCE!$B$4:$K$200,MATCH(I1468,REFERENCE!$A$4:$A$200,0),U$2)</f>
        <v>Citrus</v>
      </c>
      <c r="V1468">
        <f>INDEX(REFERENCE!$B$4:$K$200,MATCH(J1468,REFERENCE!$A$4:$A$200,0),V$2)</f>
        <v>11</v>
      </c>
    </row>
    <row r="1469" spans="1:22">
      <c r="A1469" s="9">
        <v>20</v>
      </c>
      <c r="B1469" s="9">
        <v>9</v>
      </c>
      <c r="C1469" s="9">
        <v>1</v>
      </c>
      <c r="D1469" s="9">
        <v>3</v>
      </c>
      <c r="E1469" s="9">
        <v>6</v>
      </c>
      <c r="F1469" s="9">
        <v>3</v>
      </c>
      <c r="G1469" s="9">
        <v>12</v>
      </c>
      <c r="H1469" s="9">
        <v>4</v>
      </c>
      <c r="I1469" s="9">
        <v>4</v>
      </c>
      <c r="J1469" s="9">
        <v>8401</v>
      </c>
      <c r="K1469" s="9"/>
      <c r="L1469" s="9"/>
      <c r="M1469" s="9"/>
      <c r="O1469">
        <f t="shared" si="25"/>
        <v>200901</v>
      </c>
      <c r="P1469" t="str">
        <f>INDEX(REFERENCE!$B$4:$K$200,MATCH(D1469,REFERENCE!$A$4:$A$200,0),P$2)</f>
        <v>Emergen-C</v>
      </c>
      <c r="Q1469" t="str">
        <f>INDEX(REFERENCE!$B$4:$K$200,MATCH(E1469,REFERENCE!$A$4:$A$200,0),Q$2)</f>
        <v>Gummies</v>
      </c>
      <c r="R1469" t="str">
        <f>INDEX(REFERENCE!$B$4:$K$200,MATCH(F1469,REFERENCE!$A$4:$A$200,0),R$2)</f>
        <v>Clears mucus</v>
      </c>
      <c r="S1469" t="str">
        <f>INDEX(REFERENCE!$B$4:$K$200,MATCH(G1469,REFERENCE!$A$4:$A$200,0),S$2)</f>
        <v>Steroid Free</v>
      </c>
      <c r="T1469" t="str">
        <f>INDEX(REFERENCE!$B$4:$K$200,MATCH(H1469,REFERENCE!$A$4:$A$200,0),T$2)</f>
        <v>60 Doses</v>
      </c>
      <c r="U1469" t="str">
        <f>INDEX(REFERENCE!$B$4:$K$200,MATCH(I1469,REFERENCE!$A$4:$A$200,0),U$2)</f>
        <v>Grape</v>
      </c>
      <c r="V1469">
        <f>INDEX(REFERENCE!$B$4:$K$200,MATCH(J1469,REFERENCE!$A$4:$A$200,0),V$2)</f>
        <v>21</v>
      </c>
    </row>
    <row r="1470" spans="1:22">
      <c r="A1470" s="9">
        <v>20</v>
      </c>
      <c r="B1470" s="9">
        <v>9</v>
      </c>
      <c r="C1470" s="9">
        <v>2</v>
      </c>
      <c r="D1470" s="9">
        <v>19</v>
      </c>
      <c r="E1470" s="9">
        <v>7</v>
      </c>
      <c r="F1470" s="9">
        <v>10</v>
      </c>
      <c r="G1470" s="9">
        <v>3</v>
      </c>
      <c r="H1470" s="9">
        <v>1</v>
      </c>
      <c r="I1470" s="9">
        <v>6</v>
      </c>
      <c r="J1470" s="9">
        <v>9103</v>
      </c>
      <c r="K1470" s="9"/>
      <c r="L1470" s="9"/>
      <c r="M1470" s="9"/>
      <c r="O1470">
        <f t="shared" si="25"/>
        <v>200902</v>
      </c>
      <c r="P1470" t="str">
        <f>INDEX(REFERENCE!$B$4:$K$200,MATCH(D1470,REFERENCE!$A$4:$A$200,0),P$2)</f>
        <v>Walgreens</v>
      </c>
      <c r="Q1470" t="str">
        <f>INDEX(REFERENCE!$B$4:$K$200,MATCH(E1470,REFERENCE!$A$4:$A$200,0),Q$2)</f>
        <v>Hot liquid powder packet</v>
      </c>
      <c r="R1470" t="str">
        <f>INDEX(REFERENCE!$B$4:$K$200,MATCH(F1470,REFERENCE!$A$4:$A$200,0),R$2)</f>
        <v>Strengthens Immune System</v>
      </c>
      <c r="S1470" t="str">
        <f>INDEX(REFERENCE!$B$4:$K$200,MATCH(G1470,REFERENCE!$A$4:$A$200,0),S$2)</f>
        <v>Non-Medicated</v>
      </c>
      <c r="T1470" t="str">
        <f>INDEX(REFERENCE!$B$4:$K$200,MATCH(H1470,REFERENCE!$A$4:$A$200,0),T$2)</f>
        <v>6 Doses</v>
      </c>
      <c r="U1470" t="str">
        <f>INDEX(REFERENCE!$B$4:$K$200,MATCH(I1470,REFERENCE!$A$4:$A$200,0),U$2)</f>
        <v>Honey Lemon</v>
      </c>
      <c r="V1470">
        <f>INDEX(REFERENCE!$B$4:$K$200,MATCH(J1470,REFERENCE!$A$4:$A$200,0),V$2)</f>
        <v>12</v>
      </c>
    </row>
    <row r="1471" spans="1:22">
      <c r="A1471" s="9">
        <v>20</v>
      </c>
      <c r="B1471" s="9">
        <v>9</v>
      </c>
      <c r="C1471" s="9">
        <v>3</v>
      </c>
      <c r="D1471" s="9">
        <v>18</v>
      </c>
      <c r="E1471" s="9">
        <v>1</v>
      </c>
      <c r="F1471" s="9">
        <v>12</v>
      </c>
      <c r="G1471" s="9">
        <v>11</v>
      </c>
      <c r="H1471" s="9">
        <v>3</v>
      </c>
      <c r="I1471" s="9">
        <v>0</v>
      </c>
      <c r="J1471" s="9">
        <v>1302</v>
      </c>
      <c r="K1471" s="9"/>
      <c r="L1471" s="9"/>
      <c r="M1471" s="9"/>
      <c r="O1471">
        <f t="shared" si="25"/>
        <v>200903</v>
      </c>
      <c r="P1471" t="str">
        <f>INDEX(REFERENCE!$B$4:$K$200,MATCH(D1471,REFERENCE!$A$4:$A$200,0),P$2)</f>
        <v>CVS</v>
      </c>
      <c r="Q1471" t="str">
        <f>INDEX(REFERENCE!$B$4:$K$200,MATCH(E1471,REFERENCE!$A$4:$A$200,0),Q$2)</f>
        <v>Tablet</v>
      </c>
      <c r="R1471" t="str">
        <f>INDEX(REFERENCE!$B$4:$K$200,MATCH(F1471,REFERENCE!$A$4:$A$200,0),R$2)</f>
        <v>Flu/ Severe cold Relief</v>
      </c>
      <c r="S1471" t="str">
        <f>INDEX(REFERENCE!$B$4:$K$200,MATCH(G1471,REFERENCE!$A$4:$A$200,0),S$2)</f>
        <v>For people with High Blood Pressure (decongestant free)</v>
      </c>
      <c r="T1471" t="str">
        <f>INDEX(REFERENCE!$B$4:$K$200,MATCH(H1471,REFERENCE!$A$4:$A$200,0),T$2)</f>
        <v>30 Doses</v>
      </c>
      <c r="U1471" t="str">
        <f>INDEX(REFERENCE!$B$4:$K$200,MATCH(I1471,REFERENCE!$A$4:$A$200,0),U$2)</f>
        <v>-</v>
      </c>
      <c r="V1471">
        <f>INDEX(REFERENCE!$B$4:$K$200,MATCH(J1471,REFERENCE!$A$4:$A$200,0),V$2)</f>
        <v>22</v>
      </c>
    </row>
    <row r="1472" spans="1:22">
      <c r="A1472" s="9">
        <v>20</v>
      </c>
      <c r="B1472" s="9">
        <v>9</v>
      </c>
      <c r="C1472" s="9">
        <v>4</v>
      </c>
      <c r="D1472" s="9">
        <v>20</v>
      </c>
      <c r="E1472" s="9">
        <v>3</v>
      </c>
      <c r="F1472" s="9">
        <v>5</v>
      </c>
      <c r="G1472" s="9">
        <v>6</v>
      </c>
      <c r="H1472" s="9">
        <v>5</v>
      </c>
      <c r="I1472" s="9">
        <v>5</v>
      </c>
      <c r="J1472" s="9">
        <v>5501</v>
      </c>
      <c r="K1472" s="9"/>
      <c r="L1472" s="9"/>
      <c r="M1472" s="9"/>
      <c r="O1472">
        <f t="shared" si="25"/>
        <v>200904</v>
      </c>
      <c r="P1472" t="str">
        <f>INDEX(REFERENCE!$B$4:$K$200,MATCH(D1472,REFERENCE!$A$4:$A$200,0),P$2)</f>
        <v>Advil Cold &amp;Flu</v>
      </c>
      <c r="Q1472" t="str">
        <f>INDEX(REFERENCE!$B$4:$K$200,MATCH(E1472,REFERENCE!$A$4:$A$200,0),Q$2)</f>
        <v>Syrup/liquid</v>
      </c>
      <c r="R1472" t="str">
        <f>INDEX(REFERENCE!$B$4:$K$200,MATCH(F1472,REFERENCE!$A$4:$A$200,0),R$2)</f>
        <v>Runny nose relief</v>
      </c>
      <c r="S1472" t="str">
        <f>INDEX(REFERENCE!$B$4:$K$200,MATCH(G1472,REFERENCE!$A$4:$A$200,0),S$2)</f>
        <v>Treats Sneezing</v>
      </c>
      <c r="T1472" t="str">
        <f>INDEX(REFERENCE!$B$4:$K$200,MATCH(H1472,REFERENCE!$A$4:$A$200,0),T$2)</f>
        <v>90 Doses</v>
      </c>
      <c r="U1472" t="str">
        <f>INDEX(REFERENCE!$B$4:$K$200,MATCH(I1472,REFERENCE!$A$4:$A$200,0),U$2)</f>
        <v>Honey</v>
      </c>
      <c r="V1472">
        <f>INDEX(REFERENCE!$B$4:$K$200,MATCH(J1472,REFERENCE!$A$4:$A$200,0),V$2)</f>
        <v>20</v>
      </c>
    </row>
    <row r="1473" spans="1:22">
      <c r="A1473" s="9">
        <v>20</v>
      </c>
      <c r="B1473" s="9">
        <v>9</v>
      </c>
      <c r="C1473" s="9">
        <v>5</v>
      </c>
      <c r="D1473" s="9">
        <v>2</v>
      </c>
      <c r="E1473" s="9">
        <v>5</v>
      </c>
      <c r="F1473" s="9">
        <v>4</v>
      </c>
      <c r="G1473" s="9">
        <v>5</v>
      </c>
      <c r="H1473" s="9">
        <v>2</v>
      </c>
      <c r="I1473" s="9">
        <v>3</v>
      </c>
      <c r="J1473" s="9">
        <v>7202</v>
      </c>
      <c r="K1473" s="9"/>
      <c r="L1473" s="9"/>
      <c r="M1473" s="9"/>
      <c r="O1473">
        <f t="shared" si="25"/>
        <v>200905</v>
      </c>
      <c r="P1473" t="str">
        <f>INDEX(REFERENCE!$B$4:$K$200,MATCH(D1473,REFERENCE!$A$4:$A$200,0),P$2)</f>
        <v>Robitussin</v>
      </c>
      <c r="Q1473" t="str">
        <f>INDEX(REFERENCE!$B$4:$K$200,MATCH(E1473,REFERENCE!$A$4:$A$200,0),Q$2)</f>
        <v>Effervescent Tablets</v>
      </c>
      <c r="R1473" t="str">
        <f>INDEX(REFERENCE!$B$4:$K$200,MATCH(F1473,REFERENCE!$A$4:$A$200,0),R$2)</f>
        <v>Nasal Congestion relief</v>
      </c>
      <c r="S1473" t="str">
        <f>INDEX(REFERENCE!$B$4:$K$200,MATCH(G1473,REFERENCE!$A$4:$A$200,0),S$2)</f>
        <v>FSA/HSA Eligible</v>
      </c>
      <c r="T1473" t="str">
        <f>INDEX(REFERENCE!$B$4:$K$200,MATCH(H1473,REFERENCE!$A$4:$A$200,0),T$2)</f>
        <v>12 Doses</v>
      </c>
      <c r="U1473" t="str">
        <f>INDEX(REFERENCE!$B$4:$K$200,MATCH(I1473,REFERENCE!$A$4:$A$200,0),U$2)</f>
        <v>Elderberry</v>
      </c>
      <c r="V1473">
        <f>INDEX(REFERENCE!$B$4:$K$200,MATCH(J1473,REFERENCE!$A$4:$A$200,0),V$2)</f>
        <v>7</v>
      </c>
    </row>
    <row r="1474" spans="1:22">
      <c r="A1474" s="9">
        <v>20</v>
      </c>
      <c r="B1474" s="9">
        <v>10</v>
      </c>
      <c r="C1474" s="9">
        <v>1</v>
      </c>
      <c r="D1474" s="9">
        <v>4</v>
      </c>
      <c r="E1474" s="9">
        <v>1</v>
      </c>
      <c r="F1474" s="9">
        <v>2</v>
      </c>
      <c r="G1474" s="9">
        <v>1</v>
      </c>
      <c r="H1474" s="9">
        <v>2</v>
      </c>
      <c r="I1474" s="9">
        <v>0</v>
      </c>
      <c r="J1474" s="9">
        <v>1203</v>
      </c>
      <c r="K1474" s="9"/>
      <c r="L1474" s="9"/>
      <c r="M1474" s="9"/>
      <c r="O1474">
        <f t="shared" si="25"/>
        <v>201001</v>
      </c>
      <c r="P1474" t="str">
        <f>INDEX(REFERENCE!$B$4:$K$200,MATCH(D1474,REFERENCE!$A$4:$A$200,0),P$2)</f>
        <v>Mucinex</v>
      </c>
      <c r="Q1474" t="str">
        <f>INDEX(REFERENCE!$B$4:$K$200,MATCH(E1474,REFERENCE!$A$4:$A$200,0),Q$2)</f>
        <v>Tablet</v>
      </c>
      <c r="R1474" t="str">
        <f>INDEX(REFERENCE!$B$4:$K$200,MATCH(F1474,REFERENCE!$A$4:$A$200,0),R$2)</f>
        <v>Sore throat relief</v>
      </c>
      <c r="S1474" t="str">
        <f>INDEX(REFERENCE!$B$4:$K$200,MATCH(G1474,REFERENCE!$A$4:$A$200,0),S$2)</f>
        <v>Helps me sleep</v>
      </c>
      <c r="T1474" t="str">
        <f>INDEX(REFERENCE!$B$4:$K$200,MATCH(H1474,REFERENCE!$A$4:$A$200,0),T$2)</f>
        <v>12 Doses</v>
      </c>
      <c r="U1474" t="str">
        <f>INDEX(REFERENCE!$B$4:$K$200,MATCH(I1474,REFERENCE!$A$4:$A$200,0),U$2)</f>
        <v>-</v>
      </c>
      <c r="V1474">
        <f>INDEX(REFERENCE!$B$4:$K$200,MATCH(J1474,REFERENCE!$A$4:$A$200,0),V$2)</f>
        <v>16</v>
      </c>
    </row>
    <row r="1475" spans="1:22">
      <c r="A1475" s="9">
        <v>20</v>
      </c>
      <c r="B1475" s="9">
        <v>10</v>
      </c>
      <c r="C1475" s="9">
        <v>2</v>
      </c>
      <c r="D1475" s="9">
        <v>5</v>
      </c>
      <c r="E1475" s="9">
        <v>2</v>
      </c>
      <c r="F1475" s="9">
        <v>11</v>
      </c>
      <c r="G1475" s="9">
        <v>6</v>
      </c>
      <c r="H1475" s="9">
        <v>5</v>
      </c>
      <c r="I1475" s="9">
        <v>0</v>
      </c>
      <c r="J1475" s="9">
        <v>4501</v>
      </c>
      <c r="K1475" s="9"/>
      <c r="L1475" s="9"/>
      <c r="M1475" s="9"/>
      <c r="O1475">
        <f t="shared" si="25"/>
        <v>201002</v>
      </c>
      <c r="P1475" t="str">
        <f>INDEX(REFERENCE!$B$4:$K$200,MATCH(D1475,REFERENCE!$A$4:$A$200,0),P$2)</f>
        <v>Sudafed</v>
      </c>
      <c r="Q1475" t="str">
        <f>INDEX(REFERENCE!$B$4:$K$200,MATCH(E1475,REFERENCE!$A$4:$A$200,0),Q$2)</f>
        <v>Nasal Spray</v>
      </c>
      <c r="R1475" t="str">
        <f>INDEX(REFERENCE!$B$4:$K$200,MATCH(F1475,REFERENCE!$A$4:$A$200,0),R$2)</f>
        <v>Head Pain Relief</v>
      </c>
      <c r="S1475" t="str">
        <f>INDEX(REFERENCE!$B$4:$K$200,MATCH(G1475,REFERENCE!$A$4:$A$200,0),S$2)</f>
        <v>Treats Sneezing</v>
      </c>
      <c r="T1475" t="str">
        <f>INDEX(REFERENCE!$B$4:$K$200,MATCH(H1475,REFERENCE!$A$4:$A$200,0),T$2)</f>
        <v>90 Doses</v>
      </c>
      <c r="U1475" t="str">
        <f>INDEX(REFERENCE!$B$4:$K$200,MATCH(I1475,REFERENCE!$A$4:$A$200,0),U$2)</f>
        <v>-</v>
      </c>
      <c r="V1475">
        <f>INDEX(REFERENCE!$B$4:$K$200,MATCH(J1475,REFERENCE!$A$4:$A$200,0),V$2)</f>
        <v>26</v>
      </c>
    </row>
    <row r="1476" spans="1:22">
      <c r="A1476" s="9">
        <v>20</v>
      </c>
      <c r="B1476" s="9">
        <v>10</v>
      </c>
      <c r="C1476" s="9">
        <v>3</v>
      </c>
      <c r="D1476" s="9">
        <v>14</v>
      </c>
      <c r="E1476" s="9">
        <v>4</v>
      </c>
      <c r="F1476" s="9">
        <v>7</v>
      </c>
      <c r="G1476" s="9">
        <v>8</v>
      </c>
      <c r="H1476" s="9">
        <v>1</v>
      </c>
      <c r="I1476" s="9">
        <v>5</v>
      </c>
      <c r="J1476" s="9">
        <v>6102</v>
      </c>
      <c r="K1476" s="9"/>
      <c r="L1476" s="9"/>
      <c r="M1476" s="9"/>
      <c r="O1476">
        <f t="shared" si="25"/>
        <v>201003</v>
      </c>
      <c r="P1476" t="str">
        <f>INDEX(REFERENCE!$B$4:$K$200,MATCH(D1476,REFERENCE!$A$4:$A$200,0),P$2)</f>
        <v>Zarbee's</v>
      </c>
      <c r="Q1476" t="str">
        <f>INDEX(REFERENCE!$B$4:$K$200,MATCH(E1476,REFERENCE!$A$4:$A$200,0),Q$2)</f>
        <v>Powder packet</v>
      </c>
      <c r="R1476" t="str">
        <f>INDEX(REFERENCE!$B$4:$K$200,MATCH(F1476,REFERENCE!$A$4:$A$200,0),R$2)</f>
        <v>Chest congestion relief</v>
      </c>
      <c r="S1476" t="str">
        <f>INDEX(REFERENCE!$B$4:$K$200,MATCH(G1476,REFERENCE!$A$4:$A$200,0),S$2)</f>
        <v>Non-Drowsy</v>
      </c>
      <c r="T1476" t="str">
        <f>INDEX(REFERENCE!$B$4:$K$200,MATCH(H1476,REFERENCE!$A$4:$A$200,0),T$2)</f>
        <v>6 Doses</v>
      </c>
      <c r="U1476" t="str">
        <f>INDEX(REFERENCE!$B$4:$K$200,MATCH(I1476,REFERENCE!$A$4:$A$200,0),U$2)</f>
        <v>Honey</v>
      </c>
      <c r="V1476">
        <f>INDEX(REFERENCE!$B$4:$K$200,MATCH(J1476,REFERENCE!$A$4:$A$200,0),V$2)</f>
        <v>7</v>
      </c>
    </row>
    <row r="1477" spans="1:22">
      <c r="A1477" s="9">
        <v>20</v>
      </c>
      <c r="B1477" s="9">
        <v>10</v>
      </c>
      <c r="C1477" s="9">
        <v>4</v>
      </c>
      <c r="D1477" s="9">
        <v>8</v>
      </c>
      <c r="E1477" s="9">
        <v>5</v>
      </c>
      <c r="F1477" s="9">
        <v>6</v>
      </c>
      <c r="G1477" s="9">
        <v>15</v>
      </c>
      <c r="H1477" s="9">
        <v>4</v>
      </c>
      <c r="I1477" s="9">
        <v>8</v>
      </c>
      <c r="J1477" s="9">
        <v>7402</v>
      </c>
      <c r="K1477" s="9"/>
      <c r="L1477" s="9"/>
      <c r="M1477" s="9"/>
      <c r="O1477">
        <f t="shared" si="25"/>
        <v>201004</v>
      </c>
      <c r="P1477" t="str">
        <f>INDEX(REFERENCE!$B$4:$K$200,MATCH(D1477,REFERENCE!$A$4:$A$200,0),P$2)</f>
        <v>Tylenol Cold &amp; Flu</v>
      </c>
      <c r="Q1477" t="str">
        <f>INDEX(REFERENCE!$B$4:$K$200,MATCH(E1477,REFERENCE!$A$4:$A$200,0),Q$2)</f>
        <v>Effervescent Tablets</v>
      </c>
      <c r="R1477" t="str">
        <f>INDEX(REFERENCE!$B$4:$K$200,MATCH(F1477,REFERENCE!$A$4:$A$200,0),R$2)</f>
        <v>Sinus Pressure relief</v>
      </c>
      <c r="S1477" t="str">
        <f>INDEX(REFERENCE!$B$4:$K$200,MATCH(G1477,REFERENCE!$A$4:$A$200,0),S$2)</f>
        <v>Maximum Strength</v>
      </c>
      <c r="T1477" t="str">
        <f>INDEX(REFERENCE!$B$4:$K$200,MATCH(H1477,REFERENCE!$A$4:$A$200,0),T$2)</f>
        <v>60 Doses</v>
      </c>
      <c r="U1477" t="str">
        <f>INDEX(REFERENCE!$B$4:$K$200,MATCH(I1477,REFERENCE!$A$4:$A$200,0),U$2)</f>
        <v>Mixed Berry</v>
      </c>
      <c r="V1477">
        <f>INDEX(REFERENCE!$B$4:$K$200,MATCH(J1477,REFERENCE!$A$4:$A$200,0),V$2)</f>
        <v>15</v>
      </c>
    </row>
    <row r="1478" spans="1:22">
      <c r="A1478" s="9">
        <v>20</v>
      </c>
      <c r="B1478" s="9">
        <v>10</v>
      </c>
      <c r="C1478" s="9">
        <v>5</v>
      </c>
      <c r="D1478" s="9">
        <v>9</v>
      </c>
      <c r="E1478" s="9">
        <v>7</v>
      </c>
      <c r="F1478" s="9">
        <v>8</v>
      </c>
      <c r="G1478" s="9">
        <v>17</v>
      </c>
      <c r="H1478" s="9">
        <v>3</v>
      </c>
      <c r="I1478" s="9">
        <v>4</v>
      </c>
      <c r="J1478" s="9">
        <v>9303</v>
      </c>
      <c r="K1478" s="9"/>
      <c r="L1478" s="9"/>
      <c r="M1478" s="9"/>
      <c r="O1478">
        <f t="shared" si="25"/>
        <v>201005</v>
      </c>
      <c r="P1478" t="str">
        <f>INDEX(REFERENCE!$B$4:$K$200,MATCH(D1478,REFERENCE!$A$4:$A$200,0),P$2)</f>
        <v>Nyquil</v>
      </c>
      <c r="Q1478" t="str">
        <f>INDEX(REFERENCE!$B$4:$K$200,MATCH(E1478,REFERENCE!$A$4:$A$200,0),Q$2)</f>
        <v>Hot liquid powder packet</v>
      </c>
      <c r="R1478" t="str">
        <f>INDEX(REFERENCE!$B$4:$K$200,MATCH(F1478,REFERENCE!$A$4:$A$200,0),R$2)</f>
        <v>Body Aches/Pain relief</v>
      </c>
      <c r="S1478" t="str">
        <f>INDEX(REFERENCE!$B$4:$K$200,MATCH(G1478,REFERENCE!$A$4:$A$200,0),S$2)</f>
        <v>For Nighttime Use</v>
      </c>
      <c r="T1478" t="str">
        <f>INDEX(REFERENCE!$B$4:$K$200,MATCH(H1478,REFERENCE!$A$4:$A$200,0),T$2)</f>
        <v>30 Doses</v>
      </c>
      <c r="U1478" t="str">
        <f>INDEX(REFERENCE!$B$4:$K$200,MATCH(I1478,REFERENCE!$A$4:$A$200,0),U$2)</f>
        <v>Grape</v>
      </c>
      <c r="V1478">
        <f>INDEX(REFERENCE!$B$4:$K$200,MATCH(J1478,REFERENCE!$A$4:$A$200,0),V$2)</f>
        <v>20</v>
      </c>
    </row>
    <row r="1479" spans="1:22">
      <c r="A1479" s="9">
        <v>20</v>
      </c>
      <c r="B1479" s="9">
        <v>11</v>
      </c>
      <c r="C1479" s="9">
        <v>1</v>
      </c>
      <c r="D1479" s="9">
        <v>5</v>
      </c>
      <c r="E1479" s="9">
        <v>4</v>
      </c>
      <c r="F1479" s="9">
        <v>5</v>
      </c>
      <c r="G1479" s="9">
        <v>5</v>
      </c>
      <c r="H1479" s="9">
        <v>2</v>
      </c>
      <c r="I1479" s="9">
        <v>6</v>
      </c>
      <c r="J1479" s="9">
        <v>6202</v>
      </c>
      <c r="K1479" s="9"/>
      <c r="L1479" s="9"/>
      <c r="M1479" s="9"/>
      <c r="O1479">
        <f t="shared" si="25"/>
        <v>201101</v>
      </c>
      <c r="P1479" t="str">
        <f>INDEX(REFERENCE!$B$4:$K$200,MATCH(D1479,REFERENCE!$A$4:$A$200,0),P$2)</f>
        <v>Sudafed</v>
      </c>
      <c r="Q1479" t="str">
        <f>INDEX(REFERENCE!$B$4:$K$200,MATCH(E1479,REFERENCE!$A$4:$A$200,0),Q$2)</f>
        <v>Powder packet</v>
      </c>
      <c r="R1479" t="str">
        <f>INDEX(REFERENCE!$B$4:$K$200,MATCH(F1479,REFERENCE!$A$4:$A$200,0),R$2)</f>
        <v>Runny nose relief</v>
      </c>
      <c r="S1479" t="str">
        <f>INDEX(REFERENCE!$B$4:$K$200,MATCH(G1479,REFERENCE!$A$4:$A$200,0),S$2)</f>
        <v>FSA/HSA Eligible</v>
      </c>
      <c r="T1479" t="str">
        <f>INDEX(REFERENCE!$B$4:$K$200,MATCH(H1479,REFERENCE!$A$4:$A$200,0),T$2)</f>
        <v>12 Doses</v>
      </c>
      <c r="U1479" t="str">
        <f>INDEX(REFERENCE!$B$4:$K$200,MATCH(I1479,REFERENCE!$A$4:$A$200,0),U$2)</f>
        <v>Honey Lemon</v>
      </c>
      <c r="V1479">
        <f>INDEX(REFERENCE!$B$4:$K$200,MATCH(J1479,REFERENCE!$A$4:$A$200,0),V$2)</f>
        <v>10</v>
      </c>
    </row>
    <row r="1480" spans="1:22">
      <c r="A1480" s="9">
        <v>20</v>
      </c>
      <c r="B1480" s="9">
        <v>11</v>
      </c>
      <c r="C1480" s="9">
        <v>2</v>
      </c>
      <c r="D1480" s="9">
        <v>17</v>
      </c>
      <c r="E1480" s="9">
        <v>1</v>
      </c>
      <c r="F1480" s="9">
        <v>11</v>
      </c>
      <c r="G1480" s="9">
        <v>5</v>
      </c>
      <c r="H1480" s="9">
        <v>4</v>
      </c>
      <c r="I1480" s="9">
        <v>0</v>
      </c>
      <c r="J1480" s="9">
        <v>1403</v>
      </c>
      <c r="K1480" s="9"/>
      <c r="L1480" s="9"/>
      <c r="M1480" s="9"/>
      <c r="O1480">
        <f t="shared" si="25"/>
        <v>201102</v>
      </c>
      <c r="P1480" t="str">
        <f>INDEX(REFERENCE!$B$4:$K$200,MATCH(D1480,REFERENCE!$A$4:$A$200,0),P$2)</f>
        <v>UP &amp; UP</v>
      </c>
      <c r="Q1480" t="str">
        <f>INDEX(REFERENCE!$B$4:$K$200,MATCH(E1480,REFERENCE!$A$4:$A$200,0),Q$2)</f>
        <v>Tablet</v>
      </c>
      <c r="R1480" t="str">
        <f>INDEX(REFERENCE!$B$4:$K$200,MATCH(F1480,REFERENCE!$A$4:$A$200,0),R$2)</f>
        <v>Head Pain Relief</v>
      </c>
      <c r="S1480" t="str">
        <f>INDEX(REFERENCE!$B$4:$K$200,MATCH(G1480,REFERENCE!$A$4:$A$200,0),S$2)</f>
        <v>FSA/HSA Eligible</v>
      </c>
      <c r="T1480" t="str">
        <f>INDEX(REFERENCE!$B$4:$K$200,MATCH(H1480,REFERENCE!$A$4:$A$200,0),T$2)</f>
        <v>60 Doses</v>
      </c>
      <c r="U1480" t="str">
        <f>INDEX(REFERENCE!$B$4:$K$200,MATCH(I1480,REFERENCE!$A$4:$A$200,0),U$2)</f>
        <v>-</v>
      </c>
      <c r="V1480">
        <f>INDEX(REFERENCE!$B$4:$K$200,MATCH(J1480,REFERENCE!$A$4:$A$200,0),V$2)</f>
        <v>38</v>
      </c>
    </row>
    <row r="1481" spans="1:22">
      <c r="A1481" s="9">
        <v>20</v>
      </c>
      <c r="B1481" s="9">
        <v>11</v>
      </c>
      <c r="C1481" s="9">
        <v>3</v>
      </c>
      <c r="D1481" s="9">
        <v>18</v>
      </c>
      <c r="E1481" s="9">
        <v>6</v>
      </c>
      <c r="F1481" s="9">
        <v>6</v>
      </c>
      <c r="G1481" s="9">
        <v>2</v>
      </c>
      <c r="H1481" s="9">
        <v>2</v>
      </c>
      <c r="I1481" s="9">
        <v>5</v>
      </c>
      <c r="J1481" s="9">
        <v>8202</v>
      </c>
      <c r="K1481" s="9"/>
      <c r="L1481" s="9"/>
      <c r="M1481" s="9"/>
      <c r="O1481">
        <f t="shared" si="25"/>
        <v>201103</v>
      </c>
      <c r="P1481" t="str">
        <f>INDEX(REFERENCE!$B$4:$K$200,MATCH(D1481,REFERENCE!$A$4:$A$200,0),P$2)</f>
        <v>CVS</v>
      </c>
      <c r="Q1481" t="str">
        <f>INDEX(REFERENCE!$B$4:$K$200,MATCH(E1481,REFERENCE!$A$4:$A$200,0),Q$2)</f>
        <v>Gummies</v>
      </c>
      <c r="R1481" t="str">
        <f>INDEX(REFERENCE!$B$4:$K$200,MATCH(F1481,REFERENCE!$A$4:$A$200,0),R$2)</f>
        <v>Sinus Pressure relief</v>
      </c>
      <c r="S1481" t="str">
        <f>INDEX(REFERENCE!$B$4:$K$200,MATCH(G1481,REFERENCE!$A$4:$A$200,0),S$2)</f>
        <v>Natural Ingredients</v>
      </c>
      <c r="T1481" t="str">
        <f>INDEX(REFERENCE!$B$4:$K$200,MATCH(H1481,REFERENCE!$A$4:$A$200,0),T$2)</f>
        <v>12 Doses</v>
      </c>
      <c r="U1481" t="str">
        <f>INDEX(REFERENCE!$B$4:$K$200,MATCH(I1481,REFERENCE!$A$4:$A$200,0),U$2)</f>
        <v>Honey</v>
      </c>
      <c r="V1481">
        <f>INDEX(REFERENCE!$B$4:$K$200,MATCH(J1481,REFERENCE!$A$4:$A$200,0),V$2)</f>
        <v>12</v>
      </c>
    </row>
    <row r="1482" spans="1:22">
      <c r="A1482" s="9">
        <v>20</v>
      </c>
      <c r="B1482" s="9">
        <v>11</v>
      </c>
      <c r="C1482" s="9">
        <v>4</v>
      </c>
      <c r="D1482" s="9">
        <v>4</v>
      </c>
      <c r="E1482" s="9">
        <v>5</v>
      </c>
      <c r="F1482" s="9">
        <v>5</v>
      </c>
      <c r="G1482" s="9">
        <v>3</v>
      </c>
      <c r="H1482" s="9">
        <v>4</v>
      </c>
      <c r="I1482" s="9">
        <v>2</v>
      </c>
      <c r="J1482" s="9">
        <v>7401</v>
      </c>
      <c r="K1482" s="9"/>
      <c r="L1482" s="9"/>
      <c r="M1482" s="9"/>
      <c r="O1482">
        <f t="shared" si="25"/>
        <v>201104</v>
      </c>
      <c r="P1482" t="str">
        <f>INDEX(REFERENCE!$B$4:$K$200,MATCH(D1482,REFERENCE!$A$4:$A$200,0),P$2)</f>
        <v>Mucinex</v>
      </c>
      <c r="Q1482" t="str">
        <f>INDEX(REFERENCE!$B$4:$K$200,MATCH(E1482,REFERENCE!$A$4:$A$200,0),Q$2)</f>
        <v>Effervescent Tablets</v>
      </c>
      <c r="R1482" t="str">
        <f>INDEX(REFERENCE!$B$4:$K$200,MATCH(F1482,REFERENCE!$A$4:$A$200,0),R$2)</f>
        <v>Runny nose relief</v>
      </c>
      <c r="S1482" t="str">
        <f>INDEX(REFERENCE!$B$4:$K$200,MATCH(G1482,REFERENCE!$A$4:$A$200,0),S$2)</f>
        <v>Non-Medicated</v>
      </c>
      <c r="T1482" t="str">
        <f>INDEX(REFERENCE!$B$4:$K$200,MATCH(H1482,REFERENCE!$A$4:$A$200,0),T$2)</f>
        <v>60 Doses</v>
      </c>
      <c r="U1482" t="str">
        <f>INDEX(REFERENCE!$B$4:$K$200,MATCH(I1482,REFERENCE!$A$4:$A$200,0),U$2)</f>
        <v>Cherry</v>
      </c>
      <c r="V1482">
        <f>INDEX(REFERENCE!$B$4:$K$200,MATCH(J1482,REFERENCE!$A$4:$A$200,0),V$2)</f>
        <v>12</v>
      </c>
    </row>
    <row r="1483" spans="1:22">
      <c r="A1483" s="9">
        <v>20</v>
      </c>
      <c r="B1483" s="9">
        <v>11</v>
      </c>
      <c r="C1483" s="9">
        <v>5</v>
      </c>
      <c r="D1483" s="9">
        <v>15</v>
      </c>
      <c r="E1483" s="9">
        <v>7</v>
      </c>
      <c r="F1483" s="9">
        <v>12</v>
      </c>
      <c r="G1483" s="9">
        <v>13</v>
      </c>
      <c r="H1483" s="9">
        <v>3</v>
      </c>
      <c r="I1483" s="9">
        <v>8</v>
      </c>
      <c r="J1483" s="9">
        <v>9301</v>
      </c>
      <c r="K1483" s="9"/>
      <c r="L1483" s="9"/>
      <c r="M1483" s="9"/>
      <c r="O1483">
        <f t="shared" si="25"/>
        <v>201105</v>
      </c>
      <c r="P1483" t="str">
        <f>INDEX(REFERENCE!$B$4:$K$200,MATCH(D1483,REFERENCE!$A$4:$A$200,0),P$2)</f>
        <v>Other Brand</v>
      </c>
      <c r="Q1483" t="str">
        <f>INDEX(REFERENCE!$B$4:$K$200,MATCH(E1483,REFERENCE!$A$4:$A$200,0),Q$2)</f>
        <v>Hot liquid powder packet</v>
      </c>
      <c r="R1483" t="str">
        <f>INDEX(REFERENCE!$B$4:$K$200,MATCH(F1483,REFERENCE!$A$4:$A$200,0),R$2)</f>
        <v>Flu/ Severe cold Relief</v>
      </c>
      <c r="S1483" t="str">
        <f>INDEX(REFERENCE!$B$4:$K$200,MATCH(G1483,REFERENCE!$A$4:$A$200,0),S$2)</f>
        <v>Drug free</v>
      </c>
      <c r="T1483" t="str">
        <f>INDEX(REFERENCE!$B$4:$K$200,MATCH(H1483,REFERENCE!$A$4:$A$200,0),T$2)</f>
        <v>30 Doses</v>
      </c>
      <c r="U1483" t="str">
        <f>INDEX(REFERENCE!$B$4:$K$200,MATCH(I1483,REFERENCE!$A$4:$A$200,0),U$2)</f>
        <v>Mixed Berry</v>
      </c>
      <c r="V1483">
        <f>INDEX(REFERENCE!$B$4:$K$200,MATCH(J1483,REFERENCE!$A$4:$A$200,0),V$2)</f>
        <v>16</v>
      </c>
    </row>
    <row r="1484" spans="1:22">
      <c r="A1484" s="9">
        <v>20</v>
      </c>
      <c r="B1484" s="9">
        <v>12</v>
      </c>
      <c r="C1484" s="9">
        <v>1</v>
      </c>
      <c r="D1484" s="9">
        <v>18</v>
      </c>
      <c r="E1484" s="9">
        <v>2</v>
      </c>
      <c r="F1484" s="9">
        <v>4</v>
      </c>
      <c r="G1484" s="9">
        <v>16</v>
      </c>
      <c r="H1484" s="9">
        <v>4</v>
      </c>
      <c r="I1484" s="9">
        <v>0</v>
      </c>
      <c r="J1484" s="9">
        <v>4403</v>
      </c>
      <c r="K1484" s="9"/>
      <c r="L1484" s="9"/>
      <c r="M1484" s="9"/>
      <c r="O1484">
        <f t="shared" si="25"/>
        <v>201201</v>
      </c>
      <c r="P1484" t="str">
        <f>INDEX(REFERENCE!$B$4:$K$200,MATCH(D1484,REFERENCE!$A$4:$A$200,0),P$2)</f>
        <v>CVS</v>
      </c>
      <c r="Q1484" t="str">
        <f>INDEX(REFERENCE!$B$4:$K$200,MATCH(E1484,REFERENCE!$A$4:$A$200,0),Q$2)</f>
        <v>Nasal Spray</v>
      </c>
      <c r="R1484" t="str">
        <f>INDEX(REFERENCE!$B$4:$K$200,MATCH(F1484,REFERENCE!$A$4:$A$200,0),R$2)</f>
        <v>Nasal Congestion relief</v>
      </c>
      <c r="S1484" t="str">
        <f>INDEX(REFERENCE!$B$4:$K$200,MATCH(G1484,REFERENCE!$A$4:$A$200,0),S$2)</f>
        <v>For Daytime Use/Anytime Use</v>
      </c>
      <c r="T1484" t="str">
        <f>INDEX(REFERENCE!$B$4:$K$200,MATCH(H1484,REFERENCE!$A$4:$A$200,0),T$2)</f>
        <v>60 Doses</v>
      </c>
      <c r="U1484" t="str">
        <f>INDEX(REFERENCE!$B$4:$K$200,MATCH(I1484,REFERENCE!$A$4:$A$200,0),U$2)</f>
        <v>-</v>
      </c>
      <c r="V1484">
        <f>INDEX(REFERENCE!$B$4:$K$200,MATCH(J1484,REFERENCE!$A$4:$A$200,0),V$2)</f>
        <v>30</v>
      </c>
    </row>
    <row r="1485" spans="1:22">
      <c r="A1485" s="9">
        <v>20</v>
      </c>
      <c r="B1485" s="9">
        <v>12</v>
      </c>
      <c r="C1485" s="9">
        <v>2</v>
      </c>
      <c r="D1485" s="9">
        <v>15</v>
      </c>
      <c r="E1485" s="9">
        <v>1</v>
      </c>
      <c r="F1485" s="9">
        <v>10</v>
      </c>
      <c r="G1485" s="9">
        <v>7</v>
      </c>
      <c r="H1485" s="9">
        <v>5</v>
      </c>
      <c r="I1485" s="9">
        <v>0</v>
      </c>
      <c r="J1485" s="9">
        <v>1503</v>
      </c>
      <c r="K1485" s="9"/>
      <c r="L1485" s="9"/>
      <c r="M1485" s="9"/>
      <c r="O1485">
        <f t="shared" si="25"/>
        <v>201202</v>
      </c>
      <c r="P1485" t="str">
        <f>INDEX(REFERENCE!$B$4:$K$200,MATCH(D1485,REFERENCE!$A$4:$A$200,0),P$2)</f>
        <v>Other Brand</v>
      </c>
      <c r="Q1485" t="str">
        <f>INDEX(REFERENCE!$B$4:$K$200,MATCH(E1485,REFERENCE!$A$4:$A$200,0),Q$2)</f>
        <v>Tablet</v>
      </c>
      <c r="R1485" t="str">
        <f>INDEX(REFERENCE!$B$4:$K$200,MATCH(F1485,REFERENCE!$A$4:$A$200,0),R$2)</f>
        <v>Strengthens Immune System</v>
      </c>
      <c r="S1485" t="str">
        <f>INDEX(REFERENCE!$B$4:$K$200,MATCH(G1485,REFERENCE!$A$4:$A$200,0),S$2)</f>
        <v>12 Hour Relief</v>
      </c>
      <c r="T1485" t="str">
        <f>INDEX(REFERENCE!$B$4:$K$200,MATCH(H1485,REFERENCE!$A$4:$A$200,0),T$2)</f>
        <v>90 Doses</v>
      </c>
      <c r="U1485" t="str">
        <f>INDEX(REFERENCE!$B$4:$K$200,MATCH(I1485,REFERENCE!$A$4:$A$200,0),U$2)</f>
        <v>-</v>
      </c>
      <c r="V1485">
        <f>INDEX(REFERENCE!$B$4:$K$200,MATCH(J1485,REFERENCE!$A$4:$A$200,0),V$2)</f>
        <v>45</v>
      </c>
    </row>
    <row r="1486" spans="1:22">
      <c r="A1486" s="9">
        <v>20</v>
      </c>
      <c r="B1486" s="9">
        <v>12</v>
      </c>
      <c r="C1486" s="9">
        <v>3</v>
      </c>
      <c r="D1486" s="9">
        <v>19</v>
      </c>
      <c r="E1486" s="9">
        <v>7</v>
      </c>
      <c r="F1486" s="9">
        <v>1</v>
      </c>
      <c r="G1486" s="9">
        <v>5</v>
      </c>
      <c r="H1486" s="9">
        <v>3</v>
      </c>
      <c r="I1486" s="9">
        <v>1</v>
      </c>
      <c r="J1486" s="9">
        <v>9301</v>
      </c>
      <c r="K1486" s="9"/>
      <c r="L1486" s="9"/>
      <c r="M1486" s="9"/>
      <c r="O1486">
        <f t="shared" si="25"/>
        <v>201203</v>
      </c>
      <c r="P1486" t="str">
        <f>INDEX(REFERENCE!$B$4:$K$200,MATCH(D1486,REFERENCE!$A$4:$A$200,0),P$2)</f>
        <v>Walgreens</v>
      </c>
      <c r="Q1486" t="str">
        <f>INDEX(REFERENCE!$B$4:$K$200,MATCH(E1486,REFERENCE!$A$4:$A$200,0),Q$2)</f>
        <v>Hot liquid powder packet</v>
      </c>
      <c r="R1486" t="str">
        <f>INDEX(REFERENCE!$B$4:$K$200,MATCH(F1486,REFERENCE!$A$4:$A$200,0),R$2)</f>
        <v>Controls Cough</v>
      </c>
      <c r="S1486" t="str">
        <f>INDEX(REFERENCE!$B$4:$K$200,MATCH(G1486,REFERENCE!$A$4:$A$200,0),S$2)</f>
        <v>FSA/HSA Eligible</v>
      </c>
      <c r="T1486" t="str">
        <f>INDEX(REFERENCE!$B$4:$K$200,MATCH(H1486,REFERENCE!$A$4:$A$200,0),T$2)</f>
        <v>30 Doses</v>
      </c>
      <c r="U1486" t="str">
        <f>INDEX(REFERENCE!$B$4:$K$200,MATCH(I1486,REFERENCE!$A$4:$A$200,0),U$2)</f>
        <v>Citrus</v>
      </c>
      <c r="V1486">
        <f>INDEX(REFERENCE!$B$4:$K$200,MATCH(J1486,REFERENCE!$A$4:$A$200,0),V$2)</f>
        <v>16</v>
      </c>
    </row>
    <row r="1487" spans="1:22">
      <c r="A1487" s="9">
        <v>20</v>
      </c>
      <c r="B1487" s="9">
        <v>12</v>
      </c>
      <c r="C1487" s="9">
        <v>4</v>
      </c>
      <c r="D1487" s="9">
        <v>16</v>
      </c>
      <c r="E1487" s="9">
        <v>6</v>
      </c>
      <c r="F1487" s="9">
        <v>12</v>
      </c>
      <c r="G1487" s="9">
        <v>11</v>
      </c>
      <c r="H1487" s="9">
        <v>1</v>
      </c>
      <c r="I1487" s="9">
        <v>3</v>
      </c>
      <c r="J1487" s="9">
        <v>8101</v>
      </c>
      <c r="K1487" s="9"/>
      <c r="L1487" s="9"/>
      <c r="M1487" s="9"/>
      <c r="O1487">
        <f t="shared" si="25"/>
        <v>201204</v>
      </c>
      <c r="P1487" t="str">
        <f>INDEX(REFERENCE!$B$4:$K$200,MATCH(D1487,REFERENCE!$A$4:$A$200,0),P$2)</f>
        <v>Equate</v>
      </c>
      <c r="Q1487" t="str">
        <f>INDEX(REFERENCE!$B$4:$K$200,MATCH(E1487,REFERENCE!$A$4:$A$200,0),Q$2)</f>
        <v>Gummies</v>
      </c>
      <c r="R1487" t="str">
        <f>INDEX(REFERENCE!$B$4:$K$200,MATCH(F1487,REFERENCE!$A$4:$A$200,0),R$2)</f>
        <v>Flu/ Severe cold Relief</v>
      </c>
      <c r="S1487" t="str">
        <f>INDEX(REFERENCE!$B$4:$K$200,MATCH(G1487,REFERENCE!$A$4:$A$200,0),S$2)</f>
        <v>For people with High Blood Pressure (decongestant free)</v>
      </c>
      <c r="T1487" t="str">
        <f>INDEX(REFERENCE!$B$4:$K$200,MATCH(H1487,REFERENCE!$A$4:$A$200,0),T$2)</f>
        <v>6 Doses</v>
      </c>
      <c r="U1487" t="str">
        <f>INDEX(REFERENCE!$B$4:$K$200,MATCH(I1487,REFERENCE!$A$4:$A$200,0),U$2)</f>
        <v>Elderberry</v>
      </c>
      <c r="V1487">
        <f>INDEX(REFERENCE!$B$4:$K$200,MATCH(J1487,REFERENCE!$A$4:$A$200,0),V$2)</f>
        <v>7</v>
      </c>
    </row>
    <row r="1488" spans="1:22">
      <c r="A1488" s="9">
        <v>20</v>
      </c>
      <c r="B1488" s="9">
        <v>12</v>
      </c>
      <c r="C1488" s="9">
        <v>5</v>
      </c>
      <c r="D1488" s="9">
        <v>11</v>
      </c>
      <c r="E1488" s="9">
        <v>3</v>
      </c>
      <c r="F1488" s="9">
        <v>9</v>
      </c>
      <c r="G1488" s="9">
        <v>2</v>
      </c>
      <c r="H1488" s="9">
        <v>2</v>
      </c>
      <c r="I1488" s="9">
        <v>7</v>
      </c>
      <c r="J1488" s="9">
        <v>5202</v>
      </c>
      <c r="K1488" s="9"/>
      <c r="L1488" s="9"/>
      <c r="M1488" s="9"/>
      <c r="O1488">
        <f t="shared" si="25"/>
        <v>201205</v>
      </c>
      <c r="P1488" t="str">
        <f>INDEX(REFERENCE!$B$4:$K$200,MATCH(D1488,REFERENCE!$A$4:$A$200,0),P$2)</f>
        <v>Delsym</v>
      </c>
      <c r="Q1488" t="str">
        <f>INDEX(REFERENCE!$B$4:$K$200,MATCH(E1488,REFERENCE!$A$4:$A$200,0),Q$2)</f>
        <v>Syrup/liquid</v>
      </c>
      <c r="R1488" t="str">
        <f>INDEX(REFERENCE!$B$4:$K$200,MATCH(F1488,REFERENCE!$A$4:$A$200,0),R$2)</f>
        <v>Fever relief</v>
      </c>
      <c r="S1488" t="str">
        <f>INDEX(REFERENCE!$B$4:$K$200,MATCH(G1488,REFERENCE!$A$4:$A$200,0),S$2)</f>
        <v>Natural Ingredients</v>
      </c>
      <c r="T1488" t="str">
        <f>INDEX(REFERENCE!$B$4:$K$200,MATCH(H1488,REFERENCE!$A$4:$A$200,0),T$2)</f>
        <v>12 Doses</v>
      </c>
      <c r="U1488" t="str">
        <f>INDEX(REFERENCE!$B$4:$K$200,MATCH(I1488,REFERENCE!$A$4:$A$200,0),U$2)</f>
        <v>Orange</v>
      </c>
      <c r="V1488">
        <f>INDEX(REFERENCE!$B$4:$K$200,MATCH(J1488,REFERENCE!$A$4:$A$200,0),V$2)</f>
        <v>10</v>
      </c>
    </row>
    <row r="1489" spans="1:22">
      <c r="A1489" s="9">
        <v>20</v>
      </c>
      <c r="B1489" s="9">
        <v>13</v>
      </c>
      <c r="C1489" s="9">
        <v>1</v>
      </c>
      <c r="D1489" s="9">
        <v>9</v>
      </c>
      <c r="E1489" s="9">
        <v>6</v>
      </c>
      <c r="F1489" s="9">
        <v>3</v>
      </c>
      <c r="G1489" s="9">
        <v>14</v>
      </c>
      <c r="H1489" s="9">
        <v>1</v>
      </c>
      <c r="I1489" s="9">
        <v>8</v>
      </c>
      <c r="J1489" s="9">
        <v>8102</v>
      </c>
      <c r="K1489" s="9"/>
      <c r="L1489" s="9"/>
      <c r="M1489" s="9"/>
      <c r="O1489">
        <f t="shared" si="25"/>
        <v>201301</v>
      </c>
      <c r="P1489" t="str">
        <f>INDEX(REFERENCE!$B$4:$K$200,MATCH(D1489,REFERENCE!$A$4:$A$200,0),P$2)</f>
        <v>Nyquil</v>
      </c>
      <c r="Q1489" t="str">
        <f>INDEX(REFERENCE!$B$4:$K$200,MATCH(E1489,REFERENCE!$A$4:$A$200,0),Q$2)</f>
        <v>Gummies</v>
      </c>
      <c r="R1489" t="str">
        <f>INDEX(REFERENCE!$B$4:$K$200,MATCH(F1489,REFERENCE!$A$4:$A$200,0),R$2)</f>
        <v>Clears mucus</v>
      </c>
      <c r="S1489" t="str">
        <f>INDEX(REFERENCE!$B$4:$K$200,MATCH(G1489,REFERENCE!$A$4:$A$200,0),S$2)</f>
        <v>Treats multiple symptoms</v>
      </c>
      <c r="T1489" t="str">
        <f>INDEX(REFERENCE!$B$4:$K$200,MATCH(H1489,REFERENCE!$A$4:$A$200,0),T$2)</f>
        <v>6 Doses</v>
      </c>
      <c r="U1489" t="str">
        <f>INDEX(REFERENCE!$B$4:$K$200,MATCH(I1489,REFERENCE!$A$4:$A$200,0),U$2)</f>
        <v>Mixed Berry</v>
      </c>
      <c r="V1489">
        <f>INDEX(REFERENCE!$B$4:$K$200,MATCH(J1489,REFERENCE!$A$4:$A$200,0),V$2)</f>
        <v>9</v>
      </c>
    </row>
    <row r="1490" spans="1:22">
      <c r="A1490" s="9">
        <v>20</v>
      </c>
      <c r="B1490" s="9">
        <v>13</v>
      </c>
      <c r="C1490" s="9">
        <v>2</v>
      </c>
      <c r="D1490" s="9">
        <v>9</v>
      </c>
      <c r="E1490" s="9">
        <v>2</v>
      </c>
      <c r="F1490" s="9">
        <v>11</v>
      </c>
      <c r="G1490" s="9">
        <v>3</v>
      </c>
      <c r="H1490" s="9">
        <v>5</v>
      </c>
      <c r="I1490" s="9">
        <v>0</v>
      </c>
      <c r="J1490" s="9">
        <v>4501</v>
      </c>
      <c r="K1490" s="9"/>
      <c r="L1490" s="9"/>
      <c r="M1490" s="9"/>
      <c r="O1490">
        <f t="shared" ref="O1490:O1503" si="26">A1490*10000+B1490*100+C1490</f>
        <v>201302</v>
      </c>
      <c r="P1490" t="str">
        <f>INDEX(REFERENCE!$B$4:$K$200,MATCH(D1490,REFERENCE!$A$4:$A$200,0),P$2)</f>
        <v>Nyquil</v>
      </c>
      <c r="Q1490" t="str">
        <f>INDEX(REFERENCE!$B$4:$K$200,MATCH(E1490,REFERENCE!$A$4:$A$200,0),Q$2)</f>
        <v>Nasal Spray</v>
      </c>
      <c r="R1490" t="str">
        <f>INDEX(REFERENCE!$B$4:$K$200,MATCH(F1490,REFERENCE!$A$4:$A$200,0),R$2)</f>
        <v>Head Pain Relief</v>
      </c>
      <c r="S1490" t="str">
        <f>INDEX(REFERENCE!$B$4:$K$200,MATCH(G1490,REFERENCE!$A$4:$A$200,0),S$2)</f>
        <v>Non-Medicated</v>
      </c>
      <c r="T1490" t="str">
        <f>INDEX(REFERENCE!$B$4:$K$200,MATCH(H1490,REFERENCE!$A$4:$A$200,0),T$2)</f>
        <v>90 Doses</v>
      </c>
      <c r="U1490" t="str">
        <f>INDEX(REFERENCE!$B$4:$K$200,MATCH(I1490,REFERENCE!$A$4:$A$200,0),U$2)</f>
        <v>-</v>
      </c>
      <c r="V1490">
        <f>INDEX(REFERENCE!$B$4:$K$200,MATCH(J1490,REFERENCE!$A$4:$A$200,0),V$2)</f>
        <v>26</v>
      </c>
    </row>
    <row r="1491" spans="1:22">
      <c r="A1491" s="9">
        <v>20</v>
      </c>
      <c r="B1491" s="9">
        <v>13</v>
      </c>
      <c r="C1491" s="9">
        <v>3</v>
      </c>
      <c r="D1491" s="9">
        <v>14</v>
      </c>
      <c r="E1491" s="9">
        <v>3</v>
      </c>
      <c r="F1491" s="9">
        <v>6</v>
      </c>
      <c r="G1491" s="9">
        <v>4</v>
      </c>
      <c r="H1491" s="9">
        <v>4</v>
      </c>
      <c r="I1491" s="9">
        <v>4</v>
      </c>
      <c r="J1491" s="9">
        <v>5402</v>
      </c>
      <c r="K1491" s="9"/>
      <c r="L1491" s="9"/>
      <c r="M1491" s="9"/>
      <c r="O1491">
        <f t="shared" si="26"/>
        <v>201303</v>
      </c>
      <c r="P1491" t="str">
        <f>INDEX(REFERENCE!$B$4:$K$200,MATCH(D1491,REFERENCE!$A$4:$A$200,0),P$2)</f>
        <v>Zarbee's</v>
      </c>
      <c r="Q1491" t="str">
        <f>INDEX(REFERENCE!$B$4:$K$200,MATCH(E1491,REFERENCE!$A$4:$A$200,0),Q$2)</f>
        <v>Syrup/liquid</v>
      </c>
      <c r="R1491" t="str">
        <f>INDEX(REFERENCE!$B$4:$K$200,MATCH(F1491,REFERENCE!$A$4:$A$200,0),R$2)</f>
        <v>Sinus Pressure relief</v>
      </c>
      <c r="S1491" t="str">
        <f>INDEX(REFERENCE!$B$4:$K$200,MATCH(G1491,REFERENCE!$A$4:$A$200,0),S$2)</f>
        <v>Loosens mucus</v>
      </c>
      <c r="T1491" t="str">
        <f>INDEX(REFERENCE!$B$4:$K$200,MATCH(H1491,REFERENCE!$A$4:$A$200,0),T$2)</f>
        <v>60 Doses</v>
      </c>
      <c r="U1491" t="str">
        <f>INDEX(REFERENCE!$B$4:$K$200,MATCH(I1491,REFERENCE!$A$4:$A$200,0),U$2)</f>
        <v>Grape</v>
      </c>
      <c r="V1491">
        <f>INDEX(REFERENCE!$B$4:$K$200,MATCH(J1491,REFERENCE!$A$4:$A$200,0),V$2)</f>
        <v>23</v>
      </c>
    </row>
    <row r="1492" spans="1:22">
      <c r="A1492" s="9">
        <v>20</v>
      </c>
      <c r="B1492" s="9">
        <v>13</v>
      </c>
      <c r="C1492" s="9">
        <v>4</v>
      </c>
      <c r="D1492" s="9">
        <v>11</v>
      </c>
      <c r="E1492" s="9">
        <v>4</v>
      </c>
      <c r="F1492" s="9">
        <v>5</v>
      </c>
      <c r="G1492" s="9">
        <v>9</v>
      </c>
      <c r="H1492" s="9">
        <v>3</v>
      </c>
      <c r="I1492" s="9">
        <v>2</v>
      </c>
      <c r="J1492" s="9">
        <v>6303</v>
      </c>
      <c r="K1492" s="9"/>
      <c r="L1492" s="9"/>
      <c r="M1492" s="9"/>
      <c r="O1492">
        <f t="shared" si="26"/>
        <v>201304</v>
      </c>
      <c r="P1492" t="str">
        <f>INDEX(REFERENCE!$B$4:$K$200,MATCH(D1492,REFERENCE!$A$4:$A$200,0),P$2)</f>
        <v>Delsym</v>
      </c>
      <c r="Q1492" t="str">
        <f>INDEX(REFERENCE!$B$4:$K$200,MATCH(E1492,REFERENCE!$A$4:$A$200,0),Q$2)</f>
        <v>Powder packet</v>
      </c>
      <c r="R1492" t="str">
        <f>INDEX(REFERENCE!$B$4:$K$200,MATCH(F1492,REFERENCE!$A$4:$A$200,0),R$2)</f>
        <v>Runny nose relief</v>
      </c>
      <c r="S1492" t="str">
        <f>INDEX(REFERENCE!$B$4:$K$200,MATCH(G1492,REFERENCE!$A$4:$A$200,0),S$2)</f>
        <v>Sugar Free</v>
      </c>
      <c r="T1492" t="str">
        <f>INDEX(REFERENCE!$B$4:$K$200,MATCH(H1492,REFERENCE!$A$4:$A$200,0),T$2)</f>
        <v>30 Doses</v>
      </c>
      <c r="U1492" t="str">
        <f>INDEX(REFERENCE!$B$4:$K$200,MATCH(I1492,REFERENCE!$A$4:$A$200,0),U$2)</f>
        <v>Cherry</v>
      </c>
      <c r="V1492">
        <f>INDEX(REFERENCE!$B$4:$K$200,MATCH(J1492,REFERENCE!$A$4:$A$200,0),V$2)</f>
        <v>14</v>
      </c>
    </row>
    <row r="1493" spans="1:22">
      <c r="A1493" s="9">
        <v>20</v>
      </c>
      <c r="B1493" s="9">
        <v>13</v>
      </c>
      <c r="C1493" s="9">
        <v>5</v>
      </c>
      <c r="D1493" s="9">
        <v>20</v>
      </c>
      <c r="E1493" s="9">
        <v>5</v>
      </c>
      <c r="F1493" s="9">
        <v>13</v>
      </c>
      <c r="G1493" s="9">
        <v>13</v>
      </c>
      <c r="H1493" s="9">
        <v>5</v>
      </c>
      <c r="I1493" s="9">
        <v>6</v>
      </c>
      <c r="J1493" s="9">
        <v>7501</v>
      </c>
      <c r="K1493" s="9"/>
      <c r="L1493" s="9"/>
      <c r="M1493" s="9"/>
      <c r="O1493">
        <f t="shared" si="26"/>
        <v>201305</v>
      </c>
      <c r="P1493" t="str">
        <f>INDEX(REFERENCE!$B$4:$K$200,MATCH(D1493,REFERENCE!$A$4:$A$200,0),P$2)</f>
        <v>Advil Cold &amp;Flu</v>
      </c>
      <c r="Q1493" t="str">
        <f>INDEX(REFERENCE!$B$4:$K$200,MATCH(E1493,REFERENCE!$A$4:$A$200,0),Q$2)</f>
        <v>Effervescent Tablets</v>
      </c>
      <c r="R1493" t="str">
        <f>INDEX(REFERENCE!$B$4:$K$200,MATCH(F1493,REFERENCE!$A$4:$A$200,0),R$2)</f>
        <v>Head cold relief</v>
      </c>
      <c r="S1493" t="str">
        <f>INDEX(REFERENCE!$B$4:$K$200,MATCH(G1493,REFERENCE!$A$4:$A$200,0),S$2)</f>
        <v>Drug free</v>
      </c>
      <c r="T1493" t="str">
        <f>INDEX(REFERENCE!$B$4:$K$200,MATCH(H1493,REFERENCE!$A$4:$A$200,0),T$2)</f>
        <v>90 Doses</v>
      </c>
      <c r="U1493" t="str">
        <f>INDEX(REFERENCE!$B$4:$K$200,MATCH(I1493,REFERENCE!$A$4:$A$200,0),U$2)</f>
        <v>Honey Lemon</v>
      </c>
      <c r="V1493">
        <f>INDEX(REFERENCE!$B$4:$K$200,MATCH(J1493,REFERENCE!$A$4:$A$200,0),V$2)</f>
        <v>19</v>
      </c>
    </row>
    <row r="1494" spans="1:22">
      <c r="A1494" s="9">
        <v>20</v>
      </c>
      <c r="B1494" s="9">
        <v>14</v>
      </c>
      <c r="C1494" s="9">
        <v>1</v>
      </c>
      <c r="D1494" s="9">
        <v>7</v>
      </c>
      <c r="E1494" s="9">
        <v>7</v>
      </c>
      <c r="F1494" s="9">
        <v>4</v>
      </c>
      <c r="G1494" s="9">
        <v>12</v>
      </c>
      <c r="H1494" s="9">
        <v>3</v>
      </c>
      <c r="I1494" s="9">
        <v>7</v>
      </c>
      <c r="J1494" s="9">
        <v>9301</v>
      </c>
      <c r="K1494" s="9"/>
      <c r="L1494" s="9"/>
      <c r="M1494" s="9"/>
      <c r="O1494">
        <f t="shared" si="26"/>
        <v>201401</v>
      </c>
      <c r="P1494" t="str">
        <f>INDEX(REFERENCE!$B$4:$K$200,MATCH(D1494,REFERENCE!$A$4:$A$200,0),P$2)</f>
        <v>Alka-Seltzer Plus</v>
      </c>
      <c r="Q1494" t="str">
        <f>INDEX(REFERENCE!$B$4:$K$200,MATCH(E1494,REFERENCE!$A$4:$A$200,0),Q$2)</f>
        <v>Hot liquid powder packet</v>
      </c>
      <c r="R1494" t="str">
        <f>INDEX(REFERENCE!$B$4:$K$200,MATCH(F1494,REFERENCE!$A$4:$A$200,0),R$2)</f>
        <v>Nasal Congestion relief</v>
      </c>
      <c r="S1494" t="str">
        <f>INDEX(REFERENCE!$B$4:$K$200,MATCH(G1494,REFERENCE!$A$4:$A$200,0),S$2)</f>
        <v>Steroid Free</v>
      </c>
      <c r="T1494" t="str">
        <f>INDEX(REFERENCE!$B$4:$K$200,MATCH(H1494,REFERENCE!$A$4:$A$200,0),T$2)</f>
        <v>30 Doses</v>
      </c>
      <c r="U1494" t="str">
        <f>INDEX(REFERENCE!$B$4:$K$200,MATCH(I1494,REFERENCE!$A$4:$A$200,0),U$2)</f>
        <v>Orange</v>
      </c>
      <c r="V1494">
        <f>INDEX(REFERENCE!$B$4:$K$200,MATCH(J1494,REFERENCE!$A$4:$A$200,0),V$2)</f>
        <v>16</v>
      </c>
    </row>
    <row r="1495" spans="1:22">
      <c r="A1495" s="9">
        <v>20</v>
      </c>
      <c r="B1495" s="9">
        <v>14</v>
      </c>
      <c r="C1495" s="9">
        <v>2</v>
      </c>
      <c r="D1495" s="9">
        <v>12</v>
      </c>
      <c r="E1495" s="9">
        <v>1</v>
      </c>
      <c r="F1495" s="9">
        <v>3</v>
      </c>
      <c r="G1495" s="9">
        <v>10</v>
      </c>
      <c r="H1495" s="9">
        <v>2</v>
      </c>
      <c r="I1495" s="9">
        <v>0</v>
      </c>
      <c r="J1495" s="9">
        <v>1202</v>
      </c>
      <c r="K1495" s="9"/>
      <c r="L1495" s="9"/>
      <c r="M1495" s="9"/>
      <c r="O1495">
        <f t="shared" si="26"/>
        <v>201402</v>
      </c>
      <c r="P1495" t="str">
        <f>INDEX(REFERENCE!$B$4:$K$200,MATCH(D1495,REFERENCE!$A$4:$A$200,0),P$2)</f>
        <v>Zicam</v>
      </c>
      <c r="Q1495" t="str">
        <f>INDEX(REFERENCE!$B$4:$K$200,MATCH(E1495,REFERENCE!$A$4:$A$200,0),Q$2)</f>
        <v>Tablet</v>
      </c>
      <c r="R1495" t="str">
        <f>INDEX(REFERENCE!$B$4:$K$200,MATCH(F1495,REFERENCE!$A$4:$A$200,0),R$2)</f>
        <v>Clears mucus</v>
      </c>
      <c r="S1495" t="str">
        <f>INDEX(REFERENCE!$B$4:$K$200,MATCH(G1495,REFERENCE!$A$4:$A$200,0),S$2)</f>
        <v>Allergy Relief</v>
      </c>
      <c r="T1495" t="str">
        <f>INDEX(REFERENCE!$B$4:$K$200,MATCH(H1495,REFERENCE!$A$4:$A$200,0),T$2)</f>
        <v>12 Doses</v>
      </c>
      <c r="U1495" t="str">
        <f>INDEX(REFERENCE!$B$4:$K$200,MATCH(I1495,REFERENCE!$A$4:$A$200,0),U$2)</f>
        <v>-</v>
      </c>
      <c r="V1495">
        <f>INDEX(REFERENCE!$B$4:$K$200,MATCH(J1495,REFERENCE!$A$4:$A$200,0),V$2)</f>
        <v>12</v>
      </c>
    </row>
    <row r="1496" spans="1:22">
      <c r="A1496" s="9">
        <v>20</v>
      </c>
      <c r="B1496" s="9">
        <v>14</v>
      </c>
      <c r="C1496" s="9">
        <v>3</v>
      </c>
      <c r="D1496" s="9">
        <v>2</v>
      </c>
      <c r="E1496" s="9">
        <v>5</v>
      </c>
      <c r="F1496" s="9">
        <v>7</v>
      </c>
      <c r="G1496" s="9">
        <v>4</v>
      </c>
      <c r="H1496" s="9">
        <v>1</v>
      </c>
      <c r="I1496" s="9">
        <v>1</v>
      </c>
      <c r="J1496" s="9">
        <v>7103</v>
      </c>
      <c r="K1496" s="9"/>
      <c r="L1496" s="9"/>
      <c r="M1496" s="9"/>
      <c r="O1496">
        <f t="shared" si="26"/>
        <v>201403</v>
      </c>
      <c r="P1496" t="str">
        <f>INDEX(REFERENCE!$B$4:$K$200,MATCH(D1496,REFERENCE!$A$4:$A$200,0),P$2)</f>
        <v>Robitussin</v>
      </c>
      <c r="Q1496" t="str">
        <f>INDEX(REFERENCE!$B$4:$K$200,MATCH(E1496,REFERENCE!$A$4:$A$200,0),Q$2)</f>
        <v>Effervescent Tablets</v>
      </c>
      <c r="R1496" t="str">
        <f>INDEX(REFERENCE!$B$4:$K$200,MATCH(F1496,REFERENCE!$A$4:$A$200,0),R$2)</f>
        <v>Chest congestion relief</v>
      </c>
      <c r="S1496" t="str">
        <f>INDEX(REFERENCE!$B$4:$K$200,MATCH(G1496,REFERENCE!$A$4:$A$200,0),S$2)</f>
        <v>Loosens mucus</v>
      </c>
      <c r="T1496" t="str">
        <f>INDEX(REFERENCE!$B$4:$K$200,MATCH(H1496,REFERENCE!$A$4:$A$200,0),T$2)</f>
        <v>6 Doses</v>
      </c>
      <c r="U1496" t="str">
        <f>INDEX(REFERENCE!$B$4:$K$200,MATCH(I1496,REFERENCE!$A$4:$A$200,0),U$2)</f>
        <v>Citrus</v>
      </c>
      <c r="V1496">
        <f>INDEX(REFERENCE!$B$4:$K$200,MATCH(J1496,REFERENCE!$A$4:$A$200,0),V$2)</f>
        <v>6</v>
      </c>
    </row>
    <row r="1497" spans="1:22">
      <c r="A1497" s="9">
        <v>20</v>
      </c>
      <c r="B1497" s="9">
        <v>14</v>
      </c>
      <c r="C1497" s="9">
        <v>4</v>
      </c>
      <c r="D1497" s="9">
        <v>3</v>
      </c>
      <c r="E1497" s="9">
        <v>6</v>
      </c>
      <c r="F1497" s="9">
        <v>2</v>
      </c>
      <c r="G1497" s="9">
        <v>14</v>
      </c>
      <c r="H1497" s="9">
        <v>4</v>
      </c>
      <c r="I1497" s="9">
        <v>8</v>
      </c>
      <c r="J1497" s="9">
        <v>8402</v>
      </c>
      <c r="K1497" s="9"/>
      <c r="L1497" s="9"/>
      <c r="M1497" s="9"/>
      <c r="O1497">
        <f t="shared" si="26"/>
        <v>201404</v>
      </c>
      <c r="P1497" t="str">
        <f>INDEX(REFERENCE!$B$4:$K$200,MATCH(D1497,REFERENCE!$A$4:$A$200,0),P$2)</f>
        <v>Emergen-C</v>
      </c>
      <c r="Q1497" t="str">
        <f>INDEX(REFERENCE!$B$4:$K$200,MATCH(E1497,REFERENCE!$A$4:$A$200,0),Q$2)</f>
        <v>Gummies</v>
      </c>
      <c r="R1497" t="str">
        <f>INDEX(REFERENCE!$B$4:$K$200,MATCH(F1497,REFERENCE!$A$4:$A$200,0),R$2)</f>
        <v>Sore throat relief</v>
      </c>
      <c r="S1497" t="str">
        <f>INDEX(REFERENCE!$B$4:$K$200,MATCH(G1497,REFERENCE!$A$4:$A$200,0),S$2)</f>
        <v>Treats multiple symptoms</v>
      </c>
      <c r="T1497" t="str">
        <f>INDEX(REFERENCE!$B$4:$K$200,MATCH(H1497,REFERENCE!$A$4:$A$200,0),T$2)</f>
        <v>60 Doses</v>
      </c>
      <c r="U1497" t="str">
        <f>INDEX(REFERENCE!$B$4:$K$200,MATCH(I1497,REFERENCE!$A$4:$A$200,0),U$2)</f>
        <v>Mixed Berry</v>
      </c>
      <c r="V1497">
        <f>INDEX(REFERENCE!$B$4:$K$200,MATCH(J1497,REFERENCE!$A$4:$A$200,0),V$2)</f>
        <v>25</v>
      </c>
    </row>
    <row r="1498" spans="1:22">
      <c r="A1498" s="9">
        <v>20</v>
      </c>
      <c r="B1498" s="9">
        <v>14</v>
      </c>
      <c r="C1498" s="9">
        <v>5</v>
      </c>
      <c r="D1498" s="9">
        <v>8</v>
      </c>
      <c r="E1498" s="9">
        <v>4</v>
      </c>
      <c r="F1498" s="9">
        <v>12</v>
      </c>
      <c r="G1498" s="9">
        <v>8</v>
      </c>
      <c r="H1498" s="9">
        <v>2</v>
      </c>
      <c r="I1498" s="9">
        <v>5</v>
      </c>
      <c r="J1498" s="9">
        <v>6203</v>
      </c>
      <c r="K1498" s="9"/>
      <c r="L1498" s="9"/>
      <c r="M1498" s="9"/>
      <c r="O1498">
        <f t="shared" si="26"/>
        <v>201405</v>
      </c>
      <c r="P1498" t="str">
        <f>INDEX(REFERENCE!$B$4:$K$200,MATCH(D1498,REFERENCE!$A$4:$A$200,0),P$2)</f>
        <v>Tylenol Cold &amp; Flu</v>
      </c>
      <c r="Q1498" t="str">
        <f>INDEX(REFERENCE!$B$4:$K$200,MATCH(E1498,REFERENCE!$A$4:$A$200,0),Q$2)</f>
        <v>Powder packet</v>
      </c>
      <c r="R1498" t="str">
        <f>INDEX(REFERENCE!$B$4:$K$200,MATCH(F1498,REFERENCE!$A$4:$A$200,0),R$2)</f>
        <v>Flu/ Severe cold Relief</v>
      </c>
      <c r="S1498" t="str">
        <f>INDEX(REFERENCE!$B$4:$K$200,MATCH(G1498,REFERENCE!$A$4:$A$200,0),S$2)</f>
        <v>Non-Drowsy</v>
      </c>
      <c r="T1498" t="str">
        <f>INDEX(REFERENCE!$B$4:$K$200,MATCH(H1498,REFERENCE!$A$4:$A$200,0),T$2)</f>
        <v>12 Doses</v>
      </c>
      <c r="U1498" t="str">
        <f>INDEX(REFERENCE!$B$4:$K$200,MATCH(I1498,REFERENCE!$A$4:$A$200,0),U$2)</f>
        <v>Honey</v>
      </c>
      <c r="V1498">
        <f>INDEX(REFERENCE!$B$4:$K$200,MATCH(J1498,REFERENCE!$A$4:$A$200,0),V$2)</f>
        <v>12</v>
      </c>
    </row>
    <row r="1499" spans="1:22">
      <c r="A1499" s="9">
        <v>20</v>
      </c>
      <c r="B1499" s="9">
        <v>15</v>
      </c>
      <c r="C1499" s="9">
        <v>1</v>
      </c>
      <c r="D1499" s="9">
        <v>6</v>
      </c>
      <c r="E1499" s="9">
        <v>6</v>
      </c>
      <c r="F1499" s="9">
        <v>13</v>
      </c>
      <c r="G1499" s="9">
        <v>6</v>
      </c>
      <c r="H1499" s="9">
        <v>2</v>
      </c>
      <c r="I1499" s="9">
        <v>2</v>
      </c>
      <c r="J1499" s="9">
        <v>8202</v>
      </c>
      <c r="K1499" s="9"/>
      <c r="L1499" s="9"/>
      <c r="M1499" s="9"/>
      <c r="O1499">
        <f t="shared" si="26"/>
        <v>201501</v>
      </c>
      <c r="P1499" t="str">
        <f>INDEX(REFERENCE!$B$4:$K$200,MATCH(D1499,REFERENCE!$A$4:$A$200,0),P$2)</f>
        <v>Dayquil</v>
      </c>
      <c r="Q1499" t="str">
        <f>INDEX(REFERENCE!$B$4:$K$200,MATCH(E1499,REFERENCE!$A$4:$A$200,0),Q$2)</f>
        <v>Gummies</v>
      </c>
      <c r="R1499" t="str">
        <f>INDEX(REFERENCE!$B$4:$K$200,MATCH(F1499,REFERENCE!$A$4:$A$200,0),R$2)</f>
        <v>Head cold relief</v>
      </c>
      <c r="S1499" t="str">
        <f>INDEX(REFERENCE!$B$4:$K$200,MATCH(G1499,REFERENCE!$A$4:$A$200,0),S$2)</f>
        <v>Treats Sneezing</v>
      </c>
      <c r="T1499" t="str">
        <f>INDEX(REFERENCE!$B$4:$K$200,MATCH(H1499,REFERENCE!$A$4:$A$200,0),T$2)</f>
        <v>12 Doses</v>
      </c>
      <c r="U1499" t="str">
        <f>INDEX(REFERENCE!$B$4:$K$200,MATCH(I1499,REFERENCE!$A$4:$A$200,0),U$2)</f>
        <v>Cherry</v>
      </c>
      <c r="V1499">
        <f>INDEX(REFERENCE!$B$4:$K$200,MATCH(J1499,REFERENCE!$A$4:$A$200,0),V$2)</f>
        <v>12</v>
      </c>
    </row>
    <row r="1500" spans="1:22">
      <c r="A1500" s="9">
        <v>20</v>
      </c>
      <c r="B1500" s="9">
        <v>15</v>
      </c>
      <c r="C1500" s="9">
        <v>2</v>
      </c>
      <c r="D1500" s="9">
        <v>5</v>
      </c>
      <c r="E1500" s="9">
        <v>5</v>
      </c>
      <c r="F1500" s="9">
        <v>1</v>
      </c>
      <c r="G1500" s="9">
        <v>12</v>
      </c>
      <c r="H1500" s="9">
        <v>4</v>
      </c>
      <c r="I1500" s="9">
        <v>3</v>
      </c>
      <c r="J1500" s="9">
        <v>7401</v>
      </c>
      <c r="K1500" s="9"/>
      <c r="L1500" s="9"/>
      <c r="M1500" s="9"/>
      <c r="O1500">
        <f t="shared" si="26"/>
        <v>201502</v>
      </c>
      <c r="P1500" t="str">
        <f>INDEX(REFERENCE!$B$4:$K$200,MATCH(D1500,REFERENCE!$A$4:$A$200,0),P$2)</f>
        <v>Sudafed</v>
      </c>
      <c r="Q1500" t="str">
        <f>INDEX(REFERENCE!$B$4:$K$200,MATCH(E1500,REFERENCE!$A$4:$A$200,0),Q$2)</f>
        <v>Effervescent Tablets</v>
      </c>
      <c r="R1500" t="str">
        <f>INDEX(REFERENCE!$B$4:$K$200,MATCH(F1500,REFERENCE!$A$4:$A$200,0),R$2)</f>
        <v>Controls Cough</v>
      </c>
      <c r="S1500" t="str">
        <f>INDEX(REFERENCE!$B$4:$K$200,MATCH(G1500,REFERENCE!$A$4:$A$200,0),S$2)</f>
        <v>Steroid Free</v>
      </c>
      <c r="T1500" t="str">
        <f>INDEX(REFERENCE!$B$4:$K$200,MATCH(H1500,REFERENCE!$A$4:$A$200,0),T$2)</f>
        <v>60 Doses</v>
      </c>
      <c r="U1500" t="str">
        <f>INDEX(REFERENCE!$B$4:$K$200,MATCH(I1500,REFERENCE!$A$4:$A$200,0),U$2)</f>
        <v>Elderberry</v>
      </c>
      <c r="V1500">
        <f>INDEX(REFERENCE!$B$4:$K$200,MATCH(J1500,REFERENCE!$A$4:$A$200,0),V$2)</f>
        <v>12</v>
      </c>
    </row>
    <row r="1501" spans="1:22">
      <c r="A1501" s="9">
        <v>20</v>
      </c>
      <c r="B1501" s="9">
        <v>15</v>
      </c>
      <c r="C1501" s="9">
        <v>3</v>
      </c>
      <c r="D1501" s="9">
        <v>1</v>
      </c>
      <c r="E1501" s="9">
        <v>1</v>
      </c>
      <c r="F1501" s="9">
        <v>8</v>
      </c>
      <c r="G1501" s="9">
        <v>7</v>
      </c>
      <c r="H1501" s="9">
        <v>1</v>
      </c>
      <c r="I1501" s="9">
        <v>0</v>
      </c>
      <c r="J1501" s="9">
        <v>1101</v>
      </c>
      <c r="K1501" s="9"/>
      <c r="L1501" s="9"/>
      <c r="M1501" s="9"/>
      <c r="O1501">
        <f t="shared" si="26"/>
        <v>201503</v>
      </c>
      <c r="P1501" t="str">
        <f>INDEX(REFERENCE!$B$4:$K$200,MATCH(D1501,REFERENCE!$A$4:$A$200,0),P$2)</f>
        <v>Theraflu</v>
      </c>
      <c r="Q1501" t="str">
        <f>INDEX(REFERENCE!$B$4:$K$200,MATCH(E1501,REFERENCE!$A$4:$A$200,0),Q$2)</f>
        <v>Tablet</v>
      </c>
      <c r="R1501" t="str">
        <f>INDEX(REFERENCE!$B$4:$K$200,MATCH(F1501,REFERENCE!$A$4:$A$200,0),R$2)</f>
        <v>Body Aches/Pain relief</v>
      </c>
      <c r="S1501" t="str">
        <f>INDEX(REFERENCE!$B$4:$K$200,MATCH(G1501,REFERENCE!$A$4:$A$200,0),S$2)</f>
        <v>12 Hour Relief</v>
      </c>
      <c r="T1501" t="str">
        <f>INDEX(REFERENCE!$B$4:$K$200,MATCH(H1501,REFERENCE!$A$4:$A$200,0),T$2)</f>
        <v>6 Doses</v>
      </c>
      <c r="U1501" t="str">
        <f>INDEX(REFERENCE!$B$4:$K$200,MATCH(I1501,REFERENCE!$A$4:$A$200,0),U$2)</f>
        <v>-</v>
      </c>
      <c r="V1501">
        <f>INDEX(REFERENCE!$B$4:$K$200,MATCH(J1501,REFERENCE!$A$4:$A$200,0),V$2)</f>
        <v>5</v>
      </c>
    </row>
    <row r="1502" spans="1:22">
      <c r="A1502" s="9">
        <v>20</v>
      </c>
      <c r="B1502" s="9">
        <v>15</v>
      </c>
      <c r="C1502" s="9">
        <v>4</v>
      </c>
      <c r="D1502" s="9">
        <v>15</v>
      </c>
      <c r="E1502" s="9">
        <v>2</v>
      </c>
      <c r="F1502" s="9">
        <v>10</v>
      </c>
      <c r="G1502" s="9">
        <v>5</v>
      </c>
      <c r="H1502" s="9">
        <v>5</v>
      </c>
      <c r="I1502" s="9">
        <v>0</v>
      </c>
      <c r="J1502" s="9">
        <v>4503</v>
      </c>
      <c r="K1502" s="9"/>
      <c r="L1502" s="9"/>
      <c r="M1502" s="9"/>
      <c r="O1502">
        <f t="shared" si="26"/>
        <v>201504</v>
      </c>
      <c r="P1502" t="str">
        <f>INDEX(REFERENCE!$B$4:$K$200,MATCH(D1502,REFERENCE!$A$4:$A$200,0),P$2)</f>
        <v>Other Brand</v>
      </c>
      <c r="Q1502" t="str">
        <f>INDEX(REFERENCE!$B$4:$K$200,MATCH(E1502,REFERENCE!$A$4:$A$200,0),Q$2)</f>
        <v>Nasal Spray</v>
      </c>
      <c r="R1502" t="str">
        <f>INDEX(REFERENCE!$B$4:$K$200,MATCH(F1502,REFERENCE!$A$4:$A$200,0),R$2)</f>
        <v>Strengthens Immune System</v>
      </c>
      <c r="S1502" t="str">
        <f>INDEX(REFERENCE!$B$4:$K$200,MATCH(G1502,REFERENCE!$A$4:$A$200,0),S$2)</f>
        <v>FSA/HSA Eligible</v>
      </c>
      <c r="T1502" t="str">
        <f>INDEX(REFERENCE!$B$4:$K$200,MATCH(H1502,REFERENCE!$A$4:$A$200,0),T$2)</f>
        <v>90 Doses</v>
      </c>
      <c r="U1502" t="str">
        <f>INDEX(REFERENCE!$B$4:$K$200,MATCH(I1502,REFERENCE!$A$4:$A$200,0),U$2)</f>
        <v>-</v>
      </c>
      <c r="V1502">
        <f>INDEX(REFERENCE!$B$4:$K$200,MATCH(J1502,REFERENCE!$A$4:$A$200,0),V$2)</f>
        <v>50</v>
      </c>
    </row>
    <row r="1503" spans="1:22">
      <c r="A1503" s="9">
        <v>20</v>
      </c>
      <c r="B1503" s="9">
        <v>15</v>
      </c>
      <c r="C1503" s="9">
        <v>5</v>
      </c>
      <c r="D1503" s="9">
        <v>17</v>
      </c>
      <c r="E1503" s="9">
        <v>7</v>
      </c>
      <c r="F1503" s="9">
        <v>9</v>
      </c>
      <c r="G1503" s="9">
        <v>9</v>
      </c>
      <c r="H1503" s="9">
        <v>3</v>
      </c>
      <c r="I1503" s="9">
        <v>6</v>
      </c>
      <c r="J1503" s="9">
        <v>9303</v>
      </c>
      <c r="K1503" s="9"/>
      <c r="L1503" s="9"/>
      <c r="M1503" s="9"/>
      <c r="O1503">
        <f t="shared" si="26"/>
        <v>201505</v>
      </c>
      <c r="P1503" t="str">
        <f>INDEX(REFERENCE!$B$4:$K$200,MATCH(D1503,REFERENCE!$A$4:$A$200,0),P$2)</f>
        <v>UP &amp; UP</v>
      </c>
      <c r="Q1503" t="str">
        <f>INDEX(REFERENCE!$B$4:$K$200,MATCH(E1503,REFERENCE!$A$4:$A$200,0),Q$2)</f>
        <v>Hot liquid powder packet</v>
      </c>
      <c r="R1503" t="str">
        <f>INDEX(REFERENCE!$B$4:$K$200,MATCH(F1503,REFERENCE!$A$4:$A$200,0),R$2)</f>
        <v>Fever relief</v>
      </c>
      <c r="S1503" t="str">
        <f>INDEX(REFERENCE!$B$4:$K$200,MATCH(G1503,REFERENCE!$A$4:$A$200,0),S$2)</f>
        <v>Sugar Free</v>
      </c>
      <c r="T1503" t="str">
        <f>INDEX(REFERENCE!$B$4:$K$200,MATCH(H1503,REFERENCE!$A$4:$A$200,0),T$2)</f>
        <v>30 Doses</v>
      </c>
      <c r="U1503" t="str">
        <f>INDEX(REFERENCE!$B$4:$K$200,MATCH(I1503,REFERENCE!$A$4:$A$200,0),U$2)</f>
        <v>Honey Lemon</v>
      </c>
      <c r="V1503">
        <f>INDEX(REFERENCE!$B$4:$K$200,MATCH(J1503,REFERENCE!$A$4:$A$200,0),V$2)</f>
        <v>20</v>
      </c>
    </row>
    <row r="1504" spans="1:22">
      <c r="A1504" s="9"/>
      <c r="B1504" s="9"/>
      <c r="C1504" s="9"/>
      <c r="D1504" s="9"/>
      <c r="E1504" s="9"/>
      <c r="F1504" s="9"/>
      <c r="G1504" s="9"/>
      <c r="H1504" s="9"/>
      <c r="I1504" s="9"/>
      <c r="J1504" s="9"/>
      <c r="K1504" s="3"/>
      <c r="L1504" s="3"/>
      <c r="M1504" s="3"/>
    </row>
    <row r="1505" spans="1:13">
      <c r="A1505" s="9"/>
      <c r="B1505" s="9"/>
      <c r="C1505" s="9"/>
      <c r="D1505" s="9"/>
      <c r="E1505" s="9"/>
      <c r="F1505" s="9"/>
      <c r="G1505" s="9"/>
      <c r="H1505" s="9"/>
      <c r="I1505" s="9"/>
      <c r="J1505" s="9"/>
      <c r="K1505" s="3"/>
      <c r="L1505" s="3"/>
      <c r="M1505" s="3"/>
    </row>
    <row r="1506" spans="1:13">
      <c r="A1506" s="9"/>
      <c r="B1506" s="9"/>
      <c r="C1506" s="9"/>
      <c r="D1506" s="9"/>
      <c r="E1506" s="9"/>
      <c r="F1506" s="9"/>
      <c r="G1506" s="9"/>
      <c r="H1506" s="9"/>
      <c r="I1506" s="9"/>
      <c r="J1506" s="9"/>
      <c r="K1506" s="3"/>
      <c r="L1506" s="3"/>
      <c r="M1506" s="3"/>
    </row>
    <row r="1507" spans="1:13">
      <c r="A1507" s="9"/>
      <c r="B1507" s="9"/>
      <c r="C1507" s="9"/>
      <c r="D1507" s="9"/>
      <c r="E1507" s="9"/>
      <c r="F1507" s="9"/>
      <c r="G1507" s="9"/>
      <c r="H1507" s="9"/>
      <c r="I1507" s="9"/>
      <c r="J1507" s="9"/>
      <c r="K1507" s="3"/>
      <c r="L1507" s="3"/>
      <c r="M1507" s="3"/>
    </row>
    <row r="1508" spans="1:13">
      <c r="A1508" s="9"/>
      <c r="B1508" s="9"/>
      <c r="C1508" s="9"/>
      <c r="D1508" s="9"/>
      <c r="E1508" s="9"/>
      <c r="F1508" s="9"/>
      <c r="G1508" s="9"/>
      <c r="H1508" s="9"/>
      <c r="I1508" s="9"/>
      <c r="J1508" s="9"/>
      <c r="K1508" s="3"/>
      <c r="L1508" s="3"/>
      <c r="M1508" s="3"/>
    </row>
    <row r="1509" spans="1:13">
      <c r="A1509" s="9"/>
      <c r="B1509" s="9"/>
      <c r="C1509" s="9"/>
      <c r="D1509" s="9"/>
      <c r="E1509" s="9"/>
      <c r="F1509" s="9"/>
      <c r="G1509" s="9"/>
      <c r="H1509" s="9"/>
      <c r="I1509" s="9"/>
      <c r="J1509" s="9"/>
      <c r="K1509" s="3"/>
      <c r="L1509" s="3"/>
      <c r="M1509" s="3"/>
    </row>
    <row r="1510" spans="1:13">
      <c r="A1510" s="9"/>
      <c r="B1510" s="9"/>
      <c r="C1510" s="9"/>
      <c r="D1510" s="9"/>
      <c r="E1510" s="9"/>
      <c r="F1510" s="9"/>
      <c r="G1510" s="9"/>
      <c r="H1510" s="9"/>
      <c r="I1510" s="9"/>
      <c r="J1510" s="9"/>
      <c r="K1510" s="3"/>
      <c r="L1510" s="3"/>
      <c r="M1510" s="3"/>
    </row>
    <row r="1511" spans="1:13">
      <c r="A1511" s="9"/>
      <c r="B1511" s="9"/>
      <c r="C1511" s="9"/>
      <c r="D1511" s="9"/>
      <c r="E1511" s="9"/>
      <c r="F1511" s="9"/>
      <c r="G1511" s="9"/>
      <c r="H1511" s="9"/>
      <c r="I1511" s="9"/>
      <c r="J1511" s="9"/>
      <c r="K1511" s="3"/>
      <c r="L1511" s="3"/>
      <c r="M1511" s="3"/>
    </row>
    <row r="1512" spans="1:13">
      <c r="A1512" s="9"/>
      <c r="B1512" s="9"/>
      <c r="C1512" s="9"/>
      <c r="D1512" s="9"/>
      <c r="E1512" s="9"/>
      <c r="F1512" s="9"/>
      <c r="G1512" s="9"/>
      <c r="H1512" s="9"/>
      <c r="I1512" s="9"/>
      <c r="J1512" s="9"/>
      <c r="K1512" s="3"/>
      <c r="L1512" s="3"/>
      <c r="M1512" s="3"/>
    </row>
    <row r="1513" spans="1:13">
      <c r="A1513" s="9"/>
      <c r="B1513" s="9"/>
      <c r="C1513" s="9"/>
      <c r="D1513" s="9"/>
      <c r="E1513" s="9"/>
      <c r="F1513" s="9"/>
      <c r="G1513" s="9"/>
      <c r="H1513" s="9"/>
      <c r="I1513" s="9"/>
      <c r="J1513" s="9"/>
      <c r="K1513" s="3"/>
      <c r="L1513" s="3"/>
      <c r="M1513" s="3"/>
    </row>
    <row r="1514" spans="1:13">
      <c r="A1514" s="9"/>
      <c r="B1514" s="9"/>
      <c r="C1514" s="9"/>
      <c r="D1514" s="9"/>
      <c r="E1514" s="9"/>
      <c r="F1514" s="9"/>
      <c r="G1514" s="9"/>
      <c r="H1514" s="9"/>
      <c r="I1514" s="9"/>
      <c r="J1514" s="9"/>
      <c r="K1514" s="3"/>
      <c r="L1514" s="3"/>
      <c r="M1514" s="3"/>
    </row>
    <row r="1515" spans="1:13">
      <c r="A1515" s="9"/>
      <c r="B1515" s="9"/>
      <c r="C1515" s="9"/>
      <c r="D1515" s="9"/>
      <c r="E1515" s="9"/>
      <c r="F1515" s="9"/>
      <c r="G1515" s="9"/>
      <c r="H1515" s="9"/>
      <c r="I1515" s="9"/>
      <c r="J1515" s="9"/>
      <c r="K1515" s="3"/>
      <c r="L1515" s="3"/>
      <c r="M1515" s="3"/>
    </row>
    <row r="1516" spans="1:13">
      <c r="A1516" s="9"/>
      <c r="B1516" s="9"/>
      <c r="C1516" s="9"/>
      <c r="D1516" s="9"/>
      <c r="E1516" s="9"/>
      <c r="F1516" s="9"/>
      <c r="G1516" s="9"/>
      <c r="H1516" s="9"/>
      <c r="I1516" s="9"/>
      <c r="J1516" s="9"/>
      <c r="K1516" s="3"/>
      <c r="L1516" s="3"/>
      <c r="M1516" s="3"/>
    </row>
    <row r="1517" spans="1:13">
      <c r="A1517" s="9"/>
      <c r="B1517" s="9"/>
      <c r="C1517" s="9"/>
      <c r="D1517" s="9"/>
      <c r="E1517" s="9"/>
      <c r="F1517" s="9"/>
      <c r="G1517" s="9"/>
      <c r="H1517" s="9"/>
      <c r="I1517" s="9"/>
      <c r="J1517" s="9"/>
      <c r="K1517" s="3"/>
      <c r="L1517" s="3"/>
      <c r="M1517" s="3"/>
    </row>
    <row r="1518" spans="1:13">
      <c r="A1518" s="9"/>
      <c r="B1518" s="9"/>
      <c r="C1518" s="9"/>
      <c r="D1518" s="9"/>
      <c r="E1518" s="9"/>
      <c r="F1518" s="9"/>
      <c r="G1518" s="9"/>
      <c r="H1518" s="9"/>
      <c r="I1518" s="9"/>
      <c r="J1518" s="9"/>
      <c r="K1518" s="3"/>
      <c r="L1518" s="3"/>
      <c r="M1518" s="3"/>
    </row>
    <row r="1519" spans="1:13">
      <c r="A1519" s="9"/>
      <c r="B1519" s="9"/>
      <c r="C1519" s="9"/>
      <c r="D1519" s="9"/>
      <c r="E1519" s="9"/>
      <c r="F1519" s="9"/>
      <c r="G1519" s="9"/>
      <c r="H1519" s="9"/>
      <c r="I1519" s="9"/>
      <c r="J1519" s="9"/>
      <c r="K1519" s="3"/>
      <c r="L1519" s="3"/>
      <c r="M1519" s="3"/>
    </row>
    <row r="1520" spans="1:13">
      <c r="A1520" s="9"/>
      <c r="B1520" s="9"/>
      <c r="C1520" s="9"/>
      <c r="D1520" s="9"/>
      <c r="E1520" s="9"/>
      <c r="F1520" s="9"/>
      <c r="G1520" s="9"/>
      <c r="H1520" s="9"/>
      <c r="I1520" s="9"/>
      <c r="J1520" s="9"/>
      <c r="K1520" s="3"/>
      <c r="L1520" s="3"/>
      <c r="M1520" s="3"/>
    </row>
    <row r="1521" spans="1:13">
      <c r="A1521" s="9"/>
      <c r="B1521" s="9"/>
      <c r="C1521" s="9"/>
      <c r="D1521" s="9"/>
      <c r="E1521" s="9"/>
      <c r="F1521" s="9"/>
      <c r="G1521" s="9"/>
      <c r="H1521" s="9"/>
      <c r="I1521" s="9"/>
      <c r="J1521" s="9"/>
      <c r="K1521" s="3"/>
      <c r="L1521" s="3"/>
      <c r="M1521" s="3"/>
    </row>
    <row r="1522" spans="1:13">
      <c r="A1522" s="9"/>
      <c r="B1522" s="9"/>
      <c r="C1522" s="9"/>
      <c r="D1522" s="9"/>
      <c r="E1522" s="9"/>
      <c r="F1522" s="9"/>
      <c r="G1522" s="9"/>
      <c r="H1522" s="9"/>
      <c r="I1522" s="9"/>
      <c r="J1522" s="9"/>
      <c r="K1522" s="3"/>
      <c r="L1522" s="3"/>
      <c r="M1522" s="3"/>
    </row>
    <row r="1523" spans="1:13">
      <c r="A1523" s="9"/>
      <c r="B1523" s="9"/>
      <c r="C1523" s="9"/>
      <c r="D1523" s="9"/>
      <c r="E1523" s="9"/>
      <c r="F1523" s="9"/>
      <c r="G1523" s="9"/>
      <c r="H1523" s="9"/>
      <c r="I1523" s="9"/>
      <c r="J1523" s="9"/>
      <c r="K1523" s="3"/>
      <c r="L1523" s="3"/>
      <c r="M1523" s="3"/>
    </row>
    <row r="1524" spans="1:13">
      <c r="A1524" s="9"/>
      <c r="B1524" s="9"/>
      <c r="C1524" s="9"/>
      <c r="D1524" s="9"/>
      <c r="E1524" s="9"/>
      <c r="F1524" s="9"/>
      <c r="G1524" s="9"/>
      <c r="H1524" s="9"/>
      <c r="I1524" s="9"/>
      <c r="J1524" s="9"/>
      <c r="K1524" s="3"/>
      <c r="L1524" s="3"/>
      <c r="M1524" s="3"/>
    </row>
    <row r="1525" spans="1:13">
      <c r="A1525" s="9"/>
      <c r="B1525" s="9"/>
      <c r="C1525" s="9"/>
      <c r="D1525" s="9"/>
      <c r="E1525" s="9"/>
      <c r="F1525" s="9"/>
      <c r="G1525" s="9"/>
      <c r="H1525" s="9"/>
      <c r="I1525" s="9"/>
      <c r="J1525" s="9"/>
      <c r="K1525" s="3"/>
      <c r="L1525" s="3"/>
      <c r="M1525" s="3"/>
    </row>
    <row r="1526" spans="1:13">
      <c r="A1526" s="9"/>
      <c r="B1526" s="9"/>
      <c r="C1526" s="9"/>
      <c r="D1526" s="9"/>
      <c r="E1526" s="9"/>
      <c r="F1526" s="9"/>
      <c r="G1526" s="9"/>
      <c r="H1526" s="9"/>
      <c r="I1526" s="9"/>
      <c r="J1526" s="9"/>
      <c r="K1526" s="3"/>
      <c r="L1526" s="3"/>
      <c r="M1526" s="3"/>
    </row>
    <row r="1527" spans="1:13">
      <c r="A1527" s="9"/>
      <c r="B1527" s="9"/>
      <c r="C1527" s="9"/>
      <c r="D1527" s="9"/>
      <c r="E1527" s="9"/>
      <c r="F1527" s="9"/>
      <c r="G1527" s="9"/>
      <c r="H1527" s="9"/>
      <c r="I1527" s="9"/>
      <c r="J1527" s="9"/>
      <c r="K1527" s="3"/>
      <c r="L1527" s="3"/>
      <c r="M1527" s="3"/>
    </row>
    <row r="1528" spans="1:13">
      <c r="A1528" s="9"/>
      <c r="B1528" s="9"/>
      <c r="C1528" s="9"/>
      <c r="D1528" s="9"/>
      <c r="E1528" s="9"/>
      <c r="F1528" s="9"/>
      <c r="G1528" s="9"/>
      <c r="H1528" s="9"/>
      <c r="I1528" s="9"/>
      <c r="J1528" s="9"/>
      <c r="K1528" s="3"/>
      <c r="L1528" s="3"/>
      <c r="M1528" s="3"/>
    </row>
    <row r="1529" spans="1:13">
      <c r="A1529" s="9"/>
      <c r="B1529" s="9"/>
      <c r="C1529" s="9"/>
      <c r="D1529" s="9"/>
      <c r="E1529" s="9"/>
      <c r="F1529" s="9"/>
      <c r="G1529" s="9"/>
      <c r="H1529" s="9"/>
      <c r="I1529" s="9"/>
      <c r="J1529" s="9"/>
      <c r="K1529" s="3"/>
      <c r="L1529" s="3"/>
      <c r="M1529" s="3"/>
    </row>
    <row r="1530" spans="1:13">
      <c r="A1530" s="9"/>
      <c r="B1530" s="9"/>
      <c r="C1530" s="9"/>
      <c r="D1530" s="9"/>
      <c r="E1530" s="9"/>
      <c r="F1530" s="9"/>
      <c r="G1530" s="9"/>
      <c r="H1530" s="9"/>
      <c r="I1530" s="9"/>
      <c r="J1530" s="9"/>
      <c r="K1530" s="3"/>
      <c r="L1530" s="3"/>
      <c r="M1530" s="3"/>
    </row>
    <row r="1531" spans="1:13">
      <c r="A1531" s="9"/>
      <c r="B1531" s="9"/>
      <c r="C1531" s="9"/>
      <c r="D1531" s="9"/>
      <c r="E1531" s="9"/>
      <c r="F1531" s="9"/>
      <c r="G1531" s="9"/>
      <c r="H1531" s="9"/>
      <c r="I1531" s="9"/>
      <c r="J1531" s="9"/>
      <c r="K1531" s="3"/>
      <c r="L1531" s="3"/>
      <c r="M1531" s="3"/>
    </row>
    <row r="1532" spans="1:13">
      <c r="A1532" s="9"/>
      <c r="B1532" s="9"/>
      <c r="C1532" s="9"/>
      <c r="D1532" s="9"/>
      <c r="E1532" s="9"/>
      <c r="F1532" s="9"/>
      <c r="G1532" s="9"/>
      <c r="H1532" s="9"/>
      <c r="I1532" s="9"/>
      <c r="J1532" s="9"/>
      <c r="K1532" s="3"/>
      <c r="L1532" s="3"/>
      <c r="M1532" s="3"/>
    </row>
    <row r="1533" spans="1:13">
      <c r="A1533" s="9"/>
      <c r="B1533" s="9"/>
      <c r="C1533" s="9"/>
      <c r="D1533" s="9"/>
      <c r="E1533" s="9"/>
      <c r="F1533" s="9"/>
      <c r="G1533" s="9"/>
      <c r="H1533" s="9"/>
      <c r="I1533" s="9"/>
      <c r="J1533" s="9"/>
      <c r="K1533" s="3"/>
      <c r="L1533" s="3"/>
      <c r="M1533" s="3"/>
    </row>
    <row r="1534" spans="1:13">
      <c r="A1534" s="9"/>
      <c r="B1534" s="9"/>
      <c r="C1534" s="9"/>
      <c r="D1534" s="9"/>
      <c r="E1534" s="9"/>
      <c r="F1534" s="9"/>
      <c r="G1534" s="9"/>
      <c r="H1534" s="9"/>
      <c r="I1534" s="9"/>
      <c r="J1534" s="9"/>
      <c r="K1534" s="3"/>
      <c r="L1534" s="3"/>
      <c r="M1534" s="3"/>
    </row>
    <row r="1535" spans="1:13">
      <c r="A1535" s="9"/>
      <c r="B1535" s="9"/>
      <c r="C1535" s="9"/>
      <c r="D1535" s="9"/>
      <c r="E1535" s="9"/>
      <c r="F1535" s="9"/>
      <c r="G1535" s="9"/>
      <c r="H1535" s="9"/>
      <c r="I1535" s="9"/>
      <c r="J1535" s="9"/>
      <c r="K1535" s="3"/>
      <c r="L1535" s="3"/>
      <c r="M1535" s="3"/>
    </row>
    <row r="1536" spans="1:13">
      <c r="A1536" s="9"/>
      <c r="B1536" s="9"/>
      <c r="C1536" s="9"/>
      <c r="D1536" s="9"/>
      <c r="E1536" s="9"/>
      <c r="F1536" s="9"/>
      <c r="G1536" s="9"/>
      <c r="H1536" s="9"/>
      <c r="I1536" s="9"/>
      <c r="J1536" s="9"/>
      <c r="K1536" s="3"/>
      <c r="L1536" s="3"/>
      <c r="M1536" s="3"/>
    </row>
    <row r="1537" spans="1:13">
      <c r="A1537" s="9"/>
      <c r="B1537" s="9"/>
      <c r="C1537" s="9"/>
      <c r="D1537" s="9"/>
      <c r="E1537" s="9"/>
      <c r="F1537" s="9"/>
      <c r="G1537" s="9"/>
      <c r="H1537" s="9"/>
      <c r="I1537" s="9"/>
      <c r="J1537" s="9"/>
      <c r="K1537" s="3"/>
      <c r="L1537" s="3"/>
      <c r="M1537" s="3"/>
    </row>
    <row r="1538" spans="1:13">
      <c r="A1538" s="9"/>
      <c r="B1538" s="9"/>
      <c r="C1538" s="9"/>
      <c r="D1538" s="9"/>
      <c r="E1538" s="9"/>
      <c r="F1538" s="9"/>
      <c r="G1538" s="9"/>
      <c r="H1538" s="9"/>
      <c r="I1538" s="9"/>
      <c r="J1538" s="9"/>
      <c r="K1538" s="3"/>
      <c r="L1538" s="3"/>
      <c r="M1538" s="3"/>
    </row>
    <row r="1539" spans="1:13">
      <c r="A1539" s="9"/>
      <c r="B1539" s="9"/>
      <c r="C1539" s="9"/>
      <c r="D1539" s="9"/>
      <c r="E1539" s="9"/>
      <c r="F1539" s="9"/>
      <c r="G1539" s="9"/>
      <c r="H1539" s="9"/>
      <c r="I1539" s="9"/>
      <c r="J1539" s="9"/>
      <c r="K1539" s="3"/>
      <c r="L1539" s="3"/>
      <c r="M1539" s="3"/>
    </row>
    <row r="1540" spans="1:13">
      <c r="A1540" s="9"/>
      <c r="B1540" s="9"/>
      <c r="C1540" s="9"/>
      <c r="D1540" s="9"/>
      <c r="E1540" s="9"/>
      <c r="F1540" s="9"/>
      <c r="G1540" s="9"/>
      <c r="H1540" s="9"/>
      <c r="I1540" s="9"/>
      <c r="J1540" s="9"/>
      <c r="K1540" s="3"/>
      <c r="L1540" s="3"/>
      <c r="M1540" s="3"/>
    </row>
    <row r="1541" spans="1:13">
      <c r="A1541" s="9"/>
      <c r="B1541" s="9"/>
      <c r="C1541" s="9"/>
      <c r="D1541" s="9"/>
      <c r="E1541" s="9"/>
      <c r="F1541" s="9"/>
      <c r="G1541" s="9"/>
      <c r="H1541" s="9"/>
      <c r="I1541" s="9"/>
      <c r="J1541" s="9"/>
      <c r="K1541" s="3"/>
      <c r="L1541" s="3"/>
      <c r="M1541" s="3"/>
    </row>
    <row r="1542" spans="1:13">
      <c r="A1542" s="9"/>
      <c r="B1542" s="9"/>
      <c r="C1542" s="9"/>
      <c r="D1542" s="9"/>
      <c r="E1542" s="9"/>
      <c r="F1542" s="9"/>
      <c r="G1542" s="9"/>
      <c r="H1542" s="9"/>
      <c r="I1542" s="9"/>
      <c r="J1542" s="9"/>
      <c r="K1542" s="3"/>
      <c r="L1542" s="3"/>
      <c r="M1542" s="3"/>
    </row>
    <row r="1543" spans="1:13">
      <c r="A1543" s="9"/>
      <c r="B1543" s="9"/>
      <c r="C1543" s="9"/>
      <c r="D1543" s="9"/>
      <c r="E1543" s="9"/>
      <c r="F1543" s="9"/>
      <c r="G1543" s="9"/>
      <c r="H1543" s="9"/>
      <c r="I1543" s="9"/>
      <c r="J1543" s="9"/>
      <c r="K1543" s="3"/>
      <c r="L1543" s="3"/>
      <c r="M1543" s="3"/>
    </row>
    <row r="1544" spans="1:13">
      <c r="A1544" s="9"/>
      <c r="B1544" s="9"/>
      <c r="C1544" s="9"/>
      <c r="D1544" s="9"/>
      <c r="E1544" s="9"/>
      <c r="F1544" s="9"/>
      <c r="G1544" s="9"/>
      <c r="H1544" s="9"/>
      <c r="I1544" s="9"/>
      <c r="J1544" s="9"/>
      <c r="K1544" s="3"/>
      <c r="L1544" s="3"/>
      <c r="M1544" s="3"/>
    </row>
    <row r="1545" spans="1:13">
      <c r="A1545" s="9"/>
      <c r="B1545" s="9"/>
      <c r="C1545" s="9"/>
      <c r="D1545" s="9"/>
      <c r="E1545" s="9"/>
      <c r="F1545" s="9"/>
      <c r="G1545" s="9"/>
      <c r="H1545" s="9"/>
      <c r="I1545" s="9"/>
      <c r="J1545" s="9"/>
      <c r="K1545" s="3"/>
      <c r="L1545" s="3"/>
      <c r="M1545" s="3"/>
    </row>
    <row r="1546" spans="1:13">
      <c r="A1546" s="9"/>
      <c r="B1546" s="9"/>
      <c r="C1546" s="9"/>
      <c r="D1546" s="9"/>
      <c r="E1546" s="9"/>
      <c r="F1546" s="9"/>
      <c r="G1546" s="9"/>
      <c r="H1546" s="9"/>
      <c r="I1546" s="9"/>
      <c r="J1546" s="9"/>
      <c r="K1546" s="3"/>
      <c r="L1546" s="3"/>
      <c r="M1546" s="3"/>
    </row>
    <row r="1547" spans="1:13">
      <c r="A1547" s="9"/>
      <c r="B1547" s="9"/>
      <c r="C1547" s="9"/>
      <c r="D1547" s="9"/>
      <c r="E1547" s="9"/>
      <c r="F1547" s="9"/>
      <c r="G1547" s="9"/>
      <c r="H1547" s="9"/>
      <c r="I1547" s="9"/>
      <c r="J1547" s="9"/>
      <c r="K1547" s="3"/>
      <c r="L1547" s="3"/>
      <c r="M1547" s="3"/>
    </row>
    <row r="1548" spans="1:13">
      <c r="A1548" s="9"/>
      <c r="B1548" s="9"/>
      <c r="C1548" s="9"/>
      <c r="D1548" s="9"/>
      <c r="E1548" s="9"/>
      <c r="F1548" s="9"/>
      <c r="G1548" s="9"/>
      <c r="H1548" s="9"/>
      <c r="I1548" s="9"/>
      <c r="J1548" s="9"/>
      <c r="K1548" s="3"/>
      <c r="L1548" s="3"/>
      <c r="M1548" s="3"/>
    </row>
    <row r="1549" spans="1:13">
      <c r="A1549" s="9"/>
      <c r="B1549" s="9"/>
      <c r="C1549" s="9"/>
      <c r="D1549" s="9"/>
      <c r="E1549" s="9"/>
      <c r="F1549" s="9"/>
      <c r="G1549" s="9"/>
      <c r="H1549" s="9"/>
      <c r="I1549" s="9"/>
      <c r="J1549" s="9"/>
      <c r="K1549" s="3"/>
      <c r="L1549" s="3"/>
      <c r="M1549" s="3"/>
    </row>
    <row r="1550" spans="1:13">
      <c r="A1550" s="9"/>
      <c r="B1550" s="9"/>
      <c r="C1550" s="9"/>
      <c r="D1550" s="9"/>
      <c r="E1550" s="9"/>
      <c r="F1550" s="9"/>
      <c r="G1550" s="9"/>
      <c r="H1550" s="9"/>
      <c r="I1550" s="9"/>
      <c r="J1550" s="9"/>
      <c r="K1550" s="3"/>
      <c r="L1550" s="3"/>
      <c r="M1550" s="3"/>
    </row>
    <row r="1551" spans="1:13">
      <c r="A1551" s="9"/>
      <c r="B1551" s="9"/>
      <c r="C1551" s="9"/>
      <c r="D1551" s="9"/>
      <c r="E1551" s="9"/>
      <c r="F1551" s="9"/>
      <c r="G1551" s="9"/>
      <c r="H1551" s="9"/>
      <c r="I1551" s="9"/>
      <c r="J1551" s="9"/>
      <c r="K1551" s="3"/>
      <c r="L1551" s="3"/>
      <c r="M1551" s="3"/>
    </row>
    <row r="1552" spans="1:13">
      <c r="A1552" s="9"/>
      <c r="B1552" s="9"/>
      <c r="C1552" s="9"/>
      <c r="D1552" s="9"/>
      <c r="E1552" s="9"/>
      <c r="F1552" s="9"/>
      <c r="G1552" s="9"/>
      <c r="H1552" s="9"/>
      <c r="I1552" s="9"/>
      <c r="J1552" s="9"/>
      <c r="K1552" s="3"/>
      <c r="L1552" s="3"/>
      <c r="M1552" s="3"/>
    </row>
    <row r="1553" spans="1:13">
      <c r="A1553" s="9"/>
      <c r="B1553" s="9"/>
      <c r="C1553" s="9"/>
      <c r="D1553" s="9"/>
      <c r="E1553" s="9"/>
      <c r="F1553" s="9"/>
      <c r="G1553" s="9"/>
      <c r="H1553" s="9"/>
      <c r="I1553" s="9"/>
      <c r="J1553" s="9"/>
      <c r="K1553" s="3"/>
      <c r="L1553" s="3"/>
      <c r="M1553" s="3"/>
    </row>
    <row r="1554" spans="1:13">
      <c r="A1554" s="9"/>
      <c r="B1554" s="9"/>
      <c r="C1554" s="9"/>
      <c r="D1554" s="9"/>
      <c r="E1554" s="9"/>
      <c r="F1554" s="9"/>
      <c r="G1554" s="9"/>
      <c r="H1554" s="9"/>
      <c r="I1554" s="9"/>
      <c r="J1554" s="9"/>
      <c r="K1554" s="3"/>
      <c r="L1554" s="3"/>
      <c r="M1554" s="3"/>
    </row>
    <row r="1555" spans="1:13">
      <c r="A1555" s="9"/>
      <c r="B1555" s="9"/>
      <c r="C1555" s="9"/>
      <c r="D1555" s="9"/>
      <c r="E1555" s="9"/>
      <c r="F1555" s="9"/>
      <c r="G1555" s="9"/>
      <c r="H1555" s="9"/>
      <c r="I1555" s="9"/>
      <c r="J1555" s="9"/>
      <c r="K1555" s="3"/>
      <c r="L1555" s="3"/>
      <c r="M1555" s="3"/>
    </row>
    <row r="1556" spans="1:13">
      <c r="A1556" s="9"/>
      <c r="B1556" s="9"/>
      <c r="C1556" s="9"/>
      <c r="D1556" s="9"/>
      <c r="E1556" s="9"/>
      <c r="F1556" s="9"/>
      <c r="G1556" s="9"/>
      <c r="H1556" s="9"/>
      <c r="I1556" s="9"/>
      <c r="J1556" s="9"/>
      <c r="K1556" s="3"/>
      <c r="L1556" s="3"/>
      <c r="M1556" s="3"/>
    </row>
    <row r="1557" spans="1:13">
      <c r="A1557" s="9"/>
      <c r="B1557" s="9"/>
      <c r="C1557" s="9"/>
      <c r="D1557" s="9"/>
      <c r="E1557" s="9"/>
      <c r="F1557" s="9"/>
      <c r="G1557" s="9"/>
      <c r="H1557" s="9"/>
      <c r="I1557" s="9"/>
      <c r="J1557" s="9"/>
      <c r="K1557" s="3"/>
      <c r="L1557" s="3"/>
      <c r="M1557" s="3"/>
    </row>
    <row r="1558" spans="1:13">
      <c r="A1558" s="9"/>
      <c r="B1558" s="9"/>
      <c r="C1558" s="9"/>
      <c r="D1558" s="9"/>
      <c r="E1558" s="9"/>
      <c r="F1558" s="9"/>
      <c r="G1558" s="9"/>
      <c r="H1558" s="9"/>
      <c r="I1558" s="9"/>
      <c r="J1558" s="9"/>
      <c r="K1558" s="3"/>
      <c r="L1558" s="3"/>
      <c r="M1558" s="3"/>
    </row>
    <row r="1559" spans="1:13">
      <c r="A1559" s="9"/>
      <c r="B1559" s="9"/>
      <c r="C1559" s="9"/>
      <c r="D1559" s="9"/>
      <c r="E1559" s="9"/>
      <c r="F1559" s="9"/>
      <c r="G1559" s="9"/>
      <c r="H1559" s="9"/>
      <c r="I1559" s="9"/>
      <c r="J1559" s="9"/>
      <c r="K1559" s="3"/>
      <c r="L1559" s="3"/>
      <c r="M1559" s="3"/>
    </row>
    <row r="1560" spans="1:13">
      <c r="A1560" s="9"/>
      <c r="B1560" s="9"/>
      <c r="C1560" s="9"/>
      <c r="D1560" s="9"/>
      <c r="E1560" s="9"/>
      <c r="F1560" s="9"/>
      <c r="G1560" s="9"/>
      <c r="H1560" s="9"/>
      <c r="I1560" s="9"/>
      <c r="J1560" s="9"/>
      <c r="K1560" s="3"/>
      <c r="L1560" s="3"/>
      <c r="M1560" s="3"/>
    </row>
    <row r="1561" spans="1:13">
      <c r="A1561" s="9"/>
      <c r="B1561" s="9"/>
      <c r="C1561" s="9"/>
      <c r="D1561" s="9"/>
      <c r="E1561" s="9"/>
      <c r="F1561" s="9"/>
      <c r="G1561" s="9"/>
      <c r="H1561" s="9"/>
      <c r="I1561" s="9"/>
      <c r="J1561" s="9"/>
      <c r="K1561" s="3"/>
      <c r="L1561" s="3"/>
      <c r="M1561" s="3"/>
    </row>
    <row r="1562" spans="1:13">
      <c r="A1562" s="9"/>
      <c r="B1562" s="9"/>
      <c r="C1562" s="9"/>
      <c r="D1562" s="9"/>
      <c r="E1562" s="9"/>
      <c r="F1562" s="9"/>
      <c r="G1562" s="9"/>
      <c r="H1562" s="9"/>
      <c r="I1562" s="9"/>
      <c r="J1562" s="9"/>
      <c r="K1562" s="3"/>
      <c r="L1562" s="3"/>
      <c r="M1562" s="3"/>
    </row>
    <row r="1563" spans="1:13">
      <c r="A1563" s="9"/>
      <c r="B1563" s="9"/>
      <c r="C1563" s="9"/>
      <c r="D1563" s="9"/>
      <c r="E1563" s="9"/>
      <c r="F1563" s="9"/>
      <c r="G1563" s="9"/>
      <c r="H1563" s="9"/>
      <c r="I1563" s="9"/>
      <c r="J1563" s="9"/>
      <c r="K1563" s="3"/>
      <c r="L1563" s="3"/>
      <c r="M1563" s="3"/>
    </row>
    <row r="1564" spans="1:13">
      <c r="A1564" s="9"/>
      <c r="B1564" s="9"/>
      <c r="C1564" s="9"/>
      <c r="D1564" s="9"/>
      <c r="E1564" s="9"/>
      <c r="F1564" s="9"/>
      <c r="G1564" s="9"/>
      <c r="H1564" s="9"/>
      <c r="I1564" s="9"/>
      <c r="J1564" s="9"/>
      <c r="K1564" s="3"/>
      <c r="L1564" s="3"/>
      <c r="M1564" s="3"/>
    </row>
    <row r="1565" spans="1:13">
      <c r="A1565" s="9"/>
      <c r="B1565" s="9"/>
      <c r="C1565" s="9"/>
      <c r="D1565" s="9"/>
      <c r="E1565" s="9"/>
      <c r="F1565" s="9"/>
      <c r="G1565" s="9"/>
      <c r="H1565" s="9"/>
      <c r="I1565" s="9"/>
      <c r="J1565" s="9"/>
      <c r="K1565" s="3"/>
      <c r="L1565" s="3"/>
      <c r="M1565" s="3"/>
    </row>
    <row r="1566" spans="1:13">
      <c r="A1566" s="9"/>
      <c r="B1566" s="9"/>
      <c r="C1566" s="9"/>
      <c r="D1566" s="9"/>
      <c r="E1566" s="9"/>
      <c r="F1566" s="9"/>
      <c r="G1566" s="9"/>
      <c r="H1566" s="9"/>
      <c r="I1566" s="9"/>
      <c r="J1566" s="9"/>
      <c r="K1566" s="3"/>
      <c r="L1566" s="3"/>
      <c r="M1566" s="3"/>
    </row>
    <row r="1567" spans="1:13">
      <c r="A1567" s="9"/>
      <c r="B1567" s="9"/>
      <c r="C1567" s="9"/>
      <c r="D1567" s="9"/>
      <c r="E1567" s="9"/>
      <c r="F1567" s="9"/>
      <c r="G1567" s="9"/>
      <c r="H1567" s="9"/>
      <c r="I1567" s="9"/>
      <c r="J1567" s="9"/>
      <c r="K1567" s="3"/>
      <c r="L1567" s="3"/>
      <c r="M1567" s="3"/>
    </row>
    <row r="1568" spans="1:13">
      <c r="A1568" s="9"/>
      <c r="B1568" s="9"/>
      <c r="C1568" s="9"/>
      <c r="D1568" s="9"/>
      <c r="E1568" s="9"/>
      <c r="F1568" s="9"/>
      <c r="G1568" s="9"/>
      <c r="H1568" s="9"/>
      <c r="I1568" s="9"/>
      <c r="J1568" s="9"/>
      <c r="K1568" s="3"/>
      <c r="L1568" s="3"/>
      <c r="M1568" s="3"/>
    </row>
    <row r="1569" spans="1:13">
      <c r="A1569" s="9"/>
      <c r="B1569" s="9"/>
      <c r="C1569" s="9"/>
      <c r="D1569" s="9"/>
      <c r="E1569" s="9"/>
      <c r="F1569" s="9"/>
      <c r="G1569" s="9"/>
      <c r="H1569" s="9"/>
      <c r="I1569" s="9"/>
      <c r="J1569" s="9"/>
      <c r="K1569" s="3"/>
      <c r="L1569" s="3"/>
      <c r="M1569" s="3"/>
    </row>
    <row r="1570" spans="1:13">
      <c r="A1570" s="9"/>
      <c r="B1570" s="9"/>
      <c r="C1570" s="9"/>
      <c r="D1570" s="9"/>
      <c r="E1570" s="9"/>
      <c r="F1570" s="9"/>
      <c r="G1570" s="9"/>
      <c r="H1570" s="9"/>
      <c r="I1570" s="9"/>
      <c r="J1570" s="9"/>
      <c r="K1570" s="3"/>
      <c r="L1570" s="3"/>
      <c r="M1570" s="3"/>
    </row>
    <row r="1571" spans="1:13">
      <c r="A1571" s="9"/>
      <c r="B1571" s="9"/>
      <c r="C1571" s="9"/>
      <c r="D1571" s="9"/>
      <c r="E1571" s="9"/>
      <c r="F1571" s="9"/>
      <c r="G1571" s="9"/>
      <c r="H1571" s="9"/>
      <c r="I1571" s="9"/>
      <c r="J1571" s="9"/>
      <c r="K1571" s="3"/>
      <c r="L1571" s="3"/>
      <c r="M1571" s="3"/>
    </row>
    <row r="1572" spans="1:13">
      <c r="A1572" s="9"/>
      <c r="B1572" s="9"/>
      <c r="C1572" s="9"/>
      <c r="D1572" s="9"/>
      <c r="E1572" s="9"/>
      <c r="F1572" s="9"/>
      <c r="G1572" s="9"/>
      <c r="H1572" s="9"/>
      <c r="I1572" s="9"/>
      <c r="J1572" s="9"/>
      <c r="K1572" s="3"/>
      <c r="L1572" s="3"/>
      <c r="M1572" s="3"/>
    </row>
    <row r="1573" spans="1:13">
      <c r="A1573" s="9"/>
      <c r="B1573" s="9"/>
      <c r="C1573" s="9"/>
      <c r="D1573" s="9"/>
      <c r="E1573" s="9"/>
      <c r="F1573" s="9"/>
      <c r="G1573" s="9"/>
      <c r="H1573" s="9"/>
      <c r="I1573" s="9"/>
      <c r="J1573" s="9"/>
      <c r="K1573" s="3"/>
      <c r="L1573" s="3"/>
      <c r="M1573" s="3"/>
    </row>
    <row r="1574" spans="1:13">
      <c r="A1574" s="9"/>
      <c r="B1574" s="9"/>
      <c r="C1574" s="9"/>
      <c r="D1574" s="9"/>
      <c r="E1574" s="9"/>
      <c r="F1574" s="9"/>
      <c r="G1574" s="9"/>
      <c r="H1574" s="9"/>
      <c r="I1574" s="9"/>
      <c r="J1574" s="9"/>
      <c r="K1574" s="3"/>
      <c r="L1574" s="3"/>
      <c r="M1574" s="3"/>
    </row>
    <row r="1575" spans="1:13">
      <c r="A1575" s="9"/>
      <c r="B1575" s="9"/>
      <c r="C1575" s="9"/>
      <c r="D1575" s="9"/>
      <c r="E1575" s="9"/>
      <c r="F1575" s="9"/>
      <c r="G1575" s="9"/>
      <c r="H1575" s="9"/>
      <c r="I1575" s="9"/>
      <c r="J1575" s="9"/>
      <c r="K1575" s="3"/>
      <c r="L1575" s="3"/>
      <c r="M1575" s="3"/>
    </row>
    <row r="1576" spans="1:13">
      <c r="A1576" s="9"/>
      <c r="B1576" s="9"/>
      <c r="C1576" s="9"/>
      <c r="D1576" s="9"/>
      <c r="E1576" s="9"/>
      <c r="F1576" s="9"/>
      <c r="G1576" s="9"/>
      <c r="H1576" s="9"/>
      <c r="I1576" s="9"/>
      <c r="J1576" s="9"/>
      <c r="K1576" s="3"/>
      <c r="L1576" s="3"/>
      <c r="M1576" s="3"/>
    </row>
    <row r="1577" spans="1:13">
      <c r="A1577" s="9"/>
      <c r="B1577" s="9"/>
      <c r="C1577" s="9"/>
      <c r="D1577" s="9"/>
      <c r="E1577" s="9"/>
      <c r="F1577" s="9"/>
      <c r="G1577" s="9"/>
      <c r="H1577" s="9"/>
      <c r="I1577" s="9"/>
      <c r="J1577" s="9"/>
      <c r="K1577" s="3"/>
      <c r="L1577" s="3"/>
      <c r="M1577" s="3"/>
    </row>
    <row r="1578" spans="1:13">
      <c r="A1578" s="9"/>
      <c r="B1578" s="9"/>
      <c r="C1578" s="9"/>
      <c r="D1578" s="9"/>
      <c r="E1578" s="9"/>
      <c r="F1578" s="9"/>
      <c r="G1578" s="9"/>
      <c r="H1578" s="9"/>
      <c r="I1578" s="9"/>
      <c r="J1578" s="9"/>
      <c r="K1578" s="3"/>
      <c r="L1578" s="3"/>
      <c r="M1578" s="3"/>
    </row>
    <row r="1579" spans="1:13">
      <c r="A1579" s="9"/>
      <c r="B1579" s="9"/>
      <c r="C1579" s="9"/>
      <c r="D1579" s="9"/>
      <c r="E1579" s="9"/>
      <c r="F1579" s="9"/>
      <c r="G1579" s="9"/>
      <c r="H1579" s="9"/>
      <c r="I1579" s="9"/>
      <c r="J1579" s="9"/>
      <c r="K1579" s="3"/>
      <c r="L1579" s="3"/>
      <c r="M1579" s="3"/>
    </row>
    <row r="1580" spans="1:13">
      <c r="A1580" s="9"/>
      <c r="B1580" s="9"/>
      <c r="C1580" s="9"/>
      <c r="D1580" s="9"/>
      <c r="E1580" s="9"/>
      <c r="F1580" s="9"/>
      <c r="G1580" s="9"/>
      <c r="H1580" s="9"/>
      <c r="I1580" s="9"/>
      <c r="J1580" s="9"/>
      <c r="K1580" s="3"/>
      <c r="L1580" s="3"/>
      <c r="M1580" s="3"/>
    </row>
    <row r="1581" spans="1:13">
      <c r="A1581" s="9"/>
      <c r="B1581" s="9"/>
      <c r="C1581" s="9"/>
      <c r="D1581" s="9"/>
      <c r="E1581" s="9"/>
      <c r="F1581" s="9"/>
      <c r="G1581" s="9"/>
      <c r="H1581" s="9"/>
      <c r="I1581" s="9"/>
      <c r="J1581" s="9"/>
      <c r="K1581" s="3"/>
      <c r="L1581" s="3"/>
      <c r="M1581" s="3"/>
    </row>
    <row r="1582" spans="1:13">
      <c r="A1582" s="9"/>
      <c r="B1582" s="9"/>
      <c r="C1582" s="9"/>
      <c r="D1582" s="9"/>
      <c r="E1582" s="9"/>
      <c r="F1582" s="9"/>
      <c r="G1582" s="9"/>
      <c r="H1582" s="9"/>
      <c r="I1582" s="9"/>
      <c r="J1582" s="9"/>
      <c r="K1582" s="3"/>
      <c r="L1582" s="3"/>
      <c r="M1582" s="3"/>
    </row>
    <row r="1583" spans="1:13">
      <c r="A1583" s="9"/>
      <c r="B1583" s="9"/>
      <c r="C1583" s="9"/>
      <c r="D1583" s="9"/>
      <c r="E1583" s="9"/>
      <c r="F1583" s="9"/>
      <c r="G1583" s="9"/>
      <c r="H1583" s="9"/>
      <c r="I1583" s="9"/>
      <c r="J1583" s="9"/>
      <c r="K1583" s="3"/>
      <c r="L1583" s="3"/>
      <c r="M1583" s="3"/>
    </row>
    <row r="1584" spans="1:13">
      <c r="A1584" s="9"/>
      <c r="B1584" s="9"/>
      <c r="C1584" s="9"/>
      <c r="D1584" s="9"/>
      <c r="E1584" s="9"/>
      <c r="F1584" s="9"/>
      <c r="G1584" s="9"/>
      <c r="H1584" s="9"/>
      <c r="I1584" s="9"/>
      <c r="J1584" s="9"/>
      <c r="K1584" s="3"/>
      <c r="L1584" s="3"/>
      <c r="M1584" s="3"/>
    </row>
    <row r="1585" spans="1:13">
      <c r="A1585" s="9"/>
      <c r="B1585" s="9"/>
      <c r="C1585" s="9"/>
      <c r="D1585" s="9"/>
      <c r="E1585" s="9"/>
      <c r="F1585" s="9"/>
      <c r="G1585" s="9"/>
      <c r="H1585" s="9"/>
      <c r="I1585" s="9"/>
      <c r="J1585" s="9"/>
      <c r="K1585" s="3"/>
      <c r="L1585" s="3"/>
      <c r="M1585" s="3"/>
    </row>
    <row r="1586" spans="1:13">
      <c r="A1586" s="9"/>
      <c r="B1586" s="9"/>
      <c r="C1586" s="9"/>
      <c r="D1586" s="9"/>
      <c r="E1586" s="9"/>
      <c r="F1586" s="9"/>
      <c r="G1586" s="9"/>
      <c r="H1586" s="9"/>
      <c r="I1586" s="9"/>
      <c r="J1586" s="9"/>
      <c r="K1586" s="3"/>
      <c r="L1586" s="3"/>
      <c r="M1586" s="3"/>
    </row>
    <row r="1587" spans="1:13">
      <c r="A1587" s="9"/>
      <c r="B1587" s="9"/>
      <c r="C1587" s="9"/>
      <c r="D1587" s="9"/>
      <c r="E1587" s="9"/>
      <c r="F1587" s="9"/>
      <c r="G1587" s="9"/>
      <c r="H1587" s="9"/>
      <c r="I1587" s="9"/>
      <c r="J1587" s="9"/>
      <c r="K1587" s="3"/>
      <c r="L1587" s="3"/>
      <c r="M1587" s="3"/>
    </row>
    <row r="1588" spans="1:13">
      <c r="A1588" s="9"/>
      <c r="B1588" s="9"/>
      <c r="C1588" s="9"/>
      <c r="D1588" s="9"/>
      <c r="E1588" s="9"/>
      <c r="F1588" s="9"/>
      <c r="G1588" s="9"/>
      <c r="H1588" s="9"/>
      <c r="I1588" s="9"/>
      <c r="J1588" s="9"/>
      <c r="K1588" s="3"/>
      <c r="L1588" s="3"/>
      <c r="M1588" s="3"/>
    </row>
    <row r="1589" spans="1:13">
      <c r="A1589" s="9"/>
      <c r="B1589" s="9"/>
      <c r="C1589" s="9"/>
      <c r="D1589" s="9"/>
      <c r="E1589" s="9"/>
      <c r="F1589" s="9"/>
      <c r="G1589" s="9"/>
      <c r="H1589" s="9"/>
      <c r="I1589" s="9"/>
      <c r="J1589" s="9"/>
      <c r="K1589" s="3"/>
      <c r="L1589" s="3"/>
      <c r="M1589" s="3"/>
    </row>
    <row r="1590" spans="1:13">
      <c r="A1590" s="9"/>
      <c r="B1590" s="9"/>
      <c r="C1590" s="9"/>
      <c r="D1590" s="9"/>
      <c r="E1590" s="9"/>
      <c r="F1590" s="9"/>
      <c r="G1590" s="9"/>
      <c r="H1590" s="9"/>
      <c r="I1590" s="9"/>
      <c r="J1590" s="9"/>
      <c r="K1590" s="3"/>
      <c r="L1590" s="3"/>
      <c r="M1590" s="3"/>
    </row>
    <row r="1591" spans="1:13">
      <c r="A1591" s="9"/>
      <c r="B1591" s="9"/>
      <c r="C1591" s="9"/>
      <c r="D1591" s="9"/>
      <c r="E1591" s="9"/>
      <c r="F1591" s="9"/>
      <c r="G1591" s="9"/>
      <c r="H1591" s="9"/>
      <c r="I1591" s="9"/>
      <c r="J1591" s="9"/>
      <c r="K1591" s="3"/>
      <c r="L1591" s="3"/>
      <c r="M1591" s="3"/>
    </row>
    <row r="1592" spans="1:13">
      <c r="A1592" s="9"/>
      <c r="B1592" s="9"/>
      <c r="C1592" s="9"/>
      <c r="D1592" s="9"/>
      <c r="E1592" s="9"/>
      <c r="F1592" s="9"/>
      <c r="G1592" s="9"/>
      <c r="H1592" s="9"/>
      <c r="I1592" s="9"/>
      <c r="J1592" s="9"/>
      <c r="K1592" s="3"/>
      <c r="L1592" s="3"/>
      <c r="M1592" s="3"/>
    </row>
    <row r="1593" spans="1:13">
      <c r="A1593" s="9"/>
      <c r="B1593" s="9"/>
      <c r="C1593" s="9"/>
      <c r="D1593" s="9"/>
      <c r="E1593" s="9"/>
      <c r="F1593" s="9"/>
      <c r="G1593" s="9"/>
      <c r="H1593" s="9"/>
      <c r="I1593" s="9"/>
      <c r="J1593" s="9"/>
      <c r="K1593" s="3"/>
      <c r="L1593" s="3"/>
      <c r="M1593" s="3"/>
    </row>
    <row r="1594" spans="1:13">
      <c r="A1594" s="9"/>
      <c r="B1594" s="9"/>
      <c r="C1594" s="9"/>
      <c r="D1594" s="9"/>
      <c r="E1594" s="9"/>
      <c r="F1594" s="9"/>
      <c r="G1594" s="9"/>
      <c r="H1594" s="9"/>
      <c r="I1594" s="9"/>
      <c r="J1594" s="9"/>
      <c r="K1594" s="3"/>
      <c r="L1594" s="3"/>
      <c r="M1594" s="3"/>
    </row>
    <row r="1595" spans="1:13">
      <c r="A1595" s="9"/>
      <c r="B1595" s="9"/>
      <c r="C1595" s="9"/>
      <c r="D1595" s="9"/>
      <c r="E1595" s="9"/>
      <c r="F1595" s="9"/>
      <c r="G1595" s="9"/>
      <c r="H1595" s="9"/>
      <c r="I1595" s="9"/>
      <c r="J1595" s="9"/>
      <c r="K1595" s="3"/>
      <c r="L1595" s="3"/>
      <c r="M1595" s="3"/>
    </row>
    <row r="1596" spans="1:13">
      <c r="A1596" s="9"/>
      <c r="B1596" s="9"/>
      <c r="C1596" s="9"/>
      <c r="D1596" s="9"/>
      <c r="E1596" s="9"/>
      <c r="F1596" s="9"/>
      <c r="G1596" s="9"/>
      <c r="H1596" s="9"/>
      <c r="I1596" s="9"/>
      <c r="J1596" s="9"/>
      <c r="K1596" s="3"/>
      <c r="L1596" s="3"/>
      <c r="M1596" s="3"/>
    </row>
    <row r="1597" spans="1:13">
      <c r="A1597" s="9"/>
      <c r="B1597" s="9"/>
      <c r="C1597" s="9"/>
      <c r="D1597" s="9"/>
      <c r="E1597" s="9"/>
      <c r="F1597" s="9"/>
      <c r="G1597" s="9"/>
      <c r="H1597" s="9"/>
      <c r="I1597" s="9"/>
      <c r="J1597" s="9"/>
      <c r="K1597" s="3"/>
      <c r="L1597" s="3"/>
      <c r="M1597" s="3"/>
    </row>
    <row r="1598" spans="1:13">
      <c r="A1598" s="9"/>
      <c r="B1598" s="9"/>
      <c r="C1598" s="9"/>
      <c r="D1598" s="9"/>
      <c r="E1598" s="9"/>
      <c r="F1598" s="9"/>
      <c r="G1598" s="9"/>
      <c r="H1598" s="9"/>
      <c r="I1598" s="9"/>
      <c r="J1598" s="9"/>
      <c r="K1598" s="3"/>
      <c r="L1598" s="3"/>
      <c r="M1598" s="3"/>
    </row>
    <row r="1599" spans="1:13">
      <c r="A1599" s="9"/>
      <c r="B1599" s="9"/>
      <c r="C1599" s="9"/>
      <c r="D1599" s="9"/>
      <c r="E1599" s="9"/>
      <c r="F1599" s="9"/>
      <c r="G1599" s="9"/>
      <c r="H1599" s="9"/>
      <c r="I1599" s="9"/>
      <c r="J1599" s="9"/>
      <c r="K1599" s="3"/>
      <c r="L1599" s="3"/>
      <c r="M1599" s="3"/>
    </row>
    <row r="1600" spans="1:13">
      <c r="A1600" s="9"/>
      <c r="B1600" s="9"/>
      <c r="C1600" s="9"/>
      <c r="D1600" s="9"/>
      <c r="E1600" s="9"/>
      <c r="F1600" s="9"/>
      <c r="G1600" s="9"/>
      <c r="H1600" s="9"/>
      <c r="I1600" s="9"/>
      <c r="J1600" s="9"/>
      <c r="K1600" s="3"/>
      <c r="L1600" s="3"/>
      <c r="M1600" s="3"/>
    </row>
    <row r="1601" spans="1:13">
      <c r="A1601" s="9"/>
      <c r="B1601" s="9"/>
      <c r="C1601" s="9"/>
      <c r="D1601" s="9"/>
      <c r="E1601" s="9"/>
      <c r="F1601" s="9"/>
      <c r="G1601" s="9"/>
      <c r="H1601" s="9"/>
      <c r="I1601" s="9"/>
      <c r="J1601" s="9"/>
      <c r="K1601" s="3"/>
      <c r="L1601" s="3"/>
      <c r="M1601" s="3"/>
    </row>
    <row r="1602" spans="1:13">
      <c r="A1602" s="9"/>
      <c r="B1602" s="9"/>
      <c r="C1602" s="9"/>
      <c r="D1602" s="9"/>
      <c r="E1602" s="9"/>
      <c r="F1602" s="9"/>
      <c r="G1602" s="9"/>
      <c r="H1602" s="9"/>
      <c r="I1602" s="9"/>
      <c r="J1602" s="9"/>
      <c r="K1602" s="3"/>
      <c r="L1602" s="3"/>
      <c r="M1602" s="3"/>
    </row>
    <row r="1603" spans="1:13">
      <c r="A1603" s="9"/>
      <c r="B1603" s="9"/>
      <c r="C1603" s="9"/>
      <c r="D1603" s="9"/>
      <c r="E1603" s="9"/>
      <c r="F1603" s="9"/>
      <c r="G1603" s="9"/>
      <c r="H1603" s="9"/>
      <c r="I1603" s="9"/>
      <c r="J1603" s="9"/>
      <c r="K1603" s="3"/>
      <c r="L1603" s="3"/>
      <c r="M1603" s="3"/>
    </row>
    <row r="1604" spans="1:13">
      <c r="A1604" s="9"/>
      <c r="B1604" s="9"/>
      <c r="C1604" s="9"/>
      <c r="D1604" s="9"/>
      <c r="E1604" s="9"/>
      <c r="F1604" s="9"/>
      <c r="G1604" s="9"/>
      <c r="H1604" s="9"/>
      <c r="I1604" s="9"/>
      <c r="J1604" s="9"/>
      <c r="K1604" s="3"/>
      <c r="L1604" s="3"/>
      <c r="M1604" s="3"/>
    </row>
    <row r="1605" spans="1:13">
      <c r="A1605" s="9"/>
      <c r="B1605" s="9"/>
      <c r="C1605" s="9"/>
      <c r="D1605" s="9"/>
      <c r="E1605" s="9"/>
      <c r="F1605" s="9"/>
      <c r="G1605" s="9"/>
      <c r="H1605" s="9"/>
      <c r="I1605" s="9"/>
      <c r="J1605" s="9"/>
      <c r="K1605" s="3"/>
      <c r="L1605" s="3"/>
      <c r="M1605" s="3"/>
    </row>
    <row r="1606" spans="1:13">
      <c r="A1606" s="9"/>
      <c r="B1606" s="9"/>
      <c r="C1606" s="9"/>
      <c r="D1606" s="9"/>
      <c r="E1606" s="9"/>
      <c r="F1606" s="9"/>
      <c r="G1606" s="9"/>
      <c r="H1606" s="9"/>
      <c r="I1606" s="9"/>
      <c r="J1606" s="9"/>
      <c r="K1606" s="3"/>
      <c r="L1606" s="3"/>
      <c r="M1606" s="3"/>
    </row>
    <row r="1607" spans="1:13">
      <c r="A1607" s="9"/>
      <c r="B1607" s="9"/>
      <c r="C1607" s="9"/>
      <c r="D1607" s="9"/>
      <c r="E1607" s="9"/>
      <c r="F1607" s="9"/>
      <c r="G1607" s="9"/>
      <c r="H1607" s="9"/>
      <c r="I1607" s="9"/>
      <c r="J1607" s="9"/>
      <c r="K1607" s="3"/>
      <c r="L1607" s="3"/>
      <c r="M1607" s="3"/>
    </row>
    <row r="1608" spans="1:13">
      <c r="A1608" s="9"/>
      <c r="B1608" s="9"/>
      <c r="C1608" s="9"/>
      <c r="D1608" s="9"/>
      <c r="E1608" s="9"/>
      <c r="F1608" s="9"/>
      <c r="G1608" s="9"/>
      <c r="H1608" s="9"/>
      <c r="I1608" s="9"/>
      <c r="J1608" s="9"/>
      <c r="K1608" s="3"/>
      <c r="L1608" s="3"/>
      <c r="M1608" s="3"/>
    </row>
    <row r="1609" spans="1:13">
      <c r="A1609" s="9"/>
      <c r="B1609" s="9"/>
      <c r="C1609" s="9"/>
      <c r="D1609" s="9"/>
      <c r="E1609" s="9"/>
      <c r="F1609" s="9"/>
      <c r="G1609" s="9"/>
      <c r="H1609" s="9"/>
      <c r="I1609" s="9"/>
      <c r="J1609" s="9"/>
      <c r="K1609" s="3"/>
      <c r="L1609" s="3"/>
      <c r="M1609" s="3"/>
    </row>
    <row r="1610" spans="1:13">
      <c r="A1610" s="9"/>
      <c r="B1610" s="9"/>
      <c r="C1610" s="9"/>
      <c r="D1610" s="9"/>
      <c r="E1610" s="9"/>
      <c r="F1610" s="9"/>
      <c r="G1610" s="9"/>
      <c r="H1610" s="9"/>
      <c r="I1610" s="9"/>
      <c r="J1610" s="9"/>
      <c r="K1610" s="3"/>
      <c r="L1610" s="3"/>
      <c r="M1610" s="3"/>
    </row>
    <row r="1611" spans="1:13">
      <c r="A1611" s="9"/>
      <c r="B1611" s="9"/>
      <c r="C1611" s="9"/>
      <c r="D1611" s="9"/>
      <c r="E1611" s="9"/>
      <c r="F1611" s="9"/>
      <c r="G1611" s="9"/>
      <c r="H1611" s="9"/>
      <c r="I1611" s="9"/>
      <c r="J1611" s="9"/>
      <c r="K1611" s="3"/>
      <c r="L1611" s="3"/>
      <c r="M1611" s="3"/>
    </row>
    <row r="1612" spans="1:13">
      <c r="A1612" s="9"/>
      <c r="B1612" s="9"/>
      <c r="C1612" s="9"/>
      <c r="D1612" s="9"/>
      <c r="E1612" s="9"/>
      <c r="F1612" s="9"/>
      <c r="G1612" s="9"/>
      <c r="H1612" s="9"/>
      <c r="I1612" s="9"/>
      <c r="J1612" s="9"/>
      <c r="K1612" s="3"/>
      <c r="L1612" s="3"/>
      <c r="M1612" s="3"/>
    </row>
    <row r="1613" spans="1:13">
      <c r="A1613" s="9"/>
      <c r="B1613" s="9"/>
      <c r="C1613" s="9"/>
      <c r="D1613" s="9"/>
      <c r="E1613" s="9"/>
      <c r="F1613" s="9"/>
      <c r="G1613" s="9"/>
      <c r="H1613" s="9"/>
      <c r="I1613" s="9"/>
      <c r="J1613" s="9"/>
      <c r="K1613" s="3"/>
      <c r="L1613" s="3"/>
      <c r="M1613" s="3"/>
    </row>
    <row r="1614" spans="1:13">
      <c r="A1614" s="9"/>
      <c r="B1614" s="9"/>
      <c r="C1614" s="9"/>
      <c r="D1614" s="9"/>
      <c r="E1614" s="9"/>
      <c r="F1614" s="9"/>
      <c r="G1614" s="9"/>
      <c r="H1614" s="9"/>
      <c r="I1614" s="9"/>
      <c r="J1614" s="9"/>
      <c r="K1614" s="3"/>
      <c r="L1614" s="3"/>
      <c r="M1614" s="3"/>
    </row>
    <row r="1615" spans="1:13">
      <c r="A1615" s="9"/>
      <c r="B1615" s="9"/>
      <c r="C1615" s="9"/>
      <c r="D1615" s="9"/>
      <c r="E1615" s="9"/>
      <c r="F1615" s="9"/>
      <c r="G1615" s="9"/>
      <c r="H1615" s="9"/>
      <c r="I1615" s="9"/>
      <c r="J1615" s="9"/>
      <c r="K1615" s="3"/>
      <c r="L1615" s="3"/>
      <c r="M1615" s="3"/>
    </row>
    <row r="1616" spans="1:13">
      <c r="A1616" s="9"/>
      <c r="B1616" s="9"/>
      <c r="C1616" s="9"/>
      <c r="D1616" s="9"/>
      <c r="E1616" s="9"/>
      <c r="F1616" s="9"/>
      <c r="G1616" s="9"/>
      <c r="H1616" s="9"/>
      <c r="I1616" s="9"/>
      <c r="J1616" s="9"/>
      <c r="K1616" s="3"/>
      <c r="L1616" s="3"/>
      <c r="M1616" s="3"/>
    </row>
    <row r="1617" spans="1:13">
      <c r="A1617" s="9"/>
      <c r="B1617" s="9"/>
      <c r="C1617" s="9"/>
      <c r="D1617" s="9"/>
      <c r="E1617" s="9"/>
      <c r="F1617" s="9"/>
      <c r="G1617" s="9"/>
      <c r="H1617" s="9"/>
      <c r="I1617" s="9"/>
      <c r="J1617" s="9"/>
      <c r="K1617" s="3"/>
      <c r="L1617" s="3"/>
      <c r="M1617" s="3"/>
    </row>
    <row r="1618" spans="1:13">
      <c r="A1618" s="9"/>
      <c r="B1618" s="9"/>
      <c r="C1618" s="9"/>
      <c r="D1618" s="9"/>
      <c r="E1618" s="9"/>
      <c r="F1618" s="9"/>
      <c r="G1618" s="9"/>
      <c r="H1618" s="9"/>
      <c r="I1618" s="9"/>
      <c r="J1618" s="9"/>
      <c r="K1618" s="3"/>
      <c r="L1618" s="3"/>
      <c r="M1618" s="3"/>
    </row>
    <row r="1619" spans="1:13">
      <c r="A1619" s="9"/>
      <c r="B1619" s="9"/>
      <c r="C1619" s="9"/>
      <c r="D1619" s="9"/>
      <c r="E1619" s="9"/>
      <c r="F1619" s="9"/>
      <c r="G1619" s="9"/>
      <c r="H1619" s="9"/>
      <c r="I1619" s="9"/>
      <c r="J1619" s="9"/>
      <c r="K1619" s="3"/>
      <c r="L1619" s="3"/>
      <c r="M1619" s="3"/>
    </row>
    <row r="1620" spans="1:13">
      <c r="A1620" s="9"/>
      <c r="B1620" s="9"/>
      <c r="C1620" s="9"/>
      <c r="D1620" s="9"/>
      <c r="E1620" s="9"/>
      <c r="F1620" s="9"/>
      <c r="G1620" s="9"/>
      <c r="H1620" s="9"/>
      <c r="I1620" s="9"/>
      <c r="J1620" s="9"/>
      <c r="K1620" s="3"/>
      <c r="L1620" s="3"/>
      <c r="M1620" s="3"/>
    </row>
    <row r="1621" spans="1:13">
      <c r="A1621" s="9"/>
      <c r="B1621" s="9"/>
      <c r="C1621" s="9"/>
      <c r="D1621" s="9"/>
      <c r="E1621" s="9"/>
      <c r="F1621" s="9"/>
      <c r="G1621" s="9"/>
      <c r="H1621" s="9"/>
      <c r="I1621" s="9"/>
      <c r="J1621" s="9"/>
      <c r="K1621" s="3"/>
      <c r="L1621" s="3"/>
      <c r="M1621" s="3"/>
    </row>
    <row r="1622" spans="1:13">
      <c r="A1622" s="9"/>
      <c r="B1622" s="9"/>
      <c r="C1622" s="9"/>
      <c r="D1622" s="9"/>
      <c r="E1622" s="9"/>
      <c r="F1622" s="9"/>
      <c r="G1622" s="9"/>
      <c r="H1622" s="9"/>
      <c r="I1622" s="9"/>
      <c r="J1622" s="9"/>
      <c r="K1622" s="3"/>
      <c r="L1622" s="3"/>
      <c r="M1622" s="3"/>
    </row>
    <row r="1623" spans="1:13">
      <c r="A1623" s="9"/>
      <c r="B1623" s="9"/>
      <c r="C1623" s="9"/>
      <c r="D1623" s="9"/>
      <c r="E1623" s="9"/>
      <c r="F1623" s="9"/>
      <c r="G1623" s="9"/>
      <c r="H1623" s="9"/>
      <c r="I1623" s="9"/>
      <c r="J1623" s="9"/>
      <c r="K1623" s="3"/>
      <c r="L1623" s="3"/>
      <c r="M1623" s="3"/>
    </row>
    <row r="1624" spans="1:13">
      <c r="A1624" s="9"/>
      <c r="B1624" s="9"/>
      <c r="C1624" s="9"/>
      <c r="D1624" s="9"/>
      <c r="E1624" s="9"/>
      <c r="F1624" s="9"/>
      <c r="G1624" s="9"/>
      <c r="H1624" s="9"/>
      <c r="I1624" s="9"/>
      <c r="J1624" s="9"/>
      <c r="K1624" s="3"/>
      <c r="L1624" s="3"/>
      <c r="M1624" s="3"/>
    </row>
    <row r="1625" spans="1:13">
      <c r="A1625" s="9"/>
      <c r="B1625" s="9"/>
      <c r="C1625" s="9"/>
      <c r="D1625" s="9"/>
      <c r="E1625" s="9"/>
      <c r="F1625" s="9"/>
      <c r="G1625" s="9"/>
      <c r="H1625" s="9"/>
      <c r="I1625" s="9"/>
      <c r="J1625" s="9"/>
      <c r="K1625" s="3"/>
      <c r="L1625" s="3"/>
      <c r="M1625" s="3"/>
    </row>
    <row r="1626" spans="1:13">
      <c r="A1626" s="9"/>
      <c r="B1626" s="9"/>
      <c r="C1626" s="9"/>
      <c r="D1626" s="9"/>
      <c r="E1626" s="9"/>
      <c r="F1626" s="9"/>
      <c r="G1626" s="9"/>
      <c r="H1626" s="9"/>
      <c r="I1626" s="9"/>
      <c r="J1626" s="9"/>
      <c r="K1626" s="3"/>
      <c r="L1626" s="3"/>
      <c r="M1626" s="3"/>
    </row>
    <row r="1627" spans="1:13">
      <c r="A1627" s="9"/>
      <c r="B1627" s="9"/>
      <c r="C1627" s="9"/>
      <c r="D1627" s="9"/>
      <c r="E1627" s="9"/>
      <c r="F1627" s="9"/>
      <c r="G1627" s="9"/>
      <c r="H1627" s="9"/>
      <c r="I1627" s="9"/>
      <c r="J1627" s="9"/>
      <c r="K1627" s="3"/>
      <c r="L1627" s="3"/>
      <c r="M1627" s="3"/>
    </row>
    <row r="1628" spans="1:13">
      <c r="A1628" s="9"/>
      <c r="B1628" s="9"/>
      <c r="C1628" s="9"/>
      <c r="D1628" s="9"/>
      <c r="E1628" s="9"/>
      <c r="F1628" s="9"/>
      <c r="G1628" s="9"/>
      <c r="H1628" s="9"/>
      <c r="I1628" s="9"/>
      <c r="J1628" s="9"/>
      <c r="K1628" s="3"/>
      <c r="L1628" s="3"/>
      <c r="M1628" s="3"/>
    </row>
    <row r="1629" spans="1:13">
      <c r="A1629" s="9"/>
      <c r="B1629" s="9"/>
      <c r="C1629" s="9"/>
      <c r="D1629" s="9"/>
      <c r="E1629" s="9"/>
      <c r="F1629" s="9"/>
      <c r="G1629" s="9"/>
      <c r="H1629" s="9"/>
      <c r="I1629" s="9"/>
      <c r="J1629" s="9"/>
      <c r="K1629" s="3"/>
      <c r="L1629" s="3"/>
      <c r="M1629" s="3"/>
    </row>
    <row r="1630" spans="1:13">
      <c r="A1630" s="9"/>
      <c r="B1630" s="9"/>
      <c r="C1630" s="9"/>
      <c r="D1630" s="9"/>
      <c r="E1630" s="9"/>
      <c r="F1630" s="9"/>
      <c r="G1630" s="9"/>
      <c r="H1630" s="9"/>
      <c r="I1630" s="9"/>
      <c r="J1630" s="9"/>
      <c r="K1630" s="3"/>
      <c r="L1630" s="3"/>
      <c r="M1630" s="3"/>
    </row>
    <row r="1631" spans="1:13">
      <c r="A1631" s="9"/>
      <c r="B1631" s="9"/>
      <c r="C1631" s="9"/>
      <c r="D1631" s="9"/>
      <c r="E1631" s="9"/>
      <c r="F1631" s="9"/>
      <c r="G1631" s="9"/>
      <c r="H1631" s="9"/>
      <c r="I1631" s="9"/>
      <c r="J1631" s="9"/>
      <c r="K1631" s="3"/>
      <c r="L1631" s="3"/>
      <c r="M1631" s="3"/>
    </row>
    <row r="1632" spans="1:13">
      <c r="A1632" s="9"/>
      <c r="B1632" s="9"/>
      <c r="C1632" s="9"/>
      <c r="D1632" s="9"/>
      <c r="E1632" s="9"/>
      <c r="F1632" s="9"/>
      <c r="G1632" s="9"/>
      <c r="H1632" s="9"/>
      <c r="I1632" s="9"/>
      <c r="J1632" s="9"/>
      <c r="K1632" s="3"/>
      <c r="L1632" s="3"/>
      <c r="M1632" s="3"/>
    </row>
    <row r="1633" spans="1:13">
      <c r="A1633" s="9"/>
      <c r="B1633" s="9"/>
      <c r="C1633" s="9"/>
      <c r="D1633" s="9"/>
      <c r="E1633" s="9"/>
      <c r="F1633" s="9"/>
      <c r="G1633" s="9"/>
      <c r="H1633" s="9"/>
      <c r="I1633" s="9"/>
      <c r="J1633" s="9"/>
      <c r="K1633" s="3"/>
      <c r="L1633" s="3"/>
      <c r="M1633" s="3"/>
    </row>
    <row r="1634" spans="1:13">
      <c r="A1634" s="9"/>
      <c r="B1634" s="9"/>
      <c r="C1634" s="9"/>
      <c r="D1634" s="9"/>
      <c r="E1634" s="9"/>
      <c r="F1634" s="9"/>
      <c r="G1634" s="9"/>
      <c r="H1634" s="9"/>
      <c r="I1634" s="9"/>
      <c r="J1634" s="9"/>
      <c r="K1634" s="3"/>
      <c r="L1634" s="3"/>
      <c r="M1634" s="3"/>
    </row>
    <row r="1635" spans="1:13">
      <c r="A1635" s="9"/>
      <c r="B1635" s="9"/>
      <c r="C1635" s="9"/>
      <c r="D1635" s="9"/>
      <c r="E1635" s="9"/>
      <c r="F1635" s="9"/>
      <c r="G1635" s="9"/>
      <c r="H1635" s="9"/>
      <c r="I1635" s="9"/>
      <c r="J1635" s="9"/>
      <c r="K1635" s="3"/>
      <c r="L1635" s="3"/>
      <c r="M1635" s="3"/>
    </row>
    <row r="1636" spans="1:13">
      <c r="A1636" s="9"/>
      <c r="B1636" s="9"/>
      <c r="C1636" s="9"/>
      <c r="D1636" s="9"/>
      <c r="E1636" s="9"/>
      <c r="F1636" s="9"/>
      <c r="G1636" s="9"/>
      <c r="H1636" s="9"/>
      <c r="I1636" s="9"/>
      <c r="J1636" s="9"/>
      <c r="K1636" s="3"/>
      <c r="L1636" s="3"/>
      <c r="M1636" s="3"/>
    </row>
    <row r="1637" spans="1:13">
      <c r="A1637" s="9"/>
      <c r="B1637" s="9"/>
      <c r="C1637" s="9"/>
      <c r="D1637" s="9"/>
      <c r="E1637" s="9"/>
      <c r="F1637" s="9"/>
      <c r="G1637" s="9"/>
      <c r="H1637" s="9"/>
      <c r="I1637" s="9"/>
      <c r="J1637" s="9"/>
      <c r="K1637" s="3"/>
      <c r="L1637" s="3"/>
      <c r="M1637" s="3"/>
    </row>
    <row r="1638" spans="1:13">
      <c r="A1638" s="9"/>
      <c r="B1638" s="9"/>
      <c r="C1638" s="9"/>
      <c r="D1638" s="9"/>
      <c r="E1638" s="9"/>
      <c r="F1638" s="9"/>
      <c r="G1638" s="9"/>
      <c r="H1638" s="9"/>
      <c r="I1638" s="9"/>
      <c r="J1638" s="9"/>
      <c r="K1638" s="3"/>
      <c r="L1638" s="3"/>
      <c r="M1638" s="3"/>
    </row>
    <row r="1639" spans="1:13">
      <c r="A1639" s="9"/>
      <c r="B1639" s="9"/>
      <c r="C1639" s="9"/>
      <c r="D1639" s="9"/>
      <c r="E1639" s="9"/>
      <c r="F1639" s="9"/>
      <c r="G1639" s="9"/>
      <c r="H1639" s="9"/>
      <c r="I1639" s="9"/>
      <c r="J1639" s="9"/>
      <c r="K1639" s="3"/>
      <c r="L1639" s="3"/>
      <c r="M1639" s="3"/>
    </row>
    <row r="1640" spans="1:13">
      <c r="A1640" s="9"/>
      <c r="B1640" s="9"/>
      <c r="C1640" s="9"/>
      <c r="D1640" s="9"/>
      <c r="E1640" s="9"/>
      <c r="F1640" s="9"/>
      <c r="G1640" s="9"/>
      <c r="H1640" s="9"/>
      <c r="I1640" s="9"/>
      <c r="J1640" s="9"/>
      <c r="K1640" s="3"/>
      <c r="L1640" s="3"/>
      <c r="M1640" s="3"/>
    </row>
    <row r="1641" spans="1:13">
      <c r="A1641" s="9"/>
      <c r="B1641" s="9"/>
      <c r="C1641" s="9"/>
      <c r="D1641" s="9"/>
      <c r="E1641" s="9"/>
      <c r="F1641" s="9"/>
      <c r="G1641" s="9"/>
      <c r="H1641" s="9"/>
      <c r="I1641" s="9"/>
      <c r="J1641" s="9"/>
      <c r="K1641" s="3"/>
      <c r="L1641" s="3"/>
      <c r="M1641" s="3"/>
    </row>
    <row r="1642" spans="1:13">
      <c r="A1642" s="9"/>
      <c r="B1642" s="9"/>
      <c r="C1642" s="9"/>
      <c r="D1642" s="9"/>
      <c r="E1642" s="9"/>
      <c r="F1642" s="9"/>
      <c r="G1642" s="9"/>
      <c r="H1642" s="9"/>
      <c r="I1642" s="9"/>
      <c r="J1642" s="9"/>
      <c r="K1642" s="3"/>
      <c r="L1642" s="3"/>
      <c r="M1642" s="3"/>
    </row>
    <row r="1643" spans="1:13">
      <c r="A1643" s="9"/>
      <c r="B1643" s="9"/>
      <c r="C1643" s="9"/>
      <c r="D1643" s="9"/>
      <c r="E1643" s="9"/>
      <c r="F1643" s="9"/>
      <c r="G1643" s="9"/>
      <c r="H1643" s="9"/>
      <c r="I1643" s="9"/>
      <c r="J1643" s="9"/>
      <c r="K1643" s="3"/>
      <c r="L1643" s="3"/>
      <c r="M1643" s="3"/>
    </row>
    <row r="1644" spans="1:13">
      <c r="A1644" s="9"/>
      <c r="B1644" s="9"/>
      <c r="C1644" s="9"/>
      <c r="D1644" s="9"/>
      <c r="E1644" s="9"/>
      <c r="F1644" s="9"/>
      <c r="G1644" s="9"/>
      <c r="H1644" s="9"/>
      <c r="I1644" s="9"/>
      <c r="J1644" s="9"/>
      <c r="K1644" s="3"/>
      <c r="L1644" s="3"/>
      <c r="M1644" s="3"/>
    </row>
    <row r="1645" spans="1:13">
      <c r="A1645" s="9"/>
      <c r="B1645" s="9"/>
      <c r="C1645" s="9"/>
      <c r="D1645" s="9"/>
      <c r="E1645" s="9"/>
      <c r="F1645" s="9"/>
      <c r="G1645" s="9"/>
      <c r="H1645" s="9"/>
      <c r="I1645" s="9"/>
      <c r="J1645" s="9"/>
      <c r="K1645" s="3"/>
      <c r="L1645" s="3"/>
      <c r="M1645" s="3"/>
    </row>
    <row r="1646" spans="1:13">
      <c r="A1646" s="9"/>
      <c r="B1646" s="9"/>
      <c r="C1646" s="9"/>
      <c r="D1646" s="9"/>
      <c r="E1646" s="9"/>
      <c r="F1646" s="9"/>
      <c r="G1646" s="9"/>
      <c r="H1646" s="9"/>
      <c r="I1646" s="9"/>
      <c r="J1646" s="9"/>
      <c r="K1646" s="3"/>
      <c r="L1646" s="3"/>
      <c r="M1646" s="3"/>
    </row>
    <row r="1647" spans="1:13">
      <c r="A1647" s="9"/>
      <c r="B1647" s="9"/>
      <c r="C1647" s="9"/>
      <c r="D1647" s="9"/>
      <c r="E1647" s="9"/>
      <c r="F1647" s="9"/>
      <c r="G1647" s="9"/>
      <c r="H1647" s="9"/>
      <c r="I1647" s="9"/>
      <c r="J1647" s="9"/>
      <c r="K1647" s="3"/>
      <c r="L1647" s="3"/>
      <c r="M1647" s="3"/>
    </row>
    <row r="1648" spans="1:13">
      <c r="A1648" s="9"/>
      <c r="B1648" s="9"/>
      <c r="C1648" s="9"/>
      <c r="D1648" s="9"/>
      <c r="E1648" s="9"/>
      <c r="F1648" s="9"/>
      <c r="G1648" s="9"/>
      <c r="H1648" s="9"/>
      <c r="I1648" s="9"/>
      <c r="J1648" s="9"/>
      <c r="K1648" s="3"/>
      <c r="L1648" s="3"/>
      <c r="M1648" s="3"/>
    </row>
    <row r="1649" spans="1:13">
      <c r="A1649" s="9"/>
      <c r="B1649" s="9"/>
      <c r="C1649" s="9"/>
      <c r="D1649" s="9"/>
      <c r="E1649" s="9"/>
      <c r="F1649" s="9"/>
      <c r="G1649" s="9"/>
      <c r="H1649" s="9"/>
      <c r="I1649" s="9"/>
      <c r="J1649" s="9"/>
      <c r="K1649" s="3"/>
      <c r="L1649" s="3"/>
      <c r="M1649" s="3"/>
    </row>
    <row r="1650" spans="1:13">
      <c r="A1650" s="9"/>
      <c r="B1650" s="9"/>
      <c r="C1650" s="9"/>
      <c r="D1650" s="9"/>
      <c r="E1650" s="9"/>
      <c r="F1650" s="9"/>
      <c r="G1650" s="9"/>
      <c r="H1650" s="9"/>
      <c r="I1650" s="9"/>
      <c r="J1650" s="9"/>
      <c r="K1650" s="3"/>
      <c r="L1650" s="3"/>
      <c r="M1650" s="3"/>
    </row>
    <row r="1651" spans="1:13">
      <c r="A1651" s="9"/>
      <c r="B1651" s="9"/>
      <c r="C1651" s="9"/>
      <c r="D1651" s="9"/>
      <c r="E1651" s="9"/>
      <c r="F1651" s="9"/>
      <c r="G1651" s="9"/>
      <c r="H1651" s="9"/>
      <c r="I1651" s="9"/>
      <c r="J1651" s="9"/>
      <c r="K1651" s="3"/>
      <c r="L1651" s="3"/>
      <c r="M1651" s="3"/>
    </row>
    <row r="1652" spans="1:13">
      <c r="A1652" s="9"/>
      <c r="B1652" s="9"/>
      <c r="C1652" s="9"/>
      <c r="D1652" s="9"/>
      <c r="E1652" s="9"/>
      <c r="F1652" s="9"/>
      <c r="G1652" s="9"/>
      <c r="H1652" s="9"/>
      <c r="I1652" s="9"/>
      <c r="J1652" s="9"/>
      <c r="K1652" s="3"/>
      <c r="L1652" s="3"/>
      <c r="M1652" s="3"/>
    </row>
    <row r="1653" spans="1:13">
      <c r="A1653" s="9"/>
      <c r="B1653" s="9"/>
      <c r="C1653" s="9"/>
      <c r="D1653" s="9"/>
      <c r="E1653" s="9"/>
      <c r="F1653" s="9"/>
      <c r="G1653" s="9"/>
      <c r="H1653" s="9"/>
      <c r="I1653" s="9"/>
      <c r="J1653" s="9"/>
      <c r="K1653" s="3"/>
      <c r="L1653" s="3"/>
      <c r="M1653" s="3"/>
    </row>
    <row r="1654" spans="1:13">
      <c r="A1654" s="9"/>
      <c r="B1654" s="9"/>
      <c r="C1654" s="9"/>
      <c r="D1654" s="9"/>
      <c r="E1654" s="9"/>
      <c r="F1654" s="9"/>
      <c r="G1654" s="9"/>
      <c r="H1654" s="9"/>
      <c r="I1654" s="9"/>
      <c r="J1654" s="9"/>
      <c r="K1654" s="3"/>
      <c r="L1654" s="3"/>
      <c r="M1654" s="3"/>
    </row>
    <row r="1655" spans="1:13">
      <c r="A1655" s="9"/>
      <c r="B1655" s="9"/>
      <c r="C1655" s="9"/>
      <c r="D1655" s="9"/>
      <c r="E1655" s="9"/>
      <c r="F1655" s="9"/>
      <c r="G1655" s="9"/>
      <c r="H1655" s="9"/>
      <c r="I1655" s="9"/>
      <c r="J1655" s="9"/>
      <c r="K1655" s="3"/>
      <c r="L1655" s="3"/>
      <c r="M1655" s="3"/>
    </row>
    <row r="1656" spans="1:13">
      <c r="A1656" s="9"/>
      <c r="B1656" s="9"/>
      <c r="C1656" s="9"/>
      <c r="D1656" s="9"/>
      <c r="E1656" s="9"/>
      <c r="F1656" s="9"/>
      <c r="G1656" s="9"/>
      <c r="H1656" s="9"/>
      <c r="I1656" s="9"/>
      <c r="J1656" s="9"/>
      <c r="K1656" s="3"/>
      <c r="L1656" s="3"/>
      <c r="M1656" s="3"/>
    </row>
    <row r="1657" spans="1:13">
      <c r="A1657" s="9"/>
      <c r="B1657" s="9"/>
      <c r="C1657" s="9"/>
      <c r="D1657" s="9"/>
      <c r="E1657" s="9"/>
      <c r="F1657" s="9"/>
      <c r="G1657" s="9"/>
      <c r="H1657" s="9"/>
      <c r="I1657" s="9"/>
      <c r="J1657" s="9"/>
      <c r="K1657" s="3"/>
      <c r="L1657" s="3"/>
      <c r="M1657" s="3"/>
    </row>
    <row r="1658" spans="1:13">
      <c r="A1658" s="9"/>
      <c r="B1658" s="9"/>
      <c r="C1658" s="9"/>
      <c r="D1658" s="9"/>
      <c r="E1658" s="9"/>
      <c r="F1658" s="9"/>
      <c r="G1658" s="9"/>
      <c r="H1658" s="9"/>
      <c r="I1658" s="9"/>
      <c r="J1658" s="9"/>
      <c r="K1658" s="3"/>
      <c r="L1658" s="3"/>
      <c r="M1658" s="3"/>
    </row>
    <row r="1659" spans="1:13">
      <c r="A1659" s="9"/>
      <c r="B1659" s="9"/>
      <c r="C1659" s="9"/>
      <c r="D1659" s="9"/>
      <c r="E1659" s="9"/>
      <c r="F1659" s="9"/>
      <c r="G1659" s="9"/>
      <c r="H1659" s="9"/>
      <c r="I1659" s="9"/>
      <c r="J1659" s="9"/>
      <c r="K1659" s="3"/>
      <c r="L1659" s="3"/>
      <c r="M1659" s="3"/>
    </row>
    <row r="1660" spans="1:13">
      <c r="A1660" s="9"/>
      <c r="B1660" s="9"/>
      <c r="C1660" s="9"/>
      <c r="D1660" s="9"/>
      <c r="E1660" s="9"/>
      <c r="F1660" s="9"/>
      <c r="G1660" s="9"/>
      <c r="H1660" s="9"/>
      <c r="I1660" s="9"/>
      <c r="J1660" s="9"/>
      <c r="K1660" s="3"/>
      <c r="L1660" s="3"/>
      <c r="M1660" s="3"/>
    </row>
    <row r="1661" spans="1:13">
      <c r="A1661" s="9"/>
      <c r="B1661" s="9"/>
      <c r="C1661" s="9"/>
      <c r="D1661" s="9"/>
      <c r="E1661" s="9"/>
      <c r="F1661" s="9"/>
      <c r="G1661" s="9"/>
      <c r="H1661" s="9"/>
      <c r="I1661" s="9"/>
      <c r="J1661" s="9"/>
      <c r="K1661" s="3"/>
      <c r="L1661" s="3"/>
      <c r="M1661" s="3"/>
    </row>
    <row r="1662" spans="1:13">
      <c r="A1662" s="9"/>
      <c r="B1662" s="9"/>
      <c r="C1662" s="9"/>
      <c r="D1662" s="9"/>
      <c r="E1662" s="9"/>
      <c r="F1662" s="9"/>
      <c r="G1662" s="9"/>
      <c r="H1662" s="9"/>
      <c r="I1662" s="9"/>
      <c r="J1662" s="9"/>
      <c r="K1662" s="3"/>
      <c r="L1662" s="3"/>
      <c r="M1662" s="3"/>
    </row>
    <row r="1663" spans="1:13">
      <c r="A1663" s="9"/>
      <c r="B1663" s="9"/>
      <c r="C1663" s="9"/>
      <c r="D1663" s="9"/>
      <c r="E1663" s="9"/>
      <c r="F1663" s="9"/>
      <c r="G1663" s="9"/>
      <c r="H1663" s="9"/>
      <c r="I1663" s="9"/>
      <c r="J1663" s="9"/>
      <c r="K1663" s="3"/>
      <c r="L1663" s="3"/>
      <c r="M1663" s="3"/>
    </row>
    <row r="1664" spans="1:13">
      <c r="A1664" s="9"/>
      <c r="B1664" s="9"/>
      <c r="C1664" s="9"/>
      <c r="D1664" s="9"/>
      <c r="E1664" s="9"/>
      <c r="F1664" s="9"/>
      <c r="G1664" s="9"/>
      <c r="H1664" s="9"/>
      <c r="I1664" s="9"/>
      <c r="J1664" s="9"/>
      <c r="K1664" s="3"/>
      <c r="L1664" s="3"/>
      <c r="M1664" s="3"/>
    </row>
    <row r="1665" spans="1:13">
      <c r="A1665" s="9"/>
      <c r="B1665" s="9"/>
      <c r="C1665" s="9"/>
      <c r="D1665" s="9"/>
      <c r="E1665" s="9"/>
      <c r="F1665" s="9"/>
      <c r="G1665" s="9"/>
      <c r="H1665" s="9"/>
      <c r="I1665" s="9"/>
      <c r="J1665" s="9"/>
      <c r="K1665" s="3"/>
      <c r="L1665" s="3"/>
      <c r="M1665" s="3"/>
    </row>
    <row r="1666" spans="1:13">
      <c r="A1666" s="9"/>
      <c r="B1666" s="9"/>
      <c r="C1666" s="9"/>
      <c r="D1666" s="9"/>
      <c r="E1666" s="9"/>
      <c r="F1666" s="9"/>
      <c r="G1666" s="9"/>
      <c r="H1666" s="9"/>
      <c r="I1666" s="9"/>
      <c r="J1666" s="9"/>
      <c r="K1666" s="3"/>
      <c r="L1666" s="3"/>
      <c r="M1666" s="3"/>
    </row>
    <row r="1667" spans="1:13">
      <c r="A1667" s="9"/>
      <c r="B1667" s="9"/>
      <c r="C1667" s="9"/>
      <c r="D1667" s="9"/>
      <c r="E1667" s="9"/>
      <c r="F1667" s="9"/>
      <c r="G1667" s="9"/>
      <c r="H1667" s="9"/>
      <c r="I1667" s="9"/>
      <c r="J1667" s="9"/>
      <c r="K1667" s="3"/>
      <c r="L1667" s="3"/>
      <c r="M1667" s="3"/>
    </row>
    <row r="1668" spans="1:13">
      <c r="A1668" s="9"/>
      <c r="B1668" s="9"/>
      <c r="C1668" s="9"/>
      <c r="D1668" s="9"/>
      <c r="E1668" s="9"/>
      <c r="F1668" s="9"/>
      <c r="G1668" s="9"/>
      <c r="H1668" s="9"/>
      <c r="I1668" s="9"/>
      <c r="J1668" s="9"/>
      <c r="K1668" s="3"/>
      <c r="L1668" s="3"/>
      <c r="M1668" s="3"/>
    </row>
    <row r="1669" spans="1:13">
      <c r="A1669" s="9"/>
      <c r="B1669" s="9"/>
      <c r="C1669" s="9"/>
      <c r="D1669" s="9"/>
      <c r="E1669" s="9"/>
      <c r="F1669" s="9"/>
      <c r="G1669" s="9"/>
      <c r="H1669" s="9"/>
      <c r="I1669" s="9"/>
      <c r="J1669" s="9"/>
      <c r="K1669" s="3"/>
      <c r="L1669" s="3"/>
      <c r="M1669" s="3"/>
    </row>
    <row r="1670" spans="1:13">
      <c r="A1670" s="9"/>
      <c r="B1670" s="9"/>
      <c r="C1670" s="9"/>
      <c r="D1670" s="9"/>
      <c r="E1670" s="9"/>
      <c r="F1670" s="9"/>
      <c r="G1670" s="9"/>
      <c r="H1670" s="9"/>
      <c r="I1670" s="9"/>
      <c r="J1670" s="9"/>
      <c r="K1670" s="3"/>
      <c r="L1670" s="3"/>
      <c r="M1670" s="3"/>
    </row>
    <row r="1671" spans="1:13">
      <c r="A1671" s="9"/>
      <c r="B1671" s="9"/>
      <c r="C1671" s="9"/>
      <c r="D1671" s="9"/>
      <c r="E1671" s="9"/>
      <c r="F1671" s="9"/>
      <c r="G1671" s="9"/>
      <c r="H1671" s="9"/>
      <c r="I1671" s="9"/>
      <c r="J1671" s="9"/>
      <c r="K1671" s="3"/>
      <c r="L1671" s="3"/>
      <c r="M1671" s="3"/>
    </row>
    <row r="1672" spans="1:13">
      <c r="A1672" s="9"/>
      <c r="B1672" s="9"/>
      <c r="C1672" s="9"/>
      <c r="D1672" s="9"/>
      <c r="E1672" s="9"/>
      <c r="F1672" s="9"/>
      <c r="G1672" s="9"/>
      <c r="H1672" s="9"/>
      <c r="I1672" s="9"/>
      <c r="J1672" s="9"/>
      <c r="K1672" s="3"/>
      <c r="L1672" s="3"/>
      <c r="M1672" s="3"/>
    </row>
    <row r="1673" spans="1:13">
      <c r="A1673" s="9"/>
      <c r="B1673" s="9"/>
      <c r="C1673" s="9"/>
      <c r="D1673" s="9"/>
      <c r="E1673" s="9"/>
      <c r="F1673" s="9"/>
      <c r="G1673" s="9"/>
      <c r="H1673" s="9"/>
      <c r="I1673" s="9"/>
      <c r="J1673" s="9"/>
      <c r="K1673" s="3"/>
      <c r="L1673" s="3"/>
      <c r="M1673" s="3"/>
    </row>
    <row r="1674" spans="1:13">
      <c r="A1674" s="9"/>
      <c r="B1674" s="9"/>
      <c r="C1674" s="9"/>
      <c r="D1674" s="9"/>
      <c r="E1674" s="9"/>
      <c r="F1674" s="9"/>
      <c r="G1674" s="9"/>
      <c r="H1674" s="9"/>
      <c r="I1674" s="9"/>
      <c r="J1674" s="9"/>
      <c r="K1674" s="3"/>
      <c r="L1674" s="3"/>
      <c r="M1674" s="3"/>
    </row>
    <row r="1675" spans="1:13">
      <c r="A1675" s="9"/>
      <c r="B1675" s="9"/>
      <c r="C1675" s="9"/>
      <c r="D1675" s="9"/>
      <c r="E1675" s="9"/>
      <c r="F1675" s="9"/>
      <c r="G1675" s="9"/>
      <c r="H1675" s="9"/>
      <c r="I1675" s="9"/>
      <c r="J1675" s="9"/>
      <c r="K1675" s="3"/>
      <c r="L1675" s="3"/>
      <c r="M1675" s="3"/>
    </row>
    <row r="1676" spans="1:13">
      <c r="A1676" s="9"/>
      <c r="B1676" s="9"/>
      <c r="C1676" s="9"/>
      <c r="D1676" s="9"/>
      <c r="E1676" s="9"/>
      <c r="F1676" s="9"/>
      <c r="G1676" s="9"/>
      <c r="H1676" s="9"/>
      <c r="I1676" s="9"/>
      <c r="J1676" s="9"/>
      <c r="K1676" s="3"/>
      <c r="L1676" s="3"/>
      <c r="M1676" s="3"/>
    </row>
    <row r="1677" spans="1:13">
      <c r="A1677" s="9"/>
      <c r="B1677" s="9"/>
      <c r="C1677" s="9"/>
      <c r="D1677" s="9"/>
      <c r="E1677" s="9"/>
      <c r="F1677" s="9"/>
      <c r="G1677" s="9"/>
      <c r="H1677" s="9"/>
      <c r="I1677" s="9"/>
      <c r="J1677" s="9"/>
      <c r="K1677" s="3"/>
      <c r="L1677" s="3"/>
      <c r="M1677" s="3"/>
    </row>
    <row r="1678" spans="1:13">
      <c r="A1678" s="9"/>
      <c r="B1678" s="9"/>
      <c r="C1678" s="9"/>
      <c r="D1678" s="9"/>
      <c r="E1678" s="9"/>
      <c r="F1678" s="9"/>
      <c r="G1678" s="9"/>
      <c r="H1678" s="9"/>
      <c r="I1678" s="9"/>
      <c r="J1678" s="9"/>
      <c r="K1678" s="3"/>
      <c r="L1678" s="3"/>
      <c r="M1678" s="3"/>
    </row>
    <row r="1679" spans="1:13">
      <c r="A1679" s="9"/>
      <c r="B1679" s="9"/>
      <c r="C1679" s="9"/>
      <c r="D1679" s="9"/>
      <c r="E1679" s="9"/>
      <c r="F1679" s="9"/>
      <c r="G1679" s="9"/>
      <c r="H1679" s="9"/>
      <c r="I1679" s="9"/>
      <c r="J1679" s="9"/>
      <c r="K1679" s="3"/>
      <c r="L1679" s="3"/>
      <c r="M1679" s="3"/>
    </row>
    <row r="1680" spans="1:13">
      <c r="A1680" s="9"/>
      <c r="B1680" s="9"/>
      <c r="C1680" s="9"/>
      <c r="D1680" s="9"/>
      <c r="E1680" s="9"/>
      <c r="F1680" s="9"/>
      <c r="G1680" s="9"/>
      <c r="H1680" s="9"/>
      <c r="I1680" s="9"/>
      <c r="J1680" s="9"/>
      <c r="K1680" s="3"/>
      <c r="L1680" s="3"/>
      <c r="M1680" s="3"/>
    </row>
    <row r="1681" spans="1:13">
      <c r="A1681" s="9"/>
      <c r="B1681" s="9"/>
      <c r="C1681" s="9"/>
      <c r="D1681" s="9"/>
      <c r="E1681" s="9"/>
      <c r="F1681" s="9"/>
      <c r="G1681" s="9"/>
      <c r="H1681" s="9"/>
      <c r="I1681" s="9"/>
      <c r="J1681" s="9"/>
      <c r="K1681" s="3"/>
      <c r="L1681" s="3"/>
      <c r="M1681" s="3"/>
    </row>
    <row r="1682" spans="1:13">
      <c r="A1682" s="9"/>
      <c r="B1682" s="9"/>
      <c r="C1682" s="9"/>
      <c r="D1682" s="9"/>
      <c r="E1682" s="9"/>
      <c r="F1682" s="9"/>
      <c r="G1682" s="9"/>
      <c r="H1682" s="9"/>
      <c r="I1682" s="9"/>
      <c r="J1682" s="9"/>
      <c r="K1682" s="3"/>
      <c r="L1682" s="3"/>
      <c r="M1682" s="3"/>
    </row>
    <row r="1683" spans="1:13">
      <c r="A1683" s="9"/>
      <c r="B1683" s="9"/>
      <c r="C1683" s="9"/>
      <c r="D1683" s="9"/>
      <c r="E1683" s="9"/>
      <c r="F1683" s="9"/>
      <c r="G1683" s="9"/>
      <c r="H1683" s="9"/>
      <c r="I1683" s="9"/>
      <c r="J1683" s="9"/>
      <c r="K1683" s="3"/>
      <c r="L1683" s="3"/>
      <c r="M1683" s="3"/>
    </row>
    <row r="1684" spans="1:13">
      <c r="A1684" s="9"/>
      <c r="B1684" s="9"/>
      <c r="C1684" s="9"/>
      <c r="D1684" s="9"/>
      <c r="E1684" s="9"/>
      <c r="F1684" s="9"/>
      <c r="G1684" s="9"/>
      <c r="H1684" s="9"/>
      <c r="I1684" s="9"/>
      <c r="J1684" s="9"/>
      <c r="K1684" s="3"/>
      <c r="L1684" s="3"/>
      <c r="M1684" s="3"/>
    </row>
    <row r="1685" spans="1:13">
      <c r="A1685" s="9"/>
      <c r="B1685" s="9"/>
      <c r="C1685" s="9"/>
      <c r="D1685" s="9"/>
      <c r="E1685" s="9"/>
      <c r="F1685" s="9"/>
      <c r="G1685" s="9"/>
      <c r="H1685" s="9"/>
      <c r="I1685" s="9"/>
      <c r="J1685" s="9"/>
      <c r="K1685" s="3"/>
      <c r="L1685" s="3"/>
      <c r="M1685" s="3"/>
    </row>
    <row r="1686" spans="1:13">
      <c r="A1686" s="9"/>
      <c r="B1686" s="9"/>
      <c r="C1686" s="9"/>
      <c r="D1686" s="9"/>
      <c r="E1686" s="9"/>
      <c r="F1686" s="9"/>
      <c r="G1686" s="9"/>
      <c r="H1686" s="9"/>
      <c r="I1686" s="9"/>
      <c r="J1686" s="9"/>
      <c r="K1686" s="3"/>
      <c r="L1686" s="3"/>
      <c r="M1686" s="3"/>
    </row>
    <row r="1687" spans="1:13">
      <c r="A1687" s="9"/>
      <c r="B1687" s="9"/>
      <c r="C1687" s="9"/>
      <c r="D1687" s="9"/>
      <c r="E1687" s="9"/>
      <c r="F1687" s="9"/>
      <c r="G1687" s="9"/>
      <c r="H1687" s="9"/>
      <c r="I1687" s="9"/>
      <c r="J1687" s="9"/>
      <c r="K1687" s="3"/>
      <c r="L1687" s="3"/>
      <c r="M1687" s="3"/>
    </row>
    <row r="1688" spans="1:13">
      <c r="A1688" s="9"/>
      <c r="B1688" s="9"/>
      <c r="C1688" s="9"/>
      <c r="D1688" s="9"/>
      <c r="E1688" s="9"/>
      <c r="F1688" s="9"/>
      <c r="G1688" s="9"/>
      <c r="H1688" s="9"/>
      <c r="I1688" s="9"/>
      <c r="J1688" s="9"/>
      <c r="K1688" s="3"/>
      <c r="L1688" s="3"/>
      <c r="M1688" s="3"/>
    </row>
    <row r="1689" spans="1:13">
      <c r="A1689" s="9"/>
      <c r="B1689" s="9"/>
      <c r="C1689" s="9"/>
      <c r="D1689" s="9"/>
      <c r="E1689" s="9"/>
      <c r="F1689" s="9"/>
      <c r="G1689" s="9"/>
      <c r="H1689" s="9"/>
      <c r="I1689" s="9"/>
      <c r="J1689" s="9"/>
      <c r="K1689" s="3"/>
      <c r="L1689" s="3"/>
      <c r="M1689" s="3"/>
    </row>
    <row r="1690" spans="1:13">
      <c r="A1690" s="9"/>
      <c r="B1690" s="9"/>
      <c r="C1690" s="9"/>
      <c r="D1690" s="9"/>
      <c r="E1690" s="9"/>
      <c r="F1690" s="9"/>
      <c r="G1690" s="9"/>
      <c r="H1690" s="9"/>
      <c r="I1690" s="9"/>
      <c r="J1690" s="9"/>
      <c r="K1690" s="3"/>
      <c r="L1690" s="3"/>
      <c r="M1690" s="3"/>
    </row>
    <row r="1691" spans="1:13">
      <c r="A1691" s="9"/>
      <c r="B1691" s="9"/>
      <c r="C1691" s="9"/>
      <c r="D1691" s="9"/>
      <c r="E1691" s="9"/>
      <c r="F1691" s="9"/>
      <c r="G1691" s="9"/>
      <c r="H1691" s="9"/>
      <c r="I1691" s="9"/>
      <c r="J1691" s="9"/>
      <c r="K1691" s="3"/>
      <c r="L1691" s="3"/>
      <c r="M1691" s="3"/>
    </row>
    <row r="1692" spans="1:13">
      <c r="A1692" s="9"/>
      <c r="B1692" s="9"/>
      <c r="C1692" s="9"/>
      <c r="D1692" s="9"/>
      <c r="E1692" s="9"/>
      <c r="F1692" s="9"/>
      <c r="G1692" s="9"/>
      <c r="H1692" s="9"/>
      <c r="I1692" s="9"/>
      <c r="J1692" s="9"/>
      <c r="K1692" s="3"/>
      <c r="L1692" s="3"/>
      <c r="M1692" s="3"/>
    </row>
    <row r="1693" spans="1:13">
      <c r="A1693" s="9"/>
      <c r="B1693" s="9"/>
      <c r="C1693" s="9"/>
      <c r="D1693" s="9"/>
      <c r="E1693" s="9"/>
      <c r="F1693" s="9"/>
      <c r="G1693" s="9"/>
      <c r="H1693" s="9"/>
      <c r="I1693" s="9"/>
      <c r="J1693" s="9"/>
      <c r="K1693" s="3"/>
      <c r="L1693" s="3"/>
      <c r="M1693" s="3"/>
    </row>
    <row r="1694" spans="1:13">
      <c r="A1694" s="9"/>
      <c r="B1694" s="9"/>
      <c r="C1694" s="9"/>
      <c r="D1694" s="9"/>
      <c r="E1694" s="9"/>
      <c r="F1694" s="9"/>
      <c r="G1694" s="9"/>
      <c r="H1694" s="9"/>
      <c r="I1694" s="9"/>
      <c r="J1694" s="9"/>
      <c r="K1694" s="3"/>
      <c r="L1694" s="3"/>
      <c r="M1694" s="3"/>
    </row>
    <row r="1695" spans="1:13">
      <c r="A1695" s="9"/>
      <c r="B1695" s="9"/>
      <c r="C1695" s="9"/>
      <c r="D1695" s="9"/>
      <c r="E1695" s="9"/>
      <c r="F1695" s="9"/>
      <c r="G1695" s="9"/>
      <c r="H1695" s="9"/>
      <c r="I1695" s="9"/>
      <c r="J1695" s="9"/>
      <c r="K1695" s="3"/>
      <c r="L1695" s="3"/>
      <c r="M1695" s="3"/>
    </row>
    <row r="1696" spans="1:13">
      <c r="A1696" s="9"/>
      <c r="B1696" s="9"/>
      <c r="C1696" s="9"/>
      <c r="D1696" s="9"/>
      <c r="E1696" s="9"/>
      <c r="F1696" s="9"/>
      <c r="G1696" s="9"/>
      <c r="H1696" s="9"/>
      <c r="I1696" s="9"/>
      <c r="J1696" s="9"/>
      <c r="K1696" s="3"/>
      <c r="L1696" s="3"/>
      <c r="M1696" s="3"/>
    </row>
    <row r="1697" spans="1:13">
      <c r="A1697" s="9"/>
      <c r="B1697" s="9"/>
      <c r="C1697" s="9"/>
      <c r="D1697" s="9"/>
      <c r="E1697" s="9"/>
      <c r="F1697" s="9"/>
      <c r="G1697" s="9"/>
      <c r="H1697" s="9"/>
      <c r="I1697" s="9"/>
      <c r="J1697" s="9"/>
      <c r="K1697" s="3"/>
      <c r="L1697" s="3"/>
      <c r="M1697" s="3"/>
    </row>
    <row r="1698" spans="1:13">
      <c r="A1698" s="9"/>
      <c r="B1698" s="9"/>
      <c r="C1698" s="9"/>
      <c r="D1698" s="9"/>
      <c r="E1698" s="9"/>
      <c r="F1698" s="9"/>
      <c r="G1698" s="9"/>
      <c r="H1698" s="9"/>
      <c r="I1698" s="9"/>
      <c r="J1698" s="9"/>
      <c r="K1698" s="3"/>
      <c r="L1698" s="3"/>
      <c r="M1698" s="3"/>
    </row>
    <row r="1699" spans="1:13">
      <c r="A1699" s="9"/>
      <c r="B1699" s="9"/>
      <c r="C1699" s="9"/>
      <c r="D1699" s="9"/>
      <c r="E1699" s="9"/>
      <c r="F1699" s="9"/>
      <c r="G1699" s="9"/>
      <c r="H1699" s="9"/>
      <c r="I1699" s="9"/>
      <c r="J1699" s="9"/>
      <c r="K1699" s="3"/>
      <c r="L1699" s="3"/>
      <c r="M1699" s="3"/>
    </row>
    <row r="1700" spans="1:13">
      <c r="A1700" s="9"/>
      <c r="B1700" s="9"/>
      <c r="C1700" s="9"/>
      <c r="D1700" s="9"/>
      <c r="E1700" s="9"/>
      <c r="F1700" s="9"/>
      <c r="G1700" s="9"/>
      <c r="H1700" s="9"/>
      <c r="I1700" s="9"/>
      <c r="J1700" s="9"/>
      <c r="K1700" s="3"/>
      <c r="L1700" s="3"/>
      <c r="M1700" s="3"/>
    </row>
    <row r="1701" spans="1:13">
      <c r="A1701" s="9"/>
      <c r="B1701" s="9"/>
      <c r="C1701" s="9"/>
      <c r="D1701" s="9"/>
      <c r="E1701" s="9"/>
      <c r="F1701" s="9"/>
      <c r="G1701" s="9"/>
      <c r="H1701" s="9"/>
      <c r="I1701" s="9"/>
      <c r="J1701" s="9"/>
      <c r="K1701" s="3"/>
      <c r="L1701" s="3"/>
      <c r="M1701" s="3"/>
    </row>
    <row r="1702" spans="1:13">
      <c r="A1702" s="9"/>
      <c r="B1702" s="9"/>
      <c r="C1702" s="9"/>
      <c r="D1702" s="9"/>
      <c r="E1702" s="9"/>
      <c r="F1702" s="9"/>
      <c r="G1702" s="9"/>
      <c r="H1702" s="9"/>
      <c r="I1702" s="9"/>
      <c r="J1702" s="9"/>
      <c r="K1702" s="3"/>
      <c r="L1702" s="3"/>
      <c r="M1702" s="3"/>
    </row>
    <row r="1703" spans="1:13">
      <c r="A1703" s="9"/>
      <c r="B1703" s="9"/>
      <c r="C1703" s="9"/>
      <c r="D1703" s="9"/>
      <c r="E1703" s="9"/>
      <c r="F1703" s="9"/>
      <c r="G1703" s="9"/>
      <c r="H1703" s="9"/>
      <c r="I1703" s="9"/>
      <c r="J1703" s="9"/>
      <c r="K1703" s="3"/>
      <c r="L1703" s="3"/>
      <c r="M1703" s="3"/>
    </row>
    <row r="1704" spans="1:13">
      <c r="A1704" s="9"/>
      <c r="B1704" s="9"/>
      <c r="C1704" s="9"/>
      <c r="D1704" s="9"/>
      <c r="E1704" s="9"/>
      <c r="F1704" s="9"/>
      <c r="G1704" s="9"/>
      <c r="H1704" s="9"/>
      <c r="I1704" s="9"/>
      <c r="J1704" s="9"/>
      <c r="K1704" s="3"/>
      <c r="L1704" s="3"/>
      <c r="M1704" s="3"/>
    </row>
    <row r="1705" spans="1:13">
      <c r="A1705" s="9"/>
      <c r="B1705" s="9"/>
      <c r="C1705" s="9"/>
      <c r="D1705" s="9"/>
      <c r="E1705" s="9"/>
      <c r="F1705" s="9"/>
      <c r="G1705" s="9"/>
      <c r="H1705" s="9"/>
      <c r="I1705" s="9"/>
      <c r="J1705" s="9"/>
      <c r="K1705" s="3"/>
      <c r="L1705" s="3"/>
      <c r="M1705" s="3"/>
    </row>
    <row r="1706" spans="1:13">
      <c r="A1706" s="9"/>
      <c r="B1706" s="9"/>
      <c r="C1706" s="9"/>
      <c r="D1706" s="9"/>
      <c r="E1706" s="9"/>
      <c r="F1706" s="9"/>
      <c r="G1706" s="9"/>
      <c r="H1706" s="9"/>
      <c r="I1706" s="9"/>
      <c r="J1706" s="9"/>
      <c r="K1706" s="3"/>
      <c r="L1706" s="3"/>
      <c r="M1706" s="3"/>
    </row>
    <row r="1707" spans="1:13">
      <c r="A1707" s="9"/>
      <c r="B1707" s="9"/>
      <c r="C1707" s="9"/>
      <c r="D1707" s="9"/>
      <c r="E1707" s="9"/>
      <c r="F1707" s="9"/>
      <c r="G1707" s="9"/>
      <c r="H1707" s="9"/>
      <c r="I1707" s="9"/>
      <c r="J1707" s="9"/>
      <c r="K1707" s="3"/>
      <c r="L1707" s="3"/>
      <c r="M1707" s="3"/>
    </row>
    <row r="1708" spans="1:13">
      <c r="A1708" s="9"/>
      <c r="B1708" s="9"/>
      <c r="C1708" s="9"/>
      <c r="D1708" s="9"/>
      <c r="E1708" s="9"/>
      <c r="F1708" s="9"/>
      <c r="G1708" s="9"/>
      <c r="H1708" s="9"/>
      <c r="I1708" s="9"/>
      <c r="J1708" s="9"/>
      <c r="K1708" s="3"/>
      <c r="L1708" s="3"/>
      <c r="M1708" s="3"/>
    </row>
    <row r="1709" spans="1:13">
      <c r="A1709" s="9"/>
      <c r="B1709" s="9"/>
      <c r="C1709" s="9"/>
      <c r="D1709" s="9"/>
      <c r="E1709" s="9"/>
      <c r="F1709" s="9"/>
      <c r="G1709" s="9"/>
      <c r="H1709" s="9"/>
      <c r="I1709" s="9"/>
      <c r="J1709" s="9"/>
      <c r="K1709" s="3"/>
      <c r="L1709" s="3"/>
      <c r="M1709" s="3"/>
    </row>
    <row r="1710" spans="1:13">
      <c r="A1710" s="9"/>
      <c r="B1710" s="9"/>
      <c r="C1710" s="9"/>
      <c r="D1710" s="9"/>
      <c r="E1710" s="9"/>
      <c r="F1710" s="9"/>
      <c r="G1710" s="9"/>
      <c r="H1710" s="9"/>
      <c r="I1710" s="9"/>
      <c r="J1710" s="9"/>
      <c r="K1710" s="3"/>
      <c r="L1710" s="3"/>
      <c r="M1710" s="3"/>
    </row>
    <row r="1711" spans="1:13">
      <c r="A1711" s="9"/>
      <c r="B1711" s="9"/>
      <c r="C1711" s="9"/>
      <c r="D1711" s="9"/>
      <c r="E1711" s="9"/>
      <c r="F1711" s="9"/>
      <c r="G1711" s="9"/>
      <c r="H1711" s="9"/>
      <c r="I1711" s="9"/>
      <c r="J1711" s="9"/>
      <c r="K1711" s="3"/>
      <c r="L1711" s="3"/>
      <c r="M1711" s="3"/>
    </row>
    <row r="1712" spans="1:13">
      <c r="A1712" s="9"/>
      <c r="B1712" s="9"/>
      <c r="C1712" s="9"/>
      <c r="D1712" s="9"/>
      <c r="E1712" s="9"/>
      <c r="F1712" s="9"/>
      <c r="G1712" s="9"/>
      <c r="H1712" s="9"/>
      <c r="I1712" s="9"/>
      <c r="J1712" s="9"/>
      <c r="K1712" s="3"/>
      <c r="L1712" s="3"/>
      <c r="M1712" s="3"/>
    </row>
    <row r="1713" spans="1:13">
      <c r="A1713" s="9"/>
      <c r="B1713" s="9"/>
      <c r="C1713" s="9"/>
      <c r="D1713" s="9"/>
      <c r="E1713" s="9"/>
      <c r="F1713" s="9"/>
      <c r="G1713" s="9"/>
      <c r="H1713" s="9"/>
      <c r="I1713" s="9"/>
      <c r="J1713" s="9"/>
      <c r="K1713" s="3"/>
      <c r="L1713" s="3"/>
      <c r="M1713" s="3"/>
    </row>
    <row r="1714" spans="1:13">
      <c r="A1714" s="9"/>
      <c r="B1714" s="9"/>
      <c r="C1714" s="9"/>
      <c r="D1714" s="9"/>
      <c r="E1714" s="9"/>
      <c r="F1714" s="9"/>
      <c r="G1714" s="9"/>
      <c r="H1714" s="9"/>
      <c r="I1714" s="9"/>
      <c r="J1714" s="9"/>
      <c r="K1714" s="3"/>
      <c r="L1714" s="3"/>
      <c r="M1714" s="3"/>
    </row>
    <row r="1715" spans="1:13">
      <c r="A1715" s="9"/>
      <c r="B1715" s="9"/>
      <c r="C1715" s="9"/>
      <c r="D1715" s="9"/>
      <c r="E1715" s="9"/>
      <c r="F1715" s="9"/>
      <c r="G1715" s="9"/>
      <c r="H1715" s="9"/>
      <c r="I1715" s="9"/>
      <c r="J1715" s="9"/>
      <c r="K1715" s="3"/>
      <c r="L1715" s="3"/>
      <c r="M1715" s="3"/>
    </row>
    <row r="1716" spans="1:13">
      <c r="A1716" s="9"/>
      <c r="B1716" s="9"/>
      <c r="C1716" s="9"/>
      <c r="D1716" s="9"/>
      <c r="E1716" s="9"/>
      <c r="F1716" s="9"/>
      <c r="G1716" s="9"/>
      <c r="H1716" s="9"/>
      <c r="I1716" s="9"/>
      <c r="J1716" s="9"/>
      <c r="K1716" s="3"/>
      <c r="L1716" s="3"/>
      <c r="M1716" s="3"/>
    </row>
    <row r="1717" spans="1:13">
      <c r="A1717" s="9"/>
      <c r="B1717" s="9"/>
      <c r="C1717" s="9"/>
      <c r="D1717" s="9"/>
      <c r="E1717" s="9"/>
      <c r="F1717" s="9"/>
      <c r="G1717" s="9"/>
      <c r="H1717" s="9"/>
      <c r="I1717" s="9"/>
      <c r="J1717" s="9"/>
      <c r="K1717" s="3"/>
      <c r="L1717" s="3"/>
      <c r="M1717" s="3"/>
    </row>
    <row r="1718" spans="1:13">
      <c r="A1718" s="9"/>
      <c r="B1718" s="9"/>
      <c r="C1718" s="9"/>
      <c r="D1718" s="9"/>
      <c r="E1718" s="9"/>
      <c r="F1718" s="9"/>
      <c r="G1718" s="9"/>
      <c r="H1718" s="9"/>
      <c r="I1718" s="9"/>
      <c r="J1718" s="9"/>
      <c r="K1718" s="3"/>
      <c r="L1718" s="3"/>
      <c r="M1718" s="3"/>
    </row>
    <row r="1719" spans="1:13">
      <c r="A1719" s="9"/>
      <c r="B1719" s="9"/>
      <c r="C1719" s="9"/>
      <c r="D1719" s="9"/>
      <c r="E1719" s="9"/>
      <c r="F1719" s="9"/>
      <c r="G1719" s="9"/>
      <c r="H1719" s="9"/>
      <c r="I1719" s="9"/>
      <c r="J1719" s="9"/>
      <c r="K1719" s="3"/>
      <c r="L1719" s="3"/>
      <c r="M1719" s="3"/>
    </row>
    <row r="1720" spans="1:13">
      <c r="A1720" s="9"/>
      <c r="B1720" s="9"/>
      <c r="C1720" s="9"/>
      <c r="D1720" s="9"/>
      <c r="E1720" s="9"/>
      <c r="F1720" s="9"/>
      <c r="G1720" s="9"/>
      <c r="H1720" s="9"/>
      <c r="I1720" s="9"/>
      <c r="J1720" s="9"/>
      <c r="K1720" s="3"/>
      <c r="L1720" s="3"/>
      <c r="M1720" s="3"/>
    </row>
    <row r="1721" spans="1:13">
      <c r="A1721" s="9"/>
      <c r="B1721" s="9"/>
      <c r="C1721" s="9"/>
      <c r="D1721" s="9"/>
      <c r="E1721" s="9"/>
      <c r="F1721" s="9"/>
      <c r="G1721" s="9"/>
      <c r="H1721" s="9"/>
      <c r="I1721" s="9"/>
      <c r="J1721" s="9"/>
      <c r="K1721" s="3"/>
      <c r="L1721" s="3"/>
      <c r="M1721" s="3"/>
    </row>
    <row r="1722" spans="1:13">
      <c r="A1722" s="9"/>
      <c r="B1722" s="9"/>
      <c r="C1722" s="9"/>
      <c r="D1722" s="9"/>
      <c r="E1722" s="9"/>
      <c r="F1722" s="9"/>
      <c r="G1722" s="9"/>
      <c r="H1722" s="9"/>
      <c r="I1722" s="9"/>
      <c r="J1722" s="9"/>
      <c r="K1722" s="3"/>
      <c r="L1722" s="3"/>
      <c r="M1722" s="3"/>
    </row>
    <row r="1723" spans="1:13">
      <c r="A1723" s="9"/>
      <c r="B1723" s="9"/>
      <c r="C1723" s="9"/>
      <c r="D1723" s="9"/>
      <c r="E1723" s="9"/>
      <c r="F1723" s="9"/>
      <c r="G1723" s="9"/>
      <c r="H1723" s="9"/>
      <c r="I1723" s="9"/>
      <c r="J1723" s="9"/>
      <c r="K1723" s="3"/>
      <c r="L1723" s="3"/>
      <c r="M1723" s="3"/>
    </row>
    <row r="1724" spans="1:13">
      <c r="A1724" s="9"/>
      <c r="B1724" s="9"/>
      <c r="C1724" s="9"/>
      <c r="D1724" s="9"/>
      <c r="E1724" s="9"/>
      <c r="F1724" s="9"/>
      <c r="G1724" s="9"/>
      <c r="H1724" s="9"/>
      <c r="I1724" s="9"/>
      <c r="J1724" s="9"/>
      <c r="K1724" s="3"/>
      <c r="L1724" s="3"/>
      <c r="M1724" s="3"/>
    </row>
    <row r="1725" spans="1:13">
      <c r="A1725" s="9"/>
      <c r="B1725" s="9"/>
      <c r="C1725" s="9"/>
      <c r="D1725" s="9"/>
      <c r="E1725" s="9"/>
      <c r="F1725" s="9"/>
      <c r="G1725" s="9"/>
      <c r="H1725" s="9"/>
      <c r="I1725" s="9"/>
      <c r="J1725" s="9"/>
      <c r="K1725" s="3"/>
      <c r="L1725" s="3"/>
      <c r="M1725" s="3"/>
    </row>
    <row r="1726" spans="1:13">
      <c r="A1726" s="9"/>
      <c r="B1726" s="9"/>
      <c r="C1726" s="9"/>
      <c r="D1726" s="9"/>
      <c r="E1726" s="9"/>
      <c r="F1726" s="9"/>
      <c r="G1726" s="9"/>
      <c r="H1726" s="9"/>
      <c r="I1726" s="9"/>
      <c r="J1726" s="9"/>
      <c r="K1726" s="3"/>
      <c r="L1726" s="3"/>
      <c r="M1726" s="3"/>
    </row>
    <row r="1727" spans="1:13">
      <c r="A1727" s="9"/>
      <c r="B1727" s="9"/>
      <c r="C1727" s="9"/>
      <c r="D1727" s="9"/>
      <c r="E1727" s="9"/>
      <c r="F1727" s="9"/>
      <c r="G1727" s="9"/>
      <c r="H1727" s="9"/>
      <c r="I1727" s="9"/>
      <c r="J1727" s="9"/>
      <c r="K1727" s="3"/>
      <c r="L1727" s="3"/>
      <c r="M1727" s="3"/>
    </row>
    <row r="1728" spans="1:13">
      <c r="A1728" s="9"/>
      <c r="B1728" s="9"/>
      <c r="C1728" s="9"/>
      <c r="D1728" s="9"/>
      <c r="E1728" s="9"/>
      <c r="F1728" s="9"/>
      <c r="G1728" s="9"/>
      <c r="H1728" s="9"/>
      <c r="I1728" s="9"/>
      <c r="J1728" s="9"/>
      <c r="K1728" s="3"/>
      <c r="L1728" s="3"/>
      <c r="M1728" s="3"/>
    </row>
    <row r="1729" spans="1:13">
      <c r="A1729" s="9"/>
      <c r="B1729" s="9"/>
      <c r="C1729" s="9"/>
      <c r="D1729" s="9"/>
      <c r="E1729" s="9"/>
      <c r="F1729" s="9"/>
      <c r="G1729" s="9"/>
      <c r="H1729" s="9"/>
      <c r="I1729" s="9"/>
      <c r="J1729" s="9"/>
      <c r="K1729" s="3"/>
      <c r="L1729" s="3"/>
      <c r="M1729" s="3"/>
    </row>
    <row r="1730" spans="1:13">
      <c r="A1730" s="9"/>
      <c r="B1730" s="9"/>
      <c r="C1730" s="9"/>
      <c r="D1730" s="9"/>
      <c r="E1730" s="9"/>
      <c r="F1730" s="9"/>
      <c r="G1730" s="9"/>
      <c r="H1730" s="9"/>
      <c r="I1730" s="9"/>
      <c r="J1730" s="9"/>
      <c r="K1730" s="3"/>
      <c r="L1730" s="3"/>
      <c r="M1730" s="3"/>
    </row>
    <row r="1731" spans="1:13">
      <c r="A1731" s="9"/>
      <c r="B1731" s="9"/>
      <c r="C1731" s="9"/>
      <c r="D1731" s="9"/>
      <c r="E1731" s="9"/>
      <c r="F1731" s="9"/>
      <c r="G1731" s="9"/>
      <c r="H1731" s="9"/>
      <c r="I1731" s="9"/>
      <c r="J1731" s="9"/>
      <c r="K1731" s="3"/>
      <c r="L1731" s="3"/>
      <c r="M1731" s="3"/>
    </row>
    <row r="1732" spans="1:13">
      <c r="A1732" s="9"/>
      <c r="B1732" s="9"/>
      <c r="C1732" s="9"/>
      <c r="D1732" s="9"/>
      <c r="E1732" s="9"/>
      <c r="F1732" s="9"/>
      <c r="G1732" s="9"/>
      <c r="H1732" s="9"/>
      <c r="I1732" s="9"/>
      <c r="J1732" s="9"/>
      <c r="K1732" s="3"/>
      <c r="L1732" s="3"/>
      <c r="M1732" s="3"/>
    </row>
    <row r="1733" spans="1:13">
      <c r="A1733" s="9"/>
      <c r="B1733" s="9"/>
      <c r="C1733" s="9"/>
      <c r="D1733" s="9"/>
      <c r="E1733" s="9"/>
      <c r="F1733" s="9"/>
      <c r="G1733" s="9"/>
      <c r="H1733" s="9"/>
      <c r="I1733" s="9"/>
      <c r="J1733" s="9"/>
      <c r="K1733" s="3"/>
      <c r="L1733" s="3"/>
      <c r="M1733" s="3"/>
    </row>
    <row r="1734" spans="1:13">
      <c r="A1734" s="9"/>
      <c r="B1734" s="9"/>
      <c r="C1734" s="9"/>
      <c r="D1734" s="9"/>
      <c r="E1734" s="9"/>
      <c r="F1734" s="9"/>
      <c r="G1734" s="9"/>
      <c r="H1734" s="9"/>
      <c r="I1734" s="9"/>
      <c r="J1734" s="9"/>
      <c r="K1734" s="3"/>
      <c r="L1734" s="3"/>
      <c r="M1734" s="3"/>
    </row>
    <row r="1735" spans="1:13">
      <c r="A1735" s="9"/>
      <c r="B1735" s="9"/>
      <c r="C1735" s="9"/>
      <c r="D1735" s="9"/>
      <c r="E1735" s="9"/>
      <c r="F1735" s="9"/>
      <c r="G1735" s="9"/>
      <c r="H1735" s="9"/>
      <c r="I1735" s="9"/>
      <c r="J1735" s="9"/>
      <c r="K1735" s="3"/>
      <c r="L1735" s="3"/>
      <c r="M1735" s="3"/>
    </row>
    <row r="1736" spans="1:13">
      <c r="A1736" s="9"/>
      <c r="B1736" s="9"/>
      <c r="C1736" s="9"/>
      <c r="D1736" s="9"/>
      <c r="E1736" s="9"/>
      <c r="F1736" s="9"/>
      <c r="G1736" s="9"/>
      <c r="H1736" s="9"/>
      <c r="I1736" s="9"/>
      <c r="J1736" s="9"/>
      <c r="K1736" s="3"/>
      <c r="L1736" s="3"/>
      <c r="M1736" s="3"/>
    </row>
    <row r="1737" spans="1:13">
      <c r="A1737" s="9"/>
      <c r="B1737" s="9"/>
      <c r="C1737" s="9"/>
      <c r="D1737" s="9"/>
      <c r="E1737" s="9"/>
      <c r="F1737" s="9"/>
      <c r="G1737" s="9"/>
      <c r="H1737" s="9"/>
      <c r="I1737" s="9"/>
      <c r="J1737" s="9"/>
      <c r="K1737" s="3"/>
      <c r="L1737" s="3"/>
      <c r="M1737" s="3"/>
    </row>
    <row r="1738" spans="1:13">
      <c r="A1738" s="9"/>
      <c r="B1738" s="9"/>
      <c r="C1738" s="9"/>
      <c r="D1738" s="9"/>
      <c r="E1738" s="9"/>
      <c r="F1738" s="9"/>
      <c r="G1738" s="9"/>
      <c r="H1738" s="9"/>
      <c r="I1738" s="9"/>
      <c r="J1738" s="9"/>
      <c r="K1738" s="3"/>
      <c r="L1738" s="3"/>
      <c r="M1738" s="3"/>
    </row>
    <row r="1739" spans="1:13">
      <c r="A1739" s="9"/>
      <c r="B1739" s="9"/>
      <c r="C1739" s="9"/>
      <c r="D1739" s="9"/>
      <c r="E1739" s="9"/>
      <c r="F1739" s="9"/>
      <c r="G1739" s="9"/>
      <c r="H1739" s="9"/>
      <c r="I1739" s="9"/>
      <c r="J1739" s="9"/>
      <c r="K1739" s="3"/>
      <c r="L1739" s="3"/>
      <c r="M1739" s="3"/>
    </row>
    <row r="1740" spans="1:13">
      <c r="A1740" s="9"/>
      <c r="B1740" s="9"/>
      <c r="C1740" s="9"/>
      <c r="D1740" s="9"/>
      <c r="E1740" s="9"/>
      <c r="F1740" s="9"/>
      <c r="G1740" s="9"/>
      <c r="H1740" s="9"/>
      <c r="I1740" s="9"/>
      <c r="J1740" s="9"/>
      <c r="K1740" s="3"/>
      <c r="L1740" s="3"/>
      <c r="M1740" s="3"/>
    </row>
    <row r="1741" spans="1:13">
      <c r="A1741" s="9"/>
      <c r="B1741" s="9"/>
      <c r="C1741" s="9"/>
      <c r="D1741" s="9"/>
      <c r="E1741" s="9"/>
      <c r="F1741" s="9"/>
      <c r="G1741" s="9"/>
      <c r="H1741" s="9"/>
      <c r="I1741" s="9"/>
      <c r="J1741" s="9"/>
      <c r="K1741" s="3"/>
      <c r="L1741" s="3"/>
      <c r="M1741" s="3"/>
    </row>
    <row r="1742" spans="1:13">
      <c r="A1742" s="9"/>
      <c r="B1742" s="9"/>
      <c r="C1742" s="9"/>
      <c r="D1742" s="9"/>
      <c r="E1742" s="9"/>
      <c r="F1742" s="9"/>
      <c r="G1742" s="9"/>
      <c r="H1742" s="9"/>
      <c r="I1742" s="9"/>
      <c r="J1742" s="9"/>
      <c r="K1742" s="3"/>
      <c r="L1742" s="3"/>
      <c r="M1742" s="3"/>
    </row>
    <row r="1743" spans="1:13">
      <c r="A1743" s="9"/>
      <c r="B1743" s="9"/>
      <c r="C1743" s="9"/>
      <c r="D1743" s="9"/>
      <c r="E1743" s="9"/>
      <c r="F1743" s="9"/>
      <c r="G1743" s="9"/>
      <c r="H1743" s="9"/>
      <c r="I1743" s="9"/>
      <c r="J1743" s="9"/>
      <c r="K1743" s="3"/>
      <c r="L1743" s="3"/>
      <c r="M1743" s="3"/>
    </row>
    <row r="1744" spans="1:13">
      <c r="A1744" s="9"/>
      <c r="B1744" s="9"/>
      <c r="C1744" s="9"/>
      <c r="D1744" s="9"/>
      <c r="E1744" s="9"/>
      <c r="F1744" s="9"/>
      <c r="G1744" s="9"/>
      <c r="H1744" s="9"/>
      <c r="I1744" s="9"/>
      <c r="J1744" s="9"/>
      <c r="K1744" s="3"/>
      <c r="L1744" s="3"/>
      <c r="M1744" s="3"/>
    </row>
    <row r="1745" spans="1:13">
      <c r="A1745" s="9"/>
      <c r="B1745" s="9"/>
      <c r="C1745" s="9"/>
      <c r="D1745" s="9"/>
      <c r="E1745" s="9"/>
      <c r="F1745" s="9"/>
      <c r="G1745" s="9"/>
      <c r="H1745" s="9"/>
      <c r="I1745" s="9"/>
      <c r="J1745" s="9"/>
      <c r="K1745" s="3"/>
      <c r="L1745" s="3"/>
      <c r="M1745" s="3"/>
    </row>
    <row r="1746" spans="1:13">
      <c r="A1746" s="9"/>
      <c r="B1746" s="9"/>
      <c r="C1746" s="9"/>
      <c r="D1746" s="9"/>
      <c r="E1746" s="9"/>
      <c r="F1746" s="9"/>
      <c r="G1746" s="9"/>
      <c r="H1746" s="9"/>
      <c r="I1746" s="9"/>
      <c r="J1746" s="9"/>
      <c r="K1746" s="3"/>
      <c r="L1746" s="3"/>
      <c r="M1746" s="3"/>
    </row>
    <row r="1747" spans="1:13">
      <c r="A1747" s="9"/>
      <c r="B1747" s="9"/>
      <c r="C1747" s="9"/>
      <c r="D1747" s="9"/>
      <c r="E1747" s="9"/>
      <c r="F1747" s="9"/>
      <c r="G1747" s="9"/>
      <c r="H1747" s="9"/>
      <c r="I1747" s="9"/>
      <c r="J1747" s="9"/>
      <c r="K1747" s="3"/>
      <c r="L1747" s="3"/>
      <c r="M1747" s="3"/>
    </row>
    <row r="1748" spans="1:13">
      <c r="A1748" s="9"/>
      <c r="B1748" s="9"/>
      <c r="C1748" s="9"/>
      <c r="D1748" s="9"/>
      <c r="E1748" s="9"/>
      <c r="F1748" s="9"/>
      <c r="G1748" s="9"/>
      <c r="H1748" s="9"/>
      <c r="I1748" s="9"/>
      <c r="J1748" s="9"/>
      <c r="K1748" s="3"/>
      <c r="L1748" s="3"/>
      <c r="M1748" s="3"/>
    </row>
    <row r="1749" spans="1:13">
      <c r="A1749" s="9"/>
      <c r="B1749" s="9"/>
      <c r="C1749" s="9"/>
      <c r="D1749" s="9"/>
      <c r="E1749" s="9"/>
      <c r="F1749" s="9"/>
      <c r="G1749" s="9"/>
      <c r="H1749" s="9"/>
      <c r="I1749" s="9"/>
      <c r="J1749" s="9"/>
      <c r="K1749" s="3"/>
      <c r="L1749" s="3"/>
      <c r="M1749" s="3"/>
    </row>
    <row r="1750" spans="1:13">
      <c r="A1750" s="9"/>
      <c r="B1750" s="9"/>
      <c r="C1750" s="9"/>
      <c r="D1750" s="9"/>
      <c r="E1750" s="9"/>
      <c r="F1750" s="9"/>
      <c r="G1750" s="9"/>
      <c r="H1750" s="9"/>
      <c r="I1750" s="9"/>
      <c r="J1750" s="9"/>
      <c r="K1750" s="3"/>
      <c r="L1750" s="3"/>
      <c r="M1750" s="3"/>
    </row>
    <row r="1751" spans="1:13">
      <c r="A1751" s="9"/>
      <c r="B1751" s="9"/>
      <c r="C1751" s="9"/>
      <c r="D1751" s="9"/>
      <c r="E1751" s="9"/>
      <c r="F1751" s="9"/>
      <c r="G1751" s="9"/>
      <c r="H1751" s="9"/>
      <c r="I1751" s="9"/>
      <c r="J1751" s="9"/>
      <c r="K1751" s="3"/>
      <c r="L1751" s="3"/>
      <c r="M1751" s="3"/>
    </row>
    <row r="1752" spans="1:13">
      <c r="A1752" s="9"/>
      <c r="B1752" s="9"/>
      <c r="C1752" s="9"/>
      <c r="D1752" s="9"/>
      <c r="E1752" s="9"/>
      <c r="F1752" s="9"/>
      <c r="G1752" s="9"/>
      <c r="H1752" s="9"/>
      <c r="I1752" s="9"/>
      <c r="J1752" s="9"/>
      <c r="K1752" s="3"/>
      <c r="L1752" s="3"/>
      <c r="M1752" s="3"/>
    </row>
    <row r="1753" spans="1:13">
      <c r="A1753" s="9"/>
      <c r="B1753" s="9"/>
      <c r="C1753" s="9"/>
      <c r="D1753" s="9"/>
      <c r="E1753" s="9"/>
      <c r="F1753" s="9"/>
      <c r="G1753" s="9"/>
      <c r="H1753" s="9"/>
      <c r="I1753" s="9"/>
      <c r="J1753" s="9"/>
      <c r="K1753" s="3"/>
      <c r="L1753" s="3"/>
      <c r="M1753" s="3"/>
    </row>
    <row r="1754" spans="1:13">
      <c r="A1754" s="9"/>
      <c r="B1754" s="9"/>
      <c r="C1754" s="9"/>
      <c r="D1754" s="9"/>
      <c r="E1754" s="9"/>
      <c r="F1754" s="9"/>
      <c r="G1754" s="9"/>
      <c r="H1754" s="9"/>
      <c r="I1754" s="9"/>
      <c r="J1754" s="9"/>
      <c r="K1754" s="3"/>
      <c r="L1754" s="3"/>
      <c r="M1754" s="3"/>
    </row>
    <row r="1755" spans="1:13">
      <c r="A1755" s="9"/>
      <c r="B1755" s="9"/>
      <c r="C1755" s="9"/>
      <c r="D1755" s="9"/>
      <c r="E1755" s="9"/>
      <c r="F1755" s="9"/>
      <c r="G1755" s="9"/>
      <c r="H1755" s="9"/>
      <c r="I1755" s="9"/>
      <c r="J1755" s="9"/>
      <c r="K1755" s="3"/>
      <c r="L1755" s="3"/>
      <c r="M1755" s="3"/>
    </row>
    <row r="1756" spans="1:13">
      <c r="A1756" s="9"/>
      <c r="B1756" s="9"/>
      <c r="C1756" s="9"/>
      <c r="D1756" s="9"/>
      <c r="E1756" s="9"/>
      <c r="F1756" s="9"/>
      <c r="G1756" s="9"/>
      <c r="H1756" s="9"/>
      <c r="I1756" s="9"/>
      <c r="J1756" s="9"/>
      <c r="K1756" s="3"/>
      <c r="L1756" s="3"/>
      <c r="M1756" s="3"/>
    </row>
    <row r="1757" spans="1:13">
      <c r="A1757" s="9"/>
      <c r="B1757" s="9"/>
      <c r="C1757" s="9"/>
      <c r="D1757" s="9"/>
      <c r="E1757" s="9"/>
      <c r="F1757" s="9"/>
      <c r="G1757" s="9"/>
      <c r="H1757" s="9"/>
      <c r="I1757" s="9"/>
      <c r="J1757" s="9"/>
      <c r="K1757" s="3"/>
      <c r="L1757" s="3"/>
      <c r="M1757" s="3"/>
    </row>
    <row r="1758" spans="1:13">
      <c r="A1758" s="9"/>
      <c r="B1758" s="9"/>
      <c r="C1758" s="9"/>
      <c r="D1758" s="9"/>
      <c r="E1758" s="9"/>
      <c r="F1758" s="9"/>
      <c r="G1758" s="9"/>
      <c r="H1758" s="9"/>
      <c r="I1758" s="9"/>
      <c r="J1758" s="9"/>
      <c r="K1758" s="3"/>
      <c r="L1758" s="3"/>
      <c r="M1758" s="3"/>
    </row>
    <row r="1759" spans="1:13">
      <c r="A1759" s="9"/>
      <c r="B1759" s="9"/>
      <c r="C1759" s="9"/>
      <c r="D1759" s="9"/>
      <c r="E1759" s="9"/>
      <c r="F1759" s="9"/>
      <c r="G1759" s="9"/>
      <c r="H1759" s="9"/>
      <c r="I1759" s="9"/>
      <c r="J1759" s="9"/>
      <c r="K1759" s="3"/>
      <c r="L1759" s="3"/>
      <c r="M1759" s="3"/>
    </row>
    <row r="1760" spans="1:13">
      <c r="A1760" s="9"/>
      <c r="B1760" s="9"/>
      <c r="C1760" s="9"/>
      <c r="D1760" s="9"/>
      <c r="E1760" s="9"/>
      <c r="F1760" s="9"/>
      <c r="G1760" s="9"/>
      <c r="H1760" s="9"/>
      <c r="I1760" s="9"/>
      <c r="J1760" s="9"/>
      <c r="K1760" s="3"/>
      <c r="L1760" s="3"/>
      <c r="M1760" s="3"/>
    </row>
    <row r="1761" spans="1:13">
      <c r="A1761" s="9"/>
      <c r="B1761" s="9"/>
      <c r="C1761" s="9"/>
      <c r="D1761" s="9"/>
      <c r="E1761" s="9"/>
      <c r="F1761" s="9"/>
      <c r="G1761" s="9"/>
      <c r="H1761" s="9"/>
      <c r="I1761" s="9"/>
      <c r="J1761" s="9"/>
      <c r="K1761" s="3"/>
      <c r="L1761" s="3"/>
      <c r="M1761" s="3"/>
    </row>
    <row r="1762" spans="1:13">
      <c r="A1762" s="9"/>
      <c r="B1762" s="9"/>
      <c r="C1762" s="9"/>
      <c r="D1762" s="9"/>
      <c r="E1762" s="9"/>
      <c r="F1762" s="9"/>
      <c r="G1762" s="9"/>
      <c r="H1762" s="9"/>
      <c r="I1762" s="9"/>
      <c r="J1762" s="9"/>
      <c r="K1762" s="3"/>
      <c r="L1762" s="3"/>
      <c r="M1762" s="3"/>
    </row>
    <row r="1763" spans="1:13">
      <c r="A1763" s="9"/>
      <c r="B1763" s="9"/>
      <c r="C1763" s="9"/>
      <c r="D1763" s="9"/>
      <c r="E1763" s="9"/>
      <c r="F1763" s="9"/>
      <c r="G1763" s="9"/>
      <c r="H1763" s="9"/>
      <c r="I1763" s="9"/>
      <c r="J1763" s="9"/>
      <c r="K1763" s="3"/>
      <c r="L1763" s="3"/>
      <c r="M1763" s="3"/>
    </row>
    <row r="1764" spans="1:13">
      <c r="A1764" s="9"/>
      <c r="B1764" s="9"/>
      <c r="C1764" s="9"/>
      <c r="D1764" s="9"/>
      <c r="E1764" s="9"/>
      <c r="F1764" s="9"/>
      <c r="G1764" s="9"/>
      <c r="H1764" s="9"/>
      <c r="I1764" s="9"/>
      <c r="J1764" s="9"/>
      <c r="K1764" s="3"/>
      <c r="L1764" s="3"/>
      <c r="M1764" s="3"/>
    </row>
    <row r="1765" spans="1:13">
      <c r="A1765" s="9"/>
      <c r="B1765" s="9"/>
      <c r="C1765" s="9"/>
      <c r="D1765" s="9"/>
      <c r="E1765" s="9"/>
      <c r="F1765" s="9"/>
      <c r="G1765" s="9"/>
      <c r="H1765" s="9"/>
      <c r="I1765" s="9"/>
      <c r="J1765" s="9"/>
      <c r="K1765" s="3"/>
      <c r="L1765" s="3"/>
      <c r="M1765" s="3"/>
    </row>
    <row r="1766" spans="1:13">
      <c r="A1766" s="9"/>
      <c r="B1766" s="9"/>
      <c r="C1766" s="9"/>
      <c r="D1766" s="9"/>
      <c r="E1766" s="9"/>
      <c r="F1766" s="9"/>
      <c r="G1766" s="9"/>
      <c r="H1766" s="9"/>
      <c r="I1766" s="9"/>
      <c r="J1766" s="9"/>
      <c r="K1766" s="3"/>
      <c r="L1766" s="3"/>
      <c r="M1766" s="3"/>
    </row>
    <row r="1767" spans="1:13">
      <c r="A1767" s="9"/>
      <c r="B1767" s="9"/>
      <c r="C1767" s="9"/>
      <c r="D1767" s="9"/>
      <c r="E1767" s="9"/>
      <c r="F1767" s="9"/>
      <c r="G1767" s="9"/>
      <c r="H1767" s="9"/>
      <c r="I1767" s="9"/>
      <c r="J1767" s="9"/>
      <c r="K1767" s="3"/>
      <c r="L1767" s="3"/>
      <c r="M1767" s="3"/>
    </row>
    <row r="1768" spans="1:13">
      <c r="A1768" s="9"/>
      <c r="B1768" s="9"/>
      <c r="C1768" s="9"/>
      <c r="D1768" s="9"/>
      <c r="E1768" s="9"/>
      <c r="F1768" s="9"/>
      <c r="G1768" s="9"/>
      <c r="H1768" s="9"/>
      <c r="I1768" s="9"/>
      <c r="J1768" s="9"/>
      <c r="K1768" s="3"/>
      <c r="L1768" s="3"/>
      <c r="M1768" s="3"/>
    </row>
    <row r="1769" spans="1:13">
      <c r="A1769" s="9"/>
      <c r="B1769" s="9"/>
      <c r="C1769" s="9"/>
      <c r="D1769" s="9"/>
      <c r="E1769" s="9"/>
      <c r="F1769" s="9"/>
      <c r="G1769" s="9"/>
      <c r="H1769" s="9"/>
      <c r="I1769" s="9"/>
      <c r="J1769" s="9"/>
      <c r="K1769" s="3"/>
      <c r="L1769" s="3"/>
      <c r="M1769" s="3"/>
    </row>
    <row r="1770" spans="1:13">
      <c r="A1770" s="9"/>
      <c r="B1770" s="9"/>
      <c r="C1770" s="9"/>
      <c r="D1770" s="9"/>
      <c r="E1770" s="9"/>
      <c r="F1770" s="9"/>
      <c r="G1770" s="9"/>
      <c r="H1770" s="9"/>
      <c r="I1770" s="9"/>
      <c r="J1770" s="9"/>
      <c r="K1770" s="3"/>
      <c r="L1770" s="3"/>
      <c r="M1770" s="3"/>
    </row>
    <row r="1771" spans="1:13">
      <c r="A1771" s="9"/>
      <c r="B1771" s="9"/>
      <c r="C1771" s="9"/>
      <c r="D1771" s="9"/>
      <c r="E1771" s="9"/>
      <c r="F1771" s="9"/>
      <c r="G1771" s="9"/>
      <c r="H1771" s="9"/>
      <c r="I1771" s="9"/>
      <c r="J1771" s="9"/>
      <c r="K1771" s="3"/>
      <c r="L1771" s="3"/>
      <c r="M1771" s="3"/>
    </row>
    <row r="1772" spans="1:13">
      <c r="A1772" s="9"/>
      <c r="B1772" s="9"/>
      <c r="C1772" s="9"/>
      <c r="D1772" s="9"/>
      <c r="E1772" s="9"/>
      <c r="F1772" s="9"/>
      <c r="G1772" s="9"/>
      <c r="H1772" s="9"/>
      <c r="I1772" s="9"/>
      <c r="J1772" s="9"/>
      <c r="K1772" s="3"/>
      <c r="L1772" s="3"/>
      <c r="M1772" s="3"/>
    </row>
    <row r="1773" spans="1:13">
      <c r="A1773" s="9"/>
      <c r="B1773" s="9"/>
      <c r="C1773" s="9"/>
      <c r="D1773" s="9"/>
      <c r="E1773" s="9"/>
      <c r="F1773" s="9"/>
      <c r="G1773" s="9"/>
      <c r="H1773" s="9"/>
      <c r="I1773" s="9"/>
      <c r="J1773" s="9"/>
      <c r="K1773" s="3"/>
      <c r="L1773" s="3"/>
      <c r="M1773" s="3"/>
    </row>
    <row r="1774" spans="1:13">
      <c r="A1774" s="9"/>
      <c r="B1774" s="9"/>
      <c r="C1774" s="9"/>
      <c r="D1774" s="9"/>
      <c r="E1774" s="9"/>
      <c r="F1774" s="9"/>
      <c r="G1774" s="9"/>
      <c r="H1774" s="9"/>
      <c r="I1774" s="9"/>
      <c r="J1774" s="9"/>
      <c r="K1774" s="3"/>
      <c r="L1774" s="3"/>
      <c r="M1774" s="3"/>
    </row>
    <row r="1775" spans="1:13">
      <c r="A1775" s="9"/>
      <c r="B1775" s="9"/>
      <c r="C1775" s="9"/>
      <c r="D1775" s="9"/>
      <c r="E1775" s="9"/>
      <c r="F1775" s="9"/>
      <c r="G1775" s="9"/>
      <c r="H1775" s="9"/>
      <c r="I1775" s="9"/>
      <c r="J1775" s="9"/>
      <c r="K1775" s="3"/>
      <c r="L1775" s="3"/>
      <c r="M1775" s="3"/>
    </row>
    <row r="1776" spans="1:13">
      <c r="A1776" s="9"/>
      <c r="B1776" s="9"/>
      <c r="C1776" s="9"/>
      <c r="D1776" s="9"/>
      <c r="E1776" s="9"/>
      <c r="F1776" s="9"/>
      <c r="G1776" s="9"/>
      <c r="H1776" s="9"/>
      <c r="I1776" s="9"/>
      <c r="J1776" s="9"/>
      <c r="K1776" s="3"/>
      <c r="L1776" s="3"/>
      <c r="M1776" s="3"/>
    </row>
    <row r="1777" spans="1:13">
      <c r="A1777" s="9"/>
      <c r="B1777" s="9"/>
      <c r="C1777" s="9"/>
      <c r="D1777" s="9"/>
      <c r="E1777" s="9"/>
      <c r="F1777" s="9"/>
      <c r="G1777" s="9"/>
      <c r="H1777" s="9"/>
      <c r="I1777" s="9"/>
      <c r="J1777" s="9"/>
      <c r="K1777" s="3"/>
      <c r="L1777" s="3"/>
      <c r="M1777" s="3"/>
    </row>
    <row r="1778" spans="1:13">
      <c r="A1778" s="9"/>
      <c r="B1778" s="9"/>
      <c r="C1778" s="9"/>
      <c r="D1778" s="9"/>
      <c r="E1778" s="9"/>
      <c r="F1778" s="9"/>
      <c r="G1778" s="9"/>
      <c r="H1778" s="9"/>
      <c r="I1778" s="9"/>
      <c r="J1778" s="9"/>
      <c r="K1778" s="3"/>
      <c r="L1778" s="3"/>
      <c r="M1778" s="3"/>
    </row>
    <row r="1779" spans="1:13">
      <c r="A1779" s="9"/>
      <c r="B1779" s="9"/>
      <c r="C1779" s="9"/>
      <c r="D1779" s="9"/>
      <c r="E1779" s="9"/>
      <c r="F1779" s="9"/>
      <c r="G1779" s="9"/>
      <c r="H1779" s="9"/>
      <c r="I1779" s="9"/>
      <c r="J1779" s="9"/>
      <c r="K1779" s="3"/>
      <c r="L1779" s="3"/>
      <c r="M1779" s="3"/>
    </row>
    <row r="1780" spans="1:13">
      <c r="A1780" s="9"/>
      <c r="B1780" s="9"/>
      <c r="C1780" s="9"/>
      <c r="D1780" s="9"/>
      <c r="E1780" s="9"/>
      <c r="F1780" s="9"/>
      <c r="G1780" s="9"/>
      <c r="H1780" s="9"/>
      <c r="I1780" s="9"/>
      <c r="J1780" s="9"/>
      <c r="K1780" s="3"/>
      <c r="L1780" s="3"/>
      <c r="M1780" s="3"/>
    </row>
    <row r="1781" spans="1:13">
      <c r="A1781" s="9"/>
      <c r="B1781" s="9"/>
      <c r="C1781" s="9"/>
      <c r="D1781" s="9"/>
      <c r="E1781" s="9"/>
      <c r="F1781" s="9"/>
      <c r="G1781" s="9"/>
      <c r="H1781" s="9"/>
      <c r="I1781" s="9"/>
      <c r="J1781" s="9"/>
      <c r="K1781" s="3"/>
      <c r="L1781" s="3"/>
      <c r="M1781" s="3"/>
    </row>
    <row r="1782" spans="1:13">
      <c r="A1782" s="9"/>
      <c r="B1782" s="9"/>
      <c r="C1782" s="9"/>
      <c r="D1782" s="9"/>
      <c r="E1782" s="9"/>
      <c r="F1782" s="9"/>
      <c r="G1782" s="9"/>
      <c r="H1782" s="9"/>
      <c r="I1782" s="9"/>
      <c r="J1782" s="9"/>
      <c r="K1782" s="3"/>
      <c r="L1782" s="3"/>
      <c r="M1782" s="3"/>
    </row>
    <row r="1783" spans="1:13">
      <c r="A1783" s="9"/>
      <c r="B1783" s="9"/>
      <c r="C1783" s="9"/>
      <c r="D1783" s="9"/>
      <c r="E1783" s="9"/>
      <c r="F1783" s="9"/>
      <c r="G1783" s="9"/>
      <c r="H1783" s="9"/>
      <c r="I1783" s="9"/>
      <c r="J1783" s="9"/>
      <c r="K1783" s="3"/>
      <c r="L1783" s="3"/>
      <c r="M1783" s="3"/>
    </row>
    <row r="1784" spans="1:13">
      <c r="A1784" s="9"/>
      <c r="B1784" s="9"/>
      <c r="C1784" s="9"/>
      <c r="D1784" s="9"/>
      <c r="E1784" s="9"/>
      <c r="F1784" s="9"/>
      <c r="G1784" s="9"/>
      <c r="H1784" s="9"/>
      <c r="I1784" s="9"/>
      <c r="J1784" s="9"/>
      <c r="K1784" s="3"/>
      <c r="L1784" s="3"/>
      <c r="M1784" s="3"/>
    </row>
    <row r="1785" spans="1:13">
      <c r="A1785" s="9"/>
      <c r="B1785" s="9"/>
      <c r="C1785" s="9"/>
      <c r="D1785" s="9"/>
      <c r="E1785" s="9"/>
      <c r="F1785" s="9"/>
      <c r="G1785" s="9"/>
      <c r="H1785" s="9"/>
      <c r="I1785" s="9"/>
      <c r="J1785" s="9"/>
      <c r="K1785" s="3"/>
      <c r="L1785" s="3"/>
      <c r="M1785" s="3"/>
    </row>
    <row r="1786" spans="1:13">
      <c r="A1786" s="9"/>
      <c r="B1786" s="9"/>
      <c r="C1786" s="9"/>
      <c r="D1786" s="9"/>
      <c r="E1786" s="9"/>
      <c r="F1786" s="9"/>
      <c r="G1786" s="9"/>
      <c r="H1786" s="9"/>
      <c r="I1786" s="9"/>
      <c r="J1786" s="9"/>
      <c r="K1786" s="3"/>
      <c r="L1786" s="3"/>
      <c r="M1786" s="3"/>
    </row>
    <row r="1787" spans="1:13">
      <c r="A1787" s="9"/>
      <c r="B1787" s="9"/>
      <c r="C1787" s="9"/>
      <c r="D1787" s="9"/>
      <c r="E1787" s="9"/>
      <c r="F1787" s="9"/>
      <c r="G1787" s="9"/>
      <c r="H1787" s="9"/>
      <c r="I1787" s="9"/>
      <c r="J1787" s="9"/>
      <c r="K1787" s="3"/>
      <c r="L1787" s="3"/>
      <c r="M1787" s="3"/>
    </row>
    <row r="1788" spans="1:13">
      <c r="A1788" s="9"/>
      <c r="B1788" s="9"/>
      <c r="C1788" s="9"/>
      <c r="D1788" s="9"/>
      <c r="E1788" s="9"/>
      <c r="F1788" s="9"/>
      <c r="G1788" s="9"/>
      <c r="H1788" s="9"/>
      <c r="I1788" s="9"/>
      <c r="J1788" s="9"/>
      <c r="K1788" s="3"/>
      <c r="L1788" s="3"/>
      <c r="M1788" s="3"/>
    </row>
    <row r="1789" spans="1:13">
      <c r="A1789" s="9"/>
      <c r="B1789" s="9"/>
      <c r="C1789" s="9"/>
      <c r="D1789" s="9"/>
      <c r="E1789" s="9"/>
      <c r="F1789" s="9"/>
      <c r="G1789" s="9"/>
      <c r="H1789" s="9"/>
      <c r="I1789" s="9"/>
      <c r="J1789" s="9"/>
      <c r="K1789" s="3"/>
      <c r="L1789" s="3"/>
      <c r="M1789" s="3"/>
    </row>
    <row r="1790" spans="1:13">
      <c r="A1790" s="9"/>
      <c r="B1790" s="9"/>
      <c r="C1790" s="9"/>
      <c r="D1790" s="9"/>
      <c r="E1790" s="9"/>
      <c r="F1790" s="9"/>
      <c r="G1790" s="9"/>
      <c r="H1790" s="9"/>
      <c r="I1790" s="9"/>
      <c r="J1790" s="9"/>
      <c r="K1790" s="3"/>
      <c r="L1790" s="3"/>
      <c r="M1790" s="3"/>
    </row>
    <row r="1791" spans="1:13">
      <c r="A1791" s="9"/>
      <c r="B1791" s="9"/>
      <c r="C1791" s="9"/>
      <c r="D1791" s="9"/>
      <c r="E1791" s="9"/>
      <c r="F1791" s="9"/>
      <c r="G1791" s="9"/>
      <c r="H1791" s="9"/>
      <c r="I1791" s="9"/>
      <c r="J1791" s="9"/>
      <c r="K1791" s="3"/>
      <c r="L1791" s="3"/>
      <c r="M1791" s="3"/>
    </row>
    <row r="1792" spans="1:13">
      <c r="A1792" s="9"/>
      <c r="B1792" s="9"/>
      <c r="C1792" s="9"/>
      <c r="D1792" s="9"/>
      <c r="E1792" s="9"/>
      <c r="F1792" s="9"/>
      <c r="G1792" s="9"/>
      <c r="H1792" s="9"/>
      <c r="I1792" s="9"/>
      <c r="J1792" s="9"/>
      <c r="K1792" s="3"/>
      <c r="L1792" s="3"/>
      <c r="M1792" s="3"/>
    </row>
    <row r="1793" spans="1:13">
      <c r="A1793" s="9"/>
      <c r="B1793" s="9"/>
      <c r="C1793" s="9"/>
      <c r="D1793" s="9"/>
      <c r="E1793" s="9"/>
      <c r="F1793" s="9"/>
      <c r="G1793" s="9"/>
      <c r="H1793" s="9"/>
      <c r="I1793" s="9"/>
      <c r="J1793" s="9"/>
      <c r="K1793" s="3"/>
      <c r="L1793" s="3"/>
      <c r="M1793" s="3"/>
    </row>
    <row r="1794" spans="1:13">
      <c r="A1794" s="9"/>
      <c r="B1794" s="9"/>
      <c r="C1794" s="9"/>
      <c r="D1794" s="9"/>
      <c r="E1794" s="9"/>
      <c r="F1794" s="9"/>
      <c r="G1794" s="9"/>
      <c r="H1794" s="9"/>
      <c r="I1794" s="9"/>
      <c r="J1794" s="9"/>
      <c r="K1794" s="3"/>
      <c r="L1794" s="3"/>
      <c r="M1794" s="3"/>
    </row>
    <row r="1795" spans="1:13">
      <c r="A1795" s="9"/>
      <c r="B1795" s="9"/>
      <c r="C1795" s="9"/>
      <c r="D1795" s="9"/>
      <c r="E1795" s="9"/>
      <c r="F1795" s="9"/>
      <c r="G1795" s="9"/>
      <c r="H1795" s="9"/>
      <c r="I1795" s="9"/>
      <c r="J1795" s="9"/>
      <c r="K1795" s="3"/>
      <c r="L1795" s="3"/>
      <c r="M1795" s="3"/>
    </row>
    <row r="1796" spans="1:13">
      <c r="A1796" s="9"/>
      <c r="B1796" s="9"/>
      <c r="C1796" s="9"/>
      <c r="D1796" s="9"/>
      <c r="E1796" s="9"/>
      <c r="F1796" s="9"/>
      <c r="G1796" s="9"/>
      <c r="H1796" s="9"/>
      <c r="I1796" s="9"/>
      <c r="J1796" s="9"/>
      <c r="K1796" s="3"/>
      <c r="L1796" s="3"/>
      <c r="M1796" s="3"/>
    </row>
    <row r="1797" spans="1:13">
      <c r="A1797" s="9"/>
      <c r="B1797" s="9"/>
      <c r="C1797" s="9"/>
      <c r="D1797" s="9"/>
      <c r="E1797" s="9"/>
      <c r="F1797" s="9"/>
      <c r="G1797" s="9"/>
      <c r="H1797" s="9"/>
      <c r="I1797" s="9"/>
      <c r="J1797" s="9"/>
      <c r="K1797" s="3"/>
      <c r="L1797" s="3"/>
      <c r="M1797" s="3"/>
    </row>
    <row r="1798" spans="1:13">
      <c r="A1798" s="9"/>
      <c r="B1798" s="9"/>
      <c r="C1798" s="9"/>
      <c r="D1798" s="9"/>
      <c r="E1798" s="9"/>
      <c r="F1798" s="9"/>
      <c r="G1798" s="9"/>
      <c r="H1798" s="9"/>
      <c r="I1798" s="9"/>
      <c r="J1798" s="9"/>
      <c r="K1798" s="3"/>
      <c r="L1798" s="3"/>
      <c r="M1798" s="3"/>
    </row>
    <row r="1799" spans="1:13">
      <c r="A1799" s="9"/>
      <c r="B1799" s="9"/>
      <c r="C1799" s="9"/>
      <c r="D1799" s="9"/>
      <c r="E1799" s="9"/>
      <c r="F1799" s="9"/>
      <c r="G1799" s="9"/>
      <c r="H1799" s="9"/>
      <c r="I1799" s="9"/>
      <c r="J1799" s="9"/>
      <c r="K1799" s="3"/>
      <c r="L1799" s="3"/>
      <c r="M1799" s="3"/>
    </row>
    <row r="1800" spans="1:13">
      <c r="A1800" s="9"/>
      <c r="B1800" s="9"/>
      <c r="C1800" s="9"/>
      <c r="D1800" s="9"/>
      <c r="E1800" s="9"/>
      <c r="F1800" s="9"/>
      <c r="G1800" s="9"/>
      <c r="H1800" s="9"/>
      <c r="I1800" s="9"/>
      <c r="J1800" s="9"/>
      <c r="K1800" s="3"/>
      <c r="L1800" s="3"/>
      <c r="M1800" s="3"/>
    </row>
    <row r="1801" spans="1:13">
      <c r="A1801" s="9"/>
      <c r="B1801" s="9"/>
      <c r="C1801" s="9"/>
      <c r="D1801" s="9"/>
      <c r="E1801" s="9"/>
      <c r="F1801" s="9"/>
      <c r="G1801" s="9"/>
      <c r="H1801" s="9"/>
      <c r="I1801" s="9"/>
      <c r="J1801" s="9"/>
      <c r="K1801" s="3"/>
      <c r="L1801" s="3"/>
      <c r="M1801" s="3"/>
    </row>
    <row r="1802" spans="1:13">
      <c r="A1802" s="9"/>
      <c r="B1802" s="9"/>
      <c r="C1802" s="9"/>
      <c r="D1802" s="9"/>
      <c r="E1802" s="9"/>
      <c r="F1802" s="9"/>
      <c r="G1802" s="9"/>
      <c r="H1802" s="9"/>
      <c r="I1802" s="9"/>
      <c r="J1802" s="9"/>
      <c r="K1802" s="3"/>
      <c r="L1802" s="3"/>
      <c r="M1802" s="3"/>
    </row>
    <row r="1803" spans="1:13">
      <c r="A1803" s="9"/>
      <c r="B1803" s="9"/>
      <c r="C1803" s="9"/>
      <c r="D1803" s="9"/>
      <c r="E1803" s="9"/>
      <c r="F1803" s="9"/>
      <c r="G1803" s="9"/>
      <c r="H1803" s="9"/>
      <c r="I1803" s="9"/>
      <c r="J1803" s="9"/>
      <c r="K1803" s="3"/>
      <c r="L1803" s="3"/>
      <c r="M1803" s="3"/>
    </row>
    <row r="1804" spans="1:13">
      <c r="A1804" s="9"/>
      <c r="B1804" s="9"/>
      <c r="C1804" s="9"/>
      <c r="D1804" s="9"/>
      <c r="E1804" s="9"/>
      <c r="F1804" s="9"/>
      <c r="G1804" s="9"/>
      <c r="H1804" s="9"/>
      <c r="I1804" s="9"/>
      <c r="J1804" s="9"/>
      <c r="K1804" s="3"/>
      <c r="L1804" s="3"/>
      <c r="M1804" s="3"/>
    </row>
    <row r="1805" spans="1:13">
      <c r="A1805" s="9"/>
      <c r="B1805" s="9"/>
      <c r="C1805" s="9"/>
      <c r="D1805" s="9"/>
      <c r="E1805" s="9"/>
      <c r="F1805" s="9"/>
      <c r="G1805" s="9"/>
      <c r="H1805" s="9"/>
      <c r="I1805" s="9"/>
      <c r="J1805" s="9"/>
      <c r="K1805" s="3"/>
      <c r="L1805" s="3"/>
      <c r="M1805" s="3"/>
    </row>
    <row r="1806" spans="1:13">
      <c r="A1806" s="9"/>
      <c r="B1806" s="9"/>
      <c r="C1806" s="9"/>
      <c r="D1806" s="9"/>
      <c r="E1806" s="9"/>
      <c r="F1806" s="9"/>
      <c r="G1806" s="9"/>
      <c r="H1806" s="9"/>
      <c r="I1806" s="9"/>
      <c r="J1806" s="9"/>
      <c r="K1806" s="3"/>
      <c r="L1806" s="3"/>
      <c r="M1806" s="3"/>
    </row>
    <row r="1807" spans="1:13">
      <c r="A1807" s="9"/>
      <c r="B1807" s="9"/>
      <c r="C1807" s="9"/>
      <c r="D1807" s="9"/>
      <c r="E1807" s="9"/>
      <c r="F1807" s="9"/>
      <c r="G1807" s="9"/>
      <c r="H1807" s="9"/>
      <c r="I1807" s="9"/>
      <c r="J1807" s="9"/>
      <c r="K1807" s="3"/>
      <c r="L1807" s="3"/>
      <c r="M1807" s="3"/>
    </row>
    <row r="1808" spans="1:13">
      <c r="A1808" s="9"/>
      <c r="B1808" s="9"/>
      <c r="C1808" s="9"/>
      <c r="D1808" s="9"/>
      <c r="E1808" s="9"/>
      <c r="F1808" s="9"/>
      <c r="G1808" s="9"/>
      <c r="H1808" s="9"/>
      <c r="I1808" s="9"/>
      <c r="J1808" s="9"/>
      <c r="K1808" s="3"/>
      <c r="L1808" s="3"/>
      <c r="M1808" s="3"/>
    </row>
    <row r="1809" spans="1:13">
      <c r="A1809" s="9"/>
      <c r="B1809" s="9"/>
      <c r="C1809" s="9"/>
      <c r="D1809" s="9"/>
      <c r="E1809" s="9"/>
      <c r="F1809" s="9"/>
      <c r="G1809" s="9"/>
      <c r="H1809" s="9"/>
      <c r="I1809" s="9"/>
      <c r="J1809" s="9"/>
      <c r="K1809" s="3"/>
      <c r="L1809" s="3"/>
      <c r="M1809" s="3"/>
    </row>
    <row r="1810" spans="1:13">
      <c r="A1810" s="9"/>
      <c r="B1810" s="9"/>
      <c r="C1810" s="9"/>
      <c r="D1810" s="9"/>
      <c r="E1810" s="9"/>
      <c r="F1810" s="9"/>
      <c r="G1810" s="9"/>
      <c r="H1810" s="9"/>
      <c r="I1810" s="9"/>
      <c r="J1810" s="9"/>
      <c r="K1810" s="3"/>
      <c r="L1810" s="3"/>
      <c r="M1810" s="3"/>
    </row>
    <row r="1811" spans="1:13">
      <c r="A1811" s="9"/>
      <c r="B1811" s="9"/>
      <c r="C1811" s="9"/>
      <c r="D1811" s="9"/>
      <c r="E1811" s="9"/>
      <c r="F1811" s="9"/>
      <c r="G1811" s="9"/>
      <c r="H1811" s="9"/>
      <c r="I1811" s="9"/>
      <c r="J1811" s="9"/>
      <c r="K1811" s="3"/>
      <c r="L1811" s="3"/>
      <c r="M1811" s="3"/>
    </row>
    <row r="1812" spans="1:13">
      <c r="A1812" s="9"/>
      <c r="B1812" s="9"/>
      <c r="C1812" s="9"/>
      <c r="D1812" s="9"/>
      <c r="E1812" s="9"/>
      <c r="F1812" s="9"/>
      <c r="G1812" s="9"/>
      <c r="H1812" s="9"/>
      <c r="I1812" s="9"/>
      <c r="J1812" s="9"/>
      <c r="K1812" s="3"/>
      <c r="L1812" s="3"/>
      <c r="M1812" s="3"/>
    </row>
    <row r="1813" spans="1:13">
      <c r="A1813" s="9"/>
      <c r="B1813" s="9"/>
      <c r="C1813" s="9"/>
      <c r="D1813" s="9"/>
      <c r="E1813" s="9"/>
      <c r="F1813" s="9"/>
      <c r="G1813" s="9"/>
      <c r="H1813" s="9"/>
      <c r="I1813" s="9"/>
      <c r="J1813" s="9"/>
      <c r="K1813" s="3"/>
      <c r="L1813" s="3"/>
      <c r="M1813" s="3"/>
    </row>
    <row r="1814" spans="1:13">
      <c r="A1814" s="9"/>
      <c r="B1814" s="9"/>
      <c r="C1814" s="9"/>
      <c r="D1814" s="9"/>
      <c r="E1814" s="9"/>
      <c r="F1814" s="9"/>
      <c r="G1814" s="9"/>
      <c r="H1814" s="9"/>
      <c r="I1814" s="9"/>
      <c r="J1814" s="9"/>
      <c r="K1814" s="3"/>
      <c r="L1814" s="3"/>
      <c r="M1814" s="3"/>
    </row>
    <row r="1815" spans="1:13">
      <c r="A1815" s="9"/>
      <c r="B1815" s="9"/>
      <c r="C1815" s="9"/>
      <c r="D1815" s="9"/>
      <c r="E1815" s="9"/>
      <c r="F1815" s="9"/>
      <c r="G1815" s="9"/>
      <c r="H1815" s="9"/>
      <c r="I1815" s="9"/>
      <c r="J1815" s="9"/>
      <c r="K1815" s="3"/>
      <c r="L1815" s="3"/>
      <c r="M1815" s="3"/>
    </row>
    <row r="1816" spans="1:13">
      <c r="A1816" s="9"/>
      <c r="B1816" s="9"/>
      <c r="C1816" s="9"/>
      <c r="D1816" s="9"/>
      <c r="E1816" s="9"/>
      <c r="F1816" s="9"/>
      <c r="G1816" s="9"/>
      <c r="H1816" s="9"/>
      <c r="I1816" s="9"/>
      <c r="J1816" s="9"/>
      <c r="K1816" s="3"/>
      <c r="L1816" s="3"/>
      <c r="M1816" s="3"/>
    </row>
    <row r="1817" spans="1:13">
      <c r="A1817" s="9"/>
      <c r="B1817" s="9"/>
      <c r="C1817" s="9"/>
      <c r="D1817" s="9"/>
      <c r="E1817" s="9"/>
      <c r="F1817" s="9"/>
      <c r="G1817" s="9"/>
      <c r="H1817" s="9"/>
      <c r="I1817" s="9"/>
      <c r="J1817" s="9"/>
      <c r="K1817" s="3"/>
      <c r="L1817" s="3"/>
      <c r="M1817" s="3"/>
    </row>
    <row r="1818" spans="1:13">
      <c r="A1818" s="9"/>
      <c r="B1818" s="9"/>
      <c r="C1818" s="9"/>
      <c r="D1818" s="9"/>
      <c r="E1818" s="9"/>
      <c r="F1818" s="9"/>
      <c r="G1818" s="9"/>
      <c r="H1818" s="9"/>
      <c r="I1818" s="9"/>
      <c r="J1818" s="9"/>
      <c r="K1818" s="3"/>
      <c r="L1818" s="3"/>
      <c r="M1818" s="3"/>
    </row>
    <row r="1819" spans="1:13">
      <c r="A1819" s="9"/>
      <c r="B1819" s="9"/>
      <c r="C1819" s="9"/>
      <c r="D1819" s="9"/>
      <c r="E1819" s="9"/>
      <c r="F1819" s="9"/>
      <c r="G1819" s="9"/>
      <c r="H1819" s="9"/>
      <c r="I1819" s="9"/>
      <c r="J1819" s="9"/>
      <c r="K1819" s="3"/>
      <c r="L1819" s="3"/>
      <c r="M1819" s="3"/>
    </row>
    <row r="1820" spans="1:13">
      <c r="A1820" s="9"/>
      <c r="B1820" s="9"/>
      <c r="C1820" s="9"/>
      <c r="D1820" s="9"/>
      <c r="E1820" s="9"/>
      <c r="F1820" s="9"/>
      <c r="G1820" s="9"/>
      <c r="H1820" s="9"/>
      <c r="I1820" s="9"/>
      <c r="J1820" s="9"/>
      <c r="K1820" s="3"/>
      <c r="L1820" s="3"/>
      <c r="M1820" s="3"/>
    </row>
    <row r="1821" spans="1:13">
      <c r="A1821" s="9"/>
      <c r="B1821" s="9"/>
      <c r="C1821" s="9"/>
      <c r="D1821" s="9"/>
      <c r="E1821" s="9"/>
      <c r="F1821" s="9"/>
      <c r="G1821" s="9"/>
      <c r="H1821" s="9"/>
      <c r="I1821" s="9"/>
      <c r="J1821" s="9"/>
      <c r="K1821" s="3"/>
      <c r="L1821" s="3"/>
      <c r="M1821" s="3"/>
    </row>
    <row r="1822" spans="1:13">
      <c r="A1822" s="9"/>
      <c r="B1822" s="9"/>
      <c r="C1822" s="9"/>
      <c r="D1822" s="9"/>
      <c r="E1822" s="9"/>
      <c r="F1822" s="9"/>
      <c r="G1822" s="9"/>
      <c r="H1822" s="9"/>
      <c r="I1822" s="9"/>
      <c r="J1822" s="9"/>
      <c r="K1822" s="3"/>
      <c r="L1822" s="3"/>
      <c r="M1822" s="3"/>
    </row>
    <row r="1823" spans="1:13">
      <c r="A1823" s="9"/>
      <c r="B1823" s="9"/>
      <c r="C1823" s="9"/>
      <c r="D1823" s="9"/>
      <c r="E1823" s="9"/>
      <c r="F1823" s="9"/>
      <c r="G1823" s="9"/>
      <c r="H1823" s="9"/>
      <c r="I1823" s="9"/>
      <c r="J1823" s="9"/>
      <c r="K1823" s="3"/>
      <c r="L1823" s="3"/>
      <c r="M1823" s="3"/>
    </row>
    <row r="1824" spans="1:13">
      <c r="A1824" s="9"/>
      <c r="B1824" s="9"/>
      <c r="C1824" s="9"/>
      <c r="D1824" s="9"/>
      <c r="E1824" s="9"/>
      <c r="F1824" s="9"/>
      <c r="G1824" s="9"/>
      <c r="H1824" s="9"/>
      <c r="I1824" s="9"/>
      <c r="J1824" s="9"/>
      <c r="K1824" s="3"/>
      <c r="L1824" s="3"/>
      <c r="M1824" s="3"/>
    </row>
    <row r="1825" spans="1:13">
      <c r="A1825" s="9"/>
      <c r="B1825" s="9"/>
      <c r="C1825" s="9"/>
      <c r="D1825" s="9"/>
      <c r="E1825" s="9"/>
      <c r="F1825" s="9"/>
      <c r="G1825" s="9"/>
      <c r="H1825" s="9"/>
      <c r="I1825" s="9"/>
      <c r="J1825" s="9"/>
      <c r="K1825" s="3"/>
      <c r="L1825" s="3"/>
      <c r="M1825" s="3"/>
    </row>
    <row r="1826" spans="1:13">
      <c r="A1826" s="9"/>
      <c r="B1826" s="9"/>
      <c r="C1826" s="9"/>
      <c r="D1826" s="9"/>
      <c r="E1826" s="9"/>
      <c r="F1826" s="9"/>
      <c r="G1826" s="9"/>
      <c r="H1826" s="9"/>
      <c r="I1826" s="9"/>
      <c r="J1826" s="9"/>
      <c r="K1826" s="3"/>
      <c r="L1826" s="3"/>
      <c r="M1826" s="3"/>
    </row>
    <row r="1827" spans="1:13">
      <c r="A1827" s="9"/>
      <c r="B1827" s="9"/>
      <c r="C1827" s="9"/>
      <c r="D1827" s="9"/>
      <c r="E1827" s="9"/>
      <c r="F1827" s="9"/>
      <c r="G1827" s="9"/>
      <c r="H1827" s="9"/>
      <c r="I1827" s="9"/>
      <c r="J1827" s="9"/>
      <c r="K1827" s="3"/>
      <c r="L1827" s="3"/>
      <c r="M1827" s="3"/>
    </row>
    <row r="1828" spans="1:13">
      <c r="A1828" s="9"/>
      <c r="B1828" s="9"/>
      <c r="C1828" s="9"/>
      <c r="D1828" s="9"/>
      <c r="E1828" s="9"/>
      <c r="F1828" s="9"/>
      <c r="G1828" s="9"/>
      <c r="H1828" s="9"/>
      <c r="I1828" s="9"/>
      <c r="J1828" s="9"/>
      <c r="K1828" s="3"/>
      <c r="L1828" s="3"/>
      <c r="M1828" s="3"/>
    </row>
    <row r="1829" spans="1:13">
      <c r="A1829" s="9"/>
      <c r="B1829" s="9"/>
      <c r="C1829" s="9"/>
      <c r="D1829" s="9"/>
      <c r="E1829" s="9"/>
      <c r="F1829" s="9"/>
      <c r="G1829" s="9"/>
      <c r="H1829" s="9"/>
      <c r="I1829" s="9"/>
      <c r="J1829" s="9"/>
      <c r="K1829" s="3"/>
      <c r="L1829" s="3"/>
      <c r="M1829" s="3"/>
    </row>
    <row r="1830" spans="1:13">
      <c r="A1830" s="9"/>
      <c r="B1830" s="9"/>
      <c r="C1830" s="9"/>
      <c r="D1830" s="9"/>
      <c r="E1830" s="9"/>
      <c r="F1830" s="9"/>
      <c r="G1830" s="9"/>
      <c r="H1830" s="9"/>
      <c r="I1830" s="9"/>
      <c r="J1830" s="9"/>
      <c r="K1830" s="3"/>
      <c r="L1830" s="3"/>
      <c r="M1830" s="3"/>
    </row>
    <row r="1831" spans="1:13">
      <c r="A1831" s="9"/>
      <c r="B1831" s="9"/>
      <c r="C1831" s="9"/>
      <c r="D1831" s="9"/>
      <c r="E1831" s="9"/>
      <c r="F1831" s="9"/>
      <c r="G1831" s="9"/>
      <c r="H1831" s="9"/>
      <c r="I1831" s="9"/>
      <c r="J1831" s="9"/>
      <c r="K1831" s="3"/>
      <c r="L1831" s="3"/>
      <c r="M1831" s="3"/>
    </row>
    <row r="1832" spans="1:13">
      <c r="A1832" s="9"/>
      <c r="B1832" s="9"/>
      <c r="C1832" s="9"/>
      <c r="D1832" s="9"/>
      <c r="E1832" s="9"/>
      <c r="F1832" s="9"/>
      <c r="G1832" s="9"/>
      <c r="H1832" s="9"/>
      <c r="I1832" s="9"/>
      <c r="J1832" s="9"/>
      <c r="K1832" s="3"/>
      <c r="L1832" s="3"/>
      <c r="M1832" s="3"/>
    </row>
    <row r="1833" spans="1:13">
      <c r="A1833" s="9"/>
      <c r="B1833" s="9"/>
      <c r="C1833" s="9"/>
      <c r="D1833" s="9"/>
      <c r="E1833" s="9"/>
      <c r="F1833" s="9"/>
      <c r="G1833" s="9"/>
      <c r="H1833" s="9"/>
      <c r="I1833" s="9"/>
      <c r="J1833" s="9"/>
      <c r="K1833" s="3"/>
      <c r="L1833" s="3"/>
      <c r="M1833" s="3"/>
    </row>
    <row r="1834" spans="1:13">
      <c r="A1834" s="9"/>
      <c r="B1834" s="9"/>
      <c r="C1834" s="9"/>
      <c r="D1834" s="9"/>
      <c r="E1834" s="9"/>
      <c r="F1834" s="9"/>
      <c r="G1834" s="9"/>
      <c r="H1834" s="9"/>
      <c r="I1834" s="9"/>
      <c r="J1834" s="9"/>
      <c r="K1834" s="3"/>
      <c r="L1834" s="3"/>
      <c r="M1834" s="3"/>
    </row>
    <row r="1835" spans="1:13">
      <c r="A1835" s="9"/>
      <c r="B1835" s="9"/>
      <c r="C1835" s="9"/>
      <c r="D1835" s="9"/>
      <c r="E1835" s="9"/>
      <c r="F1835" s="9"/>
      <c r="G1835" s="9"/>
      <c r="H1835" s="9"/>
      <c r="I1835" s="9"/>
      <c r="J1835" s="9"/>
      <c r="K1835" s="3"/>
      <c r="L1835" s="3"/>
      <c r="M1835" s="3"/>
    </row>
    <row r="1836" spans="1:13">
      <c r="A1836" s="9"/>
      <c r="B1836" s="9"/>
      <c r="C1836" s="9"/>
      <c r="D1836" s="9"/>
      <c r="E1836" s="9"/>
      <c r="F1836" s="9"/>
      <c r="G1836" s="9"/>
      <c r="H1836" s="9"/>
      <c r="I1836" s="9"/>
      <c r="J1836" s="9"/>
      <c r="K1836" s="3"/>
      <c r="L1836" s="3"/>
      <c r="M1836" s="3"/>
    </row>
    <row r="1837" spans="1:13">
      <c r="A1837" s="9"/>
      <c r="B1837" s="9"/>
      <c r="C1837" s="9"/>
      <c r="D1837" s="9"/>
      <c r="E1837" s="9"/>
      <c r="F1837" s="9"/>
      <c r="G1837" s="9"/>
      <c r="H1837" s="9"/>
      <c r="I1837" s="9"/>
      <c r="J1837" s="9"/>
      <c r="K1837" s="3"/>
      <c r="L1837" s="3"/>
      <c r="M1837" s="3"/>
    </row>
    <row r="1838" spans="1:13">
      <c r="A1838" s="9"/>
      <c r="B1838" s="9"/>
      <c r="C1838" s="9"/>
      <c r="D1838" s="9"/>
      <c r="E1838" s="9"/>
      <c r="F1838" s="9"/>
      <c r="G1838" s="9"/>
      <c r="H1838" s="9"/>
      <c r="I1838" s="9"/>
      <c r="J1838" s="9"/>
      <c r="K1838" s="3"/>
      <c r="L1838" s="3"/>
      <c r="M1838" s="3"/>
    </row>
    <row r="1839" spans="1:13">
      <c r="A1839" s="9"/>
      <c r="B1839" s="9"/>
      <c r="C1839" s="9"/>
      <c r="D1839" s="9"/>
      <c r="E1839" s="9"/>
      <c r="F1839" s="9"/>
      <c r="G1839" s="9"/>
      <c r="H1839" s="9"/>
      <c r="I1839" s="9"/>
      <c r="J1839" s="9"/>
      <c r="K1839" s="3"/>
      <c r="L1839" s="3"/>
      <c r="M1839" s="3"/>
    </row>
    <row r="1840" spans="1:13">
      <c r="A1840" s="9"/>
      <c r="B1840" s="9"/>
      <c r="C1840" s="9"/>
      <c r="D1840" s="9"/>
      <c r="E1840" s="9"/>
      <c r="F1840" s="9"/>
      <c r="G1840" s="9"/>
      <c r="H1840" s="9"/>
      <c r="I1840" s="9"/>
      <c r="J1840" s="9"/>
      <c r="K1840" s="3"/>
      <c r="L1840" s="3"/>
      <c r="M1840" s="3"/>
    </row>
    <row r="1841" spans="1:13">
      <c r="A1841" s="9"/>
      <c r="B1841" s="9"/>
      <c r="C1841" s="9"/>
      <c r="D1841" s="9"/>
      <c r="E1841" s="9"/>
      <c r="F1841" s="9"/>
      <c r="G1841" s="9"/>
      <c r="H1841" s="9"/>
      <c r="I1841" s="9"/>
      <c r="J1841" s="9"/>
      <c r="K1841" s="3"/>
      <c r="L1841" s="3"/>
      <c r="M1841" s="3"/>
    </row>
    <row r="1842" spans="1:13">
      <c r="A1842" s="9"/>
      <c r="B1842" s="9"/>
      <c r="C1842" s="9"/>
      <c r="D1842" s="9"/>
      <c r="E1842" s="9"/>
      <c r="F1842" s="9"/>
      <c r="G1842" s="9"/>
      <c r="H1842" s="9"/>
      <c r="I1842" s="9"/>
      <c r="J1842" s="9"/>
      <c r="K1842" s="3"/>
      <c r="L1842" s="3"/>
      <c r="M1842" s="3"/>
    </row>
    <row r="1843" spans="1:13">
      <c r="A1843" s="9"/>
      <c r="B1843" s="9"/>
      <c r="C1843" s="9"/>
      <c r="D1843" s="9"/>
      <c r="E1843" s="9"/>
      <c r="F1843" s="9"/>
      <c r="G1843" s="9"/>
      <c r="H1843" s="9"/>
      <c r="I1843" s="9"/>
      <c r="J1843" s="9"/>
      <c r="K1843" s="3"/>
      <c r="L1843" s="3"/>
      <c r="M1843" s="3"/>
    </row>
    <row r="1844" spans="1:13">
      <c r="A1844" s="9"/>
      <c r="B1844" s="9"/>
      <c r="C1844" s="9"/>
      <c r="D1844" s="9"/>
      <c r="E1844" s="9"/>
      <c r="F1844" s="9"/>
      <c r="G1844" s="9"/>
      <c r="H1844" s="9"/>
      <c r="I1844" s="9"/>
      <c r="J1844" s="9"/>
      <c r="K1844" s="3"/>
      <c r="L1844" s="3"/>
      <c r="M1844" s="3"/>
    </row>
    <row r="1845" spans="1:13">
      <c r="A1845" s="9"/>
      <c r="B1845" s="9"/>
      <c r="C1845" s="9"/>
      <c r="D1845" s="9"/>
      <c r="E1845" s="9"/>
      <c r="F1845" s="9"/>
      <c r="G1845" s="9"/>
      <c r="H1845" s="9"/>
      <c r="I1845" s="9"/>
      <c r="J1845" s="9"/>
      <c r="K1845" s="3"/>
      <c r="L1845" s="3"/>
      <c r="M1845" s="3"/>
    </row>
    <row r="1846" spans="1:13">
      <c r="A1846" s="9"/>
      <c r="B1846" s="9"/>
      <c r="C1846" s="9"/>
      <c r="D1846" s="9"/>
      <c r="E1846" s="9"/>
      <c r="F1846" s="9"/>
      <c r="G1846" s="9"/>
      <c r="H1846" s="9"/>
      <c r="I1846" s="9"/>
      <c r="J1846" s="9"/>
      <c r="K1846" s="3"/>
      <c r="L1846" s="3"/>
      <c r="M1846" s="3"/>
    </row>
    <row r="1847" spans="1:13">
      <c r="A1847" s="9"/>
      <c r="B1847" s="9"/>
      <c r="C1847" s="9"/>
      <c r="D1847" s="9"/>
      <c r="E1847" s="9"/>
      <c r="F1847" s="9"/>
      <c r="G1847" s="9"/>
      <c r="H1847" s="9"/>
      <c r="I1847" s="9"/>
      <c r="J1847" s="9"/>
      <c r="K1847" s="3"/>
      <c r="L1847" s="3"/>
      <c r="M1847" s="3"/>
    </row>
    <row r="1848" spans="1:13">
      <c r="A1848" s="9"/>
      <c r="B1848" s="9"/>
      <c r="C1848" s="9"/>
      <c r="D1848" s="9"/>
      <c r="E1848" s="9"/>
      <c r="F1848" s="9"/>
      <c r="G1848" s="9"/>
      <c r="H1848" s="9"/>
      <c r="I1848" s="9"/>
      <c r="J1848" s="9"/>
      <c r="K1848" s="3"/>
      <c r="L1848" s="3"/>
      <c r="M1848" s="3"/>
    </row>
    <row r="1849" spans="1:13">
      <c r="A1849" s="9"/>
      <c r="B1849" s="9"/>
      <c r="C1849" s="9"/>
      <c r="D1849" s="9"/>
      <c r="E1849" s="9"/>
      <c r="F1849" s="9"/>
      <c r="G1849" s="9"/>
      <c r="H1849" s="9"/>
      <c r="I1849" s="9"/>
      <c r="J1849" s="9"/>
      <c r="K1849" s="3"/>
      <c r="L1849" s="3"/>
      <c r="M1849" s="3"/>
    </row>
    <row r="1850" spans="1:13">
      <c r="A1850" s="9"/>
      <c r="B1850" s="9"/>
      <c r="C1850" s="9"/>
      <c r="D1850" s="9"/>
      <c r="E1850" s="9"/>
      <c r="F1850" s="9"/>
      <c r="G1850" s="9"/>
      <c r="H1850" s="9"/>
      <c r="I1850" s="9"/>
      <c r="J1850" s="9"/>
      <c r="K1850" s="3"/>
      <c r="L1850" s="3"/>
      <c r="M1850" s="3"/>
    </row>
    <row r="1851" spans="1:13">
      <c r="A1851" s="9"/>
      <c r="B1851" s="9"/>
      <c r="C1851" s="9"/>
      <c r="D1851" s="9"/>
      <c r="E1851" s="9"/>
      <c r="F1851" s="9"/>
      <c r="G1851" s="9"/>
      <c r="H1851" s="9"/>
      <c r="I1851" s="9"/>
      <c r="J1851" s="9"/>
      <c r="K1851" s="3"/>
      <c r="L1851" s="3"/>
      <c r="M1851" s="3"/>
    </row>
    <row r="1852" spans="1:13">
      <c r="A1852" s="9"/>
      <c r="B1852" s="9"/>
      <c r="C1852" s="9"/>
      <c r="D1852" s="9"/>
      <c r="E1852" s="9"/>
      <c r="F1852" s="9"/>
      <c r="G1852" s="9"/>
      <c r="H1852" s="9"/>
      <c r="I1852" s="9"/>
      <c r="J1852" s="9"/>
      <c r="K1852" s="3"/>
      <c r="L1852" s="3"/>
      <c r="M1852" s="3"/>
    </row>
    <row r="1853" spans="1:13">
      <c r="A1853" s="9"/>
      <c r="B1853" s="9"/>
      <c r="C1853" s="9"/>
      <c r="D1853" s="9"/>
      <c r="E1853" s="9"/>
      <c r="F1853" s="9"/>
      <c r="G1853" s="9"/>
      <c r="H1853" s="9"/>
      <c r="I1853" s="9"/>
      <c r="J1853" s="9"/>
      <c r="K1853" s="3"/>
      <c r="L1853" s="3"/>
      <c r="M1853" s="3"/>
    </row>
    <row r="1854" spans="1:13">
      <c r="A1854" s="9"/>
      <c r="B1854" s="9"/>
      <c r="C1854" s="9"/>
      <c r="D1854" s="9"/>
      <c r="E1854" s="9"/>
      <c r="F1854" s="9"/>
      <c r="G1854" s="9"/>
      <c r="H1854" s="9"/>
      <c r="I1854" s="9"/>
      <c r="J1854" s="9"/>
      <c r="K1854" s="3"/>
      <c r="L1854" s="3"/>
      <c r="M1854" s="3"/>
    </row>
    <row r="1855" spans="1:13">
      <c r="A1855" s="9"/>
      <c r="B1855" s="9"/>
      <c r="C1855" s="9"/>
      <c r="D1855" s="9"/>
      <c r="E1855" s="9"/>
      <c r="F1855" s="9"/>
      <c r="G1855" s="9"/>
      <c r="H1855" s="9"/>
      <c r="I1855" s="9"/>
      <c r="J1855" s="9"/>
      <c r="K1855" s="3"/>
      <c r="L1855" s="3"/>
      <c r="M1855" s="3"/>
    </row>
    <row r="1856" spans="1:13">
      <c r="A1856" s="9"/>
      <c r="B1856" s="9"/>
      <c r="C1856" s="9"/>
      <c r="D1856" s="9"/>
      <c r="E1856" s="9"/>
      <c r="F1856" s="9"/>
      <c r="G1856" s="9"/>
      <c r="H1856" s="9"/>
      <c r="I1856" s="9"/>
      <c r="J1856" s="9"/>
      <c r="K1856" s="3"/>
      <c r="L1856" s="3"/>
      <c r="M1856" s="3"/>
    </row>
    <row r="1857" spans="1:13">
      <c r="A1857" s="9"/>
      <c r="B1857" s="9"/>
      <c r="C1857" s="9"/>
      <c r="D1857" s="9"/>
      <c r="E1857" s="9"/>
      <c r="F1857" s="9"/>
      <c r="G1857" s="9"/>
      <c r="H1857" s="9"/>
      <c r="I1857" s="9"/>
      <c r="J1857" s="9"/>
      <c r="K1857" s="3"/>
      <c r="L1857" s="3"/>
      <c r="M1857" s="3"/>
    </row>
    <row r="1858" spans="1:13">
      <c r="A1858" s="9"/>
      <c r="B1858" s="9"/>
      <c r="C1858" s="9"/>
      <c r="D1858" s="9"/>
      <c r="E1858" s="9"/>
      <c r="F1858" s="9"/>
      <c r="G1858" s="9"/>
      <c r="H1858" s="9"/>
      <c r="I1858" s="9"/>
      <c r="J1858" s="9"/>
      <c r="K1858" s="3"/>
      <c r="L1858" s="3"/>
      <c r="M1858" s="3"/>
    </row>
    <row r="1859" spans="1:13">
      <c r="A1859" s="9"/>
      <c r="B1859" s="9"/>
      <c r="C1859" s="9"/>
      <c r="D1859" s="9"/>
      <c r="E1859" s="9"/>
      <c r="F1859" s="9"/>
      <c r="G1859" s="9"/>
      <c r="H1859" s="9"/>
      <c r="I1859" s="9"/>
      <c r="J1859" s="9"/>
      <c r="K1859" s="3"/>
      <c r="L1859" s="3"/>
      <c r="M1859" s="3"/>
    </row>
    <row r="1860" spans="1:13">
      <c r="A1860" s="9"/>
      <c r="B1860" s="9"/>
      <c r="C1860" s="9"/>
      <c r="D1860" s="9"/>
      <c r="E1860" s="9"/>
      <c r="F1860" s="9"/>
      <c r="G1860" s="9"/>
      <c r="H1860" s="9"/>
      <c r="I1860" s="9"/>
      <c r="J1860" s="9"/>
      <c r="K1860" s="3"/>
      <c r="L1860" s="3"/>
      <c r="M1860" s="3"/>
    </row>
    <row r="1861" spans="1:13">
      <c r="A1861" s="9"/>
      <c r="B1861" s="9"/>
      <c r="C1861" s="9"/>
      <c r="D1861" s="9"/>
      <c r="E1861" s="9"/>
      <c r="F1861" s="9"/>
      <c r="G1861" s="9"/>
      <c r="H1861" s="9"/>
      <c r="I1861" s="9"/>
      <c r="J1861" s="9"/>
      <c r="K1861" s="3"/>
      <c r="L1861" s="3"/>
      <c r="M1861" s="3"/>
    </row>
    <row r="1862" spans="1:13">
      <c r="A1862" s="9"/>
      <c r="B1862" s="9"/>
      <c r="C1862" s="9"/>
      <c r="D1862" s="9"/>
      <c r="E1862" s="9"/>
      <c r="F1862" s="9"/>
      <c r="G1862" s="9"/>
      <c r="H1862" s="9"/>
      <c r="I1862" s="9"/>
      <c r="J1862" s="9"/>
      <c r="K1862" s="3"/>
      <c r="L1862" s="3"/>
      <c r="M1862" s="3"/>
    </row>
    <row r="1863" spans="1:13">
      <c r="A1863" s="9"/>
      <c r="B1863" s="9"/>
      <c r="C1863" s="9"/>
      <c r="D1863" s="9"/>
      <c r="E1863" s="9"/>
      <c r="F1863" s="9"/>
      <c r="G1863" s="9"/>
      <c r="H1863" s="9"/>
      <c r="I1863" s="9"/>
      <c r="J1863" s="9"/>
      <c r="K1863" s="3"/>
      <c r="L1863" s="3"/>
      <c r="M1863" s="3"/>
    </row>
    <row r="1864" spans="1:13">
      <c r="A1864" s="9"/>
      <c r="B1864" s="9"/>
      <c r="C1864" s="9"/>
      <c r="D1864" s="9"/>
      <c r="E1864" s="9"/>
      <c r="F1864" s="9"/>
      <c r="G1864" s="9"/>
      <c r="H1864" s="9"/>
      <c r="I1864" s="9"/>
      <c r="J1864" s="9"/>
      <c r="K1864" s="3"/>
      <c r="L1864" s="3"/>
      <c r="M1864" s="3"/>
    </row>
    <row r="1865" spans="1:13">
      <c r="A1865" s="9"/>
      <c r="B1865" s="9"/>
      <c r="C1865" s="9"/>
      <c r="D1865" s="9"/>
      <c r="E1865" s="9"/>
      <c r="F1865" s="9"/>
      <c r="G1865" s="9"/>
      <c r="H1865" s="9"/>
      <c r="I1865" s="9"/>
      <c r="J1865" s="9"/>
      <c r="K1865" s="3"/>
      <c r="L1865" s="3"/>
      <c r="M1865" s="3"/>
    </row>
    <row r="1866" spans="1:13">
      <c r="A1866" s="9"/>
      <c r="B1866" s="9"/>
      <c r="C1866" s="9"/>
      <c r="D1866" s="9"/>
      <c r="E1866" s="9"/>
      <c r="F1866" s="9"/>
      <c r="G1866" s="9"/>
      <c r="H1866" s="9"/>
      <c r="I1866" s="9"/>
      <c r="J1866" s="9"/>
      <c r="K1866" s="3"/>
      <c r="L1866" s="3"/>
      <c r="M1866" s="3"/>
    </row>
    <row r="1867" spans="1:13">
      <c r="A1867" s="9"/>
      <c r="B1867" s="9"/>
      <c r="C1867" s="9"/>
      <c r="D1867" s="9"/>
      <c r="E1867" s="9"/>
      <c r="F1867" s="9"/>
      <c r="G1867" s="9"/>
      <c r="H1867" s="9"/>
      <c r="I1867" s="9"/>
      <c r="J1867" s="9"/>
      <c r="K1867" s="3"/>
      <c r="L1867" s="3"/>
      <c r="M1867" s="3"/>
    </row>
    <row r="1868" spans="1:13">
      <c r="A1868" s="9"/>
      <c r="B1868" s="9"/>
      <c r="C1868" s="9"/>
      <c r="D1868" s="9"/>
      <c r="E1868" s="9"/>
      <c r="F1868" s="9"/>
      <c r="G1868" s="9"/>
      <c r="H1868" s="9"/>
      <c r="I1868" s="9"/>
      <c r="J1868" s="9"/>
      <c r="K1868" s="3"/>
      <c r="L1868" s="3"/>
      <c r="M1868" s="3"/>
    </row>
    <row r="1869" spans="1:13">
      <c r="A1869" s="9"/>
      <c r="B1869" s="9"/>
      <c r="C1869" s="9"/>
      <c r="D1869" s="9"/>
      <c r="E1869" s="9"/>
      <c r="F1869" s="9"/>
      <c r="G1869" s="9"/>
      <c r="H1869" s="9"/>
      <c r="I1869" s="9"/>
      <c r="J1869" s="9"/>
      <c r="K1869" s="3"/>
      <c r="L1869" s="3"/>
      <c r="M1869" s="3"/>
    </row>
    <row r="1870" spans="1:13">
      <c r="A1870" s="9"/>
      <c r="B1870" s="9"/>
      <c r="C1870" s="9"/>
      <c r="D1870" s="9"/>
      <c r="E1870" s="9"/>
      <c r="F1870" s="9"/>
      <c r="G1870" s="9"/>
      <c r="H1870" s="9"/>
      <c r="I1870" s="9"/>
      <c r="J1870" s="9"/>
      <c r="K1870" s="3"/>
      <c r="L1870" s="3"/>
      <c r="M1870" s="3"/>
    </row>
    <row r="1871" spans="1:13">
      <c r="A1871" s="9"/>
      <c r="B1871" s="9"/>
      <c r="C1871" s="9"/>
      <c r="D1871" s="9"/>
      <c r="E1871" s="9"/>
      <c r="F1871" s="9"/>
      <c r="G1871" s="9"/>
      <c r="H1871" s="9"/>
      <c r="I1871" s="9"/>
      <c r="J1871" s="9"/>
      <c r="K1871" s="3"/>
      <c r="L1871" s="3"/>
      <c r="M1871" s="3"/>
    </row>
    <row r="1872" spans="1:13">
      <c r="A1872" s="9"/>
      <c r="B1872" s="9"/>
      <c r="C1872" s="9"/>
      <c r="D1872" s="9"/>
      <c r="E1872" s="9"/>
      <c r="F1872" s="9"/>
      <c r="G1872" s="9"/>
      <c r="H1872" s="9"/>
      <c r="I1872" s="9"/>
      <c r="J1872" s="9"/>
      <c r="K1872" s="3"/>
      <c r="L1872" s="3"/>
      <c r="M1872" s="3"/>
    </row>
    <row r="1873" spans="1:13">
      <c r="A1873" s="9"/>
      <c r="B1873" s="9"/>
      <c r="C1873" s="9"/>
      <c r="D1873" s="9"/>
      <c r="E1873" s="9"/>
      <c r="F1873" s="9"/>
      <c r="G1873" s="9"/>
      <c r="H1873" s="9"/>
      <c r="I1873" s="9"/>
      <c r="J1873" s="9"/>
      <c r="K1873" s="3"/>
      <c r="L1873" s="3"/>
      <c r="M1873" s="3"/>
    </row>
    <row r="1874" spans="1:13">
      <c r="A1874" s="9"/>
      <c r="B1874" s="9"/>
      <c r="C1874" s="9"/>
      <c r="D1874" s="9"/>
      <c r="E1874" s="9"/>
      <c r="F1874" s="9"/>
      <c r="G1874" s="9"/>
      <c r="H1874" s="9"/>
      <c r="I1874" s="9"/>
      <c r="J1874" s="9"/>
      <c r="K1874" s="3"/>
      <c r="L1874" s="3"/>
      <c r="M1874" s="3"/>
    </row>
    <row r="1875" spans="1:13">
      <c r="A1875" s="9"/>
      <c r="B1875" s="9"/>
      <c r="C1875" s="9"/>
      <c r="D1875" s="9"/>
      <c r="E1875" s="9"/>
      <c r="F1875" s="9"/>
      <c r="G1875" s="9"/>
      <c r="H1875" s="9"/>
      <c r="I1875" s="9"/>
      <c r="J1875" s="9"/>
      <c r="K1875" s="3"/>
      <c r="L1875" s="3"/>
      <c r="M1875" s="3"/>
    </row>
    <row r="1876" spans="1:13">
      <c r="A1876" s="9"/>
      <c r="B1876" s="9"/>
      <c r="C1876" s="9"/>
      <c r="D1876" s="9"/>
      <c r="E1876" s="9"/>
      <c r="F1876" s="9"/>
      <c r="G1876" s="9"/>
      <c r="H1876" s="9"/>
      <c r="I1876" s="9"/>
      <c r="J1876" s="9"/>
      <c r="K1876" s="3"/>
      <c r="L1876" s="3"/>
      <c r="M1876" s="3"/>
    </row>
    <row r="1877" spans="1:13">
      <c r="A1877" s="9"/>
      <c r="B1877" s="9"/>
      <c r="C1877" s="9"/>
      <c r="D1877" s="9"/>
      <c r="E1877" s="9"/>
      <c r="F1877" s="9"/>
      <c r="G1877" s="9"/>
      <c r="H1877" s="9"/>
      <c r="I1877" s="9"/>
      <c r="J1877" s="9"/>
      <c r="K1877" s="3"/>
      <c r="L1877" s="3"/>
      <c r="M1877" s="3"/>
    </row>
    <row r="1878" spans="1:13">
      <c r="A1878" s="9"/>
      <c r="B1878" s="9"/>
      <c r="C1878" s="9"/>
      <c r="D1878" s="9"/>
      <c r="E1878" s="9"/>
      <c r="F1878" s="9"/>
      <c r="G1878" s="9"/>
      <c r="H1878" s="9"/>
      <c r="I1878" s="9"/>
      <c r="J1878" s="9"/>
      <c r="K1878" s="3"/>
      <c r="L1878" s="3"/>
      <c r="M1878" s="3"/>
    </row>
    <row r="1879" spans="1:13">
      <c r="A1879" s="9"/>
      <c r="B1879" s="9"/>
      <c r="C1879" s="9"/>
      <c r="D1879" s="9"/>
      <c r="E1879" s="9"/>
      <c r="F1879" s="9"/>
      <c r="G1879" s="9"/>
      <c r="H1879" s="9"/>
      <c r="I1879" s="9"/>
      <c r="J1879" s="9"/>
      <c r="K1879" s="3"/>
      <c r="L1879" s="3"/>
      <c r="M1879" s="3"/>
    </row>
    <row r="1880" spans="1:13">
      <c r="A1880" s="9"/>
      <c r="B1880" s="9"/>
      <c r="C1880" s="9"/>
      <c r="D1880" s="9"/>
      <c r="E1880" s="9"/>
      <c r="F1880" s="9"/>
      <c r="G1880" s="9"/>
      <c r="H1880" s="9"/>
      <c r="I1880" s="9"/>
      <c r="J1880" s="9"/>
      <c r="K1880" s="3"/>
      <c r="L1880" s="3"/>
      <c r="M1880" s="3"/>
    </row>
    <row r="1881" spans="1:13">
      <c r="A1881" s="9"/>
      <c r="B1881" s="9"/>
      <c r="C1881" s="9"/>
      <c r="D1881" s="9"/>
      <c r="E1881" s="9"/>
      <c r="F1881" s="9"/>
      <c r="G1881" s="9"/>
      <c r="H1881" s="9"/>
      <c r="I1881" s="9"/>
      <c r="J1881" s="9"/>
      <c r="K1881" s="3"/>
      <c r="L1881" s="3"/>
      <c r="M1881" s="3"/>
    </row>
    <row r="1882" spans="1:13">
      <c r="A1882" s="9"/>
      <c r="B1882" s="9"/>
      <c r="C1882" s="9"/>
      <c r="D1882" s="9"/>
      <c r="E1882" s="9"/>
      <c r="F1882" s="9"/>
      <c r="G1882" s="9"/>
      <c r="H1882" s="9"/>
      <c r="I1882" s="9"/>
      <c r="J1882" s="9"/>
      <c r="K1882" s="3"/>
      <c r="L1882" s="3"/>
      <c r="M1882" s="3"/>
    </row>
    <row r="1883" spans="1:13">
      <c r="A1883" s="9"/>
      <c r="B1883" s="9"/>
      <c r="C1883" s="9"/>
      <c r="D1883" s="9"/>
      <c r="E1883" s="9"/>
      <c r="F1883" s="9"/>
      <c r="G1883" s="9"/>
      <c r="H1883" s="9"/>
      <c r="I1883" s="9"/>
      <c r="J1883" s="9"/>
      <c r="K1883" s="3"/>
      <c r="L1883" s="3"/>
      <c r="M1883" s="3"/>
    </row>
    <row r="1884" spans="1:13">
      <c r="A1884" s="9"/>
      <c r="B1884" s="9"/>
      <c r="C1884" s="9"/>
      <c r="D1884" s="9"/>
      <c r="E1884" s="9"/>
      <c r="F1884" s="9"/>
      <c r="G1884" s="9"/>
      <c r="H1884" s="9"/>
      <c r="I1884" s="9"/>
      <c r="J1884" s="9"/>
      <c r="K1884" s="3"/>
      <c r="L1884" s="3"/>
      <c r="M1884" s="3"/>
    </row>
    <row r="1885" spans="1:13">
      <c r="A1885" s="9"/>
      <c r="B1885" s="9"/>
      <c r="C1885" s="9"/>
      <c r="D1885" s="9"/>
      <c r="E1885" s="9"/>
      <c r="F1885" s="9"/>
      <c r="G1885" s="9"/>
      <c r="H1885" s="9"/>
      <c r="I1885" s="9"/>
      <c r="J1885" s="9"/>
      <c r="K1885" s="3"/>
      <c r="L1885" s="3"/>
      <c r="M1885" s="3"/>
    </row>
    <row r="1886" spans="1:13">
      <c r="A1886" s="9"/>
      <c r="B1886" s="9"/>
      <c r="C1886" s="9"/>
      <c r="D1886" s="9"/>
      <c r="E1886" s="9"/>
      <c r="F1886" s="9"/>
      <c r="G1886" s="9"/>
      <c r="H1886" s="9"/>
      <c r="I1886" s="9"/>
      <c r="J1886" s="9"/>
      <c r="K1886" s="3"/>
      <c r="L1886" s="3"/>
      <c r="M1886" s="3"/>
    </row>
    <row r="1887" spans="1:13">
      <c r="A1887" s="9"/>
      <c r="B1887" s="9"/>
      <c r="C1887" s="9"/>
      <c r="D1887" s="9"/>
      <c r="E1887" s="9"/>
      <c r="F1887" s="9"/>
      <c r="G1887" s="9"/>
      <c r="H1887" s="9"/>
      <c r="I1887" s="9"/>
      <c r="J1887" s="9"/>
      <c r="K1887" s="3"/>
      <c r="L1887" s="3"/>
      <c r="M1887" s="3"/>
    </row>
    <row r="1888" spans="1:13">
      <c r="A1888" s="9"/>
      <c r="B1888" s="9"/>
      <c r="C1888" s="9"/>
      <c r="D1888" s="9"/>
      <c r="E1888" s="9"/>
      <c r="F1888" s="9"/>
      <c r="G1888" s="9"/>
      <c r="H1888" s="9"/>
      <c r="I1888" s="9"/>
      <c r="J1888" s="9"/>
      <c r="K1888" s="3"/>
      <c r="L1888" s="3"/>
      <c r="M1888" s="3"/>
    </row>
    <row r="1889" spans="1:13">
      <c r="A1889" s="9"/>
      <c r="B1889" s="9"/>
      <c r="C1889" s="9"/>
      <c r="D1889" s="9"/>
      <c r="E1889" s="9"/>
      <c r="F1889" s="9"/>
      <c r="G1889" s="9"/>
      <c r="H1889" s="9"/>
      <c r="I1889" s="9"/>
      <c r="J1889" s="9"/>
      <c r="K1889" s="3"/>
      <c r="L1889" s="3"/>
      <c r="M1889" s="3"/>
    </row>
    <row r="1890" spans="1:13">
      <c r="A1890" s="9"/>
      <c r="B1890" s="9"/>
      <c r="C1890" s="9"/>
      <c r="D1890" s="9"/>
      <c r="E1890" s="9"/>
      <c r="F1890" s="9"/>
      <c r="G1890" s="9"/>
      <c r="H1890" s="9"/>
      <c r="I1890" s="9"/>
      <c r="J1890" s="9"/>
      <c r="K1890" s="3"/>
      <c r="L1890" s="3"/>
      <c r="M1890" s="3"/>
    </row>
    <row r="1891" spans="1:13">
      <c r="A1891" s="9"/>
      <c r="B1891" s="9"/>
      <c r="C1891" s="9"/>
      <c r="D1891" s="9"/>
      <c r="E1891" s="9"/>
      <c r="F1891" s="9"/>
      <c r="G1891" s="9"/>
      <c r="H1891" s="9"/>
      <c r="I1891" s="9"/>
      <c r="J1891" s="9"/>
      <c r="K1891" s="3"/>
      <c r="L1891" s="3"/>
      <c r="M1891" s="3"/>
    </row>
    <row r="1892" spans="1:13">
      <c r="A1892" s="9"/>
      <c r="B1892" s="9"/>
      <c r="C1892" s="9"/>
      <c r="D1892" s="9"/>
      <c r="E1892" s="9"/>
      <c r="F1892" s="9"/>
      <c r="G1892" s="9"/>
      <c r="H1892" s="9"/>
      <c r="I1892" s="9"/>
      <c r="J1892" s="9"/>
      <c r="K1892" s="3"/>
      <c r="L1892" s="3"/>
      <c r="M1892" s="3"/>
    </row>
    <row r="1893" spans="1:13">
      <c r="A1893" s="9"/>
      <c r="B1893" s="9"/>
      <c r="C1893" s="9"/>
      <c r="D1893" s="9"/>
      <c r="E1893" s="9"/>
      <c r="F1893" s="9"/>
      <c r="G1893" s="9"/>
      <c r="H1893" s="9"/>
      <c r="I1893" s="9"/>
      <c r="J1893" s="9"/>
      <c r="K1893" s="3"/>
      <c r="L1893" s="3"/>
      <c r="M1893" s="3"/>
    </row>
    <row r="1894" spans="1:13">
      <c r="A1894" s="9"/>
      <c r="B1894" s="9"/>
      <c r="C1894" s="9"/>
      <c r="D1894" s="9"/>
      <c r="E1894" s="9"/>
      <c r="F1894" s="9"/>
      <c r="G1894" s="9"/>
      <c r="H1894" s="9"/>
      <c r="I1894" s="9"/>
      <c r="J1894" s="9"/>
      <c r="K1894" s="3"/>
      <c r="L1894" s="3"/>
      <c r="M1894" s="3"/>
    </row>
    <row r="1895" spans="1:13">
      <c r="A1895" s="9"/>
      <c r="B1895" s="9"/>
      <c r="C1895" s="9"/>
      <c r="D1895" s="9"/>
      <c r="E1895" s="9"/>
      <c r="F1895" s="9"/>
      <c r="G1895" s="9"/>
      <c r="H1895" s="9"/>
      <c r="I1895" s="9"/>
      <c r="J1895" s="9"/>
      <c r="K1895" s="3"/>
      <c r="L1895" s="3"/>
      <c r="M1895" s="3"/>
    </row>
    <row r="1896" spans="1:13">
      <c r="A1896" s="9"/>
      <c r="B1896" s="9"/>
      <c r="C1896" s="9"/>
      <c r="D1896" s="9"/>
      <c r="E1896" s="9"/>
      <c r="F1896" s="9"/>
      <c r="G1896" s="9"/>
      <c r="H1896" s="9"/>
      <c r="I1896" s="9"/>
      <c r="J1896" s="9"/>
      <c r="K1896" s="3"/>
      <c r="L1896" s="3"/>
      <c r="M1896" s="3"/>
    </row>
    <row r="1897" spans="1:13">
      <c r="A1897" s="9"/>
      <c r="B1897" s="9"/>
      <c r="C1897" s="9"/>
      <c r="D1897" s="9"/>
      <c r="E1897" s="9"/>
      <c r="F1897" s="9"/>
      <c r="G1897" s="9"/>
      <c r="H1897" s="9"/>
      <c r="I1897" s="9"/>
      <c r="J1897" s="9"/>
      <c r="K1897" s="3"/>
      <c r="L1897" s="3"/>
      <c r="M1897" s="3"/>
    </row>
    <row r="1898" spans="1:13">
      <c r="A1898" s="9"/>
      <c r="B1898" s="9"/>
      <c r="C1898" s="9"/>
      <c r="D1898" s="9"/>
      <c r="E1898" s="9"/>
      <c r="F1898" s="9"/>
      <c r="G1898" s="9"/>
      <c r="H1898" s="9"/>
      <c r="I1898" s="9"/>
      <c r="J1898" s="9"/>
      <c r="K1898" s="3"/>
      <c r="L1898" s="3"/>
      <c r="M1898" s="3"/>
    </row>
    <row r="1899" spans="1:13">
      <c r="A1899" s="9"/>
      <c r="B1899" s="9"/>
      <c r="C1899" s="9"/>
      <c r="D1899" s="9"/>
      <c r="E1899" s="9"/>
      <c r="F1899" s="9"/>
      <c r="G1899" s="9"/>
      <c r="H1899" s="9"/>
      <c r="I1899" s="9"/>
      <c r="J1899" s="9"/>
      <c r="K1899" s="3"/>
      <c r="L1899" s="3"/>
      <c r="M1899" s="3"/>
    </row>
    <row r="1900" spans="1:13">
      <c r="A1900" s="9"/>
      <c r="B1900" s="9"/>
      <c r="C1900" s="9"/>
      <c r="D1900" s="9"/>
      <c r="E1900" s="9"/>
      <c r="F1900" s="9"/>
      <c r="G1900" s="9"/>
      <c r="H1900" s="9"/>
      <c r="I1900" s="9"/>
      <c r="J1900" s="9"/>
      <c r="K1900" s="3"/>
      <c r="L1900" s="3"/>
      <c r="M1900" s="3"/>
    </row>
    <row r="1901" spans="1:13">
      <c r="A1901" s="9"/>
      <c r="B1901" s="9"/>
      <c r="C1901" s="9"/>
      <c r="D1901" s="9"/>
      <c r="E1901" s="9"/>
      <c r="F1901" s="9"/>
      <c r="G1901" s="9"/>
      <c r="H1901" s="9"/>
      <c r="I1901" s="9"/>
      <c r="J1901" s="9"/>
      <c r="K1901" s="3"/>
      <c r="L1901" s="3"/>
      <c r="M1901" s="3"/>
    </row>
    <row r="1902" spans="1:13">
      <c r="A1902" s="9"/>
      <c r="B1902" s="9"/>
      <c r="C1902" s="9"/>
      <c r="D1902" s="9"/>
      <c r="E1902" s="9"/>
      <c r="F1902" s="9"/>
      <c r="G1902" s="9"/>
      <c r="H1902" s="9"/>
      <c r="I1902" s="9"/>
      <c r="J1902" s="9"/>
      <c r="K1902" s="3"/>
      <c r="L1902" s="3"/>
      <c r="M1902" s="3"/>
    </row>
    <row r="1903" spans="1:13">
      <c r="A1903" s="9"/>
      <c r="B1903" s="9"/>
      <c r="C1903" s="9"/>
      <c r="D1903" s="9"/>
      <c r="E1903" s="9"/>
      <c r="F1903" s="9"/>
      <c r="G1903" s="9"/>
      <c r="H1903" s="9"/>
      <c r="I1903" s="9"/>
      <c r="J1903" s="9"/>
      <c r="K1903" s="3"/>
      <c r="L1903" s="3"/>
      <c r="M1903" s="3"/>
    </row>
    <row r="1904" spans="1:13">
      <c r="A1904" s="9"/>
      <c r="B1904" s="9"/>
      <c r="C1904" s="9"/>
      <c r="D1904" s="9"/>
      <c r="E1904" s="9"/>
      <c r="F1904" s="9"/>
      <c r="G1904" s="9"/>
      <c r="H1904" s="9"/>
      <c r="I1904" s="9"/>
      <c r="J1904" s="9"/>
      <c r="K1904" s="3"/>
      <c r="L1904" s="3"/>
      <c r="M1904" s="3"/>
    </row>
    <row r="1905" spans="1:13">
      <c r="A1905" s="9"/>
      <c r="B1905" s="9"/>
      <c r="C1905" s="9"/>
      <c r="D1905" s="9"/>
      <c r="E1905" s="9"/>
      <c r="F1905" s="9"/>
      <c r="G1905" s="9"/>
      <c r="H1905" s="9"/>
      <c r="I1905" s="9"/>
      <c r="J1905" s="9"/>
      <c r="K1905" s="3"/>
      <c r="L1905" s="3"/>
      <c r="M1905" s="3"/>
    </row>
    <row r="1906" spans="1:13">
      <c r="A1906" s="9"/>
      <c r="B1906" s="9"/>
      <c r="C1906" s="9"/>
      <c r="D1906" s="9"/>
      <c r="E1906" s="9"/>
      <c r="F1906" s="9"/>
      <c r="G1906" s="9"/>
      <c r="H1906" s="9"/>
      <c r="I1906" s="9"/>
      <c r="J1906" s="9"/>
      <c r="K1906" s="3"/>
      <c r="L1906" s="3"/>
      <c r="M1906" s="3"/>
    </row>
    <row r="1907" spans="1:13">
      <c r="A1907" s="9"/>
      <c r="B1907" s="9"/>
      <c r="C1907" s="9"/>
      <c r="D1907" s="9"/>
      <c r="E1907" s="9"/>
      <c r="F1907" s="9"/>
      <c r="G1907" s="9"/>
      <c r="H1907" s="9"/>
      <c r="I1907" s="9"/>
      <c r="J1907" s="9"/>
      <c r="K1907" s="3"/>
      <c r="L1907" s="3"/>
      <c r="M1907" s="3"/>
    </row>
    <row r="1908" spans="1:13">
      <c r="A1908" s="9"/>
      <c r="B1908" s="9"/>
      <c r="C1908" s="9"/>
      <c r="D1908" s="9"/>
      <c r="E1908" s="9"/>
      <c r="F1908" s="9"/>
      <c r="G1908" s="9"/>
      <c r="H1908" s="9"/>
      <c r="I1908" s="9"/>
      <c r="J1908" s="9"/>
      <c r="K1908" s="3"/>
      <c r="L1908" s="3"/>
      <c r="M1908" s="3"/>
    </row>
    <row r="1909" spans="1:13">
      <c r="A1909" s="9"/>
      <c r="B1909" s="9"/>
      <c r="C1909" s="9"/>
      <c r="D1909" s="9"/>
      <c r="E1909" s="9"/>
      <c r="F1909" s="9"/>
      <c r="G1909" s="9"/>
      <c r="H1909" s="9"/>
      <c r="I1909" s="9"/>
      <c r="J1909" s="9"/>
      <c r="K1909" s="3"/>
      <c r="L1909" s="3"/>
      <c r="M1909" s="3"/>
    </row>
    <row r="1910" spans="1:13">
      <c r="A1910" s="9"/>
      <c r="B1910" s="9"/>
      <c r="C1910" s="9"/>
      <c r="D1910" s="9"/>
      <c r="E1910" s="9"/>
      <c r="F1910" s="9"/>
      <c r="G1910" s="9"/>
      <c r="H1910" s="9"/>
      <c r="I1910" s="9"/>
      <c r="J1910" s="9"/>
      <c r="K1910" s="3"/>
      <c r="L1910" s="3"/>
      <c r="M1910" s="3"/>
    </row>
    <row r="1911" spans="1:13">
      <c r="A1911" s="9"/>
      <c r="B1911" s="9"/>
      <c r="C1911" s="9"/>
      <c r="D1911" s="9"/>
      <c r="E1911" s="9"/>
      <c r="F1911" s="9"/>
      <c r="G1911" s="9"/>
      <c r="H1911" s="9"/>
      <c r="I1911" s="9"/>
      <c r="J1911" s="9"/>
      <c r="K1911" s="3"/>
      <c r="L1911" s="3"/>
      <c r="M1911" s="3"/>
    </row>
    <row r="1912" spans="1:13">
      <c r="A1912" s="9"/>
      <c r="B1912" s="9"/>
      <c r="C1912" s="9"/>
      <c r="D1912" s="9"/>
      <c r="E1912" s="9"/>
      <c r="F1912" s="9"/>
      <c r="G1912" s="9"/>
      <c r="H1912" s="9"/>
      <c r="I1912" s="9"/>
      <c r="J1912" s="9"/>
      <c r="K1912" s="3"/>
      <c r="L1912" s="3"/>
      <c r="M1912" s="3"/>
    </row>
    <row r="1913" spans="1:13">
      <c r="A1913" s="9"/>
      <c r="B1913" s="9"/>
      <c r="C1913" s="9"/>
      <c r="D1913" s="9"/>
      <c r="E1913" s="9"/>
      <c r="F1913" s="9"/>
      <c r="G1913" s="9"/>
      <c r="H1913" s="9"/>
      <c r="I1913" s="9"/>
      <c r="J1913" s="9"/>
      <c r="K1913" s="3"/>
      <c r="L1913" s="3"/>
      <c r="M1913" s="3"/>
    </row>
    <row r="1914" spans="1:13">
      <c r="A1914" s="9"/>
      <c r="B1914" s="9"/>
      <c r="C1914" s="9"/>
      <c r="D1914" s="9"/>
      <c r="E1914" s="9"/>
      <c r="F1914" s="9"/>
      <c r="G1914" s="9"/>
      <c r="H1914" s="9"/>
      <c r="I1914" s="9"/>
      <c r="J1914" s="9"/>
      <c r="K1914" s="3"/>
      <c r="L1914" s="3"/>
      <c r="M1914" s="3"/>
    </row>
    <row r="1915" spans="1:13">
      <c r="A1915" s="9"/>
      <c r="B1915" s="9"/>
      <c r="C1915" s="9"/>
      <c r="D1915" s="9"/>
      <c r="E1915" s="9"/>
      <c r="F1915" s="9"/>
      <c r="G1915" s="9"/>
      <c r="H1915" s="9"/>
      <c r="I1915" s="9"/>
      <c r="J1915" s="9"/>
      <c r="K1915" s="3"/>
      <c r="L1915" s="3"/>
      <c r="M1915" s="3"/>
    </row>
    <row r="1916" spans="1:13">
      <c r="A1916" s="9"/>
      <c r="B1916" s="9"/>
      <c r="C1916" s="9"/>
      <c r="D1916" s="9"/>
      <c r="E1916" s="9"/>
      <c r="F1916" s="9"/>
      <c r="G1916" s="9"/>
      <c r="H1916" s="9"/>
      <c r="I1916" s="9"/>
      <c r="J1916" s="9"/>
      <c r="K1916" s="3"/>
      <c r="L1916" s="3"/>
      <c r="M1916" s="3"/>
    </row>
    <row r="1917" spans="1:13">
      <c r="A1917" s="9"/>
      <c r="B1917" s="9"/>
      <c r="C1917" s="9"/>
      <c r="D1917" s="9"/>
      <c r="E1917" s="9"/>
      <c r="F1917" s="9"/>
      <c r="G1917" s="9"/>
      <c r="H1917" s="9"/>
      <c r="I1917" s="9"/>
      <c r="J1917" s="9"/>
      <c r="K1917" s="3"/>
      <c r="L1917" s="3"/>
      <c r="M1917" s="3"/>
    </row>
    <row r="1918" spans="1:13">
      <c r="A1918" s="9"/>
      <c r="B1918" s="9"/>
      <c r="C1918" s="9"/>
      <c r="D1918" s="9"/>
      <c r="E1918" s="9"/>
      <c r="F1918" s="9"/>
      <c r="G1918" s="9"/>
      <c r="H1918" s="9"/>
      <c r="I1918" s="9"/>
      <c r="J1918" s="9"/>
      <c r="K1918" s="3"/>
      <c r="L1918" s="3"/>
      <c r="M1918" s="3"/>
    </row>
    <row r="1919" spans="1:13">
      <c r="A1919" s="9"/>
      <c r="B1919" s="9"/>
      <c r="C1919" s="9"/>
      <c r="D1919" s="9"/>
      <c r="E1919" s="9"/>
      <c r="F1919" s="9"/>
      <c r="G1919" s="9"/>
      <c r="H1919" s="9"/>
      <c r="I1919" s="9"/>
      <c r="J1919" s="9"/>
      <c r="K1919" s="3"/>
      <c r="L1919" s="3"/>
      <c r="M1919" s="3"/>
    </row>
    <row r="1920" spans="1:13">
      <c r="A1920" s="9"/>
      <c r="B1920" s="9"/>
      <c r="C1920" s="9"/>
      <c r="D1920" s="9"/>
      <c r="E1920" s="9"/>
      <c r="F1920" s="9"/>
      <c r="G1920" s="9"/>
      <c r="H1920" s="9"/>
      <c r="I1920" s="9"/>
      <c r="J1920" s="9"/>
      <c r="K1920" s="3"/>
      <c r="L1920" s="3"/>
      <c r="M1920" s="3"/>
    </row>
    <row r="1921" spans="1:13">
      <c r="A1921" s="9"/>
      <c r="B1921" s="9"/>
      <c r="C1921" s="9"/>
      <c r="D1921" s="9"/>
      <c r="E1921" s="9"/>
      <c r="F1921" s="9"/>
      <c r="G1921" s="9"/>
      <c r="H1921" s="9"/>
      <c r="I1921" s="9"/>
      <c r="J1921" s="9"/>
      <c r="K1921" s="3"/>
      <c r="L1921" s="3"/>
      <c r="M1921" s="3"/>
    </row>
    <row r="1922" spans="1:13">
      <c r="A1922" s="9"/>
      <c r="B1922" s="9"/>
      <c r="C1922" s="9"/>
      <c r="D1922" s="9"/>
      <c r="E1922" s="9"/>
      <c r="F1922" s="9"/>
      <c r="G1922" s="9"/>
      <c r="H1922" s="9"/>
      <c r="I1922" s="9"/>
      <c r="J1922" s="9"/>
      <c r="K1922" s="3"/>
      <c r="L1922" s="3"/>
      <c r="M1922" s="3"/>
    </row>
    <row r="1923" spans="1:13">
      <c r="A1923" s="9"/>
      <c r="B1923" s="9"/>
      <c r="C1923" s="9"/>
      <c r="D1923" s="9"/>
      <c r="E1923" s="9"/>
      <c r="F1923" s="9"/>
      <c r="G1923" s="9"/>
      <c r="H1923" s="9"/>
      <c r="I1923" s="9"/>
      <c r="J1923" s="9"/>
      <c r="K1923" s="3"/>
      <c r="L1923" s="3"/>
      <c r="M1923" s="3"/>
    </row>
    <row r="1924" spans="1:13">
      <c r="A1924" s="9"/>
      <c r="B1924" s="9"/>
      <c r="C1924" s="9"/>
      <c r="D1924" s="9"/>
      <c r="E1924" s="9"/>
      <c r="F1924" s="9"/>
      <c r="G1924" s="9"/>
      <c r="H1924" s="9"/>
      <c r="I1924" s="9"/>
      <c r="J1924" s="9"/>
      <c r="K1924" s="3"/>
      <c r="L1924" s="3"/>
      <c r="M1924" s="3"/>
    </row>
    <row r="1925" spans="1:13">
      <c r="A1925" s="9"/>
      <c r="B1925" s="9"/>
      <c r="C1925" s="9"/>
      <c r="D1925" s="9"/>
      <c r="E1925" s="9"/>
      <c r="F1925" s="9"/>
      <c r="G1925" s="9"/>
      <c r="H1925" s="9"/>
      <c r="I1925" s="9"/>
      <c r="J1925" s="9"/>
      <c r="K1925" s="3"/>
      <c r="L1925" s="3"/>
      <c r="M1925" s="3"/>
    </row>
    <row r="1926" spans="1:13">
      <c r="A1926" s="9"/>
      <c r="B1926" s="9"/>
      <c r="C1926" s="9"/>
      <c r="D1926" s="9"/>
      <c r="E1926" s="9"/>
      <c r="F1926" s="9"/>
      <c r="G1926" s="9"/>
      <c r="H1926" s="9"/>
      <c r="I1926" s="9"/>
      <c r="J1926" s="9"/>
      <c r="K1926" s="3"/>
      <c r="L1926" s="3"/>
      <c r="M1926" s="3"/>
    </row>
    <row r="1927" spans="1:13">
      <c r="A1927" s="9"/>
      <c r="B1927" s="9"/>
      <c r="C1927" s="9"/>
      <c r="D1927" s="9"/>
      <c r="E1927" s="9"/>
      <c r="F1927" s="9"/>
      <c r="G1927" s="9"/>
      <c r="H1927" s="9"/>
      <c r="I1927" s="9"/>
      <c r="J1927" s="9"/>
      <c r="K1927" s="3"/>
      <c r="L1927" s="3"/>
      <c r="M1927" s="3"/>
    </row>
    <row r="1928" spans="1:13">
      <c r="A1928" s="9"/>
      <c r="B1928" s="9"/>
      <c r="C1928" s="9"/>
      <c r="D1928" s="9"/>
      <c r="E1928" s="9"/>
      <c r="F1928" s="9"/>
      <c r="G1928" s="9"/>
      <c r="H1928" s="9"/>
      <c r="I1928" s="9"/>
      <c r="J1928" s="9"/>
      <c r="K1928" s="3"/>
      <c r="L1928" s="3"/>
      <c r="M1928" s="3"/>
    </row>
    <row r="1929" spans="1:13">
      <c r="A1929" s="9"/>
      <c r="B1929" s="9"/>
      <c r="C1929" s="9"/>
      <c r="D1929" s="9"/>
      <c r="E1929" s="9"/>
      <c r="F1929" s="9"/>
      <c r="G1929" s="9"/>
      <c r="H1929" s="9"/>
      <c r="I1929" s="9"/>
      <c r="J1929" s="9"/>
      <c r="K1929" s="3"/>
      <c r="L1929" s="3"/>
      <c r="M1929" s="3"/>
    </row>
    <row r="1930" spans="1:13">
      <c r="A1930" s="9"/>
      <c r="B1930" s="9"/>
      <c r="C1930" s="9"/>
      <c r="D1930" s="9"/>
      <c r="E1930" s="9"/>
      <c r="F1930" s="9"/>
      <c r="G1930" s="9"/>
      <c r="H1930" s="9"/>
      <c r="I1930" s="9"/>
      <c r="J1930" s="9"/>
      <c r="K1930" s="3"/>
      <c r="L1930" s="3"/>
      <c r="M1930" s="3"/>
    </row>
    <row r="1931" spans="1:13">
      <c r="A1931" s="9"/>
      <c r="B1931" s="9"/>
      <c r="C1931" s="9"/>
      <c r="D1931" s="9"/>
      <c r="E1931" s="9"/>
      <c r="F1931" s="9"/>
      <c r="G1931" s="9"/>
      <c r="H1931" s="9"/>
      <c r="I1931" s="9"/>
      <c r="J1931" s="9"/>
      <c r="K1931" s="3"/>
      <c r="L1931" s="3"/>
      <c r="M1931" s="3"/>
    </row>
    <row r="1932" spans="1:13">
      <c r="A1932" s="9"/>
      <c r="B1932" s="9"/>
      <c r="C1932" s="9"/>
      <c r="D1932" s="9"/>
      <c r="E1932" s="9"/>
      <c r="F1932" s="9"/>
      <c r="G1932" s="9"/>
      <c r="H1932" s="9"/>
      <c r="I1932" s="9"/>
      <c r="J1932" s="9"/>
      <c r="K1932" s="3"/>
      <c r="L1932" s="3"/>
      <c r="M1932" s="3"/>
    </row>
    <row r="1933" spans="1:13">
      <c r="A1933" s="9"/>
      <c r="B1933" s="9"/>
      <c r="C1933" s="9"/>
      <c r="D1933" s="9"/>
      <c r="E1933" s="9"/>
      <c r="F1933" s="9"/>
      <c r="G1933" s="9"/>
      <c r="H1933" s="9"/>
      <c r="I1933" s="9"/>
      <c r="J1933" s="9"/>
      <c r="K1933" s="3"/>
      <c r="L1933" s="3"/>
      <c r="M1933" s="3"/>
    </row>
    <row r="1934" spans="1:13">
      <c r="A1934" s="9"/>
      <c r="B1934" s="9"/>
      <c r="C1934" s="9"/>
      <c r="D1934" s="9"/>
      <c r="E1934" s="9"/>
      <c r="F1934" s="9"/>
      <c r="G1934" s="9"/>
      <c r="H1934" s="9"/>
      <c r="I1934" s="9"/>
      <c r="J1934" s="9"/>
      <c r="K1934" s="3"/>
      <c r="L1934" s="3"/>
      <c r="M1934" s="3"/>
    </row>
    <row r="1935" spans="1:13">
      <c r="A1935" s="9"/>
      <c r="B1935" s="9"/>
      <c r="C1935" s="9"/>
      <c r="D1935" s="9"/>
      <c r="E1935" s="9"/>
      <c r="F1935" s="9"/>
      <c r="G1935" s="9"/>
      <c r="H1935" s="9"/>
      <c r="I1935" s="9"/>
      <c r="J1935" s="9"/>
      <c r="K1935" s="3"/>
      <c r="L1935" s="3"/>
      <c r="M1935" s="3"/>
    </row>
    <row r="1936" spans="1:13">
      <c r="A1936" s="9"/>
      <c r="B1936" s="9"/>
      <c r="C1936" s="9"/>
      <c r="D1936" s="9"/>
      <c r="E1936" s="9"/>
      <c r="F1936" s="9"/>
      <c r="G1936" s="9"/>
      <c r="H1936" s="9"/>
      <c r="I1936" s="9"/>
      <c r="J1936" s="9"/>
      <c r="K1936" s="3"/>
      <c r="L1936" s="3"/>
      <c r="M1936" s="3"/>
    </row>
    <row r="1937" spans="1:13">
      <c r="A1937" s="9"/>
      <c r="B1937" s="9"/>
      <c r="C1937" s="9"/>
      <c r="D1937" s="9"/>
      <c r="E1937" s="9"/>
      <c r="F1937" s="9"/>
      <c r="G1937" s="9"/>
      <c r="H1937" s="9"/>
      <c r="I1937" s="9"/>
      <c r="J1937" s="9"/>
      <c r="K1937" s="3"/>
      <c r="L1937" s="3"/>
      <c r="M1937" s="3"/>
    </row>
    <row r="1938" spans="1:13">
      <c r="A1938" s="9"/>
      <c r="B1938" s="9"/>
      <c r="C1938" s="9"/>
      <c r="D1938" s="9"/>
      <c r="E1938" s="9"/>
      <c r="F1938" s="9"/>
      <c r="G1938" s="9"/>
      <c r="H1938" s="9"/>
      <c r="I1938" s="9"/>
      <c r="J1938" s="9"/>
      <c r="K1938" s="3"/>
      <c r="L1938" s="3"/>
      <c r="M1938" s="3"/>
    </row>
    <row r="1939" spans="1:13">
      <c r="A1939" s="9"/>
      <c r="B1939" s="9"/>
      <c r="C1939" s="9"/>
      <c r="D1939" s="9"/>
      <c r="E1939" s="9"/>
      <c r="F1939" s="9"/>
      <c r="G1939" s="9"/>
      <c r="H1939" s="9"/>
      <c r="I1939" s="9"/>
      <c r="J1939" s="9"/>
      <c r="K1939" s="3"/>
      <c r="L1939" s="3"/>
      <c r="M1939" s="3"/>
    </row>
    <row r="1940" spans="1:13">
      <c r="A1940" s="9"/>
      <c r="B1940" s="9"/>
      <c r="C1940" s="9"/>
      <c r="D1940" s="9"/>
      <c r="E1940" s="9"/>
      <c r="F1940" s="9"/>
      <c r="G1940" s="9"/>
      <c r="H1940" s="9"/>
      <c r="I1940" s="9"/>
      <c r="J1940" s="9"/>
      <c r="K1940" s="3"/>
      <c r="L1940" s="3"/>
      <c r="M1940" s="3"/>
    </row>
    <row r="1941" spans="1:13">
      <c r="A1941" s="9"/>
      <c r="B1941" s="9"/>
      <c r="C1941" s="9"/>
      <c r="D1941" s="9"/>
      <c r="E1941" s="9"/>
      <c r="F1941" s="9"/>
      <c r="G1941" s="9"/>
      <c r="H1941" s="9"/>
      <c r="I1941" s="9"/>
      <c r="J1941" s="9"/>
      <c r="K1941" s="3"/>
      <c r="L1941" s="3"/>
      <c r="M1941" s="3"/>
    </row>
    <row r="1942" spans="1:13">
      <c r="A1942" s="9"/>
      <c r="B1942" s="9"/>
      <c r="C1942" s="9"/>
      <c r="D1942" s="9"/>
      <c r="E1942" s="9"/>
      <c r="F1942" s="9"/>
      <c r="G1942" s="9"/>
      <c r="H1942" s="9"/>
      <c r="I1942" s="9"/>
      <c r="J1942" s="9"/>
      <c r="K1942" s="3"/>
      <c r="L1942" s="3"/>
      <c r="M1942" s="3"/>
    </row>
    <row r="1943" spans="1:13">
      <c r="A1943" s="9"/>
      <c r="B1943" s="9"/>
      <c r="C1943" s="9"/>
      <c r="D1943" s="9"/>
      <c r="E1943" s="9"/>
      <c r="F1943" s="9"/>
      <c r="G1943" s="9"/>
      <c r="H1943" s="9"/>
      <c r="I1943" s="9"/>
      <c r="J1943" s="9"/>
      <c r="K1943" s="3"/>
      <c r="L1943" s="3"/>
      <c r="M1943" s="3"/>
    </row>
    <row r="1944" spans="1:13">
      <c r="A1944" s="9"/>
      <c r="B1944" s="9"/>
      <c r="C1944" s="9"/>
      <c r="D1944" s="9"/>
      <c r="E1944" s="9"/>
      <c r="F1944" s="9"/>
      <c r="G1944" s="9"/>
      <c r="H1944" s="9"/>
      <c r="I1944" s="9"/>
      <c r="J1944" s="9"/>
      <c r="K1944" s="3"/>
      <c r="L1944" s="3"/>
      <c r="M1944" s="3"/>
    </row>
    <row r="1945" spans="1:13">
      <c r="A1945" s="9"/>
      <c r="B1945" s="9"/>
      <c r="C1945" s="9"/>
      <c r="D1945" s="9"/>
      <c r="E1945" s="9"/>
      <c r="F1945" s="9"/>
      <c r="G1945" s="9"/>
      <c r="H1945" s="9"/>
      <c r="I1945" s="9"/>
      <c r="J1945" s="9"/>
      <c r="K1945" s="3"/>
      <c r="L1945" s="3"/>
      <c r="M1945" s="3"/>
    </row>
    <row r="1946" spans="1:13">
      <c r="A1946" s="9"/>
      <c r="B1946" s="9"/>
      <c r="C1946" s="9"/>
      <c r="D1946" s="9"/>
      <c r="E1946" s="9"/>
      <c r="F1946" s="9"/>
      <c r="G1946" s="9"/>
      <c r="H1946" s="9"/>
      <c r="I1946" s="9"/>
      <c r="J1946" s="9"/>
      <c r="K1946" s="3"/>
      <c r="L1946" s="3"/>
      <c r="M1946" s="3"/>
    </row>
    <row r="1947" spans="1:13">
      <c r="A1947" s="9"/>
      <c r="B1947" s="9"/>
      <c r="C1947" s="9"/>
      <c r="D1947" s="9"/>
      <c r="E1947" s="9"/>
      <c r="F1947" s="9"/>
      <c r="G1947" s="9"/>
      <c r="H1947" s="9"/>
      <c r="I1947" s="9"/>
      <c r="J1947" s="9"/>
      <c r="K1947" s="3"/>
      <c r="L1947" s="3"/>
      <c r="M1947" s="3"/>
    </row>
    <row r="1948" spans="1:13">
      <c r="A1948" s="9"/>
      <c r="B1948" s="9"/>
      <c r="C1948" s="9"/>
      <c r="D1948" s="9"/>
      <c r="E1948" s="9"/>
      <c r="F1948" s="9"/>
      <c r="G1948" s="9"/>
      <c r="H1948" s="9"/>
      <c r="I1948" s="9"/>
      <c r="J1948" s="9"/>
      <c r="K1948" s="3"/>
      <c r="L1948" s="3"/>
      <c r="M1948" s="3"/>
    </row>
    <row r="1949" spans="1:13">
      <c r="A1949" s="9"/>
      <c r="B1949" s="9"/>
      <c r="C1949" s="9"/>
      <c r="D1949" s="9"/>
      <c r="E1949" s="9"/>
      <c r="F1949" s="9"/>
      <c r="G1949" s="9"/>
      <c r="H1949" s="9"/>
      <c r="I1949" s="9"/>
      <c r="J1949" s="9"/>
      <c r="K1949" s="3"/>
      <c r="L1949" s="3"/>
      <c r="M1949" s="3"/>
    </row>
    <row r="1950" spans="1:13">
      <c r="A1950" s="9"/>
      <c r="B1950" s="9"/>
      <c r="C1950" s="9"/>
      <c r="D1950" s="9"/>
      <c r="E1950" s="9"/>
      <c r="F1950" s="9"/>
      <c r="G1950" s="9"/>
      <c r="H1950" s="9"/>
      <c r="I1950" s="9"/>
      <c r="J1950" s="9"/>
      <c r="K1950" s="3"/>
      <c r="L1950" s="3"/>
      <c r="M1950" s="3"/>
    </row>
    <row r="1951" spans="1:13">
      <c r="A1951" s="9"/>
      <c r="B1951" s="9"/>
      <c r="C1951" s="9"/>
      <c r="D1951" s="9"/>
      <c r="E1951" s="9"/>
      <c r="F1951" s="9"/>
      <c r="G1951" s="9"/>
      <c r="H1951" s="9"/>
      <c r="I1951" s="9"/>
      <c r="J1951" s="9"/>
      <c r="K1951" s="3"/>
      <c r="L1951" s="3"/>
      <c r="M1951" s="3"/>
    </row>
    <row r="1952" spans="1:13">
      <c r="A1952" s="9"/>
      <c r="B1952" s="9"/>
      <c r="C1952" s="9"/>
      <c r="D1952" s="9"/>
      <c r="E1952" s="9"/>
      <c r="F1952" s="9"/>
      <c r="G1952" s="9"/>
      <c r="H1952" s="9"/>
      <c r="I1952" s="9"/>
      <c r="J1952" s="9"/>
      <c r="K1952" s="3"/>
      <c r="L1952" s="3"/>
      <c r="M1952" s="3"/>
    </row>
    <row r="1953" spans="1:13">
      <c r="A1953" s="9"/>
      <c r="B1953" s="9"/>
      <c r="C1953" s="9"/>
      <c r="D1953" s="9"/>
      <c r="E1953" s="9"/>
      <c r="F1953" s="9"/>
      <c r="G1953" s="9"/>
      <c r="H1953" s="9"/>
      <c r="I1953" s="9"/>
      <c r="J1953" s="9"/>
      <c r="K1953" s="3"/>
      <c r="L1953" s="3"/>
      <c r="M1953" s="3"/>
    </row>
    <row r="1954" spans="1:13">
      <c r="A1954" s="9"/>
      <c r="B1954" s="9"/>
      <c r="C1954" s="9"/>
      <c r="D1954" s="9"/>
      <c r="E1954" s="9"/>
      <c r="F1954" s="9"/>
      <c r="G1954" s="9"/>
      <c r="H1954" s="9"/>
      <c r="I1954" s="9"/>
      <c r="J1954" s="9"/>
      <c r="K1954" s="3"/>
      <c r="L1954" s="3"/>
      <c r="M1954" s="3"/>
    </row>
    <row r="1955" spans="1:13">
      <c r="A1955" s="9"/>
      <c r="B1955" s="9"/>
      <c r="C1955" s="9"/>
      <c r="D1955" s="9"/>
      <c r="E1955" s="9"/>
      <c r="F1955" s="9"/>
      <c r="G1955" s="9"/>
      <c r="H1955" s="9"/>
      <c r="I1955" s="9"/>
      <c r="J1955" s="9"/>
      <c r="K1955" s="3"/>
      <c r="L1955" s="3"/>
      <c r="M1955" s="3"/>
    </row>
    <row r="1956" spans="1:13">
      <c r="A1956" s="9"/>
      <c r="B1956" s="9"/>
      <c r="C1956" s="9"/>
      <c r="D1956" s="9"/>
      <c r="E1956" s="9"/>
      <c r="F1956" s="9"/>
      <c r="G1956" s="9"/>
      <c r="H1956" s="9"/>
      <c r="I1956" s="9"/>
      <c r="J1956" s="9"/>
      <c r="K1956" s="3"/>
      <c r="L1956" s="3"/>
      <c r="M1956" s="3"/>
    </row>
    <row r="1957" spans="1:13">
      <c r="A1957" s="9"/>
      <c r="B1957" s="9"/>
      <c r="C1957" s="9"/>
      <c r="D1957" s="9"/>
      <c r="E1957" s="9"/>
      <c r="F1957" s="9"/>
      <c r="G1957" s="9"/>
      <c r="H1957" s="9"/>
      <c r="I1957" s="9"/>
      <c r="J1957" s="9"/>
      <c r="K1957" s="3"/>
      <c r="L1957" s="3"/>
      <c r="M1957" s="3"/>
    </row>
    <row r="1958" spans="1:13">
      <c r="A1958" s="9"/>
      <c r="B1958" s="9"/>
      <c r="C1958" s="9"/>
      <c r="D1958" s="9"/>
      <c r="E1958" s="9"/>
      <c r="F1958" s="9"/>
      <c r="G1958" s="9"/>
      <c r="H1958" s="9"/>
      <c r="I1958" s="9"/>
      <c r="J1958" s="9"/>
      <c r="K1958" s="3"/>
      <c r="L1958" s="3"/>
      <c r="M1958" s="3"/>
    </row>
    <row r="1959" spans="1:13">
      <c r="A1959" s="9"/>
      <c r="B1959" s="9"/>
      <c r="C1959" s="9"/>
      <c r="D1959" s="9"/>
      <c r="E1959" s="9"/>
      <c r="F1959" s="9"/>
      <c r="G1959" s="9"/>
      <c r="H1959" s="9"/>
      <c r="I1959" s="9"/>
      <c r="J1959" s="9"/>
      <c r="K1959" s="3"/>
      <c r="L1959" s="3"/>
      <c r="M1959" s="3"/>
    </row>
    <row r="1960" spans="1:13">
      <c r="A1960" s="9"/>
      <c r="B1960" s="9"/>
      <c r="C1960" s="9"/>
      <c r="D1960" s="9"/>
      <c r="E1960" s="9"/>
      <c r="F1960" s="9"/>
      <c r="G1960" s="9"/>
      <c r="H1960" s="9"/>
      <c r="I1960" s="9"/>
      <c r="J1960" s="9"/>
      <c r="K1960" s="3"/>
      <c r="L1960" s="3"/>
      <c r="M1960" s="3"/>
    </row>
    <row r="1961" spans="1:13">
      <c r="A1961" s="9"/>
      <c r="B1961" s="9"/>
      <c r="C1961" s="9"/>
      <c r="D1961" s="9"/>
      <c r="E1961" s="9"/>
      <c r="F1961" s="9"/>
      <c r="G1961" s="9"/>
      <c r="H1961" s="9"/>
      <c r="I1961" s="9"/>
      <c r="J1961" s="9"/>
      <c r="K1961" s="3"/>
      <c r="L1961" s="3"/>
      <c r="M1961" s="3"/>
    </row>
    <row r="1962" spans="1:13">
      <c r="A1962" s="9"/>
      <c r="B1962" s="9"/>
      <c r="C1962" s="9"/>
      <c r="D1962" s="9"/>
      <c r="E1962" s="9"/>
      <c r="F1962" s="9"/>
      <c r="G1962" s="9"/>
      <c r="H1962" s="9"/>
      <c r="I1962" s="9"/>
      <c r="J1962" s="9"/>
      <c r="K1962" s="3"/>
      <c r="L1962" s="3"/>
      <c r="M1962" s="3"/>
    </row>
    <row r="1963" spans="1:13">
      <c r="A1963" s="9"/>
      <c r="B1963" s="9"/>
      <c r="C1963" s="9"/>
      <c r="D1963" s="9"/>
      <c r="E1963" s="9"/>
      <c r="F1963" s="9"/>
      <c r="G1963" s="9"/>
      <c r="H1963" s="9"/>
      <c r="I1963" s="9"/>
      <c r="J1963" s="9"/>
      <c r="K1963" s="3"/>
      <c r="L1963" s="3"/>
      <c r="M1963" s="3"/>
    </row>
    <row r="1964" spans="1:13">
      <c r="A1964" s="9"/>
      <c r="B1964" s="9"/>
      <c r="C1964" s="9"/>
      <c r="D1964" s="9"/>
      <c r="E1964" s="9"/>
      <c r="F1964" s="9"/>
      <c r="G1964" s="9"/>
      <c r="H1964" s="9"/>
      <c r="I1964" s="9"/>
      <c r="J1964" s="9"/>
      <c r="K1964" s="3"/>
      <c r="L1964" s="3"/>
      <c r="M1964" s="3"/>
    </row>
    <row r="1965" spans="1:13">
      <c r="A1965" s="9"/>
      <c r="B1965" s="9"/>
      <c r="C1965" s="9"/>
      <c r="D1965" s="9"/>
      <c r="E1965" s="9"/>
      <c r="F1965" s="9"/>
      <c r="G1965" s="9"/>
      <c r="H1965" s="9"/>
      <c r="I1965" s="9"/>
      <c r="J1965" s="9"/>
      <c r="K1965" s="3"/>
      <c r="L1965" s="3"/>
      <c r="M1965" s="3"/>
    </row>
    <row r="1966" spans="1:13">
      <c r="A1966" s="9"/>
      <c r="B1966" s="9"/>
      <c r="C1966" s="9"/>
      <c r="D1966" s="9"/>
      <c r="E1966" s="9"/>
      <c r="F1966" s="9"/>
      <c r="G1966" s="9"/>
      <c r="H1966" s="9"/>
      <c r="I1966" s="9"/>
      <c r="J1966" s="9"/>
      <c r="K1966" s="3"/>
      <c r="L1966" s="3"/>
      <c r="M1966" s="3"/>
    </row>
    <row r="1967" spans="1:13">
      <c r="A1967" s="9"/>
      <c r="B1967" s="9"/>
      <c r="C1967" s="9"/>
      <c r="D1967" s="9"/>
      <c r="E1967" s="9"/>
      <c r="F1967" s="9"/>
      <c r="G1967" s="9"/>
      <c r="H1967" s="9"/>
      <c r="I1967" s="9"/>
      <c r="J1967" s="9"/>
      <c r="K1967" s="3"/>
      <c r="L1967" s="3"/>
      <c r="M1967" s="3"/>
    </row>
    <row r="1968" spans="1:13">
      <c r="A1968" s="9"/>
      <c r="B1968" s="9"/>
      <c r="C1968" s="9"/>
      <c r="D1968" s="9"/>
      <c r="E1968" s="9"/>
      <c r="F1968" s="9"/>
      <c r="G1968" s="9"/>
      <c r="H1968" s="9"/>
      <c r="I1968" s="9"/>
      <c r="J1968" s="9"/>
      <c r="K1968" s="3"/>
      <c r="L1968" s="3"/>
      <c r="M1968" s="3"/>
    </row>
    <row r="1969" spans="1:13">
      <c r="A1969" s="9"/>
      <c r="B1969" s="9"/>
      <c r="C1969" s="9"/>
      <c r="D1969" s="9"/>
      <c r="E1969" s="9"/>
      <c r="F1969" s="9"/>
      <c r="G1969" s="9"/>
      <c r="H1969" s="9"/>
      <c r="I1969" s="9"/>
      <c r="J1969" s="9"/>
      <c r="K1969" s="3"/>
      <c r="L1969" s="3"/>
      <c r="M1969" s="3"/>
    </row>
    <row r="1970" spans="1:13">
      <c r="A1970" s="9"/>
      <c r="B1970" s="9"/>
      <c r="C1970" s="9"/>
      <c r="D1970" s="9"/>
      <c r="E1970" s="9"/>
      <c r="F1970" s="9"/>
      <c r="G1970" s="9"/>
      <c r="H1970" s="9"/>
      <c r="I1970" s="9"/>
      <c r="J1970" s="9"/>
      <c r="K1970" s="3"/>
      <c r="L1970" s="3"/>
      <c r="M1970" s="3"/>
    </row>
    <row r="1971" spans="1:13">
      <c r="A1971" s="9"/>
      <c r="B1971" s="9"/>
      <c r="C1971" s="9"/>
      <c r="D1971" s="9"/>
      <c r="E1971" s="9"/>
      <c r="F1971" s="9"/>
      <c r="G1971" s="9"/>
      <c r="H1971" s="9"/>
      <c r="I1971" s="9"/>
      <c r="J1971" s="9"/>
      <c r="K1971" s="3"/>
      <c r="L1971" s="3"/>
      <c r="M1971" s="3"/>
    </row>
    <row r="1972" spans="1:13">
      <c r="A1972" s="9"/>
      <c r="B1972" s="9"/>
      <c r="C1972" s="9"/>
      <c r="D1972" s="9"/>
      <c r="E1972" s="9"/>
      <c r="F1972" s="9"/>
      <c r="G1972" s="9"/>
      <c r="H1972" s="9"/>
      <c r="I1972" s="9"/>
      <c r="J1972" s="9"/>
      <c r="K1972" s="3"/>
      <c r="L1972" s="3"/>
      <c r="M1972" s="3"/>
    </row>
    <row r="1973" spans="1:13">
      <c r="A1973" s="9"/>
      <c r="B1973" s="9"/>
      <c r="C1973" s="9"/>
      <c r="D1973" s="9"/>
      <c r="E1973" s="9"/>
      <c r="F1973" s="9"/>
      <c r="G1973" s="9"/>
      <c r="H1973" s="9"/>
      <c r="I1973" s="9"/>
      <c r="J1973" s="9"/>
      <c r="K1973" s="3"/>
      <c r="L1973" s="3"/>
      <c r="M1973" s="3"/>
    </row>
    <row r="1974" spans="1:13">
      <c r="A1974" s="9"/>
      <c r="B1974" s="9"/>
      <c r="C1974" s="9"/>
      <c r="D1974" s="9"/>
      <c r="E1974" s="9"/>
      <c r="F1974" s="9"/>
      <c r="G1974" s="9"/>
      <c r="H1974" s="9"/>
      <c r="I1974" s="9"/>
      <c r="J1974" s="9"/>
      <c r="K1974" s="3"/>
      <c r="L1974" s="3"/>
      <c r="M1974" s="3"/>
    </row>
    <row r="1975" spans="1:13">
      <c r="A1975" s="9"/>
      <c r="B1975" s="9"/>
      <c r="C1975" s="9"/>
      <c r="D1975" s="9"/>
      <c r="E1975" s="9"/>
      <c r="F1975" s="9"/>
      <c r="G1975" s="9"/>
      <c r="H1975" s="9"/>
      <c r="I1975" s="9"/>
      <c r="J1975" s="9"/>
      <c r="K1975" s="3"/>
      <c r="L1975" s="3"/>
      <c r="M1975" s="3"/>
    </row>
    <row r="1976" spans="1:13">
      <c r="A1976" s="9"/>
      <c r="B1976" s="9"/>
      <c r="C1976" s="9"/>
      <c r="D1976" s="9"/>
      <c r="E1976" s="9"/>
      <c r="F1976" s="9"/>
      <c r="G1976" s="9"/>
      <c r="H1976" s="9"/>
      <c r="I1976" s="9"/>
      <c r="J1976" s="9"/>
      <c r="K1976" s="3"/>
      <c r="L1976" s="3"/>
      <c r="M1976" s="3"/>
    </row>
    <row r="1977" spans="1:13">
      <c r="A1977" s="9"/>
      <c r="B1977" s="9"/>
      <c r="C1977" s="9"/>
      <c r="D1977" s="9"/>
      <c r="E1977" s="9"/>
      <c r="F1977" s="9"/>
      <c r="G1977" s="9"/>
      <c r="H1977" s="9"/>
      <c r="I1977" s="9"/>
      <c r="J1977" s="9"/>
      <c r="K1977" s="3"/>
      <c r="L1977" s="3"/>
      <c r="M1977" s="3"/>
    </row>
    <row r="1978" spans="1:13">
      <c r="A1978" s="9"/>
      <c r="B1978" s="9"/>
      <c r="C1978" s="9"/>
      <c r="D1978" s="9"/>
      <c r="E1978" s="9"/>
      <c r="F1978" s="9"/>
      <c r="G1978" s="9"/>
      <c r="H1978" s="9"/>
      <c r="I1978" s="9"/>
      <c r="J1978" s="9"/>
      <c r="K1978" s="3"/>
      <c r="L1978" s="3"/>
      <c r="M1978" s="3"/>
    </row>
    <row r="1979" spans="1:13">
      <c r="A1979" s="9"/>
      <c r="B1979" s="9"/>
      <c r="C1979" s="9"/>
      <c r="D1979" s="9"/>
      <c r="E1979" s="9"/>
      <c r="F1979" s="9"/>
      <c r="G1979" s="9"/>
      <c r="H1979" s="9"/>
      <c r="I1979" s="9"/>
      <c r="J1979" s="9"/>
      <c r="K1979" s="3"/>
      <c r="L1979" s="3"/>
      <c r="M1979" s="3"/>
    </row>
    <row r="1980" spans="1:13">
      <c r="A1980" s="9"/>
      <c r="B1980" s="9"/>
      <c r="C1980" s="9"/>
      <c r="D1980" s="9"/>
      <c r="E1980" s="9"/>
      <c r="F1980" s="9"/>
      <c r="G1980" s="9"/>
      <c r="H1980" s="9"/>
      <c r="I1980" s="9"/>
      <c r="J1980" s="9"/>
      <c r="K1980" s="3"/>
      <c r="L1980" s="3"/>
      <c r="M1980" s="3"/>
    </row>
    <row r="1981" spans="1:13">
      <c r="A1981" s="9"/>
      <c r="B1981" s="9"/>
      <c r="C1981" s="9"/>
      <c r="D1981" s="9"/>
      <c r="E1981" s="9"/>
      <c r="F1981" s="9"/>
      <c r="G1981" s="9"/>
      <c r="H1981" s="9"/>
      <c r="I1981" s="9"/>
      <c r="J1981" s="9"/>
      <c r="K1981" s="3"/>
      <c r="L1981" s="3"/>
      <c r="M1981" s="3"/>
    </row>
    <row r="1982" spans="1:13">
      <c r="A1982" s="9"/>
      <c r="B1982" s="9"/>
      <c r="C1982" s="9"/>
      <c r="D1982" s="9"/>
      <c r="E1982" s="9"/>
      <c r="F1982" s="9"/>
      <c r="G1982" s="9"/>
      <c r="H1982" s="9"/>
      <c r="I1982" s="9"/>
      <c r="J1982" s="9"/>
      <c r="K1982" s="3"/>
      <c r="L1982" s="3"/>
      <c r="M1982" s="3"/>
    </row>
    <row r="1983" spans="1:13">
      <c r="A1983" s="9"/>
      <c r="B1983" s="9"/>
      <c r="C1983" s="9"/>
      <c r="D1983" s="9"/>
      <c r="E1983" s="9"/>
      <c r="F1983" s="9"/>
      <c r="G1983" s="9"/>
      <c r="H1983" s="9"/>
      <c r="I1983" s="9"/>
      <c r="J1983" s="9"/>
      <c r="K1983" s="3"/>
      <c r="L1983" s="3"/>
      <c r="M1983" s="3"/>
    </row>
    <row r="1984" spans="1:13">
      <c r="A1984" s="9"/>
      <c r="B1984" s="9"/>
      <c r="C1984" s="9"/>
      <c r="D1984" s="9"/>
      <c r="E1984" s="9"/>
      <c r="F1984" s="9"/>
      <c r="G1984" s="9"/>
      <c r="H1984" s="9"/>
      <c r="I1984" s="9"/>
      <c r="J1984" s="9"/>
      <c r="K1984" s="3"/>
      <c r="L1984" s="3"/>
      <c r="M1984" s="3"/>
    </row>
    <row r="1985" spans="1:13">
      <c r="A1985" s="9"/>
      <c r="B1985" s="9"/>
      <c r="C1985" s="9"/>
      <c r="D1985" s="9"/>
      <c r="E1985" s="9"/>
      <c r="F1985" s="9"/>
      <c r="G1985" s="9"/>
      <c r="H1985" s="9"/>
      <c r="I1985" s="9"/>
      <c r="J1985" s="9"/>
      <c r="K1985" s="3"/>
      <c r="L1985" s="3"/>
      <c r="M1985" s="3"/>
    </row>
    <row r="1986" spans="1:13">
      <c r="A1986" s="9"/>
      <c r="B1986" s="9"/>
      <c r="C1986" s="9"/>
      <c r="D1986" s="9"/>
      <c r="E1986" s="9"/>
      <c r="F1986" s="9"/>
      <c r="G1986" s="9"/>
      <c r="H1986" s="9"/>
      <c r="I1986" s="9"/>
      <c r="J1986" s="9"/>
      <c r="K1986" s="3"/>
      <c r="L1986" s="3"/>
      <c r="M1986" s="3"/>
    </row>
    <row r="1987" spans="1:13">
      <c r="A1987" s="9"/>
      <c r="B1987" s="9"/>
      <c r="C1987" s="9"/>
      <c r="D1987" s="9"/>
      <c r="E1987" s="9"/>
      <c r="F1987" s="9"/>
      <c r="G1987" s="9"/>
      <c r="H1987" s="9"/>
      <c r="I1987" s="9"/>
      <c r="J1987" s="9"/>
      <c r="K1987" s="3"/>
      <c r="L1987" s="3"/>
      <c r="M1987" s="3"/>
    </row>
    <row r="1988" spans="1:13">
      <c r="A1988" s="9"/>
      <c r="B1988" s="9"/>
      <c r="C1988" s="9"/>
      <c r="D1988" s="9"/>
      <c r="E1988" s="9"/>
      <c r="F1988" s="9"/>
      <c r="G1988" s="9"/>
      <c r="H1988" s="9"/>
      <c r="I1988" s="9"/>
      <c r="J1988" s="9"/>
      <c r="K1988" s="3"/>
      <c r="L1988" s="3"/>
      <c r="M1988" s="3"/>
    </row>
    <row r="1989" spans="1:13">
      <c r="A1989" s="9"/>
      <c r="B1989" s="9"/>
      <c r="C1989" s="9"/>
      <c r="D1989" s="9"/>
      <c r="E1989" s="9"/>
      <c r="F1989" s="9"/>
      <c r="G1989" s="9"/>
      <c r="H1989" s="9"/>
      <c r="I1989" s="9"/>
      <c r="J1989" s="9"/>
      <c r="K1989" s="3"/>
      <c r="L1989" s="3"/>
      <c r="M1989" s="3"/>
    </row>
    <row r="1990" spans="1:13">
      <c r="A1990" s="9"/>
      <c r="B1990" s="9"/>
      <c r="C1990" s="9"/>
      <c r="D1990" s="9"/>
      <c r="E1990" s="9"/>
      <c r="F1990" s="9"/>
      <c r="G1990" s="9"/>
      <c r="H1990" s="9"/>
      <c r="I1990" s="9"/>
      <c r="J1990" s="9"/>
      <c r="K1990" s="3"/>
      <c r="L1990" s="3"/>
      <c r="M1990" s="3"/>
    </row>
    <row r="1991" spans="1:13">
      <c r="A1991" s="9"/>
      <c r="B1991" s="9"/>
      <c r="C1991" s="9"/>
      <c r="D1991" s="9"/>
      <c r="E1991" s="9"/>
      <c r="F1991" s="9"/>
      <c r="G1991" s="9"/>
      <c r="H1991" s="9"/>
      <c r="I1991" s="9"/>
      <c r="J1991" s="9"/>
      <c r="K1991" s="3"/>
      <c r="L1991" s="3"/>
      <c r="M1991" s="3"/>
    </row>
    <row r="1992" spans="1:13">
      <c r="A1992" s="9"/>
      <c r="B1992" s="9"/>
      <c r="C1992" s="9"/>
      <c r="D1992" s="9"/>
      <c r="E1992" s="9"/>
      <c r="F1992" s="9"/>
      <c r="G1992" s="9"/>
      <c r="H1992" s="9"/>
      <c r="I1992" s="9"/>
      <c r="J1992" s="9"/>
      <c r="K1992" s="3"/>
      <c r="L1992" s="3"/>
      <c r="M1992" s="3"/>
    </row>
    <row r="1993" spans="1:13">
      <c r="A1993" s="9"/>
      <c r="B1993" s="9"/>
      <c r="C1993" s="9"/>
      <c r="D1993" s="9"/>
      <c r="E1993" s="9"/>
      <c r="F1993" s="9"/>
      <c r="G1993" s="9"/>
      <c r="H1993" s="9"/>
      <c r="I1993" s="9"/>
      <c r="J1993" s="9"/>
      <c r="K1993" s="3"/>
      <c r="L1993" s="3"/>
      <c r="M1993" s="3"/>
    </row>
    <row r="1994" spans="1:13">
      <c r="A1994" s="9"/>
      <c r="B1994" s="9"/>
      <c r="C1994" s="9"/>
      <c r="D1994" s="9"/>
      <c r="E1994" s="9"/>
      <c r="F1994" s="9"/>
      <c r="G1994" s="9"/>
      <c r="H1994" s="9"/>
      <c r="I1994" s="9"/>
      <c r="J1994" s="9"/>
      <c r="K1994" s="3"/>
      <c r="L1994" s="3"/>
      <c r="M1994" s="3"/>
    </row>
    <row r="1995" spans="1:13">
      <c r="A1995" s="9"/>
      <c r="B1995" s="9"/>
      <c r="C1995" s="9"/>
      <c r="D1995" s="9"/>
      <c r="E1995" s="9"/>
      <c r="F1995" s="9"/>
      <c r="G1995" s="9"/>
      <c r="H1995" s="9"/>
      <c r="I1995" s="9"/>
      <c r="J1995" s="9"/>
      <c r="K1995" s="3"/>
      <c r="L1995" s="3"/>
      <c r="M1995" s="3"/>
    </row>
    <row r="1996" spans="1:13">
      <c r="A1996" s="9"/>
      <c r="B1996" s="9"/>
      <c r="C1996" s="9"/>
      <c r="D1996" s="9"/>
      <c r="E1996" s="9"/>
      <c r="F1996" s="9"/>
      <c r="G1996" s="9"/>
      <c r="H1996" s="9"/>
      <c r="I1996" s="9"/>
      <c r="J1996" s="9"/>
      <c r="K1996" s="3"/>
      <c r="L1996" s="3"/>
      <c r="M1996" s="3"/>
    </row>
    <row r="1997" spans="1:13">
      <c r="A1997" s="9"/>
      <c r="B1997" s="9"/>
      <c r="C1997" s="9"/>
      <c r="D1997" s="9"/>
      <c r="E1997" s="9"/>
      <c r="F1997" s="9"/>
      <c r="G1997" s="9"/>
      <c r="H1997" s="9"/>
      <c r="I1997" s="9"/>
      <c r="J1997" s="9"/>
      <c r="K1997" s="3"/>
      <c r="L1997" s="3"/>
      <c r="M1997" s="3"/>
    </row>
    <row r="1998" spans="1:13">
      <c r="A1998" s="9"/>
      <c r="B1998" s="9"/>
      <c r="C1998" s="9"/>
      <c r="D1998" s="9"/>
      <c r="E1998" s="9"/>
      <c r="F1998" s="9"/>
      <c r="G1998" s="9"/>
      <c r="H1998" s="9"/>
      <c r="I1998" s="9"/>
      <c r="J1998" s="9"/>
      <c r="K1998" s="3"/>
      <c r="L1998" s="3"/>
      <c r="M1998" s="3"/>
    </row>
    <row r="1999" spans="1:13">
      <c r="A1999" s="9"/>
      <c r="B1999" s="9"/>
      <c r="C1999" s="9"/>
      <c r="D1999" s="9"/>
      <c r="E1999" s="9"/>
      <c r="F1999" s="9"/>
      <c r="G1999" s="9"/>
      <c r="H1999" s="9"/>
      <c r="I1999" s="9"/>
      <c r="J1999" s="9"/>
      <c r="K1999" s="3"/>
      <c r="L1999" s="3"/>
      <c r="M1999" s="3"/>
    </row>
    <row r="2000" spans="1:13">
      <c r="A2000" s="9"/>
      <c r="B2000" s="9"/>
      <c r="C2000" s="9"/>
      <c r="D2000" s="9"/>
      <c r="E2000" s="9"/>
      <c r="F2000" s="9"/>
      <c r="G2000" s="9"/>
      <c r="H2000" s="9"/>
      <c r="I2000" s="9"/>
      <c r="J2000" s="9"/>
      <c r="K2000" s="3"/>
      <c r="L2000" s="3"/>
      <c r="M2000" s="3"/>
    </row>
    <row r="2001" spans="1:13">
      <c r="A2001" s="9"/>
      <c r="B2001" s="9"/>
      <c r="C2001" s="9"/>
      <c r="D2001" s="9"/>
      <c r="E2001" s="9"/>
      <c r="F2001" s="9"/>
      <c r="G2001" s="9"/>
      <c r="H2001" s="9"/>
      <c r="I2001" s="9"/>
      <c r="J2001" s="9"/>
      <c r="K2001" s="3"/>
      <c r="L2001" s="3"/>
      <c r="M2001" s="3"/>
    </row>
    <row r="2002" spans="1:13">
      <c r="A2002" s="9"/>
      <c r="B2002" s="9"/>
      <c r="C2002" s="9"/>
      <c r="D2002" s="9"/>
      <c r="E2002" s="9"/>
      <c r="F2002" s="9"/>
      <c r="G2002" s="9"/>
      <c r="H2002" s="9"/>
      <c r="I2002" s="9"/>
      <c r="J2002" s="9"/>
      <c r="K2002" s="3"/>
      <c r="L2002" s="3"/>
      <c r="M2002" s="3"/>
    </row>
    <row r="2003" spans="1:13">
      <c r="A2003" s="9"/>
      <c r="B2003" s="9"/>
      <c r="C2003" s="9"/>
      <c r="D2003" s="9"/>
      <c r="E2003" s="9"/>
      <c r="F2003" s="9"/>
      <c r="G2003" s="9"/>
      <c r="H2003" s="9"/>
      <c r="I2003" s="9"/>
      <c r="J2003" s="9"/>
      <c r="K2003" s="3"/>
      <c r="L2003" s="3"/>
      <c r="M2003" s="3"/>
    </row>
    <row r="2004" spans="1:13">
      <c r="A2004" s="9"/>
      <c r="B2004" s="9"/>
      <c r="C2004" s="9"/>
      <c r="D2004" s="9"/>
      <c r="E2004" s="9"/>
      <c r="F2004" s="9"/>
      <c r="G2004" s="9"/>
      <c r="H2004" s="9"/>
      <c r="I2004" s="9"/>
      <c r="J2004" s="9"/>
      <c r="K2004" s="3"/>
      <c r="L2004" s="3"/>
      <c r="M2004" s="3"/>
    </row>
    <row r="2005" spans="1:13">
      <c r="A2005" s="9"/>
      <c r="B2005" s="9"/>
      <c r="C2005" s="9"/>
      <c r="D2005" s="9"/>
      <c r="E2005" s="9"/>
      <c r="F2005" s="9"/>
      <c r="G2005" s="9"/>
      <c r="H2005" s="9"/>
      <c r="I2005" s="9"/>
      <c r="J2005" s="9"/>
      <c r="K2005" s="3"/>
      <c r="L2005" s="3"/>
      <c r="M2005" s="3"/>
    </row>
    <row r="2006" spans="1:13">
      <c r="A2006" s="9"/>
      <c r="B2006" s="9"/>
      <c r="C2006" s="9"/>
      <c r="D2006" s="9"/>
      <c r="E2006" s="9"/>
      <c r="F2006" s="9"/>
      <c r="G2006" s="9"/>
      <c r="H2006" s="9"/>
      <c r="I2006" s="9"/>
      <c r="J2006" s="9"/>
      <c r="K2006" s="3"/>
      <c r="L2006" s="3"/>
      <c r="M2006" s="3"/>
    </row>
    <row r="2007" spans="1:13">
      <c r="A2007" s="9"/>
      <c r="B2007" s="9"/>
      <c r="C2007" s="9"/>
      <c r="D2007" s="9"/>
      <c r="E2007" s="9"/>
      <c r="F2007" s="9"/>
      <c r="G2007" s="9"/>
      <c r="H2007" s="9"/>
      <c r="I2007" s="9"/>
      <c r="J2007" s="9"/>
      <c r="K2007" s="3"/>
      <c r="L2007" s="3"/>
      <c r="M2007" s="3"/>
    </row>
    <row r="2008" spans="1:13">
      <c r="A2008" s="9"/>
      <c r="B2008" s="9"/>
      <c r="C2008" s="9"/>
      <c r="D2008" s="9"/>
      <c r="E2008" s="9"/>
      <c r="F2008" s="9"/>
      <c r="G2008" s="9"/>
      <c r="H2008" s="9"/>
      <c r="I2008" s="9"/>
      <c r="J2008" s="9"/>
      <c r="K2008" s="3"/>
      <c r="L2008" s="3"/>
      <c r="M2008" s="3"/>
    </row>
    <row r="2009" spans="1:13">
      <c r="A2009" s="9"/>
      <c r="B2009" s="9"/>
      <c r="C2009" s="9"/>
      <c r="D2009" s="9"/>
      <c r="E2009" s="9"/>
      <c r="F2009" s="9"/>
      <c r="G2009" s="9"/>
      <c r="H2009" s="9"/>
      <c r="I2009" s="9"/>
      <c r="J2009" s="9"/>
      <c r="K2009" s="3"/>
      <c r="L2009" s="3"/>
      <c r="M2009" s="3"/>
    </row>
    <row r="2010" spans="1:13">
      <c r="A2010" s="9"/>
      <c r="B2010" s="9"/>
      <c r="C2010" s="9"/>
      <c r="D2010" s="9"/>
      <c r="E2010" s="9"/>
      <c r="F2010" s="9"/>
      <c r="G2010" s="9"/>
      <c r="H2010" s="9"/>
      <c r="I2010" s="9"/>
      <c r="J2010" s="9"/>
      <c r="K2010" s="3"/>
      <c r="L2010" s="3"/>
      <c r="M2010" s="3"/>
    </row>
    <row r="2011" spans="1:13">
      <c r="A2011" s="9"/>
      <c r="B2011" s="9"/>
      <c r="C2011" s="9"/>
      <c r="D2011" s="9"/>
      <c r="E2011" s="9"/>
      <c r="F2011" s="9"/>
      <c r="G2011" s="9"/>
      <c r="H2011" s="9"/>
      <c r="I2011" s="9"/>
      <c r="J2011" s="9"/>
      <c r="K2011" s="3"/>
      <c r="L2011" s="3"/>
      <c r="M2011" s="3"/>
    </row>
    <row r="2012" spans="1:13">
      <c r="A2012" s="9"/>
      <c r="B2012" s="9"/>
      <c r="C2012" s="9"/>
      <c r="D2012" s="9"/>
      <c r="E2012" s="9"/>
      <c r="F2012" s="9"/>
      <c r="G2012" s="9"/>
      <c r="H2012" s="9"/>
      <c r="I2012" s="9"/>
      <c r="J2012" s="9"/>
      <c r="K2012" s="3"/>
      <c r="L2012" s="3"/>
      <c r="M2012" s="3"/>
    </row>
    <row r="2013" spans="1:13">
      <c r="A2013" s="9"/>
      <c r="B2013" s="9"/>
      <c r="C2013" s="9"/>
      <c r="D2013" s="9"/>
      <c r="E2013" s="9"/>
      <c r="F2013" s="9"/>
      <c r="G2013" s="9"/>
      <c r="H2013" s="9"/>
      <c r="I2013" s="9"/>
      <c r="J2013" s="9"/>
      <c r="K2013" s="3"/>
      <c r="L2013" s="3"/>
      <c r="M2013" s="3"/>
    </row>
    <row r="2014" spans="1:13">
      <c r="A2014" s="9"/>
      <c r="B2014" s="9"/>
      <c r="C2014" s="9"/>
      <c r="D2014" s="9"/>
      <c r="E2014" s="9"/>
      <c r="F2014" s="9"/>
      <c r="G2014" s="9"/>
      <c r="H2014" s="9"/>
      <c r="I2014" s="9"/>
      <c r="J2014" s="9"/>
      <c r="K2014" s="3"/>
      <c r="L2014" s="3"/>
      <c r="M2014" s="3"/>
    </row>
    <row r="2015" spans="1:13">
      <c r="A2015" s="9"/>
      <c r="B2015" s="9"/>
      <c r="C2015" s="9"/>
      <c r="D2015" s="9"/>
      <c r="E2015" s="9"/>
      <c r="F2015" s="9"/>
      <c r="G2015" s="9"/>
      <c r="H2015" s="9"/>
      <c r="I2015" s="9"/>
      <c r="J2015" s="9"/>
      <c r="K2015" s="3"/>
      <c r="L2015" s="3"/>
      <c r="M2015" s="3"/>
    </row>
    <row r="2016" spans="1:13">
      <c r="A2016" s="9"/>
      <c r="B2016" s="9"/>
      <c r="C2016" s="9"/>
      <c r="D2016" s="9"/>
      <c r="E2016" s="9"/>
      <c r="F2016" s="9"/>
      <c r="G2016" s="9"/>
      <c r="H2016" s="9"/>
      <c r="I2016" s="9"/>
      <c r="J2016" s="9"/>
      <c r="K2016" s="3"/>
      <c r="L2016" s="3"/>
      <c r="M2016" s="3"/>
    </row>
    <row r="2017" spans="1:13">
      <c r="A2017" s="9"/>
      <c r="B2017" s="9"/>
      <c r="C2017" s="9"/>
      <c r="D2017" s="9"/>
      <c r="E2017" s="9"/>
      <c r="F2017" s="9"/>
      <c r="G2017" s="9"/>
      <c r="H2017" s="9"/>
      <c r="I2017" s="9"/>
      <c r="J2017" s="9"/>
      <c r="K2017" s="3"/>
      <c r="L2017" s="3"/>
      <c r="M2017" s="3"/>
    </row>
    <row r="2018" spans="1:13">
      <c r="A2018" s="9"/>
      <c r="B2018" s="9"/>
      <c r="C2018" s="9"/>
      <c r="D2018" s="9"/>
      <c r="E2018" s="9"/>
      <c r="F2018" s="9"/>
      <c r="G2018" s="9"/>
      <c r="H2018" s="9"/>
      <c r="I2018" s="9"/>
      <c r="J2018" s="9"/>
      <c r="K2018" s="3"/>
      <c r="L2018" s="3"/>
      <c r="M2018" s="3"/>
    </row>
    <row r="2019" spans="1:13">
      <c r="A2019" s="9"/>
      <c r="B2019" s="9"/>
      <c r="C2019" s="9"/>
      <c r="D2019" s="9"/>
      <c r="E2019" s="9"/>
      <c r="F2019" s="9"/>
      <c r="G2019" s="9"/>
      <c r="H2019" s="9"/>
      <c r="I2019" s="9"/>
      <c r="J2019" s="9"/>
      <c r="K2019" s="3"/>
      <c r="L2019" s="3"/>
      <c r="M2019" s="3"/>
    </row>
    <row r="2020" spans="1:13">
      <c r="A2020" s="9"/>
      <c r="B2020" s="9"/>
      <c r="C2020" s="9"/>
      <c r="D2020" s="9"/>
      <c r="E2020" s="9"/>
      <c r="F2020" s="9"/>
      <c r="G2020" s="9"/>
      <c r="H2020" s="9"/>
      <c r="I2020" s="9"/>
      <c r="J2020" s="9"/>
      <c r="K2020" s="3"/>
      <c r="L2020" s="3"/>
      <c r="M2020" s="3"/>
    </row>
    <row r="2021" spans="1:13">
      <c r="A2021" s="9"/>
      <c r="B2021" s="9"/>
      <c r="C2021" s="9"/>
      <c r="D2021" s="9"/>
      <c r="E2021" s="9"/>
      <c r="F2021" s="9"/>
      <c r="G2021" s="9"/>
      <c r="H2021" s="9"/>
      <c r="I2021" s="9"/>
      <c r="J2021" s="9"/>
      <c r="K2021" s="3"/>
      <c r="L2021" s="3"/>
      <c r="M2021" s="3"/>
    </row>
    <row r="2022" spans="1:13">
      <c r="A2022" s="9"/>
      <c r="B2022" s="9"/>
      <c r="C2022" s="9"/>
      <c r="D2022" s="9"/>
      <c r="E2022" s="9"/>
      <c r="F2022" s="9"/>
      <c r="G2022" s="9"/>
      <c r="H2022" s="9"/>
      <c r="I2022" s="9"/>
      <c r="J2022" s="9"/>
      <c r="K2022" s="3"/>
      <c r="L2022" s="3"/>
      <c r="M2022" s="3"/>
    </row>
    <row r="2023" spans="1:13">
      <c r="A2023" s="9"/>
      <c r="B2023" s="9"/>
      <c r="C2023" s="9"/>
      <c r="D2023" s="9"/>
      <c r="E2023" s="9"/>
      <c r="F2023" s="9"/>
      <c r="G2023" s="9"/>
      <c r="H2023" s="9"/>
      <c r="I2023" s="9"/>
      <c r="J2023" s="9"/>
      <c r="K2023" s="3"/>
      <c r="L2023" s="3"/>
      <c r="M2023" s="3"/>
    </row>
    <row r="2024" spans="1:13">
      <c r="A2024" s="9"/>
      <c r="B2024" s="9"/>
      <c r="C2024" s="9"/>
      <c r="D2024" s="9"/>
      <c r="E2024" s="9"/>
      <c r="F2024" s="9"/>
      <c r="G2024" s="9"/>
      <c r="H2024" s="9"/>
      <c r="I2024" s="9"/>
      <c r="J2024" s="9"/>
      <c r="K2024" s="3"/>
      <c r="L2024" s="3"/>
      <c r="M2024" s="3"/>
    </row>
    <row r="2025" spans="1:13">
      <c r="A2025" s="9"/>
      <c r="B2025" s="9"/>
      <c r="C2025" s="9"/>
      <c r="D2025" s="9"/>
      <c r="E2025" s="9"/>
      <c r="F2025" s="9"/>
      <c r="G2025" s="9"/>
      <c r="H2025" s="9"/>
      <c r="I2025" s="9"/>
      <c r="J2025" s="9"/>
      <c r="K2025" s="3"/>
      <c r="L2025" s="3"/>
      <c r="M2025" s="3"/>
    </row>
    <row r="2026" spans="1:13">
      <c r="A2026" s="9"/>
      <c r="B2026" s="9"/>
      <c r="C2026" s="9"/>
      <c r="D2026" s="9"/>
      <c r="E2026" s="9"/>
      <c r="F2026" s="9"/>
      <c r="G2026" s="9"/>
      <c r="H2026" s="9"/>
      <c r="I2026" s="9"/>
      <c r="J2026" s="9"/>
      <c r="K2026" s="3"/>
      <c r="L2026" s="3"/>
      <c r="M2026" s="3"/>
    </row>
    <row r="2027" spans="1:13">
      <c r="A2027" s="9"/>
      <c r="B2027" s="9"/>
      <c r="C2027" s="9"/>
      <c r="D2027" s="9"/>
      <c r="E2027" s="9"/>
      <c r="F2027" s="9"/>
      <c r="G2027" s="9"/>
      <c r="H2027" s="9"/>
      <c r="I2027" s="9"/>
      <c r="J2027" s="9"/>
      <c r="K2027" s="3"/>
      <c r="L2027" s="3"/>
      <c r="M2027" s="3"/>
    </row>
    <row r="2028" spans="1:13">
      <c r="A2028" s="9"/>
      <c r="B2028" s="9"/>
      <c r="C2028" s="9"/>
      <c r="D2028" s="9"/>
      <c r="E2028" s="9"/>
      <c r="F2028" s="9"/>
      <c r="G2028" s="9"/>
      <c r="H2028" s="9"/>
      <c r="I2028" s="9"/>
      <c r="J2028" s="9"/>
      <c r="K2028" s="3"/>
      <c r="L2028" s="3"/>
      <c r="M2028" s="3"/>
    </row>
    <row r="2029" spans="1:13">
      <c r="A2029" s="9"/>
      <c r="B2029" s="9"/>
      <c r="C2029" s="9"/>
      <c r="D2029" s="9"/>
      <c r="E2029" s="9"/>
      <c r="F2029" s="9"/>
      <c r="G2029" s="9"/>
      <c r="H2029" s="9"/>
      <c r="I2029" s="9"/>
      <c r="J2029" s="9"/>
      <c r="K2029" s="3"/>
      <c r="L2029" s="3"/>
      <c r="M2029" s="3"/>
    </row>
    <row r="2030" spans="1:13">
      <c r="A2030" s="9"/>
      <c r="B2030" s="9"/>
      <c r="C2030" s="9"/>
      <c r="D2030" s="9"/>
      <c r="E2030" s="9"/>
      <c r="F2030" s="9"/>
      <c r="G2030" s="9"/>
      <c r="H2030" s="9"/>
      <c r="I2030" s="9"/>
      <c r="J2030" s="9"/>
      <c r="K2030" s="3"/>
      <c r="L2030" s="3"/>
      <c r="M2030" s="3"/>
    </row>
    <row r="2031" spans="1:13">
      <c r="A2031" s="9"/>
      <c r="B2031" s="9"/>
      <c r="C2031" s="9"/>
      <c r="D2031" s="9"/>
      <c r="E2031" s="9"/>
      <c r="F2031" s="9"/>
      <c r="G2031" s="9"/>
      <c r="H2031" s="9"/>
      <c r="I2031" s="9"/>
      <c r="J2031" s="9"/>
      <c r="K2031" s="3"/>
      <c r="L2031" s="3"/>
      <c r="M2031" s="3"/>
    </row>
    <row r="2032" spans="1:13">
      <c r="A2032" s="9"/>
      <c r="B2032" s="9"/>
      <c r="C2032" s="9"/>
      <c r="D2032" s="9"/>
      <c r="E2032" s="9"/>
      <c r="F2032" s="9"/>
      <c r="G2032" s="9"/>
      <c r="H2032" s="9"/>
      <c r="I2032" s="9"/>
      <c r="J2032" s="9"/>
      <c r="K2032" s="3"/>
      <c r="L2032" s="3"/>
      <c r="M2032" s="3"/>
    </row>
    <row r="2033" spans="1:13">
      <c r="A2033" s="9"/>
      <c r="B2033" s="9"/>
      <c r="C2033" s="9"/>
      <c r="D2033" s="9"/>
      <c r="E2033" s="9"/>
      <c r="F2033" s="9"/>
      <c r="G2033" s="9"/>
      <c r="H2033" s="9"/>
      <c r="I2033" s="9"/>
      <c r="J2033" s="9"/>
      <c r="K2033" s="3"/>
      <c r="L2033" s="3"/>
      <c r="M2033" s="3"/>
    </row>
    <row r="2034" spans="1:13">
      <c r="A2034" s="9"/>
      <c r="B2034" s="9"/>
      <c r="C2034" s="9"/>
      <c r="D2034" s="9"/>
      <c r="E2034" s="9"/>
      <c r="F2034" s="9"/>
      <c r="G2034" s="9"/>
      <c r="H2034" s="9"/>
      <c r="I2034" s="9"/>
      <c r="J2034" s="9"/>
      <c r="K2034" s="3"/>
      <c r="L2034" s="3"/>
      <c r="M2034" s="3"/>
    </row>
    <row r="2035" spans="1:13">
      <c r="A2035" s="9"/>
      <c r="B2035" s="9"/>
      <c r="C2035" s="9"/>
      <c r="D2035" s="9"/>
      <c r="E2035" s="9"/>
      <c r="F2035" s="9"/>
      <c r="G2035" s="9"/>
      <c r="H2035" s="9"/>
      <c r="I2035" s="9"/>
      <c r="J2035" s="9"/>
      <c r="K2035" s="3"/>
      <c r="L2035" s="3"/>
      <c r="M2035" s="3"/>
    </row>
    <row r="2036" spans="1:13">
      <c r="A2036" s="9"/>
      <c r="B2036" s="9"/>
      <c r="C2036" s="9"/>
      <c r="D2036" s="9"/>
      <c r="E2036" s="9"/>
      <c r="F2036" s="9"/>
      <c r="G2036" s="9"/>
      <c r="H2036" s="9"/>
      <c r="I2036" s="9"/>
      <c r="J2036" s="9"/>
      <c r="K2036" s="3"/>
      <c r="L2036" s="3"/>
      <c r="M2036" s="3"/>
    </row>
    <row r="2037" spans="1:13">
      <c r="A2037" s="9"/>
      <c r="B2037" s="9"/>
      <c r="C2037" s="9"/>
      <c r="D2037" s="9"/>
      <c r="E2037" s="9"/>
      <c r="F2037" s="9"/>
      <c r="G2037" s="9"/>
      <c r="H2037" s="9"/>
      <c r="I2037" s="9"/>
      <c r="J2037" s="9"/>
      <c r="K2037" s="3"/>
      <c r="L2037" s="3"/>
      <c r="M2037" s="3"/>
    </row>
    <row r="2038" spans="1:13">
      <c r="A2038" s="9"/>
      <c r="B2038" s="9"/>
      <c r="C2038" s="9"/>
      <c r="D2038" s="9"/>
      <c r="E2038" s="9"/>
      <c r="F2038" s="9"/>
      <c r="G2038" s="9"/>
      <c r="H2038" s="9"/>
      <c r="I2038" s="9"/>
      <c r="J2038" s="9"/>
      <c r="K2038" s="3"/>
      <c r="L2038" s="3"/>
      <c r="M2038" s="3"/>
    </row>
    <row r="2039" spans="1:13">
      <c r="A2039" s="9"/>
      <c r="B2039" s="9"/>
      <c r="C2039" s="9"/>
      <c r="D2039" s="9"/>
      <c r="E2039" s="9"/>
      <c r="F2039" s="9"/>
      <c r="G2039" s="9"/>
      <c r="H2039" s="9"/>
      <c r="I2039" s="9"/>
      <c r="J2039" s="9"/>
      <c r="K2039" s="3"/>
      <c r="L2039" s="3"/>
      <c r="M2039" s="3"/>
    </row>
    <row r="2040" spans="1:13">
      <c r="A2040" s="9"/>
      <c r="B2040" s="9"/>
      <c r="C2040" s="9"/>
      <c r="D2040" s="9"/>
      <c r="E2040" s="9"/>
      <c r="F2040" s="9"/>
      <c r="G2040" s="9"/>
      <c r="H2040" s="9"/>
      <c r="I2040" s="9"/>
      <c r="J2040" s="9"/>
      <c r="K2040" s="3"/>
      <c r="L2040" s="3"/>
      <c r="M2040" s="3"/>
    </row>
    <row r="2041" spans="1:13">
      <c r="A2041" s="9"/>
      <c r="B2041" s="9"/>
      <c r="C2041" s="9"/>
      <c r="D2041" s="9"/>
      <c r="E2041" s="9"/>
      <c r="F2041" s="9"/>
      <c r="G2041" s="9"/>
      <c r="H2041" s="9"/>
      <c r="I2041" s="9"/>
      <c r="J2041" s="9"/>
      <c r="K2041" s="3"/>
      <c r="L2041" s="3"/>
      <c r="M2041" s="3"/>
    </row>
    <row r="2042" spans="1:13">
      <c r="A2042" s="9"/>
      <c r="B2042" s="9"/>
      <c r="C2042" s="9"/>
      <c r="D2042" s="9"/>
      <c r="E2042" s="9"/>
      <c r="F2042" s="9"/>
      <c r="G2042" s="9"/>
      <c r="H2042" s="9"/>
      <c r="I2042" s="9"/>
      <c r="J2042" s="9"/>
      <c r="K2042" s="3"/>
      <c r="L2042" s="3"/>
      <c r="M2042" s="3"/>
    </row>
    <row r="2043" spans="1:13">
      <c r="A2043" s="9"/>
      <c r="B2043" s="9"/>
      <c r="C2043" s="9"/>
      <c r="D2043" s="9"/>
      <c r="E2043" s="9"/>
      <c r="F2043" s="9"/>
      <c r="G2043" s="9"/>
      <c r="H2043" s="9"/>
      <c r="I2043" s="9"/>
      <c r="J2043" s="9"/>
      <c r="K2043" s="3"/>
      <c r="L2043" s="3"/>
      <c r="M2043" s="3"/>
    </row>
    <row r="2044" spans="1:13">
      <c r="A2044" s="9"/>
      <c r="B2044" s="9"/>
      <c r="C2044" s="9"/>
      <c r="D2044" s="9"/>
      <c r="E2044" s="9"/>
      <c r="F2044" s="9"/>
      <c r="G2044" s="9"/>
      <c r="H2044" s="9"/>
      <c r="I2044" s="9"/>
      <c r="J2044" s="9"/>
      <c r="K2044" s="3"/>
      <c r="L2044" s="3"/>
      <c r="M2044" s="3"/>
    </row>
    <row r="2045" spans="1:13">
      <c r="A2045" s="9"/>
      <c r="B2045" s="9"/>
      <c r="C2045" s="9"/>
      <c r="D2045" s="9"/>
      <c r="E2045" s="9"/>
      <c r="F2045" s="9"/>
      <c r="G2045" s="9"/>
      <c r="H2045" s="9"/>
      <c r="I2045" s="9"/>
      <c r="J2045" s="9"/>
      <c r="K2045" s="3"/>
      <c r="L2045" s="3"/>
      <c r="M2045" s="3"/>
    </row>
    <row r="2046" spans="1:13">
      <c r="A2046" s="9"/>
      <c r="B2046" s="9"/>
      <c r="C2046" s="9"/>
      <c r="D2046" s="9"/>
      <c r="E2046" s="9"/>
      <c r="F2046" s="9"/>
      <c r="G2046" s="9"/>
      <c r="H2046" s="9"/>
      <c r="I2046" s="9"/>
      <c r="J2046" s="9"/>
      <c r="K2046" s="3"/>
      <c r="L2046" s="3"/>
      <c r="M2046" s="3"/>
    </row>
    <row r="2047" spans="1:13">
      <c r="A2047" s="9"/>
      <c r="B2047" s="9"/>
      <c r="C2047" s="9"/>
      <c r="D2047" s="9"/>
      <c r="E2047" s="9"/>
      <c r="F2047" s="9"/>
      <c r="G2047" s="9"/>
      <c r="H2047" s="9"/>
      <c r="I2047" s="9"/>
      <c r="J2047" s="9"/>
      <c r="K2047" s="3"/>
      <c r="L2047" s="3"/>
      <c r="M2047" s="3"/>
    </row>
    <row r="2048" spans="1:13">
      <c r="A2048" s="9"/>
      <c r="B2048" s="9"/>
      <c r="C2048" s="9"/>
      <c r="D2048" s="9"/>
      <c r="E2048" s="9"/>
      <c r="F2048" s="9"/>
      <c r="G2048" s="9"/>
      <c r="H2048" s="9"/>
      <c r="I2048" s="9"/>
      <c r="J2048" s="9"/>
      <c r="K2048" s="3"/>
      <c r="L2048" s="3"/>
      <c r="M2048" s="3"/>
    </row>
    <row r="2049" spans="1:13">
      <c r="A2049" s="9"/>
      <c r="B2049" s="9"/>
      <c r="C2049" s="9"/>
      <c r="D2049" s="9"/>
      <c r="E2049" s="9"/>
      <c r="F2049" s="9"/>
      <c r="G2049" s="9"/>
      <c r="H2049" s="9"/>
      <c r="I2049" s="9"/>
      <c r="J2049" s="9"/>
      <c r="K2049" s="3"/>
      <c r="L2049" s="3"/>
      <c r="M2049" s="3"/>
    </row>
    <row r="2050" spans="1:13">
      <c r="A2050" s="9"/>
      <c r="B2050" s="9"/>
      <c r="C2050" s="9"/>
      <c r="D2050" s="9"/>
      <c r="E2050" s="9"/>
      <c r="F2050" s="9"/>
      <c r="G2050" s="9"/>
      <c r="H2050" s="9"/>
      <c r="I2050" s="9"/>
      <c r="J2050" s="9"/>
      <c r="K2050" s="3"/>
      <c r="L2050" s="3"/>
      <c r="M2050" s="3"/>
    </row>
    <row r="2051" spans="1:13">
      <c r="A2051" s="9"/>
      <c r="B2051" s="9"/>
      <c r="C2051" s="9"/>
      <c r="D2051" s="9"/>
      <c r="E2051" s="9"/>
      <c r="F2051" s="9"/>
      <c r="G2051" s="9"/>
      <c r="H2051" s="9"/>
      <c r="I2051" s="9"/>
      <c r="J2051" s="9"/>
      <c r="K2051" s="3"/>
      <c r="L2051" s="3"/>
      <c r="M2051" s="3"/>
    </row>
    <row r="2052" spans="1:13">
      <c r="A2052" s="9"/>
      <c r="B2052" s="9"/>
      <c r="C2052" s="9"/>
      <c r="D2052" s="9"/>
      <c r="E2052" s="9"/>
      <c r="F2052" s="9"/>
      <c r="G2052" s="9"/>
      <c r="H2052" s="9"/>
      <c r="I2052" s="9"/>
      <c r="J2052" s="9"/>
      <c r="K2052" s="3"/>
      <c r="L2052" s="3"/>
      <c r="M2052" s="3"/>
    </row>
    <row r="2053" spans="1:13">
      <c r="A2053" s="9"/>
      <c r="B2053" s="9"/>
      <c r="C2053" s="9"/>
      <c r="D2053" s="9"/>
      <c r="E2053" s="9"/>
      <c r="F2053" s="9"/>
      <c r="G2053" s="9"/>
      <c r="H2053" s="9"/>
      <c r="I2053" s="9"/>
      <c r="J2053" s="9"/>
      <c r="K2053" s="3"/>
      <c r="L2053" s="3"/>
      <c r="M2053" s="3"/>
    </row>
    <row r="2054" spans="1:13">
      <c r="A2054" s="9"/>
      <c r="B2054" s="9"/>
      <c r="C2054" s="9"/>
      <c r="D2054" s="9"/>
      <c r="E2054" s="9"/>
      <c r="F2054" s="9"/>
      <c r="G2054" s="9"/>
      <c r="H2054" s="9"/>
      <c r="I2054" s="9"/>
      <c r="J2054" s="9"/>
      <c r="K2054" s="3"/>
      <c r="L2054" s="3"/>
      <c r="M2054" s="3"/>
    </row>
    <row r="2055" spans="1:13">
      <c r="A2055" s="9"/>
      <c r="B2055" s="9"/>
      <c r="C2055" s="9"/>
      <c r="D2055" s="9"/>
      <c r="E2055" s="9"/>
      <c r="F2055" s="9"/>
      <c r="G2055" s="9"/>
      <c r="H2055" s="9"/>
      <c r="I2055" s="9"/>
      <c r="J2055" s="9"/>
      <c r="K2055" s="3"/>
      <c r="L2055" s="3"/>
      <c r="M2055" s="3"/>
    </row>
    <row r="2056" spans="1:13">
      <c r="A2056" s="9"/>
      <c r="B2056" s="9"/>
      <c r="C2056" s="9"/>
      <c r="D2056" s="9"/>
      <c r="E2056" s="9"/>
      <c r="F2056" s="9"/>
      <c r="G2056" s="9"/>
      <c r="H2056" s="9"/>
      <c r="I2056" s="9"/>
      <c r="J2056" s="9"/>
      <c r="K2056" s="3"/>
      <c r="L2056" s="3"/>
      <c r="M2056" s="3"/>
    </row>
    <row r="2057" spans="1:13">
      <c r="A2057" s="9"/>
      <c r="B2057" s="9"/>
      <c r="C2057" s="9"/>
      <c r="D2057" s="9"/>
      <c r="E2057" s="9"/>
      <c r="F2057" s="9"/>
      <c r="G2057" s="9"/>
      <c r="H2057" s="9"/>
      <c r="I2057" s="9"/>
      <c r="J2057" s="9"/>
      <c r="K2057" s="3"/>
      <c r="L2057" s="3"/>
      <c r="M2057" s="3"/>
    </row>
    <row r="2058" spans="1:13">
      <c r="A2058" s="9"/>
      <c r="B2058" s="9"/>
      <c r="C2058" s="9"/>
      <c r="D2058" s="9"/>
      <c r="E2058" s="9"/>
      <c r="F2058" s="9"/>
      <c r="G2058" s="9"/>
      <c r="H2058" s="9"/>
      <c r="I2058" s="9"/>
      <c r="J2058" s="9"/>
      <c r="K2058" s="3"/>
      <c r="L2058" s="3"/>
      <c r="M2058" s="3"/>
    </row>
    <row r="2059" spans="1:13">
      <c r="A2059" s="9"/>
      <c r="B2059" s="9"/>
      <c r="C2059" s="9"/>
      <c r="D2059" s="9"/>
      <c r="E2059" s="9"/>
      <c r="F2059" s="9"/>
      <c r="G2059" s="9"/>
      <c r="H2059" s="9"/>
      <c r="I2059" s="9"/>
      <c r="J2059" s="9"/>
      <c r="K2059" s="3"/>
      <c r="L2059" s="3"/>
      <c r="M2059" s="3"/>
    </row>
    <row r="2060" spans="1:13">
      <c r="A2060" s="9"/>
      <c r="B2060" s="9"/>
      <c r="C2060" s="9"/>
      <c r="D2060" s="9"/>
      <c r="E2060" s="9"/>
      <c r="F2060" s="9"/>
      <c r="G2060" s="9"/>
      <c r="H2060" s="9"/>
      <c r="I2060" s="9"/>
      <c r="J2060" s="9"/>
      <c r="K2060" s="3"/>
      <c r="L2060" s="3"/>
      <c r="M2060" s="3"/>
    </row>
    <row r="2061" spans="1:13">
      <c r="A2061" s="9"/>
      <c r="B2061" s="9"/>
      <c r="C2061" s="9"/>
      <c r="D2061" s="9"/>
      <c r="E2061" s="9"/>
      <c r="F2061" s="9"/>
      <c r="G2061" s="9"/>
      <c r="H2061" s="9"/>
      <c r="I2061" s="9"/>
      <c r="J2061" s="9"/>
      <c r="K2061" s="3"/>
      <c r="L2061" s="3"/>
      <c r="M2061" s="3"/>
    </row>
    <row r="2062" spans="1:13">
      <c r="A2062" s="9"/>
      <c r="B2062" s="9"/>
      <c r="C2062" s="9"/>
      <c r="D2062" s="9"/>
      <c r="E2062" s="9"/>
      <c r="F2062" s="9"/>
      <c r="G2062" s="9"/>
      <c r="H2062" s="9"/>
      <c r="I2062" s="9"/>
      <c r="J2062" s="9"/>
      <c r="K2062" s="3"/>
      <c r="L2062" s="3"/>
      <c r="M2062" s="3"/>
    </row>
    <row r="2063" spans="1:13">
      <c r="A2063" s="9"/>
      <c r="B2063" s="9"/>
      <c r="C2063" s="9"/>
      <c r="D2063" s="9"/>
      <c r="E2063" s="9"/>
      <c r="F2063" s="9"/>
      <c r="G2063" s="9"/>
      <c r="H2063" s="9"/>
      <c r="I2063" s="9"/>
      <c r="J2063" s="9"/>
      <c r="K2063" s="3"/>
      <c r="L2063" s="3"/>
      <c r="M2063" s="3"/>
    </row>
    <row r="2064" spans="1:13">
      <c r="A2064" s="9"/>
      <c r="B2064" s="9"/>
      <c r="C2064" s="9"/>
      <c r="D2064" s="9"/>
      <c r="E2064" s="9"/>
      <c r="F2064" s="9"/>
      <c r="G2064" s="9"/>
      <c r="H2064" s="9"/>
      <c r="I2064" s="9"/>
      <c r="J2064" s="9"/>
      <c r="K2064" s="3"/>
      <c r="L2064" s="3"/>
      <c r="M2064" s="3"/>
    </row>
    <row r="2065" spans="1:13">
      <c r="A2065" s="9"/>
      <c r="B2065" s="9"/>
      <c r="C2065" s="9"/>
      <c r="D2065" s="9"/>
      <c r="E2065" s="9"/>
      <c r="F2065" s="9"/>
      <c r="G2065" s="9"/>
      <c r="H2065" s="9"/>
      <c r="I2065" s="9"/>
      <c r="J2065" s="9"/>
      <c r="K2065" s="3"/>
      <c r="L2065" s="3"/>
      <c r="M2065" s="3"/>
    </row>
    <row r="2066" spans="1:13">
      <c r="A2066" s="9"/>
      <c r="B2066" s="9"/>
      <c r="C2066" s="9"/>
      <c r="D2066" s="9"/>
      <c r="E2066" s="9"/>
      <c r="F2066" s="9"/>
      <c r="G2066" s="9"/>
      <c r="H2066" s="9"/>
      <c r="I2066" s="9"/>
      <c r="J2066" s="9"/>
      <c r="K2066" s="3"/>
      <c r="L2066" s="3"/>
      <c r="M2066" s="3"/>
    </row>
    <row r="2067" spans="1:13">
      <c r="A2067" s="9"/>
      <c r="B2067" s="9"/>
      <c r="C2067" s="9"/>
      <c r="D2067" s="9"/>
      <c r="E2067" s="9"/>
      <c r="F2067" s="9"/>
      <c r="G2067" s="9"/>
      <c r="H2067" s="9"/>
      <c r="I2067" s="9"/>
      <c r="J2067" s="9"/>
      <c r="K2067" s="3"/>
      <c r="L2067" s="3"/>
      <c r="M2067" s="3"/>
    </row>
    <row r="2068" spans="1:13">
      <c r="A2068" s="9"/>
      <c r="B2068" s="9"/>
      <c r="C2068" s="9"/>
      <c r="D2068" s="9"/>
      <c r="E2068" s="9"/>
      <c r="F2068" s="9"/>
      <c r="G2068" s="9"/>
      <c r="H2068" s="9"/>
      <c r="I2068" s="9"/>
      <c r="J2068" s="9"/>
      <c r="K2068" s="3"/>
      <c r="L2068" s="3"/>
      <c r="M2068" s="3"/>
    </row>
    <row r="2069" spans="1:13">
      <c r="A2069" s="9"/>
      <c r="B2069" s="9"/>
      <c r="C2069" s="9"/>
      <c r="D2069" s="9"/>
      <c r="E2069" s="9"/>
      <c r="F2069" s="9"/>
      <c r="G2069" s="9"/>
      <c r="H2069" s="9"/>
      <c r="I2069" s="9"/>
      <c r="J2069" s="9"/>
      <c r="K2069" s="3"/>
      <c r="L2069" s="3"/>
      <c r="M2069" s="3"/>
    </row>
    <row r="2070" spans="1:13">
      <c r="A2070" s="9"/>
      <c r="B2070" s="9"/>
      <c r="C2070" s="9"/>
      <c r="D2070" s="9"/>
      <c r="E2070" s="9"/>
      <c r="F2070" s="9"/>
      <c r="G2070" s="9"/>
      <c r="H2070" s="9"/>
      <c r="I2070" s="9"/>
      <c r="J2070" s="9"/>
      <c r="K2070" s="3"/>
      <c r="L2070" s="3"/>
      <c r="M2070" s="3"/>
    </row>
    <row r="2071" spans="1:13">
      <c r="A2071" s="9"/>
      <c r="B2071" s="9"/>
      <c r="C2071" s="9"/>
      <c r="D2071" s="9"/>
      <c r="E2071" s="9"/>
      <c r="F2071" s="9"/>
      <c r="G2071" s="9"/>
      <c r="H2071" s="9"/>
      <c r="I2071" s="9"/>
      <c r="J2071" s="9"/>
      <c r="K2071" s="3"/>
      <c r="L2071" s="3"/>
      <c r="M2071" s="3"/>
    </row>
    <row r="2072" spans="1:13">
      <c r="A2072" s="9"/>
      <c r="B2072" s="9"/>
      <c r="C2072" s="9"/>
      <c r="D2072" s="9"/>
      <c r="E2072" s="9"/>
      <c r="F2072" s="9"/>
      <c r="G2072" s="9"/>
      <c r="H2072" s="9"/>
      <c r="I2072" s="9"/>
      <c r="J2072" s="9"/>
      <c r="K2072" s="3"/>
      <c r="L2072" s="3"/>
      <c r="M2072" s="3"/>
    </row>
    <row r="2073" spans="1:13">
      <c r="A2073" s="9"/>
      <c r="B2073" s="9"/>
      <c r="C2073" s="9"/>
      <c r="D2073" s="9"/>
      <c r="E2073" s="9"/>
      <c r="F2073" s="9"/>
      <c r="G2073" s="9"/>
      <c r="H2073" s="9"/>
      <c r="I2073" s="9"/>
      <c r="J2073" s="9"/>
      <c r="K2073" s="3"/>
      <c r="L2073" s="3"/>
      <c r="M2073" s="3"/>
    </row>
    <row r="2074" spans="1:13">
      <c r="A2074" s="9"/>
      <c r="B2074" s="9"/>
      <c r="C2074" s="9"/>
      <c r="D2074" s="9"/>
      <c r="E2074" s="9"/>
      <c r="F2074" s="9"/>
      <c r="G2074" s="9"/>
      <c r="H2074" s="9"/>
      <c r="I2074" s="9"/>
      <c r="J2074" s="9"/>
      <c r="K2074" s="3"/>
      <c r="L2074" s="3"/>
      <c r="M2074" s="3"/>
    </row>
    <row r="2075" spans="1:13">
      <c r="A2075" s="9"/>
      <c r="B2075" s="9"/>
      <c r="C2075" s="9"/>
      <c r="D2075" s="9"/>
      <c r="E2075" s="9"/>
      <c r="F2075" s="9"/>
      <c r="G2075" s="9"/>
      <c r="H2075" s="9"/>
      <c r="I2075" s="9"/>
      <c r="J2075" s="9"/>
      <c r="K2075" s="3"/>
      <c r="L2075" s="3"/>
      <c r="M2075" s="3"/>
    </row>
    <row r="2076" spans="1:13">
      <c r="A2076" s="9"/>
      <c r="B2076" s="9"/>
      <c r="C2076" s="9"/>
      <c r="D2076" s="9"/>
      <c r="E2076" s="9"/>
      <c r="F2076" s="9"/>
      <c r="G2076" s="9"/>
      <c r="H2076" s="9"/>
      <c r="I2076" s="9"/>
      <c r="J2076" s="9"/>
      <c r="K2076" s="3"/>
      <c r="L2076" s="3"/>
      <c r="M2076" s="3"/>
    </row>
    <row r="2077" spans="1:13">
      <c r="A2077" s="9"/>
      <c r="B2077" s="9"/>
      <c r="C2077" s="9"/>
      <c r="D2077" s="9"/>
      <c r="E2077" s="9"/>
      <c r="F2077" s="9"/>
      <c r="G2077" s="9"/>
      <c r="H2077" s="9"/>
      <c r="I2077" s="9"/>
      <c r="J2077" s="9"/>
      <c r="K2077" s="3"/>
      <c r="L2077" s="3"/>
      <c r="M2077" s="3"/>
    </row>
    <row r="2078" spans="1:13">
      <c r="A2078" s="9"/>
      <c r="B2078" s="9"/>
      <c r="C2078" s="9"/>
      <c r="D2078" s="9"/>
      <c r="E2078" s="9"/>
      <c r="F2078" s="9"/>
      <c r="G2078" s="9"/>
      <c r="H2078" s="9"/>
      <c r="I2078" s="9"/>
      <c r="J2078" s="9"/>
      <c r="K2078" s="3"/>
      <c r="L2078" s="3"/>
      <c r="M2078" s="3"/>
    </row>
    <row r="2079" spans="1:13">
      <c r="A2079" s="9"/>
      <c r="B2079" s="9"/>
      <c r="C2079" s="9"/>
      <c r="D2079" s="9"/>
      <c r="E2079" s="9"/>
      <c r="F2079" s="9"/>
      <c r="G2079" s="9"/>
      <c r="H2079" s="9"/>
      <c r="I2079" s="9"/>
      <c r="J2079" s="9"/>
      <c r="K2079" s="3"/>
      <c r="L2079" s="3"/>
      <c r="M2079" s="3"/>
    </row>
    <row r="2080" spans="1:13">
      <c r="A2080" s="9"/>
      <c r="B2080" s="9"/>
      <c r="C2080" s="9"/>
      <c r="D2080" s="9"/>
      <c r="E2080" s="9"/>
      <c r="F2080" s="9"/>
      <c r="G2080" s="9"/>
      <c r="H2080" s="9"/>
      <c r="I2080" s="9"/>
      <c r="J2080" s="9"/>
      <c r="K2080" s="3"/>
      <c r="L2080" s="3"/>
      <c r="M2080" s="3"/>
    </row>
    <row r="2081" spans="1:13">
      <c r="A2081" s="9"/>
      <c r="B2081" s="9"/>
      <c r="C2081" s="9"/>
      <c r="D2081" s="9"/>
      <c r="E2081" s="9"/>
      <c r="F2081" s="9"/>
      <c r="G2081" s="9"/>
      <c r="H2081" s="9"/>
      <c r="I2081" s="9"/>
      <c r="J2081" s="9"/>
      <c r="K2081" s="3"/>
      <c r="L2081" s="3"/>
      <c r="M2081" s="3"/>
    </row>
    <row r="2082" spans="1:13">
      <c r="A2082" s="9"/>
      <c r="B2082" s="9"/>
      <c r="C2082" s="9"/>
      <c r="D2082" s="9"/>
      <c r="E2082" s="9"/>
      <c r="F2082" s="9"/>
      <c r="G2082" s="9"/>
      <c r="H2082" s="9"/>
      <c r="I2082" s="9"/>
      <c r="J2082" s="9"/>
      <c r="K2082" s="3"/>
      <c r="L2082" s="3"/>
      <c r="M2082" s="3"/>
    </row>
    <row r="2083" spans="1:13">
      <c r="A2083" s="9"/>
      <c r="B2083" s="9"/>
      <c r="C2083" s="9"/>
      <c r="D2083" s="9"/>
      <c r="E2083" s="9"/>
      <c r="F2083" s="9"/>
      <c r="G2083" s="9"/>
      <c r="H2083" s="9"/>
      <c r="I2083" s="9"/>
      <c r="J2083" s="9"/>
      <c r="K2083" s="3"/>
      <c r="L2083" s="3"/>
      <c r="M2083" s="3"/>
    </row>
    <row r="2084" spans="1:13">
      <c r="A2084" s="9"/>
      <c r="B2084" s="9"/>
      <c r="C2084" s="9"/>
      <c r="D2084" s="9"/>
      <c r="E2084" s="9"/>
      <c r="F2084" s="9"/>
      <c r="G2084" s="9"/>
      <c r="H2084" s="9"/>
      <c r="I2084" s="9"/>
      <c r="J2084" s="9"/>
      <c r="K2084" s="3"/>
      <c r="L2084" s="3"/>
      <c r="M2084" s="3"/>
    </row>
    <row r="2085" spans="1:13">
      <c r="A2085" s="9"/>
      <c r="B2085" s="9"/>
      <c r="C2085" s="9"/>
      <c r="D2085" s="9"/>
      <c r="E2085" s="9"/>
      <c r="F2085" s="9"/>
      <c r="G2085" s="9"/>
      <c r="H2085" s="9"/>
      <c r="I2085" s="9"/>
      <c r="J2085" s="9"/>
      <c r="K2085" s="3"/>
      <c r="L2085" s="3"/>
      <c r="M2085" s="3"/>
    </row>
    <row r="2086" spans="1:13">
      <c r="A2086" s="9"/>
      <c r="B2086" s="9"/>
      <c r="C2086" s="9"/>
      <c r="D2086" s="9"/>
      <c r="E2086" s="9"/>
      <c r="F2086" s="9"/>
      <c r="G2086" s="9"/>
      <c r="H2086" s="9"/>
      <c r="I2086" s="9"/>
      <c r="J2086" s="9"/>
      <c r="K2086" s="3"/>
      <c r="L2086" s="3"/>
      <c r="M2086" s="3"/>
    </row>
    <row r="2087" spans="1:13">
      <c r="A2087" s="9"/>
      <c r="B2087" s="9"/>
      <c r="C2087" s="9"/>
      <c r="D2087" s="9"/>
      <c r="E2087" s="9"/>
      <c r="F2087" s="9"/>
      <c r="G2087" s="9"/>
      <c r="H2087" s="9"/>
      <c r="I2087" s="9"/>
      <c r="J2087" s="9"/>
      <c r="K2087" s="3"/>
      <c r="L2087" s="3"/>
      <c r="M2087" s="3"/>
    </row>
    <row r="2088" spans="1:13">
      <c r="A2088" s="9"/>
      <c r="B2088" s="9"/>
      <c r="C2088" s="9"/>
      <c r="D2088" s="9"/>
      <c r="E2088" s="9"/>
      <c r="F2088" s="9"/>
      <c r="G2088" s="9"/>
      <c r="H2088" s="9"/>
      <c r="I2088" s="9"/>
      <c r="J2088" s="9"/>
      <c r="K2088" s="3"/>
      <c r="L2088" s="3"/>
      <c r="M2088" s="3"/>
    </row>
    <row r="2089" spans="1:13">
      <c r="A2089" s="9"/>
      <c r="B2089" s="9"/>
      <c r="C2089" s="9"/>
      <c r="D2089" s="9"/>
      <c r="E2089" s="9"/>
      <c r="F2089" s="9"/>
      <c r="G2089" s="9"/>
      <c r="H2089" s="9"/>
      <c r="I2089" s="9"/>
      <c r="J2089" s="9"/>
      <c r="K2089" s="3"/>
      <c r="L2089" s="3"/>
      <c r="M2089" s="3"/>
    </row>
    <row r="2090" spans="1:13">
      <c r="A2090" s="9"/>
      <c r="B2090" s="9"/>
      <c r="C2090" s="9"/>
      <c r="D2090" s="9"/>
      <c r="E2090" s="9"/>
      <c r="F2090" s="9"/>
      <c r="G2090" s="9"/>
      <c r="H2090" s="9"/>
      <c r="I2090" s="9"/>
      <c r="J2090" s="9"/>
      <c r="K2090" s="3"/>
      <c r="L2090" s="3"/>
      <c r="M2090" s="3"/>
    </row>
    <row r="2091" spans="1:13">
      <c r="A2091" s="9"/>
      <c r="B2091" s="9"/>
      <c r="C2091" s="9"/>
      <c r="D2091" s="9"/>
      <c r="E2091" s="9"/>
      <c r="F2091" s="9"/>
      <c r="G2091" s="9"/>
      <c r="H2091" s="9"/>
      <c r="I2091" s="9"/>
      <c r="J2091" s="9"/>
      <c r="K2091" s="3"/>
      <c r="L2091" s="3"/>
      <c r="M2091" s="3"/>
    </row>
    <row r="2092" spans="1:13">
      <c r="A2092" s="9"/>
      <c r="B2092" s="9"/>
      <c r="C2092" s="9"/>
      <c r="D2092" s="9"/>
      <c r="E2092" s="9"/>
      <c r="F2092" s="9"/>
      <c r="G2092" s="9"/>
      <c r="H2092" s="9"/>
      <c r="I2092" s="9"/>
      <c r="J2092" s="9"/>
      <c r="K2092" s="3"/>
      <c r="L2092" s="3"/>
      <c r="M2092" s="3"/>
    </row>
    <row r="2093" spans="1:13">
      <c r="A2093" s="9"/>
      <c r="B2093" s="9"/>
      <c r="C2093" s="9"/>
      <c r="D2093" s="9"/>
      <c r="E2093" s="9"/>
      <c r="F2093" s="9"/>
      <c r="G2093" s="9"/>
      <c r="H2093" s="9"/>
      <c r="I2093" s="9"/>
      <c r="J2093" s="9"/>
      <c r="K2093" s="3"/>
      <c r="L2093" s="3"/>
      <c r="M2093" s="3"/>
    </row>
    <row r="2094" spans="1:13">
      <c r="A2094" s="9"/>
      <c r="B2094" s="9"/>
      <c r="C2094" s="9"/>
      <c r="D2094" s="9"/>
      <c r="E2094" s="9"/>
      <c r="F2094" s="9"/>
      <c r="G2094" s="9"/>
      <c r="H2094" s="9"/>
      <c r="I2094" s="9"/>
      <c r="J2094" s="9"/>
      <c r="K2094" s="3"/>
      <c r="L2094" s="3"/>
      <c r="M2094" s="3"/>
    </row>
    <row r="2095" spans="1:13">
      <c r="A2095" s="9"/>
      <c r="B2095" s="9"/>
      <c r="C2095" s="9"/>
      <c r="D2095" s="9"/>
      <c r="E2095" s="9"/>
      <c r="F2095" s="9"/>
      <c r="G2095" s="9"/>
      <c r="H2095" s="9"/>
      <c r="I2095" s="9"/>
      <c r="J2095" s="9"/>
      <c r="K2095" s="3"/>
      <c r="L2095" s="3"/>
      <c r="M2095" s="3"/>
    </row>
    <row r="2096" spans="1:13">
      <c r="A2096" s="9"/>
      <c r="B2096" s="9"/>
      <c r="C2096" s="9"/>
      <c r="D2096" s="9"/>
      <c r="E2096" s="9"/>
      <c r="F2096" s="9"/>
      <c r="G2096" s="9"/>
      <c r="H2096" s="9"/>
      <c r="I2096" s="9"/>
      <c r="J2096" s="9"/>
      <c r="K2096" s="3"/>
      <c r="L2096" s="3"/>
      <c r="M2096" s="3"/>
    </row>
    <row r="2097" spans="1:13">
      <c r="A2097" s="9"/>
      <c r="B2097" s="9"/>
      <c r="C2097" s="9"/>
      <c r="D2097" s="9"/>
      <c r="E2097" s="9"/>
      <c r="F2097" s="9"/>
      <c r="G2097" s="9"/>
      <c r="H2097" s="9"/>
      <c r="I2097" s="9"/>
      <c r="J2097" s="9"/>
      <c r="K2097" s="3"/>
      <c r="L2097" s="3"/>
      <c r="M2097" s="3"/>
    </row>
    <row r="2098" spans="1:13">
      <c r="A2098" s="9"/>
      <c r="B2098" s="9"/>
      <c r="C2098" s="9"/>
      <c r="D2098" s="9"/>
      <c r="E2098" s="9"/>
      <c r="F2098" s="9"/>
      <c r="G2098" s="9"/>
      <c r="H2098" s="9"/>
      <c r="I2098" s="9"/>
      <c r="J2098" s="9"/>
      <c r="K2098" s="3"/>
      <c r="L2098" s="3"/>
      <c r="M2098" s="3"/>
    </row>
    <row r="2099" spans="1:13">
      <c r="A2099" s="9"/>
      <c r="B2099" s="9"/>
      <c r="C2099" s="9"/>
      <c r="D2099" s="9"/>
      <c r="E2099" s="9"/>
      <c r="F2099" s="9"/>
      <c r="G2099" s="9"/>
      <c r="H2099" s="9"/>
      <c r="I2099" s="9"/>
      <c r="J2099" s="9"/>
      <c r="K2099" s="3"/>
      <c r="L2099" s="3"/>
      <c r="M2099" s="3"/>
    </row>
    <row r="2100" spans="1:13">
      <c r="A2100" s="9"/>
      <c r="B2100" s="9"/>
      <c r="C2100" s="9"/>
      <c r="D2100" s="9"/>
      <c r="E2100" s="9"/>
      <c r="F2100" s="9"/>
      <c r="G2100" s="9"/>
      <c r="H2100" s="9"/>
      <c r="I2100" s="9"/>
      <c r="J2100" s="9"/>
      <c r="K2100" s="3"/>
      <c r="L2100" s="3"/>
      <c r="M2100" s="3"/>
    </row>
    <row r="2101" spans="1:13">
      <c r="A2101" s="9"/>
      <c r="B2101" s="9"/>
      <c r="C2101" s="9"/>
      <c r="D2101" s="9"/>
      <c r="E2101" s="9"/>
      <c r="F2101" s="9"/>
      <c r="G2101" s="9"/>
      <c r="H2101" s="9"/>
      <c r="I2101" s="9"/>
      <c r="J2101" s="9"/>
      <c r="K2101" s="3"/>
      <c r="L2101" s="3"/>
      <c r="M2101" s="3"/>
    </row>
    <row r="2102" spans="1:13">
      <c r="A2102" s="9"/>
      <c r="B2102" s="9"/>
      <c r="C2102" s="9"/>
      <c r="D2102" s="9"/>
      <c r="E2102" s="9"/>
      <c r="F2102" s="9"/>
      <c r="G2102" s="9"/>
      <c r="H2102" s="9"/>
      <c r="I2102" s="9"/>
      <c r="J2102" s="9"/>
      <c r="K2102" s="3"/>
      <c r="L2102" s="3"/>
      <c r="M2102" s="3"/>
    </row>
    <row r="2103" spans="1:13">
      <c r="A2103" s="9"/>
      <c r="B2103" s="9"/>
      <c r="C2103" s="9"/>
      <c r="D2103" s="9"/>
      <c r="E2103" s="9"/>
      <c r="F2103" s="9"/>
      <c r="G2103" s="9"/>
      <c r="H2103" s="9"/>
      <c r="I2103" s="9"/>
      <c r="J2103" s="9"/>
      <c r="K2103" s="3"/>
      <c r="L2103" s="3"/>
      <c r="M2103" s="3"/>
    </row>
    <row r="2104" spans="1:13">
      <c r="A2104" s="9"/>
      <c r="B2104" s="9"/>
      <c r="C2104" s="9"/>
      <c r="D2104" s="9"/>
      <c r="E2104" s="9"/>
      <c r="F2104" s="9"/>
      <c r="G2104" s="9"/>
      <c r="H2104" s="9"/>
      <c r="I2104" s="9"/>
      <c r="J2104" s="9"/>
      <c r="K2104" s="3"/>
      <c r="L2104" s="3"/>
      <c r="M2104" s="3"/>
    </row>
    <row r="2105" spans="1:13">
      <c r="A2105" s="9"/>
      <c r="B2105" s="9"/>
      <c r="C2105" s="9"/>
      <c r="D2105" s="9"/>
      <c r="E2105" s="9"/>
      <c r="F2105" s="9"/>
      <c r="G2105" s="9"/>
      <c r="H2105" s="9"/>
      <c r="I2105" s="9"/>
      <c r="J2105" s="9"/>
      <c r="K2105" s="3"/>
      <c r="L2105" s="3"/>
      <c r="M2105" s="3"/>
    </row>
    <row r="2106" spans="1:13">
      <c r="A2106" s="9"/>
      <c r="B2106" s="9"/>
      <c r="C2106" s="9"/>
      <c r="D2106" s="9"/>
      <c r="E2106" s="9"/>
      <c r="F2106" s="9"/>
      <c r="G2106" s="9"/>
      <c r="H2106" s="9"/>
      <c r="I2106" s="9"/>
      <c r="J2106" s="9"/>
      <c r="K2106" s="3"/>
      <c r="L2106" s="3"/>
      <c r="M2106" s="3"/>
    </row>
    <row r="2107" spans="1:13">
      <c r="A2107" s="9"/>
      <c r="B2107" s="9"/>
      <c r="C2107" s="9"/>
      <c r="D2107" s="9"/>
      <c r="E2107" s="9"/>
      <c r="F2107" s="9"/>
      <c r="G2107" s="9"/>
      <c r="H2107" s="9"/>
      <c r="I2107" s="9"/>
      <c r="J2107" s="9"/>
      <c r="K2107" s="3"/>
      <c r="L2107" s="3"/>
      <c r="M2107" s="3"/>
    </row>
    <row r="2108" spans="1:13">
      <c r="A2108" s="9"/>
      <c r="B2108" s="9"/>
      <c r="C2108" s="9"/>
      <c r="D2108" s="9"/>
      <c r="E2108" s="9"/>
      <c r="F2108" s="9"/>
      <c r="G2108" s="9"/>
      <c r="H2108" s="9"/>
      <c r="I2108" s="9"/>
      <c r="J2108" s="9"/>
      <c r="K2108" s="3"/>
      <c r="L2108" s="3"/>
      <c r="M2108" s="3"/>
    </row>
    <row r="2109" spans="1:13">
      <c r="A2109" s="9"/>
      <c r="B2109" s="9"/>
      <c r="C2109" s="9"/>
      <c r="D2109" s="9"/>
      <c r="E2109" s="9"/>
      <c r="F2109" s="9"/>
      <c r="G2109" s="9"/>
      <c r="H2109" s="9"/>
      <c r="I2109" s="9"/>
      <c r="J2109" s="9"/>
      <c r="K2109" s="3"/>
      <c r="L2109" s="3"/>
      <c r="M2109" s="3"/>
    </row>
    <row r="2110" spans="1:13">
      <c r="A2110" s="9"/>
      <c r="B2110" s="9"/>
      <c r="C2110" s="9"/>
      <c r="D2110" s="9"/>
      <c r="E2110" s="9"/>
      <c r="F2110" s="9"/>
      <c r="G2110" s="9"/>
      <c r="H2110" s="9"/>
      <c r="I2110" s="9"/>
      <c r="J2110" s="9"/>
      <c r="K2110" s="3"/>
      <c r="L2110" s="3"/>
      <c r="M2110" s="3"/>
    </row>
    <row r="2111" spans="1:13">
      <c r="A2111" s="9"/>
      <c r="B2111" s="9"/>
      <c r="C2111" s="9"/>
      <c r="D2111" s="9"/>
      <c r="E2111" s="9"/>
      <c r="F2111" s="9"/>
      <c r="G2111" s="9"/>
      <c r="H2111" s="9"/>
      <c r="I2111" s="9"/>
      <c r="J2111" s="9"/>
      <c r="K2111" s="3"/>
      <c r="L2111" s="3"/>
      <c r="M2111" s="3"/>
    </row>
    <row r="2112" spans="1:13">
      <c r="A2112" s="9"/>
      <c r="B2112" s="9"/>
      <c r="C2112" s="9"/>
      <c r="D2112" s="9"/>
      <c r="E2112" s="9"/>
      <c r="F2112" s="9"/>
      <c r="G2112" s="9"/>
      <c r="H2112" s="9"/>
      <c r="I2112" s="9"/>
      <c r="J2112" s="9"/>
      <c r="K2112" s="3"/>
      <c r="L2112" s="3"/>
      <c r="M2112" s="3"/>
    </row>
    <row r="2113" spans="1:13">
      <c r="A2113" s="9"/>
      <c r="B2113" s="9"/>
      <c r="C2113" s="9"/>
      <c r="D2113" s="9"/>
      <c r="E2113" s="9"/>
      <c r="F2113" s="9"/>
      <c r="G2113" s="9"/>
      <c r="H2113" s="9"/>
      <c r="I2113" s="9"/>
      <c r="J2113" s="9"/>
      <c r="K2113" s="3"/>
      <c r="L2113" s="3"/>
      <c r="M2113" s="3"/>
    </row>
    <row r="2114" spans="1:13">
      <c r="A2114" s="9"/>
      <c r="B2114" s="9"/>
      <c r="C2114" s="9"/>
      <c r="D2114" s="9"/>
      <c r="E2114" s="9"/>
      <c r="F2114" s="9"/>
      <c r="G2114" s="9"/>
      <c r="H2114" s="9"/>
      <c r="I2114" s="9"/>
      <c r="J2114" s="9"/>
      <c r="K2114" s="3"/>
      <c r="L2114" s="3"/>
      <c r="M2114" s="3"/>
    </row>
    <row r="2115" spans="1:13">
      <c r="A2115" s="9"/>
      <c r="B2115" s="9"/>
      <c r="C2115" s="9"/>
      <c r="D2115" s="9"/>
      <c r="E2115" s="9"/>
      <c r="F2115" s="9"/>
      <c r="G2115" s="9"/>
      <c r="H2115" s="9"/>
      <c r="I2115" s="9"/>
      <c r="J2115" s="9"/>
      <c r="K2115" s="3"/>
      <c r="L2115" s="3"/>
      <c r="M2115" s="3"/>
    </row>
    <row r="2116" spans="1:13">
      <c r="A2116" s="9"/>
      <c r="B2116" s="9"/>
      <c r="C2116" s="9"/>
      <c r="D2116" s="9"/>
      <c r="E2116" s="9"/>
      <c r="F2116" s="9"/>
      <c r="G2116" s="9"/>
      <c r="H2116" s="9"/>
      <c r="I2116" s="9"/>
      <c r="J2116" s="9"/>
      <c r="K2116" s="3"/>
      <c r="L2116" s="3"/>
      <c r="M2116" s="3"/>
    </row>
    <row r="2117" spans="1:13">
      <c r="A2117" s="9"/>
      <c r="B2117" s="9"/>
      <c r="C2117" s="9"/>
      <c r="D2117" s="9"/>
      <c r="E2117" s="9"/>
      <c r="F2117" s="9"/>
      <c r="G2117" s="9"/>
      <c r="H2117" s="9"/>
      <c r="I2117" s="9"/>
      <c r="J2117" s="9"/>
      <c r="K2117" s="3"/>
      <c r="L2117" s="3"/>
      <c r="M2117" s="3"/>
    </row>
    <row r="2118" spans="1:13">
      <c r="A2118" s="9"/>
      <c r="B2118" s="9"/>
      <c r="C2118" s="9"/>
      <c r="D2118" s="9"/>
      <c r="E2118" s="9"/>
      <c r="F2118" s="9"/>
      <c r="G2118" s="9"/>
      <c r="H2118" s="9"/>
      <c r="I2118" s="9"/>
      <c r="J2118" s="9"/>
      <c r="K2118" s="3"/>
      <c r="L2118" s="3"/>
      <c r="M2118" s="3"/>
    </row>
    <row r="2119" spans="1:13">
      <c r="A2119" s="9"/>
      <c r="B2119" s="9"/>
      <c r="C2119" s="9"/>
      <c r="D2119" s="9"/>
      <c r="E2119" s="9"/>
      <c r="F2119" s="9"/>
      <c r="G2119" s="9"/>
      <c r="H2119" s="9"/>
      <c r="I2119" s="9"/>
      <c r="J2119" s="9"/>
      <c r="K2119" s="3"/>
      <c r="L2119" s="3"/>
      <c r="M2119" s="3"/>
    </row>
    <row r="2120" spans="1:13">
      <c r="A2120" s="9"/>
      <c r="B2120" s="9"/>
      <c r="C2120" s="9"/>
      <c r="D2120" s="9"/>
      <c r="E2120" s="9"/>
      <c r="F2120" s="9"/>
      <c r="G2120" s="9"/>
      <c r="H2120" s="9"/>
      <c r="I2120" s="9"/>
      <c r="J2120" s="9"/>
      <c r="K2120" s="3"/>
      <c r="L2120" s="3"/>
      <c r="M2120" s="3"/>
    </row>
    <row r="2121" spans="1:13">
      <c r="A2121" s="9"/>
      <c r="B2121" s="9"/>
      <c r="C2121" s="9"/>
      <c r="D2121" s="9"/>
      <c r="E2121" s="9"/>
      <c r="F2121" s="9"/>
      <c r="G2121" s="9"/>
      <c r="H2121" s="9"/>
      <c r="I2121" s="9"/>
      <c r="J2121" s="9"/>
      <c r="K2121" s="3"/>
      <c r="L2121" s="3"/>
      <c r="M2121" s="3"/>
    </row>
    <row r="2122" spans="1:13">
      <c r="A2122" s="9"/>
      <c r="B2122" s="9"/>
      <c r="C2122" s="9"/>
      <c r="D2122" s="9"/>
      <c r="E2122" s="9"/>
      <c r="F2122" s="9"/>
      <c r="G2122" s="9"/>
      <c r="H2122" s="9"/>
      <c r="I2122" s="9"/>
      <c r="J2122" s="9"/>
      <c r="K2122" s="3"/>
      <c r="L2122" s="3"/>
      <c r="M2122" s="3"/>
    </row>
    <row r="2123" spans="1:13">
      <c r="A2123" s="9"/>
      <c r="B2123" s="9"/>
      <c r="C2123" s="9"/>
      <c r="D2123" s="9"/>
      <c r="E2123" s="9"/>
      <c r="F2123" s="9"/>
      <c r="G2123" s="9"/>
      <c r="H2123" s="9"/>
      <c r="I2123" s="9"/>
      <c r="J2123" s="9"/>
      <c r="K2123" s="3"/>
      <c r="L2123" s="3"/>
      <c r="M2123" s="3"/>
    </row>
    <row r="2124" spans="1:13">
      <c r="A2124" s="9"/>
      <c r="B2124" s="9"/>
      <c r="C2124" s="9"/>
      <c r="D2124" s="9"/>
      <c r="E2124" s="9"/>
      <c r="F2124" s="9"/>
      <c r="G2124" s="9"/>
      <c r="H2124" s="9"/>
      <c r="I2124" s="9"/>
      <c r="J2124" s="9"/>
      <c r="K2124" s="3"/>
      <c r="L2124" s="3"/>
      <c r="M2124" s="3"/>
    </row>
    <row r="2125" spans="1:13">
      <c r="A2125" s="9"/>
      <c r="B2125" s="9"/>
      <c r="C2125" s="9"/>
      <c r="D2125" s="9"/>
      <c r="E2125" s="9"/>
      <c r="F2125" s="9"/>
      <c r="G2125" s="9"/>
      <c r="H2125" s="9"/>
      <c r="I2125" s="9"/>
      <c r="J2125" s="9"/>
      <c r="K2125" s="3"/>
      <c r="L2125" s="3"/>
      <c r="M2125" s="3"/>
    </row>
    <row r="2126" spans="1:13">
      <c r="A2126" s="9"/>
      <c r="B2126" s="9"/>
      <c r="C2126" s="9"/>
      <c r="D2126" s="9"/>
      <c r="E2126" s="9"/>
      <c r="F2126" s="9"/>
      <c r="G2126" s="9"/>
      <c r="H2126" s="9"/>
      <c r="I2126" s="9"/>
      <c r="J2126" s="9"/>
      <c r="K2126" s="3"/>
      <c r="L2126" s="3"/>
      <c r="M2126" s="3"/>
    </row>
    <row r="2127" spans="1:13">
      <c r="A2127" s="9"/>
      <c r="B2127" s="9"/>
      <c r="C2127" s="9"/>
      <c r="D2127" s="9"/>
      <c r="E2127" s="9"/>
      <c r="F2127" s="9"/>
      <c r="G2127" s="9"/>
      <c r="H2127" s="9"/>
      <c r="I2127" s="9"/>
      <c r="J2127" s="9"/>
      <c r="K2127" s="3"/>
      <c r="L2127" s="3"/>
      <c r="M2127" s="3"/>
    </row>
    <row r="2128" spans="1:13">
      <c r="A2128" s="9"/>
      <c r="B2128" s="9"/>
      <c r="C2128" s="9"/>
      <c r="D2128" s="9"/>
      <c r="E2128" s="9"/>
      <c r="F2128" s="9"/>
      <c r="G2128" s="9"/>
      <c r="H2128" s="9"/>
      <c r="I2128" s="9"/>
      <c r="J2128" s="9"/>
      <c r="K2128" s="3"/>
      <c r="L2128" s="3"/>
      <c r="M2128" s="3"/>
    </row>
    <row r="2129" spans="1:13">
      <c r="A2129" s="9"/>
      <c r="B2129" s="9"/>
      <c r="C2129" s="9"/>
      <c r="D2129" s="9"/>
      <c r="E2129" s="9"/>
      <c r="F2129" s="9"/>
      <c r="G2129" s="9"/>
      <c r="H2129" s="9"/>
      <c r="I2129" s="9"/>
      <c r="J2129" s="9"/>
      <c r="K2129" s="3"/>
      <c r="L2129" s="3"/>
      <c r="M2129" s="3"/>
    </row>
    <row r="2130" spans="1:13">
      <c r="A2130" s="9"/>
      <c r="B2130" s="9"/>
      <c r="C2130" s="9"/>
      <c r="D2130" s="9"/>
      <c r="E2130" s="9"/>
      <c r="F2130" s="9"/>
      <c r="G2130" s="9"/>
      <c r="H2130" s="9"/>
      <c r="I2130" s="9"/>
      <c r="J2130" s="9"/>
      <c r="K2130" s="3"/>
      <c r="L2130" s="3"/>
      <c r="M2130" s="3"/>
    </row>
    <row r="2131" spans="1:13">
      <c r="A2131" s="9"/>
      <c r="B2131" s="9"/>
      <c r="C2131" s="9"/>
      <c r="D2131" s="9"/>
      <c r="E2131" s="9"/>
      <c r="F2131" s="9"/>
      <c r="G2131" s="9"/>
      <c r="H2131" s="9"/>
      <c r="I2131" s="9"/>
      <c r="J2131" s="9"/>
      <c r="K2131" s="3"/>
      <c r="L2131" s="3"/>
      <c r="M2131" s="3"/>
    </row>
    <row r="2132" spans="1:13">
      <c r="A2132" s="9"/>
      <c r="B2132" s="9"/>
      <c r="C2132" s="9"/>
      <c r="D2132" s="9"/>
      <c r="E2132" s="9"/>
      <c r="F2132" s="9"/>
      <c r="G2132" s="9"/>
      <c r="H2132" s="9"/>
      <c r="I2132" s="9"/>
      <c r="J2132" s="9"/>
      <c r="K2132" s="3"/>
      <c r="L2132" s="3"/>
      <c r="M2132" s="3"/>
    </row>
    <row r="2133" spans="1:13">
      <c r="A2133" s="9"/>
      <c r="B2133" s="9"/>
      <c r="C2133" s="9"/>
      <c r="D2133" s="9"/>
      <c r="E2133" s="9"/>
      <c r="F2133" s="9"/>
      <c r="G2133" s="9"/>
      <c r="H2133" s="9"/>
      <c r="I2133" s="9"/>
      <c r="J2133" s="9"/>
      <c r="K2133" s="3"/>
      <c r="L2133" s="3"/>
      <c r="M2133" s="3"/>
    </row>
    <row r="2134" spans="1:13">
      <c r="A2134" s="9"/>
      <c r="B2134" s="9"/>
      <c r="C2134" s="9"/>
      <c r="D2134" s="9"/>
      <c r="E2134" s="9"/>
      <c r="F2134" s="9"/>
      <c r="G2134" s="9"/>
      <c r="H2134" s="9"/>
      <c r="I2134" s="9"/>
      <c r="J2134" s="9"/>
      <c r="K2134" s="3"/>
      <c r="L2134" s="3"/>
      <c r="M2134" s="3"/>
    </row>
    <row r="2135" spans="1:13">
      <c r="A2135" s="9"/>
      <c r="B2135" s="9"/>
      <c r="C2135" s="9"/>
      <c r="D2135" s="9"/>
      <c r="E2135" s="9"/>
      <c r="F2135" s="9"/>
      <c r="G2135" s="9"/>
      <c r="H2135" s="9"/>
      <c r="I2135" s="9"/>
      <c r="J2135" s="9"/>
      <c r="K2135" s="3"/>
      <c r="L2135" s="3"/>
      <c r="M2135" s="3"/>
    </row>
    <row r="2136" spans="1:13">
      <c r="A2136" s="9"/>
      <c r="B2136" s="9"/>
      <c r="C2136" s="9"/>
      <c r="D2136" s="9"/>
      <c r="E2136" s="9"/>
      <c r="F2136" s="9"/>
      <c r="G2136" s="9"/>
      <c r="H2136" s="9"/>
      <c r="I2136" s="9"/>
      <c r="J2136" s="9"/>
      <c r="K2136" s="3"/>
      <c r="L2136" s="3"/>
      <c r="M2136" s="3"/>
    </row>
    <row r="2137" spans="1:13">
      <c r="A2137" s="9"/>
      <c r="B2137" s="9"/>
      <c r="C2137" s="9"/>
      <c r="D2137" s="9"/>
      <c r="E2137" s="9"/>
      <c r="F2137" s="9"/>
      <c r="G2137" s="9"/>
      <c r="H2137" s="9"/>
      <c r="I2137" s="9"/>
      <c r="J2137" s="9"/>
      <c r="K2137" s="3"/>
      <c r="L2137" s="3"/>
      <c r="M2137" s="3"/>
    </row>
    <row r="2138" spans="1:13">
      <c r="A2138" s="9"/>
      <c r="B2138" s="9"/>
      <c r="C2138" s="9"/>
      <c r="D2138" s="9"/>
      <c r="E2138" s="9"/>
      <c r="F2138" s="9"/>
      <c r="G2138" s="9"/>
      <c r="H2138" s="9"/>
      <c r="I2138" s="9"/>
      <c r="J2138" s="9"/>
      <c r="K2138" s="3"/>
      <c r="L2138" s="3"/>
      <c r="M2138" s="3"/>
    </row>
    <row r="2139" spans="1:13">
      <c r="A2139" s="9"/>
      <c r="B2139" s="9"/>
      <c r="C2139" s="9"/>
      <c r="D2139" s="9"/>
      <c r="E2139" s="9"/>
      <c r="F2139" s="9"/>
      <c r="G2139" s="9"/>
      <c r="H2139" s="9"/>
      <c r="I2139" s="9"/>
      <c r="J2139" s="9"/>
      <c r="K2139" s="3"/>
      <c r="L2139" s="3"/>
      <c r="M2139" s="3"/>
    </row>
    <row r="2140" spans="1:13">
      <c r="A2140" s="9"/>
      <c r="B2140" s="9"/>
      <c r="C2140" s="9"/>
      <c r="D2140" s="9"/>
      <c r="E2140" s="9"/>
      <c r="F2140" s="9"/>
      <c r="G2140" s="9"/>
      <c r="H2140" s="9"/>
      <c r="I2140" s="9"/>
      <c r="J2140" s="9"/>
      <c r="K2140" s="3"/>
      <c r="L2140" s="3"/>
      <c r="M2140" s="3"/>
    </row>
    <row r="2141" spans="1:13">
      <c r="A2141" s="9"/>
      <c r="B2141" s="9"/>
      <c r="C2141" s="9"/>
      <c r="D2141" s="9"/>
      <c r="E2141" s="9"/>
      <c r="F2141" s="9"/>
      <c r="G2141" s="9"/>
      <c r="H2141" s="9"/>
      <c r="I2141" s="9"/>
      <c r="J2141" s="9"/>
      <c r="K2141" s="3"/>
      <c r="L2141" s="3"/>
      <c r="M2141" s="3"/>
    </row>
    <row r="2142" spans="1:13">
      <c r="A2142" s="9"/>
      <c r="B2142" s="9"/>
      <c r="C2142" s="9"/>
      <c r="D2142" s="9"/>
      <c r="E2142" s="9"/>
      <c r="F2142" s="9"/>
      <c r="G2142" s="9"/>
      <c r="H2142" s="9"/>
      <c r="I2142" s="9"/>
      <c r="J2142" s="9"/>
      <c r="K2142" s="3"/>
      <c r="L2142" s="3"/>
      <c r="M2142" s="3"/>
    </row>
    <row r="2143" spans="1:13">
      <c r="A2143" s="9"/>
      <c r="B2143" s="9"/>
      <c r="C2143" s="9"/>
      <c r="D2143" s="9"/>
      <c r="E2143" s="9"/>
      <c r="F2143" s="9"/>
      <c r="G2143" s="9"/>
      <c r="H2143" s="9"/>
      <c r="I2143" s="9"/>
      <c r="J2143" s="9"/>
      <c r="K2143" s="3"/>
      <c r="L2143" s="3"/>
      <c r="M2143" s="3"/>
    </row>
    <row r="2144" spans="1:13">
      <c r="A2144" s="9"/>
      <c r="B2144" s="9"/>
      <c r="C2144" s="9"/>
      <c r="D2144" s="9"/>
      <c r="E2144" s="9"/>
      <c r="F2144" s="9"/>
      <c r="G2144" s="9"/>
      <c r="H2144" s="9"/>
      <c r="I2144" s="9"/>
      <c r="J2144" s="9"/>
      <c r="K2144" s="3"/>
      <c r="L2144" s="3"/>
      <c r="M2144" s="3"/>
    </row>
    <row r="2145" spans="1:13">
      <c r="A2145" s="9"/>
      <c r="B2145" s="9"/>
      <c r="C2145" s="9"/>
      <c r="D2145" s="9"/>
      <c r="E2145" s="9"/>
      <c r="F2145" s="9"/>
      <c r="G2145" s="9"/>
      <c r="H2145" s="9"/>
      <c r="I2145" s="9"/>
      <c r="J2145" s="9"/>
      <c r="K2145" s="3"/>
      <c r="L2145" s="3"/>
      <c r="M2145" s="3"/>
    </row>
    <row r="2146" spans="1:13">
      <c r="A2146" s="9"/>
      <c r="B2146" s="9"/>
      <c r="C2146" s="9"/>
      <c r="D2146" s="9"/>
      <c r="E2146" s="9"/>
      <c r="F2146" s="9"/>
      <c r="G2146" s="9"/>
      <c r="H2146" s="9"/>
      <c r="I2146" s="9"/>
      <c r="J2146" s="9"/>
      <c r="K2146" s="3"/>
      <c r="L2146" s="3"/>
      <c r="M2146" s="3"/>
    </row>
    <row r="2147" spans="1:13">
      <c r="A2147" s="9"/>
      <c r="B2147" s="9"/>
      <c r="C2147" s="9"/>
      <c r="D2147" s="9"/>
      <c r="E2147" s="9"/>
      <c r="F2147" s="9"/>
      <c r="G2147" s="9"/>
      <c r="H2147" s="9"/>
      <c r="I2147" s="9"/>
      <c r="J2147" s="9"/>
      <c r="K2147" s="3"/>
      <c r="L2147" s="3"/>
      <c r="M2147" s="3"/>
    </row>
    <row r="2148" spans="1:13">
      <c r="A2148" s="9"/>
      <c r="B2148" s="9"/>
      <c r="C2148" s="9"/>
      <c r="D2148" s="9"/>
      <c r="E2148" s="9"/>
      <c r="F2148" s="9"/>
      <c r="G2148" s="9"/>
      <c r="H2148" s="9"/>
      <c r="I2148" s="9"/>
      <c r="J2148" s="9"/>
      <c r="K2148" s="3"/>
      <c r="L2148" s="3"/>
      <c r="M2148" s="3"/>
    </row>
    <row r="2149" spans="1:13">
      <c r="A2149" s="9"/>
      <c r="B2149" s="9"/>
      <c r="C2149" s="9"/>
      <c r="D2149" s="9"/>
      <c r="E2149" s="9"/>
      <c r="F2149" s="9"/>
      <c r="G2149" s="9"/>
      <c r="H2149" s="9"/>
      <c r="I2149" s="9"/>
      <c r="J2149" s="9"/>
      <c r="K2149" s="3"/>
      <c r="L2149" s="3"/>
      <c r="M2149" s="3"/>
    </row>
    <row r="2150" spans="1:13">
      <c r="A2150" s="9"/>
      <c r="B2150" s="9"/>
      <c r="C2150" s="9"/>
      <c r="D2150" s="9"/>
      <c r="E2150" s="9"/>
      <c r="F2150" s="9"/>
      <c r="G2150" s="9"/>
      <c r="H2150" s="9"/>
      <c r="I2150" s="9"/>
      <c r="J2150" s="9"/>
      <c r="K2150" s="3"/>
      <c r="L2150" s="3"/>
      <c r="M2150" s="3"/>
    </row>
    <row r="2151" spans="1:13">
      <c r="A2151" s="9"/>
      <c r="B2151" s="9"/>
      <c r="C2151" s="9"/>
      <c r="D2151" s="9"/>
      <c r="E2151" s="9"/>
      <c r="F2151" s="9"/>
      <c r="G2151" s="9"/>
      <c r="H2151" s="9"/>
      <c r="I2151" s="9"/>
      <c r="J2151" s="9"/>
      <c r="K2151" s="3"/>
      <c r="L2151" s="3"/>
      <c r="M2151" s="3"/>
    </row>
    <row r="2152" spans="1:13">
      <c r="A2152" s="9"/>
      <c r="B2152" s="9"/>
      <c r="C2152" s="9"/>
      <c r="D2152" s="9"/>
      <c r="E2152" s="9"/>
      <c r="F2152" s="9"/>
      <c r="G2152" s="9"/>
      <c r="H2152" s="9"/>
      <c r="I2152" s="9"/>
      <c r="J2152" s="9"/>
      <c r="K2152" s="3"/>
      <c r="L2152" s="3"/>
      <c r="M2152" s="3"/>
    </row>
    <row r="2153" spans="1:13">
      <c r="A2153" s="9"/>
      <c r="B2153" s="9"/>
      <c r="C2153" s="9"/>
      <c r="D2153" s="9"/>
      <c r="E2153" s="9"/>
      <c r="F2153" s="9"/>
      <c r="G2153" s="9"/>
      <c r="H2153" s="9"/>
      <c r="I2153" s="9"/>
      <c r="J2153" s="9"/>
      <c r="K2153" s="3"/>
      <c r="L2153" s="3"/>
      <c r="M2153" s="3"/>
    </row>
    <row r="2154" spans="1:13">
      <c r="A2154" s="9"/>
      <c r="B2154" s="9"/>
      <c r="C2154" s="9"/>
      <c r="D2154" s="9"/>
      <c r="E2154" s="9"/>
      <c r="F2154" s="9"/>
      <c r="G2154" s="9"/>
      <c r="H2154" s="9"/>
      <c r="I2154" s="9"/>
      <c r="J2154" s="9"/>
      <c r="K2154" s="3"/>
      <c r="L2154" s="3"/>
      <c r="M2154" s="3"/>
    </row>
    <row r="2155" spans="1:13">
      <c r="A2155" s="9"/>
      <c r="B2155" s="9"/>
      <c r="C2155" s="9"/>
      <c r="D2155" s="9"/>
      <c r="E2155" s="9"/>
      <c r="F2155" s="9"/>
      <c r="G2155" s="9"/>
      <c r="H2155" s="9"/>
      <c r="I2155" s="9"/>
      <c r="J2155" s="9"/>
      <c r="K2155" s="3"/>
      <c r="L2155" s="3"/>
      <c r="M2155" s="3"/>
    </row>
    <row r="2156" spans="1:13">
      <c r="A2156" s="9"/>
      <c r="B2156" s="9"/>
      <c r="C2156" s="9"/>
      <c r="D2156" s="9"/>
      <c r="E2156" s="9"/>
      <c r="F2156" s="9"/>
      <c r="G2156" s="9"/>
      <c r="H2156" s="9"/>
      <c r="I2156" s="9"/>
      <c r="J2156" s="9"/>
      <c r="K2156" s="3"/>
      <c r="L2156" s="3"/>
      <c r="M2156" s="3"/>
    </row>
    <row r="2157" spans="1:13">
      <c r="A2157" s="9"/>
      <c r="B2157" s="9"/>
      <c r="C2157" s="9"/>
      <c r="D2157" s="9"/>
      <c r="E2157" s="9"/>
      <c r="F2157" s="9"/>
      <c r="G2157" s="9"/>
      <c r="H2157" s="9"/>
      <c r="I2157" s="9"/>
      <c r="J2157" s="9"/>
      <c r="K2157" s="3"/>
      <c r="L2157" s="3"/>
      <c r="M2157" s="3"/>
    </row>
    <row r="2158" spans="1:13">
      <c r="A2158" s="9"/>
      <c r="B2158" s="9"/>
      <c r="C2158" s="9"/>
      <c r="D2158" s="9"/>
      <c r="E2158" s="9"/>
      <c r="F2158" s="9"/>
      <c r="G2158" s="9"/>
      <c r="H2158" s="9"/>
      <c r="I2158" s="9"/>
      <c r="J2158" s="9"/>
      <c r="K2158" s="3"/>
      <c r="L2158" s="3"/>
      <c r="M2158" s="3"/>
    </row>
    <row r="2159" spans="1:13">
      <c r="A2159" s="9"/>
      <c r="B2159" s="9"/>
      <c r="C2159" s="9"/>
      <c r="D2159" s="9"/>
      <c r="E2159" s="9"/>
      <c r="F2159" s="9"/>
      <c r="G2159" s="9"/>
      <c r="H2159" s="9"/>
      <c r="I2159" s="9"/>
      <c r="J2159" s="9"/>
      <c r="K2159" s="3"/>
      <c r="L2159" s="3"/>
      <c r="M2159" s="3"/>
    </row>
    <row r="2160" spans="1:13">
      <c r="A2160" s="9"/>
      <c r="B2160" s="9"/>
      <c r="C2160" s="9"/>
      <c r="D2160" s="9"/>
      <c r="E2160" s="9"/>
      <c r="F2160" s="9"/>
      <c r="G2160" s="9"/>
      <c r="H2160" s="9"/>
      <c r="I2160" s="9"/>
      <c r="J2160" s="9"/>
      <c r="K2160" s="3"/>
      <c r="L2160" s="3"/>
      <c r="M2160" s="3"/>
    </row>
    <row r="2161" spans="1:13">
      <c r="A2161" s="9"/>
      <c r="B2161" s="9"/>
      <c r="C2161" s="9"/>
      <c r="D2161" s="9"/>
      <c r="E2161" s="9"/>
      <c r="F2161" s="9"/>
      <c r="G2161" s="9"/>
      <c r="H2161" s="9"/>
      <c r="I2161" s="9"/>
      <c r="J2161" s="9"/>
      <c r="K2161" s="3"/>
      <c r="L2161" s="3"/>
      <c r="M2161" s="3"/>
    </row>
    <row r="2162" spans="1:13">
      <c r="A2162" s="9"/>
      <c r="B2162" s="9"/>
      <c r="C2162" s="9"/>
      <c r="D2162" s="9"/>
      <c r="E2162" s="9"/>
      <c r="F2162" s="9"/>
      <c r="G2162" s="9"/>
      <c r="H2162" s="9"/>
      <c r="I2162" s="9"/>
      <c r="J2162" s="9"/>
      <c r="K2162" s="3"/>
      <c r="L2162" s="3"/>
      <c r="M2162" s="3"/>
    </row>
    <row r="2163" spans="1:13">
      <c r="A2163" s="9"/>
      <c r="B2163" s="9"/>
      <c r="C2163" s="9"/>
      <c r="D2163" s="9"/>
      <c r="E2163" s="9"/>
      <c r="F2163" s="9"/>
      <c r="G2163" s="9"/>
      <c r="H2163" s="9"/>
      <c r="I2163" s="9"/>
      <c r="J2163" s="9"/>
      <c r="K2163" s="3"/>
      <c r="L2163" s="3"/>
      <c r="M2163" s="3"/>
    </row>
    <row r="2164" spans="1:13">
      <c r="A2164" s="9"/>
      <c r="B2164" s="9"/>
      <c r="C2164" s="9"/>
      <c r="D2164" s="9"/>
      <c r="E2164" s="9"/>
      <c r="F2164" s="9"/>
      <c r="G2164" s="9"/>
      <c r="H2164" s="9"/>
      <c r="I2164" s="9"/>
      <c r="J2164" s="9"/>
      <c r="K2164" s="3"/>
      <c r="L2164" s="3"/>
      <c r="M2164" s="3"/>
    </row>
    <row r="2165" spans="1:13">
      <c r="A2165" s="9"/>
      <c r="B2165" s="9"/>
      <c r="C2165" s="9"/>
      <c r="D2165" s="9"/>
      <c r="E2165" s="9"/>
      <c r="F2165" s="9"/>
      <c r="G2165" s="9"/>
      <c r="H2165" s="9"/>
      <c r="I2165" s="9"/>
      <c r="J2165" s="9"/>
      <c r="K2165" s="3"/>
      <c r="L2165" s="3"/>
      <c r="M2165" s="3"/>
    </row>
    <row r="2166" spans="1:13">
      <c r="A2166" s="9"/>
      <c r="B2166" s="9"/>
      <c r="C2166" s="9"/>
      <c r="D2166" s="9"/>
      <c r="E2166" s="9"/>
      <c r="F2166" s="9"/>
      <c r="G2166" s="9"/>
      <c r="H2166" s="9"/>
      <c r="I2166" s="9"/>
      <c r="J2166" s="9"/>
      <c r="K2166" s="3"/>
      <c r="L2166" s="3"/>
      <c r="M2166" s="3"/>
    </row>
    <row r="2167" spans="1:13">
      <c r="A2167" s="9"/>
      <c r="B2167" s="9"/>
      <c r="C2167" s="9"/>
      <c r="D2167" s="9"/>
      <c r="E2167" s="9"/>
      <c r="F2167" s="9"/>
      <c r="G2167" s="9"/>
      <c r="H2167" s="9"/>
      <c r="I2167" s="9"/>
      <c r="J2167" s="9"/>
      <c r="K2167" s="3"/>
      <c r="L2167" s="3"/>
      <c r="M2167" s="3"/>
    </row>
    <row r="2168" spans="1:13">
      <c r="A2168" s="9"/>
      <c r="B2168" s="9"/>
      <c r="C2168" s="9"/>
      <c r="D2168" s="9"/>
      <c r="E2168" s="9"/>
      <c r="F2168" s="9"/>
      <c r="G2168" s="9"/>
      <c r="H2168" s="9"/>
      <c r="I2168" s="9"/>
      <c r="J2168" s="9"/>
      <c r="K2168" s="3"/>
      <c r="L2168" s="3"/>
      <c r="M2168" s="3"/>
    </row>
    <row r="2169" spans="1:13">
      <c r="A2169" s="9"/>
      <c r="B2169" s="9"/>
      <c r="C2169" s="9"/>
      <c r="D2169" s="9"/>
      <c r="E2169" s="9"/>
      <c r="F2169" s="9"/>
      <c r="G2169" s="9"/>
      <c r="H2169" s="9"/>
      <c r="I2169" s="9"/>
      <c r="J2169" s="9"/>
      <c r="K2169" s="3"/>
      <c r="L2169" s="3"/>
      <c r="M2169" s="3"/>
    </row>
    <row r="2170" spans="1:13">
      <c r="A2170" s="9"/>
      <c r="B2170" s="9"/>
      <c r="C2170" s="9"/>
      <c r="D2170" s="9"/>
      <c r="E2170" s="9"/>
      <c r="F2170" s="9"/>
      <c r="G2170" s="9"/>
      <c r="H2170" s="9"/>
      <c r="I2170" s="9"/>
      <c r="J2170" s="9"/>
      <c r="K2170" s="3"/>
      <c r="L2170" s="3"/>
      <c r="M2170" s="3"/>
    </row>
    <row r="2171" spans="1:13">
      <c r="A2171" s="9"/>
      <c r="B2171" s="9"/>
      <c r="C2171" s="9"/>
      <c r="D2171" s="9"/>
      <c r="E2171" s="9"/>
      <c r="F2171" s="9"/>
      <c r="G2171" s="9"/>
      <c r="H2171" s="9"/>
      <c r="I2171" s="9"/>
      <c r="J2171" s="9"/>
      <c r="K2171" s="3"/>
      <c r="L2171" s="3"/>
      <c r="M2171" s="3"/>
    </row>
    <row r="2172" spans="1:13">
      <c r="A2172" s="9"/>
      <c r="B2172" s="9"/>
      <c r="C2172" s="9"/>
      <c r="D2172" s="9"/>
      <c r="E2172" s="9"/>
      <c r="F2172" s="9"/>
      <c r="G2172" s="9"/>
      <c r="H2172" s="9"/>
      <c r="I2172" s="9"/>
      <c r="J2172" s="9"/>
      <c r="K2172" s="3"/>
      <c r="L2172" s="3"/>
      <c r="M2172" s="3"/>
    </row>
    <row r="2173" spans="1:13">
      <c r="A2173" s="9"/>
      <c r="B2173" s="9"/>
      <c r="C2173" s="9"/>
      <c r="D2173" s="9"/>
      <c r="E2173" s="9"/>
      <c r="F2173" s="9"/>
      <c r="G2173" s="9"/>
      <c r="H2173" s="9"/>
      <c r="I2173" s="9"/>
      <c r="J2173" s="9"/>
      <c r="K2173" s="3"/>
      <c r="L2173" s="3"/>
      <c r="M2173" s="3"/>
    </row>
    <row r="2174" spans="1:13">
      <c r="A2174" s="9"/>
      <c r="B2174" s="9"/>
      <c r="C2174" s="9"/>
      <c r="D2174" s="9"/>
      <c r="E2174" s="9"/>
      <c r="F2174" s="9"/>
      <c r="G2174" s="9"/>
      <c r="H2174" s="9"/>
      <c r="I2174" s="9"/>
      <c r="J2174" s="9"/>
      <c r="K2174" s="3"/>
      <c r="L2174" s="3"/>
      <c r="M2174" s="3"/>
    </row>
    <row r="2175" spans="1:13">
      <c r="A2175" s="9"/>
      <c r="B2175" s="9"/>
      <c r="C2175" s="9"/>
      <c r="D2175" s="9"/>
      <c r="E2175" s="9"/>
      <c r="F2175" s="9"/>
      <c r="G2175" s="9"/>
      <c r="H2175" s="9"/>
      <c r="I2175" s="9"/>
      <c r="J2175" s="9"/>
      <c r="K2175" s="3"/>
      <c r="L2175" s="3"/>
      <c r="M2175" s="3"/>
    </row>
    <row r="2176" spans="1:13">
      <c r="A2176" s="9"/>
      <c r="B2176" s="9"/>
      <c r="C2176" s="9"/>
      <c r="D2176" s="9"/>
      <c r="E2176" s="9"/>
      <c r="F2176" s="9"/>
      <c r="G2176" s="9"/>
      <c r="H2176" s="9"/>
      <c r="I2176" s="9"/>
      <c r="J2176" s="9"/>
      <c r="K2176" s="3"/>
      <c r="L2176" s="3"/>
      <c r="M2176" s="3"/>
    </row>
    <row r="2177" spans="1:13">
      <c r="A2177" s="9"/>
      <c r="B2177" s="9"/>
      <c r="C2177" s="9"/>
      <c r="D2177" s="9"/>
      <c r="E2177" s="9"/>
      <c r="F2177" s="9"/>
      <c r="G2177" s="9"/>
      <c r="H2177" s="9"/>
      <c r="I2177" s="9"/>
      <c r="J2177" s="9"/>
      <c r="K2177" s="3"/>
      <c r="L2177" s="3"/>
      <c r="M2177" s="3"/>
    </row>
    <row r="2178" spans="1:13">
      <c r="A2178" s="9"/>
      <c r="B2178" s="9"/>
      <c r="C2178" s="9"/>
      <c r="D2178" s="9"/>
      <c r="E2178" s="9"/>
      <c r="F2178" s="9"/>
      <c r="G2178" s="9"/>
      <c r="H2178" s="9"/>
      <c r="I2178" s="9"/>
      <c r="J2178" s="9"/>
      <c r="K2178" s="3"/>
      <c r="L2178" s="3"/>
      <c r="M2178" s="3"/>
    </row>
    <row r="2179" spans="1:13">
      <c r="A2179" s="9"/>
      <c r="B2179" s="9"/>
      <c r="C2179" s="9"/>
      <c r="D2179" s="9"/>
      <c r="E2179" s="9"/>
      <c r="F2179" s="9"/>
      <c r="G2179" s="9"/>
      <c r="H2179" s="9"/>
      <c r="I2179" s="9"/>
      <c r="J2179" s="9"/>
      <c r="K2179" s="3"/>
      <c r="L2179" s="3"/>
      <c r="M2179" s="3"/>
    </row>
    <row r="2180" spans="1:13">
      <c r="A2180" s="9"/>
      <c r="B2180" s="9"/>
      <c r="C2180" s="9"/>
      <c r="D2180" s="9"/>
      <c r="E2180" s="9"/>
      <c r="F2180" s="9"/>
      <c r="G2180" s="9"/>
      <c r="H2180" s="9"/>
      <c r="I2180" s="9"/>
      <c r="J2180" s="9"/>
      <c r="K2180" s="3"/>
      <c r="L2180" s="3"/>
      <c r="M2180" s="3"/>
    </row>
    <row r="2181" spans="1:13">
      <c r="A2181" s="9"/>
      <c r="B2181" s="9"/>
      <c r="C2181" s="9"/>
      <c r="D2181" s="9"/>
      <c r="E2181" s="9"/>
      <c r="F2181" s="9"/>
      <c r="G2181" s="9"/>
      <c r="H2181" s="9"/>
      <c r="I2181" s="9"/>
      <c r="J2181" s="9"/>
      <c r="K2181" s="3"/>
      <c r="L2181" s="3"/>
      <c r="M2181" s="3"/>
    </row>
    <row r="2182" spans="1:13">
      <c r="A2182" s="9"/>
      <c r="B2182" s="9"/>
      <c r="C2182" s="9"/>
      <c r="D2182" s="9"/>
      <c r="E2182" s="9"/>
      <c r="F2182" s="9"/>
      <c r="G2182" s="9"/>
      <c r="H2182" s="9"/>
      <c r="I2182" s="9"/>
      <c r="J2182" s="9"/>
      <c r="K2182" s="3"/>
      <c r="L2182" s="3"/>
      <c r="M2182" s="3"/>
    </row>
    <row r="2183" spans="1:13">
      <c r="A2183" s="9"/>
      <c r="B2183" s="9"/>
      <c r="C2183" s="9"/>
      <c r="D2183" s="9"/>
      <c r="E2183" s="9"/>
      <c r="F2183" s="9"/>
      <c r="G2183" s="9"/>
      <c r="H2183" s="9"/>
      <c r="I2183" s="9"/>
      <c r="J2183" s="9"/>
      <c r="K2183" s="3"/>
      <c r="L2183" s="3"/>
      <c r="M2183" s="3"/>
    </row>
    <row r="2184" spans="1:13">
      <c r="A2184" s="9"/>
      <c r="B2184" s="9"/>
      <c r="C2184" s="9"/>
      <c r="D2184" s="9"/>
      <c r="E2184" s="9"/>
      <c r="F2184" s="9"/>
      <c r="G2184" s="9"/>
      <c r="H2184" s="9"/>
      <c r="I2184" s="9"/>
      <c r="J2184" s="9"/>
      <c r="K2184" s="3"/>
      <c r="L2184" s="3"/>
      <c r="M2184" s="3"/>
    </row>
    <row r="2185" spans="1:13">
      <c r="A2185" s="9"/>
      <c r="B2185" s="9"/>
      <c r="C2185" s="9"/>
      <c r="D2185" s="9"/>
      <c r="E2185" s="9"/>
      <c r="F2185" s="9"/>
      <c r="G2185" s="9"/>
      <c r="H2185" s="9"/>
      <c r="I2185" s="9"/>
      <c r="J2185" s="9"/>
      <c r="K2185" s="3"/>
      <c r="L2185" s="3"/>
      <c r="M2185" s="3"/>
    </row>
    <row r="2186" spans="1:13">
      <c r="A2186" s="9"/>
      <c r="B2186" s="9"/>
      <c r="C2186" s="9"/>
      <c r="D2186" s="9"/>
      <c r="E2186" s="9"/>
      <c r="F2186" s="9"/>
      <c r="G2186" s="9"/>
      <c r="H2186" s="9"/>
      <c r="I2186" s="9"/>
      <c r="J2186" s="9"/>
      <c r="K2186" s="3"/>
      <c r="L2186" s="3"/>
      <c r="M2186" s="3"/>
    </row>
    <row r="2187" spans="1:13">
      <c r="A2187" s="9"/>
      <c r="B2187" s="9"/>
      <c r="C2187" s="9"/>
      <c r="D2187" s="9"/>
      <c r="E2187" s="9"/>
      <c r="F2187" s="9"/>
      <c r="G2187" s="9"/>
      <c r="H2187" s="9"/>
      <c r="I2187" s="9"/>
      <c r="J2187" s="9"/>
      <c r="K2187" s="3"/>
      <c r="L2187" s="3"/>
      <c r="M2187" s="3"/>
    </row>
    <row r="2188" spans="1:13">
      <c r="A2188" s="9"/>
      <c r="B2188" s="9"/>
      <c r="C2188" s="9"/>
      <c r="D2188" s="9"/>
      <c r="E2188" s="9"/>
      <c r="F2188" s="9"/>
      <c r="G2188" s="9"/>
      <c r="H2188" s="9"/>
      <c r="I2188" s="9"/>
      <c r="J2188" s="9"/>
      <c r="K2188" s="3"/>
      <c r="L2188" s="3"/>
      <c r="M2188" s="3"/>
    </row>
    <row r="2189" spans="1:13">
      <c r="A2189" s="9"/>
      <c r="B2189" s="9"/>
      <c r="C2189" s="9"/>
      <c r="D2189" s="9"/>
      <c r="E2189" s="9"/>
      <c r="F2189" s="9"/>
      <c r="G2189" s="9"/>
      <c r="H2189" s="9"/>
      <c r="I2189" s="9"/>
      <c r="J2189" s="9"/>
      <c r="K2189" s="3"/>
      <c r="L2189" s="3"/>
      <c r="M2189" s="3"/>
    </row>
    <row r="2190" spans="1:13">
      <c r="A2190" s="9"/>
      <c r="B2190" s="9"/>
      <c r="C2190" s="9"/>
      <c r="D2190" s="9"/>
      <c r="E2190" s="9"/>
      <c r="F2190" s="9"/>
      <c r="G2190" s="9"/>
      <c r="H2190" s="9"/>
      <c r="I2190" s="9"/>
      <c r="J2190" s="9"/>
      <c r="K2190" s="3"/>
      <c r="L2190" s="3"/>
      <c r="M2190" s="3"/>
    </row>
    <row r="2191" spans="1:13">
      <c r="A2191" s="9"/>
      <c r="B2191" s="9"/>
      <c r="C2191" s="9"/>
      <c r="D2191" s="9"/>
      <c r="E2191" s="9"/>
      <c r="F2191" s="9"/>
      <c r="G2191" s="9"/>
      <c r="H2191" s="9"/>
      <c r="I2191" s="9"/>
      <c r="J2191" s="9"/>
      <c r="K2191" s="3"/>
      <c r="L2191" s="3"/>
      <c r="M2191" s="3"/>
    </row>
    <row r="2192" spans="1:13">
      <c r="A2192" s="9"/>
      <c r="B2192" s="9"/>
      <c r="C2192" s="9"/>
      <c r="D2192" s="9"/>
      <c r="E2192" s="9"/>
      <c r="F2192" s="9"/>
      <c r="G2192" s="9"/>
      <c r="H2192" s="9"/>
      <c r="I2192" s="9"/>
      <c r="J2192" s="9"/>
      <c r="K2192" s="3"/>
      <c r="L2192" s="3"/>
      <c r="M2192" s="3"/>
    </row>
    <row r="2193" spans="1:13">
      <c r="A2193" s="9"/>
      <c r="B2193" s="9"/>
      <c r="C2193" s="9"/>
      <c r="D2193" s="9"/>
      <c r="E2193" s="9"/>
      <c r="F2193" s="9"/>
      <c r="G2193" s="9"/>
      <c r="H2193" s="9"/>
      <c r="I2193" s="9"/>
      <c r="J2193" s="9"/>
      <c r="K2193" s="3"/>
      <c r="L2193" s="3"/>
      <c r="M2193" s="3"/>
    </row>
    <row r="2194" spans="1:13">
      <c r="A2194" s="9"/>
      <c r="B2194" s="9"/>
      <c r="C2194" s="9"/>
      <c r="D2194" s="9"/>
      <c r="E2194" s="9"/>
      <c r="F2194" s="9"/>
      <c r="G2194" s="9"/>
      <c r="H2194" s="9"/>
      <c r="I2194" s="9"/>
      <c r="J2194" s="9"/>
      <c r="K2194" s="3"/>
      <c r="L2194" s="3"/>
      <c r="M2194" s="3"/>
    </row>
    <row r="2195" spans="1:13">
      <c r="A2195" s="9"/>
      <c r="B2195" s="9"/>
      <c r="C2195" s="9"/>
      <c r="D2195" s="9"/>
      <c r="E2195" s="9"/>
      <c r="F2195" s="9"/>
      <c r="G2195" s="9"/>
      <c r="H2195" s="9"/>
      <c r="I2195" s="9"/>
      <c r="J2195" s="9"/>
      <c r="K2195" s="3"/>
      <c r="L2195" s="3"/>
      <c r="M2195" s="3"/>
    </row>
    <row r="2196" spans="1:13">
      <c r="A2196" s="9"/>
      <c r="B2196" s="9"/>
      <c r="C2196" s="9"/>
      <c r="D2196" s="9"/>
      <c r="E2196" s="9"/>
      <c r="F2196" s="9"/>
      <c r="G2196" s="9"/>
      <c r="H2196" s="9"/>
      <c r="I2196" s="9"/>
      <c r="J2196" s="9"/>
      <c r="K2196" s="3"/>
      <c r="L2196" s="3"/>
      <c r="M2196" s="3"/>
    </row>
    <row r="2197" spans="1:13">
      <c r="A2197" s="9"/>
      <c r="B2197" s="9"/>
      <c r="C2197" s="9"/>
      <c r="D2197" s="9"/>
      <c r="E2197" s="9"/>
      <c r="F2197" s="9"/>
      <c r="G2197" s="9"/>
      <c r="H2197" s="9"/>
      <c r="I2197" s="9"/>
      <c r="J2197" s="9"/>
      <c r="K2197" s="3"/>
      <c r="L2197" s="3"/>
      <c r="M2197" s="3"/>
    </row>
    <row r="2198" spans="1:13">
      <c r="A2198" s="9"/>
      <c r="B2198" s="9"/>
      <c r="C2198" s="9"/>
      <c r="D2198" s="9"/>
      <c r="E2198" s="9"/>
      <c r="F2198" s="9"/>
      <c r="G2198" s="9"/>
      <c r="H2198" s="9"/>
      <c r="I2198" s="9"/>
      <c r="J2198" s="9"/>
      <c r="K2198" s="3"/>
      <c r="L2198" s="3"/>
      <c r="M2198" s="3"/>
    </row>
    <row r="2199" spans="1:13">
      <c r="A2199" s="9"/>
      <c r="B2199" s="9"/>
      <c r="C2199" s="9"/>
      <c r="D2199" s="9"/>
      <c r="E2199" s="9"/>
      <c r="F2199" s="9"/>
      <c r="G2199" s="9"/>
      <c r="H2199" s="9"/>
      <c r="I2199" s="9"/>
      <c r="J2199" s="9"/>
      <c r="K2199" s="3"/>
      <c r="L2199" s="3"/>
      <c r="M2199" s="3"/>
    </row>
    <row r="2200" spans="1:13">
      <c r="A2200" s="9"/>
      <c r="B2200" s="9"/>
      <c r="C2200" s="9"/>
      <c r="D2200" s="9"/>
      <c r="E2200" s="9"/>
      <c r="F2200" s="9"/>
      <c r="G2200" s="9"/>
      <c r="H2200" s="9"/>
      <c r="I2200" s="9"/>
      <c r="J2200" s="9"/>
      <c r="K2200" s="3"/>
      <c r="L2200" s="3"/>
      <c r="M2200" s="3"/>
    </row>
    <row r="2201" spans="1:13">
      <c r="A2201" s="9"/>
      <c r="B2201" s="9"/>
      <c r="C2201" s="9"/>
      <c r="D2201" s="9"/>
      <c r="E2201" s="9"/>
      <c r="F2201" s="9"/>
      <c r="G2201" s="9"/>
      <c r="H2201" s="9"/>
      <c r="I2201" s="9"/>
      <c r="J2201" s="9"/>
      <c r="K2201" s="3"/>
      <c r="L2201" s="3"/>
      <c r="M2201" s="3"/>
    </row>
    <row r="2202" spans="1:13">
      <c r="A2202" s="9"/>
      <c r="B2202" s="9"/>
      <c r="C2202" s="9"/>
      <c r="D2202" s="9"/>
      <c r="E2202" s="9"/>
      <c r="F2202" s="9"/>
      <c r="G2202" s="9"/>
      <c r="H2202" s="9"/>
      <c r="I2202" s="9"/>
      <c r="J2202" s="9"/>
      <c r="K2202" s="3"/>
      <c r="L2202" s="3"/>
      <c r="M2202" s="3"/>
    </row>
    <row r="2203" spans="1:13">
      <c r="A2203" s="9"/>
      <c r="B2203" s="9"/>
      <c r="C2203" s="9"/>
      <c r="D2203" s="9"/>
      <c r="E2203" s="9"/>
      <c r="F2203" s="9"/>
      <c r="G2203" s="9"/>
      <c r="H2203" s="9"/>
      <c r="I2203" s="9"/>
      <c r="J2203" s="9"/>
      <c r="K2203" s="3"/>
      <c r="L2203" s="3"/>
      <c r="M2203" s="3"/>
    </row>
    <row r="2204" spans="1:13">
      <c r="A2204" s="9"/>
      <c r="B2204" s="9"/>
      <c r="C2204" s="9"/>
      <c r="D2204" s="9"/>
      <c r="E2204" s="9"/>
      <c r="F2204" s="9"/>
      <c r="G2204" s="9"/>
      <c r="H2204" s="9"/>
      <c r="I2204" s="9"/>
      <c r="J2204" s="9"/>
      <c r="K2204" s="3"/>
      <c r="L2204" s="3"/>
      <c r="M2204" s="3"/>
    </row>
    <row r="2205" spans="1:13">
      <c r="A2205" s="9"/>
      <c r="B2205" s="9"/>
      <c r="C2205" s="9"/>
      <c r="D2205" s="9"/>
      <c r="E2205" s="9"/>
      <c r="F2205" s="9"/>
      <c r="G2205" s="9"/>
      <c r="H2205" s="9"/>
      <c r="I2205" s="9"/>
      <c r="J2205" s="9"/>
      <c r="K2205" s="3"/>
      <c r="L2205" s="3"/>
      <c r="M2205" s="3"/>
    </row>
    <row r="2206" spans="1:13">
      <c r="A2206" s="9"/>
      <c r="B2206" s="9"/>
      <c r="C2206" s="9"/>
      <c r="D2206" s="9"/>
      <c r="E2206" s="9"/>
      <c r="F2206" s="9"/>
      <c r="G2206" s="9"/>
      <c r="H2206" s="9"/>
      <c r="I2206" s="9"/>
      <c r="J2206" s="9"/>
      <c r="K2206" s="3"/>
      <c r="L2206" s="3"/>
      <c r="M2206" s="3"/>
    </row>
    <row r="2207" spans="1:13">
      <c r="A2207" s="9"/>
      <c r="B2207" s="9"/>
      <c r="C2207" s="9"/>
      <c r="D2207" s="9"/>
      <c r="E2207" s="9"/>
      <c r="F2207" s="9"/>
      <c r="G2207" s="9"/>
      <c r="H2207" s="9"/>
      <c r="I2207" s="9"/>
      <c r="J2207" s="9"/>
      <c r="K2207" s="3"/>
      <c r="L2207" s="3"/>
      <c r="M2207" s="3"/>
    </row>
    <row r="2208" spans="1:13">
      <c r="A2208" s="9"/>
      <c r="B2208" s="9"/>
      <c r="C2208" s="9"/>
      <c r="D2208" s="9"/>
      <c r="E2208" s="9"/>
      <c r="F2208" s="9"/>
      <c r="G2208" s="9"/>
      <c r="H2208" s="9"/>
      <c r="I2208" s="9"/>
      <c r="J2208" s="9"/>
      <c r="K2208" s="3"/>
      <c r="L2208" s="3"/>
      <c r="M2208" s="3"/>
    </row>
    <row r="2209" spans="1:13">
      <c r="A2209" s="9"/>
      <c r="B2209" s="9"/>
      <c r="C2209" s="9"/>
      <c r="D2209" s="9"/>
      <c r="E2209" s="9"/>
      <c r="F2209" s="9"/>
      <c r="G2209" s="9"/>
      <c r="H2209" s="9"/>
      <c r="I2209" s="9"/>
      <c r="J2209" s="9"/>
      <c r="K2209" s="3"/>
      <c r="L2209" s="3"/>
      <c r="M2209" s="3"/>
    </row>
    <row r="2210" spans="1:13">
      <c r="A2210" s="9"/>
      <c r="B2210" s="9"/>
      <c r="C2210" s="9"/>
      <c r="D2210" s="9"/>
      <c r="E2210" s="9"/>
      <c r="F2210" s="9"/>
      <c r="G2210" s="9"/>
      <c r="H2210" s="9"/>
      <c r="I2210" s="9"/>
      <c r="J2210" s="9"/>
      <c r="K2210" s="3"/>
      <c r="L2210" s="3"/>
      <c r="M2210" s="3"/>
    </row>
    <row r="2211" spans="1:13">
      <c r="A2211" s="9"/>
      <c r="B2211" s="9"/>
      <c r="C2211" s="9"/>
      <c r="D2211" s="9"/>
      <c r="E2211" s="9"/>
      <c r="F2211" s="9"/>
      <c r="G2211" s="9"/>
      <c r="H2211" s="9"/>
      <c r="I2211" s="9"/>
      <c r="J2211" s="9"/>
      <c r="K2211" s="3"/>
      <c r="L2211" s="3"/>
      <c r="M2211" s="3"/>
    </row>
    <row r="2212" spans="1:13">
      <c r="A2212" s="9"/>
      <c r="B2212" s="9"/>
      <c r="C2212" s="9"/>
      <c r="D2212" s="9"/>
      <c r="E2212" s="9"/>
      <c r="F2212" s="9"/>
      <c r="G2212" s="9"/>
      <c r="H2212" s="9"/>
      <c r="I2212" s="9"/>
      <c r="J2212" s="9"/>
      <c r="K2212" s="3"/>
      <c r="L2212" s="3"/>
      <c r="M2212" s="3"/>
    </row>
    <row r="2213" spans="1:13">
      <c r="A2213" s="9"/>
      <c r="B2213" s="9"/>
      <c r="C2213" s="9"/>
      <c r="D2213" s="9"/>
      <c r="E2213" s="9"/>
      <c r="F2213" s="9"/>
      <c r="G2213" s="9"/>
      <c r="H2213" s="9"/>
      <c r="I2213" s="9"/>
      <c r="J2213" s="9"/>
      <c r="K2213" s="3"/>
      <c r="L2213" s="3"/>
      <c r="M2213" s="3"/>
    </row>
    <row r="2214" spans="1:13">
      <c r="A2214" s="9"/>
      <c r="B2214" s="9"/>
      <c r="C2214" s="9"/>
      <c r="D2214" s="9"/>
      <c r="E2214" s="9"/>
      <c r="F2214" s="9"/>
      <c r="G2214" s="9"/>
      <c r="H2214" s="9"/>
      <c r="I2214" s="9"/>
      <c r="J2214" s="9"/>
      <c r="K2214" s="3"/>
      <c r="L2214" s="3"/>
      <c r="M2214" s="3"/>
    </row>
    <row r="2215" spans="1:13">
      <c r="A2215" s="9"/>
      <c r="B2215" s="9"/>
      <c r="C2215" s="9"/>
      <c r="D2215" s="9"/>
      <c r="E2215" s="9"/>
      <c r="F2215" s="9"/>
      <c r="G2215" s="9"/>
      <c r="H2215" s="9"/>
      <c r="I2215" s="9"/>
      <c r="J2215" s="9"/>
      <c r="K2215" s="3"/>
      <c r="L2215" s="3"/>
      <c r="M2215" s="3"/>
    </row>
    <row r="2216" spans="1:13">
      <c r="A2216" s="9"/>
      <c r="B2216" s="9"/>
      <c r="C2216" s="9"/>
      <c r="D2216" s="9"/>
      <c r="E2216" s="9"/>
      <c r="F2216" s="9"/>
      <c r="G2216" s="9"/>
      <c r="H2216" s="9"/>
      <c r="I2216" s="9"/>
      <c r="J2216" s="9"/>
      <c r="K2216" s="3"/>
      <c r="L2216" s="3"/>
      <c r="M2216" s="3"/>
    </row>
    <row r="2217" spans="1:13">
      <c r="A2217" s="9"/>
      <c r="B2217" s="9"/>
      <c r="C2217" s="9"/>
      <c r="D2217" s="9"/>
      <c r="E2217" s="9"/>
      <c r="F2217" s="9"/>
      <c r="G2217" s="9"/>
      <c r="H2217" s="9"/>
      <c r="I2217" s="9"/>
      <c r="J2217" s="9"/>
      <c r="K2217" s="3"/>
      <c r="L2217" s="3"/>
      <c r="M2217" s="3"/>
    </row>
    <row r="2218" spans="1:13">
      <c r="A2218" s="9"/>
      <c r="B2218" s="9"/>
      <c r="C2218" s="9"/>
      <c r="D2218" s="9"/>
      <c r="E2218" s="9"/>
      <c r="F2218" s="9"/>
      <c r="G2218" s="9"/>
      <c r="H2218" s="9"/>
      <c r="I2218" s="9"/>
      <c r="J2218" s="9"/>
      <c r="K2218" s="3"/>
      <c r="L2218" s="3"/>
      <c r="M2218" s="3"/>
    </row>
    <row r="2219" spans="1:13">
      <c r="A2219" s="9"/>
      <c r="B2219" s="9"/>
      <c r="C2219" s="9"/>
      <c r="D2219" s="9"/>
      <c r="E2219" s="9"/>
      <c r="F2219" s="9"/>
      <c r="G2219" s="9"/>
      <c r="H2219" s="9"/>
      <c r="I2219" s="9"/>
      <c r="J2219" s="9"/>
      <c r="K2219" s="3"/>
      <c r="L2219" s="3"/>
      <c r="M2219" s="3"/>
    </row>
    <row r="2220" spans="1:13">
      <c r="A2220" s="9"/>
      <c r="B2220" s="9"/>
      <c r="C2220" s="9"/>
      <c r="D2220" s="9"/>
      <c r="E2220" s="9"/>
      <c r="F2220" s="9"/>
      <c r="G2220" s="9"/>
      <c r="H2220" s="9"/>
      <c r="I2220" s="9"/>
      <c r="J2220" s="9"/>
      <c r="K2220" s="3"/>
      <c r="L2220" s="3"/>
      <c r="M2220" s="3"/>
    </row>
    <row r="2221" spans="1:13">
      <c r="A2221" s="9"/>
      <c r="B2221" s="9"/>
      <c r="C2221" s="9"/>
      <c r="D2221" s="9"/>
      <c r="E2221" s="9"/>
      <c r="F2221" s="9"/>
      <c r="G2221" s="9"/>
      <c r="H2221" s="9"/>
      <c r="I2221" s="9"/>
      <c r="J2221" s="9"/>
      <c r="K2221" s="3"/>
      <c r="L2221" s="3"/>
      <c r="M2221" s="3"/>
    </row>
    <row r="2222" spans="1:13">
      <c r="A2222" s="9"/>
      <c r="B2222" s="9"/>
      <c r="C2222" s="9"/>
      <c r="D2222" s="9"/>
      <c r="E2222" s="9"/>
      <c r="F2222" s="9"/>
      <c r="G2222" s="9"/>
      <c r="H2222" s="9"/>
      <c r="I2222" s="9"/>
      <c r="J2222" s="9"/>
      <c r="K2222" s="3"/>
      <c r="L2222" s="3"/>
      <c r="M2222" s="3"/>
    </row>
    <row r="2223" spans="1:13">
      <c r="A2223" s="9"/>
      <c r="B2223" s="9"/>
      <c r="C2223" s="9"/>
      <c r="D2223" s="9"/>
      <c r="E2223" s="9"/>
      <c r="F2223" s="9"/>
      <c r="G2223" s="9"/>
      <c r="H2223" s="9"/>
      <c r="I2223" s="9"/>
      <c r="J2223" s="9"/>
      <c r="K2223" s="3"/>
      <c r="L2223" s="3"/>
      <c r="M2223" s="3"/>
    </row>
    <row r="2224" spans="1:13">
      <c r="A2224" s="9"/>
      <c r="B2224" s="9"/>
      <c r="C2224" s="9"/>
      <c r="D2224" s="9"/>
      <c r="E2224" s="9"/>
      <c r="F2224" s="9"/>
      <c r="G2224" s="9"/>
      <c r="H2224" s="9"/>
      <c r="I2224" s="9"/>
      <c r="J2224" s="9"/>
      <c r="K2224" s="3"/>
      <c r="L2224" s="3"/>
      <c r="M2224" s="3"/>
    </row>
    <row r="2225" spans="1:13">
      <c r="A2225" s="9"/>
      <c r="B2225" s="9"/>
      <c r="C2225" s="9"/>
      <c r="D2225" s="9"/>
      <c r="E2225" s="9"/>
      <c r="F2225" s="9"/>
      <c r="G2225" s="9"/>
      <c r="H2225" s="9"/>
      <c r="I2225" s="9"/>
      <c r="J2225" s="9"/>
      <c r="K2225" s="3"/>
      <c r="L2225" s="3"/>
      <c r="M2225" s="3"/>
    </row>
    <row r="2226" spans="1:13">
      <c r="A2226" s="9"/>
      <c r="B2226" s="9"/>
      <c r="C2226" s="9"/>
      <c r="D2226" s="9"/>
      <c r="E2226" s="9"/>
      <c r="F2226" s="9"/>
      <c r="G2226" s="9"/>
      <c r="H2226" s="9"/>
      <c r="I2226" s="9"/>
      <c r="J2226" s="9"/>
      <c r="K2226" s="3"/>
      <c r="L2226" s="3"/>
      <c r="M2226" s="3"/>
    </row>
    <row r="2227" spans="1:13">
      <c r="A2227" s="9"/>
      <c r="B2227" s="9"/>
      <c r="C2227" s="9"/>
      <c r="D2227" s="9"/>
      <c r="E2227" s="9"/>
      <c r="F2227" s="9"/>
      <c r="G2227" s="9"/>
      <c r="H2227" s="9"/>
      <c r="I2227" s="9"/>
      <c r="J2227" s="9"/>
      <c r="K2227" s="3"/>
      <c r="L2227" s="3"/>
      <c r="M2227" s="3"/>
    </row>
    <row r="2228" spans="1:13">
      <c r="A2228" s="9"/>
      <c r="B2228" s="9"/>
      <c r="C2228" s="9"/>
      <c r="D2228" s="9"/>
      <c r="E2228" s="9"/>
      <c r="F2228" s="9"/>
      <c r="G2228" s="9"/>
      <c r="H2228" s="9"/>
      <c r="I2228" s="9"/>
      <c r="J2228" s="9"/>
      <c r="K2228" s="3"/>
      <c r="L2228" s="3"/>
      <c r="M2228" s="3"/>
    </row>
    <row r="2229" spans="1:13">
      <c r="A2229" s="9"/>
      <c r="B2229" s="9"/>
      <c r="C2229" s="9"/>
      <c r="D2229" s="9"/>
      <c r="E2229" s="9"/>
      <c r="F2229" s="9"/>
      <c r="G2229" s="9"/>
      <c r="H2229" s="9"/>
      <c r="I2229" s="9"/>
      <c r="J2229" s="9"/>
      <c r="K2229" s="3"/>
      <c r="L2229" s="3"/>
      <c r="M2229" s="3"/>
    </row>
    <row r="2230" spans="1:13">
      <c r="A2230" s="9"/>
      <c r="B2230" s="9"/>
      <c r="C2230" s="9"/>
      <c r="D2230" s="9"/>
      <c r="E2230" s="9"/>
      <c r="F2230" s="9"/>
      <c r="G2230" s="9"/>
      <c r="H2230" s="9"/>
      <c r="I2230" s="9"/>
      <c r="J2230" s="9"/>
      <c r="K2230" s="3"/>
      <c r="L2230" s="3"/>
      <c r="M2230" s="3"/>
    </row>
    <row r="2231" spans="1:13">
      <c r="A2231" s="9"/>
      <c r="B2231" s="9"/>
      <c r="C2231" s="9"/>
      <c r="D2231" s="9"/>
      <c r="E2231" s="9"/>
      <c r="F2231" s="9"/>
      <c r="G2231" s="9"/>
      <c r="H2231" s="9"/>
      <c r="I2231" s="9"/>
      <c r="J2231" s="9"/>
      <c r="K2231" s="3"/>
      <c r="L2231" s="3"/>
      <c r="M2231" s="3"/>
    </row>
    <row r="2232" spans="1:13">
      <c r="A2232" s="9"/>
      <c r="B2232" s="9"/>
      <c r="C2232" s="9"/>
      <c r="D2232" s="9"/>
      <c r="E2232" s="9"/>
      <c r="F2232" s="9"/>
      <c r="G2232" s="9"/>
      <c r="H2232" s="9"/>
      <c r="I2232" s="9"/>
      <c r="J2232" s="9"/>
      <c r="K2232" s="3"/>
      <c r="L2232" s="3"/>
      <c r="M2232" s="3"/>
    </row>
    <row r="2233" spans="1:13">
      <c r="A2233" s="9"/>
      <c r="B2233" s="9"/>
      <c r="C2233" s="9"/>
      <c r="D2233" s="9"/>
      <c r="E2233" s="9"/>
      <c r="F2233" s="9"/>
      <c r="G2233" s="9"/>
      <c r="H2233" s="9"/>
      <c r="I2233" s="9"/>
      <c r="J2233" s="9"/>
      <c r="K2233" s="3"/>
      <c r="L2233" s="3"/>
      <c r="M2233" s="3"/>
    </row>
    <row r="2234" spans="1:13">
      <c r="A2234" s="9"/>
      <c r="B2234" s="9"/>
      <c r="C2234" s="9"/>
      <c r="D2234" s="9"/>
      <c r="E2234" s="9"/>
      <c r="F2234" s="9"/>
      <c r="G2234" s="9"/>
      <c r="H2234" s="9"/>
      <c r="I2234" s="9"/>
      <c r="J2234" s="9"/>
      <c r="K2234" s="3"/>
      <c r="L2234" s="3"/>
      <c r="M2234" s="3"/>
    </row>
    <row r="2235" spans="1:13">
      <c r="A2235" s="9"/>
      <c r="B2235" s="9"/>
      <c r="C2235" s="9"/>
      <c r="D2235" s="9"/>
      <c r="E2235" s="9"/>
      <c r="F2235" s="9"/>
      <c r="G2235" s="9"/>
      <c r="H2235" s="9"/>
      <c r="I2235" s="9"/>
      <c r="J2235" s="9"/>
      <c r="K2235" s="3"/>
      <c r="L2235" s="3"/>
      <c r="M2235" s="3"/>
    </row>
    <row r="2236" spans="1:13">
      <c r="A2236" s="9"/>
      <c r="B2236" s="9"/>
      <c r="C2236" s="9"/>
      <c r="D2236" s="9"/>
      <c r="E2236" s="9"/>
      <c r="F2236" s="9"/>
      <c r="G2236" s="9"/>
      <c r="H2236" s="9"/>
      <c r="I2236" s="9"/>
      <c r="J2236" s="9"/>
      <c r="K2236" s="3"/>
      <c r="L2236" s="3"/>
      <c r="M2236" s="3"/>
    </row>
    <row r="2237" spans="1:13">
      <c r="A2237" s="9"/>
      <c r="B2237" s="9"/>
      <c r="C2237" s="9"/>
      <c r="D2237" s="9"/>
      <c r="E2237" s="9"/>
      <c r="F2237" s="9"/>
      <c r="G2237" s="9"/>
      <c r="H2237" s="9"/>
      <c r="I2237" s="9"/>
      <c r="J2237" s="9"/>
      <c r="K2237" s="3"/>
      <c r="L2237" s="3"/>
      <c r="M2237" s="3"/>
    </row>
    <row r="2238" spans="1:13">
      <c r="A2238" s="9"/>
      <c r="B2238" s="9"/>
      <c r="C2238" s="9"/>
      <c r="D2238" s="9"/>
      <c r="E2238" s="9"/>
      <c r="F2238" s="9"/>
      <c r="G2238" s="9"/>
      <c r="H2238" s="9"/>
      <c r="I2238" s="9"/>
      <c r="J2238" s="9"/>
      <c r="K2238" s="3"/>
      <c r="L2238" s="3"/>
      <c r="M2238" s="3"/>
    </row>
    <row r="2239" spans="1:13">
      <c r="A2239" s="9"/>
      <c r="B2239" s="9"/>
      <c r="C2239" s="9"/>
      <c r="D2239" s="9"/>
      <c r="E2239" s="9"/>
      <c r="F2239" s="9"/>
      <c r="G2239" s="9"/>
      <c r="H2239" s="9"/>
      <c r="I2239" s="9"/>
      <c r="J2239" s="9"/>
      <c r="K2239" s="3"/>
      <c r="L2239" s="3"/>
      <c r="M2239" s="3"/>
    </row>
    <row r="2240" spans="1:13">
      <c r="A2240" s="9"/>
      <c r="B2240" s="9"/>
      <c r="C2240" s="9"/>
      <c r="D2240" s="9"/>
      <c r="E2240" s="9"/>
      <c r="F2240" s="9"/>
      <c r="G2240" s="9"/>
      <c r="H2240" s="9"/>
      <c r="I2240" s="9"/>
      <c r="J2240" s="9"/>
      <c r="K2240" s="3"/>
      <c r="L2240" s="3"/>
      <c r="M2240" s="3"/>
    </row>
    <row r="2241" spans="1:13">
      <c r="A2241" s="9"/>
      <c r="B2241" s="9"/>
      <c r="C2241" s="9"/>
      <c r="D2241" s="9"/>
      <c r="E2241" s="9"/>
      <c r="F2241" s="9"/>
      <c r="G2241" s="9"/>
      <c r="H2241" s="9"/>
      <c r="I2241" s="9"/>
      <c r="J2241" s="9"/>
      <c r="K2241" s="3"/>
      <c r="L2241" s="3"/>
      <c r="M2241" s="3"/>
    </row>
    <row r="2242" spans="1:13">
      <c r="A2242" s="9"/>
      <c r="B2242" s="9"/>
      <c r="C2242" s="9"/>
      <c r="D2242" s="9"/>
      <c r="E2242" s="9"/>
      <c r="F2242" s="9"/>
      <c r="G2242" s="9"/>
      <c r="H2242" s="9"/>
      <c r="I2242" s="9"/>
      <c r="J2242" s="9"/>
      <c r="K2242" s="3"/>
      <c r="L2242" s="3"/>
      <c r="M2242" s="3"/>
    </row>
    <row r="2243" spans="1:13">
      <c r="A2243" s="9"/>
      <c r="B2243" s="9"/>
      <c r="C2243" s="9"/>
      <c r="D2243" s="9"/>
      <c r="E2243" s="9"/>
      <c r="F2243" s="9"/>
      <c r="G2243" s="9"/>
      <c r="H2243" s="9"/>
      <c r="I2243" s="9"/>
      <c r="J2243" s="9"/>
      <c r="K2243" s="3"/>
      <c r="L2243" s="3"/>
      <c r="M2243" s="3"/>
    </row>
    <row r="2244" spans="1:13">
      <c r="A2244" s="9"/>
      <c r="B2244" s="9"/>
      <c r="C2244" s="9"/>
      <c r="D2244" s="9"/>
      <c r="E2244" s="9"/>
      <c r="F2244" s="9"/>
      <c r="G2244" s="9"/>
      <c r="H2244" s="9"/>
      <c r="I2244" s="9"/>
      <c r="J2244" s="9"/>
      <c r="K2244" s="3"/>
      <c r="L2244" s="3"/>
      <c r="M2244" s="3"/>
    </row>
    <row r="2245" spans="1:13">
      <c r="A2245" s="9"/>
      <c r="B2245" s="9"/>
      <c r="C2245" s="9"/>
      <c r="D2245" s="9"/>
      <c r="E2245" s="9"/>
      <c r="F2245" s="9"/>
      <c r="G2245" s="9"/>
      <c r="H2245" s="9"/>
      <c r="I2245" s="9"/>
      <c r="J2245" s="9"/>
      <c r="K2245" s="3"/>
      <c r="L2245" s="3"/>
      <c r="M2245" s="3"/>
    </row>
    <row r="2246" spans="1:13">
      <c r="A2246" s="9"/>
      <c r="B2246" s="9"/>
      <c r="C2246" s="9"/>
      <c r="D2246" s="9"/>
      <c r="E2246" s="9"/>
      <c r="F2246" s="9"/>
      <c r="G2246" s="9"/>
      <c r="H2246" s="9"/>
      <c r="I2246" s="9"/>
      <c r="J2246" s="9"/>
      <c r="K2246" s="3"/>
      <c r="L2246" s="3"/>
      <c r="M2246" s="3"/>
    </row>
    <row r="2247" spans="1:13">
      <c r="A2247" s="9"/>
      <c r="B2247" s="9"/>
      <c r="C2247" s="9"/>
      <c r="D2247" s="9"/>
      <c r="E2247" s="9"/>
      <c r="F2247" s="9"/>
      <c r="G2247" s="9"/>
      <c r="H2247" s="9"/>
      <c r="I2247" s="9"/>
      <c r="J2247" s="9"/>
      <c r="K2247" s="3"/>
      <c r="L2247" s="3"/>
      <c r="M2247" s="3"/>
    </row>
    <row r="2248" spans="1:13">
      <c r="A2248" s="9"/>
      <c r="B2248" s="9"/>
      <c r="C2248" s="9"/>
      <c r="D2248" s="9"/>
      <c r="E2248" s="9"/>
      <c r="F2248" s="9"/>
      <c r="G2248" s="9"/>
      <c r="H2248" s="9"/>
      <c r="I2248" s="9"/>
      <c r="J2248" s="9"/>
      <c r="K2248" s="3"/>
      <c r="L2248" s="3"/>
      <c r="M2248" s="3"/>
    </row>
    <row r="2249" spans="1:13">
      <c r="A2249" s="9"/>
      <c r="B2249" s="9"/>
      <c r="C2249" s="9"/>
      <c r="D2249" s="9"/>
      <c r="E2249" s="9"/>
      <c r="F2249" s="9"/>
      <c r="G2249" s="9"/>
      <c r="H2249" s="9"/>
      <c r="I2249" s="9"/>
      <c r="J2249" s="9"/>
      <c r="K2249" s="3"/>
      <c r="L2249" s="3"/>
      <c r="M2249" s="3"/>
    </row>
    <row r="2250" spans="1:13">
      <c r="A2250" s="9"/>
      <c r="B2250" s="9"/>
      <c r="C2250" s="9"/>
      <c r="D2250" s="9"/>
      <c r="E2250" s="9"/>
      <c r="F2250" s="9"/>
      <c r="G2250" s="9"/>
      <c r="H2250" s="9"/>
      <c r="I2250" s="9"/>
      <c r="J2250" s="9"/>
      <c r="K2250" s="3"/>
      <c r="L2250" s="3"/>
      <c r="M2250" s="3"/>
    </row>
    <row r="2251" spans="1:13">
      <c r="A2251" s="9"/>
      <c r="B2251" s="9"/>
      <c r="C2251" s="9"/>
      <c r="D2251" s="9"/>
      <c r="E2251" s="9"/>
      <c r="F2251" s="9"/>
      <c r="G2251" s="9"/>
      <c r="H2251" s="9"/>
      <c r="I2251" s="9"/>
      <c r="J2251" s="9"/>
      <c r="K2251" s="3"/>
      <c r="L2251" s="3"/>
      <c r="M2251" s="3"/>
    </row>
    <row r="2252" spans="1:13">
      <c r="A2252" s="9"/>
      <c r="B2252" s="9"/>
      <c r="C2252" s="9"/>
      <c r="D2252" s="9"/>
      <c r="E2252" s="9"/>
      <c r="F2252" s="9"/>
      <c r="G2252" s="9"/>
      <c r="H2252" s="9"/>
      <c r="I2252" s="9"/>
      <c r="J2252" s="9"/>
      <c r="K2252" s="3"/>
      <c r="L2252" s="3"/>
      <c r="M2252" s="3"/>
    </row>
    <row r="2253" spans="1:13">
      <c r="A2253" s="9"/>
      <c r="B2253" s="9"/>
      <c r="C2253" s="9"/>
      <c r="D2253" s="9"/>
      <c r="E2253" s="9"/>
      <c r="F2253" s="9"/>
      <c r="G2253" s="9"/>
      <c r="H2253" s="9"/>
      <c r="I2253" s="9"/>
      <c r="J2253" s="9"/>
      <c r="K2253" s="3"/>
      <c r="L2253" s="3"/>
      <c r="M2253" s="3"/>
    </row>
  </sheetData>
  <autoFilter ref="A3:AF1503" xr:uid="{EE9A6BC5-C6C9-477C-A850-C639E9021F30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-0.249977111117893"/>
  </sheetPr>
  <dimension ref="A1:J1501"/>
  <sheetViews>
    <sheetView tabSelected="1" zoomScale="70" zoomScaleNormal="70" workbookViewId="0">
      <pane xSplit="3" ySplit="1" topLeftCell="D2" activePane="bottomRight" state="frozen"/>
      <selection pane="topRight" activeCell="F1" sqref="F1"/>
      <selection pane="bottomLeft" activeCell="A2" sqref="A2"/>
      <selection pane="bottomRight"/>
    </sheetView>
  </sheetViews>
  <sheetFormatPr defaultColWidth="8.85546875" defaultRowHeight="15"/>
  <cols>
    <col min="1" max="3" width="8.85546875" style="3"/>
  </cols>
  <sheetData>
    <row r="1" spans="1:10" ht="60">
      <c r="A1" s="3" t="s">
        <v>0</v>
      </c>
      <c r="B1" s="3" t="s">
        <v>1</v>
      </c>
      <c r="C1" s="3" t="s">
        <v>2</v>
      </c>
      <c r="D1" t="s">
        <v>14</v>
      </c>
      <c r="E1" t="s">
        <v>17</v>
      </c>
      <c r="F1" t="s">
        <v>106</v>
      </c>
      <c r="G1" t="s">
        <v>136</v>
      </c>
      <c r="H1" t="s">
        <v>137</v>
      </c>
      <c r="I1" t="s">
        <v>144</v>
      </c>
      <c r="J1" t="s">
        <v>13</v>
      </c>
    </row>
    <row r="2" spans="1:10">
      <c r="A2" s="3">
        <v>1</v>
      </c>
      <c r="B2" s="3">
        <v>1</v>
      </c>
      <c r="C2" s="3">
        <v>1</v>
      </c>
      <c r="D2">
        <v>18</v>
      </c>
      <c r="E2">
        <v>4</v>
      </c>
      <c r="F2">
        <v>10</v>
      </c>
      <c r="G2">
        <v>11</v>
      </c>
      <c r="H2">
        <v>1</v>
      </c>
      <c r="I2">
        <v>7</v>
      </c>
      <c r="J2">
        <v>6103</v>
      </c>
    </row>
    <row r="3" spans="1:10">
      <c r="A3" s="3">
        <v>1</v>
      </c>
      <c r="B3" s="3">
        <v>1</v>
      </c>
      <c r="C3" s="3">
        <v>2</v>
      </c>
      <c r="D3">
        <v>5</v>
      </c>
      <c r="E3">
        <v>6</v>
      </c>
      <c r="F3">
        <v>8</v>
      </c>
      <c r="G3">
        <v>8</v>
      </c>
      <c r="H3">
        <v>2</v>
      </c>
      <c r="I3">
        <v>3</v>
      </c>
      <c r="J3">
        <v>8201</v>
      </c>
    </row>
    <row r="4" spans="1:10">
      <c r="A4" s="3">
        <v>1</v>
      </c>
      <c r="B4" s="3">
        <v>1</v>
      </c>
      <c r="C4" s="3">
        <v>3</v>
      </c>
      <c r="D4">
        <v>9</v>
      </c>
      <c r="E4">
        <v>1</v>
      </c>
      <c r="F4">
        <v>2</v>
      </c>
      <c r="G4">
        <v>4</v>
      </c>
      <c r="H4">
        <v>3</v>
      </c>
      <c r="I4">
        <v>0</v>
      </c>
      <c r="J4">
        <v>1302</v>
      </c>
    </row>
    <row r="5" spans="1:10">
      <c r="A5" s="3">
        <v>1</v>
      </c>
      <c r="B5" s="3">
        <v>1</v>
      </c>
      <c r="C5" s="3">
        <v>4</v>
      </c>
      <c r="D5">
        <v>22</v>
      </c>
      <c r="E5">
        <v>2</v>
      </c>
      <c r="F5">
        <v>6</v>
      </c>
      <c r="G5">
        <v>1</v>
      </c>
      <c r="H5">
        <v>4</v>
      </c>
      <c r="I5">
        <v>0</v>
      </c>
      <c r="J5">
        <v>3402</v>
      </c>
    </row>
    <row r="6" spans="1:10">
      <c r="A6" s="3">
        <v>1</v>
      </c>
      <c r="B6" s="3">
        <v>1</v>
      </c>
      <c r="C6" s="3">
        <v>5</v>
      </c>
      <c r="D6">
        <v>20</v>
      </c>
      <c r="E6">
        <v>5</v>
      </c>
      <c r="F6">
        <v>1</v>
      </c>
      <c r="G6">
        <v>5</v>
      </c>
      <c r="H6">
        <v>4</v>
      </c>
      <c r="I6">
        <v>6</v>
      </c>
      <c r="J6">
        <v>7401</v>
      </c>
    </row>
    <row r="7" spans="1:10">
      <c r="A7" s="3">
        <v>1</v>
      </c>
      <c r="B7" s="3">
        <v>2</v>
      </c>
      <c r="C7" s="3">
        <v>1</v>
      </c>
      <c r="D7">
        <v>15</v>
      </c>
      <c r="E7">
        <v>5</v>
      </c>
      <c r="F7">
        <v>11</v>
      </c>
      <c r="G7">
        <v>3</v>
      </c>
      <c r="H7">
        <v>1</v>
      </c>
      <c r="I7">
        <v>1</v>
      </c>
      <c r="J7">
        <v>7103</v>
      </c>
    </row>
    <row r="8" spans="1:10">
      <c r="A8" s="3">
        <v>1</v>
      </c>
      <c r="B8" s="3">
        <v>2</v>
      </c>
      <c r="C8" s="3">
        <v>2</v>
      </c>
      <c r="D8">
        <v>12</v>
      </c>
      <c r="E8">
        <v>1</v>
      </c>
      <c r="F8">
        <v>5</v>
      </c>
      <c r="G8">
        <v>14</v>
      </c>
      <c r="H8">
        <v>5</v>
      </c>
      <c r="I8">
        <v>0</v>
      </c>
      <c r="J8">
        <v>1501</v>
      </c>
    </row>
    <row r="9" spans="1:10">
      <c r="A9" s="3">
        <v>1</v>
      </c>
      <c r="B9" s="3">
        <v>2</v>
      </c>
      <c r="C9" s="3">
        <v>3</v>
      </c>
      <c r="D9">
        <v>6</v>
      </c>
      <c r="E9">
        <v>7</v>
      </c>
      <c r="F9">
        <v>9</v>
      </c>
      <c r="G9">
        <v>13</v>
      </c>
      <c r="H9">
        <v>5</v>
      </c>
      <c r="I9">
        <v>4</v>
      </c>
      <c r="J9">
        <v>9503</v>
      </c>
    </row>
    <row r="10" spans="1:10">
      <c r="A10" s="3">
        <v>1</v>
      </c>
      <c r="B10" s="3">
        <v>2</v>
      </c>
      <c r="C10" s="3">
        <v>4</v>
      </c>
      <c r="D10">
        <v>13</v>
      </c>
      <c r="E10">
        <v>4</v>
      </c>
      <c r="F10">
        <v>12</v>
      </c>
      <c r="G10">
        <v>7</v>
      </c>
      <c r="H10">
        <v>2</v>
      </c>
      <c r="I10">
        <v>8</v>
      </c>
      <c r="J10">
        <v>6201</v>
      </c>
    </row>
    <row r="11" spans="1:10">
      <c r="A11" s="3">
        <v>1</v>
      </c>
      <c r="B11" s="3">
        <v>2</v>
      </c>
      <c r="C11" s="3">
        <v>5</v>
      </c>
      <c r="D11">
        <v>11</v>
      </c>
      <c r="E11">
        <v>3</v>
      </c>
      <c r="F11">
        <v>3</v>
      </c>
      <c r="G11">
        <v>10</v>
      </c>
      <c r="H11">
        <v>3</v>
      </c>
      <c r="I11">
        <v>2</v>
      </c>
      <c r="J11">
        <v>5302</v>
      </c>
    </row>
    <row r="12" spans="1:10">
      <c r="A12" s="3">
        <v>1</v>
      </c>
      <c r="B12" s="3">
        <v>3</v>
      </c>
      <c r="C12" s="3">
        <v>1</v>
      </c>
      <c r="D12">
        <v>19</v>
      </c>
      <c r="E12">
        <v>6</v>
      </c>
      <c r="F12">
        <v>13</v>
      </c>
      <c r="G12">
        <v>15</v>
      </c>
      <c r="H12">
        <v>1</v>
      </c>
      <c r="I12">
        <v>5</v>
      </c>
      <c r="J12">
        <v>8102</v>
      </c>
    </row>
    <row r="13" spans="1:10">
      <c r="A13" s="3">
        <v>1</v>
      </c>
      <c r="B13" s="3">
        <v>3</v>
      </c>
      <c r="C13" s="3">
        <v>2</v>
      </c>
      <c r="D13">
        <v>7</v>
      </c>
      <c r="E13">
        <v>7</v>
      </c>
      <c r="F13">
        <v>2</v>
      </c>
      <c r="G13">
        <v>9</v>
      </c>
      <c r="H13">
        <v>3</v>
      </c>
      <c r="I13">
        <v>1</v>
      </c>
      <c r="J13">
        <v>9302</v>
      </c>
    </row>
    <row r="14" spans="1:10">
      <c r="A14" s="3">
        <v>1</v>
      </c>
      <c r="B14" s="3">
        <v>3</v>
      </c>
      <c r="C14" s="3">
        <v>3</v>
      </c>
      <c r="D14">
        <v>12</v>
      </c>
      <c r="E14">
        <v>2</v>
      </c>
      <c r="F14">
        <v>7</v>
      </c>
      <c r="G14">
        <v>6</v>
      </c>
      <c r="H14">
        <v>4</v>
      </c>
      <c r="I14">
        <v>0</v>
      </c>
      <c r="J14">
        <v>4403</v>
      </c>
    </row>
    <row r="15" spans="1:10">
      <c r="A15" s="3">
        <v>1</v>
      </c>
      <c r="B15" s="3">
        <v>3</v>
      </c>
      <c r="C15" s="3">
        <v>4</v>
      </c>
      <c r="D15">
        <v>4</v>
      </c>
      <c r="E15">
        <v>1</v>
      </c>
      <c r="F15">
        <v>1</v>
      </c>
      <c r="G15">
        <v>17</v>
      </c>
      <c r="H15">
        <v>2</v>
      </c>
      <c r="I15">
        <v>0</v>
      </c>
      <c r="J15">
        <v>1203</v>
      </c>
    </row>
    <row r="16" spans="1:10">
      <c r="A16" s="3">
        <v>1</v>
      </c>
      <c r="B16" s="3">
        <v>3</v>
      </c>
      <c r="C16" s="3">
        <v>5</v>
      </c>
      <c r="D16">
        <v>3</v>
      </c>
      <c r="E16">
        <v>3</v>
      </c>
      <c r="F16">
        <v>4</v>
      </c>
      <c r="G16">
        <v>2</v>
      </c>
      <c r="H16">
        <v>5</v>
      </c>
      <c r="I16">
        <v>7</v>
      </c>
      <c r="J16">
        <v>5501</v>
      </c>
    </row>
    <row r="17" spans="1:10">
      <c r="A17" s="3">
        <v>1</v>
      </c>
      <c r="B17" s="3">
        <v>4</v>
      </c>
      <c r="C17" s="3">
        <v>1</v>
      </c>
      <c r="D17">
        <v>10</v>
      </c>
      <c r="E17">
        <v>3</v>
      </c>
      <c r="F17">
        <v>9</v>
      </c>
      <c r="G17">
        <v>6</v>
      </c>
      <c r="H17">
        <v>2</v>
      </c>
      <c r="I17">
        <v>2</v>
      </c>
      <c r="J17">
        <v>5201</v>
      </c>
    </row>
    <row r="18" spans="1:10">
      <c r="A18" s="3">
        <v>1</v>
      </c>
      <c r="B18" s="3">
        <v>4</v>
      </c>
      <c r="C18" s="3">
        <v>2</v>
      </c>
      <c r="D18">
        <v>17</v>
      </c>
      <c r="E18">
        <v>6</v>
      </c>
      <c r="F18">
        <v>11</v>
      </c>
      <c r="G18">
        <v>17</v>
      </c>
      <c r="H18">
        <v>5</v>
      </c>
      <c r="I18">
        <v>4</v>
      </c>
      <c r="J18">
        <v>8503</v>
      </c>
    </row>
    <row r="19" spans="1:10">
      <c r="A19" s="3">
        <v>1</v>
      </c>
      <c r="B19" s="3">
        <v>4</v>
      </c>
      <c r="C19" s="3">
        <v>3</v>
      </c>
      <c r="D19">
        <v>2</v>
      </c>
      <c r="E19">
        <v>5</v>
      </c>
      <c r="F19">
        <v>5</v>
      </c>
      <c r="G19">
        <v>11</v>
      </c>
      <c r="H19">
        <v>3</v>
      </c>
      <c r="I19">
        <v>5</v>
      </c>
      <c r="J19">
        <v>7303</v>
      </c>
    </row>
    <row r="20" spans="1:10">
      <c r="A20" s="3">
        <v>1</v>
      </c>
      <c r="B20" s="3">
        <v>4</v>
      </c>
      <c r="C20" s="3">
        <v>4</v>
      </c>
      <c r="D20">
        <v>16</v>
      </c>
      <c r="E20">
        <v>4</v>
      </c>
      <c r="F20">
        <v>6</v>
      </c>
      <c r="G20">
        <v>16</v>
      </c>
      <c r="H20">
        <v>1</v>
      </c>
      <c r="I20">
        <v>3</v>
      </c>
      <c r="J20">
        <v>6102</v>
      </c>
    </row>
    <row r="21" spans="1:10">
      <c r="A21" s="3">
        <v>1</v>
      </c>
      <c r="B21" s="3">
        <v>4</v>
      </c>
      <c r="C21" s="3">
        <v>5</v>
      </c>
      <c r="D21">
        <v>1</v>
      </c>
      <c r="E21">
        <v>2</v>
      </c>
      <c r="F21">
        <v>8</v>
      </c>
      <c r="G21">
        <v>12</v>
      </c>
      <c r="H21">
        <v>4</v>
      </c>
      <c r="I21">
        <v>0</v>
      </c>
      <c r="J21">
        <v>4401</v>
      </c>
    </row>
    <row r="22" spans="1:10">
      <c r="A22" s="3">
        <v>1</v>
      </c>
      <c r="B22" s="3">
        <v>5</v>
      </c>
      <c r="C22" s="3">
        <v>1</v>
      </c>
      <c r="D22">
        <v>14</v>
      </c>
      <c r="E22">
        <v>7</v>
      </c>
      <c r="F22">
        <v>4</v>
      </c>
      <c r="G22">
        <v>4</v>
      </c>
      <c r="H22">
        <v>2</v>
      </c>
      <c r="I22">
        <v>8</v>
      </c>
      <c r="J22">
        <v>9202</v>
      </c>
    </row>
    <row r="23" spans="1:10">
      <c r="A23" s="3">
        <v>1</v>
      </c>
      <c r="B23" s="3">
        <v>5</v>
      </c>
      <c r="C23" s="3">
        <v>2</v>
      </c>
      <c r="D23">
        <v>11</v>
      </c>
      <c r="E23">
        <v>2</v>
      </c>
      <c r="F23">
        <v>12</v>
      </c>
      <c r="G23">
        <v>8</v>
      </c>
      <c r="H23">
        <v>3</v>
      </c>
      <c r="I23">
        <v>0</v>
      </c>
      <c r="J23">
        <v>4301</v>
      </c>
    </row>
    <row r="24" spans="1:10">
      <c r="A24" s="3">
        <v>1</v>
      </c>
      <c r="B24" s="3">
        <v>5</v>
      </c>
      <c r="C24" s="3">
        <v>3</v>
      </c>
      <c r="D24">
        <v>8</v>
      </c>
      <c r="E24">
        <v>4</v>
      </c>
      <c r="F24">
        <v>3</v>
      </c>
      <c r="G24">
        <v>9</v>
      </c>
      <c r="H24">
        <v>1</v>
      </c>
      <c r="I24">
        <v>5</v>
      </c>
      <c r="J24">
        <v>6101</v>
      </c>
    </row>
    <row r="25" spans="1:10">
      <c r="A25" s="3">
        <v>1</v>
      </c>
      <c r="B25" s="3">
        <v>5</v>
      </c>
      <c r="C25" s="3">
        <v>4</v>
      </c>
      <c r="D25">
        <v>1</v>
      </c>
      <c r="E25">
        <v>6</v>
      </c>
      <c r="F25">
        <v>7</v>
      </c>
      <c r="G25">
        <v>3</v>
      </c>
      <c r="H25">
        <v>4</v>
      </c>
      <c r="I25">
        <v>6</v>
      </c>
      <c r="J25">
        <v>8403</v>
      </c>
    </row>
    <row r="26" spans="1:10">
      <c r="A26" s="3">
        <v>1</v>
      </c>
      <c r="B26" s="3">
        <v>5</v>
      </c>
      <c r="C26" s="3">
        <v>5</v>
      </c>
      <c r="D26">
        <v>15</v>
      </c>
      <c r="E26">
        <v>3</v>
      </c>
      <c r="F26">
        <v>10</v>
      </c>
      <c r="G26">
        <v>15</v>
      </c>
      <c r="H26">
        <v>5</v>
      </c>
      <c r="I26">
        <v>7</v>
      </c>
      <c r="J26">
        <v>5502</v>
      </c>
    </row>
    <row r="27" spans="1:10">
      <c r="A27" s="3">
        <v>1</v>
      </c>
      <c r="B27" s="3">
        <v>6</v>
      </c>
      <c r="C27" s="3">
        <v>1</v>
      </c>
      <c r="D27">
        <v>21</v>
      </c>
      <c r="E27">
        <v>2</v>
      </c>
      <c r="F27">
        <v>3</v>
      </c>
      <c r="G27">
        <v>6</v>
      </c>
      <c r="H27">
        <v>4</v>
      </c>
      <c r="I27">
        <v>0</v>
      </c>
      <c r="J27">
        <v>2402</v>
      </c>
    </row>
    <row r="28" spans="1:10">
      <c r="A28" s="3">
        <v>1</v>
      </c>
      <c r="B28" s="3">
        <v>6</v>
      </c>
      <c r="C28" s="3">
        <v>2</v>
      </c>
      <c r="D28">
        <v>7</v>
      </c>
      <c r="E28">
        <v>4</v>
      </c>
      <c r="F28">
        <v>11</v>
      </c>
      <c r="G28">
        <v>5</v>
      </c>
      <c r="H28">
        <v>3</v>
      </c>
      <c r="I28">
        <v>2</v>
      </c>
      <c r="J28">
        <v>6303</v>
      </c>
    </row>
    <row r="29" spans="1:10">
      <c r="A29" s="3">
        <v>1</v>
      </c>
      <c r="B29" s="3">
        <v>6</v>
      </c>
      <c r="C29" s="3">
        <v>3</v>
      </c>
      <c r="D29">
        <v>3</v>
      </c>
      <c r="E29">
        <v>5</v>
      </c>
      <c r="F29">
        <v>8</v>
      </c>
      <c r="G29">
        <v>3</v>
      </c>
      <c r="H29">
        <v>1</v>
      </c>
      <c r="I29">
        <v>6</v>
      </c>
      <c r="J29">
        <v>7102</v>
      </c>
    </row>
    <row r="30" spans="1:10">
      <c r="A30" s="3">
        <v>1</v>
      </c>
      <c r="B30" s="3">
        <v>6</v>
      </c>
      <c r="C30" s="3">
        <v>4</v>
      </c>
      <c r="D30">
        <v>6</v>
      </c>
      <c r="E30">
        <v>6</v>
      </c>
      <c r="F30">
        <v>9</v>
      </c>
      <c r="G30">
        <v>3</v>
      </c>
      <c r="H30">
        <v>2</v>
      </c>
      <c r="I30">
        <v>7</v>
      </c>
      <c r="J30">
        <v>8201</v>
      </c>
    </row>
    <row r="31" spans="1:10">
      <c r="A31" s="3">
        <v>1</v>
      </c>
      <c r="B31" s="3">
        <v>6</v>
      </c>
      <c r="C31" s="3">
        <v>5</v>
      </c>
      <c r="D31">
        <v>5</v>
      </c>
      <c r="E31">
        <v>1</v>
      </c>
      <c r="F31">
        <v>10</v>
      </c>
      <c r="G31">
        <v>7</v>
      </c>
      <c r="H31">
        <v>2</v>
      </c>
      <c r="I31">
        <v>0</v>
      </c>
      <c r="J31">
        <v>1203</v>
      </c>
    </row>
    <row r="32" spans="1:10">
      <c r="A32" s="3">
        <v>1</v>
      </c>
      <c r="B32" s="3">
        <v>7</v>
      </c>
      <c r="C32" s="3">
        <v>1</v>
      </c>
      <c r="D32">
        <v>4</v>
      </c>
      <c r="E32">
        <v>3</v>
      </c>
      <c r="F32">
        <v>7</v>
      </c>
      <c r="G32">
        <v>7</v>
      </c>
      <c r="H32">
        <v>4</v>
      </c>
      <c r="I32">
        <v>2</v>
      </c>
      <c r="J32">
        <v>5403</v>
      </c>
    </row>
    <row r="33" spans="1:10">
      <c r="A33" s="3">
        <v>1</v>
      </c>
      <c r="B33" s="3">
        <v>7</v>
      </c>
      <c r="C33" s="3">
        <v>2</v>
      </c>
      <c r="D33">
        <v>11</v>
      </c>
      <c r="E33">
        <v>4</v>
      </c>
      <c r="F33">
        <v>11</v>
      </c>
      <c r="G33">
        <v>5</v>
      </c>
      <c r="H33">
        <v>5</v>
      </c>
      <c r="I33">
        <v>4</v>
      </c>
      <c r="J33">
        <v>6502</v>
      </c>
    </row>
    <row r="34" spans="1:10">
      <c r="A34" s="3">
        <v>1</v>
      </c>
      <c r="B34" s="3">
        <v>7</v>
      </c>
      <c r="C34" s="3">
        <v>3</v>
      </c>
      <c r="D34">
        <v>14</v>
      </c>
      <c r="E34">
        <v>1</v>
      </c>
      <c r="F34">
        <v>10</v>
      </c>
      <c r="G34">
        <v>2</v>
      </c>
      <c r="H34">
        <v>3</v>
      </c>
      <c r="I34">
        <v>0</v>
      </c>
      <c r="J34">
        <v>1301</v>
      </c>
    </row>
    <row r="35" spans="1:10">
      <c r="A35" s="3">
        <v>1</v>
      </c>
      <c r="B35" s="3">
        <v>7</v>
      </c>
      <c r="C35" s="3">
        <v>4</v>
      </c>
      <c r="D35">
        <v>13</v>
      </c>
      <c r="E35">
        <v>7</v>
      </c>
      <c r="F35">
        <v>9</v>
      </c>
      <c r="G35">
        <v>14</v>
      </c>
      <c r="H35">
        <v>2</v>
      </c>
      <c r="I35">
        <v>1</v>
      </c>
      <c r="J35">
        <v>9203</v>
      </c>
    </row>
    <row r="36" spans="1:10">
      <c r="A36" s="3">
        <v>1</v>
      </c>
      <c r="B36" s="3">
        <v>7</v>
      </c>
      <c r="C36" s="3">
        <v>5</v>
      </c>
      <c r="D36">
        <v>7</v>
      </c>
      <c r="E36">
        <v>5</v>
      </c>
      <c r="F36">
        <v>13</v>
      </c>
      <c r="G36">
        <v>10</v>
      </c>
      <c r="H36">
        <v>1</v>
      </c>
      <c r="I36">
        <v>8</v>
      </c>
      <c r="J36">
        <v>7102</v>
      </c>
    </row>
    <row r="37" spans="1:10">
      <c r="A37" s="3">
        <v>1</v>
      </c>
      <c r="B37" s="3">
        <v>8</v>
      </c>
      <c r="C37" s="3">
        <v>1</v>
      </c>
      <c r="D37">
        <v>7</v>
      </c>
      <c r="E37">
        <v>2</v>
      </c>
      <c r="F37">
        <v>5</v>
      </c>
      <c r="G37">
        <v>1</v>
      </c>
      <c r="H37">
        <v>4</v>
      </c>
      <c r="I37">
        <v>0</v>
      </c>
      <c r="J37">
        <v>4401</v>
      </c>
    </row>
    <row r="38" spans="1:10">
      <c r="A38" s="3">
        <v>1</v>
      </c>
      <c r="B38" s="3">
        <v>8</v>
      </c>
      <c r="C38" s="3">
        <v>2</v>
      </c>
      <c r="D38">
        <v>5</v>
      </c>
      <c r="E38">
        <v>7</v>
      </c>
      <c r="F38">
        <v>1</v>
      </c>
      <c r="G38">
        <v>12</v>
      </c>
      <c r="H38">
        <v>5</v>
      </c>
      <c r="I38">
        <v>3</v>
      </c>
      <c r="J38">
        <v>9502</v>
      </c>
    </row>
    <row r="39" spans="1:10">
      <c r="A39" s="3">
        <v>1</v>
      </c>
      <c r="B39" s="3">
        <v>8</v>
      </c>
      <c r="C39" s="3">
        <v>3</v>
      </c>
      <c r="D39">
        <v>1</v>
      </c>
      <c r="E39">
        <v>5</v>
      </c>
      <c r="F39">
        <v>13</v>
      </c>
      <c r="G39">
        <v>13</v>
      </c>
      <c r="H39">
        <v>1</v>
      </c>
      <c r="I39">
        <v>6</v>
      </c>
      <c r="J39">
        <v>7103</v>
      </c>
    </row>
    <row r="40" spans="1:10">
      <c r="A40" s="3">
        <v>1</v>
      </c>
      <c r="B40" s="3">
        <v>8</v>
      </c>
      <c r="C40" s="3">
        <v>4</v>
      </c>
      <c r="D40">
        <v>8</v>
      </c>
      <c r="E40">
        <v>6</v>
      </c>
      <c r="F40">
        <v>6</v>
      </c>
      <c r="G40">
        <v>5</v>
      </c>
      <c r="H40">
        <v>2</v>
      </c>
      <c r="I40">
        <v>1</v>
      </c>
      <c r="J40">
        <v>8202</v>
      </c>
    </row>
    <row r="41" spans="1:10">
      <c r="A41" s="3">
        <v>1</v>
      </c>
      <c r="B41" s="3">
        <v>8</v>
      </c>
      <c r="C41" s="3">
        <v>5</v>
      </c>
      <c r="D41">
        <v>20</v>
      </c>
      <c r="E41">
        <v>1</v>
      </c>
      <c r="F41">
        <v>12</v>
      </c>
      <c r="G41">
        <v>16</v>
      </c>
      <c r="H41">
        <v>3</v>
      </c>
      <c r="I41">
        <v>0</v>
      </c>
      <c r="J41">
        <v>1303</v>
      </c>
    </row>
    <row r="42" spans="1:10">
      <c r="A42" s="3">
        <v>1</v>
      </c>
      <c r="B42" s="3">
        <v>9</v>
      </c>
      <c r="C42" s="3">
        <v>1</v>
      </c>
      <c r="D42">
        <v>18</v>
      </c>
      <c r="E42">
        <v>1</v>
      </c>
      <c r="F42">
        <v>13</v>
      </c>
      <c r="G42">
        <v>9</v>
      </c>
      <c r="H42">
        <v>5</v>
      </c>
      <c r="I42">
        <v>0</v>
      </c>
      <c r="J42">
        <v>1502</v>
      </c>
    </row>
    <row r="43" spans="1:10">
      <c r="A43" s="3">
        <v>1</v>
      </c>
      <c r="B43" s="3">
        <v>9</v>
      </c>
      <c r="C43" s="3">
        <v>2</v>
      </c>
      <c r="D43">
        <v>3</v>
      </c>
      <c r="E43">
        <v>5</v>
      </c>
      <c r="F43">
        <v>8</v>
      </c>
      <c r="G43">
        <v>3</v>
      </c>
      <c r="H43">
        <v>2</v>
      </c>
      <c r="I43">
        <v>3</v>
      </c>
      <c r="J43">
        <v>7201</v>
      </c>
    </row>
    <row r="44" spans="1:10">
      <c r="A44" s="3">
        <v>1</v>
      </c>
      <c r="B44" s="3">
        <v>9</v>
      </c>
      <c r="C44" s="3">
        <v>3</v>
      </c>
      <c r="D44">
        <v>10</v>
      </c>
      <c r="E44">
        <v>6</v>
      </c>
      <c r="F44">
        <v>3</v>
      </c>
      <c r="G44">
        <v>11</v>
      </c>
      <c r="H44">
        <v>3</v>
      </c>
      <c r="I44">
        <v>2</v>
      </c>
      <c r="J44">
        <v>8302</v>
      </c>
    </row>
    <row r="45" spans="1:10">
      <c r="A45" s="3">
        <v>1</v>
      </c>
      <c r="B45" s="3">
        <v>9</v>
      </c>
      <c r="C45" s="3">
        <v>4</v>
      </c>
      <c r="D45">
        <v>18</v>
      </c>
      <c r="E45">
        <v>2</v>
      </c>
      <c r="F45">
        <v>2</v>
      </c>
      <c r="G45">
        <v>17</v>
      </c>
      <c r="H45">
        <v>4</v>
      </c>
      <c r="I45">
        <v>0</v>
      </c>
      <c r="J45">
        <v>4401</v>
      </c>
    </row>
    <row r="46" spans="1:10">
      <c r="A46" s="3">
        <v>1</v>
      </c>
      <c r="B46" s="3">
        <v>9</v>
      </c>
      <c r="C46" s="3">
        <v>5</v>
      </c>
      <c r="D46">
        <v>19</v>
      </c>
      <c r="E46">
        <v>4</v>
      </c>
      <c r="F46">
        <v>4</v>
      </c>
      <c r="G46">
        <v>6</v>
      </c>
      <c r="H46">
        <v>1</v>
      </c>
      <c r="I46">
        <v>6</v>
      </c>
      <c r="J46">
        <v>6103</v>
      </c>
    </row>
    <row r="47" spans="1:10">
      <c r="A47" s="3">
        <v>1</v>
      </c>
      <c r="B47" s="3">
        <v>10</v>
      </c>
      <c r="C47" s="3">
        <v>1</v>
      </c>
      <c r="D47">
        <v>12</v>
      </c>
      <c r="E47">
        <v>5</v>
      </c>
      <c r="F47">
        <v>9</v>
      </c>
      <c r="G47">
        <v>15</v>
      </c>
      <c r="H47">
        <v>4</v>
      </c>
      <c r="I47">
        <v>4</v>
      </c>
      <c r="J47">
        <v>7402</v>
      </c>
    </row>
    <row r="48" spans="1:10">
      <c r="A48" s="3">
        <v>1</v>
      </c>
      <c r="B48" s="3">
        <v>10</v>
      </c>
      <c r="C48" s="3">
        <v>2</v>
      </c>
      <c r="D48">
        <v>6</v>
      </c>
      <c r="E48">
        <v>2</v>
      </c>
      <c r="F48">
        <v>4</v>
      </c>
      <c r="G48">
        <v>10</v>
      </c>
      <c r="H48">
        <v>4</v>
      </c>
      <c r="I48">
        <v>0</v>
      </c>
      <c r="J48">
        <v>4403</v>
      </c>
    </row>
    <row r="49" spans="1:10">
      <c r="A49" s="3">
        <v>1</v>
      </c>
      <c r="B49" s="3">
        <v>10</v>
      </c>
      <c r="C49" s="3">
        <v>3</v>
      </c>
      <c r="D49">
        <v>16</v>
      </c>
      <c r="E49">
        <v>7</v>
      </c>
      <c r="F49">
        <v>7</v>
      </c>
      <c r="G49">
        <v>12</v>
      </c>
      <c r="H49">
        <v>1</v>
      </c>
      <c r="I49">
        <v>7</v>
      </c>
      <c r="J49">
        <v>9103</v>
      </c>
    </row>
    <row r="50" spans="1:10">
      <c r="A50" s="3">
        <v>1</v>
      </c>
      <c r="B50" s="3">
        <v>10</v>
      </c>
      <c r="C50" s="3">
        <v>4</v>
      </c>
      <c r="D50">
        <v>9</v>
      </c>
      <c r="E50">
        <v>3</v>
      </c>
      <c r="F50">
        <v>8</v>
      </c>
      <c r="G50">
        <v>1</v>
      </c>
      <c r="H50">
        <v>5</v>
      </c>
      <c r="I50">
        <v>8</v>
      </c>
      <c r="J50">
        <v>5501</v>
      </c>
    </row>
    <row r="51" spans="1:10">
      <c r="A51" s="3">
        <v>1</v>
      </c>
      <c r="B51" s="3">
        <v>10</v>
      </c>
      <c r="C51" s="3">
        <v>5</v>
      </c>
      <c r="D51">
        <v>6</v>
      </c>
      <c r="E51">
        <v>1</v>
      </c>
      <c r="F51">
        <v>5</v>
      </c>
      <c r="G51">
        <v>13</v>
      </c>
      <c r="H51">
        <v>3</v>
      </c>
      <c r="I51">
        <v>0</v>
      </c>
      <c r="J51">
        <v>1301</v>
      </c>
    </row>
    <row r="52" spans="1:10">
      <c r="A52" s="3">
        <v>1</v>
      </c>
      <c r="B52" s="3">
        <v>11</v>
      </c>
      <c r="C52" s="3">
        <v>1</v>
      </c>
      <c r="D52">
        <v>5</v>
      </c>
      <c r="E52">
        <v>4</v>
      </c>
      <c r="F52">
        <v>5</v>
      </c>
      <c r="G52">
        <v>5</v>
      </c>
      <c r="H52">
        <v>2</v>
      </c>
      <c r="I52">
        <v>6</v>
      </c>
      <c r="J52">
        <v>6202</v>
      </c>
    </row>
    <row r="53" spans="1:10">
      <c r="A53" s="3">
        <v>1</v>
      </c>
      <c r="B53" s="3">
        <v>11</v>
      </c>
      <c r="C53" s="3">
        <v>2</v>
      </c>
      <c r="D53">
        <v>17</v>
      </c>
      <c r="E53">
        <v>1</v>
      </c>
      <c r="F53">
        <v>11</v>
      </c>
      <c r="G53">
        <v>5</v>
      </c>
      <c r="H53">
        <v>4</v>
      </c>
      <c r="I53">
        <v>0</v>
      </c>
      <c r="J53">
        <v>1403</v>
      </c>
    </row>
    <row r="54" spans="1:10">
      <c r="A54" s="3">
        <v>1</v>
      </c>
      <c r="B54" s="3">
        <v>11</v>
      </c>
      <c r="C54" s="3">
        <v>3</v>
      </c>
      <c r="D54">
        <v>18</v>
      </c>
      <c r="E54">
        <v>6</v>
      </c>
      <c r="F54">
        <v>6</v>
      </c>
      <c r="G54">
        <v>2</v>
      </c>
      <c r="H54">
        <v>2</v>
      </c>
      <c r="I54">
        <v>5</v>
      </c>
      <c r="J54">
        <v>8202</v>
      </c>
    </row>
    <row r="55" spans="1:10">
      <c r="A55" s="3">
        <v>1</v>
      </c>
      <c r="B55" s="3">
        <v>11</v>
      </c>
      <c r="C55" s="3">
        <v>4</v>
      </c>
      <c r="D55">
        <v>4</v>
      </c>
      <c r="E55">
        <v>5</v>
      </c>
      <c r="F55">
        <v>5</v>
      </c>
      <c r="G55">
        <v>3</v>
      </c>
      <c r="H55">
        <v>4</v>
      </c>
      <c r="I55">
        <v>2</v>
      </c>
      <c r="J55">
        <v>7401</v>
      </c>
    </row>
    <row r="56" spans="1:10">
      <c r="A56" s="3">
        <v>1</v>
      </c>
      <c r="B56" s="3">
        <v>11</v>
      </c>
      <c r="C56" s="3">
        <v>5</v>
      </c>
      <c r="D56">
        <v>15</v>
      </c>
      <c r="E56">
        <v>7</v>
      </c>
      <c r="F56">
        <v>12</v>
      </c>
      <c r="G56">
        <v>13</v>
      </c>
      <c r="H56">
        <v>3</v>
      </c>
      <c r="I56">
        <v>8</v>
      </c>
      <c r="J56">
        <v>9301</v>
      </c>
    </row>
    <row r="57" spans="1:10">
      <c r="A57" s="3">
        <v>1</v>
      </c>
      <c r="B57" s="3">
        <v>12</v>
      </c>
      <c r="C57" s="3">
        <v>1</v>
      </c>
      <c r="D57">
        <v>12</v>
      </c>
      <c r="E57">
        <v>7</v>
      </c>
      <c r="F57">
        <v>1</v>
      </c>
      <c r="G57">
        <v>4</v>
      </c>
      <c r="H57">
        <v>1</v>
      </c>
      <c r="I57">
        <v>7</v>
      </c>
      <c r="J57">
        <v>9103</v>
      </c>
    </row>
    <row r="58" spans="1:10">
      <c r="A58" s="3">
        <v>1</v>
      </c>
      <c r="B58" s="3">
        <v>12</v>
      </c>
      <c r="C58" s="3">
        <v>2</v>
      </c>
      <c r="D58">
        <v>17</v>
      </c>
      <c r="E58">
        <v>3</v>
      </c>
      <c r="F58">
        <v>2</v>
      </c>
      <c r="G58">
        <v>2</v>
      </c>
      <c r="H58">
        <v>3</v>
      </c>
      <c r="I58">
        <v>2</v>
      </c>
      <c r="J58">
        <v>5302</v>
      </c>
    </row>
    <row r="59" spans="1:10">
      <c r="A59" s="3">
        <v>1</v>
      </c>
      <c r="B59" s="3">
        <v>12</v>
      </c>
      <c r="C59" s="3">
        <v>3</v>
      </c>
      <c r="D59">
        <v>8</v>
      </c>
      <c r="E59">
        <v>5</v>
      </c>
      <c r="F59">
        <v>12</v>
      </c>
      <c r="G59">
        <v>16</v>
      </c>
      <c r="H59">
        <v>2</v>
      </c>
      <c r="I59">
        <v>3</v>
      </c>
      <c r="J59">
        <v>7202</v>
      </c>
    </row>
    <row r="60" spans="1:10">
      <c r="A60" s="3">
        <v>1</v>
      </c>
      <c r="B60" s="3">
        <v>12</v>
      </c>
      <c r="C60" s="3">
        <v>4</v>
      </c>
      <c r="D60">
        <v>2</v>
      </c>
      <c r="E60">
        <v>6</v>
      </c>
      <c r="F60">
        <v>10</v>
      </c>
      <c r="G60">
        <v>8</v>
      </c>
      <c r="H60">
        <v>2</v>
      </c>
      <c r="I60">
        <v>5</v>
      </c>
      <c r="J60">
        <v>8201</v>
      </c>
    </row>
    <row r="61" spans="1:10">
      <c r="A61" s="3">
        <v>1</v>
      </c>
      <c r="B61" s="3">
        <v>12</v>
      </c>
      <c r="C61" s="3">
        <v>5</v>
      </c>
      <c r="D61">
        <v>7</v>
      </c>
      <c r="E61">
        <v>4</v>
      </c>
      <c r="F61">
        <v>6</v>
      </c>
      <c r="G61">
        <v>14</v>
      </c>
      <c r="H61">
        <v>5</v>
      </c>
      <c r="I61">
        <v>8</v>
      </c>
      <c r="J61">
        <v>6503</v>
      </c>
    </row>
    <row r="62" spans="1:10">
      <c r="A62" s="3">
        <v>1</v>
      </c>
      <c r="B62" s="3">
        <v>13</v>
      </c>
      <c r="C62" s="3">
        <v>1</v>
      </c>
      <c r="D62">
        <v>17</v>
      </c>
      <c r="E62">
        <v>2</v>
      </c>
      <c r="F62">
        <v>3</v>
      </c>
      <c r="G62">
        <v>1</v>
      </c>
      <c r="H62">
        <v>4</v>
      </c>
      <c r="I62">
        <v>0</v>
      </c>
      <c r="J62">
        <v>4402</v>
      </c>
    </row>
    <row r="63" spans="1:10">
      <c r="A63" s="3">
        <v>1</v>
      </c>
      <c r="B63" s="3">
        <v>13</v>
      </c>
      <c r="C63" s="3">
        <v>2</v>
      </c>
      <c r="D63">
        <v>10</v>
      </c>
      <c r="E63">
        <v>1</v>
      </c>
      <c r="F63">
        <v>9</v>
      </c>
      <c r="G63">
        <v>3</v>
      </c>
      <c r="H63">
        <v>1</v>
      </c>
      <c r="I63">
        <v>0</v>
      </c>
      <c r="J63">
        <v>1101</v>
      </c>
    </row>
    <row r="64" spans="1:10">
      <c r="A64" s="3">
        <v>1</v>
      </c>
      <c r="B64" s="3">
        <v>13</v>
      </c>
      <c r="C64" s="3">
        <v>3</v>
      </c>
      <c r="D64">
        <v>20</v>
      </c>
      <c r="E64">
        <v>4</v>
      </c>
      <c r="F64">
        <v>8</v>
      </c>
      <c r="G64">
        <v>12</v>
      </c>
      <c r="H64">
        <v>2</v>
      </c>
      <c r="I64">
        <v>1</v>
      </c>
      <c r="J64">
        <v>6203</v>
      </c>
    </row>
    <row r="65" spans="1:10">
      <c r="A65" s="3">
        <v>1</v>
      </c>
      <c r="B65" s="3">
        <v>13</v>
      </c>
      <c r="C65" s="3">
        <v>4</v>
      </c>
      <c r="D65">
        <v>11</v>
      </c>
      <c r="E65">
        <v>7</v>
      </c>
      <c r="F65">
        <v>11</v>
      </c>
      <c r="G65">
        <v>7</v>
      </c>
      <c r="H65">
        <v>3</v>
      </c>
      <c r="I65">
        <v>6</v>
      </c>
      <c r="J65">
        <v>9301</v>
      </c>
    </row>
    <row r="66" spans="1:10">
      <c r="A66" s="3">
        <v>1</v>
      </c>
      <c r="B66" s="3">
        <v>13</v>
      </c>
      <c r="C66" s="3">
        <v>5</v>
      </c>
      <c r="D66">
        <v>4</v>
      </c>
      <c r="E66">
        <v>3</v>
      </c>
      <c r="F66">
        <v>4</v>
      </c>
      <c r="G66">
        <v>16</v>
      </c>
      <c r="H66">
        <v>5</v>
      </c>
      <c r="I66">
        <v>4</v>
      </c>
      <c r="J66">
        <v>5503</v>
      </c>
    </row>
    <row r="67" spans="1:10">
      <c r="A67" s="3">
        <v>1</v>
      </c>
      <c r="B67" s="3">
        <v>14</v>
      </c>
      <c r="C67" s="3">
        <v>1</v>
      </c>
      <c r="D67">
        <v>6</v>
      </c>
      <c r="E67">
        <v>7</v>
      </c>
      <c r="F67">
        <v>12</v>
      </c>
      <c r="G67">
        <v>14</v>
      </c>
      <c r="H67">
        <v>4</v>
      </c>
      <c r="I67">
        <v>3</v>
      </c>
      <c r="J67">
        <v>9401</v>
      </c>
    </row>
    <row r="68" spans="1:10">
      <c r="A68" s="3">
        <v>1</v>
      </c>
      <c r="B68" s="3">
        <v>14</v>
      </c>
      <c r="C68" s="3">
        <v>2</v>
      </c>
      <c r="D68">
        <v>13</v>
      </c>
      <c r="E68">
        <v>3</v>
      </c>
      <c r="F68">
        <v>5</v>
      </c>
      <c r="G68">
        <v>14</v>
      </c>
      <c r="H68">
        <v>2</v>
      </c>
      <c r="I68">
        <v>2</v>
      </c>
      <c r="J68">
        <v>5201</v>
      </c>
    </row>
    <row r="69" spans="1:10">
      <c r="A69" s="3">
        <v>1</v>
      </c>
      <c r="B69" s="3">
        <v>14</v>
      </c>
      <c r="C69" s="3">
        <v>3</v>
      </c>
      <c r="D69">
        <v>1</v>
      </c>
      <c r="E69">
        <v>1</v>
      </c>
      <c r="F69">
        <v>10</v>
      </c>
      <c r="G69">
        <v>3</v>
      </c>
      <c r="H69">
        <v>5</v>
      </c>
      <c r="I69">
        <v>0</v>
      </c>
      <c r="J69">
        <v>1503</v>
      </c>
    </row>
    <row r="70" spans="1:10">
      <c r="A70" s="3">
        <v>1</v>
      </c>
      <c r="B70" s="3">
        <v>14</v>
      </c>
      <c r="C70" s="3">
        <v>4</v>
      </c>
      <c r="D70">
        <v>15</v>
      </c>
      <c r="E70">
        <v>4</v>
      </c>
      <c r="F70">
        <v>1</v>
      </c>
      <c r="G70">
        <v>11</v>
      </c>
      <c r="H70">
        <v>3</v>
      </c>
      <c r="I70">
        <v>8</v>
      </c>
      <c r="J70">
        <v>6302</v>
      </c>
    </row>
    <row r="71" spans="1:10">
      <c r="A71" s="3">
        <v>1</v>
      </c>
      <c r="B71" s="3">
        <v>14</v>
      </c>
      <c r="C71" s="3">
        <v>5</v>
      </c>
      <c r="D71">
        <v>3</v>
      </c>
      <c r="E71">
        <v>6</v>
      </c>
      <c r="F71">
        <v>3</v>
      </c>
      <c r="G71">
        <v>2</v>
      </c>
      <c r="H71">
        <v>1</v>
      </c>
      <c r="I71">
        <v>5</v>
      </c>
      <c r="J71">
        <v>8102</v>
      </c>
    </row>
    <row r="72" spans="1:10">
      <c r="A72" s="3">
        <v>1</v>
      </c>
      <c r="B72" s="3">
        <v>15</v>
      </c>
      <c r="C72" s="3">
        <v>1</v>
      </c>
      <c r="D72">
        <v>19</v>
      </c>
      <c r="E72">
        <v>6</v>
      </c>
      <c r="F72">
        <v>2</v>
      </c>
      <c r="G72">
        <v>15</v>
      </c>
      <c r="H72">
        <v>3</v>
      </c>
      <c r="I72">
        <v>7</v>
      </c>
      <c r="J72">
        <v>8301</v>
      </c>
    </row>
    <row r="73" spans="1:10">
      <c r="A73" s="3">
        <v>1</v>
      </c>
      <c r="B73" s="3">
        <v>15</v>
      </c>
      <c r="C73" s="3">
        <v>2</v>
      </c>
      <c r="D73">
        <v>18</v>
      </c>
      <c r="E73">
        <v>3</v>
      </c>
      <c r="F73">
        <v>7</v>
      </c>
      <c r="G73">
        <v>7</v>
      </c>
      <c r="H73">
        <v>1</v>
      </c>
      <c r="I73">
        <v>1</v>
      </c>
      <c r="J73">
        <v>5101</v>
      </c>
    </row>
    <row r="74" spans="1:10">
      <c r="A74" s="3">
        <v>1</v>
      </c>
      <c r="B74" s="3">
        <v>15</v>
      </c>
      <c r="C74" s="3">
        <v>3</v>
      </c>
      <c r="D74">
        <v>9</v>
      </c>
      <c r="E74">
        <v>4</v>
      </c>
      <c r="F74">
        <v>11</v>
      </c>
      <c r="G74">
        <v>17</v>
      </c>
      <c r="H74">
        <v>5</v>
      </c>
      <c r="I74">
        <v>5</v>
      </c>
      <c r="J74">
        <v>6502</v>
      </c>
    </row>
    <row r="75" spans="1:10">
      <c r="A75" s="3">
        <v>1</v>
      </c>
      <c r="B75" s="3">
        <v>15</v>
      </c>
      <c r="C75" s="3">
        <v>4</v>
      </c>
      <c r="D75">
        <v>14</v>
      </c>
      <c r="E75">
        <v>5</v>
      </c>
      <c r="F75">
        <v>6</v>
      </c>
      <c r="G75">
        <v>13</v>
      </c>
      <c r="H75">
        <v>2</v>
      </c>
      <c r="I75">
        <v>4</v>
      </c>
      <c r="J75">
        <v>7203</v>
      </c>
    </row>
    <row r="76" spans="1:10">
      <c r="A76" s="3">
        <v>1</v>
      </c>
      <c r="B76" s="3">
        <v>15</v>
      </c>
      <c r="C76" s="3">
        <v>5</v>
      </c>
      <c r="D76">
        <v>13</v>
      </c>
      <c r="E76">
        <v>2</v>
      </c>
      <c r="F76">
        <v>13</v>
      </c>
      <c r="G76">
        <v>4</v>
      </c>
      <c r="H76">
        <v>4</v>
      </c>
      <c r="I76">
        <v>0</v>
      </c>
      <c r="J76">
        <v>4402</v>
      </c>
    </row>
    <row r="77" spans="1:10">
      <c r="A77" s="3">
        <v>2</v>
      </c>
      <c r="B77" s="3">
        <v>1</v>
      </c>
      <c r="C77" s="3">
        <v>1</v>
      </c>
      <c r="D77">
        <v>17</v>
      </c>
      <c r="E77">
        <v>7</v>
      </c>
      <c r="F77">
        <v>10</v>
      </c>
      <c r="G77">
        <v>5</v>
      </c>
      <c r="H77">
        <v>1</v>
      </c>
      <c r="I77">
        <v>1</v>
      </c>
      <c r="J77">
        <v>9103</v>
      </c>
    </row>
    <row r="78" spans="1:10">
      <c r="A78" s="3">
        <v>2</v>
      </c>
      <c r="B78" s="3">
        <v>1</v>
      </c>
      <c r="C78" s="3">
        <v>2</v>
      </c>
      <c r="D78">
        <v>16</v>
      </c>
      <c r="E78">
        <v>1</v>
      </c>
      <c r="F78">
        <v>11</v>
      </c>
      <c r="G78">
        <v>10</v>
      </c>
      <c r="H78">
        <v>2</v>
      </c>
      <c r="I78">
        <v>0</v>
      </c>
      <c r="J78">
        <v>1202</v>
      </c>
    </row>
    <row r="79" spans="1:10">
      <c r="A79" s="3">
        <v>2</v>
      </c>
      <c r="B79" s="3">
        <v>1</v>
      </c>
      <c r="C79" s="3">
        <v>3</v>
      </c>
      <c r="D79">
        <v>2</v>
      </c>
      <c r="E79">
        <v>5</v>
      </c>
      <c r="F79">
        <v>7</v>
      </c>
      <c r="G79">
        <v>8</v>
      </c>
      <c r="H79">
        <v>3</v>
      </c>
      <c r="I79">
        <v>6</v>
      </c>
      <c r="J79">
        <v>7303</v>
      </c>
    </row>
    <row r="80" spans="1:10">
      <c r="A80" s="3">
        <v>2</v>
      </c>
      <c r="B80" s="3">
        <v>1</v>
      </c>
      <c r="C80" s="3">
        <v>4</v>
      </c>
      <c r="D80">
        <v>5</v>
      </c>
      <c r="E80">
        <v>2</v>
      </c>
      <c r="F80">
        <v>13</v>
      </c>
      <c r="G80">
        <v>6</v>
      </c>
      <c r="H80">
        <v>4</v>
      </c>
      <c r="I80">
        <v>0</v>
      </c>
      <c r="J80">
        <v>4401</v>
      </c>
    </row>
    <row r="81" spans="1:10">
      <c r="A81" s="3">
        <v>2</v>
      </c>
      <c r="B81" s="3">
        <v>1</v>
      </c>
      <c r="C81" s="3">
        <v>5</v>
      </c>
      <c r="D81">
        <v>5</v>
      </c>
      <c r="E81">
        <v>6</v>
      </c>
      <c r="F81">
        <v>5</v>
      </c>
      <c r="G81">
        <v>9</v>
      </c>
      <c r="H81">
        <v>5</v>
      </c>
      <c r="I81">
        <v>3</v>
      </c>
      <c r="J81">
        <v>8502</v>
      </c>
    </row>
    <row r="82" spans="1:10">
      <c r="A82" s="3">
        <v>2</v>
      </c>
      <c r="B82" s="3">
        <v>2</v>
      </c>
      <c r="C82" s="3">
        <v>1</v>
      </c>
      <c r="D82">
        <v>19</v>
      </c>
      <c r="E82">
        <v>6</v>
      </c>
      <c r="F82">
        <v>2</v>
      </c>
      <c r="G82">
        <v>16</v>
      </c>
      <c r="H82">
        <v>3</v>
      </c>
      <c r="I82">
        <v>8</v>
      </c>
      <c r="J82">
        <v>8303</v>
      </c>
    </row>
    <row r="83" spans="1:10">
      <c r="A83" s="3">
        <v>2</v>
      </c>
      <c r="B83" s="3">
        <v>2</v>
      </c>
      <c r="C83" s="3">
        <v>2</v>
      </c>
      <c r="D83">
        <v>4</v>
      </c>
      <c r="E83">
        <v>1</v>
      </c>
      <c r="F83">
        <v>12</v>
      </c>
      <c r="G83">
        <v>9</v>
      </c>
      <c r="H83">
        <v>2</v>
      </c>
      <c r="I83">
        <v>0</v>
      </c>
      <c r="J83">
        <v>1201</v>
      </c>
    </row>
    <row r="84" spans="1:10">
      <c r="A84" s="3">
        <v>2</v>
      </c>
      <c r="B84" s="3">
        <v>2</v>
      </c>
      <c r="C84" s="3">
        <v>3</v>
      </c>
      <c r="D84">
        <v>12</v>
      </c>
      <c r="E84">
        <v>7</v>
      </c>
      <c r="F84">
        <v>3</v>
      </c>
      <c r="G84">
        <v>13</v>
      </c>
      <c r="H84">
        <v>4</v>
      </c>
      <c r="I84">
        <v>5</v>
      </c>
      <c r="J84">
        <v>9403</v>
      </c>
    </row>
    <row r="85" spans="1:10">
      <c r="A85" s="3">
        <v>2</v>
      </c>
      <c r="B85" s="3">
        <v>2</v>
      </c>
      <c r="C85" s="3">
        <v>4</v>
      </c>
      <c r="D85">
        <v>10</v>
      </c>
      <c r="E85">
        <v>4</v>
      </c>
      <c r="F85">
        <v>6</v>
      </c>
      <c r="G85">
        <v>1</v>
      </c>
      <c r="H85">
        <v>1</v>
      </c>
      <c r="I85">
        <v>4</v>
      </c>
      <c r="J85">
        <v>6101</v>
      </c>
    </row>
    <row r="86" spans="1:10">
      <c r="A86" s="3">
        <v>2</v>
      </c>
      <c r="B86" s="3">
        <v>2</v>
      </c>
      <c r="C86" s="3">
        <v>5</v>
      </c>
      <c r="D86">
        <v>17</v>
      </c>
      <c r="E86">
        <v>3</v>
      </c>
      <c r="F86">
        <v>8</v>
      </c>
      <c r="G86">
        <v>7</v>
      </c>
      <c r="H86">
        <v>5</v>
      </c>
      <c r="I86">
        <v>2</v>
      </c>
      <c r="J86">
        <v>5502</v>
      </c>
    </row>
    <row r="87" spans="1:10">
      <c r="A87" s="3">
        <v>2</v>
      </c>
      <c r="B87" s="3">
        <v>3</v>
      </c>
      <c r="C87" s="3">
        <v>1</v>
      </c>
      <c r="D87">
        <v>7</v>
      </c>
      <c r="E87">
        <v>6</v>
      </c>
      <c r="F87">
        <v>11</v>
      </c>
      <c r="G87">
        <v>12</v>
      </c>
      <c r="H87">
        <v>1</v>
      </c>
      <c r="I87">
        <v>4</v>
      </c>
      <c r="J87">
        <v>8102</v>
      </c>
    </row>
    <row r="88" spans="1:10">
      <c r="A88" s="3">
        <v>2</v>
      </c>
      <c r="B88" s="3">
        <v>3</v>
      </c>
      <c r="C88" s="3">
        <v>2</v>
      </c>
      <c r="D88">
        <v>2</v>
      </c>
      <c r="E88">
        <v>5</v>
      </c>
      <c r="F88">
        <v>4</v>
      </c>
      <c r="G88">
        <v>6</v>
      </c>
      <c r="H88">
        <v>2</v>
      </c>
      <c r="I88">
        <v>7</v>
      </c>
      <c r="J88">
        <v>7202</v>
      </c>
    </row>
    <row r="89" spans="1:10">
      <c r="A89" s="3">
        <v>2</v>
      </c>
      <c r="B89" s="3">
        <v>3</v>
      </c>
      <c r="C89" s="3">
        <v>3</v>
      </c>
      <c r="D89">
        <v>13</v>
      </c>
      <c r="E89">
        <v>3</v>
      </c>
      <c r="F89">
        <v>2</v>
      </c>
      <c r="G89">
        <v>11</v>
      </c>
      <c r="H89">
        <v>4</v>
      </c>
      <c r="I89">
        <v>3</v>
      </c>
      <c r="J89">
        <v>5401</v>
      </c>
    </row>
    <row r="90" spans="1:10">
      <c r="A90" s="3">
        <v>2</v>
      </c>
      <c r="B90" s="3">
        <v>3</v>
      </c>
      <c r="C90" s="3">
        <v>4</v>
      </c>
      <c r="D90">
        <v>20</v>
      </c>
      <c r="E90">
        <v>4</v>
      </c>
      <c r="F90">
        <v>9</v>
      </c>
      <c r="G90">
        <v>10</v>
      </c>
      <c r="H90">
        <v>3</v>
      </c>
      <c r="I90">
        <v>6</v>
      </c>
      <c r="J90">
        <v>6303</v>
      </c>
    </row>
    <row r="91" spans="1:10">
      <c r="A91" s="3">
        <v>2</v>
      </c>
      <c r="B91" s="3">
        <v>3</v>
      </c>
      <c r="C91" s="3">
        <v>5</v>
      </c>
      <c r="D91">
        <v>16</v>
      </c>
      <c r="E91">
        <v>2</v>
      </c>
      <c r="F91">
        <v>1</v>
      </c>
      <c r="G91">
        <v>5</v>
      </c>
      <c r="H91">
        <v>5</v>
      </c>
      <c r="I91">
        <v>0</v>
      </c>
      <c r="J91">
        <v>4501</v>
      </c>
    </row>
    <row r="92" spans="1:10">
      <c r="A92" s="3">
        <v>2</v>
      </c>
      <c r="B92" s="3">
        <v>4</v>
      </c>
      <c r="C92" s="3">
        <v>1</v>
      </c>
      <c r="D92">
        <v>3</v>
      </c>
      <c r="E92">
        <v>5</v>
      </c>
      <c r="F92">
        <v>10</v>
      </c>
      <c r="G92">
        <v>17</v>
      </c>
      <c r="H92">
        <v>2</v>
      </c>
      <c r="I92">
        <v>5</v>
      </c>
      <c r="J92">
        <v>7203</v>
      </c>
    </row>
    <row r="93" spans="1:10">
      <c r="A93" s="3">
        <v>2</v>
      </c>
      <c r="B93" s="3">
        <v>4</v>
      </c>
      <c r="C93" s="3">
        <v>2</v>
      </c>
      <c r="D93">
        <v>21</v>
      </c>
      <c r="E93">
        <v>2</v>
      </c>
      <c r="F93">
        <v>1</v>
      </c>
      <c r="G93">
        <v>4</v>
      </c>
      <c r="H93">
        <v>4</v>
      </c>
      <c r="I93">
        <v>0</v>
      </c>
      <c r="J93">
        <v>2402</v>
      </c>
    </row>
    <row r="94" spans="1:10">
      <c r="A94" s="3">
        <v>2</v>
      </c>
      <c r="B94" s="3">
        <v>4</v>
      </c>
      <c r="C94" s="3">
        <v>3</v>
      </c>
      <c r="D94">
        <v>11</v>
      </c>
      <c r="E94">
        <v>7</v>
      </c>
      <c r="F94">
        <v>5</v>
      </c>
      <c r="G94">
        <v>8</v>
      </c>
      <c r="H94">
        <v>3</v>
      </c>
      <c r="I94">
        <v>6</v>
      </c>
      <c r="J94">
        <v>9301</v>
      </c>
    </row>
    <row r="95" spans="1:10">
      <c r="A95" s="3">
        <v>2</v>
      </c>
      <c r="B95" s="3">
        <v>4</v>
      </c>
      <c r="C95" s="3">
        <v>4</v>
      </c>
      <c r="D95">
        <v>18</v>
      </c>
      <c r="E95">
        <v>1</v>
      </c>
      <c r="F95">
        <v>9</v>
      </c>
      <c r="G95">
        <v>15</v>
      </c>
      <c r="H95">
        <v>5</v>
      </c>
      <c r="I95">
        <v>0</v>
      </c>
      <c r="J95">
        <v>1503</v>
      </c>
    </row>
    <row r="96" spans="1:10">
      <c r="A96" s="3">
        <v>2</v>
      </c>
      <c r="B96" s="3">
        <v>4</v>
      </c>
      <c r="C96" s="3">
        <v>5</v>
      </c>
      <c r="D96">
        <v>15</v>
      </c>
      <c r="E96">
        <v>4</v>
      </c>
      <c r="F96">
        <v>6</v>
      </c>
      <c r="G96">
        <v>2</v>
      </c>
      <c r="H96">
        <v>1</v>
      </c>
      <c r="I96">
        <v>8</v>
      </c>
      <c r="J96">
        <v>6102</v>
      </c>
    </row>
    <row r="97" spans="1:10">
      <c r="A97" s="3">
        <v>2</v>
      </c>
      <c r="B97" s="3">
        <v>5</v>
      </c>
      <c r="C97" s="3">
        <v>1</v>
      </c>
      <c r="D97">
        <v>9</v>
      </c>
      <c r="E97">
        <v>1</v>
      </c>
      <c r="F97">
        <v>13</v>
      </c>
      <c r="G97">
        <v>1</v>
      </c>
      <c r="H97">
        <v>5</v>
      </c>
      <c r="I97">
        <v>0</v>
      </c>
      <c r="J97">
        <v>1503</v>
      </c>
    </row>
    <row r="98" spans="1:10">
      <c r="A98" s="3">
        <v>2</v>
      </c>
      <c r="B98" s="3">
        <v>5</v>
      </c>
      <c r="C98" s="3">
        <v>2</v>
      </c>
      <c r="D98">
        <v>14</v>
      </c>
      <c r="E98">
        <v>6</v>
      </c>
      <c r="F98">
        <v>8</v>
      </c>
      <c r="G98">
        <v>5</v>
      </c>
      <c r="H98">
        <v>1</v>
      </c>
      <c r="I98">
        <v>2</v>
      </c>
      <c r="J98">
        <v>8101</v>
      </c>
    </row>
    <row r="99" spans="1:10">
      <c r="A99" s="3">
        <v>2</v>
      </c>
      <c r="B99" s="3">
        <v>5</v>
      </c>
      <c r="C99" s="3">
        <v>3</v>
      </c>
      <c r="D99">
        <v>16</v>
      </c>
      <c r="E99">
        <v>7</v>
      </c>
      <c r="F99">
        <v>4</v>
      </c>
      <c r="G99">
        <v>15</v>
      </c>
      <c r="H99">
        <v>2</v>
      </c>
      <c r="I99">
        <v>7</v>
      </c>
      <c r="J99">
        <v>9202</v>
      </c>
    </row>
    <row r="100" spans="1:10">
      <c r="A100" s="3">
        <v>2</v>
      </c>
      <c r="B100" s="3">
        <v>5</v>
      </c>
      <c r="C100" s="3">
        <v>4</v>
      </c>
      <c r="D100">
        <v>9</v>
      </c>
      <c r="E100">
        <v>2</v>
      </c>
      <c r="F100">
        <v>3</v>
      </c>
      <c r="G100">
        <v>12</v>
      </c>
      <c r="H100">
        <v>4</v>
      </c>
      <c r="I100">
        <v>0</v>
      </c>
      <c r="J100">
        <v>4403</v>
      </c>
    </row>
    <row r="101" spans="1:10">
      <c r="A101" s="3">
        <v>2</v>
      </c>
      <c r="B101" s="3">
        <v>5</v>
      </c>
      <c r="C101" s="3">
        <v>5</v>
      </c>
      <c r="D101">
        <v>1</v>
      </c>
      <c r="E101">
        <v>3</v>
      </c>
      <c r="F101">
        <v>12</v>
      </c>
      <c r="G101">
        <v>17</v>
      </c>
      <c r="H101">
        <v>3</v>
      </c>
      <c r="I101">
        <v>1</v>
      </c>
      <c r="J101">
        <v>5301</v>
      </c>
    </row>
    <row r="102" spans="1:10">
      <c r="A102" s="3">
        <v>2</v>
      </c>
      <c r="B102" s="3">
        <v>6</v>
      </c>
      <c r="C102" s="3">
        <v>1</v>
      </c>
      <c r="D102">
        <v>21</v>
      </c>
      <c r="E102">
        <v>2</v>
      </c>
      <c r="F102">
        <v>3</v>
      </c>
      <c r="G102">
        <v>6</v>
      </c>
      <c r="H102">
        <v>4</v>
      </c>
      <c r="I102">
        <v>0</v>
      </c>
      <c r="J102">
        <v>2402</v>
      </c>
    </row>
    <row r="103" spans="1:10">
      <c r="A103" s="3">
        <v>2</v>
      </c>
      <c r="B103" s="3">
        <v>6</v>
      </c>
      <c r="C103" s="3">
        <v>2</v>
      </c>
      <c r="D103">
        <v>7</v>
      </c>
      <c r="E103">
        <v>4</v>
      </c>
      <c r="F103">
        <v>11</v>
      </c>
      <c r="G103">
        <v>5</v>
      </c>
      <c r="H103">
        <v>3</v>
      </c>
      <c r="I103">
        <v>2</v>
      </c>
      <c r="J103">
        <v>6303</v>
      </c>
    </row>
    <row r="104" spans="1:10">
      <c r="A104" s="3">
        <v>2</v>
      </c>
      <c r="B104" s="3">
        <v>6</v>
      </c>
      <c r="C104" s="3">
        <v>3</v>
      </c>
      <c r="D104">
        <v>3</v>
      </c>
      <c r="E104">
        <v>5</v>
      </c>
      <c r="F104">
        <v>8</v>
      </c>
      <c r="G104">
        <v>3</v>
      </c>
      <c r="H104">
        <v>1</v>
      </c>
      <c r="I104">
        <v>6</v>
      </c>
      <c r="J104">
        <v>7102</v>
      </c>
    </row>
    <row r="105" spans="1:10">
      <c r="A105" s="3">
        <v>2</v>
      </c>
      <c r="B105" s="3">
        <v>6</v>
      </c>
      <c r="C105" s="3">
        <v>4</v>
      </c>
      <c r="D105">
        <v>6</v>
      </c>
      <c r="E105">
        <v>6</v>
      </c>
      <c r="F105">
        <v>9</v>
      </c>
      <c r="G105">
        <v>3</v>
      </c>
      <c r="H105">
        <v>2</v>
      </c>
      <c r="I105">
        <v>7</v>
      </c>
      <c r="J105">
        <v>8201</v>
      </c>
    </row>
    <row r="106" spans="1:10">
      <c r="A106" s="3">
        <v>2</v>
      </c>
      <c r="B106" s="3">
        <v>6</v>
      </c>
      <c r="C106" s="3">
        <v>5</v>
      </c>
      <c r="D106">
        <v>5</v>
      </c>
      <c r="E106">
        <v>1</v>
      </c>
      <c r="F106">
        <v>10</v>
      </c>
      <c r="G106">
        <v>7</v>
      </c>
      <c r="H106">
        <v>2</v>
      </c>
      <c r="I106">
        <v>0</v>
      </c>
      <c r="J106">
        <v>1203</v>
      </c>
    </row>
    <row r="107" spans="1:10">
      <c r="A107" s="3">
        <v>2</v>
      </c>
      <c r="B107" s="3">
        <v>7</v>
      </c>
      <c r="C107" s="3">
        <v>1</v>
      </c>
      <c r="D107">
        <v>6</v>
      </c>
      <c r="E107">
        <v>1</v>
      </c>
      <c r="F107">
        <v>8</v>
      </c>
      <c r="G107">
        <v>6</v>
      </c>
      <c r="H107">
        <v>2</v>
      </c>
      <c r="I107">
        <v>0</v>
      </c>
      <c r="J107">
        <v>1202</v>
      </c>
    </row>
    <row r="108" spans="1:10">
      <c r="A108" s="3">
        <v>2</v>
      </c>
      <c r="B108" s="3">
        <v>7</v>
      </c>
      <c r="C108" s="3">
        <v>2</v>
      </c>
      <c r="D108">
        <v>18</v>
      </c>
      <c r="E108">
        <v>4</v>
      </c>
      <c r="F108">
        <v>4</v>
      </c>
      <c r="G108">
        <v>4</v>
      </c>
      <c r="H108">
        <v>1</v>
      </c>
      <c r="I108">
        <v>2</v>
      </c>
      <c r="J108">
        <v>6102</v>
      </c>
    </row>
    <row r="109" spans="1:10">
      <c r="A109" s="3">
        <v>2</v>
      </c>
      <c r="B109" s="3">
        <v>7</v>
      </c>
      <c r="C109" s="3">
        <v>3</v>
      </c>
      <c r="D109">
        <v>2</v>
      </c>
      <c r="E109">
        <v>2</v>
      </c>
      <c r="F109">
        <v>11</v>
      </c>
      <c r="G109">
        <v>2</v>
      </c>
      <c r="H109">
        <v>3</v>
      </c>
      <c r="I109">
        <v>0</v>
      </c>
      <c r="J109">
        <v>4301</v>
      </c>
    </row>
    <row r="110" spans="1:10">
      <c r="A110" s="3">
        <v>2</v>
      </c>
      <c r="B110" s="3">
        <v>7</v>
      </c>
      <c r="C110" s="3">
        <v>4</v>
      </c>
      <c r="D110">
        <v>8</v>
      </c>
      <c r="E110">
        <v>5</v>
      </c>
      <c r="F110">
        <v>7</v>
      </c>
      <c r="G110">
        <v>13</v>
      </c>
      <c r="H110">
        <v>5</v>
      </c>
      <c r="I110">
        <v>1</v>
      </c>
      <c r="J110">
        <v>7503</v>
      </c>
    </row>
    <row r="111" spans="1:10">
      <c r="A111" s="3">
        <v>2</v>
      </c>
      <c r="B111" s="3">
        <v>7</v>
      </c>
      <c r="C111" s="3">
        <v>5</v>
      </c>
      <c r="D111">
        <v>5</v>
      </c>
      <c r="E111">
        <v>7</v>
      </c>
      <c r="F111">
        <v>9</v>
      </c>
      <c r="G111">
        <v>8</v>
      </c>
      <c r="H111">
        <v>4</v>
      </c>
      <c r="I111">
        <v>7</v>
      </c>
      <c r="J111">
        <v>9403</v>
      </c>
    </row>
    <row r="112" spans="1:10">
      <c r="A112" s="3">
        <v>2</v>
      </c>
      <c r="B112" s="3">
        <v>8</v>
      </c>
      <c r="C112" s="3">
        <v>1</v>
      </c>
      <c r="D112">
        <v>17</v>
      </c>
      <c r="E112">
        <v>3</v>
      </c>
      <c r="F112">
        <v>13</v>
      </c>
      <c r="G112">
        <v>7</v>
      </c>
      <c r="H112">
        <v>2</v>
      </c>
      <c r="I112">
        <v>4</v>
      </c>
      <c r="J112">
        <v>5202</v>
      </c>
    </row>
    <row r="113" spans="1:10">
      <c r="A113" s="3">
        <v>2</v>
      </c>
      <c r="B113" s="3">
        <v>8</v>
      </c>
      <c r="C113" s="3">
        <v>2</v>
      </c>
      <c r="D113">
        <v>14</v>
      </c>
      <c r="E113">
        <v>2</v>
      </c>
      <c r="F113">
        <v>6</v>
      </c>
      <c r="G113">
        <v>10</v>
      </c>
      <c r="H113">
        <v>5</v>
      </c>
      <c r="I113">
        <v>0</v>
      </c>
      <c r="J113">
        <v>4501</v>
      </c>
    </row>
    <row r="114" spans="1:10">
      <c r="A114" s="3">
        <v>2</v>
      </c>
      <c r="B114" s="3">
        <v>8</v>
      </c>
      <c r="C114" s="3">
        <v>3</v>
      </c>
      <c r="D114">
        <v>8</v>
      </c>
      <c r="E114">
        <v>5</v>
      </c>
      <c r="F114">
        <v>2</v>
      </c>
      <c r="G114">
        <v>9</v>
      </c>
      <c r="H114">
        <v>4</v>
      </c>
      <c r="I114">
        <v>8</v>
      </c>
      <c r="J114">
        <v>7403</v>
      </c>
    </row>
    <row r="115" spans="1:10">
      <c r="A115" s="3">
        <v>2</v>
      </c>
      <c r="B115" s="3">
        <v>8</v>
      </c>
      <c r="C115" s="3">
        <v>4</v>
      </c>
      <c r="D115">
        <v>7</v>
      </c>
      <c r="E115">
        <v>6</v>
      </c>
      <c r="F115">
        <v>1</v>
      </c>
      <c r="G115">
        <v>16</v>
      </c>
      <c r="H115">
        <v>3</v>
      </c>
      <c r="I115">
        <v>3</v>
      </c>
      <c r="J115">
        <v>8301</v>
      </c>
    </row>
    <row r="116" spans="1:10">
      <c r="A116" s="3">
        <v>2</v>
      </c>
      <c r="B116" s="3">
        <v>8</v>
      </c>
      <c r="C116" s="3">
        <v>5</v>
      </c>
      <c r="D116">
        <v>3</v>
      </c>
      <c r="E116">
        <v>1</v>
      </c>
      <c r="F116">
        <v>12</v>
      </c>
      <c r="G116">
        <v>3</v>
      </c>
      <c r="H116">
        <v>1</v>
      </c>
      <c r="I116">
        <v>0</v>
      </c>
      <c r="J116">
        <v>1103</v>
      </c>
    </row>
    <row r="117" spans="1:10">
      <c r="A117" s="3">
        <v>2</v>
      </c>
      <c r="B117" s="3">
        <v>9</v>
      </c>
      <c r="C117" s="3">
        <v>1</v>
      </c>
      <c r="D117">
        <v>20</v>
      </c>
      <c r="E117">
        <v>6</v>
      </c>
      <c r="F117">
        <v>10</v>
      </c>
      <c r="G117">
        <v>8</v>
      </c>
      <c r="H117">
        <v>5</v>
      </c>
      <c r="I117">
        <v>1</v>
      </c>
      <c r="J117">
        <v>8501</v>
      </c>
    </row>
    <row r="118" spans="1:10">
      <c r="A118" s="3">
        <v>2</v>
      </c>
      <c r="B118" s="3">
        <v>9</v>
      </c>
      <c r="C118" s="3">
        <v>2</v>
      </c>
      <c r="D118">
        <v>9</v>
      </c>
      <c r="E118">
        <v>5</v>
      </c>
      <c r="F118">
        <v>3</v>
      </c>
      <c r="G118">
        <v>9</v>
      </c>
      <c r="H118">
        <v>3</v>
      </c>
      <c r="I118">
        <v>3</v>
      </c>
      <c r="J118">
        <v>7303</v>
      </c>
    </row>
    <row r="119" spans="1:10">
      <c r="A119" s="3">
        <v>2</v>
      </c>
      <c r="B119" s="3">
        <v>9</v>
      </c>
      <c r="C119" s="3">
        <v>3</v>
      </c>
      <c r="D119">
        <v>5</v>
      </c>
      <c r="E119">
        <v>7</v>
      </c>
      <c r="F119">
        <v>7</v>
      </c>
      <c r="G119">
        <v>11</v>
      </c>
      <c r="H119">
        <v>1</v>
      </c>
      <c r="I119">
        <v>5</v>
      </c>
      <c r="J119">
        <v>9101</v>
      </c>
    </row>
    <row r="120" spans="1:10">
      <c r="A120" s="3">
        <v>2</v>
      </c>
      <c r="B120" s="3">
        <v>9</v>
      </c>
      <c r="C120" s="3">
        <v>4</v>
      </c>
      <c r="D120">
        <v>19</v>
      </c>
      <c r="E120">
        <v>4</v>
      </c>
      <c r="F120">
        <v>4</v>
      </c>
      <c r="G120">
        <v>7</v>
      </c>
      <c r="H120">
        <v>4</v>
      </c>
      <c r="I120">
        <v>2</v>
      </c>
      <c r="J120">
        <v>6402</v>
      </c>
    </row>
    <row r="121" spans="1:10">
      <c r="A121" s="3">
        <v>2</v>
      </c>
      <c r="B121" s="3">
        <v>9</v>
      </c>
      <c r="C121" s="3">
        <v>5</v>
      </c>
      <c r="D121">
        <v>13</v>
      </c>
      <c r="E121">
        <v>3</v>
      </c>
      <c r="F121">
        <v>5</v>
      </c>
      <c r="G121">
        <v>14</v>
      </c>
      <c r="H121">
        <v>2</v>
      </c>
      <c r="I121">
        <v>6</v>
      </c>
      <c r="J121">
        <v>5202</v>
      </c>
    </row>
    <row r="122" spans="1:10">
      <c r="A122" s="3">
        <v>2</v>
      </c>
      <c r="B122" s="3">
        <v>10</v>
      </c>
      <c r="C122" s="3">
        <v>1</v>
      </c>
      <c r="D122">
        <v>15</v>
      </c>
      <c r="E122">
        <v>4</v>
      </c>
      <c r="F122">
        <v>13</v>
      </c>
      <c r="G122">
        <v>1</v>
      </c>
      <c r="H122">
        <v>3</v>
      </c>
      <c r="I122">
        <v>8</v>
      </c>
      <c r="J122">
        <v>6303</v>
      </c>
    </row>
    <row r="123" spans="1:10">
      <c r="A123" s="3">
        <v>2</v>
      </c>
      <c r="B123" s="3">
        <v>10</v>
      </c>
      <c r="C123" s="3">
        <v>2</v>
      </c>
      <c r="D123">
        <v>2</v>
      </c>
      <c r="E123">
        <v>6</v>
      </c>
      <c r="F123">
        <v>1</v>
      </c>
      <c r="G123">
        <v>11</v>
      </c>
      <c r="H123">
        <v>2</v>
      </c>
      <c r="I123">
        <v>5</v>
      </c>
      <c r="J123">
        <v>8203</v>
      </c>
    </row>
    <row r="124" spans="1:10">
      <c r="A124" s="3">
        <v>2</v>
      </c>
      <c r="B124" s="3">
        <v>10</v>
      </c>
      <c r="C124" s="3">
        <v>3</v>
      </c>
      <c r="D124">
        <v>4</v>
      </c>
      <c r="E124">
        <v>3</v>
      </c>
      <c r="F124">
        <v>12</v>
      </c>
      <c r="G124">
        <v>17</v>
      </c>
      <c r="H124">
        <v>5</v>
      </c>
      <c r="I124">
        <v>7</v>
      </c>
      <c r="J124">
        <v>5501</v>
      </c>
    </row>
    <row r="125" spans="1:10">
      <c r="A125" s="3">
        <v>2</v>
      </c>
      <c r="B125" s="3">
        <v>10</v>
      </c>
      <c r="C125" s="3">
        <v>4</v>
      </c>
      <c r="D125">
        <v>1</v>
      </c>
      <c r="E125">
        <v>5</v>
      </c>
      <c r="F125">
        <v>9</v>
      </c>
      <c r="G125">
        <v>5</v>
      </c>
      <c r="H125">
        <v>1</v>
      </c>
      <c r="I125">
        <v>6</v>
      </c>
      <c r="J125">
        <v>7102</v>
      </c>
    </row>
    <row r="126" spans="1:10">
      <c r="A126" s="3">
        <v>2</v>
      </c>
      <c r="B126" s="3">
        <v>10</v>
      </c>
      <c r="C126" s="3">
        <v>5</v>
      </c>
      <c r="D126">
        <v>8</v>
      </c>
      <c r="E126">
        <v>2</v>
      </c>
      <c r="F126">
        <v>5</v>
      </c>
      <c r="G126">
        <v>14</v>
      </c>
      <c r="H126">
        <v>4</v>
      </c>
      <c r="I126">
        <v>0</v>
      </c>
      <c r="J126">
        <v>4401</v>
      </c>
    </row>
    <row r="127" spans="1:10">
      <c r="A127" s="3">
        <v>2</v>
      </c>
      <c r="B127" s="3">
        <v>11</v>
      </c>
      <c r="C127" s="3">
        <v>1</v>
      </c>
      <c r="D127">
        <v>5</v>
      </c>
      <c r="E127">
        <v>4</v>
      </c>
      <c r="F127">
        <v>5</v>
      </c>
      <c r="G127">
        <v>5</v>
      </c>
      <c r="H127">
        <v>2</v>
      </c>
      <c r="I127">
        <v>6</v>
      </c>
      <c r="J127">
        <v>6202</v>
      </c>
    </row>
    <row r="128" spans="1:10">
      <c r="A128" s="3">
        <v>2</v>
      </c>
      <c r="B128" s="3">
        <v>11</v>
      </c>
      <c r="C128" s="3">
        <v>2</v>
      </c>
      <c r="D128">
        <v>17</v>
      </c>
      <c r="E128">
        <v>1</v>
      </c>
      <c r="F128">
        <v>11</v>
      </c>
      <c r="G128">
        <v>5</v>
      </c>
      <c r="H128">
        <v>4</v>
      </c>
      <c r="I128">
        <v>0</v>
      </c>
      <c r="J128">
        <v>1403</v>
      </c>
    </row>
    <row r="129" spans="1:10">
      <c r="A129" s="3">
        <v>2</v>
      </c>
      <c r="B129" s="3">
        <v>11</v>
      </c>
      <c r="C129" s="3">
        <v>3</v>
      </c>
      <c r="D129">
        <v>18</v>
      </c>
      <c r="E129">
        <v>6</v>
      </c>
      <c r="F129">
        <v>6</v>
      </c>
      <c r="G129">
        <v>2</v>
      </c>
      <c r="H129">
        <v>2</v>
      </c>
      <c r="I129">
        <v>5</v>
      </c>
      <c r="J129">
        <v>8202</v>
      </c>
    </row>
    <row r="130" spans="1:10">
      <c r="A130" s="3">
        <v>2</v>
      </c>
      <c r="B130" s="3">
        <v>11</v>
      </c>
      <c r="C130" s="3">
        <v>4</v>
      </c>
      <c r="D130">
        <v>4</v>
      </c>
      <c r="E130">
        <v>5</v>
      </c>
      <c r="F130">
        <v>5</v>
      </c>
      <c r="G130">
        <v>3</v>
      </c>
      <c r="H130">
        <v>4</v>
      </c>
      <c r="I130">
        <v>2</v>
      </c>
      <c r="J130">
        <v>7401</v>
      </c>
    </row>
    <row r="131" spans="1:10">
      <c r="A131" s="3">
        <v>2</v>
      </c>
      <c r="B131" s="3">
        <v>11</v>
      </c>
      <c r="C131" s="3">
        <v>5</v>
      </c>
      <c r="D131">
        <v>15</v>
      </c>
      <c r="E131">
        <v>7</v>
      </c>
      <c r="F131">
        <v>12</v>
      </c>
      <c r="G131">
        <v>13</v>
      </c>
      <c r="H131">
        <v>3</v>
      </c>
      <c r="I131">
        <v>8</v>
      </c>
      <c r="J131">
        <v>9301</v>
      </c>
    </row>
    <row r="132" spans="1:10">
      <c r="A132" s="3">
        <v>2</v>
      </c>
      <c r="B132" s="3">
        <v>12</v>
      </c>
      <c r="C132" s="3">
        <v>1</v>
      </c>
      <c r="D132">
        <v>12</v>
      </c>
      <c r="E132">
        <v>4</v>
      </c>
      <c r="F132">
        <v>10</v>
      </c>
      <c r="G132">
        <v>16</v>
      </c>
      <c r="H132">
        <v>1</v>
      </c>
      <c r="I132">
        <v>1</v>
      </c>
      <c r="J132">
        <v>6103</v>
      </c>
    </row>
    <row r="133" spans="1:10">
      <c r="A133" s="3">
        <v>2</v>
      </c>
      <c r="B133" s="3">
        <v>12</v>
      </c>
      <c r="C133" s="3">
        <v>2</v>
      </c>
      <c r="D133">
        <v>14</v>
      </c>
      <c r="E133">
        <v>7</v>
      </c>
      <c r="F133">
        <v>8</v>
      </c>
      <c r="G133">
        <v>10</v>
      </c>
      <c r="H133">
        <v>4</v>
      </c>
      <c r="I133">
        <v>4</v>
      </c>
      <c r="J133">
        <v>9402</v>
      </c>
    </row>
    <row r="134" spans="1:10">
      <c r="A134" s="3">
        <v>2</v>
      </c>
      <c r="B134" s="3">
        <v>12</v>
      </c>
      <c r="C134" s="3">
        <v>3</v>
      </c>
      <c r="D134">
        <v>6</v>
      </c>
      <c r="E134">
        <v>5</v>
      </c>
      <c r="F134">
        <v>2</v>
      </c>
      <c r="G134">
        <v>3</v>
      </c>
      <c r="H134">
        <v>5</v>
      </c>
      <c r="I134">
        <v>2</v>
      </c>
      <c r="J134">
        <v>7502</v>
      </c>
    </row>
    <row r="135" spans="1:10">
      <c r="A135" s="3">
        <v>2</v>
      </c>
      <c r="B135" s="3">
        <v>12</v>
      </c>
      <c r="C135" s="3">
        <v>4</v>
      </c>
      <c r="D135">
        <v>16</v>
      </c>
      <c r="E135">
        <v>1</v>
      </c>
      <c r="F135">
        <v>11</v>
      </c>
      <c r="G135">
        <v>15</v>
      </c>
      <c r="H135">
        <v>2</v>
      </c>
      <c r="I135">
        <v>0</v>
      </c>
      <c r="J135">
        <v>1201</v>
      </c>
    </row>
    <row r="136" spans="1:10">
      <c r="A136" s="3">
        <v>2</v>
      </c>
      <c r="B136" s="3">
        <v>12</v>
      </c>
      <c r="C136" s="3">
        <v>5</v>
      </c>
      <c r="D136">
        <v>10</v>
      </c>
      <c r="E136">
        <v>3</v>
      </c>
      <c r="F136">
        <v>6</v>
      </c>
      <c r="G136">
        <v>13</v>
      </c>
      <c r="H136">
        <v>3</v>
      </c>
      <c r="I136">
        <v>8</v>
      </c>
      <c r="J136">
        <v>5303</v>
      </c>
    </row>
    <row r="137" spans="1:10">
      <c r="A137" s="3">
        <v>2</v>
      </c>
      <c r="B137" s="3">
        <v>13</v>
      </c>
      <c r="C137" s="3">
        <v>1</v>
      </c>
      <c r="D137">
        <v>4</v>
      </c>
      <c r="E137">
        <v>2</v>
      </c>
      <c r="F137">
        <v>7</v>
      </c>
      <c r="G137">
        <v>6</v>
      </c>
      <c r="H137">
        <v>3</v>
      </c>
      <c r="I137">
        <v>0</v>
      </c>
      <c r="J137">
        <v>4302</v>
      </c>
    </row>
    <row r="138" spans="1:10">
      <c r="A138" s="3">
        <v>2</v>
      </c>
      <c r="B138" s="3">
        <v>13</v>
      </c>
      <c r="C138" s="3">
        <v>2</v>
      </c>
      <c r="D138">
        <v>11</v>
      </c>
      <c r="E138">
        <v>1</v>
      </c>
      <c r="F138">
        <v>3</v>
      </c>
      <c r="G138">
        <v>4</v>
      </c>
      <c r="H138">
        <v>4</v>
      </c>
      <c r="I138">
        <v>0</v>
      </c>
      <c r="J138">
        <v>1401</v>
      </c>
    </row>
    <row r="139" spans="1:10">
      <c r="A139" s="3">
        <v>2</v>
      </c>
      <c r="B139" s="3">
        <v>13</v>
      </c>
      <c r="C139" s="3">
        <v>3</v>
      </c>
      <c r="D139">
        <v>2</v>
      </c>
      <c r="E139">
        <v>3</v>
      </c>
      <c r="F139">
        <v>11</v>
      </c>
      <c r="G139">
        <v>10</v>
      </c>
      <c r="H139">
        <v>1</v>
      </c>
      <c r="I139">
        <v>4</v>
      </c>
      <c r="J139">
        <v>5101</v>
      </c>
    </row>
    <row r="140" spans="1:10">
      <c r="A140" s="3">
        <v>2</v>
      </c>
      <c r="B140" s="3">
        <v>13</v>
      </c>
      <c r="C140" s="3">
        <v>4</v>
      </c>
      <c r="D140">
        <v>15</v>
      </c>
      <c r="E140">
        <v>6</v>
      </c>
      <c r="F140">
        <v>10</v>
      </c>
      <c r="G140">
        <v>2</v>
      </c>
      <c r="H140">
        <v>5</v>
      </c>
      <c r="I140">
        <v>5</v>
      </c>
      <c r="J140">
        <v>8502</v>
      </c>
    </row>
    <row r="141" spans="1:10">
      <c r="A141" s="3">
        <v>2</v>
      </c>
      <c r="B141" s="3">
        <v>13</v>
      </c>
      <c r="C141" s="3">
        <v>5</v>
      </c>
      <c r="D141">
        <v>1</v>
      </c>
      <c r="E141">
        <v>7</v>
      </c>
      <c r="F141">
        <v>5</v>
      </c>
      <c r="G141">
        <v>12</v>
      </c>
      <c r="H141">
        <v>2</v>
      </c>
      <c r="I141">
        <v>3</v>
      </c>
      <c r="J141">
        <v>9203</v>
      </c>
    </row>
    <row r="142" spans="1:10">
      <c r="A142" s="3">
        <v>2</v>
      </c>
      <c r="B142" s="3">
        <v>14</v>
      </c>
      <c r="C142" s="3">
        <v>1</v>
      </c>
      <c r="D142">
        <v>20</v>
      </c>
      <c r="E142">
        <v>5</v>
      </c>
      <c r="F142">
        <v>6</v>
      </c>
      <c r="G142">
        <v>14</v>
      </c>
      <c r="H142">
        <v>3</v>
      </c>
      <c r="I142">
        <v>6</v>
      </c>
      <c r="J142">
        <v>7301</v>
      </c>
    </row>
    <row r="143" spans="1:10">
      <c r="A143" s="3">
        <v>2</v>
      </c>
      <c r="B143" s="3">
        <v>14</v>
      </c>
      <c r="C143" s="3">
        <v>2</v>
      </c>
      <c r="D143">
        <v>6</v>
      </c>
      <c r="E143">
        <v>4</v>
      </c>
      <c r="F143">
        <v>1</v>
      </c>
      <c r="G143">
        <v>15</v>
      </c>
      <c r="H143">
        <v>1</v>
      </c>
      <c r="I143">
        <v>3</v>
      </c>
      <c r="J143">
        <v>6103</v>
      </c>
    </row>
    <row r="144" spans="1:10">
      <c r="A144" s="3">
        <v>2</v>
      </c>
      <c r="B144" s="3">
        <v>14</v>
      </c>
      <c r="C144" s="3">
        <v>3</v>
      </c>
      <c r="D144">
        <v>8</v>
      </c>
      <c r="E144">
        <v>7</v>
      </c>
      <c r="F144">
        <v>4</v>
      </c>
      <c r="G144">
        <v>1</v>
      </c>
      <c r="H144">
        <v>2</v>
      </c>
      <c r="I144">
        <v>1</v>
      </c>
      <c r="J144">
        <v>9202</v>
      </c>
    </row>
    <row r="145" spans="1:10">
      <c r="A145" s="3">
        <v>2</v>
      </c>
      <c r="B145" s="3">
        <v>14</v>
      </c>
      <c r="C145" s="3">
        <v>4</v>
      </c>
      <c r="D145">
        <v>13</v>
      </c>
      <c r="E145">
        <v>1</v>
      </c>
      <c r="F145">
        <v>12</v>
      </c>
      <c r="G145">
        <v>13</v>
      </c>
      <c r="H145">
        <v>4</v>
      </c>
      <c r="I145">
        <v>0</v>
      </c>
      <c r="J145">
        <v>1403</v>
      </c>
    </row>
    <row r="146" spans="1:10">
      <c r="A146" s="3">
        <v>2</v>
      </c>
      <c r="B146" s="3">
        <v>14</v>
      </c>
      <c r="C146" s="3">
        <v>5</v>
      </c>
      <c r="D146">
        <v>9</v>
      </c>
      <c r="E146">
        <v>6</v>
      </c>
      <c r="F146">
        <v>2</v>
      </c>
      <c r="G146">
        <v>11</v>
      </c>
      <c r="H146">
        <v>5</v>
      </c>
      <c r="I146">
        <v>7</v>
      </c>
      <c r="J146">
        <v>8502</v>
      </c>
    </row>
    <row r="147" spans="1:10">
      <c r="A147" s="3">
        <v>2</v>
      </c>
      <c r="B147" s="3">
        <v>15</v>
      </c>
      <c r="C147" s="3">
        <v>1</v>
      </c>
      <c r="D147">
        <v>7</v>
      </c>
      <c r="E147">
        <v>3</v>
      </c>
      <c r="F147">
        <v>13</v>
      </c>
      <c r="G147">
        <v>3</v>
      </c>
      <c r="H147">
        <v>4</v>
      </c>
      <c r="I147">
        <v>4</v>
      </c>
      <c r="J147">
        <v>5403</v>
      </c>
    </row>
    <row r="148" spans="1:10">
      <c r="A148" s="3">
        <v>2</v>
      </c>
      <c r="B148" s="3">
        <v>15</v>
      </c>
      <c r="C148" s="3">
        <v>2</v>
      </c>
      <c r="D148">
        <v>15</v>
      </c>
      <c r="E148">
        <v>2</v>
      </c>
      <c r="F148">
        <v>8</v>
      </c>
      <c r="G148">
        <v>16</v>
      </c>
      <c r="H148">
        <v>3</v>
      </c>
      <c r="I148">
        <v>0</v>
      </c>
      <c r="J148">
        <v>4301</v>
      </c>
    </row>
    <row r="149" spans="1:10">
      <c r="A149" s="3">
        <v>2</v>
      </c>
      <c r="B149" s="3">
        <v>15</v>
      </c>
      <c r="C149" s="3">
        <v>3</v>
      </c>
      <c r="D149">
        <v>10</v>
      </c>
      <c r="E149">
        <v>5</v>
      </c>
      <c r="F149">
        <v>9</v>
      </c>
      <c r="G149">
        <v>7</v>
      </c>
      <c r="H149">
        <v>2</v>
      </c>
      <c r="I149">
        <v>7</v>
      </c>
      <c r="J149">
        <v>7202</v>
      </c>
    </row>
    <row r="150" spans="1:10">
      <c r="A150" s="3">
        <v>2</v>
      </c>
      <c r="B150" s="3">
        <v>15</v>
      </c>
      <c r="C150" s="3">
        <v>4</v>
      </c>
      <c r="D150">
        <v>11</v>
      </c>
      <c r="E150">
        <v>1</v>
      </c>
      <c r="F150">
        <v>3</v>
      </c>
      <c r="G150">
        <v>6</v>
      </c>
      <c r="H150">
        <v>5</v>
      </c>
      <c r="I150">
        <v>0</v>
      </c>
      <c r="J150">
        <v>1501</v>
      </c>
    </row>
    <row r="151" spans="1:10">
      <c r="A151" s="3">
        <v>2</v>
      </c>
      <c r="B151" s="3">
        <v>15</v>
      </c>
      <c r="C151" s="3">
        <v>5</v>
      </c>
      <c r="D151">
        <v>17</v>
      </c>
      <c r="E151">
        <v>6</v>
      </c>
      <c r="F151">
        <v>7</v>
      </c>
      <c r="G151">
        <v>9</v>
      </c>
      <c r="H151">
        <v>1</v>
      </c>
      <c r="I151">
        <v>2</v>
      </c>
      <c r="J151">
        <v>8102</v>
      </c>
    </row>
    <row r="152" spans="1:10">
      <c r="A152" s="3">
        <v>3</v>
      </c>
      <c r="B152" s="3">
        <v>1</v>
      </c>
      <c r="C152" s="3">
        <v>1</v>
      </c>
      <c r="D152">
        <v>18</v>
      </c>
      <c r="E152">
        <v>4</v>
      </c>
      <c r="F152">
        <v>11</v>
      </c>
      <c r="G152">
        <v>12</v>
      </c>
      <c r="H152">
        <v>1</v>
      </c>
      <c r="I152">
        <v>6</v>
      </c>
      <c r="J152">
        <v>6102</v>
      </c>
    </row>
    <row r="153" spans="1:10">
      <c r="A153" s="3">
        <v>3</v>
      </c>
      <c r="B153" s="3">
        <v>1</v>
      </c>
      <c r="C153" s="3">
        <v>2</v>
      </c>
      <c r="D153">
        <v>10</v>
      </c>
      <c r="E153">
        <v>2</v>
      </c>
      <c r="F153">
        <v>2</v>
      </c>
      <c r="G153">
        <v>5</v>
      </c>
      <c r="H153">
        <v>4</v>
      </c>
      <c r="I153">
        <v>0</v>
      </c>
      <c r="J153">
        <v>4403</v>
      </c>
    </row>
    <row r="154" spans="1:10">
      <c r="A154" s="3">
        <v>3</v>
      </c>
      <c r="B154" s="3">
        <v>1</v>
      </c>
      <c r="C154" s="3">
        <v>3</v>
      </c>
      <c r="D154">
        <v>14</v>
      </c>
      <c r="E154">
        <v>6</v>
      </c>
      <c r="F154">
        <v>12</v>
      </c>
      <c r="G154">
        <v>2</v>
      </c>
      <c r="H154">
        <v>5</v>
      </c>
      <c r="I154">
        <v>5</v>
      </c>
      <c r="J154">
        <v>8503</v>
      </c>
    </row>
    <row r="155" spans="1:10">
      <c r="A155" s="3">
        <v>3</v>
      </c>
      <c r="B155" s="3">
        <v>1</v>
      </c>
      <c r="C155" s="3">
        <v>4</v>
      </c>
      <c r="D155">
        <v>12</v>
      </c>
      <c r="E155">
        <v>7</v>
      </c>
      <c r="F155">
        <v>5</v>
      </c>
      <c r="G155">
        <v>8</v>
      </c>
      <c r="H155">
        <v>3</v>
      </c>
      <c r="I155">
        <v>8</v>
      </c>
      <c r="J155">
        <v>9301</v>
      </c>
    </row>
    <row r="156" spans="1:10">
      <c r="A156" s="3">
        <v>3</v>
      </c>
      <c r="B156" s="3">
        <v>1</v>
      </c>
      <c r="C156" s="3">
        <v>5</v>
      </c>
      <c r="D156">
        <v>5</v>
      </c>
      <c r="E156">
        <v>1</v>
      </c>
      <c r="F156">
        <v>1</v>
      </c>
      <c r="G156">
        <v>17</v>
      </c>
      <c r="H156">
        <v>2</v>
      </c>
      <c r="I156">
        <v>0</v>
      </c>
      <c r="J156">
        <v>1201</v>
      </c>
    </row>
    <row r="157" spans="1:10">
      <c r="A157" s="3">
        <v>3</v>
      </c>
      <c r="B157" s="3">
        <v>2</v>
      </c>
      <c r="C157" s="3">
        <v>1</v>
      </c>
      <c r="D157">
        <v>3</v>
      </c>
      <c r="E157">
        <v>2</v>
      </c>
      <c r="F157">
        <v>6</v>
      </c>
      <c r="G157">
        <v>1</v>
      </c>
      <c r="H157">
        <v>3</v>
      </c>
      <c r="I157">
        <v>0</v>
      </c>
      <c r="J157">
        <v>4302</v>
      </c>
    </row>
    <row r="158" spans="1:10">
      <c r="A158" s="3">
        <v>3</v>
      </c>
      <c r="B158" s="3">
        <v>2</v>
      </c>
      <c r="C158" s="3">
        <v>2</v>
      </c>
      <c r="D158">
        <v>4</v>
      </c>
      <c r="E158">
        <v>4</v>
      </c>
      <c r="F158">
        <v>10</v>
      </c>
      <c r="G158">
        <v>8</v>
      </c>
      <c r="H158">
        <v>5</v>
      </c>
      <c r="I158">
        <v>1</v>
      </c>
      <c r="J158">
        <v>6503</v>
      </c>
    </row>
    <row r="159" spans="1:10">
      <c r="A159" s="3">
        <v>3</v>
      </c>
      <c r="B159" s="3">
        <v>2</v>
      </c>
      <c r="C159" s="3">
        <v>3</v>
      </c>
      <c r="D159">
        <v>3</v>
      </c>
      <c r="E159">
        <v>7</v>
      </c>
      <c r="F159">
        <v>7</v>
      </c>
      <c r="G159">
        <v>4</v>
      </c>
      <c r="H159">
        <v>4</v>
      </c>
      <c r="I159">
        <v>8</v>
      </c>
      <c r="J159">
        <v>9403</v>
      </c>
    </row>
    <row r="160" spans="1:10">
      <c r="A160" s="3">
        <v>3</v>
      </c>
      <c r="B160" s="3">
        <v>2</v>
      </c>
      <c r="C160" s="3">
        <v>4</v>
      </c>
      <c r="D160">
        <v>16</v>
      </c>
      <c r="E160">
        <v>5</v>
      </c>
      <c r="F160">
        <v>3</v>
      </c>
      <c r="G160">
        <v>10</v>
      </c>
      <c r="H160">
        <v>2</v>
      </c>
      <c r="I160">
        <v>2</v>
      </c>
      <c r="J160">
        <v>7201</v>
      </c>
    </row>
    <row r="161" spans="1:10">
      <c r="A161" s="3">
        <v>3</v>
      </c>
      <c r="B161" s="3">
        <v>2</v>
      </c>
      <c r="C161" s="3">
        <v>5</v>
      </c>
      <c r="D161">
        <v>19</v>
      </c>
      <c r="E161">
        <v>3</v>
      </c>
      <c r="F161">
        <v>8</v>
      </c>
      <c r="G161">
        <v>15</v>
      </c>
      <c r="H161">
        <v>1</v>
      </c>
      <c r="I161">
        <v>5</v>
      </c>
      <c r="J161">
        <v>5101</v>
      </c>
    </row>
    <row r="162" spans="1:10">
      <c r="A162" s="3">
        <v>3</v>
      </c>
      <c r="B162" s="3">
        <v>3</v>
      </c>
      <c r="C162" s="3">
        <v>1</v>
      </c>
      <c r="D162">
        <v>11</v>
      </c>
      <c r="E162">
        <v>3</v>
      </c>
      <c r="F162">
        <v>2</v>
      </c>
      <c r="G162">
        <v>4</v>
      </c>
      <c r="H162">
        <v>4</v>
      </c>
      <c r="I162">
        <v>4</v>
      </c>
      <c r="J162">
        <v>5402</v>
      </c>
    </row>
    <row r="163" spans="1:10">
      <c r="A163" s="3">
        <v>3</v>
      </c>
      <c r="B163" s="3">
        <v>3</v>
      </c>
      <c r="C163" s="3">
        <v>2</v>
      </c>
      <c r="D163">
        <v>14</v>
      </c>
      <c r="E163">
        <v>6</v>
      </c>
      <c r="F163">
        <v>9</v>
      </c>
      <c r="G163">
        <v>13</v>
      </c>
      <c r="H163">
        <v>3</v>
      </c>
      <c r="I163">
        <v>7</v>
      </c>
      <c r="J163">
        <v>8303</v>
      </c>
    </row>
    <row r="164" spans="1:10">
      <c r="A164" s="3">
        <v>3</v>
      </c>
      <c r="B164" s="3">
        <v>3</v>
      </c>
      <c r="C164" s="3">
        <v>3</v>
      </c>
      <c r="D164">
        <v>7</v>
      </c>
      <c r="E164">
        <v>5</v>
      </c>
      <c r="F164">
        <v>7</v>
      </c>
      <c r="G164">
        <v>3</v>
      </c>
      <c r="H164">
        <v>2</v>
      </c>
      <c r="I164">
        <v>6</v>
      </c>
      <c r="J164">
        <v>7203</v>
      </c>
    </row>
    <row r="165" spans="1:10">
      <c r="A165" s="3">
        <v>3</v>
      </c>
      <c r="B165" s="3">
        <v>3</v>
      </c>
      <c r="C165" s="3">
        <v>4</v>
      </c>
      <c r="D165">
        <v>10</v>
      </c>
      <c r="E165">
        <v>1</v>
      </c>
      <c r="F165">
        <v>13</v>
      </c>
      <c r="G165">
        <v>2</v>
      </c>
      <c r="H165">
        <v>5</v>
      </c>
      <c r="I165">
        <v>0</v>
      </c>
      <c r="J165">
        <v>1501</v>
      </c>
    </row>
    <row r="166" spans="1:10">
      <c r="A166" s="3">
        <v>3</v>
      </c>
      <c r="B166" s="3">
        <v>3</v>
      </c>
      <c r="C166" s="3">
        <v>5</v>
      </c>
      <c r="D166">
        <v>20</v>
      </c>
      <c r="E166">
        <v>4</v>
      </c>
      <c r="F166">
        <v>4</v>
      </c>
      <c r="G166">
        <v>7</v>
      </c>
      <c r="H166">
        <v>1</v>
      </c>
      <c r="I166">
        <v>3</v>
      </c>
      <c r="J166">
        <v>6102</v>
      </c>
    </row>
    <row r="167" spans="1:10">
      <c r="A167" s="3">
        <v>3</v>
      </c>
      <c r="B167" s="3">
        <v>4</v>
      </c>
      <c r="C167" s="3">
        <v>1</v>
      </c>
      <c r="D167">
        <v>20</v>
      </c>
      <c r="E167">
        <v>2</v>
      </c>
      <c r="F167">
        <v>9</v>
      </c>
      <c r="G167">
        <v>14</v>
      </c>
      <c r="H167">
        <v>3</v>
      </c>
      <c r="I167">
        <v>0</v>
      </c>
      <c r="J167">
        <v>4301</v>
      </c>
    </row>
    <row r="168" spans="1:10">
      <c r="A168" s="3">
        <v>3</v>
      </c>
      <c r="B168" s="3">
        <v>4</v>
      </c>
      <c r="C168" s="3">
        <v>2</v>
      </c>
      <c r="D168">
        <v>19</v>
      </c>
      <c r="E168">
        <v>3</v>
      </c>
      <c r="F168">
        <v>13</v>
      </c>
      <c r="G168">
        <v>11</v>
      </c>
      <c r="H168">
        <v>5</v>
      </c>
      <c r="I168">
        <v>3</v>
      </c>
      <c r="J168">
        <v>5501</v>
      </c>
    </row>
    <row r="169" spans="1:10">
      <c r="A169" s="3">
        <v>3</v>
      </c>
      <c r="B169" s="3">
        <v>4</v>
      </c>
      <c r="C169" s="3">
        <v>3</v>
      </c>
      <c r="D169">
        <v>9</v>
      </c>
      <c r="E169">
        <v>7</v>
      </c>
      <c r="F169">
        <v>4</v>
      </c>
      <c r="G169">
        <v>12</v>
      </c>
      <c r="H169">
        <v>2</v>
      </c>
      <c r="I169">
        <v>7</v>
      </c>
      <c r="J169">
        <v>9202</v>
      </c>
    </row>
    <row r="170" spans="1:10">
      <c r="A170" s="3">
        <v>3</v>
      </c>
      <c r="B170" s="3">
        <v>4</v>
      </c>
      <c r="C170" s="3">
        <v>4</v>
      </c>
      <c r="D170">
        <v>8</v>
      </c>
      <c r="E170">
        <v>1</v>
      </c>
      <c r="F170">
        <v>10</v>
      </c>
      <c r="G170">
        <v>6</v>
      </c>
      <c r="H170">
        <v>4</v>
      </c>
      <c r="I170">
        <v>0</v>
      </c>
      <c r="J170">
        <v>1402</v>
      </c>
    </row>
    <row r="171" spans="1:10">
      <c r="A171" s="3">
        <v>3</v>
      </c>
      <c r="B171" s="3">
        <v>4</v>
      </c>
      <c r="C171" s="3">
        <v>5</v>
      </c>
      <c r="D171">
        <v>18</v>
      </c>
      <c r="E171">
        <v>6</v>
      </c>
      <c r="F171">
        <v>8</v>
      </c>
      <c r="G171">
        <v>16</v>
      </c>
      <c r="H171">
        <v>1</v>
      </c>
      <c r="I171">
        <v>2</v>
      </c>
      <c r="J171">
        <v>8103</v>
      </c>
    </row>
    <row r="172" spans="1:10">
      <c r="A172" s="3">
        <v>3</v>
      </c>
      <c r="B172" s="3">
        <v>5</v>
      </c>
      <c r="C172" s="3">
        <v>1</v>
      </c>
      <c r="D172">
        <v>2</v>
      </c>
      <c r="E172">
        <v>4</v>
      </c>
      <c r="F172">
        <v>5</v>
      </c>
      <c r="G172">
        <v>9</v>
      </c>
      <c r="H172">
        <v>1</v>
      </c>
      <c r="I172">
        <v>4</v>
      </c>
      <c r="J172">
        <v>6102</v>
      </c>
    </row>
    <row r="173" spans="1:10">
      <c r="A173" s="3">
        <v>3</v>
      </c>
      <c r="B173" s="3">
        <v>5</v>
      </c>
      <c r="C173" s="3">
        <v>2</v>
      </c>
      <c r="D173">
        <v>19</v>
      </c>
      <c r="E173">
        <v>2</v>
      </c>
      <c r="F173">
        <v>6</v>
      </c>
      <c r="G173">
        <v>17</v>
      </c>
      <c r="H173">
        <v>4</v>
      </c>
      <c r="I173">
        <v>0</v>
      </c>
      <c r="J173">
        <v>4401</v>
      </c>
    </row>
    <row r="174" spans="1:10">
      <c r="A174" s="3">
        <v>3</v>
      </c>
      <c r="B174" s="3">
        <v>5</v>
      </c>
      <c r="C174" s="3">
        <v>3</v>
      </c>
      <c r="D174">
        <v>6</v>
      </c>
      <c r="E174">
        <v>7</v>
      </c>
      <c r="F174">
        <v>11</v>
      </c>
      <c r="G174">
        <v>4</v>
      </c>
      <c r="H174">
        <v>2</v>
      </c>
      <c r="I174">
        <v>8</v>
      </c>
      <c r="J174">
        <v>9203</v>
      </c>
    </row>
    <row r="175" spans="1:10">
      <c r="A175" s="3">
        <v>3</v>
      </c>
      <c r="B175" s="3">
        <v>5</v>
      </c>
      <c r="C175" s="3">
        <v>4</v>
      </c>
      <c r="D175">
        <v>12</v>
      </c>
      <c r="E175">
        <v>5</v>
      </c>
      <c r="F175">
        <v>3</v>
      </c>
      <c r="G175">
        <v>5</v>
      </c>
      <c r="H175">
        <v>5</v>
      </c>
      <c r="I175">
        <v>5</v>
      </c>
      <c r="J175">
        <v>7503</v>
      </c>
    </row>
    <row r="176" spans="1:10">
      <c r="A176" s="3">
        <v>3</v>
      </c>
      <c r="B176" s="3">
        <v>5</v>
      </c>
      <c r="C176" s="3">
        <v>5</v>
      </c>
      <c r="D176">
        <v>15</v>
      </c>
      <c r="E176">
        <v>3</v>
      </c>
      <c r="F176">
        <v>12</v>
      </c>
      <c r="G176">
        <v>14</v>
      </c>
      <c r="H176">
        <v>3</v>
      </c>
      <c r="I176">
        <v>1</v>
      </c>
      <c r="J176">
        <v>5302</v>
      </c>
    </row>
    <row r="177" spans="1:10">
      <c r="A177" s="3">
        <v>3</v>
      </c>
      <c r="B177" s="3">
        <v>6</v>
      </c>
      <c r="C177" s="3">
        <v>1</v>
      </c>
      <c r="D177">
        <v>21</v>
      </c>
      <c r="E177">
        <v>2</v>
      </c>
      <c r="F177">
        <v>3</v>
      </c>
      <c r="G177">
        <v>6</v>
      </c>
      <c r="H177">
        <v>4</v>
      </c>
      <c r="I177">
        <v>0</v>
      </c>
      <c r="J177">
        <v>2402</v>
      </c>
    </row>
    <row r="178" spans="1:10">
      <c r="A178" s="3">
        <v>3</v>
      </c>
      <c r="B178" s="3">
        <v>6</v>
      </c>
      <c r="C178" s="3">
        <v>2</v>
      </c>
      <c r="D178">
        <v>7</v>
      </c>
      <c r="E178">
        <v>4</v>
      </c>
      <c r="F178">
        <v>11</v>
      </c>
      <c r="G178">
        <v>5</v>
      </c>
      <c r="H178">
        <v>3</v>
      </c>
      <c r="I178">
        <v>2</v>
      </c>
      <c r="J178">
        <v>6303</v>
      </c>
    </row>
    <row r="179" spans="1:10">
      <c r="A179" s="3">
        <v>3</v>
      </c>
      <c r="B179" s="3">
        <v>6</v>
      </c>
      <c r="C179" s="3">
        <v>3</v>
      </c>
      <c r="D179">
        <v>3</v>
      </c>
      <c r="E179">
        <v>5</v>
      </c>
      <c r="F179">
        <v>8</v>
      </c>
      <c r="G179">
        <v>3</v>
      </c>
      <c r="H179">
        <v>1</v>
      </c>
      <c r="I179">
        <v>6</v>
      </c>
      <c r="J179">
        <v>7102</v>
      </c>
    </row>
    <row r="180" spans="1:10">
      <c r="A180" s="3">
        <v>3</v>
      </c>
      <c r="B180" s="3">
        <v>6</v>
      </c>
      <c r="C180" s="3">
        <v>4</v>
      </c>
      <c r="D180">
        <v>6</v>
      </c>
      <c r="E180">
        <v>6</v>
      </c>
      <c r="F180">
        <v>9</v>
      </c>
      <c r="G180">
        <v>3</v>
      </c>
      <c r="H180">
        <v>2</v>
      </c>
      <c r="I180">
        <v>7</v>
      </c>
      <c r="J180">
        <v>8201</v>
      </c>
    </row>
    <row r="181" spans="1:10">
      <c r="A181" s="3">
        <v>3</v>
      </c>
      <c r="B181" s="3">
        <v>6</v>
      </c>
      <c r="C181" s="3">
        <v>5</v>
      </c>
      <c r="D181">
        <v>5</v>
      </c>
      <c r="E181">
        <v>1</v>
      </c>
      <c r="F181">
        <v>10</v>
      </c>
      <c r="G181">
        <v>7</v>
      </c>
      <c r="H181">
        <v>2</v>
      </c>
      <c r="I181">
        <v>0</v>
      </c>
      <c r="J181">
        <v>1203</v>
      </c>
    </row>
    <row r="182" spans="1:10">
      <c r="A182" s="3">
        <v>3</v>
      </c>
      <c r="B182" s="3">
        <v>7</v>
      </c>
      <c r="C182" s="3">
        <v>1</v>
      </c>
      <c r="D182">
        <v>16</v>
      </c>
      <c r="E182">
        <v>1</v>
      </c>
      <c r="F182">
        <v>6</v>
      </c>
      <c r="G182">
        <v>5</v>
      </c>
      <c r="H182">
        <v>2</v>
      </c>
      <c r="I182">
        <v>0</v>
      </c>
      <c r="J182">
        <v>1203</v>
      </c>
    </row>
    <row r="183" spans="1:10">
      <c r="A183" s="3">
        <v>3</v>
      </c>
      <c r="B183" s="3">
        <v>7</v>
      </c>
      <c r="C183" s="3">
        <v>2</v>
      </c>
      <c r="D183">
        <v>13</v>
      </c>
      <c r="E183">
        <v>4</v>
      </c>
      <c r="F183">
        <v>10</v>
      </c>
      <c r="G183">
        <v>17</v>
      </c>
      <c r="H183">
        <v>3</v>
      </c>
      <c r="I183">
        <v>4</v>
      </c>
      <c r="J183">
        <v>6302</v>
      </c>
    </row>
    <row r="184" spans="1:10">
      <c r="A184" s="3">
        <v>3</v>
      </c>
      <c r="B184" s="3">
        <v>7</v>
      </c>
      <c r="C184" s="3">
        <v>3</v>
      </c>
      <c r="D184">
        <v>2</v>
      </c>
      <c r="E184">
        <v>2</v>
      </c>
      <c r="F184">
        <v>8</v>
      </c>
      <c r="G184">
        <v>1</v>
      </c>
      <c r="H184">
        <v>3</v>
      </c>
      <c r="I184">
        <v>0</v>
      </c>
      <c r="J184">
        <v>4302</v>
      </c>
    </row>
    <row r="185" spans="1:10">
      <c r="A185" s="3">
        <v>3</v>
      </c>
      <c r="B185" s="3">
        <v>7</v>
      </c>
      <c r="C185" s="3">
        <v>4</v>
      </c>
      <c r="D185">
        <v>5</v>
      </c>
      <c r="E185">
        <v>5</v>
      </c>
      <c r="F185">
        <v>1</v>
      </c>
      <c r="G185">
        <v>7</v>
      </c>
      <c r="H185">
        <v>5</v>
      </c>
      <c r="I185">
        <v>6</v>
      </c>
      <c r="J185">
        <v>7501</v>
      </c>
    </row>
    <row r="186" spans="1:10">
      <c r="A186" s="3">
        <v>3</v>
      </c>
      <c r="B186" s="3">
        <v>7</v>
      </c>
      <c r="C186" s="3">
        <v>5</v>
      </c>
      <c r="D186">
        <v>17</v>
      </c>
      <c r="E186">
        <v>6</v>
      </c>
      <c r="F186">
        <v>3</v>
      </c>
      <c r="G186">
        <v>16</v>
      </c>
      <c r="H186">
        <v>4</v>
      </c>
      <c r="I186">
        <v>7</v>
      </c>
      <c r="J186">
        <v>8401</v>
      </c>
    </row>
    <row r="187" spans="1:10">
      <c r="A187" s="3">
        <v>3</v>
      </c>
      <c r="B187" s="3">
        <v>8</v>
      </c>
      <c r="C187" s="3">
        <v>1</v>
      </c>
      <c r="D187">
        <v>4</v>
      </c>
      <c r="E187">
        <v>6</v>
      </c>
      <c r="F187">
        <v>13</v>
      </c>
      <c r="G187">
        <v>8</v>
      </c>
      <c r="H187">
        <v>5</v>
      </c>
      <c r="I187">
        <v>6</v>
      </c>
      <c r="J187">
        <v>8502</v>
      </c>
    </row>
    <row r="188" spans="1:10">
      <c r="A188" s="3">
        <v>3</v>
      </c>
      <c r="B188" s="3">
        <v>8</v>
      </c>
      <c r="C188" s="3">
        <v>2</v>
      </c>
      <c r="D188">
        <v>1</v>
      </c>
      <c r="E188">
        <v>5</v>
      </c>
      <c r="F188">
        <v>1</v>
      </c>
      <c r="G188">
        <v>12</v>
      </c>
      <c r="H188">
        <v>2</v>
      </c>
      <c r="I188">
        <v>2</v>
      </c>
      <c r="J188">
        <v>7203</v>
      </c>
    </row>
    <row r="189" spans="1:10">
      <c r="A189" s="3">
        <v>3</v>
      </c>
      <c r="B189" s="3">
        <v>8</v>
      </c>
      <c r="C189" s="3">
        <v>3</v>
      </c>
      <c r="D189">
        <v>3</v>
      </c>
      <c r="E189">
        <v>7</v>
      </c>
      <c r="F189">
        <v>4</v>
      </c>
      <c r="G189">
        <v>9</v>
      </c>
      <c r="H189">
        <v>1</v>
      </c>
      <c r="I189">
        <v>8</v>
      </c>
      <c r="J189">
        <v>9101</v>
      </c>
    </row>
    <row r="190" spans="1:10">
      <c r="A190" s="3">
        <v>3</v>
      </c>
      <c r="B190" s="3">
        <v>8</v>
      </c>
      <c r="C190" s="3">
        <v>4</v>
      </c>
      <c r="D190">
        <v>8</v>
      </c>
      <c r="E190">
        <v>1</v>
      </c>
      <c r="F190">
        <v>12</v>
      </c>
      <c r="G190">
        <v>10</v>
      </c>
      <c r="H190">
        <v>1</v>
      </c>
      <c r="I190">
        <v>0</v>
      </c>
      <c r="J190">
        <v>1103</v>
      </c>
    </row>
    <row r="191" spans="1:10">
      <c r="A191" s="3">
        <v>3</v>
      </c>
      <c r="B191" s="3">
        <v>8</v>
      </c>
      <c r="C191" s="3">
        <v>5</v>
      </c>
      <c r="D191">
        <v>19</v>
      </c>
      <c r="E191">
        <v>2</v>
      </c>
      <c r="F191">
        <v>2</v>
      </c>
      <c r="G191">
        <v>2</v>
      </c>
      <c r="H191">
        <v>4</v>
      </c>
      <c r="I191">
        <v>0</v>
      </c>
      <c r="J191">
        <v>4401</v>
      </c>
    </row>
    <row r="192" spans="1:10">
      <c r="A192" s="3">
        <v>3</v>
      </c>
      <c r="B192" s="3">
        <v>9</v>
      </c>
      <c r="C192" s="3">
        <v>1</v>
      </c>
      <c r="D192">
        <v>5</v>
      </c>
      <c r="E192">
        <v>3</v>
      </c>
      <c r="F192">
        <v>11</v>
      </c>
      <c r="G192">
        <v>15</v>
      </c>
      <c r="H192">
        <v>4</v>
      </c>
      <c r="I192">
        <v>5</v>
      </c>
      <c r="J192">
        <v>5402</v>
      </c>
    </row>
    <row r="193" spans="1:10">
      <c r="A193" s="3">
        <v>3</v>
      </c>
      <c r="B193" s="3">
        <v>9</v>
      </c>
      <c r="C193" s="3">
        <v>2</v>
      </c>
      <c r="D193">
        <v>21</v>
      </c>
      <c r="E193">
        <v>2</v>
      </c>
      <c r="F193">
        <v>5</v>
      </c>
      <c r="G193">
        <v>11</v>
      </c>
      <c r="H193">
        <v>3</v>
      </c>
      <c r="I193">
        <v>0</v>
      </c>
      <c r="J193">
        <v>2303</v>
      </c>
    </row>
    <row r="194" spans="1:10">
      <c r="A194" s="3">
        <v>3</v>
      </c>
      <c r="B194" s="3">
        <v>9</v>
      </c>
      <c r="C194" s="3">
        <v>3</v>
      </c>
      <c r="D194">
        <v>14</v>
      </c>
      <c r="E194">
        <v>7</v>
      </c>
      <c r="F194">
        <v>9</v>
      </c>
      <c r="G194">
        <v>13</v>
      </c>
      <c r="H194">
        <v>5</v>
      </c>
      <c r="I194">
        <v>3</v>
      </c>
      <c r="J194">
        <v>9503</v>
      </c>
    </row>
    <row r="195" spans="1:10">
      <c r="A195" s="3">
        <v>3</v>
      </c>
      <c r="B195" s="3">
        <v>9</v>
      </c>
      <c r="C195" s="3">
        <v>4</v>
      </c>
      <c r="D195">
        <v>11</v>
      </c>
      <c r="E195">
        <v>6</v>
      </c>
      <c r="F195">
        <v>1</v>
      </c>
      <c r="G195">
        <v>3</v>
      </c>
      <c r="H195">
        <v>2</v>
      </c>
      <c r="I195">
        <v>4</v>
      </c>
      <c r="J195">
        <v>8202</v>
      </c>
    </row>
    <row r="196" spans="1:10">
      <c r="A196" s="3">
        <v>3</v>
      </c>
      <c r="B196" s="3">
        <v>9</v>
      </c>
      <c r="C196" s="3">
        <v>5</v>
      </c>
      <c r="D196">
        <v>18</v>
      </c>
      <c r="E196">
        <v>4</v>
      </c>
      <c r="F196">
        <v>7</v>
      </c>
      <c r="G196">
        <v>6</v>
      </c>
      <c r="H196">
        <v>1</v>
      </c>
      <c r="I196">
        <v>1</v>
      </c>
      <c r="J196">
        <v>6101</v>
      </c>
    </row>
    <row r="197" spans="1:10">
      <c r="A197" s="3">
        <v>3</v>
      </c>
      <c r="B197" s="3">
        <v>10</v>
      </c>
      <c r="C197" s="3">
        <v>1</v>
      </c>
      <c r="D197">
        <v>2</v>
      </c>
      <c r="E197">
        <v>4</v>
      </c>
      <c r="F197">
        <v>9</v>
      </c>
      <c r="G197">
        <v>3</v>
      </c>
      <c r="H197">
        <v>2</v>
      </c>
      <c r="I197">
        <v>6</v>
      </c>
      <c r="J197">
        <v>6201</v>
      </c>
    </row>
    <row r="198" spans="1:10">
      <c r="A198" s="3">
        <v>3</v>
      </c>
      <c r="B198" s="3">
        <v>10</v>
      </c>
      <c r="C198" s="3">
        <v>2</v>
      </c>
      <c r="D198">
        <v>3</v>
      </c>
      <c r="E198">
        <v>5</v>
      </c>
      <c r="F198">
        <v>8</v>
      </c>
      <c r="G198">
        <v>17</v>
      </c>
      <c r="H198">
        <v>3</v>
      </c>
      <c r="I198">
        <v>5</v>
      </c>
      <c r="J198">
        <v>7301</v>
      </c>
    </row>
    <row r="199" spans="1:10">
      <c r="A199" s="3">
        <v>3</v>
      </c>
      <c r="B199" s="3">
        <v>10</v>
      </c>
      <c r="C199" s="3">
        <v>3</v>
      </c>
      <c r="D199">
        <v>13</v>
      </c>
      <c r="E199">
        <v>3</v>
      </c>
      <c r="F199">
        <v>7</v>
      </c>
      <c r="G199">
        <v>2</v>
      </c>
      <c r="H199">
        <v>4</v>
      </c>
      <c r="I199">
        <v>3</v>
      </c>
      <c r="J199">
        <v>5402</v>
      </c>
    </row>
    <row r="200" spans="1:10">
      <c r="A200" s="3">
        <v>3</v>
      </c>
      <c r="B200" s="3">
        <v>10</v>
      </c>
      <c r="C200" s="3">
        <v>4</v>
      </c>
      <c r="D200">
        <v>20</v>
      </c>
      <c r="E200">
        <v>1</v>
      </c>
      <c r="F200">
        <v>2</v>
      </c>
      <c r="G200">
        <v>9</v>
      </c>
      <c r="H200">
        <v>5</v>
      </c>
      <c r="I200">
        <v>0</v>
      </c>
      <c r="J200">
        <v>1503</v>
      </c>
    </row>
    <row r="201" spans="1:10">
      <c r="A201" s="3">
        <v>3</v>
      </c>
      <c r="B201" s="3">
        <v>10</v>
      </c>
      <c r="C201" s="3">
        <v>5</v>
      </c>
      <c r="D201">
        <v>16</v>
      </c>
      <c r="E201">
        <v>7</v>
      </c>
      <c r="F201">
        <v>13</v>
      </c>
      <c r="G201">
        <v>7</v>
      </c>
      <c r="H201">
        <v>1</v>
      </c>
      <c r="I201">
        <v>8</v>
      </c>
      <c r="J201">
        <v>9103</v>
      </c>
    </row>
    <row r="202" spans="1:10">
      <c r="A202" s="3">
        <v>3</v>
      </c>
      <c r="B202" s="3">
        <v>11</v>
      </c>
      <c r="C202" s="3">
        <v>1</v>
      </c>
      <c r="D202">
        <v>5</v>
      </c>
      <c r="E202">
        <v>4</v>
      </c>
      <c r="F202">
        <v>5</v>
      </c>
      <c r="G202">
        <v>5</v>
      </c>
      <c r="H202">
        <v>2</v>
      </c>
      <c r="I202">
        <v>6</v>
      </c>
      <c r="J202">
        <v>6202</v>
      </c>
    </row>
    <row r="203" spans="1:10">
      <c r="A203" s="3">
        <v>3</v>
      </c>
      <c r="B203" s="3">
        <v>11</v>
      </c>
      <c r="C203" s="3">
        <v>2</v>
      </c>
      <c r="D203">
        <v>17</v>
      </c>
      <c r="E203">
        <v>1</v>
      </c>
      <c r="F203">
        <v>11</v>
      </c>
      <c r="G203">
        <v>5</v>
      </c>
      <c r="H203">
        <v>4</v>
      </c>
      <c r="I203">
        <v>0</v>
      </c>
      <c r="J203">
        <v>1403</v>
      </c>
    </row>
    <row r="204" spans="1:10">
      <c r="A204" s="3">
        <v>3</v>
      </c>
      <c r="B204" s="3">
        <v>11</v>
      </c>
      <c r="C204" s="3">
        <v>3</v>
      </c>
      <c r="D204">
        <v>18</v>
      </c>
      <c r="E204">
        <v>6</v>
      </c>
      <c r="F204">
        <v>6</v>
      </c>
      <c r="G204">
        <v>2</v>
      </c>
      <c r="H204">
        <v>2</v>
      </c>
      <c r="I204">
        <v>5</v>
      </c>
      <c r="J204">
        <v>8202</v>
      </c>
    </row>
    <row r="205" spans="1:10">
      <c r="A205" s="3">
        <v>3</v>
      </c>
      <c r="B205" s="3">
        <v>11</v>
      </c>
      <c r="C205" s="3">
        <v>4</v>
      </c>
      <c r="D205">
        <v>4</v>
      </c>
      <c r="E205">
        <v>5</v>
      </c>
      <c r="F205">
        <v>5</v>
      </c>
      <c r="G205">
        <v>3</v>
      </c>
      <c r="H205">
        <v>4</v>
      </c>
      <c r="I205">
        <v>2</v>
      </c>
      <c r="J205">
        <v>7401</v>
      </c>
    </row>
    <row r="206" spans="1:10">
      <c r="A206" s="3">
        <v>3</v>
      </c>
      <c r="B206" s="3">
        <v>11</v>
      </c>
      <c r="C206" s="3">
        <v>5</v>
      </c>
      <c r="D206">
        <v>15</v>
      </c>
      <c r="E206">
        <v>7</v>
      </c>
      <c r="F206">
        <v>12</v>
      </c>
      <c r="G206">
        <v>13</v>
      </c>
      <c r="H206">
        <v>3</v>
      </c>
      <c r="I206">
        <v>8</v>
      </c>
      <c r="J206">
        <v>9301</v>
      </c>
    </row>
    <row r="207" spans="1:10">
      <c r="A207" s="3">
        <v>3</v>
      </c>
      <c r="B207" s="3">
        <v>12</v>
      </c>
      <c r="C207" s="3">
        <v>1</v>
      </c>
      <c r="D207">
        <v>9</v>
      </c>
      <c r="E207">
        <v>7</v>
      </c>
      <c r="F207">
        <v>3</v>
      </c>
      <c r="G207">
        <v>11</v>
      </c>
      <c r="H207">
        <v>2</v>
      </c>
      <c r="I207">
        <v>7</v>
      </c>
      <c r="J207">
        <v>9203</v>
      </c>
    </row>
    <row r="208" spans="1:10">
      <c r="A208" s="3">
        <v>3</v>
      </c>
      <c r="B208" s="3">
        <v>12</v>
      </c>
      <c r="C208" s="3">
        <v>2</v>
      </c>
      <c r="D208">
        <v>4</v>
      </c>
      <c r="E208">
        <v>6</v>
      </c>
      <c r="F208">
        <v>5</v>
      </c>
      <c r="G208">
        <v>8</v>
      </c>
      <c r="H208">
        <v>4</v>
      </c>
      <c r="I208">
        <v>1</v>
      </c>
      <c r="J208">
        <v>8401</v>
      </c>
    </row>
    <row r="209" spans="1:10">
      <c r="A209" s="3">
        <v>3</v>
      </c>
      <c r="B209" s="3">
        <v>12</v>
      </c>
      <c r="C209" s="3">
        <v>3</v>
      </c>
      <c r="D209">
        <v>11</v>
      </c>
      <c r="E209">
        <v>2</v>
      </c>
      <c r="F209">
        <v>11</v>
      </c>
      <c r="G209">
        <v>16</v>
      </c>
      <c r="H209">
        <v>5</v>
      </c>
      <c r="I209">
        <v>0</v>
      </c>
      <c r="J209">
        <v>4502</v>
      </c>
    </row>
    <row r="210" spans="1:10">
      <c r="A210" s="3">
        <v>3</v>
      </c>
      <c r="B210" s="3">
        <v>12</v>
      </c>
      <c r="C210" s="3">
        <v>4</v>
      </c>
      <c r="D210">
        <v>19</v>
      </c>
      <c r="E210">
        <v>4</v>
      </c>
      <c r="F210">
        <v>12</v>
      </c>
      <c r="G210">
        <v>5</v>
      </c>
      <c r="H210">
        <v>1</v>
      </c>
      <c r="I210">
        <v>2</v>
      </c>
      <c r="J210">
        <v>6101</v>
      </c>
    </row>
    <row r="211" spans="1:10">
      <c r="A211" s="3">
        <v>3</v>
      </c>
      <c r="B211" s="3">
        <v>12</v>
      </c>
      <c r="C211" s="3">
        <v>5</v>
      </c>
      <c r="D211">
        <v>15</v>
      </c>
      <c r="E211">
        <v>1</v>
      </c>
      <c r="F211">
        <v>6</v>
      </c>
      <c r="G211">
        <v>6</v>
      </c>
      <c r="H211">
        <v>3</v>
      </c>
      <c r="I211">
        <v>0</v>
      </c>
      <c r="J211">
        <v>1302</v>
      </c>
    </row>
    <row r="212" spans="1:10">
      <c r="A212" s="3">
        <v>3</v>
      </c>
      <c r="B212" s="3">
        <v>13</v>
      </c>
      <c r="C212" s="3">
        <v>1</v>
      </c>
      <c r="D212">
        <v>7</v>
      </c>
      <c r="E212">
        <v>7</v>
      </c>
      <c r="F212">
        <v>11</v>
      </c>
      <c r="G212">
        <v>12</v>
      </c>
      <c r="H212">
        <v>3</v>
      </c>
      <c r="I212">
        <v>2</v>
      </c>
      <c r="J212">
        <v>9303</v>
      </c>
    </row>
    <row r="213" spans="1:10">
      <c r="A213" s="3">
        <v>3</v>
      </c>
      <c r="B213" s="3">
        <v>13</v>
      </c>
      <c r="C213" s="3">
        <v>2</v>
      </c>
      <c r="D213">
        <v>22</v>
      </c>
      <c r="E213">
        <v>2</v>
      </c>
      <c r="F213">
        <v>9</v>
      </c>
      <c r="G213">
        <v>10</v>
      </c>
      <c r="H213">
        <v>3</v>
      </c>
      <c r="I213">
        <v>0</v>
      </c>
      <c r="J213">
        <v>3301</v>
      </c>
    </row>
    <row r="214" spans="1:10">
      <c r="A214" s="3">
        <v>3</v>
      </c>
      <c r="B214" s="3">
        <v>13</v>
      </c>
      <c r="C214" s="3">
        <v>3</v>
      </c>
      <c r="D214">
        <v>12</v>
      </c>
      <c r="E214">
        <v>5</v>
      </c>
      <c r="F214">
        <v>4</v>
      </c>
      <c r="G214">
        <v>14</v>
      </c>
      <c r="H214">
        <v>4</v>
      </c>
      <c r="I214">
        <v>4</v>
      </c>
      <c r="J214">
        <v>7403</v>
      </c>
    </row>
    <row r="215" spans="1:10">
      <c r="A215" s="3">
        <v>3</v>
      </c>
      <c r="B215" s="3">
        <v>13</v>
      </c>
      <c r="C215" s="3">
        <v>4</v>
      </c>
      <c r="D215">
        <v>6</v>
      </c>
      <c r="E215">
        <v>3</v>
      </c>
      <c r="F215">
        <v>10</v>
      </c>
      <c r="G215">
        <v>9</v>
      </c>
      <c r="H215">
        <v>2</v>
      </c>
      <c r="I215">
        <v>8</v>
      </c>
      <c r="J215">
        <v>5202</v>
      </c>
    </row>
    <row r="216" spans="1:10">
      <c r="A216" s="3">
        <v>3</v>
      </c>
      <c r="B216" s="3">
        <v>13</v>
      </c>
      <c r="C216" s="3">
        <v>5</v>
      </c>
      <c r="D216">
        <v>10</v>
      </c>
      <c r="E216">
        <v>4</v>
      </c>
      <c r="F216">
        <v>1</v>
      </c>
      <c r="G216">
        <v>1</v>
      </c>
      <c r="H216">
        <v>5</v>
      </c>
      <c r="I216">
        <v>6</v>
      </c>
      <c r="J216">
        <v>6501</v>
      </c>
    </row>
    <row r="217" spans="1:10">
      <c r="A217" s="3">
        <v>3</v>
      </c>
      <c r="B217" s="3">
        <v>14</v>
      </c>
      <c r="C217" s="3">
        <v>1</v>
      </c>
      <c r="D217">
        <v>6</v>
      </c>
      <c r="E217">
        <v>1</v>
      </c>
      <c r="F217">
        <v>5</v>
      </c>
      <c r="G217">
        <v>11</v>
      </c>
      <c r="H217">
        <v>5</v>
      </c>
      <c r="I217">
        <v>0</v>
      </c>
      <c r="J217">
        <v>1502</v>
      </c>
    </row>
    <row r="218" spans="1:10">
      <c r="A218" s="3">
        <v>3</v>
      </c>
      <c r="B218" s="3">
        <v>14</v>
      </c>
      <c r="C218" s="3">
        <v>2</v>
      </c>
      <c r="D218">
        <v>3</v>
      </c>
      <c r="E218">
        <v>5</v>
      </c>
      <c r="F218">
        <v>12</v>
      </c>
      <c r="G218">
        <v>4</v>
      </c>
      <c r="H218">
        <v>2</v>
      </c>
      <c r="I218">
        <v>1</v>
      </c>
      <c r="J218">
        <v>7203</v>
      </c>
    </row>
    <row r="219" spans="1:10">
      <c r="A219" s="3">
        <v>3</v>
      </c>
      <c r="B219" s="3">
        <v>14</v>
      </c>
      <c r="C219" s="3">
        <v>3</v>
      </c>
      <c r="D219">
        <v>19</v>
      </c>
      <c r="E219">
        <v>4</v>
      </c>
      <c r="F219">
        <v>3</v>
      </c>
      <c r="G219">
        <v>8</v>
      </c>
      <c r="H219">
        <v>1</v>
      </c>
      <c r="I219">
        <v>7</v>
      </c>
      <c r="J219">
        <v>6103</v>
      </c>
    </row>
    <row r="220" spans="1:10">
      <c r="A220" s="3">
        <v>3</v>
      </c>
      <c r="B220" s="3">
        <v>14</v>
      </c>
      <c r="C220" s="3">
        <v>4</v>
      </c>
      <c r="D220">
        <v>17</v>
      </c>
      <c r="E220">
        <v>3</v>
      </c>
      <c r="F220">
        <v>10</v>
      </c>
      <c r="G220">
        <v>13</v>
      </c>
      <c r="H220">
        <v>1</v>
      </c>
      <c r="I220">
        <v>3</v>
      </c>
      <c r="J220">
        <v>5102</v>
      </c>
    </row>
    <row r="221" spans="1:10">
      <c r="A221" s="3">
        <v>3</v>
      </c>
      <c r="B221" s="3">
        <v>14</v>
      </c>
      <c r="C221" s="3">
        <v>5</v>
      </c>
      <c r="D221">
        <v>1</v>
      </c>
      <c r="E221">
        <v>6</v>
      </c>
      <c r="F221">
        <v>6</v>
      </c>
      <c r="G221">
        <v>15</v>
      </c>
      <c r="H221">
        <v>4</v>
      </c>
      <c r="I221">
        <v>5</v>
      </c>
      <c r="J221">
        <v>8401</v>
      </c>
    </row>
    <row r="222" spans="1:10">
      <c r="A222" s="3">
        <v>3</v>
      </c>
      <c r="B222" s="3">
        <v>15</v>
      </c>
      <c r="C222" s="3">
        <v>1</v>
      </c>
      <c r="D222">
        <v>4</v>
      </c>
      <c r="E222">
        <v>2</v>
      </c>
      <c r="F222">
        <v>7</v>
      </c>
      <c r="G222">
        <v>17</v>
      </c>
      <c r="H222">
        <v>4</v>
      </c>
      <c r="I222">
        <v>0</v>
      </c>
      <c r="J222">
        <v>4401</v>
      </c>
    </row>
    <row r="223" spans="1:10">
      <c r="A223" s="3">
        <v>3</v>
      </c>
      <c r="B223" s="3">
        <v>15</v>
      </c>
      <c r="C223" s="3">
        <v>2</v>
      </c>
      <c r="D223">
        <v>12</v>
      </c>
      <c r="E223">
        <v>6</v>
      </c>
      <c r="F223">
        <v>13</v>
      </c>
      <c r="G223">
        <v>10</v>
      </c>
      <c r="H223">
        <v>1</v>
      </c>
      <c r="I223">
        <v>6</v>
      </c>
      <c r="J223">
        <v>8102</v>
      </c>
    </row>
    <row r="224" spans="1:10">
      <c r="A224" s="3">
        <v>3</v>
      </c>
      <c r="B224" s="3">
        <v>15</v>
      </c>
      <c r="C224" s="3">
        <v>3</v>
      </c>
      <c r="D224">
        <v>10</v>
      </c>
      <c r="E224">
        <v>5</v>
      </c>
      <c r="F224">
        <v>4</v>
      </c>
      <c r="G224">
        <v>6</v>
      </c>
      <c r="H224">
        <v>5</v>
      </c>
      <c r="I224">
        <v>4</v>
      </c>
      <c r="J224">
        <v>7501</v>
      </c>
    </row>
    <row r="225" spans="1:10">
      <c r="A225" s="3">
        <v>3</v>
      </c>
      <c r="B225" s="3">
        <v>15</v>
      </c>
      <c r="C225" s="3">
        <v>4</v>
      </c>
      <c r="D225">
        <v>7</v>
      </c>
      <c r="E225">
        <v>7</v>
      </c>
      <c r="F225">
        <v>8</v>
      </c>
      <c r="G225">
        <v>5</v>
      </c>
      <c r="H225">
        <v>2</v>
      </c>
      <c r="I225">
        <v>7</v>
      </c>
      <c r="J225">
        <v>9203</v>
      </c>
    </row>
    <row r="226" spans="1:10">
      <c r="A226" s="3">
        <v>3</v>
      </c>
      <c r="B226" s="3">
        <v>15</v>
      </c>
      <c r="C226" s="3">
        <v>5</v>
      </c>
      <c r="D226">
        <v>16</v>
      </c>
      <c r="E226">
        <v>1</v>
      </c>
      <c r="F226">
        <v>2</v>
      </c>
      <c r="G226">
        <v>16</v>
      </c>
      <c r="H226">
        <v>3</v>
      </c>
      <c r="I226">
        <v>0</v>
      </c>
      <c r="J226">
        <v>1302</v>
      </c>
    </row>
    <row r="227" spans="1:10">
      <c r="A227" s="3">
        <v>4</v>
      </c>
      <c r="B227" s="3">
        <v>1</v>
      </c>
      <c r="C227" s="3">
        <v>1</v>
      </c>
      <c r="D227">
        <v>13</v>
      </c>
      <c r="E227">
        <v>6</v>
      </c>
      <c r="F227">
        <v>5</v>
      </c>
      <c r="G227">
        <v>15</v>
      </c>
      <c r="H227">
        <v>5</v>
      </c>
      <c r="I227">
        <v>1</v>
      </c>
      <c r="J227">
        <v>8502</v>
      </c>
    </row>
    <row r="228" spans="1:10">
      <c r="A228" s="3">
        <v>4</v>
      </c>
      <c r="B228" s="3">
        <v>1</v>
      </c>
      <c r="C228" s="3">
        <v>2</v>
      </c>
      <c r="D228">
        <v>11</v>
      </c>
      <c r="E228">
        <v>7</v>
      </c>
      <c r="F228">
        <v>8</v>
      </c>
      <c r="G228">
        <v>14</v>
      </c>
      <c r="H228">
        <v>2</v>
      </c>
      <c r="I228">
        <v>3</v>
      </c>
      <c r="J228">
        <v>9202</v>
      </c>
    </row>
    <row r="229" spans="1:10">
      <c r="A229" s="3">
        <v>4</v>
      </c>
      <c r="B229" s="3">
        <v>1</v>
      </c>
      <c r="C229" s="3">
        <v>3</v>
      </c>
      <c r="D229">
        <v>14</v>
      </c>
      <c r="E229">
        <v>5</v>
      </c>
      <c r="F229">
        <v>9</v>
      </c>
      <c r="G229">
        <v>3</v>
      </c>
      <c r="H229">
        <v>1</v>
      </c>
      <c r="I229">
        <v>8</v>
      </c>
      <c r="J229">
        <v>7103</v>
      </c>
    </row>
    <row r="230" spans="1:10">
      <c r="A230" s="3">
        <v>4</v>
      </c>
      <c r="B230" s="3">
        <v>1</v>
      </c>
      <c r="C230" s="3">
        <v>4</v>
      </c>
      <c r="D230">
        <v>15</v>
      </c>
      <c r="E230">
        <v>4</v>
      </c>
      <c r="F230">
        <v>7</v>
      </c>
      <c r="G230">
        <v>2</v>
      </c>
      <c r="H230">
        <v>4</v>
      </c>
      <c r="I230">
        <v>5</v>
      </c>
      <c r="J230">
        <v>6403</v>
      </c>
    </row>
    <row r="231" spans="1:10">
      <c r="A231" s="3">
        <v>4</v>
      </c>
      <c r="B231" s="3">
        <v>1</v>
      </c>
      <c r="C231" s="3">
        <v>5</v>
      </c>
      <c r="D231">
        <v>2</v>
      </c>
      <c r="E231">
        <v>3</v>
      </c>
      <c r="F231">
        <v>6</v>
      </c>
      <c r="G231">
        <v>13</v>
      </c>
      <c r="H231">
        <v>3</v>
      </c>
      <c r="I231">
        <v>2</v>
      </c>
      <c r="J231">
        <v>5301</v>
      </c>
    </row>
    <row r="232" spans="1:10">
      <c r="A232" s="3">
        <v>4</v>
      </c>
      <c r="B232" s="3">
        <v>2</v>
      </c>
      <c r="C232" s="3">
        <v>1</v>
      </c>
      <c r="D232">
        <v>8</v>
      </c>
      <c r="E232">
        <v>1</v>
      </c>
      <c r="F232">
        <v>10</v>
      </c>
      <c r="G232">
        <v>12</v>
      </c>
      <c r="H232">
        <v>5</v>
      </c>
      <c r="I232">
        <v>0</v>
      </c>
      <c r="J232">
        <v>1502</v>
      </c>
    </row>
    <row r="233" spans="1:10">
      <c r="A233" s="3">
        <v>4</v>
      </c>
      <c r="B233" s="3">
        <v>2</v>
      </c>
      <c r="C233" s="3">
        <v>2</v>
      </c>
      <c r="D233">
        <v>1</v>
      </c>
      <c r="E233">
        <v>6</v>
      </c>
      <c r="F233">
        <v>2</v>
      </c>
      <c r="G233">
        <v>14</v>
      </c>
      <c r="H233">
        <v>1</v>
      </c>
      <c r="I233">
        <v>8</v>
      </c>
      <c r="J233">
        <v>8102</v>
      </c>
    </row>
    <row r="234" spans="1:10">
      <c r="A234" s="3">
        <v>4</v>
      </c>
      <c r="B234" s="3">
        <v>2</v>
      </c>
      <c r="C234" s="3">
        <v>3</v>
      </c>
      <c r="D234">
        <v>3</v>
      </c>
      <c r="E234">
        <v>2</v>
      </c>
      <c r="F234">
        <v>1</v>
      </c>
      <c r="G234">
        <v>4</v>
      </c>
      <c r="H234">
        <v>5</v>
      </c>
      <c r="I234">
        <v>0</v>
      </c>
      <c r="J234">
        <v>4503</v>
      </c>
    </row>
    <row r="235" spans="1:10">
      <c r="A235" s="3">
        <v>4</v>
      </c>
      <c r="B235" s="3">
        <v>2</v>
      </c>
      <c r="C235" s="3">
        <v>4</v>
      </c>
      <c r="D235">
        <v>4</v>
      </c>
      <c r="E235">
        <v>5</v>
      </c>
      <c r="F235">
        <v>4</v>
      </c>
      <c r="G235">
        <v>7</v>
      </c>
      <c r="H235">
        <v>2</v>
      </c>
      <c r="I235">
        <v>2</v>
      </c>
      <c r="J235">
        <v>7201</v>
      </c>
    </row>
    <row r="236" spans="1:10">
      <c r="A236" s="3">
        <v>4</v>
      </c>
      <c r="B236" s="3">
        <v>2</v>
      </c>
      <c r="C236" s="3">
        <v>5</v>
      </c>
      <c r="D236">
        <v>18</v>
      </c>
      <c r="E236">
        <v>3</v>
      </c>
      <c r="F236">
        <v>12</v>
      </c>
      <c r="G236">
        <v>1</v>
      </c>
      <c r="H236">
        <v>3</v>
      </c>
      <c r="I236">
        <v>7</v>
      </c>
      <c r="J236">
        <v>5301</v>
      </c>
    </row>
    <row r="237" spans="1:10">
      <c r="A237" s="3">
        <v>4</v>
      </c>
      <c r="B237" s="3">
        <v>3</v>
      </c>
      <c r="C237" s="3">
        <v>1</v>
      </c>
      <c r="D237">
        <v>17</v>
      </c>
      <c r="E237">
        <v>4</v>
      </c>
      <c r="F237">
        <v>3</v>
      </c>
      <c r="G237">
        <v>3</v>
      </c>
      <c r="H237">
        <v>1</v>
      </c>
      <c r="I237">
        <v>6</v>
      </c>
      <c r="J237">
        <v>6102</v>
      </c>
    </row>
    <row r="238" spans="1:10">
      <c r="A238" s="3">
        <v>4</v>
      </c>
      <c r="B238" s="3">
        <v>3</v>
      </c>
      <c r="C238" s="3">
        <v>2</v>
      </c>
      <c r="D238">
        <v>9</v>
      </c>
      <c r="E238">
        <v>3</v>
      </c>
      <c r="F238">
        <v>2</v>
      </c>
      <c r="G238">
        <v>10</v>
      </c>
      <c r="H238">
        <v>3</v>
      </c>
      <c r="I238">
        <v>3</v>
      </c>
      <c r="J238">
        <v>5303</v>
      </c>
    </row>
    <row r="239" spans="1:10">
      <c r="A239" s="3">
        <v>4</v>
      </c>
      <c r="B239" s="3">
        <v>3</v>
      </c>
      <c r="C239" s="3">
        <v>3</v>
      </c>
      <c r="D239">
        <v>5</v>
      </c>
      <c r="E239">
        <v>2</v>
      </c>
      <c r="F239">
        <v>11</v>
      </c>
      <c r="G239">
        <v>12</v>
      </c>
      <c r="H239">
        <v>5</v>
      </c>
      <c r="I239">
        <v>0</v>
      </c>
      <c r="J239">
        <v>4503</v>
      </c>
    </row>
    <row r="240" spans="1:10">
      <c r="A240" s="3">
        <v>4</v>
      </c>
      <c r="B240" s="3">
        <v>3</v>
      </c>
      <c r="C240" s="3">
        <v>4</v>
      </c>
      <c r="D240">
        <v>20</v>
      </c>
      <c r="E240">
        <v>7</v>
      </c>
      <c r="F240">
        <v>9</v>
      </c>
      <c r="G240">
        <v>7</v>
      </c>
      <c r="H240">
        <v>2</v>
      </c>
      <c r="I240">
        <v>1</v>
      </c>
      <c r="J240">
        <v>9201</v>
      </c>
    </row>
    <row r="241" spans="1:10">
      <c r="A241" s="3">
        <v>4</v>
      </c>
      <c r="B241" s="3">
        <v>3</v>
      </c>
      <c r="C241" s="3">
        <v>5</v>
      </c>
      <c r="D241">
        <v>5</v>
      </c>
      <c r="E241">
        <v>1</v>
      </c>
      <c r="F241">
        <v>13</v>
      </c>
      <c r="G241">
        <v>15</v>
      </c>
      <c r="H241">
        <v>4</v>
      </c>
      <c r="I241">
        <v>0</v>
      </c>
      <c r="J241">
        <v>1401</v>
      </c>
    </row>
    <row r="242" spans="1:10">
      <c r="A242" s="3">
        <v>4</v>
      </c>
      <c r="B242" s="3">
        <v>4</v>
      </c>
      <c r="C242" s="3">
        <v>1</v>
      </c>
      <c r="D242">
        <v>11</v>
      </c>
      <c r="E242">
        <v>5</v>
      </c>
      <c r="F242">
        <v>4</v>
      </c>
      <c r="G242">
        <v>1</v>
      </c>
      <c r="H242">
        <v>3</v>
      </c>
      <c r="I242">
        <v>7</v>
      </c>
      <c r="J242">
        <v>7303</v>
      </c>
    </row>
    <row r="243" spans="1:10">
      <c r="A243" s="3">
        <v>4</v>
      </c>
      <c r="B243" s="3">
        <v>4</v>
      </c>
      <c r="C243" s="3">
        <v>2</v>
      </c>
      <c r="D243">
        <v>19</v>
      </c>
      <c r="E243">
        <v>1</v>
      </c>
      <c r="F243">
        <v>12</v>
      </c>
      <c r="G243">
        <v>9</v>
      </c>
      <c r="H243">
        <v>4</v>
      </c>
      <c r="I243">
        <v>0</v>
      </c>
      <c r="J243">
        <v>1402</v>
      </c>
    </row>
    <row r="244" spans="1:10">
      <c r="A244" s="3">
        <v>4</v>
      </c>
      <c r="B244" s="3">
        <v>4</v>
      </c>
      <c r="C244" s="3">
        <v>3</v>
      </c>
      <c r="D244">
        <v>12</v>
      </c>
      <c r="E244">
        <v>2</v>
      </c>
      <c r="F244">
        <v>13</v>
      </c>
      <c r="G244">
        <v>8</v>
      </c>
      <c r="H244">
        <v>4</v>
      </c>
      <c r="I244">
        <v>0</v>
      </c>
      <c r="J244">
        <v>4403</v>
      </c>
    </row>
    <row r="245" spans="1:10">
      <c r="A245" s="3">
        <v>4</v>
      </c>
      <c r="B245" s="3">
        <v>4</v>
      </c>
      <c r="C245" s="3">
        <v>4</v>
      </c>
      <c r="D245">
        <v>12</v>
      </c>
      <c r="E245">
        <v>4</v>
      </c>
      <c r="F245">
        <v>11</v>
      </c>
      <c r="G245">
        <v>17</v>
      </c>
      <c r="H245">
        <v>1</v>
      </c>
      <c r="I245">
        <v>5</v>
      </c>
      <c r="J245">
        <v>6101</v>
      </c>
    </row>
    <row r="246" spans="1:10">
      <c r="A246" s="3">
        <v>4</v>
      </c>
      <c r="B246" s="3">
        <v>4</v>
      </c>
      <c r="C246" s="3">
        <v>5</v>
      </c>
      <c r="D246">
        <v>9</v>
      </c>
      <c r="E246">
        <v>7</v>
      </c>
      <c r="F246">
        <v>10</v>
      </c>
      <c r="G246">
        <v>13</v>
      </c>
      <c r="H246">
        <v>2</v>
      </c>
      <c r="I246">
        <v>4</v>
      </c>
      <c r="J246">
        <v>9202</v>
      </c>
    </row>
    <row r="247" spans="1:10">
      <c r="A247" s="3">
        <v>4</v>
      </c>
      <c r="B247" s="3">
        <v>5</v>
      </c>
      <c r="C247" s="3">
        <v>1</v>
      </c>
      <c r="D247">
        <v>10</v>
      </c>
      <c r="E247">
        <v>5</v>
      </c>
      <c r="F247">
        <v>5</v>
      </c>
      <c r="G247">
        <v>16</v>
      </c>
      <c r="H247">
        <v>2</v>
      </c>
      <c r="I247">
        <v>3</v>
      </c>
      <c r="J247">
        <v>7201</v>
      </c>
    </row>
    <row r="248" spans="1:10">
      <c r="A248" s="3">
        <v>4</v>
      </c>
      <c r="B248" s="3">
        <v>5</v>
      </c>
      <c r="C248" s="3">
        <v>2</v>
      </c>
      <c r="D248">
        <v>2</v>
      </c>
      <c r="E248">
        <v>6</v>
      </c>
      <c r="F248">
        <v>3</v>
      </c>
      <c r="G248">
        <v>11</v>
      </c>
      <c r="H248">
        <v>1</v>
      </c>
      <c r="I248">
        <v>6</v>
      </c>
      <c r="J248">
        <v>8102</v>
      </c>
    </row>
    <row r="249" spans="1:10">
      <c r="A249" s="3">
        <v>4</v>
      </c>
      <c r="B249" s="3">
        <v>5</v>
      </c>
      <c r="C249" s="3">
        <v>3</v>
      </c>
      <c r="D249">
        <v>14</v>
      </c>
      <c r="E249">
        <v>2</v>
      </c>
      <c r="F249">
        <v>8</v>
      </c>
      <c r="G249">
        <v>5</v>
      </c>
      <c r="H249">
        <v>5</v>
      </c>
      <c r="I249">
        <v>0</v>
      </c>
      <c r="J249">
        <v>4503</v>
      </c>
    </row>
    <row r="250" spans="1:10">
      <c r="A250" s="3">
        <v>4</v>
      </c>
      <c r="B250" s="3">
        <v>5</v>
      </c>
      <c r="C250" s="3">
        <v>4</v>
      </c>
      <c r="D250">
        <v>13</v>
      </c>
      <c r="E250">
        <v>4</v>
      </c>
      <c r="F250">
        <v>6</v>
      </c>
      <c r="G250">
        <v>2</v>
      </c>
      <c r="H250">
        <v>3</v>
      </c>
      <c r="I250">
        <v>1</v>
      </c>
      <c r="J250">
        <v>6303</v>
      </c>
    </row>
    <row r="251" spans="1:10">
      <c r="A251" s="3">
        <v>4</v>
      </c>
      <c r="B251" s="3">
        <v>5</v>
      </c>
      <c r="C251" s="3">
        <v>5</v>
      </c>
      <c r="D251">
        <v>17</v>
      </c>
      <c r="E251">
        <v>3</v>
      </c>
      <c r="F251">
        <v>7</v>
      </c>
      <c r="G251">
        <v>6</v>
      </c>
      <c r="H251">
        <v>4</v>
      </c>
      <c r="I251">
        <v>5</v>
      </c>
      <c r="J251">
        <v>5401</v>
      </c>
    </row>
    <row r="252" spans="1:10">
      <c r="A252" s="3">
        <v>4</v>
      </c>
      <c r="B252" s="3">
        <v>6</v>
      </c>
      <c r="C252" s="3">
        <v>1</v>
      </c>
      <c r="D252">
        <v>21</v>
      </c>
      <c r="E252">
        <v>2</v>
      </c>
      <c r="F252">
        <v>3</v>
      </c>
      <c r="G252">
        <v>6</v>
      </c>
      <c r="H252">
        <v>4</v>
      </c>
      <c r="I252">
        <v>0</v>
      </c>
      <c r="J252">
        <v>2402</v>
      </c>
    </row>
    <row r="253" spans="1:10">
      <c r="A253" s="3">
        <v>4</v>
      </c>
      <c r="B253" s="3">
        <v>6</v>
      </c>
      <c r="C253" s="3">
        <v>2</v>
      </c>
      <c r="D253">
        <v>7</v>
      </c>
      <c r="E253">
        <v>4</v>
      </c>
      <c r="F253">
        <v>11</v>
      </c>
      <c r="G253">
        <v>5</v>
      </c>
      <c r="H253">
        <v>3</v>
      </c>
      <c r="I253">
        <v>2</v>
      </c>
      <c r="J253">
        <v>6303</v>
      </c>
    </row>
    <row r="254" spans="1:10">
      <c r="A254" s="3">
        <v>4</v>
      </c>
      <c r="B254" s="3">
        <v>6</v>
      </c>
      <c r="C254" s="3">
        <v>3</v>
      </c>
      <c r="D254">
        <v>3</v>
      </c>
      <c r="E254">
        <v>5</v>
      </c>
      <c r="F254">
        <v>8</v>
      </c>
      <c r="G254">
        <v>3</v>
      </c>
      <c r="H254">
        <v>1</v>
      </c>
      <c r="I254">
        <v>6</v>
      </c>
      <c r="J254">
        <v>7102</v>
      </c>
    </row>
    <row r="255" spans="1:10">
      <c r="A255" s="3">
        <v>4</v>
      </c>
      <c r="B255" s="3">
        <v>6</v>
      </c>
      <c r="C255" s="3">
        <v>4</v>
      </c>
      <c r="D255">
        <v>6</v>
      </c>
      <c r="E255">
        <v>6</v>
      </c>
      <c r="F255">
        <v>9</v>
      </c>
      <c r="G255">
        <v>3</v>
      </c>
      <c r="H255">
        <v>2</v>
      </c>
      <c r="I255">
        <v>7</v>
      </c>
      <c r="J255">
        <v>8201</v>
      </c>
    </row>
    <row r="256" spans="1:10">
      <c r="A256" s="3">
        <v>4</v>
      </c>
      <c r="B256" s="3">
        <v>6</v>
      </c>
      <c r="C256" s="3">
        <v>5</v>
      </c>
      <c r="D256">
        <v>5</v>
      </c>
      <c r="E256">
        <v>1</v>
      </c>
      <c r="F256">
        <v>10</v>
      </c>
      <c r="G256">
        <v>7</v>
      </c>
      <c r="H256">
        <v>2</v>
      </c>
      <c r="I256">
        <v>0</v>
      </c>
      <c r="J256">
        <v>1203</v>
      </c>
    </row>
    <row r="257" spans="1:10">
      <c r="A257" s="3">
        <v>4</v>
      </c>
      <c r="B257" s="3">
        <v>7</v>
      </c>
      <c r="C257" s="3">
        <v>1</v>
      </c>
      <c r="D257">
        <v>10</v>
      </c>
      <c r="E257">
        <v>2</v>
      </c>
      <c r="F257">
        <v>13</v>
      </c>
      <c r="G257">
        <v>15</v>
      </c>
      <c r="H257">
        <v>3</v>
      </c>
      <c r="I257">
        <v>0</v>
      </c>
      <c r="J257">
        <v>4301</v>
      </c>
    </row>
    <row r="258" spans="1:10">
      <c r="A258" s="3">
        <v>4</v>
      </c>
      <c r="B258" s="3">
        <v>7</v>
      </c>
      <c r="C258" s="3">
        <v>2</v>
      </c>
      <c r="D258">
        <v>8</v>
      </c>
      <c r="E258">
        <v>7</v>
      </c>
      <c r="F258">
        <v>5</v>
      </c>
      <c r="G258">
        <v>9</v>
      </c>
      <c r="H258">
        <v>1</v>
      </c>
      <c r="I258">
        <v>8</v>
      </c>
      <c r="J258">
        <v>9102</v>
      </c>
    </row>
    <row r="259" spans="1:10">
      <c r="A259" s="3">
        <v>4</v>
      </c>
      <c r="B259" s="3">
        <v>7</v>
      </c>
      <c r="C259" s="3">
        <v>3</v>
      </c>
      <c r="D259">
        <v>5</v>
      </c>
      <c r="E259">
        <v>3</v>
      </c>
      <c r="F259">
        <v>10</v>
      </c>
      <c r="G259">
        <v>16</v>
      </c>
      <c r="H259">
        <v>4</v>
      </c>
      <c r="I259">
        <v>2</v>
      </c>
      <c r="J259">
        <v>5401</v>
      </c>
    </row>
    <row r="260" spans="1:10">
      <c r="A260" s="3">
        <v>4</v>
      </c>
      <c r="B260" s="3">
        <v>7</v>
      </c>
      <c r="C260" s="3">
        <v>4</v>
      </c>
      <c r="D260">
        <v>7</v>
      </c>
      <c r="E260">
        <v>6</v>
      </c>
      <c r="F260">
        <v>1</v>
      </c>
      <c r="G260">
        <v>4</v>
      </c>
      <c r="H260">
        <v>5</v>
      </c>
      <c r="I260">
        <v>4</v>
      </c>
      <c r="J260">
        <v>8502</v>
      </c>
    </row>
    <row r="261" spans="1:10">
      <c r="A261" s="3">
        <v>4</v>
      </c>
      <c r="B261" s="3">
        <v>7</v>
      </c>
      <c r="C261" s="3">
        <v>5</v>
      </c>
      <c r="D261">
        <v>16</v>
      </c>
      <c r="E261">
        <v>1</v>
      </c>
      <c r="F261">
        <v>8</v>
      </c>
      <c r="G261">
        <v>11</v>
      </c>
      <c r="H261">
        <v>2</v>
      </c>
      <c r="I261">
        <v>0</v>
      </c>
      <c r="J261">
        <v>1203</v>
      </c>
    </row>
    <row r="262" spans="1:10">
      <c r="A262" s="3">
        <v>4</v>
      </c>
      <c r="B262" s="3">
        <v>8</v>
      </c>
      <c r="C262" s="3">
        <v>1</v>
      </c>
      <c r="D262">
        <v>1</v>
      </c>
      <c r="E262">
        <v>7</v>
      </c>
      <c r="F262">
        <v>1</v>
      </c>
      <c r="G262">
        <v>12</v>
      </c>
      <c r="H262">
        <v>4</v>
      </c>
      <c r="I262">
        <v>5</v>
      </c>
      <c r="J262">
        <v>9403</v>
      </c>
    </row>
    <row r="263" spans="1:10">
      <c r="A263" s="3">
        <v>4</v>
      </c>
      <c r="B263" s="3">
        <v>8</v>
      </c>
      <c r="C263" s="3">
        <v>2</v>
      </c>
      <c r="D263">
        <v>20</v>
      </c>
      <c r="E263">
        <v>4</v>
      </c>
      <c r="F263">
        <v>7</v>
      </c>
      <c r="G263">
        <v>3</v>
      </c>
      <c r="H263">
        <v>5</v>
      </c>
      <c r="I263">
        <v>8</v>
      </c>
      <c r="J263">
        <v>6501</v>
      </c>
    </row>
    <row r="264" spans="1:10">
      <c r="A264" s="3">
        <v>4</v>
      </c>
      <c r="B264" s="3">
        <v>8</v>
      </c>
      <c r="C264" s="3">
        <v>3</v>
      </c>
      <c r="D264">
        <v>4</v>
      </c>
      <c r="E264">
        <v>6</v>
      </c>
      <c r="F264">
        <v>12</v>
      </c>
      <c r="G264">
        <v>13</v>
      </c>
      <c r="H264">
        <v>2</v>
      </c>
      <c r="I264">
        <v>4</v>
      </c>
      <c r="J264">
        <v>8202</v>
      </c>
    </row>
    <row r="265" spans="1:10">
      <c r="A265" s="3">
        <v>4</v>
      </c>
      <c r="B265" s="3">
        <v>8</v>
      </c>
      <c r="C265" s="3">
        <v>4</v>
      </c>
      <c r="D265">
        <v>3</v>
      </c>
      <c r="E265">
        <v>1</v>
      </c>
      <c r="F265">
        <v>3</v>
      </c>
      <c r="G265">
        <v>8</v>
      </c>
      <c r="H265">
        <v>1</v>
      </c>
      <c r="I265">
        <v>0</v>
      </c>
      <c r="J265">
        <v>1103</v>
      </c>
    </row>
    <row r="266" spans="1:10">
      <c r="A266" s="3">
        <v>4</v>
      </c>
      <c r="B266" s="3">
        <v>8</v>
      </c>
      <c r="C266" s="3">
        <v>5</v>
      </c>
      <c r="D266">
        <v>14</v>
      </c>
      <c r="E266">
        <v>3</v>
      </c>
      <c r="F266">
        <v>4</v>
      </c>
      <c r="G266">
        <v>6</v>
      </c>
      <c r="H266">
        <v>3</v>
      </c>
      <c r="I266">
        <v>2</v>
      </c>
      <c r="J266">
        <v>5302</v>
      </c>
    </row>
    <row r="267" spans="1:10">
      <c r="A267" s="3">
        <v>4</v>
      </c>
      <c r="B267" s="3">
        <v>9</v>
      </c>
      <c r="C267" s="3">
        <v>1</v>
      </c>
      <c r="D267">
        <v>15</v>
      </c>
      <c r="E267">
        <v>5</v>
      </c>
      <c r="F267">
        <v>9</v>
      </c>
      <c r="G267">
        <v>14</v>
      </c>
      <c r="H267">
        <v>3</v>
      </c>
      <c r="I267">
        <v>6</v>
      </c>
      <c r="J267">
        <v>7301</v>
      </c>
    </row>
    <row r="268" spans="1:10">
      <c r="A268" s="3">
        <v>4</v>
      </c>
      <c r="B268" s="3">
        <v>9</v>
      </c>
      <c r="C268" s="3">
        <v>2</v>
      </c>
      <c r="D268">
        <v>17</v>
      </c>
      <c r="E268">
        <v>7</v>
      </c>
      <c r="F268">
        <v>8</v>
      </c>
      <c r="G268">
        <v>1</v>
      </c>
      <c r="H268">
        <v>2</v>
      </c>
      <c r="I268">
        <v>8</v>
      </c>
      <c r="J268">
        <v>9203</v>
      </c>
    </row>
    <row r="269" spans="1:10">
      <c r="A269" s="3">
        <v>4</v>
      </c>
      <c r="B269" s="3">
        <v>9</v>
      </c>
      <c r="C269" s="3">
        <v>3</v>
      </c>
      <c r="D269">
        <v>18</v>
      </c>
      <c r="E269">
        <v>6</v>
      </c>
      <c r="F269">
        <v>11</v>
      </c>
      <c r="G269">
        <v>17</v>
      </c>
      <c r="H269">
        <v>5</v>
      </c>
      <c r="I269">
        <v>1</v>
      </c>
      <c r="J269">
        <v>8502</v>
      </c>
    </row>
    <row r="270" spans="1:10">
      <c r="A270" s="3">
        <v>4</v>
      </c>
      <c r="B270" s="3">
        <v>9</v>
      </c>
      <c r="C270" s="3">
        <v>4</v>
      </c>
      <c r="D270">
        <v>12</v>
      </c>
      <c r="E270">
        <v>4</v>
      </c>
      <c r="F270">
        <v>6</v>
      </c>
      <c r="G270">
        <v>2</v>
      </c>
      <c r="H270">
        <v>4</v>
      </c>
      <c r="I270">
        <v>3</v>
      </c>
      <c r="J270">
        <v>6401</v>
      </c>
    </row>
    <row r="271" spans="1:10">
      <c r="A271" s="3">
        <v>4</v>
      </c>
      <c r="B271" s="3">
        <v>9</v>
      </c>
      <c r="C271" s="3">
        <v>5</v>
      </c>
      <c r="D271">
        <v>6</v>
      </c>
      <c r="E271">
        <v>3</v>
      </c>
      <c r="F271">
        <v>2</v>
      </c>
      <c r="G271">
        <v>10</v>
      </c>
      <c r="H271">
        <v>1</v>
      </c>
      <c r="I271">
        <v>7</v>
      </c>
      <c r="J271">
        <v>5103</v>
      </c>
    </row>
    <row r="272" spans="1:10">
      <c r="A272" s="3">
        <v>4</v>
      </c>
      <c r="B272" s="3">
        <v>10</v>
      </c>
      <c r="C272" s="3">
        <v>1</v>
      </c>
      <c r="D272">
        <v>19</v>
      </c>
      <c r="E272">
        <v>3</v>
      </c>
      <c r="F272">
        <v>7</v>
      </c>
      <c r="G272">
        <v>3</v>
      </c>
      <c r="H272">
        <v>2</v>
      </c>
      <c r="I272">
        <v>7</v>
      </c>
      <c r="J272">
        <v>5202</v>
      </c>
    </row>
    <row r="273" spans="1:10">
      <c r="A273" s="3">
        <v>4</v>
      </c>
      <c r="B273" s="3">
        <v>10</v>
      </c>
      <c r="C273" s="3">
        <v>2</v>
      </c>
      <c r="D273">
        <v>3</v>
      </c>
      <c r="E273">
        <v>1</v>
      </c>
      <c r="F273">
        <v>4</v>
      </c>
      <c r="G273">
        <v>4</v>
      </c>
      <c r="H273">
        <v>5</v>
      </c>
      <c r="I273">
        <v>0</v>
      </c>
      <c r="J273">
        <v>1502</v>
      </c>
    </row>
    <row r="274" spans="1:10">
      <c r="A274" s="3">
        <v>4</v>
      </c>
      <c r="B274" s="3">
        <v>10</v>
      </c>
      <c r="C274" s="3">
        <v>3</v>
      </c>
      <c r="D274">
        <v>5</v>
      </c>
      <c r="E274">
        <v>6</v>
      </c>
      <c r="F274">
        <v>13</v>
      </c>
      <c r="G274">
        <v>6</v>
      </c>
      <c r="H274">
        <v>1</v>
      </c>
      <c r="I274">
        <v>1</v>
      </c>
      <c r="J274">
        <v>8101</v>
      </c>
    </row>
    <row r="275" spans="1:10">
      <c r="A275" s="3">
        <v>4</v>
      </c>
      <c r="B275" s="3">
        <v>10</v>
      </c>
      <c r="C275" s="3">
        <v>4</v>
      </c>
      <c r="D275">
        <v>15</v>
      </c>
      <c r="E275">
        <v>2</v>
      </c>
      <c r="F275">
        <v>3</v>
      </c>
      <c r="G275">
        <v>5</v>
      </c>
      <c r="H275">
        <v>4</v>
      </c>
      <c r="I275">
        <v>0</v>
      </c>
      <c r="J275">
        <v>4403</v>
      </c>
    </row>
    <row r="276" spans="1:10">
      <c r="A276" s="3">
        <v>4</v>
      </c>
      <c r="B276" s="3">
        <v>10</v>
      </c>
      <c r="C276" s="3">
        <v>5</v>
      </c>
      <c r="D276">
        <v>13</v>
      </c>
      <c r="E276">
        <v>5</v>
      </c>
      <c r="F276">
        <v>11</v>
      </c>
      <c r="G276">
        <v>7</v>
      </c>
      <c r="H276">
        <v>3</v>
      </c>
      <c r="I276">
        <v>5</v>
      </c>
      <c r="J276">
        <v>7301</v>
      </c>
    </row>
    <row r="277" spans="1:10">
      <c r="A277" s="3">
        <v>4</v>
      </c>
      <c r="B277" s="3">
        <v>11</v>
      </c>
      <c r="C277" s="3">
        <v>1</v>
      </c>
      <c r="D277">
        <v>5</v>
      </c>
      <c r="E277">
        <v>4</v>
      </c>
      <c r="F277">
        <v>5</v>
      </c>
      <c r="G277">
        <v>5</v>
      </c>
      <c r="H277">
        <v>2</v>
      </c>
      <c r="I277">
        <v>6</v>
      </c>
      <c r="J277">
        <v>6202</v>
      </c>
    </row>
    <row r="278" spans="1:10">
      <c r="A278" s="3">
        <v>4</v>
      </c>
      <c r="B278" s="3">
        <v>11</v>
      </c>
      <c r="C278" s="3">
        <v>2</v>
      </c>
      <c r="D278">
        <v>17</v>
      </c>
      <c r="E278">
        <v>1</v>
      </c>
      <c r="F278">
        <v>11</v>
      </c>
      <c r="G278">
        <v>5</v>
      </c>
      <c r="H278">
        <v>4</v>
      </c>
      <c r="I278">
        <v>0</v>
      </c>
      <c r="J278">
        <v>1403</v>
      </c>
    </row>
    <row r="279" spans="1:10">
      <c r="A279" s="3">
        <v>4</v>
      </c>
      <c r="B279" s="3">
        <v>11</v>
      </c>
      <c r="C279" s="3">
        <v>3</v>
      </c>
      <c r="D279">
        <v>18</v>
      </c>
      <c r="E279">
        <v>6</v>
      </c>
      <c r="F279">
        <v>6</v>
      </c>
      <c r="G279">
        <v>2</v>
      </c>
      <c r="H279">
        <v>2</v>
      </c>
      <c r="I279">
        <v>5</v>
      </c>
      <c r="J279">
        <v>8202</v>
      </c>
    </row>
    <row r="280" spans="1:10">
      <c r="A280" s="3">
        <v>4</v>
      </c>
      <c r="B280" s="3">
        <v>11</v>
      </c>
      <c r="C280" s="3">
        <v>4</v>
      </c>
      <c r="D280">
        <v>4</v>
      </c>
      <c r="E280">
        <v>5</v>
      </c>
      <c r="F280">
        <v>5</v>
      </c>
      <c r="G280">
        <v>3</v>
      </c>
      <c r="H280">
        <v>4</v>
      </c>
      <c r="I280">
        <v>2</v>
      </c>
      <c r="J280">
        <v>7401</v>
      </c>
    </row>
    <row r="281" spans="1:10">
      <c r="A281" s="3">
        <v>4</v>
      </c>
      <c r="B281" s="3">
        <v>11</v>
      </c>
      <c r="C281" s="3">
        <v>5</v>
      </c>
      <c r="D281">
        <v>15</v>
      </c>
      <c r="E281">
        <v>7</v>
      </c>
      <c r="F281">
        <v>12</v>
      </c>
      <c r="G281">
        <v>13</v>
      </c>
      <c r="H281">
        <v>3</v>
      </c>
      <c r="I281">
        <v>8</v>
      </c>
      <c r="J281">
        <v>9301</v>
      </c>
    </row>
    <row r="282" spans="1:10">
      <c r="A282" s="3">
        <v>4</v>
      </c>
      <c r="B282" s="3">
        <v>12</v>
      </c>
      <c r="C282" s="3">
        <v>1</v>
      </c>
      <c r="D282">
        <v>16</v>
      </c>
      <c r="E282">
        <v>7</v>
      </c>
      <c r="F282">
        <v>9</v>
      </c>
      <c r="G282">
        <v>7</v>
      </c>
      <c r="H282">
        <v>4</v>
      </c>
      <c r="I282">
        <v>3</v>
      </c>
      <c r="J282">
        <v>9401</v>
      </c>
    </row>
    <row r="283" spans="1:10">
      <c r="A283" s="3">
        <v>4</v>
      </c>
      <c r="B283" s="3">
        <v>12</v>
      </c>
      <c r="C283" s="3">
        <v>2</v>
      </c>
      <c r="D283">
        <v>20</v>
      </c>
      <c r="E283">
        <v>4</v>
      </c>
      <c r="F283">
        <v>10</v>
      </c>
      <c r="G283">
        <v>15</v>
      </c>
      <c r="H283">
        <v>2</v>
      </c>
      <c r="I283">
        <v>4</v>
      </c>
      <c r="J283">
        <v>6202</v>
      </c>
    </row>
    <row r="284" spans="1:10">
      <c r="A284" s="3">
        <v>4</v>
      </c>
      <c r="B284" s="3">
        <v>12</v>
      </c>
      <c r="C284" s="3">
        <v>3</v>
      </c>
      <c r="D284">
        <v>8</v>
      </c>
      <c r="E284">
        <v>5</v>
      </c>
      <c r="F284">
        <v>12</v>
      </c>
      <c r="G284">
        <v>2</v>
      </c>
      <c r="H284">
        <v>5</v>
      </c>
      <c r="I284">
        <v>2</v>
      </c>
      <c r="J284">
        <v>7503</v>
      </c>
    </row>
    <row r="285" spans="1:10">
      <c r="A285" s="3">
        <v>4</v>
      </c>
      <c r="B285" s="3">
        <v>12</v>
      </c>
      <c r="C285" s="3">
        <v>4</v>
      </c>
      <c r="D285">
        <v>16</v>
      </c>
      <c r="E285">
        <v>2</v>
      </c>
      <c r="F285">
        <v>1</v>
      </c>
      <c r="G285">
        <v>5</v>
      </c>
      <c r="H285">
        <v>3</v>
      </c>
      <c r="I285">
        <v>0</v>
      </c>
      <c r="J285">
        <v>4303</v>
      </c>
    </row>
    <row r="286" spans="1:10">
      <c r="A286" s="3">
        <v>4</v>
      </c>
      <c r="B286" s="3">
        <v>12</v>
      </c>
      <c r="C286" s="3">
        <v>5</v>
      </c>
      <c r="D286">
        <v>18</v>
      </c>
      <c r="E286">
        <v>1</v>
      </c>
      <c r="F286">
        <v>5</v>
      </c>
      <c r="G286">
        <v>12</v>
      </c>
      <c r="H286">
        <v>1</v>
      </c>
      <c r="I286">
        <v>0</v>
      </c>
      <c r="J286">
        <v>1101</v>
      </c>
    </row>
    <row r="287" spans="1:10">
      <c r="A287" s="3">
        <v>4</v>
      </c>
      <c r="B287" s="3">
        <v>13</v>
      </c>
      <c r="C287" s="3">
        <v>1</v>
      </c>
      <c r="D287">
        <v>15</v>
      </c>
      <c r="E287">
        <v>1</v>
      </c>
      <c r="F287">
        <v>9</v>
      </c>
      <c r="G287">
        <v>11</v>
      </c>
      <c r="H287">
        <v>3</v>
      </c>
      <c r="I287">
        <v>0</v>
      </c>
      <c r="J287">
        <v>1303</v>
      </c>
    </row>
    <row r="288" spans="1:10">
      <c r="A288" s="3">
        <v>4</v>
      </c>
      <c r="B288" s="3">
        <v>13</v>
      </c>
      <c r="C288" s="3">
        <v>2</v>
      </c>
      <c r="D288">
        <v>9</v>
      </c>
      <c r="E288">
        <v>3</v>
      </c>
      <c r="F288">
        <v>8</v>
      </c>
      <c r="G288">
        <v>13</v>
      </c>
      <c r="H288">
        <v>4</v>
      </c>
      <c r="I288">
        <v>1</v>
      </c>
      <c r="J288">
        <v>5403</v>
      </c>
    </row>
    <row r="289" spans="1:10">
      <c r="A289" s="3">
        <v>4</v>
      </c>
      <c r="B289" s="3">
        <v>13</v>
      </c>
      <c r="C289" s="3">
        <v>3</v>
      </c>
      <c r="D289">
        <v>7</v>
      </c>
      <c r="E289">
        <v>5</v>
      </c>
      <c r="F289">
        <v>7</v>
      </c>
      <c r="G289">
        <v>9</v>
      </c>
      <c r="H289">
        <v>5</v>
      </c>
      <c r="I289">
        <v>3</v>
      </c>
      <c r="J289">
        <v>7502</v>
      </c>
    </row>
    <row r="290" spans="1:10">
      <c r="A290" s="3">
        <v>4</v>
      </c>
      <c r="B290" s="3">
        <v>13</v>
      </c>
      <c r="C290" s="3">
        <v>4</v>
      </c>
      <c r="D290">
        <v>11</v>
      </c>
      <c r="E290">
        <v>7</v>
      </c>
      <c r="F290">
        <v>2</v>
      </c>
      <c r="G290">
        <v>17</v>
      </c>
      <c r="H290">
        <v>2</v>
      </c>
      <c r="I290">
        <v>4</v>
      </c>
      <c r="J290">
        <v>9201</v>
      </c>
    </row>
    <row r="291" spans="1:10">
      <c r="A291" s="3">
        <v>4</v>
      </c>
      <c r="B291" s="3">
        <v>13</v>
      </c>
      <c r="C291" s="3">
        <v>5</v>
      </c>
      <c r="D291">
        <v>4</v>
      </c>
      <c r="E291">
        <v>6</v>
      </c>
      <c r="F291">
        <v>6</v>
      </c>
      <c r="G291">
        <v>10</v>
      </c>
      <c r="H291">
        <v>1</v>
      </c>
      <c r="I291">
        <v>6</v>
      </c>
      <c r="J291">
        <v>8102</v>
      </c>
    </row>
    <row r="292" spans="1:10">
      <c r="A292" s="3">
        <v>4</v>
      </c>
      <c r="B292" s="3">
        <v>14</v>
      </c>
      <c r="C292" s="3">
        <v>1</v>
      </c>
      <c r="D292">
        <v>1</v>
      </c>
      <c r="E292">
        <v>7</v>
      </c>
      <c r="F292">
        <v>2</v>
      </c>
      <c r="G292">
        <v>8</v>
      </c>
      <c r="H292">
        <v>2</v>
      </c>
      <c r="I292">
        <v>8</v>
      </c>
      <c r="J292">
        <v>9201</v>
      </c>
    </row>
    <row r="293" spans="1:10">
      <c r="A293" s="3">
        <v>4</v>
      </c>
      <c r="B293" s="3">
        <v>14</v>
      </c>
      <c r="C293" s="3">
        <v>2</v>
      </c>
      <c r="D293">
        <v>17</v>
      </c>
      <c r="E293">
        <v>2</v>
      </c>
      <c r="F293">
        <v>5</v>
      </c>
      <c r="G293">
        <v>16</v>
      </c>
      <c r="H293">
        <v>5</v>
      </c>
      <c r="I293">
        <v>0</v>
      </c>
      <c r="J293">
        <v>4502</v>
      </c>
    </row>
    <row r="294" spans="1:10">
      <c r="A294" s="3">
        <v>4</v>
      </c>
      <c r="B294" s="3">
        <v>14</v>
      </c>
      <c r="C294" s="3">
        <v>3</v>
      </c>
      <c r="D294">
        <v>14</v>
      </c>
      <c r="E294">
        <v>6</v>
      </c>
      <c r="F294">
        <v>11</v>
      </c>
      <c r="G294">
        <v>1</v>
      </c>
      <c r="H294">
        <v>1</v>
      </c>
      <c r="I294">
        <v>2</v>
      </c>
      <c r="J294">
        <v>8102</v>
      </c>
    </row>
    <row r="295" spans="1:10">
      <c r="A295" s="3">
        <v>4</v>
      </c>
      <c r="B295" s="3">
        <v>14</v>
      </c>
      <c r="C295" s="3">
        <v>4</v>
      </c>
      <c r="D295">
        <v>10</v>
      </c>
      <c r="E295">
        <v>4</v>
      </c>
      <c r="F295">
        <v>3</v>
      </c>
      <c r="G295">
        <v>4</v>
      </c>
      <c r="H295">
        <v>4</v>
      </c>
      <c r="I295">
        <v>7</v>
      </c>
      <c r="J295">
        <v>6401</v>
      </c>
    </row>
    <row r="296" spans="1:10">
      <c r="A296" s="3">
        <v>4</v>
      </c>
      <c r="B296" s="3">
        <v>14</v>
      </c>
      <c r="C296" s="3">
        <v>5</v>
      </c>
      <c r="D296">
        <v>2</v>
      </c>
      <c r="E296">
        <v>1</v>
      </c>
      <c r="F296">
        <v>13</v>
      </c>
      <c r="G296">
        <v>14</v>
      </c>
      <c r="H296">
        <v>3</v>
      </c>
      <c r="I296">
        <v>0</v>
      </c>
      <c r="J296">
        <v>1303</v>
      </c>
    </row>
    <row r="297" spans="1:10">
      <c r="A297" s="3">
        <v>4</v>
      </c>
      <c r="B297" s="3">
        <v>15</v>
      </c>
      <c r="C297" s="3">
        <v>1</v>
      </c>
      <c r="D297">
        <v>1</v>
      </c>
      <c r="E297">
        <v>6</v>
      </c>
      <c r="F297">
        <v>1</v>
      </c>
      <c r="G297">
        <v>7</v>
      </c>
      <c r="H297">
        <v>5</v>
      </c>
      <c r="I297">
        <v>1</v>
      </c>
      <c r="J297">
        <v>8503</v>
      </c>
    </row>
    <row r="298" spans="1:10">
      <c r="A298" s="3">
        <v>4</v>
      </c>
      <c r="B298" s="3">
        <v>15</v>
      </c>
      <c r="C298" s="3">
        <v>2</v>
      </c>
      <c r="D298">
        <v>6</v>
      </c>
      <c r="E298">
        <v>5</v>
      </c>
      <c r="F298">
        <v>6</v>
      </c>
      <c r="G298">
        <v>9</v>
      </c>
      <c r="H298">
        <v>2</v>
      </c>
      <c r="I298">
        <v>5</v>
      </c>
      <c r="J298">
        <v>7202</v>
      </c>
    </row>
    <row r="299" spans="1:10">
      <c r="A299" s="3">
        <v>4</v>
      </c>
      <c r="B299" s="3">
        <v>15</v>
      </c>
      <c r="C299" s="3">
        <v>3</v>
      </c>
      <c r="D299">
        <v>19</v>
      </c>
      <c r="E299">
        <v>3</v>
      </c>
      <c r="F299">
        <v>12</v>
      </c>
      <c r="G299">
        <v>2</v>
      </c>
      <c r="H299">
        <v>4</v>
      </c>
      <c r="I299">
        <v>8</v>
      </c>
      <c r="J299">
        <v>5402</v>
      </c>
    </row>
    <row r="300" spans="1:10">
      <c r="A300" s="3">
        <v>4</v>
      </c>
      <c r="B300" s="3">
        <v>15</v>
      </c>
      <c r="C300" s="3">
        <v>4</v>
      </c>
      <c r="D300">
        <v>5</v>
      </c>
      <c r="E300">
        <v>4</v>
      </c>
      <c r="F300">
        <v>4</v>
      </c>
      <c r="G300">
        <v>13</v>
      </c>
      <c r="H300">
        <v>1</v>
      </c>
      <c r="I300">
        <v>6</v>
      </c>
      <c r="J300">
        <v>6101</v>
      </c>
    </row>
    <row r="301" spans="1:10">
      <c r="A301" s="3">
        <v>4</v>
      </c>
      <c r="B301" s="3">
        <v>15</v>
      </c>
      <c r="C301" s="3">
        <v>5</v>
      </c>
      <c r="D301">
        <v>6</v>
      </c>
      <c r="E301">
        <v>2</v>
      </c>
      <c r="F301">
        <v>10</v>
      </c>
      <c r="G301">
        <v>11</v>
      </c>
      <c r="H301">
        <v>3</v>
      </c>
      <c r="I301">
        <v>0</v>
      </c>
      <c r="J301">
        <v>4303</v>
      </c>
    </row>
    <row r="302" spans="1:10">
      <c r="A302" s="3">
        <v>5</v>
      </c>
      <c r="B302" s="3">
        <v>1</v>
      </c>
      <c r="C302" s="3">
        <v>1</v>
      </c>
      <c r="D302">
        <v>8</v>
      </c>
      <c r="E302">
        <v>2</v>
      </c>
      <c r="F302">
        <v>10</v>
      </c>
      <c r="G302">
        <v>16</v>
      </c>
      <c r="H302">
        <v>3</v>
      </c>
      <c r="I302">
        <v>0</v>
      </c>
      <c r="J302">
        <v>4303</v>
      </c>
    </row>
    <row r="303" spans="1:10">
      <c r="A303" s="3">
        <v>5</v>
      </c>
      <c r="B303" s="3">
        <v>1</v>
      </c>
      <c r="C303" s="3">
        <v>2</v>
      </c>
      <c r="D303">
        <v>7</v>
      </c>
      <c r="E303">
        <v>4</v>
      </c>
      <c r="F303">
        <v>6</v>
      </c>
      <c r="G303">
        <v>5</v>
      </c>
      <c r="H303">
        <v>4</v>
      </c>
      <c r="I303">
        <v>3</v>
      </c>
      <c r="J303">
        <v>6402</v>
      </c>
    </row>
    <row r="304" spans="1:10">
      <c r="A304" s="3">
        <v>5</v>
      </c>
      <c r="B304" s="3">
        <v>1</v>
      </c>
      <c r="C304" s="3">
        <v>3</v>
      </c>
      <c r="D304">
        <v>4</v>
      </c>
      <c r="E304">
        <v>5</v>
      </c>
      <c r="F304">
        <v>1</v>
      </c>
      <c r="G304">
        <v>17</v>
      </c>
      <c r="H304">
        <v>2</v>
      </c>
      <c r="I304">
        <v>2</v>
      </c>
      <c r="J304">
        <v>7203</v>
      </c>
    </row>
    <row r="305" spans="1:10">
      <c r="A305" s="3">
        <v>5</v>
      </c>
      <c r="B305" s="3">
        <v>1</v>
      </c>
      <c r="C305" s="3">
        <v>4</v>
      </c>
      <c r="D305">
        <v>10</v>
      </c>
      <c r="E305">
        <v>7</v>
      </c>
      <c r="F305">
        <v>5</v>
      </c>
      <c r="G305">
        <v>3</v>
      </c>
      <c r="H305">
        <v>5</v>
      </c>
      <c r="I305">
        <v>4</v>
      </c>
      <c r="J305">
        <v>9501</v>
      </c>
    </row>
    <row r="306" spans="1:10">
      <c r="A306" s="3">
        <v>5</v>
      </c>
      <c r="B306" s="3">
        <v>1</v>
      </c>
      <c r="C306" s="3">
        <v>5</v>
      </c>
      <c r="D306">
        <v>9</v>
      </c>
      <c r="E306">
        <v>1</v>
      </c>
      <c r="F306">
        <v>2</v>
      </c>
      <c r="G306">
        <v>14</v>
      </c>
      <c r="H306">
        <v>3</v>
      </c>
      <c r="I306">
        <v>0</v>
      </c>
      <c r="J306">
        <v>1301</v>
      </c>
    </row>
    <row r="307" spans="1:10">
      <c r="A307" s="3">
        <v>5</v>
      </c>
      <c r="B307" s="3">
        <v>2</v>
      </c>
      <c r="C307" s="3">
        <v>1</v>
      </c>
      <c r="D307">
        <v>12</v>
      </c>
      <c r="E307">
        <v>7</v>
      </c>
      <c r="F307">
        <v>11</v>
      </c>
      <c r="G307">
        <v>1</v>
      </c>
      <c r="H307">
        <v>4</v>
      </c>
      <c r="I307">
        <v>7</v>
      </c>
      <c r="J307">
        <v>9401</v>
      </c>
    </row>
    <row r="308" spans="1:10">
      <c r="A308" s="3">
        <v>5</v>
      </c>
      <c r="B308" s="3">
        <v>2</v>
      </c>
      <c r="C308" s="3">
        <v>2</v>
      </c>
      <c r="D308">
        <v>20</v>
      </c>
      <c r="E308">
        <v>4</v>
      </c>
      <c r="F308">
        <v>8</v>
      </c>
      <c r="G308">
        <v>10</v>
      </c>
      <c r="H308">
        <v>1</v>
      </c>
      <c r="I308">
        <v>2</v>
      </c>
      <c r="J308">
        <v>6102</v>
      </c>
    </row>
    <row r="309" spans="1:10">
      <c r="A309" s="3">
        <v>5</v>
      </c>
      <c r="B309" s="3">
        <v>2</v>
      </c>
      <c r="C309" s="3">
        <v>3</v>
      </c>
      <c r="D309">
        <v>9</v>
      </c>
      <c r="E309">
        <v>2</v>
      </c>
      <c r="F309">
        <v>3</v>
      </c>
      <c r="G309">
        <v>12</v>
      </c>
      <c r="H309">
        <v>5</v>
      </c>
      <c r="I309">
        <v>0</v>
      </c>
      <c r="J309">
        <v>4503</v>
      </c>
    </row>
    <row r="310" spans="1:10">
      <c r="A310" s="3">
        <v>5</v>
      </c>
      <c r="B310" s="3">
        <v>2</v>
      </c>
      <c r="C310" s="3">
        <v>4</v>
      </c>
      <c r="D310">
        <v>17</v>
      </c>
      <c r="E310">
        <v>3</v>
      </c>
      <c r="F310">
        <v>7</v>
      </c>
      <c r="G310">
        <v>8</v>
      </c>
      <c r="H310">
        <v>1</v>
      </c>
      <c r="I310">
        <v>6</v>
      </c>
      <c r="J310">
        <v>5101</v>
      </c>
    </row>
    <row r="311" spans="1:10">
      <c r="A311" s="3">
        <v>5</v>
      </c>
      <c r="B311" s="3">
        <v>2</v>
      </c>
      <c r="C311" s="3">
        <v>5</v>
      </c>
      <c r="D311">
        <v>16</v>
      </c>
      <c r="E311">
        <v>6</v>
      </c>
      <c r="F311">
        <v>13</v>
      </c>
      <c r="G311">
        <v>15</v>
      </c>
      <c r="H311">
        <v>2</v>
      </c>
      <c r="I311">
        <v>5</v>
      </c>
      <c r="J311">
        <v>8202</v>
      </c>
    </row>
    <row r="312" spans="1:10">
      <c r="A312" s="3">
        <v>5</v>
      </c>
      <c r="B312" s="3">
        <v>3</v>
      </c>
      <c r="C312" s="3">
        <v>1</v>
      </c>
      <c r="D312">
        <v>1</v>
      </c>
      <c r="E312">
        <v>2</v>
      </c>
      <c r="F312">
        <v>11</v>
      </c>
      <c r="G312">
        <v>13</v>
      </c>
      <c r="H312">
        <v>3</v>
      </c>
      <c r="I312">
        <v>0</v>
      </c>
      <c r="J312">
        <v>4303</v>
      </c>
    </row>
    <row r="313" spans="1:10">
      <c r="A313" s="3">
        <v>5</v>
      </c>
      <c r="B313" s="3">
        <v>3</v>
      </c>
      <c r="C313" s="3">
        <v>2</v>
      </c>
      <c r="D313">
        <v>8</v>
      </c>
      <c r="E313">
        <v>7</v>
      </c>
      <c r="F313">
        <v>5</v>
      </c>
      <c r="G313">
        <v>2</v>
      </c>
      <c r="H313">
        <v>5</v>
      </c>
      <c r="I313">
        <v>7</v>
      </c>
      <c r="J313">
        <v>9501</v>
      </c>
    </row>
    <row r="314" spans="1:10">
      <c r="A314" s="3">
        <v>5</v>
      </c>
      <c r="B314" s="3">
        <v>3</v>
      </c>
      <c r="C314" s="3">
        <v>3</v>
      </c>
      <c r="D314">
        <v>15</v>
      </c>
      <c r="E314">
        <v>3</v>
      </c>
      <c r="F314">
        <v>4</v>
      </c>
      <c r="G314">
        <v>6</v>
      </c>
      <c r="H314">
        <v>3</v>
      </c>
      <c r="I314">
        <v>1</v>
      </c>
      <c r="J314">
        <v>5302</v>
      </c>
    </row>
    <row r="315" spans="1:10">
      <c r="A315" s="3">
        <v>5</v>
      </c>
      <c r="B315" s="3">
        <v>3</v>
      </c>
      <c r="C315" s="3">
        <v>4</v>
      </c>
      <c r="D315">
        <v>14</v>
      </c>
      <c r="E315">
        <v>5</v>
      </c>
      <c r="F315">
        <v>12</v>
      </c>
      <c r="G315">
        <v>1</v>
      </c>
      <c r="H315">
        <v>2</v>
      </c>
      <c r="I315">
        <v>4</v>
      </c>
      <c r="J315">
        <v>7201</v>
      </c>
    </row>
    <row r="316" spans="1:10">
      <c r="A316" s="3">
        <v>5</v>
      </c>
      <c r="B316" s="3">
        <v>3</v>
      </c>
      <c r="C316" s="3">
        <v>5</v>
      </c>
      <c r="D316">
        <v>6</v>
      </c>
      <c r="E316">
        <v>1</v>
      </c>
      <c r="F316">
        <v>9</v>
      </c>
      <c r="G316">
        <v>4</v>
      </c>
      <c r="H316">
        <v>4</v>
      </c>
      <c r="I316">
        <v>0</v>
      </c>
      <c r="J316">
        <v>1403</v>
      </c>
    </row>
    <row r="317" spans="1:10">
      <c r="A317" s="3">
        <v>5</v>
      </c>
      <c r="B317" s="3">
        <v>4</v>
      </c>
      <c r="C317" s="3">
        <v>1</v>
      </c>
      <c r="D317">
        <v>18</v>
      </c>
      <c r="E317">
        <v>3</v>
      </c>
      <c r="F317">
        <v>4</v>
      </c>
      <c r="G317">
        <v>3</v>
      </c>
      <c r="H317">
        <v>1</v>
      </c>
      <c r="I317">
        <v>6</v>
      </c>
      <c r="J317">
        <v>5102</v>
      </c>
    </row>
    <row r="318" spans="1:10">
      <c r="A318" s="3">
        <v>5</v>
      </c>
      <c r="B318" s="3">
        <v>4</v>
      </c>
      <c r="C318" s="3">
        <v>2</v>
      </c>
      <c r="D318">
        <v>2</v>
      </c>
      <c r="E318">
        <v>5</v>
      </c>
      <c r="F318">
        <v>12</v>
      </c>
      <c r="G318">
        <v>5</v>
      </c>
      <c r="H318">
        <v>4</v>
      </c>
      <c r="I318">
        <v>3</v>
      </c>
      <c r="J318">
        <v>7401</v>
      </c>
    </row>
    <row r="319" spans="1:10">
      <c r="A319" s="3">
        <v>5</v>
      </c>
      <c r="B319" s="3">
        <v>4</v>
      </c>
      <c r="C319" s="3">
        <v>3</v>
      </c>
      <c r="D319">
        <v>13</v>
      </c>
      <c r="E319">
        <v>6</v>
      </c>
      <c r="F319">
        <v>8</v>
      </c>
      <c r="G319">
        <v>7</v>
      </c>
      <c r="H319">
        <v>1</v>
      </c>
      <c r="I319">
        <v>8</v>
      </c>
      <c r="J319">
        <v>8103</v>
      </c>
    </row>
    <row r="320" spans="1:10">
      <c r="A320" s="3">
        <v>5</v>
      </c>
      <c r="B320" s="3">
        <v>4</v>
      </c>
      <c r="C320" s="3">
        <v>4</v>
      </c>
      <c r="D320">
        <v>3</v>
      </c>
      <c r="E320">
        <v>4</v>
      </c>
      <c r="F320">
        <v>13</v>
      </c>
      <c r="G320">
        <v>8</v>
      </c>
      <c r="H320">
        <v>5</v>
      </c>
      <c r="I320">
        <v>5</v>
      </c>
      <c r="J320">
        <v>6503</v>
      </c>
    </row>
    <row r="321" spans="1:10">
      <c r="A321" s="3">
        <v>5</v>
      </c>
      <c r="B321" s="3">
        <v>4</v>
      </c>
      <c r="C321" s="3">
        <v>5</v>
      </c>
      <c r="D321">
        <v>11</v>
      </c>
      <c r="E321">
        <v>1</v>
      </c>
      <c r="F321">
        <v>7</v>
      </c>
      <c r="G321">
        <v>9</v>
      </c>
      <c r="H321">
        <v>2</v>
      </c>
      <c r="I321">
        <v>0</v>
      </c>
      <c r="J321">
        <v>1202</v>
      </c>
    </row>
    <row r="322" spans="1:10">
      <c r="A322" s="3">
        <v>5</v>
      </c>
      <c r="B322" s="3">
        <v>5</v>
      </c>
      <c r="C322" s="3">
        <v>1</v>
      </c>
      <c r="D322">
        <v>18</v>
      </c>
      <c r="E322">
        <v>2</v>
      </c>
      <c r="F322">
        <v>1</v>
      </c>
      <c r="G322">
        <v>14</v>
      </c>
      <c r="H322">
        <v>3</v>
      </c>
      <c r="I322">
        <v>0</v>
      </c>
      <c r="J322">
        <v>4303</v>
      </c>
    </row>
    <row r="323" spans="1:10">
      <c r="A323" s="3">
        <v>5</v>
      </c>
      <c r="B323" s="3">
        <v>5</v>
      </c>
      <c r="C323" s="3">
        <v>2</v>
      </c>
      <c r="D323">
        <v>10</v>
      </c>
      <c r="E323">
        <v>1</v>
      </c>
      <c r="F323">
        <v>9</v>
      </c>
      <c r="G323">
        <v>16</v>
      </c>
      <c r="H323">
        <v>1</v>
      </c>
      <c r="I323">
        <v>0</v>
      </c>
      <c r="J323">
        <v>1102</v>
      </c>
    </row>
    <row r="324" spans="1:10">
      <c r="A324" s="3">
        <v>5</v>
      </c>
      <c r="B324" s="3">
        <v>5</v>
      </c>
      <c r="C324" s="3">
        <v>3</v>
      </c>
      <c r="D324">
        <v>14</v>
      </c>
      <c r="E324">
        <v>6</v>
      </c>
      <c r="F324">
        <v>2</v>
      </c>
      <c r="G324">
        <v>17</v>
      </c>
      <c r="H324">
        <v>3</v>
      </c>
      <c r="I324">
        <v>8</v>
      </c>
      <c r="J324">
        <v>8302</v>
      </c>
    </row>
    <row r="325" spans="1:10">
      <c r="A325" s="3">
        <v>5</v>
      </c>
      <c r="B325" s="3">
        <v>5</v>
      </c>
      <c r="C325" s="3">
        <v>4</v>
      </c>
      <c r="D325">
        <v>2</v>
      </c>
      <c r="E325">
        <v>5</v>
      </c>
      <c r="F325">
        <v>6</v>
      </c>
      <c r="G325">
        <v>4</v>
      </c>
      <c r="H325">
        <v>2</v>
      </c>
      <c r="I325">
        <v>4</v>
      </c>
      <c r="J325">
        <v>7201</v>
      </c>
    </row>
    <row r="326" spans="1:10">
      <c r="A326" s="3">
        <v>5</v>
      </c>
      <c r="B326" s="3">
        <v>5</v>
      </c>
      <c r="C326" s="3">
        <v>5</v>
      </c>
      <c r="D326">
        <v>20</v>
      </c>
      <c r="E326">
        <v>3</v>
      </c>
      <c r="F326">
        <v>10</v>
      </c>
      <c r="G326">
        <v>11</v>
      </c>
      <c r="H326">
        <v>4</v>
      </c>
      <c r="I326">
        <v>7</v>
      </c>
      <c r="J326">
        <v>5401</v>
      </c>
    </row>
    <row r="327" spans="1:10">
      <c r="A327" s="3">
        <v>5</v>
      </c>
      <c r="B327" s="3">
        <v>6</v>
      </c>
      <c r="C327" s="3">
        <v>1</v>
      </c>
      <c r="D327">
        <v>21</v>
      </c>
      <c r="E327">
        <v>2</v>
      </c>
      <c r="F327">
        <v>3</v>
      </c>
      <c r="G327">
        <v>6</v>
      </c>
      <c r="H327">
        <v>4</v>
      </c>
      <c r="I327">
        <v>0</v>
      </c>
      <c r="J327">
        <v>2402</v>
      </c>
    </row>
    <row r="328" spans="1:10">
      <c r="A328" s="3">
        <v>5</v>
      </c>
      <c r="B328" s="3">
        <v>6</v>
      </c>
      <c r="C328" s="3">
        <v>2</v>
      </c>
      <c r="D328">
        <v>7</v>
      </c>
      <c r="E328">
        <v>4</v>
      </c>
      <c r="F328">
        <v>11</v>
      </c>
      <c r="G328">
        <v>5</v>
      </c>
      <c r="H328">
        <v>3</v>
      </c>
      <c r="I328">
        <v>2</v>
      </c>
      <c r="J328">
        <v>6303</v>
      </c>
    </row>
    <row r="329" spans="1:10">
      <c r="A329" s="3">
        <v>5</v>
      </c>
      <c r="B329" s="3">
        <v>6</v>
      </c>
      <c r="C329" s="3">
        <v>3</v>
      </c>
      <c r="D329">
        <v>3</v>
      </c>
      <c r="E329">
        <v>5</v>
      </c>
      <c r="F329">
        <v>8</v>
      </c>
      <c r="G329">
        <v>3</v>
      </c>
      <c r="H329">
        <v>1</v>
      </c>
      <c r="I329">
        <v>6</v>
      </c>
      <c r="J329">
        <v>7102</v>
      </c>
    </row>
    <row r="330" spans="1:10">
      <c r="A330" s="3">
        <v>5</v>
      </c>
      <c r="B330" s="3">
        <v>6</v>
      </c>
      <c r="C330" s="3">
        <v>4</v>
      </c>
      <c r="D330">
        <v>6</v>
      </c>
      <c r="E330">
        <v>6</v>
      </c>
      <c r="F330">
        <v>9</v>
      </c>
      <c r="G330">
        <v>3</v>
      </c>
      <c r="H330">
        <v>2</v>
      </c>
      <c r="I330">
        <v>7</v>
      </c>
      <c r="J330">
        <v>8201</v>
      </c>
    </row>
    <row r="331" spans="1:10">
      <c r="A331" s="3">
        <v>5</v>
      </c>
      <c r="B331" s="3">
        <v>6</v>
      </c>
      <c r="C331" s="3">
        <v>5</v>
      </c>
      <c r="D331">
        <v>5</v>
      </c>
      <c r="E331">
        <v>1</v>
      </c>
      <c r="F331">
        <v>10</v>
      </c>
      <c r="G331">
        <v>7</v>
      </c>
      <c r="H331">
        <v>2</v>
      </c>
      <c r="I331">
        <v>0</v>
      </c>
      <c r="J331">
        <v>1203</v>
      </c>
    </row>
    <row r="332" spans="1:10">
      <c r="A332" s="3">
        <v>5</v>
      </c>
      <c r="B332" s="3">
        <v>7</v>
      </c>
      <c r="C332" s="3">
        <v>1</v>
      </c>
      <c r="D332">
        <v>20</v>
      </c>
      <c r="E332">
        <v>2</v>
      </c>
      <c r="F332">
        <v>6</v>
      </c>
      <c r="G332">
        <v>12</v>
      </c>
      <c r="H332">
        <v>4</v>
      </c>
      <c r="I332">
        <v>0</v>
      </c>
      <c r="J332">
        <v>4402</v>
      </c>
    </row>
    <row r="333" spans="1:10">
      <c r="A333" s="3">
        <v>5</v>
      </c>
      <c r="B333" s="3">
        <v>7</v>
      </c>
      <c r="C333" s="3">
        <v>2</v>
      </c>
      <c r="D333">
        <v>12</v>
      </c>
      <c r="E333">
        <v>7</v>
      </c>
      <c r="F333">
        <v>4</v>
      </c>
      <c r="G333">
        <v>10</v>
      </c>
      <c r="H333">
        <v>1</v>
      </c>
      <c r="I333">
        <v>3</v>
      </c>
      <c r="J333">
        <v>9103</v>
      </c>
    </row>
    <row r="334" spans="1:10">
      <c r="A334" s="3">
        <v>5</v>
      </c>
      <c r="B334" s="3">
        <v>7</v>
      </c>
      <c r="C334" s="3">
        <v>3</v>
      </c>
      <c r="D334">
        <v>6</v>
      </c>
      <c r="E334">
        <v>4</v>
      </c>
      <c r="F334">
        <v>3</v>
      </c>
      <c r="G334">
        <v>15</v>
      </c>
      <c r="H334">
        <v>5</v>
      </c>
      <c r="I334">
        <v>6</v>
      </c>
      <c r="J334">
        <v>6502</v>
      </c>
    </row>
    <row r="335" spans="1:10">
      <c r="A335" s="3">
        <v>5</v>
      </c>
      <c r="B335" s="3">
        <v>7</v>
      </c>
      <c r="C335" s="3">
        <v>4</v>
      </c>
      <c r="D335">
        <v>18</v>
      </c>
      <c r="E335">
        <v>5</v>
      </c>
      <c r="F335">
        <v>9</v>
      </c>
      <c r="G335">
        <v>14</v>
      </c>
      <c r="H335">
        <v>5</v>
      </c>
      <c r="I335">
        <v>2</v>
      </c>
      <c r="J335">
        <v>7501</v>
      </c>
    </row>
    <row r="336" spans="1:10">
      <c r="A336" s="3">
        <v>5</v>
      </c>
      <c r="B336" s="3">
        <v>7</v>
      </c>
      <c r="C336" s="3">
        <v>5</v>
      </c>
      <c r="D336">
        <v>17</v>
      </c>
      <c r="E336">
        <v>6</v>
      </c>
      <c r="F336">
        <v>5</v>
      </c>
      <c r="G336">
        <v>6</v>
      </c>
      <c r="H336">
        <v>2</v>
      </c>
      <c r="I336">
        <v>1</v>
      </c>
      <c r="J336">
        <v>8201</v>
      </c>
    </row>
    <row r="337" spans="1:10">
      <c r="A337" s="3">
        <v>5</v>
      </c>
      <c r="B337" s="3">
        <v>8</v>
      </c>
      <c r="C337" s="3">
        <v>1</v>
      </c>
      <c r="D337">
        <v>16</v>
      </c>
      <c r="E337">
        <v>1</v>
      </c>
      <c r="F337">
        <v>13</v>
      </c>
      <c r="G337">
        <v>3</v>
      </c>
      <c r="H337">
        <v>4</v>
      </c>
      <c r="I337">
        <v>0</v>
      </c>
      <c r="J337">
        <v>1401</v>
      </c>
    </row>
    <row r="338" spans="1:10">
      <c r="A338" s="3">
        <v>5</v>
      </c>
      <c r="B338" s="3">
        <v>8</v>
      </c>
      <c r="C338" s="3">
        <v>2</v>
      </c>
      <c r="D338">
        <v>19</v>
      </c>
      <c r="E338">
        <v>6</v>
      </c>
      <c r="F338">
        <v>3</v>
      </c>
      <c r="G338">
        <v>16</v>
      </c>
      <c r="H338">
        <v>5</v>
      </c>
      <c r="I338">
        <v>2</v>
      </c>
      <c r="J338">
        <v>8501</v>
      </c>
    </row>
    <row r="339" spans="1:10">
      <c r="A339" s="3">
        <v>5</v>
      </c>
      <c r="B339" s="3">
        <v>8</v>
      </c>
      <c r="C339" s="3">
        <v>3</v>
      </c>
      <c r="D339">
        <v>11</v>
      </c>
      <c r="E339">
        <v>7</v>
      </c>
      <c r="F339">
        <v>12</v>
      </c>
      <c r="G339">
        <v>1</v>
      </c>
      <c r="H339">
        <v>2</v>
      </c>
      <c r="I339">
        <v>8</v>
      </c>
      <c r="J339">
        <v>9202</v>
      </c>
    </row>
    <row r="340" spans="1:10">
      <c r="A340" s="3">
        <v>5</v>
      </c>
      <c r="B340" s="3">
        <v>8</v>
      </c>
      <c r="C340" s="3">
        <v>4</v>
      </c>
      <c r="D340">
        <v>1</v>
      </c>
      <c r="E340">
        <v>3</v>
      </c>
      <c r="F340">
        <v>7</v>
      </c>
      <c r="G340">
        <v>8</v>
      </c>
      <c r="H340">
        <v>1</v>
      </c>
      <c r="I340">
        <v>6</v>
      </c>
      <c r="J340">
        <v>5103</v>
      </c>
    </row>
    <row r="341" spans="1:10">
      <c r="A341" s="3">
        <v>5</v>
      </c>
      <c r="B341" s="3">
        <v>8</v>
      </c>
      <c r="C341" s="3">
        <v>5</v>
      </c>
      <c r="D341">
        <v>4</v>
      </c>
      <c r="E341">
        <v>4</v>
      </c>
      <c r="F341">
        <v>2</v>
      </c>
      <c r="G341">
        <v>13</v>
      </c>
      <c r="H341">
        <v>3</v>
      </c>
      <c r="I341">
        <v>5</v>
      </c>
      <c r="J341">
        <v>6303</v>
      </c>
    </row>
    <row r="342" spans="1:10">
      <c r="A342" s="3">
        <v>5</v>
      </c>
      <c r="B342" s="3">
        <v>9</v>
      </c>
      <c r="C342" s="3">
        <v>1</v>
      </c>
      <c r="D342">
        <v>13</v>
      </c>
      <c r="E342">
        <v>3</v>
      </c>
      <c r="F342">
        <v>1</v>
      </c>
      <c r="G342">
        <v>17</v>
      </c>
      <c r="H342">
        <v>3</v>
      </c>
      <c r="I342">
        <v>3</v>
      </c>
      <c r="J342">
        <v>5301</v>
      </c>
    </row>
    <row r="343" spans="1:10">
      <c r="A343" s="3">
        <v>5</v>
      </c>
      <c r="B343" s="3">
        <v>9</v>
      </c>
      <c r="C343" s="3">
        <v>2</v>
      </c>
      <c r="D343">
        <v>13</v>
      </c>
      <c r="E343">
        <v>2</v>
      </c>
      <c r="F343">
        <v>9</v>
      </c>
      <c r="G343">
        <v>10</v>
      </c>
      <c r="H343">
        <v>5</v>
      </c>
      <c r="I343">
        <v>0</v>
      </c>
      <c r="J343">
        <v>4502</v>
      </c>
    </row>
    <row r="344" spans="1:10">
      <c r="A344" s="3">
        <v>5</v>
      </c>
      <c r="B344" s="3">
        <v>9</v>
      </c>
      <c r="C344" s="3">
        <v>3</v>
      </c>
      <c r="D344">
        <v>8</v>
      </c>
      <c r="E344">
        <v>5</v>
      </c>
      <c r="F344">
        <v>8</v>
      </c>
      <c r="G344">
        <v>4</v>
      </c>
      <c r="H344">
        <v>1</v>
      </c>
      <c r="I344">
        <v>5</v>
      </c>
      <c r="J344">
        <v>7103</v>
      </c>
    </row>
    <row r="345" spans="1:10">
      <c r="A345" s="3">
        <v>5</v>
      </c>
      <c r="B345" s="3">
        <v>9</v>
      </c>
      <c r="C345" s="3">
        <v>4</v>
      </c>
      <c r="D345">
        <v>9</v>
      </c>
      <c r="E345">
        <v>4</v>
      </c>
      <c r="F345">
        <v>11</v>
      </c>
      <c r="G345">
        <v>2</v>
      </c>
      <c r="H345">
        <v>2</v>
      </c>
      <c r="I345">
        <v>7</v>
      </c>
      <c r="J345">
        <v>6203</v>
      </c>
    </row>
    <row r="346" spans="1:10">
      <c r="A346" s="3">
        <v>5</v>
      </c>
      <c r="B346" s="3">
        <v>9</v>
      </c>
      <c r="C346" s="3">
        <v>5</v>
      </c>
      <c r="D346">
        <v>7</v>
      </c>
      <c r="E346">
        <v>1</v>
      </c>
      <c r="F346">
        <v>10</v>
      </c>
      <c r="G346">
        <v>7</v>
      </c>
      <c r="H346">
        <v>4</v>
      </c>
      <c r="I346">
        <v>0</v>
      </c>
      <c r="J346">
        <v>1402</v>
      </c>
    </row>
    <row r="347" spans="1:10">
      <c r="A347" s="3">
        <v>5</v>
      </c>
      <c r="B347" s="3">
        <v>10</v>
      </c>
      <c r="C347" s="3">
        <v>1</v>
      </c>
      <c r="D347">
        <v>15</v>
      </c>
      <c r="E347">
        <v>7</v>
      </c>
      <c r="F347">
        <v>12</v>
      </c>
      <c r="G347">
        <v>6</v>
      </c>
      <c r="H347">
        <v>5</v>
      </c>
      <c r="I347">
        <v>4</v>
      </c>
      <c r="J347">
        <v>9502</v>
      </c>
    </row>
    <row r="348" spans="1:10">
      <c r="A348" s="3">
        <v>5</v>
      </c>
      <c r="B348" s="3">
        <v>10</v>
      </c>
      <c r="C348" s="3">
        <v>2</v>
      </c>
      <c r="D348">
        <v>9</v>
      </c>
      <c r="E348">
        <v>5</v>
      </c>
      <c r="F348">
        <v>2</v>
      </c>
      <c r="G348">
        <v>11</v>
      </c>
      <c r="H348">
        <v>3</v>
      </c>
      <c r="I348">
        <v>7</v>
      </c>
      <c r="J348">
        <v>7303</v>
      </c>
    </row>
    <row r="349" spans="1:10">
      <c r="A349" s="3">
        <v>5</v>
      </c>
      <c r="B349" s="3">
        <v>10</v>
      </c>
      <c r="C349" s="3">
        <v>3</v>
      </c>
      <c r="D349">
        <v>5</v>
      </c>
      <c r="E349">
        <v>4</v>
      </c>
      <c r="F349">
        <v>10</v>
      </c>
      <c r="G349">
        <v>12</v>
      </c>
      <c r="H349">
        <v>1</v>
      </c>
      <c r="I349">
        <v>1</v>
      </c>
      <c r="J349">
        <v>6101</v>
      </c>
    </row>
    <row r="350" spans="1:10">
      <c r="A350" s="3">
        <v>5</v>
      </c>
      <c r="B350" s="3">
        <v>10</v>
      </c>
      <c r="C350" s="3">
        <v>4</v>
      </c>
      <c r="D350">
        <v>7</v>
      </c>
      <c r="E350">
        <v>2</v>
      </c>
      <c r="F350">
        <v>8</v>
      </c>
      <c r="G350">
        <v>5</v>
      </c>
      <c r="H350">
        <v>4</v>
      </c>
      <c r="I350">
        <v>0</v>
      </c>
      <c r="J350">
        <v>4403</v>
      </c>
    </row>
    <row r="351" spans="1:10">
      <c r="A351" s="3">
        <v>5</v>
      </c>
      <c r="B351" s="3">
        <v>10</v>
      </c>
      <c r="C351" s="3">
        <v>5</v>
      </c>
      <c r="D351">
        <v>3</v>
      </c>
      <c r="E351">
        <v>6</v>
      </c>
      <c r="F351">
        <v>7</v>
      </c>
      <c r="G351">
        <v>15</v>
      </c>
      <c r="H351">
        <v>2</v>
      </c>
      <c r="I351">
        <v>6</v>
      </c>
      <c r="J351">
        <v>8201</v>
      </c>
    </row>
    <row r="352" spans="1:10">
      <c r="A352" s="3">
        <v>5</v>
      </c>
      <c r="B352" s="3">
        <v>11</v>
      </c>
      <c r="C352" s="3">
        <v>1</v>
      </c>
      <c r="D352">
        <v>5</v>
      </c>
      <c r="E352">
        <v>4</v>
      </c>
      <c r="F352">
        <v>5</v>
      </c>
      <c r="G352">
        <v>5</v>
      </c>
      <c r="H352">
        <v>2</v>
      </c>
      <c r="I352">
        <v>6</v>
      </c>
      <c r="J352">
        <v>6202</v>
      </c>
    </row>
    <row r="353" spans="1:10">
      <c r="A353" s="3">
        <v>5</v>
      </c>
      <c r="B353" s="3">
        <v>11</v>
      </c>
      <c r="C353" s="3">
        <v>2</v>
      </c>
      <c r="D353">
        <v>17</v>
      </c>
      <c r="E353">
        <v>1</v>
      </c>
      <c r="F353">
        <v>11</v>
      </c>
      <c r="G353">
        <v>5</v>
      </c>
      <c r="H353">
        <v>4</v>
      </c>
      <c r="I353">
        <v>0</v>
      </c>
      <c r="J353">
        <v>1403</v>
      </c>
    </row>
    <row r="354" spans="1:10">
      <c r="A354" s="3">
        <v>5</v>
      </c>
      <c r="B354" s="3">
        <v>11</v>
      </c>
      <c r="C354" s="3">
        <v>3</v>
      </c>
      <c r="D354">
        <v>18</v>
      </c>
      <c r="E354">
        <v>6</v>
      </c>
      <c r="F354">
        <v>6</v>
      </c>
      <c r="G354">
        <v>2</v>
      </c>
      <c r="H354">
        <v>2</v>
      </c>
      <c r="I354">
        <v>5</v>
      </c>
      <c r="J354">
        <v>8202</v>
      </c>
    </row>
    <row r="355" spans="1:10">
      <c r="A355" s="3">
        <v>5</v>
      </c>
      <c r="B355" s="3">
        <v>11</v>
      </c>
      <c r="C355" s="3">
        <v>4</v>
      </c>
      <c r="D355">
        <v>4</v>
      </c>
      <c r="E355">
        <v>5</v>
      </c>
      <c r="F355">
        <v>5</v>
      </c>
      <c r="G355">
        <v>3</v>
      </c>
      <c r="H355">
        <v>4</v>
      </c>
      <c r="I355">
        <v>2</v>
      </c>
      <c r="J355">
        <v>7401</v>
      </c>
    </row>
    <row r="356" spans="1:10">
      <c r="A356" s="3">
        <v>5</v>
      </c>
      <c r="B356" s="3">
        <v>11</v>
      </c>
      <c r="C356" s="3">
        <v>5</v>
      </c>
      <c r="D356">
        <v>15</v>
      </c>
      <c r="E356">
        <v>7</v>
      </c>
      <c r="F356">
        <v>12</v>
      </c>
      <c r="G356">
        <v>13</v>
      </c>
      <c r="H356">
        <v>3</v>
      </c>
      <c r="I356">
        <v>8</v>
      </c>
      <c r="J356">
        <v>9301</v>
      </c>
    </row>
    <row r="357" spans="1:10">
      <c r="A357" s="3">
        <v>5</v>
      </c>
      <c r="B357" s="3">
        <v>12</v>
      </c>
      <c r="C357" s="3">
        <v>1</v>
      </c>
      <c r="D357">
        <v>10</v>
      </c>
      <c r="E357">
        <v>4</v>
      </c>
      <c r="F357">
        <v>6</v>
      </c>
      <c r="G357">
        <v>7</v>
      </c>
      <c r="H357">
        <v>1</v>
      </c>
      <c r="I357">
        <v>2</v>
      </c>
      <c r="J357">
        <v>6102</v>
      </c>
    </row>
    <row r="358" spans="1:10">
      <c r="A358" s="3">
        <v>5</v>
      </c>
      <c r="B358" s="3">
        <v>12</v>
      </c>
      <c r="C358" s="3">
        <v>2</v>
      </c>
      <c r="D358">
        <v>16</v>
      </c>
      <c r="E358">
        <v>7</v>
      </c>
      <c r="F358">
        <v>11</v>
      </c>
      <c r="G358">
        <v>14</v>
      </c>
      <c r="H358">
        <v>2</v>
      </c>
      <c r="I358">
        <v>4</v>
      </c>
      <c r="J358">
        <v>9201</v>
      </c>
    </row>
    <row r="359" spans="1:10">
      <c r="A359" s="3">
        <v>5</v>
      </c>
      <c r="B359" s="3">
        <v>12</v>
      </c>
      <c r="C359" s="3">
        <v>3</v>
      </c>
      <c r="D359">
        <v>4</v>
      </c>
      <c r="E359">
        <v>3</v>
      </c>
      <c r="F359">
        <v>13</v>
      </c>
      <c r="G359">
        <v>6</v>
      </c>
      <c r="H359">
        <v>5</v>
      </c>
      <c r="I359">
        <v>5</v>
      </c>
      <c r="J359">
        <v>5503</v>
      </c>
    </row>
    <row r="360" spans="1:10">
      <c r="A360" s="3">
        <v>5</v>
      </c>
      <c r="B360" s="3">
        <v>12</v>
      </c>
      <c r="C360" s="3">
        <v>4</v>
      </c>
      <c r="D360">
        <v>3</v>
      </c>
      <c r="E360">
        <v>1</v>
      </c>
      <c r="F360">
        <v>5</v>
      </c>
      <c r="G360">
        <v>9</v>
      </c>
      <c r="H360">
        <v>3</v>
      </c>
      <c r="I360">
        <v>0</v>
      </c>
      <c r="J360">
        <v>1302</v>
      </c>
    </row>
    <row r="361" spans="1:10">
      <c r="A361" s="3">
        <v>5</v>
      </c>
      <c r="B361" s="3">
        <v>12</v>
      </c>
      <c r="C361" s="3">
        <v>5</v>
      </c>
      <c r="D361">
        <v>8</v>
      </c>
      <c r="E361">
        <v>2</v>
      </c>
      <c r="F361">
        <v>3</v>
      </c>
      <c r="G361">
        <v>8</v>
      </c>
      <c r="H361">
        <v>4</v>
      </c>
      <c r="I361">
        <v>0</v>
      </c>
      <c r="J361">
        <v>4401</v>
      </c>
    </row>
    <row r="362" spans="1:10">
      <c r="A362" s="3">
        <v>5</v>
      </c>
      <c r="B362" s="3">
        <v>13</v>
      </c>
      <c r="C362" s="3">
        <v>1</v>
      </c>
      <c r="D362">
        <v>17</v>
      </c>
      <c r="E362">
        <v>5</v>
      </c>
      <c r="F362">
        <v>4</v>
      </c>
      <c r="G362">
        <v>16</v>
      </c>
      <c r="H362">
        <v>1</v>
      </c>
      <c r="I362">
        <v>1</v>
      </c>
      <c r="J362">
        <v>7103</v>
      </c>
    </row>
    <row r="363" spans="1:10">
      <c r="A363" s="3">
        <v>5</v>
      </c>
      <c r="B363" s="3">
        <v>13</v>
      </c>
      <c r="C363" s="3">
        <v>2</v>
      </c>
      <c r="D363">
        <v>20</v>
      </c>
      <c r="E363">
        <v>6</v>
      </c>
      <c r="F363">
        <v>7</v>
      </c>
      <c r="G363">
        <v>4</v>
      </c>
      <c r="H363">
        <v>4</v>
      </c>
      <c r="I363">
        <v>2</v>
      </c>
      <c r="J363">
        <v>8403</v>
      </c>
    </row>
    <row r="364" spans="1:10">
      <c r="A364" s="3">
        <v>5</v>
      </c>
      <c r="B364" s="3">
        <v>13</v>
      </c>
      <c r="C364" s="3">
        <v>3</v>
      </c>
      <c r="D364">
        <v>1</v>
      </c>
      <c r="E364">
        <v>1</v>
      </c>
      <c r="F364">
        <v>1</v>
      </c>
      <c r="G364">
        <v>12</v>
      </c>
      <c r="H364">
        <v>3</v>
      </c>
      <c r="I364">
        <v>0</v>
      </c>
      <c r="J364">
        <v>1302</v>
      </c>
    </row>
    <row r="365" spans="1:10">
      <c r="A365" s="3">
        <v>5</v>
      </c>
      <c r="B365" s="3">
        <v>13</v>
      </c>
      <c r="C365" s="3">
        <v>4</v>
      </c>
      <c r="D365">
        <v>12</v>
      </c>
      <c r="E365">
        <v>7</v>
      </c>
      <c r="F365">
        <v>9</v>
      </c>
      <c r="G365">
        <v>15</v>
      </c>
      <c r="H365">
        <v>5</v>
      </c>
      <c r="I365">
        <v>3</v>
      </c>
      <c r="J365">
        <v>9502</v>
      </c>
    </row>
    <row r="366" spans="1:10">
      <c r="A366" s="3">
        <v>5</v>
      </c>
      <c r="B366" s="3">
        <v>13</v>
      </c>
      <c r="C366" s="3">
        <v>5</v>
      </c>
      <c r="D366">
        <v>2</v>
      </c>
      <c r="E366">
        <v>3</v>
      </c>
      <c r="F366">
        <v>2</v>
      </c>
      <c r="G366">
        <v>2</v>
      </c>
      <c r="H366">
        <v>2</v>
      </c>
      <c r="I366">
        <v>8</v>
      </c>
      <c r="J366">
        <v>5201</v>
      </c>
    </row>
    <row r="367" spans="1:10">
      <c r="A367" s="3">
        <v>5</v>
      </c>
      <c r="B367" s="3">
        <v>14</v>
      </c>
      <c r="C367" s="3">
        <v>1</v>
      </c>
      <c r="D367">
        <v>14</v>
      </c>
      <c r="E367">
        <v>7</v>
      </c>
      <c r="F367">
        <v>5</v>
      </c>
      <c r="G367">
        <v>10</v>
      </c>
      <c r="H367">
        <v>4</v>
      </c>
      <c r="I367">
        <v>6</v>
      </c>
      <c r="J367">
        <v>9401</v>
      </c>
    </row>
    <row r="368" spans="1:10">
      <c r="A368" s="3">
        <v>5</v>
      </c>
      <c r="B368" s="3">
        <v>14</v>
      </c>
      <c r="C368" s="3">
        <v>2</v>
      </c>
      <c r="D368">
        <v>13</v>
      </c>
      <c r="E368">
        <v>1</v>
      </c>
      <c r="F368">
        <v>11</v>
      </c>
      <c r="G368">
        <v>3</v>
      </c>
      <c r="H368">
        <v>5</v>
      </c>
      <c r="I368">
        <v>0</v>
      </c>
      <c r="J368">
        <v>1502</v>
      </c>
    </row>
    <row r="369" spans="1:10">
      <c r="A369" s="3">
        <v>5</v>
      </c>
      <c r="B369" s="3">
        <v>14</v>
      </c>
      <c r="C369" s="3">
        <v>3</v>
      </c>
      <c r="D369">
        <v>19</v>
      </c>
      <c r="E369">
        <v>4</v>
      </c>
      <c r="F369">
        <v>13</v>
      </c>
      <c r="G369">
        <v>17</v>
      </c>
      <c r="H369">
        <v>2</v>
      </c>
      <c r="I369">
        <v>7</v>
      </c>
      <c r="J369">
        <v>6203</v>
      </c>
    </row>
    <row r="370" spans="1:10">
      <c r="A370" s="3">
        <v>5</v>
      </c>
      <c r="B370" s="3">
        <v>14</v>
      </c>
      <c r="C370" s="3">
        <v>4</v>
      </c>
      <c r="D370">
        <v>17</v>
      </c>
      <c r="E370">
        <v>2</v>
      </c>
      <c r="F370">
        <v>1</v>
      </c>
      <c r="G370">
        <v>1</v>
      </c>
      <c r="H370">
        <v>3</v>
      </c>
      <c r="I370">
        <v>0</v>
      </c>
      <c r="J370">
        <v>4303</v>
      </c>
    </row>
    <row r="371" spans="1:10">
      <c r="A371" s="3">
        <v>5</v>
      </c>
      <c r="B371" s="3">
        <v>14</v>
      </c>
      <c r="C371" s="3">
        <v>5</v>
      </c>
      <c r="D371">
        <v>11</v>
      </c>
      <c r="E371">
        <v>3</v>
      </c>
      <c r="F371">
        <v>12</v>
      </c>
      <c r="G371">
        <v>9</v>
      </c>
      <c r="H371">
        <v>3</v>
      </c>
      <c r="I371">
        <v>3</v>
      </c>
      <c r="J371">
        <v>5302</v>
      </c>
    </row>
    <row r="372" spans="1:10">
      <c r="A372" s="3">
        <v>5</v>
      </c>
      <c r="B372" s="3">
        <v>15</v>
      </c>
      <c r="C372" s="3">
        <v>1</v>
      </c>
      <c r="D372">
        <v>6</v>
      </c>
      <c r="E372">
        <v>3</v>
      </c>
      <c r="F372">
        <v>3</v>
      </c>
      <c r="G372">
        <v>14</v>
      </c>
      <c r="H372">
        <v>1</v>
      </c>
      <c r="I372">
        <v>3</v>
      </c>
      <c r="J372">
        <v>5102</v>
      </c>
    </row>
    <row r="373" spans="1:10">
      <c r="A373" s="3">
        <v>5</v>
      </c>
      <c r="B373" s="3">
        <v>15</v>
      </c>
      <c r="C373" s="3">
        <v>2</v>
      </c>
      <c r="D373">
        <v>15</v>
      </c>
      <c r="E373">
        <v>5</v>
      </c>
      <c r="F373">
        <v>10</v>
      </c>
      <c r="G373">
        <v>13</v>
      </c>
      <c r="H373">
        <v>2</v>
      </c>
      <c r="I373">
        <v>8</v>
      </c>
      <c r="J373">
        <v>7202</v>
      </c>
    </row>
    <row r="374" spans="1:10">
      <c r="A374" s="3">
        <v>5</v>
      </c>
      <c r="B374" s="3">
        <v>15</v>
      </c>
      <c r="C374" s="3">
        <v>3</v>
      </c>
      <c r="D374">
        <v>7</v>
      </c>
      <c r="E374">
        <v>7</v>
      </c>
      <c r="F374">
        <v>4</v>
      </c>
      <c r="G374">
        <v>5</v>
      </c>
      <c r="H374">
        <v>5</v>
      </c>
      <c r="I374">
        <v>1</v>
      </c>
      <c r="J374">
        <v>9503</v>
      </c>
    </row>
    <row r="375" spans="1:10">
      <c r="A375" s="3">
        <v>5</v>
      </c>
      <c r="B375" s="3">
        <v>15</v>
      </c>
      <c r="C375" s="3">
        <v>4</v>
      </c>
      <c r="D375">
        <v>5</v>
      </c>
      <c r="E375">
        <v>4</v>
      </c>
      <c r="F375">
        <v>8</v>
      </c>
      <c r="G375">
        <v>14</v>
      </c>
      <c r="H375">
        <v>4</v>
      </c>
      <c r="I375">
        <v>5</v>
      </c>
      <c r="J375">
        <v>6401</v>
      </c>
    </row>
    <row r="376" spans="1:10">
      <c r="A376" s="3">
        <v>5</v>
      </c>
      <c r="B376" s="3">
        <v>15</v>
      </c>
      <c r="C376" s="3">
        <v>5</v>
      </c>
      <c r="D376">
        <v>18</v>
      </c>
      <c r="E376">
        <v>6</v>
      </c>
      <c r="F376">
        <v>6</v>
      </c>
      <c r="G376">
        <v>11</v>
      </c>
      <c r="H376">
        <v>1</v>
      </c>
      <c r="I376">
        <v>4</v>
      </c>
      <c r="J376">
        <v>8101</v>
      </c>
    </row>
    <row r="377" spans="1:10">
      <c r="A377" s="3">
        <v>6</v>
      </c>
      <c r="B377" s="3">
        <v>1</v>
      </c>
      <c r="C377" s="3">
        <v>1</v>
      </c>
      <c r="D377">
        <v>19</v>
      </c>
      <c r="E377">
        <v>7</v>
      </c>
      <c r="F377">
        <v>9</v>
      </c>
      <c r="G377">
        <v>9</v>
      </c>
      <c r="H377">
        <v>2</v>
      </c>
      <c r="I377">
        <v>7</v>
      </c>
      <c r="J377">
        <v>9203</v>
      </c>
    </row>
    <row r="378" spans="1:10">
      <c r="A378" s="3">
        <v>6</v>
      </c>
      <c r="B378" s="3">
        <v>1</v>
      </c>
      <c r="C378" s="3">
        <v>2</v>
      </c>
      <c r="D378">
        <v>15</v>
      </c>
      <c r="E378">
        <v>1</v>
      </c>
      <c r="F378">
        <v>7</v>
      </c>
      <c r="G378">
        <v>4</v>
      </c>
      <c r="H378">
        <v>1</v>
      </c>
      <c r="I378">
        <v>0</v>
      </c>
      <c r="J378">
        <v>1101</v>
      </c>
    </row>
    <row r="379" spans="1:10">
      <c r="A379" s="3">
        <v>6</v>
      </c>
      <c r="B379" s="3">
        <v>1</v>
      </c>
      <c r="C379" s="3">
        <v>3</v>
      </c>
      <c r="D379">
        <v>2</v>
      </c>
      <c r="E379">
        <v>6</v>
      </c>
      <c r="F379">
        <v>5</v>
      </c>
      <c r="G379">
        <v>6</v>
      </c>
      <c r="H379">
        <v>3</v>
      </c>
      <c r="I379">
        <v>5</v>
      </c>
      <c r="J379">
        <v>8301</v>
      </c>
    </row>
    <row r="380" spans="1:10">
      <c r="A380" s="3">
        <v>6</v>
      </c>
      <c r="B380" s="3">
        <v>1</v>
      </c>
      <c r="C380" s="3">
        <v>4</v>
      </c>
      <c r="D380">
        <v>8</v>
      </c>
      <c r="E380">
        <v>5</v>
      </c>
      <c r="F380">
        <v>13</v>
      </c>
      <c r="G380">
        <v>10</v>
      </c>
      <c r="H380">
        <v>5</v>
      </c>
      <c r="I380">
        <v>1</v>
      </c>
      <c r="J380">
        <v>7503</v>
      </c>
    </row>
    <row r="381" spans="1:10">
      <c r="A381" s="3">
        <v>6</v>
      </c>
      <c r="B381" s="3">
        <v>1</v>
      </c>
      <c r="C381" s="3">
        <v>5</v>
      </c>
      <c r="D381">
        <v>19</v>
      </c>
      <c r="E381">
        <v>2</v>
      </c>
      <c r="F381">
        <v>11</v>
      </c>
      <c r="G381">
        <v>17</v>
      </c>
      <c r="H381">
        <v>5</v>
      </c>
      <c r="I381">
        <v>0</v>
      </c>
      <c r="J381">
        <v>4502</v>
      </c>
    </row>
    <row r="382" spans="1:10">
      <c r="A382" s="3">
        <v>6</v>
      </c>
      <c r="B382" s="3">
        <v>2</v>
      </c>
      <c r="C382" s="3">
        <v>1</v>
      </c>
      <c r="D382">
        <v>13</v>
      </c>
      <c r="E382">
        <v>5</v>
      </c>
      <c r="F382">
        <v>6</v>
      </c>
      <c r="G382">
        <v>5</v>
      </c>
      <c r="H382">
        <v>4</v>
      </c>
      <c r="I382">
        <v>4</v>
      </c>
      <c r="J382">
        <v>7403</v>
      </c>
    </row>
    <row r="383" spans="1:10">
      <c r="A383" s="3">
        <v>6</v>
      </c>
      <c r="B383" s="3">
        <v>2</v>
      </c>
      <c r="C383" s="3">
        <v>2</v>
      </c>
      <c r="D383">
        <v>6</v>
      </c>
      <c r="E383">
        <v>2</v>
      </c>
      <c r="F383">
        <v>3</v>
      </c>
      <c r="G383">
        <v>12</v>
      </c>
      <c r="H383">
        <v>4</v>
      </c>
      <c r="I383">
        <v>0</v>
      </c>
      <c r="J383">
        <v>4402</v>
      </c>
    </row>
    <row r="384" spans="1:10">
      <c r="A384" s="3">
        <v>6</v>
      </c>
      <c r="B384" s="3">
        <v>2</v>
      </c>
      <c r="C384" s="3">
        <v>3</v>
      </c>
      <c r="D384">
        <v>16</v>
      </c>
      <c r="E384">
        <v>4</v>
      </c>
      <c r="F384">
        <v>1</v>
      </c>
      <c r="G384">
        <v>15</v>
      </c>
      <c r="H384">
        <v>1</v>
      </c>
      <c r="I384">
        <v>8</v>
      </c>
      <c r="J384">
        <v>6101</v>
      </c>
    </row>
    <row r="385" spans="1:10">
      <c r="A385" s="3">
        <v>6</v>
      </c>
      <c r="B385" s="3">
        <v>2</v>
      </c>
      <c r="C385" s="3">
        <v>4</v>
      </c>
      <c r="D385">
        <v>1</v>
      </c>
      <c r="E385">
        <v>1</v>
      </c>
      <c r="F385">
        <v>10</v>
      </c>
      <c r="G385">
        <v>11</v>
      </c>
      <c r="H385">
        <v>2</v>
      </c>
      <c r="I385">
        <v>0</v>
      </c>
      <c r="J385">
        <v>1202</v>
      </c>
    </row>
    <row r="386" spans="1:10">
      <c r="A386" s="3">
        <v>6</v>
      </c>
      <c r="B386" s="3">
        <v>2</v>
      </c>
      <c r="C386" s="3">
        <v>5</v>
      </c>
      <c r="D386">
        <v>3</v>
      </c>
      <c r="E386">
        <v>6</v>
      </c>
      <c r="F386">
        <v>2</v>
      </c>
      <c r="G386">
        <v>16</v>
      </c>
      <c r="H386">
        <v>3</v>
      </c>
      <c r="I386">
        <v>6</v>
      </c>
      <c r="J386">
        <v>8301</v>
      </c>
    </row>
    <row r="387" spans="1:10">
      <c r="A387" s="3">
        <v>6</v>
      </c>
      <c r="B387" s="3">
        <v>3</v>
      </c>
      <c r="C387" s="3">
        <v>1</v>
      </c>
      <c r="D387">
        <v>6</v>
      </c>
      <c r="E387">
        <v>3</v>
      </c>
      <c r="F387">
        <v>4</v>
      </c>
      <c r="G387">
        <v>7</v>
      </c>
      <c r="H387">
        <v>2</v>
      </c>
      <c r="I387">
        <v>2</v>
      </c>
      <c r="J387">
        <v>5203</v>
      </c>
    </row>
    <row r="388" spans="1:10">
      <c r="A388" s="3">
        <v>6</v>
      </c>
      <c r="B388" s="3">
        <v>3</v>
      </c>
      <c r="C388" s="3">
        <v>2</v>
      </c>
      <c r="D388">
        <v>9</v>
      </c>
      <c r="E388">
        <v>5</v>
      </c>
      <c r="F388">
        <v>3</v>
      </c>
      <c r="G388">
        <v>17</v>
      </c>
      <c r="H388">
        <v>4</v>
      </c>
      <c r="I388">
        <v>1</v>
      </c>
      <c r="J388">
        <v>7403</v>
      </c>
    </row>
    <row r="389" spans="1:10">
      <c r="A389" s="3">
        <v>6</v>
      </c>
      <c r="B389" s="3">
        <v>3</v>
      </c>
      <c r="C389" s="3">
        <v>3</v>
      </c>
      <c r="D389">
        <v>20</v>
      </c>
      <c r="E389">
        <v>4</v>
      </c>
      <c r="F389">
        <v>8</v>
      </c>
      <c r="G389">
        <v>2</v>
      </c>
      <c r="H389">
        <v>1</v>
      </c>
      <c r="I389">
        <v>8</v>
      </c>
      <c r="J389">
        <v>6102</v>
      </c>
    </row>
    <row r="390" spans="1:10">
      <c r="A390" s="3">
        <v>6</v>
      </c>
      <c r="B390" s="3">
        <v>3</v>
      </c>
      <c r="C390" s="3">
        <v>4</v>
      </c>
      <c r="D390">
        <v>16</v>
      </c>
      <c r="E390">
        <v>2</v>
      </c>
      <c r="F390">
        <v>5</v>
      </c>
      <c r="G390">
        <v>1</v>
      </c>
      <c r="H390">
        <v>3</v>
      </c>
      <c r="I390">
        <v>0</v>
      </c>
      <c r="J390">
        <v>4302</v>
      </c>
    </row>
    <row r="391" spans="1:10">
      <c r="A391" s="3">
        <v>6</v>
      </c>
      <c r="B391" s="3">
        <v>3</v>
      </c>
      <c r="C391" s="3">
        <v>5</v>
      </c>
      <c r="D391">
        <v>11</v>
      </c>
      <c r="E391">
        <v>7</v>
      </c>
      <c r="F391">
        <v>12</v>
      </c>
      <c r="G391">
        <v>13</v>
      </c>
      <c r="H391">
        <v>5</v>
      </c>
      <c r="I391">
        <v>7</v>
      </c>
      <c r="J391">
        <v>9501</v>
      </c>
    </row>
    <row r="392" spans="1:10">
      <c r="A392" s="3">
        <v>6</v>
      </c>
      <c r="B392" s="3">
        <v>4</v>
      </c>
      <c r="C392" s="3">
        <v>1</v>
      </c>
      <c r="D392">
        <v>11</v>
      </c>
      <c r="E392">
        <v>2</v>
      </c>
      <c r="F392">
        <v>4</v>
      </c>
      <c r="G392">
        <v>9</v>
      </c>
      <c r="H392">
        <v>5</v>
      </c>
      <c r="I392">
        <v>0</v>
      </c>
      <c r="J392">
        <v>4501</v>
      </c>
    </row>
    <row r="393" spans="1:10">
      <c r="A393" s="3">
        <v>6</v>
      </c>
      <c r="B393" s="3">
        <v>4</v>
      </c>
      <c r="C393" s="3">
        <v>2</v>
      </c>
      <c r="D393">
        <v>10</v>
      </c>
      <c r="E393">
        <v>3</v>
      </c>
      <c r="F393">
        <v>1</v>
      </c>
      <c r="G393">
        <v>3</v>
      </c>
      <c r="H393">
        <v>4</v>
      </c>
      <c r="I393">
        <v>5</v>
      </c>
      <c r="J393">
        <v>5401</v>
      </c>
    </row>
    <row r="394" spans="1:10">
      <c r="A394" s="3">
        <v>6</v>
      </c>
      <c r="B394" s="3">
        <v>4</v>
      </c>
      <c r="C394" s="3">
        <v>3</v>
      </c>
      <c r="D394">
        <v>7</v>
      </c>
      <c r="E394">
        <v>1</v>
      </c>
      <c r="F394">
        <v>7</v>
      </c>
      <c r="G394">
        <v>8</v>
      </c>
      <c r="H394">
        <v>1</v>
      </c>
      <c r="I394">
        <v>0</v>
      </c>
      <c r="J394">
        <v>1103</v>
      </c>
    </row>
    <row r="395" spans="1:10">
      <c r="A395" s="3">
        <v>6</v>
      </c>
      <c r="B395" s="3">
        <v>4</v>
      </c>
      <c r="C395" s="3">
        <v>4</v>
      </c>
      <c r="D395">
        <v>8</v>
      </c>
      <c r="E395">
        <v>6</v>
      </c>
      <c r="F395">
        <v>6</v>
      </c>
      <c r="G395">
        <v>1</v>
      </c>
      <c r="H395">
        <v>3</v>
      </c>
      <c r="I395">
        <v>2</v>
      </c>
      <c r="J395">
        <v>8302</v>
      </c>
    </row>
    <row r="396" spans="1:10">
      <c r="A396" s="3">
        <v>6</v>
      </c>
      <c r="B396" s="3">
        <v>4</v>
      </c>
      <c r="C396" s="3">
        <v>5</v>
      </c>
      <c r="D396">
        <v>5</v>
      </c>
      <c r="E396">
        <v>7</v>
      </c>
      <c r="F396">
        <v>8</v>
      </c>
      <c r="G396">
        <v>10</v>
      </c>
      <c r="H396">
        <v>2</v>
      </c>
      <c r="I396">
        <v>3</v>
      </c>
      <c r="J396">
        <v>9203</v>
      </c>
    </row>
    <row r="397" spans="1:10">
      <c r="A397" s="3">
        <v>6</v>
      </c>
      <c r="B397" s="3">
        <v>5</v>
      </c>
      <c r="C397" s="3">
        <v>1</v>
      </c>
      <c r="D397">
        <v>18</v>
      </c>
      <c r="E397">
        <v>3</v>
      </c>
      <c r="F397">
        <v>2</v>
      </c>
      <c r="G397">
        <v>12</v>
      </c>
      <c r="H397">
        <v>2</v>
      </c>
      <c r="I397">
        <v>4</v>
      </c>
      <c r="J397">
        <v>5202</v>
      </c>
    </row>
    <row r="398" spans="1:10">
      <c r="A398" s="3">
        <v>6</v>
      </c>
      <c r="B398" s="3">
        <v>5</v>
      </c>
      <c r="C398" s="3">
        <v>2</v>
      </c>
      <c r="D398">
        <v>4</v>
      </c>
      <c r="E398">
        <v>4</v>
      </c>
      <c r="F398">
        <v>13</v>
      </c>
      <c r="G398">
        <v>7</v>
      </c>
      <c r="H398">
        <v>5</v>
      </c>
      <c r="I398">
        <v>1</v>
      </c>
      <c r="J398">
        <v>6501</v>
      </c>
    </row>
    <row r="399" spans="1:10">
      <c r="A399" s="3">
        <v>6</v>
      </c>
      <c r="B399" s="3">
        <v>5</v>
      </c>
      <c r="C399" s="3">
        <v>3</v>
      </c>
      <c r="D399">
        <v>12</v>
      </c>
      <c r="E399">
        <v>6</v>
      </c>
      <c r="F399">
        <v>11</v>
      </c>
      <c r="G399">
        <v>15</v>
      </c>
      <c r="H399">
        <v>1</v>
      </c>
      <c r="I399">
        <v>6</v>
      </c>
      <c r="J399">
        <v>8103</v>
      </c>
    </row>
    <row r="400" spans="1:10">
      <c r="A400" s="3">
        <v>6</v>
      </c>
      <c r="B400" s="3">
        <v>5</v>
      </c>
      <c r="C400" s="3">
        <v>4</v>
      </c>
      <c r="D400">
        <v>14</v>
      </c>
      <c r="E400">
        <v>5</v>
      </c>
      <c r="F400">
        <v>9</v>
      </c>
      <c r="G400">
        <v>11</v>
      </c>
      <c r="H400">
        <v>3</v>
      </c>
      <c r="I400">
        <v>3</v>
      </c>
      <c r="J400">
        <v>7302</v>
      </c>
    </row>
    <row r="401" spans="1:10">
      <c r="A401" s="3">
        <v>6</v>
      </c>
      <c r="B401" s="3">
        <v>5</v>
      </c>
      <c r="C401" s="3">
        <v>5</v>
      </c>
      <c r="D401">
        <v>17</v>
      </c>
      <c r="E401">
        <v>1</v>
      </c>
      <c r="F401">
        <v>10</v>
      </c>
      <c r="G401">
        <v>16</v>
      </c>
      <c r="H401">
        <v>4</v>
      </c>
      <c r="I401">
        <v>0</v>
      </c>
      <c r="J401">
        <v>1403</v>
      </c>
    </row>
    <row r="402" spans="1:10">
      <c r="A402" s="3">
        <v>6</v>
      </c>
      <c r="B402" s="3">
        <v>6</v>
      </c>
      <c r="C402" s="3">
        <v>1</v>
      </c>
      <c r="D402">
        <v>21</v>
      </c>
      <c r="E402">
        <v>2</v>
      </c>
      <c r="F402">
        <v>3</v>
      </c>
      <c r="G402">
        <v>6</v>
      </c>
      <c r="H402">
        <v>4</v>
      </c>
      <c r="I402">
        <v>0</v>
      </c>
      <c r="J402">
        <v>2402</v>
      </c>
    </row>
    <row r="403" spans="1:10">
      <c r="A403" s="3">
        <v>6</v>
      </c>
      <c r="B403" s="3">
        <v>6</v>
      </c>
      <c r="C403" s="3">
        <v>2</v>
      </c>
      <c r="D403">
        <v>7</v>
      </c>
      <c r="E403">
        <v>4</v>
      </c>
      <c r="F403">
        <v>11</v>
      </c>
      <c r="G403">
        <v>5</v>
      </c>
      <c r="H403">
        <v>3</v>
      </c>
      <c r="I403">
        <v>2</v>
      </c>
      <c r="J403">
        <v>6303</v>
      </c>
    </row>
    <row r="404" spans="1:10">
      <c r="A404" s="3">
        <v>6</v>
      </c>
      <c r="B404" s="3">
        <v>6</v>
      </c>
      <c r="C404" s="3">
        <v>3</v>
      </c>
      <c r="D404">
        <v>3</v>
      </c>
      <c r="E404">
        <v>5</v>
      </c>
      <c r="F404">
        <v>8</v>
      </c>
      <c r="G404">
        <v>3</v>
      </c>
      <c r="H404">
        <v>1</v>
      </c>
      <c r="I404">
        <v>6</v>
      </c>
      <c r="J404">
        <v>7102</v>
      </c>
    </row>
    <row r="405" spans="1:10">
      <c r="A405" s="3">
        <v>6</v>
      </c>
      <c r="B405" s="3">
        <v>6</v>
      </c>
      <c r="C405" s="3">
        <v>4</v>
      </c>
      <c r="D405">
        <v>6</v>
      </c>
      <c r="E405">
        <v>6</v>
      </c>
      <c r="F405">
        <v>9</v>
      </c>
      <c r="G405">
        <v>3</v>
      </c>
      <c r="H405">
        <v>2</v>
      </c>
      <c r="I405">
        <v>7</v>
      </c>
      <c r="J405">
        <v>8201</v>
      </c>
    </row>
    <row r="406" spans="1:10">
      <c r="A406" s="3">
        <v>6</v>
      </c>
      <c r="B406" s="3">
        <v>6</v>
      </c>
      <c r="C406" s="3">
        <v>5</v>
      </c>
      <c r="D406">
        <v>5</v>
      </c>
      <c r="E406">
        <v>1</v>
      </c>
      <c r="F406">
        <v>10</v>
      </c>
      <c r="G406">
        <v>7</v>
      </c>
      <c r="H406">
        <v>2</v>
      </c>
      <c r="I406">
        <v>0</v>
      </c>
      <c r="J406">
        <v>1203</v>
      </c>
    </row>
    <row r="407" spans="1:10">
      <c r="A407" s="3">
        <v>6</v>
      </c>
      <c r="B407" s="3">
        <v>7</v>
      </c>
      <c r="C407" s="3">
        <v>1</v>
      </c>
      <c r="D407">
        <v>15</v>
      </c>
      <c r="E407">
        <v>1</v>
      </c>
      <c r="F407">
        <v>10</v>
      </c>
      <c r="G407">
        <v>6</v>
      </c>
      <c r="H407">
        <v>2</v>
      </c>
      <c r="I407">
        <v>0</v>
      </c>
      <c r="J407">
        <v>1203</v>
      </c>
    </row>
    <row r="408" spans="1:10">
      <c r="A408" s="3">
        <v>6</v>
      </c>
      <c r="B408" s="3">
        <v>7</v>
      </c>
      <c r="C408" s="3">
        <v>2</v>
      </c>
      <c r="D408">
        <v>19</v>
      </c>
      <c r="E408">
        <v>4</v>
      </c>
      <c r="F408">
        <v>11</v>
      </c>
      <c r="G408">
        <v>5</v>
      </c>
      <c r="H408">
        <v>5</v>
      </c>
      <c r="I408">
        <v>5</v>
      </c>
      <c r="J408">
        <v>6501</v>
      </c>
    </row>
    <row r="409" spans="1:10">
      <c r="A409" s="3">
        <v>6</v>
      </c>
      <c r="B409" s="3">
        <v>7</v>
      </c>
      <c r="C409" s="3">
        <v>3</v>
      </c>
      <c r="D409">
        <v>5</v>
      </c>
      <c r="E409">
        <v>6</v>
      </c>
      <c r="F409">
        <v>9</v>
      </c>
      <c r="G409">
        <v>4</v>
      </c>
      <c r="H409">
        <v>1</v>
      </c>
      <c r="I409">
        <v>4</v>
      </c>
      <c r="J409">
        <v>8102</v>
      </c>
    </row>
    <row r="410" spans="1:10">
      <c r="A410" s="3">
        <v>6</v>
      </c>
      <c r="B410" s="3">
        <v>7</v>
      </c>
      <c r="C410" s="3">
        <v>4</v>
      </c>
      <c r="D410">
        <v>18</v>
      </c>
      <c r="E410">
        <v>3</v>
      </c>
      <c r="F410">
        <v>12</v>
      </c>
      <c r="G410">
        <v>8</v>
      </c>
      <c r="H410">
        <v>4</v>
      </c>
      <c r="I410">
        <v>7</v>
      </c>
      <c r="J410">
        <v>5401</v>
      </c>
    </row>
    <row r="411" spans="1:10">
      <c r="A411" s="3">
        <v>6</v>
      </c>
      <c r="B411" s="3">
        <v>7</v>
      </c>
      <c r="C411" s="3">
        <v>5</v>
      </c>
      <c r="D411">
        <v>8</v>
      </c>
      <c r="E411">
        <v>5</v>
      </c>
      <c r="F411">
        <v>3</v>
      </c>
      <c r="G411">
        <v>3</v>
      </c>
      <c r="H411">
        <v>3</v>
      </c>
      <c r="I411">
        <v>2</v>
      </c>
      <c r="J411">
        <v>7303</v>
      </c>
    </row>
    <row r="412" spans="1:10">
      <c r="A412" s="3">
        <v>6</v>
      </c>
      <c r="B412" s="3">
        <v>8</v>
      </c>
      <c r="C412" s="3">
        <v>1</v>
      </c>
      <c r="D412">
        <v>14</v>
      </c>
      <c r="E412">
        <v>1</v>
      </c>
      <c r="F412">
        <v>2</v>
      </c>
      <c r="G412">
        <v>10</v>
      </c>
      <c r="H412">
        <v>3</v>
      </c>
      <c r="I412">
        <v>0</v>
      </c>
      <c r="J412">
        <v>1302</v>
      </c>
    </row>
    <row r="413" spans="1:10">
      <c r="A413" s="3">
        <v>6</v>
      </c>
      <c r="B413" s="3">
        <v>8</v>
      </c>
      <c r="C413" s="3">
        <v>2</v>
      </c>
      <c r="D413">
        <v>22</v>
      </c>
      <c r="E413">
        <v>2</v>
      </c>
      <c r="F413">
        <v>5</v>
      </c>
      <c r="G413">
        <v>2</v>
      </c>
      <c r="H413">
        <v>5</v>
      </c>
      <c r="I413">
        <v>0</v>
      </c>
      <c r="J413">
        <v>3501</v>
      </c>
    </row>
    <row r="414" spans="1:10">
      <c r="A414" s="3">
        <v>6</v>
      </c>
      <c r="B414" s="3">
        <v>8</v>
      </c>
      <c r="C414" s="3">
        <v>3</v>
      </c>
      <c r="D414">
        <v>1</v>
      </c>
      <c r="E414">
        <v>6</v>
      </c>
      <c r="F414">
        <v>8</v>
      </c>
      <c r="G414">
        <v>6</v>
      </c>
      <c r="H414">
        <v>2</v>
      </c>
      <c r="I414">
        <v>7</v>
      </c>
      <c r="J414">
        <v>8201</v>
      </c>
    </row>
    <row r="415" spans="1:10">
      <c r="A415" s="3">
        <v>6</v>
      </c>
      <c r="B415" s="3">
        <v>8</v>
      </c>
      <c r="C415" s="3">
        <v>4</v>
      </c>
      <c r="D415">
        <v>13</v>
      </c>
      <c r="E415">
        <v>3</v>
      </c>
      <c r="F415">
        <v>6</v>
      </c>
      <c r="G415">
        <v>8</v>
      </c>
      <c r="H415">
        <v>1</v>
      </c>
      <c r="I415">
        <v>6</v>
      </c>
      <c r="J415">
        <v>5103</v>
      </c>
    </row>
    <row r="416" spans="1:10">
      <c r="A416" s="3">
        <v>6</v>
      </c>
      <c r="B416" s="3">
        <v>8</v>
      </c>
      <c r="C416" s="3">
        <v>5</v>
      </c>
      <c r="D416">
        <v>4</v>
      </c>
      <c r="E416">
        <v>7</v>
      </c>
      <c r="F416">
        <v>7</v>
      </c>
      <c r="G416">
        <v>13</v>
      </c>
      <c r="H416">
        <v>4</v>
      </c>
      <c r="I416">
        <v>8</v>
      </c>
      <c r="J416">
        <v>9402</v>
      </c>
    </row>
    <row r="417" spans="1:10">
      <c r="A417" s="3">
        <v>6</v>
      </c>
      <c r="B417" s="3">
        <v>9</v>
      </c>
      <c r="C417" s="3">
        <v>1</v>
      </c>
      <c r="D417">
        <v>10</v>
      </c>
      <c r="E417">
        <v>5</v>
      </c>
      <c r="F417">
        <v>1</v>
      </c>
      <c r="G417">
        <v>16</v>
      </c>
      <c r="H417">
        <v>5</v>
      </c>
      <c r="I417">
        <v>8</v>
      </c>
      <c r="J417">
        <v>7503</v>
      </c>
    </row>
    <row r="418" spans="1:10">
      <c r="A418" s="3">
        <v>6</v>
      </c>
      <c r="B418" s="3">
        <v>9</v>
      </c>
      <c r="C418" s="3">
        <v>2</v>
      </c>
      <c r="D418">
        <v>11</v>
      </c>
      <c r="E418">
        <v>1</v>
      </c>
      <c r="F418">
        <v>7</v>
      </c>
      <c r="G418">
        <v>9</v>
      </c>
      <c r="H418">
        <v>2</v>
      </c>
      <c r="I418">
        <v>0</v>
      </c>
      <c r="J418">
        <v>1202</v>
      </c>
    </row>
    <row r="419" spans="1:10">
      <c r="A419" s="3">
        <v>6</v>
      </c>
      <c r="B419" s="3">
        <v>9</v>
      </c>
      <c r="C419" s="3">
        <v>3</v>
      </c>
      <c r="D419">
        <v>1</v>
      </c>
      <c r="E419">
        <v>2</v>
      </c>
      <c r="F419">
        <v>13</v>
      </c>
      <c r="G419">
        <v>13</v>
      </c>
      <c r="H419">
        <v>3</v>
      </c>
      <c r="I419">
        <v>0</v>
      </c>
      <c r="J419">
        <v>4302</v>
      </c>
    </row>
    <row r="420" spans="1:10">
      <c r="A420" s="3">
        <v>6</v>
      </c>
      <c r="B420" s="3">
        <v>9</v>
      </c>
      <c r="C420" s="3">
        <v>4</v>
      </c>
      <c r="D420">
        <v>3</v>
      </c>
      <c r="E420">
        <v>7</v>
      </c>
      <c r="F420">
        <v>12</v>
      </c>
      <c r="G420">
        <v>7</v>
      </c>
      <c r="H420">
        <v>4</v>
      </c>
      <c r="I420">
        <v>4</v>
      </c>
      <c r="J420">
        <v>9401</v>
      </c>
    </row>
    <row r="421" spans="1:10">
      <c r="A421" s="3">
        <v>6</v>
      </c>
      <c r="B421" s="3">
        <v>9</v>
      </c>
      <c r="C421" s="3">
        <v>5</v>
      </c>
      <c r="D421">
        <v>9</v>
      </c>
      <c r="E421">
        <v>4</v>
      </c>
      <c r="F421">
        <v>4</v>
      </c>
      <c r="G421">
        <v>1</v>
      </c>
      <c r="H421">
        <v>1</v>
      </c>
      <c r="I421">
        <v>5</v>
      </c>
      <c r="J421">
        <v>6101</v>
      </c>
    </row>
    <row r="422" spans="1:10">
      <c r="A422" s="3">
        <v>6</v>
      </c>
      <c r="B422" s="3">
        <v>10</v>
      </c>
      <c r="C422" s="3">
        <v>1</v>
      </c>
      <c r="D422">
        <v>7</v>
      </c>
      <c r="E422">
        <v>4</v>
      </c>
      <c r="F422">
        <v>4</v>
      </c>
      <c r="G422">
        <v>14</v>
      </c>
      <c r="H422">
        <v>3</v>
      </c>
      <c r="I422">
        <v>1</v>
      </c>
      <c r="J422">
        <v>6301</v>
      </c>
    </row>
    <row r="423" spans="1:10">
      <c r="A423" s="3">
        <v>6</v>
      </c>
      <c r="B423" s="3">
        <v>10</v>
      </c>
      <c r="C423" s="3">
        <v>2</v>
      </c>
      <c r="D423">
        <v>16</v>
      </c>
      <c r="E423">
        <v>6</v>
      </c>
      <c r="F423">
        <v>1</v>
      </c>
      <c r="G423">
        <v>3</v>
      </c>
      <c r="H423">
        <v>1</v>
      </c>
      <c r="I423">
        <v>3</v>
      </c>
      <c r="J423">
        <v>8103</v>
      </c>
    </row>
    <row r="424" spans="1:10">
      <c r="A424" s="3">
        <v>6</v>
      </c>
      <c r="B424" s="3">
        <v>10</v>
      </c>
      <c r="C424" s="3">
        <v>3</v>
      </c>
      <c r="D424">
        <v>10</v>
      </c>
      <c r="E424">
        <v>2</v>
      </c>
      <c r="F424">
        <v>8</v>
      </c>
      <c r="G424">
        <v>17</v>
      </c>
      <c r="H424">
        <v>5</v>
      </c>
      <c r="I424">
        <v>0</v>
      </c>
      <c r="J424">
        <v>4502</v>
      </c>
    </row>
    <row r="425" spans="1:10">
      <c r="A425" s="3">
        <v>6</v>
      </c>
      <c r="B425" s="3">
        <v>10</v>
      </c>
      <c r="C425" s="3">
        <v>4</v>
      </c>
      <c r="D425">
        <v>6</v>
      </c>
      <c r="E425">
        <v>3</v>
      </c>
      <c r="F425">
        <v>11</v>
      </c>
      <c r="G425">
        <v>11</v>
      </c>
      <c r="H425">
        <v>2</v>
      </c>
      <c r="I425">
        <v>2</v>
      </c>
      <c r="J425">
        <v>5201</v>
      </c>
    </row>
    <row r="426" spans="1:10">
      <c r="A426" s="3">
        <v>6</v>
      </c>
      <c r="B426" s="3">
        <v>10</v>
      </c>
      <c r="C426" s="3">
        <v>5</v>
      </c>
      <c r="D426">
        <v>12</v>
      </c>
      <c r="E426">
        <v>5</v>
      </c>
      <c r="F426">
        <v>6</v>
      </c>
      <c r="G426">
        <v>2</v>
      </c>
      <c r="H426">
        <v>4</v>
      </c>
      <c r="I426">
        <v>6</v>
      </c>
      <c r="J426">
        <v>7403</v>
      </c>
    </row>
    <row r="427" spans="1:10">
      <c r="A427" s="3">
        <v>6</v>
      </c>
      <c r="B427" s="3">
        <v>11</v>
      </c>
      <c r="C427" s="3">
        <v>1</v>
      </c>
      <c r="D427">
        <v>5</v>
      </c>
      <c r="E427">
        <v>4</v>
      </c>
      <c r="F427">
        <v>5</v>
      </c>
      <c r="G427">
        <v>5</v>
      </c>
      <c r="H427">
        <v>2</v>
      </c>
      <c r="I427">
        <v>6</v>
      </c>
      <c r="J427">
        <v>6202</v>
      </c>
    </row>
    <row r="428" spans="1:10">
      <c r="A428" s="3">
        <v>6</v>
      </c>
      <c r="B428" s="3">
        <v>11</v>
      </c>
      <c r="C428" s="3">
        <v>2</v>
      </c>
      <c r="D428">
        <v>17</v>
      </c>
      <c r="E428">
        <v>1</v>
      </c>
      <c r="F428">
        <v>11</v>
      </c>
      <c r="G428">
        <v>5</v>
      </c>
      <c r="H428">
        <v>4</v>
      </c>
      <c r="I428">
        <v>0</v>
      </c>
      <c r="J428">
        <v>1403</v>
      </c>
    </row>
    <row r="429" spans="1:10">
      <c r="A429" s="3">
        <v>6</v>
      </c>
      <c r="B429" s="3">
        <v>11</v>
      </c>
      <c r="C429" s="3">
        <v>3</v>
      </c>
      <c r="D429">
        <v>18</v>
      </c>
      <c r="E429">
        <v>6</v>
      </c>
      <c r="F429">
        <v>6</v>
      </c>
      <c r="G429">
        <v>2</v>
      </c>
      <c r="H429">
        <v>2</v>
      </c>
      <c r="I429">
        <v>5</v>
      </c>
      <c r="J429">
        <v>8202</v>
      </c>
    </row>
    <row r="430" spans="1:10">
      <c r="A430" s="3">
        <v>6</v>
      </c>
      <c r="B430" s="3">
        <v>11</v>
      </c>
      <c r="C430" s="3">
        <v>4</v>
      </c>
      <c r="D430">
        <v>4</v>
      </c>
      <c r="E430">
        <v>5</v>
      </c>
      <c r="F430">
        <v>5</v>
      </c>
      <c r="G430">
        <v>3</v>
      </c>
      <c r="H430">
        <v>4</v>
      </c>
      <c r="I430">
        <v>2</v>
      </c>
      <c r="J430">
        <v>7401</v>
      </c>
    </row>
    <row r="431" spans="1:10">
      <c r="A431" s="3">
        <v>6</v>
      </c>
      <c r="B431" s="3">
        <v>11</v>
      </c>
      <c r="C431" s="3">
        <v>5</v>
      </c>
      <c r="D431">
        <v>15</v>
      </c>
      <c r="E431">
        <v>7</v>
      </c>
      <c r="F431">
        <v>12</v>
      </c>
      <c r="G431">
        <v>13</v>
      </c>
      <c r="H431">
        <v>3</v>
      </c>
      <c r="I431">
        <v>8</v>
      </c>
      <c r="J431">
        <v>9301</v>
      </c>
    </row>
    <row r="432" spans="1:10">
      <c r="A432" s="3">
        <v>6</v>
      </c>
      <c r="B432" s="3">
        <v>12</v>
      </c>
      <c r="C432" s="3">
        <v>1</v>
      </c>
      <c r="D432">
        <v>2</v>
      </c>
      <c r="E432">
        <v>5</v>
      </c>
      <c r="F432">
        <v>12</v>
      </c>
      <c r="G432">
        <v>5</v>
      </c>
      <c r="H432">
        <v>4</v>
      </c>
      <c r="I432">
        <v>6</v>
      </c>
      <c r="J432">
        <v>7401</v>
      </c>
    </row>
    <row r="433" spans="1:10">
      <c r="A433" s="3">
        <v>6</v>
      </c>
      <c r="B433" s="3">
        <v>12</v>
      </c>
      <c r="C433" s="3">
        <v>2</v>
      </c>
      <c r="D433">
        <v>20</v>
      </c>
      <c r="E433">
        <v>7</v>
      </c>
      <c r="F433">
        <v>2</v>
      </c>
      <c r="G433">
        <v>4</v>
      </c>
      <c r="H433">
        <v>2</v>
      </c>
      <c r="I433">
        <v>5</v>
      </c>
      <c r="J433">
        <v>9203</v>
      </c>
    </row>
    <row r="434" spans="1:10">
      <c r="A434" s="3">
        <v>6</v>
      </c>
      <c r="B434" s="3">
        <v>12</v>
      </c>
      <c r="C434" s="3">
        <v>3</v>
      </c>
      <c r="D434">
        <v>7</v>
      </c>
      <c r="E434">
        <v>3</v>
      </c>
      <c r="F434">
        <v>13</v>
      </c>
      <c r="G434">
        <v>7</v>
      </c>
      <c r="H434">
        <v>1</v>
      </c>
      <c r="I434">
        <v>4</v>
      </c>
      <c r="J434">
        <v>5103</v>
      </c>
    </row>
    <row r="435" spans="1:10">
      <c r="A435" s="3">
        <v>6</v>
      </c>
      <c r="B435" s="3">
        <v>12</v>
      </c>
      <c r="C435" s="3">
        <v>4</v>
      </c>
      <c r="D435">
        <v>17</v>
      </c>
      <c r="E435">
        <v>4</v>
      </c>
      <c r="F435">
        <v>5</v>
      </c>
      <c r="G435">
        <v>15</v>
      </c>
      <c r="H435">
        <v>3</v>
      </c>
      <c r="I435">
        <v>1</v>
      </c>
      <c r="J435">
        <v>6302</v>
      </c>
    </row>
    <row r="436" spans="1:10">
      <c r="A436" s="3">
        <v>6</v>
      </c>
      <c r="B436" s="3">
        <v>12</v>
      </c>
      <c r="C436" s="3">
        <v>5</v>
      </c>
      <c r="D436">
        <v>14</v>
      </c>
      <c r="E436">
        <v>6</v>
      </c>
      <c r="F436">
        <v>3</v>
      </c>
      <c r="G436">
        <v>12</v>
      </c>
      <c r="H436">
        <v>5</v>
      </c>
      <c r="I436">
        <v>7</v>
      </c>
      <c r="J436">
        <v>8502</v>
      </c>
    </row>
    <row r="437" spans="1:10">
      <c r="A437" s="3">
        <v>6</v>
      </c>
      <c r="B437" s="3">
        <v>13</v>
      </c>
      <c r="C437" s="3">
        <v>1</v>
      </c>
      <c r="D437">
        <v>11</v>
      </c>
      <c r="E437">
        <v>7</v>
      </c>
      <c r="F437">
        <v>6</v>
      </c>
      <c r="G437">
        <v>13</v>
      </c>
      <c r="H437">
        <v>1</v>
      </c>
      <c r="I437">
        <v>2</v>
      </c>
      <c r="J437">
        <v>9101</v>
      </c>
    </row>
    <row r="438" spans="1:10">
      <c r="A438" s="3">
        <v>6</v>
      </c>
      <c r="B438" s="3">
        <v>13</v>
      </c>
      <c r="C438" s="3">
        <v>2</v>
      </c>
      <c r="D438">
        <v>15</v>
      </c>
      <c r="E438">
        <v>2</v>
      </c>
      <c r="F438">
        <v>10</v>
      </c>
      <c r="G438">
        <v>11</v>
      </c>
      <c r="H438">
        <v>5</v>
      </c>
      <c r="I438">
        <v>0</v>
      </c>
      <c r="J438">
        <v>4502</v>
      </c>
    </row>
    <row r="439" spans="1:10">
      <c r="A439" s="3">
        <v>6</v>
      </c>
      <c r="B439" s="3">
        <v>13</v>
      </c>
      <c r="C439" s="3">
        <v>3</v>
      </c>
      <c r="D439">
        <v>19</v>
      </c>
      <c r="E439">
        <v>4</v>
      </c>
      <c r="F439">
        <v>1</v>
      </c>
      <c r="G439">
        <v>1</v>
      </c>
      <c r="H439">
        <v>3</v>
      </c>
      <c r="I439">
        <v>3</v>
      </c>
      <c r="J439">
        <v>6301</v>
      </c>
    </row>
    <row r="440" spans="1:10">
      <c r="A440" s="3">
        <v>6</v>
      </c>
      <c r="B440" s="3">
        <v>13</v>
      </c>
      <c r="C440" s="3">
        <v>4</v>
      </c>
      <c r="D440">
        <v>13</v>
      </c>
      <c r="E440">
        <v>3</v>
      </c>
      <c r="F440">
        <v>8</v>
      </c>
      <c r="G440">
        <v>5</v>
      </c>
      <c r="H440">
        <v>4</v>
      </c>
      <c r="I440">
        <v>8</v>
      </c>
      <c r="J440">
        <v>5403</v>
      </c>
    </row>
    <row r="441" spans="1:10">
      <c r="A441" s="3">
        <v>6</v>
      </c>
      <c r="B441" s="3">
        <v>13</v>
      </c>
      <c r="C441" s="3">
        <v>5</v>
      </c>
      <c r="D441">
        <v>1</v>
      </c>
      <c r="E441">
        <v>1</v>
      </c>
      <c r="F441">
        <v>9</v>
      </c>
      <c r="G441">
        <v>6</v>
      </c>
      <c r="H441">
        <v>2</v>
      </c>
      <c r="I441">
        <v>0</v>
      </c>
      <c r="J441">
        <v>1203</v>
      </c>
    </row>
    <row r="442" spans="1:10">
      <c r="A442" s="3">
        <v>6</v>
      </c>
      <c r="B442" s="3">
        <v>14</v>
      </c>
      <c r="C442" s="3">
        <v>1</v>
      </c>
      <c r="D442">
        <v>5</v>
      </c>
      <c r="E442">
        <v>7</v>
      </c>
      <c r="F442">
        <v>13</v>
      </c>
      <c r="G442">
        <v>10</v>
      </c>
      <c r="H442">
        <v>2</v>
      </c>
      <c r="I442">
        <v>2</v>
      </c>
      <c r="J442">
        <v>9203</v>
      </c>
    </row>
    <row r="443" spans="1:10">
      <c r="A443" s="3">
        <v>6</v>
      </c>
      <c r="B443" s="3">
        <v>14</v>
      </c>
      <c r="C443" s="3">
        <v>2</v>
      </c>
      <c r="D443">
        <v>9</v>
      </c>
      <c r="E443">
        <v>6</v>
      </c>
      <c r="F443">
        <v>7</v>
      </c>
      <c r="G443">
        <v>9</v>
      </c>
      <c r="H443">
        <v>3</v>
      </c>
      <c r="I443">
        <v>5</v>
      </c>
      <c r="J443">
        <v>8303</v>
      </c>
    </row>
    <row r="444" spans="1:10">
      <c r="A444" s="3">
        <v>6</v>
      </c>
      <c r="B444" s="3">
        <v>14</v>
      </c>
      <c r="C444" s="3">
        <v>3</v>
      </c>
      <c r="D444">
        <v>12</v>
      </c>
      <c r="E444">
        <v>2</v>
      </c>
      <c r="F444">
        <v>9</v>
      </c>
      <c r="G444">
        <v>2</v>
      </c>
      <c r="H444">
        <v>4</v>
      </c>
      <c r="I444">
        <v>0</v>
      </c>
      <c r="J444">
        <v>4402</v>
      </c>
    </row>
    <row r="445" spans="1:10">
      <c r="A445" s="3">
        <v>6</v>
      </c>
      <c r="B445" s="3">
        <v>14</v>
      </c>
      <c r="C445" s="3">
        <v>4</v>
      </c>
      <c r="D445">
        <v>2</v>
      </c>
      <c r="E445">
        <v>5</v>
      </c>
      <c r="F445">
        <v>2</v>
      </c>
      <c r="G445">
        <v>14</v>
      </c>
      <c r="H445">
        <v>5</v>
      </c>
      <c r="I445">
        <v>4</v>
      </c>
      <c r="J445">
        <v>7501</v>
      </c>
    </row>
    <row r="446" spans="1:10">
      <c r="A446" s="3">
        <v>6</v>
      </c>
      <c r="B446" s="3">
        <v>14</v>
      </c>
      <c r="C446" s="3">
        <v>5</v>
      </c>
      <c r="D446">
        <v>4</v>
      </c>
      <c r="E446">
        <v>1</v>
      </c>
      <c r="F446">
        <v>11</v>
      </c>
      <c r="G446">
        <v>8</v>
      </c>
      <c r="H446">
        <v>1</v>
      </c>
      <c r="I446">
        <v>0</v>
      </c>
      <c r="J446">
        <v>1102</v>
      </c>
    </row>
    <row r="447" spans="1:10">
      <c r="A447" s="3">
        <v>6</v>
      </c>
      <c r="B447" s="3">
        <v>15</v>
      </c>
      <c r="C447" s="3">
        <v>1</v>
      </c>
      <c r="D447">
        <v>3</v>
      </c>
      <c r="E447">
        <v>7</v>
      </c>
      <c r="F447">
        <v>4</v>
      </c>
      <c r="G447">
        <v>15</v>
      </c>
      <c r="H447">
        <v>4</v>
      </c>
      <c r="I447">
        <v>8</v>
      </c>
      <c r="J447">
        <v>9401</v>
      </c>
    </row>
    <row r="448" spans="1:10">
      <c r="A448" s="3">
        <v>6</v>
      </c>
      <c r="B448" s="3">
        <v>15</v>
      </c>
      <c r="C448" s="3">
        <v>2</v>
      </c>
      <c r="D448">
        <v>8</v>
      </c>
      <c r="E448">
        <v>5</v>
      </c>
      <c r="F448">
        <v>12</v>
      </c>
      <c r="G448">
        <v>4</v>
      </c>
      <c r="H448">
        <v>3</v>
      </c>
      <c r="I448">
        <v>1</v>
      </c>
      <c r="J448">
        <v>7301</v>
      </c>
    </row>
    <row r="449" spans="1:10">
      <c r="A449" s="3">
        <v>6</v>
      </c>
      <c r="B449" s="3">
        <v>15</v>
      </c>
      <c r="C449" s="3">
        <v>3</v>
      </c>
      <c r="D449">
        <v>15</v>
      </c>
      <c r="E449">
        <v>1</v>
      </c>
      <c r="F449">
        <v>3</v>
      </c>
      <c r="G449">
        <v>16</v>
      </c>
      <c r="H449">
        <v>1</v>
      </c>
      <c r="I449">
        <v>0</v>
      </c>
      <c r="J449">
        <v>1102</v>
      </c>
    </row>
    <row r="450" spans="1:10">
      <c r="A450" s="3">
        <v>6</v>
      </c>
      <c r="B450" s="3">
        <v>15</v>
      </c>
      <c r="C450" s="3">
        <v>4</v>
      </c>
      <c r="D450">
        <v>17</v>
      </c>
      <c r="E450">
        <v>6</v>
      </c>
      <c r="F450">
        <v>10</v>
      </c>
      <c r="G450">
        <v>12</v>
      </c>
      <c r="H450">
        <v>2</v>
      </c>
      <c r="I450">
        <v>3</v>
      </c>
      <c r="J450">
        <v>8203</v>
      </c>
    </row>
    <row r="451" spans="1:10">
      <c r="A451" s="3">
        <v>6</v>
      </c>
      <c r="B451" s="3">
        <v>15</v>
      </c>
      <c r="C451" s="3">
        <v>5</v>
      </c>
      <c r="D451">
        <v>16</v>
      </c>
      <c r="E451">
        <v>3</v>
      </c>
      <c r="F451">
        <v>5</v>
      </c>
      <c r="G451">
        <v>17</v>
      </c>
      <c r="H451">
        <v>5</v>
      </c>
      <c r="I451">
        <v>7</v>
      </c>
      <c r="J451">
        <v>5502</v>
      </c>
    </row>
    <row r="452" spans="1:10">
      <c r="A452" s="3">
        <v>7</v>
      </c>
      <c r="B452" s="3">
        <v>1</v>
      </c>
      <c r="C452" s="3">
        <v>1</v>
      </c>
      <c r="D452">
        <v>18</v>
      </c>
      <c r="E452">
        <v>3</v>
      </c>
      <c r="F452">
        <v>9</v>
      </c>
      <c r="G452">
        <v>2</v>
      </c>
      <c r="H452">
        <v>3</v>
      </c>
      <c r="I452">
        <v>1</v>
      </c>
      <c r="J452">
        <v>5302</v>
      </c>
    </row>
    <row r="453" spans="1:10">
      <c r="A453" s="3">
        <v>7</v>
      </c>
      <c r="B453" s="3">
        <v>1</v>
      </c>
      <c r="C453" s="3">
        <v>2</v>
      </c>
      <c r="D453">
        <v>10</v>
      </c>
      <c r="E453">
        <v>1</v>
      </c>
      <c r="F453">
        <v>11</v>
      </c>
      <c r="G453">
        <v>8</v>
      </c>
      <c r="H453">
        <v>2</v>
      </c>
      <c r="I453">
        <v>0</v>
      </c>
      <c r="J453">
        <v>1202</v>
      </c>
    </row>
    <row r="454" spans="1:10">
      <c r="A454" s="3">
        <v>7</v>
      </c>
      <c r="B454" s="3">
        <v>1</v>
      </c>
      <c r="C454" s="3">
        <v>3</v>
      </c>
      <c r="D454">
        <v>5</v>
      </c>
      <c r="E454">
        <v>2</v>
      </c>
      <c r="F454">
        <v>12</v>
      </c>
      <c r="G454">
        <v>3</v>
      </c>
      <c r="H454">
        <v>4</v>
      </c>
      <c r="I454">
        <v>0</v>
      </c>
      <c r="J454">
        <v>4401</v>
      </c>
    </row>
    <row r="455" spans="1:10">
      <c r="A455" s="3">
        <v>7</v>
      </c>
      <c r="B455" s="3">
        <v>1</v>
      </c>
      <c r="C455" s="3">
        <v>4</v>
      </c>
      <c r="D455">
        <v>6</v>
      </c>
      <c r="E455">
        <v>4</v>
      </c>
      <c r="F455">
        <v>10</v>
      </c>
      <c r="G455">
        <v>7</v>
      </c>
      <c r="H455">
        <v>1</v>
      </c>
      <c r="I455">
        <v>6</v>
      </c>
      <c r="J455">
        <v>6103</v>
      </c>
    </row>
    <row r="456" spans="1:10">
      <c r="A456" s="3">
        <v>7</v>
      </c>
      <c r="B456" s="3">
        <v>1</v>
      </c>
      <c r="C456" s="3">
        <v>5</v>
      </c>
      <c r="D456">
        <v>20</v>
      </c>
      <c r="E456">
        <v>5</v>
      </c>
      <c r="F456">
        <v>13</v>
      </c>
      <c r="G456">
        <v>12</v>
      </c>
      <c r="H456">
        <v>5</v>
      </c>
      <c r="I456">
        <v>2</v>
      </c>
      <c r="J456">
        <v>7503</v>
      </c>
    </row>
    <row r="457" spans="1:10">
      <c r="A457" s="3">
        <v>7</v>
      </c>
      <c r="B457" s="3">
        <v>2</v>
      </c>
      <c r="C457" s="3">
        <v>1</v>
      </c>
      <c r="D457">
        <v>3</v>
      </c>
      <c r="E457">
        <v>4</v>
      </c>
      <c r="F457">
        <v>1</v>
      </c>
      <c r="G457">
        <v>13</v>
      </c>
      <c r="H457">
        <v>3</v>
      </c>
      <c r="I457">
        <v>8</v>
      </c>
      <c r="J457">
        <v>6302</v>
      </c>
    </row>
    <row r="458" spans="1:10">
      <c r="A458" s="3">
        <v>7</v>
      </c>
      <c r="B458" s="3">
        <v>2</v>
      </c>
      <c r="C458" s="3">
        <v>2</v>
      </c>
      <c r="D458">
        <v>11</v>
      </c>
      <c r="E458">
        <v>7</v>
      </c>
      <c r="F458">
        <v>5</v>
      </c>
      <c r="G458">
        <v>11</v>
      </c>
      <c r="H458">
        <v>1</v>
      </c>
      <c r="I458">
        <v>3</v>
      </c>
      <c r="J458">
        <v>9103</v>
      </c>
    </row>
    <row r="459" spans="1:10">
      <c r="A459" s="3">
        <v>7</v>
      </c>
      <c r="B459" s="3">
        <v>2</v>
      </c>
      <c r="C459" s="3">
        <v>3</v>
      </c>
      <c r="D459">
        <v>10</v>
      </c>
      <c r="E459">
        <v>1</v>
      </c>
      <c r="F459">
        <v>6</v>
      </c>
      <c r="G459">
        <v>14</v>
      </c>
      <c r="H459">
        <v>2</v>
      </c>
      <c r="I459">
        <v>0</v>
      </c>
      <c r="J459">
        <v>1203</v>
      </c>
    </row>
    <row r="460" spans="1:10">
      <c r="A460" s="3">
        <v>7</v>
      </c>
      <c r="B460" s="3">
        <v>2</v>
      </c>
      <c r="C460" s="3">
        <v>4</v>
      </c>
      <c r="D460">
        <v>12</v>
      </c>
      <c r="E460">
        <v>6</v>
      </c>
      <c r="F460">
        <v>2</v>
      </c>
      <c r="G460">
        <v>15</v>
      </c>
      <c r="H460">
        <v>4</v>
      </c>
      <c r="I460">
        <v>5</v>
      </c>
      <c r="J460">
        <v>8401</v>
      </c>
    </row>
    <row r="461" spans="1:10">
      <c r="A461" s="3">
        <v>7</v>
      </c>
      <c r="B461" s="3">
        <v>2</v>
      </c>
      <c r="C461" s="3">
        <v>5</v>
      </c>
      <c r="D461">
        <v>13</v>
      </c>
      <c r="E461">
        <v>2</v>
      </c>
      <c r="F461">
        <v>8</v>
      </c>
      <c r="G461">
        <v>4</v>
      </c>
      <c r="H461">
        <v>5</v>
      </c>
      <c r="I461">
        <v>0</v>
      </c>
      <c r="J461">
        <v>4501</v>
      </c>
    </row>
    <row r="462" spans="1:10">
      <c r="A462" s="3">
        <v>7</v>
      </c>
      <c r="B462" s="3">
        <v>3</v>
      </c>
      <c r="C462" s="3">
        <v>1</v>
      </c>
      <c r="D462">
        <v>13</v>
      </c>
      <c r="E462">
        <v>5</v>
      </c>
      <c r="F462">
        <v>3</v>
      </c>
      <c r="G462">
        <v>17</v>
      </c>
      <c r="H462">
        <v>4</v>
      </c>
      <c r="I462">
        <v>7</v>
      </c>
      <c r="J462">
        <v>7402</v>
      </c>
    </row>
    <row r="463" spans="1:10">
      <c r="A463" s="3">
        <v>7</v>
      </c>
      <c r="B463" s="3">
        <v>3</v>
      </c>
      <c r="C463" s="3">
        <v>2</v>
      </c>
      <c r="D463">
        <v>16</v>
      </c>
      <c r="E463">
        <v>7</v>
      </c>
      <c r="F463">
        <v>4</v>
      </c>
      <c r="G463">
        <v>6</v>
      </c>
      <c r="H463">
        <v>1</v>
      </c>
      <c r="I463">
        <v>6</v>
      </c>
      <c r="J463">
        <v>9101</v>
      </c>
    </row>
    <row r="464" spans="1:10">
      <c r="A464" s="3">
        <v>7</v>
      </c>
      <c r="B464" s="3">
        <v>3</v>
      </c>
      <c r="C464" s="3">
        <v>3</v>
      </c>
      <c r="D464">
        <v>4</v>
      </c>
      <c r="E464">
        <v>4</v>
      </c>
      <c r="F464">
        <v>10</v>
      </c>
      <c r="G464">
        <v>1</v>
      </c>
      <c r="H464">
        <v>2</v>
      </c>
      <c r="I464">
        <v>4</v>
      </c>
      <c r="J464">
        <v>6201</v>
      </c>
    </row>
    <row r="465" spans="1:10">
      <c r="A465" s="3">
        <v>7</v>
      </c>
      <c r="B465" s="3">
        <v>3</v>
      </c>
      <c r="C465" s="3">
        <v>4</v>
      </c>
      <c r="D465">
        <v>14</v>
      </c>
      <c r="E465">
        <v>2</v>
      </c>
      <c r="F465">
        <v>7</v>
      </c>
      <c r="G465">
        <v>3</v>
      </c>
      <c r="H465">
        <v>3</v>
      </c>
      <c r="I465">
        <v>0</v>
      </c>
      <c r="J465">
        <v>4303</v>
      </c>
    </row>
    <row r="466" spans="1:10">
      <c r="A466" s="3">
        <v>7</v>
      </c>
      <c r="B466" s="3">
        <v>3</v>
      </c>
      <c r="C466" s="3">
        <v>5</v>
      </c>
      <c r="D466">
        <v>20</v>
      </c>
      <c r="E466">
        <v>6</v>
      </c>
      <c r="F466">
        <v>5</v>
      </c>
      <c r="G466">
        <v>16</v>
      </c>
      <c r="H466">
        <v>5</v>
      </c>
      <c r="I466">
        <v>8</v>
      </c>
      <c r="J466">
        <v>8502</v>
      </c>
    </row>
    <row r="467" spans="1:10">
      <c r="A467" s="3">
        <v>7</v>
      </c>
      <c r="B467" s="3">
        <v>4</v>
      </c>
      <c r="C467" s="3">
        <v>1</v>
      </c>
      <c r="D467">
        <v>19</v>
      </c>
      <c r="E467">
        <v>5</v>
      </c>
      <c r="F467">
        <v>8</v>
      </c>
      <c r="G467">
        <v>8</v>
      </c>
      <c r="H467">
        <v>4</v>
      </c>
      <c r="I467">
        <v>3</v>
      </c>
      <c r="J467">
        <v>7402</v>
      </c>
    </row>
    <row r="468" spans="1:10">
      <c r="A468" s="3">
        <v>7</v>
      </c>
      <c r="B468" s="3">
        <v>4</v>
      </c>
      <c r="C468" s="3">
        <v>2</v>
      </c>
      <c r="D468">
        <v>18</v>
      </c>
      <c r="E468">
        <v>6</v>
      </c>
      <c r="F468">
        <v>4</v>
      </c>
      <c r="G468">
        <v>15</v>
      </c>
      <c r="H468">
        <v>2</v>
      </c>
      <c r="I468">
        <v>6</v>
      </c>
      <c r="J468">
        <v>8203</v>
      </c>
    </row>
    <row r="469" spans="1:10">
      <c r="A469" s="3">
        <v>7</v>
      </c>
      <c r="B469" s="3">
        <v>4</v>
      </c>
      <c r="C469" s="3">
        <v>3</v>
      </c>
      <c r="D469">
        <v>6</v>
      </c>
      <c r="E469">
        <v>1</v>
      </c>
      <c r="F469">
        <v>6</v>
      </c>
      <c r="G469">
        <v>5</v>
      </c>
      <c r="H469">
        <v>1</v>
      </c>
      <c r="I469">
        <v>0</v>
      </c>
      <c r="J469">
        <v>1103</v>
      </c>
    </row>
    <row r="470" spans="1:10">
      <c r="A470" s="3">
        <v>7</v>
      </c>
      <c r="B470" s="3">
        <v>4</v>
      </c>
      <c r="C470" s="3">
        <v>4</v>
      </c>
      <c r="D470">
        <v>5</v>
      </c>
      <c r="E470">
        <v>3</v>
      </c>
      <c r="F470">
        <v>11</v>
      </c>
      <c r="G470">
        <v>10</v>
      </c>
      <c r="H470">
        <v>5</v>
      </c>
      <c r="I470">
        <v>4</v>
      </c>
      <c r="J470">
        <v>5502</v>
      </c>
    </row>
    <row r="471" spans="1:10">
      <c r="A471" s="3">
        <v>7</v>
      </c>
      <c r="B471" s="3">
        <v>4</v>
      </c>
      <c r="C471" s="3">
        <v>5</v>
      </c>
      <c r="D471">
        <v>14</v>
      </c>
      <c r="E471">
        <v>4</v>
      </c>
      <c r="F471">
        <v>3</v>
      </c>
      <c r="G471">
        <v>9</v>
      </c>
      <c r="H471">
        <v>3</v>
      </c>
      <c r="I471">
        <v>5</v>
      </c>
      <c r="J471">
        <v>6301</v>
      </c>
    </row>
    <row r="472" spans="1:10">
      <c r="A472" s="3">
        <v>7</v>
      </c>
      <c r="B472" s="3">
        <v>5</v>
      </c>
      <c r="C472" s="3">
        <v>1</v>
      </c>
      <c r="D472">
        <v>3</v>
      </c>
      <c r="E472">
        <v>2</v>
      </c>
      <c r="F472">
        <v>12</v>
      </c>
      <c r="G472">
        <v>17</v>
      </c>
      <c r="H472">
        <v>5</v>
      </c>
      <c r="I472">
        <v>0</v>
      </c>
      <c r="J472">
        <v>4503</v>
      </c>
    </row>
    <row r="473" spans="1:10">
      <c r="A473" s="3">
        <v>7</v>
      </c>
      <c r="B473" s="3">
        <v>5</v>
      </c>
      <c r="C473" s="3">
        <v>2</v>
      </c>
      <c r="D473">
        <v>2</v>
      </c>
      <c r="E473">
        <v>3</v>
      </c>
      <c r="F473">
        <v>9</v>
      </c>
      <c r="G473">
        <v>11</v>
      </c>
      <c r="H473">
        <v>2</v>
      </c>
      <c r="I473">
        <v>1</v>
      </c>
      <c r="J473">
        <v>5201</v>
      </c>
    </row>
    <row r="474" spans="1:10">
      <c r="A474" s="3">
        <v>7</v>
      </c>
      <c r="B474" s="3">
        <v>5</v>
      </c>
      <c r="C474" s="3">
        <v>3</v>
      </c>
      <c r="D474">
        <v>12</v>
      </c>
      <c r="E474">
        <v>4</v>
      </c>
      <c r="F474">
        <v>1</v>
      </c>
      <c r="G474">
        <v>7</v>
      </c>
      <c r="H474">
        <v>4</v>
      </c>
      <c r="I474">
        <v>2</v>
      </c>
      <c r="J474">
        <v>6401</v>
      </c>
    </row>
    <row r="475" spans="1:10">
      <c r="A475" s="3">
        <v>7</v>
      </c>
      <c r="B475" s="3">
        <v>5</v>
      </c>
      <c r="C475" s="3">
        <v>4</v>
      </c>
      <c r="D475">
        <v>9</v>
      </c>
      <c r="E475">
        <v>1</v>
      </c>
      <c r="F475">
        <v>2</v>
      </c>
      <c r="G475">
        <v>10</v>
      </c>
      <c r="H475">
        <v>1</v>
      </c>
      <c r="I475">
        <v>0</v>
      </c>
      <c r="J475">
        <v>1102</v>
      </c>
    </row>
    <row r="476" spans="1:10">
      <c r="A476" s="3">
        <v>7</v>
      </c>
      <c r="B476" s="3">
        <v>5</v>
      </c>
      <c r="C476" s="3">
        <v>5</v>
      </c>
      <c r="D476">
        <v>7</v>
      </c>
      <c r="E476">
        <v>7</v>
      </c>
      <c r="F476">
        <v>7</v>
      </c>
      <c r="G476">
        <v>3</v>
      </c>
      <c r="H476">
        <v>3</v>
      </c>
      <c r="I476">
        <v>7</v>
      </c>
      <c r="J476">
        <v>9302</v>
      </c>
    </row>
    <row r="477" spans="1:10">
      <c r="A477" s="3">
        <v>7</v>
      </c>
      <c r="B477" s="3">
        <v>6</v>
      </c>
      <c r="C477" s="3">
        <v>1</v>
      </c>
      <c r="D477">
        <v>21</v>
      </c>
      <c r="E477">
        <v>2</v>
      </c>
      <c r="F477">
        <v>3</v>
      </c>
      <c r="G477">
        <v>6</v>
      </c>
      <c r="H477">
        <v>4</v>
      </c>
      <c r="I477">
        <v>0</v>
      </c>
      <c r="J477">
        <v>2402</v>
      </c>
    </row>
    <row r="478" spans="1:10">
      <c r="A478" s="3">
        <v>7</v>
      </c>
      <c r="B478" s="3">
        <v>6</v>
      </c>
      <c r="C478" s="3">
        <v>2</v>
      </c>
      <c r="D478">
        <v>7</v>
      </c>
      <c r="E478">
        <v>4</v>
      </c>
      <c r="F478">
        <v>11</v>
      </c>
      <c r="G478">
        <v>5</v>
      </c>
      <c r="H478">
        <v>3</v>
      </c>
      <c r="I478">
        <v>2</v>
      </c>
      <c r="J478">
        <v>6303</v>
      </c>
    </row>
    <row r="479" spans="1:10">
      <c r="A479" s="3">
        <v>7</v>
      </c>
      <c r="B479" s="3">
        <v>6</v>
      </c>
      <c r="C479" s="3">
        <v>3</v>
      </c>
      <c r="D479">
        <v>3</v>
      </c>
      <c r="E479">
        <v>5</v>
      </c>
      <c r="F479">
        <v>8</v>
      </c>
      <c r="G479">
        <v>3</v>
      </c>
      <c r="H479">
        <v>1</v>
      </c>
      <c r="I479">
        <v>6</v>
      </c>
      <c r="J479">
        <v>7102</v>
      </c>
    </row>
    <row r="480" spans="1:10">
      <c r="A480" s="3">
        <v>7</v>
      </c>
      <c r="B480" s="3">
        <v>6</v>
      </c>
      <c r="C480" s="3">
        <v>4</v>
      </c>
      <c r="D480">
        <v>6</v>
      </c>
      <c r="E480">
        <v>6</v>
      </c>
      <c r="F480">
        <v>9</v>
      </c>
      <c r="G480">
        <v>3</v>
      </c>
      <c r="H480">
        <v>2</v>
      </c>
      <c r="I480">
        <v>7</v>
      </c>
      <c r="J480">
        <v>8201</v>
      </c>
    </row>
    <row r="481" spans="1:10">
      <c r="A481" s="3">
        <v>7</v>
      </c>
      <c r="B481" s="3">
        <v>6</v>
      </c>
      <c r="C481" s="3">
        <v>5</v>
      </c>
      <c r="D481">
        <v>5</v>
      </c>
      <c r="E481">
        <v>1</v>
      </c>
      <c r="F481">
        <v>10</v>
      </c>
      <c r="G481">
        <v>7</v>
      </c>
      <c r="H481">
        <v>2</v>
      </c>
      <c r="I481">
        <v>0</v>
      </c>
      <c r="J481">
        <v>1203</v>
      </c>
    </row>
    <row r="482" spans="1:10">
      <c r="A482" s="3">
        <v>7</v>
      </c>
      <c r="B482" s="3">
        <v>7</v>
      </c>
      <c r="C482" s="3">
        <v>1</v>
      </c>
      <c r="D482">
        <v>1</v>
      </c>
      <c r="E482">
        <v>6</v>
      </c>
      <c r="F482">
        <v>12</v>
      </c>
      <c r="G482">
        <v>1</v>
      </c>
      <c r="H482">
        <v>4</v>
      </c>
      <c r="I482">
        <v>3</v>
      </c>
      <c r="J482">
        <v>8402</v>
      </c>
    </row>
    <row r="483" spans="1:10">
      <c r="A483" s="3">
        <v>7</v>
      </c>
      <c r="B483" s="3">
        <v>7</v>
      </c>
      <c r="C483" s="3">
        <v>2</v>
      </c>
      <c r="D483">
        <v>8</v>
      </c>
      <c r="E483">
        <v>5</v>
      </c>
      <c r="F483">
        <v>13</v>
      </c>
      <c r="G483">
        <v>13</v>
      </c>
      <c r="H483">
        <v>2</v>
      </c>
      <c r="I483">
        <v>8</v>
      </c>
      <c r="J483">
        <v>7201</v>
      </c>
    </row>
    <row r="484" spans="1:10">
      <c r="A484" s="3">
        <v>7</v>
      </c>
      <c r="B484" s="3">
        <v>7</v>
      </c>
      <c r="C484" s="3">
        <v>3</v>
      </c>
      <c r="D484">
        <v>20</v>
      </c>
      <c r="E484">
        <v>2</v>
      </c>
      <c r="F484">
        <v>4</v>
      </c>
      <c r="G484">
        <v>16</v>
      </c>
      <c r="H484">
        <v>5</v>
      </c>
      <c r="I484">
        <v>0</v>
      </c>
      <c r="J484">
        <v>4501</v>
      </c>
    </row>
    <row r="485" spans="1:10">
      <c r="A485" s="3">
        <v>7</v>
      </c>
      <c r="B485" s="3">
        <v>7</v>
      </c>
      <c r="C485" s="3">
        <v>4</v>
      </c>
      <c r="D485">
        <v>15</v>
      </c>
      <c r="E485">
        <v>7</v>
      </c>
      <c r="F485">
        <v>6</v>
      </c>
      <c r="G485">
        <v>5</v>
      </c>
      <c r="H485">
        <v>5</v>
      </c>
      <c r="I485">
        <v>6</v>
      </c>
      <c r="J485">
        <v>9503</v>
      </c>
    </row>
    <row r="486" spans="1:10">
      <c r="A486" s="3">
        <v>7</v>
      </c>
      <c r="B486" s="3">
        <v>7</v>
      </c>
      <c r="C486" s="3">
        <v>5</v>
      </c>
      <c r="D486">
        <v>17</v>
      </c>
      <c r="E486">
        <v>3</v>
      </c>
      <c r="F486">
        <v>7</v>
      </c>
      <c r="G486">
        <v>4</v>
      </c>
      <c r="H486">
        <v>1</v>
      </c>
      <c r="I486">
        <v>4</v>
      </c>
      <c r="J486">
        <v>5103</v>
      </c>
    </row>
    <row r="487" spans="1:10">
      <c r="A487" s="3">
        <v>7</v>
      </c>
      <c r="B487" s="3">
        <v>8</v>
      </c>
      <c r="C487" s="3">
        <v>1</v>
      </c>
      <c r="D487">
        <v>8</v>
      </c>
      <c r="E487">
        <v>4</v>
      </c>
      <c r="F487">
        <v>1</v>
      </c>
      <c r="G487">
        <v>2</v>
      </c>
      <c r="H487">
        <v>2</v>
      </c>
      <c r="I487">
        <v>7</v>
      </c>
      <c r="J487">
        <v>6201</v>
      </c>
    </row>
    <row r="488" spans="1:10">
      <c r="A488" s="3">
        <v>7</v>
      </c>
      <c r="B488" s="3">
        <v>8</v>
      </c>
      <c r="C488" s="3">
        <v>2</v>
      </c>
      <c r="D488">
        <v>17</v>
      </c>
      <c r="E488">
        <v>1</v>
      </c>
      <c r="F488">
        <v>13</v>
      </c>
      <c r="G488">
        <v>6</v>
      </c>
      <c r="H488">
        <v>4</v>
      </c>
      <c r="I488">
        <v>0</v>
      </c>
      <c r="J488">
        <v>1403</v>
      </c>
    </row>
    <row r="489" spans="1:10">
      <c r="A489" s="3">
        <v>7</v>
      </c>
      <c r="B489" s="3">
        <v>8</v>
      </c>
      <c r="C489" s="3">
        <v>3</v>
      </c>
      <c r="D489">
        <v>15</v>
      </c>
      <c r="E489">
        <v>3</v>
      </c>
      <c r="F489">
        <v>10</v>
      </c>
      <c r="G489">
        <v>9</v>
      </c>
      <c r="H489">
        <v>1</v>
      </c>
      <c r="I489">
        <v>2</v>
      </c>
      <c r="J489">
        <v>5102</v>
      </c>
    </row>
    <row r="490" spans="1:10">
      <c r="A490" s="3">
        <v>7</v>
      </c>
      <c r="B490" s="3">
        <v>8</v>
      </c>
      <c r="C490" s="3">
        <v>4</v>
      </c>
      <c r="D490">
        <v>18</v>
      </c>
      <c r="E490">
        <v>2</v>
      </c>
      <c r="F490">
        <v>11</v>
      </c>
      <c r="G490">
        <v>14</v>
      </c>
      <c r="H490">
        <v>5</v>
      </c>
      <c r="I490">
        <v>0</v>
      </c>
      <c r="J490">
        <v>4503</v>
      </c>
    </row>
    <row r="491" spans="1:10">
      <c r="A491" s="3">
        <v>7</v>
      </c>
      <c r="B491" s="3">
        <v>8</v>
      </c>
      <c r="C491" s="3">
        <v>5</v>
      </c>
      <c r="D491">
        <v>4</v>
      </c>
      <c r="E491">
        <v>7</v>
      </c>
      <c r="F491">
        <v>8</v>
      </c>
      <c r="G491">
        <v>12</v>
      </c>
      <c r="H491">
        <v>3</v>
      </c>
      <c r="I491">
        <v>5</v>
      </c>
      <c r="J491">
        <v>9302</v>
      </c>
    </row>
    <row r="492" spans="1:10">
      <c r="A492" s="3">
        <v>7</v>
      </c>
      <c r="B492" s="3">
        <v>9</v>
      </c>
      <c r="C492" s="3">
        <v>1</v>
      </c>
      <c r="D492">
        <v>10</v>
      </c>
      <c r="E492">
        <v>1</v>
      </c>
      <c r="F492">
        <v>9</v>
      </c>
      <c r="G492">
        <v>12</v>
      </c>
      <c r="H492">
        <v>4</v>
      </c>
      <c r="I492">
        <v>0</v>
      </c>
      <c r="J492">
        <v>1402</v>
      </c>
    </row>
    <row r="493" spans="1:10">
      <c r="A493" s="3">
        <v>7</v>
      </c>
      <c r="B493" s="3">
        <v>9</v>
      </c>
      <c r="C493" s="3">
        <v>2</v>
      </c>
      <c r="D493">
        <v>2</v>
      </c>
      <c r="E493">
        <v>2</v>
      </c>
      <c r="F493">
        <v>4</v>
      </c>
      <c r="G493">
        <v>1</v>
      </c>
      <c r="H493">
        <v>3</v>
      </c>
      <c r="I493">
        <v>0</v>
      </c>
      <c r="J493">
        <v>4302</v>
      </c>
    </row>
    <row r="494" spans="1:10">
      <c r="A494" s="3">
        <v>7</v>
      </c>
      <c r="B494" s="3">
        <v>9</v>
      </c>
      <c r="C494" s="3">
        <v>3</v>
      </c>
      <c r="D494">
        <v>1</v>
      </c>
      <c r="E494">
        <v>5</v>
      </c>
      <c r="F494">
        <v>5</v>
      </c>
      <c r="G494">
        <v>16</v>
      </c>
      <c r="H494">
        <v>3</v>
      </c>
      <c r="I494">
        <v>1</v>
      </c>
      <c r="J494">
        <v>7301</v>
      </c>
    </row>
    <row r="495" spans="1:10">
      <c r="A495" s="3">
        <v>7</v>
      </c>
      <c r="B495" s="3">
        <v>9</v>
      </c>
      <c r="C495" s="3">
        <v>4</v>
      </c>
      <c r="D495">
        <v>13</v>
      </c>
      <c r="E495">
        <v>6</v>
      </c>
      <c r="F495">
        <v>3</v>
      </c>
      <c r="G495">
        <v>6</v>
      </c>
      <c r="H495">
        <v>2</v>
      </c>
      <c r="I495">
        <v>8</v>
      </c>
      <c r="J495">
        <v>8203</v>
      </c>
    </row>
    <row r="496" spans="1:10">
      <c r="A496" s="3">
        <v>7</v>
      </c>
      <c r="B496" s="3">
        <v>9</v>
      </c>
      <c r="C496" s="3">
        <v>5</v>
      </c>
      <c r="D496">
        <v>3</v>
      </c>
      <c r="E496">
        <v>4</v>
      </c>
      <c r="F496">
        <v>2</v>
      </c>
      <c r="G496">
        <v>15</v>
      </c>
      <c r="H496">
        <v>1</v>
      </c>
      <c r="I496">
        <v>2</v>
      </c>
      <c r="J496">
        <v>6101</v>
      </c>
    </row>
    <row r="497" spans="1:10">
      <c r="A497" s="3">
        <v>7</v>
      </c>
      <c r="B497" s="3">
        <v>10</v>
      </c>
      <c r="C497" s="3">
        <v>1</v>
      </c>
      <c r="D497">
        <v>5</v>
      </c>
      <c r="E497">
        <v>5</v>
      </c>
      <c r="F497">
        <v>13</v>
      </c>
      <c r="G497">
        <v>5</v>
      </c>
      <c r="H497">
        <v>1</v>
      </c>
      <c r="I497">
        <v>5</v>
      </c>
      <c r="J497">
        <v>7102</v>
      </c>
    </row>
    <row r="498" spans="1:10">
      <c r="A498" s="3">
        <v>7</v>
      </c>
      <c r="B498" s="3">
        <v>10</v>
      </c>
      <c r="C498" s="3">
        <v>2</v>
      </c>
      <c r="D498">
        <v>7</v>
      </c>
      <c r="E498">
        <v>3</v>
      </c>
      <c r="F498">
        <v>12</v>
      </c>
      <c r="G498">
        <v>7</v>
      </c>
      <c r="H498">
        <v>4</v>
      </c>
      <c r="I498">
        <v>4</v>
      </c>
      <c r="J498">
        <v>5401</v>
      </c>
    </row>
    <row r="499" spans="1:10">
      <c r="A499" s="3">
        <v>7</v>
      </c>
      <c r="B499" s="3">
        <v>10</v>
      </c>
      <c r="C499" s="3">
        <v>3</v>
      </c>
      <c r="D499">
        <v>12</v>
      </c>
      <c r="E499">
        <v>7</v>
      </c>
      <c r="F499">
        <v>6</v>
      </c>
      <c r="G499">
        <v>14</v>
      </c>
      <c r="H499">
        <v>5</v>
      </c>
      <c r="I499">
        <v>6</v>
      </c>
      <c r="J499">
        <v>9503</v>
      </c>
    </row>
    <row r="500" spans="1:10">
      <c r="A500" s="3">
        <v>7</v>
      </c>
      <c r="B500" s="3">
        <v>10</v>
      </c>
      <c r="C500" s="3">
        <v>4</v>
      </c>
      <c r="D500">
        <v>7</v>
      </c>
      <c r="E500">
        <v>2</v>
      </c>
      <c r="F500">
        <v>5</v>
      </c>
      <c r="G500">
        <v>17</v>
      </c>
      <c r="H500">
        <v>3</v>
      </c>
      <c r="I500">
        <v>0</v>
      </c>
      <c r="J500">
        <v>4301</v>
      </c>
    </row>
    <row r="501" spans="1:10">
      <c r="A501" s="3">
        <v>7</v>
      </c>
      <c r="B501" s="3">
        <v>10</v>
      </c>
      <c r="C501" s="3">
        <v>5</v>
      </c>
      <c r="D501">
        <v>19</v>
      </c>
      <c r="E501">
        <v>6</v>
      </c>
      <c r="F501">
        <v>2</v>
      </c>
      <c r="G501">
        <v>11</v>
      </c>
      <c r="H501">
        <v>3</v>
      </c>
      <c r="I501">
        <v>7</v>
      </c>
      <c r="J501">
        <v>8303</v>
      </c>
    </row>
    <row r="502" spans="1:10">
      <c r="A502" s="3">
        <v>7</v>
      </c>
      <c r="B502" s="3">
        <v>11</v>
      </c>
      <c r="C502" s="3">
        <v>1</v>
      </c>
      <c r="D502">
        <v>5</v>
      </c>
      <c r="E502">
        <v>4</v>
      </c>
      <c r="F502">
        <v>5</v>
      </c>
      <c r="G502">
        <v>5</v>
      </c>
      <c r="H502">
        <v>2</v>
      </c>
      <c r="I502">
        <v>6</v>
      </c>
      <c r="J502">
        <v>6202</v>
      </c>
    </row>
    <row r="503" spans="1:10">
      <c r="A503" s="3">
        <v>7</v>
      </c>
      <c r="B503" s="3">
        <v>11</v>
      </c>
      <c r="C503" s="3">
        <v>2</v>
      </c>
      <c r="D503">
        <v>17</v>
      </c>
      <c r="E503">
        <v>1</v>
      </c>
      <c r="F503">
        <v>11</v>
      </c>
      <c r="G503">
        <v>5</v>
      </c>
      <c r="H503">
        <v>4</v>
      </c>
      <c r="I503">
        <v>0</v>
      </c>
      <c r="J503">
        <v>1403</v>
      </c>
    </row>
    <row r="504" spans="1:10">
      <c r="A504" s="3">
        <v>7</v>
      </c>
      <c r="B504" s="3">
        <v>11</v>
      </c>
      <c r="C504" s="3">
        <v>3</v>
      </c>
      <c r="D504">
        <v>18</v>
      </c>
      <c r="E504">
        <v>6</v>
      </c>
      <c r="F504">
        <v>6</v>
      </c>
      <c r="G504">
        <v>2</v>
      </c>
      <c r="H504">
        <v>2</v>
      </c>
      <c r="I504">
        <v>5</v>
      </c>
      <c r="J504">
        <v>8202</v>
      </c>
    </row>
    <row r="505" spans="1:10">
      <c r="A505" s="3">
        <v>7</v>
      </c>
      <c r="B505" s="3">
        <v>11</v>
      </c>
      <c r="C505" s="3">
        <v>4</v>
      </c>
      <c r="D505">
        <v>4</v>
      </c>
      <c r="E505">
        <v>5</v>
      </c>
      <c r="F505">
        <v>5</v>
      </c>
      <c r="G505">
        <v>3</v>
      </c>
      <c r="H505">
        <v>4</v>
      </c>
      <c r="I505">
        <v>2</v>
      </c>
      <c r="J505">
        <v>7401</v>
      </c>
    </row>
    <row r="506" spans="1:10">
      <c r="A506" s="3">
        <v>7</v>
      </c>
      <c r="B506" s="3">
        <v>11</v>
      </c>
      <c r="C506" s="3">
        <v>5</v>
      </c>
      <c r="D506">
        <v>15</v>
      </c>
      <c r="E506">
        <v>7</v>
      </c>
      <c r="F506">
        <v>12</v>
      </c>
      <c r="G506">
        <v>13</v>
      </c>
      <c r="H506">
        <v>3</v>
      </c>
      <c r="I506">
        <v>8</v>
      </c>
      <c r="J506">
        <v>9301</v>
      </c>
    </row>
    <row r="507" spans="1:10">
      <c r="A507" s="3">
        <v>7</v>
      </c>
      <c r="B507" s="3">
        <v>12</v>
      </c>
      <c r="C507" s="3">
        <v>1</v>
      </c>
      <c r="D507">
        <v>6</v>
      </c>
      <c r="E507">
        <v>5</v>
      </c>
      <c r="F507">
        <v>10</v>
      </c>
      <c r="G507">
        <v>2</v>
      </c>
      <c r="H507">
        <v>1</v>
      </c>
      <c r="I507">
        <v>1</v>
      </c>
      <c r="J507">
        <v>7103</v>
      </c>
    </row>
    <row r="508" spans="1:10">
      <c r="A508" s="3">
        <v>7</v>
      </c>
      <c r="B508" s="3">
        <v>12</v>
      </c>
      <c r="C508" s="3">
        <v>2</v>
      </c>
      <c r="D508">
        <v>18</v>
      </c>
      <c r="E508">
        <v>3</v>
      </c>
      <c r="F508">
        <v>3</v>
      </c>
      <c r="G508">
        <v>13</v>
      </c>
      <c r="H508">
        <v>4</v>
      </c>
      <c r="I508">
        <v>2</v>
      </c>
      <c r="J508">
        <v>5402</v>
      </c>
    </row>
    <row r="509" spans="1:10">
      <c r="A509" s="3">
        <v>7</v>
      </c>
      <c r="B509" s="3">
        <v>12</v>
      </c>
      <c r="C509" s="3">
        <v>3</v>
      </c>
      <c r="D509">
        <v>14</v>
      </c>
      <c r="E509">
        <v>6</v>
      </c>
      <c r="F509">
        <v>11</v>
      </c>
      <c r="G509">
        <v>10</v>
      </c>
      <c r="H509">
        <v>2</v>
      </c>
      <c r="I509">
        <v>3</v>
      </c>
      <c r="J509">
        <v>8201</v>
      </c>
    </row>
    <row r="510" spans="1:10">
      <c r="A510" s="3">
        <v>7</v>
      </c>
      <c r="B510" s="3">
        <v>12</v>
      </c>
      <c r="C510" s="3">
        <v>4</v>
      </c>
      <c r="D510">
        <v>2</v>
      </c>
      <c r="E510">
        <v>4</v>
      </c>
      <c r="F510">
        <v>7</v>
      </c>
      <c r="G510">
        <v>8</v>
      </c>
      <c r="H510">
        <v>2</v>
      </c>
      <c r="I510">
        <v>8</v>
      </c>
      <c r="J510">
        <v>6203</v>
      </c>
    </row>
    <row r="511" spans="1:10">
      <c r="A511" s="3">
        <v>7</v>
      </c>
      <c r="B511" s="3">
        <v>12</v>
      </c>
      <c r="C511" s="3">
        <v>5</v>
      </c>
      <c r="D511">
        <v>16</v>
      </c>
      <c r="E511">
        <v>7</v>
      </c>
      <c r="F511">
        <v>9</v>
      </c>
      <c r="G511">
        <v>3</v>
      </c>
      <c r="H511">
        <v>5</v>
      </c>
      <c r="I511">
        <v>4</v>
      </c>
      <c r="J511">
        <v>9501</v>
      </c>
    </row>
    <row r="512" spans="1:10">
      <c r="A512" s="3">
        <v>7</v>
      </c>
      <c r="B512" s="3">
        <v>13</v>
      </c>
      <c r="C512" s="3">
        <v>1</v>
      </c>
      <c r="D512">
        <v>9</v>
      </c>
      <c r="E512">
        <v>6</v>
      </c>
      <c r="F512">
        <v>8</v>
      </c>
      <c r="G512">
        <v>4</v>
      </c>
      <c r="H512">
        <v>3</v>
      </c>
      <c r="I512">
        <v>6</v>
      </c>
      <c r="J512">
        <v>8303</v>
      </c>
    </row>
    <row r="513" spans="1:10">
      <c r="A513" s="3">
        <v>7</v>
      </c>
      <c r="B513" s="3">
        <v>13</v>
      </c>
      <c r="C513" s="3">
        <v>2</v>
      </c>
      <c r="D513">
        <v>11</v>
      </c>
      <c r="E513">
        <v>1</v>
      </c>
      <c r="F513">
        <v>1</v>
      </c>
      <c r="G513">
        <v>9</v>
      </c>
      <c r="H513">
        <v>2</v>
      </c>
      <c r="I513">
        <v>0</v>
      </c>
      <c r="J513">
        <v>1202</v>
      </c>
    </row>
    <row r="514" spans="1:10">
      <c r="A514" s="3">
        <v>7</v>
      </c>
      <c r="B514" s="3">
        <v>13</v>
      </c>
      <c r="C514" s="3">
        <v>3</v>
      </c>
      <c r="D514">
        <v>12</v>
      </c>
      <c r="E514">
        <v>5</v>
      </c>
      <c r="F514">
        <v>13</v>
      </c>
      <c r="G514">
        <v>14</v>
      </c>
      <c r="H514">
        <v>1</v>
      </c>
      <c r="I514">
        <v>5</v>
      </c>
      <c r="J514">
        <v>7102</v>
      </c>
    </row>
    <row r="515" spans="1:10">
      <c r="A515" s="3">
        <v>7</v>
      </c>
      <c r="B515" s="3">
        <v>13</v>
      </c>
      <c r="C515" s="3">
        <v>4</v>
      </c>
      <c r="D515">
        <v>3</v>
      </c>
      <c r="E515">
        <v>7</v>
      </c>
      <c r="F515">
        <v>7</v>
      </c>
      <c r="G515">
        <v>11</v>
      </c>
      <c r="H515">
        <v>4</v>
      </c>
      <c r="I515">
        <v>3</v>
      </c>
      <c r="J515">
        <v>9401</v>
      </c>
    </row>
    <row r="516" spans="1:10">
      <c r="A516" s="3">
        <v>7</v>
      </c>
      <c r="B516" s="3">
        <v>13</v>
      </c>
      <c r="C516" s="3">
        <v>5</v>
      </c>
      <c r="D516">
        <v>20</v>
      </c>
      <c r="E516">
        <v>4</v>
      </c>
      <c r="F516">
        <v>6</v>
      </c>
      <c r="G516">
        <v>13</v>
      </c>
      <c r="H516">
        <v>5</v>
      </c>
      <c r="I516">
        <v>1</v>
      </c>
      <c r="J516">
        <v>6501</v>
      </c>
    </row>
    <row r="517" spans="1:10">
      <c r="A517" s="3">
        <v>7</v>
      </c>
      <c r="B517" s="3">
        <v>14</v>
      </c>
      <c r="C517" s="3">
        <v>1</v>
      </c>
      <c r="D517">
        <v>9</v>
      </c>
      <c r="E517">
        <v>1</v>
      </c>
      <c r="F517">
        <v>11</v>
      </c>
      <c r="G517">
        <v>17</v>
      </c>
      <c r="H517">
        <v>1</v>
      </c>
      <c r="I517">
        <v>0</v>
      </c>
      <c r="J517">
        <v>1102</v>
      </c>
    </row>
    <row r="518" spans="1:10">
      <c r="A518" s="3">
        <v>7</v>
      </c>
      <c r="B518" s="3">
        <v>14</v>
      </c>
      <c r="C518" s="3">
        <v>2</v>
      </c>
      <c r="D518">
        <v>7</v>
      </c>
      <c r="E518">
        <v>7</v>
      </c>
      <c r="F518">
        <v>2</v>
      </c>
      <c r="G518">
        <v>9</v>
      </c>
      <c r="H518">
        <v>2</v>
      </c>
      <c r="I518">
        <v>8</v>
      </c>
      <c r="J518">
        <v>9203</v>
      </c>
    </row>
    <row r="519" spans="1:10">
      <c r="A519" s="3">
        <v>7</v>
      </c>
      <c r="B519" s="3">
        <v>14</v>
      </c>
      <c r="C519" s="3">
        <v>3</v>
      </c>
      <c r="D519">
        <v>8</v>
      </c>
      <c r="E519">
        <v>3</v>
      </c>
      <c r="F519">
        <v>3</v>
      </c>
      <c r="G519">
        <v>16</v>
      </c>
      <c r="H519">
        <v>3</v>
      </c>
      <c r="I519">
        <v>7</v>
      </c>
      <c r="J519">
        <v>5301</v>
      </c>
    </row>
    <row r="520" spans="1:10">
      <c r="A520" s="3">
        <v>7</v>
      </c>
      <c r="B520" s="3">
        <v>14</v>
      </c>
      <c r="C520" s="3">
        <v>4</v>
      </c>
      <c r="D520">
        <v>21</v>
      </c>
      <c r="E520">
        <v>2</v>
      </c>
      <c r="F520">
        <v>5</v>
      </c>
      <c r="G520">
        <v>7</v>
      </c>
      <c r="H520">
        <v>5</v>
      </c>
      <c r="I520">
        <v>0</v>
      </c>
      <c r="J520">
        <v>2503</v>
      </c>
    </row>
    <row r="521" spans="1:10">
      <c r="A521" s="3">
        <v>7</v>
      </c>
      <c r="B521" s="3">
        <v>14</v>
      </c>
      <c r="C521" s="3">
        <v>5</v>
      </c>
      <c r="D521">
        <v>14</v>
      </c>
      <c r="E521">
        <v>4</v>
      </c>
      <c r="F521">
        <v>4</v>
      </c>
      <c r="G521">
        <v>8</v>
      </c>
      <c r="H521">
        <v>4</v>
      </c>
      <c r="I521">
        <v>6</v>
      </c>
      <c r="J521">
        <v>6402</v>
      </c>
    </row>
    <row r="522" spans="1:10">
      <c r="A522" s="3">
        <v>7</v>
      </c>
      <c r="B522" s="3">
        <v>15</v>
      </c>
      <c r="C522" s="3">
        <v>1</v>
      </c>
      <c r="D522">
        <v>9</v>
      </c>
      <c r="E522">
        <v>2</v>
      </c>
      <c r="F522">
        <v>12</v>
      </c>
      <c r="G522">
        <v>2</v>
      </c>
      <c r="H522">
        <v>4</v>
      </c>
      <c r="I522">
        <v>0</v>
      </c>
      <c r="J522">
        <v>4403</v>
      </c>
    </row>
    <row r="523" spans="1:10">
      <c r="A523" s="3">
        <v>7</v>
      </c>
      <c r="B523" s="3">
        <v>15</v>
      </c>
      <c r="C523" s="3">
        <v>2</v>
      </c>
      <c r="D523">
        <v>6</v>
      </c>
      <c r="E523">
        <v>1</v>
      </c>
      <c r="F523">
        <v>8</v>
      </c>
      <c r="G523">
        <v>8</v>
      </c>
      <c r="H523">
        <v>1</v>
      </c>
      <c r="I523">
        <v>0</v>
      </c>
      <c r="J523">
        <v>1101</v>
      </c>
    </row>
    <row r="524" spans="1:10">
      <c r="A524" s="3">
        <v>7</v>
      </c>
      <c r="B524" s="3">
        <v>15</v>
      </c>
      <c r="C524" s="3">
        <v>3</v>
      </c>
      <c r="D524">
        <v>4</v>
      </c>
      <c r="E524">
        <v>6</v>
      </c>
      <c r="F524">
        <v>10</v>
      </c>
      <c r="G524">
        <v>6</v>
      </c>
      <c r="H524">
        <v>3</v>
      </c>
      <c r="I524">
        <v>3</v>
      </c>
      <c r="J524">
        <v>8302</v>
      </c>
    </row>
    <row r="525" spans="1:10">
      <c r="A525" s="3">
        <v>7</v>
      </c>
      <c r="B525" s="3">
        <v>15</v>
      </c>
      <c r="C525" s="3">
        <v>4</v>
      </c>
      <c r="D525">
        <v>20</v>
      </c>
      <c r="E525">
        <v>5</v>
      </c>
      <c r="F525">
        <v>1</v>
      </c>
      <c r="G525">
        <v>15</v>
      </c>
      <c r="H525">
        <v>2</v>
      </c>
      <c r="I525">
        <v>1</v>
      </c>
      <c r="J525">
        <v>7202</v>
      </c>
    </row>
    <row r="526" spans="1:10">
      <c r="A526" s="3">
        <v>7</v>
      </c>
      <c r="B526" s="3">
        <v>15</v>
      </c>
      <c r="C526" s="3">
        <v>5</v>
      </c>
      <c r="D526">
        <v>15</v>
      </c>
      <c r="E526">
        <v>3</v>
      </c>
      <c r="F526">
        <v>9</v>
      </c>
      <c r="G526">
        <v>5</v>
      </c>
      <c r="H526">
        <v>5</v>
      </c>
      <c r="I526">
        <v>4</v>
      </c>
      <c r="J526">
        <v>5501</v>
      </c>
    </row>
    <row r="527" spans="1:10">
      <c r="A527" s="3">
        <v>8</v>
      </c>
      <c r="B527" s="3">
        <v>1</v>
      </c>
      <c r="C527" s="3">
        <v>1</v>
      </c>
      <c r="D527">
        <v>18</v>
      </c>
      <c r="E527">
        <v>5</v>
      </c>
      <c r="F527">
        <v>4</v>
      </c>
      <c r="G527">
        <v>10</v>
      </c>
      <c r="H527">
        <v>4</v>
      </c>
      <c r="I527">
        <v>7</v>
      </c>
      <c r="J527">
        <v>7401</v>
      </c>
    </row>
    <row r="528" spans="1:10">
      <c r="A528" s="3">
        <v>8</v>
      </c>
      <c r="B528" s="3">
        <v>1</v>
      </c>
      <c r="C528" s="3">
        <v>2</v>
      </c>
      <c r="D528">
        <v>10</v>
      </c>
      <c r="E528">
        <v>7</v>
      </c>
      <c r="F528">
        <v>10</v>
      </c>
      <c r="G528">
        <v>12</v>
      </c>
      <c r="H528">
        <v>1</v>
      </c>
      <c r="I528">
        <v>2</v>
      </c>
      <c r="J528">
        <v>9102</v>
      </c>
    </row>
    <row r="529" spans="1:10">
      <c r="A529" s="3">
        <v>8</v>
      </c>
      <c r="B529" s="3">
        <v>1</v>
      </c>
      <c r="C529" s="3">
        <v>3</v>
      </c>
      <c r="D529">
        <v>1</v>
      </c>
      <c r="E529">
        <v>3</v>
      </c>
      <c r="F529">
        <v>8</v>
      </c>
      <c r="G529">
        <v>3</v>
      </c>
      <c r="H529">
        <v>3</v>
      </c>
      <c r="I529">
        <v>5</v>
      </c>
      <c r="J529">
        <v>5303</v>
      </c>
    </row>
    <row r="530" spans="1:10">
      <c r="A530" s="3">
        <v>8</v>
      </c>
      <c r="B530" s="3">
        <v>1</v>
      </c>
      <c r="C530" s="3">
        <v>4</v>
      </c>
      <c r="D530">
        <v>4</v>
      </c>
      <c r="E530">
        <v>2</v>
      </c>
      <c r="F530">
        <v>3</v>
      </c>
      <c r="G530">
        <v>4</v>
      </c>
      <c r="H530">
        <v>5</v>
      </c>
      <c r="I530">
        <v>0</v>
      </c>
      <c r="J530">
        <v>4502</v>
      </c>
    </row>
    <row r="531" spans="1:10">
      <c r="A531" s="3">
        <v>8</v>
      </c>
      <c r="B531" s="3">
        <v>1</v>
      </c>
      <c r="C531" s="3">
        <v>5</v>
      </c>
      <c r="D531">
        <v>13</v>
      </c>
      <c r="E531">
        <v>1</v>
      </c>
      <c r="F531">
        <v>13</v>
      </c>
      <c r="G531">
        <v>1</v>
      </c>
      <c r="H531">
        <v>5</v>
      </c>
      <c r="I531">
        <v>0</v>
      </c>
      <c r="J531">
        <v>1503</v>
      </c>
    </row>
    <row r="532" spans="1:10">
      <c r="A532" s="3">
        <v>8</v>
      </c>
      <c r="B532" s="3">
        <v>2</v>
      </c>
      <c r="C532" s="3">
        <v>1</v>
      </c>
      <c r="D532">
        <v>2</v>
      </c>
      <c r="E532">
        <v>5</v>
      </c>
      <c r="F532">
        <v>9</v>
      </c>
      <c r="G532">
        <v>1</v>
      </c>
      <c r="H532">
        <v>3</v>
      </c>
      <c r="I532">
        <v>4</v>
      </c>
      <c r="J532">
        <v>7302</v>
      </c>
    </row>
    <row r="533" spans="1:10">
      <c r="A533" s="3">
        <v>8</v>
      </c>
      <c r="B533" s="3">
        <v>2</v>
      </c>
      <c r="C533" s="3">
        <v>2</v>
      </c>
      <c r="D533">
        <v>19</v>
      </c>
      <c r="E533">
        <v>3</v>
      </c>
      <c r="F533">
        <v>5</v>
      </c>
      <c r="G533">
        <v>3</v>
      </c>
      <c r="H533">
        <v>2</v>
      </c>
      <c r="I533">
        <v>3</v>
      </c>
      <c r="J533">
        <v>5203</v>
      </c>
    </row>
    <row r="534" spans="1:10">
      <c r="A534" s="3">
        <v>8</v>
      </c>
      <c r="B534" s="3">
        <v>2</v>
      </c>
      <c r="C534" s="3">
        <v>3</v>
      </c>
      <c r="D534">
        <v>16</v>
      </c>
      <c r="E534">
        <v>1</v>
      </c>
      <c r="F534">
        <v>12</v>
      </c>
      <c r="G534">
        <v>4</v>
      </c>
      <c r="H534">
        <v>1</v>
      </c>
      <c r="I534">
        <v>0</v>
      </c>
      <c r="J534">
        <v>1101</v>
      </c>
    </row>
    <row r="535" spans="1:10">
      <c r="A535" s="3">
        <v>8</v>
      </c>
      <c r="B535" s="3">
        <v>2</v>
      </c>
      <c r="C535" s="3">
        <v>4</v>
      </c>
      <c r="D535">
        <v>11</v>
      </c>
      <c r="E535">
        <v>6</v>
      </c>
      <c r="F535">
        <v>1</v>
      </c>
      <c r="G535">
        <v>14</v>
      </c>
      <c r="H535">
        <v>2</v>
      </c>
      <c r="I535">
        <v>7</v>
      </c>
      <c r="J535">
        <v>8203</v>
      </c>
    </row>
    <row r="536" spans="1:10">
      <c r="A536" s="3">
        <v>8</v>
      </c>
      <c r="B536" s="3">
        <v>2</v>
      </c>
      <c r="C536" s="3">
        <v>5</v>
      </c>
      <c r="D536">
        <v>17</v>
      </c>
      <c r="E536">
        <v>4</v>
      </c>
      <c r="F536">
        <v>11</v>
      </c>
      <c r="G536">
        <v>6</v>
      </c>
      <c r="H536">
        <v>4</v>
      </c>
      <c r="I536">
        <v>2</v>
      </c>
      <c r="J536">
        <v>6401</v>
      </c>
    </row>
    <row r="537" spans="1:10">
      <c r="A537" s="3">
        <v>8</v>
      </c>
      <c r="B537" s="3">
        <v>3</v>
      </c>
      <c r="C537" s="3">
        <v>1</v>
      </c>
      <c r="D537">
        <v>4</v>
      </c>
      <c r="E537">
        <v>2</v>
      </c>
      <c r="F537">
        <v>6</v>
      </c>
      <c r="G537">
        <v>16</v>
      </c>
      <c r="H537">
        <v>5</v>
      </c>
      <c r="I537">
        <v>0</v>
      </c>
      <c r="J537">
        <v>4501</v>
      </c>
    </row>
    <row r="538" spans="1:10">
      <c r="A538" s="3">
        <v>8</v>
      </c>
      <c r="B538" s="3">
        <v>3</v>
      </c>
      <c r="C538" s="3">
        <v>2</v>
      </c>
      <c r="D538">
        <v>2</v>
      </c>
      <c r="E538">
        <v>4</v>
      </c>
      <c r="F538">
        <v>3</v>
      </c>
      <c r="G538">
        <v>7</v>
      </c>
      <c r="H538">
        <v>1</v>
      </c>
      <c r="I538">
        <v>8</v>
      </c>
      <c r="J538">
        <v>6102</v>
      </c>
    </row>
    <row r="539" spans="1:10">
      <c r="A539" s="3">
        <v>8</v>
      </c>
      <c r="B539" s="3">
        <v>3</v>
      </c>
      <c r="C539" s="3">
        <v>3</v>
      </c>
      <c r="D539">
        <v>5</v>
      </c>
      <c r="E539">
        <v>7</v>
      </c>
      <c r="F539">
        <v>2</v>
      </c>
      <c r="G539">
        <v>10</v>
      </c>
      <c r="H539">
        <v>2</v>
      </c>
      <c r="I539">
        <v>6</v>
      </c>
      <c r="J539">
        <v>9202</v>
      </c>
    </row>
    <row r="540" spans="1:10">
      <c r="A540" s="3">
        <v>8</v>
      </c>
      <c r="B540" s="3">
        <v>3</v>
      </c>
      <c r="C540" s="3">
        <v>4</v>
      </c>
      <c r="D540">
        <v>3</v>
      </c>
      <c r="E540">
        <v>1</v>
      </c>
      <c r="F540">
        <v>12</v>
      </c>
      <c r="G540">
        <v>17</v>
      </c>
      <c r="H540">
        <v>3</v>
      </c>
      <c r="I540">
        <v>0</v>
      </c>
      <c r="J540">
        <v>1301</v>
      </c>
    </row>
    <row r="541" spans="1:10">
      <c r="A541" s="3">
        <v>8</v>
      </c>
      <c r="B541" s="3">
        <v>3</v>
      </c>
      <c r="C541" s="3">
        <v>5</v>
      </c>
      <c r="D541">
        <v>9</v>
      </c>
      <c r="E541">
        <v>6</v>
      </c>
      <c r="F541">
        <v>7</v>
      </c>
      <c r="G541">
        <v>12</v>
      </c>
      <c r="H541">
        <v>4</v>
      </c>
      <c r="I541">
        <v>5</v>
      </c>
      <c r="J541">
        <v>8403</v>
      </c>
    </row>
    <row r="542" spans="1:10">
      <c r="A542" s="3">
        <v>8</v>
      </c>
      <c r="B542" s="3">
        <v>4</v>
      </c>
      <c r="C542" s="3">
        <v>1</v>
      </c>
      <c r="D542">
        <v>22</v>
      </c>
      <c r="E542">
        <v>2</v>
      </c>
      <c r="F542">
        <v>5</v>
      </c>
      <c r="G542">
        <v>11</v>
      </c>
      <c r="H542">
        <v>3</v>
      </c>
      <c r="I542">
        <v>0</v>
      </c>
      <c r="J542">
        <v>3301</v>
      </c>
    </row>
    <row r="543" spans="1:10">
      <c r="A543" s="3">
        <v>8</v>
      </c>
      <c r="B543" s="3">
        <v>4</v>
      </c>
      <c r="C543" s="3">
        <v>2</v>
      </c>
      <c r="D543">
        <v>14</v>
      </c>
      <c r="E543">
        <v>5</v>
      </c>
      <c r="F543">
        <v>4</v>
      </c>
      <c r="G543">
        <v>9</v>
      </c>
      <c r="H543">
        <v>5</v>
      </c>
      <c r="I543">
        <v>2</v>
      </c>
      <c r="J543">
        <v>7501</v>
      </c>
    </row>
    <row r="544" spans="1:10">
      <c r="A544" s="3">
        <v>8</v>
      </c>
      <c r="B544" s="3">
        <v>4</v>
      </c>
      <c r="C544" s="3">
        <v>3</v>
      </c>
      <c r="D544">
        <v>13</v>
      </c>
      <c r="E544">
        <v>3</v>
      </c>
      <c r="F544">
        <v>1</v>
      </c>
      <c r="G544">
        <v>2</v>
      </c>
      <c r="H544">
        <v>1</v>
      </c>
      <c r="I544">
        <v>5</v>
      </c>
      <c r="J544">
        <v>5103</v>
      </c>
    </row>
    <row r="545" spans="1:10">
      <c r="A545" s="3">
        <v>8</v>
      </c>
      <c r="B545" s="3">
        <v>4</v>
      </c>
      <c r="C545" s="3">
        <v>4</v>
      </c>
      <c r="D545">
        <v>20</v>
      </c>
      <c r="E545">
        <v>6</v>
      </c>
      <c r="F545">
        <v>9</v>
      </c>
      <c r="G545">
        <v>15</v>
      </c>
      <c r="H545">
        <v>4</v>
      </c>
      <c r="I545">
        <v>1</v>
      </c>
      <c r="J545">
        <v>8403</v>
      </c>
    </row>
    <row r="546" spans="1:10">
      <c r="A546" s="3">
        <v>8</v>
      </c>
      <c r="B546" s="3">
        <v>4</v>
      </c>
      <c r="C546" s="3">
        <v>5</v>
      </c>
      <c r="D546">
        <v>8</v>
      </c>
      <c r="E546">
        <v>7</v>
      </c>
      <c r="F546">
        <v>7</v>
      </c>
      <c r="G546">
        <v>5</v>
      </c>
      <c r="H546">
        <v>2</v>
      </c>
      <c r="I546">
        <v>4</v>
      </c>
      <c r="J546">
        <v>9202</v>
      </c>
    </row>
    <row r="547" spans="1:10">
      <c r="A547" s="3">
        <v>8</v>
      </c>
      <c r="B547" s="3">
        <v>5</v>
      </c>
      <c r="C547" s="3">
        <v>1</v>
      </c>
      <c r="D547">
        <v>19</v>
      </c>
      <c r="E547">
        <v>6</v>
      </c>
      <c r="F547">
        <v>8</v>
      </c>
      <c r="G547">
        <v>6</v>
      </c>
      <c r="H547">
        <v>1</v>
      </c>
      <c r="I547">
        <v>6</v>
      </c>
      <c r="J547">
        <v>8102</v>
      </c>
    </row>
    <row r="548" spans="1:10">
      <c r="A548" s="3">
        <v>8</v>
      </c>
      <c r="B548" s="3">
        <v>5</v>
      </c>
      <c r="C548" s="3">
        <v>2</v>
      </c>
      <c r="D548">
        <v>15</v>
      </c>
      <c r="E548">
        <v>5</v>
      </c>
      <c r="F548">
        <v>11</v>
      </c>
      <c r="G548">
        <v>7</v>
      </c>
      <c r="H548">
        <v>2</v>
      </c>
      <c r="I548">
        <v>3</v>
      </c>
      <c r="J548">
        <v>7203</v>
      </c>
    </row>
    <row r="549" spans="1:10">
      <c r="A549" s="3">
        <v>8</v>
      </c>
      <c r="B549" s="3">
        <v>5</v>
      </c>
      <c r="C549" s="3">
        <v>3</v>
      </c>
      <c r="D549">
        <v>6</v>
      </c>
      <c r="E549">
        <v>3</v>
      </c>
      <c r="F549">
        <v>6</v>
      </c>
      <c r="G549">
        <v>15</v>
      </c>
      <c r="H549">
        <v>4</v>
      </c>
      <c r="I549">
        <v>8</v>
      </c>
      <c r="J549">
        <v>5402</v>
      </c>
    </row>
    <row r="550" spans="1:10">
      <c r="A550" s="3">
        <v>8</v>
      </c>
      <c r="B550" s="3">
        <v>5</v>
      </c>
      <c r="C550" s="3">
        <v>4</v>
      </c>
      <c r="D550">
        <v>11</v>
      </c>
      <c r="E550">
        <v>4</v>
      </c>
      <c r="F550">
        <v>13</v>
      </c>
      <c r="G550">
        <v>13</v>
      </c>
      <c r="H550">
        <v>3</v>
      </c>
      <c r="I550">
        <v>1</v>
      </c>
      <c r="J550">
        <v>6303</v>
      </c>
    </row>
    <row r="551" spans="1:10">
      <c r="A551" s="3">
        <v>8</v>
      </c>
      <c r="B551" s="3">
        <v>5</v>
      </c>
      <c r="C551" s="3">
        <v>5</v>
      </c>
      <c r="D551">
        <v>16</v>
      </c>
      <c r="E551">
        <v>7</v>
      </c>
      <c r="F551">
        <v>10</v>
      </c>
      <c r="G551">
        <v>16</v>
      </c>
      <c r="H551">
        <v>5</v>
      </c>
      <c r="I551">
        <v>7</v>
      </c>
      <c r="J551">
        <v>9501</v>
      </c>
    </row>
    <row r="552" spans="1:10">
      <c r="A552" s="3">
        <v>8</v>
      </c>
      <c r="B552" s="3">
        <v>6</v>
      </c>
      <c r="C552" s="3">
        <v>1</v>
      </c>
      <c r="D552">
        <v>21</v>
      </c>
      <c r="E552">
        <v>2</v>
      </c>
      <c r="F552">
        <v>3</v>
      </c>
      <c r="G552">
        <v>6</v>
      </c>
      <c r="H552">
        <v>4</v>
      </c>
      <c r="I552">
        <v>0</v>
      </c>
      <c r="J552">
        <v>2402</v>
      </c>
    </row>
    <row r="553" spans="1:10">
      <c r="A553" s="3">
        <v>8</v>
      </c>
      <c r="B553" s="3">
        <v>6</v>
      </c>
      <c r="C553" s="3">
        <v>2</v>
      </c>
      <c r="D553">
        <v>7</v>
      </c>
      <c r="E553">
        <v>4</v>
      </c>
      <c r="F553">
        <v>11</v>
      </c>
      <c r="G553">
        <v>5</v>
      </c>
      <c r="H553">
        <v>3</v>
      </c>
      <c r="I553">
        <v>2</v>
      </c>
      <c r="J553">
        <v>6303</v>
      </c>
    </row>
    <row r="554" spans="1:10">
      <c r="A554" s="3">
        <v>8</v>
      </c>
      <c r="B554" s="3">
        <v>6</v>
      </c>
      <c r="C554" s="3">
        <v>3</v>
      </c>
      <c r="D554">
        <v>3</v>
      </c>
      <c r="E554">
        <v>5</v>
      </c>
      <c r="F554">
        <v>8</v>
      </c>
      <c r="G554">
        <v>3</v>
      </c>
      <c r="H554">
        <v>1</v>
      </c>
      <c r="I554">
        <v>6</v>
      </c>
      <c r="J554">
        <v>7102</v>
      </c>
    </row>
    <row r="555" spans="1:10">
      <c r="A555" s="3">
        <v>8</v>
      </c>
      <c r="B555" s="3">
        <v>6</v>
      </c>
      <c r="C555" s="3">
        <v>4</v>
      </c>
      <c r="D555">
        <v>6</v>
      </c>
      <c r="E555">
        <v>6</v>
      </c>
      <c r="F555">
        <v>9</v>
      </c>
      <c r="G555">
        <v>3</v>
      </c>
      <c r="H555">
        <v>2</v>
      </c>
      <c r="I555">
        <v>7</v>
      </c>
      <c r="J555">
        <v>8201</v>
      </c>
    </row>
    <row r="556" spans="1:10">
      <c r="A556" s="3">
        <v>8</v>
      </c>
      <c r="B556" s="3">
        <v>6</v>
      </c>
      <c r="C556" s="3">
        <v>5</v>
      </c>
      <c r="D556">
        <v>5</v>
      </c>
      <c r="E556">
        <v>1</v>
      </c>
      <c r="F556">
        <v>10</v>
      </c>
      <c r="G556">
        <v>7</v>
      </c>
      <c r="H556">
        <v>2</v>
      </c>
      <c r="I556">
        <v>0</v>
      </c>
      <c r="J556">
        <v>1203</v>
      </c>
    </row>
    <row r="557" spans="1:10">
      <c r="A557" s="3">
        <v>8</v>
      </c>
      <c r="B557" s="3">
        <v>7</v>
      </c>
      <c r="C557" s="3">
        <v>1</v>
      </c>
      <c r="D557">
        <v>10</v>
      </c>
      <c r="E557">
        <v>2</v>
      </c>
      <c r="F557">
        <v>12</v>
      </c>
      <c r="G557">
        <v>10</v>
      </c>
      <c r="H557">
        <v>4</v>
      </c>
      <c r="I557">
        <v>0</v>
      </c>
      <c r="J557">
        <v>4401</v>
      </c>
    </row>
    <row r="558" spans="1:10">
      <c r="A558" s="3">
        <v>8</v>
      </c>
      <c r="B558" s="3">
        <v>7</v>
      </c>
      <c r="C558" s="3">
        <v>2</v>
      </c>
      <c r="D558">
        <v>17</v>
      </c>
      <c r="E558">
        <v>1</v>
      </c>
      <c r="F558">
        <v>11</v>
      </c>
      <c r="G558">
        <v>11</v>
      </c>
      <c r="H558">
        <v>1</v>
      </c>
      <c r="I558">
        <v>0</v>
      </c>
      <c r="J558">
        <v>1103</v>
      </c>
    </row>
    <row r="559" spans="1:10">
      <c r="A559" s="3">
        <v>8</v>
      </c>
      <c r="B559" s="3">
        <v>7</v>
      </c>
      <c r="C559" s="3">
        <v>3</v>
      </c>
      <c r="D559">
        <v>7</v>
      </c>
      <c r="E559">
        <v>3</v>
      </c>
      <c r="F559">
        <v>13</v>
      </c>
      <c r="G559">
        <v>5</v>
      </c>
      <c r="H559">
        <v>3</v>
      </c>
      <c r="I559">
        <v>8</v>
      </c>
      <c r="J559">
        <v>5303</v>
      </c>
    </row>
    <row r="560" spans="1:10">
      <c r="A560" s="3">
        <v>8</v>
      </c>
      <c r="B560" s="3">
        <v>7</v>
      </c>
      <c r="C560" s="3">
        <v>4</v>
      </c>
      <c r="D560">
        <v>10</v>
      </c>
      <c r="E560">
        <v>6</v>
      </c>
      <c r="F560">
        <v>8</v>
      </c>
      <c r="G560">
        <v>14</v>
      </c>
      <c r="H560">
        <v>2</v>
      </c>
      <c r="I560">
        <v>2</v>
      </c>
      <c r="J560">
        <v>8201</v>
      </c>
    </row>
    <row r="561" spans="1:10">
      <c r="A561" s="3">
        <v>8</v>
      </c>
      <c r="B561" s="3">
        <v>7</v>
      </c>
      <c r="C561" s="3">
        <v>5</v>
      </c>
      <c r="D561">
        <v>1</v>
      </c>
      <c r="E561">
        <v>4</v>
      </c>
      <c r="F561">
        <v>2</v>
      </c>
      <c r="G561">
        <v>2</v>
      </c>
      <c r="H561">
        <v>5</v>
      </c>
      <c r="I561">
        <v>5</v>
      </c>
      <c r="J561">
        <v>6502</v>
      </c>
    </row>
    <row r="562" spans="1:10">
      <c r="A562" s="3">
        <v>8</v>
      </c>
      <c r="B562" s="3">
        <v>8</v>
      </c>
      <c r="C562" s="3">
        <v>1</v>
      </c>
      <c r="D562">
        <v>13</v>
      </c>
      <c r="E562">
        <v>2</v>
      </c>
      <c r="F562">
        <v>7</v>
      </c>
      <c r="G562">
        <v>17</v>
      </c>
      <c r="H562">
        <v>3</v>
      </c>
      <c r="I562">
        <v>0</v>
      </c>
      <c r="J562">
        <v>4301</v>
      </c>
    </row>
    <row r="563" spans="1:10">
      <c r="A563" s="3">
        <v>8</v>
      </c>
      <c r="B563" s="3">
        <v>8</v>
      </c>
      <c r="C563" s="3">
        <v>2</v>
      </c>
      <c r="D563">
        <v>12</v>
      </c>
      <c r="E563">
        <v>1</v>
      </c>
      <c r="F563">
        <v>9</v>
      </c>
      <c r="G563">
        <v>4</v>
      </c>
      <c r="H563">
        <v>1</v>
      </c>
      <c r="I563">
        <v>0</v>
      </c>
      <c r="J563">
        <v>1102</v>
      </c>
    </row>
    <row r="564" spans="1:10">
      <c r="A564" s="3">
        <v>8</v>
      </c>
      <c r="B564" s="3">
        <v>8</v>
      </c>
      <c r="C564" s="3">
        <v>3</v>
      </c>
      <c r="D564">
        <v>5</v>
      </c>
      <c r="E564">
        <v>7</v>
      </c>
      <c r="F564">
        <v>1</v>
      </c>
      <c r="G564">
        <v>1</v>
      </c>
      <c r="H564">
        <v>2</v>
      </c>
      <c r="I564">
        <v>1</v>
      </c>
      <c r="J564">
        <v>9201</v>
      </c>
    </row>
    <row r="565" spans="1:10">
      <c r="A565" s="3">
        <v>8</v>
      </c>
      <c r="B565" s="3">
        <v>8</v>
      </c>
      <c r="C565" s="3">
        <v>4</v>
      </c>
      <c r="D565">
        <v>18</v>
      </c>
      <c r="E565">
        <v>5</v>
      </c>
      <c r="F565">
        <v>3</v>
      </c>
      <c r="G565">
        <v>12</v>
      </c>
      <c r="H565">
        <v>4</v>
      </c>
      <c r="I565">
        <v>7</v>
      </c>
      <c r="J565">
        <v>7402</v>
      </c>
    </row>
    <row r="566" spans="1:10">
      <c r="A566" s="3">
        <v>8</v>
      </c>
      <c r="B566" s="3">
        <v>8</v>
      </c>
      <c r="C566" s="3">
        <v>5</v>
      </c>
      <c r="D566">
        <v>4</v>
      </c>
      <c r="E566">
        <v>4</v>
      </c>
      <c r="F566">
        <v>6</v>
      </c>
      <c r="G566">
        <v>13</v>
      </c>
      <c r="H566">
        <v>5</v>
      </c>
      <c r="I566">
        <v>6</v>
      </c>
      <c r="J566">
        <v>6503</v>
      </c>
    </row>
    <row r="567" spans="1:10">
      <c r="A567" s="3">
        <v>8</v>
      </c>
      <c r="B567" s="3">
        <v>9</v>
      </c>
      <c r="C567" s="3">
        <v>1</v>
      </c>
      <c r="D567">
        <v>8</v>
      </c>
      <c r="E567">
        <v>7</v>
      </c>
      <c r="F567">
        <v>4</v>
      </c>
      <c r="G567">
        <v>8</v>
      </c>
      <c r="H567">
        <v>3</v>
      </c>
      <c r="I567">
        <v>2</v>
      </c>
      <c r="J567">
        <v>9301</v>
      </c>
    </row>
    <row r="568" spans="1:10">
      <c r="A568" s="3">
        <v>8</v>
      </c>
      <c r="B568" s="3">
        <v>9</v>
      </c>
      <c r="C568" s="3">
        <v>2</v>
      </c>
      <c r="D568">
        <v>18</v>
      </c>
      <c r="E568">
        <v>4</v>
      </c>
      <c r="F568">
        <v>10</v>
      </c>
      <c r="G568">
        <v>9</v>
      </c>
      <c r="H568">
        <v>5</v>
      </c>
      <c r="I568">
        <v>3</v>
      </c>
      <c r="J568">
        <v>6502</v>
      </c>
    </row>
    <row r="569" spans="1:10">
      <c r="A569" s="3">
        <v>8</v>
      </c>
      <c r="B569" s="3">
        <v>9</v>
      </c>
      <c r="C569" s="3">
        <v>3</v>
      </c>
      <c r="D569">
        <v>6</v>
      </c>
      <c r="E569">
        <v>6</v>
      </c>
      <c r="F569">
        <v>5</v>
      </c>
      <c r="G569">
        <v>3</v>
      </c>
      <c r="H569">
        <v>1</v>
      </c>
      <c r="I569">
        <v>4</v>
      </c>
      <c r="J569">
        <v>8103</v>
      </c>
    </row>
    <row r="570" spans="1:10">
      <c r="A570" s="3">
        <v>8</v>
      </c>
      <c r="B570" s="3">
        <v>9</v>
      </c>
      <c r="C570" s="3">
        <v>4</v>
      </c>
      <c r="D570">
        <v>19</v>
      </c>
      <c r="E570">
        <v>2</v>
      </c>
      <c r="F570">
        <v>12</v>
      </c>
      <c r="G570">
        <v>14</v>
      </c>
      <c r="H570">
        <v>4</v>
      </c>
      <c r="I570">
        <v>0</v>
      </c>
      <c r="J570">
        <v>4402</v>
      </c>
    </row>
    <row r="571" spans="1:10">
      <c r="A571" s="3">
        <v>8</v>
      </c>
      <c r="B571" s="3">
        <v>9</v>
      </c>
      <c r="C571" s="3">
        <v>5</v>
      </c>
      <c r="D571">
        <v>15</v>
      </c>
      <c r="E571">
        <v>1</v>
      </c>
      <c r="F571">
        <v>2</v>
      </c>
      <c r="G571">
        <v>2</v>
      </c>
      <c r="H571">
        <v>2</v>
      </c>
      <c r="I571">
        <v>0</v>
      </c>
      <c r="J571">
        <v>1203</v>
      </c>
    </row>
    <row r="572" spans="1:10">
      <c r="A572" s="3">
        <v>8</v>
      </c>
      <c r="B572" s="3">
        <v>10</v>
      </c>
      <c r="C572" s="3">
        <v>1</v>
      </c>
      <c r="D572">
        <v>7</v>
      </c>
      <c r="E572">
        <v>6</v>
      </c>
      <c r="F572">
        <v>1</v>
      </c>
      <c r="G572">
        <v>10</v>
      </c>
      <c r="H572">
        <v>4</v>
      </c>
      <c r="I572">
        <v>7</v>
      </c>
      <c r="J572">
        <v>8401</v>
      </c>
    </row>
    <row r="573" spans="1:10">
      <c r="A573" s="3">
        <v>8</v>
      </c>
      <c r="B573" s="3">
        <v>10</v>
      </c>
      <c r="C573" s="3">
        <v>2</v>
      </c>
      <c r="D573">
        <v>3</v>
      </c>
      <c r="E573">
        <v>5</v>
      </c>
      <c r="F573">
        <v>11</v>
      </c>
      <c r="G573">
        <v>3</v>
      </c>
      <c r="H573">
        <v>2</v>
      </c>
      <c r="I573">
        <v>8</v>
      </c>
      <c r="J573">
        <v>7202</v>
      </c>
    </row>
    <row r="574" spans="1:10">
      <c r="A574" s="3">
        <v>8</v>
      </c>
      <c r="B574" s="3">
        <v>10</v>
      </c>
      <c r="C574" s="3">
        <v>3</v>
      </c>
      <c r="D574">
        <v>4</v>
      </c>
      <c r="E574">
        <v>1</v>
      </c>
      <c r="F574">
        <v>13</v>
      </c>
      <c r="G574">
        <v>4</v>
      </c>
      <c r="H574">
        <v>5</v>
      </c>
      <c r="I574">
        <v>0</v>
      </c>
      <c r="J574">
        <v>1501</v>
      </c>
    </row>
    <row r="575" spans="1:10">
      <c r="A575" s="3">
        <v>8</v>
      </c>
      <c r="B575" s="3">
        <v>10</v>
      </c>
      <c r="C575" s="3">
        <v>4</v>
      </c>
      <c r="D575">
        <v>10</v>
      </c>
      <c r="E575">
        <v>4</v>
      </c>
      <c r="F575">
        <v>10</v>
      </c>
      <c r="G575">
        <v>12</v>
      </c>
      <c r="H575">
        <v>1</v>
      </c>
      <c r="I575">
        <v>5</v>
      </c>
      <c r="J575">
        <v>6102</v>
      </c>
    </row>
    <row r="576" spans="1:10">
      <c r="A576" s="3">
        <v>8</v>
      </c>
      <c r="B576" s="3">
        <v>10</v>
      </c>
      <c r="C576" s="3">
        <v>5</v>
      </c>
      <c r="D576">
        <v>20</v>
      </c>
      <c r="E576">
        <v>3</v>
      </c>
      <c r="F576">
        <v>5</v>
      </c>
      <c r="G576">
        <v>9</v>
      </c>
      <c r="H576">
        <v>3</v>
      </c>
      <c r="I576">
        <v>1</v>
      </c>
      <c r="J576">
        <v>5303</v>
      </c>
    </row>
    <row r="577" spans="1:10">
      <c r="A577" s="3">
        <v>8</v>
      </c>
      <c r="B577" s="3">
        <v>11</v>
      </c>
      <c r="C577" s="3">
        <v>1</v>
      </c>
      <c r="D577">
        <v>5</v>
      </c>
      <c r="E577">
        <v>4</v>
      </c>
      <c r="F577">
        <v>5</v>
      </c>
      <c r="G577">
        <v>5</v>
      </c>
      <c r="H577">
        <v>2</v>
      </c>
      <c r="I577">
        <v>6</v>
      </c>
      <c r="J577">
        <v>6202</v>
      </c>
    </row>
    <row r="578" spans="1:10">
      <c r="A578" s="3">
        <v>8</v>
      </c>
      <c r="B578" s="3">
        <v>11</v>
      </c>
      <c r="C578" s="3">
        <v>2</v>
      </c>
      <c r="D578">
        <v>17</v>
      </c>
      <c r="E578">
        <v>1</v>
      </c>
      <c r="F578">
        <v>11</v>
      </c>
      <c r="G578">
        <v>5</v>
      </c>
      <c r="H578">
        <v>4</v>
      </c>
      <c r="I578">
        <v>0</v>
      </c>
      <c r="J578">
        <v>1403</v>
      </c>
    </row>
    <row r="579" spans="1:10">
      <c r="A579" s="3">
        <v>8</v>
      </c>
      <c r="B579" s="3">
        <v>11</v>
      </c>
      <c r="C579" s="3">
        <v>3</v>
      </c>
      <c r="D579">
        <v>18</v>
      </c>
      <c r="E579">
        <v>6</v>
      </c>
      <c r="F579">
        <v>6</v>
      </c>
      <c r="G579">
        <v>2</v>
      </c>
      <c r="H579">
        <v>2</v>
      </c>
      <c r="I579">
        <v>5</v>
      </c>
      <c r="J579">
        <v>8202</v>
      </c>
    </row>
    <row r="580" spans="1:10">
      <c r="A580" s="3">
        <v>8</v>
      </c>
      <c r="B580" s="3">
        <v>11</v>
      </c>
      <c r="C580" s="3">
        <v>4</v>
      </c>
      <c r="D580">
        <v>4</v>
      </c>
      <c r="E580">
        <v>5</v>
      </c>
      <c r="F580">
        <v>5</v>
      </c>
      <c r="G580">
        <v>3</v>
      </c>
      <c r="H580">
        <v>4</v>
      </c>
      <c r="I580">
        <v>2</v>
      </c>
      <c r="J580">
        <v>7401</v>
      </c>
    </row>
    <row r="581" spans="1:10">
      <c r="A581" s="3">
        <v>8</v>
      </c>
      <c r="B581" s="3">
        <v>11</v>
      </c>
      <c r="C581" s="3">
        <v>5</v>
      </c>
      <c r="D581">
        <v>15</v>
      </c>
      <c r="E581">
        <v>7</v>
      </c>
      <c r="F581">
        <v>12</v>
      </c>
      <c r="G581">
        <v>13</v>
      </c>
      <c r="H581">
        <v>3</v>
      </c>
      <c r="I581">
        <v>8</v>
      </c>
      <c r="J581">
        <v>9301</v>
      </c>
    </row>
    <row r="582" spans="1:10">
      <c r="A582" s="3">
        <v>8</v>
      </c>
      <c r="B582" s="3">
        <v>12</v>
      </c>
      <c r="C582" s="3">
        <v>1</v>
      </c>
      <c r="D582">
        <v>2</v>
      </c>
      <c r="E582">
        <v>2</v>
      </c>
      <c r="F582">
        <v>6</v>
      </c>
      <c r="G582">
        <v>13</v>
      </c>
      <c r="H582">
        <v>5</v>
      </c>
      <c r="I582">
        <v>0</v>
      </c>
      <c r="J582">
        <v>4503</v>
      </c>
    </row>
    <row r="583" spans="1:10">
      <c r="A583" s="3">
        <v>8</v>
      </c>
      <c r="B583" s="3">
        <v>12</v>
      </c>
      <c r="C583" s="3">
        <v>2</v>
      </c>
      <c r="D583">
        <v>12</v>
      </c>
      <c r="E583">
        <v>5</v>
      </c>
      <c r="F583">
        <v>4</v>
      </c>
      <c r="G583">
        <v>6</v>
      </c>
      <c r="H583">
        <v>2</v>
      </c>
      <c r="I583">
        <v>4</v>
      </c>
      <c r="J583">
        <v>7201</v>
      </c>
    </row>
    <row r="584" spans="1:10">
      <c r="A584" s="3">
        <v>8</v>
      </c>
      <c r="B584" s="3">
        <v>12</v>
      </c>
      <c r="C584" s="3">
        <v>3</v>
      </c>
      <c r="D584">
        <v>5</v>
      </c>
      <c r="E584">
        <v>4</v>
      </c>
      <c r="F584">
        <v>9</v>
      </c>
      <c r="G584">
        <v>7</v>
      </c>
      <c r="H584">
        <v>4</v>
      </c>
      <c r="I584">
        <v>8</v>
      </c>
      <c r="J584">
        <v>6402</v>
      </c>
    </row>
    <row r="585" spans="1:10">
      <c r="A585" s="3">
        <v>8</v>
      </c>
      <c r="B585" s="3">
        <v>12</v>
      </c>
      <c r="C585" s="3">
        <v>4</v>
      </c>
      <c r="D585">
        <v>9</v>
      </c>
      <c r="E585">
        <v>3</v>
      </c>
      <c r="F585">
        <v>7</v>
      </c>
      <c r="G585">
        <v>15</v>
      </c>
      <c r="H585">
        <v>1</v>
      </c>
      <c r="I585">
        <v>3</v>
      </c>
      <c r="J585">
        <v>5102</v>
      </c>
    </row>
    <row r="586" spans="1:10">
      <c r="A586" s="3">
        <v>8</v>
      </c>
      <c r="B586" s="3">
        <v>12</v>
      </c>
      <c r="C586" s="3">
        <v>5</v>
      </c>
      <c r="D586">
        <v>17</v>
      </c>
      <c r="E586">
        <v>7</v>
      </c>
      <c r="F586">
        <v>8</v>
      </c>
      <c r="G586">
        <v>8</v>
      </c>
      <c r="H586">
        <v>3</v>
      </c>
      <c r="I586">
        <v>6</v>
      </c>
      <c r="J586">
        <v>9303</v>
      </c>
    </row>
    <row r="587" spans="1:10">
      <c r="A587" s="3">
        <v>8</v>
      </c>
      <c r="B587" s="3">
        <v>13</v>
      </c>
      <c r="C587" s="3">
        <v>1</v>
      </c>
      <c r="D587">
        <v>19</v>
      </c>
      <c r="E587">
        <v>6</v>
      </c>
      <c r="F587">
        <v>9</v>
      </c>
      <c r="G587">
        <v>16</v>
      </c>
      <c r="H587">
        <v>1</v>
      </c>
      <c r="I587">
        <v>6</v>
      </c>
      <c r="J587">
        <v>8102</v>
      </c>
    </row>
    <row r="588" spans="1:10">
      <c r="A588" s="3">
        <v>8</v>
      </c>
      <c r="B588" s="3">
        <v>13</v>
      </c>
      <c r="C588" s="3">
        <v>2</v>
      </c>
      <c r="D588">
        <v>11</v>
      </c>
      <c r="E588">
        <v>5</v>
      </c>
      <c r="F588">
        <v>4</v>
      </c>
      <c r="G588">
        <v>5</v>
      </c>
      <c r="H588">
        <v>2</v>
      </c>
      <c r="I588">
        <v>1</v>
      </c>
      <c r="J588">
        <v>7203</v>
      </c>
    </row>
    <row r="589" spans="1:10">
      <c r="A589" s="3">
        <v>8</v>
      </c>
      <c r="B589" s="3">
        <v>13</v>
      </c>
      <c r="C589" s="3">
        <v>3</v>
      </c>
      <c r="D589">
        <v>1</v>
      </c>
      <c r="E589">
        <v>7</v>
      </c>
      <c r="F589">
        <v>2</v>
      </c>
      <c r="G589">
        <v>11</v>
      </c>
      <c r="H589">
        <v>3</v>
      </c>
      <c r="I589">
        <v>4</v>
      </c>
      <c r="J589">
        <v>9301</v>
      </c>
    </row>
    <row r="590" spans="1:10">
      <c r="A590" s="3">
        <v>8</v>
      </c>
      <c r="B590" s="3">
        <v>13</v>
      </c>
      <c r="C590" s="3">
        <v>4</v>
      </c>
      <c r="D590">
        <v>14</v>
      </c>
      <c r="E590">
        <v>1</v>
      </c>
      <c r="F590">
        <v>12</v>
      </c>
      <c r="G590">
        <v>17</v>
      </c>
      <c r="H590">
        <v>4</v>
      </c>
      <c r="I590">
        <v>0</v>
      </c>
      <c r="J590">
        <v>1401</v>
      </c>
    </row>
    <row r="591" spans="1:10">
      <c r="A591" s="3">
        <v>8</v>
      </c>
      <c r="B591" s="3">
        <v>13</v>
      </c>
      <c r="C591" s="3">
        <v>5</v>
      </c>
      <c r="D591">
        <v>15</v>
      </c>
      <c r="E591">
        <v>2</v>
      </c>
      <c r="F591">
        <v>3</v>
      </c>
      <c r="G591">
        <v>1</v>
      </c>
      <c r="H591">
        <v>5</v>
      </c>
      <c r="I591">
        <v>0</v>
      </c>
      <c r="J591">
        <v>4503</v>
      </c>
    </row>
    <row r="592" spans="1:10">
      <c r="A592" s="3">
        <v>8</v>
      </c>
      <c r="B592" s="3">
        <v>14</v>
      </c>
      <c r="C592" s="3">
        <v>1</v>
      </c>
      <c r="D592">
        <v>13</v>
      </c>
      <c r="E592">
        <v>3</v>
      </c>
      <c r="F592">
        <v>2</v>
      </c>
      <c r="G592">
        <v>15</v>
      </c>
      <c r="H592">
        <v>3</v>
      </c>
      <c r="I592">
        <v>3</v>
      </c>
      <c r="J592">
        <v>5302</v>
      </c>
    </row>
    <row r="593" spans="1:10">
      <c r="A593" s="3">
        <v>8</v>
      </c>
      <c r="B593" s="3">
        <v>14</v>
      </c>
      <c r="C593" s="3">
        <v>2</v>
      </c>
      <c r="D593">
        <v>7</v>
      </c>
      <c r="E593">
        <v>2</v>
      </c>
      <c r="F593">
        <v>6</v>
      </c>
      <c r="G593">
        <v>6</v>
      </c>
      <c r="H593">
        <v>5</v>
      </c>
      <c r="I593">
        <v>0</v>
      </c>
      <c r="J593">
        <v>4501</v>
      </c>
    </row>
    <row r="594" spans="1:10">
      <c r="A594" s="3">
        <v>8</v>
      </c>
      <c r="B594" s="3">
        <v>14</v>
      </c>
      <c r="C594" s="3">
        <v>3</v>
      </c>
      <c r="D594">
        <v>20</v>
      </c>
      <c r="E594">
        <v>6</v>
      </c>
      <c r="F594">
        <v>8</v>
      </c>
      <c r="G594">
        <v>11</v>
      </c>
      <c r="H594">
        <v>4</v>
      </c>
      <c r="I594">
        <v>5</v>
      </c>
      <c r="J594">
        <v>8403</v>
      </c>
    </row>
    <row r="595" spans="1:10">
      <c r="A595" s="3">
        <v>8</v>
      </c>
      <c r="B595" s="3">
        <v>14</v>
      </c>
      <c r="C595" s="3">
        <v>4</v>
      </c>
      <c r="D595">
        <v>2</v>
      </c>
      <c r="E595">
        <v>7</v>
      </c>
      <c r="F595">
        <v>3</v>
      </c>
      <c r="G595">
        <v>1</v>
      </c>
      <c r="H595">
        <v>2</v>
      </c>
      <c r="I595">
        <v>7</v>
      </c>
      <c r="J595">
        <v>9203</v>
      </c>
    </row>
    <row r="596" spans="1:10">
      <c r="A596" s="3">
        <v>8</v>
      </c>
      <c r="B596" s="3">
        <v>14</v>
      </c>
      <c r="C596" s="3">
        <v>5</v>
      </c>
      <c r="D596">
        <v>16</v>
      </c>
      <c r="E596">
        <v>5</v>
      </c>
      <c r="F596">
        <v>5</v>
      </c>
      <c r="G596">
        <v>4</v>
      </c>
      <c r="H596">
        <v>1</v>
      </c>
      <c r="I596">
        <v>2</v>
      </c>
      <c r="J596">
        <v>7102</v>
      </c>
    </row>
    <row r="597" spans="1:10">
      <c r="A597" s="3">
        <v>8</v>
      </c>
      <c r="B597" s="3">
        <v>15</v>
      </c>
      <c r="C597" s="3">
        <v>1</v>
      </c>
      <c r="D597">
        <v>11</v>
      </c>
      <c r="E597">
        <v>2</v>
      </c>
      <c r="F597">
        <v>1</v>
      </c>
      <c r="G597">
        <v>9</v>
      </c>
      <c r="H597">
        <v>5</v>
      </c>
      <c r="I597">
        <v>0</v>
      </c>
      <c r="J597">
        <v>4502</v>
      </c>
    </row>
    <row r="598" spans="1:10">
      <c r="A598" s="3">
        <v>8</v>
      </c>
      <c r="B598" s="3">
        <v>15</v>
      </c>
      <c r="C598" s="3">
        <v>2</v>
      </c>
      <c r="D598">
        <v>14</v>
      </c>
      <c r="E598">
        <v>3</v>
      </c>
      <c r="F598">
        <v>11</v>
      </c>
      <c r="G598">
        <v>13</v>
      </c>
      <c r="H598">
        <v>4</v>
      </c>
      <c r="I598">
        <v>7</v>
      </c>
      <c r="J598">
        <v>5402</v>
      </c>
    </row>
    <row r="599" spans="1:10">
      <c r="A599" s="3">
        <v>8</v>
      </c>
      <c r="B599" s="3">
        <v>15</v>
      </c>
      <c r="C599" s="3">
        <v>3</v>
      </c>
      <c r="D599">
        <v>9</v>
      </c>
      <c r="E599">
        <v>7</v>
      </c>
      <c r="F599">
        <v>7</v>
      </c>
      <c r="G599">
        <v>3</v>
      </c>
      <c r="H599">
        <v>3</v>
      </c>
      <c r="I599">
        <v>2</v>
      </c>
      <c r="J599">
        <v>9301</v>
      </c>
    </row>
    <row r="600" spans="1:10">
      <c r="A600" s="3">
        <v>8</v>
      </c>
      <c r="B600" s="3">
        <v>15</v>
      </c>
      <c r="C600" s="3">
        <v>4</v>
      </c>
      <c r="D600">
        <v>19</v>
      </c>
      <c r="E600">
        <v>4</v>
      </c>
      <c r="F600">
        <v>10</v>
      </c>
      <c r="G600">
        <v>7</v>
      </c>
      <c r="H600">
        <v>1</v>
      </c>
      <c r="I600">
        <v>5</v>
      </c>
      <c r="J600">
        <v>6101</v>
      </c>
    </row>
    <row r="601" spans="1:10">
      <c r="A601" s="3">
        <v>8</v>
      </c>
      <c r="B601" s="3">
        <v>15</v>
      </c>
      <c r="C601" s="3">
        <v>5</v>
      </c>
      <c r="D601">
        <v>1</v>
      </c>
      <c r="E601">
        <v>1</v>
      </c>
      <c r="F601">
        <v>13</v>
      </c>
      <c r="G601">
        <v>17</v>
      </c>
      <c r="H601">
        <v>2</v>
      </c>
      <c r="I601">
        <v>0</v>
      </c>
      <c r="J601">
        <v>1203</v>
      </c>
    </row>
    <row r="602" spans="1:10">
      <c r="A602" s="3">
        <v>9</v>
      </c>
      <c r="B602" s="3">
        <v>1</v>
      </c>
      <c r="C602" s="3">
        <v>1</v>
      </c>
      <c r="D602">
        <v>3</v>
      </c>
      <c r="E602">
        <v>3</v>
      </c>
      <c r="F602">
        <v>6</v>
      </c>
      <c r="G602">
        <v>14</v>
      </c>
      <c r="H602">
        <v>1</v>
      </c>
      <c r="I602">
        <v>8</v>
      </c>
      <c r="J602">
        <v>5102</v>
      </c>
    </row>
    <row r="603" spans="1:10">
      <c r="A603" s="3">
        <v>9</v>
      </c>
      <c r="B603" s="3">
        <v>1</v>
      </c>
      <c r="C603" s="3">
        <v>2</v>
      </c>
      <c r="D603">
        <v>5</v>
      </c>
      <c r="E603">
        <v>4</v>
      </c>
      <c r="F603">
        <v>5</v>
      </c>
      <c r="G603">
        <v>10</v>
      </c>
      <c r="H603">
        <v>5</v>
      </c>
      <c r="I603">
        <v>6</v>
      </c>
      <c r="J603">
        <v>6501</v>
      </c>
    </row>
    <row r="604" spans="1:10">
      <c r="A604" s="3">
        <v>9</v>
      </c>
      <c r="B604" s="3">
        <v>1</v>
      </c>
      <c r="C604" s="3">
        <v>3</v>
      </c>
      <c r="D604">
        <v>12</v>
      </c>
      <c r="E604">
        <v>6</v>
      </c>
      <c r="F604">
        <v>7</v>
      </c>
      <c r="G604">
        <v>12</v>
      </c>
      <c r="H604">
        <v>4</v>
      </c>
      <c r="I604">
        <v>1</v>
      </c>
      <c r="J604">
        <v>8403</v>
      </c>
    </row>
    <row r="605" spans="1:10">
      <c r="A605" s="3">
        <v>9</v>
      </c>
      <c r="B605" s="3">
        <v>1</v>
      </c>
      <c r="C605" s="3">
        <v>4</v>
      </c>
      <c r="D605">
        <v>2</v>
      </c>
      <c r="E605">
        <v>1</v>
      </c>
      <c r="F605">
        <v>3</v>
      </c>
      <c r="G605">
        <v>16</v>
      </c>
      <c r="H605">
        <v>2</v>
      </c>
      <c r="I605">
        <v>0</v>
      </c>
      <c r="J605">
        <v>1201</v>
      </c>
    </row>
    <row r="606" spans="1:10">
      <c r="A606" s="3">
        <v>9</v>
      </c>
      <c r="B606" s="3">
        <v>1</v>
      </c>
      <c r="C606" s="3">
        <v>5</v>
      </c>
      <c r="D606">
        <v>17</v>
      </c>
      <c r="E606">
        <v>5</v>
      </c>
      <c r="F606">
        <v>13</v>
      </c>
      <c r="G606">
        <v>2</v>
      </c>
      <c r="H606">
        <v>3</v>
      </c>
      <c r="I606">
        <v>3</v>
      </c>
      <c r="J606">
        <v>7303</v>
      </c>
    </row>
    <row r="607" spans="1:10">
      <c r="A607" s="3">
        <v>9</v>
      </c>
      <c r="B607" s="3">
        <v>2</v>
      </c>
      <c r="C607" s="3">
        <v>1</v>
      </c>
      <c r="D607">
        <v>16</v>
      </c>
      <c r="E607">
        <v>2</v>
      </c>
      <c r="F607">
        <v>9</v>
      </c>
      <c r="G607">
        <v>5</v>
      </c>
      <c r="H607">
        <v>4</v>
      </c>
      <c r="I607">
        <v>0</v>
      </c>
      <c r="J607">
        <v>4403</v>
      </c>
    </row>
    <row r="608" spans="1:10">
      <c r="A608" s="3">
        <v>9</v>
      </c>
      <c r="B608" s="3">
        <v>2</v>
      </c>
      <c r="C608" s="3">
        <v>2</v>
      </c>
      <c r="D608">
        <v>4</v>
      </c>
      <c r="E608">
        <v>1</v>
      </c>
      <c r="F608">
        <v>2</v>
      </c>
      <c r="G608">
        <v>10</v>
      </c>
      <c r="H608">
        <v>5</v>
      </c>
      <c r="I608">
        <v>0</v>
      </c>
      <c r="J608">
        <v>1502</v>
      </c>
    </row>
    <row r="609" spans="1:10">
      <c r="A609" s="3">
        <v>9</v>
      </c>
      <c r="B609" s="3">
        <v>2</v>
      </c>
      <c r="C609" s="3">
        <v>3</v>
      </c>
      <c r="D609">
        <v>8</v>
      </c>
      <c r="E609">
        <v>3</v>
      </c>
      <c r="F609">
        <v>12</v>
      </c>
      <c r="G609">
        <v>8</v>
      </c>
      <c r="H609">
        <v>1</v>
      </c>
      <c r="I609">
        <v>4</v>
      </c>
      <c r="J609">
        <v>5102</v>
      </c>
    </row>
    <row r="610" spans="1:10">
      <c r="A610" s="3">
        <v>9</v>
      </c>
      <c r="B610" s="3">
        <v>2</v>
      </c>
      <c r="C610" s="3">
        <v>4</v>
      </c>
      <c r="D610">
        <v>11</v>
      </c>
      <c r="E610">
        <v>7</v>
      </c>
      <c r="F610">
        <v>10</v>
      </c>
      <c r="G610">
        <v>14</v>
      </c>
      <c r="H610">
        <v>3</v>
      </c>
      <c r="I610">
        <v>2</v>
      </c>
      <c r="J610">
        <v>9301</v>
      </c>
    </row>
    <row r="611" spans="1:10">
      <c r="A611" s="3">
        <v>9</v>
      </c>
      <c r="B611" s="3">
        <v>2</v>
      </c>
      <c r="C611" s="3">
        <v>5</v>
      </c>
      <c r="D611">
        <v>6</v>
      </c>
      <c r="E611">
        <v>4</v>
      </c>
      <c r="F611">
        <v>1</v>
      </c>
      <c r="G611">
        <v>11</v>
      </c>
      <c r="H611">
        <v>2</v>
      </c>
      <c r="I611">
        <v>1</v>
      </c>
      <c r="J611">
        <v>6201</v>
      </c>
    </row>
    <row r="612" spans="1:10">
      <c r="A612" s="3">
        <v>9</v>
      </c>
      <c r="B612" s="3">
        <v>3</v>
      </c>
      <c r="C612" s="3">
        <v>1</v>
      </c>
      <c r="D612">
        <v>10</v>
      </c>
      <c r="E612">
        <v>5</v>
      </c>
      <c r="F612">
        <v>11</v>
      </c>
      <c r="G612">
        <v>4</v>
      </c>
      <c r="H612">
        <v>2</v>
      </c>
      <c r="I612">
        <v>8</v>
      </c>
      <c r="J612">
        <v>7202</v>
      </c>
    </row>
    <row r="613" spans="1:10">
      <c r="A613" s="3">
        <v>9</v>
      </c>
      <c r="B613" s="3">
        <v>3</v>
      </c>
      <c r="C613" s="3">
        <v>2</v>
      </c>
      <c r="D613">
        <v>16</v>
      </c>
      <c r="E613">
        <v>6</v>
      </c>
      <c r="F613">
        <v>8</v>
      </c>
      <c r="G613">
        <v>16</v>
      </c>
      <c r="H613">
        <v>1</v>
      </c>
      <c r="I613">
        <v>3</v>
      </c>
      <c r="J613">
        <v>8103</v>
      </c>
    </row>
    <row r="614" spans="1:10">
      <c r="A614" s="3">
        <v>9</v>
      </c>
      <c r="B614" s="3">
        <v>3</v>
      </c>
      <c r="C614" s="3">
        <v>3</v>
      </c>
      <c r="D614">
        <v>15</v>
      </c>
      <c r="E614">
        <v>4</v>
      </c>
      <c r="F614">
        <v>4</v>
      </c>
      <c r="G614">
        <v>17</v>
      </c>
      <c r="H614">
        <v>5</v>
      </c>
      <c r="I614">
        <v>5</v>
      </c>
      <c r="J614">
        <v>6501</v>
      </c>
    </row>
    <row r="615" spans="1:10">
      <c r="A615" s="3">
        <v>9</v>
      </c>
      <c r="B615" s="3">
        <v>3</v>
      </c>
      <c r="C615" s="3">
        <v>4</v>
      </c>
      <c r="D615">
        <v>8</v>
      </c>
      <c r="E615">
        <v>2</v>
      </c>
      <c r="F615">
        <v>10</v>
      </c>
      <c r="G615">
        <v>8</v>
      </c>
      <c r="H615">
        <v>4</v>
      </c>
      <c r="I615">
        <v>0</v>
      </c>
      <c r="J615">
        <v>4402</v>
      </c>
    </row>
    <row r="616" spans="1:10">
      <c r="A616" s="3">
        <v>9</v>
      </c>
      <c r="B616" s="3">
        <v>3</v>
      </c>
      <c r="C616" s="3">
        <v>5</v>
      </c>
      <c r="D616">
        <v>18</v>
      </c>
      <c r="E616">
        <v>7</v>
      </c>
      <c r="F616">
        <v>13</v>
      </c>
      <c r="G616">
        <v>7</v>
      </c>
      <c r="H616">
        <v>3</v>
      </c>
      <c r="I616">
        <v>7</v>
      </c>
      <c r="J616">
        <v>9303</v>
      </c>
    </row>
    <row r="617" spans="1:10">
      <c r="A617" s="3">
        <v>9</v>
      </c>
      <c r="B617" s="3">
        <v>4</v>
      </c>
      <c r="C617" s="3">
        <v>1</v>
      </c>
      <c r="D617">
        <v>7</v>
      </c>
      <c r="E617">
        <v>1</v>
      </c>
      <c r="F617">
        <v>2</v>
      </c>
      <c r="G617">
        <v>9</v>
      </c>
      <c r="H617">
        <v>5</v>
      </c>
      <c r="I617">
        <v>0</v>
      </c>
      <c r="J617">
        <v>1501</v>
      </c>
    </row>
    <row r="618" spans="1:10">
      <c r="A618" s="3">
        <v>9</v>
      </c>
      <c r="B618" s="3">
        <v>4</v>
      </c>
      <c r="C618" s="3">
        <v>2</v>
      </c>
      <c r="D618">
        <v>11</v>
      </c>
      <c r="E618">
        <v>5</v>
      </c>
      <c r="F618">
        <v>4</v>
      </c>
      <c r="G618">
        <v>13</v>
      </c>
      <c r="H618">
        <v>4</v>
      </c>
      <c r="I618">
        <v>6</v>
      </c>
      <c r="J618">
        <v>7402</v>
      </c>
    </row>
    <row r="619" spans="1:10">
      <c r="A619" s="3">
        <v>9</v>
      </c>
      <c r="B619" s="3">
        <v>4</v>
      </c>
      <c r="C619" s="3">
        <v>3</v>
      </c>
      <c r="D619">
        <v>17</v>
      </c>
      <c r="E619">
        <v>6</v>
      </c>
      <c r="F619">
        <v>5</v>
      </c>
      <c r="G619">
        <v>6</v>
      </c>
      <c r="H619">
        <v>2</v>
      </c>
      <c r="I619">
        <v>5</v>
      </c>
      <c r="J619">
        <v>8201</v>
      </c>
    </row>
    <row r="620" spans="1:10">
      <c r="A620" s="3">
        <v>9</v>
      </c>
      <c r="B620" s="3">
        <v>4</v>
      </c>
      <c r="C620" s="3">
        <v>4</v>
      </c>
      <c r="D620">
        <v>6</v>
      </c>
      <c r="E620">
        <v>7</v>
      </c>
      <c r="F620">
        <v>1</v>
      </c>
      <c r="G620">
        <v>12</v>
      </c>
      <c r="H620">
        <v>1</v>
      </c>
      <c r="I620">
        <v>1</v>
      </c>
      <c r="J620">
        <v>9103</v>
      </c>
    </row>
    <row r="621" spans="1:10">
      <c r="A621" s="3">
        <v>9</v>
      </c>
      <c r="B621" s="3">
        <v>4</v>
      </c>
      <c r="C621" s="3">
        <v>5</v>
      </c>
      <c r="D621">
        <v>13</v>
      </c>
      <c r="E621">
        <v>3</v>
      </c>
      <c r="F621">
        <v>6</v>
      </c>
      <c r="G621">
        <v>1</v>
      </c>
      <c r="H621">
        <v>3</v>
      </c>
      <c r="I621">
        <v>4</v>
      </c>
      <c r="J621">
        <v>5303</v>
      </c>
    </row>
    <row r="622" spans="1:10">
      <c r="A622" s="3">
        <v>9</v>
      </c>
      <c r="B622" s="3">
        <v>5</v>
      </c>
      <c r="C622" s="3">
        <v>1</v>
      </c>
      <c r="D622">
        <v>1</v>
      </c>
      <c r="E622">
        <v>6</v>
      </c>
      <c r="F622">
        <v>12</v>
      </c>
      <c r="G622">
        <v>17</v>
      </c>
      <c r="H622">
        <v>1</v>
      </c>
      <c r="I622">
        <v>3</v>
      </c>
      <c r="J622">
        <v>8102</v>
      </c>
    </row>
    <row r="623" spans="1:10">
      <c r="A623" s="3">
        <v>9</v>
      </c>
      <c r="B623" s="3">
        <v>5</v>
      </c>
      <c r="C623" s="3">
        <v>2</v>
      </c>
      <c r="D623">
        <v>4</v>
      </c>
      <c r="E623">
        <v>1</v>
      </c>
      <c r="F623">
        <v>3</v>
      </c>
      <c r="G623">
        <v>2</v>
      </c>
      <c r="H623">
        <v>4</v>
      </c>
      <c r="I623">
        <v>0</v>
      </c>
      <c r="J623">
        <v>1403</v>
      </c>
    </row>
    <row r="624" spans="1:10">
      <c r="A624" s="3">
        <v>9</v>
      </c>
      <c r="B624" s="3">
        <v>5</v>
      </c>
      <c r="C624" s="3">
        <v>3</v>
      </c>
      <c r="D624">
        <v>14</v>
      </c>
      <c r="E624">
        <v>4</v>
      </c>
      <c r="F624">
        <v>7</v>
      </c>
      <c r="G624">
        <v>5</v>
      </c>
      <c r="H624">
        <v>5</v>
      </c>
      <c r="I624">
        <v>2</v>
      </c>
      <c r="J624">
        <v>6503</v>
      </c>
    </row>
    <row r="625" spans="1:10">
      <c r="A625" s="3">
        <v>9</v>
      </c>
      <c r="B625" s="3">
        <v>5</v>
      </c>
      <c r="C625" s="3">
        <v>4</v>
      </c>
      <c r="D625">
        <v>20</v>
      </c>
      <c r="E625">
        <v>3</v>
      </c>
      <c r="F625">
        <v>8</v>
      </c>
      <c r="G625">
        <v>3</v>
      </c>
      <c r="H625">
        <v>2</v>
      </c>
      <c r="I625">
        <v>6</v>
      </c>
      <c r="J625">
        <v>5202</v>
      </c>
    </row>
    <row r="626" spans="1:10">
      <c r="A626" s="3">
        <v>9</v>
      </c>
      <c r="B626" s="3">
        <v>5</v>
      </c>
      <c r="C626" s="3">
        <v>5</v>
      </c>
      <c r="D626">
        <v>18</v>
      </c>
      <c r="E626">
        <v>2</v>
      </c>
      <c r="F626">
        <v>9</v>
      </c>
      <c r="G626">
        <v>15</v>
      </c>
      <c r="H626">
        <v>3</v>
      </c>
      <c r="I626">
        <v>0</v>
      </c>
      <c r="J626">
        <v>4301</v>
      </c>
    </row>
    <row r="627" spans="1:10">
      <c r="A627" s="3">
        <v>9</v>
      </c>
      <c r="B627" s="3">
        <v>6</v>
      </c>
      <c r="C627" s="3">
        <v>1</v>
      </c>
      <c r="D627">
        <v>21</v>
      </c>
      <c r="E627">
        <v>2</v>
      </c>
      <c r="F627">
        <v>3</v>
      </c>
      <c r="G627">
        <v>6</v>
      </c>
      <c r="H627">
        <v>4</v>
      </c>
      <c r="I627">
        <v>0</v>
      </c>
      <c r="J627">
        <v>2402</v>
      </c>
    </row>
    <row r="628" spans="1:10">
      <c r="A628" s="3">
        <v>9</v>
      </c>
      <c r="B628" s="3">
        <v>6</v>
      </c>
      <c r="C628" s="3">
        <v>2</v>
      </c>
      <c r="D628">
        <v>7</v>
      </c>
      <c r="E628">
        <v>4</v>
      </c>
      <c r="F628">
        <v>11</v>
      </c>
      <c r="G628">
        <v>5</v>
      </c>
      <c r="H628">
        <v>3</v>
      </c>
      <c r="I628">
        <v>2</v>
      </c>
      <c r="J628">
        <v>6303</v>
      </c>
    </row>
    <row r="629" spans="1:10">
      <c r="A629" s="3">
        <v>9</v>
      </c>
      <c r="B629" s="3">
        <v>6</v>
      </c>
      <c r="C629" s="3">
        <v>3</v>
      </c>
      <c r="D629">
        <v>3</v>
      </c>
      <c r="E629">
        <v>5</v>
      </c>
      <c r="F629">
        <v>8</v>
      </c>
      <c r="G629">
        <v>3</v>
      </c>
      <c r="H629">
        <v>1</v>
      </c>
      <c r="I629">
        <v>6</v>
      </c>
      <c r="J629">
        <v>7102</v>
      </c>
    </row>
    <row r="630" spans="1:10">
      <c r="A630" s="3">
        <v>9</v>
      </c>
      <c r="B630" s="3">
        <v>6</v>
      </c>
      <c r="C630" s="3">
        <v>4</v>
      </c>
      <c r="D630">
        <v>6</v>
      </c>
      <c r="E630">
        <v>6</v>
      </c>
      <c r="F630">
        <v>9</v>
      </c>
      <c r="G630">
        <v>3</v>
      </c>
      <c r="H630">
        <v>2</v>
      </c>
      <c r="I630">
        <v>7</v>
      </c>
      <c r="J630">
        <v>8201</v>
      </c>
    </row>
    <row r="631" spans="1:10">
      <c r="A631" s="3">
        <v>9</v>
      </c>
      <c r="B631" s="3">
        <v>6</v>
      </c>
      <c r="C631" s="3">
        <v>5</v>
      </c>
      <c r="D631">
        <v>5</v>
      </c>
      <c r="E631">
        <v>1</v>
      </c>
      <c r="F631">
        <v>10</v>
      </c>
      <c r="G631">
        <v>7</v>
      </c>
      <c r="H631">
        <v>2</v>
      </c>
      <c r="I631">
        <v>0</v>
      </c>
      <c r="J631">
        <v>1203</v>
      </c>
    </row>
    <row r="632" spans="1:10">
      <c r="A632" s="3">
        <v>9</v>
      </c>
      <c r="B632" s="3">
        <v>7</v>
      </c>
      <c r="C632" s="3">
        <v>1</v>
      </c>
      <c r="D632">
        <v>12</v>
      </c>
      <c r="E632">
        <v>7</v>
      </c>
      <c r="F632">
        <v>7</v>
      </c>
      <c r="G632">
        <v>13</v>
      </c>
      <c r="H632">
        <v>3</v>
      </c>
      <c r="I632">
        <v>4</v>
      </c>
      <c r="J632">
        <v>9303</v>
      </c>
    </row>
    <row r="633" spans="1:10">
      <c r="A633" s="3">
        <v>9</v>
      </c>
      <c r="B633" s="3">
        <v>7</v>
      </c>
      <c r="C633" s="3">
        <v>2</v>
      </c>
      <c r="D633">
        <v>15</v>
      </c>
      <c r="E633">
        <v>5</v>
      </c>
      <c r="F633">
        <v>11</v>
      </c>
      <c r="G633">
        <v>1</v>
      </c>
      <c r="H633">
        <v>5</v>
      </c>
      <c r="I633">
        <v>7</v>
      </c>
      <c r="J633">
        <v>7501</v>
      </c>
    </row>
    <row r="634" spans="1:10">
      <c r="A634" s="3">
        <v>9</v>
      </c>
      <c r="B634" s="3">
        <v>7</v>
      </c>
      <c r="C634" s="3">
        <v>3</v>
      </c>
      <c r="D634">
        <v>5</v>
      </c>
      <c r="E634">
        <v>2</v>
      </c>
      <c r="F634">
        <v>5</v>
      </c>
      <c r="G634">
        <v>5</v>
      </c>
      <c r="H634">
        <v>4</v>
      </c>
      <c r="I634">
        <v>0</v>
      </c>
      <c r="J634">
        <v>4401</v>
      </c>
    </row>
    <row r="635" spans="1:10">
      <c r="A635" s="3">
        <v>9</v>
      </c>
      <c r="B635" s="3">
        <v>7</v>
      </c>
      <c r="C635" s="3">
        <v>4</v>
      </c>
      <c r="D635">
        <v>2</v>
      </c>
      <c r="E635">
        <v>6</v>
      </c>
      <c r="F635">
        <v>10</v>
      </c>
      <c r="G635">
        <v>3</v>
      </c>
      <c r="H635">
        <v>2</v>
      </c>
      <c r="I635">
        <v>8</v>
      </c>
      <c r="J635">
        <v>8202</v>
      </c>
    </row>
    <row r="636" spans="1:10">
      <c r="A636" s="3">
        <v>9</v>
      </c>
      <c r="B636" s="3">
        <v>7</v>
      </c>
      <c r="C636" s="3">
        <v>5</v>
      </c>
      <c r="D636">
        <v>7</v>
      </c>
      <c r="E636">
        <v>1</v>
      </c>
      <c r="F636">
        <v>13</v>
      </c>
      <c r="G636">
        <v>9</v>
      </c>
      <c r="H636">
        <v>1</v>
      </c>
      <c r="I636">
        <v>0</v>
      </c>
      <c r="J636">
        <v>1102</v>
      </c>
    </row>
    <row r="637" spans="1:10">
      <c r="A637" s="3">
        <v>9</v>
      </c>
      <c r="B637" s="3">
        <v>8</v>
      </c>
      <c r="C637" s="3">
        <v>1</v>
      </c>
      <c r="D637">
        <v>19</v>
      </c>
      <c r="E637">
        <v>4</v>
      </c>
      <c r="F637">
        <v>1</v>
      </c>
      <c r="G637">
        <v>15</v>
      </c>
      <c r="H637">
        <v>2</v>
      </c>
      <c r="I637">
        <v>6</v>
      </c>
      <c r="J637">
        <v>6203</v>
      </c>
    </row>
    <row r="638" spans="1:10">
      <c r="A638" s="3">
        <v>9</v>
      </c>
      <c r="B638" s="3">
        <v>8</v>
      </c>
      <c r="C638" s="3">
        <v>2</v>
      </c>
      <c r="D638">
        <v>18</v>
      </c>
      <c r="E638">
        <v>1</v>
      </c>
      <c r="F638">
        <v>9</v>
      </c>
      <c r="G638">
        <v>16</v>
      </c>
      <c r="H638">
        <v>5</v>
      </c>
      <c r="I638">
        <v>0</v>
      </c>
      <c r="J638">
        <v>1501</v>
      </c>
    </row>
    <row r="639" spans="1:10">
      <c r="A639" s="3">
        <v>9</v>
      </c>
      <c r="B639" s="3">
        <v>8</v>
      </c>
      <c r="C639" s="3">
        <v>3</v>
      </c>
      <c r="D639">
        <v>13</v>
      </c>
      <c r="E639">
        <v>5</v>
      </c>
      <c r="F639">
        <v>6</v>
      </c>
      <c r="G639">
        <v>4</v>
      </c>
      <c r="H639">
        <v>1</v>
      </c>
      <c r="I639">
        <v>4</v>
      </c>
      <c r="J639">
        <v>7101</v>
      </c>
    </row>
    <row r="640" spans="1:10">
      <c r="A640" s="3">
        <v>9</v>
      </c>
      <c r="B640" s="3">
        <v>8</v>
      </c>
      <c r="C640" s="3">
        <v>4</v>
      </c>
      <c r="D640">
        <v>14</v>
      </c>
      <c r="E640">
        <v>2</v>
      </c>
      <c r="F640">
        <v>4</v>
      </c>
      <c r="G640">
        <v>12</v>
      </c>
      <c r="H640">
        <v>3</v>
      </c>
      <c r="I640">
        <v>0</v>
      </c>
      <c r="J640">
        <v>4303</v>
      </c>
    </row>
    <row r="641" spans="1:10">
      <c r="A641" s="3">
        <v>9</v>
      </c>
      <c r="B641" s="3">
        <v>8</v>
      </c>
      <c r="C641" s="3">
        <v>5</v>
      </c>
      <c r="D641">
        <v>3</v>
      </c>
      <c r="E641">
        <v>3</v>
      </c>
      <c r="F641">
        <v>12</v>
      </c>
      <c r="G641">
        <v>2</v>
      </c>
      <c r="H641">
        <v>4</v>
      </c>
      <c r="I641">
        <v>7</v>
      </c>
      <c r="J641">
        <v>5402</v>
      </c>
    </row>
    <row r="642" spans="1:10">
      <c r="A642" s="3">
        <v>9</v>
      </c>
      <c r="B642" s="3">
        <v>9</v>
      </c>
      <c r="C642" s="3">
        <v>1</v>
      </c>
      <c r="D642">
        <v>5</v>
      </c>
      <c r="E642">
        <v>6</v>
      </c>
      <c r="F642">
        <v>8</v>
      </c>
      <c r="G642">
        <v>11</v>
      </c>
      <c r="H642">
        <v>1</v>
      </c>
      <c r="I642">
        <v>8</v>
      </c>
      <c r="J642">
        <v>8102</v>
      </c>
    </row>
    <row r="643" spans="1:10">
      <c r="A643" s="3">
        <v>9</v>
      </c>
      <c r="B643" s="3">
        <v>9</v>
      </c>
      <c r="C643" s="3">
        <v>2</v>
      </c>
      <c r="D643">
        <v>8</v>
      </c>
      <c r="E643">
        <v>3</v>
      </c>
      <c r="F643">
        <v>3</v>
      </c>
      <c r="G643">
        <v>10</v>
      </c>
      <c r="H643">
        <v>5</v>
      </c>
      <c r="I643">
        <v>2</v>
      </c>
      <c r="J643">
        <v>5501</v>
      </c>
    </row>
    <row r="644" spans="1:10">
      <c r="A644" s="3">
        <v>9</v>
      </c>
      <c r="B644" s="3">
        <v>9</v>
      </c>
      <c r="C644" s="3">
        <v>3</v>
      </c>
      <c r="D644">
        <v>9</v>
      </c>
      <c r="E644">
        <v>7</v>
      </c>
      <c r="F644">
        <v>11</v>
      </c>
      <c r="G644">
        <v>14</v>
      </c>
      <c r="H644">
        <v>3</v>
      </c>
      <c r="I644">
        <v>3</v>
      </c>
      <c r="J644">
        <v>9303</v>
      </c>
    </row>
    <row r="645" spans="1:10">
      <c r="A645" s="3">
        <v>9</v>
      </c>
      <c r="B645" s="3">
        <v>9</v>
      </c>
      <c r="C645" s="3">
        <v>4</v>
      </c>
      <c r="D645">
        <v>10</v>
      </c>
      <c r="E645">
        <v>4</v>
      </c>
      <c r="F645">
        <v>2</v>
      </c>
      <c r="G645">
        <v>8</v>
      </c>
      <c r="H645">
        <v>4</v>
      </c>
      <c r="I645">
        <v>1</v>
      </c>
      <c r="J645">
        <v>6403</v>
      </c>
    </row>
    <row r="646" spans="1:10">
      <c r="A646" s="3">
        <v>9</v>
      </c>
      <c r="B646" s="3">
        <v>9</v>
      </c>
      <c r="C646" s="3">
        <v>5</v>
      </c>
      <c r="D646">
        <v>16</v>
      </c>
      <c r="E646">
        <v>5</v>
      </c>
      <c r="F646">
        <v>12</v>
      </c>
      <c r="G646">
        <v>6</v>
      </c>
      <c r="H646">
        <v>2</v>
      </c>
      <c r="I646">
        <v>5</v>
      </c>
      <c r="J646">
        <v>7201</v>
      </c>
    </row>
    <row r="647" spans="1:10">
      <c r="A647" s="3">
        <v>9</v>
      </c>
      <c r="B647" s="3">
        <v>10</v>
      </c>
      <c r="C647" s="3">
        <v>1</v>
      </c>
      <c r="D647">
        <v>21</v>
      </c>
      <c r="E647">
        <v>2</v>
      </c>
      <c r="F647">
        <v>11</v>
      </c>
      <c r="G647">
        <v>1</v>
      </c>
      <c r="H647">
        <v>3</v>
      </c>
      <c r="I647">
        <v>0</v>
      </c>
      <c r="J647">
        <v>2301</v>
      </c>
    </row>
    <row r="648" spans="1:10">
      <c r="A648" s="3">
        <v>9</v>
      </c>
      <c r="B648" s="3">
        <v>10</v>
      </c>
      <c r="C648" s="3">
        <v>2</v>
      </c>
      <c r="D648">
        <v>8</v>
      </c>
      <c r="E648">
        <v>4</v>
      </c>
      <c r="F648">
        <v>13</v>
      </c>
      <c r="G648">
        <v>5</v>
      </c>
      <c r="H648">
        <v>4</v>
      </c>
      <c r="I648">
        <v>8</v>
      </c>
      <c r="J648">
        <v>6402</v>
      </c>
    </row>
    <row r="649" spans="1:10">
      <c r="A649" s="3">
        <v>9</v>
      </c>
      <c r="B649" s="3">
        <v>10</v>
      </c>
      <c r="C649" s="3">
        <v>3</v>
      </c>
      <c r="D649">
        <v>18</v>
      </c>
      <c r="E649">
        <v>7</v>
      </c>
      <c r="F649">
        <v>3</v>
      </c>
      <c r="G649">
        <v>13</v>
      </c>
      <c r="H649">
        <v>1</v>
      </c>
      <c r="I649">
        <v>4</v>
      </c>
      <c r="J649">
        <v>9101</v>
      </c>
    </row>
    <row r="650" spans="1:10">
      <c r="A650" s="3">
        <v>9</v>
      </c>
      <c r="B650" s="3">
        <v>10</v>
      </c>
      <c r="C650" s="3">
        <v>4</v>
      </c>
      <c r="D650">
        <v>11</v>
      </c>
      <c r="E650">
        <v>3</v>
      </c>
      <c r="F650">
        <v>4</v>
      </c>
      <c r="G650">
        <v>16</v>
      </c>
      <c r="H650">
        <v>5</v>
      </c>
      <c r="I650">
        <v>3</v>
      </c>
      <c r="J650">
        <v>5503</v>
      </c>
    </row>
    <row r="651" spans="1:10">
      <c r="A651" s="3">
        <v>9</v>
      </c>
      <c r="B651" s="3">
        <v>10</v>
      </c>
      <c r="C651" s="3">
        <v>5</v>
      </c>
      <c r="D651">
        <v>10</v>
      </c>
      <c r="E651">
        <v>5</v>
      </c>
      <c r="F651">
        <v>8</v>
      </c>
      <c r="G651">
        <v>7</v>
      </c>
      <c r="H651">
        <v>2</v>
      </c>
      <c r="I651">
        <v>5</v>
      </c>
      <c r="J651">
        <v>7202</v>
      </c>
    </row>
    <row r="652" spans="1:10">
      <c r="A652" s="3">
        <v>9</v>
      </c>
      <c r="B652" s="3">
        <v>11</v>
      </c>
      <c r="C652" s="3">
        <v>1</v>
      </c>
      <c r="D652">
        <v>5</v>
      </c>
      <c r="E652">
        <v>4</v>
      </c>
      <c r="F652">
        <v>5</v>
      </c>
      <c r="G652">
        <v>5</v>
      </c>
      <c r="H652">
        <v>2</v>
      </c>
      <c r="I652">
        <v>6</v>
      </c>
      <c r="J652">
        <v>6202</v>
      </c>
    </row>
    <row r="653" spans="1:10">
      <c r="A653" s="3">
        <v>9</v>
      </c>
      <c r="B653" s="3">
        <v>11</v>
      </c>
      <c r="C653" s="3">
        <v>2</v>
      </c>
      <c r="D653">
        <v>17</v>
      </c>
      <c r="E653">
        <v>1</v>
      </c>
      <c r="F653">
        <v>11</v>
      </c>
      <c r="G653">
        <v>5</v>
      </c>
      <c r="H653">
        <v>4</v>
      </c>
      <c r="I653">
        <v>0</v>
      </c>
      <c r="J653">
        <v>1403</v>
      </c>
    </row>
    <row r="654" spans="1:10">
      <c r="A654" s="3">
        <v>9</v>
      </c>
      <c r="B654" s="3">
        <v>11</v>
      </c>
      <c r="C654" s="3">
        <v>3</v>
      </c>
      <c r="D654">
        <v>18</v>
      </c>
      <c r="E654">
        <v>6</v>
      </c>
      <c r="F654">
        <v>6</v>
      </c>
      <c r="G654">
        <v>2</v>
      </c>
      <c r="H654">
        <v>2</v>
      </c>
      <c r="I654">
        <v>5</v>
      </c>
      <c r="J654">
        <v>8202</v>
      </c>
    </row>
    <row r="655" spans="1:10">
      <c r="A655" s="3">
        <v>9</v>
      </c>
      <c r="B655" s="3">
        <v>11</v>
      </c>
      <c r="C655" s="3">
        <v>4</v>
      </c>
      <c r="D655">
        <v>4</v>
      </c>
      <c r="E655">
        <v>5</v>
      </c>
      <c r="F655">
        <v>5</v>
      </c>
      <c r="G655">
        <v>3</v>
      </c>
      <c r="H655">
        <v>4</v>
      </c>
      <c r="I655">
        <v>2</v>
      </c>
      <c r="J655">
        <v>7401</v>
      </c>
    </row>
    <row r="656" spans="1:10">
      <c r="A656" s="3">
        <v>9</v>
      </c>
      <c r="B656" s="3">
        <v>11</v>
      </c>
      <c r="C656" s="3">
        <v>5</v>
      </c>
      <c r="D656">
        <v>15</v>
      </c>
      <c r="E656">
        <v>7</v>
      </c>
      <c r="F656">
        <v>12</v>
      </c>
      <c r="G656">
        <v>13</v>
      </c>
      <c r="H656">
        <v>3</v>
      </c>
      <c r="I656">
        <v>8</v>
      </c>
      <c r="J656">
        <v>9301</v>
      </c>
    </row>
    <row r="657" spans="1:10">
      <c r="A657" s="3">
        <v>9</v>
      </c>
      <c r="B657" s="3">
        <v>12</v>
      </c>
      <c r="C657" s="3">
        <v>1</v>
      </c>
      <c r="D657">
        <v>1</v>
      </c>
      <c r="E657">
        <v>1</v>
      </c>
      <c r="F657">
        <v>6</v>
      </c>
      <c r="G657">
        <v>3</v>
      </c>
      <c r="H657">
        <v>5</v>
      </c>
      <c r="I657">
        <v>0</v>
      </c>
      <c r="J657">
        <v>1503</v>
      </c>
    </row>
    <row r="658" spans="1:10">
      <c r="A658" s="3">
        <v>9</v>
      </c>
      <c r="B658" s="3">
        <v>12</v>
      </c>
      <c r="C658" s="3">
        <v>2</v>
      </c>
      <c r="D658">
        <v>6</v>
      </c>
      <c r="E658">
        <v>2</v>
      </c>
      <c r="F658">
        <v>5</v>
      </c>
      <c r="G658">
        <v>7</v>
      </c>
      <c r="H658">
        <v>4</v>
      </c>
      <c r="I658">
        <v>0</v>
      </c>
      <c r="J658">
        <v>4403</v>
      </c>
    </row>
    <row r="659" spans="1:10">
      <c r="A659" s="3">
        <v>9</v>
      </c>
      <c r="B659" s="3">
        <v>12</v>
      </c>
      <c r="C659" s="3">
        <v>3</v>
      </c>
      <c r="D659">
        <v>2</v>
      </c>
      <c r="E659">
        <v>4</v>
      </c>
      <c r="F659">
        <v>7</v>
      </c>
      <c r="G659">
        <v>4</v>
      </c>
      <c r="H659">
        <v>2</v>
      </c>
      <c r="I659">
        <v>6</v>
      </c>
      <c r="J659">
        <v>6201</v>
      </c>
    </row>
    <row r="660" spans="1:10">
      <c r="A660" s="3">
        <v>9</v>
      </c>
      <c r="B660" s="3">
        <v>12</v>
      </c>
      <c r="C660" s="3">
        <v>4</v>
      </c>
      <c r="D660">
        <v>19</v>
      </c>
      <c r="E660">
        <v>6</v>
      </c>
      <c r="F660">
        <v>10</v>
      </c>
      <c r="G660">
        <v>15</v>
      </c>
      <c r="H660">
        <v>3</v>
      </c>
      <c r="I660">
        <v>1</v>
      </c>
      <c r="J660">
        <v>8302</v>
      </c>
    </row>
    <row r="661" spans="1:10">
      <c r="A661" s="3">
        <v>9</v>
      </c>
      <c r="B661" s="3">
        <v>12</v>
      </c>
      <c r="C661" s="3">
        <v>5</v>
      </c>
      <c r="D661">
        <v>6</v>
      </c>
      <c r="E661">
        <v>3</v>
      </c>
      <c r="F661">
        <v>1</v>
      </c>
      <c r="G661">
        <v>11</v>
      </c>
      <c r="H661">
        <v>1</v>
      </c>
      <c r="I661">
        <v>2</v>
      </c>
      <c r="J661">
        <v>5102</v>
      </c>
    </row>
    <row r="662" spans="1:10">
      <c r="A662" s="3">
        <v>9</v>
      </c>
      <c r="B662" s="3">
        <v>13</v>
      </c>
      <c r="C662" s="3">
        <v>1</v>
      </c>
      <c r="D662">
        <v>16</v>
      </c>
      <c r="E662">
        <v>6</v>
      </c>
      <c r="F662">
        <v>12</v>
      </c>
      <c r="G662">
        <v>2</v>
      </c>
      <c r="H662">
        <v>5</v>
      </c>
      <c r="I662">
        <v>8</v>
      </c>
      <c r="J662">
        <v>8502</v>
      </c>
    </row>
    <row r="663" spans="1:10">
      <c r="A663" s="3">
        <v>9</v>
      </c>
      <c r="B663" s="3">
        <v>13</v>
      </c>
      <c r="C663" s="3">
        <v>2</v>
      </c>
      <c r="D663">
        <v>17</v>
      </c>
      <c r="E663">
        <v>1</v>
      </c>
      <c r="F663">
        <v>2</v>
      </c>
      <c r="G663">
        <v>6</v>
      </c>
      <c r="H663">
        <v>2</v>
      </c>
      <c r="I663">
        <v>0</v>
      </c>
      <c r="J663">
        <v>1201</v>
      </c>
    </row>
    <row r="664" spans="1:10">
      <c r="A664" s="3">
        <v>9</v>
      </c>
      <c r="B664" s="3">
        <v>13</v>
      </c>
      <c r="C664" s="3">
        <v>3</v>
      </c>
      <c r="D664">
        <v>20</v>
      </c>
      <c r="E664">
        <v>7</v>
      </c>
      <c r="F664">
        <v>8</v>
      </c>
      <c r="G664">
        <v>17</v>
      </c>
      <c r="H664">
        <v>4</v>
      </c>
      <c r="I664">
        <v>6</v>
      </c>
      <c r="J664">
        <v>9402</v>
      </c>
    </row>
    <row r="665" spans="1:10">
      <c r="A665" s="3">
        <v>9</v>
      </c>
      <c r="B665" s="3">
        <v>13</v>
      </c>
      <c r="C665" s="3">
        <v>4</v>
      </c>
      <c r="D665">
        <v>15</v>
      </c>
      <c r="E665">
        <v>5</v>
      </c>
      <c r="F665">
        <v>9</v>
      </c>
      <c r="G665">
        <v>12</v>
      </c>
      <c r="H665">
        <v>3</v>
      </c>
      <c r="I665">
        <v>7</v>
      </c>
      <c r="J665">
        <v>7303</v>
      </c>
    </row>
    <row r="666" spans="1:10">
      <c r="A666" s="3">
        <v>9</v>
      </c>
      <c r="B666" s="3">
        <v>13</v>
      </c>
      <c r="C666" s="3">
        <v>5</v>
      </c>
      <c r="D666">
        <v>12</v>
      </c>
      <c r="E666">
        <v>3</v>
      </c>
      <c r="F666">
        <v>11</v>
      </c>
      <c r="G666">
        <v>14</v>
      </c>
      <c r="H666">
        <v>1</v>
      </c>
      <c r="I666">
        <v>1</v>
      </c>
      <c r="J666">
        <v>5101</v>
      </c>
    </row>
    <row r="667" spans="1:10">
      <c r="A667" s="3">
        <v>9</v>
      </c>
      <c r="B667" s="3">
        <v>14</v>
      </c>
      <c r="C667" s="3">
        <v>1</v>
      </c>
      <c r="D667">
        <v>3</v>
      </c>
      <c r="E667">
        <v>2</v>
      </c>
      <c r="F667">
        <v>1</v>
      </c>
      <c r="G667">
        <v>13</v>
      </c>
      <c r="H667">
        <v>4</v>
      </c>
      <c r="I667">
        <v>0</v>
      </c>
      <c r="J667">
        <v>4403</v>
      </c>
    </row>
    <row r="668" spans="1:10">
      <c r="A668" s="3">
        <v>9</v>
      </c>
      <c r="B668" s="3">
        <v>14</v>
      </c>
      <c r="C668" s="3">
        <v>2</v>
      </c>
      <c r="D668">
        <v>14</v>
      </c>
      <c r="E668">
        <v>6</v>
      </c>
      <c r="F668">
        <v>10</v>
      </c>
      <c r="G668">
        <v>8</v>
      </c>
      <c r="H668">
        <v>3</v>
      </c>
      <c r="I668">
        <v>5</v>
      </c>
      <c r="J668">
        <v>8301</v>
      </c>
    </row>
    <row r="669" spans="1:10">
      <c r="A669" s="3">
        <v>9</v>
      </c>
      <c r="B669" s="3">
        <v>14</v>
      </c>
      <c r="C669" s="3">
        <v>3</v>
      </c>
      <c r="D669">
        <v>4</v>
      </c>
      <c r="E669">
        <v>4</v>
      </c>
      <c r="F669">
        <v>6</v>
      </c>
      <c r="G669">
        <v>3</v>
      </c>
      <c r="H669">
        <v>2</v>
      </c>
      <c r="I669">
        <v>2</v>
      </c>
      <c r="J669">
        <v>6202</v>
      </c>
    </row>
    <row r="670" spans="1:10">
      <c r="A670" s="3">
        <v>9</v>
      </c>
      <c r="B670" s="3">
        <v>14</v>
      </c>
      <c r="C670" s="3">
        <v>4</v>
      </c>
      <c r="D670">
        <v>3</v>
      </c>
      <c r="E670">
        <v>7</v>
      </c>
      <c r="F670">
        <v>9</v>
      </c>
      <c r="G670">
        <v>9</v>
      </c>
      <c r="H670">
        <v>1</v>
      </c>
      <c r="I670">
        <v>4</v>
      </c>
      <c r="J670">
        <v>9102</v>
      </c>
    </row>
    <row r="671" spans="1:10">
      <c r="A671" s="3">
        <v>9</v>
      </c>
      <c r="B671" s="3">
        <v>14</v>
      </c>
      <c r="C671" s="3">
        <v>5</v>
      </c>
      <c r="D671">
        <v>5</v>
      </c>
      <c r="E671">
        <v>5</v>
      </c>
      <c r="F671">
        <v>5</v>
      </c>
      <c r="G671">
        <v>10</v>
      </c>
      <c r="H671">
        <v>5</v>
      </c>
      <c r="I671">
        <v>3</v>
      </c>
      <c r="J671">
        <v>7503</v>
      </c>
    </row>
    <row r="672" spans="1:10">
      <c r="A672" s="3">
        <v>9</v>
      </c>
      <c r="B672" s="3">
        <v>15</v>
      </c>
      <c r="C672" s="3">
        <v>1</v>
      </c>
      <c r="D672">
        <v>7</v>
      </c>
      <c r="E672">
        <v>3</v>
      </c>
      <c r="F672">
        <v>2</v>
      </c>
      <c r="G672">
        <v>6</v>
      </c>
      <c r="H672">
        <v>1</v>
      </c>
      <c r="I672">
        <v>7</v>
      </c>
      <c r="J672">
        <v>5102</v>
      </c>
    </row>
    <row r="673" spans="1:10">
      <c r="A673" s="3">
        <v>9</v>
      </c>
      <c r="B673" s="3">
        <v>15</v>
      </c>
      <c r="C673" s="3">
        <v>2</v>
      </c>
      <c r="D673">
        <v>17</v>
      </c>
      <c r="E673">
        <v>2</v>
      </c>
      <c r="F673">
        <v>13</v>
      </c>
      <c r="G673">
        <v>15</v>
      </c>
      <c r="H673">
        <v>4</v>
      </c>
      <c r="I673">
        <v>0</v>
      </c>
      <c r="J673">
        <v>4403</v>
      </c>
    </row>
    <row r="674" spans="1:10">
      <c r="A674" s="3">
        <v>9</v>
      </c>
      <c r="B674" s="3">
        <v>15</v>
      </c>
      <c r="C674" s="3">
        <v>3</v>
      </c>
      <c r="D674">
        <v>3</v>
      </c>
      <c r="E674">
        <v>7</v>
      </c>
      <c r="F674">
        <v>7</v>
      </c>
      <c r="G674">
        <v>1</v>
      </c>
      <c r="H674">
        <v>5</v>
      </c>
      <c r="I674">
        <v>5</v>
      </c>
      <c r="J674">
        <v>9501</v>
      </c>
    </row>
    <row r="675" spans="1:10">
      <c r="A675" s="3">
        <v>9</v>
      </c>
      <c r="B675" s="3">
        <v>15</v>
      </c>
      <c r="C675" s="3">
        <v>4</v>
      </c>
      <c r="D675">
        <v>9</v>
      </c>
      <c r="E675">
        <v>1</v>
      </c>
      <c r="F675">
        <v>4</v>
      </c>
      <c r="G675">
        <v>9</v>
      </c>
      <c r="H675">
        <v>4</v>
      </c>
      <c r="I675">
        <v>0</v>
      </c>
      <c r="J675">
        <v>1401</v>
      </c>
    </row>
    <row r="676" spans="1:10">
      <c r="A676" s="3">
        <v>9</v>
      </c>
      <c r="B676" s="3">
        <v>15</v>
      </c>
      <c r="C676" s="3">
        <v>5</v>
      </c>
      <c r="D676">
        <v>13</v>
      </c>
      <c r="E676">
        <v>6</v>
      </c>
      <c r="F676">
        <v>3</v>
      </c>
      <c r="G676">
        <v>10</v>
      </c>
      <c r="H676">
        <v>3</v>
      </c>
      <c r="I676">
        <v>6</v>
      </c>
      <c r="J676">
        <v>8303</v>
      </c>
    </row>
    <row r="677" spans="1:10">
      <c r="A677" s="3">
        <v>10</v>
      </c>
      <c r="B677" s="3">
        <v>1</v>
      </c>
      <c r="C677" s="3">
        <v>1</v>
      </c>
      <c r="D677">
        <v>20</v>
      </c>
      <c r="E677">
        <v>4</v>
      </c>
      <c r="F677">
        <v>2</v>
      </c>
      <c r="G677">
        <v>11</v>
      </c>
      <c r="H677">
        <v>1</v>
      </c>
      <c r="I677">
        <v>1</v>
      </c>
      <c r="J677">
        <v>6103</v>
      </c>
    </row>
    <row r="678" spans="1:10">
      <c r="A678" s="3">
        <v>10</v>
      </c>
      <c r="B678" s="3">
        <v>1</v>
      </c>
      <c r="C678" s="3">
        <v>2</v>
      </c>
      <c r="D678">
        <v>2</v>
      </c>
      <c r="E678">
        <v>5</v>
      </c>
      <c r="F678">
        <v>8</v>
      </c>
      <c r="G678">
        <v>4</v>
      </c>
      <c r="H678">
        <v>2</v>
      </c>
      <c r="I678">
        <v>7</v>
      </c>
      <c r="J678">
        <v>7202</v>
      </c>
    </row>
    <row r="679" spans="1:10">
      <c r="A679" s="3">
        <v>10</v>
      </c>
      <c r="B679" s="3">
        <v>1</v>
      </c>
      <c r="C679" s="3">
        <v>3</v>
      </c>
      <c r="D679">
        <v>1</v>
      </c>
      <c r="E679">
        <v>7</v>
      </c>
      <c r="F679">
        <v>5</v>
      </c>
      <c r="G679">
        <v>7</v>
      </c>
      <c r="H679">
        <v>2</v>
      </c>
      <c r="I679">
        <v>2</v>
      </c>
      <c r="J679">
        <v>9202</v>
      </c>
    </row>
    <row r="680" spans="1:10">
      <c r="A680" s="3">
        <v>10</v>
      </c>
      <c r="B680" s="3">
        <v>1</v>
      </c>
      <c r="C680" s="3">
        <v>4</v>
      </c>
      <c r="D680">
        <v>12</v>
      </c>
      <c r="E680">
        <v>3</v>
      </c>
      <c r="F680">
        <v>6</v>
      </c>
      <c r="G680">
        <v>17</v>
      </c>
      <c r="H680">
        <v>5</v>
      </c>
      <c r="I680">
        <v>8</v>
      </c>
      <c r="J680">
        <v>5503</v>
      </c>
    </row>
    <row r="681" spans="1:10">
      <c r="A681" s="3">
        <v>10</v>
      </c>
      <c r="B681" s="3">
        <v>1</v>
      </c>
      <c r="C681" s="3">
        <v>5</v>
      </c>
      <c r="D681">
        <v>19</v>
      </c>
      <c r="E681">
        <v>1</v>
      </c>
      <c r="F681">
        <v>7</v>
      </c>
      <c r="G681">
        <v>16</v>
      </c>
      <c r="H681">
        <v>3</v>
      </c>
      <c r="I681">
        <v>0</v>
      </c>
      <c r="J681">
        <v>1301</v>
      </c>
    </row>
    <row r="682" spans="1:10">
      <c r="A682" s="3">
        <v>10</v>
      </c>
      <c r="B682" s="3">
        <v>2</v>
      </c>
      <c r="C682" s="3">
        <v>1</v>
      </c>
      <c r="D682">
        <v>7</v>
      </c>
      <c r="E682">
        <v>1</v>
      </c>
      <c r="F682">
        <v>13</v>
      </c>
      <c r="G682">
        <v>5</v>
      </c>
      <c r="H682">
        <v>3</v>
      </c>
      <c r="I682">
        <v>0</v>
      </c>
      <c r="J682">
        <v>1302</v>
      </c>
    </row>
    <row r="683" spans="1:10">
      <c r="A683" s="3">
        <v>10</v>
      </c>
      <c r="B683" s="3">
        <v>2</v>
      </c>
      <c r="C683" s="3">
        <v>2</v>
      </c>
      <c r="D683">
        <v>13</v>
      </c>
      <c r="E683">
        <v>5</v>
      </c>
      <c r="F683">
        <v>10</v>
      </c>
      <c r="G683">
        <v>8</v>
      </c>
      <c r="H683">
        <v>1</v>
      </c>
      <c r="I683">
        <v>4</v>
      </c>
      <c r="J683">
        <v>7101</v>
      </c>
    </row>
    <row r="684" spans="1:10">
      <c r="A684" s="3">
        <v>10</v>
      </c>
      <c r="B684" s="3">
        <v>2</v>
      </c>
      <c r="C684" s="3">
        <v>3</v>
      </c>
      <c r="D684">
        <v>4</v>
      </c>
      <c r="E684">
        <v>4</v>
      </c>
      <c r="F684">
        <v>4</v>
      </c>
      <c r="G684">
        <v>14</v>
      </c>
      <c r="H684">
        <v>2</v>
      </c>
      <c r="I684">
        <v>1</v>
      </c>
      <c r="J684">
        <v>6202</v>
      </c>
    </row>
    <row r="685" spans="1:10">
      <c r="A685" s="3">
        <v>10</v>
      </c>
      <c r="B685" s="3">
        <v>2</v>
      </c>
      <c r="C685" s="3">
        <v>4</v>
      </c>
      <c r="D685">
        <v>20</v>
      </c>
      <c r="E685">
        <v>2</v>
      </c>
      <c r="F685">
        <v>12</v>
      </c>
      <c r="G685">
        <v>2</v>
      </c>
      <c r="H685">
        <v>5</v>
      </c>
      <c r="I685">
        <v>0</v>
      </c>
      <c r="J685">
        <v>4503</v>
      </c>
    </row>
    <row r="686" spans="1:10">
      <c r="A686" s="3">
        <v>10</v>
      </c>
      <c r="B686" s="3">
        <v>2</v>
      </c>
      <c r="C686" s="3">
        <v>5</v>
      </c>
      <c r="D686">
        <v>6</v>
      </c>
      <c r="E686">
        <v>6</v>
      </c>
      <c r="F686">
        <v>1</v>
      </c>
      <c r="G686">
        <v>12</v>
      </c>
      <c r="H686">
        <v>4</v>
      </c>
      <c r="I686">
        <v>3</v>
      </c>
      <c r="J686">
        <v>8401</v>
      </c>
    </row>
    <row r="687" spans="1:10">
      <c r="A687" s="3">
        <v>10</v>
      </c>
      <c r="B687" s="3">
        <v>3</v>
      </c>
      <c r="C687" s="3">
        <v>1</v>
      </c>
      <c r="D687">
        <v>12</v>
      </c>
      <c r="E687">
        <v>2</v>
      </c>
      <c r="F687">
        <v>12</v>
      </c>
      <c r="G687">
        <v>13</v>
      </c>
      <c r="H687">
        <v>4</v>
      </c>
      <c r="I687">
        <v>0</v>
      </c>
      <c r="J687">
        <v>4401</v>
      </c>
    </row>
    <row r="688" spans="1:10">
      <c r="A688" s="3">
        <v>10</v>
      </c>
      <c r="B688" s="3">
        <v>3</v>
      </c>
      <c r="C688" s="3">
        <v>2</v>
      </c>
      <c r="D688">
        <v>9</v>
      </c>
      <c r="E688">
        <v>4</v>
      </c>
      <c r="F688">
        <v>3</v>
      </c>
      <c r="G688">
        <v>1</v>
      </c>
      <c r="H688">
        <v>5</v>
      </c>
      <c r="I688">
        <v>3</v>
      </c>
      <c r="J688">
        <v>6502</v>
      </c>
    </row>
    <row r="689" spans="1:10">
      <c r="A689" s="3">
        <v>10</v>
      </c>
      <c r="B689" s="3">
        <v>3</v>
      </c>
      <c r="C689" s="3">
        <v>3</v>
      </c>
      <c r="D689">
        <v>8</v>
      </c>
      <c r="E689">
        <v>1</v>
      </c>
      <c r="F689">
        <v>1</v>
      </c>
      <c r="G689">
        <v>15</v>
      </c>
      <c r="H689">
        <v>2</v>
      </c>
      <c r="I689">
        <v>0</v>
      </c>
      <c r="J689">
        <v>1203</v>
      </c>
    </row>
    <row r="690" spans="1:10">
      <c r="A690" s="3">
        <v>10</v>
      </c>
      <c r="B690" s="3">
        <v>3</v>
      </c>
      <c r="C690" s="3">
        <v>4</v>
      </c>
      <c r="D690">
        <v>18</v>
      </c>
      <c r="E690">
        <v>6</v>
      </c>
      <c r="F690">
        <v>11</v>
      </c>
      <c r="G690">
        <v>1</v>
      </c>
      <c r="H690">
        <v>1</v>
      </c>
      <c r="I690">
        <v>4</v>
      </c>
      <c r="J690">
        <v>8101</v>
      </c>
    </row>
    <row r="691" spans="1:10">
      <c r="A691" s="3">
        <v>10</v>
      </c>
      <c r="B691" s="3">
        <v>3</v>
      </c>
      <c r="C691" s="3">
        <v>5</v>
      </c>
      <c r="D691">
        <v>5</v>
      </c>
      <c r="E691">
        <v>5</v>
      </c>
      <c r="F691">
        <v>9</v>
      </c>
      <c r="G691">
        <v>11</v>
      </c>
      <c r="H691">
        <v>3</v>
      </c>
      <c r="I691">
        <v>8</v>
      </c>
      <c r="J691">
        <v>7303</v>
      </c>
    </row>
    <row r="692" spans="1:10">
      <c r="A692" s="3">
        <v>10</v>
      </c>
      <c r="B692" s="3">
        <v>4</v>
      </c>
      <c r="C692" s="3">
        <v>1</v>
      </c>
      <c r="D692">
        <v>10</v>
      </c>
      <c r="E692">
        <v>6</v>
      </c>
      <c r="F692">
        <v>6</v>
      </c>
      <c r="G692">
        <v>6</v>
      </c>
      <c r="H692">
        <v>2</v>
      </c>
      <c r="I692">
        <v>5</v>
      </c>
      <c r="J692">
        <v>8201</v>
      </c>
    </row>
    <row r="693" spans="1:10">
      <c r="A693" s="3">
        <v>10</v>
      </c>
      <c r="B693" s="3">
        <v>4</v>
      </c>
      <c r="C693" s="3">
        <v>2</v>
      </c>
      <c r="D693">
        <v>14</v>
      </c>
      <c r="E693">
        <v>1</v>
      </c>
      <c r="F693">
        <v>9</v>
      </c>
      <c r="G693">
        <v>16</v>
      </c>
      <c r="H693">
        <v>1</v>
      </c>
      <c r="I693">
        <v>0</v>
      </c>
      <c r="J693">
        <v>1101</v>
      </c>
    </row>
    <row r="694" spans="1:10">
      <c r="A694" s="3">
        <v>10</v>
      </c>
      <c r="B694" s="3">
        <v>4</v>
      </c>
      <c r="C694" s="3">
        <v>3</v>
      </c>
      <c r="D694">
        <v>17</v>
      </c>
      <c r="E694">
        <v>3</v>
      </c>
      <c r="F694">
        <v>2</v>
      </c>
      <c r="G694">
        <v>4</v>
      </c>
      <c r="H694">
        <v>3</v>
      </c>
      <c r="I694">
        <v>6</v>
      </c>
      <c r="J694">
        <v>5303</v>
      </c>
    </row>
    <row r="695" spans="1:10">
      <c r="A695" s="3">
        <v>10</v>
      </c>
      <c r="B695" s="3">
        <v>4</v>
      </c>
      <c r="C695" s="3">
        <v>4</v>
      </c>
      <c r="D695">
        <v>16</v>
      </c>
      <c r="E695">
        <v>7</v>
      </c>
      <c r="F695">
        <v>11</v>
      </c>
      <c r="G695">
        <v>17</v>
      </c>
      <c r="H695">
        <v>5</v>
      </c>
      <c r="I695">
        <v>2</v>
      </c>
      <c r="J695">
        <v>9502</v>
      </c>
    </row>
    <row r="696" spans="1:10">
      <c r="A696" s="3">
        <v>10</v>
      </c>
      <c r="B696" s="3">
        <v>4</v>
      </c>
      <c r="C696" s="3">
        <v>5</v>
      </c>
      <c r="D696">
        <v>15</v>
      </c>
      <c r="E696">
        <v>4</v>
      </c>
      <c r="F696">
        <v>10</v>
      </c>
      <c r="G696">
        <v>12</v>
      </c>
      <c r="H696">
        <v>4</v>
      </c>
      <c r="I696">
        <v>7</v>
      </c>
      <c r="J696">
        <v>6402</v>
      </c>
    </row>
    <row r="697" spans="1:10">
      <c r="A697" s="3">
        <v>10</v>
      </c>
      <c r="B697" s="3">
        <v>5</v>
      </c>
      <c r="C697" s="3">
        <v>1</v>
      </c>
      <c r="D697">
        <v>11</v>
      </c>
      <c r="E697">
        <v>5</v>
      </c>
      <c r="F697">
        <v>13</v>
      </c>
      <c r="G697">
        <v>8</v>
      </c>
      <c r="H697">
        <v>1</v>
      </c>
      <c r="I697">
        <v>5</v>
      </c>
      <c r="J697">
        <v>7103</v>
      </c>
    </row>
    <row r="698" spans="1:10">
      <c r="A698" s="3">
        <v>10</v>
      </c>
      <c r="B698" s="3">
        <v>5</v>
      </c>
      <c r="C698" s="3">
        <v>2</v>
      </c>
      <c r="D698">
        <v>14</v>
      </c>
      <c r="E698">
        <v>3</v>
      </c>
      <c r="F698">
        <v>8</v>
      </c>
      <c r="G698">
        <v>3</v>
      </c>
      <c r="H698">
        <v>4</v>
      </c>
      <c r="I698">
        <v>1</v>
      </c>
      <c r="J698">
        <v>5401</v>
      </c>
    </row>
    <row r="699" spans="1:10">
      <c r="A699" s="3">
        <v>10</v>
      </c>
      <c r="B699" s="3">
        <v>5</v>
      </c>
      <c r="C699" s="3">
        <v>3</v>
      </c>
      <c r="D699">
        <v>5</v>
      </c>
      <c r="E699">
        <v>7</v>
      </c>
      <c r="F699">
        <v>7</v>
      </c>
      <c r="G699">
        <v>5</v>
      </c>
      <c r="H699">
        <v>2</v>
      </c>
      <c r="I699">
        <v>6</v>
      </c>
      <c r="J699">
        <v>9202</v>
      </c>
    </row>
    <row r="700" spans="1:10">
      <c r="A700" s="3">
        <v>10</v>
      </c>
      <c r="B700" s="3">
        <v>5</v>
      </c>
      <c r="C700" s="3">
        <v>4</v>
      </c>
      <c r="D700">
        <v>18</v>
      </c>
      <c r="E700">
        <v>6</v>
      </c>
      <c r="F700">
        <v>4</v>
      </c>
      <c r="G700">
        <v>9</v>
      </c>
      <c r="H700">
        <v>3</v>
      </c>
      <c r="I700">
        <v>3</v>
      </c>
      <c r="J700">
        <v>8302</v>
      </c>
    </row>
    <row r="701" spans="1:10">
      <c r="A701" s="3">
        <v>10</v>
      </c>
      <c r="B701" s="3">
        <v>5</v>
      </c>
      <c r="C701" s="3">
        <v>5</v>
      </c>
      <c r="D701">
        <v>1</v>
      </c>
      <c r="E701">
        <v>2</v>
      </c>
      <c r="F701">
        <v>5</v>
      </c>
      <c r="G701">
        <v>7</v>
      </c>
      <c r="H701">
        <v>5</v>
      </c>
      <c r="I701">
        <v>0</v>
      </c>
      <c r="J701">
        <v>4503</v>
      </c>
    </row>
    <row r="702" spans="1:10">
      <c r="A702" s="3">
        <v>10</v>
      </c>
      <c r="B702" s="3">
        <v>6</v>
      </c>
      <c r="C702" s="3">
        <v>1</v>
      </c>
      <c r="D702">
        <v>21</v>
      </c>
      <c r="E702">
        <v>2</v>
      </c>
      <c r="F702">
        <v>3</v>
      </c>
      <c r="G702">
        <v>6</v>
      </c>
      <c r="H702">
        <v>4</v>
      </c>
      <c r="I702">
        <v>0</v>
      </c>
      <c r="J702">
        <v>2402</v>
      </c>
    </row>
    <row r="703" spans="1:10">
      <c r="A703" s="3">
        <v>10</v>
      </c>
      <c r="B703" s="3">
        <v>6</v>
      </c>
      <c r="C703" s="3">
        <v>2</v>
      </c>
      <c r="D703">
        <v>7</v>
      </c>
      <c r="E703">
        <v>4</v>
      </c>
      <c r="F703">
        <v>11</v>
      </c>
      <c r="G703">
        <v>5</v>
      </c>
      <c r="H703">
        <v>3</v>
      </c>
      <c r="I703">
        <v>2</v>
      </c>
      <c r="J703">
        <v>6303</v>
      </c>
    </row>
    <row r="704" spans="1:10">
      <c r="A704" s="3">
        <v>10</v>
      </c>
      <c r="B704" s="3">
        <v>6</v>
      </c>
      <c r="C704" s="3">
        <v>3</v>
      </c>
      <c r="D704">
        <v>3</v>
      </c>
      <c r="E704">
        <v>5</v>
      </c>
      <c r="F704">
        <v>8</v>
      </c>
      <c r="G704">
        <v>3</v>
      </c>
      <c r="H704">
        <v>1</v>
      </c>
      <c r="I704">
        <v>6</v>
      </c>
      <c r="J704">
        <v>7102</v>
      </c>
    </row>
    <row r="705" spans="1:10">
      <c r="A705" s="3">
        <v>10</v>
      </c>
      <c r="B705" s="3">
        <v>6</v>
      </c>
      <c r="C705" s="3">
        <v>4</v>
      </c>
      <c r="D705">
        <v>6</v>
      </c>
      <c r="E705">
        <v>6</v>
      </c>
      <c r="F705">
        <v>9</v>
      </c>
      <c r="G705">
        <v>3</v>
      </c>
      <c r="H705">
        <v>2</v>
      </c>
      <c r="I705">
        <v>7</v>
      </c>
      <c r="J705">
        <v>8201</v>
      </c>
    </row>
    <row r="706" spans="1:10">
      <c r="A706" s="3">
        <v>10</v>
      </c>
      <c r="B706" s="3">
        <v>6</v>
      </c>
      <c r="C706" s="3">
        <v>5</v>
      </c>
      <c r="D706">
        <v>5</v>
      </c>
      <c r="E706">
        <v>1</v>
      </c>
      <c r="F706">
        <v>10</v>
      </c>
      <c r="G706">
        <v>7</v>
      </c>
      <c r="H706">
        <v>2</v>
      </c>
      <c r="I706">
        <v>0</v>
      </c>
      <c r="J706">
        <v>1203</v>
      </c>
    </row>
    <row r="707" spans="1:10">
      <c r="A707" s="3">
        <v>10</v>
      </c>
      <c r="B707" s="3">
        <v>7</v>
      </c>
      <c r="C707" s="3">
        <v>1</v>
      </c>
      <c r="D707">
        <v>16</v>
      </c>
      <c r="E707">
        <v>4</v>
      </c>
      <c r="F707">
        <v>9</v>
      </c>
      <c r="G707">
        <v>10</v>
      </c>
      <c r="H707">
        <v>2</v>
      </c>
      <c r="I707">
        <v>8</v>
      </c>
      <c r="J707">
        <v>6202</v>
      </c>
    </row>
    <row r="708" spans="1:10">
      <c r="A708" s="3">
        <v>10</v>
      </c>
      <c r="B708" s="3">
        <v>7</v>
      </c>
      <c r="C708" s="3">
        <v>2</v>
      </c>
      <c r="D708">
        <v>7</v>
      </c>
      <c r="E708">
        <v>7</v>
      </c>
      <c r="F708">
        <v>3</v>
      </c>
      <c r="G708">
        <v>2</v>
      </c>
      <c r="H708">
        <v>5</v>
      </c>
      <c r="I708">
        <v>4</v>
      </c>
      <c r="J708">
        <v>9503</v>
      </c>
    </row>
    <row r="709" spans="1:10">
      <c r="A709" s="3">
        <v>10</v>
      </c>
      <c r="B709" s="3">
        <v>7</v>
      </c>
      <c r="C709" s="3">
        <v>3</v>
      </c>
      <c r="D709">
        <v>3</v>
      </c>
      <c r="E709">
        <v>3</v>
      </c>
      <c r="F709">
        <v>13</v>
      </c>
      <c r="G709">
        <v>15</v>
      </c>
      <c r="H709">
        <v>4</v>
      </c>
      <c r="I709">
        <v>7</v>
      </c>
      <c r="J709">
        <v>5401</v>
      </c>
    </row>
    <row r="710" spans="1:10">
      <c r="A710" s="3">
        <v>10</v>
      </c>
      <c r="B710" s="3">
        <v>7</v>
      </c>
      <c r="C710" s="3">
        <v>4</v>
      </c>
      <c r="D710">
        <v>10</v>
      </c>
      <c r="E710">
        <v>1</v>
      </c>
      <c r="F710">
        <v>1</v>
      </c>
      <c r="G710">
        <v>11</v>
      </c>
      <c r="H710">
        <v>3</v>
      </c>
      <c r="I710">
        <v>0</v>
      </c>
      <c r="J710">
        <v>1303</v>
      </c>
    </row>
    <row r="711" spans="1:10">
      <c r="A711" s="3">
        <v>10</v>
      </c>
      <c r="B711" s="3">
        <v>7</v>
      </c>
      <c r="C711" s="3">
        <v>5</v>
      </c>
      <c r="D711">
        <v>1</v>
      </c>
      <c r="E711">
        <v>5</v>
      </c>
      <c r="F711">
        <v>7</v>
      </c>
      <c r="G711">
        <v>14</v>
      </c>
      <c r="H711">
        <v>1</v>
      </c>
      <c r="I711">
        <v>2</v>
      </c>
      <c r="J711">
        <v>7101</v>
      </c>
    </row>
    <row r="712" spans="1:10">
      <c r="A712" s="3">
        <v>10</v>
      </c>
      <c r="B712" s="3">
        <v>8</v>
      </c>
      <c r="C712" s="3">
        <v>1</v>
      </c>
      <c r="D712">
        <v>13</v>
      </c>
      <c r="E712">
        <v>3</v>
      </c>
      <c r="F712">
        <v>3</v>
      </c>
      <c r="G712">
        <v>7</v>
      </c>
      <c r="H712">
        <v>3</v>
      </c>
      <c r="I712">
        <v>1</v>
      </c>
      <c r="J712">
        <v>5302</v>
      </c>
    </row>
    <row r="713" spans="1:10">
      <c r="A713" s="3">
        <v>10</v>
      </c>
      <c r="B713" s="3">
        <v>8</v>
      </c>
      <c r="C713" s="3">
        <v>2</v>
      </c>
      <c r="D713">
        <v>6</v>
      </c>
      <c r="E713">
        <v>6</v>
      </c>
      <c r="F713">
        <v>4</v>
      </c>
      <c r="G713">
        <v>3</v>
      </c>
      <c r="H713">
        <v>2</v>
      </c>
      <c r="I713">
        <v>3</v>
      </c>
      <c r="J713">
        <v>8203</v>
      </c>
    </row>
    <row r="714" spans="1:10">
      <c r="A714" s="3">
        <v>10</v>
      </c>
      <c r="B714" s="3">
        <v>8</v>
      </c>
      <c r="C714" s="3">
        <v>3</v>
      </c>
      <c r="D714">
        <v>2</v>
      </c>
      <c r="E714">
        <v>4</v>
      </c>
      <c r="F714">
        <v>5</v>
      </c>
      <c r="G714">
        <v>10</v>
      </c>
      <c r="H714">
        <v>5</v>
      </c>
      <c r="I714">
        <v>7</v>
      </c>
      <c r="J714">
        <v>6502</v>
      </c>
    </row>
    <row r="715" spans="1:10">
      <c r="A715" s="3">
        <v>10</v>
      </c>
      <c r="B715" s="3">
        <v>8</v>
      </c>
      <c r="C715" s="3">
        <v>4</v>
      </c>
      <c r="D715">
        <v>9</v>
      </c>
      <c r="E715">
        <v>5</v>
      </c>
      <c r="F715">
        <v>8</v>
      </c>
      <c r="G715">
        <v>9</v>
      </c>
      <c r="H715">
        <v>1</v>
      </c>
      <c r="I715">
        <v>2</v>
      </c>
      <c r="J715">
        <v>7101</v>
      </c>
    </row>
    <row r="716" spans="1:10">
      <c r="A716" s="3">
        <v>10</v>
      </c>
      <c r="B716" s="3">
        <v>8</v>
      </c>
      <c r="C716" s="3">
        <v>5</v>
      </c>
      <c r="D716">
        <v>9</v>
      </c>
      <c r="E716">
        <v>2</v>
      </c>
      <c r="F716">
        <v>2</v>
      </c>
      <c r="G716">
        <v>5</v>
      </c>
      <c r="H716">
        <v>4</v>
      </c>
      <c r="I716">
        <v>0</v>
      </c>
      <c r="J716">
        <v>4401</v>
      </c>
    </row>
    <row r="717" spans="1:10">
      <c r="A717" s="3">
        <v>10</v>
      </c>
      <c r="B717" s="3">
        <v>9</v>
      </c>
      <c r="C717" s="3">
        <v>1</v>
      </c>
      <c r="D717">
        <v>8</v>
      </c>
      <c r="E717">
        <v>2</v>
      </c>
      <c r="F717">
        <v>11</v>
      </c>
      <c r="G717">
        <v>13</v>
      </c>
      <c r="H717">
        <v>5</v>
      </c>
      <c r="I717">
        <v>0</v>
      </c>
      <c r="J717">
        <v>4501</v>
      </c>
    </row>
    <row r="718" spans="1:10">
      <c r="A718" s="3">
        <v>10</v>
      </c>
      <c r="B718" s="3">
        <v>9</v>
      </c>
      <c r="C718" s="3">
        <v>2</v>
      </c>
      <c r="D718">
        <v>11</v>
      </c>
      <c r="E718">
        <v>7</v>
      </c>
      <c r="F718">
        <v>12</v>
      </c>
      <c r="G718">
        <v>16</v>
      </c>
      <c r="H718">
        <v>1</v>
      </c>
      <c r="I718">
        <v>6</v>
      </c>
      <c r="J718">
        <v>9102</v>
      </c>
    </row>
    <row r="719" spans="1:10">
      <c r="A719" s="3">
        <v>10</v>
      </c>
      <c r="B719" s="3">
        <v>9</v>
      </c>
      <c r="C719" s="3">
        <v>3</v>
      </c>
      <c r="D719">
        <v>17</v>
      </c>
      <c r="E719">
        <v>1</v>
      </c>
      <c r="F719">
        <v>10</v>
      </c>
      <c r="G719">
        <v>14</v>
      </c>
      <c r="H719">
        <v>3</v>
      </c>
      <c r="I719">
        <v>0</v>
      </c>
      <c r="J719">
        <v>1303</v>
      </c>
    </row>
    <row r="720" spans="1:10">
      <c r="A720" s="3">
        <v>10</v>
      </c>
      <c r="B720" s="3">
        <v>9</v>
      </c>
      <c r="C720" s="3">
        <v>4</v>
      </c>
      <c r="D720">
        <v>20</v>
      </c>
      <c r="E720">
        <v>6</v>
      </c>
      <c r="F720">
        <v>13</v>
      </c>
      <c r="G720">
        <v>4</v>
      </c>
      <c r="H720">
        <v>4</v>
      </c>
      <c r="I720">
        <v>5</v>
      </c>
      <c r="J720">
        <v>8402</v>
      </c>
    </row>
    <row r="721" spans="1:10">
      <c r="A721" s="3">
        <v>10</v>
      </c>
      <c r="B721" s="3">
        <v>9</v>
      </c>
      <c r="C721" s="3">
        <v>5</v>
      </c>
      <c r="D721">
        <v>4</v>
      </c>
      <c r="E721">
        <v>5</v>
      </c>
      <c r="F721">
        <v>6</v>
      </c>
      <c r="G721">
        <v>2</v>
      </c>
      <c r="H721">
        <v>2</v>
      </c>
      <c r="I721">
        <v>8</v>
      </c>
      <c r="J721">
        <v>7203</v>
      </c>
    </row>
    <row r="722" spans="1:10">
      <c r="A722" s="3">
        <v>10</v>
      </c>
      <c r="B722" s="3">
        <v>10</v>
      </c>
      <c r="C722" s="3">
        <v>1</v>
      </c>
      <c r="D722">
        <v>19</v>
      </c>
      <c r="E722">
        <v>1</v>
      </c>
      <c r="F722">
        <v>5</v>
      </c>
      <c r="G722">
        <v>12</v>
      </c>
      <c r="H722">
        <v>1</v>
      </c>
      <c r="I722">
        <v>0</v>
      </c>
      <c r="J722">
        <v>1101</v>
      </c>
    </row>
    <row r="723" spans="1:10">
      <c r="A723" s="3">
        <v>10</v>
      </c>
      <c r="B723" s="3">
        <v>10</v>
      </c>
      <c r="C723" s="3">
        <v>2</v>
      </c>
      <c r="D723">
        <v>1</v>
      </c>
      <c r="E723">
        <v>2</v>
      </c>
      <c r="F723">
        <v>3</v>
      </c>
      <c r="G723">
        <v>8</v>
      </c>
      <c r="H723">
        <v>3</v>
      </c>
      <c r="I723">
        <v>0</v>
      </c>
      <c r="J723">
        <v>4303</v>
      </c>
    </row>
    <row r="724" spans="1:10">
      <c r="A724" s="3">
        <v>10</v>
      </c>
      <c r="B724" s="3">
        <v>10</v>
      </c>
      <c r="C724" s="3">
        <v>3</v>
      </c>
      <c r="D724">
        <v>15</v>
      </c>
      <c r="E724">
        <v>3</v>
      </c>
      <c r="F724">
        <v>6</v>
      </c>
      <c r="G724">
        <v>3</v>
      </c>
      <c r="H724">
        <v>5</v>
      </c>
      <c r="I724">
        <v>2</v>
      </c>
      <c r="J724">
        <v>5501</v>
      </c>
    </row>
    <row r="725" spans="1:10">
      <c r="A725" s="3">
        <v>10</v>
      </c>
      <c r="B725" s="3">
        <v>10</v>
      </c>
      <c r="C725" s="3">
        <v>4</v>
      </c>
      <c r="D725">
        <v>12</v>
      </c>
      <c r="E725">
        <v>7</v>
      </c>
      <c r="F725">
        <v>8</v>
      </c>
      <c r="G725">
        <v>17</v>
      </c>
      <c r="H725">
        <v>2</v>
      </c>
      <c r="I725">
        <v>4</v>
      </c>
      <c r="J725">
        <v>9202</v>
      </c>
    </row>
    <row r="726" spans="1:10">
      <c r="A726" s="3">
        <v>10</v>
      </c>
      <c r="B726" s="3">
        <v>10</v>
      </c>
      <c r="C726" s="3">
        <v>5</v>
      </c>
      <c r="D726">
        <v>8</v>
      </c>
      <c r="E726">
        <v>4</v>
      </c>
      <c r="F726">
        <v>1</v>
      </c>
      <c r="G726">
        <v>6</v>
      </c>
      <c r="H726">
        <v>4</v>
      </c>
      <c r="I726">
        <v>8</v>
      </c>
      <c r="J726">
        <v>6403</v>
      </c>
    </row>
    <row r="727" spans="1:10">
      <c r="A727" s="3">
        <v>10</v>
      </c>
      <c r="B727" s="3">
        <v>11</v>
      </c>
      <c r="C727" s="3">
        <v>1</v>
      </c>
      <c r="D727">
        <v>5</v>
      </c>
      <c r="E727">
        <v>4</v>
      </c>
      <c r="F727">
        <v>5</v>
      </c>
      <c r="G727">
        <v>5</v>
      </c>
      <c r="H727">
        <v>2</v>
      </c>
      <c r="I727">
        <v>6</v>
      </c>
      <c r="J727">
        <v>6202</v>
      </c>
    </row>
    <row r="728" spans="1:10">
      <c r="A728" s="3">
        <v>10</v>
      </c>
      <c r="B728" s="3">
        <v>11</v>
      </c>
      <c r="C728" s="3">
        <v>2</v>
      </c>
      <c r="D728">
        <v>17</v>
      </c>
      <c r="E728">
        <v>1</v>
      </c>
      <c r="F728">
        <v>11</v>
      </c>
      <c r="G728">
        <v>5</v>
      </c>
      <c r="H728">
        <v>4</v>
      </c>
      <c r="I728">
        <v>0</v>
      </c>
      <c r="J728">
        <v>1403</v>
      </c>
    </row>
    <row r="729" spans="1:10">
      <c r="A729" s="3">
        <v>10</v>
      </c>
      <c r="B729" s="3">
        <v>11</v>
      </c>
      <c r="C729" s="3">
        <v>3</v>
      </c>
      <c r="D729">
        <v>18</v>
      </c>
      <c r="E729">
        <v>6</v>
      </c>
      <c r="F729">
        <v>6</v>
      </c>
      <c r="G729">
        <v>2</v>
      </c>
      <c r="H729">
        <v>2</v>
      </c>
      <c r="I729">
        <v>5</v>
      </c>
      <c r="J729">
        <v>8202</v>
      </c>
    </row>
    <row r="730" spans="1:10">
      <c r="A730" s="3">
        <v>10</v>
      </c>
      <c r="B730" s="3">
        <v>11</v>
      </c>
      <c r="C730" s="3">
        <v>4</v>
      </c>
      <c r="D730">
        <v>4</v>
      </c>
      <c r="E730">
        <v>5</v>
      </c>
      <c r="F730">
        <v>5</v>
      </c>
      <c r="G730">
        <v>3</v>
      </c>
      <c r="H730">
        <v>4</v>
      </c>
      <c r="I730">
        <v>2</v>
      </c>
      <c r="J730">
        <v>7401</v>
      </c>
    </row>
    <row r="731" spans="1:10">
      <c r="A731" s="3">
        <v>10</v>
      </c>
      <c r="B731" s="3">
        <v>11</v>
      </c>
      <c r="C731" s="3">
        <v>5</v>
      </c>
      <c r="D731">
        <v>15</v>
      </c>
      <c r="E731">
        <v>7</v>
      </c>
      <c r="F731">
        <v>12</v>
      </c>
      <c r="G731">
        <v>13</v>
      </c>
      <c r="H731">
        <v>3</v>
      </c>
      <c r="I731">
        <v>8</v>
      </c>
      <c r="J731">
        <v>9301</v>
      </c>
    </row>
    <row r="732" spans="1:10">
      <c r="A732" s="3">
        <v>10</v>
      </c>
      <c r="B732" s="3">
        <v>12</v>
      </c>
      <c r="C732" s="3">
        <v>1</v>
      </c>
      <c r="D732">
        <v>2</v>
      </c>
      <c r="E732">
        <v>3</v>
      </c>
      <c r="F732">
        <v>11</v>
      </c>
      <c r="G732">
        <v>6</v>
      </c>
      <c r="H732">
        <v>2</v>
      </c>
      <c r="I732">
        <v>7</v>
      </c>
      <c r="J732">
        <v>5201</v>
      </c>
    </row>
    <row r="733" spans="1:10">
      <c r="A733" s="3">
        <v>10</v>
      </c>
      <c r="B733" s="3">
        <v>12</v>
      </c>
      <c r="C733" s="3">
        <v>2</v>
      </c>
      <c r="D733">
        <v>3</v>
      </c>
      <c r="E733">
        <v>7</v>
      </c>
      <c r="F733">
        <v>2</v>
      </c>
      <c r="G733">
        <v>9</v>
      </c>
      <c r="H733">
        <v>5</v>
      </c>
      <c r="I733">
        <v>3</v>
      </c>
      <c r="J733">
        <v>9502</v>
      </c>
    </row>
    <row r="734" spans="1:10">
      <c r="A734" s="3">
        <v>10</v>
      </c>
      <c r="B734" s="3">
        <v>12</v>
      </c>
      <c r="C734" s="3">
        <v>3</v>
      </c>
      <c r="D734">
        <v>16</v>
      </c>
      <c r="E734">
        <v>2</v>
      </c>
      <c r="F734">
        <v>9</v>
      </c>
      <c r="G734">
        <v>1</v>
      </c>
      <c r="H734">
        <v>3</v>
      </c>
      <c r="I734">
        <v>0</v>
      </c>
      <c r="J734">
        <v>4303</v>
      </c>
    </row>
    <row r="735" spans="1:10">
      <c r="A735" s="3">
        <v>10</v>
      </c>
      <c r="B735" s="3">
        <v>12</v>
      </c>
      <c r="C735" s="3">
        <v>4</v>
      </c>
      <c r="D735">
        <v>13</v>
      </c>
      <c r="E735">
        <v>5</v>
      </c>
      <c r="F735">
        <v>12</v>
      </c>
      <c r="G735">
        <v>13</v>
      </c>
      <c r="H735">
        <v>4</v>
      </c>
      <c r="I735">
        <v>5</v>
      </c>
      <c r="J735">
        <v>7403</v>
      </c>
    </row>
    <row r="736" spans="1:10">
      <c r="A736" s="3">
        <v>10</v>
      </c>
      <c r="B736" s="3">
        <v>12</v>
      </c>
      <c r="C736" s="3">
        <v>5</v>
      </c>
      <c r="D736">
        <v>8</v>
      </c>
      <c r="E736">
        <v>4</v>
      </c>
      <c r="F736">
        <v>10</v>
      </c>
      <c r="G736">
        <v>16</v>
      </c>
      <c r="H736">
        <v>1</v>
      </c>
      <c r="I736">
        <v>4</v>
      </c>
      <c r="J736">
        <v>6102</v>
      </c>
    </row>
    <row r="737" spans="1:10">
      <c r="A737" s="3">
        <v>10</v>
      </c>
      <c r="B737" s="3">
        <v>13</v>
      </c>
      <c r="C737" s="3">
        <v>1</v>
      </c>
      <c r="D737">
        <v>11</v>
      </c>
      <c r="E737">
        <v>4</v>
      </c>
      <c r="F737">
        <v>1</v>
      </c>
      <c r="G737">
        <v>10</v>
      </c>
      <c r="H737">
        <v>2</v>
      </c>
      <c r="I737">
        <v>6</v>
      </c>
      <c r="J737">
        <v>6202</v>
      </c>
    </row>
    <row r="738" spans="1:10">
      <c r="A738" s="3">
        <v>10</v>
      </c>
      <c r="B738" s="3">
        <v>13</v>
      </c>
      <c r="C738" s="3">
        <v>2</v>
      </c>
      <c r="D738">
        <v>9</v>
      </c>
      <c r="E738">
        <v>1</v>
      </c>
      <c r="F738">
        <v>7</v>
      </c>
      <c r="G738">
        <v>7</v>
      </c>
      <c r="H738">
        <v>1</v>
      </c>
      <c r="I738">
        <v>0</v>
      </c>
      <c r="J738">
        <v>1101</v>
      </c>
    </row>
    <row r="739" spans="1:10">
      <c r="A739" s="3">
        <v>10</v>
      </c>
      <c r="B739" s="3">
        <v>13</v>
      </c>
      <c r="C739" s="3">
        <v>3</v>
      </c>
      <c r="D739">
        <v>17</v>
      </c>
      <c r="E739">
        <v>5</v>
      </c>
      <c r="F739">
        <v>10</v>
      </c>
      <c r="G739">
        <v>5</v>
      </c>
      <c r="H739">
        <v>4</v>
      </c>
      <c r="I739">
        <v>8</v>
      </c>
      <c r="J739">
        <v>7402</v>
      </c>
    </row>
    <row r="740" spans="1:10">
      <c r="A740" s="3">
        <v>10</v>
      </c>
      <c r="B740" s="3">
        <v>13</v>
      </c>
      <c r="C740" s="3">
        <v>4</v>
      </c>
      <c r="D740">
        <v>20</v>
      </c>
      <c r="E740">
        <v>2</v>
      </c>
      <c r="F740">
        <v>12</v>
      </c>
      <c r="G740">
        <v>15</v>
      </c>
      <c r="H740">
        <v>3</v>
      </c>
      <c r="I740">
        <v>0</v>
      </c>
      <c r="J740">
        <v>4301</v>
      </c>
    </row>
    <row r="741" spans="1:10">
      <c r="A741" s="3">
        <v>10</v>
      </c>
      <c r="B741" s="3">
        <v>13</v>
      </c>
      <c r="C741" s="3">
        <v>5</v>
      </c>
      <c r="D741">
        <v>6</v>
      </c>
      <c r="E741">
        <v>6</v>
      </c>
      <c r="F741">
        <v>4</v>
      </c>
      <c r="G741">
        <v>14</v>
      </c>
      <c r="H741">
        <v>5</v>
      </c>
      <c r="I741">
        <v>1</v>
      </c>
      <c r="J741">
        <v>8503</v>
      </c>
    </row>
    <row r="742" spans="1:10">
      <c r="A742" s="3">
        <v>10</v>
      </c>
      <c r="B742" s="3">
        <v>14</v>
      </c>
      <c r="C742" s="3">
        <v>1</v>
      </c>
      <c r="D742">
        <v>16</v>
      </c>
      <c r="E742">
        <v>7</v>
      </c>
      <c r="F742">
        <v>6</v>
      </c>
      <c r="G742">
        <v>17</v>
      </c>
      <c r="H742">
        <v>3</v>
      </c>
      <c r="I742">
        <v>5</v>
      </c>
      <c r="J742">
        <v>9303</v>
      </c>
    </row>
    <row r="743" spans="1:10">
      <c r="A743" s="3">
        <v>10</v>
      </c>
      <c r="B743" s="3">
        <v>14</v>
      </c>
      <c r="C743" s="3">
        <v>2</v>
      </c>
      <c r="D743">
        <v>20</v>
      </c>
      <c r="E743">
        <v>3</v>
      </c>
      <c r="F743">
        <v>2</v>
      </c>
      <c r="G743">
        <v>8</v>
      </c>
      <c r="H743">
        <v>5</v>
      </c>
      <c r="I743">
        <v>3</v>
      </c>
      <c r="J743">
        <v>5501</v>
      </c>
    </row>
    <row r="744" spans="1:10">
      <c r="A744" s="3">
        <v>10</v>
      </c>
      <c r="B744" s="3">
        <v>14</v>
      </c>
      <c r="C744" s="3">
        <v>3</v>
      </c>
      <c r="D744">
        <v>18</v>
      </c>
      <c r="E744">
        <v>1</v>
      </c>
      <c r="F744">
        <v>4</v>
      </c>
      <c r="G744">
        <v>4</v>
      </c>
      <c r="H744">
        <v>1</v>
      </c>
      <c r="I744">
        <v>0</v>
      </c>
      <c r="J744">
        <v>1102</v>
      </c>
    </row>
    <row r="745" spans="1:10">
      <c r="A745" s="3">
        <v>10</v>
      </c>
      <c r="B745" s="3">
        <v>14</v>
      </c>
      <c r="C745" s="3">
        <v>4</v>
      </c>
      <c r="D745">
        <v>7</v>
      </c>
      <c r="E745">
        <v>6</v>
      </c>
      <c r="F745">
        <v>5</v>
      </c>
      <c r="G745">
        <v>12</v>
      </c>
      <c r="H745">
        <v>4</v>
      </c>
      <c r="I745">
        <v>6</v>
      </c>
      <c r="J745">
        <v>8403</v>
      </c>
    </row>
    <row r="746" spans="1:10">
      <c r="A746" s="3">
        <v>10</v>
      </c>
      <c r="B746" s="3">
        <v>14</v>
      </c>
      <c r="C746" s="3">
        <v>5</v>
      </c>
      <c r="D746">
        <v>19</v>
      </c>
      <c r="E746">
        <v>5</v>
      </c>
      <c r="F746">
        <v>8</v>
      </c>
      <c r="G746">
        <v>11</v>
      </c>
      <c r="H746">
        <v>2</v>
      </c>
      <c r="I746">
        <v>4</v>
      </c>
      <c r="J746">
        <v>7201</v>
      </c>
    </row>
    <row r="747" spans="1:10">
      <c r="A747" s="3">
        <v>10</v>
      </c>
      <c r="B747" s="3">
        <v>15</v>
      </c>
      <c r="C747" s="3">
        <v>1</v>
      </c>
      <c r="D747">
        <v>4</v>
      </c>
      <c r="E747">
        <v>4</v>
      </c>
      <c r="F747">
        <v>11</v>
      </c>
      <c r="G747">
        <v>10</v>
      </c>
      <c r="H747">
        <v>5</v>
      </c>
      <c r="I747">
        <v>1</v>
      </c>
      <c r="J747">
        <v>6503</v>
      </c>
    </row>
    <row r="748" spans="1:10">
      <c r="A748" s="3">
        <v>10</v>
      </c>
      <c r="B748" s="3">
        <v>15</v>
      </c>
      <c r="C748" s="3">
        <v>2</v>
      </c>
      <c r="D748">
        <v>13</v>
      </c>
      <c r="E748">
        <v>2</v>
      </c>
      <c r="F748">
        <v>9</v>
      </c>
      <c r="G748">
        <v>12</v>
      </c>
      <c r="H748">
        <v>5</v>
      </c>
      <c r="I748">
        <v>0</v>
      </c>
      <c r="J748">
        <v>4502</v>
      </c>
    </row>
    <row r="749" spans="1:10">
      <c r="A749" s="3">
        <v>10</v>
      </c>
      <c r="B749" s="3">
        <v>15</v>
      </c>
      <c r="C749" s="3">
        <v>3</v>
      </c>
      <c r="D749">
        <v>1</v>
      </c>
      <c r="E749">
        <v>7</v>
      </c>
      <c r="F749">
        <v>13</v>
      </c>
      <c r="G749">
        <v>8</v>
      </c>
      <c r="H749">
        <v>1</v>
      </c>
      <c r="I749">
        <v>2</v>
      </c>
      <c r="J749">
        <v>9101</v>
      </c>
    </row>
    <row r="750" spans="1:10">
      <c r="A750" s="3">
        <v>10</v>
      </c>
      <c r="B750" s="3">
        <v>15</v>
      </c>
      <c r="C750" s="3">
        <v>4</v>
      </c>
      <c r="D750">
        <v>12</v>
      </c>
      <c r="E750">
        <v>3</v>
      </c>
      <c r="F750">
        <v>3</v>
      </c>
      <c r="G750">
        <v>2</v>
      </c>
      <c r="H750">
        <v>3</v>
      </c>
      <c r="I750">
        <v>7</v>
      </c>
      <c r="J750">
        <v>5302</v>
      </c>
    </row>
    <row r="751" spans="1:10">
      <c r="A751" s="3">
        <v>10</v>
      </c>
      <c r="B751" s="3">
        <v>15</v>
      </c>
      <c r="C751" s="3">
        <v>5</v>
      </c>
      <c r="D751">
        <v>5</v>
      </c>
      <c r="E751">
        <v>1</v>
      </c>
      <c r="F751">
        <v>7</v>
      </c>
      <c r="G751">
        <v>13</v>
      </c>
      <c r="H751">
        <v>4</v>
      </c>
      <c r="I751">
        <v>0</v>
      </c>
      <c r="J751">
        <v>1403</v>
      </c>
    </row>
    <row r="752" spans="1:10">
      <c r="A752" s="3">
        <v>11</v>
      </c>
      <c r="B752" s="3">
        <v>1</v>
      </c>
      <c r="C752" s="3">
        <v>1</v>
      </c>
      <c r="D752">
        <v>10</v>
      </c>
      <c r="E752">
        <v>6</v>
      </c>
      <c r="F752">
        <v>12</v>
      </c>
      <c r="G752">
        <v>14</v>
      </c>
      <c r="H752">
        <v>2</v>
      </c>
      <c r="I752">
        <v>6</v>
      </c>
      <c r="J752">
        <v>8201</v>
      </c>
    </row>
    <row r="753" spans="1:10">
      <c r="A753" s="3">
        <v>11</v>
      </c>
      <c r="B753" s="3">
        <v>1</v>
      </c>
      <c r="C753" s="3">
        <v>2</v>
      </c>
      <c r="D753">
        <v>7</v>
      </c>
      <c r="E753">
        <v>2</v>
      </c>
      <c r="F753">
        <v>8</v>
      </c>
      <c r="G753">
        <v>2</v>
      </c>
      <c r="H753">
        <v>3</v>
      </c>
      <c r="I753">
        <v>0</v>
      </c>
      <c r="J753">
        <v>4303</v>
      </c>
    </row>
    <row r="754" spans="1:10">
      <c r="A754" s="3">
        <v>11</v>
      </c>
      <c r="B754" s="3">
        <v>1</v>
      </c>
      <c r="C754" s="3">
        <v>3</v>
      </c>
      <c r="D754">
        <v>14</v>
      </c>
      <c r="E754">
        <v>3</v>
      </c>
      <c r="F754">
        <v>7</v>
      </c>
      <c r="G754">
        <v>7</v>
      </c>
      <c r="H754">
        <v>3</v>
      </c>
      <c r="I754">
        <v>4</v>
      </c>
      <c r="J754">
        <v>5302</v>
      </c>
    </row>
    <row r="755" spans="1:10">
      <c r="A755" s="3">
        <v>11</v>
      </c>
      <c r="B755" s="3">
        <v>1</v>
      </c>
      <c r="C755" s="3">
        <v>4</v>
      </c>
      <c r="D755">
        <v>17</v>
      </c>
      <c r="E755">
        <v>1</v>
      </c>
      <c r="F755">
        <v>3</v>
      </c>
      <c r="G755">
        <v>17</v>
      </c>
      <c r="H755">
        <v>4</v>
      </c>
      <c r="I755">
        <v>0</v>
      </c>
      <c r="J755">
        <v>1401</v>
      </c>
    </row>
    <row r="756" spans="1:10">
      <c r="A756" s="3">
        <v>11</v>
      </c>
      <c r="B756" s="3">
        <v>1</v>
      </c>
      <c r="C756" s="3">
        <v>5</v>
      </c>
      <c r="D756">
        <v>15</v>
      </c>
      <c r="E756">
        <v>5</v>
      </c>
      <c r="F756">
        <v>13</v>
      </c>
      <c r="G756">
        <v>16</v>
      </c>
      <c r="H756">
        <v>1</v>
      </c>
      <c r="I756">
        <v>1</v>
      </c>
      <c r="J756">
        <v>7103</v>
      </c>
    </row>
    <row r="757" spans="1:10">
      <c r="A757" s="3">
        <v>11</v>
      </c>
      <c r="B757" s="3">
        <v>2</v>
      </c>
      <c r="C757" s="3">
        <v>1</v>
      </c>
      <c r="D757">
        <v>16</v>
      </c>
      <c r="E757">
        <v>4</v>
      </c>
      <c r="F757">
        <v>11</v>
      </c>
      <c r="G757">
        <v>6</v>
      </c>
      <c r="H757">
        <v>2</v>
      </c>
      <c r="I757">
        <v>7</v>
      </c>
      <c r="J757">
        <v>6202</v>
      </c>
    </row>
    <row r="758" spans="1:10">
      <c r="A758" s="3">
        <v>11</v>
      </c>
      <c r="B758" s="3">
        <v>2</v>
      </c>
      <c r="C758" s="3">
        <v>2</v>
      </c>
      <c r="D758">
        <v>1</v>
      </c>
      <c r="E758">
        <v>3</v>
      </c>
      <c r="F758">
        <v>4</v>
      </c>
      <c r="G758">
        <v>4</v>
      </c>
      <c r="H758">
        <v>2</v>
      </c>
      <c r="I758">
        <v>8</v>
      </c>
      <c r="J758">
        <v>5202</v>
      </c>
    </row>
    <row r="759" spans="1:10">
      <c r="A759" s="3">
        <v>11</v>
      </c>
      <c r="B759" s="3">
        <v>2</v>
      </c>
      <c r="C759" s="3">
        <v>3</v>
      </c>
      <c r="D759">
        <v>12</v>
      </c>
      <c r="E759">
        <v>1</v>
      </c>
      <c r="F759">
        <v>9</v>
      </c>
      <c r="G759">
        <v>1</v>
      </c>
      <c r="H759">
        <v>1</v>
      </c>
      <c r="I759">
        <v>0</v>
      </c>
      <c r="J759">
        <v>1101</v>
      </c>
    </row>
    <row r="760" spans="1:10">
      <c r="A760" s="3">
        <v>11</v>
      </c>
      <c r="B760" s="3">
        <v>2</v>
      </c>
      <c r="C760" s="3">
        <v>4</v>
      </c>
      <c r="D760">
        <v>20</v>
      </c>
      <c r="E760">
        <v>6</v>
      </c>
      <c r="F760">
        <v>5</v>
      </c>
      <c r="G760">
        <v>5</v>
      </c>
      <c r="H760">
        <v>5</v>
      </c>
      <c r="I760">
        <v>3</v>
      </c>
      <c r="J760">
        <v>8503</v>
      </c>
    </row>
    <row r="761" spans="1:10">
      <c r="A761" s="3">
        <v>11</v>
      </c>
      <c r="B761" s="3">
        <v>2</v>
      </c>
      <c r="C761" s="3">
        <v>5</v>
      </c>
      <c r="D761">
        <v>10</v>
      </c>
      <c r="E761">
        <v>7</v>
      </c>
      <c r="F761">
        <v>2</v>
      </c>
      <c r="G761">
        <v>11</v>
      </c>
      <c r="H761">
        <v>4</v>
      </c>
      <c r="I761">
        <v>2</v>
      </c>
      <c r="J761">
        <v>9401</v>
      </c>
    </row>
    <row r="762" spans="1:10">
      <c r="A762" s="3">
        <v>11</v>
      </c>
      <c r="B762" s="3">
        <v>3</v>
      </c>
      <c r="C762" s="3">
        <v>1</v>
      </c>
      <c r="D762">
        <v>14</v>
      </c>
      <c r="E762">
        <v>4</v>
      </c>
      <c r="F762">
        <v>1</v>
      </c>
      <c r="G762">
        <v>9</v>
      </c>
      <c r="H762">
        <v>5</v>
      </c>
      <c r="I762">
        <v>7</v>
      </c>
      <c r="J762">
        <v>6503</v>
      </c>
    </row>
    <row r="763" spans="1:10">
      <c r="A763" s="3">
        <v>11</v>
      </c>
      <c r="B763" s="3">
        <v>3</v>
      </c>
      <c r="C763" s="3">
        <v>2</v>
      </c>
      <c r="D763">
        <v>5</v>
      </c>
      <c r="E763">
        <v>6</v>
      </c>
      <c r="F763">
        <v>6</v>
      </c>
      <c r="G763">
        <v>3</v>
      </c>
      <c r="H763">
        <v>2</v>
      </c>
      <c r="I763">
        <v>5</v>
      </c>
      <c r="J763">
        <v>8201</v>
      </c>
    </row>
    <row r="764" spans="1:10">
      <c r="A764" s="3">
        <v>11</v>
      </c>
      <c r="B764" s="3">
        <v>3</v>
      </c>
      <c r="C764" s="3">
        <v>3</v>
      </c>
      <c r="D764">
        <v>7</v>
      </c>
      <c r="E764">
        <v>5</v>
      </c>
      <c r="F764">
        <v>13</v>
      </c>
      <c r="G764">
        <v>10</v>
      </c>
      <c r="H764">
        <v>3</v>
      </c>
      <c r="I764">
        <v>8</v>
      </c>
      <c r="J764">
        <v>7302</v>
      </c>
    </row>
    <row r="765" spans="1:10">
      <c r="A765" s="3">
        <v>11</v>
      </c>
      <c r="B765" s="3">
        <v>3</v>
      </c>
      <c r="C765" s="3">
        <v>4</v>
      </c>
      <c r="D765">
        <v>19</v>
      </c>
      <c r="E765">
        <v>7</v>
      </c>
      <c r="F765">
        <v>9</v>
      </c>
      <c r="G765">
        <v>11</v>
      </c>
      <c r="H765">
        <v>1</v>
      </c>
      <c r="I765">
        <v>3</v>
      </c>
      <c r="J765">
        <v>9101</v>
      </c>
    </row>
    <row r="766" spans="1:10">
      <c r="A766" s="3">
        <v>11</v>
      </c>
      <c r="B766" s="3">
        <v>3</v>
      </c>
      <c r="C766" s="3">
        <v>5</v>
      </c>
      <c r="D766">
        <v>4</v>
      </c>
      <c r="E766">
        <v>2</v>
      </c>
      <c r="F766">
        <v>10</v>
      </c>
      <c r="G766">
        <v>15</v>
      </c>
      <c r="H766">
        <v>4</v>
      </c>
      <c r="I766">
        <v>0</v>
      </c>
      <c r="J766">
        <v>4402</v>
      </c>
    </row>
    <row r="767" spans="1:10">
      <c r="A767" s="3">
        <v>11</v>
      </c>
      <c r="B767" s="3">
        <v>4</v>
      </c>
      <c r="C767" s="3">
        <v>1</v>
      </c>
      <c r="D767">
        <v>8</v>
      </c>
      <c r="E767">
        <v>7</v>
      </c>
      <c r="F767">
        <v>11</v>
      </c>
      <c r="G767">
        <v>8</v>
      </c>
      <c r="H767">
        <v>4</v>
      </c>
      <c r="I767">
        <v>5</v>
      </c>
      <c r="J767">
        <v>9402</v>
      </c>
    </row>
    <row r="768" spans="1:10">
      <c r="A768" s="3">
        <v>11</v>
      </c>
      <c r="B768" s="3">
        <v>4</v>
      </c>
      <c r="C768" s="3">
        <v>2</v>
      </c>
      <c r="D768">
        <v>15</v>
      </c>
      <c r="E768">
        <v>1</v>
      </c>
      <c r="F768">
        <v>1</v>
      </c>
      <c r="G768">
        <v>16</v>
      </c>
      <c r="H768">
        <v>5</v>
      </c>
      <c r="I768">
        <v>0</v>
      </c>
      <c r="J768">
        <v>1502</v>
      </c>
    </row>
    <row r="769" spans="1:10">
      <c r="A769" s="3">
        <v>11</v>
      </c>
      <c r="B769" s="3">
        <v>4</v>
      </c>
      <c r="C769" s="3">
        <v>3</v>
      </c>
      <c r="D769">
        <v>4</v>
      </c>
      <c r="E769">
        <v>4</v>
      </c>
      <c r="F769">
        <v>5</v>
      </c>
      <c r="G769">
        <v>14</v>
      </c>
      <c r="H769">
        <v>1</v>
      </c>
      <c r="I769">
        <v>2</v>
      </c>
      <c r="J769">
        <v>6103</v>
      </c>
    </row>
    <row r="770" spans="1:10">
      <c r="A770" s="3">
        <v>11</v>
      </c>
      <c r="B770" s="3">
        <v>4</v>
      </c>
      <c r="C770" s="3">
        <v>4</v>
      </c>
      <c r="D770">
        <v>18</v>
      </c>
      <c r="E770">
        <v>5</v>
      </c>
      <c r="F770">
        <v>6</v>
      </c>
      <c r="G770">
        <v>1</v>
      </c>
      <c r="H770">
        <v>2</v>
      </c>
      <c r="I770">
        <v>6</v>
      </c>
      <c r="J770">
        <v>7203</v>
      </c>
    </row>
    <row r="771" spans="1:10">
      <c r="A771" s="3">
        <v>11</v>
      </c>
      <c r="B771" s="3">
        <v>4</v>
      </c>
      <c r="C771" s="3">
        <v>5</v>
      </c>
      <c r="D771">
        <v>14</v>
      </c>
      <c r="E771">
        <v>2</v>
      </c>
      <c r="F771">
        <v>4</v>
      </c>
      <c r="G771">
        <v>15</v>
      </c>
      <c r="H771">
        <v>3</v>
      </c>
      <c r="I771">
        <v>0</v>
      </c>
      <c r="J771">
        <v>4301</v>
      </c>
    </row>
    <row r="772" spans="1:10">
      <c r="A772" s="3">
        <v>11</v>
      </c>
      <c r="B772" s="3">
        <v>5</v>
      </c>
      <c r="C772" s="3">
        <v>1</v>
      </c>
      <c r="D772">
        <v>13</v>
      </c>
      <c r="E772">
        <v>6</v>
      </c>
      <c r="F772">
        <v>7</v>
      </c>
      <c r="G772">
        <v>13</v>
      </c>
      <c r="H772">
        <v>2</v>
      </c>
      <c r="I772">
        <v>1</v>
      </c>
      <c r="J772">
        <v>8201</v>
      </c>
    </row>
    <row r="773" spans="1:10">
      <c r="A773" s="3">
        <v>11</v>
      </c>
      <c r="B773" s="3">
        <v>5</v>
      </c>
      <c r="C773" s="3">
        <v>2</v>
      </c>
      <c r="D773">
        <v>2</v>
      </c>
      <c r="E773">
        <v>1</v>
      </c>
      <c r="F773">
        <v>8</v>
      </c>
      <c r="G773">
        <v>12</v>
      </c>
      <c r="H773">
        <v>4</v>
      </c>
      <c r="I773">
        <v>0</v>
      </c>
      <c r="J773">
        <v>1401</v>
      </c>
    </row>
    <row r="774" spans="1:10">
      <c r="A774" s="3">
        <v>11</v>
      </c>
      <c r="B774" s="3">
        <v>5</v>
      </c>
      <c r="C774" s="3">
        <v>3</v>
      </c>
      <c r="D774">
        <v>6</v>
      </c>
      <c r="E774">
        <v>5</v>
      </c>
      <c r="F774">
        <v>3</v>
      </c>
      <c r="G774">
        <v>12</v>
      </c>
      <c r="H774">
        <v>3</v>
      </c>
      <c r="I774">
        <v>5</v>
      </c>
      <c r="J774">
        <v>7303</v>
      </c>
    </row>
    <row r="775" spans="1:10">
      <c r="A775" s="3">
        <v>11</v>
      </c>
      <c r="B775" s="3">
        <v>5</v>
      </c>
      <c r="C775" s="3">
        <v>4</v>
      </c>
      <c r="D775">
        <v>9</v>
      </c>
      <c r="E775">
        <v>7</v>
      </c>
      <c r="F775">
        <v>2</v>
      </c>
      <c r="G775">
        <v>4</v>
      </c>
      <c r="H775">
        <v>1</v>
      </c>
      <c r="I775">
        <v>7</v>
      </c>
      <c r="J775">
        <v>9102</v>
      </c>
    </row>
    <row r="776" spans="1:10">
      <c r="A776" s="3">
        <v>11</v>
      </c>
      <c r="B776" s="3">
        <v>5</v>
      </c>
      <c r="C776" s="3">
        <v>5</v>
      </c>
      <c r="D776">
        <v>3</v>
      </c>
      <c r="E776">
        <v>3</v>
      </c>
      <c r="F776">
        <v>12</v>
      </c>
      <c r="G776">
        <v>7</v>
      </c>
      <c r="H776">
        <v>5</v>
      </c>
      <c r="I776">
        <v>4</v>
      </c>
      <c r="J776">
        <v>5503</v>
      </c>
    </row>
    <row r="777" spans="1:10">
      <c r="A777" s="3">
        <v>11</v>
      </c>
      <c r="B777" s="3">
        <v>6</v>
      </c>
      <c r="C777" s="3">
        <v>1</v>
      </c>
      <c r="D777">
        <v>21</v>
      </c>
      <c r="E777">
        <v>2</v>
      </c>
      <c r="F777">
        <v>3</v>
      </c>
      <c r="G777">
        <v>6</v>
      </c>
      <c r="H777">
        <v>4</v>
      </c>
      <c r="I777">
        <v>0</v>
      </c>
      <c r="J777">
        <v>2402</v>
      </c>
    </row>
    <row r="778" spans="1:10">
      <c r="A778" s="3">
        <v>11</v>
      </c>
      <c r="B778" s="3">
        <v>6</v>
      </c>
      <c r="C778" s="3">
        <v>2</v>
      </c>
      <c r="D778">
        <v>7</v>
      </c>
      <c r="E778">
        <v>4</v>
      </c>
      <c r="F778">
        <v>11</v>
      </c>
      <c r="G778">
        <v>5</v>
      </c>
      <c r="H778">
        <v>3</v>
      </c>
      <c r="I778">
        <v>2</v>
      </c>
      <c r="J778">
        <v>6303</v>
      </c>
    </row>
    <row r="779" spans="1:10">
      <c r="A779" s="3">
        <v>11</v>
      </c>
      <c r="B779" s="3">
        <v>6</v>
      </c>
      <c r="C779" s="3">
        <v>3</v>
      </c>
      <c r="D779">
        <v>3</v>
      </c>
      <c r="E779">
        <v>5</v>
      </c>
      <c r="F779">
        <v>8</v>
      </c>
      <c r="G779">
        <v>3</v>
      </c>
      <c r="H779">
        <v>1</v>
      </c>
      <c r="I779">
        <v>6</v>
      </c>
      <c r="J779">
        <v>7102</v>
      </c>
    </row>
    <row r="780" spans="1:10">
      <c r="A780" s="3">
        <v>11</v>
      </c>
      <c r="B780" s="3">
        <v>6</v>
      </c>
      <c r="C780" s="3">
        <v>4</v>
      </c>
      <c r="D780">
        <v>6</v>
      </c>
      <c r="E780">
        <v>6</v>
      </c>
      <c r="F780">
        <v>9</v>
      </c>
      <c r="G780">
        <v>3</v>
      </c>
      <c r="H780">
        <v>2</v>
      </c>
      <c r="I780">
        <v>7</v>
      </c>
      <c r="J780">
        <v>8201</v>
      </c>
    </row>
    <row r="781" spans="1:10">
      <c r="A781" s="3">
        <v>11</v>
      </c>
      <c r="B781" s="3">
        <v>6</v>
      </c>
      <c r="C781" s="3">
        <v>5</v>
      </c>
      <c r="D781">
        <v>5</v>
      </c>
      <c r="E781">
        <v>1</v>
      </c>
      <c r="F781">
        <v>10</v>
      </c>
      <c r="G781">
        <v>7</v>
      </c>
      <c r="H781">
        <v>2</v>
      </c>
      <c r="I781">
        <v>0</v>
      </c>
      <c r="J781">
        <v>1203</v>
      </c>
    </row>
    <row r="782" spans="1:10">
      <c r="A782" s="3">
        <v>11</v>
      </c>
      <c r="B782" s="3">
        <v>7</v>
      </c>
      <c r="C782" s="3">
        <v>1</v>
      </c>
      <c r="D782">
        <v>6</v>
      </c>
      <c r="E782">
        <v>2</v>
      </c>
      <c r="F782">
        <v>10</v>
      </c>
      <c r="G782">
        <v>6</v>
      </c>
      <c r="H782">
        <v>5</v>
      </c>
      <c r="I782">
        <v>0</v>
      </c>
      <c r="J782">
        <v>4501</v>
      </c>
    </row>
    <row r="783" spans="1:10">
      <c r="A783" s="3">
        <v>11</v>
      </c>
      <c r="B783" s="3">
        <v>7</v>
      </c>
      <c r="C783" s="3">
        <v>2</v>
      </c>
      <c r="D783">
        <v>4</v>
      </c>
      <c r="E783">
        <v>1</v>
      </c>
      <c r="F783">
        <v>2</v>
      </c>
      <c r="G783">
        <v>3</v>
      </c>
      <c r="H783">
        <v>2</v>
      </c>
      <c r="I783">
        <v>0</v>
      </c>
      <c r="J783">
        <v>1201</v>
      </c>
    </row>
    <row r="784" spans="1:10">
      <c r="A784" s="3">
        <v>11</v>
      </c>
      <c r="B784" s="3">
        <v>7</v>
      </c>
      <c r="C784" s="3">
        <v>3</v>
      </c>
      <c r="D784">
        <v>12</v>
      </c>
      <c r="E784">
        <v>4</v>
      </c>
      <c r="F784">
        <v>6</v>
      </c>
      <c r="G784">
        <v>17</v>
      </c>
      <c r="H784">
        <v>4</v>
      </c>
      <c r="I784">
        <v>3</v>
      </c>
      <c r="J784">
        <v>6403</v>
      </c>
    </row>
    <row r="785" spans="1:10">
      <c r="A785" s="3">
        <v>11</v>
      </c>
      <c r="B785" s="3">
        <v>7</v>
      </c>
      <c r="C785" s="3">
        <v>4</v>
      </c>
      <c r="D785">
        <v>11</v>
      </c>
      <c r="E785">
        <v>3</v>
      </c>
      <c r="F785">
        <v>3</v>
      </c>
      <c r="G785">
        <v>5</v>
      </c>
      <c r="H785">
        <v>1</v>
      </c>
      <c r="I785">
        <v>2</v>
      </c>
      <c r="J785">
        <v>5102</v>
      </c>
    </row>
    <row r="786" spans="1:10">
      <c r="A786" s="3">
        <v>11</v>
      </c>
      <c r="B786" s="3">
        <v>7</v>
      </c>
      <c r="C786" s="3">
        <v>5</v>
      </c>
      <c r="D786">
        <v>7</v>
      </c>
      <c r="E786">
        <v>6</v>
      </c>
      <c r="F786">
        <v>5</v>
      </c>
      <c r="G786">
        <v>2</v>
      </c>
      <c r="H786">
        <v>3</v>
      </c>
      <c r="I786">
        <v>1</v>
      </c>
      <c r="J786">
        <v>8302</v>
      </c>
    </row>
    <row r="787" spans="1:10">
      <c r="A787" s="3">
        <v>11</v>
      </c>
      <c r="B787" s="3">
        <v>8</v>
      </c>
      <c r="C787" s="3">
        <v>1</v>
      </c>
      <c r="D787">
        <v>16</v>
      </c>
      <c r="E787">
        <v>6</v>
      </c>
      <c r="F787">
        <v>1</v>
      </c>
      <c r="G787">
        <v>7</v>
      </c>
      <c r="H787">
        <v>3</v>
      </c>
      <c r="I787">
        <v>1</v>
      </c>
      <c r="J787">
        <v>8302</v>
      </c>
    </row>
    <row r="788" spans="1:10">
      <c r="A788" s="3">
        <v>11</v>
      </c>
      <c r="B788" s="3">
        <v>8</v>
      </c>
      <c r="C788" s="3">
        <v>2</v>
      </c>
      <c r="D788">
        <v>10</v>
      </c>
      <c r="E788">
        <v>2</v>
      </c>
      <c r="F788">
        <v>10</v>
      </c>
      <c r="G788">
        <v>3</v>
      </c>
      <c r="H788">
        <v>4</v>
      </c>
      <c r="I788">
        <v>0</v>
      </c>
      <c r="J788">
        <v>4401</v>
      </c>
    </row>
    <row r="789" spans="1:10">
      <c r="A789" s="3">
        <v>11</v>
      </c>
      <c r="B789" s="3">
        <v>8</v>
      </c>
      <c r="C789" s="3">
        <v>3</v>
      </c>
      <c r="D789">
        <v>9</v>
      </c>
      <c r="E789">
        <v>4</v>
      </c>
      <c r="F789">
        <v>9</v>
      </c>
      <c r="G789">
        <v>9</v>
      </c>
      <c r="H789">
        <v>5</v>
      </c>
      <c r="I789">
        <v>4</v>
      </c>
      <c r="J789">
        <v>6503</v>
      </c>
    </row>
    <row r="790" spans="1:10">
      <c r="A790" s="3">
        <v>11</v>
      </c>
      <c r="B790" s="3">
        <v>8</v>
      </c>
      <c r="C790" s="3">
        <v>4</v>
      </c>
      <c r="D790">
        <v>6</v>
      </c>
      <c r="E790">
        <v>3</v>
      </c>
      <c r="F790">
        <v>12</v>
      </c>
      <c r="G790">
        <v>8</v>
      </c>
      <c r="H790">
        <v>1</v>
      </c>
      <c r="I790">
        <v>8</v>
      </c>
      <c r="J790">
        <v>5102</v>
      </c>
    </row>
    <row r="791" spans="1:10">
      <c r="A791" s="3">
        <v>11</v>
      </c>
      <c r="B791" s="3">
        <v>8</v>
      </c>
      <c r="C791" s="3">
        <v>5</v>
      </c>
      <c r="D791">
        <v>5</v>
      </c>
      <c r="E791">
        <v>5</v>
      </c>
      <c r="F791">
        <v>7</v>
      </c>
      <c r="G791">
        <v>2</v>
      </c>
      <c r="H791">
        <v>2</v>
      </c>
      <c r="I791">
        <v>6</v>
      </c>
      <c r="J791">
        <v>7203</v>
      </c>
    </row>
    <row r="792" spans="1:10">
      <c r="A792" s="3">
        <v>11</v>
      </c>
      <c r="B792" s="3">
        <v>9</v>
      </c>
      <c r="C792" s="3">
        <v>1</v>
      </c>
      <c r="D792">
        <v>9</v>
      </c>
      <c r="E792">
        <v>2</v>
      </c>
      <c r="F792">
        <v>5</v>
      </c>
      <c r="G792">
        <v>4</v>
      </c>
      <c r="H792">
        <v>3</v>
      </c>
      <c r="I792">
        <v>0</v>
      </c>
      <c r="J792">
        <v>4301</v>
      </c>
    </row>
    <row r="793" spans="1:10">
      <c r="A793" s="3">
        <v>11</v>
      </c>
      <c r="B793" s="3">
        <v>9</v>
      </c>
      <c r="C793" s="3">
        <v>2</v>
      </c>
      <c r="D793">
        <v>15</v>
      </c>
      <c r="E793">
        <v>6</v>
      </c>
      <c r="F793">
        <v>8</v>
      </c>
      <c r="G793">
        <v>16</v>
      </c>
      <c r="H793">
        <v>3</v>
      </c>
      <c r="I793">
        <v>6</v>
      </c>
      <c r="J793">
        <v>8303</v>
      </c>
    </row>
    <row r="794" spans="1:10">
      <c r="A794" s="3">
        <v>11</v>
      </c>
      <c r="B794" s="3">
        <v>9</v>
      </c>
      <c r="C794" s="3">
        <v>3</v>
      </c>
      <c r="D794">
        <v>17</v>
      </c>
      <c r="E794">
        <v>4</v>
      </c>
      <c r="F794">
        <v>11</v>
      </c>
      <c r="G794">
        <v>15</v>
      </c>
      <c r="H794">
        <v>4</v>
      </c>
      <c r="I794">
        <v>8</v>
      </c>
      <c r="J794">
        <v>6402</v>
      </c>
    </row>
    <row r="795" spans="1:10">
      <c r="A795" s="3">
        <v>11</v>
      </c>
      <c r="B795" s="3">
        <v>9</v>
      </c>
      <c r="C795" s="3">
        <v>4</v>
      </c>
      <c r="D795">
        <v>18</v>
      </c>
      <c r="E795">
        <v>3</v>
      </c>
      <c r="F795">
        <v>4</v>
      </c>
      <c r="G795">
        <v>13</v>
      </c>
      <c r="H795">
        <v>2</v>
      </c>
      <c r="I795">
        <v>7</v>
      </c>
      <c r="J795">
        <v>5203</v>
      </c>
    </row>
    <row r="796" spans="1:10">
      <c r="A796" s="3">
        <v>11</v>
      </c>
      <c r="B796" s="3">
        <v>9</v>
      </c>
      <c r="C796" s="3">
        <v>5</v>
      </c>
      <c r="D796">
        <v>1</v>
      </c>
      <c r="E796">
        <v>7</v>
      </c>
      <c r="F796">
        <v>13</v>
      </c>
      <c r="G796">
        <v>17</v>
      </c>
      <c r="H796">
        <v>5</v>
      </c>
      <c r="I796">
        <v>4</v>
      </c>
      <c r="J796">
        <v>9501</v>
      </c>
    </row>
    <row r="797" spans="1:10">
      <c r="A797" s="3">
        <v>11</v>
      </c>
      <c r="B797" s="3">
        <v>10</v>
      </c>
      <c r="C797" s="3">
        <v>1</v>
      </c>
      <c r="D797">
        <v>13</v>
      </c>
      <c r="E797">
        <v>4</v>
      </c>
      <c r="F797">
        <v>9</v>
      </c>
      <c r="G797">
        <v>10</v>
      </c>
      <c r="H797">
        <v>2</v>
      </c>
      <c r="I797">
        <v>5</v>
      </c>
      <c r="J797">
        <v>6201</v>
      </c>
    </row>
    <row r="798" spans="1:10">
      <c r="A798" s="3">
        <v>11</v>
      </c>
      <c r="B798" s="3">
        <v>10</v>
      </c>
      <c r="C798" s="3">
        <v>2</v>
      </c>
      <c r="D798">
        <v>20</v>
      </c>
      <c r="E798">
        <v>7</v>
      </c>
      <c r="F798">
        <v>4</v>
      </c>
      <c r="G798">
        <v>5</v>
      </c>
      <c r="H798">
        <v>1</v>
      </c>
      <c r="I798">
        <v>2</v>
      </c>
      <c r="J798">
        <v>9101</v>
      </c>
    </row>
    <row r="799" spans="1:10">
      <c r="A799" s="3">
        <v>11</v>
      </c>
      <c r="B799" s="3">
        <v>10</v>
      </c>
      <c r="C799" s="3">
        <v>3</v>
      </c>
      <c r="D799">
        <v>17</v>
      </c>
      <c r="E799">
        <v>2</v>
      </c>
      <c r="F799">
        <v>10</v>
      </c>
      <c r="G799">
        <v>6</v>
      </c>
      <c r="H799">
        <v>3</v>
      </c>
      <c r="I799">
        <v>0</v>
      </c>
      <c r="J799">
        <v>4302</v>
      </c>
    </row>
    <row r="800" spans="1:10">
      <c r="A800" s="3">
        <v>11</v>
      </c>
      <c r="B800" s="3">
        <v>10</v>
      </c>
      <c r="C800" s="3">
        <v>4</v>
      </c>
      <c r="D800">
        <v>11</v>
      </c>
      <c r="E800">
        <v>5</v>
      </c>
      <c r="F800">
        <v>1</v>
      </c>
      <c r="G800">
        <v>9</v>
      </c>
      <c r="H800">
        <v>5</v>
      </c>
      <c r="I800">
        <v>3</v>
      </c>
      <c r="J800">
        <v>7502</v>
      </c>
    </row>
    <row r="801" spans="1:10">
      <c r="A801" s="3">
        <v>11</v>
      </c>
      <c r="B801" s="3">
        <v>10</v>
      </c>
      <c r="C801" s="3">
        <v>5</v>
      </c>
      <c r="D801">
        <v>14</v>
      </c>
      <c r="E801">
        <v>1</v>
      </c>
      <c r="F801">
        <v>6</v>
      </c>
      <c r="G801">
        <v>11</v>
      </c>
      <c r="H801">
        <v>4</v>
      </c>
      <c r="I801">
        <v>0</v>
      </c>
      <c r="J801">
        <v>1403</v>
      </c>
    </row>
    <row r="802" spans="1:10">
      <c r="A802" s="3">
        <v>11</v>
      </c>
      <c r="B802" s="3">
        <v>11</v>
      </c>
      <c r="C802" s="3">
        <v>1</v>
      </c>
      <c r="D802">
        <v>5</v>
      </c>
      <c r="E802">
        <v>4</v>
      </c>
      <c r="F802">
        <v>5</v>
      </c>
      <c r="G802">
        <v>5</v>
      </c>
      <c r="H802">
        <v>2</v>
      </c>
      <c r="I802">
        <v>6</v>
      </c>
      <c r="J802">
        <v>6202</v>
      </c>
    </row>
    <row r="803" spans="1:10">
      <c r="A803" s="3">
        <v>11</v>
      </c>
      <c r="B803" s="3">
        <v>11</v>
      </c>
      <c r="C803" s="3">
        <v>2</v>
      </c>
      <c r="D803">
        <v>17</v>
      </c>
      <c r="E803">
        <v>1</v>
      </c>
      <c r="F803">
        <v>11</v>
      </c>
      <c r="G803">
        <v>5</v>
      </c>
      <c r="H803">
        <v>4</v>
      </c>
      <c r="I803">
        <v>0</v>
      </c>
      <c r="J803">
        <v>1403</v>
      </c>
    </row>
    <row r="804" spans="1:10">
      <c r="A804" s="3">
        <v>11</v>
      </c>
      <c r="B804" s="3">
        <v>11</v>
      </c>
      <c r="C804" s="3">
        <v>3</v>
      </c>
      <c r="D804">
        <v>18</v>
      </c>
      <c r="E804">
        <v>6</v>
      </c>
      <c r="F804">
        <v>6</v>
      </c>
      <c r="G804">
        <v>2</v>
      </c>
      <c r="H804">
        <v>2</v>
      </c>
      <c r="I804">
        <v>5</v>
      </c>
      <c r="J804">
        <v>8202</v>
      </c>
    </row>
    <row r="805" spans="1:10">
      <c r="A805" s="3">
        <v>11</v>
      </c>
      <c r="B805" s="3">
        <v>11</v>
      </c>
      <c r="C805" s="3">
        <v>4</v>
      </c>
      <c r="D805">
        <v>4</v>
      </c>
      <c r="E805">
        <v>5</v>
      </c>
      <c r="F805">
        <v>5</v>
      </c>
      <c r="G805">
        <v>3</v>
      </c>
      <c r="H805">
        <v>4</v>
      </c>
      <c r="I805">
        <v>2</v>
      </c>
      <c r="J805">
        <v>7401</v>
      </c>
    </row>
    <row r="806" spans="1:10">
      <c r="A806" s="3">
        <v>11</v>
      </c>
      <c r="B806" s="3">
        <v>11</v>
      </c>
      <c r="C806" s="3">
        <v>5</v>
      </c>
      <c r="D806">
        <v>15</v>
      </c>
      <c r="E806">
        <v>7</v>
      </c>
      <c r="F806">
        <v>12</v>
      </c>
      <c r="G806">
        <v>13</v>
      </c>
      <c r="H806">
        <v>3</v>
      </c>
      <c r="I806">
        <v>8</v>
      </c>
      <c r="J806">
        <v>9301</v>
      </c>
    </row>
    <row r="807" spans="1:10">
      <c r="A807" s="3">
        <v>11</v>
      </c>
      <c r="B807" s="3">
        <v>12</v>
      </c>
      <c r="C807" s="3">
        <v>1</v>
      </c>
      <c r="D807">
        <v>2</v>
      </c>
      <c r="E807">
        <v>1</v>
      </c>
      <c r="F807">
        <v>7</v>
      </c>
      <c r="G807">
        <v>14</v>
      </c>
      <c r="H807">
        <v>4</v>
      </c>
      <c r="I807">
        <v>0</v>
      </c>
      <c r="J807">
        <v>1401</v>
      </c>
    </row>
    <row r="808" spans="1:10">
      <c r="A808" s="3">
        <v>11</v>
      </c>
      <c r="B808" s="3">
        <v>12</v>
      </c>
      <c r="C808" s="3">
        <v>2</v>
      </c>
      <c r="D808">
        <v>19</v>
      </c>
      <c r="E808">
        <v>5</v>
      </c>
      <c r="F808">
        <v>11</v>
      </c>
      <c r="G808">
        <v>13</v>
      </c>
      <c r="H808">
        <v>2</v>
      </c>
      <c r="I808">
        <v>2</v>
      </c>
      <c r="J808">
        <v>7203</v>
      </c>
    </row>
    <row r="809" spans="1:10">
      <c r="A809" s="3">
        <v>11</v>
      </c>
      <c r="B809" s="3">
        <v>12</v>
      </c>
      <c r="C809" s="3">
        <v>3</v>
      </c>
      <c r="D809">
        <v>8</v>
      </c>
      <c r="E809">
        <v>3</v>
      </c>
      <c r="F809">
        <v>2</v>
      </c>
      <c r="G809">
        <v>1</v>
      </c>
      <c r="H809">
        <v>1</v>
      </c>
      <c r="I809">
        <v>6</v>
      </c>
      <c r="J809">
        <v>5103</v>
      </c>
    </row>
    <row r="810" spans="1:10">
      <c r="A810" s="3">
        <v>11</v>
      </c>
      <c r="B810" s="3">
        <v>12</v>
      </c>
      <c r="C810" s="3">
        <v>4</v>
      </c>
      <c r="D810">
        <v>3</v>
      </c>
      <c r="E810">
        <v>6</v>
      </c>
      <c r="F810">
        <v>3</v>
      </c>
      <c r="G810">
        <v>12</v>
      </c>
      <c r="H810">
        <v>5</v>
      </c>
      <c r="I810">
        <v>8</v>
      </c>
      <c r="J810">
        <v>8502</v>
      </c>
    </row>
    <row r="811" spans="1:10">
      <c r="A811" s="3">
        <v>11</v>
      </c>
      <c r="B811" s="3">
        <v>12</v>
      </c>
      <c r="C811" s="3">
        <v>5</v>
      </c>
      <c r="D811">
        <v>10</v>
      </c>
      <c r="E811">
        <v>7</v>
      </c>
      <c r="F811">
        <v>13</v>
      </c>
      <c r="G811">
        <v>9</v>
      </c>
      <c r="H811">
        <v>1</v>
      </c>
      <c r="I811">
        <v>4</v>
      </c>
      <c r="J811">
        <v>9102</v>
      </c>
    </row>
    <row r="812" spans="1:10">
      <c r="A812" s="3">
        <v>11</v>
      </c>
      <c r="B812" s="3">
        <v>13</v>
      </c>
      <c r="C812" s="3">
        <v>1</v>
      </c>
      <c r="D812">
        <v>4</v>
      </c>
      <c r="E812">
        <v>6</v>
      </c>
      <c r="F812">
        <v>1</v>
      </c>
      <c r="G812">
        <v>15</v>
      </c>
      <c r="H812">
        <v>2</v>
      </c>
      <c r="I812">
        <v>5</v>
      </c>
      <c r="J812">
        <v>8201</v>
      </c>
    </row>
    <row r="813" spans="1:10">
      <c r="A813" s="3">
        <v>11</v>
      </c>
      <c r="B813" s="3">
        <v>13</v>
      </c>
      <c r="C813" s="3">
        <v>2</v>
      </c>
      <c r="D813">
        <v>1</v>
      </c>
      <c r="E813">
        <v>7</v>
      </c>
      <c r="F813">
        <v>3</v>
      </c>
      <c r="G813">
        <v>2</v>
      </c>
      <c r="H813">
        <v>1</v>
      </c>
      <c r="I813">
        <v>1</v>
      </c>
      <c r="J813">
        <v>9102</v>
      </c>
    </row>
    <row r="814" spans="1:10">
      <c r="A814" s="3">
        <v>11</v>
      </c>
      <c r="B814" s="3">
        <v>13</v>
      </c>
      <c r="C814" s="3">
        <v>3</v>
      </c>
      <c r="D814">
        <v>3</v>
      </c>
      <c r="E814">
        <v>4</v>
      </c>
      <c r="F814">
        <v>12</v>
      </c>
      <c r="G814">
        <v>5</v>
      </c>
      <c r="H814">
        <v>5</v>
      </c>
      <c r="I814">
        <v>3</v>
      </c>
      <c r="J814">
        <v>6501</v>
      </c>
    </row>
    <row r="815" spans="1:10">
      <c r="A815" s="3">
        <v>11</v>
      </c>
      <c r="B815" s="3">
        <v>13</v>
      </c>
      <c r="C815" s="3">
        <v>4</v>
      </c>
      <c r="D815">
        <v>19</v>
      </c>
      <c r="E815">
        <v>2</v>
      </c>
      <c r="F815">
        <v>6</v>
      </c>
      <c r="G815">
        <v>8</v>
      </c>
      <c r="H815">
        <v>4</v>
      </c>
      <c r="I815">
        <v>0</v>
      </c>
      <c r="J815">
        <v>4403</v>
      </c>
    </row>
    <row r="816" spans="1:10">
      <c r="A816" s="3">
        <v>11</v>
      </c>
      <c r="B816" s="3">
        <v>13</v>
      </c>
      <c r="C816" s="3">
        <v>5</v>
      </c>
      <c r="D816">
        <v>12</v>
      </c>
      <c r="E816">
        <v>5</v>
      </c>
      <c r="F816">
        <v>8</v>
      </c>
      <c r="G816">
        <v>3</v>
      </c>
      <c r="H816">
        <v>3</v>
      </c>
      <c r="I816">
        <v>7</v>
      </c>
      <c r="J816">
        <v>7303</v>
      </c>
    </row>
    <row r="817" spans="1:10">
      <c r="A817" s="3">
        <v>11</v>
      </c>
      <c r="B817" s="3">
        <v>14</v>
      </c>
      <c r="C817" s="3">
        <v>1</v>
      </c>
      <c r="D817">
        <v>11</v>
      </c>
      <c r="E817">
        <v>2</v>
      </c>
      <c r="F817">
        <v>5</v>
      </c>
      <c r="G817">
        <v>7</v>
      </c>
      <c r="H817">
        <v>3</v>
      </c>
      <c r="I817">
        <v>0</v>
      </c>
      <c r="J817">
        <v>4303</v>
      </c>
    </row>
    <row r="818" spans="1:10">
      <c r="A818" s="3">
        <v>11</v>
      </c>
      <c r="B818" s="3">
        <v>14</v>
      </c>
      <c r="C818" s="3">
        <v>2</v>
      </c>
      <c r="D818">
        <v>6</v>
      </c>
      <c r="E818">
        <v>7</v>
      </c>
      <c r="F818">
        <v>9</v>
      </c>
      <c r="G818">
        <v>4</v>
      </c>
      <c r="H818">
        <v>4</v>
      </c>
      <c r="I818">
        <v>6</v>
      </c>
      <c r="J818">
        <v>9403</v>
      </c>
    </row>
    <row r="819" spans="1:10">
      <c r="A819" s="3">
        <v>11</v>
      </c>
      <c r="B819" s="3">
        <v>14</v>
      </c>
      <c r="C819" s="3">
        <v>3</v>
      </c>
      <c r="D819">
        <v>13</v>
      </c>
      <c r="E819">
        <v>3</v>
      </c>
      <c r="F819">
        <v>13</v>
      </c>
      <c r="G819">
        <v>14</v>
      </c>
      <c r="H819">
        <v>2</v>
      </c>
      <c r="I819">
        <v>3</v>
      </c>
      <c r="J819">
        <v>5201</v>
      </c>
    </row>
    <row r="820" spans="1:10">
      <c r="A820" s="3">
        <v>11</v>
      </c>
      <c r="B820" s="3">
        <v>14</v>
      </c>
      <c r="C820" s="3">
        <v>4</v>
      </c>
      <c r="D820">
        <v>17</v>
      </c>
      <c r="E820">
        <v>6</v>
      </c>
      <c r="F820">
        <v>8</v>
      </c>
      <c r="G820">
        <v>1</v>
      </c>
      <c r="H820">
        <v>1</v>
      </c>
      <c r="I820">
        <v>8</v>
      </c>
      <c r="J820">
        <v>8101</v>
      </c>
    </row>
    <row r="821" spans="1:10">
      <c r="A821" s="3">
        <v>11</v>
      </c>
      <c r="B821" s="3">
        <v>14</v>
      </c>
      <c r="C821" s="3">
        <v>5</v>
      </c>
      <c r="D821">
        <v>11</v>
      </c>
      <c r="E821">
        <v>1</v>
      </c>
      <c r="F821">
        <v>10</v>
      </c>
      <c r="G821">
        <v>6</v>
      </c>
      <c r="H821">
        <v>5</v>
      </c>
      <c r="I821">
        <v>0</v>
      </c>
      <c r="J821">
        <v>1502</v>
      </c>
    </row>
    <row r="822" spans="1:10">
      <c r="A822" s="3">
        <v>11</v>
      </c>
      <c r="B822" s="3">
        <v>15</v>
      </c>
      <c r="C822" s="3">
        <v>1</v>
      </c>
      <c r="D822">
        <v>9</v>
      </c>
      <c r="E822">
        <v>1</v>
      </c>
      <c r="F822">
        <v>12</v>
      </c>
      <c r="G822">
        <v>11</v>
      </c>
      <c r="H822">
        <v>1</v>
      </c>
      <c r="I822">
        <v>0</v>
      </c>
      <c r="J822">
        <v>1102</v>
      </c>
    </row>
    <row r="823" spans="1:10">
      <c r="A823" s="3">
        <v>11</v>
      </c>
      <c r="B823" s="3">
        <v>15</v>
      </c>
      <c r="C823" s="3">
        <v>2</v>
      </c>
      <c r="D823">
        <v>14</v>
      </c>
      <c r="E823">
        <v>4</v>
      </c>
      <c r="F823">
        <v>11</v>
      </c>
      <c r="G823">
        <v>10</v>
      </c>
      <c r="H823">
        <v>2</v>
      </c>
      <c r="I823">
        <v>4</v>
      </c>
      <c r="J823">
        <v>6202</v>
      </c>
    </row>
    <row r="824" spans="1:10">
      <c r="A824" s="3">
        <v>11</v>
      </c>
      <c r="B824" s="3">
        <v>15</v>
      </c>
      <c r="C824" s="3">
        <v>3</v>
      </c>
      <c r="D824">
        <v>20</v>
      </c>
      <c r="E824">
        <v>6</v>
      </c>
      <c r="F824">
        <v>2</v>
      </c>
      <c r="G824">
        <v>5</v>
      </c>
      <c r="H824">
        <v>4</v>
      </c>
      <c r="I824">
        <v>7</v>
      </c>
      <c r="J824">
        <v>8401</v>
      </c>
    </row>
    <row r="825" spans="1:10">
      <c r="A825" s="3">
        <v>11</v>
      </c>
      <c r="B825" s="3">
        <v>15</v>
      </c>
      <c r="C825" s="3">
        <v>4</v>
      </c>
      <c r="D825">
        <v>8</v>
      </c>
      <c r="E825">
        <v>5</v>
      </c>
      <c r="F825">
        <v>4</v>
      </c>
      <c r="G825">
        <v>16</v>
      </c>
      <c r="H825">
        <v>5</v>
      </c>
      <c r="I825">
        <v>1</v>
      </c>
      <c r="J825">
        <v>7503</v>
      </c>
    </row>
    <row r="826" spans="1:10">
      <c r="A826" s="3">
        <v>11</v>
      </c>
      <c r="B826" s="3">
        <v>15</v>
      </c>
      <c r="C826" s="3">
        <v>5</v>
      </c>
      <c r="D826">
        <v>15</v>
      </c>
      <c r="E826">
        <v>3</v>
      </c>
      <c r="F826">
        <v>7</v>
      </c>
      <c r="G826">
        <v>17</v>
      </c>
      <c r="H826">
        <v>3</v>
      </c>
      <c r="I826">
        <v>2</v>
      </c>
      <c r="J826">
        <v>5301</v>
      </c>
    </row>
    <row r="827" spans="1:10">
      <c r="A827" s="3">
        <v>12</v>
      </c>
      <c r="B827" s="3">
        <v>1</v>
      </c>
      <c r="C827" s="3">
        <v>1</v>
      </c>
      <c r="D827">
        <v>18</v>
      </c>
      <c r="E827">
        <v>7</v>
      </c>
      <c r="F827">
        <v>9</v>
      </c>
      <c r="G827">
        <v>11</v>
      </c>
      <c r="H827">
        <v>3</v>
      </c>
      <c r="I827">
        <v>7</v>
      </c>
      <c r="J827">
        <v>9303</v>
      </c>
    </row>
    <row r="828" spans="1:10">
      <c r="A828" s="3">
        <v>12</v>
      </c>
      <c r="B828" s="3">
        <v>1</v>
      </c>
      <c r="C828" s="3">
        <v>2</v>
      </c>
      <c r="D828">
        <v>7</v>
      </c>
      <c r="E828">
        <v>3</v>
      </c>
      <c r="F828">
        <v>11</v>
      </c>
      <c r="G828">
        <v>7</v>
      </c>
      <c r="H828">
        <v>2</v>
      </c>
      <c r="I828">
        <v>4</v>
      </c>
      <c r="J828">
        <v>5202</v>
      </c>
    </row>
    <row r="829" spans="1:10">
      <c r="A829" s="3">
        <v>12</v>
      </c>
      <c r="B829" s="3">
        <v>1</v>
      </c>
      <c r="C829" s="3">
        <v>3</v>
      </c>
      <c r="D829">
        <v>10</v>
      </c>
      <c r="E829">
        <v>4</v>
      </c>
      <c r="F829">
        <v>8</v>
      </c>
      <c r="G829">
        <v>3</v>
      </c>
      <c r="H829">
        <v>4</v>
      </c>
      <c r="I829">
        <v>5</v>
      </c>
      <c r="J829">
        <v>6402</v>
      </c>
    </row>
    <row r="830" spans="1:10">
      <c r="A830" s="3">
        <v>12</v>
      </c>
      <c r="B830" s="3">
        <v>1</v>
      </c>
      <c r="C830" s="3">
        <v>4</v>
      </c>
      <c r="D830">
        <v>2</v>
      </c>
      <c r="E830">
        <v>5</v>
      </c>
      <c r="F830">
        <v>13</v>
      </c>
      <c r="G830">
        <v>2</v>
      </c>
      <c r="H830">
        <v>5</v>
      </c>
      <c r="I830">
        <v>1</v>
      </c>
      <c r="J830">
        <v>7501</v>
      </c>
    </row>
    <row r="831" spans="1:10">
      <c r="A831" s="3">
        <v>12</v>
      </c>
      <c r="B831" s="3">
        <v>1</v>
      </c>
      <c r="C831" s="3">
        <v>5</v>
      </c>
      <c r="D831">
        <v>16</v>
      </c>
      <c r="E831">
        <v>1</v>
      </c>
      <c r="F831">
        <v>3</v>
      </c>
      <c r="G831">
        <v>14</v>
      </c>
      <c r="H831">
        <v>1</v>
      </c>
      <c r="I831">
        <v>0</v>
      </c>
      <c r="J831">
        <v>1103</v>
      </c>
    </row>
    <row r="832" spans="1:10">
      <c r="A832" s="3">
        <v>12</v>
      </c>
      <c r="B832" s="3">
        <v>2</v>
      </c>
      <c r="C832" s="3">
        <v>1</v>
      </c>
      <c r="D832">
        <v>19</v>
      </c>
      <c r="E832">
        <v>4</v>
      </c>
      <c r="F832">
        <v>12</v>
      </c>
      <c r="G832">
        <v>12</v>
      </c>
      <c r="H832">
        <v>5</v>
      </c>
      <c r="I832">
        <v>6</v>
      </c>
      <c r="J832">
        <v>6501</v>
      </c>
    </row>
    <row r="833" spans="1:10">
      <c r="A833" s="3">
        <v>12</v>
      </c>
      <c r="B833" s="3">
        <v>2</v>
      </c>
      <c r="C833" s="3">
        <v>2</v>
      </c>
      <c r="D833">
        <v>15</v>
      </c>
      <c r="E833">
        <v>5</v>
      </c>
      <c r="F833">
        <v>1</v>
      </c>
      <c r="G833">
        <v>17</v>
      </c>
      <c r="H833">
        <v>4</v>
      </c>
      <c r="I833">
        <v>2</v>
      </c>
      <c r="J833">
        <v>7403</v>
      </c>
    </row>
    <row r="834" spans="1:10">
      <c r="A834" s="3">
        <v>12</v>
      </c>
      <c r="B834" s="3">
        <v>2</v>
      </c>
      <c r="C834" s="3">
        <v>3</v>
      </c>
      <c r="D834">
        <v>5</v>
      </c>
      <c r="E834">
        <v>3</v>
      </c>
      <c r="F834">
        <v>4</v>
      </c>
      <c r="G834">
        <v>13</v>
      </c>
      <c r="H834">
        <v>2</v>
      </c>
      <c r="I834">
        <v>8</v>
      </c>
      <c r="J834">
        <v>5202</v>
      </c>
    </row>
    <row r="835" spans="1:10">
      <c r="A835" s="3">
        <v>12</v>
      </c>
      <c r="B835" s="3">
        <v>2</v>
      </c>
      <c r="C835" s="3">
        <v>4</v>
      </c>
      <c r="D835">
        <v>22</v>
      </c>
      <c r="E835">
        <v>2</v>
      </c>
      <c r="F835">
        <v>10</v>
      </c>
      <c r="G835">
        <v>6</v>
      </c>
      <c r="H835">
        <v>3</v>
      </c>
      <c r="I835">
        <v>0</v>
      </c>
      <c r="J835">
        <v>3303</v>
      </c>
    </row>
    <row r="836" spans="1:10">
      <c r="A836" s="3">
        <v>12</v>
      </c>
      <c r="B836" s="3">
        <v>2</v>
      </c>
      <c r="C836" s="3">
        <v>5</v>
      </c>
      <c r="D836">
        <v>18</v>
      </c>
      <c r="E836">
        <v>6</v>
      </c>
      <c r="F836">
        <v>5</v>
      </c>
      <c r="G836">
        <v>16</v>
      </c>
      <c r="H836">
        <v>1</v>
      </c>
      <c r="I836">
        <v>3</v>
      </c>
      <c r="J836">
        <v>8101</v>
      </c>
    </row>
    <row r="837" spans="1:10">
      <c r="A837" s="3">
        <v>12</v>
      </c>
      <c r="B837" s="3">
        <v>3</v>
      </c>
      <c r="C837" s="3">
        <v>1</v>
      </c>
      <c r="D837">
        <v>21</v>
      </c>
      <c r="E837">
        <v>2</v>
      </c>
      <c r="F837">
        <v>7</v>
      </c>
      <c r="G837">
        <v>8</v>
      </c>
      <c r="H837">
        <v>4</v>
      </c>
      <c r="I837">
        <v>0</v>
      </c>
      <c r="J837">
        <v>2402</v>
      </c>
    </row>
    <row r="838" spans="1:10">
      <c r="A838" s="3">
        <v>12</v>
      </c>
      <c r="B838" s="3">
        <v>3</v>
      </c>
      <c r="C838" s="3">
        <v>2</v>
      </c>
      <c r="D838">
        <v>1</v>
      </c>
      <c r="E838">
        <v>7</v>
      </c>
      <c r="F838">
        <v>6</v>
      </c>
      <c r="G838">
        <v>10</v>
      </c>
      <c r="H838">
        <v>1</v>
      </c>
      <c r="I838">
        <v>5</v>
      </c>
      <c r="J838">
        <v>9103</v>
      </c>
    </row>
    <row r="839" spans="1:10">
      <c r="A839" s="3">
        <v>12</v>
      </c>
      <c r="B839" s="3">
        <v>3</v>
      </c>
      <c r="C839" s="3">
        <v>3</v>
      </c>
      <c r="D839">
        <v>11</v>
      </c>
      <c r="E839">
        <v>6</v>
      </c>
      <c r="F839">
        <v>4</v>
      </c>
      <c r="G839">
        <v>1</v>
      </c>
      <c r="H839">
        <v>5</v>
      </c>
      <c r="I839">
        <v>1</v>
      </c>
      <c r="J839">
        <v>8502</v>
      </c>
    </row>
    <row r="840" spans="1:10">
      <c r="A840" s="3">
        <v>12</v>
      </c>
      <c r="B840" s="3">
        <v>3</v>
      </c>
      <c r="C840" s="3">
        <v>4</v>
      </c>
      <c r="D840">
        <v>9</v>
      </c>
      <c r="E840">
        <v>1</v>
      </c>
      <c r="F840">
        <v>2</v>
      </c>
      <c r="G840">
        <v>15</v>
      </c>
      <c r="H840">
        <v>2</v>
      </c>
      <c r="I840">
        <v>0</v>
      </c>
      <c r="J840">
        <v>1201</v>
      </c>
    </row>
    <row r="841" spans="1:10">
      <c r="A841" s="3">
        <v>12</v>
      </c>
      <c r="B841" s="3">
        <v>3</v>
      </c>
      <c r="C841" s="3">
        <v>5</v>
      </c>
      <c r="D841">
        <v>2</v>
      </c>
      <c r="E841">
        <v>4</v>
      </c>
      <c r="F841">
        <v>10</v>
      </c>
      <c r="G841">
        <v>9</v>
      </c>
      <c r="H841">
        <v>3</v>
      </c>
      <c r="I841">
        <v>3</v>
      </c>
      <c r="J841">
        <v>6301</v>
      </c>
    </row>
    <row r="842" spans="1:10">
      <c r="A842" s="3">
        <v>12</v>
      </c>
      <c r="B842" s="3">
        <v>4</v>
      </c>
      <c r="C842" s="3">
        <v>1</v>
      </c>
      <c r="D842">
        <v>20</v>
      </c>
      <c r="E842">
        <v>7</v>
      </c>
      <c r="F842">
        <v>7</v>
      </c>
      <c r="G842">
        <v>15</v>
      </c>
      <c r="H842">
        <v>1</v>
      </c>
      <c r="I842">
        <v>7</v>
      </c>
      <c r="J842">
        <v>9101</v>
      </c>
    </row>
    <row r="843" spans="1:10">
      <c r="A843" s="3">
        <v>12</v>
      </c>
      <c r="B843" s="3">
        <v>4</v>
      </c>
      <c r="C843" s="3">
        <v>2</v>
      </c>
      <c r="D843">
        <v>16</v>
      </c>
      <c r="E843">
        <v>1</v>
      </c>
      <c r="F843">
        <v>8</v>
      </c>
      <c r="G843">
        <v>1</v>
      </c>
      <c r="H843">
        <v>4</v>
      </c>
      <c r="I843">
        <v>0</v>
      </c>
      <c r="J843">
        <v>1402</v>
      </c>
    </row>
    <row r="844" spans="1:10">
      <c r="A844" s="3">
        <v>12</v>
      </c>
      <c r="B844" s="3">
        <v>4</v>
      </c>
      <c r="C844" s="3">
        <v>3</v>
      </c>
      <c r="D844">
        <v>12</v>
      </c>
      <c r="E844">
        <v>5</v>
      </c>
      <c r="F844">
        <v>9</v>
      </c>
      <c r="G844">
        <v>2</v>
      </c>
      <c r="H844">
        <v>3</v>
      </c>
      <c r="I844">
        <v>5</v>
      </c>
      <c r="J844">
        <v>7303</v>
      </c>
    </row>
    <row r="845" spans="1:10">
      <c r="A845" s="3">
        <v>12</v>
      </c>
      <c r="B845" s="3">
        <v>4</v>
      </c>
      <c r="C845" s="3">
        <v>4</v>
      </c>
      <c r="D845">
        <v>5</v>
      </c>
      <c r="E845">
        <v>2</v>
      </c>
      <c r="F845">
        <v>11</v>
      </c>
      <c r="G845">
        <v>4</v>
      </c>
      <c r="H845">
        <v>5</v>
      </c>
      <c r="I845">
        <v>0</v>
      </c>
      <c r="J845">
        <v>4502</v>
      </c>
    </row>
    <row r="846" spans="1:10">
      <c r="A846" s="3">
        <v>12</v>
      </c>
      <c r="B846" s="3">
        <v>4</v>
      </c>
      <c r="C846" s="3">
        <v>5</v>
      </c>
      <c r="D846">
        <v>10</v>
      </c>
      <c r="E846">
        <v>3</v>
      </c>
      <c r="F846">
        <v>12</v>
      </c>
      <c r="G846">
        <v>10</v>
      </c>
      <c r="H846">
        <v>2</v>
      </c>
      <c r="I846">
        <v>6</v>
      </c>
      <c r="J846">
        <v>5203</v>
      </c>
    </row>
    <row r="847" spans="1:10">
      <c r="A847" s="3">
        <v>12</v>
      </c>
      <c r="B847" s="3">
        <v>5</v>
      </c>
      <c r="C847" s="3">
        <v>1</v>
      </c>
      <c r="D847">
        <v>7</v>
      </c>
      <c r="E847">
        <v>3</v>
      </c>
      <c r="F847">
        <v>6</v>
      </c>
      <c r="G847">
        <v>14</v>
      </c>
      <c r="H847">
        <v>1</v>
      </c>
      <c r="I847">
        <v>4</v>
      </c>
      <c r="J847">
        <v>5103</v>
      </c>
    </row>
    <row r="848" spans="1:10">
      <c r="A848" s="3">
        <v>12</v>
      </c>
      <c r="B848" s="3">
        <v>5</v>
      </c>
      <c r="C848" s="3">
        <v>2</v>
      </c>
      <c r="D848">
        <v>2</v>
      </c>
      <c r="E848">
        <v>2</v>
      </c>
      <c r="F848">
        <v>2</v>
      </c>
      <c r="G848">
        <v>16</v>
      </c>
      <c r="H848">
        <v>5</v>
      </c>
      <c r="I848">
        <v>0</v>
      </c>
      <c r="J848">
        <v>4501</v>
      </c>
    </row>
    <row r="849" spans="1:10">
      <c r="A849" s="3">
        <v>12</v>
      </c>
      <c r="B849" s="3">
        <v>5</v>
      </c>
      <c r="C849" s="3">
        <v>3</v>
      </c>
      <c r="D849">
        <v>19</v>
      </c>
      <c r="E849">
        <v>7</v>
      </c>
      <c r="F849">
        <v>5</v>
      </c>
      <c r="G849">
        <v>4</v>
      </c>
      <c r="H849">
        <v>3</v>
      </c>
      <c r="I849">
        <v>3</v>
      </c>
      <c r="J849">
        <v>9302</v>
      </c>
    </row>
    <row r="850" spans="1:10">
      <c r="A850" s="3">
        <v>12</v>
      </c>
      <c r="B850" s="3">
        <v>5</v>
      </c>
      <c r="C850" s="3">
        <v>4</v>
      </c>
      <c r="D850">
        <v>6</v>
      </c>
      <c r="E850">
        <v>5</v>
      </c>
      <c r="F850">
        <v>3</v>
      </c>
      <c r="G850">
        <v>13</v>
      </c>
      <c r="H850">
        <v>2</v>
      </c>
      <c r="I850">
        <v>8</v>
      </c>
      <c r="J850">
        <v>7203</v>
      </c>
    </row>
    <row r="851" spans="1:10">
      <c r="A851" s="3">
        <v>12</v>
      </c>
      <c r="B851" s="3">
        <v>5</v>
      </c>
      <c r="C851" s="3">
        <v>5</v>
      </c>
      <c r="D851">
        <v>14</v>
      </c>
      <c r="E851">
        <v>6</v>
      </c>
      <c r="F851">
        <v>1</v>
      </c>
      <c r="G851">
        <v>11</v>
      </c>
      <c r="H851">
        <v>4</v>
      </c>
      <c r="I851">
        <v>2</v>
      </c>
      <c r="J851">
        <v>8402</v>
      </c>
    </row>
    <row r="852" spans="1:10">
      <c r="A852" s="3">
        <v>12</v>
      </c>
      <c r="B852" s="3">
        <v>6</v>
      </c>
      <c r="C852" s="3">
        <v>1</v>
      </c>
      <c r="D852">
        <v>21</v>
      </c>
      <c r="E852">
        <v>2</v>
      </c>
      <c r="F852">
        <v>3</v>
      </c>
      <c r="G852">
        <v>6</v>
      </c>
      <c r="H852">
        <v>4</v>
      </c>
      <c r="I852">
        <v>0</v>
      </c>
      <c r="J852">
        <v>2402</v>
      </c>
    </row>
    <row r="853" spans="1:10">
      <c r="A853" s="3">
        <v>12</v>
      </c>
      <c r="B853" s="3">
        <v>6</v>
      </c>
      <c r="C853" s="3">
        <v>2</v>
      </c>
      <c r="D853">
        <v>7</v>
      </c>
      <c r="E853">
        <v>4</v>
      </c>
      <c r="F853">
        <v>11</v>
      </c>
      <c r="G853">
        <v>5</v>
      </c>
      <c r="H853">
        <v>3</v>
      </c>
      <c r="I853">
        <v>2</v>
      </c>
      <c r="J853">
        <v>6303</v>
      </c>
    </row>
    <row r="854" spans="1:10">
      <c r="A854" s="3">
        <v>12</v>
      </c>
      <c r="B854" s="3">
        <v>6</v>
      </c>
      <c r="C854" s="3">
        <v>3</v>
      </c>
      <c r="D854">
        <v>3</v>
      </c>
      <c r="E854">
        <v>5</v>
      </c>
      <c r="F854">
        <v>8</v>
      </c>
      <c r="G854">
        <v>3</v>
      </c>
      <c r="H854">
        <v>1</v>
      </c>
      <c r="I854">
        <v>6</v>
      </c>
      <c r="J854">
        <v>7102</v>
      </c>
    </row>
    <row r="855" spans="1:10">
      <c r="A855" s="3">
        <v>12</v>
      </c>
      <c r="B855" s="3">
        <v>6</v>
      </c>
      <c r="C855" s="3">
        <v>4</v>
      </c>
      <c r="D855">
        <v>6</v>
      </c>
      <c r="E855">
        <v>6</v>
      </c>
      <c r="F855">
        <v>9</v>
      </c>
      <c r="G855">
        <v>3</v>
      </c>
      <c r="H855">
        <v>2</v>
      </c>
      <c r="I855">
        <v>7</v>
      </c>
      <c r="J855">
        <v>8201</v>
      </c>
    </row>
    <row r="856" spans="1:10">
      <c r="A856" s="3">
        <v>12</v>
      </c>
      <c r="B856" s="3">
        <v>6</v>
      </c>
      <c r="C856" s="3">
        <v>5</v>
      </c>
      <c r="D856">
        <v>5</v>
      </c>
      <c r="E856">
        <v>1</v>
      </c>
      <c r="F856">
        <v>10</v>
      </c>
      <c r="G856">
        <v>7</v>
      </c>
      <c r="H856">
        <v>2</v>
      </c>
      <c r="I856">
        <v>0</v>
      </c>
      <c r="J856">
        <v>1203</v>
      </c>
    </row>
    <row r="857" spans="1:10">
      <c r="A857" s="3">
        <v>12</v>
      </c>
      <c r="B857" s="3">
        <v>7</v>
      </c>
      <c r="C857" s="3">
        <v>1</v>
      </c>
      <c r="D857">
        <v>15</v>
      </c>
      <c r="E857">
        <v>2</v>
      </c>
      <c r="F857">
        <v>2</v>
      </c>
      <c r="G857">
        <v>6</v>
      </c>
      <c r="H857">
        <v>4</v>
      </c>
      <c r="I857">
        <v>0</v>
      </c>
      <c r="J857">
        <v>4403</v>
      </c>
    </row>
    <row r="858" spans="1:10">
      <c r="A858" s="3">
        <v>12</v>
      </c>
      <c r="B858" s="3">
        <v>7</v>
      </c>
      <c r="C858" s="3">
        <v>2</v>
      </c>
      <c r="D858">
        <v>5</v>
      </c>
      <c r="E858">
        <v>7</v>
      </c>
      <c r="F858">
        <v>9</v>
      </c>
      <c r="G858">
        <v>7</v>
      </c>
      <c r="H858">
        <v>5</v>
      </c>
      <c r="I858">
        <v>4</v>
      </c>
      <c r="J858">
        <v>9503</v>
      </c>
    </row>
    <row r="859" spans="1:10">
      <c r="A859" s="3">
        <v>12</v>
      </c>
      <c r="B859" s="3">
        <v>7</v>
      </c>
      <c r="C859" s="3">
        <v>3</v>
      </c>
      <c r="D859">
        <v>4</v>
      </c>
      <c r="E859">
        <v>1</v>
      </c>
      <c r="F859">
        <v>13</v>
      </c>
      <c r="G859">
        <v>3</v>
      </c>
      <c r="H859">
        <v>1</v>
      </c>
      <c r="I859">
        <v>0</v>
      </c>
      <c r="J859">
        <v>1101</v>
      </c>
    </row>
    <row r="860" spans="1:10">
      <c r="A860" s="3">
        <v>12</v>
      </c>
      <c r="B860" s="3">
        <v>7</v>
      </c>
      <c r="C860" s="3">
        <v>4</v>
      </c>
      <c r="D860">
        <v>17</v>
      </c>
      <c r="E860">
        <v>5</v>
      </c>
      <c r="F860">
        <v>8</v>
      </c>
      <c r="G860">
        <v>17</v>
      </c>
      <c r="H860">
        <v>2</v>
      </c>
      <c r="I860">
        <v>1</v>
      </c>
      <c r="J860">
        <v>7201</v>
      </c>
    </row>
    <row r="861" spans="1:10">
      <c r="A861" s="3">
        <v>12</v>
      </c>
      <c r="B861" s="3">
        <v>7</v>
      </c>
      <c r="C861" s="3">
        <v>5</v>
      </c>
      <c r="D861">
        <v>13</v>
      </c>
      <c r="E861">
        <v>4</v>
      </c>
      <c r="F861">
        <v>3</v>
      </c>
      <c r="G861">
        <v>5</v>
      </c>
      <c r="H861">
        <v>3</v>
      </c>
      <c r="I861">
        <v>5</v>
      </c>
      <c r="J861">
        <v>6302</v>
      </c>
    </row>
    <row r="862" spans="1:10">
      <c r="A862" s="3">
        <v>12</v>
      </c>
      <c r="B862" s="3">
        <v>8</v>
      </c>
      <c r="C862" s="3">
        <v>1</v>
      </c>
      <c r="D862">
        <v>4</v>
      </c>
      <c r="E862">
        <v>7</v>
      </c>
      <c r="F862">
        <v>4</v>
      </c>
      <c r="G862">
        <v>2</v>
      </c>
      <c r="H862">
        <v>1</v>
      </c>
      <c r="I862">
        <v>2</v>
      </c>
      <c r="J862">
        <v>9102</v>
      </c>
    </row>
    <row r="863" spans="1:10">
      <c r="A863" s="3">
        <v>12</v>
      </c>
      <c r="B863" s="3">
        <v>8</v>
      </c>
      <c r="C863" s="3">
        <v>2</v>
      </c>
      <c r="D863">
        <v>3</v>
      </c>
      <c r="E863">
        <v>4</v>
      </c>
      <c r="F863">
        <v>11</v>
      </c>
      <c r="G863">
        <v>9</v>
      </c>
      <c r="H863">
        <v>2</v>
      </c>
      <c r="I863">
        <v>7</v>
      </c>
      <c r="J863">
        <v>6201</v>
      </c>
    </row>
    <row r="864" spans="1:10">
      <c r="A864" s="3">
        <v>12</v>
      </c>
      <c r="B864" s="3">
        <v>8</v>
      </c>
      <c r="C864" s="3">
        <v>3</v>
      </c>
      <c r="D864">
        <v>8</v>
      </c>
      <c r="E864">
        <v>1</v>
      </c>
      <c r="F864">
        <v>6</v>
      </c>
      <c r="G864">
        <v>12</v>
      </c>
      <c r="H864">
        <v>3</v>
      </c>
      <c r="I864">
        <v>0</v>
      </c>
      <c r="J864">
        <v>1302</v>
      </c>
    </row>
    <row r="865" spans="1:10">
      <c r="A865" s="3">
        <v>12</v>
      </c>
      <c r="B865" s="3">
        <v>8</v>
      </c>
      <c r="C865" s="3">
        <v>4</v>
      </c>
      <c r="D865">
        <v>19</v>
      </c>
      <c r="E865">
        <v>6</v>
      </c>
      <c r="F865">
        <v>7</v>
      </c>
      <c r="G865">
        <v>8</v>
      </c>
      <c r="H865">
        <v>5</v>
      </c>
      <c r="I865">
        <v>6</v>
      </c>
      <c r="J865">
        <v>8503</v>
      </c>
    </row>
    <row r="866" spans="1:10">
      <c r="A866" s="3">
        <v>12</v>
      </c>
      <c r="B866" s="3">
        <v>8</v>
      </c>
      <c r="C866" s="3">
        <v>5</v>
      </c>
      <c r="D866">
        <v>1</v>
      </c>
      <c r="E866">
        <v>3</v>
      </c>
      <c r="F866">
        <v>12</v>
      </c>
      <c r="G866">
        <v>5</v>
      </c>
      <c r="H866">
        <v>4</v>
      </c>
      <c r="I866">
        <v>8</v>
      </c>
      <c r="J866">
        <v>5401</v>
      </c>
    </row>
    <row r="867" spans="1:10">
      <c r="A867" s="3">
        <v>12</v>
      </c>
      <c r="B867" s="3">
        <v>9</v>
      </c>
      <c r="C867" s="3">
        <v>1</v>
      </c>
      <c r="D867">
        <v>6</v>
      </c>
      <c r="E867">
        <v>3</v>
      </c>
      <c r="F867">
        <v>1</v>
      </c>
      <c r="G867">
        <v>13</v>
      </c>
      <c r="H867">
        <v>2</v>
      </c>
      <c r="I867">
        <v>2</v>
      </c>
      <c r="J867">
        <v>5201</v>
      </c>
    </row>
    <row r="868" spans="1:10">
      <c r="A868" s="3">
        <v>12</v>
      </c>
      <c r="B868" s="3">
        <v>9</v>
      </c>
      <c r="C868" s="3">
        <v>2</v>
      </c>
      <c r="D868">
        <v>13</v>
      </c>
      <c r="E868">
        <v>1</v>
      </c>
      <c r="F868">
        <v>4</v>
      </c>
      <c r="G868">
        <v>7</v>
      </c>
      <c r="H868">
        <v>5</v>
      </c>
      <c r="I868">
        <v>0</v>
      </c>
      <c r="J868">
        <v>1503</v>
      </c>
    </row>
    <row r="869" spans="1:10">
      <c r="A869" s="3">
        <v>12</v>
      </c>
      <c r="B869" s="3">
        <v>9</v>
      </c>
      <c r="C869" s="3">
        <v>3</v>
      </c>
      <c r="D869">
        <v>20</v>
      </c>
      <c r="E869">
        <v>4</v>
      </c>
      <c r="F869">
        <v>10</v>
      </c>
      <c r="G869">
        <v>12</v>
      </c>
      <c r="H869">
        <v>1</v>
      </c>
      <c r="I869">
        <v>3</v>
      </c>
      <c r="J869">
        <v>6101</v>
      </c>
    </row>
    <row r="870" spans="1:10">
      <c r="A870" s="3">
        <v>12</v>
      </c>
      <c r="B870" s="3">
        <v>9</v>
      </c>
      <c r="C870" s="3">
        <v>4</v>
      </c>
      <c r="D870">
        <v>3</v>
      </c>
      <c r="E870">
        <v>2</v>
      </c>
      <c r="F870">
        <v>13</v>
      </c>
      <c r="G870">
        <v>1</v>
      </c>
      <c r="H870">
        <v>3</v>
      </c>
      <c r="I870">
        <v>0</v>
      </c>
      <c r="J870">
        <v>4302</v>
      </c>
    </row>
    <row r="871" spans="1:10">
      <c r="A871" s="3">
        <v>12</v>
      </c>
      <c r="B871" s="3">
        <v>9</v>
      </c>
      <c r="C871" s="3">
        <v>5</v>
      </c>
      <c r="D871">
        <v>10</v>
      </c>
      <c r="E871">
        <v>5</v>
      </c>
      <c r="F871">
        <v>5</v>
      </c>
      <c r="G871">
        <v>11</v>
      </c>
      <c r="H871">
        <v>4</v>
      </c>
      <c r="I871">
        <v>6</v>
      </c>
      <c r="J871">
        <v>7403</v>
      </c>
    </row>
    <row r="872" spans="1:10">
      <c r="A872" s="3">
        <v>12</v>
      </c>
      <c r="B872" s="3">
        <v>10</v>
      </c>
      <c r="C872" s="3">
        <v>1</v>
      </c>
      <c r="D872">
        <v>17</v>
      </c>
      <c r="E872">
        <v>6</v>
      </c>
      <c r="F872">
        <v>7</v>
      </c>
      <c r="G872">
        <v>10</v>
      </c>
      <c r="H872">
        <v>1</v>
      </c>
      <c r="I872">
        <v>4</v>
      </c>
      <c r="J872">
        <v>8102</v>
      </c>
    </row>
    <row r="873" spans="1:10">
      <c r="A873" s="3">
        <v>12</v>
      </c>
      <c r="B873" s="3">
        <v>10</v>
      </c>
      <c r="C873" s="3">
        <v>2</v>
      </c>
      <c r="D873">
        <v>5</v>
      </c>
      <c r="E873">
        <v>4</v>
      </c>
      <c r="F873">
        <v>11</v>
      </c>
      <c r="G873">
        <v>16</v>
      </c>
      <c r="H873">
        <v>5</v>
      </c>
      <c r="I873">
        <v>8</v>
      </c>
      <c r="J873">
        <v>6501</v>
      </c>
    </row>
    <row r="874" spans="1:10">
      <c r="A874" s="3">
        <v>12</v>
      </c>
      <c r="B874" s="3">
        <v>10</v>
      </c>
      <c r="C874" s="3">
        <v>3</v>
      </c>
      <c r="D874">
        <v>8</v>
      </c>
      <c r="E874">
        <v>1</v>
      </c>
      <c r="F874">
        <v>6</v>
      </c>
      <c r="G874">
        <v>15</v>
      </c>
      <c r="H874">
        <v>4</v>
      </c>
      <c r="I874">
        <v>0</v>
      </c>
      <c r="J874">
        <v>1403</v>
      </c>
    </row>
    <row r="875" spans="1:10">
      <c r="A875" s="3">
        <v>12</v>
      </c>
      <c r="B875" s="3">
        <v>10</v>
      </c>
      <c r="C875" s="3">
        <v>4</v>
      </c>
      <c r="D875">
        <v>2</v>
      </c>
      <c r="E875">
        <v>3</v>
      </c>
      <c r="F875">
        <v>13</v>
      </c>
      <c r="G875">
        <v>9</v>
      </c>
      <c r="H875">
        <v>2</v>
      </c>
      <c r="I875">
        <v>7</v>
      </c>
      <c r="J875">
        <v>5201</v>
      </c>
    </row>
    <row r="876" spans="1:10">
      <c r="A876" s="3">
        <v>12</v>
      </c>
      <c r="B876" s="3">
        <v>10</v>
      </c>
      <c r="C876" s="3">
        <v>5</v>
      </c>
      <c r="D876">
        <v>11</v>
      </c>
      <c r="E876">
        <v>5</v>
      </c>
      <c r="F876">
        <v>5</v>
      </c>
      <c r="G876">
        <v>14</v>
      </c>
      <c r="H876">
        <v>3</v>
      </c>
      <c r="I876">
        <v>5</v>
      </c>
      <c r="J876">
        <v>7302</v>
      </c>
    </row>
    <row r="877" spans="1:10">
      <c r="A877" s="3">
        <v>12</v>
      </c>
      <c r="B877" s="3">
        <v>11</v>
      </c>
      <c r="C877" s="3">
        <v>1</v>
      </c>
      <c r="D877">
        <v>5</v>
      </c>
      <c r="E877">
        <v>4</v>
      </c>
      <c r="F877">
        <v>5</v>
      </c>
      <c r="G877">
        <v>5</v>
      </c>
      <c r="H877">
        <v>2</v>
      </c>
      <c r="I877">
        <v>6</v>
      </c>
      <c r="J877">
        <v>6202</v>
      </c>
    </row>
    <row r="878" spans="1:10">
      <c r="A878" s="3">
        <v>12</v>
      </c>
      <c r="B878" s="3">
        <v>11</v>
      </c>
      <c r="C878" s="3">
        <v>2</v>
      </c>
      <c r="D878">
        <v>17</v>
      </c>
      <c r="E878">
        <v>1</v>
      </c>
      <c r="F878">
        <v>11</v>
      </c>
      <c r="G878">
        <v>5</v>
      </c>
      <c r="H878">
        <v>4</v>
      </c>
      <c r="I878">
        <v>0</v>
      </c>
      <c r="J878">
        <v>1403</v>
      </c>
    </row>
    <row r="879" spans="1:10">
      <c r="A879" s="3">
        <v>12</v>
      </c>
      <c r="B879" s="3">
        <v>11</v>
      </c>
      <c r="C879" s="3">
        <v>3</v>
      </c>
      <c r="D879">
        <v>18</v>
      </c>
      <c r="E879">
        <v>6</v>
      </c>
      <c r="F879">
        <v>6</v>
      </c>
      <c r="G879">
        <v>2</v>
      </c>
      <c r="H879">
        <v>2</v>
      </c>
      <c r="I879">
        <v>5</v>
      </c>
      <c r="J879">
        <v>8202</v>
      </c>
    </row>
    <row r="880" spans="1:10">
      <c r="A880" s="3">
        <v>12</v>
      </c>
      <c r="B880" s="3">
        <v>11</v>
      </c>
      <c r="C880" s="3">
        <v>4</v>
      </c>
      <c r="D880">
        <v>4</v>
      </c>
      <c r="E880">
        <v>5</v>
      </c>
      <c r="F880">
        <v>5</v>
      </c>
      <c r="G880">
        <v>3</v>
      </c>
      <c r="H880">
        <v>4</v>
      </c>
      <c r="I880">
        <v>2</v>
      </c>
      <c r="J880">
        <v>7401</v>
      </c>
    </row>
    <row r="881" spans="1:10">
      <c r="A881" s="3">
        <v>12</v>
      </c>
      <c r="B881" s="3">
        <v>11</v>
      </c>
      <c r="C881" s="3">
        <v>5</v>
      </c>
      <c r="D881">
        <v>15</v>
      </c>
      <c r="E881">
        <v>7</v>
      </c>
      <c r="F881">
        <v>12</v>
      </c>
      <c r="G881">
        <v>13</v>
      </c>
      <c r="H881">
        <v>3</v>
      </c>
      <c r="I881">
        <v>8</v>
      </c>
      <c r="J881">
        <v>9301</v>
      </c>
    </row>
    <row r="882" spans="1:10">
      <c r="A882" s="3">
        <v>12</v>
      </c>
      <c r="B882" s="3">
        <v>12</v>
      </c>
      <c r="C882" s="3">
        <v>1</v>
      </c>
      <c r="D882">
        <v>18</v>
      </c>
      <c r="E882">
        <v>2</v>
      </c>
      <c r="F882">
        <v>1</v>
      </c>
      <c r="G882">
        <v>4</v>
      </c>
      <c r="H882">
        <v>5</v>
      </c>
      <c r="I882">
        <v>0</v>
      </c>
      <c r="J882">
        <v>4502</v>
      </c>
    </row>
    <row r="883" spans="1:10">
      <c r="A883" s="3">
        <v>12</v>
      </c>
      <c r="B883" s="3">
        <v>12</v>
      </c>
      <c r="C883" s="3">
        <v>2</v>
      </c>
      <c r="D883">
        <v>16</v>
      </c>
      <c r="E883">
        <v>7</v>
      </c>
      <c r="F883">
        <v>12</v>
      </c>
      <c r="G883">
        <v>8</v>
      </c>
      <c r="H883">
        <v>1</v>
      </c>
      <c r="I883">
        <v>4</v>
      </c>
      <c r="J883">
        <v>9101</v>
      </c>
    </row>
    <row r="884" spans="1:10">
      <c r="A884" s="3">
        <v>12</v>
      </c>
      <c r="B884" s="3">
        <v>12</v>
      </c>
      <c r="C884" s="3">
        <v>3</v>
      </c>
      <c r="D884">
        <v>18</v>
      </c>
      <c r="E884">
        <v>4</v>
      </c>
      <c r="F884">
        <v>3</v>
      </c>
      <c r="G884">
        <v>6</v>
      </c>
      <c r="H884">
        <v>4</v>
      </c>
      <c r="I884">
        <v>5</v>
      </c>
      <c r="J884">
        <v>6402</v>
      </c>
    </row>
    <row r="885" spans="1:10">
      <c r="A885" s="3">
        <v>12</v>
      </c>
      <c r="B885" s="3">
        <v>12</v>
      </c>
      <c r="C885" s="3">
        <v>4</v>
      </c>
      <c r="D885">
        <v>14</v>
      </c>
      <c r="E885">
        <v>6</v>
      </c>
      <c r="F885">
        <v>8</v>
      </c>
      <c r="G885">
        <v>3</v>
      </c>
      <c r="H885">
        <v>3</v>
      </c>
      <c r="I885">
        <v>1</v>
      </c>
      <c r="J885">
        <v>8303</v>
      </c>
    </row>
    <row r="886" spans="1:10">
      <c r="A886" s="3">
        <v>12</v>
      </c>
      <c r="B886" s="3">
        <v>12</v>
      </c>
      <c r="C886" s="3">
        <v>5</v>
      </c>
      <c r="D886">
        <v>9</v>
      </c>
      <c r="E886">
        <v>1</v>
      </c>
      <c r="F886">
        <v>9</v>
      </c>
      <c r="G886">
        <v>17</v>
      </c>
      <c r="H886">
        <v>2</v>
      </c>
      <c r="I886">
        <v>0</v>
      </c>
      <c r="J886">
        <v>1203</v>
      </c>
    </row>
    <row r="887" spans="1:10">
      <c r="A887" s="3">
        <v>12</v>
      </c>
      <c r="B887" s="3">
        <v>13</v>
      </c>
      <c r="C887" s="3">
        <v>1</v>
      </c>
      <c r="D887">
        <v>12</v>
      </c>
      <c r="E887">
        <v>2</v>
      </c>
      <c r="F887">
        <v>9</v>
      </c>
      <c r="G887">
        <v>16</v>
      </c>
      <c r="H887">
        <v>3</v>
      </c>
      <c r="I887">
        <v>0</v>
      </c>
      <c r="J887">
        <v>4303</v>
      </c>
    </row>
    <row r="888" spans="1:10">
      <c r="A888" s="3">
        <v>12</v>
      </c>
      <c r="B888" s="3">
        <v>13</v>
      </c>
      <c r="C888" s="3">
        <v>2</v>
      </c>
      <c r="D888">
        <v>15</v>
      </c>
      <c r="E888">
        <v>5</v>
      </c>
      <c r="F888">
        <v>3</v>
      </c>
      <c r="G888">
        <v>17</v>
      </c>
      <c r="H888">
        <v>5</v>
      </c>
      <c r="I888">
        <v>8</v>
      </c>
      <c r="J888">
        <v>7503</v>
      </c>
    </row>
    <row r="889" spans="1:10">
      <c r="A889" s="3">
        <v>12</v>
      </c>
      <c r="B889" s="3">
        <v>13</v>
      </c>
      <c r="C889" s="3">
        <v>3</v>
      </c>
      <c r="D889">
        <v>3</v>
      </c>
      <c r="E889">
        <v>6</v>
      </c>
      <c r="F889">
        <v>2</v>
      </c>
      <c r="G889">
        <v>15</v>
      </c>
      <c r="H889">
        <v>2</v>
      </c>
      <c r="I889">
        <v>2</v>
      </c>
      <c r="J889">
        <v>8202</v>
      </c>
    </row>
    <row r="890" spans="1:10">
      <c r="A890" s="3">
        <v>12</v>
      </c>
      <c r="B890" s="3">
        <v>13</v>
      </c>
      <c r="C890" s="3">
        <v>4</v>
      </c>
      <c r="D890">
        <v>7</v>
      </c>
      <c r="E890">
        <v>7</v>
      </c>
      <c r="F890">
        <v>10</v>
      </c>
      <c r="G890">
        <v>6</v>
      </c>
      <c r="H890">
        <v>4</v>
      </c>
      <c r="I890">
        <v>7</v>
      </c>
      <c r="J890">
        <v>9401</v>
      </c>
    </row>
    <row r="891" spans="1:10">
      <c r="A891" s="3">
        <v>12</v>
      </c>
      <c r="B891" s="3">
        <v>13</v>
      </c>
      <c r="C891" s="3">
        <v>5</v>
      </c>
      <c r="D891">
        <v>12</v>
      </c>
      <c r="E891">
        <v>3</v>
      </c>
      <c r="F891">
        <v>7</v>
      </c>
      <c r="G891">
        <v>7</v>
      </c>
      <c r="H891">
        <v>1</v>
      </c>
      <c r="I891">
        <v>3</v>
      </c>
      <c r="J891">
        <v>5101</v>
      </c>
    </row>
    <row r="892" spans="1:10">
      <c r="A892" s="3">
        <v>12</v>
      </c>
      <c r="B892" s="3">
        <v>14</v>
      </c>
      <c r="C892" s="3">
        <v>1</v>
      </c>
      <c r="D892">
        <v>13</v>
      </c>
      <c r="E892">
        <v>2</v>
      </c>
      <c r="F892">
        <v>1</v>
      </c>
      <c r="G892">
        <v>11</v>
      </c>
      <c r="H892">
        <v>5</v>
      </c>
      <c r="I892">
        <v>0</v>
      </c>
      <c r="J892">
        <v>4502</v>
      </c>
    </row>
    <row r="893" spans="1:10">
      <c r="A893" s="3">
        <v>12</v>
      </c>
      <c r="B893" s="3">
        <v>14</v>
      </c>
      <c r="C893" s="3">
        <v>2</v>
      </c>
      <c r="D893">
        <v>3</v>
      </c>
      <c r="E893">
        <v>7</v>
      </c>
      <c r="F893">
        <v>6</v>
      </c>
      <c r="G893">
        <v>5</v>
      </c>
      <c r="H893">
        <v>1</v>
      </c>
      <c r="I893">
        <v>6</v>
      </c>
      <c r="J893">
        <v>9101</v>
      </c>
    </row>
    <row r="894" spans="1:10">
      <c r="A894" s="3">
        <v>12</v>
      </c>
      <c r="B894" s="3">
        <v>14</v>
      </c>
      <c r="C894" s="3">
        <v>3</v>
      </c>
      <c r="D894">
        <v>14</v>
      </c>
      <c r="E894">
        <v>5</v>
      </c>
      <c r="F894">
        <v>12</v>
      </c>
      <c r="G894">
        <v>13</v>
      </c>
      <c r="H894">
        <v>4</v>
      </c>
      <c r="I894">
        <v>1</v>
      </c>
      <c r="J894">
        <v>7403</v>
      </c>
    </row>
    <row r="895" spans="1:10">
      <c r="A895" s="3">
        <v>12</v>
      </c>
      <c r="B895" s="3">
        <v>14</v>
      </c>
      <c r="C895" s="3">
        <v>4</v>
      </c>
      <c r="D895">
        <v>17</v>
      </c>
      <c r="E895">
        <v>4</v>
      </c>
      <c r="F895">
        <v>5</v>
      </c>
      <c r="G895">
        <v>4</v>
      </c>
      <c r="H895">
        <v>3</v>
      </c>
      <c r="I895">
        <v>2</v>
      </c>
      <c r="J895">
        <v>6301</v>
      </c>
    </row>
    <row r="896" spans="1:10">
      <c r="A896" s="3">
        <v>12</v>
      </c>
      <c r="B896" s="3">
        <v>14</v>
      </c>
      <c r="C896" s="3">
        <v>5</v>
      </c>
      <c r="D896">
        <v>12</v>
      </c>
      <c r="E896">
        <v>1</v>
      </c>
      <c r="F896">
        <v>11</v>
      </c>
      <c r="G896">
        <v>12</v>
      </c>
      <c r="H896">
        <v>2</v>
      </c>
      <c r="I896">
        <v>0</v>
      </c>
      <c r="J896">
        <v>1202</v>
      </c>
    </row>
    <row r="897" spans="1:10">
      <c r="A897" s="3">
        <v>12</v>
      </c>
      <c r="B897" s="3">
        <v>15</v>
      </c>
      <c r="C897" s="3">
        <v>1</v>
      </c>
      <c r="D897">
        <v>13</v>
      </c>
      <c r="E897">
        <v>1</v>
      </c>
      <c r="F897">
        <v>2</v>
      </c>
      <c r="G897">
        <v>8</v>
      </c>
      <c r="H897">
        <v>3</v>
      </c>
      <c r="I897">
        <v>0</v>
      </c>
      <c r="J897">
        <v>1302</v>
      </c>
    </row>
    <row r="898" spans="1:10">
      <c r="A898" s="3">
        <v>12</v>
      </c>
      <c r="B898" s="3">
        <v>15</v>
      </c>
      <c r="C898" s="3">
        <v>2</v>
      </c>
      <c r="D898">
        <v>20</v>
      </c>
      <c r="E898">
        <v>5</v>
      </c>
      <c r="F898">
        <v>4</v>
      </c>
      <c r="G898">
        <v>9</v>
      </c>
      <c r="H898">
        <v>4</v>
      </c>
      <c r="I898">
        <v>5</v>
      </c>
      <c r="J898">
        <v>7403</v>
      </c>
    </row>
    <row r="899" spans="1:10">
      <c r="A899" s="3">
        <v>12</v>
      </c>
      <c r="B899" s="3">
        <v>15</v>
      </c>
      <c r="C899" s="3">
        <v>3</v>
      </c>
      <c r="D899">
        <v>10</v>
      </c>
      <c r="E899">
        <v>6</v>
      </c>
      <c r="F899">
        <v>13</v>
      </c>
      <c r="G899">
        <v>10</v>
      </c>
      <c r="H899">
        <v>2</v>
      </c>
      <c r="I899">
        <v>1</v>
      </c>
      <c r="J899">
        <v>8203</v>
      </c>
    </row>
    <row r="900" spans="1:10">
      <c r="A900" s="3">
        <v>12</v>
      </c>
      <c r="B900" s="3">
        <v>15</v>
      </c>
      <c r="C900" s="3">
        <v>4</v>
      </c>
      <c r="D900">
        <v>10</v>
      </c>
      <c r="E900">
        <v>2</v>
      </c>
      <c r="F900">
        <v>8</v>
      </c>
      <c r="G900">
        <v>3</v>
      </c>
      <c r="H900">
        <v>5</v>
      </c>
      <c r="I900">
        <v>0</v>
      </c>
      <c r="J900">
        <v>4501</v>
      </c>
    </row>
    <row r="901" spans="1:10">
      <c r="A901" s="3">
        <v>12</v>
      </c>
      <c r="B901" s="3">
        <v>15</v>
      </c>
      <c r="C901" s="3">
        <v>5</v>
      </c>
      <c r="D901">
        <v>2</v>
      </c>
      <c r="E901">
        <v>3</v>
      </c>
      <c r="F901">
        <v>10</v>
      </c>
      <c r="G901">
        <v>14</v>
      </c>
      <c r="H901">
        <v>1</v>
      </c>
      <c r="I901">
        <v>3</v>
      </c>
      <c r="J901">
        <v>5102</v>
      </c>
    </row>
    <row r="902" spans="1:10">
      <c r="A902" s="3">
        <v>13</v>
      </c>
      <c r="B902" s="3">
        <v>1</v>
      </c>
      <c r="C902" s="3">
        <v>1</v>
      </c>
      <c r="D902">
        <v>15</v>
      </c>
      <c r="E902">
        <v>6</v>
      </c>
      <c r="F902">
        <v>3</v>
      </c>
      <c r="G902">
        <v>1</v>
      </c>
      <c r="H902">
        <v>1</v>
      </c>
      <c r="I902">
        <v>8</v>
      </c>
      <c r="J902">
        <v>8102</v>
      </c>
    </row>
    <row r="903" spans="1:10">
      <c r="A903" s="3">
        <v>13</v>
      </c>
      <c r="B903" s="3">
        <v>1</v>
      </c>
      <c r="C903" s="3">
        <v>2</v>
      </c>
      <c r="D903">
        <v>4</v>
      </c>
      <c r="E903">
        <v>3</v>
      </c>
      <c r="F903">
        <v>1</v>
      </c>
      <c r="G903">
        <v>3</v>
      </c>
      <c r="H903">
        <v>4</v>
      </c>
      <c r="I903">
        <v>4</v>
      </c>
      <c r="J903">
        <v>5403</v>
      </c>
    </row>
    <row r="904" spans="1:10">
      <c r="A904" s="3">
        <v>13</v>
      </c>
      <c r="B904" s="3">
        <v>1</v>
      </c>
      <c r="C904" s="3">
        <v>3</v>
      </c>
      <c r="D904">
        <v>11</v>
      </c>
      <c r="E904">
        <v>5</v>
      </c>
      <c r="F904">
        <v>8</v>
      </c>
      <c r="G904">
        <v>16</v>
      </c>
      <c r="H904">
        <v>3</v>
      </c>
      <c r="I904">
        <v>2</v>
      </c>
      <c r="J904">
        <v>7301</v>
      </c>
    </row>
    <row r="905" spans="1:10">
      <c r="A905" s="3">
        <v>13</v>
      </c>
      <c r="B905" s="3">
        <v>1</v>
      </c>
      <c r="C905" s="3">
        <v>4</v>
      </c>
      <c r="D905">
        <v>7</v>
      </c>
      <c r="E905">
        <v>4</v>
      </c>
      <c r="F905">
        <v>13</v>
      </c>
      <c r="G905">
        <v>9</v>
      </c>
      <c r="H905">
        <v>2</v>
      </c>
      <c r="I905">
        <v>7</v>
      </c>
      <c r="J905">
        <v>6203</v>
      </c>
    </row>
    <row r="906" spans="1:10">
      <c r="A906" s="3">
        <v>13</v>
      </c>
      <c r="B906" s="3">
        <v>1</v>
      </c>
      <c r="C906" s="3">
        <v>5</v>
      </c>
      <c r="D906">
        <v>5</v>
      </c>
      <c r="E906">
        <v>7</v>
      </c>
      <c r="F906">
        <v>7</v>
      </c>
      <c r="G906">
        <v>2</v>
      </c>
      <c r="H906">
        <v>5</v>
      </c>
      <c r="I906">
        <v>6</v>
      </c>
      <c r="J906">
        <v>9501</v>
      </c>
    </row>
    <row r="907" spans="1:10">
      <c r="A907" s="3">
        <v>13</v>
      </c>
      <c r="B907" s="3">
        <v>2</v>
      </c>
      <c r="C907" s="3">
        <v>1</v>
      </c>
      <c r="D907">
        <v>6</v>
      </c>
      <c r="E907">
        <v>3</v>
      </c>
      <c r="F907">
        <v>4</v>
      </c>
      <c r="G907">
        <v>10</v>
      </c>
      <c r="H907">
        <v>5</v>
      </c>
      <c r="I907">
        <v>8</v>
      </c>
      <c r="J907">
        <v>5502</v>
      </c>
    </row>
    <row r="908" spans="1:10">
      <c r="A908" s="3">
        <v>13</v>
      </c>
      <c r="B908" s="3">
        <v>2</v>
      </c>
      <c r="C908" s="3">
        <v>2</v>
      </c>
      <c r="D908">
        <v>16</v>
      </c>
      <c r="E908">
        <v>1</v>
      </c>
      <c r="F908">
        <v>12</v>
      </c>
      <c r="G908">
        <v>4</v>
      </c>
      <c r="H908">
        <v>1</v>
      </c>
      <c r="I908">
        <v>0</v>
      </c>
      <c r="J908">
        <v>1102</v>
      </c>
    </row>
    <row r="909" spans="1:10">
      <c r="A909" s="3">
        <v>13</v>
      </c>
      <c r="B909" s="3">
        <v>2</v>
      </c>
      <c r="C909" s="3">
        <v>3</v>
      </c>
      <c r="D909">
        <v>18</v>
      </c>
      <c r="E909">
        <v>6</v>
      </c>
      <c r="F909">
        <v>11</v>
      </c>
      <c r="G909">
        <v>7</v>
      </c>
      <c r="H909">
        <v>4</v>
      </c>
      <c r="I909">
        <v>5</v>
      </c>
      <c r="J909">
        <v>8403</v>
      </c>
    </row>
    <row r="910" spans="1:10">
      <c r="A910" s="3">
        <v>13</v>
      </c>
      <c r="B910" s="3">
        <v>2</v>
      </c>
      <c r="C910" s="3">
        <v>4</v>
      </c>
      <c r="D910">
        <v>15</v>
      </c>
      <c r="E910">
        <v>2</v>
      </c>
      <c r="F910">
        <v>5</v>
      </c>
      <c r="G910">
        <v>15</v>
      </c>
      <c r="H910">
        <v>4</v>
      </c>
      <c r="I910">
        <v>0</v>
      </c>
      <c r="J910">
        <v>4403</v>
      </c>
    </row>
    <row r="911" spans="1:10">
      <c r="A911" s="3">
        <v>13</v>
      </c>
      <c r="B911" s="3">
        <v>2</v>
      </c>
      <c r="C911" s="3">
        <v>5</v>
      </c>
      <c r="D911">
        <v>8</v>
      </c>
      <c r="E911">
        <v>4</v>
      </c>
      <c r="F911">
        <v>2</v>
      </c>
      <c r="G911">
        <v>12</v>
      </c>
      <c r="H911">
        <v>3</v>
      </c>
      <c r="I911">
        <v>1</v>
      </c>
      <c r="J911">
        <v>6301</v>
      </c>
    </row>
    <row r="912" spans="1:10">
      <c r="A912" s="3">
        <v>13</v>
      </c>
      <c r="B912" s="3">
        <v>3</v>
      </c>
      <c r="C912" s="3">
        <v>1</v>
      </c>
      <c r="D912">
        <v>5</v>
      </c>
      <c r="E912">
        <v>6</v>
      </c>
      <c r="F912">
        <v>2</v>
      </c>
      <c r="G912">
        <v>5</v>
      </c>
      <c r="H912">
        <v>2</v>
      </c>
      <c r="I912">
        <v>4</v>
      </c>
      <c r="J912">
        <v>8201</v>
      </c>
    </row>
    <row r="913" spans="1:10">
      <c r="A913" s="3">
        <v>13</v>
      </c>
      <c r="B913" s="3">
        <v>3</v>
      </c>
      <c r="C913" s="3">
        <v>2</v>
      </c>
      <c r="D913">
        <v>1</v>
      </c>
      <c r="E913">
        <v>7</v>
      </c>
      <c r="F913">
        <v>9</v>
      </c>
      <c r="G913">
        <v>2</v>
      </c>
      <c r="H913">
        <v>2</v>
      </c>
      <c r="I913">
        <v>6</v>
      </c>
      <c r="J913">
        <v>9202</v>
      </c>
    </row>
    <row r="914" spans="1:10">
      <c r="A914" s="3">
        <v>13</v>
      </c>
      <c r="B914" s="3">
        <v>3</v>
      </c>
      <c r="C914" s="3">
        <v>3</v>
      </c>
      <c r="D914">
        <v>11</v>
      </c>
      <c r="E914">
        <v>2</v>
      </c>
      <c r="F914">
        <v>7</v>
      </c>
      <c r="G914">
        <v>14</v>
      </c>
      <c r="H914">
        <v>3</v>
      </c>
      <c r="I914">
        <v>0</v>
      </c>
      <c r="J914">
        <v>4302</v>
      </c>
    </row>
    <row r="915" spans="1:10">
      <c r="A915" s="3">
        <v>13</v>
      </c>
      <c r="B915" s="3">
        <v>3</v>
      </c>
      <c r="C915" s="3">
        <v>4</v>
      </c>
      <c r="D915">
        <v>9</v>
      </c>
      <c r="E915">
        <v>3</v>
      </c>
      <c r="F915">
        <v>6</v>
      </c>
      <c r="G915">
        <v>1</v>
      </c>
      <c r="H915">
        <v>1</v>
      </c>
      <c r="I915">
        <v>7</v>
      </c>
      <c r="J915">
        <v>5101</v>
      </c>
    </row>
    <row r="916" spans="1:10">
      <c r="A916" s="3">
        <v>13</v>
      </c>
      <c r="B916" s="3">
        <v>3</v>
      </c>
      <c r="C916" s="3">
        <v>5</v>
      </c>
      <c r="D916">
        <v>19</v>
      </c>
      <c r="E916">
        <v>5</v>
      </c>
      <c r="F916">
        <v>10</v>
      </c>
      <c r="G916">
        <v>13</v>
      </c>
      <c r="H916">
        <v>5</v>
      </c>
      <c r="I916">
        <v>3</v>
      </c>
      <c r="J916">
        <v>7503</v>
      </c>
    </row>
    <row r="917" spans="1:10">
      <c r="A917" s="3">
        <v>13</v>
      </c>
      <c r="B917" s="3">
        <v>4</v>
      </c>
      <c r="C917" s="3">
        <v>1</v>
      </c>
      <c r="D917">
        <v>18</v>
      </c>
      <c r="E917">
        <v>7</v>
      </c>
      <c r="F917">
        <v>11</v>
      </c>
      <c r="G917">
        <v>17</v>
      </c>
      <c r="H917">
        <v>1</v>
      </c>
      <c r="I917">
        <v>8</v>
      </c>
      <c r="J917">
        <v>9101</v>
      </c>
    </row>
    <row r="918" spans="1:10">
      <c r="A918" s="3">
        <v>13</v>
      </c>
      <c r="B918" s="3">
        <v>4</v>
      </c>
      <c r="C918" s="3">
        <v>2</v>
      </c>
      <c r="D918">
        <v>9</v>
      </c>
      <c r="E918">
        <v>3</v>
      </c>
      <c r="F918">
        <v>3</v>
      </c>
      <c r="G918">
        <v>1</v>
      </c>
      <c r="H918">
        <v>2</v>
      </c>
      <c r="I918">
        <v>2</v>
      </c>
      <c r="J918">
        <v>5201</v>
      </c>
    </row>
    <row r="919" spans="1:10">
      <c r="A919" s="3">
        <v>13</v>
      </c>
      <c r="B919" s="3">
        <v>4</v>
      </c>
      <c r="C919" s="3">
        <v>3</v>
      </c>
      <c r="D919">
        <v>20</v>
      </c>
      <c r="E919">
        <v>6</v>
      </c>
      <c r="F919">
        <v>9</v>
      </c>
      <c r="G919">
        <v>8</v>
      </c>
      <c r="H919">
        <v>4</v>
      </c>
      <c r="I919">
        <v>1</v>
      </c>
      <c r="J919">
        <v>8403</v>
      </c>
    </row>
    <row r="920" spans="1:10">
      <c r="A920" s="3">
        <v>13</v>
      </c>
      <c r="B920" s="3">
        <v>4</v>
      </c>
      <c r="C920" s="3">
        <v>4</v>
      </c>
      <c r="D920">
        <v>13</v>
      </c>
      <c r="E920">
        <v>4</v>
      </c>
      <c r="F920">
        <v>5</v>
      </c>
      <c r="G920">
        <v>11</v>
      </c>
      <c r="H920">
        <v>5</v>
      </c>
      <c r="I920">
        <v>7</v>
      </c>
      <c r="J920">
        <v>6502</v>
      </c>
    </row>
    <row r="921" spans="1:10">
      <c r="A921" s="3">
        <v>13</v>
      </c>
      <c r="B921" s="3">
        <v>4</v>
      </c>
      <c r="C921" s="3">
        <v>5</v>
      </c>
      <c r="D921">
        <v>8</v>
      </c>
      <c r="E921">
        <v>1</v>
      </c>
      <c r="F921">
        <v>10</v>
      </c>
      <c r="G921">
        <v>6</v>
      </c>
      <c r="H921">
        <v>3</v>
      </c>
      <c r="I921">
        <v>0</v>
      </c>
      <c r="J921">
        <v>1303</v>
      </c>
    </row>
    <row r="922" spans="1:10">
      <c r="A922" s="3">
        <v>13</v>
      </c>
      <c r="B922" s="3">
        <v>5</v>
      </c>
      <c r="C922" s="3">
        <v>1</v>
      </c>
      <c r="D922">
        <v>11</v>
      </c>
      <c r="E922">
        <v>7</v>
      </c>
      <c r="F922">
        <v>4</v>
      </c>
      <c r="G922">
        <v>17</v>
      </c>
      <c r="H922">
        <v>1</v>
      </c>
      <c r="I922">
        <v>5</v>
      </c>
      <c r="J922">
        <v>9102</v>
      </c>
    </row>
    <row r="923" spans="1:10">
      <c r="A923" s="3">
        <v>13</v>
      </c>
      <c r="B923" s="3">
        <v>5</v>
      </c>
      <c r="C923" s="3">
        <v>2</v>
      </c>
      <c r="D923">
        <v>14</v>
      </c>
      <c r="E923">
        <v>5</v>
      </c>
      <c r="F923">
        <v>12</v>
      </c>
      <c r="G923">
        <v>7</v>
      </c>
      <c r="H923">
        <v>2</v>
      </c>
      <c r="I923">
        <v>6</v>
      </c>
      <c r="J923">
        <v>7201</v>
      </c>
    </row>
    <row r="924" spans="1:10">
      <c r="A924" s="3">
        <v>13</v>
      </c>
      <c r="B924" s="3">
        <v>5</v>
      </c>
      <c r="C924" s="3">
        <v>3</v>
      </c>
      <c r="D924">
        <v>17</v>
      </c>
      <c r="E924">
        <v>1</v>
      </c>
      <c r="F924">
        <v>1</v>
      </c>
      <c r="G924">
        <v>13</v>
      </c>
      <c r="H924">
        <v>5</v>
      </c>
      <c r="I924">
        <v>0</v>
      </c>
      <c r="J924">
        <v>1501</v>
      </c>
    </row>
    <row r="925" spans="1:10">
      <c r="A925" s="3">
        <v>13</v>
      </c>
      <c r="B925" s="3">
        <v>5</v>
      </c>
      <c r="C925" s="3">
        <v>4</v>
      </c>
      <c r="D925">
        <v>1</v>
      </c>
      <c r="E925">
        <v>4</v>
      </c>
      <c r="F925">
        <v>13</v>
      </c>
      <c r="G925">
        <v>5</v>
      </c>
      <c r="H925">
        <v>4</v>
      </c>
      <c r="I925">
        <v>3</v>
      </c>
      <c r="J925">
        <v>6402</v>
      </c>
    </row>
    <row r="926" spans="1:10">
      <c r="A926" s="3">
        <v>13</v>
      </c>
      <c r="B926" s="3">
        <v>5</v>
      </c>
      <c r="C926" s="3">
        <v>5</v>
      </c>
      <c r="D926">
        <v>14</v>
      </c>
      <c r="E926">
        <v>2</v>
      </c>
      <c r="F926">
        <v>6</v>
      </c>
      <c r="G926">
        <v>12</v>
      </c>
      <c r="H926">
        <v>3</v>
      </c>
      <c r="I926">
        <v>0</v>
      </c>
      <c r="J926">
        <v>4303</v>
      </c>
    </row>
    <row r="927" spans="1:10">
      <c r="A927" s="3">
        <v>13</v>
      </c>
      <c r="B927" s="3">
        <v>6</v>
      </c>
      <c r="C927" s="3">
        <v>1</v>
      </c>
      <c r="D927">
        <v>21</v>
      </c>
      <c r="E927">
        <v>2</v>
      </c>
      <c r="F927">
        <v>3</v>
      </c>
      <c r="G927">
        <v>6</v>
      </c>
      <c r="H927">
        <v>4</v>
      </c>
      <c r="I927">
        <v>0</v>
      </c>
      <c r="J927">
        <v>2402</v>
      </c>
    </row>
    <row r="928" spans="1:10">
      <c r="A928" s="3">
        <v>13</v>
      </c>
      <c r="B928" s="3">
        <v>6</v>
      </c>
      <c r="C928" s="3">
        <v>2</v>
      </c>
      <c r="D928">
        <v>7</v>
      </c>
      <c r="E928">
        <v>4</v>
      </c>
      <c r="F928">
        <v>11</v>
      </c>
      <c r="G928">
        <v>5</v>
      </c>
      <c r="H928">
        <v>3</v>
      </c>
      <c r="I928">
        <v>2</v>
      </c>
      <c r="J928">
        <v>6303</v>
      </c>
    </row>
    <row r="929" spans="1:10">
      <c r="A929" s="3">
        <v>13</v>
      </c>
      <c r="B929" s="3">
        <v>6</v>
      </c>
      <c r="C929" s="3">
        <v>3</v>
      </c>
      <c r="D929">
        <v>3</v>
      </c>
      <c r="E929">
        <v>5</v>
      </c>
      <c r="F929">
        <v>8</v>
      </c>
      <c r="G929">
        <v>3</v>
      </c>
      <c r="H929">
        <v>1</v>
      </c>
      <c r="I929">
        <v>6</v>
      </c>
      <c r="J929">
        <v>7102</v>
      </c>
    </row>
    <row r="930" spans="1:10">
      <c r="A930" s="3">
        <v>13</v>
      </c>
      <c r="B930" s="3">
        <v>6</v>
      </c>
      <c r="C930" s="3">
        <v>4</v>
      </c>
      <c r="D930">
        <v>6</v>
      </c>
      <c r="E930">
        <v>6</v>
      </c>
      <c r="F930">
        <v>9</v>
      </c>
      <c r="G930">
        <v>3</v>
      </c>
      <c r="H930">
        <v>2</v>
      </c>
      <c r="I930">
        <v>7</v>
      </c>
      <c r="J930">
        <v>8201</v>
      </c>
    </row>
    <row r="931" spans="1:10">
      <c r="A931" s="3">
        <v>13</v>
      </c>
      <c r="B931" s="3">
        <v>6</v>
      </c>
      <c r="C931" s="3">
        <v>5</v>
      </c>
      <c r="D931">
        <v>5</v>
      </c>
      <c r="E931">
        <v>1</v>
      </c>
      <c r="F931">
        <v>10</v>
      </c>
      <c r="G931">
        <v>7</v>
      </c>
      <c r="H931">
        <v>2</v>
      </c>
      <c r="I931">
        <v>0</v>
      </c>
      <c r="J931">
        <v>1203</v>
      </c>
    </row>
    <row r="932" spans="1:10">
      <c r="A932" s="3">
        <v>13</v>
      </c>
      <c r="B932" s="3">
        <v>7</v>
      </c>
      <c r="C932" s="3">
        <v>1</v>
      </c>
      <c r="D932">
        <v>4</v>
      </c>
      <c r="E932">
        <v>1</v>
      </c>
      <c r="F932">
        <v>2</v>
      </c>
      <c r="G932">
        <v>8</v>
      </c>
      <c r="H932">
        <v>2</v>
      </c>
      <c r="I932">
        <v>0</v>
      </c>
      <c r="J932">
        <v>1201</v>
      </c>
    </row>
    <row r="933" spans="1:10">
      <c r="A933" s="3">
        <v>13</v>
      </c>
      <c r="B933" s="3">
        <v>7</v>
      </c>
      <c r="C933" s="3">
        <v>2</v>
      </c>
      <c r="D933">
        <v>6</v>
      </c>
      <c r="E933">
        <v>7</v>
      </c>
      <c r="F933">
        <v>4</v>
      </c>
      <c r="G933">
        <v>9</v>
      </c>
      <c r="H933">
        <v>5</v>
      </c>
      <c r="I933">
        <v>5</v>
      </c>
      <c r="J933">
        <v>9503</v>
      </c>
    </row>
    <row r="934" spans="1:10">
      <c r="A934" s="3">
        <v>13</v>
      </c>
      <c r="B934" s="3">
        <v>7</v>
      </c>
      <c r="C934" s="3">
        <v>3</v>
      </c>
      <c r="D934">
        <v>16</v>
      </c>
      <c r="E934">
        <v>5</v>
      </c>
      <c r="F934">
        <v>10</v>
      </c>
      <c r="G934">
        <v>11</v>
      </c>
      <c r="H934">
        <v>1</v>
      </c>
      <c r="I934">
        <v>1</v>
      </c>
      <c r="J934">
        <v>7102</v>
      </c>
    </row>
    <row r="935" spans="1:10">
      <c r="A935" s="3">
        <v>13</v>
      </c>
      <c r="B935" s="3">
        <v>7</v>
      </c>
      <c r="C935" s="3">
        <v>4</v>
      </c>
      <c r="D935">
        <v>19</v>
      </c>
      <c r="E935">
        <v>4</v>
      </c>
      <c r="F935">
        <v>3</v>
      </c>
      <c r="G935">
        <v>15</v>
      </c>
      <c r="H935">
        <v>3</v>
      </c>
      <c r="I935">
        <v>4</v>
      </c>
      <c r="J935">
        <v>6303</v>
      </c>
    </row>
    <row r="936" spans="1:10">
      <c r="A936" s="3">
        <v>13</v>
      </c>
      <c r="B936" s="3">
        <v>7</v>
      </c>
      <c r="C936" s="3">
        <v>5</v>
      </c>
      <c r="D936">
        <v>7</v>
      </c>
      <c r="E936">
        <v>2</v>
      </c>
      <c r="F936">
        <v>8</v>
      </c>
      <c r="G936">
        <v>3</v>
      </c>
      <c r="H936">
        <v>4</v>
      </c>
      <c r="I936">
        <v>0</v>
      </c>
      <c r="J936">
        <v>4402</v>
      </c>
    </row>
    <row r="937" spans="1:10">
      <c r="A937" s="3">
        <v>13</v>
      </c>
      <c r="B937" s="3">
        <v>8</v>
      </c>
      <c r="C937" s="3">
        <v>1</v>
      </c>
      <c r="D937">
        <v>15</v>
      </c>
      <c r="E937">
        <v>6</v>
      </c>
      <c r="F937">
        <v>8</v>
      </c>
      <c r="G937">
        <v>6</v>
      </c>
      <c r="H937">
        <v>5</v>
      </c>
      <c r="I937">
        <v>3</v>
      </c>
      <c r="J937">
        <v>8503</v>
      </c>
    </row>
    <row r="938" spans="1:10">
      <c r="A938" s="3">
        <v>13</v>
      </c>
      <c r="B938" s="3">
        <v>8</v>
      </c>
      <c r="C938" s="3">
        <v>2</v>
      </c>
      <c r="D938">
        <v>2</v>
      </c>
      <c r="E938">
        <v>1</v>
      </c>
      <c r="F938">
        <v>5</v>
      </c>
      <c r="G938">
        <v>10</v>
      </c>
      <c r="H938">
        <v>3</v>
      </c>
      <c r="I938">
        <v>0</v>
      </c>
      <c r="J938">
        <v>1301</v>
      </c>
    </row>
    <row r="939" spans="1:10">
      <c r="A939" s="3">
        <v>13</v>
      </c>
      <c r="B939" s="3">
        <v>8</v>
      </c>
      <c r="C939" s="3">
        <v>3</v>
      </c>
      <c r="D939">
        <v>7</v>
      </c>
      <c r="E939">
        <v>3</v>
      </c>
      <c r="F939">
        <v>9</v>
      </c>
      <c r="G939">
        <v>14</v>
      </c>
      <c r="H939">
        <v>1</v>
      </c>
      <c r="I939">
        <v>8</v>
      </c>
      <c r="J939">
        <v>5101</v>
      </c>
    </row>
    <row r="940" spans="1:10">
      <c r="A940" s="3">
        <v>13</v>
      </c>
      <c r="B940" s="3">
        <v>8</v>
      </c>
      <c r="C940" s="3">
        <v>4</v>
      </c>
      <c r="D940">
        <v>10</v>
      </c>
      <c r="E940">
        <v>7</v>
      </c>
      <c r="F940">
        <v>1</v>
      </c>
      <c r="G940">
        <v>2</v>
      </c>
      <c r="H940">
        <v>2</v>
      </c>
      <c r="I940">
        <v>6</v>
      </c>
      <c r="J940">
        <v>9203</v>
      </c>
    </row>
    <row r="941" spans="1:10">
      <c r="A941" s="3">
        <v>13</v>
      </c>
      <c r="B941" s="3">
        <v>8</v>
      </c>
      <c r="C941" s="3">
        <v>5</v>
      </c>
      <c r="D941">
        <v>3</v>
      </c>
      <c r="E941">
        <v>5</v>
      </c>
      <c r="F941">
        <v>12</v>
      </c>
      <c r="G941">
        <v>16</v>
      </c>
      <c r="H941">
        <v>4</v>
      </c>
      <c r="I941">
        <v>2</v>
      </c>
      <c r="J941">
        <v>7402</v>
      </c>
    </row>
    <row r="942" spans="1:10">
      <c r="A942" s="3">
        <v>13</v>
      </c>
      <c r="B942" s="3">
        <v>9</v>
      </c>
      <c r="C942" s="3">
        <v>1</v>
      </c>
      <c r="D942">
        <v>20</v>
      </c>
      <c r="E942">
        <v>4</v>
      </c>
      <c r="F942">
        <v>6</v>
      </c>
      <c r="G942">
        <v>12</v>
      </c>
      <c r="H942">
        <v>2</v>
      </c>
      <c r="I942">
        <v>4</v>
      </c>
      <c r="J942">
        <v>6203</v>
      </c>
    </row>
    <row r="943" spans="1:10">
      <c r="A943" s="3">
        <v>13</v>
      </c>
      <c r="B943" s="3">
        <v>9</v>
      </c>
      <c r="C943" s="3">
        <v>2</v>
      </c>
      <c r="D943">
        <v>12</v>
      </c>
      <c r="E943">
        <v>6</v>
      </c>
      <c r="F943">
        <v>7</v>
      </c>
      <c r="G943">
        <v>4</v>
      </c>
      <c r="H943">
        <v>5</v>
      </c>
      <c r="I943">
        <v>7</v>
      </c>
      <c r="J943">
        <v>8502</v>
      </c>
    </row>
    <row r="944" spans="1:10">
      <c r="A944" s="3">
        <v>13</v>
      </c>
      <c r="B944" s="3">
        <v>9</v>
      </c>
      <c r="C944" s="3">
        <v>3</v>
      </c>
      <c r="D944">
        <v>1</v>
      </c>
      <c r="E944">
        <v>3</v>
      </c>
      <c r="F944">
        <v>13</v>
      </c>
      <c r="G944">
        <v>6</v>
      </c>
      <c r="H944">
        <v>1</v>
      </c>
      <c r="I944">
        <v>6</v>
      </c>
      <c r="J944">
        <v>5101</v>
      </c>
    </row>
    <row r="945" spans="1:10">
      <c r="A945" s="3">
        <v>13</v>
      </c>
      <c r="B945" s="3">
        <v>9</v>
      </c>
      <c r="C945" s="3">
        <v>4</v>
      </c>
      <c r="D945">
        <v>7</v>
      </c>
      <c r="E945">
        <v>1</v>
      </c>
      <c r="F945">
        <v>5</v>
      </c>
      <c r="G945">
        <v>16</v>
      </c>
      <c r="H945">
        <v>4</v>
      </c>
      <c r="I945">
        <v>0</v>
      </c>
      <c r="J945">
        <v>1401</v>
      </c>
    </row>
    <row r="946" spans="1:10">
      <c r="A946" s="3">
        <v>13</v>
      </c>
      <c r="B946" s="3">
        <v>9</v>
      </c>
      <c r="C946" s="3">
        <v>5</v>
      </c>
      <c r="D946">
        <v>21</v>
      </c>
      <c r="E946">
        <v>2</v>
      </c>
      <c r="F946">
        <v>11</v>
      </c>
      <c r="G946">
        <v>9</v>
      </c>
      <c r="H946">
        <v>3</v>
      </c>
      <c r="I946">
        <v>0</v>
      </c>
      <c r="J946">
        <v>2302</v>
      </c>
    </row>
    <row r="947" spans="1:10">
      <c r="A947" s="3">
        <v>13</v>
      </c>
      <c r="B947" s="3">
        <v>10</v>
      </c>
      <c r="C947" s="3">
        <v>1</v>
      </c>
      <c r="D947">
        <v>19</v>
      </c>
      <c r="E947">
        <v>2</v>
      </c>
      <c r="F947">
        <v>7</v>
      </c>
      <c r="G947">
        <v>2</v>
      </c>
      <c r="H947">
        <v>4</v>
      </c>
      <c r="I947">
        <v>0</v>
      </c>
      <c r="J947">
        <v>4402</v>
      </c>
    </row>
    <row r="948" spans="1:10">
      <c r="A948" s="3">
        <v>13</v>
      </c>
      <c r="B948" s="3">
        <v>10</v>
      </c>
      <c r="C948" s="3">
        <v>2</v>
      </c>
      <c r="D948">
        <v>4</v>
      </c>
      <c r="E948">
        <v>3</v>
      </c>
      <c r="F948">
        <v>10</v>
      </c>
      <c r="G948">
        <v>15</v>
      </c>
      <c r="H948">
        <v>1</v>
      </c>
      <c r="I948">
        <v>3</v>
      </c>
      <c r="J948">
        <v>5101</v>
      </c>
    </row>
    <row r="949" spans="1:10">
      <c r="A949" s="3">
        <v>13</v>
      </c>
      <c r="B949" s="3">
        <v>10</v>
      </c>
      <c r="C949" s="3">
        <v>3</v>
      </c>
      <c r="D949">
        <v>14</v>
      </c>
      <c r="E949">
        <v>7</v>
      </c>
      <c r="F949">
        <v>8</v>
      </c>
      <c r="G949">
        <v>13</v>
      </c>
      <c r="H949">
        <v>5</v>
      </c>
      <c r="I949">
        <v>5</v>
      </c>
      <c r="J949">
        <v>9503</v>
      </c>
    </row>
    <row r="950" spans="1:10">
      <c r="A950" s="3">
        <v>13</v>
      </c>
      <c r="B950" s="3">
        <v>10</v>
      </c>
      <c r="C950" s="3">
        <v>4</v>
      </c>
      <c r="D950">
        <v>18</v>
      </c>
      <c r="E950">
        <v>5</v>
      </c>
      <c r="F950">
        <v>6</v>
      </c>
      <c r="G950">
        <v>7</v>
      </c>
      <c r="H950">
        <v>3</v>
      </c>
      <c r="I950">
        <v>2</v>
      </c>
      <c r="J950">
        <v>7303</v>
      </c>
    </row>
    <row r="951" spans="1:10">
      <c r="A951" s="3">
        <v>13</v>
      </c>
      <c r="B951" s="3">
        <v>10</v>
      </c>
      <c r="C951" s="3">
        <v>5</v>
      </c>
      <c r="D951">
        <v>16</v>
      </c>
      <c r="E951">
        <v>4</v>
      </c>
      <c r="F951">
        <v>3</v>
      </c>
      <c r="G951">
        <v>8</v>
      </c>
      <c r="H951">
        <v>2</v>
      </c>
      <c r="I951">
        <v>1</v>
      </c>
      <c r="J951">
        <v>6202</v>
      </c>
    </row>
    <row r="952" spans="1:10">
      <c r="A952" s="3">
        <v>13</v>
      </c>
      <c r="B952" s="3">
        <v>11</v>
      </c>
      <c r="C952" s="3">
        <v>1</v>
      </c>
      <c r="D952">
        <v>5</v>
      </c>
      <c r="E952">
        <v>4</v>
      </c>
      <c r="F952">
        <v>5</v>
      </c>
      <c r="G952">
        <v>5</v>
      </c>
      <c r="H952">
        <v>2</v>
      </c>
      <c r="I952">
        <v>6</v>
      </c>
      <c r="J952">
        <v>6202</v>
      </c>
    </row>
    <row r="953" spans="1:10">
      <c r="A953" s="3">
        <v>13</v>
      </c>
      <c r="B953" s="3">
        <v>11</v>
      </c>
      <c r="C953" s="3">
        <v>2</v>
      </c>
      <c r="D953">
        <v>17</v>
      </c>
      <c r="E953">
        <v>1</v>
      </c>
      <c r="F953">
        <v>11</v>
      </c>
      <c r="G953">
        <v>5</v>
      </c>
      <c r="H953">
        <v>4</v>
      </c>
      <c r="I953">
        <v>0</v>
      </c>
      <c r="J953">
        <v>1403</v>
      </c>
    </row>
    <row r="954" spans="1:10">
      <c r="A954" s="3">
        <v>13</v>
      </c>
      <c r="B954" s="3">
        <v>11</v>
      </c>
      <c r="C954" s="3">
        <v>3</v>
      </c>
      <c r="D954">
        <v>18</v>
      </c>
      <c r="E954">
        <v>6</v>
      </c>
      <c r="F954">
        <v>6</v>
      </c>
      <c r="G954">
        <v>2</v>
      </c>
      <c r="H954">
        <v>2</v>
      </c>
      <c r="I954">
        <v>5</v>
      </c>
      <c r="J954">
        <v>8202</v>
      </c>
    </row>
    <row r="955" spans="1:10">
      <c r="A955" s="3">
        <v>13</v>
      </c>
      <c r="B955" s="3">
        <v>11</v>
      </c>
      <c r="C955" s="3">
        <v>4</v>
      </c>
      <c r="D955">
        <v>4</v>
      </c>
      <c r="E955">
        <v>5</v>
      </c>
      <c r="F955">
        <v>5</v>
      </c>
      <c r="G955">
        <v>3</v>
      </c>
      <c r="H955">
        <v>4</v>
      </c>
      <c r="I955">
        <v>2</v>
      </c>
      <c r="J955">
        <v>7401</v>
      </c>
    </row>
    <row r="956" spans="1:10">
      <c r="A956" s="3">
        <v>13</v>
      </c>
      <c r="B956" s="3">
        <v>11</v>
      </c>
      <c r="C956" s="3">
        <v>5</v>
      </c>
      <c r="D956">
        <v>15</v>
      </c>
      <c r="E956">
        <v>7</v>
      </c>
      <c r="F956">
        <v>12</v>
      </c>
      <c r="G956">
        <v>13</v>
      </c>
      <c r="H956">
        <v>3</v>
      </c>
      <c r="I956">
        <v>8</v>
      </c>
      <c r="J956">
        <v>9301</v>
      </c>
    </row>
    <row r="957" spans="1:10">
      <c r="A957" s="3">
        <v>13</v>
      </c>
      <c r="B957" s="3">
        <v>12</v>
      </c>
      <c r="C957" s="3">
        <v>1</v>
      </c>
      <c r="D957">
        <v>2</v>
      </c>
      <c r="E957">
        <v>5</v>
      </c>
      <c r="F957">
        <v>2</v>
      </c>
      <c r="G957">
        <v>5</v>
      </c>
      <c r="H957">
        <v>4</v>
      </c>
      <c r="I957">
        <v>8</v>
      </c>
      <c r="J957">
        <v>7402</v>
      </c>
    </row>
    <row r="958" spans="1:10">
      <c r="A958" s="3">
        <v>13</v>
      </c>
      <c r="B958" s="3">
        <v>12</v>
      </c>
      <c r="C958" s="3">
        <v>2</v>
      </c>
      <c r="D958">
        <v>15</v>
      </c>
      <c r="E958">
        <v>7</v>
      </c>
      <c r="F958">
        <v>12</v>
      </c>
      <c r="G958">
        <v>17</v>
      </c>
      <c r="H958">
        <v>1</v>
      </c>
      <c r="I958">
        <v>2</v>
      </c>
      <c r="J958">
        <v>9103</v>
      </c>
    </row>
    <row r="959" spans="1:10">
      <c r="A959" s="3">
        <v>13</v>
      </c>
      <c r="B959" s="3">
        <v>12</v>
      </c>
      <c r="C959" s="3">
        <v>3</v>
      </c>
      <c r="D959">
        <v>13</v>
      </c>
      <c r="E959">
        <v>4</v>
      </c>
      <c r="F959">
        <v>4</v>
      </c>
      <c r="G959">
        <v>1</v>
      </c>
      <c r="H959">
        <v>2</v>
      </c>
      <c r="I959">
        <v>7</v>
      </c>
      <c r="J959">
        <v>6201</v>
      </c>
    </row>
    <row r="960" spans="1:10">
      <c r="A960" s="3">
        <v>13</v>
      </c>
      <c r="B960" s="3">
        <v>12</v>
      </c>
      <c r="C960" s="3">
        <v>4</v>
      </c>
      <c r="D960">
        <v>12</v>
      </c>
      <c r="E960">
        <v>6</v>
      </c>
      <c r="F960">
        <v>1</v>
      </c>
      <c r="G960">
        <v>10</v>
      </c>
      <c r="H960">
        <v>5</v>
      </c>
      <c r="I960">
        <v>4</v>
      </c>
      <c r="J960">
        <v>8501</v>
      </c>
    </row>
    <row r="961" spans="1:10">
      <c r="A961" s="3">
        <v>13</v>
      </c>
      <c r="B961" s="3">
        <v>12</v>
      </c>
      <c r="C961" s="3">
        <v>5</v>
      </c>
      <c r="D961">
        <v>22</v>
      </c>
      <c r="E961">
        <v>2</v>
      </c>
      <c r="F961">
        <v>13</v>
      </c>
      <c r="G961">
        <v>14</v>
      </c>
      <c r="H961">
        <v>3</v>
      </c>
      <c r="I961">
        <v>0</v>
      </c>
      <c r="J961">
        <v>3303</v>
      </c>
    </row>
    <row r="962" spans="1:10">
      <c r="A962" s="3">
        <v>13</v>
      </c>
      <c r="B962" s="3">
        <v>13</v>
      </c>
      <c r="C962" s="3">
        <v>1</v>
      </c>
      <c r="D962">
        <v>5</v>
      </c>
      <c r="E962">
        <v>7</v>
      </c>
      <c r="F962">
        <v>10</v>
      </c>
      <c r="G962">
        <v>7</v>
      </c>
      <c r="H962">
        <v>3</v>
      </c>
      <c r="I962">
        <v>3</v>
      </c>
      <c r="J962">
        <v>9303</v>
      </c>
    </row>
    <row r="963" spans="1:10">
      <c r="A963" s="3">
        <v>13</v>
      </c>
      <c r="B963" s="3">
        <v>13</v>
      </c>
      <c r="C963" s="3">
        <v>2</v>
      </c>
      <c r="D963">
        <v>11</v>
      </c>
      <c r="E963">
        <v>6</v>
      </c>
      <c r="F963">
        <v>9</v>
      </c>
      <c r="G963">
        <v>3</v>
      </c>
      <c r="H963">
        <v>1</v>
      </c>
      <c r="I963">
        <v>8</v>
      </c>
      <c r="J963">
        <v>8101</v>
      </c>
    </row>
    <row r="964" spans="1:10">
      <c r="A964" s="3">
        <v>13</v>
      </c>
      <c r="B964" s="3">
        <v>13</v>
      </c>
      <c r="C964" s="3">
        <v>3</v>
      </c>
      <c r="D964">
        <v>3</v>
      </c>
      <c r="E964">
        <v>3</v>
      </c>
      <c r="F964">
        <v>11</v>
      </c>
      <c r="G964">
        <v>11</v>
      </c>
      <c r="H964">
        <v>5</v>
      </c>
      <c r="I964">
        <v>7</v>
      </c>
      <c r="J964">
        <v>5502</v>
      </c>
    </row>
    <row r="965" spans="1:10">
      <c r="A965" s="3">
        <v>13</v>
      </c>
      <c r="B965" s="3">
        <v>13</v>
      </c>
      <c r="C965" s="3">
        <v>4</v>
      </c>
      <c r="D965">
        <v>10</v>
      </c>
      <c r="E965">
        <v>1</v>
      </c>
      <c r="F965">
        <v>4</v>
      </c>
      <c r="G965">
        <v>4</v>
      </c>
      <c r="H965">
        <v>2</v>
      </c>
      <c r="I965">
        <v>0</v>
      </c>
      <c r="J965">
        <v>1203</v>
      </c>
    </row>
    <row r="966" spans="1:10">
      <c r="A966" s="3">
        <v>13</v>
      </c>
      <c r="B966" s="3">
        <v>13</v>
      </c>
      <c r="C966" s="3">
        <v>5</v>
      </c>
      <c r="D966">
        <v>9</v>
      </c>
      <c r="E966">
        <v>5</v>
      </c>
      <c r="F966">
        <v>3</v>
      </c>
      <c r="G966">
        <v>13</v>
      </c>
      <c r="H966">
        <v>4</v>
      </c>
      <c r="I966">
        <v>1</v>
      </c>
      <c r="J966">
        <v>7402</v>
      </c>
    </row>
    <row r="967" spans="1:10">
      <c r="A967" s="3">
        <v>13</v>
      </c>
      <c r="B967" s="3">
        <v>14</v>
      </c>
      <c r="C967" s="3">
        <v>1</v>
      </c>
      <c r="D967">
        <v>17</v>
      </c>
      <c r="E967">
        <v>6</v>
      </c>
      <c r="F967">
        <v>13</v>
      </c>
      <c r="G967">
        <v>11</v>
      </c>
      <c r="H967">
        <v>3</v>
      </c>
      <c r="I967">
        <v>5</v>
      </c>
      <c r="J967">
        <v>8302</v>
      </c>
    </row>
    <row r="968" spans="1:10">
      <c r="A968" s="3">
        <v>13</v>
      </c>
      <c r="B968" s="3">
        <v>14</v>
      </c>
      <c r="C968" s="3">
        <v>2</v>
      </c>
      <c r="D968">
        <v>18</v>
      </c>
      <c r="E968">
        <v>2</v>
      </c>
      <c r="F968">
        <v>12</v>
      </c>
      <c r="G968">
        <v>3</v>
      </c>
      <c r="H968">
        <v>4</v>
      </c>
      <c r="I968">
        <v>0</v>
      </c>
      <c r="J968">
        <v>4401</v>
      </c>
    </row>
    <row r="969" spans="1:10">
      <c r="A969" s="3">
        <v>13</v>
      </c>
      <c r="B969" s="3">
        <v>14</v>
      </c>
      <c r="C969" s="3">
        <v>3</v>
      </c>
      <c r="D969">
        <v>6</v>
      </c>
      <c r="E969">
        <v>4</v>
      </c>
      <c r="F969">
        <v>8</v>
      </c>
      <c r="G969">
        <v>2</v>
      </c>
      <c r="H969">
        <v>4</v>
      </c>
      <c r="I969">
        <v>6</v>
      </c>
      <c r="J969">
        <v>6402</v>
      </c>
    </row>
    <row r="970" spans="1:10">
      <c r="A970" s="3">
        <v>13</v>
      </c>
      <c r="B970" s="3">
        <v>14</v>
      </c>
      <c r="C970" s="3">
        <v>4</v>
      </c>
      <c r="D970">
        <v>19</v>
      </c>
      <c r="E970">
        <v>3</v>
      </c>
      <c r="F970">
        <v>6</v>
      </c>
      <c r="G970">
        <v>4</v>
      </c>
      <c r="H970">
        <v>5</v>
      </c>
      <c r="I970">
        <v>4</v>
      </c>
      <c r="J970">
        <v>5501</v>
      </c>
    </row>
    <row r="971" spans="1:10">
      <c r="A971" s="3">
        <v>13</v>
      </c>
      <c r="B971" s="3">
        <v>14</v>
      </c>
      <c r="C971" s="3">
        <v>5</v>
      </c>
      <c r="D971">
        <v>8</v>
      </c>
      <c r="E971">
        <v>1</v>
      </c>
      <c r="F971">
        <v>1</v>
      </c>
      <c r="G971">
        <v>6</v>
      </c>
      <c r="H971">
        <v>1</v>
      </c>
      <c r="I971">
        <v>0</v>
      </c>
      <c r="J971">
        <v>1103</v>
      </c>
    </row>
    <row r="972" spans="1:10">
      <c r="A972" s="3">
        <v>13</v>
      </c>
      <c r="B972" s="3">
        <v>15</v>
      </c>
      <c r="C972" s="3">
        <v>1</v>
      </c>
      <c r="D972">
        <v>1</v>
      </c>
      <c r="E972">
        <v>7</v>
      </c>
      <c r="F972">
        <v>5</v>
      </c>
      <c r="G972">
        <v>9</v>
      </c>
      <c r="H972">
        <v>3</v>
      </c>
      <c r="I972">
        <v>6</v>
      </c>
      <c r="J972">
        <v>9303</v>
      </c>
    </row>
    <row r="973" spans="1:10">
      <c r="A973" s="3">
        <v>13</v>
      </c>
      <c r="B973" s="3">
        <v>15</v>
      </c>
      <c r="C973" s="3">
        <v>2</v>
      </c>
      <c r="D973">
        <v>16</v>
      </c>
      <c r="E973">
        <v>3</v>
      </c>
      <c r="F973">
        <v>9</v>
      </c>
      <c r="G973">
        <v>1</v>
      </c>
      <c r="H973">
        <v>5</v>
      </c>
      <c r="I973">
        <v>4</v>
      </c>
      <c r="J973">
        <v>5501</v>
      </c>
    </row>
    <row r="974" spans="1:10">
      <c r="A974" s="3">
        <v>13</v>
      </c>
      <c r="B974" s="3">
        <v>15</v>
      </c>
      <c r="C974" s="3">
        <v>3</v>
      </c>
      <c r="D974">
        <v>12</v>
      </c>
      <c r="E974">
        <v>6</v>
      </c>
      <c r="F974">
        <v>11</v>
      </c>
      <c r="G974">
        <v>16</v>
      </c>
      <c r="H974">
        <v>2</v>
      </c>
      <c r="I974">
        <v>2</v>
      </c>
      <c r="J974">
        <v>8202</v>
      </c>
    </row>
    <row r="975" spans="1:10">
      <c r="A975" s="3">
        <v>13</v>
      </c>
      <c r="B975" s="3">
        <v>15</v>
      </c>
      <c r="C975" s="3">
        <v>4</v>
      </c>
      <c r="D975">
        <v>19</v>
      </c>
      <c r="E975">
        <v>4</v>
      </c>
      <c r="F975">
        <v>2</v>
      </c>
      <c r="G975">
        <v>5</v>
      </c>
      <c r="H975">
        <v>1</v>
      </c>
      <c r="I975">
        <v>7</v>
      </c>
      <c r="J975">
        <v>6103</v>
      </c>
    </row>
    <row r="976" spans="1:10">
      <c r="A976" s="3">
        <v>13</v>
      </c>
      <c r="B976" s="3">
        <v>15</v>
      </c>
      <c r="C976" s="3">
        <v>5</v>
      </c>
      <c r="D976">
        <v>2</v>
      </c>
      <c r="E976">
        <v>5</v>
      </c>
      <c r="F976">
        <v>7</v>
      </c>
      <c r="G976">
        <v>12</v>
      </c>
      <c r="H976">
        <v>2</v>
      </c>
      <c r="I976">
        <v>8</v>
      </c>
      <c r="J976">
        <v>7202</v>
      </c>
    </row>
    <row r="977" spans="1:10">
      <c r="A977" s="3">
        <v>14</v>
      </c>
      <c r="B977" s="3">
        <v>1</v>
      </c>
      <c r="C977" s="3">
        <v>1</v>
      </c>
      <c r="D977">
        <v>6</v>
      </c>
      <c r="E977">
        <v>5</v>
      </c>
      <c r="F977">
        <v>5</v>
      </c>
      <c r="G977">
        <v>14</v>
      </c>
      <c r="H977">
        <v>4</v>
      </c>
      <c r="I977">
        <v>1</v>
      </c>
      <c r="J977">
        <v>7402</v>
      </c>
    </row>
    <row r="978" spans="1:10">
      <c r="A978" s="3">
        <v>14</v>
      </c>
      <c r="B978" s="3">
        <v>1</v>
      </c>
      <c r="C978" s="3">
        <v>2</v>
      </c>
      <c r="D978">
        <v>5</v>
      </c>
      <c r="E978">
        <v>4</v>
      </c>
      <c r="F978">
        <v>10</v>
      </c>
      <c r="G978">
        <v>15</v>
      </c>
      <c r="H978">
        <v>2</v>
      </c>
      <c r="I978">
        <v>5</v>
      </c>
      <c r="J978">
        <v>6201</v>
      </c>
    </row>
    <row r="979" spans="1:10">
      <c r="A979" s="3">
        <v>14</v>
      </c>
      <c r="B979" s="3">
        <v>1</v>
      </c>
      <c r="C979" s="3">
        <v>3</v>
      </c>
      <c r="D979">
        <v>10</v>
      </c>
      <c r="E979">
        <v>7</v>
      </c>
      <c r="F979">
        <v>4</v>
      </c>
      <c r="G979">
        <v>10</v>
      </c>
      <c r="H979">
        <v>3</v>
      </c>
      <c r="I979">
        <v>3</v>
      </c>
      <c r="J979">
        <v>9302</v>
      </c>
    </row>
    <row r="980" spans="1:10">
      <c r="A980" s="3">
        <v>14</v>
      </c>
      <c r="B980" s="3">
        <v>1</v>
      </c>
      <c r="C980" s="3">
        <v>4</v>
      </c>
      <c r="D980">
        <v>20</v>
      </c>
      <c r="E980">
        <v>1</v>
      </c>
      <c r="F980">
        <v>1</v>
      </c>
      <c r="G980">
        <v>17</v>
      </c>
      <c r="H980">
        <v>1</v>
      </c>
      <c r="I980">
        <v>0</v>
      </c>
      <c r="J980">
        <v>1103</v>
      </c>
    </row>
    <row r="981" spans="1:10">
      <c r="A981" s="3">
        <v>14</v>
      </c>
      <c r="B981" s="3">
        <v>1</v>
      </c>
      <c r="C981" s="3">
        <v>5</v>
      </c>
      <c r="D981">
        <v>5</v>
      </c>
      <c r="E981">
        <v>2</v>
      </c>
      <c r="F981">
        <v>12</v>
      </c>
      <c r="G981">
        <v>8</v>
      </c>
      <c r="H981">
        <v>5</v>
      </c>
      <c r="I981">
        <v>0</v>
      </c>
      <c r="J981">
        <v>4501</v>
      </c>
    </row>
    <row r="982" spans="1:10">
      <c r="A982" s="3">
        <v>14</v>
      </c>
      <c r="B982" s="3">
        <v>2</v>
      </c>
      <c r="C982" s="3">
        <v>1</v>
      </c>
      <c r="D982">
        <v>18</v>
      </c>
      <c r="E982">
        <v>5</v>
      </c>
      <c r="F982">
        <v>3</v>
      </c>
      <c r="G982">
        <v>8</v>
      </c>
      <c r="H982">
        <v>2</v>
      </c>
      <c r="I982">
        <v>3</v>
      </c>
      <c r="J982">
        <v>7201</v>
      </c>
    </row>
    <row r="983" spans="1:10">
      <c r="A983" s="3">
        <v>14</v>
      </c>
      <c r="B983" s="3">
        <v>2</v>
      </c>
      <c r="C983" s="3">
        <v>2</v>
      </c>
      <c r="D983">
        <v>13</v>
      </c>
      <c r="E983">
        <v>1</v>
      </c>
      <c r="F983">
        <v>13</v>
      </c>
      <c r="G983">
        <v>4</v>
      </c>
      <c r="H983">
        <v>1</v>
      </c>
      <c r="I983">
        <v>0</v>
      </c>
      <c r="J983">
        <v>1103</v>
      </c>
    </row>
    <row r="984" spans="1:10">
      <c r="A984" s="3">
        <v>14</v>
      </c>
      <c r="B984" s="3">
        <v>2</v>
      </c>
      <c r="C984" s="3">
        <v>3</v>
      </c>
      <c r="D984">
        <v>4</v>
      </c>
      <c r="E984">
        <v>2</v>
      </c>
      <c r="F984">
        <v>2</v>
      </c>
      <c r="G984">
        <v>12</v>
      </c>
      <c r="H984">
        <v>3</v>
      </c>
      <c r="I984">
        <v>0</v>
      </c>
      <c r="J984">
        <v>4303</v>
      </c>
    </row>
    <row r="985" spans="1:10">
      <c r="A985" s="3">
        <v>14</v>
      </c>
      <c r="B985" s="3">
        <v>2</v>
      </c>
      <c r="C985" s="3">
        <v>4</v>
      </c>
      <c r="D985">
        <v>4</v>
      </c>
      <c r="E985">
        <v>6</v>
      </c>
      <c r="F985">
        <v>11</v>
      </c>
      <c r="G985">
        <v>5</v>
      </c>
      <c r="H985">
        <v>4</v>
      </c>
      <c r="I985">
        <v>7</v>
      </c>
      <c r="J985">
        <v>8401</v>
      </c>
    </row>
    <row r="986" spans="1:10">
      <c r="A986" s="3">
        <v>14</v>
      </c>
      <c r="B986" s="3">
        <v>2</v>
      </c>
      <c r="C986" s="3">
        <v>5</v>
      </c>
      <c r="D986">
        <v>15</v>
      </c>
      <c r="E986">
        <v>3</v>
      </c>
      <c r="F986">
        <v>8</v>
      </c>
      <c r="G986">
        <v>15</v>
      </c>
      <c r="H986">
        <v>5</v>
      </c>
      <c r="I986">
        <v>2</v>
      </c>
      <c r="J986">
        <v>5502</v>
      </c>
    </row>
    <row r="987" spans="1:10">
      <c r="A987" s="3">
        <v>14</v>
      </c>
      <c r="B987" s="3">
        <v>3</v>
      </c>
      <c r="C987" s="3">
        <v>1</v>
      </c>
      <c r="D987">
        <v>11</v>
      </c>
      <c r="E987">
        <v>7</v>
      </c>
      <c r="F987">
        <v>2</v>
      </c>
      <c r="G987">
        <v>9</v>
      </c>
      <c r="H987">
        <v>1</v>
      </c>
      <c r="I987">
        <v>6</v>
      </c>
      <c r="J987">
        <v>9101</v>
      </c>
    </row>
    <row r="988" spans="1:10">
      <c r="A988" s="3">
        <v>14</v>
      </c>
      <c r="B988" s="3">
        <v>3</v>
      </c>
      <c r="C988" s="3">
        <v>2</v>
      </c>
      <c r="D988">
        <v>9</v>
      </c>
      <c r="E988">
        <v>3</v>
      </c>
      <c r="F988">
        <v>4</v>
      </c>
      <c r="G988">
        <v>6</v>
      </c>
      <c r="H988">
        <v>2</v>
      </c>
      <c r="I988">
        <v>8</v>
      </c>
      <c r="J988">
        <v>5202</v>
      </c>
    </row>
    <row r="989" spans="1:10">
      <c r="A989" s="3">
        <v>14</v>
      </c>
      <c r="B989" s="3">
        <v>3</v>
      </c>
      <c r="C989" s="3">
        <v>3</v>
      </c>
      <c r="D989">
        <v>8</v>
      </c>
      <c r="E989">
        <v>4</v>
      </c>
      <c r="F989">
        <v>6</v>
      </c>
      <c r="G989">
        <v>1</v>
      </c>
      <c r="H989">
        <v>3</v>
      </c>
      <c r="I989">
        <v>4</v>
      </c>
      <c r="J989">
        <v>6301</v>
      </c>
    </row>
    <row r="990" spans="1:10">
      <c r="A990" s="3">
        <v>14</v>
      </c>
      <c r="B990" s="3">
        <v>3</v>
      </c>
      <c r="C990" s="3">
        <v>4</v>
      </c>
      <c r="D990">
        <v>14</v>
      </c>
      <c r="E990">
        <v>1</v>
      </c>
      <c r="F990">
        <v>7</v>
      </c>
      <c r="G990">
        <v>2</v>
      </c>
      <c r="H990">
        <v>5</v>
      </c>
      <c r="I990">
        <v>0</v>
      </c>
      <c r="J990">
        <v>1502</v>
      </c>
    </row>
    <row r="991" spans="1:10">
      <c r="A991" s="3">
        <v>14</v>
      </c>
      <c r="B991" s="3">
        <v>3</v>
      </c>
      <c r="C991" s="3">
        <v>5</v>
      </c>
      <c r="D991">
        <v>1</v>
      </c>
      <c r="E991">
        <v>2</v>
      </c>
      <c r="F991">
        <v>9</v>
      </c>
      <c r="G991">
        <v>17</v>
      </c>
      <c r="H991">
        <v>4</v>
      </c>
      <c r="I991">
        <v>0</v>
      </c>
      <c r="J991">
        <v>4403</v>
      </c>
    </row>
    <row r="992" spans="1:10">
      <c r="A992" s="3">
        <v>14</v>
      </c>
      <c r="B992" s="3">
        <v>4</v>
      </c>
      <c r="C992" s="3">
        <v>1</v>
      </c>
      <c r="D992">
        <v>16</v>
      </c>
      <c r="E992">
        <v>2</v>
      </c>
      <c r="F992">
        <v>13</v>
      </c>
      <c r="G992">
        <v>13</v>
      </c>
      <c r="H992">
        <v>5</v>
      </c>
      <c r="I992">
        <v>0</v>
      </c>
      <c r="J992">
        <v>4502</v>
      </c>
    </row>
    <row r="993" spans="1:10">
      <c r="A993" s="3">
        <v>14</v>
      </c>
      <c r="B993" s="3">
        <v>4</v>
      </c>
      <c r="C993" s="3">
        <v>2</v>
      </c>
      <c r="D993">
        <v>17</v>
      </c>
      <c r="E993">
        <v>6</v>
      </c>
      <c r="F993">
        <v>12</v>
      </c>
      <c r="G993">
        <v>11</v>
      </c>
      <c r="H993">
        <v>4</v>
      </c>
      <c r="I993">
        <v>1</v>
      </c>
      <c r="J993">
        <v>8403</v>
      </c>
    </row>
    <row r="994" spans="1:10">
      <c r="A994" s="3">
        <v>14</v>
      </c>
      <c r="B994" s="3">
        <v>4</v>
      </c>
      <c r="C994" s="3">
        <v>3</v>
      </c>
      <c r="D994">
        <v>7</v>
      </c>
      <c r="E994">
        <v>1</v>
      </c>
      <c r="F994">
        <v>6</v>
      </c>
      <c r="G994">
        <v>3</v>
      </c>
      <c r="H994">
        <v>2</v>
      </c>
      <c r="I994">
        <v>0</v>
      </c>
      <c r="J994">
        <v>1203</v>
      </c>
    </row>
    <row r="995" spans="1:10">
      <c r="A995" s="3">
        <v>14</v>
      </c>
      <c r="B995" s="3">
        <v>4</v>
      </c>
      <c r="C995" s="3">
        <v>4</v>
      </c>
      <c r="D995">
        <v>14</v>
      </c>
      <c r="E995">
        <v>3</v>
      </c>
      <c r="F995">
        <v>3</v>
      </c>
      <c r="G995">
        <v>16</v>
      </c>
      <c r="H995">
        <v>1</v>
      </c>
      <c r="I995">
        <v>7</v>
      </c>
      <c r="J995">
        <v>5101</v>
      </c>
    </row>
    <row r="996" spans="1:10">
      <c r="A996" s="3">
        <v>14</v>
      </c>
      <c r="B996" s="3">
        <v>4</v>
      </c>
      <c r="C996" s="3">
        <v>5</v>
      </c>
      <c r="D996">
        <v>3</v>
      </c>
      <c r="E996">
        <v>7</v>
      </c>
      <c r="F996">
        <v>7</v>
      </c>
      <c r="G996">
        <v>7</v>
      </c>
      <c r="H996">
        <v>3</v>
      </c>
      <c r="I996">
        <v>5</v>
      </c>
      <c r="J996">
        <v>9301</v>
      </c>
    </row>
    <row r="997" spans="1:10">
      <c r="A997" s="3">
        <v>14</v>
      </c>
      <c r="B997" s="3">
        <v>5</v>
      </c>
      <c r="C997" s="3">
        <v>1</v>
      </c>
      <c r="D997">
        <v>2</v>
      </c>
      <c r="E997">
        <v>1</v>
      </c>
      <c r="F997">
        <v>5</v>
      </c>
      <c r="G997">
        <v>15</v>
      </c>
      <c r="H997">
        <v>1</v>
      </c>
      <c r="I997">
        <v>0</v>
      </c>
      <c r="J997">
        <v>1103</v>
      </c>
    </row>
    <row r="998" spans="1:10">
      <c r="A998" s="3">
        <v>14</v>
      </c>
      <c r="B998" s="3">
        <v>5</v>
      </c>
      <c r="C998" s="3">
        <v>2</v>
      </c>
      <c r="D998">
        <v>5</v>
      </c>
      <c r="E998">
        <v>5</v>
      </c>
      <c r="F998">
        <v>11</v>
      </c>
      <c r="G998">
        <v>14</v>
      </c>
      <c r="H998">
        <v>4</v>
      </c>
      <c r="I998">
        <v>8</v>
      </c>
      <c r="J998">
        <v>7403</v>
      </c>
    </row>
    <row r="999" spans="1:10">
      <c r="A999" s="3">
        <v>14</v>
      </c>
      <c r="B999" s="3">
        <v>5</v>
      </c>
      <c r="C999" s="3">
        <v>3</v>
      </c>
      <c r="D999">
        <v>7</v>
      </c>
      <c r="E999">
        <v>4</v>
      </c>
      <c r="F999">
        <v>9</v>
      </c>
      <c r="G999">
        <v>10</v>
      </c>
      <c r="H999">
        <v>3</v>
      </c>
      <c r="I999">
        <v>2</v>
      </c>
      <c r="J999">
        <v>6302</v>
      </c>
    </row>
    <row r="1000" spans="1:10">
      <c r="A1000" s="3">
        <v>14</v>
      </c>
      <c r="B1000" s="3">
        <v>5</v>
      </c>
      <c r="C1000" s="3">
        <v>4</v>
      </c>
      <c r="D1000">
        <v>8</v>
      </c>
      <c r="E1000">
        <v>2</v>
      </c>
      <c r="F1000">
        <v>1</v>
      </c>
      <c r="G1000">
        <v>11</v>
      </c>
      <c r="H1000">
        <v>5</v>
      </c>
      <c r="I1000">
        <v>0</v>
      </c>
      <c r="J1000">
        <v>4502</v>
      </c>
    </row>
    <row r="1001" spans="1:10">
      <c r="A1001" s="3">
        <v>14</v>
      </c>
      <c r="B1001" s="3">
        <v>5</v>
      </c>
      <c r="C1001" s="3">
        <v>5</v>
      </c>
      <c r="D1001">
        <v>4</v>
      </c>
      <c r="E1001">
        <v>6</v>
      </c>
      <c r="F1001">
        <v>8</v>
      </c>
      <c r="G1001">
        <v>8</v>
      </c>
      <c r="H1001">
        <v>2</v>
      </c>
      <c r="I1001">
        <v>3</v>
      </c>
      <c r="J1001">
        <v>8201</v>
      </c>
    </row>
    <row r="1002" spans="1:10">
      <c r="A1002" s="3">
        <v>14</v>
      </c>
      <c r="B1002" s="3">
        <v>6</v>
      </c>
      <c r="C1002" s="3">
        <v>1</v>
      </c>
      <c r="D1002">
        <v>21</v>
      </c>
      <c r="E1002">
        <v>2</v>
      </c>
      <c r="F1002">
        <v>3</v>
      </c>
      <c r="G1002">
        <v>6</v>
      </c>
      <c r="H1002">
        <v>4</v>
      </c>
      <c r="I1002">
        <v>0</v>
      </c>
      <c r="J1002">
        <v>2402</v>
      </c>
    </row>
    <row r="1003" spans="1:10">
      <c r="A1003" s="3">
        <v>14</v>
      </c>
      <c r="B1003" s="3">
        <v>6</v>
      </c>
      <c r="C1003" s="3">
        <v>2</v>
      </c>
      <c r="D1003">
        <v>7</v>
      </c>
      <c r="E1003">
        <v>4</v>
      </c>
      <c r="F1003">
        <v>11</v>
      </c>
      <c r="G1003">
        <v>5</v>
      </c>
      <c r="H1003">
        <v>3</v>
      </c>
      <c r="I1003">
        <v>2</v>
      </c>
      <c r="J1003">
        <v>6303</v>
      </c>
    </row>
    <row r="1004" spans="1:10">
      <c r="A1004" s="3">
        <v>14</v>
      </c>
      <c r="B1004" s="3">
        <v>6</v>
      </c>
      <c r="C1004" s="3">
        <v>3</v>
      </c>
      <c r="D1004">
        <v>3</v>
      </c>
      <c r="E1004">
        <v>5</v>
      </c>
      <c r="F1004">
        <v>8</v>
      </c>
      <c r="G1004">
        <v>3</v>
      </c>
      <c r="H1004">
        <v>1</v>
      </c>
      <c r="I1004">
        <v>6</v>
      </c>
      <c r="J1004">
        <v>7102</v>
      </c>
    </row>
    <row r="1005" spans="1:10">
      <c r="A1005" s="3">
        <v>14</v>
      </c>
      <c r="B1005" s="3">
        <v>6</v>
      </c>
      <c r="C1005" s="3">
        <v>4</v>
      </c>
      <c r="D1005">
        <v>6</v>
      </c>
      <c r="E1005">
        <v>6</v>
      </c>
      <c r="F1005">
        <v>9</v>
      </c>
      <c r="G1005">
        <v>3</v>
      </c>
      <c r="H1005">
        <v>2</v>
      </c>
      <c r="I1005">
        <v>7</v>
      </c>
      <c r="J1005">
        <v>8201</v>
      </c>
    </row>
    <row r="1006" spans="1:10">
      <c r="A1006" s="3">
        <v>14</v>
      </c>
      <c r="B1006" s="3">
        <v>6</v>
      </c>
      <c r="C1006" s="3">
        <v>5</v>
      </c>
      <c r="D1006">
        <v>5</v>
      </c>
      <c r="E1006">
        <v>1</v>
      </c>
      <c r="F1006">
        <v>10</v>
      </c>
      <c r="G1006">
        <v>7</v>
      </c>
      <c r="H1006">
        <v>2</v>
      </c>
      <c r="I1006">
        <v>0</v>
      </c>
      <c r="J1006">
        <v>1203</v>
      </c>
    </row>
    <row r="1007" spans="1:10">
      <c r="A1007" s="3">
        <v>14</v>
      </c>
      <c r="B1007" s="3">
        <v>7</v>
      </c>
      <c r="C1007" s="3">
        <v>1</v>
      </c>
      <c r="D1007">
        <v>10</v>
      </c>
      <c r="E1007">
        <v>6</v>
      </c>
      <c r="F1007">
        <v>2</v>
      </c>
      <c r="G1007">
        <v>9</v>
      </c>
      <c r="H1007">
        <v>3</v>
      </c>
      <c r="I1007">
        <v>4</v>
      </c>
      <c r="J1007">
        <v>8302</v>
      </c>
    </row>
    <row r="1008" spans="1:10">
      <c r="A1008" s="3">
        <v>14</v>
      </c>
      <c r="B1008" s="3">
        <v>7</v>
      </c>
      <c r="C1008" s="3">
        <v>2</v>
      </c>
      <c r="D1008">
        <v>15</v>
      </c>
      <c r="E1008">
        <v>7</v>
      </c>
      <c r="F1008">
        <v>7</v>
      </c>
      <c r="G1008">
        <v>17</v>
      </c>
      <c r="H1008">
        <v>1</v>
      </c>
      <c r="I1008">
        <v>8</v>
      </c>
      <c r="J1008">
        <v>9102</v>
      </c>
    </row>
    <row r="1009" spans="1:10">
      <c r="A1009" s="3">
        <v>14</v>
      </c>
      <c r="B1009" s="3">
        <v>7</v>
      </c>
      <c r="C1009" s="3">
        <v>3</v>
      </c>
      <c r="D1009">
        <v>6</v>
      </c>
      <c r="E1009">
        <v>3</v>
      </c>
      <c r="F1009">
        <v>8</v>
      </c>
      <c r="G1009">
        <v>14</v>
      </c>
      <c r="H1009">
        <v>2</v>
      </c>
      <c r="I1009">
        <v>5</v>
      </c>
      <c r="J1009">
        <v>5201</v>
      </c>
    </row>
    <row r="1010" spans="1:10">
      <c r="A1010" s="3">
        <v>14</v>
      </c>
      <c r="B1010" s="3">
        <v>7</v>
      </c>
      <c r="C1010" s="3">
        <v>4</v>
      </c>
      <c r="D1010">
        <v>20</v>
      </c>
      <c r="E1010">
        <v>5</v>
      </c>
      <c r="F1010">
        <v>10</v>
      </c>
      <c r="G1010">
        <v>16</v>
      </c>
      <c r="H1010">
        <v>5</v>
      </c>
      <c r="I1010">
        <v>1</v>
      </c>
      <c r="J1010">
        <v>7503</v>
      </c>
    </row>
    <row r="1011" spans="1:10">
      <c r="A1011" s="3">
        <v>14</v>
      </c>
      <c r="B1011" s="3">
        <v>7</v>
      </c>
      <c r="C1011" s="3">
        <v>5</v>
      </c>
      <c r="D1011">
        <v>16</v>
      </c>
      <c r="E1011">
        <v>4</v>
      </c>
      <c r="F1011">
        <v>11</v>
      </c>
      <c r="G1011">
        <v>5</v>
      </c>
      <c r="H1011">
        <v>4</v>
      </c>
      <c r="I1011">
        <v>6</v>
      </c>
      <c r="J1011">
        <v>6401</v>
      </c>
    </row>
    <row r="1012" spans="1:10">
      <c r="A1012" s="3">
        <v>14</v>
      </c>
      <c r="B1012" s="3">
        <v>8</v>
      </c>
      <c r="C1012" s="3">
        <v>1</v>
      </c>
      <c r="D1012">
        <v>2</v>
      </c>
      <c r="E1012">
        <v>2</v>
      </c>
      <c r="F1012">
        <v>10</v>
      </c>
      <c r="G1012">
        <v>10</v>
      </c>
      <c r="H1012">
        <v>5</v>
      </c>
      <c r="I1012">
        <v>0</v>
      </c>
      <c r="J1012">
        <v>4502</v>
      </c>
    </row>
    <row r="1013" spans="1:10">
      <c r="A1013" s="3">
        <v>14</v>
      </c>
      <c r="B1013" s="3">
        <v>8</v>
      </c>
      <c r="C1013" s="3">
        <v>2</v>
      </c>
      <c r="D1013">
        <v>13</v>
      </c>
      <c r="E1013">
        <v>1</v>
      </c>
      <c r="F1013">
        <v>5</v>
      </c>
      <c r="G1013">
        <v>6</v>
      </c>
      <c r="H1013">
        <v>3</v>
      </c>
      <c r="I1013">
        <v>0</v>
      </c>
      <c r="J1013">
        <v>1301</v>
      </c>
    </row>
    <row r="1014" spans="1:10">
      <c r="A1014" s="3">
        <v>14</v>
      </c>
      <c r="B1014" s="3">
        <v>8</v>
      </c>
      <c r="C1014" s="3">
        <v>3</v>
      </c>
      <c r="D1014">
        <v>9</v>
      </c>
      <c r="E1014">
        <v>4</v>
      </c>
      <c r="F1014">
        <v>6</v>
      </c>
      <c r="G1014">
        <v>7</v>
      </c>
      <c r="H1014">
        <v>5</v>
      </c>
      <c r="I1014">
        <v>2</v>
      </c>
      <c r="J1014">
        <v>6503</v>
      </c>
    </row>
    <row r="1015" spans="1:10">
      <c r="A1015" s="3">
        <v>14</v>
      </c>
      <c r="B1015" s="3">
        <v>8</v>
      </c>
      <c r="C1015" s="3">
        <v>4</v>
      </c>
      <c r="D1015">
        <v>18</v>
      </c>
      <c r="E1015">
        <v>5</v>
      </c>
      <c r="F1015">
        <v>13</v>
      </c>
      <c r="G1015">
        <v>2</v>
      </c>
      <c r="H1015">
        <v>1</v>
      </c>
      <c r="I1015">
        <v>3</v>
      </c>
      <c r="J1015">
        <v>7101</v>
      </c>
    </row>
    <row r="1016" spans="1:10">
      <c r="A1016" s="3">
        <v>14</v>
      </c>
      <c r="B1016" s="3">
        <v>8</v>
      </c>
      <c r="C1016" s="3">
        <v>5</v>
      </c>
      <c r="D1016">
        <v>12</v>
      </c>
      <c r="E1016">
        <v>7</v>
      </c>
      <c r="F1016">
        <v>9</v>
      </c>
      <c r="G1016">
        <v>4</v>
      </c>
      <c r="H1016">
        <v>2</v>
      </c>
      <c r="I1016">
        <v>4</v>
      </c>
      <c r="J1016">
        <v>9203</v>
      </c>
    </row>
    <row r="1017" spans="1:10">
      <c r="A1017" s="3">
        <v>14</v>
      </c>
      <c r="B1017" s="3">
        <v>9</v>
      </c>
      <c r="C1017" s="3">
        <v>1</v>
      </c>
      <c r="D1017">
        <v>3</v>
      </c>
      <c r="E1017">
        <v>1</v>
      </c>
      <c r="F1017">
        <v>12</v>
      </c>
      <c r="G1017">
        <v>1</v>
      </c>
      <c r="H1017">
        <v>2</v>
      </c>
      <c r="I1017">
        <v>0</v>
      </c>
      <c r="J1017">
        <v>1201</v>
      </c>
    </row>
    <row r="1018" spans="1:10">
      <c r="A1018" s="3">
        <v>14</v>
      </c>
      <c r="B1018" s="3">
        <v>9</v>
      </c>
      <c r="C1018" s="3">
        <v>2</v>
      </c>
      <c r="D1018">
        <v>19</v>
      </c>
      <c r="E1018">
        <v>5</v>
      </c>
      <c r="F1018">
        <v>5</v>
      </c>
      <c r="G1018">
        <v>16</v>
      </c>
      <c r="H1018">
        <v>4</v>
      </c>
      <c r="I1018">
        <v>6</v>
      </c>
      <c r="J1018">
        <v>7402</v>
      </c>
    </row>
    <row r="1019" spans="1:10">
      <c r="A1019" s="3">
        <v>14</v>
      </c>
      <c r="B1019" s="3">
        <v>9</v>
      </c>
      <c r="C1019" s="3">
        <v>3</v>
      </c>
      <c r="D1019">
        <v>8</v>
      </c>
      <c r="E1019">
        <v>6</v>
      </c>
      <c r="F1019">
        <v>3</v>
      </c>
      <c r="G1019">
        <v>13</v>
      </c>
      <c r="H1019">
        <v>4</v>
      </c>
      <c r="I1019">
        <v>7</v>
      </c>
      <c r="J1019">
        <v>8402</v>
      </c>
    </row>
    <row r="1020" spans="1:10">
      <c r="A1020" s="3">
        <v>14</v>
      </c>
      <c r="B1020" s="3">
        <v>9</v>
      </c>
      <c r="C1020" s="3">
        <v>4</v>
      </c>
      <c r="D1020">
        <v>1</v>
      </c>
      <c r="E1020">
        <v>3</v>
      </c>
      <c r="F1020">
        <v>4</v>
      </c>
      <c r="G1020">
        <v>3</v>
      </c>
      <c r="H1020">
        <v>1</v>
      </c>
      <c r="I1020">
        <v>1</v>
      </c>
      <c r="J1020">
        <v>5103</v>
      </c>
    </row>
    <row r="1021" spans="1:10">
      <c r="A1021" s="3">
        <v>14</v>
      </c>
      <c r="B1021" s="3">
        <v>9</v>
      </c>
      <c r="C1021" s="3">
        <v>5</v>
      </c>
      <c r="D1021">
        <v>11</v>
      </c>
      <c r="E1021">
        <v>4</v>
      </c>
      <c r="F1021">
        <v>1</v>
      </c>
      <c r="G1021">
        <v>12</v>
      </c>
      <c r="H1021">
        <v>3</v>
      </c>
      <c r="I1021">
        <v>5</v>
      </c>
      <c r="J1021">
        <v>6303</v>
      </c>
    </row>
    <row r="1022" spans="1:10">
      <c r="A1022" s="3">
        <v>14</v>
      </c>
      <c r="B1022" s="3">
        <v>10</v>
      </c>
      <c r="C1022" s="3">
        <v>1</v>
      </c>
      <c r="D1022">
        <v>4</v>
      </c>
      <c r="E1022">
        <v>4</v>
      </c>
      <c r="F1022">
        <v>9</v>
      </c>
      <c r="G1022">
        <v>9</v>
      </c>
      <c r="H1022">
        <v>5</v>
      </c>
      <c r="I1022">
        <v>6</v>
      </c>
      <c r="J1022">
        <v>6503</v>
      </c>
    </row>
    <row r="1023" spans="1:10">
      <c r="A1023" s="3">
        <v>14</v>
      </c>
      <c r="B1023" s="3">
        <v>10</v>
      </c>
      <c r="C1023" s="3">
        <v>2</v>
      </c>
      <c r="D1023">
        <v>17</v>
      </c>
      <c r="E1023">
        <v>3</v>
      </c>
      <c r="F1023">
        <v>3</v>
      </c>
      <c r="G1023">
        <v>6</v>
      </c>
      <c r="H1023">
        <v>3</v>
      </c>
      <c r="I1023">
        <v>1</v>
      </c>
      <c r="J1023">
        <v>5301</v>
      </c>
    </row>
    <row r="1024" spans="1:10">
      <c r="A1024" s="3">
        <v>14</v>
      </c>
      <c r="B1024" s="3">
        <v>10</v>
      </c>
      <c r="C1024" s="3">
        <v>3</v>
      </c>
      <c r="D1024">
        <v>6</v>
      </c>
      <c r="E1024">
        <v>2</v>
      </c>
      <c r="F1024">
        <v>1</v>
      </c>
      <c r="G1024">
        <v>4</v>
      </c>
      <c r="H1024">
        <v>4</v>
      </c>
      <c r="I1024">
        <v>0</v>
      </c>
      <c r="J1024">
        <v>4403</v>
      </c>
    </row>
    <row r="1025" spans="1:10">
      <c r="A1025" s="3">
        <v>14</v>
      </c>
      <c r="B1025" s="3">
        <v>10</v>
      </c>
      <c r="C1025" s="3">
        <v>4</v>
      </c>
      <c r="D1025">
        <v>20</v>
      </c>
      <c r="E1025">
        <v>6</v>
      </c>
      <c r="F1025">
        <v>13</v>
      </c>
      <c r="G1025">
        <v>1</v>
      </c>
      <c r="H1025">
        <v>2</v>
      </c>
      <c r="I1025">
        <v>5</v>
      </c>
      <c r="J1025">
        <v>8201</v>
      </c>
    </row>
    <row r="1026" spans="1:10">
      <c r="A1026" s="3">
        <v>14</v>
      </c>
      <c r="B1026" s="3">
        <v>10</v>
      </c>
      <c r="C1026" s="3">
        <v>5</v>
      </c>
      <c r="D1026">
        <v>9</v>
      </c>
      <c r="E1026">
        <v>7</v>
      </c>
      <c r="F1026">
        <v>12</v>
      </c>
      <c r="G1026">
        <v>11</v>
      </c>
      <c r="H1026">
        <v>1</v>
      </c>
      <c r="I1026">
        <v>8</v>
      </c>
      <c r="J1026">
        <v>9102</v>
      </c>
    </row>
    <row r="1027" spans="1:10">
      <c r="A1027" s="3">
        <v>14</v>
      </c>
      <c r="B1027" s="3">
        <v>11</v>
      </c>
      <c r="C1027" s="3">
        <v>1</v>
      </c>
      <c r="D1027">
        <v>5</v>
      </c>
      <c r="E1027">
        <v>4</v>
      </c>
      <c r="F1027">
        <v>5</v>
      </c>
      <c r="G1027">
        <v>5</v>
      </c>
      <c r="H1027">
        <v>2</v>
      </c>
      <c r="I1027">
        <v>6</v>
      </c>
      <c r="J1027">
        <v>6202</v>
      </c>
    </row>
    <row r="1028" spans="1:10">
      <c r="A1028" s="3">
        <v>14</v>
      </c>
      <c r="B1028" s="3">
        <v>11</v>
      </c>
      <c r="C1028" s="3">
        <v>2</v>
      </c>
      <c r="D1028">
        <v>17</v>
      </c>
      <c r="E1028">
        <v>1</v>
      </c>
      <c r="F1028">
        <v>11</v>
      </c>
      <c r="G1028">
        <v>5</v>
      </c>
      <c r="H1028">
        <v>4</v>
      </c>
      <c r="I1028">
        <v>0</v>
      </c>
      <c r="J1028">
        <v>1403</v>
      </c>
    </row>
    <row r="1029" spans="1:10">
      <c r="A1029" s="3">
        <v>14</v>
      </c>
      <c r="B1029" s="3">
        <v>11</v>
      </c>
      <c r="C1029" s="3">
        <v>3</v>
      </c>
      <c r="D1029">
        <v>18</v>
      </c>
      <c r="E1029">
        <v>6</v>
      </c>
      <c r="F1029">
        <v>6</v>
      </c>
      <c r="G1029">
        <v>2</v>
      </c>
      <c r="H1029">
        <v>2</v>
      </c>
      <c r="I1029">
        <v>5</v>
      </c>
      <c r="J1029">
        <v>8202</v>
      </c>
    </row>
    <row r="1030" spans="1:10">
      <c r="A1030" s="3">
        <v>14</v>
      </c>
      <c r="B1030" s="3">
        <v>11</v>
      </c>
      <c r="C1030" s="3">
        <v>4</v>
      </c>
      <c r="D1030">
        <v>4</v>
      </c>
      <c r="E1030">
        <v>5</v>
      </c>
      <c r="F1030">
        <v>5</v>
      </c>
      <c r="G1030">
        <v>3</v>
      </c>
      <c r="H1030">
        <v>4</v>
      </c>
      <c r="I1030">
        <v>2</v>
      </c>
      <c r="J1030">
        <v>7401</v>
      </c>
    </row>
    <row r="1031" spans="1:10">
      <c r="A1031" s="3">
        <v>14</v>
      </c>
      <c r="B1031" s="3">
        <v>11</v>
      </c>
      <c r="C1031" s="3">
        <v>5</v>
      </c>
      <c r="D1031">
        <v>15</v>
      </c>
      <c r="E1031">
        <v>7</v>
      </c>
      <c r="F1031">
        <v>12</v>
      </c>
      <c r="G1031">
        <v>13</v>
      </c>
      <c r="H1031">
        <v>3</v>
      </c>
      <c r="I1031">
        <v>8</v>
      </c>
      <c r="J1031">
        <v>9301</v>
      </c>
    </row>
    <row r="1032" spans="1:10">
      <c r="A1032" s="3">
        <v>14</v>
      </c>
      <c r="B1032" s="3">
        <v>12</v>
      </c>
      <c r="C1032" s="3">
        <v>1</v>
      </c>
      <c r="D1032">
        <v>14</v>
      </c>
      <c r="E1032">
        <v>5</v>
      </c>
      <c r="F1032">
        <v>11</v>
      </c>
      <c r="G1032">
        <v>17</v>
      </c>
      <c r="H1032">
        <v>2</v>
      </c>
      <c r="I1032">
        <v>7</v>
      </c>
      <c r="J1032">
        <v>7202</v>
      </c>
    </row>
    <row r="1033" spans="1:10">
      <c r="A1033" s="3">
        <v>14</v>
      </c>
      <c r="B1033" s="3">
        <v>12</v>
      </c>
      <c r="C1033" s="3">
        <v>2</v>
      </c>
      <c r="D1033">
        <v>3</v>
      </c>
      <c r="E1033">
        <v>3</v>
      </c>
      <c r="F1033">
        <v>8</v>
      </c>
      <c r="G1033">
        <v>15</v>
      </c>
      <c r="H1033">
        <v>3</v>
      </c>
      <c r="I1033">
        <v>3</v>
      </c>
      <c r="J1033">
        <v>5301</v>
      </c>
    </row>
    <row r="1034" spans="1:10">
      <c r="A1034" s="3">
        <v>14</v>
      </c>
      <c r="B1034" s="3">
        <v>12</v>
      </c>
      <c r="C1034" s="3">
        <v>3</v>
      </c>
      <c r="D1034">
        <v>6</v>
      </c>
      <c r="E1034">
        <v>6</v>
      </c>
      <c r="F1034">
        <v>7</v>
      </c>
      <c r="G1034">
        <v>11</v>
      </c>
      <c r="H1034">
        <v>1</v>
      </c>
      <c r="I1034">
        <v>4</v>
      </c>
      <c r="J1034">
        <v>8103</v>
      </c>
    </row>
    <row r="1035" spans="1:10">
      <c r="A1035" s="3">
        <v>14</v>
      </c>
      <c r="B1035" s="3">
        <v>12</v>
      </c>
      <c r="C1035" s="3">
        <v>4</v>
      </c>
      <c r="D1035">
        <v>3</v>
      </c>
      <c r="E1035">
        <v>2</v>
      </c>
      <c r="F1035">
        <v>4</v>
      </c>
      <c r="G1035">
        <v>14</v>
      </c>
      <c r="H1035">
        <v>5</v>
      </c>
      <c r="I1035">
        <v>0</v>
      </c>
      <c r="J1035">
        <v>4502</v>
      </c>
    </row>
    <row r="1036" spans="1:10">
      <c r="A1036" s="3">
        <v>14</v>
      </c>
      <c r="B1036" s="3">
        <v>12</v>
      </c>
      <c r="C1036" s="3">
        <v>5</v>
      </c>
      <c r="D1036">
        <v>19</v>
      </c>
      <c r="E1036">
        <v>7</v>
      </c>
      <c r="F1036">
        <v>2</v>
      </c>
      <c r="G1036">
        <v>10</v>
      </c>
      <c r="H1036">
        <v>4</v>
      </c>
      <c r="I1036">
        <v>2</v>
      </c>
      <c r="J1036">
        <v>9401</v>
      </c>
    </row>
    <row r="1037" spans="1:10">
      <c r="A1037" s="3">
        <v>14</v>
      </c>
      <c r="B1037" s="3">
        <v>13</v>
      </c>
      <c r="C1037" s="3">
        <v>1</v>
      </c>
      <c r="D1037">
        <v>10</v>
      </c>
      <c r="E1037">
        <v>5</v>
      </c>
      <c r="F1037">
        <v>11</v>
      </c>
      <c r="G1037">
        <v>5</v>
      </c>
      <c r="H1037">
        <v>2</v>
      </c>
      <c r="I1037">
        <v>8</v>
      </c>
      <c r="J1037">
        <v>7202</v>
      </c>
    </row>
    <row r="1038" spans="1:10">
      <c r="A1038" s="3">
        <v>14</v>
      </c>
      <c r="B1038" s="3">
        <v>13</v>
      </c>
      <c r="C1038" s="3">
        <v>2</v>
      </c>
      <c r="D1038">
        <v>20</v>
      </c>
      <c r="E1038">
        <v>2</v>
      </c>
      <c r="F1038">
        <v>10</v>
      </c>
      <c r="G1038">
        <v>12</v>
      </c>
      <c r="H1038">
        <v>4</v>
      </c>
      <c r="I1038">
        <v>0</v>
      </c>
      <c r="J1038">
        <v>4403</v>
      </c>
    </row>
    <row r="1039" spans="1:10">
      <c r="A1039" s="3">
        <v>14</v>
      </c>
      <c r="B1039" s="3">
        <v>13</v>
      </c>
      <c r="C1039" s="3">
        <v>3</v>
      </c>
      <c r="D1039">
        <v>2</v>
      </c>
      <c r="E1039">
        <v>1</v>
      </c>
      <c r="F1039">
        <v>6</v>
      </c>
      <c r="G1039">
        <v>8</v>
      </c>
      <c r="H1039">
        <v>5</v>
      </c>
      <c r="I1039">
        <v>0</v>
      </c>
      <c r="J1039">
        <v>1502</v>
      </c>
    </row>
    <row r="1040" spans="1:10">
      <c r="A1040" s="3">
        <v>14</v>
      </c>
      <c r="B1040" s="3">
        <v>13</v>
      </c>
      <c r="C1040" s="3">
        <v>4</v>
      </c>
      <c r="D1040">
        <v>13</v>
      </c>
      <c r="E1040">
        <v>4</v>
      </c>
      <c r="F1040">
        <v>8</v>
      </c>
      <c r="G1040">
        <v>7</v>
      </c>
      <c r="H1040">
        <v>1</v>
      </c>
      <c r="I1040">
        <v>7</v>
      </c>
      <c r="J1040">
        <v>6103</v>
      </c>
    </row>
    <row r="1041" spans="1:10">
      <c r="A1041" s="3">
        <v>14</v>
      </c>
      <c r="B1041" s="3">
        <v>13</v>
      </c>
      <c r="C1041" s="3">
        <v>5</v>
      </c>
      <c r="D1041">
        <v>18</v>
      </c>
      <c r="E1041">
        <v>3</v>
      </c>
      <c r="F1041">
        <v>5</v>
      </c>
      <c r="G1041">
        <v>2</v>
      </c>
      <c r="H1041">
        <v>3</v>
      </c>
      <c r="I1041">
        <v>5</v>
      </c>
      <c r="J1041">
        <v>5301</v>
      </c>
    </row>
    <row r="1042" spans="1:10">
      <c r="A1042" s="3">
        <v>14</v>
      </c>
      <c r="B1042" s="3">
        <v>14</v>
      </c>
      <c r="C1042" s="3">
        <v>1</v>
      </c>
      <c r="D1042">
        <v>17</v>
      </c>
      <c r="E1042">
        <v>2</v>
      </c>
      <c r="F1042">
        <v>10</v>
      </c>
      <c r="G1042">
        <v>12</v>
      </c>
      <c r="H1042">
        <v>5</v>
      </c>
      <c r="I1042">
        <v>0</v>
      </c>
      <c r="J1042">
        <v>4503</v>
      </c>
    </row>
    <row r="1043" spans="1:10">
      <c r="A1043" s="3">
        <v>14</v>
      </c>
      <c r="B1043" s="3">
        <v>14</v>
      </c>
      <c r="C1043" s="3">
        <v>2</v>
      </c>
      <c r="D1043">
        <v>17</v>
      </c>
      <c r="E1043">
        <v>1</v>
      </c>
      <c r="F1043">
        <v>2</v>
      </c>
      <c r="G1043">
        <v>3</v>
      </c>
      <c r="H1043">
        <v>3</v>
      </c>
      <c r="I1043">
        <v>0</v>
      </c>
      <c r="J1043">
        <v>1303</v>
      </c>
    </row>
    <row r="1044" spans="1:10">
      <c r="A1044" s="3">
        <v>14</v>
      </c>
      <c r="B1044" s="3">
        <v>14</v>
      </c>
      <c r="C1044" s="3">
        <v>3</v>
      </c>
      <c r="D1044">
        <v>16</v>
      </c>
      <c r="E1044">
        <v>3</v>
      </c>
      <c r="F1044">
        <v>9</v>
      </c>
      <c r="G1044">
        <v>8</v>
      </c>
      <c r="H1044">
        <v>2</v>
      </c>
      <c r="I1044">
        <v>2</v>
      </c>
      <c r="J1044">
        <v>5201</v>
      </c>
    </row>
    <row r="1045" spans="1:10">
      <c r="A1045" s="3">
        <v>14</v>
      </c>
      <c r="B1045" s="3">
        <v>14</v>
      </c>
      <c r="C1045" s="3">
        <v>4</v>
      </c>
      <c r="D1045">
        <v>15</v>
      </c>
      <c r="E1045">
        <v>7</v>
      </c>
      <c r="F1045">
        <v>7</v>
      </c>
      <c r="G1045">
        <v>5</v>
      </c>
      <c r="H1045">
        <v>1</v>
      </c>
      <c r="I1045">
        <v>6</v>
      </c>
      <c r="J1045">
        <v>9102</v>
      </c>
    </row>
    <row r="1046" spans="1:10">
      <c r="A1046" s="3">
        <v>14</v>
      </c>
      <c r="B1046" s="3">
        <v>14</v>
      </c>
      <c r="C1046" s="3">
        <v>5</v>
      </c>
      <c r="D1046">
        <v>1</v>
      </c>
      <c r="E1046">
        <v>6</v>
      </c>
      <c r="F1046">
        <v>1</v>
      </c>
      <c r="G1046">
        <v>13</v>
      </c>
      <c r="H1046">
        <v>4</v>
      </c>
      <c r="I1046">
        <v>4</v>
      </c>
      <c r="J1046">
        <v>8401</v>
      </c>
    </row>
    <row r="1047" spans="1:10">
      <c r="A1047" s="3">
        <v>14</v>
      </c>
      <c r="B1047" s="3">
        <v>15</v>
      </c>
      <c r="C1047" s="3">
        <v>1</v>
      </c>
      <c r="D1047">
        <v>11</v>
      </c>
      <c r="E1047">
        <v>4</v>
      </c>
      <c r="F1047">
        <v>4</v>
      </c>
      <c r="G1047">
        <v>14</v>
      </c>
      <c r="H1047">
        <v>5</v>
      </c>
      <c r="I1047">
        <v>1</v>
      </c>
      <c r="J1047">
        <v>6503</v>
      </c>
    </row>
    <row r="1048" spans="1:10">
      <c r="A1048" s="3">
        <v>14</v>
      </c>
      <c r="B1048" s="3">
        <v>15</v>
      </c>
      <c r="C1048" s="3">
        <v>2</v>
      </c>
      <c r="D1048">
        <v>12</v>
      </c>
      <c r="E1048">
        <v>6</v>
      </c>
      <c r="F1048">
        <v>3</v>
      </c>
      <c r="G1048">
        <v>2</v>
      </c>
      <c r="H1048">
        <v>2</v>
      </c>
      <c r="I1048">
        <v>6</v>
      </c>
      <c r="J1048">
        <v>8203</v>
      </c>
    </row>
    <row r="1049" spans="1:10">
      <c r="A1049" s="3">
        <v>14</v>
      </c>
      <c r="B1049" s="3">
        <v>15</v>
      </c>
      <c r="C1049" s="3">
        <v>3</v>
      </c>
      <c r="D1049">
        <v>5</v>
      </c>
      <c r="E1049">
        <v>5</v>
      </c>
      <c r="F1049">
        <v>13</v>
      </c>
      <c r="G1049">
        <v>16</v>
      </c>
      <c r="H1049">
        <v>4</v>
      </c>
      <c r="I1049">
        <v>2</v>
      </c>
      <c r="J1049">
        <v>7402</v>
      </c>
    </row>
    <row r="1050" spans="1:10">
      <c r="A1050" s="3">
        <v>14</v>
      </c>
      <c r="B1050" s="3">
        <v>15</v>
      </c>
      <c r="C1050" s="3">
        <v>4</v>
      </c>
      <c r="D1050">
        <v>7</v>
      </c>
      <c r="E1050">
        <v>1</v>
      </c>
      <c r="F1050">
        <v>6</v>
      </c>
      <c r="G1050">
        <v>10</v>
      </c>
      <c r="H1050">
        <v>3</v>
      </c>
      <c r="I1050">
        <v>0</v>
      </c>
      <c r="J1050">
        <v>1301</v>
      </c>
    </row>
    <row r="1051" spans="1:10">
      <c r="A1051" s="3">
        <v>14</v>
      </c>
      <c r="B1051" s="3">
        <v>15</v>
      </c>
      <c r="C1051" s="3">
        <v>5</v>
      </c>
      <c r="D1051">
        <v>8</v>
      </c>
      <c r="E1051">
        <v>7</v>
      </c>
      <c r="F1051">
        <v>12</v>
      </c>
      <c r="G1051">
        <v>15</v>
      </c>
      <c r="H1051">
        <v>1</v>
      </c>
      <c r="I1051">
        <v>3</v>
      </c>
      <c r="J1051">
        <v>9102</v>
      </c>
    </row>
    <row r="1052" spans="1:10">
      <c r="A1052" s="3">
        <v>15</v>
      </c>
      <c r="B1052" s="3">
        <v>1</v>
      </c>
      <c r="C1052" s="3">
        <v>1</v>
      </c>
      <c r="D1052">
        <v>15</v>
      </c>
      <c r="E1052">
        <v>5</v>
      </c>
      <c r="F1052">
        <v>7</v>
      </c>
      <c r="G1052">
        <v>4</v>
      </c>
      <c r="H1052">
        <v>2</v>
      </c>
      <c r="I1052">
        <v>5</v>
      </c>
      <c r="J1052">
        <v>7202</v>
      </c>
    </row>
    <row r="1053" spans="1:10">
      <c r="A1053" s="3">
        <v>15</v>
      </c>
      <c r="B1053" s="3">
        <v>1</v>
      </c>
      <c r="C1053" s="3">
        <v>2</v>
      </c>
      <c r="D1053">
        <v>20</v>
      </c>
      <c r="E1053">
        <v>7</v>
      </c>
      <c r="F1053">
        <v>12</v>
      </c>
      <c r="G1053">
        <v>9</v>
      </c>
      <c r="H1053">
        <v>5</v>
      </c>
      <c r="I1053">
        <v>3</v>
      </c>
      <c r="J1053">
        <v>9502</v>
      </c>
    </row>
    <row r="1054" spans="1:10">
      <c r="A1054" s="3">
        <v>15</v>
      </c>
      <c r="B1054" s="3">
        <v>1</v>
      </c>
      <c r="C1054" s="3">
        <v>3</v>
      </c>
      <c r="D1054">
        <v>5</v>
      </c>
      <c r="E1054">
        <v>3</v>
      </c>
      <c r="F1054">
        <v>8</v>
      </c>
      <c r="G1054">
        <v>7</v>
      </c>
      <c r="H1054">
        <v>4</v>
      </c>
      <c r="I1054">
        <v>4</v>
      </c>
      <c r="J1054">
        <v>5401</v>
      </c>
    </row>
    <row r="1055" spans="1:10">
      <c r="A1055" s="3">
        <v>15</v>
      </c>
      <c r="B1055" s="3">
        <v>1</v>
      </c>
      <c r="C1055" s="3">
        <v>4</v>
      </c>
      <c r="D1055">
        <v>2</v>
      </c>
      <c r="E1055">
        <v>6</v>
      </c>
      <c r="F1055">
        <v>4</v>
      </c>
      <c r="G1055">
        <v>17</v>
      </c>
      <c r="H1055">
        <v>3</v>
      </c>
      <c r="I1055">
        <v>8</v>
      </c>
      <c r="J1055">
        <v>8301</v>
      </c>
    </row>
    <row r="1056" spans="1:10">
      <c r="A1056" s="3">
        <v>15</v>
      </c>
      <c r="B1056" s="3">
        <v>1</v>
      </c>
      <c r="C1056" s="3">
        <v>5</v>
      </c>
      <c r="D1056">
        <v>13</v>
      </c>
      <c r="E1056">
        <v>4</v>
      </c>
      <c r="F1056">
        <v>6</v>
      </c>
      <c r="G1056">
        <v>1</v>
      </c>
      <c r="H1056">
        <v>1</v>
      </c>
      <c r="I1056">
        <v>1</v>
      </c>
      <c r="J1056">
        <v>6103</v>
      </c>
    </row>
    <row r="1057" spans="1:10">
      <c r="A1057" s="3">
        <v>15</v>
      </c>
      <c r="B1057" s="3">
        <v>2</v>
      </c>
      <c r="C1057" s="3">
        <v>1</v>
      </c>
      <c r="D1057">
        <v>4</v>
      </c>
      <c r="E1057">
        <v>3</v>
      </c>
      <c r="F1057">
        <v>11</v>
      </c>
      <c r="G1057">
        <v>2</v>
      </c>
      <c r="H1057">
        <v>5</v>
      </c>
      <c r="I1057">
        <v>4</v>
      </c>
      <c r="J1057">
        <v>5501</v>
      </c>
    </row>
    <row r="1058" spans="1:10">
      <c r="A1058" s="3">
        <v>15</v>
      </c>
      <c r="B1058" s="3">
        <v>2</v>
      </c>
      <c r="C1058" s="3">
        <v>2</v>
      </c>
      <c r="D1058">
        <v>1</v>
      </c>
      <c r="E1058">
        <v>4</v>
      </c>
      <c r="F1058">
        <v>5</v>
      </c>
      <c r="G1058">
        <v>3</v>
      </c>
      <c r="H1058">
        <v>2</v>
      </c>
      <c r="I1058">
        <v>7</v>
      </c>
      <c r="J1058">
        <v>6201</v>
      </c>
    </row>
    <row r="1059" spans="1:10">
      <c r="A1059" s="3">
        <v>15</v>
      </c>
      <c r="B1059" s="3">
        <v>2</v>
      </c>
      <c r="C1059" s="3">
        <v>3</v>
      </c>
      <c r="D1059">
        <v>17</v>
      </c>
      <c r="E1059">
        <v>1</v>
      </c>
      <c r="F1059">
        <v>2</v>
      </c>
      <c r="G1059">
        <v>6</v>
      </c>
      <c r="H1059">
        <v>1</v>
      </c>
      <c r="I1059">
        <v>0</v>
      </c>
      <c r="J1059">
        <v>1102</v>
      </c>
    </row>
    <row r="1060" spans="1:10">
      <c r="A1060" s="3">
        <v>15</v>
      </c>
      <c r="B1060" s="3">
        <v>2</v>
      </c>
      <c r="C1060" s="3">
        <v>4</v>
      </c>
      <c r="D1060">
        <v>3</v>
      </c>
      <c r="E1060">
        <v>5</v>
      </c>
      <c r="F1060">
        <v>9</v>
      </c>
      <c r="G1060">
        <v>15</v>
      </c>
      <c r="H1060">
        <v>4</v>
      </c>
      <c r="I1060">
        <v>3</v>
      </c>
      <c r="J1060">
        <v>7403</v>
      </c>
    </row>
    <row r="1061" spans="1:10">
      <c r="A1061" s="3">
        <v>15</v>
      </c>
      <c r="B1061" s="3">
        <v>2</v>
      </c>
      <c r="C1061" s="3">
        <v>5</v>
      </c>
      <c r="D1061">
        <v>12</v>
      </c>
      <c r="E1061">
        <v>2</v>
      </c>
      <c r="F1061">
        <v>1</v>
      </c>
      <c r="G1061">
        <v>13</v>
      </c>
      <c r="H1061">
        <v>3</v>
      </c>
      <c r="I1061">
        <v>0</v>
      </c>
      <c r="J1061">
        <v>4303</v>
      </c>
    </row>
    <row r="1062" spans="1:10">
      <c r="A1062" s="3">
        <v>15</v>
      </c>
      <c r="B1062" s="3">
        <v>3</v>
      </c>
      <c r="C1062" s="3">
        <v>1</v>
      </c>
      <c r="D1062">
        <v>11</v>
      </c>
      <c r="E1062">
        <v>6</v>
      </c>
      <c r="F1062">
        <v>13</v>
      </c>
      <c r="G1062">
        <v>17</v>
      </c>
      <c r="H1062">
        <v>1</v>
      </c>
      <c r="I1062">
        <v>8</v>
      </c>
      <c r="J1062">
        <v>8101</v>
      </c>
    </row>
    <row r="1063" spans="1:10">
      <c r="A1063" s="3">
        <v>15</v>
      </c>
      <c r="B1063" s="3">
        <v>3</v>
      </c>
      <c r="C1063" s="3">
        <v>2</v>
      </c>
      <c r="D1063">
        <v>8</v>
      </c>
      <c r="E1063">
        <v>7</v>
      </c>
      <c r="F1063">
        <v>3</v>
      </c>
      <c r="G1063">
        <v>7</v>
      </c>
      <c r="H1063">
        <v>4</v>
      </c>
      <c r="I1063">
        <v>7</v>
      </c>
      <c r="J1063">
        <v>9402</v>
      </c>
    </row>
    <row r="1064" spans="1:10">
      <c r="A1064" s="3">
        <v>15</v>
      </c>
      <c r="B1064" s="3">
        <v>3</v>
      </c>
      <c r="C1064" s="3">
        <v>3</v>
      </c>
      <c r="D1064">
        <v>16</v>
      </c>
      <c r="E1064">
        <v>5</v>
      </c>
      <c r="F1064">
        <v>12</v>
      </c>
      <c r="G1064">
        <v>13</v>
      </c>
      <c r="H1064">
        <v>5</v>
      </c>
      <c r="I1064">
        <v>1</v>
      </c>
      <c r="J1064">
        <v>7503</v>
      </c>
    </row>
    <row r="1065" spans="1:10">
      <c r="A1065" s="3">
        <v>15</v>
      </c>
      <c r="B1065" s="3">
        <v>3</v>
      </c>
      <c r="C1065" s="3">
        <v>4</v>
      </c>
      <c r="D1065">
        <v>12</v>
      </c>
      <c r="E1065">
        <v>1</v>
      </c>
      <c r="F1065">
        <v>5</v>
      </c>
      <c r="G1065">
        <v>11</v>
      </c>
      <c r="H1065">
        <v>2</v>
      </c>
      <c r="I1065">
        <v>0</v>
      </c>
      <c r="J1065">
        <v>1202</v>
      </c>
    </row>
    <row r="1066" spans="1:10">
      <c r="A1066" s="3">
        <v>15</v>
      </c>
      <c r="B1066" s="3">
        <v>3</v>
      </c>
      <c r="C1066" s="3">
        <v>5</v>
      </c>
      <c r="D1066">
        <v>9</v>
      </c>
      <c r="E1066">
        <v>2</v>
      </c>
      <c r="F1066">
        <v>10</v>
      </c>
      <c r="G1066">
        <v>14</v>
      </c>
      <c r="H1066">
        <v>3</v>
      </c>
      <c r="I1066">
        <v>0</v>
      </c>
      <c r="J1066">
        <v>4303</v>
      </c>
    </row>
    <row r="1067" spans="1:10">
      <c r="A1067" s="3">
        <v>15</v>
      </c>
      <c r="B1067" s="3">
        <v>4</v>
      </c>
      <c r="C1067" s="3">
        <v>1</v>
      </c>
      <c r="D1067">
        <v>18</v>
      </c>
      <c r="E1067">
        <v>1</v>
      </c>
      <c r="F1067">
        <v>11</v>
      </c>
      <c r="G1067">
        <v>9</v>
      </c>
      <c r="H1067">
        <v>5</v>
      </c>
      <c r="I1067">
        <v>0</v>
      </c>
      <c r="J1067">
        <v>1501</v>
      </c>
    </row>
    <row r="1068" spans="1:10">
      <c r="A1068" s="3">
        <v>15</v>
      </c>
      <c r="B1068" s="3">
        <v>4</v>
      </c>
      <c r="C1068" s="3">
        <v>2</v>
      </c>
      <c r="D1068">
        <v>6</v>
      </c>
      <c r="E1068">
        <v>6</v>
      </c>
      <c r="F1068">
        <v>8</v>
      </c>
      <c r="G1068">
        <v>16</v>
      </c>
      <c r="H1068">
        <v>1</v>
      </c>
      <c r="I1068">
        <v>8</v>
      </c>
      <c r="J1068">
        <v>8101</v>
      </c>
    </row>
    <row r="1069" spans="1:10">
      <c r="A1069" s="3">
        <v>15</v>
      </c>
      <c r="B1069" s="3">
        <v>4</v>
      </c>
      <c r="C1069" s="3">
        <v>3</v>
      </c>
      <c r="D1069">
        <v>7</v>
      </c>
      <c r="E1069">
        <v>3</v>
      </c>
      <c r="F1069">
        <v>10</v>
      </c>
      <c r="G1069">
        <v>5</v>
      </c>
      <c r="H1069">
        <v>4</v>
      </c>
      <c r="I1069">
        <v>6</v>
      </c>
      <c r="J1069">
        <v>5402</v>
      </c>
    </row>
    <row r="1070" spans="1:10">
      <c r="A1070" s="3">
        <v>15</v>
      </c>
      <c r="B1070" s="3">
        <v>4</v>
      </c>
      <c r="C1070" s="3">
        <v>4</v>
      </c>
      <c r="D1070">
        <v>19</v>
      </c>
      <c r="E1070">
        <v>4</v>
      </c>
      <c r="F1070">
        <v>4</v>
      </c>
      <c r="G1070">
        <v>10</v>
      </c>
      <c r="H1070">
        <v>2</v>
      </c>
      <c r="I1070">
        <v>5</v>
      </c>
      <c r="J1070">
        <v>6202</v>
      </c>
    </row>
    <row r="1071" spans="1:10">
      <c r="A1071" s="3">
        <v>15</v>
      </c>
      <c r="B1071" s="3">
        <v>4</v>
      </c>
      <c r="C1071" s="3">
        <v>5</v>
      </c>
      <c r="D1071">
        <v>10</v>
      </c>
      <c r="E1071">
        <v>7</v>
      </c>
      <c r="F1071">
        <v>2</v>
      </c>
      <c r="G1071">
        <v>3</v>
      </c>
      <c r="H1071">
        <v>3</v>
      </c>
      <c r="I1071">
        <v>2</v>
      </c>
      <c r="J1071">
        <v>9303</v>
      </c>
    </row>
    <row r="1072" spans="1:10">
      <c r="A1072" s="3">
        <v>15</v>
      </c>
      <c r="B1072" s="3">
        <v>5</v>
      </c>
      <c r="C1072" s="3">
        <v>1</v>
      </c>
      <c r="D1072">
        <v>11</v>
      </c>
      <c r="E1072">
        <v>2</v>
      </c>
      <c r="F1072">
        <v>1</v>
      </c>
      <c r="G1072">
        <v>8</v>
      </c>
      <c r="H1072">
        <v>5</v>
      </c>
      <c r="I1072">
        <v>0</v>
      </c>
      <c r="J1072">
        <v>4503</v>
      </c>
    </row>
    <row r="1073" spans="1:10">
      <c r="A1073" s="3">
        <v>15</v>
      </c>
      <c r="B1073" s="3">
        <v>5</v>
      </c>
      <c r="C1073" s="3">
        <v>2</v>
      </c>
      <c r="D1073">
        <v>14</v>
      </c>
      <c r="E1073">
        <v>1</v>
      </c>
      <c r="F1073">
        <v>7</v>
      </c>
      <c r="G1073">
        <v>1</v>
      </c>
      <c r="H1073">
        <v>2</v>
      </c>
      <c r="I1073">
        <v>0</v>
      </c>
      <c r="J1073">
        <v>1202</v>
      </c>
    </row>
    <row r="1074" spans="1:10">
      <c r="A1074" s="3">
        <v>15</v>
      </c>
      <c r="B1074" s="3">
        <v>5</v>
      </c>
      <c r="C1074" s="3">
        <v>3</v>
      </c>
      <c r="D1074">
        <v>9</v>
      </c>
      <c r="E1074">
        <v>3</v>
      </c>
      <c r="F1074">
        <v>9</v>
      </c>
      <c r="G1074">
        <v>12</v>
      </c>
      <c r="H1074">
        <v>4</v>
      </c>
      <c r="I1074">
        <v>4</v>
      </c>
      <c r="J1074">
        <v>5401</v>
      </c>
    </row>
    <row r="1075" spans="1:10">
      <c r="A1075" s="3">
        <v>15</v>
      </c>
      <c r="B1075" s="3">
        <v>5</v>
      </c>
      <c r="C1075" s="3">
        <v>4</v>
      </c>
      <c r="D1075">
        <v>1</v>
      </c>
      <c r="E1075">
        <v>6</v>
      </c>
      <c r="F1075">
        <v>13</v>
      </c>
      <c r="G1075">
        <v>4</v>
      </c>
      <c r="H1075">
        <v>1</v>
      </c>
      <c r="I1075">
        <v>3</v>
      </c>
      <c r="J1075">
        <v>8103</v>
      </c>
    </row>
    <row r="1076" spans="1:10">
      <c r="A1076" s="3">
        <v>15</v>
      </c>
      <c r="B1076" s="3">
        <v>5</v>
      </c>
      <c r="C1076" s="3">
        <v>5</v>
      </c>
      <c r="D1076">
        <v>19</v>
      </c>
      <c r="E1076">
        <v>5</v>
      </c>
      <c r="F1076">
        <v>6</v>
      </c>
      <c r="G1076">
        <v>6</v>
      </c>
      <c r="H1076">
        <v>3</v>
      </c>
      <c r="I1076">
        <v>2</v>
      </c>
      <c r="J1076">
        <v>7301</v>
      </c>
    </row>
    <row r="1077" spans="1:10">
      <c r="A1077" s="3">
        <v>15</v>
      </c>
      <c r="B1077" s="3">
        <v>6</v>
      </c>
      <c r="C1077" s="3">
        <v>1</v>
      </c>
      <c r="D1077">
        <v>21</v>
      </c>
      <c r="E1077">
        <v>2</v>
      </c>
      <c r="F1077">
        <v>3</v>
      </c>
      <c r="G1077">
        <v>6</v>
      </c>
      <c r="H1077">
        <v>4</v>
      </c>
      <c r="I1077">
        <v>0</v>
      </c>
      <c r="J1077">
        <v>2402</v>
      </c>
    </row>
    <row r="1078" spans="1:10">
      <c r="A1078" s="3">
        <v>15</v>
      </c>
      <c r="B1078" s="3">
        <v>6</v>
      </c>
      <c r="C1078" s="3">
        <v>2</v>
      </c>
      <c r="D1078">
        <v>7</v>
      </c>
      <c r="E1078">
        <v>4</v>
      </c>
      <c r="F1078">
        <v>11</v>
      </c>
      <c r="G1078">
        <v>5</v>
      </c>
      <c r="H1078">
        <v>3</v>
      </c>
      <c r="I1078">
        <v>2</v>
      </c>
      <c r="J1078">
        <v>6303</v>
      </c>
    </row>
    <row r="1079" spans="1:10">
      <c r="A1079" s="3">
        <v>15</v>
      </c>
      <c r="B1079" s="3">
        <v>6</v>
      </c>
      <c r="C1079" s="3">
        <v>3</v>
      </c>
      <c r="D1079">
        <v>3</v>
      </c>
      <c r="E1079">
        <v>5</v>
      </c>
      <c r="F1079">
        <v>8</v>
      </c>
      <c r="G1079">
        <v>3</v>
      </c>
      <c r="H1079">
        <v>1</v>
      </c>
      <c r="I1079">
        <v>6</v>
      </c>
      <c r="J1079">
        <v>7102</v>
      </c>
    </row>
    <row r="1080" spans="1:10">
      <c r="A1080" s="3">
        <v>15</v>
      </c>
      <c r="B1080" s="3">
        <v>6</v>
      </c>
      <c r="C1080" s="3">
        <v>4</v>
      </c>
      <c r="D1080">
        <v>6</v>
      </c>
      <c r="E1080">
        <v>6</v>
      </c>
      <c r="F1080">
        <v>9</v>
      </c>
      <c r="G1080">
        <v>3</v>
      </c>
      <c r="H1080">
        <v>2</v>
      </c>
      <c r="I1080">
        <v>7</v>
      </c>
      <c r="J1080">
        <v>8201</v>
      </c>
    </row>
    <row r="1081" spans="1:10">
      <c r="A1081" s="3">
        <v>15</v>
      </c>
      <c r="B1081" s="3">
        <v>6</v>
      </c>
      <c r="C1081" s="3">
        <v>5</v>
      </c>
      <c r="D1081">
        <v>5</v>
      </c>
      <c r="E1081">
        <v>1</v>
      </c>
      <c r="F1081">
        <v>10</v>
      </c>
      <c r="G1081">
        <v>7</v>
      </c>
      <c r="H1081">
        <v>2</v>
      </c>
      <c r="I1081">
        <v>0</v>
      </c>
      <c r="J1081">
        <v>1203</v>
      </c>
    </row>
    <row r="1082" spans="1:10">
      <c r="A1082" s="3">
        <v>15</v>
      </c>
      <c r="B1082" s="3">
        <v>7</v>
      </c>
      <c r="C1082" s="3">
        <v>1</v>
      </c>
      <c r="D1082">
        <v>6</v>
      </c>
      <c r="E1082">
        <v>4</v>
      </c>
      <c r="F1082">
        <v>12</v>
      </c>
      <c r="G1082">
        <v>7</v>
      </c>
      <c r="H1082">
        <v>2</v>
      </c>
      <c r="I1082">
        <v>7</v>
      </c>
      <c r="J1082">
        <v>6201</v>
      </c>
    </row>
    <row r="1083" spans="1:10">
      <c r="A1083" s="3">
        <v>15</v>
      </c>
      <c r="B1083" s="3">
        <v>7</v>
      </c>
      <c r="C1083" s="3">
        <v>2</v>
      </c>
      <c r="D1083">
        <v>2</v>
      </c>
      <c r="E1083">
        <v>3</v>
      </c>
      <c r="F1083">
        <v>6</v>
      </c>
      <c r="G1083">
        <v>16</v>
      </c>
      <c r="H1083">
        <v>1</v>
      </c>
      <c r="I1083">
        <v>5</v>
      </c>
      <c r="J1083">
        <v>5101</v>
      </c>
    </row>
    <row r="1084" spans="1:10">
      <c r="A1084" s="3">
        <v>15</v>
      </c>
      <c r="B1084" s="3">
        <v>7</v>
      </c>
      <c r="C1084" s="3">
        <v>3</v>
      </c>
      <c r="D1084">
        <v>20</v>
      </c>
      <c r="E1084">
        <v>5</v>
      </c>
      <c r="F1084">
        <v>8</v>
      </c>
      <c r="G1084">
        <v>8</v>
      </c>
      <c r="H1084">
        <v>4</v>
      </c>
      <c r="I1084">
        <v>6</v>
      </c>
      <c r="J1084">
        <v>7402</v>
      </c>
    </row>
    <row r="1085" spans="1:10">
      <c r="A1085" s="3">
        <v>15</v>
      </c>
      <c r="B1085" s="3">
        <v>7</v>
      </c>
      <c r="C1085" s="3">
        <v>4</v>
      </c>
      <c r="D1085">
        <v>1</v>
      </c>
      <c r="E1085">
        <v>2</v>
      </c>
      <c r="F1085">
        <v>3</v>
      </c>
      <c r="G1085">
        <v>17</v>
      </c>
      <c r="H1085">
        <v>5</v>
      </c>
      <c r="I1085">
        <v>0</v>
      </c>
      <c r="J1085">
        <v>4502</v>
      </c>
    </row>
    <row r="1086" spans="1:10">
      <c r="A1086" s="3">
        <v>15</v>
      </c>
      <c r="B1086" s="3">
        <v>7</v>
      </c>
      <c r="C1086" s="3">
        <v>5</v>
      </c>
      <c r="D1086">
        <v>15</v>
      </c>
      <c r="E1086">
        <v>7</v>
      </c>
      <c r="F1086">
        <v>2</v>
      </c>
      <c r="G1086">
        <v>9</v>
      </c>
      <c r="H1086">
        <v>3</v>
      </c>
      <c r="I1086">
        <v>1</v>
      </c>
      <c r="J1086">
        <v>9303</v>
      </c>
    </row>
    <row r="1087" spans="1:10">
      <c r="A1087" s="3">
        <v>15</v>
      </c>
      <c r="B1087" s="3">
        <v>8</v>
      </c>
      <c r="C1087" s="3">
        <v>1</v>
      </c>
      <c r="D1087">
        <v>14</v>
      </c>
      <c r="E1087">
        <v>6</v>
      </c>
      <c r="F1087">
        <v>1</v>
      </c>
      <c r="G1087">
        <v>14</v>
      </c>
      <c r="H1087">
        <v>2</v>
      </c>
      <c r="I1087">
        <v>5</v>
      </c>
      <c r="J1087">
        <v>8202</v>
      </c>
    </row>
    <row r="1088" spans="1:10">
      <c r="A1088" s="3">
        <v>15</v>
      </c>
      <c r="B1088" s="3">
        <v>8</v>
      </c>
      <c r="C1088" s="3">
        <v>2</v>
      </c>
      <c r="D1088">
        <v>18</v>
      </c>
      <c r="E1088">
        <v>7</v>
      </c>
      <c r="F1088">
        <v>7</v>
      </c>
      <c r="G1088">
        <v>1</v>
      </c>
      <c r="H1088">
        <v>3</v>
      </c>
      <c r="I1088">
        <v>3</v>
      </c>
      <c r="J1088">
        <v>9301</v>
      </c>
    </row>
    <row r="1089" spans="1:10">
      <c r="A1089" s="3">
        <v>15</v>
      </c>
      <c r="B1089" s="3">
        <v>8</v>
      </c>
      <c r="C1089" s="3">
        <v>3</v>
      </c>
      <c r="D1089">
        <v>12</v>
      </c>
      <c r="E1089">
        <v>4</v>
      </c>
      <c r="F1089">
        <v>3</v>
      </c>
      <c r="G1089">
        <v>10</v>
      </c>
      <c r="H1089">
        <v>4</v>
      </c>
      <c r="I1089">
        <v>7</v>
      </c>
      <c r="J1089">
        <v>6403</v>
      </c>
    </row>
    <row r="1090" spans="1:10">
      <c r="A1090" s="3">
        <v>15</v>
      </c>
      <c r="B1090" s="3">
        <v>8</v>
      </c>
      <c r="C1090" s="3">
        <v>4</v>
      </c>
      <c r="D1090">
        <v>18</v>
      </c>
      <c r="E1090">
        <v>2</v>
      </c>
      <c r="F1090">
        <v>4</v>
      </c>
      <c r="G1090">
        <v>15</v>
      </c>
      <c r="H1090">
        <v>5</v>
      </c>
      <c r="I1090">
        <v>0</v>
      </c>
      <c r="J1090">
        <v>4502</v>
      </c>
    </row>
    <row r="1091" spans="1:10">
      <c r="A1091" s="3">
        <v>15</v>
      </c>
      <c r="B1091" s="3">
        <v>8</v>
      </c>
      <c r="C1091" s="3">
        <v>5</v>
      </c>
      <c r="D1091">
        <v>16</v>
      </c>
      <c r="E1091">
        <v>1</v>
      </c>
      <c r="F1091">
        <v>10</v>
      </c>
      <c r="G1091">
        <v>2</v>
      </c>
      <c r="H1091">
        <v>1</v>
      </c>
      <c r="I1091">
        <v>0</v>
      </c>
      <c r="J1091">
        <v>1103</v>
      </c>
    </row>
    <row r="1092" spans="1:10">
      <c r="A1092" s="3">
        <v>15</v>
      </c>
      <c r="B1092" s="3">
        <v>9</v>
      </c>
      <c r="C1092" s="3">
        <v>1</v>
      </c>
      <c r="D1092">
        <v>10</v>
      </c>
      <c r="E1092">
        <v>1</v>
      </c>
      <c r="F1092">
        <v>11</v>
      </c>
      <c r="G1092">
        <v>12</v>
      </c>
      <c r="H1092">
        <v>5</v>
      </c>
      <c r="I1092">
        <v>0</v>
      </c>
      <c r="J1092">
        <v>1503</v>
      </c>
    </row>
    <row r="1093" spans="1:10">
      <c r="A1093" s="3">
        <v>15</v>
      </c>
      <c r="B1093" s="3">
        <v>9</v>
      </c>
      <c r="C1093" s="3">
        <v>2</v>
      </c>
      <c r="D1093">
        <v>7</v>
      </c>
      <c r="E1093">
        <v>5</v>
      </c>
      <c r="F1093">
        <v>6</v>
      </c>
      <c r="G1093">
        <v>13</v>
      </c>
      <c r="H1093">
        <v>3</v>
      </c>
      <c r="I1093">
        <v>4</v>
      </c>
      <c r="J1093">
        <v>7302</v>
      </c>
    </row>
    <row r="1094" spans="1:10">
      <c r="A1094" s="3">
        <v>15</v>
      </c>
      <c r="B1094" s="3">
        <v>9</v>
      </c>
      <c r="C1094" s="3">
        <v>3</v>
      </c>
      <c r="D1094">
        <v>13</v>
      </c>
      <c r="E1094">
        <v>3</v>
      </c>
      <c r="F1094">
        <v>13</v>
      </c>
      <c r="G1094">
        <v>4</v>
      </c>
      <c r="H1094">
        <v>2</v>
      </c>
      <c r="I1094">
        <v>2</v>
      </c>
      <c r="J1094">
        <v>5201</v>
      </c>
    </row>
    <row r="1095" spans="1:10">
      <c r="A1095" s="3">
        <v>15</v>
      </c>
      <c r="B1095" s="3">
        <v>9</v>
      </c>
      <c r="C1095" s="3">
        <v>4</v>
      </c>
      <c r="D1095">
        <v>5</v>
      </c>
      <c r="E1095">
        <v>7</v>
      </c>
      <c r="F1095">
        <v>5</v>
      </c>
      <c r="G1095">
        <v>6</v>
      </c>
      <c r="H1095">
        <v>1</v>
      </c>
      <c r="I1095">
        <v>6</v>
      </c>
      <c r="J1095">
        <v>9102</v>
      </c>
    </row>
    <row r="1096" spans="1:10">
      <c r="A1096" s="3">
        <v>15</v>
      </c>
      <c r="B1096" s="3">
        <v>9</v>
      </c>
      <c r="C1096" s="3">
        <v>5</v>
      </c>
      <c r="D1096">
        <v>10</v>
      </c>
      <c r="E1096">
        <v>2</v>
      </c>
      <c r="F1096">
        <v>9</v>
      </c>
      <c r="G1096">
        <v>3</v>
      </c>
      <c r="H1096">
        <v>4</v>
      </c>
      <c r="I1096">
        <v>0</v>
      </c>
      <c r="J1096">
        <v>4401</v>
      </c>
    </row>
    <row r="1097" spans="1:10">
      <c r="A1097" s="3">
        <v>15</v>
      </c>
      <c r="B1097" s="3">
        <v>10</v>
      </c>
      <c r="C1097" s="3">
        <v>1</v>
      </c>
      <c r="D1097">
        <v>17</v>
      </c>
      <c r="E1097">
        <v>6</v>
      </c>
      <c r="F1097">
        <v>7</v>
      </c>
      <c r="G1097">
        <v>5</v>
      </c>
      <c r="H1097">
        <v>3</v>
      </c>
      <c r="I1097">
        <v>1</v>
      </c>
      <c r="J1097">
        <v>8303</v>
      </c>
    </row>
    <row r="1098" spans="1:10">
      <c r="A1098" s="3">
        <v>15</v>
      </c>
      <c r="B1098" s="3">
        <v>10</v>
      </c>
      <c r="C1098" s="3">
        <v>2</v>
      </c>
      <c r="D1098">
        <v>16</v>
      </c>
      <c r="E1098">
        <v>2</v>
      </c>
      <c r="F1098">
        <v>3</v>
      </c>
      <c r="G1098">
        <v>2</v>
      </c>
      <c r="H1098">
        <v>5</v>
      </c>
      <c r="I1098">
        <v>0</v>
      </c>
      <c r="J1098">
        <v>4502</v>
      </c>
    </row>
    <row r="1099" spans="1:10">
      <c r="A1099" s="3">
        <v>15</v>
      </c>
      <c r="B1099" s="3">
        <v>10</v>
      </c>
      <c r="C1099" s="3">
        <v>3</v>
      </c>
      <c r="D1099">
        <v>11</v>
      </c>
      <c r="E1099">
        <v>4</v>
      </c>
      <c r="F1099">
        <v>12</v>
      </c>
      <c r="G1099">
        <v>11</v>
      </c>
      <c r="H1099">
        <v>1</v>
      </c>
      <c r="I1099">
        <v>8</v>
      </c>
      <c r="J1099">
        <v>6102</v>
      </c>
    </row>
    <row r="1100" spans="1:10">
      <c r="A1100" s="3">
        <v>15</v>
      </c>
      <c r="B1100" s="3">
        <v>10</v>
      </c>
      <c r="C1100" s="3">
        <v>4</v>
      </c>
      <c r="D1100">
        <v>3</v>
      </c>
      <c r="E1100">
        <v>5</v>
      </c>
      <c r="F1100">
        <v>9</v>
      </c>
      <c r="G1100">
        <v>10</v>
      </c>
      <c r="H1100">
        <v>5</v>
      </c>
      <c r="I1100">
        <v>2</v>
      </c>
      <c r="J1100">
        <v>7503</v>
      </c>
    </row>
    <row r="1101" spans="1:10">
      <c r="A1101" s="3">
        <v>15</v>
      </c>
      <c r="B1101" s="3">
        <v>10</v>
      </c>
      <c r="C1101" s="3">
        <v>5</v>
      </c>
      <c r="D1101">
        <v>9</v>
      </c>
      <c r="E1101">
        <v>1</v>
      </c>
      <c r="F1101">
        <v>2</v>
      </c>
      <c r="G1101">
        <v>7</v>
      </c>
      <c r="H1101">
        <v>4</v>
      </c>
      <c r="I1101">
        <v>0</v>
      </c>
      <c r="J1101">
        <v>1401</v>
      </c>
    </row>
    <row r="1102" spans="1:10">
      <c r="A1102" s="3">
        <v>15</v>
      </c>
      <c r="B1102" s="3">
        <v>11</v>
      </c>
      <c r="C1102" s="3">
        <v>1</v>
      </c>
      <c r="D1102">
        <v>5</v>
      </c>
      <c r="E1102">
        <v>4</v>
      </c>
      <c r="F1102">
        <v>5</v>
      </c>
      <c r="G1102">
        <v>5</v>
      </c>
      <c r="H1102">
        <v>2</v>
      </c>
      <c r="I1102">
        <v>6</v>
      </c>
      <c r="J1102">
        <v>6202</v>
      </c>
    </row>
    <row r="1103" spans="1:10">
      <c r="A1103" s="3">
        <v>15</v>
      </c>
      <c r="B1103" s="3">
        <v>11</v>
      </c>
      <c r="C1103" s="3">
        <v>2</v>
      </c>
      <c r="D1103">
        <v>17</v>
      </c>
      <c r="E1103">
        <v>1</v>
      </c>
      <c r="F1103">
        <v>11</v>
      </c>
      <c r="G1103">
        <v>5</v>
      </c>
      <c r="H1103">
        <v>4</v>
      </c>
      <c r="I1103">
        <v>0</v>
      </c>
      <c r="J1103">
        <v>1403</v>
      </c>
    </row>
    <row r="1104" spans="1:10">
      <c r="A1104" s="3">
        <v>15</v>
      </c>
      <c r="B1104" s="3">
        <v>11</v>
      </c>
      <c r="C1104" s="3">
        <v>3</v>
      </c>
      <c r="D1104">
        <v>18</v>
      </c>
      <c r="E1104">
        <v>6</v>
      </c>
      <c r="F1104">
        <v>6</v>
      </c>
      <c r="G1104">
        <v>2</v>
      </c>
      <c r="H1104">
        <v>2</v>
      </c>
      <c r="I1104">
        <v>5</v>
      </c>
      <c r="J1104">
        <v>8202</v>
      </c>
    </row>
    <row r="1105" spans="1:10">
      <c r="A1105" s="3">
        <v>15</v>
      </c>
      <c r="B1105" s="3">
        <v>11</v>
      </c>
      <c r="C1105" s="3">
        <v>4</v>
      </c>
      <c r="D1105">
        <v>4</v>
      </c>
      <c r="E1105">
        <v>5</v>
      </c>
      <c r="F1105">
        <v>5</v>
      </c>
      <c r="G1105">
        <v>3</v>
      </c>
      <c r="H1105">
        <v>4</v>
      </c>
      <c r="I1105">
        <v>2</v>
      </c>
      <c r="J1105">
        <v>7401</v>
      </c>
    </row>
    <row r="1106" spans="1:10">
      <c r="A1106" s="3">
        <v>15</v>
      </c>
      <c r="B1106" s="3">
        <v>11</v>
      </c>
      <c r="C1106" s="3">
        <v>5</v>
      </c>
      <c r="D1106">
        <v>15</v>
      </c>
      <c r="E1106">
        <v>7</v>
      </c>
      <c r="F1106">
        <v>12</v>
      </c>
      <c r="G1106">
        <v>13</v>
      </c>
      <c r="H1106">
        <v>3</v>
      </c>
      <c r="I1106">
        <v>8</v>
      </c>
      <c r="J1106">
        <v>9301</v>
      </c>
    </row>
    <row r="1107" spans="1:10">
      <c r="A1107" s="3">
        <v>15</v>
      </c>
      <c r="B1107" s="3">
        <v>12</v>
      </c>
      <c r="C1107" s="3">
        <v>1</v>
      </c>
      <c r="D1107">
        <v>20</v>
      </c>
      <c r="E1107">
        <v>2</v>
      </c>
      <c r="F1107">
        <v>10</v>
      </c>
      <c r="G1107">
        <v>13</v>
      </c>
      <c r="H1107">
        <v>5</v>
      </c>
      <c r="I1107">
        <v>0</v>
      </c>
      <c r="J1107">
        <v>4503</v>
      </c>
    </row>
    <row r="1108" spans="1:10">
      <c r="A1108" s="3">
        <v>15</v>
      </c>
      <c r="B1108" s="3">
        <v>12</v>
      </c>
      <c r="C1108" s="3">
        <v>2</v>
      </c>
      <c r="D1108">
        <v>8</v>
      </c>
      <c r="E1108">
        <v>4</v>
      </c>
      <c r="F1108">
        <v>4</v>
      </c>
      <c r="G1108">
        <v>5</v>
      </c>
      <c r="H1108">
        <v>1</v>
      </c>
      <c r="I1108">
        <v>5</v>
      </c>
      <c r="J1108">
        <v>6101</v>
      </c>
    </row>
    <row r="1109" spans="1:10">
      <c r="A1109" s="3">
        <v>15</v>
      </c>
      <c r="B1109" s="3">
        <v>12</v>
      </c>
      <c r="C1109" s="3">
        <v>3</v>
      </c>
      <c r="D1109">
        <v>4</v>
      </c>
      <c r="E1109">
        <v>7</v>
      </c>
      <c r="F1109">
        <v>1</v>
      </c>
      <c r="G1109">
        <v>1</v>
      </c>
      <c r="H1109">
        <v>2</v>
      </c>
      <c r="I1109">
        <v>7</v>
      </c>
      <c r="J1109">
        <v>9203</v>
      </c>
    </row>
    <row r="1110" spans="1:10">
      <c r="A1110" s="3">
        <v>15</v>
      </c>
      <c r="B1110" s="3">
        <v>12</v>
      </c>
      <c r="C1110" s="3">
        <v>4</v>
      </c>
      <c r="D1110">
        <v>19</v>
      </c>
      <c r="E1110">
        <v>3</v>
      </c>
      <c r="F1110">
        <v>13</v>
      </c>
      <c r="G1110">
        <v>3</v>
      </c>
      <c r="H1110">
        <v>4</v>
      </c>
      <c r="I1110">
        <v>3</v>
      </c>
      <c r="J1110">
        <v>5402</v>
      </c>
    </row>
    <row r="1111" spans="1:10">
      <c r="A1111" s="3">
        <v>15</v>
      </c>
      <c r="B1111" s="3">
        <v>12</v>
      </c>
      <c r="C1111" s="3">
        <v>5</v>
      </c>
      <c r="D1111">
        <v>14</v>
      </c>
      <c r="E1111">
        <v>6</v>
      </c>
      <c r="F1111">
        <v>11</v>
      </c>
      <c r="G1111">
        <v>6</v>
      </c>
      <c r="H1111">
        <v>3</v>
      </c>
      <c r="I1111">
        <v>8</v>
      </c>
      <c r="J1111">
        <v>8301</v>
      </c>
    </row>
    <row r="1112" spans="1:10">
      <c r="A1112" s="3">
        <v>15</v>
      </c>
      <c r="B1112" s="3">
        <v>13</v>
      </c>
      <c r="C1112" s="3">
        <v>1</v>
      </c>
      <c r="D1112">
        <v>17</v>
      </c>
      <c r="E1112">
        <v>7</v>
      </c>
      <c r="F1112">
        <v>10</v>
      </c>
      <c r="G1112">
        <v>17</v>
      </c>
      <c r="H1112">
        <v>1</v>
      </c>
      <c r="I1112">
        <v>1</v>
      </c>
      <c r="J1112">
        <v>9101</v>
      </c>
    </row>
    <row r="1113" spans="1:10">
      <c r="A1113" s="3">
        <v>15</v>
      </c>
      <c r="B1113" s="3">
        <v>13</v>
      </c>
      <c r="C1113" s="3">
        <v>2</v>
      </c>
      <c r="D1113">
        <v>20</v>
      </c>
      <c r="E1113">
        <v>5</v>
      </c>
      <c r="F1113">
        <v>8</v>
      </c>
      <c r="G1113">
        <v>11</v>
      </c>
      <c r="H1113">
        <v>3</v>
      </c>
      <c r="I1113">
        <v>6</v>
      </c>
      <c r="J1113">
        <v>7303</v>
      </c>
    </row>
    <row r="1114" spans="1:10">
      <c r="A1114" s="3">
        <v>15</v>
      </c>
      <c r="B1114" s="3">
        <v>13</v>
      </c>
      <c r="C1114" s="3">
        <v>3</v>
      </c>
      <c r="D1114">
        <v>10</v>
      </c>
      <c r="E1114">
        <v>4</v>
      </c>
      <c r="F1114">
        <v>7</v>
      </c>
      <c r="G1114">
        <v>9</v>
      </c>
      <c r="H1114">
        <v>4</v>
      </c>
      <c r="I1114">
        <v>4</v>
      </c>
      <c r="J1114">
        <v>6402</v>
      </c>
    </row>
    <row r="1115" spans="1:10">
      <c r="A1115" s="3">
        <v>15</v>
      </c>
      <c r="B1115" s="3">
        <v>13</v>
      </c>
      <c r="C1115" s="3">
        <v>4</v>
      </c>
      <c r="D1115">
        <v>5</v>
      </c>
      <c r="E1115">
        <v>6</v>
      </c>
      <c r="F1115">
        <v>11</v>
      </c>
      <c r="G1115">
        <v>14</v>
      </c>
      <c r="H1115">
        <v>2</v>
      </c>
      <c r="I1115">
        <v>5</v>
      </c>
      <c r="J1115">
        <v>8202</v>
      </c>
    </row>
    <row r="1116" spans="1:10">
      <c r="A1116" s="3">
        <v>15</v>
      </c>
      <c r="B1116" s="3">
        <v>13</v>
      </c>
      <c r="C1116" s="3">
        <v>5</v>
      </c>
      <c r="D1116">
        <v>2</v>
      </c>
      <c r="E1116">
        <v>1</v>
      </c>
      <c r="F1116">
        <v>5</v>
      </c>
      <c r="G1116">
        <v>8</v>
      </c>
      <c r="H1116">
        <v>2</v>
      </c>
      <c r="I1116">
        <v>0</v>
      </c>
      <c r="J1116">
        <v>1201</v>
      </c>
    </row>
    <row r="1117" spans="1:10">
      <c r="A1117" s="3">
        <v>15</v>
      </c>
      <c r="B1117" s="3">
        <v>14</v>
      </c>
      <c r="C1117" s="3">
        <v>1</v>
      </c>
      <c r="D1117">
        <v>18</v>
      </c>
      <c r="E1117">
        <v>3</v>
      </c>
      <c r="F1117">
        <v>3</v>
      </c>
      <c r="G1117">
        <v>15</v>
      </c>
      <c r="H1117">
        <v>4</v>
      </c>
      <c r="I1117">
        <v>8</v>
      </c>
      <c r="J1117">
        <v>5403</v>
      </c>
    </row>
    <row r="1118" spans="1:10">
      <c r="A1118" s="3">
        <v>15</v>
      </c>
      <c r="B1118" s="3">
        <v>14</v>
      </c>
      <c r="C1118" s="3">
        <v>2</v>
      </c>
      <c r="D1118">
        <v>4</v>
      </c>
      <c r="E1118">
        <v>1</v>
      </c>
      <c r="F1118">
        <v>9</v>
      </c>
      <c r="G1118">
        <v>4</v>
      </c>
      <c r="H1118">
        <v>1</v>
      </c>
      <c r="I1118">
        <v>0</v>
      </c>
      <c r="J1118">
        <v>1101</v>
      </c>
    </row>
    <row r="1119" spans="1:10">
      <c r="A1119" s="3">
        <v>15</v>
      </c>
      <c r="B1119" s="3">
        <v>14</v>
      </c>
      <c r="C1119" s="3">
        <v>3</v>
      </c>
      <c r="D1119">
        <v>8</v>
      </c>
      <c r="E1119">
        <v>6</v>
      </c>
      <c r="F1119">
        <v>13</v>
      </c>
      <c r="G1119">
        <v>16</v>
      </c>
      <c r="H1119">
        <v>2</v>
      </c>
      <c r="I1119">
        <v>4</v>
      </c>
      <c r="J1119">
        <v>8202</v>
      </c>
    </row>
    <row r="1120" spans="1:10">
      <c r="A1120" s="3">
        <v>15</v>
      </c>
      <c r="B1120" s="3">
        <v>14</v>
      </c>
      <c r="C1120" s="3">
        <v>4</v>
      </c>
      <c r="D1120">
        <v>9</v>
      </c>
      <c r="E1120">
        <v>4</v>
      </c>
      <c r="F1120">
        <v>4</v>
      </c>
      <c r="G1120">
        <v>12</v>
      </c>
      <c r="H1120">
        <v>3</v>
      </c>
      <c r="I1120">
        <v>2</v>
      </c>
      <c r="J1120">
        <v>6303</v>
      </c>
    </row>
    <row r="1121" spans="1:10">
      <c r="A1121" s="3">
        <v>15</v>
      </c>
      <c r="B1121" s="3">
        <v>14</v>
      </c>
      <c r="C1121" s="3">
        <v>5</v>
      </c>
      <c r="D1121">
        <v>11</v>
      </c>
      <c r="E1121">
        <v>7</v>
      </c>
      <c r="F1121">
        <v>6</v>
      </c>
      <c r="G1121">
        <v>1</v>
      </c>
      <c r="H1121">
        <v>5</v>
      </c>
      <c r="I1121">
        <v>3</v>
      </c>
      <c r="J1121">
        <v>9502</v>
      </c>
    </row>
    <row r="1122" spans="1:10">
      <c r="A1122" s="3">
        <v>15</v>
      </c>
      <c r="B1122" s="3">
        <v>15</v>
      </c>
      <c r="C1122" s="3">
        <v>1</v>
      </c>
      <c r="D1122">
        <v>17</v>
      </c>
      <c r="E1122">
        <v>2</v>
      </c>
      <c r="F1122">
        <v>2</v>
      </c>
      <c r="G1122">
        <v>13</v>
      </c>
      <c r="H1122">
        <v>4</v>
      </c>
      <c r="I1122">
        <v>0</v>
      </c>
      <c r="J1122">
        <v>4401</v>
      </c>
    </row>
    <row r="1123" spans="1:10">
      <c r="A1123" s="3">
        <v>15</v>
      </c>
      <c r="B1123" s="3">
        <v>15</v>
      </c>
      <c r="C1123" s="3">
        <v>2</v>
      </c>
      <c r="D1123">
        <v>3</v>
      </c>
      <c r="E1123">
        <v>1</v>
      </c>
      <c r="F1123">
        <v>8</v>
      </c>
      <c r="G1123">
        <v>3</v>
      </c>
      <c r="H1123">
        <v>2</v>
      </c>
      <c r="I1123">
        <v>0</v>
      </c>
      <c r="J1123">
        <v>1203</v>
      </c>
    </row>
    <row r="1124" spans="1:10">
      <c r="A1124" s="3">
        <v>15</v>
      </c>
      <c r="B1124" s="3">
        <v>15</v>
      </c>
      <c r="C1124" s="3">
        <v>3</v>
      </c>
      <c r="D1124">
        <v>12</v>
      </c>
      <c r="E1124">
        <v>7</v>
      </c>
      <c r="F1124">
        <v>1</v>
      </c>
      <c r="G1124">
        <v>11</v>
      </c>
      <c r="H1124">
        <v>3</v>
      </c>
      <c r="I1124">
        <v>7</v>
      </c>
      <c r="J1124">
        <v>9301</v>
      </c>
    </row>
    <row r="1125" spans="1:10">
      <c r="A1125" s="3">
        <v>15</v>
      </c>
      <c r="B1125" s="3">
        <v>15</v>
      </c>
      <c r="C1125" s="3">
        <v>4</v>
      </c>
      <c r="D1125">
        <v>13</v>
      </c>
      <c r="E1125">
        <v>3</v>
      </c>
      <c r="F1125">
        <v>5</v>
      </c>
      <c r="G1125">
        <v>14</v>
      </c>
      <c r="H1125">
        <v>5</v>
      </c>
      <c r="I1125">
        <v>1</v>
      </c>
      <c r="J1125">
        <v>5503</v>
      </c>
    </row>
    <row r="1126" spans="1:10">
      <c r="A1126" s="3">
        <v>15</v>
      </c>
      <c r="B1126" s="3">
        <v>15</v>
      </c>
      <c r="C1126" s="3">
        <v>5</v>
      </c>
      <c r="D1126">
        <v>1</v>
      </c>
      <c r="E1126">
        <v>5</v>
      </c>
      <c r="F1126">
        <v>12</v>
      </c>
      <c r="G1126">
        <v>12</v>
      </c>
      <c r="H1126">
        <v>1</v>
      </c>
      <c r="I1126">
        <v>6</v>
      </c>
      <c r="J1126">
        <v>7102</v>
      </c>
    </row>
    <row r="1127" spans="1:10">
      <c r="A1127" s="3">
        <v>16</v>
      </c>
      <c r="B1127" s="3">
        <v>1</v>
      </c>
      <c r="C1127" s="3">
        <v>1</v>
      </c>
      <c r="D1127">
        <v>15</v>
      </c>
      <c r="E1127">
        <v>5</v>
      </c>
      <c r="F1127">
        <v>1</v>
      </c>
      <c r="G1127">
        <v>6</v>
      </c>
      <c r="H1127">
        <v>5</v>
      </c>
      <c r="I1127">
        <v>8</v>
      </c>
      <c r="J1127">
        <v>7502</v>
      </c>
    </row>
    <row r="1128" spans="1:10">
      <c r="A1128" s="3">
        <v>16</v>
      </c>
      <c r="B1128" s="3">
        <v>1</v>
      </c>
      <c r="C1128" s="3">
        <v>2</v>
      </c>
      <c r="D1128">
        <v>14</v>
      </c>
      <c r="E1128">
        <v>2</v>
      </c>
      <c r="F1128">
        <v>2</v>
      </c>
      <c r="G1128">
        <v>17</v>
      </c>
      <c r="H1128">
        <v>3</v>
      </c>
      <c r="I1128">
        <v>0</v>
      </c>
      <c r="J1128">
        <v>4303</v>
      </c>
    </row>
    <row r="1129" spans="1:10">
      <c r="A1129" s="3">
        <v>16</v>
      </c>
      <c r="B1129" s="3">
        <v>1</v>
      </c>
      <c r="C1129" s="3">
        <v>3</v>
      </c>
      <c r="D1129">
        <v>7</v>
      </c>
      <c r="E1129">
        <v>4</v>
      </c>
      <c r="F1129">
        <v>9</v>
      </c>
      <c r="G1129">
        <v>15</v>
      </c>
      <c r="H1129">
        <v>1</v>
      </c>
      <c r="I1129">
        <v>1</v>
      </c>
      <c r="J1129">
        <v>6103</v>
      </c>
    </row>
    <row r="1130" spans="1:10">
      <c r="A1130" s="3">
        <v>16</v>
      </c>
      <c r="B1130" s="3">
        <v>1</v>
      </c>
      <c r="C1130" s="3">
        <v>4</v>
      </c>
      <c r="D1130">
        <v>6</v>
      </c>
      <c r="E1130">
        <v>6</v>
      </c>
      <c r="F1130">
        <v>13</v>
      </c>
      <c r="G1130">
        <v>2</v>
      </c>
      <c r="H1130">
        <v>3</v>
      </c>
      <c r="I1130">
        <v>3</v>
      </c>
      <c r="J1130">
        <v>8301</v>
      </c>
    </row>
    <row r="1131" spans="1:10">
      <c r="A1131" s="3">
        <v>16</v>
      </c>
      <c r="B1131" s="3">
        <v>1</v>
      </c>
      <c r="C1131" s="3">
        <v>5</v>
      </c>
      <c r="D1131">
        <v>16</v>
      </c>
      <c r="E1131">
        <v>3</v>
      </c>
      <c r="F1131">
        <v>12</v>
      </c>
      <c r="G1131">
        <v>7</v>
      </c>
      <c r="H1131">
        <v>4</v>
      </c>
      <c r="I1131">
        <v>6</v>
      </c>
      <c r="J1131">
        <v>5402</v>
      </c>
    </row>
    <row r="1132" spans="1:10">
      <c r="A1132" s="3">
        <v>16</v>
      </c>
      <c r="B1132" s="3">
        <v>2</v>
      </c>
      <c r="C1132" s="3">
        <v>1</v>
      </c>
      <c r="D1132">
        <v>9</v>
      </c>
      <c r="E1132">
        <v>7</v>
      </c>
      <c r="F1132">
        <v>10</v>
      </c>
      <c r="G1132">
        <v>6</v>
      </c>
      <c r="H1132">
        <v>1</v>
      </c>
      <c r="I1132">
        <v>2</v>
      </c>
      <c r="J1132">
        <v>9101</v>
      </c>
    </row>
    <row r="1133" spans="1:10">
      <c r="A1133" s="3">
        <v>16</v>
      </c>
      <c r="B1133" s="3">
        <v>2</v>
      </c>
      <c r="C1133" s="3">
        <v>2</v>
      </c>
      <c r="D1133">
        <v>12</v>
      </c>
      <c r="E1133">
        <v>6</v>
      </c>
      <c r="F1133">
        <v>7</v>
      </c>
      <c r="G1133">
        <v>5</v>
      </c>
      <c r="H1133">
        <v>5</v>
      </c>
      <c r="I1133">
        <v>4</v>
      </c>
      <c r="J1133">
        <v>8503</v>
      </c>
    </row>
    <row r="1134" spans="1:10">
      <c r="A1134" s="3">
        <v>16</v>
      </c>
      <c r="B1134" s="3">
        <v>2</v>
      </c>
      <c r="C1134" s="3">
        <v>3</v>
      </c>
      <c r="D1134">
        <v>16</v>
      </c>
      <c r="E1134">
        <v>5</v>
      </c>
      <c r="F1134">
        <v>3</v>
      </c>
      <c r="G1134">
        <v>4</v>
      </c>
      <c r="H1134">
        <v>4</v>
      </c>
      <c r="I1134">
        <v>7</v>
      </c>
      <c r="J1134">
        <v>7402</v>
      </c>
    </row>
    <row r="1135" spans="1:10">
      <c r="A1135" s="3">
        <v>16</v>
      </c>
      <c r="B1135" s="3">
        <v>2</v>
      </c>
      <c r="C1135" s="3">
        <v>4</v>
      </c>
      <c r="D1135">
        <v>15</v>
      </c>
      <c r="E1135">
        <v>2</v>
      </c>
      <c r="F1135">
        <v>5</v>
      </c>
      <c r="G1135">
        <v>8</v>
      </c>
      <c r="H1135">
        <v>3</v>
      </c>
      <c r="I1135">
        <v>0</v>
      </c>
      <c r="J1135">
        <v>4303</v>
      </c>
    </row>
    <row r="1136" spans="1:10">
      <c r="A1136" s="3">
        <v>16</v>
      </c>
      <c r="B1136" s="3">
        <v>2</v>
      </c>
      <c r="C1136" s="3">
        <v>5</v>
      </c>
      <c r="D1136">
        <v>8</v>
      </c>
      <c r="E1136">
        <v>1</v>
      </c>
      <c r="F1136">
        <v>11</v>
      </c>
      <c r="G1136">
        <v>9</v>
      </c>
      <c r="H1136">
        <v>2</v>
      </c>
      <c r="I1136">
        <v>0</v>
      </c>
      <c r="J1136">
        <v>1201</v>
      </c>
    </row>
    <row r="1137" spans="1:10">
      <c r="A1137" s="3">
        <v>16</v>
      </c>
      <c r="B1137" s="3">
        <v>3</v>
      </c>
      <c r="C1137" s="3">
        <v>1</v>
      </c>
      <c r="D1137">
        <v>1</v>
      </c>
      <c r="E1137">
        <v>3</v>
      </c>
      <c r="F1137">
        <v>6</v>
      </c>
      <c r="G1137">
        <v>16</v>
      </c>
      <c r="H1137">
        <v>4</v>
      </c>
      <c r="I1137">
        <v>2</v>
      </c>
      <c r="J1137">
        <v>5402</v>
      </c>
    </row>
    <row r="1138" spans="1:10">
      <c r="A1138" s="3">
        <v>16</v>
      </c>
      <c r="B1138" s="3">
        <v>3</v>
      </c>
      <c r="C1138" s="3">
        <v>2</v>
      </c>
      <c r="D1138">
        <v>15</v>
      </c>
      <c r="E1138">
        <v>1</v>
      </c>
      <c r="F1138">
        <v>4</v>
      </c>
      <c r="G1138">
        <v>1</v>
      </c>
      <c r="H1138">
        <v>1</v>
      </c>
      <c r="I1138">
        <v>0</v>
      </c>
      <c r="J1138">
        <v>1103</v>
      </c>
    </row>
    <row r="1139" spans="1:10">
      <c r="A1139" s="3">
        <v>16</v>
      </c>
      <c r="B1139" s="3">
        <v>3</v>
      </c>
      <c r="C1139" s="3">
        <v>3</v>
      </c>
      <c r="D1139">
        <v>5</v>
      </c>
      <c r="E1139">
        <v>7</v>
      </c>
      <c r="F1139">
        <v>2</v>
      </c>
      <c r="G1139">
        <v>9</v>
      </c>
      <c r="H1139">
        <v>2</v>
      </c>
      <c r="I1139">
        <v>6</v>
      </c>
      <c r="J1139">
        <v>9202</v>
      </c>
    </row>
    <row r="1140" spans="1:10">
      <c r="A1140" s="3">
        <v>16</v>
      </c>
      <c r="B1140" s="3">
        <v>3</v>
      </c>
      <c r="C1140" s="3">
        <v>4</v>
      </c>
      <c r="D1140">
        <v>19</v>
      </c>
      <c r="E1140">
        <v>5</v>
      </c>
      <c r="F1140">
        <v>1</v>
      </c>
      <c r="G1140">
        <v>5</v>
      </c>
      <c r="H1140">
        <v>5</v>
      </c>
      <c r="I1140">
        <v>1</v>
      </c>
      <c r="J1140">
        <v>7501</v>
      </c>
    </row>
    <row r="1141" spans="1:10">
      <c r="A1141" s="3">
        <v>16</v>
      </c>
      <c r="B1141" s="3">
        <v>3</v>
      </c>
      <c r="C1141" s="3">
        <v>5</v>
      </c>
      <c r="D1141">
        <v>13</v>
      </c>
      <c r="E1141">
        <v>4</v>
      </c>
      <c r="F1141">
        <v>8</v>
      </c>
      <c r="G1141">
        <v>10</v>
      </c>
      <c r="H1141">
        <v>2</v>
      </c>
      <c r="I1141">
        <v>5</v>
      </c>
      <c r="J1141">
        <v>6201</v>
      </c>
    </row>
    <row r="1142" spans="1:10">
      <c r="A1142" s="3">
        <v>16</v>
      </c>
      <c r="B1142" s="3">
        <v>4</v>
      </c>
      <c r="C1142" s="3">
        <v>1</v>
      </c>
      <c r="D1142">
        <v>2</v>
      </c>
      <c r="E1142">
        <v>6</v>
      </c>
      <c r="F1142">
        <v>8</v>
      </c>
      <c r="G1142">
        <v>4</v>
      </c>
      <c r="H1142">
        <v>5</v>
      </c>
      <c r="I1142">
        <v>4</v>
      </c>
      <c r="J1142">
        <v>8502</v>
      </c>
    </row>
    <row r="1143" spans="1:10">
      <c r="A1143" s="3">
        <v>16</v>
      </c>
      <c r="B1143" s="3">
        <v>4</v>
      </c>
      <c r="C1143" s="3">
        <v>2</v>
      </c>
      <c r="D1143">
        <v>3</v>
      </c>
      <c r="E1143">
        <v>2</v>
      </c>
      <c r="F1143">
        <v>4</v>
      </c>
      <c r="G1143">
        <v>13</v>
      </c>
      <c r="H1143">
        <v>3</v>
      </c>
      <c r="I1143">
        <v>0</v>
      </c>
      <c r="J1143">
        <v>4303</v>
      </c>
    </row>
    <row r="1144" spans="1:10">
      <c r="A1144" s="3">
        <v>16</v>
      </c>
      <c r="B1144" s="3">
        <v>4</v>
      </c>
      <c r="C1144" s="3">
        <v>3</v>
      </c>
      <c r="D1144">
        <v>10</v>
      </c>
      <c r="E1144">
        <v>7</v>
      </c>
      <c r="F1144">
        <v>5</v>
      </c>
      <c r="G1144">
        <v>17</v>
      </c>
      <c r="H1144">
        <v>1</v>
      </c>
      <c r="I1144">
        <v>3</v>
      </c>
      <c r="J1144">
        <v>9101</v>
      </c>
    </row>
    <row r="1145" spans="1:10">
      <c r="A1145" s="3">
        <v>16</v>
      </c>
      <c r="B1145" s="3">
        <v>4</v>
      </c>
      <c r="C1145" s="3">
        <v>4</v>
      </c>
      <c r="D1145">
        <v>18</v>
      </c>
      <c r="E1145">
        <v>3</v>
      </c>
      <c r="F1145">
        <v>10</v>
      </c>
      <c r="G1145">
        <v>11</v>
      </c>
      <c r="H1145">
        <v>4</v>
      </c>
      <c r="I1145">
        <v>8</v>
      </c>
      <c r="J1145">
        <v>5402</v>
      </c>
    </row>
    <row r="1146" spans="1:10">
      <c r="A1146" s="3">
        <v>16</v>
      </c>
      <c r="B1146" s="3">
        <v>4</v>
      </c>
      <c r="C1146" s="3">
        <v>5</v>
      </c>
      <c r="D1146">
        <v>3</v>
      </c>
      <c r="E1146">
        <v>4</v>
      </c>
      <c r="F1146">
        <v>9</v>
      </c>
      <c r="G1146">
        <v>16</v>
      </c>
      <c r="H1146">
        <v>2</v>
      </c>
      <c r="I1146">
        <v>5</v>
      </c>
      <c r="J1146">
        <v>6201</v>
      </c>
    </row>
    <row r="1147" spans="1:10">
      <c r="A1147" s="3">
        <v>16</v>
      </c>
      <c r="B1147" s="3">
        <v>5</v>
      </c>
      <c r="C1147" s="3">
        <v>1</v>
      </c>
      <c r="D1147">
        <v>4</v>
      </c>
      <c r="E1147">
        <v>4</v>
      </c>
      <c r="F1147">
        <v>7</v>
      </c>
      <c r="G1147">
        <v>12</v>
      </c>
      <c r="H1147">
        <v>4</v>
      </c>
      <c r="I1147">
        <v>3</v>
      </c>
      <c r="J1147">
        <v>6402</v>
      </c>
    </row>
    <row r="1148" spans="1:10">
      <c r="A1148" s="3">
        <v>16</v>
      </c>
      <c r="B1148" s="3">
        <v>5</v>
      </c>
      <c r="C1148" s="3">
        <v>2</v>
      </c>
      <c r="D1148">
        <v>11</v>
      </c>
      <c r="E1148">
        <v>5</v>
      </c>
      <c r="F1148">
        <v>3</v>
      </c>
      <c r="G1148">
        <v>2</v>
      </c>
      <c r="H1148">
        <v>2</v>
      </c>
      <c r="I1148">
        <v>7</v>
      </c>
      <c r="J1148">
        <v>7203</v>
      </c>
    </row>
    <row r="1149" spans="1:10">
      <c r="A1149" s="3">
        <v>16</v>
      </c>
      <c r="B1149" s="3">
        <v>5</v>
      </c>
      <c r="C1149" s="3">
        <v>3</v>
      </c>
      <c r="D1149">
        <v>17</v>
      </c>
      <c r="E1149">
        <v>6</v>
      </c>
      <c r="F1149">
        <v>6</v>
      </c>
      <c r="G1149">
        <v>15</v>
      </c>
      <c r="H1149">
        <v>1</v>
      </c>
      <c r="I1149">
        <v>5</v>
      </c>
      <c r="J1149">
        <v>8101</v>
      </c>
    </row>
    <row r="1150" spans="1:10">
      <c r="A1150" s="3">
        <v>16</v>
      </c>
      <c r="B1150" s="3">
        <v>5</v>
      </c>
      <c r="C1150" s="3">
        <v>4</v>
      </c>
      <c r="D1150">
        <v>7</v>
      </c>
      <c r="E1150">
        <v>2</v>
      </c>
      <c r="F1150">
        <v>12</v>
      </c>
      <c r="G1150">
        <v>7</v>
      </c>
      <c r="H1150">
        <v>5</v>
      </c>
      <c r="I1150">
        <v>0</v>
      </c>
      <c r="J1150">
        <v>4502</v>
      </c>
    </row>
    <row r="1151" spans="1:10">
      <c r="A1151" s="3">
        <v>16</v>
      </c>
      <c r="B1151" s="3">
        <v>5</v>
      </c>
      <c r="C1151" s="3">
        <v>5</v>
      </c>
      <c r="D1151">
        <v>20</v>
      </c>
      <c r="E1151">
        <v>1</v>
      </c>
      <c r="F1151">
        <v>13</v>
      </c>
      <c r="G1151">
        <v>10</v>
      </c>
      <c r="H1151">
        <v>3</v>
      </c>
      <c r="I1151">
        <v>0</v>
      </c>
      <c r="J1151">
        <v>1303</v>
      </c>
    </row>
    <row r="1152" spans="1:10">
      <c r="A1152" s="3">
        <v>16</v>
      </c>
      <c r="B1152" s="3">
        <v>6</v>
      </c>
      <c r="C1152" s="3">
        <v>1</v>
      </c>
      <c r="D1152">
        <v>21</v>
      </c>
      <c r="E1152">
        <v>2</v>
      </c>
      <c r="F1152">
        <v>3</v>
      </c>
      <c r="G1152">
        <v>6</v>
      </c>
      <c r="H1152">
        <v>4</v>
      </c>
      <c r="I1152">
        <v>0</v>
      </c>
      <c r="J1152">
        <v>2402</v>
      </c>
    </row>
    <row r="1153" spans="1:10">
      <c r="A1153" s="3">
        <v>16</v>
      </c>
      <c r="B1153" s="3">
        <v>6</v>
      </c>
      <c r="C1153" s="3">
        <v>2</v>
      </c>
      <c r="D1153">
        <v>7</v>
      </c>
      <c r="E1153">
        <v>4</v>
      </c>
      <c r="F1153">
        <v>11</v>
      </c>
      <c r="G1153">
        <v>5</v>
      </c>
      <c r="H1153">
        <v>3</v>
      </c>
      <c r="I1153">
        <v>2</v>
      </c>
      <c r="J1153">
        <v>6303</v>
      </c>
    </row>
    <row r="1154" spans="1:10">
      <c r="A1154" s="3">
        <v>16</v>
      </c>
      <c r="B1154" s="3">
        <v>6</v>
      </c>
      <c r="C1154" s="3">
        <v>3</v>
      </c>
      <c r="D1154">
        <v>3</v>
      </c>
      <c r="E1154">
        <v>5</v>
      </c>
      <c r="F1154">
        <v>8</v>
      </c>
      <c r="G1154">
        <v>3</v>
      </c>
      <c r="H1154">
        <v>1</v>
      </c>
      <c r="I1154">
        <v>6</v>
      </c>
      <c r="J1154">
        <v>7102</v>
      </c>
    </row>
    <row r="1155" spans="1:10">
      <c r="A1155" s="3">
        <v>16</v>
      </c>
      <c r="B1155" s="3">
        <v>6</v>
      </c>
      <c r="C1155" s="3">
        <v>4</v>
      </c>
      <c r="D1155">
        <v>6</v>
      </c>
      <c r="E1155">
        <v>6</v>
      </c>
      <c r="F1155">
        <v>9</v>
      </c>
      <c r="G1155">
        <v>3</v>
      </c>
      <c r="H1155">
        <v>2</v>
      </c>
      <c r="I1155">
        <v>7</v>
      </c>
      <c r="J1155">
        <v>8201</v>
      </c>
    </row>
    <row r="1156" spans="1:10">
      <c r="A1156" s="3">
        <v>16</v>
      </c>
      <c r="B1156" s="3">
        <v>6</v>
      </c>
      <c r="C1156" s="3">
        <v>5</v>
      </c>
      <c r="D1156">
        <v>5</v>
      </c>
      <c r="E1156">
        <v>1</v>
      </c>
      <c r="F1156">
        <v>10</v>
      </c>
      <c r="G1156">
        <v>7</v>
      </c>
      <c r="H1156">
        <v>2</v>
      </c>
      <c r="I1156">
        <v>0</v>
      </c>
      <c r="J1156">
        <v>1203</v>
      </c>
    </row>
    <row r="1157" spans="1:10">
      <c r="A1157" s="3">
        <v>16</v>
      </c>
      <c r="B1157" s="3">
        <v>7</v>
      </c>
      <c r="C1157" s="3">
        <v>1</v>
      </c>
      <c r="D1157">
        <v>19</v>
      </c>
      <c r="E1157">
        <v>4</v>
      </c>
      <c r="F1157">
        <v>2</v>
      </c>
      <c r="G1157">
        <v>15</v>
      </c>
      <c r="H1157">
        <v>1</v>
      </c>
      <c r="I1157">
        <v>1</v>
      </c>
      <c r="J1157">
        <v>6101</v>
      </c>
    </row>
    <row r="1158" spans="1:10">
      <c r="A1158" s="3">
        <v>16</v>
      </c>
      <c r="B1158" s="3">
        <v>7</v>
      </c>
      <c r="C1158" s="3">
        <v>2</v>
      </c>
      <c r="D1158">
        <v>6</v>
      </c>
      <c r="E1158">
        <v>3</v>
      </c>
      <c r="F1158">
        <v>11</v>
      </c>
      <c r="G1158">
        <v>3</v>
      </c>
      <c r="H1158">
        <v>5</v>
      </c>
      <c r="I1158">
        <v>7</v>
      </c>
      <c r="J1158">
        <v>5503</v>
      </c>
    </row>
    <row r="1159" spans="1:10">
      <c r="A1159" s="3">
        <v>16</v>
      </c>
      <c r="B1159" s="3">
        <v>7</v>
      </c>
      <c r="C1159" s="3">
        <v>3</v>
      </c>
      <c r="D1159">
        <v>14</v>
      </c>
      <c r="E1159">
        <v>6</v>
      </c>
      <c r="F1159">
        <v>7</v>
      </c>
      <c r="G1159">
        <v>14</v>
      </c>
      <c r="H1159">
        <v>3</v>
      </c>
      <c r="I1159">
        <v>6</v>
      </c>
      <c r="J1159">
        <v>8301</v>
      </c>
    </row>
    <row r="1160" spans="1:10">
      <c r="A1160" s="3">
        <v>16</v>
      </c>
      <c r="B1160" s="3">
        <v>7</v>
      </c>
      <c r="C1160" s="3">
        <v>4</v>
      </c>
      <c r="D1160">
        <v>7</v>
      </c>
      <c r="E1160">
        <v>7</v>
      </c>
      <c r="F1160">
        <v>8</v>
      </c>
      <c r="G1160">
        <v>8</v>
      </c>
      <c r="H1160">
        <v>2</v>
      </c>
      <c r="I1160">
        <v>4</v>
      </c>
      <c r="J1160">
        <v>9202</v>
      </c>
    </row>
    <row r="1161" spans="1:10">
      <c r="A1161" s="3">
        <v>16</v>
      </c>
      <c r="B1161" s="3">
        <v>7</v>
      </c>
      <c r="C1161" s="3">
        <v>5</v>
      </c>
      <c r="D1161">
        <v>2</v>
      </c>
      <c r="E1161">
        <v>2</v>
      </c>
      <c r="F1161">
        <v>13</v>
      </c>
      <c r="G1161">
        <v>6</v>
      </c>
      <c r="H1161">
        <v>4</v>
      </c>
      <c r="I1161">
        <v>0</v>
      </c>
      <c r="J1161">
        <v>4403</v>
      </c>
    </row>
    <row r="1162" spans="1:10">
      <c r="A1162" s="3">
        <v>16</v>
      </c>
      <c r="B1162" s="3">
        <v>8</v>
      </c>
      <c r="C1162" s="3">
        <v>1</v>
      </c>
      <c r="D1162">
        <v>7</v>
      </c>
      <c r="E1162">
        <v>1</v>
      </c>
      <c r="F1162">
        <v>4</v>
      </c>
      <c r="G1162">
        <v>13</v>
      </c>
      <c r="H1162">
        <v>1</v>
      </c>
      <c r="I1162">
        <v>0</v>
      </c>
      <c r="J1162">
        <v>1103</v>
      </c>
    </row>
    <row r="1163" spans="1:10">
      <c r="A1163" s="3">
        <v>16</v>
      </c>
      <c r="B1163" s="3">
        <v>8</v>
      </c>
      <c r="C1163" s="3">
        <v>2</v>
      </c>
      <c r="D1163">
        <v>16</v>
      </c>
      <c r="E1163">
        <v>5</v>
      </c>
      <c r="F1163">
        <v>6</v>
      </c>
      <c r="G1163">
        <v>5</v>
      </c>
      <c r="H1163">
        <v>5</v>
      </c>
      <c r="I1163">
        <v>2</v>
      </c>
      <c r="J1163">
        <v>7502</v>
      </c>
    </row>
    <row r="1164" spans="1:10">
      <c r="A1164" s="3">
        <v>16</v>
      </c>
      <c r="B1164" s="3">
        <v>8</v>
      </c>
      <c r="C1164" s="3">
        <v>3</v>
      </c>
      <c r="D1164">
        <v>9</v>
      </c>
      <c r="E1164">
        <v>6</v>
      </c>
      <c r="F1164">
        <v>1</v>
      </c>
      <c r="G1164">
        <v>7</v>
      </c>
      <c r="H1164">
        <v>2</v>
      </c>
      <c r="I1164">
        <v>5</v>
      </c>
      <c r="J1164">
        <v>8203</v>
      </c>
    </row>
    <row r="1165" spans="1:10">
      <c r="A1165" s="3">
        <v>16</v>
      </c>
      <c r="B1165" s="3">
        <v>8</v>
      </c>
      <c r="C1165" s="3">
        <v>4</v>
      </c>
      <c r="D1165">
        <v>18</v>
      </c>
      <c r="E1165">
        <v>3</v>
      </c>
      <c r="F1165">
        <v>9</v>
      </c>
      <c r="G1165">
        <v>2</v>
      </c>
      <c r="H1165">
        <v>3</v>
      </c>
      <c r="I1165">
        <v>8</v>
      </c>
      <c r="J1165">
        <v>5301</v>
      </c>
    </row>
    <row r="1166" spans="1:10">
      <c r="A1166" s="3">
        <v>16</v>
      </c>
      <c r="B1166" s="3">
        <v>8</v>
      </c>
      <c r="C1166" s="3">
        <v>5</v>
      </c>
      <c r="D1166">
        <v>15</v>
      </c>
      <c r="E1166">
        <v>4</v>
      </c>
      <c r="F1166">
        <v>12</v>
      </c>
      <c r="G1166">
        <v>14</v>
      </c>
      <c r="H1166">
        <v>4</v>
      </c>
      <c r="I1166">
        <v>6</v>
      </c>
      <c r="J1166">
        <v>6402</v>
      </c>
    </row>
    <row r="1167" spans="1:10">
      <c r="A1167" s="3">
        <v>16</v>
      </c>
      <c r="B1167" s="3">
        <v>9</v>
      </c>
      <c r="C1167" s="3">
        <v>1</v>
      </c>
      <c r="D1167">
        <v>14</v>
      </c>
      <c r="E1167">
        <v>3</v>
      </c>
      <c r="F1167">
        <v>5</v>
      </c>
      <c r="G1167">
        <v>10</v>
      </c>
      <c r="H1167">
        <v>5</v>
      </c>
      <c r="I1167">
        <v>1</v>
      </c>
      <c r="J1167">
        <v>5503</v>
      </c>
    </row>
    <row r="1168" spans="1:10">
      <c r="A1168" s="3">
        <v>16</v>
      </c>
      <c r="B1168" s="3">
        <v>9</v>
      </c>
      <c r="C1168" s="3">
        <v>2</v>
      </c>
      <c r="D1168">
        <v>22</v>
      </c>
      <c r="E1168">
        <v>2</v>
      </c>
      <c r="F1168">
        <v>11</v>
      </c>
      <c r="G1168">
        <v>11</v>
      </c>
      <c r="H1168">
        <v>3</v>
      </c>
      <c r="I1168">
        <v>0</v>
      </c>
      <c r="J1168">
        <v>3302</v>
      </c>
    </row>
    <row r="1169" spans="1:10">
      <c r="A1169" s="3">
        <v>16</v>
      </c>
      <c r="B1169" s="3">
        <v>9</v>
      </c>
      <c r="C1169" s="3">
        <v>3</v>
      </c>
      <c r="D1169">
        <v>2</v>
      </c>
      <c r="E1169">
        <v>5</v>
      </c>
      <c r="F1169">
        <v>3</v>
      </c>
      <c r="G1169">
        <v>12</v>
      </c>
      <c r="H1169">
        <v>2</v>
      </c>
      <c r="I1169">
        <v>2</v>
      </c>
      <c r="J1169">
        <v>7201</v>
      </c>
    </row>
    <row r="1170" spans="1:10">
      <c r="A1170" s="3">
        <v>16</v>
      </c>
      <c r="B1170" s="3">
        <v>9</v>
      </c>
      <c r="C1170" s="3">
        <v>4</v>
      </c>
      <c r="D1170">
        <v>10</v>
      </c>
      <c r="E1170">
        <v>7</v>
      </c>
      <c r="F1170">
        <v>8</v>
      </c>
      <c r="G1170">
        <v>17</v>
      </c>
      <c r="H1170">
        <v>4</v>
      </c>
      <c r="I1170">
        <v>3</v>
      </c>
      <c r="J1170">
        <v>9403</v>
      </c>
    </row>
    <row r="1171" spans="1:10">
      <c r="A1171" s="3">
        <v>16</v>
      </c>
      <c r="B1171" s="3">
        <v>9</v>
      </c>
      <c r="C1171" s="3">
        <v>5</v>
      </c>
      <c r="D1171">
        <v>6</v>
      </c>
      <c r="E1171">
        <v>1</v>
      </c>
      <c r="F1171">
        <v>10</v>
      </c>
      <c r="G1171">
        <v>2</v>
      </c>
      <c r="H1171">
        <v>1</v>
      </c>
      <c r="I1171">
        <v>0</v>
      </c>
      <c r="J1171">
        <v>1101</v>
      </c>
    </row>
    <row r="1172" spans="1:10">
      <c r="A1172" s="3">
        <v>16</v>
      </c>
      <c r="B1172" s="3">
        <v>10</v>
      </c>
      <c r="C1172" s="3">
        <v>1</v>
      </c>
      <c r="D1172">
        <v>13</v>
      </c>
      <c r="E1172">
        <v>2</v>
      </c>
      <c r="F1172">
        <v>10</v>
      </c>
      <c r="G1172">
        <v>1</v>
      </c>
      <c r="H1172">
        <v>5</v>
      </c>
      <c r="I1172">
        <v>0</v>
      </c>
      <c r="J1172">
        <v>4501</v>
      </c>
    </row>
    <row r="1173" spans="1:10">
      <c r="A1173" s="3">
        <v>16</v>
      </c>
      <c r="B1173" s="3">
        <v>10</v>
      </c>
      <c r="C1173" s="3">
        <v>2</v>
      </c>
      <c r="D1173">
        <v>17</v>
      </c>
      <c r="E1173">
        <v>7</v>
      </c>
      <c r="F1173">
        <v>12</v>
      </c>
      <c r="G1173">
        <v>8</v>
      </c>
      <c r="H1173">
        <v>4</v>
      </c>
      <c r="I1173">
        <v>4</v>
      </c>
      <c r="J1173">
        <v>9402</v>
      </c>
    </row>
    <row r="1174" spans="1:10">
      <c r="A1174" s="3">
        <v>16</v>
      </c>
      <c r="B1174" s="3">
        <v>10</v>
      </c>
      <c r="C1174" s="3">
        <v>3</v>
      </c>
      <c r="D1174">
        <v>11</v>
      </c>
      <c r="E1174">
        <v>6</v>
      </c>
      <c r="F1174">
        <v>7</v>
      </c>
      <c r="G1174">
        <v>9</v>
      </c>
      <c r="H1174">
        <v>3</v>
      </c>
      <c r="I1174">
        <v>8</v>
      </c>
      <c r="J1174">
        <v>8301</v>
      </c>
    </row>
    <row r="1175" spans="1:10">
      <c r="A1175" s="3">
        <v>16</v>
      </c>
      <c r="B1175" s="3">
        <v>10</v>
      </c>
      <c r="C1175" s="3">
        <v>4</v>
      </c>
      <c r="D1175">
        <v>3</v>
      </c>
      <c r="E1175">
        <v>4</v>
      </c>
      <c r="F1175">
        <v>13</v>
      </c>
      <c r="G1175">
        <v>4</v>
      </c>
      <c r="H1175">
        <v>1</v>
      </c>
      <c r="I1175">
        <v>7</v>
      </c>
      <c r="J1175">
        <v>6103</v>
      </c>
    </row>
    <row r="1176" spans="1:10">
      <c r="A1176" s="3">
        <v>16</v>
      </c>
      <c r="B1176" s="3">
        <v>10</v>
      </c>
      <c r="C1176" s="3">
        <v>5</v>
      </c>
      <c r="D1176">
        <v>20</v>
      </c>
      <c r="E1176">
        <v>5</v>
      </c>
      <c r="F1176">
        <v>6</v>
      </c>
      <c r="G1176">
        <v>16</v>
      </c>
      <c r="H1176">
        <v>2</v>
      </c>
      <c r="I1176">
        <v>5</v>
      </c>
      <c r="J1176">
        <v>7202</v>
      </c>
    </row>
    <row r="1177" spans="1:10">
      <c r="A1177" s="3">
        <v>16</v>
      </c>
      <c r="B1177" s="3">
        <v>11</v>
      </c>
      <c r="C1177" s="3">
        <v>1</v>
      </c>
      <c r="D1177">
        <v>5</v>
      </c>
      <c r="E1177">
        <v>4</v>
      </c>
      <c r="F1177">
        <v>5</v>
      </c>
      <c r="G1177">
        <v>5</v>
      </c>
      <c r="H1177">
        <v>2</v>
      </c>
      <c r="I1177">
        <v>6</v>
      </c>
      <c r="J1177">
        <v>6202</v>
      </c>
    </row>
    <row r="1178" spans="1:10">
      <c r="A1178" s="3">
        <v>16</v>
      </c>
      <c r="B1178" s="3">
        <v>11</v>
      </c>
      <c r="C1178" s="3">
        <v>2</v>
      </c>
      <c r="D1178">
        <v>17</v>
      </c>
      <c r="E1178">
        <v>1</v>
      </c>
      <c r="F1178">
        <v>11</v>
      </c>
      <c r="G1178">
        <v>5</v>
      </c>
      <c r="H1178">
        <v>4</v>
      </c>
      <c r="I1178">
        <v>0</v>
      </c>
      <c r="J1178">
        <v>1403</v>
      </c>
    </row>
    <row r="1179" spans="1:10">
      <c r="A1179" s="3">
        <v>16</v>
      </c>
      <c r="B1179" s="3">
        <v>11</v>
      </c>
      <c r="C1179" s="3">
        <v>3</v>
      </c>
      <c r="D1179">
        <v>18</v>
      </c>
      <c r="E1179">
        <v>6</v>
      </c>
      <c r="F1179">
        <v>6</v>
      </c>
      <c r="G1179">
        <v>2</v>
      </c>
      <c r="H1179">
        <v>2</v>
      </c>
      <c r="I1179">
        <v>5</v>
      </c>
      <c r="J1179">
        <v>8202</v>
      </c>
    </row>
    <row r="1180" spans="1:10">
      <c r="A1180" s="3">
        <v>16</v>
      </c>
      <c r="B1180" s="3">
        <v>11</v>
      </c>
      <c r="C1180" s="3">
        <v>4</v>
      </c>
      <c r="D1180">
        <v>4</v>
      </c>
      <c r="E1180">
        <v>5</v>
      </c>
      <c r="F1180">
        <v>5</v>
      </c>
      <c r="G1180">
        <v>3</v>
      </c>
      <c r="H1180">
        <v>4</v>
      </c>
      <c r="I1180">
        <v>2</v>
      </c>
      <c r="J1180">
        <v>7401</v>
      </c>
    </row>
    <row r="1181" spans="1:10">
      <c r="A1181" s="3">
        <v>16</v>
      </c>
      <c r="B1181" s="3">
        <v>11</v>
      </c>
      <c r="C1181" s="3">
        <v>5</v>
      </c>
      <c r="D1181">
        <v>15</v>
      </c>
      <c r="E1181">
        <v>7</v>
      </c>
      <c r="F1181">
        <v>12</v>
      </c>
      <c r="G1181">
        <v>13</v>
      </c>
      <c r="H1181">
        <v>3</v>
      </c>
      <c r="I1181">
        <v>8</v>
      </c>
      <c r="J1181">
        <v>9301</v>
      </c>
    </row>
    <row r="1182" spans="1:10">
      <c r="A1182" s="3">
        <v>16</v>
      </c>
      <c r="B1182" s="3">
        <v>12</v>
      </c>
      <c r="C1182" s="3">
        <v>1</v>
      </c>
      <c r="D1182">
        <v>5</v>
      </c>
      <c r="E1182">
        <v>5</v>
      </c>
      <c r="F1182">
        <v>3</v>
      </c>
      <c r="G1182">
        <v>1</v>
      </c>
      <c r="H1182">
        <v>3</v>
      </c>
      <c r="I1182">
        <v>1</v>
      </c>
      <c r="J1182">
        <v>7301</v>
      </c>
    </row>
    <row r="1183" spans="1:10">
      <c r="A1183" s="3">
        <v>16</v>
      </c>
      <c r="B1183" s="3">
        <v>12</v>
      </c>
      <c r="C1183" s="3">
        <v>2</v>
      </c>
      <c r="D1183">
        <v>1</v>
      </c>
      <c r="E1183">
        <v>7</v>
      </c>
      <c r="F1183">
        <v>1</v>
      </c>
      <c r="G1183">
        <v>5</v>
      </c>
      <c r="H1183">
        <v>4</v>
      </c>
      <c r="I1183">
        <v>7</v>
      </c>
      <c r="J1183">
        <v>9402</v>
      </c>
    </row>
    <row r="1184" spans="1:10">
      <c r="A1184" s="3">
        <v>16</v>
      </c>
      <c r="B1184" s="3">
        <v>12</v>
      </c>
      <c r="C1184" s="3">
        <v>3</v>
      </c>
      <c r="D1184">
        <v>12</v>
      </c>
      <c r="E1184">
        <v>3</v>
      </c>
      <c r="F1184">
        <v>11</v>
      </c>
      <c r="G1184">
        <v>3</v>
      </c>
      <c r="H1184">
        <v>2</v>
      </c>
      <c r="I1184">
        <v>3</v>
      </c>
      <c r="J1184">
        <v>5202</v>
      </c>
    </row>
    <row r="1185" spans="1:10">
      <c r="A1185" s="3">
        <v>16</v>
      </c>
      <c r="B1185" s="3">
        <v>12</v>
      </c>
      <c r="C1185" s="3">
        <v>4</v>
      </c>
      <c r="D1185">
        <v>4</v>
      </c>
      <c r="E1185">
        <v>6</v>
      </c>
      <c r="F1185">
        <v>5</v>
      </c>
      <c r="G1185">
        <v>14</v>
      </c>
      <c r="H1185">
        <v>5</v>
      </c>
      <c r="I1185">
        <v>4</v>
      </c>
      <c r="J1185">
        <v>8501</v>
      </c>
    </row>
    <row r="1186" spans="1:10">
      <c r="A1186" s="3">
        <v>16</v>
      </c>
      <c r="B1186" s="3">
        <v>12</v>
      </c>
      <c r="C1186" s="3">
        <v>5</v>
      </c>
      <c r="D1186">
        <v>13</v>
      </c>
      <c r="E1186">
        <v>1</v>
      </c>
      <c r="F1186">
        <v>4</v>
      </c>
      <c r="G1186">
        <v>12</v>
      </c>
      <c r="H1186">
        <v>1</v>
      </c>
      <c r="I1186">
        <v>0</v>
      </c>
      <c r="J1186">
        <v>1103</v>
      </c>
    </row>
    <row r="1187" spans="1:10">
      <c r="A1187" s="3">
        <v>16</v>
      </c>
      <c r="B1187" s="3">
        <v>13</v>
      </c>
      <c r="C1187" s="3">
        <v>1</v>
      </c>
      <c r="D1187">
        <v>8</v>
      </c>
      <c r="E1187">
        <v>3</v>
      </c>
      <c r="F1187">
        <v>2</v>
      </c>
      <c r="G1187">
        <v>3</v>
      </c>
      <c r="H1187">
        <v>3</v>
      </c>
      <c r="I1187">
        <v>2</v>
      </c>
      <c r="J1187">
        <v>5302</v>
      </c>
    </row>
    <row r="1188" spans="1:10">
      <c r="A1188" s="3">
        <v>16</v>
      </c>
      <c r="B1188" s="3">
        <v>13</v>
      </c>
      <c r="C1188" s="3">
        <v>2</v>
      </c>
      <c r="D1188">
        <v>13</v>
      </c>
      <c r="E1188">
        <v>1</v>
      </c>
      <c r="F1188">
        <v>1</v>
      </c>
      <c r="G1188">
        <v>6</v>
      </c>
      <c r="H1188">
        <v>1</v>
      </c>
      <c r="I1188">
        <v>0</v>
      </c>
      <c r="J1188">
        <v>1103</v>
      </c>
    </row>
    <row r="1189" spans="1:10">
      <c r="A1189" s="3">
        <v>16</v>
      </c>
      <c r="B1189" s="3">
        <v>13</v>
      </c>
      <c r="C1189" s="3">
        <v>3</v>
      </c>
      <c r="D1189">
        <v>3</v>
      </c>
      <c r="E1189">
        <v>7</v>
      </c>
      <c r="F1189">
        <v>8</v>
      </c>
      <c r="G1189">
        <v>9</v>
      </c>
      <c r="H1189">
        <v>2</v>
      </c>
      <c r="I1189">
        <v>6</v>
      </c>
      <c r="J1189">
        <v>9202</v>
      </c>
    </row>
    <row r="1190" spans="1:10">
      <c r="A1190" s="3">
        <v>16</v>
      </c>
      <c r="B1190" s="3">
        <v>13</v>
      </c>
      <c r="C1190" s="3">
        <v>4</v>
      </c>
      <c r="D1190">
        <v>15</v>
      </c>
      <c r="E1190">
        <v>4</v>
      </c>
      <c r="F1190">
        <v>11</v>
      </c>
      <c r="G1190">
        <v>7</v>
      </c>
      <c r="H1190">
        <v>5</v>
      </c>
      <c r="I1190">
        <v>8</v>
      </c>
      <c r="J1190">
        <v>6501</v>
      </c>
    </row>
    <row r="1191" spans="1:10">
      <c r="A1191" s="3">
        <v>16</v>
      </c>
      <c r="B1191" s="3">
        <v>13</v>
      </c>
      <c r="C1191" s="3">
        <v>5</v>
      </c>
      <c r="D1191">
        <v>4</v>
      </c>
      <c r="E1191">
        <v>2</v>
      </c>
      <c r="F1191">
        <v>9</v>
      </c>
      <c r="G1191">
        <v>13</v>
      </c>
      <c r="H1191">
        <v>4</v>
      </c>
      <c r="I1191">
        <v>0</v>
      </c>
      <c r="J1191">
        <v>4403</v>
      </c>
    </row>
    <row r="1192" spans="1:10">
      <c r="A1192" s="3">
        <v>16</v>
      </c>
      <c r="B1192" s="3">
        <v>14</v>
      </c>
      <c r="C1192" s="3">
        <v>1</v>
      </c>
      <c r="D1192">
        <v>14</v>
      </c>
      <c r="E1192">
        <v>3</v>
      </c>
      <c r="F1192">
        <v>3</v>
      </c>
      <c r="G1192">
        <v>16</v>
      </c>
      <c r="H1192">
        <v>3</v>
      </c>
      <c r="I1192">
        <v>1</v>
      </c>
      <c r="J1192">
        <v>5301</v>
      </c>
    </row>
    <row r="1193" spans="1:10">
      <c r="A1193" s="3">
        <v>16</v>
      </c>
      <c r="B1193" s="3">
        <v>14</v>
      </c>
      <c r="C1193" s="3">
        <v>2</v>
      </c>
      <c r="D1193">
        <v>19</v>
      </c>
      <c r="E1193">
        <v>2</v>
      </c>
      <c r="F1193">
        <v>5</v>
      </c>
      <c r="G1193">
        <v>15</v>
      </c>
      <c r="H1193">
        <v>3</v>
      </c>
      <c r="I1193">
        <v>0</v>
      </c>
      <c r="J1193">
        <v>4301</v>
      </c>
    </row>
    <row r="1194" spans="1:10">
      <c r="A1194" s="3">
        <v>16</v>
      </c>
      <c r="B1194" s="3">
        <v>14</v>
      </c>
      <c r="C1194" s="3">
        <v>3</v>
      </c>
      <c r="D1194">
        <v>10</v>
      </c>
      <c r="E1194">
        <v>1</v>
      </c>
      <c r="F1194">
        <v>2</v>
      </c>
      <c r="G1194">
        <v>4</v>
      </c>
      <c r="H1194">
        <v>4</v>
      </c>
      <c r="I1194">
        <v>0</v>
      </c>
      <c r="J1194">
        <v>1403</v>
      </c>
    </row>
    <row r="1195" spans="1:10">
      <c r="A1195" s="3">
        <v>16</v>
      </c>
      <c r="B1195" s="3">
        <v>14</v>
      </c>
      <c r="C1195" s="3">
        <v>4</v>
      </c>
      <c r="D1195">
        <v>17</v>
      </c>
      <c r="E1195">
        <v>6</v>
      </c>
      <c r="F1195">
        <v>13</v>
      </c>
      <c r="G1195">
        <v>10</v>
      </c>
      <c r="H1195">
        <v>2</v>
      </c>
      <c r="I1195">
        <v>8</v>
      </c>
      <c r="J1195">
        <v>8203</v>
      </c>
    </row>
    <row r="1196" spans="1:10">
      <c r="A1196" s="3">
        <v>16</v>
      </c>
      <c r="B1196" s="3">
        <v>14</v>
      </c>
      <c r="C1196" s="3">
        <v>5</v>
      </c>
      <c r="D1196">
        <v>12</v>
      </c>
      <c r="E1196">
        <v>5</v>
      </c>
      <c r="F1196">
        <v>4</v>
      </c>
      <c r="G1196">
        <v>17</v>
      </c>
      <c r="H1196">
        <v>5</v>
      </c>
      <c r="I1196">
        <v>5</v>
      </c>
      <c r="J1196">
        <v>7502</v>
      </c>
    </row>
    <row r="1197" spans="1:10">
      <c r="A1197" s="3">
        <v>16</v>
      </c>
      <c r="B1197" s="3">
        <v>15</v>
      </c>
      <c r="C1197" s="3">
        <v>1</v>
      </c>
      <c r="D1197">
        <v>16</v>
      </c>
      <c r="E1197">
        <v>6</v>
      </c>
      <c r="F1197">
        <v>7</v>
      </c>
      <c r="G1197">
        <v>1</v>
      </c>
      <c r="H1197">
        <v>5</v>
      </c>
      <c r="I1197">
        <v>2</v>
      </c>
      <c r="J1197">
        <v>8503</v>
      </c>
    </row>
    <row r="1198" spans="1:10">
      <c r="A1198" s="3">
        <v>16</v>
      </c>
      <c r="B1198" s="3">
        <v>15</v>
      </c>
      <c r="C1198" s="3">
        <v>2</v>
      </c>
      <c r="D1198">
        <v>11</v>
      </c>
      <c r="E1198">
        <v>4</v>
      </c>
      <c r="F1198">
        <v>12</v>
      </c>
      <c r="G1198">
        <v>11</v>
      </c>
      <c r="H1198">
        <v>1</v>
      </c>
      <c r="I1198">
        <v>3</v>
      </c>
      <c r="J1198">
        <v>6102</v>
      </c>
    </row>
    <row r="1199" spans="1:10">
      <c r="A1199" s="3">
        <v>16</v>
      </c>
      <c r="B1199" s="3">
        <v>15</v>
      </c>
      <c r="C1199" s="3">
        <v>3</v>
      </c>
      <c r="D1199">
        <v>8</v>
      </c>
      <c r="E1199">
        <v>5</v>
      </c>
      <c r="F1199">
        <v>10</v>
      </c>
      <c r="G1199">
        <v>15</v>
      </c>
      <c r="H1199">
        <v>2</v>
      </c>
      <c r="I1199">
        <v>7</v>
      </c>
      <c r="J1199">
        <v>7202</v>
      </c>
    </row>
    <row r="1200" spans="1:10">
      <c r="A1200" s="3">
        <v>16</v>
      </c>
      <c r="B1200" s="3">
        <v>15</v>
      </c>
      <c r="C1200" s="3">
        <v>4</v>
      </c>
      <c r="D1200">
        <v>8</v>
      </c>
      <c r="E1200">
        <v>2</v>
      </c>
      <c r="F1200">
        <v>6</v>
      </c>
      <c r="G1200">
        <v>16</v>
      </c>
      <c r="H1200">
        <v>3</v>
      </c>
      <c r="I1200">
        <v>0</v>
      </c>
      <c r="J1200">
        <v>4301</v>
      </c>
    </row>
    <row r="1201" spans="1:10">
      <c r="A1201" s="3">
        <v>16</v>
      </c>
      <c r="B1201" s="3">
        <v>15</v>
      </c>
      <c r="C1201" s="3">
        <v>5</v>
      </c>
      <c r="D1201">
        <v>4</v>
      </c>
      <c r="E1201">
        <v>1</v>
      </c>
      <c r="F1201">
        <v>9</v>
      </c>
      <c r="G1201">
        <v>8</v>
      </c>
      <c r="H1201">
        <v>4</v>
      </c>
      <c r="I1201">
        <v>0</v>
      </c>
      <c r="J1201">
        <v>1401</v>
      </c>
    </row>
    <row r="1202" spans="1:10">
      <c r="A1202" s="3">
        <v>17</v>
      </c>
      <c r="B1202" s="3">
        <v>1</v>
      </c>
      <c r="C1202" s="3">
        <v>1</v>
      </c>
      <c r="D1202">
        <v>18</v>
      </c>
      <c r="E1202">
        <v>5</v>
      </c>
      <c r="F1202">
        <v>7</v>
      </c>
      <c r="G1202">
        <v>11</v>
      </c>
      <c r="H1202">
        <v>4</v>
      </c>
      <c r="I1202">
        <v>7</v>
      </c>
      <c r="J1202">
        <v>7403</v>
      </c>
    </row>
    <row r="1203" spans="1:10">
      <c r="A1203" s="3">
        <v>17</v>
      </c>
      <c r="B1203" s="3">
        <v>1</v>
      </c>
      <c r="C1203" s="3">
        <v>2</v>
      </c>
      <c r="D1203">
        <v>20</v>
      </c>
      <c r="E1203">
        <v>7</v>
      </c>
      <c r="F1203">
        <v>8</v>
      </c>
      <c r="G1203">
        <v>9</v>
      </c>
      <c r="H1203">
        <v>1</v>
      </c>
      <c r="I1203">
        <v>6</v>
      </c>
      <c r="J1203">
        <v>9103</v>
      </c>
    </row>
    <row r="1204" spans="1:10">
      <c r="A1204" s="3">
        <v>17</v>
      </c>
      <c r="B1204" s="3">
        <v>1</v>
      </c>
      <c r="C1204" s="3">
        <v>3</v>
      </c>
      <c r="D1204">
        <v>7</v>
      </c>
      <c r="E1204">
        <v>6</v>
      </c>
      <c r="F1204">
        <v>9</v>
      </c>
      <c r="G1204">
        <v>8</v>
      </c>
      <c r="H1204">
        <v>1</v>
      </c>
      <c r="I1204">
        <v>3</v>
      </c>
      <c r="J1204">
        <v>8101</v>
      </c>
    </row>
    <row r="1205" spans="1:10">
      <c r="A1205" s="3">
        <v>17</v>
      </c>
      <c r="B1205" s="3">
        <v>1</v>
      </c>
      <c r="C1205" s="3">
        <v>4</v>
      </c>
      <c r="D1205">
        <v>19</v>
      </c>
      <c r="E1205">
        <v>4</v>
      </c>
      <c r="F1205">
        <v>5</v>
      </c>
      <c r="G1205">
        <v>17</v>
      </c>
      <c r="H1205">
        <v>2</v>
      </c>
      <c r="I1205">
        <v>5</v>
      </c>
      <c r="J1205">
        <v>6202</v>
      </c>
    </row>
    <row r="1206" spans="1:10">
      <c r="A1206" s="3">
        <v>17</v>
      </c>
      <c r="B1206" s="3">
        <v>1</v>
      </c>
      <c r="C1206" s="3">
        <v>5</v>
      </c>
      <c r="D1206">
        <v>6</v>
      </c>
      <c r="E1206">
        <v>3</v>
      </c>
      <c r="F1206">
        <v>6</v>
      </c>
      <c r="G1206">
        <v>13</v>
      </c>
      <c r="H1206">
        <v>5</v>
      </c>
      <c r="I1206">
        <v>4</v>
      </c>
      <c r="J1206">
        <v>5501</v>
      </c>
    </row>
    <row r="1207" spans="1:10">
      <c r="A1207" s="3">
        <v>17</v>
      </c>
      <c r="B1207" s="3">
        <v>2</v>
      </c>
      <c r="C1207" s="3">
        <v>1</v>
      </c>
      <c r="D1207">
        <v>6</v>
      </c>
      <c r="E1207">
        <v>2</v>
      </c>
      <c r="F1207">
        <v>10</v>
      </c>
      <c r="G1207">
        <v>14</v>
      </c>
      <c r="H1207">
        <v>4</v>
      </c>
      <c r="I1207">
        <v>0</v>
      </c>
      <c r="J1207">
        <v>4402</v>
      </c>
    </row>
    <row r="1208" spans="1:10">
      <c r="A1208" s="3">
        <v>17</v>
      </c>
      <c r="B1208" s="3">
        <v>2</v>
      </c>
      <c r="C1208" s="3">
        <v>2</v>
      </c>
      <c r="D1208">
        <v>5</v>
      </c>
      <c r="E1208">
        <v>3</v>
      </c>
      <c r="F1208">
        <v>2</v>
      </c>
      <c r="G1208">
        <v>2</v>
      </c>
      <c r="H1208">
        <v>4</v>
      </c>
      <c r="I1208">
        <v>2</v>
      </c>
      <c r="J1208">
        <v>5401</v>
      </c>
    </row>
    <row r="1209" spans="1:10">
      <c r="A1209" s="3">
        <v>17</v>
      </c>
      <c r="B1209" s="3">
        <v>2</v>
      </c>
      <c r="C1209" s="3">
        <v>3</v>
      </c>
      <c r="D1209">
        <v>1</v>
      </c>
      <c r="E1209">
        <v>1</v>
      </c>
      <c r="F1209">
        <v>4</v>
      </c>
      <c r="G1209">
        <v>3</v>
      </c>
      <c r="H1209">
        <v>2</v>
      </c>
      <c r="I1209">
        <v>0</v>
      </c>
      <c r="J1209">
        <v>1203</v>
      </c>
    </row>
    <row r="1210" spans="1:10">
      <c r="A1210" s="3">
        <v>17</v>
      </c>
      <c r="B1210" s="3">
        <v>2</v>
      </c>
      <c r="C1210" s="3">
        <v>4</v>
      </c>
      <c r="D1210">
        <v>9</v>
      </c>
      <c r="E1210">
        <v>7</v>
      </c>
      <c r="F1210">
        <v>3</v>
      </c>
      <c r="G1210">
        <v>4</v>
      </c>
      <c r="H1210">
        <v>1</v>
      </c>
      <c r="I1210">
        <v>8</v>
      </c>
      <c r="J1210">
        <v>9103</v>
      </c>
    </row>
    <row r="1211" spans="1:10">
      <c r="A1211" s="3">
        <v>17</v>
      </c>
      <c r="B1211" s="3">
        <v>2</v>
      </c>
      <c r="C1211" s="3">
        <v>5</v>
      </c>
      <c r="D1211">
        <v>2</v>
      </c>
      <c r="E1211">
        <v>4</v>
      </c>
      <c r="F1211">
        <v>13</v>
      </c>
      <c r="G1211">
        <v>12</v>
      </c>
      <c r="H1211">
        <v>3</v>
      </c>
      <c r="I1211">
        <v>6</v>
      </c>
      <c r="J1211">
        <v>6302</v>
      </c>
    </row>
    <row r="1212" spans="1:10">
      <c r="A1212" s="3">
        <v>17</v>
      </c>
      <c r="B1212" s="3">
        <v>3</v>
      </c>
      <c r="C1212" s="3">
        <v>1</v>
      </c>
      <c r="D1212">
        <v>3</v>
      </c>
      <c r="E1212">
        <v>3</v>
      </c>
      <c r="F1212">
        <v>1</v>
      </c>
      <c r="G1212">
        <v>6</v>
      </c>
      <c r="H1212">
        <v>1</v>
      </c>
      <c r="I1212">
        <v>4</v>
      </c>
      <c r="J1212">
        <v>5101</v>
      </c>
    </row>
    <row r="1213" spans="1:10">
      <c r="A1213" s="3">
        <v>17</v>
      </c>
      <c r="B1213" s="3">
        <v>3</v>
      </c>
      <c r="C1213" s="3">
        <v>2</v>
      </c>
      <c r="D1213">
        <v>12</v>
      </c>
      <c r="E1213">
        <v>4</v>
      </c>
      <c r="F1213">
        <v>2</v>
      </c>
      <c r="G1213">
        <v>8</v>
      </c>
      <c r="H1213">
        <v>5</v>
      </c>
      <c r="I1213">
        <v>6</v>
      </c>
      <c r="J1213">
        <v>6501</v>
      </c>
    </row>
    <row r="1214" spans="1:10">
      <c r="A1214" s="3">
        <v>17</v>
      </c>
      <c r="B1214" s="3">
        <v>3</v>
      </c>
      <c r="C1214" s="3">
        <v>3</v>
      </c>
      <c r="D1214">
        <v>2</v>
      </c>
      <c r="E1214">
        <v>7</v>
      </c>
      <c r="F1214">
        <v>4</v>
      </c>
      <c r="G1214">
        <v>7</v>
      </c>
      <c r="H1214">
        <v>2</v>
      </c>
      <c r="I1214">
        <v>5</v>
      </c>
      <c r="J1214">
        <v>9203</v>
      </c>
    </row>
    <row r="1215" spans="1:10">
      <c r="A1215" s="3">
        <v>17</v>
      </c>
      <c r="B1215" s="3">
        <v>3</v>
      </c>
      <c r="C1215" s="3">
        <v>4</v>
      </c>
      <c r="D1215">
        <v>9</v>
      </c>
      <c r="E1215">
        <v>2</v>
      </c>
      <c r="F1215">
        <v>11</v>
      </c>
      <c r="G1215">
        <v>5</v>
      </c>
      <c r="H1215">
        <v>5</v>
      </c>
      <c r="I1215">
        <v>0</v>
      </c>
      <c r="J1215">
        <v>4503</v>
      </c>
    </row>
    <row r="1216" spans="1:10">
      <c r="A1216" s="3">
        <v>17</v>
      </c>
      <c r="B1216" s="3">
        <v>3</v>
      </c>
      <c r="C1216" s="3">
        <v>5</v>
      </c>
      <c r="D1216">
        <v>4</v>
      </c>
      <c r="E1216">
        <v>5</v>
      </c>
      <c r="F1216">
        <v>12</v>
      </c>
      <c r="G1216">
        <v>10</v>
      </c>
      <c r="H1216">
        <v>3</v>
      </c>
      <c r="I1216">
        <v>1</v>
      </c>
      <c r="J1216">
        <v>7302</v>
      </c>
    </row>
    <row r="1217" spans="1:10">
      <c r="A1217" s="3">
        <v>17</v>
      </c>
      <c r="B1217" s="3">
        <v>4</v>
      </c>
      <c r="C1217" s="3">
        <v>1</v>
      </c>
      <c r="D1217">
        <v>17</v>
      </c>
      <c r="E1217">
        <v>1</v>
      </c>
      <c r="F1217">
        <v>7</v>
      </c>
      <c r="G1217">
        <v>17</v>
      </c>
      <c r="H1217">
        <v>2</v>
      </c>
      <c r="I1217">
        <v>0</v>
      </c>
      <c r="J1217">
        <v>1202</v>
      </c>
    </row>
    <row r="1218" spans="1:10">
      <c r="A1218" s="3">
        <v>17</v>
      </c>
      <c r="B1218" s="3">
        <v>4</v>
      </c>
      <c r="C1218" s="3">
        <v>2</v>
      </c>
      <c r="D1218">
        <v>6</v>
      </c>
      <c r="E1218">
        <v>5</v>
      </c>
      <c r="F1218">
        <v>1</v>
      </c>
      <c r="G1218">
        <v>6</v>
      </c>
      <c r="H1218">
        <v>5</v>
      </c>
      <c r="I1218">
        <v>7</v>
      </c>
      <c r="J1218">
        <v>7503</v>
      </c>
    </row>
    <row r="1219" spans="1:10">
      <c r="A1219" s="3">
        <v>17</v>
      </c>
      <c r="B1219" s="3">
        <v>4</v>
      </c>
      <c r="C1219" s="3">
        <v>3</v>
      </c>
      <c r="D1219">
        <v>9</v>
      </c>
      <c r="E1219">
        <v>6</v>
      </c>
      <c r="F1219">
        <v>9</v>
      </c>
      <c r="G1219">
        <v>5</v>
      </c>
      <c r="H1219">
        <v>3</v>
      </c>
      <c r="I1219">
        <v>3</v>
      </c>
      <c r="J1219">
        <v>8301</v>
      </c>
    </row>
    <row r="1220" spans="1:10">
      <c r="A1220" s="3">
        <v>17</v>
      </c>
      <c r="B1220" s="3">
        <v>4</v>
      </c>
      <c r="C1220" s="3">
        <v>4</v>
      </c>
      <c r="D1220">
        <v>12</v>
      </c>
      <c r="E1220">
        <v>2</v>
      </c>
      <c r="F1220">
        <v>6</v>
      </c>
      <c r="G1220">
        <v>2</v>
      </c>
      <c r="H1220">
        <v>5</v>
      </c>
      <c r="I1220">
        <v>0</v>
      </c>
      <c r="J1220">
        <v>4502</v>
      </c>
    </row>
    <row r="1221" spans="1:10">
      <c r="A1221" s="3">
        <v>17</v>
      </c>
      <c r="B1221" s="3">
        <v>4</v>
      </c>
      <c r="C1221" s="3">
        <v>5</v>
      </c>
      <c r="D1221">
        <v>18</v>
      </c>
      <c r="E1221">
        <v>3</v>
      </c>
      <c r="F1221">
        <v>12</v>
      </c>
      <c r="G1221">
        <v>14</v>
      </c>
      <c r="H1221">
        <v>1</v>
      </c>
      <c r="I1221">
        <v>8</v>
      </c>
      <c r="J1221">
        <v>5103</v>
      </c>
    </row>
    <row r="1222" spans="1:10">
      <c r="A1222" s="3">
        <v>17</v>
      </c>
      <c r="B1222" s="3">
        <v>5</v>
      </c>
      <c r="C1222" s="3">
        <v>1</v>
      </c>
      <c r="D1222">
        <v>21</v>
      </c>
      <c r="E1222">
        <v>2</v>
      </c>
      <c r="F1222">
        <v>3</v>
      </c>
      <c r="G1222">
        <v>15</v>
      </c>
      <c r="H1222">
        <v>4</v>
      </c>
      <c r="I1222">
        <v>0</v>
      </c>
      <c r="J1222">
        <v>2402</v>
      </c>
    </row>
    <row r="1223" spans="1:10">
      <c r="A1223" s="3">
        <v>17</v>
      </c>
      <c r="B1223" s="3">
        <v>5</v>
      </c>
      <c r="C1223" s="3">
        <v>2</v>
      </c>
      <c r="D1223">
        <v>11</v>
      </c>
      <c r="E1223">
        <v>1</v>
      </c>
      <c r="F1223">
        <v>8</v>
      </c>
      <c r="G1223">
        <v>1</v>
      </c>
      <c r="H1223">
        <v>2</v>
      </c>
      <c r="I1223">
        <v>0</v>
      </c>
      <c r="J1223">
        <v>1201</v>
      </c>
    </row>
    <row r="1224" spans="1:10">
      <c r="A1224" s="3">
        <v>17</v>
      </c>
      <c r="B1224" s="3">
        <v>5</v>
      </c>
      <c r="C1224" s="3">
        <v>3</v>
      </c>
      <c r="D1224">
        <v>8</v>
      </c>
      <c r="E1224">
        <v>6</v>
      </c>
      <c r="F1224">
        <v>10</v>
      </c>
      <c r="G1224">
        <v>11</v>
      </c>
      <c r="H1224">
        <v>3</v>
      </c>
      <c r="I1224">
        <v>1</v>
      </c>
      <c r="J1224">
        <v>8303</v>
      </c>
    </row>
    <row r="1225" spans="1:10">
      <c r="A1225" s="3">
        <v>17</v>
      </c>
      <c r="B1225" s="3">
        <v>5</v>
      </c>
      <c r="C1225" s="3">
        <v>4</v>
      </c>
      <c r="D1225">
        <v>10</v>
      </c>
      <c r="E1225">
        <v>7</v>
      </c>
      <c r="F1225">
        <v>13</v>
      </c>
      <c r="G1225">
        <v>12</v>
      </c>
      <c r="H1225">
        <v>1</v>
      </c>
      <c r="I1225">
        <v>2</v>
      </c>
      <c r="J1225">
        <v>9102</v>
      </c>
    </row>
    <row r="1226" spans="1:10">
      <c r="A1226" s="3">
        <v>17</v>
      </c>
      <c r="B1226" s="3">
        <v>5</v>
      </c>
      <c r="C1226" s="3">
        <v>5</v>
      </c>
      <c r="D1226">
        <v>15</v>
      </c>
      <c r="E1226">
        <v>4</v>
      </c>
      <c r="F1226">
        <v>5</v>
      </c>
      <c r="G1226">
        <v>3</v>
      </c>
      <c r="H1226">
        <v>4</v>
      </c>
      <c r="I1226">
        <v>4</v>
      </c>
      <c r="J1226">
        <v>6401</v>
      </c>
    </row>
    <row r="1227" spans="1:10">
      <c r="A1227" s="3">
        <v>17</v>
      </c>
      <c r="B1227" s="3">
        <v>6</v>
      </c>
      <c r="C1227" s="3">
        <v>1</v>
      </c>
      <c r="D1227">
        <v>21</v>
      </c>
      <c r="E1227">
        <v>2</v>
      </c>
      <c r="F1227">
        <v>3</v>
      </c>
      <c r="G1227">
        <v>6</v>
      </c>
      <c r="H1227">
        <v>4</v>
      </c>
      <c r="I1227">
        <v>0</v>
      </c>
      <c r="J1227">
        <v>2402</v>
      </c>
    </row>
    <row r="1228" spans="1:10">
      <c r="A1228" s="3">
        <v>17</v>
      </c>
      <c r="B1228" s="3">
        <v>6</v>
      </c>
      <c r="C1228" s="3">
        <v>2</v>
      </c>
      <c r="D1228">
        <v>7</v>
      </c>
      <c r="E1228">
        <v>4</v>
      </c>
      <c r="F1228">
        <v>11</v>
      </c>
      <c r="G1228">
        <v>5</v>
      </c>
      <c r="H1228">
        <v>3</v>
      </c>
      <c r="I1228">
        <v>2</v>
      </c>
      <c r="J1228">
        <v>6303</v>
      </c>
    </row>
    <row r="1229" spans="1:10">
      <c r="A1229" s="3">
        <v>17</v>
      </c>
      <c r="B1229" s="3">
        <v>6</v>
      </c>
      <c r="C1229" s="3">
        <v>3</v>
      </c>
      <c r="D1229">
        <v>3</v>
      </c>
      <c r="E1229">
        <v>5</v>
      </c>
      <c r="F1229">
        <v>8</v>
      </c>
      <c r="G1229">
        <v>3</v>
      </c>
      <c r="H1229">
        <v>1</v>
      </c>
      <c r="I1229">
        <v>6</v>
      </c>
      <c r="J1229">
        <v>7102</v>
      </c>
    </row>
    <row r="1230" spans="1:10">
      <c r="A1230" s="3">
        <v>17</v>
      </c>
      <c r="B1230" s="3">
        <v>6</v>
      </c>
      <c r="C1230" s="3">
        <v>4</v>
      </c>
      <c r="D1230">
        <v>6</v>
      </c>
      <c r="E1230">
        <v>6</v>
      </c>
      <c r="F1230">
        <v>9</v>
      </c>
      <c r="G1230">
        <v>3</v>
      </c>
      <c r="H1230">
        <v>2</v>
      </c>
      <c r="I1230">
        <v>7</v>
      </c>
      <c r="J1230">
        <v>8201</v>
      </c>
    </row>
    <row r="1231" spans="1:10">
      <c r="A1231" s="3">
        <v>17</v>
      </c>
      <c r="B1231" s="3">
        <v>6</v>
      </c>
      <c r="C1231" s="3">
        <v>5</v>
      </c>
      <c r="D1231">
        <v>5</v>
      </c>
      <c r="E1231">
        <v>1</v>
      </c>
      <c r="F1231">
        <v>10</v>
      </c>
      <c r="G1231">
        <v>7</v>
      </c>
      <c r="H1231">
        <v>2</v>
      </c>
      <c r="I1231">
        <v>0</v>
      </c>
      <c r="J1231">
        <v>1203</v>
      </c>
    </row>
    <row r="1232" spans="1:10">
      <c r="A1232" s="3">
        <v>17</v>
      </c>
      <c r="B1232" s="3">
        <v>7</v>
      </c>
      <c r="C1232" s="3">
        <v>1</v>
      </c>
      <c r="D1232">
        <v>13</v>
      </c>
      <c r="E1232">
        <v>7</v>
      </c>
      <c r="F1232">
        <v>12</v>
      </c>
      <c r="G1232">
        <v>9</v>
      </c>
      <c r="H1232">
        <v>2</v>
      </c>
      <c r="I1232">
        <v>6</v>
      </c>
      <c r="J1232">
        <v>9202</v>
      </c>
    </row>
    <row r="1233" spans="1:10">
      <c r="A1233" s="3">
        <v>17</v>
      </c>
      <c r="B1233" s="3">
        <v>7</v>
      </c>
      <c r="C1233" s="3">
        <v>2</v>
      </c>
      <c r="D1233">
        <v>5</v>
      </c>
      <c r="E1233">
        <v>6</v>
      </c>
      <c r="F1233">
        <v>1</v>
      </c>
      <c r="G1233">
        <v>16</v>
      </c>
      <c r="H1233">
        <v>4</v>
      </c>
      <c r="I1233">
        <v>1</v>
      </c>
      <c r="J1233">
        <v>8403</v>
      </c>
    </row>
    <row r="1234" spans="1:10">
      <c r="A1234" s="3">
        <v>17</v>
      </c>
      <c r="B1234" s="3">
        <v>7</v>
      </c>
      <c r="C1234" s="3">
        <v>3</v>
      </c>
      <c r="D1234">
        <v>19</v>
      </c>
      <c r="E1234">
        <v>1</v>
      </c>
      <c r="F1234">
        <v>11</v>
      </c>
      <c r="G1234">
        <v>13</v>
      </c>
      <c r="H1234">
        <v>1</v>
      </c>
      <c r="I1234">
        <v>0</v>
      </c>
      <c r="J1234">
        <v>1103</v>
      </c>
    </row>
    <row r="1235" spans="1:10">
      <c r="A1235" s="3">
        <v>17</v>
      </c>
      <c r="B1235" s="3">
        <v>7</v>
      </c>
      <c r="C1235" s="3">
        <v>4</v>
      </c>
      <c r="D1235">
        <v>7</v>
      </c>
      <c r="E1235">
        <v>4</v>
      </c>
      <c r="F1235">
        <v>13</v>
      </c>
      <c r="G1235">
        <v>4</v>
      </c>
      <c r="H1235">
        <v>3</v>
      </c>
      <c r="I1235">
        <v>7</v>
      </c>
      <c r="J1235">
        <v>6301</v>
      </c>
    </row>
    <row r="1236" spans="1:10">
      <c r="A1236" s="3">
        <v>17</v>
      </c>
      <c r="B1236" s="3">
        <v>7</v>
      </c>
      <c r="C1236" s="3">
        <v>5</v>
      </c>
      <c r="D1236">
        <v>16</v>
      </c>
      <c r="E1236">
        <v>5</v>
      </c>
      <c r="F1236">
        <v>6</v>
      </c>
      <c r="G1236">
        <v>10</v>
      </c>
      <c r="H1236">
        <v>5</v>
      </c>
      <c r="I1236">
        <v>2</v>
      </c>
      <c r="J1236">
        <v>7501</v>
      </c>
    </row>
    <row r="1237" spans="1:10">
      <c r="A1237" s="3">
        <v>17</v>
      </c>
      <c r="B1237" s="3">
        <v>8</v>
      </c>
      <c r="C1237" s="3">
        <v>1</v>
      </c>
      <c r="D1237">
        <v>14</v>
      </c>
      <c r="E1237">
        <v>7</v>
      </c>
      <c r="F1237">
        <v>5</v>
      </c>
      <c r="G1237">
        <v>4</v>
      </c>
      <c r="H1237">
        <v>2</v>
      </c>
      <c r="I1237">
        <v>5</v>
      </c>
      <c r="J1237">
        <v>9203</v>
      </c>
    </row>
    <row r="1238" spans="1:10">
      <c r="A1238" s="3">
        <v>17</v>
      </c>
      <c r="B1238" s="3">
        <v>8</v>
      </c>
      <c r="C1238" s="3">
        <v>2</v>
      </c>
      <c r="D1238">
        <v>1</v>
      </c>
      <c r="E1238">
        <v>1</v>
      </c>
      <c r="F1238">
        <v>7</v>
      </c>
      <c r="G1238">
        <v>13</v>
      </c>
      <c r="H1238">
        <v>1</v>
      </c>
      <c r="I1238">
        <v>0</v>
      </c>
      <c r="J1238">
        <v>1102</v>
      </c>
    </row>
    <row r="1239" spans="1:10">
      <c r="A1239" s="3">
        <v>17</v>
      </c>
      <c r="B1239" s="3">
        <v>8</v>
      </c>
      <c r="C1239" s="3">
        <v>3</v>
      </c>
      <c r="D1239">
        <v>20</v>
      </c>
      <c r="E1239">
        <v>3</v>
      </c>
      <c r="F1239">
        <v>3</v>
      </c>
      <c r="G1239">
        <v>7</v>
      </c>
      <c r="H1239">
        <v>5</v>
      </c>
      <c r="I1239">
        <v>8</v>
      </c>
      <c r="J1239">
        <v>5502</v>
      </c>
    </row>
    <row r="1240" spans="1:10">
      <c r="A1240" s="3">
        <v>17</v>
      </c>
      <c r="B1240" s="3">
        <v>8</v>
      </c>
      <c r="C1240" s="3">
        <v>4</v>
      </c>
      <c r="D1240">
        <v>5</v>
      </c>
      <c r="E1240">
        <v>2</v>
      </c>
      <c r="F1240">
        <v>8</v>
      </c>
      <c r="G1240">
        <v>5</v>
      </c>
      <c r="H1240">
        <v>4</v>
      </c>
      <c r="I1240">
        <v>0</v>
      </c>
      <c r="J1240">
        <v>4401</v>
      </c>
    </row>
    <row r="1241" spans="1:10">
      <c r="A1241" s="3">
        <v>17</v>
      </c>
      <c r="B1241" s="3">
        <v>8</v>
      </c>
      <c r="C1241" s="3">
        <v>5</v>
      </c>
      <c r="D1241">
        <v>3</v>
      </c>
      <c r="E1241">
        <v>5</v>
      </c>
      <c r="F1241">
        <v>9</v>
      </c>
      <c r="G1241">
        <v>1</v>
      </c>
      <c r="H1241">
        <v>3</v>
      </c>
      <c r="I1241">
        <v>3</v>
      </c>
      <c r="J1241">
        <v>7301</v>
      </c>
    </row>
    <row r="1242" spans="1:10">
      <c r="A1242" s="3">
        <v>17</v>
      </c>
      <c r="B1242" s="3">
        <v>9</v>
      </c>
      <c r="C1242" s="3">
        <v>1</v>
      </c>
      <c r="D1242">
        <v>4</v>
      </c>
      <c r="E1242">
        <v>6</v>
      </c>
      <c r="F1242">
        <v>2</v>
      </c>
      <c r="G1242">
        <v>16</v>
      </c>
      <c r="H1242">
        <v>3</v>
      </c>
      <c r="I1242">
        <v>1</v>
      </c>
      <c r="J1242">
        <v>8302</v>
      </c>
    </row>
    <row r="1243" spans="1:10">
      <c r="A1243" s="3">
        <v>17</v>
      </c>
      <c r="B1243" s="3">
        <v>9</v>
      </c>
      <c r="C1243" s="3">
        <v>2</v>
      </c>
      <c r="D1243">
        <v>19</v>
      </c>
      <c r="E1243">
        <v>2</v>
      </c>
      <c r="F1243">
        <v>11</v>
      </c>
      <c r="G1243">
        <v>12</v>
      </c>
      <c r="H1243">
        <v>5</v>
      </c>
      <c r="I1243">
        <v>0</v>
      </c>
      <c r="J1243">
        <v>4503</v>
      </c>
    </row>
    <row r="1244" spans="1:10">
      <c r="A1244" s="3">
        <v>17</v>
      </c>
      <c r="B1244" s="3">
        <v>9</v>
      </c>
      <c r="C1244" s="3">
        <v>3</v>
      </c>
      <c r="D1244">
        <v>7</v>
      </c>
      <c r="E1244">
        <v>3</v>
      </c>
      <c r="F1244">
        <v>4</v>
      </c>
      <c r="G1244">
        <v>2</v>
      </c>
      <c r="H1244">
        <v>5</v>
      </c>
      <c r="I1244">
        <v>2</v>
      </c>
      <c r="J1244">
        <v>5501</v>
      </c>
    </row>
    <row r="1245" spans="1:10">
      <c r="A1245" s="3">
        <v>17</v>
      </c>
      <c r="B1245" s="3">
        <v>9</v>
      </c>
      <c r="C1245" s="3">
        <v>4</v>
      </c>
      <c r="D1245">
        <v>14</v>
      </c>
      <c r="E1245">
        <v>5</v>
      </c>
      <c r="F1245">
        <v>5</v>
      </c>
      <c r="G1245">
        <v>17</v>
      </c>
      <c r="H1245">
        <v>4</v>
      </c>
      <c r="I1245">
        <v>5</v>
      </c>
      <c r="J1245">
        <v>7402</v>
      </c>
    </row>
    <row r="1246" spans="1:10">
      <c r="A1246" s="3">
        <v>17</v>
      </c>
      <c r="B1246" s="3">
        <v>9</v>
      </c>
      <c r="C1246" s="3">
        <v>5</v>
      </c>
      <c r="D1246">
        <v>1</v>
      </c>
      <c r="E1246">
        <v>4</v>
      </c>
      <c r="F1246">
        <v>10</v>
      </c>
      <c r="G1246">
        <v>11</v>
      </c>
      <c r="H1246">
        <v>2</v>
      </c>
      <c r="I1246">
        <v>4</v>
      </c>
      <c r="J1246">
        <v>6203</v>
      </c>
    </row>
    <row r="1247" spans="1:10">
      <c r="A1247" s="3">
        <v>17</v>
      </c>
      <c r="B1247" s="3">
        <v>10</v>
      </c>
      <c r="C1247" s="3">
        <v>1</v>
      </c>
      <c r="D1247">
        <v>17</v>
      </c>
      <c r="E1247">
        <v>7</v>
      </c>
      <c r="F1247">
        <v>8</v>
      </c>
      <c r="G1247">
        <v>3</v>
      </c>
      <c r="H1247">
        <v>2</v>
      </c>
      <c r="I1247">
        <v>8</v>
      </c>
      <c r="J1247">
        <v>9202</v>
      </c>
    </row>
    <row r="1248" spans="1:10">
      <c r="A1248" s="3">
        <v>17</v>
      </c>
      <c r="B1248" s="3">
        <v>10</v>
      </c>
      <c r="C1248" s="3">
        <v>2</v>
      </c>
      <c r="D1248">
        <v>6</v>
      </c>
      <c r="E1248">
        <v>1</v>
      </c>
      <c r="F1248">
        <v>11</v>
      </c>
      <c r="G1248">
        <v>15</v>
      </c>
      <c r="H1248">
        <v>1</v>
      </c>
      <c r="I1248">
        <v>0</v>
      </c>
      <c r="J1248">
        <v>1102</v>
      </c>
    </row>
    <row r="1249" spans="1:10">
      <c r="A1249" s="3">
        <v>17</v>
      </c>
      <c r="B1249" s="3">
        <v>10</v>
      </c>
      <c r="C1249" s="3">
        <v>3</v>
      </c>
      <c r="D1249">
        <v>10</v>
      </c>
      <c r="E1249">
        <v>6</v>
      </c>
      <c r="F1249">
        <v>4</v>
      </c>
      <c r="G1249">
        <v>10</v>
      </c>
      <c r="H1249">
        <v>4</v>
      </c>
      <c r="I1249">
        <v>6</v>
      </c>
      <c r="J1249">
        <v>8401</v>
      </c>
    </row>
    <row r="1250" spans="1:10">
      <c r="A1250" s="3">
        <v>17</v>
      </c>
      <c r="B1250" s="3">
        <v>10</v>
      </c>
      <c r="C1250" s="3">
        <v>4</v>
      </c>
      <c r="D1250">
        <v>13</v>
      </c>
      <c r="E1250">
        <v>3</v>
      </c>
      <c r="F1250">
        <v>2</v>
      </c>
      <c r="G1250">
        <v>14</v>
      </c>
      <c r="H1250">
        <v>3</v>
      </c>
      <c r="I1250">
        <v>7</v>
      </c>
      <c r="J1250">
        <v>5303</v>
      </c>
    </row>
    <row r="1251" spans="1:10">
      <c r="A1251" s="3">
        <v>17</v>
      </c>
      <c r="B1251" s="3">
        <v>10</v>
      </c>
      <c r="C1251" s="3">
        <v>5</v>
      </c>
      <c r="D1251">
        <v>20</v>
      </c>
      <c r="E1251">
        <v>4</v>
      </c>
      <c r="F1251">
        <v>9</v>
      </c>
      <c r="G1251">
        <v>8</v>
      </c>
      <c r="H1251">
        <v>1</v>
      </c>
      <c r="I1251">
        <v>3</v>
      </c>
      <c r="J1251">
        <v>6101</v>
      </c>
    </row>
    <row r="1252" spans="1:10">
      <c r="A1252" s="3">
        <v>17</v>
      </c>
      <c r="B1252" s="3">
        <v>11</v>
      </c>
      <c r="C1252" s="3">
        <v>1</v>
      </c>
      <c r="D1252">
        <v>5</v>
      </c>
      <c r="E1252">
        <v>4</v>
      </c>
      <c r="F1252">
        <v>5</v>
      </c>
      <c r="G1252">
        <v>5</v>
      </c>
      <c r="H1252">
        <v>2</v>
      </c>
      <c r="I1252">
        <v>6</v>
      </c>
      <c r="J1252">
        <v>6202</v>
      </c>
    </row>
    <row r="1253" spans="1:10">
      <c r="A1253" s="3">
        <v>17</v>
      </c>
      <c r="B1253" s="3">
        <v>11</v>
      </c>
      <c r="C1253" s="3">
        <v>2</v>
      </c>
      <c r="D1253">
        <v>17</v>
      </c>
      <c r="E1253">
        <v>1</v>
      </c>
      <c r="F1253">
        <v>11</v>
      </c>
      <c r="G1253">
        <v>5</v>
      </c>
      <c r="H1253">
        <v>4</v>
      </c>
      <c r="I1253">
        <v>0</v>
      </c>
      <c r="J1253">
        <v>1403</v>
      </c>
    </row>
    <row r="1254" spans="1:10">
      <c r="A1254" s="3">
        <v>17</v>
      </c>
      <c r="B1254" s="3">
        <v>11</v>
      </c>
      <c r="C1254" s="3">
        <v>3</v>
      </c>
      <c r="D1254">
        <v>18</v>
      </c>
      <c r="E1254">
        <v>6</v>
      </c>
      <c r="F1254">
        <v>6</v>
      </c>
      <c r="G1254">
        <v>2</v>
      </c>
      <c r="H1254">
        <v>2</v>
      </c>
      <c r="I1254">
        <v>5</v>
      </c>
      <c r="J1254">
        <v>8202</v>
      </c>
    </row>
    <row r="1255" spans="1:10">
      <c r="A1255" s="3">
        <v>17</v>
      </c>
      <c r="B1255" s="3">
        <v>11</v>
      </c>
      <c r="C1255" s="3">
        <v>4</v>
      </c>
      <c r="D1255">
        <v>4</v>
      </c>
      <c r="E1255">
        <v>5</v>
      </c>
      <c r="F1255">
        <v>5</v>
      </c>
      <c r="G1255">
        <v>3</v>
      </c>
      <c r="H1255">
        <v>4</v>
      </c>
      <c r="I1255">
        <v>2</v>
      </c>
      <c r="J1255">
        <v>7401</v>
      </c>
    </row>
    <row r="1256" spans="1:10">
      <c r="A1256" s="3">
        <v>17</v>
      </c>
      <c r="B1256" s="3">
        <v>11</v>
      </c>
      <c r="C1256" s="3">
        <v>5</v>
      </c>
      <c r="D1256">
        <v>15</v>
      </c>
      <c r="E1256">
        <v>7</v>
      </c>
      <c r="F1256">
        <v>12</v>
      </c>
      <c r="G1256">
        <v>13</v>
      </c>
      <c r="H1256">
        <v>3</v>
      </c>
      <c r="I1256">
        <v>8</v>
      </c>
      <c r="J1256">
        <v>9301</v>
      </c>
    </row>
    <row r="1257" spans="1:10">
      <c r="A1257" s="3">
        <v>17</v>
      </c>
      <c r="B1257" s="3">
        <v>12</v>
      </c>
      <c r="C1257" s="3">
        <v>1</v>
      </c>
      <c r="D1257">
        <v>18</v>
      </c>
      <c r="E1257">
        <v>1</v>
      </c>
      <c r="F1257">
        <v>3</v>
      </c>
      <c r="G1257">
        <v>11</v>
      </c>
      <c r="H1257">
        <v>5</v>
      </c>
      <c r="I1257">
        <v>0</v>
      </c>
      <c r="J1257">
        <v>1503</v>
      </c>
    </row>
    <row r="1258" spans="1:10">
      <c r="A1258" s="3">
        <v>17</v>
      </c>
      <c r="B1258" s="3">
        <v>12</v>
      </c>
      <c r="C1258" s="3">
        <v>2</v>
      </c>
      <c r="D1258">
        <v>16</v>
      </c>
      <c r="E1258">
        <v>2</v>
      </c>
      <c r="F1258">
        <v>13</v>
      </c>
      <c r="G1258">
        <v>8</v>
      </c>
      <c r="H1258">
        <v>5</v>
      </c>
      <c r="I1258">
        <v>0</v>
      </c>
      <c r="J1258">
        <v>4502</v>
      </c>
    </row>
    <row r="1259" spans="1:10">
      <c r="A1259" s="3">
        <v>17</v>
      </c>
      <c r="B1259" s="3">
        <v>12</v>
      </c>
      <c r="C1259" s="3">
        <v>3</v>
      </c>
      <c r="D1259">
        <v>16</v>
      </c>
      <c r="E1259">
        <v>7</v>
      </c>
      <c r="F1259">
        <v>12</v>
      </c>
      <c r="G1259">
        <v>9</v>
      </c>
      <c r="H1259">
        <v>4</v>
      </c>
      <c r="I1259">
        <v>6</v>
      </c>
      <c r="J1259">
        <v>9401</v>
      </c>
    </row>
    <row r="1260" spans="1:10">
      <c r="A1260" s="3">
        <v>17</v>
      </c>
      <c r="B1260" s="3">
        <v>12</v>
      </c>
      <c r="C1260" s="3">
        <v>4</v>
      </c>
      <c r="D1260">
        <v>2</v>
      </c>
      <c r="E1260">
        <v>5</v>
      </c>
      <c r="F1260">
        <v>10</v>
      </c>
      <c r="G1260">
        <v>6</v>
      </c>
      <c r="H1260">
        <v>3</v>
      </c>
      <c r="I1260">
        <v>1</v>
      </c>
      <c r="J1260">
        <v>7302</v>
      </c>
    </row>
    <row r="1261" spans="1:10">
      <c r="A1261" s="3">
        <v>17</v>
      </c>
      <c r="B1261" s="3">
        <v>12</v>
      </c>
      <c r="C1261" s="3">
        <v>5</v>
      </c>
      <c r="D1261">
        <v>8</v>
      </c>
      <c r="E1261">
        <v>6</v>
      </c>
      <c r="F1261">
        <v>6</v>
      </c>
      <c r="G1261">
        <v>7</v>
      </c>
      <c r="H1261">
        <v>2</v>
      </c>
      <c r="I1261">
        <v>4</v>
      </c>
      <c r="J1261">
        <v>8203</v>
      </c>
    </row>
    <row r="1262" spans="1:10">
      <c r="A1262" s="3">
        <v>17</v>
      </c>
      <c r="B1262" s="3">
        <v>13</v>
      </c>
      <c r="C1262" s="3">
        <v>1</v>
      </c>
      <c r="D1262">
        <v>5</v>
      </c>
      <c r="E1262">
        <v>1</v>
      </c>
      <c r="F1262">
        <v>8</v>
      </c>
      <c r="G1262">
        <v>7</v>
      </c>
      <c r="H1262">
        <v>2</v>
      </c>
      <c r="I1262">
        <v>0</v>
      </c>
      <c r="J1262">
        <v>1203</v>
      </c>
    </row>
    <row r="1263" spans="1:10">
      <c r="A1263" s="3">
        <v>17</v>
      </c>
      <c r="B1263" s="3">
        <v>13</v>
      </c>
      <c r="C1263" s="3">
        <v>2</v>
      </c>
      <c r="D1263">
        <v>9</v>
      </c>
      <c r="E1263">
        <v>4</v>
      </c>
      <c r="F1263">
        <v>1</v>
      </c>
      <c r="G1263">
        <v>9</v>
      </c>
      <c r="H1263">
        <v>4</v>
      </c>
      <c r="I1263">
        <v>8</v>
      </c>
      <c r="J1263">
        <v>6401</v>
      </c>
    </row>
    <row r="1264" spans="1:10">
      <c r="A1264" s="3">
        <v>17</v>
      </c>
      <c r="B1264" s="3">
        <v>13</v>
      </c>
      <c r="C1264" s="3">
        <v>3</v>
      </c>
      <c r="D1264">
        <v>12</v>
      </c>
      <c r="E1264">
        <v>3</v>
      </c>
      <c r="F1264">
        <v>7</v>
      </c>
      <c r="G1264">
        <v>4</v>
      </c>
      <c r="H1264">
        <v>1</v>
      </c>
      <c r="I1264">
        <v>3</v>
      </c>
      <c r="J1264">
        <v>5103</v>
      </c>
    </row>
    <row r="1265" spans="1:10">
      <c r="A1265" s="3">
        <v>17</v>
      </c>
      <c r="B1265" s="3">
        <v>13</v>
      </c>
      <c r="C1265" s="3">
        <v>4</v>
      </c>
      <c r="D1265">
        <v>15</v>
      </c>
      <c r="E1265">
        <v>6</v>
      </c>
      <c r="F1265">
        <v>5</v>
      </c>
      <c r="G1265">
        <v>12</v>
      </c>
      <c r="H1265">
        <v>3</v>
      </c>
      <c r="I1265">
        <v>7</v>
      </c>
      <c r="J1265">
        <v>8302</v>
      </c>
    </row>
    <row r="1266" spans="1:10">
      <c r="A1266" s="3">
        <v>17</v>
      </c>
      <c r="B1266" s="3">
        <v>13</v>
      </c>
      <c r="C1266" s="3">
        <v>5</v>
      </c>
      <c r="D1266">
        <v>2</v>
      </c>
      <c r="E1266">
        <v>2</v>
      </c>
      <c r="F1266">
        <v>4</v>
      </c>
      <c r="G1266">
        <v>14</v>
      </c>
      <c r="H1266">
        <v>5</v>
      </c>
      <c r="I1266">
        <v>0</v>
      </c>
      <c r="J1266">
        <v>4501</v>
      </c>
    </row>
    <row r="1267" spans="1:10">
      <c r="A1267" s="3">
        <v>17</v>
      </c>
      <c r="B1267" s="3">
        <v>14</v>
      </c>
      <c r="C1267" s="3">
        <v>1</v>
      </c>
      <c r="D1267">
        <v>19</v>
      </c>
      <c r="E1267">
        <v>3</v>
      </c>
      <c r="F1267">
        <v>7</v>
      </c>
      <c r="G1267">
        <v>1</v>
      </c>
      <c r="H1267">
        <v>1</v>
      </c>
      <c r="I1267">
        <v>2</v>
      </c>
      <c r="J1267">
        <v>5101</v>
      </c>
    </row>
    <row r="1268" spans="1:10">
      <c r="A1268" s="3">
        <v>17</v>
      </c>
      <c r="B1268" s="3">
        <v>14</v>
      </c>
      <c r="C1268" s="3">
        <v>2</v>
      </c>
      <c r="D1268">
        <v>9</v>
      </c>
      <c r="E1268">
        <v>4</v>
      </c>
      <c r="F1268">
        <v>2</v>
      </c>
      <c r="G1268">
        <v>15</v>
      </c>
      <c r="H1268">
        <v>3</v>
      </c>
      <c r="I1268">
        <v>8</v>
      </c>
      <c r="J1268">
        <v>6301</v>
      </c>
    </row>
    <row r="1269" spans="1:10">
      <c r="A1269" s="3">
        <v>17</v>
      </c>
      <c r="B1269" s="3">
        <v>14</v>
      </c>
      <c r="C1269" s="3">
        <v>3</v>
      </c>
      <c r="D1269">
        <v>5</v>
      </c>
      <c r="E1269">
        <v>5</v>
      </c>
      <c r="F1269">
        <v>11</v>
      </c>
      <c r="G1269">
        <v>16</v>
      </c>
      <c r="H1269">
        <v>2</v>
      </c>
      <c r="I1269">
        <v>5</v>
      </c>
      <c r="J1269">
        <v>7203</v>
      </c>
    </row>
    <row r="1270" spans="1:10">
      <c r="A1270" s="3">
        <v>17</v>
      </c>
      <c r="B1270" s="3">
        <v>14</v>
      </c>
      <c r="C1270" s="3">
        <v>4</v>
      </c>
      <c r="D1270">
        <v>11</v>
      </c>
      <c r="E1270">
        <v>7</v>
      </c>
      <c r="F1270">
        <v>10</v>
      </c>
      <c r="G1270">
        <v>17</v>
      </c>
      <c r="H1270">
        <v>4</v>
      </c>
      <c r="I1270">
        <v>4</v>
      </c>
      <c r="J1270">
        <v>9402</v>
      </c>
    </row>
    <row r="1271" spans="1:10">
      <c r="A1271" s="3">
        <v>17</v>
      </c>
      <c r="B1271" s="3">
        <v>14</v>
      </c>
      <c r="C1271" s="3">
        <v>5</v>
      </c>
      <c r="D1271">
        <v>12</v>
      </c>
      <c r="E1271">
        <v>1</v>
      </c>
      <c r="F1271">
        <v>9</v>
      </c>
      <c r="G1271">
        <v>2</v>
      </c>
      <c r="H1271">
        <v>1</v>
      </c>
      <c r="I1271">
        <v>0</v>
      </c>
      <c r="J1271">
        <v>1102</v>
      </c>
    </row>
    <row r="1272" spans="1:10">
      <c r="A1272" s="3">
        <v>17</v>
      </c>
      <c r="B1272" s="3">
        <v>15</v>
      </c>
      <c r="C1272" s="3">
        <v>1</v>
      </c>
      <c r="D1272">
        <v>10</v>
      </c>
      <c r="E1272">
        <v>7</v>
      </c>
      <c r="F1272">
        <v>12</v>
      </c>
      <c r="G1272">
        <v>10</v>
      </c>
      <c r="H1272">
        <v>1</v>
      </c>
      <c r="I1272">
        <v>7</v>
      </c>
      <c r="J1272">
        <v>9101</v>
      </c>
    </row>
    <row r="1273" spans="1:10">
      <c r="A1273" s="3">
        <v>17</v>
      </c>
      <c r="B1273" s="3">
        <v>15</v>
      </c>
      <c r="C1273" s="3">
        <v>2</v>
      </c>
      <c r="D1273">
        <v>19</v>
      </c>
      <c r="E1273">
        <v>3</v>
      </c>
      <c r="F1273">
        <v>1</v>
      </c>
      <c r="G1273">
        <v>5</v>
      </c>
      <c r="H1273">
        <v>2</v>
      </c>
      <c r="I1273">
        <v>1</v>
      </c>
      <c r="J1273">
        <v>5202</v>
      </c>
    </row>
    <row r="1274" spans="1:10">
      <c r="A1274" s="3">
        <v>17</v>
      </c>
      <c r="B1274" s="3">
        <v>15</v>
      </c>
      <c r="C1274" s="3">
        <v>3</v>
      </c>
      <c r="D1274">
        <v>18</v>
      </c>
      <c r="E1274">
        <v>4</v>
      </c>
      <c r="F1274">
        <v>3</v>
      </c>
      <c r="G1274">
        <v>13</v>
      </c>
      <c r="H1274">
        <v>3</v>
      </c>
      <c r="I1274">
        <v>5</v>
      </c>
      <c r="J1274">
        <v>6303</v>
      </c>
    </row>
    <row r="1275" spans="1:10">
      <c r="A1275" s="3">
        <v>17</v>
      </c>
      <c r="B1275" s="3">
        <v>15</v>
      </c>
      <c r="C1275" s="3">
        <v>4</v>
      </c>
      <c r="D1275">
        <v>13</v>
      </c>
      <c r="E1275">
        <v>5</v>
      </c>
      <c r="F1275">
        <v>13</v>
      </c>
      <c r="G1275">
        <v>3</v>
      </c>
      <c r="H1275">
        <v>5</v>
      </c>
      <c r="I1275">
        <v>6</v>
      </c>
      <c r="J1275">
        <v>7503</v>
      </c>
    </row>
    <row r="1276" spans="1:10">
      <c r="A1276" s="3">
        <v>17</v>
      </c>
      <c r="B1276" s="3">
        <v>15</v>
      </c>
      <c r="C1276" s="3">
        <v>5</v>
      </c>
      <c r="D1276">
        <v>14</v>
      </c>
      <c r="E1276">
        <v>2</v>
      </c>
      <c r="F1276">
        <v>6</v>
      </c>
      <c r="G1276">
        <v>6</v>
      </c>
      <c r="H1276">
        <v>4</v>
      </c>
      <c r="I1276">
        <v>0</v>
      </c>
      <c r="J1276">
        <v>4402</v>
      </c>
    </row>
    <row r="1277" spans="1:10">
      <c r="A1277" s="3">
        <v>18</v>
      </c>
      <c r="B1277" s="3">
        <v>1</v>
      </c>
      <c r="C1277" s="3">
        <v>1</v>
      </c>
      <c r="D1277">
        <v>15</v>
      </c>
      <c r="E1277">
        <v>6</v>
      </c>
      <c r="F1277">
        <v>13</v>
      </c>
      <c r="G1277">
        <v>8</v>
      </c>
      <c r="H1277">
        <v>5</v>
      </c>
      <c r="I1277">
        <v>4</v>
      </c>
      <c r="J1277">
        <v>8503</v>
      </c>
    </row>
    <row r="1278" spans="1:10">
      <c r="A1278" s="3">
        <v>18</v>
      </c>
      <c r="B1278" s="3">
        <v>1</v>
      </c>
      <c r="C1278" s="3">
        <v>2</v>
      </c>
      <c r="D1278">
        <v>3</v>
      </c>
      <c r="E1278">
        <v>5</v>
      </c>
      <c r="F1278">
        <v>2</v>
      </c>
      <c r="G1278">
        <v>14</v>
      </c>
      <c r="H1278">
        <v>1</v>
      </c>
      <c r="I1278">
        <v>2</v>
      </c>
      <c r="J1278">
        <v>7102</v>
      </c>
    </row>
    <row r="1279" spans="1:10">
      <c r="A1279" s="3">
        <v>18</v>
      </c>
      <c r="B1279" s="3">
        <v>1</v>
      </c>
      <c r="C1279" s="3">
        <v>3</v>
      </c>
      <c r="D1279">
        <v>16</v>
      </c>
      <c r="E1279">
        <v>7</v>
      </c>
      <c r="F1279">
        <v>6</v>
      </c>
      <c r="G1279">
        <v>13</v>
      </c>
      <c r="H1279">
        <v>4</v>
      </c>
      <c r="I1279">
        <v>1</v>
      </c>
      <c r="J1279">
        <v>9403</v>
      </c>
    </row>
    <row r="1280" spans="1:10">
      <c r="A1280" s="3">
        <v>18</v>
      </c>
      <c r="B1280" s="3">
        <v>1</v>
      </c>
      <c r="C1280" s="3">
        <v>4</v>
      </c>
      <c r="D1280">
        <v>7</v>
      </c>
      <c r="E1280">
        <v>3</v>
      </c>
      <c r="F1280">
        <v>4</v>
      </c>
      <c r="G1280">
        <v>12</v>
      </c>
      <c r="H1280">
        <v>3</v>
      </c>
      <c r="I1280">
        <v>6</v>
      </c>
      <c r="J1280">
        <v>5301</v>
      </c>
    </row>
    <row r="1281" spans="1:10">
      <c r="A1281" s="3">
        <v>18</v>
      </c>
      <c r="B1281" s="3">
        <v>1</v>
      </c>
      <c r="C1281" s="3">
        <v>5</v>
      </c>
      <c r="D1281">
        <v>20</v>
      </c>
      <c r="E1281">
        <v>4</v>
      </c>
      <c r="F1281">
        <v>11</v>
      </c>
      <c r="G1281">
        <v>11</v>
      </c>
      <c r="H1281">
        <v>2</v>
      </c>
      <c r="I1281">
        <v>3</v>
      </c>
      <c r="J1281">
        <v>6201</v>
      </c>
    </row>
    <row r="1282" spans="1:10">
      <c r="A1282" s="3">
        <v>18</v>
      </c>
      <c r="B1282" s="3">
        <v>2</v>
      </c>
      <c r="C1282" s="3">
        <v>1</v>
      </c>
      <c r="D1282">
        <v>2</v>
      </c>
      <c r="E1282">
        <v>1</v>
      </c>
      <c r="F1282">
        <v>8</v>
      </c>
      <c r="G1282">
        <v>17</v>
      </c>
      <c r="H1282">
        <v>1</v>
      </c>
      <c r="I1282">
        <v>0</v>
      </c>
      <c r="J1282">
        <v>1103</v>
      </c>
    </row>
    <row r="1283" spans="1:10">
      <c r="A1283" s="3">
        <v>18</v>
      </c>
      <c r="B1283" s="3">
        <v>2</v>
      </c>
      <c r="C1283" s="3">
        <v>2</v>
      </c>
      <c r="D1283">
        <v>4</v>
      </c>
      <c r="E1283">
        <v>6</v>
      </c>
      <c r="F1283">
        <v>9</v>
      </c>
      <c r="G1283">
        <v>16</v>
      </c>
      <c r="H1283">
        <v>4</v>
      </c>
      <c r="I1283">
        <v>3</v>
      </c>
      <c r="J1283">
        <v>8402</v>
      </c>
    </row>
    <row r="1284" spans="1:10">
      <c r="A1284" s="3">
        <v>18</v>
      </c>
      <c r="B1284" s="3">
        <v>2</v>
      </c>
      <c r="C1284" s="3">
        <v>3</v>
      </c>
      <c r="D1284">
        <v>11</v>
      </c>
      <c r="E1284">
        <v>3</v>
      </c>
      <c r="F1284">
        <v>1</v>
      </c>
      <c r="G1284">
        <v>3</v>
      </c>
      <c r="H1284">
        <v>5</v>
      </c>
      <c r="I1284">
        <v>7</v>
      </c>
      <c r="J1284">
        <v>5501</v>
      </c>
    </row>
    <row r="1285" spans="1:10">
      <c r="A1285" s="3">
        <v>18</v>
      </c>
      <c r="B1285" s="3">
        <v>2</v>
      </c>
      <c r="C1285" s="3">
        <v>4</v>
      </c>
      <c r="D1285">
        <v>8</v>
      </c>
      <c r="E1285">
        <v>2</v>
      </c>
      <c r="F1285">
        <v>3</v>
      </c>
      <c r="G1285">
        <v>9</v>
      </c>
      <c r="H1285">
        <v>3</v>
      </c>
      <c r="I1285">
        <v>0</v>
      </c>
      <c r="J1285">
        <v>4301</v>
      </c>
    </row>
    <row r="1286" spans="1:10">
      <c r="A1286" s="3">
        <v>18</v>
      </c>
      <c r="B1286" s="3">
        <v>2</v>
      </c>
      <c r="C1286" s="3">
        <v>5</v>
      </c>
      <c r="D1286">
        <v>17</v>
      </c>
      <c r="E1286">
        <v>5</v>
      </c>
      <c r="F1286">
        <v>10</v>
      </c>
      <c r="G1286">
        <v>17</v>
      </c>
      <c r="H1286">
        <v>2</v>
      </c>
      <c r="I1286">
        <v>8</v>
      </c>
      <c r="J1286">
        <v>7203</v>
      </c>
    </row>
    <row r="1287" spans="1:10">
      <c r="A1287" s="3">
        <v>18</v>
      </c>
      <c r="B1287" s="3">
        <v>3</v>
      </c>
      <c r="C1287" s="3">
        <v>1</v>
      </c>
      <c r="D1287">
        <v>14</v>
      </c>
      <c r="E1287">
        <v>7</v>
      </c>
      <c r="F1287">
        <v>11</v>
      </c>
      <c r="G1287">
        <v>5</v>
      </c>
      <c r="H1287">
        <v>4</v>
      </c>
      <c r="I1287">
        <v>4</v>
      </c>
      <c r="J1287">
        <v>9402</v>
      </c>
    </row>
    <row r="1288" spans="1:10">
      <c r="A1288" s="3">
        <v>18</v>
      </c>
      <c r="B1288" s="3">
        <v>3</v>
      </c>
      <c r="C1288" s="3">
        <v>2</v>
      </c>
      <c r="D1288">
        <v>15</v>
      </c>
      <c r="E1288">
        <v>2</v>
      </c>
      <c r="F1288">
        <v>12</v>
      </c>
      <c r="G1288">
        <v>2</v>
      </c>
      <c r="H1288">
        <v>5</v>
      </c>
      <c r="I1288">
        <v>0</v>
      </c>
      <c r="J1288">
        <v>4503</v>
      </c>
    </row>
    <row r="1289" spans="1:10">
      <c r="A1289" s="3">
        <v>18</v>
      </c>
      <c r="B1289" s="3">
        <v>3</v>
      </c>
      <c r="C1289" s="3">
        <v>3</v>
      </c>
      <c r="D1289">
        <v>8</v>
      </c>
      <c r="E1289">
        <v>1</v>
      </c>
      <c r="F1289">
        <v>2</v>
      </c>
      <c r="G1289">
        <v>6</v>
      </c>
      <c r="H1289">
        <v>1</v>
      </c>
      <c r="I1289">
        <v>0</v>
      </c>
      <c r="J1289">
        <v>1101</v>
      </c>
    </row>
    <row r="1290" spans="1:10">
      <c r="A1290" s="3">
        <v>18</v>
      </c>
      <c r="B1290" s="3">
        <v>3</v>
      </c>
      <c r="C1290" s="3">
        <v>4</v>
      </c>
      <c r="D1290">
        <v>1</v>
      </c>
      <c r="E1290">
        <v>4</v>
      </c>
      <c r="F1290">
        <v>5</v>
      </c>
      <c r="G1290">
        <v>7</v>
      </c>
      <c r="H1290">
        <v>2</v>
      </c>
      <c r="I1290">
        <v>5</v>
      </c>
      <c r="J1290">
        <v>6201</v>
      </c>
    </row>
    <row r="1291" spans="1:10">
      <c r="A1291" s="3">
        <v>18</v>
      </c>
      <c r="B1291" s="3">
        <v>3</v>
      </c>
      <c r="C1291" s="3">
        <v>5</v>
      </c>
      <c r="D1291">
        <v>6</v>
      </c>
      <c r="E1291">
        <v>6</v>
      </c>
      <c r="F1291">
        <v>7</v>
      </c>
      <c r="G1291">
        <v>15</v>
      </c>
      <c r="H1291">
        <v>3</v>
      </c>
      <c r="I1291">
        <v>2</v>
      </c>
      <c r="J1291">
        <v>8302</v>
      </c>
    </row>
    <row r="1292" spans="1:10">
      <c r="A1292" s="3">
        <v>18</v>
      </c>
      <c r="B1292" s="3">
        <v>4</v>
      </c>
      <c r="C1292" s="3">
        <v>1</v>
      </c>
      <c r="D1292">
        <v>13</v>
      </c>
      <c r="E1292">
        <v>2</v>
      </c>
      <c r="F1292">
        <v>5</v>
      </c>
      <c r="G1292">
        <v>16</v>
      </c>
      <c r="H1292">
        <v>4</v>
      </c>
      <c r="I1292">
        <v>0</v>
      </c>
      <c r="J1292">
        <v>4403</v>
      </c>
    </row>
    <row r="1293" spans="1:10">
      <c r="A1293" s="3">
        <v>18</v>
      </c>
      <c r="B1293" s="3">
        <v>4</v>
      </c>
      <c r="C1293" s="3">
        <v>2</v>
      </c>
      <c r="D1293">
        <v>15</v>
      </c>
      <c r="E1293">
        <v>3</v>
      </c>
      <c r="F1293">
        <v>4</v>
      </c>
      <c r="G1293">
        <v>4</v>
      </c>
      <c r="H1293">
        <v>3</v>
      </c>
      <c r="I1293">
        <v>1</v>
      </c>
      <c r="J1293">
        <v>5302</v>
      </c>
    </row>
    <row r="1294" spans="1:10">
      <c r="A1294" s="3">
        <v>18</v>
      </c>
      <c r="B1294" s="3">
        <v>4</v>
      </c>
      <c r="C1294" s="3">
        <v>3</v>
      </c>
      <c r="D1294">
        <v>1</v>
      </c>
      <c r="E1294">
        <v>1</v>
      </c>
      <c r="F1294">
        <v>7</v>
      </c>
      <c r="G1294">
        <v>6</v>
      </c>
      <c r="H1294">
        <v>5</v>
      </c>
      <c r="I1294">
        <v>0</v>
      </c>
      <c r="J1294">
        <v>1502</v>
      </c>
    </row>
    <row r="1295" spans="1:10">
      <c r="A1295" s="3">
        <v>18</v>
      </c>
      <c r="B1295" s="3">
        <v>4</v>
      </c>
      <c r="C1295" s="3">
        <v>4</v>
      </c>
      <c r="D1295">
        <v>3</v>
      </c>
      <c r="E1295">
        <v>4</v>
      </c>
      <c r="F1295">
        <v>13</v>
      </c>
      <c r="G1295">
        <v>10</v>
      </c>
      <c r="H1295">
        <v>2</v>
      </c>
      <c r="I1295">
        <v>5</v>
      </c>
      <c r="J1295">
        <v>6203</v>
      </c>
    </row>
    <row r="1296" spans="1:10">
      <c r="A1296" s="3">
        <v>18</v>
      </c>
      <c r="B1296" s="3">
        <v>4</v>
      </c>
      <c r="C1296" s="3">
        <v>5</v>
      </c>
      <c r="D1296">
        <v>10</v>
      </c>
      <c r="E1296">
        <v>7</v>
      </c>
      <c r="F1296">
        <v>9</v>
      </c>
      <c r="G1296">
        <v>1</v>
      </c>
      <c r="H1296">
        <v>1</v>
      </c>
      <c r="I1296">
        <v>4</v>
      </c>
      <c r="J1296">
        <v>9101</v>
      </c>
    </row>
    <row r="1297" spans="1:10">
      <c r="A1297" s="3">
        <v>18</v>
      </c>
      <c r="B1297" s="3">
        <v>5</v>
      </c>
      <c r="C1297" s="3">
        <v>1</v>
      </c>
      <c r="D1297">
        <v>2</v>
      </c>
      <c r="E1297">
        <v>4</v>
      </c>
      <c r="F1297">
        <v>6</v>
      </c>
      <c r="G1297">
        <v>13</v>
      </c>
      <c r="H1297">
        <v>2</v>
      </c>
      <c r="I1297">
        <v>8</v>
      </c>
      <c r="J1297">
        <v>6202</v>
      </c>
    </row>
    <row r="1298" spans="1:10">
      <c r="A1298" s="3">
        <v>18</v>
      </c>
      <c r="B1298" s="3">
        <v>5</v>
      </c>
      <c r="C1298" s="3">
        <v>2</v>
      </c>
      <c r="D1298">
        <v>20</v>
      </c>
      <c r="E1298">
        <v>5</v>
      </c>
      <c r="F1298">
        <v>8</v>
      </c>
      <c r="G1298">
        <v>15</v>
      </c>
      <c r="H1298">
        <v>3</v>
      </c>
      <c r="I1298">
        <v>2</v>
      </c>
      <c r="J1298">
        <v>7301</v>
      </c>
    </row>
    <row r="1299" spans="1:10">
      <c r="A1299" s="3">
        <v>18</v>
      </c>
      <c r="B1299" s="3">
        <v>5</v>
      </c>
      <c r="C1299" s="3">
        <v>3</v>
      </c>
      <c r="D1299">
        <v>12</v>
      </c>
      <c r="E1299">
        <v>2</v>
      </c>
      <c r="F1299">
        <v>3</v>
      </c>
      <c r="G1299">
        <v>14</v>
      </c>
      <c r="H1299">
        <v>5</v>
      </c>
      <c r="I1299">
        <v>0</v>
      </c>
      <c r="J1299">
        <v>4503</v>
      </c>
    </row>
    <row r="1300" spans="1:10">
      <c r="A1300" s="3">
        <v>18</v>
      </c>
      <c r="B1300" s="3">
        <v>5</v>
      </c>
      <c r="C1300" s="3">
        <v>4</v>
      </c>
      <c r="D1300">
        <v>16</v>
      </c>
      <c r="E1300">
        <v>6</v>
      </c>
      <c r="F1300">
        <v>1</v>
      </c>
      <c r="G1300">
        <v>8</v>
      </c>
      <c r="H1300">
        <v>4</v>
      </c>
      <c r="I1300">
        <v>3</v>
      </c>
      <c r="J1300">
        <v>8403</v>
      </c>
    </row>
    <row r="1301" spans="1:10">
      <c r="A1301" s="3">
        <v>18</v>
      </c>
      <c r="B1301" s="3">
        <v>5</v>
      </c>
      <c r="C1301" s="3">
        <v>5</v>
      </c>
      <c r="D1301">
        <v>13</v>
      </c>
      <c r="E1301">
        <v>3</v>
      </c>
      <c r="F1301">
        <v>12</v>
      </c>
      <c r="G1301">
        <v>12</v>
      </c>
      <c r="H1301">
        <v>5</v>
      </c>
      <c r="I1301">
        <v>7</v>
      </c>
      <c r="J1301">
        <v>5502</v>
      </c>
    </row>
    <row r="1302" spans="1:10">
      <c r="A1302" s="3">
        <v>18</v>
      </c>
      <c r="B1302" s="3">
        <v>6</v>
      </c>
      <c r="C1302" s="3">
        <v>1</v>
      </c>
      <c r="D1302">
        <v>21</v>
      </c>
      <c r="E1302">
        <v>2</v>
      </c>
      <c r="F1302">
        <v>3</v>
      </c>
      <c r="G1302">
        <v>6</v>
      </c>
      <c r="H1302">
        <v>4</v>
      </c>
      <c r="I1302">
        <v>0</v>
      </c>
      <c r="J1302">
        <v>2402</v>
      </c>
    </row>
    <row r="1303" spans="1:10">
      <c r="A1303" s="3">
        <v>18</v>
      </c>
      <c r="B1303" s="3">
        <v>6</v>
      </c>
      <c r="C1303" s="3">
        <v>2</v>
      </c>
      <c r="D1303">
        <v>7</v>
      </c>
      <c r="E1303">
        <v>4</v>
      </c>
      <c r="F1303">
        <v>11</v>
      </c>
      <c r="G1303">
        <v>5</v>
      </c>
      <c r="H1303">
        <v>3</v>
      </c>
      <c r="I1303">
        <v>2</v>
      </c>
      <c r="J1303">
        <v>6303</v>
      </c>
    </row>
    <row r="1304" spans="1:10">
      <c r="A1304" s="3">
        <v>18</v>
      </c>
      <c r="B1304" s="3">
        <v>6</v>
      </c>
      <c r="C1304" s="3">
        <v>3</v>
      </c>
      <c r="D1304">
        <v>3</v>
      </c>
      <c r="E1304">
        <v>5</v>
      </c>
      <c r="F1304">
        <v>8</v>
      </c>
      <c r="G1304">
        <v>3</v>
      </c>
      <c r="H1304">
        <v>1</v>
      </c>
      <c r="I1304">
        <v>6</v>
      </c>
      <c r="J1304">
        <v>7102</v>
      </c>
    </row>
    <row r="1305" spans="1:10">
      <c r="A1305" s="3">
        <v>18</v>
      </c>
      <c r="B1305" s="3">
        <v>6</v>
      </c>
      <c r="C1305" s="3">
        <v>4</v>
      </c>
      <c r="D1305">
        <v>6</v>
      </c>
      <c r="E1305">
        <v>6</v>
      </c>
      <c r="F1305">
        <v>9</v>
      </c>
      <c r="G1305">
        <v>3</v>
      </c>
      <c r="H1305">
        <v>2</v>
      </c>
      <c r="I1305">
        <v>7</v>
      </c>
      <c r="J1305">
        <v>8201</v>
      </c>
    </row>
    <row r="1306" spans="1:10">
      <c r="A1306" s="3">
        <v>18</v>
      </c>
      <c r="B1306" s="3">
        <v>6</v>
      </c>
      <c r="C1306" s="3">
        <v>5</v>
      </c>
      <c r="D1306">
        <v>5</v>
      </c>
      <c r="E1306">
        <v>1</v>
      </c>
      <c r="F1306">
        <v>10</v>
      </c>
      <c r="G1306">
        <v>7</v>
      </c>
      <c r="H1306">
        <v>2</v>
      </c>
      <c r="I1306">
        <v>0</v>
      </c>
      <c r="J1306">
        <v>1203</v>
      </c>
    </row>
    <row r="1307" spans="1:10">
      <c r="A1307" s="3">
        <v>18</v>
      </c>
      <c r="B1307" s="3">
        <v>7</v>
      </c>
      <c r="C1307" s="3">
        <v>1</v>
      </c>
      <c r="D1307">
        <v>18</v>
      </c>
      <c r="E1307">
        <v>5</v>
      </c>
      <c r="F1307">
        <v>10</v>
      </c>
      <c r="G1307">
        <v>17</v>
      </c>
      <c r="H1307">
        <v>1</v>
      </c>
      <c r="I1307">
        <v>6</v>
      </c>
      <c r="J1307">
        <v>7101</v>
      </c>
    </row>
    <row r="1308" spans="1:10">
      <c r="A1308" s="3">
        <v>18</v>
      </c>
      <c r="B1308" s="3">
        <v>7</v>
      </c>
      <c r="C1308" s="3">
        <v>2</v>
      </c>
      <c r="D1308">
        <v>14</v>
      </c>
      <c r="E1308">
        <v>4</v>
      </c>
      <c r="F1308">
        <v>6</v>
      </c>
      <c r="G1308">
        <v>1</v>
      </c>
      <c r="H1308">
        <v>1</v>
      </c>
      <c r="I1308">
        <v>2</v>
      </c>
      <c r="J1308">
        <v>6102</v>
      </c>
    </row>
    <row r="1309" spans="1:10">
      <c r="A1309" s="3">
        <v>18</v>
      </c>
      <c r="B1309" s="3">
        <v>7</v>
      </c>
      <c r="C1309" s="3">
        <v>3</v>
      </c>
      <c r="D1309">
        <v>12</v>
      </c>
      <c r="E1309">
        <v>6</v>
      </c>
      <c r="F1309">
        <v>13</v>
      </c>
      <c r="G1309">
        <v>9</v>
      </c>
      <c r="H1309">
        <v>4</v>
      </c>
      <c r="I1309">
        <v>4</v>
      </c>
      <c r="J1309">
        <v>8403</v>
      </c>
    </row>
    <row r="1310" spans="1:10">
      <c r="A1310" s="3">
        <v>18</v>
      </c>
      <c r="B1310" s="3">
        <v>7</v>
      </c>
      <c r="C1310" s="3">
        <v>4</v>
      </c>
      <c r="D1310">
        <v>7</v>
      </c>
      <c r="E1310">
        <v>7</v>
      </c>
      <c r="F1310">
        <v>11</v>
      </c>
      <c r="G1310">
        <v>4</v>
      </c>
      <c r="H1310">
        <v>3</v>
      </c>
      <c r="I1310">
        <v>7</v>
      </c>
      <c r="J1310">
        <v>9301</v>
      </c>
    </row>
    <row r="1311" spans="1:10">
      <c r="A1311" s="3">
        <v>18</v>
      </c>
      <c r="B1311" s="3">
        <v>7</v>
      </c>
      <c r="C1311" s="3">
        <v>5</v>
      </c>
      <c r="D1311">
        <v>6</v>
      </c>
      <c r="E1311">
        <v>1</v>
      </c>
      <c r="F1311">
        <v>12</v>
      </c>
      <c r="G1311">
        <v>7</v>
      </c>
      <c r="H1311">
        <v>2</v>
      </c>
      <c r="I1311">
        <v>0</v>
      </c>
      <c r="J1311">
        <v>1202</v>
      </c>
    </row>
    <row r="1312" spans="1:10">
      <c r="A1312" s="3">
        <v>18</v>
      </c>
      <c r="B1312" s="3">
        <v>8</v>
      </c>
      <c r="C1312" s="3">
        <v>1</v>
      </c>
      <c r="D1312">
        <v>17</v>
      </c>
      <c r="E1312">
        <v>3</v>
      </c>
      <c r="F1312">
        <v>1</v>
      </c>
      <c r="G1312">
        <v>3</v>
      </c>
      <c r="H1312">
        <v>3</v>
      </c>
      <c r="I1312">
        <v>1</v>
      </c>
      <c r="J1312">
        <v>5301</v>
      </c>
    </row>
    <row r="1313" spans="1:10">
      <c r="A1313" s="3">
        <v>18</v>
      </c>
      <c r="B1313" s="3">
        <v>8</v>
      </c>
      <c r="C1313" s="3">
        <v>2</v>
      </c>
      <c r="D1313">
        <v>7</v>
      </c>
      <c r="E1313">
        <v>2</v>
      </c>
      <c r="F1313">
        <v>3</v>
      </c>
      <c r="G1313">
        <v>11</v>
      </c>
      <c r="H1313">
        <v>5</v>
      </c>
      <c r="I1313">
        <v>0</v>
      </c>
      <c r="J1313">
        <v>4502</v>
      </c>
    </row>
    <row r="1314" spans="1:10">
      <c r="A1314" s="3">
        <v>18</v>
      </c>
      <c r="B1314" s="3">
        <v>8</v>
      </c>
      <c r="C1314" s="3">
        <v>3</v>
      </c>
      <c r="D1314">
        <v>11</v>
      </c>
      <c r="E1314">
        <v>6</v>
      </c>
      <c r="F1314">
        <v>4</v>
      </c>
      <c r="G1314">
        <v>2</v>
      </c>
      <c r="H1314">
        <v>2</v>
      </c>
      <c r="I1314">
        <v>5</v>
      </c>
      <c r="J1314">
        <v>8203</v>
      </c>
    </row>
    <row r="1315" spans="1:10">
      <c r="A1315" s="3">
        <v>18</v>
      </c>
      <c r="B1315" s="3">
        <v>8</v>
      </c>
      <c r="C1315" s="3">
        <v>4</v>
      </c>
      <c r="D1315">
        <v>8</v>
      </c>
      <c r="E1315">
        <v>1</v>
      </c>
      <c r="F1315">
        <v>7</v>
      </c>
      <c r="G1315">
        <v>10</v>
      </c>
      <c r="H1315">
        <v>4</v>
      </c>
      <c r="I1315">
        <v>0</v>
      </c>
      <c r="J1315">
        <v>1401</v>
      </c>
    </row>
    <row r="1316" spans="1:10">
      <c r="A1316" s="3">
        <v>18</v>
      </c>
      <c r="B1316" s="3">
        <v>8</v>
      </c>
      <c r="C1316" s="3">
        <v>5</v>
      </c>
      <c r="D1316">
        <v>19</v>
      </c>
      <c r="E1316">
        <v>5</v>
      </c>
      <c r="F1316">
        <v>2</v>
      </c>
      <c r="G1316">
        <v>5</v>
      </c>
      <c r="H1316">
        <v>5</v>
      </c>
      <c r="I1316">
        <v>3</v>
      </c>
      <c r="J1316">
        <v>7503</v>
      </c>
    </row>
    <row r="1317" spans="1:10">
      <c r="A1317" s="3">
        <v>18</v>
      </c>
      <c r="B1317" s="3">
        <v>9</v>
      </c>
      <c r="C1317" s="3">
        <v>1</v>
      </c>
      <c r="D1317">
        <v>5</v>
      </c>
      <c r="E1317">
        <v>3</v>
      </c>
      <c r="F1317">
        <v>8</v>
      </c>
      <c r="G1317">
        <v>10</v>
      </c>
      <c r="H1317">
        <v>2</v>
      </c>
      <c r="I1317">
        <v>6</v>
      </c>
      <c r="J1317">
        <v>5202</v>
      </c>
    </row>
    <row r="1318" spans="1:10">
      <c r="A1318" s="3">
        <v>18</v>
      </c>
      <c r="B1318" s="3">
        <v>9</v>
      </c>
      <c r="C1318" s="3">
        <v>2</v>
      </c>
      <c r="D1318">
        <v>22</v>
      </c>
      <c r="E1318">
        <v>2</v>
      </c>
      <c r="F1318">
        <v>9</v>
      </c>
      <c r="G1318">
        <v>16</v>
      </c>
      <c r="H1318">
        <v>3</v>
      </c>
      <c r="I1318">
        <v>0</v>
      </c>
      <c r="J1318">
        <v>3303</v>
      </c>
    </row>
    <row r="1319" spans="1:10">
      <c r="A1319" s="3">
        <v>18</v>
      </c>
      <c r="B1319" s="3">
        <v>9</v>
      </c>
      <c r="C1319" s="3">
        <v>3</v>
      </c>
      <c r="D1319">
        <v>4</v>
      </c>
      <c r="E1319">
        <v>1</v>
      </c>
      <c r="F1319">
        <v>10</v>
      </c>
      <c r="G1319">
        <v>5</v>
      </c>
      <c r="H1319">
        <v>4</v>
      </c>
      <c r="I1319">
        <v>0</v>
      </c>
      <c r="J1319">
        <v>1403</v>
      </c>
    </row>
    <row r="1320" spans="1:10">
      <c r="A1320" s="3">
        <v>18</v>
      </c>
      <c r="B1320" s="3">
        <v>9</v>
      </c>
      <c r="C1320" s="3">
        <v>4</v>
      </c>
      <c r="D1320">
        <v>16</v>
      </c>
      <c r="E1320">
        <v>5</v>
      </c>
      <c r="F1320">
        <v>7</v>
      </c>
      <c r="G1320">
        <v>8</v>
      </c>
      <c r="H1320">
        <v>1</v>
      </c>
      <c r="I1320">
        <v>1</v>
      </c>
      <c r="J1320">
        <v>7101</v>
      </c>
    </row>
    <row r="1321" spans="1:10">
      <c r="A1321" s="3">
        <v>18</v>
      </c>
      <c r="B1321" s="3">
        <v>9</v>
      </c>
      <c r="C1321" s="3">
        <v>5</v>
      </c>
      <c r="D1321">
        <v>9</v>
      </c>
      <c r="E1321">
        <v>7</v>
      </c>
      <c r="F1321">
        <v>5</v>
      </c>
      <c r="G1321">
        <v>4</v>
      </c>
      <c r="H1321">
        <v>1</v>
      </c>
      <c r="I1321">
        <v>8</v>
      </c>
      <c r="J1321">
        <v>9101</v>
      </c>
    </row>
    <row r="1322" spans="1:10">
      <c r="A1322" s="3">
        <v>18</v>
      </c>
      <c r="B1322" s="3">
        <v>10</v>
      </c>
      <c r="C1322" s="3">
        <v>1</v>
      </c>
      <c r="D1322">
        <v>9</v>
      </c>
      <c r="E1322">
        <v>1</v>
      </c>
      <c r="F1322">
        <v>9</v>
      </c>
      <c r="G1322">
        <v>7</v>
      </c>
      <c r="H1322">
        <v>5</v>
      </c>
      <c r="I1322">
        <v>0</v>
      </c>
      <c r="J1322">
        <v>1502</v>
      </c>
    </row>
    <row r="1323" spans="1:10">
      <c r="A1323" s="3">
        <v>18</v>
      </c>
      <c r="B1323" s="3">
        <v>10</v>
      </c>
      <c r="C1323" s="3">
        <v>2</v>
      </c>
      <c r="D1323">
        <v>17</v>
      </c>
      <c r="E1323">
        <v>2</v>
      </c>
      <c r="F1323">
        <v>1</v>
      </c>
      <c r="G1323">
        <v>11</v>
      </c>
      <c r="H1323">
        <v>3</v>
      </c>
      <c r="I1323">
        <v>0</v>
      </c>
      <c r="J1323">
        <v>4303</v>
      </c>
    </row>
    <row r="1324" spans="1:10">
      <c r="A1324" s="3">
        <v>18</v>
      </c>
      <c r="B1324" s="3">
        <v>10</v>
      </c>
      <c r="C1324" s="3">
        <v>3</v>
      </c>
      <c r="D1324">
        <v>18</v>
      </c>
      <c r="E1324">
        <v>4</v>
      </c>
      <c r="F1324">
        <v>13</v>
      </c>
      <c r="G1324">
        <v>15</v>
      </c>
      <c r="H1324">
        <v>4</v>
      </c>
      <c r="I1324">
        <v>2</v>
      </c>
      <c r="J1324">
        <v>6401</v>
      </c>
    </row>
    <row r="1325" spans="1:10">
      <c r="A1325" s="3">
        <v>18</v>
      </c>
      <c r="B1325" s="3">
        <v>10</v>
      </c>
      <c r="C1325" s="3">
        <v>4</v>
      </c>
      <c r="D1325">
        <v>15</v>
      </c>
      <c r="E1325">
        <v>7</v>
      </c>
      <c r="F1325">
        <v>6</v>
      </c>
      <c r="G1325">
        <v>3</v>
      </c>
      <c r="H1325">
        <v>2</v>
      </c>
      <c r="I1325">
        <v>6</v>
      </c>
      <c r="J1325">
        <v>9203</v>
      </c>
    </row>
    <row r="1326" spans="1:10">
      <c r="A1326" s="3">
        <v>18</v>
      </c>
      <c r="B1326" s="3">
        <v>10</v>
      </c>
      <c r="C1326" s="3">
        <v>5</v>
      </c>
      <c r="D1326">
        <v>17</v>
      </c>
      <c r="E1326">
        <v>6</v>
      </c>
      <c r="F1326">
        <v>4</v>
      </c>
      <c r="G1326">
        <v>13</v>
      </c>
      <c r="H1326">
        <v>1</v>
      </c>
      <c r="I1326">
        <v>5</v>
      </c>
      <c r="J1326">
        <v>8102</v>
      </c>
    </row>
    <row r="1327" spans="1:10">
      <c r="A1327" s="3">
        <v>18</v>
      </c>
      <c r="B1327" s="3">
        <v>11</v>
      </c>
      <c r="C1327" s="3">
        <v>1</v>
      </c>
      <c r="D1327">
        <v>5</v>
      </c>
      <c r="E1327">
        <v>4</v>
      </c>
      <c r="F1327">
        <v>5</v>
      </c>
      <c r="G1327">
        <v>5</v>
      </c>
      <c r="H1327">
        <v>2</v>
      </c>
      <c r="I1327">
        <v>6</v>
      </c>
      <c r="J1327">
        <v>6202</v>
      </c>
    </row>
    <row r="1328" spans="1:10">
      <c r="A1328" s="3">
        <v>18</v>
      </c>
      <c r="B1328" s="3">
        <v>11</v>
      </c>
      <c r="C1328" s="3">
        <v>2</v>
      </c>
      <c r="D1328">
        <v>17</v>
      </c>
      <c r="E1328">
        <v>1</v>
      </c>
      <c r="F1328">
        <v>11</v>
      </c>
      <c r="G1328">
        <v>5</v>
      </c>
      <c r="H1328">
        <v>4</v>
      </c>
      <c r="I1328">
        <v>0</v>
      </c>
      <c r="J1328">
        <v>1403</v>
      </c>
    </row>
    <row r="1329" spans="1:10">
      <c r="A1329" s="3">
        <v>18</v>
      </c>
      <c r="B1329" s="3">
        <v>11</v>
      </c>
      <c r="C1329" s="3">
        <v>3</v>
      </c>
      <c r="D1329">
        <v>18</v>
      </c>
      <c r="E1329">
        <v>6</v>
      </c>
      <c r="F1329">
        <v>6</v>
      </c>
      <c r="G1329">
        <v>2</v>
      </c>
      <c r="H1329">
        <v>2</v>
      </c>
      <c r="I1329">
        <v>5</v>
      </c>
      <c r="J1329">
        <v>8202</v>
      </c>
    </row>
    <row r="1330" spans="1:10">
      <c r="A1330" s="3">
        <v>18</v>
      </c>
      <c r="B1330" s="3">
        <v>11</v>
      </c>
      <c r="C1330" s="3">
        <v>4</v>
      </c>
      <c r="D1330">
        <v>4</v>
      </c>
      <c r="E1330">
        <v>5</v>
      </c>
      <c r="F1330">
        <v>5</v>
      </c>
      <c r="G1330">
        <v>3</v>
      </c>
      <c r="H1330">
        <v>4</v>
      </c>
      <c r="I1330">
        <v>2</v>
      </c>
      <c r="J1330">
        <v>7401</v>
      </c>
    </row>
    <row r="1331" spans="1:10">
      <c r="A1331" s="3">
        <v>18</v>
      </c>
      <c r="B1331" s="3">
        <v>11</v>
      </c>
      <c r="C1331" s="3">
        <v>5</v>
      </c>
      <c r="D1331">
        <v>15</v>
      </c>
      <c r="E1331">
        <v>7</v>
      </c>
      <c r="F1331">
        <v>12</v>
      </c>
      <c r="G1331">
        <v>13</v>
      </c>
      <c r="H1331">
        <v>3</v>
      </c>
      <c r="I1331">
        <v>8</v>
      </c>
      <c r="J1331">
        <v>9301</v>
      </c>
    </row>
    <row r="1332" spans="1:10">
      <c r="A1332" s="3">
        <v>18</v>
      </c>
      <c r="B1332" s="3">
        <v>12</v>
      </c>
      <c r="C1332" s="3">
        <v>1</v>
      </c>
      <c r="D1332">
        <v>4</v>
      </c>
      <c r="E1332">
        <v>5</v>
      </c>
      <c r="F1332">
        <v>12</v>
      </c>
      <c r="G1332">
        <v>9</v>
      </c>
      <c r="H1332">
        <v>4</v>
      </c>
      <c r="I1332">
        <v>8</v>
      </c>
      <c r="J1332">
        <v>7401</v>
      </c>
    </row>
    <row r="1333" spans="1:10">
      <c r="A1333" s="3">
        <v>18</v>
      </c>
      <c r="B1333" s="3">
        <v>12</v>
      </c>
      <c r="C1333" s="3">
        <v>2</v>
      </c>
      <c r="D1333">
        <v>3</v>
      </c>
      <c r="E1333">
        <v>7</v>
      </c>
      <c r="F1333">
        <v>11</v>
      </c>
      <c r="G1333">
        <v>6</v>
      </c>
      <c r="H1333">
        <v>2</v>
      </c>
      <c r="I1333">
        <v>5</v>
      </c>
      <c r="J1333">
        <v>9202</v>
      </c>
    </row>
    <row r="1334" spans="1:10">
      <c r="A1334" s="3">
        <v>18</v>
      </c>
      <c r="B1334" s="3">
        <v>12</v>
      </c>
      <c r="C1334" s="3">
        <v>3</v>
      </c>
      <c r="D1334">
        <v>19</v>
      </c>
      <c r="E1334">
        <v>6</v>
      </c>
      <c r="F1334">
        <v>8</v>
      </c>
      <c r="G1334">
        <v>1</v>
      </c>
      <c r="H1334">
        <v>1</v>
      </c>
      <c r="I1334">
        <v>4</v>
      </c>
      <c r="J1334">
        <v>8103</v>
      </c>
    </row>
    <row r="1335" spans="1:10">
      <c r="A1335" s="3">
        <v>18</v>
      </c>
      <c r="B1335" s="3">
        <v>12</v>
      </c>
      <c r="C1335" s="3">
        <v>4</v>
      </c>
      <c r="D1335">
        <v>11</v>
      </c>
      <c r="E1335">
        <v>4</v>
      </c>
      <c r="F1335">
        <v>5</v>
      </c>
      <c r="G1335">
        <v>2</v>
      </c>
      <c r="H1335">
        <v>3</v>
      </c>
      <c r="I1335">
        <v>7</v>
      </c>
      <c r="J1335">
        <v>6302</v>
      </c>
    </row>
    <row r="1336" spans="1:10">
      <c r="A1336" s="3">
        <v>18</v>
      </c>
      <c r="B1336" s="3">
        <v>12</v>
      </c>
      <c r="C1336" s="3">
        <v>5</v>
      </c>
      <c r="D1336">
        <v>13</v>
      </c>
      <c r="E1336">
        <v>3</v>
      </c>
      <c r="F1336">
        <v>2</v>
      </c>
      <c r="G1336">
        <v>12</v>
      </c>
      <c r="H1336">
        <v>5</v>
      </c>
      <c r="I1336">
        <v>3</v>
      </c>
      <c r="J1336">
        <v>5501</v>
      </c>
    </row>
    <row r="1337" spans="1:10">
      <c r="A1337" s="3">
        <v>18</v>
      </c>
      <c r="B1337" s="3">
        <v>13</v>
      </c>
      <c r="C1337" s="3">
        <v>1</v>
      </c>
      <c r="D1337">
        <v>3</v>
      </c>
      <c r="E1337">
        <v>2</v>
      </c>
      <c r="F1337">
        <v>12</v>
      </c>
      <c r="G1337">
        <v>13</v>
      </c>
      <c r="H1337">
        <v>5</v>
      </c>
      <c r="I1337">
        <v>0</v>
      </c>
      <c r="J1337">
        <v>4501</v>
      </c>
    </row>
    <row r="1338" spans="1:10">
      <c r="A1338" s="3">
        <v>18</v>
      </c>
      <c r="B1338" s="3">
        <v>13</v>
      </c>
      <c r="C1338" s="3">
        <v>2</v>
      </c>
      <c r="D1338">
        <v>8</v>
      </c>
      <c r="E1338">
        <v>4</v>
      </c>
      <c r="F1338">
        <v>10</v>
      </c>
      <c r="G1338">
        <v>14</v>
      </c>
      <c r="H1338">
        <v>1</v>
      </c>
      <c r="I1338">
        <v>4</v>
      </c>
      <c r="J1338">
        <v>6102</v>
      </c>
    </row>
    <row r="1339" spans="1:10">
      <c r="A1339" s="3">
        <v>18</v>
      </c>
      <c r="B1339" s="3">
        <v>13</v>
      </c>
      <c r="C1339" s="3">
        <v>3</v>
      </c>
      <c r="D1339">
        <v>14</v>
      </c>
      <c r="E1339">
        <v>7</v>
      </c>
      <c r="F1339">
        <v>13</v>
      </c>
      <c r="G1339">
        <v>5</v>
      </c>
      <c r="H1339">
        <v>3</v>
      </c>
      <c r="I1339">
        <v>2</v>
      </c>
      <c r="J1339">
        <v>9303</v>
      </c>
    </row>
    <row r="1340" spans="1:10">
      <c r="A1340" s="3">
        <v>18</v>
      </c>
      <c r="B1340" s="3">
        <v>13</v>
      </c>
      <c r="C1340" s="3">
        <v>4</v>
      </c>
      <c r="D1340">
        <v>20</v>
      </c>
      <c r="E1340">
        <v>6</v>
      </c>
      <c r="F1340">
        <v>3</v>
      </c>
      <c r="G1340">
        <v>17</v>
      </c>
      <c r="H1340">
        <v>4</v>
      </c>
      <c r="I1340">
        <v>7</v>
      </c>
      <c r="J1340">
        <v>8401</v>
      </c>
    </row>
    <row r="1341" spans="1:10">
      <c r="A1341" s="3">
        <v>18</v>
      </c>
      <c r="B1341" s="3">
        <v>13</v>
      </c>
      <c r="C1341" s="3">
        <v>5</v>
      </c>
      <c r="D1341">
        <v>12</v>
      </c>
      <c r="E1341">
        <v>3</v>
      </c>
      <c r="F1341">
        <v>9</v>
      </c>
      <c r="G1341">
        <v>12</v>
      </c>
      <c r="H1341">
        <v>2</v>
      </c>
      <c r="I1341">
        <v>1</v>
      </c>
      <c r="J1341">
        <v>5203</v>
      </c>
    </row>
    <row r="1342" spans="1:10">
      <c r="A1342" s="3">
        <v>18</v>
      </c>
      <c r="B1342" s="3">
        <v>14</v>
      </c>
      <c r="C1342" s="3">
        <v>1</v>
      </c>
      <c r="D1342">
        <v>6</v>
      </c>
      <c r="E1342">
        <v>5</v>
      </c>
      <c r="F1342">
        <v>11</v>
      </c>
      <c r="G1342">
        <v>4</v>
      </c>
      <c r="H1342">
        <v>5</v>
      </c>
      <c r="I1342">
        <v>3</v>
      </c>
      <c r="J1342">
        <v>7503</v>
      </c>
    </row>
    <row r="1343" spans="1:10">
      <c r="A1343" s="3">
        <v>18</v>
      </c>
      <c r="B1343" s="3">
        <v>14</v>
      </c>
      <c r="C1343" s="3">
        <v>2</v>
      </c>
      <c r="D1343">
        <v>10</v>
      </c>
      <c r="E1343">
        <v>4</v>
      </c>
      <c r="F1343">
        <v>1</v>
      </c>
      <c r="G1343">
        <v>14</v>
      </c>
      <c r="H1343">
        <v>2</v>
      </c>
      <c r="I1343">
        <v>6</v>
      </c>
      <c r="J1343">
        <v>6201</v>
      </c>
    </row>
    <row r="1344" spans="1:10">
      <c r="A1344" s="3">
        <v>18</v>
      </c>
      <c r="B1344" s="3">
        <v>14</v>
      </c>
      <c r="C1344" s="3">
        <v>3</v>
      </c>
      <c r="D1344">
        <v>1</v>
      </c>
      <c r="E1344">
        <v>1</v>
      </c>
      <c r="F1344">
        <v>2</v>
      </c>
      <c r="G1344">
        <v>10</v>
      </c>
      <c r="H1344">
        <v>1</v>
      </c>
      <c r="I1344">
        <v>0</v>
      </c>
      <c r="J1344">
        <v>1102</v>
      </c>
    </row>
    <row r="1345" spans="1:10">
      <c r="A1345" s="3">
        <v>18</v>
      </c>
      <c r="B1345" s="3">
        <v>14</v>
      </c>
      <c r="C1345" s="3">
        <v>4</v>
      </c>
      <c r="D1345">
        <v>7</v>
      </c>
      <c r="E1345">
        <v>6</v>
      </c>
      <c r="F1345">
        <v>8</v>
      </c>
      <c r="G1345">
        <v>7</v>
      </c>
      <c r="H1345">
        <v>4</v>
      </c>
      <c r="I1345">
        <v>5</v>
      </c>
      <c r="J1345">
        <v>8403</v>
      </c>
    </row>
    <row r="1346" spans="1:10">
      <c r="A1346" s="3">
        <v>18</v>
      </c>
      <c r="B1346" s="3">
        <v>14</v>
      </c>
      <c r="C1346" s="3">
        <v>5</v>
      </c>
      <c r="D1346">
        <v>2</v>
      </c>
      <c r="E1346">
        <v>7</v>
      </c>
      <c r="F1346">
        <v>5</v>
      </c>
      <c r="G1346">
        <v>8</v>
      </c>
      <c r="H1346">
        <v>3</v>
      </c>
      <c r="I1346">
        <v>8</v>
      </c>
      <c r="J1346">
        <v>9302</v>
      </c>
    </row>
    <row r="1347" spans="1:10">
      <c r="A1347" s="3">
        <v>18</v>
      </c>
      <c r="B1347" s="3">
        <v>15</v>
      </c>
      <c r="C1347" s="3">
        <v>1</v>
      </c>
      <c r="D1347">
        <v>11</v>
      </c>
      <c r="E1347">
        <v>2</v>
      </c>
      <c r="F1347">
        <v>3</v>
      </c>
      <c r="G1347">
        <v>1</v>
      </c>
      <c r="H1347">
        <v>3</v>
      </c>
      <c r="I1347">
        <v>0</v>
      </c>
      <c r="J1347">
        <v>4303</v>
      </c>
    </row>
    <row r="1348" spans="1:10">
      <c r="A1348" s="3">
        <v>18</v>
      </c>
      <c r="B1348" s="3">
        <v>15</v>
      </c>
      <c r="C1348" s="3">
        <v>2</v>
      </c>
      <c r="D1348">
        <v>9</v>
      </c>
      <c r="E1348">
        <v>3</v>
      </c>
      <c r="F1348">
        <v>7</v>
      </c>
      <c r="G1348">
        <v>6</v>
      </c>
      <c r="H1348">
        <v>4</v>
      </c>
      <c r="I1348">
        <v>1</v>
      </c>
      <c r="J1348">
        <v>5402</v>
      </c>
    </row>
    <row r="1349" spans="1:10">
      <c r="A1349" s="3">
        <v>18</v>
      </c>
      <c r="B1349" s="3">
        <v>15</v>
      </c>
      <c r="C1349" s="3">
        <v>3</v>
      </c>
      <c r="D1349">
        <v>5</v>
      </c>
      <c r="E1349">
        <v>1</v>
      </c>
      <c r="F1349">
        <v>4</v>
      </c>
      <c r="G1349">
        <v>2</v>
      </c>
      <c r="H1349">
        <v>1</v>
      </c>
      <c r="I1349">
        <v>0</v>
      </c>
      <c r="J1349">
        <v>1101</v>
      </c>
    </row>
    <row r="1350" spans="1:10">
      <c r="A1350" s="3">
        <v>18</v>
      </c>
      <c r="B1350" s="3">
        <v>15</v>
      </c>
      <c r="C1350" s="3">
        <v>4</v>
      </c>
      <c r="D1350">
        <v>3</v>
      </c>
      <c r="E1350">
        <v>4</v>
      </c>
      <c r="F1350">
        <v>6</v>
      </c>
      <c r="G1350">
        <v>16</v>
      </c>
      <c r="H1350">
        <v>5</v>
      </c>
      <c r="I1350">
        <v>3</v>
      </c>
      <c r="J1350">
        <v>6501</v>
      </c>
    </row>
    <row r="1351" spans="1:10">
      <c r="A1351" s="3">
        <v>18</v>
      </c>
      <c r="B1351" s="3">
        <v>15</v>
      </c>
      <c r="C1351" s="3">
        <v>5</v>
      </c>
      <c r="D1351">
        <v>13</v>
      </c>
      <c r="E1351">
        <v>5</v>
      </c>
      <c r="F1351">
        <v>10</v>
      </c>
      <c r="G1351">
        <v>3</v>
      </c>
      <c r="H1351">
        <v>2</v>
      </c>
      <c r="I1351">
        <v>7</v>
      </c>
      <c r="J1351">
        <v>7202</v>
      </c>
    </row>
    <row r="1352" spans="1:10">
      <c r="A1352" s="3">
        <v>19</v>
      </c>
      <c r="B1352" s="3">
        <v>1</v>
      </c>
      <c r="C1352" s="3">
        <v>1</v>
      </c>
      <c r="D1352">
        <v>1</v>
      </c>
      <c r="E1352">
        <v>3</v>
      </c>
      <c r="F1352">
        <v>10</v>
      </c>
      <c r="G1352">
        <v>11</v>
      </c>
      <c r="H1352">
        <v>2</v>
      </c>
      <c r="I1352">
        <v>2</v>
      </c>
      <c r="J1352">
        <v>5202</v>
      </c>
    </row>
    <row r="1353" spans="1:10">
      <c r="A1353" s="3">
        <v>19</v>
      </c>
      <c r="B1353" s="3">
        <v>1</v>
      </c>
      <c r="C1353" s="3">
        <v>2</v>
      </c>
      <c r="D1353">
        <v>10</v>
      </c>
      <c r="E1353">
        <v>6</v>
      </c>
      <c r="F1353">
        <v>7</v>
      </c>
      <c r="G1353">
        <v>10</v>
      </c>
      <c r="H1353">
        <v>3</v>
      </c>
      <c r="I1353">
        <v>6</v>
      </c>
      <c r="J1353">
        <v>8301</v>
      </c>
    </row>
    <row r="1354" spans="1:10">
      <c r="A1354" s="3">
        <v>19</v>
      </c>
      <c r="B1354" s="3">
        <v>1</v>
      </c>
      <c r="C1354" s="3">
        <v>3</v>
      </c>
      <c r="D1354">
        <v>9</v>
      </c>
      <c r="E1354">
        <v>2</v>
      </c>
      <c r="F1354">
        <v>13</v>
      </c>
      <c r="G1354">
        <v>9</v>
      </c>
      <c r="H1354">
        <v>5</v>
      </c>
      <c r="I1354">
        <v>0</v>
      </c>
      <c r="J1354">
        <v>4501</v>
      </c>
    </row>
    <row r="1355" spans="1:10">
      <c r="A1355" s="3">
        <v>19</v>
      </c>
      <c r="B1355" s="3">
        <v>1</v>
      </c>
      <c r="C1355" s="3">
        <v>4</v>
      </c>
      <c r="D1355">
        <v>19</v>
      </c>
      <c r="E1355">
        <v>1</v>
      </c>
      <c r="F1355">
        <v>4</v>
      </c>
      <c r="G1355">
        <v>15</v>
      </c>
      <c r="H1355">
        <v>4</v>
      </c>
      <c r="I1355">
        <v>0</v>
      </c>
      <c r="J1355">
        <v>1403</v>
      </c>
    </row>
    <row r="1356" spans="1:10">
      <c r="A1356" s="3">
        <v>19</v>
      </c>
      <c r="B1356" s="3">
        <v>1</v>
      </c>
      <c r="C1356" s="3">
        <v>5</v>
      </c>
      <c r="D1356">
        <v>4</v>
      </c>
      <c r="E1356">
        <v>7</v>
      </c>
      <c r="F1356">
        <v>9</v>
      </c>
      <c r="G1356">
        <v>17</v>
      </c>
      <c r="H1356">
        <v>1</v>
      </c>
      <c r="I1356">
        <v>4</v>
      </c>
      <c r="J1356">
        <v>9103</v>
      </c>
    </row>
    <row r="1357" spans="1:10">
      <c r="A1357" s="3">
        <v>19</v>
      </c>
      <c r="B1357" s="3">
        <v>2</v>
      </c>
      <c r="C1357" s="3">
        <v>1</v>
      </c>
      <c r="D1357">
        <v>20</v>
      </c>
      <c r="E1357">
        <v>3</v>
      </c>
      <c r="F1357">
        <v>3</v>
      </c>
      <c r="G1357">
        <v>16</v>
      </c>
      <c r="H1357">
        <v>2</v>
      </c>
      <c r="I1357">
        <v>7</v>
      </c>
      <c r="J1357">
        <v>5201</v>
      </c>
    </row>
    <row r="1358" spans="1:10">
      <c r="A1358" s="3">
        <v>19</v>
      </c>
      <c r="B1358" s="3">
        <v>2</v>
      </c>
      <c r="C1358" s="3">
        <v>2</v>
      </c>
      <c r="D1358">
        <v>4</v>
      </c>
      <c r="E1358">
        <v>2</v>
      </c>
      <c r="F1358">
        <v>5</v>
      </c>
      <c r="G1358">
        <v>4</v>
      </c>
      <c r="H1358">
        <v>5</v>
      </c>
      <c r="I1358">
        <v>0</v>
      </c>
      <c r="J1358">
        <v>4503</v>
      </c>
    </row>
    <row r="1359" spans="1:10">
      <c r="A1359" s="3">
        <v>19</v>
      </c>
      <c r="B1359" s="3">
        <v>2</v>
      </c>
      <c r="C1359" s="3">
        <v>3</v>
      </c>
      <c r="D1359">
        <v>11</v>
      </c>
      <c r="E1359">
        <v>6</v>
      </c>
      <c r="F1359">
        <v>8</v>
      </c>
      <c r="G1359">
        <v>8</v>
      </c>
      <c r="H1359">
        <v>4</v>
      </c>
      <c r="I1359">
        <v>3</v>
      </c>
      <c r="J1359">
        <v>8402</v>
      </c>
    </row>
    <row r="1360" spans="1:10">
      <c r="A1360" s="3">
        <v>19</v>
      </c>
      <c r="B1360" s="3">
        <v>2</v>
      </c>
      <c r="C1360" s="3">
        <v>4</v>
      </c>
      <c r="D1360">
        <v>6</v>
      </c>
      <c r="E1360">
        <v>7</v>
      </c>
      <c r="F1360">
        <v>1</v>
      </c>
      <c r="G1360">
        <v>2</v>
      </c>
      <c r="H1360">
        <v>3</v>
      </c>
      <c r="I1360">
        <v>5</v>
      </c>
      <c r="J1360">
        <v>9303</v>
      </c>
    </row>
    <row r="1361" spans="1:10">
      <c r="A1361" s="3">
        <v>19</v>
      </c>
      <c r="B1361" s="3">
        <v>2</v>
      </c>
      <c r="C1361" s="3">
        <v>5</v>
      </c>
      <c r="D1361">
        <v>15</v>
      </c>
      <c r="E1361">
        <v>5</v>
      </c>
      <c r="F1361">
        <v>12</v>
      </c>
      <c r="G1361">
        <v>7</v>
      </c>
      <c r="H1361">
        <v>5</v>
      </c>
      <c r="I1361">
        <v>8</v>
      </c>
      <c r="J1361">
        <v>7502</v>
      </c>
    </row>
    <row r="1362" spans="1:10">
      <c r="A1362" s="3">
        <v>19</v>
      </c>
      <c r="B1362" s="3">
        <v>3</v>
      </c>
      <c r="C1362" s="3">
        <v>1</v>
      </c>
      <c r="D1362">
        <v>16</v>
      </c>
      <c r="E1362">
        <v>1</v>
      </c>
      <c r="F1362">
        <v>6</v>
      </c>
      <c r="G1362">
        <v>1</v>
      </c>
      <c r="H1362">
        <v>3</v>
      </c>
      <c r="I1362">
        <v>0</v>
      </c>
      <c r="J1362">
        <v>1301</v>
      </c>
    </row>
    <row r="1363" spans="1:10">
      <c r="A1363" s="3">
        <v>19</v>
      </c>
      <c r="B1363" s="3">
        <v>3</v>
      </c>
      <c r="C1363" s="3">
        <v>2</v>
      </c>
      <c r="D1363">
        <v>17</v>
      </c>
      <c r="E1363">
        <v>5</v>
      </c>
      <c r="F1363">
        <v>11</v>
      </c>
      <c r="G1363">
        <v>3</v>
      </c>
      <c r="H1363">
        <v>2</v>
      </c>
      <c r="I1363">
        <v>2</v>
      </c>
      <c r="J1363">
        <v>7203</v>
      </c>
    </row>
    <row r="1364" spans="1:10">
      <c r="A1364" s="3">
        <v>19</v>
      </c>
      <c r="B1364" s="3">
        <v>3</v>
      </c>
      <c r="C1364" s="3">
        <v>3</v>
      </c>
      <c r="D1364">
        <v>8</v>
      </c>
      <c r="E1364">
        <v>6</v>
      </c>
      <c r="F1364">
        <v>3</v>
      </c>
      <c r="G1364">
        <v>14</v>
      </c>
      <c r="H1364">
        <v>1</v>
      </c>
      <c r="I1364">
        <v>4</v>
      </c>
      <c r="J1364">
        <v>8102</v>
      </c>
    </row>
    <row r="1365" spans="1:10">
      <c r="A1365" s="3">
        <v>19</v>
      </c>
      <c r="B1365" s="3">
        <v>3</v>
      </c>
      <c r="C1365" s="3">
        <v>4</v>
      </c>
      <c r="D1365">
        <v>5</v>
      </c>
      <c r="E1365">
        <v>3</v>
      </c>
      <c r="F1365">
        <v>13</v>
      </c>
      <c r="G1365">
        <v>13</v>
      </c>
      <c r="H1365">
        <v>4</v>
      </c>
      <c r="I1365">
        <v>6</v>
      </c>
      <c r="J1365">
        <v>5401</v>
      </c>
    </row>
    <row r="1366" spans="1:10">
      <c r="A1366" s="3">
        <v>19</v>
      </c>
      <c r="B1366" s="3">
        <v>3</v>
      </c>
      <c r="C1366" s="3">
        <v>5</v>
      </c>
      <c r="D1366">
        <v>18</v>
      </c>
      <c r="E1366">
        <v>4</v>
      </c>
      <c r="F1366">
        <v>2</v>
      </c>
      <c r="G1366">
        <v>5</v>
      </c>
      <c r="H1366">
        <v>1</v>
      </c>
      <c r="I1366">
        <v>8</v>
      </c>
      <c r="J1366">
        <v>6102</v>
      </c>
    </row>
    <row r="1367" spans="1:10">
      <c r="A1367" s="3">
        <v>19</v>
      </c>
      <c r="B1367" s="3">
        <v>4</v>
      </c>
      <c r="C1367" s="3">
        <v>1</v>
      </c>
      <c r="D1367">
        <v>14</v>
      </c>
      <c r="E1367">
        <v>1</v>
      </c>
      <c r="F1367">
        <v>12</v>
      </c>
      <c r="G1367">
        <v>15</v>
      </c>
      <c r="H1367">
        <v>4</v>
      </c>
      <c r="I1367">
        <v>0</v>
      </c>
      <c r="J1367">
        <v>1402</v>
      </c>
    </row>
    <row r="1368" spans="1:10">
      <c r="A1368" s="3">
        <v>19</v>
      </c>
      <c r="B1368" s="3">
        <v>4</v>
      </c>
      <c r="C1368" s="3">
        <v>2</v>
      </c>
      <c r="D1368">
        <v>18</v>
      </c>
      <c r="E1368">
        <v>2</v>
      </c>
      <c r="F1368">
        <v>5</v>
      </c>
      <c r="G1368">
        <v>9</v>
      </c>
      <c r="H1368">
        <v>5</v>
      </c>
      <c r="I1368">
        <v>0</v>
      </c>
      <c r="J1368">
        <v>4503</v>
      </c>
    </row>
    <row r="1369" spans="1:10">
      <c r="A1369" s="3">
        <v>19</v>
      </c>
      <c r="B1369" s="3">
        <v>4</v>
      </c>
      <c r="C1369" s="3">
        <v>3</v>
      </c>
      <c r="D1369">
        <v>12</v>
      </c>
      <c r="E1369">
        <v>5</v>
      </c>
      <c r="F1369">
        <v>7</v>
      </c>
      <c r="G1369">
        <v>12</v>
      </c>
      <c r="H1369">
        <v>3</v>
      </c>
      <c r="I1369">
        <v>1</v>
      </c>
      <c r="J1369">
        <v>7301</v>
      </c>
    </row>
    <row r="1370" spans="1:10">
      <c r="A1370" s="3">
        <v>19</v>
      </c>
      <c r="B1370" s="3">
        <v>4</v>
      </c>
      <c r="C1370" s="3">
        <v>4</v>
      </c>
      <c r="D1370">
        <v>2</v>
      </c>
      <c r="E1370">
        <v>7</v>
      </c>
      <c r="F1370">
        <v>1</v>
      </c>
      <c r="G1370">
        <v>6</v>
      </c>
      <c r="H1370">
        <v>1</v>
      </c>
      <c r="I1370">
        <v>6</v>
      </c>
      <c r="J1370">
        <v>9102</v>
      </c>
    </row>
    <row r="1371" spans="1:10">
      <c r="A1371" s="3">
        <v>19</v>
      </c>
      <c r="B1371" s="3">
        <v>4</v>
      </c>
      <c r="C1371" s="3">
        <v>5</v>
      </c>
      <c r="D1371">
        <v>7</v>
      </c>
      <c r="E1371">
        <v>4</v>
      </c>
      <c r="F1371">
        <v>4</v>
      </c>
      <c r="G1371">
        <v>16</v>
      </c>
      <c r="H1371">
        <v>2</v>
      </c>
      <c r="I1371">
        <v>2</v>
      </c>
      <c r="J1371">
        <v>6203</v>
      </c>
    </row>
    <row r="1372" spans="1:10">
      <c r="A1372" s="3">
        <v>19</v>
      </c>
      <c r="B1372" s="3">
        <v>5</v>
      </c>
      <c r="C1372" s="3">
        <v>1</v>
      </c>
      <c r="D1372">
        <v>20</v>
      </c>
      <c r="E1372">
        <v>2</v>
      </c>
      <c r="F1372">
        <v>10</v>
      </c>
      <c r="G1372">
        <v>17</v>
      </c>
      <c r="H1372">
        <v>3</v>
      </c>
      <c r="I1372">
        <v>0</v>
      </c>
      <c r="J1372">
        <v>4303</v>
      </c>
    </row>
    <row r="1373" spans="1:10">
      <c r="A1373" s="3">
        <v>19</v>
      </c>
      <c r="B1373" s="3">
        <v>5</v>
      </c>
      <c r="C1373" s="3">
        <v>2</v>
      </c>
      <c r="D1373">
        <v>18</v>
      </c>
      <c r="E1373">
        <v>1</v>
      </c>
      <c r="F1373">
        <v>6</v>
      </c>
      <c r="G1373">
        <v>1</v>
      </c>
      <c r="H1373">
        <v>2</v>
      </c>
      <c r="I1373">
        <v>0</v>
      </c>
      <c r="J1373">
        <v>1203</v>
      </c>
    </row>
    <row r="1374" spans="1:10">
      <c r="A1374" s="3">
        <v>19</v>
      </c>
      <c r="B1374" s="3">
        <v>5</v>
      </c>
      <c r="C1374" s="3">
        <v>3</v>
      </c>
      <c r="D1374">
        <v>20</v>
      </c>
      <c r="E1374">
        <v>3</v>
      </c>
      <c r="F1374">
        <v>11</v>
      </c>
      <c r="G1374">
        <v>11</v>
      </c>
      <c r="H1374">
        <v>5</v>
      </c>
      <c r="I1374">
        <v>1</v>
      </c>
      <c r="J1374">
        <v>5501</v>
      </c>
    </row>
    <row r="1375" spans="1:10">
      <c r="A1375" s="3">
        <v>19</v>
      </c>
      <c r="B1375" s="3">
        <v>5</v>
      </c>
      <c r="C1375" s="3">
        <v>4</v>
      </c>
      <c r="D1375">
        <v>2</v>
      </c>
      <c r="E1375">
        <v>7</v>
      </c>
      <c r="F1375">
        <v>9</v>
      </c>
      <c r="G1375">
        <v>14</v>
      </c>
      <c r="H1375">
        <v>4</v>
      </c>
      <c r="I1375">
        <v>5</v>
      </c>
      <c r="J1375">
        <v>9401</v>
      </c>
    </row>
    <row r="1376" spans="1:10">
      <c r="A1376" s="3">
        <v>19</v>
      </c>
      <c r="B1376" s="3">
        <v>5</v>
      </c>
      <c r="C1376" s="3">
        <v>5</v>
      </c>
      <c r="D1376">
        <v>9</v>
      </c>
      <c r="E1376">
        <v>5</v>
      </c>
      <c r="F1376">
        <v>2</v>
      </c>
      <c r="G1376">
        <v>6</v>
      </c>
      <c r="H1376">
        <v>1</v>
      </c>
      <c r="I1376">
        <v>3</v>
      </c>
      <c r="J1376">
        <v>7102</v>
      </c>
    </row>
    <row r="1377" spans="1:10">
      <c r="A1377" s="3">
        <v>19</v>
      </c>
      <c r="B1377" s="3">
        <v>6</v>
      </c>
      <c r="C1377" s="3">
        <v>1</v>
      </c>
      <c r="D1377">
        <v>21</v>
      </c>
      <c r="E1377">
        <v>2</v>
      </c>
      <c r="F1377">
        <v>3</v>
      </c>
      <c r="G1377">
        <v>6</v>
      </c>
      <c r="H1377">
        <v>4</v>
      </c>
      <c r="I1377">
        <v>0</v>
      </c>
      <c r="J1377">
        <v>2402</v>
      </c>
    </row>
    <row r="1378" spans="1:10">
      <c r="A1378" s="3">
        <v>19</v>
      </c>
      <c r="B1378" s="3">
        <v>6</v>
      </c>
      <c r="C1378" s="3">
        <v>2</v>
      </c>
      <c r="D1378">
        <v>7</v>
      </c>
      <c r="E1378">
        <v>4</v>
      </c>
      <c r="F1378">
        <v>11</v>
      </c>
      <c r="G1378">
        <v>5</v>
      </c>
      <c r="H1378">
        <v>3</v>
      </c>
      <c r="I1378">
        <v>2</v>
      </c>
      <c r="J1378">
        <v>6303</v>
      </c>
    </row>
    <row r="1379" spans="1:10">
      <c r="A1379" s="3">
        <v>19</v>
      </c>
      <c r="B1379" s="3">
        <v>6</v>
      </c>
      <c r="C1379" s="3">
        <v>3</v>
      </c>
      <c r="D1379">
        <v>3</v>
      </c>
      <c r="E1379">
        <v>5</v>
      </c>
      <c r="F1379">
        <v>8</v>
      </c>
      <c r="G1379">
        <v>3</v>
      </c>
      <c r="H1379">
        <v>1</v>
      </c>
      <c r="I1379">
        <v>6</v>
      </c>
      <c r="J1379">
        <v>7102</v>
      </c>
    </row>
    <row r="1380" spans="1:10">
      <c r="A1380" s="3">
        <v>19</v>
      </c>
      <c r="B1380" s="3">
        <v>6</v>
      </c>
      <c r="C1380" s="3">
        <v>4</v>
      </c>
      <c r="D1380">
        <v>6</v>
      </c>
      <c r="E1380">
        <v>6</v>
      </c>
      <c r="F1380">
        <v>9</v>
      </c>
      <c r="G1380">
        <v>3</v>
      </c>
      <c r="H1380">
        <v>2</v>
      </c>
      <c r="I1380">
        <v>7</v>
      </c>
      <c r="J1380">
        <v>8201</v>
      </c>
    </row>
    <row r="1381" spans="1:10">
      <c r="A1381" s="3">
        <v>19</v>
      </c>
      <c r="B1381" s="3">
        <v>6</v>
      </c>
      <c r="C1381" s="3">
        <v>5</v>
      </c>
      <c r="D1381">
        <v>5</v>
      </c>
      <c r="E1381">
        <v>1</v>
      </c>
      <c r="F1381">
        <v>10</v>
      </c>
      <c r="G1381">
        <v>7</v>
      </c>
      <c r="H1381">
        <v>2</v>
      </c>
      <c r="I1381">
        <v>0</v>
      </c>
      <c r="J1381">
        <v>1203</v>
      </c>
    </row>
    <row r="1382" spans="1:10">
      <c r="A1382" s="3">
        <v>19</v>
      </c>
      <c r="B1382" s="3">
        <v>7</v>
      </c>
      <c r="C1382" s="3">
        <v>1</v>
      </c>
      <c r="D1382">
        <v>4</v>
      </c>
      <c r="E1382">
        <v>5</v>
      </c>
      <c r="F1382">
        <v>7</v>
      </c>
      <c r="G1382">
        <v>4</v>
      </c>
      <c r="H1382">
        <v>4</v>
      </c>
      <c r="I1382">
        <v>7</v>
      </c>
      <c r="J1382">
        <v>7402</v>
      </c>
    </row>
    <row r="1383" spans="1:10">
      <c r="A1383" s="3">
        <v>19</v>
      </c>
      <c r="B1383" s="3">
        <v>7</v>
      </c>
      <c r="C1383" s="3">
        <v>2</v>
      </c>
      <c r="D1383">
        <v>10</v>
      </c>
      <c r="E1383">
        <v>2</v>
      </c>
      <c r="F1383">
        <v>13</v>
      </c>
      <c r="G1383">
        <v>10</v>
      </c>
      <c r="H1383">
        <v>3</v>
      </c>
      <c r="I1383">
        <v>0</v>
      </c>
      <c r="J1383">
        <v>4303</v>
      </c>
    </row>
    <row r="1384" spans="1:10">
      <c r="A1384" s="3">
        <v>19</v>
      </c>
      <c r="B1384" s="3">
        <v>7</v>
      </c>
      <c r="C1384" s="3">
        <v>3</v>
      </c>
      <c r="D1384">
        <v>3</v>
      </c>
      <c r="E1384">
        <v>1</v>
      </c>
      <c r="F1384">
        <v>12</v>
      </c>
      <c r="G1384">
        <v>5</v>
      </c>
      <c r="H1384">
        <v>2</v>
      </c>
      <c r="I1384">
        <v>0</v>
      </c>
      <c r="J1384">
        <v>1201</v>
      </c>
    </row>
    <row r="1385" spans="1:10">
      <c r="A1385" s="3">
        <v>19</v>
      </c>
      <c r="B1385" s="3">
        <v>7</v>
      </c>
      <c r="C1385" s="3">
        <v>4</v>
      </c>
      <c r="D1385">
        <v>11</v>
      </c>
      <c r="E1385">
        <v>4</v>
      </c>
      <c r="F1385">
        <v>11</v>
      </c>
      <c r="G1385">
        <v>15</v>
      </c>
      <c r="H1385">
        <v>1</v>
      </c>
      <c r="I1385">
        <v>4</v>
      </c>
      <c r="J1385">
        <v>6102</v>
      </c>
    </row>
    <row r="1386" spans="1:10">
      <c r="A1386" s="3">
        <v>19</v>
      </c>
      <c r="B1386" s="3">
        <v>7</v>
      </c>
      <c r="C1386" s="3">
        <v>5</v>
      </c>
      <c r="D1386">
        <v>10</v>
      </c>
      <c r="E1386">
        <v>6</v>
      </c>
      <c r="F1386">
        <v>8</v>
      </c>
      <c r="G1386">
        <v>13</v>
      </c>
      <c r="H1386">
        <v>5</v>
      </c>
      <c r="I1386">
        <v>8</v>
      </c>
      <c r="J1386">
        <v>8501</v>
      </c>
    </row>
    <row r="1387" spans="1:10">
      <c r="A1387" s="3">
        <v>19</v>
      </c>
      <c r="B1387" s="3">
        <v>8</v>
      </c>
      <c r="C1387" s="3">
        <v>1</v>
      </c>
      <c r="D1387">
        <v>6</v>
      </c>
      <c r="E1387">
        <v>2</v>
      </c>
      <c r="F1387">
        <v>2</v>
      </c>
      <c r="G1387">
        <v>8</v>
      </c>
      <c r="H1387">
        <v>3</v>
      </c>
      <c r="I1387">
        <v>0</v>
      </c>
      <c r="J1387">
        <v>4302</v>
      </c>
    </row>
    <row r="1388" spans="1:10">
      <c r="A1388" s="3">
        <v>19</v>
      </c>
      <c r="B1388" s="3">
        <v>8</v>
      </c>
      <c r="C1388" s="3">
        <v>2</v>
      </c>
      <c r="D1388">
        <v>13</v>
      </c>
      <c r="E1388">
        <v>7</v>
      </c>
      <c r="F1388">
        <v>5</v>
      </c>
      <c r="G1388">
        <v>2</v>
      </c>
      <c r="H1388">
        <v>1</v>
      </c>
      <c r="I1388">
        <v>7</v>
      </c>
      <c r="J1388">
        <v>9102</v>
      </c>
    </row>
    <row r="1389" spans="1:10">
      <c r="A1389" s="3">
        <v>19</v>
      </c>
      <c r="B1389" s="3">
        <v>8</v>
      </c>
      <c r="C1389" s="3">
        <v>3</v>
      </c>
      <c r="D1389">
        <v>1</v>
      </c>
      <c r="E1389">
        <v>3</v>
      </c>
      <c r="F1389">
        <v>8</v>
      </c>
      <c r="G1389">
        <v>7</v>
      </c>
      <c r="H1389">
        <v>4</v>
      </c>
      <c r="I1389">
        <v>3</v>
      </c>
      <c r="J1389">
        <v>5403</v>
      </c>
    </row>
    <row r="1390" spans="1:10">
      <c r="A1390" s="3">
        <v>19</v>
      </c>
      <c r="B1390" s="3">
        <v>8</v>
      </c>
      <c r="C1390" s="3">
        <v>4</v>
      </c>
      <c r="D1390">
        <v>19</v>
      </c>
      <c r="E1390">
        <v>6</v>
      </c>
      <c r="F1390">
        <v>9</v>
      </c>
      <c r="G1390">
        <v>11</v>
      </c>
      <c r="H1390">
        <v>3</v>
      </c>
      <c r="I1390">
        <v>4</v>
      </c>
      <c r="J1390">
        <v>8301</v>
      </c>
    </row>
    <row r="1391" spans="1:10">
      <c r="A1391" s="3">
        <v>19</v>
      </c>
      <c r="B1391" s="3">
        <v>8</v>
      </c>
      <c r="C1391" s="3">
        <v>5</v>
      </c>
      <c r="D1391">
        <v>6</v>
      </c>
      <c r="E1391">
        <v>4</v>
      </c>
      <c r="F1391">
        <v>4</v>
      </c>
      <c r="G1391">
        <v>16</v>
      </c>
      <c r="H1391">
        <v>5</v>
      </c>
      <c r="I1391">
        <v>1</v>
      </c>
      <c r="J1391">
        <v>6501</v>
      </c>
    </row>
    <row r="1392" spans="1:10">
      <c r="A1392" s="3">
        <v>19</v>
      </c>
      <c r="B1392" s="3">
        <v>9</v>
      </c>
      <c r="C1392" s="3">
        <v>1</v>
      </c>
      <c r="D1392">
        <v>17</v>
      </c>
      <c r="E1392">
        <v>7</v>
      </c>
      <c r="F1392">
        <v>5</v>
      </c>
      <c r="G1392">
        <v>1</v>
      </c>
      <c r="H1392">
        <v>2</v>
      </c>
      <c r="I1392">
        <v>2</v>
      </c>
      <c r="J1392">
        <v>9202</v>
      </c>
    </row>
    <row r="1393" spans="1:10">
      <c r="A1393" s="3">
        <v>19</v>
      </c>
      <c r="B1393" s="3">
        <v>9</v>
      </c>
      <c r="C1393" s="3">
        <v>2</v>
      </c>
      <c r="D1393">
        <v>12</v>
      </c>
      <c r="E1393">
        <v>4</v>
      </c>
      <c r="F1393">
        <v>1</v>
      </c>
      <c r="G1393">
        <v>3</v>
      </c>
      <c r="H1393">
        <v>2</v>
      </c>
      <c r="I1393">
        <v>6</v>
      </c>
      <c r="J1393">
        <v>6203</v>
      </c>
    </row>
    <row r="1394" spans="1:10">
      <c r="A1394" s="3">
        <v>19</v>
      </c>
      <c r="B1394" s="3">
        <v>9</v>
      </c>
      <c r="C1394" s="3">
        <v>3</v>
      </c>
      <c r="D1394">
        <v>8</v>
      </c>
      <c r="E1394">
        <v>3</v>
      </c>
      <c r="F1394">
        <v>6</v>
      </c>
      <c r="G1394">
        <v>12</v>
      </c>
      <c r="H1394">
        <v>5</v>
      </c>
      <c r="I1394">
        <v>8</v>
      </c>
      <c r="J1394">
        <v>5502</v>
      </c>
    </row>
    <row r="1395" spans="1:10">
      <c r="A1395" s="3">
        <v>19</v>
      </c>
      <c r="B1395" s="3">
        <v>9</v>
      </c>
      <c r="C1395" s="3">
        <v>4</v>
      </c>
      <c r="D1395">
        <v>7</v>
      </c>
      <c r="E1395">
        <v>6</v>
      </c>
      <c r="F1395">
        <v>3</v>
      </c>
      <c r="G1395">
        <v>15</v>
      </c>
      <c r="H1395">
        <v>1</v>
      </c>
      <c r="I1395">
        <v>5</v>
      </c>
      <c r="J1395">
        <v>8103</v>
      </c>
    </row>
    <row r="1396" spans="1:10">
      <c r="A1396" s="3">
        <v>19</v>
      </c>
      <c r="B1396" s="3">
        <v>9</v>
      </c>
      <c r="C1396" s="3">
        <v>5</v>
      </c>
      <c r="D1396">
        <v>15</v>
      </c>
      <c r="E1396">
        <v>1</v>
      </c>
      <c r="F1396">
        <v>10</v>
      </c>
      <c r="G1396">
        <v>9</v>
      </c>
      <c r="H1396">
        <v>4</v>
      </c>
      <c r="I1396">
        <v>0</v>
      </c>
      <c r="J1396">
        <v>1401</v>
      </c>
    </row>
    <row r="1397" spans="1:10">
      <c r="A1397" s="3">
        <v>19</v>
      </c>
      <c r="B1397" s="3">
        <v>10</v>
      </c>
      <c r="C1397" s="3">
        <v>1</v>
      </c>
      <c r="D1397">
        <v>16</v>
      </c>
      <c r="E1397">
        <v>1</v>
      </c>
      <c r="F1397">
        <v>10</v>
      </c>
      <c r="G1397">
        <v>3</v>
      </c>
      <c r="H1397">
        <v>2</v>
      </c>
      <c r="I1397">
        <v>0</v>
      </c>
      <c r="J1397">
        <v>1201</v>
      </c>
    </row>
    <row r="1398" spans="1:10">
      <c r="A1398" s="3">
        <v>19</v>
      </c>
      <c r="B1398" s="3">
        <v>10</v>
      </c>
      <c r="C1398" s="3">
        <v>2</v>
      </c>
      <c r="D1398">
        <v>6</v>
      </c>
      <c r="E1398">
        <v>3</v>
      </c>
      <c r="F1398">
        <v>1</v>
      </c>
      <c r="G1398">
        <v>13</v>
      </c>
      <c r="H1398">
        <v>4</v>
      </c>
      <c r="I1398">
        <v>1</v>
      </c>
      <c r="J1398">
        <v>5403</v>
      </c>
    </row>
    <row r="1399" spans="1:10">
      <c r="A1399" s="3">
        <v>19</v>
      </c>
      <c r="B1399" s="3">
        <v>10</v>
      </c>
      <c r="C1399" s="3">
        <v>3</v>
      </c>
      <c r="D1399">
        <v>5</v>
      </c>
      <c r="E1399">
        <v>5</v>
      </c>
      <c r="F1399">
        <v>13</v>
      </c>
      <c r="G1399">
        <v>7</v>
      </c>
      <c r="H1399">
        <v>1</v>
      </c>
      <c r="I1399">
        <v>8</v>
      </c>
      <c r="J1399">
        <v>7101</v>
      </c>
    </row>
    <row r="1400" spans="1:10">
      <c r="A1400" s="3">
        <v>19</v>
      </c>
      <c r="B1400" s="3">
        <v>10</v>
      </c>
      <c r="C1400" s="3">
        <v>4</v>
      </c>
      <c r="D1400">
        <v>21</v>
      </c>
      <c r="E1400">
        <v>2</v>
      </c>
      <c r="F1400">
        <v>2</v>
      </c>
      <c r="G1400">
        <v>4</v>
      </c>
      <c r="H1400">
        <v>5</v>
      </c>
      <c r="I1400">
        <v>0</v>
      </c>
      <c r="J1400">
        <v>2503</v>
      </c>
    </row>
    <row r="1401" spans="1:10">
      <c r="A1401" s="3">
        <v>19</v>
      </c>
      <c r="B1401" s="3">
        <v>10</v>
      </c>
      <c r="C1401" s="3">
        <v>5</v>
      </c>
      <c r="D1401">
        <v>14</v>
      </c>
      <c r="E1401">
        <v>6</v>
      </c>
      <c r="F1401">
        <v>4</v>
      </c>
      <c r="G1401">
        <v>9</v>
      </c>
      <c r="H1401">
        <v>3</v>
      </c>
      <c r="I1401">
        <v>2</v>
      </c>
      <c r="J1401">
        <v>8302</v>
      </c>
    </row>
    <row r="1402" spans="1:10">
      <c r="A1402" s="3">
        <v>19</v>
      </c>
      <c r="B1402" s="3">
        <v>11</v>
      </c>
      <c r="C1402" s="3">
        <v>1</v>
      </c>
      <c r="D1402">
        <v>5</v>
      </c>
      <c r="E1402">
        <v>4</v>
      </c>
      <c r="F1402">
        <v>5</v>
      </c>
      <c r="G1402">
        <v>5</v>
      </c>
      <c r="H1402">
        <v>2</v>
      </c>
      <c r="I1402">
        <v>6</v>
      </c>
      <c r="J1402">
        <v>6202</v>
      </c>
    </row>
    <row r="1403" spans="1:10">
      <c r="A1403" s="3">
        <v>19</v>
      </c>
      <c r="B1403" s="3">
        <v>11</v>
      </c>
      <c r="C1403" s="3">
        <v>2</v>
      </c>
      <c r="D1403">
        <v>17</v>
      </c>
      <c r="E1403">
        <v>1</v>
      </c>
      <c r="F1403">
        <v>11</v>
      </c>
      <c r="G1403">
        <v>5</v>
      </c>
      <c r="H1403">
        <v>4</v>
      </c>
      <c r="I1403">
        <v>0</v>
      </c>
      <c r="J1403">
        <v>1403</v>
      </c>
    </row>
    <row r="1404" spans="1:10">
      <c r="A1404" s="3">
        <v>19</v>
      </c>
      <c r="B1404" s="3">
        <v>11</v>
      </c>
      <c r="C1404" s="3">
        <v>3</v>
      </c>
      <c r="D1404">
        <v>18</v>
      </c>
      <c r="E1404">
        <v>6</v>
      </c>
      <c r="F1404">
        <v>6</v>
      </c>
      <c r="G1404">
        <v>2</v>
      </c>
      <c r="H1404">
        <v>2</v>
      </c>
      <c r="I1404">
        <v>5</v>
      </c>
      <c r="J1404">
        <v>8202</v>
      </c>
    </row>
    <row r="1405" spans="1:10">
      <c r="A1405" s="3">
        <v>19</v>
      </c>
      <c r="B1405" s="3">
        <v>11</v>
      </c>
      <c r="C1405" s="3">
        <v>4</v>
      </c>
      <c r="D1405">
        <v>4</v>
      </c>
      <c r="E1405">
        <v>5</v>
      </c>
      <c r="F1405">
        <v>5</v>
      </c>
      <c r="G1405">
        <v>3</v>
      </c>
      <c r="H1405">
        <v>4</v>
      </c>
      <c r="I1405">
        <v>2</v>
      </c>
      <c r="J1405">
        <v>7401</v>
      </c>
    </row>
    <row r="1406" spans="1:10">
      <c r="A1406" s="3">
        <v>19</v>
      </c>
      <c r="B1406" s="3">
        <v>11</v>
      </c>
      <c r="C1406" s="3">
        <v>5</v>
      </c>
      <c r="D1406">
        <v>15</v>
      </c>
      <c r="E1406">
        <v>7</v>
      </c>
      <c r="F1406">
        <v>12</v>
      </c>
      <c r="G1406">
        <v>13</v>
      </c>
      <c r="H1406">
        <v>3</v>
      </c>
      <c r="I1406">
        <v>8</v>
      </c>
      <c r="J1406">
        <v>9301</v>
      </c>
    </row>
    <row r="1407" spans="1:10">
      <c r="A1407" s="3">
        <v>19</v>
      </c>
      <c r="B1407" s="3">
        <v>12</v>
      </c>
      <c r="C1407" s="3">
        <v>1</v>
      </c>
      <c r="D1407">
        <v>9</v>
      </c>
      <c r="E1407">
        <v>3</v>
      </c>
      <c r="F1407">
        <v>7</v>
      </c>
      <c r="G1407">
        <v>11</v>
      </c>
      <c r="H1407">
        <v>2</v>
      </c>
      <c r="I1407">
        <v>7</v>
      </c>
      <c r="J1407">
        <v>5203</v>
      </c>
    </row>
    <row r="1408" spans="1:10">
      <c r="A1408" s="3">
        <v>19</v>
      </c>
      <c r="B1408" s="3">
        <v>12</v>
      </c>
      <c r="C1408" s="3">
        <v>2</v>
      </c>
      <c r="D1408">
        <v>12</v>
      </c>
      <c r="E1408">
        <v>7</v>
      </c>
      <c r="F1408">
        <v>6</v>
      </c>
      <c r="G1408">
        <v>10</v>
      </c>
      <c r="H1408">
        <v>3</v>
      </c>
      <c r="I1408">
        <v>4</v>
      </c>
      <c r="J1408">
        <v>9302</v>
      </c>
    </row>
    <row r="1409" spans="1:10">
      <c r="A1409" s="3">
        <v>19</v>
      </c>
      <c r="B1409" s="3">
        <v>12</v>
      </c>
      <c r="C1409" s="3">
        <v>3</v>
      </c>
      <c r="D1409">
        <v>13</v>
      </c>
      <c r="E1409">
        <v>5</v>
      </c>
      <c r="F1409">
        <v>3</v>
      </c>
      <c r="G1409">
        <v>8</v>
      </c>
      <c r="H1409">
        <v>1</v>
      </c>
      <c r="I1409">
        <v>5</v>
      </c>
      <c r="J1409">
        <v>7101</v>
      </c>
    </row>
    <row r="1410" spans="1:10">
      <c r="A1410" s="3">
        <v>19</v>
      </c>
      <c r="B1410" s="3">
        <v>12</v>
      </c>
      <c r="C1410" s="3">
        <v>4</v>
      </c>
      <c r="D1410">
        <v>2</v>
      </c>
      <c r="E1410">
        <v>4</v>
      </c>
      <c r="F1410">
        <v>8</v>
      </c>
      <c r="G1410">
        <v>2</v>
      </c>
      <c r="H1410">
        <v>5</v>
      </c>
      <c r="I1410">
        <v>6</v>
      </c>
      <c r="J1410">
        <v>6503</v>
      </c>
    </row>
    <row r="1411" spans="1:10">
      <c r="A1411" s="3">
        <v>19</v>
      </c>
      <c r="B1411" s="3">
        <v>12</v>
      </c>
      <c r="C1411" s="3">
        <v>5</v>
      </c>
      <c r="D1411">
        <v>19</v>
      </c>
      <c r="E1411">
        <v>1</v>
      </c>
      <c r="F1411">
        <v>11</v>
      </c>
      <c r="G1411">
        <v>6</v>
      </c>
      <c r="H1411">
        <v>4</v>
      </c>
      <c r="I1411">
        <v>0</v>
      </c>
      <c r="J1411">
        <v>1402</v>
      </c>
    </row>
    <row r="1412" spans="1:10">
      <c r="A1412" s="3">
        <v>19</v>
      </c>
      <c r="B1412" s="3">
        <v>13</v>
      </c>
      <c r="C1412" s="3">
        <v>1</v>
      </c>
      <c r="D1412">
        <v>10</v>
      </c>
      <c r="E1412">
        <v>5</v>
      </c>
      <c r="F1412">
        <v>3</v>
      </c>
      <c r="G1412">
        <v>13</v>
      </c>
      <c r="H1412">
        <v>4</v>
      </c>
      <c r="I1412">
        <v>7</v>
      </c>
      <c r="J1412">
        <v>7402</v>
      </c>
    </row>
    <row r="1413" spans="1:10">
      <c r="A1413" s="3">
        <v>19</v>
      </c>
      <c r="B1413" s="3">
        <v>13</v>
      </c>
      <c r="C1413" s="3">
        <v>2</v>
      </c>
      <c r="D1413">
        <v>1</v>
      </c>
      <c r="E1413">
        <v>2</v>
      </c>
      <c r="F1413">
        <v>5</v>
      </c>
      <c r="G1413">
        <v>14</v>
      </c>
      <c r="H1413">
        <v>3</v>
      </c>
      <c r="I1413">
        <v>0</v>
      </c>
      <c r="J1413">
        <v>4301</v>
      </c>
    </row>
    <row r="1414" spans="1:10">
      <c r="A1414" s="3">
        <v>19</v>
      </c>
      <c r="B1414" s="3">
        <v>13</v>
      </c>
      <c r="C1414" s="3">
        <v>3</v>
      </c>
      <c r="D1414">
        <v>7</v>
      </c>
      <c r="E1414">
        <v>6</v>
      </c>
      <c r="F1414">
        <v>12</v>
      </c>
      <c r="G1414">
        <v>5</v>
      </c>
      <c r="H1414">
        <v>5</v>
      </c>
      <c r="I1414">
        <v>5</v>
      </c>
      <c r="J1414">
        <v>8503</v>
      </c>
    </row>
    <row r="1415" spans="1:10">
      <c r="A1415" s="3">
        <v>19</v>
      </c>
      <c r="B1415" s="3">
        <v>13</v>
      </c>
      <c r="C1415" s="3">
        <v>4</v>
      </c>
      <c r="D1415">
        <v>1</v>
      </c>
      <c r="E1415">
        <v>4</v>
      </c>
      <c r="F1415">
        <v>9</v>
      </c>
      <c r="G1415">
        <v>12</v>
      </c>
      <c r="H1415">
        <v>2</v>
      </c>
      <c r="I1415">
        <v>3</v>
      </c>
      <c r="J1415">
        <v>6201</v>
      </c>
    </row>
    <row r="1416" spans="1:10">
      <c r="A1416" s="3">
        <v>19</v>
      </c>
      <c r="B1416" s="3">
        <v>13</v>
      </c>
      <c r="C1416" s="3">
        <v>5</v>
      </c>
      <c r="D1416">
        <v>17</v>
      </c>
      <c r="E1416">
        <v>7</v>
      </c>
      <c r="F1416">
        <v>10</v>
      </c>
      <c r="G1416">
        <v>17</v>
      </c>
      <c r="H1416">
        <v>1</v>
      </c>
      <c r="I1416">
        <v>6</v>
      </c>
      <c r="J1416">
        <v>9102</v>
      </c>
    </row>
    <row r="1417" spans="1:10">
      <c r="A1417" s="3">
        <v>19</v>
      </c>
      <c r="B1417" s="3">
        <v>14</v>
      </c>
      <c r="C1417" s="3">
        <v>1</v>
      </c>
      <c r="D1417">
        <v>5</v>
      </c>
      <c r="E1417">
        <v>2</v>
      </c>
      <c r="F1417">
        <v>11</v>
      </c>
      <c r="G1417">
        <v>3</v>
      </c>
      <c r="H1417">
        <v>5</v>
      </c>
      <c r="I1417">
        <v>0</v>
      </c>
      <c r="J1417">
        <v>4503</v>
      </c>
    </row>
    <row r="1418" spans="1:10">
      <c r="A1418" s="3">
        <v>19</v>
      </c>
      <c r="B1418" s="3">
        <v>14</v>
      </c>
      <c r="C1418" s="3">
        <v>2</v>
      </c>
      <c r="D1418">
        <v>11</v>
      </c>
      <c r="E1418">
        <v>5</v>
      </c>
      <c r="F1418">
        <v>7</v>
      </c>
      <c r="G1418">
        <v>7</v>
      </c>
      <c r="H1418">
        <v>4</v>
      </c>
      <c r="I1418">
        <v>1</v>
      </c>
      <c r="J1418">
        <v>7403</v>
      </c>
    </row>
    <row r="1419" spans="1:10">
      <c r="A1419" s="3">
        <v>19</v>
      </c>
      <c r="B1419" s="3">
        <v>14</v>
      </c>
      <c r="C1419" s="3">
        <v>3</v>
      </c>
      <c r="D1419">
        <v>15</v>
      </c>
      <c r="E1419">
        <v>6</v>
      </c>
      <c r="F1419">
        <v>13</v>
      </c>
      <c r="G1419">
        <v>5</v>
      </c>
      <c r="H1419">
        <v>5</v>
      </c>
      <c r="I1419">
        <v>8</v>
      </c>
      <c r="J1419">
        <v>8501</v>
      </c>
    </row>
    <row r="1420" spans="1:10">
      <c r="A1420" s="3">
        <v>19</v>
      </c>
      <c r="B1420" s="3">
        <v>14</v>
      </c>
      <c r="C1420" s="3">
        <v>4</v>
      </c>
      <c r="D1420">
        <v>4</v>
      </c>
      <c r="E1420">
        <v>7</v>
      </c>
      <c r="F1420">
        <v>6</v>
      </c>
      <c r="G1420">
        <v>11</v>
      </c>
      <c r="H1420">
        <v>1</v>
      </c>
      <c r="I1420">
        <v>2</v>
      </c>
      <c r="J1420">
        <v>9102</v>
      </c>
    </row>
    <row r="1421" spans="1:10">
      <c r="A1421" s="3">
        <v>19</v>
      </c>
      <c r="B1421" s="3">
        <v>14</v>
      </c>
      <c r="C1421" s="3">
        <v>5</v>
      </c>
      <c r="D1421">
        <v>14</v>
      </c>
      <c r="E1421">
        <v>1</v>
      </c>
      <c r="F1421">
        <v>1</v>
      </c>
      <c r="G1421">
        <v>15</v>
      </c>
      <c r="H1421">
        <v>2</v>
      </c>
      <c r="I1421">
        <v>0</v>
      </c>
      <c r="J1421">
        <v>1201</v>
      </c>
    </row>
    <row r="1422" spans="1:10">
      <c r="A1422" s="3">
        <v>19</v>
      </c>
      <c r="B1422" s="3">
        <v>15</v>
      </c>
      <c r="C1422" s="3">
        <v>1</v>
      </c>
      <c r="D1422">
        <v>16</v>
      </c>
      <c r="E1422">
        <v>5</v>
      </c>
      <c r="F1422">
        <v>2</v>
      </c>
      <c r="G1422">
        <v>6</v>
      </c>
      <c r="H1422">
        <v>2</v>
      </c>
      <c r="I1422">
        <v>8</v>
      </c>
      <c r="J1422">
        <v>7203</v>
      </c>
    </row>
    <row r="1423" spans="1:10">
      <c r="A1423" s="3">
        <v>19</v>
      </c>
      <c r="B1423" s="3">
        <v>15</v>
      </c>
      <c r="C1423" s="3">
        <v>2</v>
      </c>
      <c r="D1423">
        <v>7</v>
      </c>
      <c r="E1423">
        <v>2</v>
      </c>
      <c r="F1423">
        <v>8</v>
      </c>
      <c r="G1423">
        <v>10</v>
      </c>
      <c r="H1423">
        <v>5</v>
      </c>
      <c r="I1423">
        <v>0</v>
      </c>
      <c r="J1423">
        <v>4502</v>
      </c>
    </row>
    <row r="1424" spans="1:10">
      <c r="A1424" s="3">
        <v>19</v>
      </c>
      <c r="B1424" s="3">
        <v>15</v>
      </c>
      <c r="C1424" s="3">
        <v>3</v>
      </c>
      <c r="D1424">
        <v>5</v>
      </c>
      <c r="E1424">
        <v>7</v>
      </c>
      <c r="F1424">
        <v>4</v>
      </c>
      <c r="G1424">
        <v>16</v>
      </c>
      <c r="H1424">
        <v>1</v>
      </c>
      <c r="I1424">
        <v>5</v>
      </c>
      <c r="J1424">
        <v>9102</v>
      </c>
    </row>
    <row r="1425" spans="1:10">
      <c r="A1425" s="3">
        <v>19</v>
      </c>
      <c r="B1425" s="3">
        <v>15</v>
      </c>
      <c r="C1425" s="3">
        <v>4</v>
      </c>
      <c r="D1425">
        <v>3</v>
      </c>
      <c r="E1425">
        <v>3</v>
      </c>
      <c r="F1425">
        <v>9</v>
      </c>
      <c r="G1425">
        <v>17</v>
      </c>
      <c r="H1425">
        <v>4</v>
      </c>
      <c r="I1425">
        <v>3</v>
      </c>
      <c r="J1425">
        <v>5403</v>
      </c>
    </row>
    <row r="1426" spans="1:10">
      <c r="A1426" s="3">
        <v>19</v>
      </c>
      <c r="B1426" s="3">
        <v>15</v>
      </c>
      <c r="C1426" s="3">
        <v>5</v>
      </c>
      <c r="D1426">
        <v>8</v>
      </c>
      <c r="E1426">
        <v>4</v>
      </c>
      <c r="F1426">
        <v>12</v>
      </c>
      <c r="G1426">
        <v>2</v>
      </c>
      <c r="H1426">
        <v>3</v>
      </c>
      <c r="I1426">
        <v>4</v>
      </c>
      <c r="J1426">
        <v>6301</v>
      </c>
    </row>
    <row r="1427" spans="1:10">
      <c r="A1427" s="3">
        <v>20</v>
      </c>
      <c r="B1427" s="3">
        <v>1</v>
      </c>
      <c r="C1427" s="3">
        <v>1</v>
      </c>
      <c r="D1427">
        <v>20</v>
      </c>
      <c r="E1427">
        <v>4</v>
      </c>
      <c r="F1427">
        <v>11</v>
      </c>
      <c r="G1427">
        <v>9</v>
      </c>
      <c r="H1427">
        <v>3</v>
      </c>
      <c r="I1427">
        <v>3</v>
      </c>
      <c r="J1427">
        <v>6301</v>
      </c>
    </row>
    <row r="1428" spans="1:10">
      <c r="A1428" s="3">
        <v>20</v>
      </c>
      <c r="B1428" s="3">
        <v>1</v>
      </c>
      <c r="C1428" s="3">
        <v>2</v>
      </c>
      <c r="D1428">
        <v>16</v>
      </c>
      <c r="E1428">
        <v>3</v>
      </c>
      <c r="F1428">
        <v>12</v>
      </c>
      <c r="G1428">
        <v>1</v>
      </c>
      <c r="H1428">
        <v>2</v>
      </c>
      <c r="I1428">
        <v>7</v>
      </c>
      <c r="J1428">
        <v>5201</v>
      </c>
    </row>
    <row r="1429" spans="1:10">
      <c r="A1429" s="3">
        <v>20</v>
      </c>
      <c r="B1429" s="3">
        <v>1</v>
      </c>
      <c r="C1429" s="3">
        <v>3</v>
      </c>
      <c r="D1429">
        <v>19</v>
      </c>
      <c r="E1429">
        <v>7</v>
      </c>
      <c r="F1429">
        <v>10</v>
      </c>
      <c r="G1429">
        <v>12</v>
      </c>
      <c r="H1429">
        <v>3</v>
      </c>
      <c r="I1429">
        <v>2</v>
      </c>
      <c r="J1429">
        <v>9303</v>
      </c>
    </row>
    <row r="1430" spans="1:10">
      <c r="A1430" s="3">
        <v>20</v>
      </c>
      <c r="B1430" s="3">
        <v>1</v>
      </c>
      <c r="C1430" s="3">
        <v>4</v>
      </c>
      <c r="D1430">
        <v>13</v>
      </c>
      <c r="E1430">
        <v>6</v>
      </c>
      <c r="F1430">
        <v>2</v>
      </c>
      <c r="G1430">
        <v>4</v>
      </c>
      <c r="H1430">
        <v>4</v>
      </c>
      <c r="I1430">
        <v>6</v>
      </c>
      <c r="J1430">
        <v>8403</v>
      </c>
    </row>
    <row r="1431" spans="1:10">
      <c r="A1431" s="3">
        <v>20</v>
      </c>
      <c r="B1431" s="3">
        <v>1</v>
      </c>
      <c r="C1431" s="3">
        <v>5</v>
      </c>
      <c r="D1431">
        <v>18</v>
      </c>
      <c r="E1431">
        <v>1</v>
      </c>
      <c r="F1431">
        <v>6</v>
      </c>
      <c r="G1431">
        <v>8</v>
      </c>
      <c r="H1431">
        <v>1</v>
      </c>
      <c r="I1431">
        <v>0</v>
      </c>
      <c r="J1431">
        <v>1102</v>
      </c>
    </row>
    <row r="1432" spans="1:10">
      <c r="A1432" s="3">
        <v>20</v>
      </c>
      <c r="B1432" s="3">
        <v>2</v>
      </c>
      <c r="C1432" s="3">
        <v>1</v>
      </c>
      <c r="D1432">
        <v>17</v>
      </c>
      <c r="E1432">
        <v>5</v>
      </c>
      <c r="F1432">
        <v>13</v>
      </c>
      <c r="G1432">
        <v>10</v>
      </c>
      <c r="H1432">
        <v>5</v>
      </c>
      <c r="I1432">
        <v>3</v>
      </c>
      <c r="J1432">
        <v>7502</v>
      </c>
    </row>
    <row r="1433" spans="1:10">
      <c r="A1433" s="3">
        <v>20</v>
      </c>
      <c r="B1433" s="3">
        <v>2</v>
      </c>
      <c r="C1433" s="3">
        <v>2</v>
      </c>
      <c r="D1433">
        <v>2</v>
      </c>
      <c r="E1433">
        <v>3</v>
      </c>
      <c r="F1433">
        <v>4</v>
      </c>
      <c r="G1433">
        <v>1</v>
      </c>
      <c r="H1433">
        <v>2</v>
      </c>
      <c r="I1433">
        <v>1</v>
      </c>
      <c r="J1433">
        <v>5202</v>
      </c>
    </row>
    <row r="1434" spans="1:10">
      <c r="A1434" s="3">
        <v>20</v>
      </c>
      <c r="B1434" s="3">
        <v>2</v>
      </c>
      <c r="C1434" s="3">
        <v>3</v>
      </c>
      <c r="D1434">
        <v>7</v>
      </c>
      <c r="E1434">
        <v>1</v>
      </c>
      <c r="F1434">
        <v>3</v>
      </c>
      <c r="G1434">
        <v>8</v>
      </c>
      <c r="H1434">
        <v>1</v>
      </c>
      <c r="I1434">
        <v>0</v>
      </c>
      <c r="J1434">
        <v>1101</v>
      </c>
    </row>
    <row r="1435" spans="1:10">
      <c r="A1435" s="3">
        <v>20</v>
      </c>
      <c r="B1435" s="3">
        <v>2</v>
      </c>
      <c r="C1435" s="3">
        <v>4</v>
      </c>
      <c r="D1435">
        <v>11</v>
      </c>
      <c r="E1435">
        <v>6</v>
      </c>
      <c r="F1435">
        <v>9</v>
      </c>
      <c r="G1435">
        <v>14</v>
      </c>
      <c r="H1435">
        <v>4</v>
      </c>
      <c r="I1435">
        <v>4</v>
      </c>
      <c r="J1435">
        <v>8401</v>
      </c>
    </row>
    <row r="1436" spans="1:10">
      <c r="A1436" s="3">
        <v>20</v>
      </c>
      <c r="B1436" s="3">
        <v>2</v>
      </c>
      <c r="C1436" s="3">
        <v>5</v>
      </c>
      <c r="D1436">
        <v>12</v>
      </c>
      <c r="E1436">
        <v>4</v>
      </c>
      <c r="F1436">
        <v>8</v>
      </c>
      <c r="G1436">
        <v>2</v>
      </c>
      <c r="H1436">
        <v>3</v>
      </c>
      <c r="I1436">
        <v>8</v>
      </c>
      <c r="J1436">
        <v>6303</v>
      </c>
    </row>
    <row r="1437" spans="1:10">
      <c r="A1437" s="3">
        <v>20</v>
      </c>
      <c r="B1437" s="3">
        <v>3</v>
      </c>
      <c r="C1437" s="3">
        <v>1</v>
      </c>
      <c r="D1437">
        <v>9</v>
      </c>
      <c r="E1437">
        <v>7</v>
      </c>
      <c r="F1437">
        <v>1</v>
      </c>
      <c r="G1437">
        <v>7</v>
      </c>
      <c r="H1437">
        <v>1</v>
      </c>
      <c r="I1437">
        <v>6</v>
      </c>
      <c r="J1437">
        <v>9102</v>
      </c>
    </row>
    <row r="1438" spans="1:10">
      <c r="A1438" s="3">
        <v>20</v>
      </c>
      <c r="B1438" s="3">
        <v>3</v>
      </c>
      <c r="C1438" s="3">
        <v>2</v>
      </c>
      <c r="D1438">
        <v>5</v>
      </c>
      <c r="E1438">
        <v>6</v>
      </c>
      <c r="F1438">
        <v>7</v>
      </c>
      <c r="G1438">
        <v>17</v>
      </c>
      <c r="H1438">
        <v>2</v>
      </c>
      <c r="I1438">
        <v>1</v>
      </c>
      <c r="J1438">
        <v>8201</v>
      </c>
    </row>
    <row r="1439" spans="1:10">
      <c r="A1439" s="3">
        <v>20</v>
      </c>
      <c r="B1439" s="3">
        <v>3</v>
      </c>
      <c r="C1439" s="3">
        <v>3</v>
      </c>
      <c r="D1439">
        <v>21</v>
      </c>
      <c r="E1439">
        <v>2</v>
      </c>
      <c r="F1439">
        <v>5</v>
      </c>
      <c r="G1439">
        <v>6</v>
      </c>
      <c r="H1439">
        <v>4</v>
      </c>
      <c r="I1439">
        <v>0</v>
      </c>
      <c r="J1439">
        <v>2403</v>
      </c>
    </row>
    <row r="1440" spans="1:10">
      <c r="A1440" s="3">
        <v>20</v>
      </c>
      <c r="B1440" s="3">
        <v>3</v>
      </c>
      <c r="C1440" s="3">
        <v>4</v>
      </c>
      <c r="D1440">
        <v>15</v>
      </c>
      <c r="E1440">
        <v>3</v>
      </c>
      <c r="F1440">
        <v>8</v>
      </c>
      <c r="G1440">
        <v>14</v>
      </c>
      <c r="H1440">
        <v>5</v>
      </c>
      <c r="I1440">
        <v>4</v>
      </c>
      <c r="J1440">
        <v>5502</v>
      </c>
    </row>
    <row r="1441" spans="1:10">
      <c r="A1441" s="3">
        <v>20</v>
      </c>
      <c r="B1441" s="3">
        <v>3</v>
      </c>
      <c r="C1441" s="3">
        <v>5</v>
      </c>
      <c r="D1441">
        <v>18</v>
      </c>
      <c r="E1441">
        <v>4</v>
      </c>
      <c r="F1441">
        <v>13</v>
      </c>
      <c r="G1441">
        <v>11</v>
      </c>
      <c r="H1441">
        <v>3</v>
      </c>
      <c r="I1441">
        <v>2</v>
      </c>
      <c r="J1441">
        <v>6303</v>
      </c>
    </row>
    <row r="1442" spans="1:10">
      <c r="A1442" s="3">
        <v>20</v>
      </c>
      <c r="B1442" s="3">
        <v>4</v>
      </c>
      <c r="C1442" s="3">
        <v>1</v>
      </c>
      <c r="D1442">
        <v>1</v>
      </c>
      <c r="E1442">
        <v>3</v>
      </c>
      <c r="F1442">
        <v>1</v>
      </c>
      <c r="G1442">
        <v>15</v>
      </c>
      <c r="H1442">
        <v>2</v>
      </c>
      <c r="I1442">
        <v>5</v>
      </c>
      <c r="J1442">
        <v>5201</v>
      </c>
    </row>
    <row r="1443" spans="1:10">
      <c r="A1443" s="3">
        <v>20</v>
      </c>
      <c r="B1443" s="3">
        <v>4</v>
      </c>
      <c r="C1443" s="3">
        <v>2</v>
      </c>
      <c r="D1443">
        <v>8</v>
      </c>
      <c r="E1443">
        <v>6</v>
      </c>
      <c r="F1443">
        <v>3</v>
      </c>
      <c r="G1443">
        <v>5</v>
      </c>
      <c r="H1443">
        <v>3</v>
      </c>
      <c r="I1443">
        <v>8</v>
      </c>
      <c r="J1443">
        <v>8303</v>
      </c>
    </row>
    <row r="1444" spans="1:10">
      <c r="A1444" s="3">
        <v>20</v>
      </c>
      <c r="B1444" s="3">
        <v>4</v>
      </c>
      <c r="C1444" s="3">
        <v>3</v>
      </c>
      <c r="D1444">
        <v>2</v>
      </c>
      <c r="E1444">
        <v>2</v>
      </c>
      <c r="F1444">
        <v>5</v>
      </c>
      <c r="G1444">
        <v>13</v>
      </c>
      <c r="H1444">
        <v>5</v>
      </c>
      <c r="I1444">
        <v>0</v>
      </c>
      <c r="J1444">
        <v>4502</v>
      </c>
    </row>
    <row r="1445" spans="1:10">
      <c r="A1445" s="3">
        <v>20</v>
      </c>
      <c r="B1445" s="3">
        <v>4</v>
      </c>
      <c r="C1445" s="3">
        <v>4</v>
      </c>
      <c r="D1445">
        <v>14</v>
      </c>
      <c r="E1445">
        <v>5</v>
      </c>
      <c r="F1445">
        <v>9</v>
      </c>
      <c r="G1445">
        <v>12</v>
      </c>
      <c r="H1445">
        <v>4</v>
      </c>
      <c r="I1445">
        <v>7</v>
      </c>
      <c r="J1445">
        <v>7403</v>
      </c>
    </row>
    <row r="1446" spans="1:10">
      <c r="A1446" s="3">
        <v>20</v>
      </c>
      <c r="B1446" s="3">
        <v>4</v>
      </c>
      <c r="C1446" s="3">
        <v>5</v>
      </c>
      <c r="D1446">
        <v>10</v>
      </c>
      <c r="E1446">
        <v>1</v>
      </c>
      <c r="F1446">
        <v>6</v>
      </c>
      <c r="G1446">
        <v>4</v>
      </c>
      <c r="H1446">
        <v>1</v>
      </c>
      <c r="I1446">
        <v>0</v>
      </c>
      <c r="J1446">
        <v>1101</v>
      </c>
    </row>
    <row r="1447" spans="1:10">
      <c r="A1447" s="3">
        <v>20</v>
      </c>
      <c r="B1447" s="3">
        <v>5</v>
      </c>
      <c r="C1447" s="3">
        <v>1</v>
      </c>
      <c r="D1447">
        <v>1</v>
      </c>
      <c r="E1447">
        <v>2</v>
      </c>
      <c r="F1447">
        <v>7</v>
      </c>
      <c r="G1447">
        <v>1</v>
      </c>
      <c r="H1447">
        <v>5</v>
      </c>
      <c r="I1447">
        <v>0</v>
      </c>
      <c r="J1447">
        <v>4501</v>
      </c>
    </row>
    <row r="1448" spans="1:10">
      <c r="A1448" s="3">
        <v>20</v>
      </c>
      <c r="B1448" s="3">
        <v>5</v>
      </c>
      <c r="C1448" s="3">
        <v>2</v>
      </c>
      <c r="D1448">
        <v>6</v>
      </c>
      <c r="E1448">
        <v>5</v>
      </c>
      <c r="F1448">
        <v>4</v>
      </c>
      <c r="G1448">
        <v>3</v>
      </c>
      <c r="H1448">
        <v>1</v>
      </c>
      <c r="I1448">
        <v>5</v>
      </c>
      <c r="J1448">
        <v>7102</v>
      </c>
    </row>
    <row r="1449" spans="1:10">
      <c r="A1449" s="3">
        <v>20</v>
      </c>
      <c r="B1449" s="3">
        <v>5</v>
      </c>
      <c r="C1449" s="3">
        <v>3</v>
      </c>
      <c r="D1449">
        <v>4</v>
      </c>
      <c r="E1449">
        <v>1</v>
      </c>
      <c r="F1449">
        <v>10</v>
      </c>
      <c r="G1449">
        <v>7</v>
      </c>
      <c r="H1449">
        <v>2</v>
      </c>
      <c r="I1449">
        <v>0</v>
      </c>
      <c r="J1449">
        <v>1202</v>
      </c>
    </row>
    <row r="1450" spans="1:10">
      <c r="A1450" s="3">
        <v>20</v>
      </c>
      <c r="B1450" s="3">
        <v>5</v>
      </c>
      <c r="C1450" s="3">
        <v>4</v>
      </c>
      <c r="D1450">
        <v>3</v>
      </c>
      <c r="E1450">
        <v>7</v>
      </c>
      <c r="F1450">
        <v>2</v>
      </c>
      <c r="G1450">
        <v>16</v>
      </c>
      <c r="H1450">
        <v>3</v>
      </c>
      <c r="I1450">
        <v>3</v>
      </c>
      <c r="J1450">
        <v>9303</v>
      </c>
    </row>
    <row r="1451" spans="1:10">
      <c r="A1451" s="3">
        <v>20</v>
      </c>
      <c r="B1451" s="3">
        <v>5</v>
      </c>
      <c r="C1451" s="3">
        <v>5</v>
      </c>
      <c r="D1451">
        <v>20</v>
      </c>
      <c r="E1451">
        <v>4</v>
      </c>
      <c r="F1451">
        <v>12</v>
      </c>
      <c r="G1451">
        <v>9</v>
      </c>
      <c r="H1451">
        <v>4</v>
      </c>
      <c r="I1451">
        <v>1</v>
      </c>
      <c r="J1451">
        <v>6401</v>
      </c>
    </row>
    <row r="1452" spans="1:10">
      <c r="A1452" s="3">
        <v>20</v>
      </c>
      <c r="B1452" s="3">
        <v>6</v>
      </c>
      <c r="C1452" s="3">
        <v>1</v>
      </c>
      <c r="D1452">
        <v>21</v>
      </c>
      <c r="E1452">
        <v>2</v>
      </c>
      <c r="F1452">
        <v>3</v>
      </c>
      <c r="G1452">
        <v>6</v>
      </c>
      <c r="H1452">
        <v>4</v>
      </c>
      <c r="I1452">
        <v>0</v>
      </c>
      <c r="J1452">
        <v>2402</v>
      </c>
    </row>
    <row r="1453" spans="1:10">
      <c r="A1453" s="3">
        <v>20</v>
      </c>
      <c r="B1453" s="3">
        <v>6</v>
      </c>
      <c r="C1453" s="3">
        <v>2</v>
      </c>
      <c r="D1453">
        <v>7</v>
      </c>
      <c r="E1453">
        <v>4</v>
      </c>
      <c r="F1453">
        <v>11</v>
      </c>
      <c r="G1453">
        <v>5</v>
      </c>
      <c r="H1453">
        <v>3</v>
      </c>
      <c r="I1453">
        <v>2</v>
      </c>
      <c r="J1453">
        <v>6303</v>
      </c>
    </row>
    <row r="1454" spans="1:10">
      <c r="A1454" s="3">
        <v>20</v>
      </c>
      <c r="B1454" s="3">
        <v>6</v>
      </c>
      <c r="C1454" s="3">
        <v>3</v>
      </c>
      <c r="D1454">
        <v>3</v>
      </c>
      <c r="E1454">
        <v>5</v>
      </c>
      <c r="F1454">
        <v>8</v>
      </c>
      <c r="G1454">
        <v>3</v>
      </c>
      <c r="H1454">
        <v>1</v>
      </c>
      <c r="I1454">
        <v>6</v>
      </c>
      <c r="J1454">
        <v>7102</v>
      </c>
    </row>
    <row r="1455" spans="1:10">
      <c r="A1455" s="3">
        <v>20</v>
      </c>
      <c r="B1455" s="3">
        <v>6</v>
      </c>
      <c r="C1455" s="3">
        <v>4</v>
      </c>
      <c r="D1455">
        <v>6</v>
      </c>
      <c r="E1455">
        <v>6</v>
      </c>
      <c r="F1455">
        <v>9</v>
      </c>
      <c r="G1455">
        <v>3</v>
      </c>
      <c r="H1455">
        <v>2</v>
      </c>
      <c r="I1455">
        <v>7</v>
      </c>
      <c r="J1455">
        <v>8201</v>
      </c>
    </row>
    <row r="1456" spans="1:10">
      <c r="A1456" s="3">
        <v>20</v>
      </c>
      <c r="B1456" s="3">
        <v>6</v>
      </c>
      <c r="C1456" s="3">
        <v>5</v>
      </c>
      <c r="D1456">
        <v>5</v>
      </c>
      <c r="E1456">
        <v>1</v>
      </c>
      <c r="F1456">
        <v>10</v>
      </c>
      <c r="G1456">
        <v>7</v>
      </c>
      <c r="H1456">
        <v>2</v>
      </c>
      <c r="I1456">
        <v>0</v>
      </c>
      <c r="J1456">
        <v>1203</v>
      </c>
    </row>
    <row r="1457" spans="1:10">
      <c r="A1457" s="3">
        <v>20</v>
      </c>
      <c r="B1457" s="3">
        <v>7</v>
      </c>
      <c r="C1457" s="3">
        <v>1</v>
      </c>
      <c r="D1457">
        <v>1</v>
      </c>
      <c r="E1457">
        <v>7</v>
      </c>
      <c r="F1457">
        <v>7</v>
      </c>
      <c r="G1457">
        <v>16</v>
      </c>
      <c r="H1457">
        <v>2</v>
      </c>
      <c r="I1457">
        <v>6</v>
      </c>
      <c r="J1457">
        <v>9202</v>
      </c>
    </row>
    <row r="1458" spans="1:10">
      <c r="A1458" s="3">
        <v>20</v>
      </c>
      <c r="B1458" s="3">
        <v>7</v>
      </c>
      <c r="C1458" s="3">
        <v>2</v>
      </c>
      <c r="D1458">
        <v>10</v>
      </c>
      <c r="E1458">
        <v>2</v>
      </c>
      <c r="F1458">
        <v>11</v>
      </c>
      <c r="G1458">
        <v>14</v>
      </c>
      <c r="H1458">
        <v>5</v>
      </c>
      <c r="I1458">
        <v>0</v>
      </c>
      <c r="J1458">
        <v>4503</v>
      </c>
    </row>
    <row r="1459" spans="1:10">
      <c r="A1459" s="3">
        <v>20</v>
      </c>
      <c r="B1459" s="3">
        <v>7</v>
      </c>
      <c r="C1459" s="3">
        <v>3</v>
      </c>
      <c r="D1459">
        <v>17</v>
      </c>
      <c r="E1459">
        <v>3</v>
      </c>
      <c r="F1459">
        <v>9</v>
      </c>
      <c r="G1459">
        <v>2</v>
      </c>
      <c r="H1459">
        <v>4</v>
      </c>
      <c r="I1459">
        <v>2</v>
      </c>
      <c r="J1459">
        <v>5401</v>
      </c>
    </row>
    <row r="1460" spans="1:10">
      <c r="A1460" s="3">
        <v>20</v>
      </c>
      <c r="B1460" s="3">
        <v>7</v>
      </c>
      <c r="C1460" s="3">
        <v>4</v>
      </c>
      <c r="D1460">
        <v>6</v>
      </c>
      <c r="E1460">
        <v>4</v>
      </c>
      <c r="F1460">
        <v>13</v>
      </c>
      <c r="G1460">
        <v>10</v>
      </c>
      <c r="H1460">
        <v>3</v>
      </c>
      <c r="I1460">
        <v>7</v>
      </c>
      <c r="J1460">
        <v>6303</v>
      </c>
    </row>
    <row r="1461" spans="1:10">
      <c r="A1461" s="3">
        <v>20</v>
      </c>
      <c r="B1461" s="3">
        <v>7</v>
      </c>
      <c r="C1461" s="3">
        <v>5</v>
      </c>
      <c r="D1461">
        <v>10</v>
      </c>
      <c r="E1461">
        <v>1</v>
      </c>
      <c r="F1461">
        <v>8</v>
      </c>
      <c r="G1461">
        <v>9</v>
      </c>
      <c r="H1461">
        <v>1</v>
      </c>
      <c r="I1461">
        <v>0</v>
      </c>
      <c r="J1461">
        <v>1102</v>
      </c>
    </row>
    <row r="1462" spans="1:10">
      <c r="A1462" s="3">
        <v>20</v>
      </c>
      <c r="B1462" s="3">
        <v>8</v>
      </c>
      <c r="C1462" s="3">
        <v>1</v>
      </c>
      <c r="D1462">
        <v>22</v>
      </c>
      <c r="E1462">
        <v>2</v>
      </c>
      <c r="F1462">
        <v>1</v>
      </c>
      <c r="G1462">
        <v>17</v>
      </c>
      <c r="H1462">
        <v>3</v>
      </c>
      <c r="I1462">
        <v>0</v>
      </c>
      <c r="J1462">
        <v>3301</v>
      </c>
    </row>
    <row r="1463" spans="1:10">
      <c r="A1463" s="3">
        <v>20</v>
      </c>
      <c r="B1463" s="3">
        <v>8</v>
      </c>
      <c r="C1463" s="3">
        <v>2</v>
      </c>
      <c r="D1463">
        <v>7</v>
      </c>
      <c r="E1463">
        <v>4</v>
      </c>
      <c r="F1463">
        <v>2</v>
      </c>
      <c r="G1463">
        <v>13</v>
      </c>
      <c r="H1463">
        <v>2</v>
      </c>
      <c r="I1463">
        <v>2</v>
      </c>
      <c r="J1463">
        <v>6203</v>
      </c>
    </row>
    <row r="1464" spans="1:10">
      <c r="A1464" s="3">
        <v>20</v>
      </c>
      <c r="B1464" s="3">
        <v>8</v>
      </c>
      <c r="C1464" s="3">
        <v>3</v>
      </c>
      <c r="D1464">
        <v>5</v>
      </c>
      <c r="E1464">
        <v>5</v>
      </c>
      <c r="F1464">
        <v>5</v>
      </c>
      <c r="G1464">
        <v>15</v>
      </c>
      <c r="H1464">
        <v>5</v>
      </c>
      <c r="I1464">
        <v>4</v>
      </c>
      <c r="J1464">
        <v>7501</v>
      </c>
    </row>
    <row r="1465" spans="1:10">
      <c r="A1465" s="3">
        <v>20</v>
      </c>
      <c r="B1465" s="3">
        <v>8</v>
      </c>
      <c r="C1465" s="3">
        <v>4</v>
      </c>
      <c r="D1465">
        <v>12</v>
      </c>
      <c r="E1465">
        <v>6</v>
      </c>
      <c r="F1465">
        <v>11</v>
      </c>
      <c r="G1465">
        <v>4</v>
      </c>
      <c r="H1465">
        <v>4</v>
      </c>
      <c r="I1465">
        <v>7</v>
      </c>
      <c r="J1465">
        <v>8402</v>
      </c>
    </row>
    <row r="1466" spans="1:10">
      <c r="A1466" s="3">
        <v>20</v>
      </c>
      <c r="B1466" s="3">
        <v>8</v>
      </c>
      <c r="C1466" s="3">
        <v>5</v>
      </c>
      <c r="D1466">
        <v>13</v>
      </c>
      <c r="E1466">
        <v>3</v>
      </c>
      <c r="F1466">
        <v>6</v>
      </c>
      <c r="G1466">
        <v>8</v>
      </c>
      <c r="H1466">
        <v>1</v>
      </c>
      <c r="I1466">
        <v>1</v>
      </c>
      <c r="J1466">
        <v>5103</v>
      </c>
    </row>
    <row r="1467" spans="1:10">
      <c r="A1467" s="3">
        <v>20</v>
      </c>
      <c r="B1467" s="3">
        <v>9</v>
      </c>
      <c r="C1467" s="3">
        <v>1</v>
      </c>
      <c r="D1467">
        <v>3</v>
      </c>
      <c r="E1467">
        <v>6</v>
      </c>
      <c r="F1467">
        <v>3</v>
      </c>
      <c r="G1467">
        <v>12</v>
      </c>
      <c r="H1467">
        <v>4</v>
      </c>
      <c r="I1467">
        <v>4</v>
      </c>
      <c r="J1467">
        <v>8401</v>
      </c>
    </row>
    <row r="1468" spans="1:10">
      <c r="A1468" s="3">
        <v>20</v>
      </c>
      <c r="B1468" s="3">
        <v>9</v>
      </c>
      <c r="C1468" s="3">
        <v>2</v>
      </c>
      <c r="D1468">
        <v>19</v>
      </c>
      <c r="E1468">
        <v>7</v>
      </c>
      <c r="F1468">
        <v>10</v>
      </c>
      <c r="G1468">
        <v>3</v>
      </c>
      <c r="H1468">
        <v>1</v>
      </c>
      <c r="I1468">
        <v>6</v>
      </c>
      <c r="J1468">
        <v>9103</v>
      </c>
    </row>
    <row r="1469" spans="1:10">
      <c r="A1469" s="3">
        <v>20</v>
      </c>
      <c r="B1469" s="3">
        <v>9</v>
      </c>
      <c r="C1469" s="3">
        <v>3</v>
      </c>
      <c r="D1469">
        <v>18</v>
      </c>
      <c r="E1469">
        <v>1</v>
      </c>
      <c r="F1469">
        <v>12</v>
      </c>
      <c r="G1469">
        <v>11</v>
      </c>
      <c r="H1469">
        <v>3</v>
      </c>
      <c r="I1469">
        <v>0</v>
      </c>
      <c r="J1469">
        <v>1302</v>
      </c>
    </row>
    <row r="1470" spans="1:10">
      <c r="A1470" s="3">
        <v>20</v>
      </c>
      <c r="B1470" s="3">
        <v>9</v>
      </c>
      <c r="C1470" s="3">
        <v>4</v>
      </c>
      <c r="D1470">
        <v>20</v>
      </c>
      <c r="E1470">
        <v>3</v>
      </c>
      <c r="F1470">
        <v>5</v>
      </c>
      <c r="G1470">
        <v>6</v>
      </c>
      <c r="H1470">
        <v>5</v>
      </c>
      <c r="I1470">
        <v>5</v>
      </c>
      <c r="J1470">
        <v>5501</v>
      </c>
    </row>
    <row r="1471" spans="1:10">
      <c r="A1471" s="3">
        <v>20</v>
      </c>
      <c r="B1471" s="3">
        <v>9</v>
      </c>
      <c r="C1471" s="3">
        <v>5</v>
      </c>
      <c r="D1471">
        <v>2</v>
      </c>
      <c r="E1471">
        <v>5</v>
      </c>
      <c r="F1471">
        <v>4</v>
      </c>
      <c r="G1471">
        <v>5</v>
      </c>
      <c r="H1471">
        <v>2</v>
      </c>
      <c r="I1471">
        <v>3</v>
      </c>
      <c r="J1471">
        <v>7202</v>
      </c>
    </row>
    <row r="1472" spans="1:10">
      <c r="A1472" s="3">
        <v>20</v>
      </c>
      <c r="B1472" s="3">
        <v>10</v>
      </c>
      <c r="C1472" s="3">
        <v>1</v>
      </c>
      <c r="D1472">
        <v>4</v>
      </c>
      <c r="E1472">
        <v>1</v>
      </c>
      <c r="F1472">
        <v>2</v>
      </c>
      <c r="G1472">
        <v>1</v>
      </c>
      <c r="H1472">
        <v>2</v>
      </c>
      <c r="I1472">
        <v>0</v>
      </c>
      <c r="J1472">
        <v>1203</v>
      </c>
    </row>
    <row r="1473" spans="1:10">
      <c r="A1473" s="3">
        <v>20</v>
      </c>
      <c r="B1473" s="3">
        <v>10</v>
      </c>
      <c r="C1473" s="3">
        <v>2</v>
      </c>
      <c r="D1473">
        <v>5</v>
      </c>
      <c r="E1473">
        <v>2</v>
      </c>
      <c r="F1473">
        <v>11</v>
      </c>
      <c r="G1473">
        <v>6</v>
      </c>
      <c r="H1473">
        <v>5</v>
      </c>
      <c r="I1473">
        <v>0</v>
      </c>
      <c r="J1473">
        <v>4501</v>
      </c>
    </row>
    <row r="1474" spans="1:10">
      <c r="A1474" s="3">
        <v>20</v>
      </c>
      <c r="B1474" s="3">
        <v>10</v>
      </c>
      <c r="C1474" s="3">
        <v>3</v>
      </c>
      <c r="D1474">
        <v>14</v>
      </c>
      <c r="E1474">
        <v>4</v>
      </c>
      <c r="F1474">
        <v>7</v>
      </c>
      <c r="G1474">
        <v>8</v>
      </c>
      <c r="H1474">
        <v>1</v>
      </c>
      <c r="I1474">
        <v>5</v>
      </c>
      <c r="J1474">
        <v>6102</v>
      </c>
    </row>
    <row r="1475" spans="1:10">
      <c r="A1475" s="3">
        <v>20</v>
      </c>
      <c r="B1475" s="3">
        <v>10</v>
      </c>
      <c r="C1475" s="3">
        <v>4</v>
      </c>
      <c r="D1475">
        <v>8</v>
      </c>
      <c r="E1475">
        <v>5</v>
      </c>
      <c r="F1475">
        <v>6</v>
      </c>
      <c r="G1475">
        <v>15</v>
      </c>
      <c r="H1475">
        <v>4</v>
      </c>
      <c r="I1475">
        <v>8</v>
      </c>
      <c r="J1475">
        <v>7402</v>
      </c>
    </row>
    <row r="1476" spans="1:10">
      <c r="A1476" s="3">
        <v>20</v>
      </c>
      <c r="B1476" s="3">
        <v>10</v>
      </c>
      <c r="C1476" s="3">
        <v>5</v>
      </c>
      <c r="D1476">
        <v>9</v>
      </c>
      <c r="E1476">
        <v>7</v>
      </c>
      <c r="F1476">
        <v>8</v>
      </c>
      <c r="G1476">
        <v>17</v>
      </c>
      <c r="H1476">
        <v>3</v>
      </c>
      <c r="I1476">
        <v>4</v>
      </c>
      <c r="J1476">
        <v>9303</v>
      </c>
    </row>
    <row r="1477" spans="1:10">
      <c r="A1477" s="3">
        <v>20</v>
      </c>
      <c r="B1477" s="3">
        <v>11</v>
      </c>
      <c r="C1477" s="3">
        <v>1</v>
      </c>
      <c r="D1477">
        <v>5</v>
      </c>
      <c r="E1477">
        <v>4</v>
      </c>
      <c r="F1477">
        <v>5</v>
      </c>
      <c r="G1477">
        <v>5</v>
      </c>
      <c r="H1477">
        <v>2</v>
      </c>
      <c r="I1477">
        <v>6</v>
      </c>
      <c r="J1477">
        <v>6202</v>
      </c>
    </row>
    <row r="1478" spans="1:10">
      <c r="A1478" s="3">
        <v>20</v>
      </c>
      <c r="B1478" s="3">
        <v>11</v>
      </c>
      <c r="C1478" s="3">
        <v>2</v>
      </c>
      <c r="D1478">
        <v>17</v>
      </c>
      <c r="E1478">
        <v>1</v>
      </c>
      <c r="F1478">
        <v>11</v>
      </c>
      <c r="G1478">
        <v>5</v>
      </c>
      <c r="H1478">
        <v>4</v>
      </c>
      <c r="I1478">
        <v>0</v>
      </c>
      <c r="J1478">
        <v>1403</v>
      </c>
    </row>
    <row r="1479" spans="1:10">
      <c r="A1479" s="3">
        <v>20</v>
      </c>
      <c r="B1479" s="3">
        <v>11</v>
      </c>
      <c r="C1479" s="3">
        <v>3</v>
      </c>
      <c r="D1479">
        <v>18</v>
      </c>
      <c r="E1479">
        <v>6</v>
      </c>
      <c r="F1479">
        <v>6</v>
      </c>
      <c r="G1479">
        <v>2</v>
      </c>
      <c r="H1479">
        <v>2</v>
      </c>
      <c r="I1479">
        <v>5</v>
      </c>
      <c r="J1479">
        <v>8202</v>
      </c>
    </row>
    <row r="1480" spans="1:10">
      <c r="A1480" s="3">
        <v>20</v>
      </c>
      <c r="B1480" s="3">
        <v>11</v>
      </c>
      <c r="C1480" s="3">
        <v>4</v>
      </c>
      <c r="D1480">
        <v>4</v>
      </c>
      <c r="E1480">
        <v>5</v>
      </c>
      <c r="F1480">
        <v>5</v>
      </c>
      <c r="G1480">
        <v>3</v>
      </c>
      <c r="H1480">
        <v>4</v>
      </c>
      <c r="I1480">
        <v>2</v>
      </c>
      <c r="J1480">
        <v>7401</v>
      </c>
    </row>
    <row r="1481" spans="1:10">
      <c r="A1481" s="3">
        <v>20</v>
      </c>
      <c r="B1481" s="3">
        <v>11</v>
      </c>
      <c r="C1481" s="3">
        <v>5</v>
      </c>
      <c r="D1481">
        <v>15</v>
      </c>
      <c r="E1481">
        <v>7</v>
      </c>
      <c r="F1481">
        <v>12</v>
      </c>
      <c r="G1481">
        <v>13</v>
      </c>
      <c r="H1481">
        <v>3</v>
      </c>
      <c r="I1481">
        <v>8</v>
      </c>
      <c r="J1481">
        <v>9301</v>
      </c>
    </row>
    <row r="1482" spans="1:10">
      <c r="A1482" s="3">
        <v>20</v>
      </c>
      <c r="B1482" s="3">
        <v>12</v>
      </c>
      <c r="C1482" s="3">
        <v>1</v>
      </c>
      <c r="D1482">
        <v>18</v>
      </c>
      <c r="E1482">
        <v>2</v>
      </c>
      <c r="F1482">
        <v>4</v>
      </c>
      <c r="G1482">
        <v>16</v>
      </c>
      <c r="H1482">
        <v>4</v>
      </c>
      <c r="I1482">
        <v>0</v>
      </c>
      <c r="J1482">
        <v>4403</v>
      </c>
    </row>
    <row r="1483" spans="1:10">
      <c r="A1483" s="3">
        <v>20</v>
      </c>
      <c r="B1483" s="3">
        <v>12</v>
      </c>
      <c r="C1483" s="3">
        <v>2</v>
      </c>
      <c r="D1483">
        <v>15</v>
      </c>
      <c r="E1483">
        <v>1</v>
      </c>
      <c r="F1483">
        <v>10</v>
      </c>
      <c r="G1483">
        <v>7</v>
      </c>
      <c r="H1483">
        <v>5</v>
      </c>
      <c r="I1483">
        <v>0</v>
      </c>
      <c r="J1483">
        <v>1503</v>
      </c>
    </row>
    <row r="1484" spans="1:10">
      <c r="A1484" s="3">
        <v>20</v>
      </c>
      <c r="B1484" s="3">
        <v>12</v>
      </c>
      <c r="C1484" s="3">
        <v>3</v>
      </c>
      <c r="D1484">
        <v>19</v>
      </c>
      <c r="E1484">
        <v>7</v>
      </c>
      <c r="F1484">
        <v>1</v>
      </c>
      <c r="G1484">
        <v>5</v>
      </c>
      <c r="H1484">
        <v>3</v>
      </c>
      <c r="I1484">
        <v>1</v>
      </c>
      <c r="J1484">
        <v>9301</v>
      </c>
    </row>
    <row r="1485" spans="1:10">
      <c r="A1485" s="3">
        <v>20</v>
      </c>
      <c r="B1485" s="3">
        <v>12</v>
      </c>
      <c r="C1485" s="3">
        <v>4</v>
      </c>
      <c r="D1485">
        <v>16</v>
      </c>
      <c r="E1485">
        <v>6</v>
      </c>
      <c r="F1485">
        <v>12</v>
      </c>
      <c r="G1485">
        <v>11</v>
      </c>
      <c r="H1485">
        <v>1</v>
      </c>
      <c r="I1485">
        <v>3</v>
      </c>
      <c r="J1485">
        <v>8101</v>
      </c>
    </row>
    <row r="1486" spans="1:10">
      <c r="A1486" s="3">
        <v>20</v>
      </c>
      <c r="B1486" s="3">
        <v>12</v>
      </c>
      <c r="C1486" s="3">
        <v>5</v>
      </c>
      <c r="D1486">
        <v>11</v>
      </c>
      <c r="E1486">
        <v>3</v>
      </c>
      <c r="F1486">
        <v>9</v>
      </c>
      <c r="G1486">
        <v>2</v>
      </c>
      <c r="H1486">
        <v>2</v>
      </c>
      <c r="I1486">
        <v>7</v>
      </c>
      <c r="J1486">
        <v>5202</v>
      </c>
    </row>
    <row r="1487" spans="1:10">
      <c r="A1487" s="3">
        <v>20</v>
      </c>
      <c r="B1487" s="3">
        <v>13</v>
      </c>
      <c r="C1487" s="3">
        <v>1</v>
      </c>
      <c r="D1487">
        <v>9</v>
      </c>
      <c r="E1487">
        <v>6</v>
      </c>
      <c r="F1487">
        <v>3</v>
      </c>
      <c r="G1487">
        <v>14</v>
      </c>
      <c r="H1487">
        <v>1</v>
      </c>
      <c r="I1487">
        <v>8</v>
      </c>
      <c r="J1487">
        <v>8102</v>
      </c>
    </row>
    <row r="1488" spans="1:10">
      <c r="A1488" s="3">
        <v>20</v>
      </c>
      <c r="B1488" s="3">
        <v>13</v>
      </c>
      <c r="C1488" s="3">
        <v>2</v>
      </c>
      <c r="D1488">
        <v>9</v>
      </c>
      <c r="E1488">
        <v>2</v>
      </c>
      <c r="F1488">
        <v>11</v>
      </c>
      <c r="G1488">
        <v>3</v>
      </c>
      <c r="H1488">
        <v>5</v>
      </c>
      <c r="I1488">
        <v>0</v>
      </c>
      <c r="J1488">
        <v>4501</v>
      </c>
    </row>
    <row r="1489" spans="1:10">
      <c r="A1489" s="3">
        <v>20</v>
      </c>
      <c r="B1489" s="3">
        <v>13</v>
      </c>
      <c r="C1489" s="3">
        <v>3</v>
      </c>
      <c r="D1489">
        <v>14</v>
      </c>
      <c r="E1489">
        <v>3</v>
      </c>
      <c r="F1489">
        <v>6</v>
      </c>
      <c r="G1489">
        <v>4</v>
      </c>
      <c r="H1489">
        <v>4</v>
      </c>
      <c r="I1489">
        <v>4</v>
      </c>
      <c r="J1489">
        <v>5402</v>
      </c>
    </row>
    <row r="1490" spans="1:10">
      <c r="A1490" s="3">
        <v>20</v>
      </c>
      <c r="B1490" s="3">
        <v>13</v>
      </c>
      <c r="C1490" s="3">
        <v>4</v>
      </c>
      <c r="D1490">
        <v>11</v>
      </c>
      <c r="E1490">
        <v>4</v>
      </c>
      <c r="F1490">
        <v>5</v>
      </c>
      <c r="G1490">
        <v>9</v>
      </c>
      <c r="H1490">
        <v>3</v>
      </c>
      <c r="I1490">
        <v>2</v>
      </c>
      <c r="J1490">
        <v>6303</v>
      </c>
    </row>
    <row r="1491" spans="1:10">
      <c r="A1491" s="3">
        <v>20</v>
      </c>
      <c r="B1491" s="3">
        <v>13</v>
      </c>
      <c r="C1491" s="3">
        <v>5</v>
      </c>
      <c r="D1491">
        <v>20</v>
      </c>
      <c r="E1491">
        <v>5</v>
      </c>
      <c r="F1491">
        <v>13</v>
      </c>
      <c r="G1491">
        <v>13</v>
      </c>
      <c r="H1491">
        <v>5</v>
      </c>
      <c r="I1491">
        <v>6</v>
      </c>
      <c r="J1491">
        <v>7501</v>
      </c>
    </row>
    <row r="1492" spans="1:10">
      <c r="A1492" s="3">
        <v>20</v>
      </c>
      <c r="B1492" s="3">
        <v>14</v>
      </c>
      <c r="C1492" s="3">
        <v>1</v>
      </c>
      <c r="D1492">
        <v>7</v>
      </c>
      <c r="E1492">
        <v>7</v>
      </c>
      <c r="F1492">
        <v>4</v>
      </c>
      <c r="G1492">
        <v>12</v>
      </c>
      <c r="H1492">
        <v>3</v>
      </c>
      <c r="I1492">
        <v>7</v>
      </c>
      <c r="J1492">
        <v>9301</v>
      </c>
    </row>
    <row r="1493" spans="1:10">
      <c r="A1493" s="3">
        <v>20</v>
      </c>
      <c r="B1493" s="3">
        <v>14</v>
      </c>
      <c r="C1493" s="3">
        <v>2</v>
      </c>
      <c r="D1493">
        <v>12</v>
      </c>
      <c r="E1493">
        <v>1</v>
      </c>
      <c r="F1493">
        <v>3</v>
      </c>
      <c r="G1493">
        <v>10</v>
      </c>
      <c r="H1493">
        <v>2</v>
      </c>
      <c r="I1493">
        <v>0</v>
      </c>
      <c r="J1493">
        <v>1202</v>
      </c>
    </row>
    <row r="1494" spans="1:10">
      <c r="A1494" s="3">
        <v>20</v>
      </c>
      <c r="B1494" s="3">
        <v>14</v>
      </c>
      <c r="C1494" s="3">
        <v>3</v>
      </c>
      <c r="D1494">
        <v>2</v>
      </c>
      <c r="E1494">
        <v>5</v>
      </c>
      <c r="F1494">
        <v>7</v>
      </c>
      <c r="G1494">
        <v>4</v>
      </c>
      <c r="H1494">
        <v>1</v>
      </c>
      <c r="I1494">
        <v>1</v>
      </c>
      <c r="J1494">
        <v>7103</v>
      </c>
    </row>
    <row r="1495" spans="1:10">
      <c r="A1495" s="3">
        <v>20</v>
      </c>
      <c r="B1495" s="3">
        <v>14</v>
      </c>
      <c r="C1495" s="3">
        <v>4</v>
      </c>
      <c r="D1495">
        <v>3</v>
      </c>
      <c r="E1495">
        <v>6</v>
      </c>
      <c r="F1495">
        <v>2</v>
      </c>
      <c r="G1495">
        <v>14</v>
      </c>
      <c r="H1495">
        <v>4</v>
      </c>
      <c r="I1495">
        <v>8</v>
      </c>
      <c r="J1495">
        <v>8402</v>
      </c>
    </row>
    <row r="1496" spans="1:10">
      <c r="A1496" s="3">
        <v>20</v>
      </c>
      <c r="B1496" s="3">
        <v>14</v>
      </c>
      <c r="C1496" s="3">
        <v>5</v>
      </c>
      <c r="D1496">
        <v>8</v>
      </c>
      <c r="E1496">
        <v>4</v>
      </c>
      <c r="F1496">
        <v>12</v>
      </c>
      <c r="G1496">
        <v>8</v>
      </c>
      <c r="H1496">
        <v>2</v>
      </c>
      <c r="I1496">
        <v>5</v>
      </c>
      <c r="J1496">
        <v>6203</v>
      </c>
    </row>
    <row r="1497" spans="1:10">
      <c r="A1497" s="3">
        <v>20</v>
      </c>
      <c r="B1497" s="3">
        <v>15</v>
      </c>
      <c r="C1497" s="3">
        <v>1</v>
      </c>
      <c r="D1497">
        <v>6</v>
      </c>
      <c r="E1497">
        <v>6</v>
      </c>
      <c r="F1497">
        <v>13</v>
      </c>
      <c r="G1497">
        <v>6</v>
      </c>
      <c r="H1497">
        <v>2</v>
      </c>
      <c r="I1497">
        <v>2</v>
      </c>
      <c r="J1497">
        <v>8202</v>
      </c>
    </row>
    <row r="1498" spans="1:10">
      <c r="A1498" s="3">
        <v>20</v>
      </c>
      <c r="B1498" s="3">
        <v>15</v>
      </c>
      <c r="C1498" s="3">
        <v>2</v>
      </c>
      <c r="D1498">
        <v>5</v>
      </c>
      <c r="E1498">
        <v>5</v>
      </c>
      <c r="F1498">
        <v>1</v>
      </c>
      <c r="G1498">
        <v>12</v>
      </c>
      <c r="H1498">
        <v>4</v>
      </c>
      <c r="I1498">
        <v>3</v>
      </c>
      <c r="J1498">
        <v>7401</v>
      </c>
    </row>
    <row r="1499" spans="1:10">
      <c r="A1499" s="3">
        <v>20</v>
      </c>
      <c r="B1499" s="3">
        <v>15</v>
      </c>
      <c r="C1499" s="3">
        <v>3</v>
      </c>
      <c r="D1499">
        <v>1</v>
      </c>
      <c r="E1499">
        <v>1</v>
      </c>
      <c r="F1499">
        <v>8</v>
      </c>
      <c r="G1499">
        <v>7</v>
      </c>
      <c r="H1499">
        <v>1</v>
      </c>
      <c r="I1499">
        <v>0</v>
      </c>
      <c r="J1499">
        <v>1101</v>
      </c>
    </row>
    <row r="1500" spans="1:10">
      <c r="A1500" s="3">
        <v>20</v>
      </c>
      <c r="B1500" s="3">
        <v>15</v>
      </c>
      <c r="C1500" s="3">
        <v>4</v>
      </c>
      <c r="D1500">
        <v>15</v>
      </c>
      <c r="E1500">
        <v>2</v>
      </c>
      <c r="F1500">
        <v>10</v>
      </c>
      <c r="G1500">
        <v>5</v>
      </c>
      <c r="H1500">
        <v>5</v>
      </c>
      <c r="I1500">
        <v>0</v>
      </c>
      <c r="J1500">
        <v>4503</v>
      </c>
    </row>
    <row r="1501" spans="1:10">
      <c r="A1501" s="3">
        <v>20</v>
      </c>
      <c r="B1501" s="3">
        <v>15</v>
      </c>
      <c r="C1501" s="3">
        <v>5</v>
      </c>
      <c r="D1501">
        <v>17</v>
      </c>
      <c r="E1501">
        <v>7</v>
      </c>
      <c r="F1501">
        <v>9</v>
      </c>
      <c r="G1501">
        <v>9</v>
      </c>
      <c r="H1501">
        <v>3</v>
      </c>
      <c r="I1501">
        <v>6</v>
      </c>
      <c r="J1501">
        <v>9303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theme="4" tint="-0.249977111117893"/>
  </sheetPr>
  <dimension ref="A1:W163"/>
  <sheetViews>
    <sheetView topLeftCell="A62" zoomScale="85" zoomScaleNormal="85" workbookViewId="0">
      <selection activeCell="F16" sqref="F16"/>
    </sheetView>
  </sheetViews>
  <sheetFormatPr defaultColWidth="8.85546875" defaultRowHeight="15"/>
  <cols>
    <col min="1" max="1" width="15" style="3" customWidth="1"/>
    <col min="2" max="4" width="20.42578125" style="3" customWidth="1"/>
    <col min="5" max="5" width="30.140625" style="3" customWidth="1"/>
    <col min="6" max="6" width="32.140625" style="3" customWidth="1"/>
    <col min="7" max="9" width="20.42578125" style="3" customWidth="1"/>
    <col min="10" max="11" width="20.28515625" style="3" customWidth="1"/>
    <col min="12" max="19" width="8.85546875" hidden="1" customWidth="1"/>
    <col min="20" max="20" width="30.42578125" hidden="1" customWidth="1"/>
    <col min="21" max="22" width="8.85546875" hidden="1" customWidth="1"/>
  </cols>
  <sheetData>
    <row r="1" spans="1:23">
      <c r="B1" s="3" t="s">
        <v>3</v>
      </c>
      <c r="C1" s="3" t="s">
        <v>4</v>
      </c>
      <c r="D1" s="3" t="s">
        <v>5</v>
      </c>
      <c r="E1" s="3" t="s">
        <v>6</v>
      </c>
      <c r="F1" s="3" t="s">
        <v>7</v>
      </c>
      <c r="G1" s="3" t="s">
        <v>30</v>
      </c>
      <c r="H1" s="3" t="s">
        <v>31</v>
      </c>
      <c r="I1" s="3" t="s">
        <v>32</v>
      </c>
      <c r="J1" s="3" t="s">
        <v>33</v>
      </c>
      <c r="K1" s="3" t="s">
        <v>34</v>
      </c>
      <c r="L1" s="3" t="s">
        <v>35</v>
      </c>
      <c r="M1" s="3" t="s">
        <v>36</v>
      </c>
      <c r="N1" s="3" t="s">
        <v>37</v>
      </c>
      <c r="O1" s="3" t="s">
        <v>38</v>
      </c>
      <c r="P1" s="3" t="s">
        <v>39</v>
      </c>
      <c r="Q1" s="3" t="s">
        <v>40</v>
      </c>
      <c r="R1" s="3" t="s">
        <v>41</v>
      </c>
      <c r="S1" s="3" t="s">
        <v>42</v>
      </c>
      <c r="T1" s="3" t="s">
        <v>43</v>
      </c>
      <c r="U1" s="3" t="s">
        <v>44</v>
      </c>
      <c r="V1" s="3" t="s">
        <v>45</v>
      </c>
      <c r="W1" s="3"/>
    </row>
    <row r="2" spans="1:23">
      <c r="A2" s="8"/>
      <c r="B2" s="19" t="s">
        <v>14</v>
      </c>
      <c r="C2" s="19" t="s">
        <v>17</v>
      </c>
      <c r="D2" s="19" t="s">
        <v>147</v>
      </c>
      <c r="E2" s="19" t="s">
        <v>136</v>
      </c>
      <c r="F2" s="19" t="s">
        <v>137</v>
      </c>
      <c r="G2" s="19" t="s">
        <v>146</v>
      </c>
      <c r="H2" s="19" t="s">
        <v>13</v>
      </c>
      <c r="I2" s="19"/>
      <c r="J2" s="19"/>
      <c r="K2" s="19"/>
    </row>
    <row r="3" spans="1:23">
      <c r="A3" s="8"/>
      <c r="B3" s="19"/>
      <c r="C3" s="19"/>
      <c r="D3" s="19"/>
      <c r="E3" s="19"/>
      <c r="F3" s="19"/>
      <c r="G3" s="19"/>
      <c r="H3" s="19"/>
      <c r="I3" s="19"/>
      <c r="J3" s="19"/>
      <c r="K3" s="19"/>
    </row>
    <row r="4" spans="1:23">
      <c r="A4" s="9">
        <v>0</v>
      </c>
      <c r="B4" s="16"/>
      <c r="C4" s="16"/>
      <c r="D4" s="16"/>
      <c r="E4" s="16"/>
      <c r="F4" s="16"/>
      <c r="G4" s="16" t="s">
        <v>48</v>
      </c>
      <c r="H4" s="17"/>
      <c r="I4" s="17"/>
      <c r="J4" s="17"/>
      <c r="K4" s="17"/>
    </row>
    <row r="5" spans="1:23">
      <c r="A5" s="2">
        <v>1</v>
      </c>
      <c r="B5" s="20" t="s">
        <v>87</v>
      </c>
      <c r="C5" s="20" t="s">
        <v>23</v>
      </c>
      <c r="D5" s="20" t="s">
        <v>107</v>
      </c>
      <c r="E5" s="20" t="s">
        <v>120</v>
      </c>
      <c r="F5" s="20" t="s">
        <v>78</v>
      </c>
      <c r="G5" s="18" t="s">
        <v>46</v>
      </c>
      <c r="H5" s="2"/>
      <c r="I5" s="2"/>
      <c r="J5" s="2"/>
      <c r="K5" s="2"/>
    </row>
    <row r="6" spans="1:23">
      <c r="A6" s="2">
        <f>A5+1</f>
        <v>2</v>
      </c>
      <c r="B6" s="21" t="s">
        <v>88</v>
      </c>
      <c r="C6" s="21" t="s">
        <v>66</v>
      </c>
      <c r="D6" s="21" t="s">
        <v>108</v>
      </c>
      <c r="E6" s="21" t="s">
        <v>121</v>
      </c>
      <c r="F6" s="20" t="s">
        <v>74</v>
      </c>
      <c r="G6" s="18" t="s">
        <v>47</v>
      </c>
      <c r="H6" s="2"/>
      <c r="I6" s="2"/>
      <c r="J6" s="2"/>
      <c r="K6" s="2"/>
    </row>
    <row r="7" spans="1:23">
      <c r="A7" s="2">
        <f t="shared" ref="A7:A25" si="0">A6+1</f>
        <v>3</v>
      </c>
      <c r="B7" s="21" t="s">
        <v>89</v>
      </c>
      <c r="C7" s="21" t="s">
        <v>64</v>
      </c>
      <c r="D7" s="21" t="s">
        <v>109</v>
      </c>
      <c r="E7" s="21" t="s">
        <v>122</v>
      </c>
      <c r="F7" s="20" t="s">
        <v>75</v>
      </c>
      <c r="G7" s="18" t="s">
        <v>138</v>
      </c>
      <c r="H7" s="2"/>
      <c r="I7" s="2"/>
      <c r="J7" s="2"/>
      <c r="K7" s="2"/>
    </row>
    <row r="8" spans="1:23" ht="30">
      <c r="A8" s="2">
        <f t="shared" si="0"/>
        <v>4</v>
      </c>
      <c r="B8" s="21" t="s">
        <v>90</v>
      </c>
      <c r="C8" s="21" t="s">
        <v>65</v>
      </c>
      <c r="D8" s="21" t="s">
        <v>110</v>
      </c>
      <c r="E8" s="21" t="s">
        <v>123</v>
      </c>
      <c r="F8" s="20" t="s">
        <v>76</v>
      </c>
      <c r="G8" s="18" t="s">
        <v>139</v>
      </c>
      <c r="H8" s="18"/>
      <c r="I8" s="18"/>
      <c r="J8" s="18"/>
      <c r="K8" s="18"/>
    </row>
    <row r="9" spans="1:23">
      <c r="A9" s="2">
        <f t="shared" si="0"/>
        <v>5</v>
      </c>
      <c r="B9" s="21" t="s">
        <v>91</v>
      </c>
      <c r="C9" s="21" t="s">
        <v>67</v>
      </c>
      <c r="D9" s="21" t="s">
        <v>111</v>
      </c>
      <c r="E9" s="21" t="s">
        <v>124</v>
      </c>
      <c r="F9" s="20" t="s">
        <v>77</v>
      </c>
      <c r="G9" s="18" t="s">
        <v>140</v>
      </c>
      <c r="H9" s="18"/>
      <c r="I9" s="18"/>
      <c r="J9" s="18"/>
      <c r="K9" s="18"/>
    </row>
    <row r="10" spans="1:23">
      <c r="A10" s="2">
        <f t="shared" si="0"/>
        <v>6</v>
      </c>
      <c r="B10" s="21" t="s">
        <v>92</v>
      </c>
      <c r="C10" s="21" t="s">
        <v>68</v>
      </c>
      <c r="D10" s="21" t="s">
        <v>112</v>
      </c>
      <c r="E10" s="21" t="s">
        <v>125</v>
      </c>
      <c r="F10" s="20"/>
      <c r="G10" s="18" t="s">
        <v>141</v>
      </c>
      <c r="H10" s="18"/>
      <c r="I10" s="18"/>
      <c r="J10" s="18"/>
      <c r="K10" s="18"/>
    </row>
    <row r="11" spans="1:23" ht="30">
      <c r="A11" s="2">
        <f t="shared" si="0"/>
        <v>7</v>
      </c>
      <c r="B11" s="21" t="s">
        <v>93</v>
      </c>
      <c r="C11" s="21" t="s">
        <v>69</v>
      </c>
      <c r="D11" s="21" t="s">
        <v>113</v>
      </c>
      <c r="E11" s="21" t="s">
        <v>126</v>
      </c>
      <c r="F11" s="20"/>
      <c r="G11" s="18" t="s">
        <v>142</v>
      </c>
      <c r="H11" s="18"/>
      <c r="I11" s="18"/>
      <c r="J11" s="18"/>
      <c r="K11" s="18"/>
    </row>
    <row r="12" spans="1:23" ht="30">
      <c r="A12" s="2">
        <f t="shared" si="0"/>
        <v>8</v>
      </c>
      <c r="B12" s="21" t="s">
        <v>94</v>
      </c>
      <c r="C12" s="21"/>
      <c r="D12" s="21" t="s">
        <v>114</v>
      </c>
      <c r="E12" s="21" t="s">
        <v>127</v>
      </c>
      <c r="F12" s="20"/>
      <c r="G12" s="18" t="s">
        <v>143</v>
      </c>
      <c r="H12" s="18"/>
      <c r="I12" s="18"/>
      <c r="J12" s="18"/>
      <c r="K12" s="18"/>
    </row>
    <row r="13" spans="1:23">
      <c r="A13" s="2">
        <f t="shared" si="0"/>
        <v>9</v>
      </c>
      <c r="B13" s="21" t="s">
        <v>95</v>
      </c>
      <c r="C13" s="21"/>
      <c r="D13" s="21" t="s">
        <v>115</v>
      </c>
      <c r="E13" s="21" t="s">
        <v>128</v>
      </c>
      <c r="F13" s="20"/>
      <c r="G13" s="18"/>
      <c r="H13" s="18"/>
      <c r="I13" s="18"/>
      <c r="J13" s="18"/>
      <c r="K13" s="18"/>
    </row>
    <row r="14" spans="1:23" ht="30">
      <c r="A14" s="2">
        <f t="shared" si="0"/>
        <v>10</v>
      </c>
      <c r="B14" s="21" t="s">
        <v>96</v>
      </c>
      <c r="C14" s="21"/>
      <c r="D14" s="21" t="s">
        <v>116</v>
      </c>
      <c r="E14" s="21" t="s">
        <v>129</v>
      </c>
      <c r="F14" s="20"/>
      <c r="G14" s="18"/>
      <c r="H14" s="18"/>
      <c r="I14" s="18"/>
      <c r="J14" s="18"/>
      <c r="K14" s="18"/>
    </row>
    <row r="15" spans="1:23" ht="45">
      <c r="A15" s="2">
        <f t="shared" si="0"/>
        <v>11</v>
      </c>
      <c r="B15" s="21" t="s">
        <v>97</v>
      </c>
      <c r="C15" s="21"/>
      <c r="D15" s="21" t="s">
        <v>117</v>
      </c>
      <c r="E15" s="21" t="s">
        <v>130</v>
      </c>
      <c r="F15" s="20"/>
      <c r="G15" s="18"/>
      <c r="H15" s="18"/>
      <c r="I15" s="18"/>
      <c r="J15" s="18"/>
      <c r="K15" s="18"/>
    </row>
    <row r="16" spans="1:23" ht="30">
      <c r="A16" s="2">
        <f t="shared" si="0"/>
        <v>12</v>
      </c>
      <c r="B16" s="21" t="s">
        <v>98</v>
      </c>
      <c r="C16" s="21"/>
      <c r="D16" s="21" t="s">
        <v>118</v>
      </c>
      <c r="E16" s="21" t="s">
        <v>131</v>
      </c>
      <c r="F16" s="20"/>
      <c r="G16" s="18"/>
      <c r="H16" s="18"/>
      <c r="I16" s="18"/>
      <c r="J16" s="18"/>
      <c r="K16" s="18"/>
    </row>
    <row r="17" spans="1:11">
      <c r="A17" s="2">
        <f t="shared" si="0"/>
        <v>13</v>
      </c>
      <c r="B17" s="21" t="s">
        <v>99</v>
      </c>
      <c r="C17" s="21"/>
      <c r="D17" s="21" t="s">
        <v>119</v>
      </c>
      <c r="E17" s="21" t="s">
        <v>132</v>
      </c>
      <c r="F17" s="20"/>
      <c r="G17" s="18"/>
      <c r="H17" s="18"/>
      <c r="I17" s="18"/>
      <c r="J17" s="18"/>
      <c r="K17" s="18"/>
    </row>
    <row r="18" spans="1:11" ht="30">
      <c r="A18" s="2">
        <f t="shared" si="0"/>
        <v>14</v>
      </c>
      <c r="B18" s="21" t="s">
        <v>100</v>
      </c>
      <c r="C18" s="21"/>
      <c r="D18" s="21"/>
      <c r="E18" s="21" t="s">
        <v>133</v>
      </c>
      <c r="F18" s="20"/>
      <c r="G18" s="18"/>
      <c r="H18" s="18"/>
      <c r="I18" s="18"/>
      <c r="J18" s="18"/>
      <c r="K18" s="18"/>
    </row>
    <row r="19" spans="1:11">
      <c r="A19" s="2">
        <f t="shared" si="0"/>
        <v>15</v>
      </c>
      <c r="B19" s="21" t="s">
        <v>101</v>
      </c>
      <c r="C19" s="21"/>
      <c r="D19" s="21"/>
      <c r="E19" s="21" t="s">
        <v>134</v>
      </c>
      <c r="F19" s="20"/>
      <c r="G19" s="18"/>
      <c r="H19" s="18"/>
      <c r="I19" s="18"/>
      <c r="J19" s="18"/>
      <c r="K19" s="18"/>
    </row>
    <row r="20" spans="1:11">
      <c r="A20" s="2">
        <f t="shared" si="0"/>
        <v>16</v>
      </c>
      <c r="B20" s="21" t="s">
        <v>28</v>
      </c>
      <c r="C20" s="21"/>
      <c r="D20" s="21"/>
      <c r="E20" s="45" t="s">
        <v>149</v>
      </c>
      <c r="F20" s="20"/>
      <c r="G20" s="18"/>
      <c r="H20" s="18"/>
      <c r="I20" s="18"/>
      <c r="J20" s="18"/>
      <c r="K20" s="18"/>
    </row>
    <row r="21" spans="1:11">
      <c r="A21" s="2">
        <f t="shared" si="0"/>
        <v>17</v>
      </c>
      <c r="B21" s="21" t="s">
        <v>102</v>
      </c>
      <c r="C21" s="21"/>
      <c r="D21" s="21"/>
      <c r="E21" s="21" t="s">
        <v>135</v>
      </c>
      <c r="F21" s="20"/>
      <c r="G21" s="18"/>
      <c r="H21" s="18"/>
      <c r="I21" s="18"/>
      <c r="J21" s="18"/>
      <c r="K21" s="18"/>
    </row>
    <row r="22" spans="1:11">
      <c r="A22" s="2">
        <f t="shared" si="0"/>
        <v>18</v>
      </c>
      <c r="B22" s="9" t="s">
        <v>103</v>
      </c>
      <c r="C22" s="20"/>
      <c r="D22" s="2"/>
      <c r="E22" s="2"/>
      <c r="F22" s="15"/>
      <c r="G22" s="14"/>
      <c r="H22" s="14"/>
      <c r="I22" s="14"/>
      <c r="J22" s="14"/>
      <c r="K22" s="14"/>
    </row>
    <row r="23" spans="1:11">
      <c r="A23" s="2">
        <f t="shared" si="0"/>
        <v>19</v>
      </c>
      <c r="B23" s="15" t="s">
        <v>29</v>
      </c>
      <c r="C23" s="21"/>
      <c r="D23" s="2"/>
      <c r="E23" s="2"/>
      <c r="F23" s="9"/>
      <c r="G23" s="14"/>
      <c r="H23" s="14"/>
      <c r="I23" s="14"/>
      <c r="J23" s="14"/>
      <c r="K23" s="14"/>
    </row>
    <row r="24" spans="1:11">
      <c r="A24" s="2">
        <f t="shared" si="0"/>
        <v>20</v>
      </c>
      <c r="B24" s="44" t="s">
        <v>150</v>
      </c>
      <c r="C24" s="21"/>
      <c r="D24" s="2"/>
      <c r="E24" s="2"/>
      <c r="F24" s="9"/>
      <c r="G24" s="14"/>
      <c r="H24" s="14"/>
      <c r="I24" s="14"/>
      <c r="J24" s="14"/>
      <c r="K24" s="14"/>
    </row>
    <row r="25" spans="1:11">
      <c r="A25" s="2">
        <f t="shared" si="0"/>
        <v>21</v>
      </c>
      <c r="B25" s="9" t="s">
        <v>104</v>
      </c>
      <c r="C25" s="21"/>
      <c r="D25" s="2"/>
      <c r="E25" s="2"/>
      <c r="F25" s="9"/>
      <c r="G25" s="14"/>
      <c r="H25" s="14"/>
      <c r="I25" s="14"/>
      <c r="J25" s="14"/>
      <c r="K25" s="14"/>
    </row>
    <row r="26" spans="1:11">
      <c r="A26" s="9">
        <v>22</v>
      </c>
      <c r="B26" s="9" t="s">
        <v>105</v>
      </c>
      <c r="C26" s="21"/>
      <c r="D26" s="2"/>
      <c r="E26" s="2"/>
      <c r="F26" s="9"/>
      <c r="G26" s="14"/>
      <c r="H26" s="14"/>
      <c r="I26" s="14"/>
      <c r="J26" s="14"/>
      <c r="K26" s="14"/>
    </row>
    <row r="27" spans="1:11">
      <c r="A27" s="9"/>
      <c r="B27" s="9"/>
      <c r="C27" s="21"/>
      <c r="D27" s="2"/>
      <c r="E27" s="2"/>
      <c r="F27" s="9"/>
      <c r="G27" s="14"/>
      <c r="H27" s="14"/>
      <c r="I27" s="14"/>
      <c r="J27" s="14"/>
      <c r="K27" s="14"/>
    </row>
    <row r="28" spans="1:11">
      <c r="A28" s="9"/>
      <c r="B28" s="9"/>
      <c r="C28" s="15"/>
      <c r="D28" s="2"/>
      <c r="E28" s="2"/>
      <c r="F28" s="9"/>
      <c r="G28" s="14"/>
      <c r="H28" s="14"/>
      <c r="I28" s="14"/>
      <c r="J28" s="14"/>
      <c r="K28" s="14"/>
    </row>
    <row r="29" spans="1:11">
      <c r="A29" s="9">
        <v>1101</v>
      </c>
      <c r="B29" s="15"/>
      <c r="C29" s="15"/>
      <c r="D29" s="2"/>
      <c r="E29" s="15"/>
      <c r="F29" s="9"/>
      <c r="G29" s="14"/>
      <c r="H29" s="35">
        <v>5</v>
      </c>
      <c r="I29" s="14"/>
      <c r="J29" s="14"/>
      <c r="K29" s="14"/>
    </row>
    <row r="30" spans="1:11">
      <c r="A30" s="9">
        <v>1102</v>
      </c>
      <c r="B30" s="9"/>
      <c r="C30" s="15"/>
      <c r="D30" s="9"/>
      <c r="E30" s="9"/>
      <c r="F30" s="9"/>
      <c r="G30" s="9"/>
      <c r="H30" s="29">
        <v>6</v>
      </c>
      <c r="I30" s="9"/>
      <c r="J30" s="9"/>
      <c r="K30" s="9"/>
    </row>
    <row r="31" spans="1:11">
      <c r="A31" s="9">
        <v>1103</v>
      </c>
      <c r="B31" s="9"/>
      <c r="C31" s="15"/>
      <c r="D31" s="9"/>
      <c r="E31" s="9"/>
      <c r="F31" s="9"/>
      <c r="G31" s="9"/>
      <c r="H31" s="29">
        <v>7</v>
      </c>
      <c r="I31" s="9"/>
      <c r="J31" s="9"/>
      <c r="K31" s="9"/>
    </row>
    <row r="32" spans="1:11">
      <c r="A32" s="9">
        <v>1201</v>
      </c>
      <c r="B32" s="9"/>
      <c r="C32" s="15"/>
      <c r="D32" s="9"/>
      <c r="E32" s="9"/>
      <c r="F32" s="9"/>
      <c r="G32" s="9"/>
      <c r="H32" s="29">
        <v>7</v>
      </c>
      <c r="I32" s="9"/>
      <c r="J32" s="9"/>
      <c r="K32" s="9"/>
    </row>
    <row r="33" spans="1:22">
      <c r="A33" s="9">
        <v>1202</v>
      </c>
      <c r="B33" s="9"/>
      <c r="C33" s="9"/>
      <c r="D33" s="9"/>
      <c r="E33" s="9"/>
      <c r="F33" s="9"/>
      <c r="G33" s="9"/>
      <c r="H33" s="29">
        <v>12</v>
      </c>
      <c r="I33" s="9"/>
      <c r="J33" s="9"/>
      <c r="K33" s="9"/>
    </row>
    <row r="34" spans="1:22">
      <c r="A34" s="9">
        <v>1203</v>
      </c>
      <c r="B34" s="9"/>
      <c r="C34" s="9"/>
      <c r="D34" s="9"/>
      <c r="E34" s="9"/>
      <c r="F34" s="9"/>
      <c r="G34" s="9"/>
      <c r="H34" s="29">
        <v>16</v>
      </c>
      <c r="I34" s="9"/>
      <c r="J34" s="9"/>
      <c r="K34" s="9"/>
    </row>
    <row r="35" spans="1:22">
      <c r="A35" s="9">
        <v>1301</v>
      </c>
      <c r="B35" s="9"/>
      <c r="C35" s="9"/>
      <c r="D35" s="9"/>
      <c r="E35" s="9"/>
      <c r="F35" s="9"/>
      <c r="G35" s="9"/>
      <c r="H35" s="29">
        <v>20</v>
      </c>
      <c r="I35" s="9"/>
      <c r="J35" s="9"/>
      <c r="K35" s="9"/>
    </row>
    <row r="36" spans="1:22">
      <c r="A36" s="9">
        <v>1302</v>
      </c>
      <c r="B36" s="9"/>
      <c r="C36" s="9"/>
      <c r="D36" s="9"/>
      <c r="E36" s="9"/>
      <c r="F36" s="9"/>
      <c r="G36" s="9"/>
      <c r="H36" s="29">
        <v>22</v>
      </c>
      <c r="I36" s="9"/>
      <c r="J36" s="9"/>
      <c r="K36" s="9"/>
    </row>
    <row r="37" spans="1:22">
      <c r="A37" s="9">
        <v>1303</v>
      </c>
      <c r="B37" s="9"/>
      <c r="C37" s="2"/>
      <c r="D37" s="2"/>
      <c r="E37" s="2"/>
      <c r="F37" s="9"/>
      <c r="G37" s="9"/>
      <c r="H37" s="29">
        <v>29</v>
      </c>
      <c r="I37" s="9"/>
      <c r="J37" s="9"/>
      <c r="K37" s="9"/>
    </row>
    <row r="38" spans="1:22">
      <c r="A38" s="9">
        <v>1401</v>
      </c>
      <c r="B38" s="9"/>
      <c r="C38" s="2"/>
      <c r="D38" s="2"/>
      <c r="E38" s="2"/>
      <c r="F38" s="9"/>
      <c r="G38" s="9"/>
      <c r="H38" s="29">
        <v>30</v>
      </c>
      <c r="I38" s="9"/>
      <c r="J38" s="9"/>
      <c r="K38" s="9"/>
    </row>
    <row r="39" spans="1:22">
      <c r="A39" s="9">
        <v>1402</v>
      </c>
      <c r="B39" s="9"/>
      <c r="C39" s="2"/>
      <c r="D39" s="2"/>
      <c r="E39" s="2"/>
      <c r="F39" s="9"/>
      <c r="G39" s="9"/>
      <c r="H39" s="29">
        <v>34</v>
      </c>
      <c r="I39" s="9"/>
      <c r="J39" s="9"/>
      <c r="K39" s="9"/>
    </row>
    <row r="40" spans="1:22">
      <c r="A40" s="9">
        <v>1403</v>
      </c>
      <c r="B40" s="9"/>
      <c r="C40" s="2"/>
      <c r="D40" s="2"/>
      <c r="E40" s="2"/>
      <c r="F40" s="9"/>
      <c r="G40" s="9"/>
      <c r="H40" s="29">
        <v>38</v>
      </c>
      <c r="I40" s="9"/>
      <c r="J40" s="9"/>
      <c r="K40" s="9"/>
    </row>
    <row r="41" spans="1:22">
      <c r="A41" s="9">
        <v>1501</v>
      </c>
      <c r="B41" s="9"/>
      <c r="C41" s="2"/>
      <c r="D41" s="9"/>
      <c r="E41" s="2"/>
      <c r="F41" s="9"/>
      <c r="G41" s="9"/>
      <c r="H41" s="29">
        <v>35</v>
      </c>
      <c r="I41" s="9"/>
      <c r="J41" s="9"/>
      <c r="K41" s="9"/>
    </row>
    <row r="42" spans="1:22">
      <c r="A42" s="9">
        <v>1502</v>
      </c>
      <c r="B42" s="9"/>
      <c r="C42" s="2"/>
      <c r="D42" s="9"/>
      <c r="E42" s="9"/>
      <c r="F42" s="9"/>
      <c r="G42" s="9"/>
      <c r="H42" s="29">
        <v>40</v>
      </c>
      <c r="I42" s="9"/>
      <c r="J42" s="9"/>
      <c r="K42" s="9"/>
    </row>
    <row r="43" spans="1:22">
      <c r="A43" s="9">
        <v>1503</v>
      </c>
      <c r="B43" s="9"/>
      <c r="C43" s="2"/>
      <c r="D43" s="9"/>
      <c r="E43" s="9"/>
      <c r="F43" s="9"/>
      <c r="G43" s="9"/>
      <c r="H43" s="29">
        <v>45</v>
      </c>
      <c r="I43" s="9"/>
      <c r="J43" s="9"/>
      <c r="K43" s="9"/>
    </row>
    <row r="44" spans="1:22">
      <c r="A44" s="9" t="s">
        <v>145</v>
      </c>
      <c r="B44" s="9"/>
      <c r="C44" s="9"/>
      <c r="D44" s="9"/>
      <c r="E44" s="9"/>
      <c r="F44" s="9"/>
      <c r="G44" s="9"/>
      <c r="H44" s="29"/>
      <c r="I44" s="9"/>
      <c r="J44" s="9"/>
      <c r="K44" s="9"/>
    </row>
    <row r="45" spans="1:22">
      <c r="A45" s="9" t="s">
        <v>145</v>
      </c>
      <c r="B45" s="9"/>
      <c r="C45" s="9"/>
      <c r="D45" s="9"/>
      <c r="E45" s="9"/>
      <c r="F45" s="9"/>
      <c r="G45" s="9"/>
      <c r="H45" s="29"/>
      <c r="I45" s="9"/>
      <c r="J45" s="9"/>
      <c r="K45" s="9"/>
    </row>
    <row r="46" spans="1:22">
      <c r="A46" s="2" t="s">
        <v>145</v>
      </c>
      <c r="B46" s="9"/>
      <c r="C46" s="9"/>
      <c r="D46" s="9"/>
      <c r="E46" s="9"/>
      <c r="F46" s="25"/>
      <c r="G46" s="9"/>
      <c r="H46" s="29"/>
      <c r="I46" s="9"/>
      <c r="J46" s="9"/>
      <c r="K46" s="9"/>
      <c r="M46" t="str">
        <f>"$ "&amp;TEXT(K46,"0.00")</f>
        <v>$ 0.00</v>
      </c>
      <c r="O46" s="26">
        <v>24</v>
      </c>
      <c r="P46">
        <f>K46/O46</f>
        <v>0</v>
      </c>
      <c r="R46" t="str">
        <f>"$ "&amp;TEXT(P46,"0.00")&amp;" per count"</f>
        <v>$ 0.00 per count</v>
      </c>
      <c r="T46" t="str">
        <f>M46&amp;" / "&amp;R46</f>
        <v>$ 0.00 / $ 0.00 per count</v>
      </c>
      <c r="V46">
        <v>24</v>
      </c>
    </row>
    <row r="47" spans="1:22">
      <c r="A47" s="2" t="s">
        <v>145</v>
      </c>
      <c r="B47" s="9"/>
      <c r="C47" s="9"/>
      <c r="D47" s="9"/>
      <c r="E47" s="9"/>
      <c r="F47" s="25"/>
      <c r="G47" s="9"/>
      <c r="H47" s="29"/>
      <c r="I47" s="9"/>
      <c r="J47" s="9"/>
      <c r="K47" s="9"/>
      <c r="M47" t="str">
        <f t="shared" ref="M47:M110" si="1">"$ "&amp;TEXT(K47,"0.00")</f>
        <v>$ 0.00</v>
      </c>
      <c r="O47">
        <f>O46</f>
        <v>24</v>
      </c>
      <c r="P47">
        <f t="shared" ref="P47:P110" si="2">K47/O47</f>
        <v>0</v>
      </c>
      <c r="R47" t="str">
        <f t="shared" ref="R47:R110" si="3">"$ "&amp;TEXT(P47,"0.00")&amp;" per count"</f>
        <v>$ 0.00 per count</v>
      </c>
      <c r="T47" t="str">
        <f t="shared" ref="T47:T110" si="4">M47&amp;" / "&amp;R47</f>
        <v>$ 0.00 / $ 0.00 per count</v>
      </c>
      <c r="V47">
        <v>30</v>
      </c>
    </row>
    <row r="48" spans="1:22">
      <c r="A48" s="2" t="s">
        <v>145</v>
      </c>
      <c r="B48" s="9"/>
      <c r="C48" s="9"/>
      <c r="D48" s="9"/>
      <c r="E48" s="9"/>
      <c r="F48" s="25"/>
      <c r="G48" s="9"/>
      <c r="H48" s="29"/>
      <c r="I48" s="9"/>
      <c r="J48" s="9"/>
      <c r="K48" s="9"/>
      <c r="M48" t="str">
        <f t="shared" si="1"/>
        <v>$ 0.00</v>
      </c>
      <c r="O48">
        <f>O46</f>
        <v>24</v>
      </c>
      <c r="P48">
        <f t="shared" si="2"/>
        <v>0</v>
      </c>
      <c r="R48" t="str">
        <f t="shared" si="3"/>
        <v>$ 0.00 per count</v>
      </c>
      <c r="T48" t="str">
        <f t="shared" si="4"/>
        <v>$ 0.00 / $ 0.00 per count</v>
      </c>
      <c r="V48">
        <v>40</v>
      </c>
    </row>
    <row r="49" spans="1:22">
      <c r="A49" s="2" t="s">
        <v>145</v>
      </c>
      <c r="B49" s="9"/>
      <c r="C49" s="9"/>
      <c r="D49" s="9"/>
      <c r="E49" s="9"/>
      <c r="F49" s="25"/>
      <c r="G49" s="9"/>
      <c r="H49" s="29"/>
      <c r="I49" s="9"/>
      <c r="J49" s="9"/>
      <c r="K49" s="9"/>
      <c r="M49" t="str">
        <f t="shared" si="1"/>
        <v>$ 0.00</v>
      </c>
      <c r="O49">
        <f>O46</f>
        <v>24</v>
      </c>
      <c r="P49">
        <f t="shared" si="2"/>
        <v>0</v>
      </c>
      <c r="R49" t="str">
        <f t="shared" si="3"/>
        <v>$ 0.00 per count</v>
      </c>
      <c r="T49" t="str">
        <f t="shared" si="4"/>
        <v>$ 0.00 / $ 0.00 per count</v>
      </c>
      <c r="V49">
        <v>50</v>
      </c>
    </row>
    <row r="50" spans="1:22">
      <c r="A50" s="2">
        <v>2301</v>
      </c>
      <c r="B50" s="9"/>
      <c r="C50" s="9"/>
      <c r="D50" s="9"/>
      <c r="E50" s="9"/>
      <c r="F50" s="25"/>
      <c r="G50" s="9"/>
      <c r="H50" s="29">
        <v>5</v>
      </c>
      <c r="I50" s="9"/>
      <c r="J50" s="9"/>
      <c r="K50" s="9"/>
      <c r="M50" t="str">
        <f t="shared" si="1"/>
        <v>$ 0.00</v>
      </c>
      <c r="O50">
        <f>O46</f>
        <v>24</v>
      </c>
      <c r="P50">
        <f t="shared" si="2"/>
        <v>0</v>
      </c>
      <c r="R50" t="str">
        <f t="shared" si="3"/>
        <v>$ 0.00 per count</v>
      </c>
      <c r="T50" t="str">
        <f t="shared" si="4"/>
        <v>$ 0.00 / $ 0.00 per count</v>
      </c>
      <c r="V50">
        <v>60</v>
      </c>
    </row>
    <row r="51" spans="1:22">
      <c r="A51" s="2">
        <v>2302</v>
      </c>
      <c r="B51" s="9"/>
      <c r="C51" s="9"/>
      <c r="D51" s="9"/>
      <c r="E51" s="9"/>
      <c r="F51" s="25"/>
      <c r="G51" s="9"/>
      <c r="H51" s="29">
        <v>8</v>
      </c>
      <c r="I51" s="9"/>
      <c r="J51" s="9"/>
      <c r="K51" s="9"/>
      <c r="M51" t="str">
        <f t="shared" si="1"/>
        <v>$ 0.00</v>
      </c>
      <c r="O51" s="26">
        <v>30</v>
      </c>
      <c r="P51">
        <f t="shared" si="2"/>
        <v>0</v>
      </c>
      <c r="R51" t="str">
        <f t="shared" si="3"/>
        <v>$ 0.00 per count</v>
      </c>
      <c r="T51" t="str">
        <f t="shared" si="4"/>
        <v>$ 0.00 / $ 0.00 per count</v>
      </c>
      <c r="V51">
        <v>90</v>
      </c>
    </row>
    <row r="52" spans="1:22">
      <c r="A52" s="2">
        <v>2303</v>
      </c>
      <c r="B52" s="9"/>
      <c r="C52" s="9"/>
      <c r="D52" s="9"/>
      <c r="E52" s="9"/>
      <c r="F52" s="25"/>
      <c r="G52" s="9"/>
      <c r="H52" s="29">
        <v>11</v>
      </c>
      <c r="I52" s="9"/>
      <c r="J52" s="9"/>
      <c r="K52" s="9"/>
      <c r="M52" t="str">
        <f t="shared" si="1"/>
        <v>$ 0.00</v>
      </c>
      <c r="O52">
        <f>O51</f>
        <v>30</v>
      </c>
      <c r="P52">
        <f t="shared" si="2"/>
        <v>0</v>
      </c>
      <c r="R52" t="str">
        <f t="shared" si="3"/>
        <v>$ 0.00 per count</v>
      </c>
      <c r="T52" t="str">
        <f t="shared" si="4"/>
        <v>$ 0.00 / $ 0.00 per count</v>
      </c>
      <c r="V52">
        <v>120</v>
      </c>
    </row>
    <row r="53" spans="1:22">
      <c r="A53" s="2">
        <v>2401</v>
      </c>
      <c r="B53" s="9"/>
      <c r="C53" s="9"/>
      <c r="D53" s="9"/>
      <c r="E53" s="9"/>
      <c r="F53" s="25"/>
      <c r="G53" s="9"/>
      <c r="H53" s="29">
        <v>6</v>
      </c>
      <c r="I53" s="9"/>
      <c r="J53" s="9"/>
      <c r="K53" s="9"/>
      <c r="M53" t="str">
        <f t="shared" si="1"/>
        <v>$ 0.00</v>
      </c>
      <c r="O53">
        <f>O51</f>
        <v>30</v>
      </c>
      <c r="P53">
        <f t="shared" si="2"/>
        <v>0</v>
      </c>
      <c r="R53" t="str">
        <f t="shared" si="3"/>
        <v>$ 0.00 per count</v>
      </c>
      <c r="T53" t="str">
        <f t="shared" si="4"/>
        <v>$ 0.00 / $ 0.00 per count</v>
      </c>
      <c r="V53">
        <v>300</v>
      </c>
    </row>
    <row r="54" spans="1:22">
      <c r="A54" s="2">
        <v>2402</v>
      </c>
      <c r="B54" s="9"/>
      <c r="C54" s="9"/>
      <c r="D54" s="9"/>
      <c r="E54" s="9"/>
      <c r="F54" s="25"/>
      <c r="G54" s="9"/>
      <c r="H54" s="29">
        <v>9</v>
      </c>
      <c r="I54" s="9"/>
      <c r="J54" s="9"/>
      <c r="K54" s="9"/>
      <c r="M54" t="str">
        <f t="shared" si="1"/>
        <v>$ 0.00</v>
      </c>
      <c r="O54">
        <f>O51</f>
        <v>30</v>
      </c>
      <c r="P54">
        <f t="shared" si="2"/>
        <v>0</v>
      </c>
      <c r="R54" t="str">
        <f t="shared" si="3"/>
        <v>$ 0.00 per count</v>
      </c>
      <c r="T54" t="str">
        <f t="shared" si="4"/>
        <v>$ 0.00 / $ 0.00 per count</v>
      </c>
    </row>
    <row r="55" spans="1:22">
      <c r="A55" s="2">
        <v>2403</v>
      </c>
      <c r="B55" s="9"/>
      <c r="C55" s="9"/>
      <c r="D55" s="9"/>
      <c r="E55" s="9"/>
      <c r="F55" s="25"/>
      <c r="G55" s="9"/>
      <c r="H55" s="29">
        <v>12</v>
      </c>
      <c r="I55" s="9"/>
      <c r="J55" s="9"/>
      <c r="K55" s="9"/>
      <c r="M55" t="str">
        <f t="shared" si="1"/>
        <v>$ 0.00</v>
      </c>
      <c r="O55">
        <f>O51</f>
        <v>30</v>
      </c>
      <c r="P55">
        <f t="shared" si="2"/>
        <v>0</v>
      </c>
      <c r="R55" t="str">
        <f t="shared" si="3"/>
        <v>$ 0.00 per count</v>
      </c>
      <c r="T55" t="str">
        <f t="shared" si="4"/>
        <v>$ 0.00 / $ 0.00 per count</v>
      </c>
    </row>
    <row r="56" spans="1:22">
      <c r="A56" s="2">
        <v>2501</v>
      </c>
      <c r="B56" s="9"/>
      <c r="C56" s="9"/>
      <c r="D56" s="9"/>
      <c r="E56" s="9"/>
      <c r="F56" s="25"/>
      <c r="G56" s="9"/>
      <c r="H56" s="29">
        <v>7</v>
      </c>
      <c r="I56" s="9"/>
      <c r="J56" s="9"/>
      <c r="K56" s="9"/>
      <c r="M56" t="str">
        <f t="shared" si="1"/>
        <v>$ 0.00</v>
      </c>
      <c r="O56" s="26">
        <v>40</v>
      </c>
      <c r="P56">
        <f t="shared" si="2"/>
        <v>0</v>
      </c>
      <c r="R56" t="str">
        <f t="shared" si="3"/>
        <v>$ 0.00 per count</v>
      </c>
      <c r="T56" t="str">
        <f t="shared" si="4"/>
        <v>$ 0.00 / $ 0.00 per count</v>
      </c>
    </row>
    <row r="57" spans="1:22">
      <c r="A57" s="2">
        <v>2502</v>
      </c>
      <c r="B57" s="9"/>
      <c r="C57" s="9"/>
      <c r="D57" s="9"/>
      <c r="E57" s="9"/>
      <c r="F57" s="25"/>
      <c r="G57" s="9"/>
      <c r="H57" s="29">
        <v>10</v>
      </c>
      <c r="I57" s="9"/>
      <c r="J57" s="9"/>
      <c r="K57" s="9"/>
      <c r="M57" t="str">
        <f t="shared" si="1"/>
        <v>$ 0.00</v>
      </c>
      <c r="O57">
        <f>O56</f>
        <v>40</v>
      </c>
      <c r="P57">
        <f t="shared" si="2"/>
        <v>0</v>
      </c>
      <c r="R57" t="str">
        <f t="shared" si="3"/>
        <v>$ 0.00 per count</v>
      </c>
      <c r="T57" t="str">
        <f t="shared" si="4"/>
        <v>$ 0.00 / $ 0.00 per count</v>
      </c>
    </row>
    <row r="58" spans="1:22">
      <c r="A58" s="2">
        <v>2503</v>
      </c>
      <c r="B58" s="9"/>
      <c r="C58" s="9"/>
      <c r="D58" s="9"/>
      <c r="E58" s="9"/>
      <c r="F58" s="25"/>
      <c r="G58" s="9"/>
      <c r="H58" s="29">
        <v>13</v>
      </c>
      <c r="I58" s="9"/>
      <c r="J58" s="9"/>
      <c r="K58" s="9"/>
      <c r="M58" t="str">
        <f t="shared" si="1"/>
        <v>$ 0.00</v>
      </c>
      <c r="O58">
        <f>O56</f>
        <v>40</v>
      </c>
      <c r="P58">
        <f t="shared" si="2"/>
        <v>0</v>
      </c>
      <c r="R58" t="str">
        <f t="shared" si="3"/>
        <v>$ 0.00 per count</v>
      </c>
      <c r="T58" t="str">
        <f t="shared" si="4"/>
        <v>$ 0.00 / $ 0.00 per count</v>
      </c>
    </row>
    <row r="59" spans="1:22">
      <c r="A59" s="2" t="s">
        <v>145</v>
      </c>
      <c r="B59" s="9"/>
      <c r="C59" s="9"/>
      <c r="D59" s="9"/>
      <c r="E59" s="9"/>
      <c r="F59" s="25"/>
      <c r="G59" s="9"/>
      <c r="H59" s="29"/>
      <c r="I59" s="9"/>
      <c r="J59" s="9"/>
      <c r="K59" s="9"/>
      <c r="M59" t="str">
        <f t="shared" si="1"/>
        <v>$ 0.00</v>
      </c>
      <c r="O59">
        <f>O56</f>
        <v>40</v>
      </c>
      <c r="P59">
        <f t="shared" si="2"/>
        <v>0</v>
      </c>
      <c r="R59" t="str">
        <f t="shared" si="3"/>
        <v>$ 0.00 per count</v>
      </c>
      <c r="T59" t="str">
        <f t="shared" si="4"/>
        <v>$ 0.00 / $ 0.00 per count</v>
      </c>
    </row>
    <row r="60" spans="1:22">
      <c r="A60" s="2" t="s">
        <v>145</v>
      </c>
      <c r="B60" s="9"/>
      <c r="C60" s="9"/>
      <c r="D60" s="9"/>
      <c r="E60" s="9"/>
      <c r="F60" s="25"/>
      <c r="G60" s="9"/>
      <c r="H60" s="29"/>
      <c r="I60" s="9"/>
      <c r="J60" s="9"/>
      <c r="K60" s="9"/>
      <c r="M60" t="str">
        <f t="shared" si="1"/>
        <v>$ 0.00</v>
      </c>
      <c r="O60">
        <f>O56</f>
        <v>40</v>
      </c>
      <c r="P60">
        <f t="shared" si="2"/>
        <v>0</v>
      </c>
      <c r="R60" t="str">
        <f t="shared" si="3"/>
        <v>$ 0.00 per count</v>
      </c>
      <c r="T60" t="str">
        <f t="shared" si="4"/>
        <v>$ 0.00 / $ 0.00 per count</v>
      </c>
    </row>
    <row r="61" spans="1:22">
      <c r="A61" s="2" t="s">
        <v>145</v>
      </c>
      <c r="B61" s="9"/>
      <c r="C61" s="9"/>
      <c r="D61" s="9"/>
      <c r="E61" s="9"/>
      <c r="F61" s="25"/>
      <c r="G61" s="9"/>
      <c r="H61" s="29"/>
      <c r="I61" s="9"/>
      <c r="J61" s="9"/>
      <c r="K61" s="9"/>
      <c r="M61" t="str">
        <f t="shared" si="1"/>
        <v>$ 0.00</v>
      </c>
      <c r="O61" s="26">
        <v>50</v>
      </c>
      <c r="P61">
        <f t="shared" si="2"/>
        <v>0</v>
      </c>
      <c r="R61" t="str">
        <f t="shared" si="3"/>
        <v>$ 0.00 per count</v>
      </c>
      <c r="T61" t="str">
        <f t="shared" si="4"/>
        <v>$ 0.00 / $ 0.00 per count</v>
      </c>
    </row>
    <row r="62" spans="1:22">
      <c r="A62" s="2" t="s">
        <v>145</v>
      </c>
      <c r="B62" s="9"/>
      <c r="C62" s="9"/>
      <c r="D62" s="9"/>
      <c r="E62" s="9"/>
      <c r="F62" s="25"/>
      <c r="G62" s="9"/>
      <c r="H62" s="29"/>
      <c r="I62" s="9"/>
      <c r="J62" s="9"/>
      <c r="K62" s="9"/>
      <c r="M62" t="str">
        <f t="shared" si="1"/>
        <v>$ 0.00</v>
      </c>
      <c r="O62">
        <f>O61</f>
        <v>50</v>
      </c>
      <c r="P62">
        <f t="shared" si="2"/>
        <v>0</v>
      </c>
      <c r="R62" t="str">
        <f t="shared" si="3"/>
        <v>$ 0.00 per count</v>
      </c>
      <c r="T62" t="str">
        <f t="shared" si="4"/>
        <v>$ 0.00 / $ 0.00 per count</v>
      </c>
    </row>
    <row r="63" spans="1:22">
      <c r="A63" s="2" t="s">
        <v>145</v>
      </c>
      <c r="B63" s="9"/>
      <c r="C63" s="9"/>
      <c r="D63" s="9"/>
      <c r="E63" s="9"/>
      <c r="F63" s="25"/>
      <c r="G63" s="9"/>
      <c r="H63" s="29"/>
      <c r="I63" s="9"/>
      <c r="J63" s="9"/>
      <c r="K63" s="9"/>
      <c r="M63" t="str">
        <f t="shared" si="1"/>
        <v>$ 0.00</v>
      </c>
      <c r="O63">
        <f>O61</f>
        <v>50</v>
      </c>
      <c r="P63">
        <f t="shared" si="2"/>
        <v>0</v>
      </c>
      <c r="R63" t="str">
        <f t="shared" si="3"/>
        <v>$ 0.00 per count</v>
      </c>
      <c r="T63" t="str">
        <f t="shared" si="4"/>
        <v>$ 0.00 / $ 0.00 per count</v>
      </c>
    </row>
    <row r="64" spans="1:22">
      <c r="A64" s="2" t="s">
        <v>145</v>
      </c>
      <c r="B64" s="9"/>
      <c r="C64" s="9"/>
      <c r="D64" s="9"/>
      <c r="E64" s="9"/>
      <c r="F64" s="25"/>
      <c r="G64" s="9"/>
      <c r="H64" s="29"/>
      <c r="I64" s="9"/>
      <c r="J64" s="9"/>
      <c r="K64" s="9"/>
      <c r="M64" t="str">
        <f t="shared" si="1"/>
        <v>$ 0.00</v>
      </c>
      <c r="O64">
        <f>O61</f>
        <v>50</v>
      </c>
      <c r="P64">
        <f t="shared" si="2"/>
        <v>0</v>
      </c>
      <c r="R64" t="str">
        <f t="shared" si="3"/>
        <v>$ 0.00 per count</v>
      </c>
      <c r="T64" t="str">
        <f t="shared" si="4"/>
        <v>$ 0.00 / $ 0.00 per count</v>
      </c>
    </row>
    <row r="65" spans="1:20">
      <c r="A65" s="2">
        <v>3301</v>
      </c>
      <c r="B65" s="9"/>
      <c r="C65" s="9"/>
      <c r="D65" s="9"/>
      <c r="E65" s="9"/>
      <c r="F65" s="25"/>
      <c r="G65" s="9"/>
      <c r="H65" s="29">
        <v>10</v>
      </c>
      <c r="I65" s="9"/>
      <c r="J65" s="9"/>
      <c r="K65" s="9"/>
      <c r="M65" t="str">
        <f t="shared" si="1"/>
        <v>$ 0.00</v>
      </c>
      <c r="O65">
        <f>O61</f>
        <v>50</v>
      </c>
      <c r="P65">
        <f t="shared" si="2"/>
        <v>0</v>
      </c>
      <c r="R65" t="str">
        <f t="shared" si="3"/>
        <v>$ 0.00 per count</v>
      </c>
      <c r="T65" t="str">
        <f t="shared" si="4"/>
        <v>$ 0.00 / $ 0.00 per count</v>
      </c>
    </row>
    <row r="66" spans="1:20">
      <c r="A66" s="2">
        <v>3302</v>
      </c>
      <c r="B66" s="9"/>
      <c r="C66" s="9"/>
      <c r="D66" s="9"/>
      <c r="E66" s="9"/>
      <c r="F66" s="25"/>
      <c r="G66" s="9"/>
      <c r="H66" s="29">
        <v>15</v>
      </c>
      <c r="I66" s="9"/>
      <c r="J66" s="9"/>
      <c r="K66" s="9"/>
      <c r="M66" t="str">
        <f t="shared" si="1"/>
        <v>$ 0.00</v>
      </c>
      <c r="O66" s="26">
        <v>60</v>
      </c>
      <c r="P66">
        <f t="shared" si="2"/>
        <v>0</v>
      </c>
      <c r="R66" t="str">
        <f t="shared" si="3"/>
        <v>$ 0.00 per count</v>
      </c>
      <c r="T66" t="str">
        <f t="shared" si="4"/>
        <v>$ 0.00 / $ 0.00 per count</v>
      </c>
    </row>
    <row r="67" spans="1:20">
      <c r="A67" s="2">
        <v>3303</v>
      </c>
      <c r="B67" s="9"/>
      <c r="C67" s="9"/>
      <c r="D67" s="9"/>
      <c r="E67" s="9"/>
      <c r="F67" s="25"/>
      <c r="G67" s="9"/>
      <c r="H67" s="29">
        <v>20</v>
      </c>
      <c r="I67" s="9"/>
      <c r="J67" s="9"/>
      <c r="K67" s="9"/>
      <c r="M67" t="str">
        <f t="shared" si="1"/>
        <v>$ 0.00</v>
      </c>
      <c r="O67">
        <f>O66</f>
        <v>60</v>
      </c>
      <c r="P67">
        <f t="shared" si="2"/>
        <v>0</v>
      </c>
      <c r="R67" t="str">
        <f t="shared" si="3"/>
        <v>$ 0.00 per count</v>
      </c>
      <c r="T67" t="str">
        <f t="shared" si="4"/>
        <v>$ 0.00 / $ 0.00 per count</v>
      </c>
    </row>
    <row r="68" spans="1:20">
      <c r="A68" s="2">
        <v>3401</v>
      </c>
      <c r="B68" s="9"/>
      <c r="C68" s="9"/>
      <c r="D68" s="9"/>
      <c r="E68" s="9"/>
      <c r="F68" s="25"/>
      <c r="G68" s="9"/>
      <c r="H68" s="29">
        <v>16</v>
      </c>
      <c r="I68" s="9"/>
      <c r="J68" s="9"/>
      <c r="K68" s="9"/>
      <c r="M68" t="str">
        <f t="shared" si="1"/>
        <v>$ 0.00</v>
      </c>
      <c r="O68">
        <f>O66</f>
        <v>60</v>
      </c>
      <c r="P68">
        <f t="shared" si="2"/>
        <v>0</v>
      </c>
      <c r="R68" t="str">
        <f t="shared" si="3"/>
        <v>$ 0.00 per count</v>
      </c>
      <c r="T68" t="str">
        <f t="shared" si="4"/>
        <v>$ 0.00 / $ 0.00 per count</v>
      </c>
    </row>
    <row r="69" spans="1:20">
      <c r="A69" s="2">
        <v>3402</v>
      </c>
      <c r="B69" s="9"/>
      <c r="C69" s="9"/>
      <c r="D69" s="9"/>
      <c r="E69" s="9"/>
      <c r="F69" s="25"/>
      <c r="G69" s="9"/>
      <c r="H69" s="29">
        <v>23</v>
      </c>
      <c r="I69" s="9"/>
      <c r="J69" s="9"/>
      <c r="K69" s="9"/>
      <c r="M69" t="str">
        <f t="shared" si="1"/>
        <v>$ 0.00</v>
      </c>
      <c r="O69">
        <f>O66</f>
        <v>60</v>
      </c>
      <c r="P69">
        <f t="shared" si="2"/>
        <v>0</v>
      </c>
      <c r="R69" t="str">
        <f t="shared" si="3"/>
        <v>$ 0.00 per count</v>
      </c>
      <c r="T69" t="str">
        <f t="shared" si="4"/>
        <v>$ 0.00 / $ 0.00 per count</v>
      </c>
    </row>
    <row r="70" spans="1:20">
      <c r="A70" s="2">
        <v>3403</v>
      </c>
      <c r="B70" s="9"/>
      <c r="C70" s="9"/>
      <c r="D70" s="9"/>
      <c r="E70" s="9"/>
      <c r="F70" s="25"/>
      <c r="G70" s="9"/>
      <c r="H70" s="29">
        <v>30</v>
      </c>
      <c r="I70" s="9"/>
      <c r="J70" s="9"/>
      <c r="K70" s="9"/>
      <c r="M70" t="str">
        <f t="shared" si="1"/>
        <v>$ 0.00</v>
      </c>
      <c r="O70">
        <f>O66</f>
        <v>60</v>
      </c>
      <c r="P70">
        <f t="shared" si="2"/>
        <v>0</v>
      </c>
      <c r="R70" t="str">
        <f t="shared" si="3"/>
        <v>$ 0.00 per count</v>
      </c>
      <c r="T70" t="str">
        <f t="shared" si="4"/>
        <v>$ 0.00 / $ 0.00 per count</v>
      </c>
    </row>
    <row r="71" spans="1:20">
      <c r="A71" s="2">
        <v>3501</v>
      </c>
      <c r="B71" s="9"/>
      <c r="C71" s="9"/>
      <c r="D71" s="9"/>
      <c r="E71" s="9"/>
      <c r="F71" s="25"/>
      <c r="G71" s="9"/>
      <c r="H71" s="29">
        <v>26</v>
      </c>
      <c r="I71" s="9"/>
      <c r="J71" s="9"/>
      <c r="K71" s="9"/>
      <c r="M71" t="str">
        <f t="shared" si="1"/>
        <v>$ 0.00</v>
      </c>
      <c r="O71" s="26">
        <v>90</v>
      </c>
      <c r="P71">
        <f t="shared" si="2"/>
        <v>0</v>
      </c>
      <c r="R71" t="str">
        <f t="shared" si="3"/>
        <v>$ 0.00 per count</v>
      </c>
      <c r="T71" t="str">
        <f t="shared" si="4"/>
        <v>$ 0.00 / $ 0.00 per count</v>
      </c>
    </row>
    <row r="72" spans="1:20">
      <c r="A72" s="2">
        <v>3502</v>
      </c>
      <c r="B72" s="9"/>
      <c r="C72" s="9"/>
      <c r="D72" s="9"/>
      <c r="E72" s="9"/>
      <c r="F72" s="25"/>
      <c r="G72" s="9"/>
      <c r="H72" s="29">
        <v>38</v>
      </c>
      <c r="I72" s="9"/>
      <c r="J72" s="9"/>
      <c r="K72" s="9"/>
      <c r="M72" t="str">
        <f t="shared" si="1"/>
        <v>$ 0.00</v>
      </c>
      <c r="O72">
        <f>O71</f>
        <v>90</v>
      </c>
      <c r="P72">
        <f t="shared" si="2"/>
        <v>0</v>
      </c>
      <c r="R72" t="str">
        <f t="shared" si="3"/>
        <v>$ 0.00 per count</v>
      </c>
      <c r="T72" t="str">
        <f t="shared" si="4"/>
        <v>$ 0.00 / $ 0.00 per count</v>
      </c>
    </row>
    <row r="73" spans="1:20">
      <c r="A73" s="2">
        <v>3503</v>
      </c>
      <c r="B73" s="9"/>
      <c r="C73" s="9"/>
      <c r="D73" s="9"/>
      <c r="E73" s="9"/>
      <c r="F73" s="25"/>
      <c r="G73" s="9"/>
      <c r="H73" s="29">
        <v>50</v>
      </c>
      <c r="I73" s="9"/>
      <c r="J73" s="9"/>
      <c r="K73" s="9"/>
      <c r="M73" t="str">
        <f t="shared" si="1"/>
        <v>$ 0.00</v>
      </c>
      <c r="O73">
        <f>O71</f>
        <v>90</v>
      </c>
      <c r="P73">
        <f t="shared" si="2"/>
        <v>0</v>
      </c>
      <c r="R73" t="str">
        <f t="shared" si="3"/>
        <v>$ 0.00 per count</v>
      </c>
      <c r="T73" t="str">
        <f t="shared" si="4"/>
        <v>$ 0.00 / $ 0.00 per count</v>
      </c>
    </row>
    <row r="74" spans="1:20">
      <c r="A74" s="2" t="s">
        <v>145</v>
      </c>
      <c r="B74" s="9"/>
      <c r="C74" s="9"/>
      <c r="D74" s="9"/>
      <c r="E74" s="9"/>
      <c r="F74" s="25"/>
      <c r="G74" s="9"/>
      <c r="H74" s="29"/>
      <c r="I74" s="9"/>
      <c r="J74" s="9"/>
      <c r="K74" s="9"/>
      <c r="M74" t="str">
        <f t="shared" si="1"/>
        <v>$ 0.00</v>
      </c>
      <c r="O74">
        <f>O71</f>
        <v>90</v>
      </c>
      <c r="P74">
        <f t="shared" si="2"/>
        <v>0</v>
      </c>
      <c r="R74" t="str">
        <f t="shared" si="3"/>
        <v>$ 0.00 per count</v>
      </c>
      <c r="T74" t="str">
        <f t="shared" si="4"/>
        <v>$ 0.00 / $ 0.00 per count</v>
      </c>
    </row>
    <row r="75" spans="1:20">
      <c r="A75" s="2" t="s">
        <v>145</v>
      </c>
      <c r="B75" s="9"/>
      <c r="C75" s="9"/>
      <c r="D75" s="9"/>
      <c r="E75" s="9"/>
      <c r="F75" s="25"/>
      <c r="G75" s="9"/>
      <c r="H75" s="29"/>
      <c r="I75" s="9"/>
      <c r="J75" s="9"/>
      <c r="K75" s="9"/>
      <c r="M75" t="str">
        <f t="shared" si="1"/>
        <v>$ 0.00</v>
      </c>
      <c r="O75">
        <f>O71</f>
        <v>90</v>
      </c>
      <c r="P75">
        <f t="shared" si="2"/>
        <v>0</v>
      </c>
      <c r="R75" t="str">
        <f t="shared" si="3"/>
        <v>$ 0.00 per count</v>
      </c>
      <c r="T75" t="str">
        <f t="shared" si="4"/>
        <v>$ 0.00 / $ 0.00 per count</v>
      </c>
    </row>
    <row r="76" spans="1:20">
      <c r="A76" s="2" t="s">
        <v>145</v>
      </c>
      <c r="B76" s="9"/>
      <c r="C76" s="9"/>
      <c r="D76" s="9"/>
      <c r="E76" s="9"/>
      <c r="F76" s="25"/>
      <c r="G76" s="9"/>
      <c r="H76" s="29"/>
      <c r="I76" s="9"/>
      <c r="J76" s="9"/>
      <c r="K76" s="9"/>
      <c r="M76" t="str">
        <f t="shared" si="1"/>
        <v>$ 0.00</v>
      </c>
      <c r="O76" s="26">
        <v>120</v>
      </c>
      <c r="P76">
        <f t="shared" si="2"/>
        <v>0</v>
      </c>
      <c r="R76" t="str">
        <f t="shared" si="3"/>
        <v>$ 0.00 per count</v>
      </c>
      <c r="T76" t="str">
        <f t="shared" si="4"/>
        <v>$ 0.00 / $ 0.00 per count</v>
      </c>
    </row>
    <row r="77" spans="1:20">
      <c r="A77" s="2" t="s">
        <v>145</v>
      </c>
      <c r="B77" s="9"/>
      <c r="C77" s="9"/>
      <c r="D77" s="9"/>
      <c r="E77" s="9"/>
      <c r="F77" s="25"/>
      <c r="G77" s="9"/>
      <c r="H77" s="29"/>
      <c r="I77" s="9"/>
      <c r="J77" s="9"/>
      <c r="K77" s="9"/>
      <c r="M77" t="str">
        <f t="shared" si="1"/>
        <v>$ 0.00</v>
      </c>
      <c r="O77">
        <f>O76</f>
        <v>120</v>
      </c>
      <c r="P77">
        <f t="shared" si="2"/>
        <v>0</v>
      </c>
      <c r="R77" t="str">
        <f t="shared" si="3"/>
        <v>$ 0.00 per count</v>
      </c>
      <c r="T77" t="str">
        <f t="shared" si="4"/>
        <v>$ 0.00 / $ 0.00 per count</v>
      </c>
    </row>
    <row r="78" spans="1:20">
      <c r="A78" s="2" t="s">
        <v>145</v>
      </c>
      <c r="B78" s="9"/>
      <c r="C78" s="9"/>
      <c r="D78" s="9"/>
      <c r="E78" s="9"/>
      <c r="F78" s="25"/>
      <c r="G78" s="9"/>
      <c r="H78" s="29"/>
      <c r="I78" s="9"/>
      <c r="J78" s="9"/>
      <c r="K78" s="9"/>
      <c r="M78" t="str">
        <f t="shared" si="1"/>
        <v>$ 0.00</v>
      </c>
      <c r="O78">
        <f>O76</f>
        <v>120</v>
      </c>
      <c r="P78">
        <f t="shared" si="2"/>
        <v>0</v>
      </c>
      <c r="R78" t="str">
        <f t="shared" si="3"/>
        <v>$ 0.00 per count</v>
      </c>
      <c r="T78" t="str">
        <f t="shared" si="4"/>
        <v>$ 0.00 / $ 0.00 per count</v>
      </c>
    </row>
    <row r="79" spans="1:20">
      <c r="A79" s="2" t="s">
        <v>145</v>
      </c>
      <c r="B79" s="9"/>
      <c r="C79" s="9"/>
      <c r="D79" s="9"/>
      <c r="E79" s="9"/>
      <c r="F79" s="25"/>
      <c r="G79" s="9"/>
      <c r="H79" s="29"/>
      <c r="I79" s="9"/>
      <c r="J79" s="9"/>
      <c r="K79" s="9"/>
      <c r="M79" t="str">
        <f t="shared" si="1"/>
        <v>$ 0.00</v>
      </c>
      <c r="O79">
        <f>O76</f>
        <v>120</v>
      </c>
      <c r="P79">
        <f t="shared" si="2"/>
        <v>0</v>
      </c>
      <c r="R79" t="str">
        <f t="shared" si="3"/>
        <v>$ 0.00 per count</v>
      </c>
      <c r="T79" t="str">
        <f t="shared" si="4"/>
        <v>$ 0.00 / $ 0.00 per count</v>
      </c>
    </row>
    <row r="80" spans="1:20">
      <c r="A80" s="2">
        <v>4301</v>
      </c>
      <c r="B80" s="9"/>
      <c r="C80" s="9"/>
      <c r="D80" s="9"/>
      <c r="E80" s="9"/>
      <c r="F80" s="25"/>
      <c r="G80" s="9"/>
      <c r="H80" s="29">
        <v>10</v>
      </c>
      <c r="I80" s="9"/>
      <c r="J80" s="9"/>
      <c r="K80" s="9"/>
      <c r="M80" t="str">
        <f t="shared" si="1"/>
        <v>$ 0.00</v>
      </c>
      <c r="O80">
        <f>O76</f>
        <v>120</v>
      </c>
      <c r="P80">
        <f t="shared" si="2"/>
        <v>0</v>
      </c>
      <c r="R80" t="str">
        <f t="shared" si="3"/>
        <v>$ 0.00 per count</v>
      </c>
      <c r="T80" t="str">
        <f t="shared" si="4"/>
        <v>$ 0.00 / $ 0.00 per count</v>
      </c>
    </row>
    <row r="81" spans="1:20">
      <c r="A81" s="2">
        <v>4302</v>
      </c>
      <c r="B81" s="9"/>
      <c r="C81" s="9"/>
      <c r="D81" s="9"/>
      <c r="E81" s="9"/>
      <c r="F81" s="25"/>
      <c r="G81" s="9"/>
      <c r="H81" s="29">
        <v>15</v>
      </c>
      <c r="I81" s="9"/>
      <c r="J81" s="9"/>
      <c r="K81" s="9"/>
      <c r="M81" t="str">
        <f t="shared" si="1"/>
        <v>$ 0.00</v>
      </c>
      <c r="O81" s="26">
        <v>300</v>
      </c>
      <c r="P81">
        <f t="shared" si="2"/>
        <v>0</v>
      </c>
      <c r="R81" t="str">
        <f t="shared" si="3"/>
        <v>$ 0.00 per count</v>
      </c>
      <c r="T81" t="str">
        <f t="shared" si="4"/>
        <v>$ 0.00 / $ 0.00 per count</v>
      </c>
    </row>
    <row r="82" spans="1:20">
      <c r="A82" s="2">
        <v>4303</v>
      </c>
      <c r="B82" s="9"/>
      <c r="C82" s="9"/>
      <c r="D82" s="9"/>
      <c r="E82" s="9"/>
      <c r="F82" s="25"/>
      <c r="G82" s="9"/>
      <c r="H82" s="29">
        <v>20</v>
      </c>
      <c r="I82" s="9"/>
      <c r="J82" s="9"/>
      <c r="K82" s="9"/>
      <c r="M82" t="str">
        <f t="shared" si="1"/>
        <v>$ 0.00</v>
      </c>
      <c r="O82">
        <f>O81</f>
        <v>300</v>
      </c>
      <c r="P82">
        <f t="shared" si="2"/>
        <v>0</v>
      </c>
      <c r="R82" t="str">
        <f t="shared" si="3"/>
        <v>$ 0.00 per count</v>
      </c>
      <c r="T82" t="str">
        <f t="shared" si="4"/>
        <v>$ 0.00 / $ 0.00 per count</v>
      </c>
    </row>
    <row r="83" spans="1:20">
      <c r="A83" s="2">
        <v>4401</v>
      </c>
      <c r="B83" s="9"/>
      <c r="C83" s="9"/>
      <c r="D83" s="9"/>
      <c r="E83" s="9"/>
      <c r="F83" s="25"/>
      <c r="G83" s="9"/>
      <c r="H83" s="29">
        <v>16</v>
      </c>
      <c r="I83" s="9"/>
      <c r="J83" s="9"/>
      <c r="K83" s="9"/>
      <c r="M83" t="str">
        <f t="shared" si="1"/>
        <v>$ 0.00</v>
      </c>
      <c r="O83">
        <f>O81</f>
        <v>300</v>
      </c>
      <c r="P83">
        <f t="shared" si="2"/>
        <v>0</v>
      </c>
      <c r="R83" t="str">
        <f t="shared" si="3"/>
        <v>$ 0.00 per count</v>
      </c>
      <c r="T83" t="str">
        <f t="shared" si="4"/>
        <v>$ 0.00 / $ 0.00 per count</v>
      </c>
    </row>
    <row r="84" spans="1:20">
      <c r="A84" s="2">
        <v>4402</v>
      </c>
      <c r="B84" s="9"/>
      <c r="C84" s="9"/>
      <c r="D84" s="9"/>
      <c r="E84" s="9"/>
      <c r="F84" s="25"/>
      <c r="G84" s="9"/>
      <c r="H84" s="29">
        <v>23</v>
      </c>
      <c r="I84" s="9"/>
      <c r="J84" s="9"/>
      <c r="K84" s="9"/>
      <c r="M84" t="str">
        <f t="shared" si="1"/>
        <v>$ 0.00</v>
      </c>
      <c r="O84">
        <f>O81</f>
        <v>300</v>
      </c>
      <c r="P84">
        <f t="shared" si="2"/>
        <v>0</v>
      </c>
      <c r="R84" t="str">
        <f t="shared" si="3"/>
        <v>$ 0.00 per count</v>
      </c>
      <c r="T84" t="str">
        <f t="shared" si="4"/>
        <v>$ 0.00 / $ 0.00 per count</v>
      </c>
    </row>
    <row r="85" spans="1:20">
      <c r="A85" s="2">
        <v>4403</v>
      </c>
      <c r="B85" s="9"/>
      <c r="C85" s="9"/>
      <c r="D85" s="9"/>
      <c r="E85" s="9"/>
      <c r="F85" s="25"/>
      <c r="G85" s="9"/>
      <c r="H85" s="29">
        <v>30</v>
      </c>
      <c r="I85" s="9"/>
      <c r="J85" s="9"/>
      <c r="K85" s="9"/>
      <c r="M85" t="str">
        <f t="shared" si="1"/>
        <v>$ 0.00</v>
      </c>
      <c r="O85">
        <f>O81</f>
        <v>300</v>
      </c>
      <c r="P85">
        <f t="shared" si="2"/>
        <v>0</v>
      </c>
      <c r="R85" t="str">
        <f t="shared" si="3"/>
        <v>$ 0.00 per count</v>
      </c>
      <c r="T85" t="str">
        <f t="shared" si="4"/>
        <v>$ 0.00 / $ 0.00 per count</v>
      </c>
    </row>
    <row r="86" spans="1:20">
      <c r="A86" s="2">
        <v>4501</v>
      </c>
      <c r="B86" s="9"/>
      <c r="C86" s="9"/>
      <c r="D86" s="9"/>
      <c r="E86" s="9"/>
      <c r="F86" s="25"/>
      <c r="G86" s="9"/>
      <c r="H86" s="29">
        <v>26</v>
      </c>
      <c r="I86" s="9"/>
      <c r="J86" s="9"/>
      <c r="K86" s="9"/>
    </row>
    <row r="87" spans="1:20">
      <c r="A87" s="2">
        <v>4502</v>
      </c>
      <c r="B87" s="9"/>
      <c r="C87" s="9"/>
      <c r="D87" s="9"/>
      <c r="E87" s="9"/>
      <c r="F87" s="25"/>
      <c r="G87" s="9"/>
      <c r="H87" s="29">
        <v>38</v>
      </c>
      <c r="I87" s="9"/>
      <c r="J87" s="9"/>
      <c r="K87" s="9"/>
      <c r="M87" t="str">
        <f t="shared" si="1"/>
        <v>$ 0.00</v>
      </c>
      <c r="O87" s="26">
        <v>60</v>
      </c>
      <c r="P87">
        <f t="shared" si="2"/>
        <v>0</v>
      </c>
      <c r="R87" t="str">
        <f t="shared" si="3"/>
        <v>$ 0.00 per count</v>
      </c>
      <c r="T87" t="str">
        <f t="shared" si="4"/>
        <v>$ 0.00 / $ 0.00 per count</v>
      </c>
    </row>
    <row r="88" spans="1:20">
      <c r="A88" s="2">
        <v>4503</v>
      </c>
      <c r="B88" s="9"/>
      <c r="C88" s="9"/>
      <c r="D88" s="9"/>
      <c r="E88" s="9"/>
      <c r="F88" s="25"/>
      <c r="G88" s="9"/>
      <c r="H88" s="29">
        <v>50</v>
      </c>
      <c r="I88" s="9"/>
      <c r="J88" s="9"/>
      <c r="K88" s="9"/>
      <c r="M88" t="str">
        <f t="shared" si="1"/>
        <v>$ 0.00</v>
      </c>
      <c r="O88">
        <f>O87</f>
        <v>60</v>
      </c>
      <c r="P88">
        <f t="shared" si="2"/>
        <v>0</v>
      </c>
      <c r="R88" t="str">
        <f t="shared" si="3"/>
        <v>$ 0.00 per count</v>
      </c>
      <c r="T88" t="str">
        <f t="shared" si="4"/>
        <v>$ 0.00 / $ 0.00 per count</v>
      </c>
    </row>
    <row r="89" spans="1:20">
      <c r="A89" s="2">
        <v>5101</v>
      </c>
      <c r="B89" s="9"/>
      <c r="C89" s="9"/>
      <c r="D89" s="9"/>
      <c r="E89" s="9"/>
      <c r="F89" s="25"/>
      <c r="G89" s="9"/>
      <c r="H89" s="29">
        <v>3</v>
      </c>
      <c r="I89" s="9"/>
      <c r="J89" s="9"/>
      <c r="K89" s="9"/>
      <c r="M89" t="str">
        <f t="shared" si="1"/>
        <v>$ 0.00</v>
      </c>
      <c r="O89">
        <f>O87</f>
        <v>60</v>
      </c>
      <c r="P89">
        <f t="shared" si="2"/>
        <v>0</v>
      </c>
      <c r="R89" t="str">
        <f t="shared" si="3"/>
        <v>$ 0.00 per count</v>
      </c>
      <c r="T89" t="str">
        <f t="shared" si="4"/>
        <v>$ 0.00 / $ 0.00 per count</v>
      </c>
    </row>
    <row r="90" spans="1:20">
      <c r="A90" s="2">
        <v>5102</v>
      </c>
      <c r="B90" s="9"/>
      <c r="C90" s="9"/>
      <c r="D90" s="9"/>
      <c r="E90" s="9"/>
      <c r="F90" s="25"/>
      <c r="G90" s="9"/>
      <c r="H90" s="29">
        <v>7</v>
      </c>
      <c r="I90" s="9"/>
      <c r="J90" s="9"/>
      <c r="K90" s="9"/>
      <c r="M90" t="str">
        <f t="shared" si="1"/>
        <v>$ 0.00</v>
      </c>
      <c r="O90">
        <f>O87</f>
        <v>60</v>
      </c>
      <c r="P90">
        <f t="shared" si="2"/>
        <v>0</v>
      </c>
      <c r="R90" t="str">
        <f t="shared" si="3"/>
        <v>$ 0.00 per count</v>
      </c>
      <c r="T90" t="str">
        <f t="shared" si="4"/>
        <v>$ 0.00 / $ 0.00 per count</v>
      </c>
    </row>
    <row r="91" spans="1:20">
      <c r="A91" s="2">
        <v>5103</v>
      </c>
      <c r="B91" s="9"/>
      <c r="C91" s="9"/>
      <c r="D91" s="9"/>
      <c r="E91" s="9"/>
      <c r="F91" s="25"/>
      <c r="G91" s="9"/>
      <c r="H91" s="29">
        <v>11</v>
      </c>
      <c r="I91" s="9"/>
      <c r="J91" s="9"/>
      <c r="K91" s="9"/>
      <c r="M91" t="str">
        <f t="shared" si="1"/>
        <v>$ 0.00</v>
      </c>
      <c r="O91">
        <f>O87</f>
        <v>60</v>
      </c>
      <c r="P91">
        <f t="shared" si="2"/>
        <v>0</v>
      </c>
      <c r="R91" t="str">
        <f t="shared" si="3"/>
        <v>$ 0.00 per count</v>
      </c>
      <c r="T91" t="str">
        <f t="shared" si="4"/>
        <v>$ 0.00 / $ 0.00 per count</v>
      </c>
    </row>
    <row r="92" spans="1:20">
      <c r="A92" s="2">
        <v>5201</v>
      </c>
      <c r="B92" s="9"/>
      <c r="C92" s="9"/>
      <c r="D92" s="9"/>
      <c r="E92" s="9"/>
      <c r="F92" s="25"/>
      <c r="G92" s="9"/>
      <c r="H92" s="29">
        <v>5</v>
      </c>
      <c r="I92" s="9"/>
      <c r="J92" s="9"/>
      <c r="K92" s="9"/>
      <c r="M92" t="str">
        <f t="shared" si="1"/>
        <v>$ 0.00</v>
      </c>
      <c r="O92" s="26">
        <v>72</v>
      </c>
      <c r="P92">
        <f t="shared" si="2"/>
        <v>0</v>
      </c>
      <c r="R92" t="str">
        <f t="shared" si="3"/>
        <v>$ 0.00 per count</v>
      </c>
      <c r="T92" t="str">
        <f t="shared" si="4"/>
        <v>$ 0.00 / $ 0.00 per count</v>
      </c>
    </row>
    <row r="93" spans="1:20">
      <c r="A93" s="2">
        <v>5202</v>
      </c>
      <c r="B93" s="9"/>
      <c r="C93" s="9"/>
      <c r="D93" s="9"/>
      <c r="E93" s="9"/>
      <c r="F93" s="25"/>
      <c r="G93" s="9"/>
      <c r="H93" s="29">
        <v>10</v>
      </c>
      <c r="I93" s="9"/>
      <c r="J93" s="9"/>
      <c r="K93" s="9"/>
      <c r="M93" t="str">
        <f t="shared" si="1"/>
        <v>$ 0.00</v>
      </c>
      <c r="O93">
        <f>O92</f>
        <v>72</v>
      </c>
      <c r="P93">
        <f t="shared" si="2"/>
        <v>0</v>
      </c>
      <c r="R93" t="str">
        <f t="shared" si="3"/>
        <v>$ 0.00 per count</v>
      </c>
      <c r="T93" t="str">
        <f t="shared" si="4"/>
        <v>$ 0.00 / $ 0.00 per count</v>
      </c>
    </row>
    <row r="94" spans="1:20">
      <c r="A94" s="2">
        <v>5203</v>
      </c>
      <c r="B94" s="9"/>
      <c r="C94" s="9"/>
      <c r="D94" s="9"/>
      <c r="E94" s="9"/>
      <c r="F94" s="25"/>
      <c r="G94" s="9"/>
      <c r="H94" s="29">
        <v>14</v>
      </c>
      <c r="I94" s="9"/>
      <c r="J94" s="9"/>
      <c r="K94" s="9"/>
      <c r="M94" t="str">
        <f t="shared" si="1"/>
        <v>$ 0.00</v>
      </c>
      <c r="O94">
        <f>O92</f>
        <v>72</v>
      </c>
      <c r="P94">
        <f t="shared" si="2"/>
        <v>0</v>
      </c>
      <c r="R94" t="str">
        <f t="shared" si="3"/>
        <v>$ 0.00 per count</v>
      </c>
      <c r="T94" t="str">
        <f t="shared" si="4"/>
        <v>$ 0.00 / $ 0.00 per count</v>
      </c>
    </row>
    <row r="95" spans="1:20">
      <c r="A95" s="2">
        <v>5301</v>
      </c>
      <c r="B95" s="9"/>
      <c r="C95" s="9"/>
      <c r="D95" s="9"/>
      <c r="E95" s="9"/>
      <c r="F95" s="25"/>
      <c r="G95" s="9"/>
      <c r="H95" s="29">
        <v>14</v>
      </c>
      <c r="I95" s="9"/>
      <c r="J95" s="9"/>
      <c r="K95" s="9"/>
      <c r="M95" t="str">
        <f t="shared" si="1"/>
        <v>$ 0.00</v>
      </c>
      <c r="O95">
        <f>O92</f>
        <v>72</v>
      </c>
      <c r="P95">
        <f t="shared" si="2"/>
        <v>0</v>
      </c>
      <c r="R95" t="str">
        <f t="shared" si="3"/>
        <v>$ 0.00 per count</v>
      </c>
      <c r="T95" t="str">
        <f t="shared" si="4"/>
        <v>$ 0.00 / $ 0.00 per count</v>
      </c>
    </row>
    <row r="96" spans="1:20">
      <c r="A96" s="2">
        <v>5302</v>
      </c>
      <c r="B96" s="9"/>
      <c r="C96" s="9"/>
      <c r="D96" s="9"/>
      <c r="E96" s="9"/>
      <c r="F96" s="25"/>
      <c r="G96" s="9"/>
      <c r="H96" s="29">
        <v>17</v>
      </c>
      <c r="I96" s="9"/>
      <c r="J96" s="9"/>
      <c r="K96" s="9"/>
      <c r="M96" t="str">
        <f t="shared" si="1"/>
        <v>$ 0.00</v>
      </c>
      <c r="O96">
        <f>O92</f>
        <v>72</v>
      </c>
      <c r="P96">
        <f t="shared" si="2"/>
        <v>0</v>
      </c>
      <c r="R96" t="str">
        <f t="shared" si="3"/>
        <v>$ 0.00 per count</v>
      </c>
      <c r="T96" t="str">
        <f t="shared" si="4"/>
        <v>$ 0.00 / $ 0.00 per count</v>
      </c>
    </row>
    <row r="97" spans="1:20">
      <c r="A97" s="2">
        <v>5303</v>
      </c>
      <c r="B97" s="9"/>
      <c r="C97" s="9"/>
      <c r="D97" s="9"/>
      <c r="E97" s="9"/>
      <c r="F97" s="25"/>
      <c r="G97" s="9"/>
      <c r="H97" s="29">
        <v>20</v>
      </c>
      <c r="I97" s="9"/>
      <c r="J97" s="9"/>
      <c r="K97" s="9"/>
      <c r="M97" t="str">
        <f t="shared" si="1"/>
        <v>$ 0.00</v>
      </c>
      <c r="O97" s="26">
        <v>120</v>
      </c>
      <c r="P97">
        <f t="shared" si="2"/>
        <v>0</v>
      </c>
      <c r="R97" t="str">
        <f t="shared" si="3"/>
        <v>$ 0.00 per count</v>
      </c>
      <c r="T97" t="str">
        <f t="shared" si="4"/>
        <v>$ 0.00 / $ 0.00 per count</v>
      </c>
    </row>
    <row r="98" spans="1:20">
      <c r="A98" s="2">
        <v>5401</v>
      </c>
      <c r="B98" s="9"/>
      <c r="C98" s="9"/>
      <c r="D98" s="9"/>
      <c r="E98" s="9"/>
      <c r="F98" s="25"/>
      <c r="G98" s="9"/>
      <c r="H98" s="29">
        <v>17</v>
      </c>
      <c r="I98" s="9"/>
      <c r="J98" s="9"/>
      <c r="K98" s="9"/>
      <c r="M98" t="str">
        <f t="shared" si="1"/>
        <v>$ 0.00</v>
      </c>
      <c r="O98">
        <f>O97</f>
        <v>120</v>
      </c>
      <c r="P98">
        <f t="shared" si="2"/>
        <v>0</v>
      </c>
      <c r="R98" t="str">
        <f t="shared" si="3"/>
        <v>$ 0.00 per count</v>
      </c>
      <c r="T98" t="str">
        <f t="shared" si="4"/>
        <v>$ 0.00 / $ 0.00 per count</v>
      </c>
    </row>
    <row r="99" spans="1:20">
      <c r="A99" s="2">
        <v>5402</v>
      </c>
      <c r="B99" s="9"/>
      <c r="C99" s="9"/>
      <c r="D99" s="9"/>
      <c r="E99" s="9"/>
      <c r="F99" s="25"/>
      <c r="G99" s="9"/>
      <c r="H99" s="29">
        <v>23</v>
      </c>
      <c r="I99" s="9"/>
      <c r="J99" s="9"/>
      <c r="K99" s="9"/>
      <c r="M99" t="str">
        <f t="shared" si="1"/>
        <v>$ 0.00</v>
      </c>
      <c r="O99">
        <f>O97</f>
        <v>120</v>
      </c>
      <c r="P99">
        <f t="shared" si="2"/>
        <v>0</v>
      </c>
      <c r="R99" t="str">
        <f t="shared" si="3"/>
        <v>$ 0.00 per count</v>
      </c>
      <c r="T99" t="str">
        <f t="shared" si="4"/>
        <v>$ 0.00 / $ 0.00 per count</v>
      </c>
    </row>
    <row r="100" spans="1:20">
      <c r="A100" s="2">
        <v>5403</v>
      </c>
      <c r="B100" s="9"/>
      <c r="C100" s="9"/>
      <c r="D100" s="9"/>
      <c r="E100" s="9"/>
      <c r="F100" s="25"/>
      <c r="G100" s="9"/>
      <c r="H100" s="29">
        <v>29</v>
      </c>
      <c r="I100" s="9"/>
      <c r="J100" s="9"/>
      <c r="K100" s="9"/>
      <c r="M100" t="str">
        <f t="shared" si="1"/>
        <v>$ 0.00</v>
      </c>
      <c r="O100">
        <f>O97</f>
        <v>120</v>
      </c>
      <c r="P100">
        <f t="shared" si="2"/>
        <v>0</v>
      </c>
      <c r="R100" t="str">
        <f t="shared" si="3"/>
        <v>$ 0.00 per count</v>
      </c>
      <c r="T100" t="str">
        <f t="shared" si="4"/>
        <v>$ 0.00 / $ 0.00 per count</v>
      </c>
    </row>
    <row r="101" spans="1:20">
      <c r="A101" s="2">
        <v>5501</v>
      </c>
      <c r="B101" s="9"/>
      <c r="C101" s="9"/>
      <c r="D101" s="9"/>
      <c r="E101" s="9"/>
      <c r="F101" s="25"/>
      <c r="G101" s="9"/>
      <c r="H101" s="29">
        <v>20</v>
      </c>
      <c r="I101" s="9"/>
      <c r="J101" s="9"/>
      <c r="K101" s="9"/>
      <c r="M101" t="str">
        <f t="shared" si="1"/>
        <v>$ 0.00</v>
      </c>
      <c r="O101">
        <f>O97</f>
        <v>120</v>
      </c>
      <c r="P101">
        <f t="shared" si="2"/>
        <v>0</v>
      </c>
      <c r="R101" t="str">
        <f t="shared" si="3"/>
        <v>$ 0.00 per count</v>
      </c>
      <c r="T101" t="str">
        <f t="shared" si="4"/>
        <v>$ 0.00 / $ 0.00 per count</v>
      </c>
    </row>
    <row r="102" spans="1:20">
      <c r="A102" s="2">
        <v>5502</v>
      </c>
      <c r="B102" s="9"/>
      <c r="C102" s="9"/>
      <c r="D102" s="9"/>
      <c r="E102" s="9"/>
      <c r="F102" s="25"/>
      <c r="G102" s="9"/>
      <c r="H102" s="29">
        <v>28</v>
      </c>
      <c r="I102" s="9"/>
      <c r="J102" s="9"/>
      <c r="K102" s="9"/>
      <c r="M102" t="str">
        <f t="shared" si="1"/>
        <v>$ 0.00</v>
      </c>
      <c r="O102" s="26">
        <v>144</v>
      </c>
      <c r="P102">
        <f t="shared" si="2"/>
        <v>0</v>
      </c>
      <c r="R102" t="str">
        <f t="shared" si="3"/>
        <v>$ 0.00 per count</v>
      </c>
      <c r="T102" t="str">
        <f t="shared" si="4"/>
        <v>$ 0.00 / $ 0.00 per count</v>
      </c>
    </row>
    <row r="103" spans="1:20">
      <c r="A103" s="2">
        <v>5503</v>
      </c>
      <c r="B103" s="9"/>
      <c r="C103" s="9"/>
      <c r="D103" s="9"/>
      <c r="E103" s="9"/>
      <c r="F103" s="25"/>
      <c r="G103" s="9"/>
      <c r="H103" s="29">
        <v>36</v>
      </c>
      <c r="I103" s="9"/>
      <c r="J103" s="9"/>
      <c r="K103" s="9"/>
      <c r="M103" t="str">
        <f t="shared" si="1"/>
        <v>$ 0.00</v>
      </c>
      <c r="O103">
        <f>O102</f>
        <v>144</v>
      </c>
      <c r="P103">
        <f t="shared" si="2"/>
        <v>0</v>
      </c>
      <c r="R103" t="str">
        <f t="shared" si="3"/>
        <v>$ 0.00 per count</v>
      </c>
      <c r="T103" t="str">
        <f t="shared" si="4"/>
        <v>$ 0.00 / $ 0.00 per count</v>
      </c>
    </row>
    <row r="104" spans="1:20">
      <c r="A104" s="2">
        <v>6101</v>
      </c>
      <c r="B104" s="9"/>
      <c r="C104" s="9"/>
      <c r="D104" s="9"/>
      <c r="E104" s="9"/>
      <c r="F104" s="25"/>
      <c r="G104" s="9"/>
      <c r="H104" s="29">
        <v>5</v>
      </c>
      <c r="I104" s="9"/>
      <c r="J104" s="9"/>
      <c r="K104" s="9"/>
      <c r="M104" t="str">
        <f t="shared" si="1"/>
        <v>$ 0.00</v>
      </c>
      <c r="O104">
        <f>O102</f>
        <v>144</v>
      </c>
      <c r="P104">
        <f t="shared" si="2"/>
        <v>0</v>
      </c>
      <c r="R104" t="str">
        <f t="shared" si="3"/>
        <v>$ 0.00 per count</v>
      </c>
      <c r="T104" t="str">
        <f t="shared" si="4"/>
        <v>$ 0.00 / $ 0.00 per count</v>
      </c>
    </row>
    <row r="105" spans="1:20">
      <c r="A105" s="2">
        <v>6102</v>
      </c>
      <c r="B105" s="9"/>
      <c r="C105" s="9"/>
      <c r="D105" s="9"/>
      <c r="E105" s="9"/>
      <c r="F105" s="25"/>
      <c r="G105" s="9"/>
      <c r="H105" s="29">
        <v>7</v>
      </c>
      <c r="I105" s="9"/>
      <c r="J105" s="9"/>
      <c r="K105" s="9"/>
      <c r="M105" t="str">
        <f t="shared" si="1"/>
        <v>$ 0.00</v>
      </c>
      <c r="O105">
        <f>O102</f>
        <v>144</v>
      </c>
      <c r="P105">
        <f t="shared" si="2"/>
        <v>0</v>
      </c>
      <c r="R105" t="str">
        <f t="shared" si="3"/>
        <v>$ 0.00 per count</v>
      </c>
      <c r="T105" t="str">
        <f t="shared" si="4"/>
        <v>$ 0.00 / $ 0.00 per count</v>
      </c>
    </row>
    <row r="106" spans="1:20">
      <c r="A106" s="2">
        <v>6103</v>
      </c>
      <c r="B106" s="9"/>
      <c r="C106" s="9"/>
      <c r="D106" s="9"/>
      <c r="E106" s="9"/>
      <c r="F106" s="25"/>
      <c r="G106" s="9"/>
      <c r="H106" s="29">
        <v>9</v>
      </c>
      <c r="I106" s="9"/>
      <c r="J106" s="9"/>
      <c r="K106" s="9"/>
      <c r="M106" t="str">
        <f t="shared" si="1"/>
        <v>$ 0.00</v>
      </c>
      <c r="O106">
        <f>O102</f>
        <v>144</v>
      </c>
      <c r="P106">
        <f t="shared" si="2"/>
        <v>0</v>
      </c>
      <c r="R106" t="str">
        <f t="shared" si="3"/>
        <v>$ 0.00 per count</v>
      </c>
      <c r="T106" t="str">
        <f t="shared" si="4"/>
        <v>$ 0.00 / $ 0.00 per count</v>
      </c>
    </row>
    <row r="107" spans="1:20">
      <c r="A107" s="2">
        <v>6201</v>
      </c>
      <c r="B107" s="9"/>
      <c r="C107" s="9"/>
      <c r="D107" s="9"/>
      <c r="E107" s="9"/>
      <c r="F107" s="25"/>
      <c r="G107" s="9"/>
      <c r="H107" s="29">
        <v>8</v>
      </c>
      <c r="I107" s="9"/>
      <c r="J107" s="9"/>
      <c r="K107" s="9"/>
      <c r="M107" t="str">
        <f t="shared" si="1"/>
        <v>$ 0.00</v>
      </c>
      <c r="O107" s="26">
        <v>240</v>
      </c>
      <c r="P107">
        <f t="shared" si="2"/>
        <v>0</v>
      </c>
      <c r="R107" t="str">
        <f t="shared" si="3"/>
        <v>$ 0.00 per count</v>
      </c>
      <c r="T107" t="str">
        <f t="shared" si="4"/>
        <v>$ 0.00 / $ 0.00 per count</v>
      </c>
    </row>
    <row r="108" spans="1:20">
      <c r="A108" s="2">
        <v>6202</v>
      </c>
      <c r="B108" s="9"/>
      <c r="C108" s="9"/>
      <c r="D108" s="9"/>
      <c r="E108" s="9"/>
      <c r="F108" s="25"/>
      <c r="G108" s="9"/>
      <c r="H108" s="29">
        <v>10</v>
      </c>
      <c r="I108" s="9"/>
      <c r="J108" s="9"/>
      <c r="K108" s="9"/>
      <c r="M108" t="str">
        <f t="shared" si="1"/>
        <v>$ 0.00</v>
      </c>
      <c r="O108">
        <f>O107</f>
        <v>240</v>
      </c>
      <c r="P108">
        <f t="shared" si="2"/>
        <v>0</v>
      </c>
      <c r="R108" t="str">
        <f t="shared" si="3"/>
        <v>$ 0.00 per count</v>
      </c>
      <c r="T108" t="str">
        <f t="shared" si="4"/>
        <v>$ 0.00 / $ 0.00 per count</v>
      </c>
    </row>
    <row r="109" spans="1:20">
      <c r="A109" s="2">
        <v>6203</v>
      </c>
      <c r="B109" s="9"/>
      <c r="C109" s="9"/>
      <c r="D109" s="9"/>
      <c r="E109" s="9"/>
      <c r="F109" s="25"/>
      <c r="G109" s="9"/>
      <c r="H109" s="29">
        <v>12</v>
      </c>
      <c r="I109" s="9"/>
      <c r="J109" s="9"/>
      <c r="K109" s="9"/>
      <c r="M109" t="str">
        <f t="shared" si="1"/>
        <v>$ 0.00</v>
      </c>
      <c r="O109">
        <f>O107</f>
        <v>240</v>
      </c>
      <c r="P109">
        <f t="shared" si="2"/>
        <v>0</v>
      </c>
      <c r="R109" t="str">
        <f t="shared" si="3"/>
        <v>$ 0.00 per count</v>
      </c>
      <c r="T109" t="str">
        <f t="shared" si="4"/>
        <v>$ 0.00 / $ 0.00 per count</v>
      </c>
    </row>
    <row r="110" spans="1:20">
      <c r="A110" s="2">
        <v>6301</v>
      </c>
      <c r="B110" s="9"/>
      <c r="C110" s="9"/>
      <c r="D110" s="9"/>
      <c r="E110" s="9"/>
      <c r="F110" s="9"/>
      <c r="G110" s="9"/>
      <c r="H110" s="29">
        <v>8</v>
      </c>
      <c r="I110" s="9"/>
      <c r="J110" s="9"/>
      <c r="K110" s="9"/>
      <c r="M110" t="str">
        <f t="shared" si="1"/>
        <v>$ 0.00</v>
      </c>
      <c r="O110">
        <f>O107</f>
        <v>240</v>
      </c>
      <c r="P110">
        <f t="shared" si="2"/>
        <v>0</v>
      </c>
      <c r="R110" t="str">
        <f t="shared" si="3"/>
        <v>$ 0.00 per count</v>
      </c>
      <c r="T110" t="str">
        <f t="shared" si="4"/>
        <v>$ 0.00 / $ 0.00 per count</v>
      </c>
    </row>
    <row r="111" spans="1:20">
      <c r="A111" s="2">
        <v>6302</v>
      </c>
      <c r="B111" s="9"/>
      <c r="C111" s="9"/>
      <c r="D111" s="9"/>
      <c r="E111" s="9"/>
      <c r="F111" s="9"/>
      <c r="G111" s="9"/>
      <c r="H111" s="29">
        <v>11</v>
      </c>
      <c r="I111" s="9"/>
      <c r="J111" s="9"/>
      <c r="K111" s="9"/>
      <c r="M111" t="str">
        <f t="shared" ref="M111" si="5">"$ "&amp;TEXT(K111,"0.00")</f>
        <v>$ 0.00</v>
      </c>
      <c r="O111">
        <f>O107</f>
        <v>240</v>
      </c>
      <c r="P111">
        <f t="shared" ref="P111" si="6">K111/O111</f>
        <v>0</v>
      </c>
      <c r="R111" t="str">
        <f t="shared" ref="R111" si="7">"$ "&amp;TEXT(P111,"0.00")&amp;" per count"</f>
        <v>$ 0.00 per count</v>
      </c>
      <c r="T111" t="str">
        <f t="shared" ref="T111" si="8">M111&amp;" / "&amp;R111</f>
        <v>$ 0.00 / $ 0.00 per count</v>
      </c>
    </row>
    <row r="112" spans="1:20">
      <c r="A112" s="2">
        <v>6303</v>
      </c>
      <c r="B112" s="9"/>
      <c r="C112" s="9"/>
      <c r="D112" s="9"/>
      <c r="E112" s="9"/>
      <c r="F112" s="9"/>
      <c r="G112" s="9"/>
      <c r="H112" s="29">
        <v>14</v>
      </c>
      <c r="I112" s="9"/>
      <c r="J112" s="9"/>
      <c r="K112" s="9"/>
    </row>
    <row r="113" spans="1:11">
      <c r="A113" s="2">
        <v>6401</v>
      </c>
      <c r="B113" s="9"/>
      <c r="C113" s="9"/>
      <c r="D113" s="9"/>
      <c r="E113" s="9"/>
      <c r="F113" s="9"/>
      <c r="G113" s="9"/>
      <c r="H113" s="29">
        <v>17</v>
      </c>
      <c r="I113" s="9"/>
      <c r="J113" s="9"/>
      <c r="K113" s="9"/>
    </row>
    <row r="114" spans="1:11">
      <c r="A114" s="2">
        <v>6402</v>
      </c>
      <c r="B114" s="9"/>
      <c r="C114" s="9"/>
      <c r="D114" s="9"/>
      <c r="E114" s="9"/>
      <c r="F114" s="9"/>
      <c r="G114" s="9"/>
      <c r="H114" s="29">
        <v>20</v>
      </c>
      <c r="I114" s="9"/>
      <c r="J114" s="9"/>
      <c r="K114" s="9"/>
    </row>
    <row r="115" spans="1:11">
      <c r="A115" s="2">
        <v>6403</v>
      </c>
      <c r="B115" s="9"/>
      <c r="C115" s="9"/>
      <c r="D115" s="9"/>
      <c r="E115" s="9"/>
      <c r="F115" s="9"/>
      <c r="G115" s="9"/>
      <c r="H115" s="29">
        <v>23</v>
      </c>
      <c r="I115" s="9"/>
      <c r="J115" s="9"/>
      <c r="K115" s="9"/>
    </row>
    <row r="116" spans="1:11">
      <c r="A116" s="2">
        <v>6501</v>
      </c>
      <c r="B116" s="9"/>
      <c r="C116" s="9"/>
      <c r="D116" s="9"/>
      <c r="E116" s="9"/>
      <c r="F116" s="9"/>
      <c r="G116" s="9"/>
      <c r="H116" s="29">
        <v>19</v>
      </c>
      <c r="I116" s="9"/>
      <c r="J116" s="9"/>
      <c r="K116" s="9"/>
    </row>
    <row r="117" spans="1:11">
      <c r="A117" s="2">
        <v>6502</v>
      </c>
      <c r="B117" s="9"/>
      <c r="C117" s="9"/>
      <c r="D117" s="9"/>
      <c r="E117" s="9"/>
      <c r="F117" s="9"/>
      <c r="G117" s="9"/>
      <c r="H117" s="29">
        <v>22</v>
      </c>
      <c r="I117" s="9"/>
      <c r="J117" s="9"/>
      <c r="K117" s="9"/>
    </row>
    <row r="118" spans="1:11">
      <c r="A118" s="2">
        <v>6503</v>
      </c>
      <c r="B118" s="9"/>
      <c r="C118" s="9"/>
      <c r="D118" s="9"/>
      <c r="E118" s="9"/>
      <c r="F118" s="9"/>
      <c r="G118" s="9"/>
      <c r="H118" s="29">
        <v>25</v>
      </c>
      <c r="I118" s="9"/>
      <c r="J118" s="9"/>
      <c r="K118" s="9"/>
    </row>
    <row r="119" spans="1:11">
      <c r="A119" s="2">
        <v>7101</v>
      </c>
      <c r="B119" s="9"/>
      <c r="C119" s="9"/>
      <c r="D119" s="9"/>
      <c r="E119" s="9"/>
      <c r="F119" s="9"/>
      <c r="G119" s="9"/>
      <c r="H119" s="29">
        <v>4</v>
      </c>
      <c r="I119" s="9"/>
      <c r="J119" s="9"/>
      <c r="K119" s="9"/>
    </row>
    <row r="120" spans="1:11">
      <c r="A120" s="2">
        <v>7102</v>
      </c>
      <c r="B120" s="9"/>
      <c r="C120" s="9"/>
      <c r="D120" s="9"/>
      <c r="E120" s="9"/>
      <c r="F120" s="9"/>
      <c r="G120" s="9"/>
      <c r="H120" s="29">
        <v>5</v>
      </c>
      <c r="I120" s="9"/>
      <c r="J120" s="9"/>
      <c r="K120" s="9"/>
    </row>
    <row r="121" spans="1:11">
      <c r="A121" s="2">
        <v>7103</v>
      </c>
      <c r="B121" s="9"/>
      <c r="C121" s="9"/>
      <c r="D121" s="9"/>
      <c r="E121" s="9"/>
      <c r="F121" s="9"/>
      <c r="G121" s="9"/>
      <c r="H121" s="29">
        <v>6</v>
      </c>
      <c r="I121" s="9"/>
      <c r="J121" s="9"/>
      <c r="K121" s="9"/>
    </row>
    <row r="122" spans="1:11">
      <c r="A122" s="2">
        <v>7201</v>
      </c>
      <c r="B122" s="9"/>
      <c r="C122" s="9"/>
      <c r="D122" s="9"/>
      <c r="E122" s="9"/>
      <c r="F122" s="9"/>
      <c r="G122" s="9"/>
      <c r="H122" s="29">
        <v>5</v>
      </c>
      <c r="I122" s="9"/>
      <c r="J122" s="9"/>
      <c r="K122" s="9"/>
    </row>
    <row r="123" spans="1:11">
      <c r="A123" s="2">
        <v>7202</v>
      </c>
      <c r="B123" s="9"/>
      <c r="C123" s="9"/>
      <c r="D123" s="9"/>
      <c r="E123" s="9"/>
      <c r="F123" s="9"/>
      <c r="G123" s="9"/>
      <c r="H123" s="29">
        <v>7</v>
      </c>
      <c r="I123" s="9"/>
      <c r="J123" s="9"/>
      <c r="K123" s="9"/>
    </row>
    <row r="124" spans="1:11">
      <c r="A124" s="2">
        <v>7203</v>
      </c>
      <c r="B124" s="9"/>
      <c r="C124" s="9"/>
      <c r="D124" s="9"/>
      <c r="E124" s="9"/>
      <c r="F124" s="9"/>
      <c r="G124" s="9"/>
      <c r="H124" s="29">
        <v>9</v>
      </c>
      <c r="I124" s="9"/>
      <c r="J124" s="9"/>
      <c r="K124" s="9"/>
    </row>
    <row r="125" spans="1:11">
      <c r="A125" s="2">
        <v>7301</v>
      </c>
      <c r="B125" s="9"/>
      <c r="C125" s="9"/>
      <c r="D125" s="9"/>
      <c r="E125" s="9"/>
      <c r="F125" s="9"/>
      <c r="G125" s="9"/>
      <c r="H125" s="29">
        <v>6</v>
      </c>
      <c r="I125" s="9"/>
      <c r="J125" s="9"/>
      <c r="K125" s="9"/>
    </row>
    <row r="126" spans="1:11">
      <c r="A126" s="2">
        <v>7302</v>
      </c>
      <c r="B126" s="9"/>
      <c r="C126" s="9"/>
      <c r="D126" s="9"/>
      <c r="E126" s="9"/>
      <c r="F126" s="9"/>
      <c r="G126" s="9"/>
      <c r="H126" s="29">
        <v>10</v>
      </c>
      <c r="I126" s="9"/>
      <c r="J126" s="9"/>
      <c r="K126" s="9"/>
    </row>
    <row r="127" spans="1:11">
      <c r="A127" s="2">
        <v>7303</v>
      </c>
      <c r="B127" s="9"/>
      <c r="C127" s="9"/>
      <c r="D127" s="9"/>
      <c r="E127" s="9"/>
      <c r="F127" s="9"/>
      <c r="G127" s="9"/>
      <c r="H127" s="29">
        <v>14</v>
      </c>
      <c r="I127" s="9"/>
      <c r="J127" s="9"/>
      <c r="K127" s="9"/>
    </row>
    <row r="128" spans="1:11">
      <c r="A128" s="2">
        <v>7401</v>
      </c>
      <c r="B128" s="9"/>
      <c r="C128" s="9"/>
      <c r="D128" s="9"/>
      <c r="E128" s="9"/>
      <c r="F128" s="9"/>
      <c r="G128" s="9"/>
      <c r="H128" s="29">
        <v>12</v>
      </c>
      <c r="I128" s="9"/>
      <c r="J128" s="9"/>
      <c r="K128" s="9"/>
    </row>
    <row r="129" spans="1:11">
      <c r="A129" s="2">
        <v>7402</v>
      </c>
      <c r="B129" s="9"/>
      <c r="C129" s="9"/>
      <c r="D129" s="9"/>
      <c r="E129" s="9"/>
      <c r="F129" s="9"/>
      <c r="G129" s="9"/>
      <c r="H129" s="29">
        <v>15</v>
      </c>
      <c r="I129" s="9"/>
      <c r="J129" s="9"/>
      <c r="K129" s="9"/>
    </row>
    <row r="130" spans="1:11">
      <c r="A130" s="2">
        <v>7403</v>
      </c>
      <c r="B130" s="9"/>
      <c r="C130" s="9"/>
      <c r="D130" s="9"/>
      <c r="E130" s="9"/>
      <c r="F130" s="9"/>
      <c r="G130" s="9"/>
      <c r="H130" s="29">
        <v>18</v>
      </c>
      <c r="I130" s="9"/>
      <c r="J130" s="9"/>
      <c r="K130" s="9"/>
    </row>
    <row r="131" spans="1:11">
      <c r="A131" s="2">
        <v>7501</v>
      </c>
      <c r="B131" s="9"/>
      <c r="C131" s="9"/>
      <c r="D131" s="9"/>
      <c r="E131" s="9"/>
      <c r="F131" s="9"/>
      <c r="G131" s="9"/>
      <c r="H131" s="29">
        <v>19</v>
      </c>
      <c r="I131" s="9"/>
      <c r="J131" s="9"/>
      <c r="K131" s="9"/>
    </row>
    <row r="132" spans="1:11">
      <c r="A132" s="2">
        <v>7502</v>
      </c>
      <c r="B132" s="9"/>
      <c r="C132" s="9"/>
      <c r="D132" s="9"/>
      <c r="E132" s="9"/>
      <c r="F132" s="9"/>
      <c r="G132" s="9"/>
      <c r="H132" s="29">
        <v>22</v>
      </c>
      <c r="I132" s="9"/>
      <c r="J132" s="9"/>
      <c r="K132" s="9"/>
    </row>
    <row r="133" spans="1:11">
      <c r="A133" s="2">
        <v>7503</v>
      </c>
      <c r="B133" s="9"/>
      <c r="C133" s="9"/>
      <c r="D133" s="9"/>
      <c r="E133" s="9"/>
      <c r="F133" s="9"/>
      <c r="G133" s="9"/>
      <c r="H133" s="29">
        <v>25</v>
      </c>
      <c r="I133" s="9"/>
      <c r="J133" s="9"/>
      <c r="K133" s="9"/>
    </row>
    <row r="134" spans="1:11">
      <c r="A134" s="2">
        <v>8101</v>
      </c>
      <c r="B134" s="9"/>
      <c r="C134" s="9"/>
      <c r="D134" s="9"/>
      <c r="E134" s="9"/>
      <c r="F134" s="9"/>
      <c r="G134" s="9"/>
      <c r="H134" s="29">
        <v>7</v>
      </c>
      <c r="I134" s="9"/>
      <c r="J134" s="9"/>
      <c r="K134" s="9"/>
    </row>
    <row r="135" spans="1:11">
      <c r="A135" s="2">
        <v>8102</v>
      </c>
      <c r="B135" s="9"/>
      <c r="C135" s="9"/>
      <c r="D135" s="9"/>
      <c r="E135" s="9"/>
      <c r="F135" s="9"/>
      <c r="G135" s="9"/>
      <c r="H135" s="29">
        <v>9</v>
      </c>
      <c r="I135" s="9"/>
      <c r="J135" s="9"/>
      <c r="K135" s="9"/>
    </row>
    <row r="136" spans="1:11">
      <c r="A136" s="2">
        <v>8103</v>
      </c>
      <c r="B136" s="9"/>
      <c r="C136" s="9"/>
      <c r="D136" s="9"/>
      <c r="E136" s="9"/>
      <c r="F136" s="9"/>
      <c r="G136" s="9"/>
      <c r="H136" s="29">
        <v>11</v>
      </c>
      <c r="I136" s="9"/>
      <c r="J136" s="9"/>
      <c r="K136" s="9"/>
    </row>
    <row r="137" spans="1:11">
      <c r="A137" s="2">
        <v>8201</v>
      </c>
      <c r="B137" s="9"/>
      <c r="C137" s="9"/>
      <c r="D137" s="9"/>
      <c r="E137" s="9"/>
      <c r="F137" s="9"/>
      <c r="G137" s="9"/>
      <c r="H137" s="29">
        <v>9</v>
      </c>
      <c r="I137" s="9"/>
      <c r="J137" s="9"/>
      <c r="K137" s="9"/>
    </row>
    <row r="138" spans="1:11">
      <c r="A138" s="2">
        <v>8202</v>
      </c>
      <c r="B138" s="9"/>
      <c r="C138" s="9"/>
      <c r="D138" s="9"/>
      <c r="E138" s="9"/>
      <c r="F138" s="9"/>
      <c r="G138" s="9"/>
      <c r="H138" s="29">
        <v>12</v>
      </c>
      <c r="I138" s="9"/>
      <c r="J138" s="9"/>
      <c r="K138" s="9"/>
    </row>
    <row r="139" spans="1:11">
      <c r="A139" s="2">
        <v>8203</v>
      </c>
      <c r="B139" s="9"/>
      <c r="C139" s="9"/>
      <c r="D139" s="9"/>
      <c r="E139" s="9"/>
      <c r="F139" s="9"/>
      <c r="G139" s="9"/>
      <c r="H139" s="29">
        <v>15</v>
      </c>
      <c r="I139" s="9"/>
      <c r="J139" s="9"/>
      <c r="K139" s="9"/>
    </row>
    <row r="140" spans="1:11">
      <c r="A140" s="2">
        <v>8301</v>
      </c>
      <c r="B140" s="9"/>
      <c r="C140" s="9"/>
      <c r="D140" s="9"/>
      <c r="E140" s="9"/>
      <c r="F140" s="9"/>
      <c r="G140" s="9"/>
      <c r="H140" s="29">
        <v>16</v>
      </c>
      <c r="I140" s="9"/>
      <c r="J140" s="9"/>
      <c r="K140" s="9"/>
    </row>
    <row r="141" spans="1:11">
      <c r="A141" s="2">
        <v>8302</v>
      </c>
      <c r="B141" s="9"/>
      <c r="C141" s="9"/>
      <c r="D141" s="9"/>
      <c r="E141" s="9"/>
      <c r="F141" s="9"/>
      <c r="G141" s="9"/>
      <c r="H141" s="29">
        <v>18</v>
      </c>
      <c r="I141" s="9"/>
      <c r="J141" s="9"/>
      <c r="K141" s="9"/>
    </row>
    <row r="142" spans="1:11">
      <c r="A142" s="2">
        <v>8303</v>
      </c>
      <c r="B142" s="9"/>
      <c r="C142" s="9"/>
      <c r="D142" s="9"/>
      <c r="E142" s="9"/>
      <c r="F142" s="9"/>
      <c r="G142" s="9"/>
      <c r="H142" s="29">
        <v>20</v>
      </c>
      <c r="I142" s="9"/>
      <c r="J142" s="9"/>
      <c r="K142" s="9"/>
    </row>
    <row r="143" spans="1:11">
      <c r="A143" s="2">
        <v>8401</v>
      </c>
      <c r="B143" s="9"/>
      <c r="C143" s="9"/>
      <c r="D143" s="9"/>
      <c r="E143" s="9"/>
      <c r="F143" s="9"/>
      <c r="G143" s="9"/>
      <c r="H143" s="29">
        <v>21</v>
      </c>
      <c r="I143" s="9"/>
      <c r="J143" s="9"/>
      <c r="K143" s="9"/>
    </row>
    <row r="144" spans="1:11">
      <c r="A144" s="2">
        <v>8402</v>
      </c>
      <c r="B144" s="9"/>
      <c r="C144" s="9"/>
      <c r="D144" s="9"/>
      <c r="E144" s="9"/>
      <c r="F144" s="9"/>
      <c r="G144" s="9"/>
      <c r="H144" s="29">
        <v>25</v>
      </c>
      <c r="I144" s="9"/>
      <c r="J144" s="9"/>
      <c r="K144" s="9"/>
    </row>
    <row r="145" spans="1:11">
      <c r="A145" s="2">
        <v>8403</v>
      </c>
      <c r="B145" s="9"/>
      <c r="C145" s="9"/>
      <c r="D145" s="9"/>
      <c r="E145" s="9"/>
      <c r="F145" s="9"/>
      <c r="G145" s="9"/>
      <c r="H145" s="29">
        <v>29</v>
      </c>
      <c r="I145" s="9"/>
      <c r="J145" s="9"/>
      <c r="K145" s="9"/>
    </row>
    <row r="146" spans="1:11">
      <c r="A146" s="2">
        <v>8501</v>
      </c>
      <c r="B146" s="9"/>
      <c r="C146" s="9"/>
      <c r="D146" s="9"/>
      <c r="E146" s="9"/>
      <c r="F146" s="9"/>
      <c r="G146" s="9"/>
      <c r="H146" s="29">
        <v>27</v>
      </c>
      <c r="I146" s="9"/>
      <c r="J146" s="9"/>
      <c r="K146" s="9"/>
    </row>
    <row r="147" spans="1:11">
      <c r="A147" s="2">
        <v>8502</v>
      </c>
      <c r="B147" s="9"/>
      <c r="C147" s="9"/>
      <c r="D147" s="9"/>
      <c r="E147" s="9"/>
      <c r="F147" s="9"/>
      <c r="G147" s="9"/>
      <c r="H147" s="29">
        <v>32</v>
      </c>
      <c r="I147" s="9"/>
      <c r="J147" s="9"/>
      <c r="K147" s="9"/>
    </row>
    <row r="148" spans="1:11">
      <c r="A148" s="2">
        <v>8503</v>
      </c>
      <c r="B148" s="9"/>
      <c r="C148" s="9"/>
      <c r="D148" s="9"/>
      <c r="E148" s="9"/>
      <c r="F148" s="9"/>
      <c r="G148" s="9"/>
      <c r="H148" s="29">
        <v>37</v>
      </c>
      <c r="I148" s="9"/>
      <c r="J148" s="9"/>
      <c r="K148" s="9"/>
    </row>
    <row r="149" spans="1:11">
      <c r="A149" s="2">
        <v>9101</v>
      </c>
      <c r="B149" s="9"/>
      <c r="C149" s="9"/>
      <c r="D149" s="9"/>
      <c r="E149" s="9"/>
      <c r="F149" s="9"/>
      <c r="G149" s="9"/>
      <c r="H149" s="29">
        <v>4</v>
      </c>
      <c r="I149" s="9"/>
      <c r="J149" s="9"/>
      <c r="K149" s="9"/>
    </row>
    <row r="150" spans="1:11">
      <c r="A150" s="2">
        <v>9102</v>
      </c>
      <c r="B150" s="9"/>
      <c r="C150" s="9"/>
      <c r="D150" s="9"/>
      <c r="E150" s="9"/>
      <c r="F150" s="9"/>
      <c r="G150" s="9"/>
      <c r="H150" s="29">
        <v>8</v>
      </c>
      <c r="I150" s="9"/>
      <c r="J150" s="9"/>
      <c r="K150" s="9"/>
    </row>
    <row r="151" spans="1:11">
      <c r="A151" s="2">
        <v>9103</v>
      </c>
      <c r="B151" s="9"/>
      <c r="C151" s="9"/>
      <c r="D151" s="9"/>
      <c r="E151" s="9"/>
      <c r="F151" s="9"/>
      <c r="G151" s="9"/>
      <c r="H151" s="29">
        <v>12</v>
      </c>
      <c r="I151" s="9"/>
      <c r="J151" s="9"/>
      <c r="K151" s="9"/>
    </row>
    <row r="152" spans="1:11">
      <c r="A152" s="2">
        <v>9201</v>
      </c>
      <c r="B152" s="9"/>
      <c r="C152" s="9"/>
      <c r="D152" s="9"/>
      <c r="E152" s="9"/>
      <c r="F152" s="9"/>
      <c r="G152" s="9"/>
      <c r="H152" s="29">
        <v>6</v>
      </c>
      <c r="I152" s="9"/>
      <c r="J152" s="9"/>
      <c r="K152" s="9"/>
    </row>
    <row r="153" spans="1:11">
      <c r="A153" s="2">
        <v>9202</v>
      </c>
      <c r="B153" s="9"/>
      <c r="C153" s="9"/>
      <c r="D153" s="9"/>
      <c r="E153" s="9"/>
      <c r="F153" s="9"/>
      <c r="G153" s="9"/>
      <c r="H153" s="29">
        <v>11</v>
      </c>
      <c r="I153" s="9"/>
      <c r="J153" s="9"/>
      <c r="K153" s="9"/>
    </row>
    <row r="154" spans="1:11">
      <c r="A154" s="2">
        <v>9203</v>
      </c>
      <c r="B154" s="9"/>
      <c r="C154" s="9"/>
      <c r="D154" s="9"/>
      <c r="E154" s="9"/>
      <c r="F154" s="9"/>
      <c r="G154" s="9"/>
      <c r="H154" s="29">
        <v>16</v>
      </c>
      <c r="I154" s="9"/>
      <c r="J154" s="9"/>
      <c r="K154" s="9"/>
    </row>
    <row r="155" spans="1:11">
      <c r="A155" s="2">
        <v>9301</v>
      </c>
      <c r="B155" s="9"/>
      <c r="C155" s="9"/>
      <c r="D155" s="9"/>
      <c r="E155" s="9"/>
      <c r="F155" s="9"/>
      <c r="G155" s="9"/>
      <c r="H155" s="29">
        <v>16</v>
      </c>
      <c r="I155" s="9"/>
      <c r="J155" s="9"/>
      <c r="K155" s="9"/>
    </row>
    <row r="156" spans="1:11">
      <c r="A156" s="2">
        <v>9302</v>
      </c>
      <c r="B156" s="9"/>
      <c r="C156" s="9"/>
      <c r="D156" s="9"/>
      <c r="E156" s="9"/>
      <c r="F156" s="9"/>
      <c r="G156" s="9"/>
      <c r="H156" s="29">
        <v>18</v>
      </c>
      <c r="I156" s="9"/>
      <c r="J156" s="9"/>
      <c r="K156" s="9"/>
    </row>
    <row r="157" spans="1:11">
      <c r="A157" s="2">
        <v>9303</v>
      </c>
      <c r="B157" s="9"/>
      <c r="C157" s="9"/>
      <c r="D157" s="9"/>
      <c r="E157" s="9"/>
      <c r="F157" s="9"/>
      <c r="G157" s="9"/>
      <c r="H157" s="29">
        <v>20</v>
      </c>
      <c r="I157" s="9"/>
      <c r="J157" s="9"/>
      <c r="K157" s="9"/>
    </row>
    <row r="158" spans="1:11">
      <c r="A158" s="2">
        <v>9401</v>
      </c>
      <c r="B158" s="9"/>
      <c r="C158" s="9"/>
      <c r="D158" s="9"/>
      <c r="E158" s="9"/>
      <c r="F158" s="9"/>
      <c r="G158" s="9"/>
      <c r="H158" s="29">
        <v>19</v>
      </c>
      <c r="I158" s="9"/>
      <c r="J158" s="9"/>
      <c r="K158" s="9"/>
    </row>
    <row r="159" spans="1:11">
      <c r="A159" s="2">
        <v>9402</v>
      </c>
      <c r="B159" s="9"/>
      <c r="C159" s="9"/>
      <c r="D159" s="9"/>
      <c r="E159" s="9"/>
      <c r="F159" s="9"/>
      <c r="G159" s="9"/>
      <c r="H159" s="29">
        <v>22</v>
      </c>
      <c r="I159" s="9"/>
      <c r="J159" s="9"/>
      <c r="K159" s="9"/>
    </row>
    <row r="160" spans="1:11">
      <c r="A160" s="2">
        <v>9403</v>
      </c>
      <c r="B160" s="9"/>
      <c r="C160" s="9"/>
      <c r="D160" s="9"/>
      <c r="E160" s="9"/>
      <c r="F160" s="9"/>
      <c r="G160" s="9"/>
      <c r="H160" s="29">
        <v>25</v>
      </c>
      <c r="I160" s="9"/>
      <c r="J160" s="9"/>
      <c r="K160" s="9"/>
    </row>
    <row r="161" spans="1:11">
      <c r="A161" s="2">
        <v>9501</v>
      </c>
      <c r="B161" s="9"/>
      <c r="C161" s="9"/>
      <c r="D161" s="9"/>
      <c r="E161" s="9"/>
      <c r="F161" s="9"/>
      <c r="G161" s="9"/>
      <c r="H161" s="29">
        <v>24</v>
      </c>
      <c r="I161" s="9"/>
      <c r="J161" s="9"/>
      <c r="K161" s="9"/>
    </row>
    <row r="162" spans="1:11">
      <c r="A162" s="2">
        <v>9502</v>
      </c>
      <c r="B162" s="9"/>
      <c r="C162" s="9"/>
      <c r="D162" s="9"/>
      <c r="E162" s="9"/>
      <c r="F162" s="9"/>
      <c r="G162" s="9"/>
      <c r="H162" s="29">
        <v>27</v>
      </c>
      <c r="I162" s="9"/>
      <c r="J162" s="9"/>
      <c r="K162" s="9"/>
    </row>
    <row r="163" spans="1:11">
      <c r="A163" s="2">
        <v>9503</v>
      </c>
      <c r="B163" s="9"/>
      <c r="C163" s="9"/>
      <c r="D163" s="9"/>
      <c r="E163" s="9"/>
      <c r="F163" s="9"/>
      <c r="G163" s="9"/>
      <c r="H163" s="29">
        <v>30</v>
      </c>
      <c r="I163" s="9"/>
      <c r="J163" s="9"/>
      <c r="K163" s="9"/>
    </row>
  </sheetData>
  <phoneticPr fontId="23" type="noConversion"/>
  <conditionalFormatting sqref="C37:C43">
    <cfRule type="containsText" dxfId="1218" priority="3" operator="containsText" text="child">
      <formula>NOT(ISERROR(SEARCH("child",C37)))</formula>
    </cfRule>
    <cfRule type="containsText" dxfId="1217" priority="4" operator="containsText" text="kid">
      <formula>NOT(ISERROR(SEARCH("kid",C37)))</formula>
    </cfRule>
  </conditionalFormatting>
  <conditionalFormatting sqref="D22:D29">
    <cfRule type="containsText" dxfId="1216" priority="1" operator="containsText" text="child">
      <formula>NOT(ISERROR(SEARCH("child",D22)))</formula>
    </cfRule>
    <cfRule type="containsText" dxfId="1215" priority="2" operator="containsText" text="kid">
      <formula>NOT(ISERROR(SEARCH("kid",D22)))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3223BC-2FFC-C94F-B2CE-515B5DB8B99A}">
  <sheetPr codeName="Sheet7">
    <tabColor theme="4" tint="-0.249977111117893"/>
  </sheetPr>
  <dimension ref="C5:Y141"/>
  <sheetViews>
    <sheetView topLeftCell="A10" zoomScale="115" zoomScaleNormal="115" workbookViewId="0">
      <selection activeCell="E14" sqref="E14"/>
    </sheetView>
  </sheetViews>
  <sheetFormatPr defaultColWidth="10.85546875" defaultRowHeight="15"/>
  <cols>
    <col min="3" max="3" width="11.42578125" customWidth="1"/>
    <col min="9" max="9" width="16.28515625" hidden="1" customWidth="1"/>
    <col min="10" max="11" width="0" hidden="1" customWidth="1"/>
    <col min="12" max="14" width="9.42578125" hidden="1" customWidth="1"/>
    <col min="15" max="17" width="0" hidden="1" customWidth="1"/>
    <col min="18" max="18" width="21.7109375" hidden="1" customWidth="1"/>
    <col min="19" max="19" width="0" hidden="1" customWidth="1"/>
  </cols>
  <sheetData>
    <row r="5" spans="3:25" ht="15" customHeight="1">
      <c r="E5" s="37" t="s">
        <v>22</v>
      </c>
      <c r="F5" s="37"/>
      <c r="G5" s="37"/>
      <c r="H5" s="1"/>
      <c r="I5" s="1"/>
    </row>
    <row r="6" spans="3:25">
      <c r="C6" s="1" t="s">
        <v>17</v>
      </c>
      <c r="D6" s="28" t="s">
        <v>79</v>
      </c>
      <c r="E6" s="27" t="s">
        <v>62</v>
      </c>
      <c r="F6" s="27">
        <v>2</v>
      </c>
      <c r="G6" s="27" t="s">
        <v>63</v>
      </c>
      <c r="U6" s="3"/>
      <c r="V6" s="3"/>
      <c r="W6" s="3"/>
      <c r="X6" s="3"/>
      <c r="Y6" s="3"/>
    </row>
    <row r="7" spans="3:25">
      <c r="C7" s="38" t="s">
        <v>23</v>
      </c>
      <c r="D7" s="30" t="s">
        <v>78</v>
      </c>
      <c r="E7" s="32">
        <v>5</v>
      </c>
      <c r="F7" s="32">
        <v>6</v>
      </c>
      <c r="G7" s="32">
        <v>7</v>
      </c>
      <c r="I7" t="s">
        <v>23</v>
      </c>
      <c r="L7">
        <v>1</v>
      </c>
      <c r="M7">
        <v>1</v>
      </c>
      <c r="N7">
        <v>1</v>
      </c>
      <c r="O7" t="str" cm="1">
        <f t="array" ref="O7">INDEX($D$7:$D$11,N7)</f>
        <v>6 Doses</v>
      </c>
      <c r="P7" cm="1">
        <f t="array" ref="P7">INDEX($E$7:$G$11,N7,M7)</f>
        <v>5</v>
      </c>
      <c r="R7" t="str">
        <f>IF(P7&lt;&gt;"N/A",O7&amp;" x Price "&amp;M7,"")</f>
        <v>6 Doses x Price 1</v>
      </c>
      <c r="S7">
        <f>IF(P7&lt;&gt;"N/A",L7*1000+N7*100+M7,"")</f>
        <v>1101</v>
      </c>
    </row>
    <row r="8" spans="3:25">
      <c r="C8" s="38"/>
      <c r="D8" s="30" t="s">
        <v>74</v>
      </c>
      <c r="E8" s="32">
        <v>7</v>
      </c>
      <c r="F8" s="32">
        <v>12</v>
      </c>
      <c r="G8" s="32">
        <v>16</v>
      </c>
      <c r="I8" t="s">
        <v>82</v>
      </c>
      <c r="L8">
        <v>1</v>
      </c>
      <c r="M8">
        <v>2</v>
      </c>
      <c r="N8">
        <v>1</v>
      </c>
      <c r="O8" t="str" cm="1">
        <f t="array" ref="O8">INDEX($D$7:$D$18,N8)</f>
        <v>6 Doses</v>
      </c>
      <c r="P8" cm="1">
        <f t="array" ref="P8">INDEX($E$7:$G$11,N8,M8)</f>
        <v>6</v>
      </c>
      <c r="R8" t="str">
        <f t="shared" ref="R8:R71" si="0">IF(P8&lt;&gt;"N/A",O8&amp;" x Price "&amp;M8,"")</f>
        <v>6 Doses x Price 2</v>
      </c>
      <c r="S8">
        <f t="shared" ref="S8:S71" si="1">IF(P8&lt;&gt;"N/A",L8*1000+N8*100+M8,"")</f>
        <v>1102</v>
      </c>
    </row>
    <row r="9" spans="3:25">
      <c r="C9" s="38"/>
      <c r="D9" s="30" t="s">
        <v>75</v>
      </c>
      <c r="E9" s="32">
        <v>20</v>
      </c>
      <c r="F9" s="32">
        <v>22</v>
      </c>
      <c r="G9" s="32">
        <v>29</v>
      </c>
      <c r="I9" t="s">
        <v>83</v>
      </c>
      <c r="L9">
        <v>1</v>
      </c>
      <c r="M9">
        <v>3</v>
      </c>
      <c r="N9">
        <v>1</v>
      </c>
      <c r="O9" t="str" cm="1">
        <f t="array" ref="O9">INDEX($D$7:$D$18,N9)</f>
        <v>6 Doses</v>
      </c>
      <c r="P9" cm="1">
        <f t="array" ref="P9">INDEX($E$7:$G$11,N9,M9)</f>
        <v>7</v>
      </c>
      <c r="R9" t="str">
        <f t="shared" si="0"/>
        <v>6 Doses x Price 3</v>
      </c>
      <c r="S9">
        <f t="shared" si="1"/>
        <v>1103</v>
      </c>
    </row>
    <row r="10" spans="3:25">
      <c r="C10" s="38"/>
      <c r="D10" s="30" t="s">
        <v>76</v>
      </c>
      <c r="E10" s="32">
        <v>30</v>
      </c>
      <c r="F10" s="32">
        <v>34</v>
      </c>
      <c r="G10" s="32">
        <v>38</v>
      </c>
      <c r="I10" t="s">
        <v>84</v>
      </c>
      <c r="L10">
        <v>1</v>
      </c>
      <c r="M10">
        <f>M7</f>
        <v>1</v>
      </c>
      <c r="N10">
        <f>N7+1</f>
        <v>2</v>
      </c>
      <c r="O10" t="str" cm="1">
        <f t="array" ref="O10">INDEX($D$7:$D$18,N10)</f>
        <v>12 Doses</v>
      </c>
      <c r="P10" cm="1">
        <f t="array" ref="P10">INDEX($E$7:$G$11,N10,M10)</f>
        <v>7</v>
      </c>
      <c r="R10" t="str">
        <f t="shared" si="0"/>
        <v>12 Doses x Price 1</v>
      </c>
      <c r="S10">
        <f t="shared" si="1"/>
        <v>1201</v>
      </c>
    </row>
    <row r="11" spans="3:25" ht="15" customHeight="1">
      <c r="C11" s="38"/>
      <c r="D11" s="30" t="s">
        <v>77</v>
      </c>
      <c r="E11" s="32">
        <v>35</v>
      </c>
      <c r="F11" s="32">
        <v>40</v>
      </c>
      <c r="G11" s="32">
        <v>45</v>
      </c>
      <c r="I11" t="s">
        <v>64</v>
      </c>
      <c r="L11">
        <v>1</v>
      </c>
      <c r="M11">
        <f t="shared" ref="M11:M74" si="2">M8</f>
        <v>2</v>
      </c>
      <c r="N11">
        <f t="shared" ref="N11:N21" si="3">N8+1</f>
        <v>2</v>
      </c>
      <c r="O11" t="str" cm="1">
        <f t="array" ref="O11">INDEX($D$7:$D$18,N11)</f>
        <v>12 Doses</v>
      </c>
      <c r="P11" cm="1">
        <f t="array" ref="P11">INDEX($E$7:$G$11,N11,M11)</f>
        <v>12</v>
      </c>
      <c r="R11" t="str">
        <f t="shared" si="0"/>
        <v>12 Doses x Price 2</v>
      </c>
      <c r="S11">
        <f t="shared" si="1"/>
        <v>1202</v>
      </c>
    </row>
    <row r="12" spans="3:25" ht="14.45" customHeight="1">
      <c r="C12" s="38" t="s">
        <v>72</v>
      </c>
      <c r="D12" s="30" t="s">
        <v>78</v>
      </c>
      <c r="E12" s="33" t="s">
        <v>70</v>
      </c>
      <c r="F12" s="33" t="s">
        <v>70</v>
      </c>
      <c r="G12" s="33" t="s">
        <v>70</v>
      </c>
      <c r="I12" t="s">
        <v>65</v>
      </c>
      <c r="L12">
        <v>1</v>
      </c>
      <c r="M12">
        <f t="shared" si="2"/>
        <v>3</v>
      </c>
      <c r="N12">
        <f t="shared" si="3"/>
        <v>2</v>
      </c>
      <c r="O12" t="str" cm="1">
        <f t="array" ref="O12">INDEX($D$7:$D$18,N12)</f>
        <v>12 Doses</v>
      </c>
      <c r="P12" cm="1">
        <f t="array" ref="P12">INDEX($E$7:$G$11,N12,M12)</f>
        <v>16</v>
      </c>
      <c r="R12" t="str">
        <f t="shared" si="0"/>
        <v>12 Doses x Price 3</v>
      </c>
      <c r="S12">
        <f t="shared" si="1"/>
        <v>1203</v>
      </c>
    </row>
    <row r="13" spans="3:25" ht="15.95" customHeight="1">
      <c r="C13" s="38"/>
      <c r="D13" s="30" t="s">
        <v>74</v>
      </c>
      <c r="E13" s="33" t="s">
        <v>70</v>
      </c>
      <c r="F13" s="33" t="s">
        <v>70</v>
      </c>
      <c r="G13" s="33" t="s">
        <v>70</v>
      </c>
      <c r="I13" t="s">
        <v>67</v>
      </c>
      <c r="L13">
        <v>1</v>
      </c>
      <c r="M13">
        <f t="shared" si="2"/>
        <v>1</v>
      </c>
      <c r="N13">
        <f t="shared" si="3"/>
        <v>3</v>
      </c>
      <c r="O13" t="str" cm="1">
        <f t="array" ref="O13">INDEX($D$7:$D$18,N13)</f>
        <v>30 Doses</v>
      </c>
      <c r="P13" cm="1">
        <f t="array" ref="P13">INDEX($E$7:$G$11,N13,M13)</f>
        <v>20</v>
      </c>
      <c r="R13" t="str">
        <f t="shared" si="0"/>
        <v>30 Doses x Price 1</v>
      </c>
      <c r="S13">
        <f t="shared" si="1"/>
        <v>1301</v>
      </c>
    </row>
    <row r="14" spans="3:25">
      <c r="C14" s="38"/>
      <c r="D14" s="30" t="s">
        <v>75</v>
      </c>
      <c r="E14" s="31">
        <v>5</v>
      </c>
      <c r="F14" s="31">
        <v>8</v>
      </c>
      <c r="G14" s="31">
        <v>11</v>
      </c>
      <c r="I14" t="s">
        <v>68</v>
      </c>
      <c r="L14">
        <v>1</v>
      </c>
      <c r="M14">
        <f t="shared" si="2"/>
        <v>2</v>
      </c>
      <c r="N14">
        <f t="shared" si="3"/>
        <v>3</v>
      </c>
      <c r="O14" t="str" cm="1">
        <f t="array" ref="O14">INDEX($D$7:$D$18,N14)</f>
        <v>30 Doses</v>
      </c>
      <c r="P14" cm="1">
        <f t="array" ref="P14">INDEX($E$7:$G$11,N14,M14)</f>
        <v>22</v>
      </c>
      <c r="R14" t="str">
        <f t="shared" si="0"/>
        <v>30 Doses x Price 2</v>
      </c>
      <c r="S14">
        <f t="shared" si="1"/>
        <v>1302</v>
      </c>
    </row>
    <row r="15" spans="3:25">
      <c r="C15" s="38"/>
      <c r="D15" s="30" t="s">
        <v>76</v>
      </c>
      <c r="E15" s="32">
        <v>6</v>
      </c>
      <c r="F15" s="32">
        <v>9</v>
      </c>
      <c r="G15" s="32">
        <v>12</v>
      </c>
      <c r="I15" t="s">
        <v>69</v>
      </c>
      <c r="L15">
        <v>1</v>
      </c>
      <c r="M15">
        <f t="shared" si="2"/>
        <v>3</v>
      </c>
      <c r="N15">
        <f t="shared" si="3"/>
        <v>3</v>
      </c>
      <c r="O15" t="str" cm="1">
        <f t="array" ref="O15">INDEX($D$7:$D$18,N15)</f>
        <v>30 Doses</v>
      </c>
      <c r="P15" cm="1">
        <f t="array" ref="P15">INDEX($E$7:$G$11,N15,M15)</f>
        <v>29</v>
      </c>
      <c r="R15" t="str">
        <f t="shared" si="0"/>
        <v>30 Doses x Price 3</v>
      </c>
      <c r="S15">
        <f t="shared" si="1"/>
        <v>1303</v>
      </c>
    </row>
    <row r="16" spans="3:25">
      <c r="C16" s="38"/>
      <c r="D16" s="30" t="s">
        <v>77</v>
      </c>
      <c r="E16" s="32">
        <v>7</v>
      </c>
      <c r="F16" s="32">
        <v>10</v>
      </c>
      <c r="G16" s="32">
        <v>13</v>
      </c>
      <c r="L16">
        <v>1</v>
      </c>
      <c r="M16">
        <f t="shared" si="2"/>
        <v>1</v>
      </c>
      <c r="N16">
        <f t="shared" si="3"/>
        <v>4</v>
      </c>
      <c r="O16" t="str" cm="1">
        <f t="array" ref="O16">INDEX($D$7:$D$18,N16)</f>
        <v>60 Doses</v>
      </c>
      <c r="P16" cm="1">
        <f t="array" ref="P16">INDEX($E$7:$G$11,N16,M16)</f>
        <v>30</v>
      </c>
      <c r="R16" t="str">
        <f t="shared" si="0"/>
        <v>60 Doses x Price 1</v>
      </c>
      <c r="S16">
        <f t="shared" si="1"/>
        <v>1401</v>
      </c>
    </row>
    <row r="17" spans="3:19">
      <c r="C17" s="39" t="s">
        <v>73</v>
      </c>
      <c r="D17" s="30" t="s">
        <v>78</v>
      </c>
      <c r="E17" s="33" t="s">
        <v>70</v>
      </c>
      <c r="F17" s="33" t="s">
        <v>70</v>
      </c>
      <c r="G17" s="33" t="s">
        <v>70</v>
      </c>
      <c r="L17">
        <v>1</v>
      </c>
      <c r="M17">
        <f t="shared" si="2"/>
        <v>2</v>
      </c>
      <c r="N17">
        <f t="shared" si="3"/>
        <v>4</v>
      </c>
      <c r="O17" t="str" cm="1">
        <f t="array" ref="O17">INDEX($D$7:$D$18,N17)</f>
        <v>60 Doses</v>
      </c>
      <c r="P17" cm="1">
        <f t="array" ref="P17">INDEX($E$7:$G$11,N17,M17)</f>
        <v>34</v>
      </c>
      <c r="R17" t="str">
        <f t="shared" si="0"/>
        <v>60 Doses x Price 2</v>
      </c>
      <c r="S17">
        <f t="shared" si="1"/>
        <v>1402</v>
      </c>
    </row>
    <row r="18" spans="3:19">
      <c r="C18" s="39"/>
      <c r="D18" s="30" t="s">
        <v>74</v>
      </c>
      <c r="E18" s="33" t="s">
        <v>70</v>
      </c>
      <c r="F18" s="33" t="s">
        <v>70</v>
      </c>
      <c r="G18" s="33" t="s">
        <v>70</v>
      </c>
      <c r="L18">
        <v>1</v>
      </c>
      <c r="M18">
        <f t="shared" si="2"/>
        <v>3</v>
      </c>
      <c r="N18">
        <f t="shared" si="3"/>
        <v>4</v>
      </c>
      <c r="O18" t="str" cm="1">
        <f t="array" ref="O18">INDEX($D$7:$D$18,N18)</f>
        <v>60 Doses</v>
      </c>
      <c r="P18" cm="1">
        <f t="array" ref="P18">INDEX($E$7:$G$11,N18,M18)</f>
        <v>38</v>
      </c>
      <c r="R18" t="str">
        <f t="shared" si="0"/>
        <v>60 Doses x Price 3</v>
      </c>
      <c r="S18">
        <f t="shared" si="1"/>
        <v>1403</v>
      </c>
    </row>
    <row r="19" spans="3:19">
      <c r="C19" s="39"/>
      <c r="D19" s="30" t="s">
        <v>75</v>
      </c>
      <c r="E19" s="32">
        <v>10</v>
      </c>
      <c r="F19" s="32">
        <v>15</v>
      </c>
      <c r="G19" s="32">
        <v>20</v>
      </c>
      <c r="L19">
        <v>1</v>
      </c>
      <c r="M19">
        <f t="shared" si="2"/>
        <v>1</v>
      </c>
      <c r="N19">
        <f t="shared" si="3"/>
        <v>5</v>
      </c>
      <c r="O19" t="str" cm="1">
        <f t="array" ref="O19">INDEX($D$7:$D$18,N19)</f>
        <v>90 Doses</v>
      </c>
      <c r="P19" cm="1">
        <f t="array" ref="P19">INDEX($E$7:$G$11,N19,M19)</f>
        <v>35</v>
      </c>
      <c r="R19" t="str">
        <f t="shared" si="0"/>
        <v>90 Doses x Price 1</v>
      </c>
      <c r="S19">
        <f t="shared" si="1"/>
        <v>1501</v>
      </c>
    </row>
    <row r="20" spans="3:19">
      <c r="C20" s="39"/>
      <c r="D20" s="30" t="s">
        <v>76</v>
      </c>
      <c r="E20" s="32">
        <v>16</v>
      </c>
      <c r="F20" s="32">
        <v>23</v>
      </c>
      <c r="G20" s="32">
        <v>30</v>
      </c>
      <c r="L20">
        <v>1</v>
      </c>
      <c r="M20">
        <f t="shared" si="2"/>
        <v>2</v>
      </c>
      <c r="N20">
        <f t="shared" si="3"/>
        <v>5</v>
      </c>
      <c r="O20" t="str" cm="1">
        <f t="array" ref="O20">INDEX($D$7:$D$18,N20)</f>
        <v>90 Doses</v>
      </c>
      <c r="P20" cm="1">
        <f t="array" ref="P20">INDEX($E$7:$G$11,N20,M20)</f>
        <v>40</v>
      </c>
      <c r="R20" t="str">
        <f t="shared" si="0"/>
        <v>90 Doses x Price 2</v>
      </c>
      <c r="S20">
        <f t="shared" si="1"/>
        <v>1502</v>
      </c>
    </row>
    <row r="21" spans="3:19" ht="15" customHeight="1">
      <c r="C21" s="39"/>
      <c r="D21" s="30" t="s">
        <v>77</v>
      </c>
      <c r="E21" s="32">
        <v>26</v>
      </c>
      <c r="F21" s="32">
        <v>38</v>
      </c>
      <c r="G21" s="32">
        <v>50</v>
      </c>
      <c r="L21">
        <v>1</v>
      </c>
      <c r="M21">
        <f t="shared" si="2"/>
        <v>3</v>
      </c>
      <c r="N21">
        <f t="shared" si="3"/>
        <v>5</v>
      </c>
      <c r="O21" t="str" cm="1">
        <f t="array" ref="O21">INDEX($D$7:$D$18,N21)</f>
        <v>90 Doses</v>
      </c>
      <c r="P21" cm="1">
        <f t="array" ref="P21">INDEX($E$7:$G$11,N21,M21)</f>
        <v>45</v>
      </c>
      <c r="R21" t="str">
        <f t="shared" si="0"/>
        <v>90 Doses x Price 3</v>
      </c>
      <c r="S21">
        <f t="shared" si="1"/>
        <v>1503</v>
      </c>
    </row>
    <row r="22" spans="3:19">
      <c r="C22" s="39" t="s">
        <v>71</v>
      </c>
      <c r="D22" s="30" t="s">
        <v>78</v>
      </c>
      <c r="E22" s="33" t="s">
        <v>70</v>
      </c>
      <c r="F22" s="33" t="s">
        <v>70</v>
      </c>
      <c r="G22" s="33" t="s">
        <v>70</v>
      </c>
      <c r="L22">
        <f>L7+1</f>
        <v>2</v>
      </c>
      <c r="M22">
        <f t="shared" si="2"/>
        <v>1</v>
      </c>
      <c r="N22">
        <f>N7</f>
        <v>1</v>
      </c>
      <c r="O22" t="str" cm="1">
        <f t="array" ref="O22">INDEX($D$7:$D$18,N22)</f>
        <v>6 Doses</v>
      </c>
      <c r="P22" t="str" cm="1">
        <f t="array" ref="P22">INDEX($E$12:$G$16,N22,M22)</f>
        <v>N/A</v>
      </c>
      <c r="R22" t="str">
        <f t="shared" si="0"/>
        <v/>
      </c>
      <c r="S22" t="str">
        <f t="shared" si="1"/>
        <v/>
      </c>
    </row>
    <row r="23" spans="3:19">
      <c r="C23" s="39"/>
      <c r="D23" s="30" t="s">
        <v>74</v>
      </c>
      <c r="E23" s="33" t="s">
        <v>70</v>
      </c>
      <c r="F23" s="33" t="s">
        <v>70</v>
      </c>
      <c r="G23" s="33" t="s">
        <v>70</v>
      </c>
      <c r="L23">
        <f t="shared" ref="L23:L86" si="4">L8+1</f>
        <v>2</v>
      </c>
      <c r="M23">
        <f t="shared" si="2"/>
        <v>2</v>
      </c>
      <c r="N23">
        <f t="shared" ref="N23:N86" si="5">N8</f>
        <v>1</v>
      </c>
      <c r="O23" t="str" cm="1">
        <f t="array" ref="O23">INDEX($D$7:$D$18,N23)</f>
        <v>6 Doses</v>
      </c>
      <c r="P23" t="str" cm="1">
        <f t="array" ref="P23">INDEX($E$12:$G$16,N23,M23)</f>
        <v>N/A</v>
      </c>
      <c r="R23" t="str">
        <f t="shared" si="0"/>
        <v/>
      </c>
      <c r="S23" t="str">
        <f t="shared" si="1"/>
        <v/>
      </c>
    </row>
    <row r="24" spans="3:19">
      <c r="C24" s="39"/>
      <c r="D24" s="30" t="s">
        <v>75</v>
      </c>
      <c r="E24" s="32">
        <v>10</v>
      </c>
      <c r="F24" s="32">
        <v>15</v>
      </c>
      <c r="G24" s="32">
        <v>20</v>
      </c>
      <c r="L24">
        <f t="shared" si="4"/>
        <v>2</v>
      </c>
      <c r="M24">
        <f t="shared" si="2"/>
        <v>3</v>
      </c>
      <c r="N24">
        <f t="shared" si="5"/>
        <v>1</v>
      </c>
      <c r="O24" t="str" cm="1">
        <f t="array" ref="O24">INDEX($D$7:$D$18,N24)</f>
        <v>6 Doses</v>
      </c>
      <c r="P24" t="str" cm="1">
        <f t="array" ref="P24">INDEX($E$12:$G$16,N24,M24)</f>
        <v>N/A</v>
      </c>
      <c r="R24" t="str">
        <f t="shared" si="0"/>
        <v/>
      </c>
      <c r="S24" t="str">
        <f t="shared" si="1"/>
        <v/>
      </c>
    </row>
    <row r="25" spans="3:19">
      <c r="C25" s="39"/>
      <c r="D25" s="30" t="s">
        <v>76</v>
      </c>
      <c r="E25" s="32">
        <v>16</v>
      </c>
      <c r="F25" s="32">
        <v>23</v>
      </c>
      <c r="G25" s="32">
        <v>30</v>
      </c>
      <c r="L25">
        <f t="shared" si="4"/>
        <v>2</v>
      </c>
      <c r="M25">
        <f t="shared" si="2"/>
        <v>1</v>
      </c>
      <c r="N25">
        <f t="shared" si="5"/>
        <v>2</v>
      </c>
      <c r="O25" t="str" cm="1">
        <f t="array" ref="O25">INDEX($D$7:$D$18,N22)</f>
        <v>6 Doses</v>
      </c>
      <c r="P25" t="str" cm="1">
        <f t="array" ref="P25">INDEX($E$12:$G$16,N25,M25)</f>
        <v>N/A</v>
      </c>
      <c r="R25" t="str">
        <f t="shared" si="0"/>
        <v/>
      </c>
      <c r="S25" t="str">
        <f t="shared" si="1"/>
        <v/>
      </c>
    </row>
    <row r="26" spans="3:19">
      <c r="C26" s="39"/>
      <c r="D26" s="30" t="s">
        <v>77</v>
      </c>
      <c r="E26" s="32">
        <v>26</v>
      </c>
      <c r="F26" s="32">
        <v>38</v>
      </c>
      <c r="G26" s="32">
        <v>50</v>
      </c>
      <c r="L26">
        <f t="shared" si="4"/>
        <v>2</v>
      </c>
      <c r="M26">
        <f t="shared" si="2"/>
        <v>2</v>
      </c>
      <c r="N26">
        <f t="shared" si="5"/>
        <v>2</v>
      </c>
      <c r="O26" t="str" cm="1">
        <f t="array" ref="O26">INDEX($D$7:$D$18,N26)</f>
        <v>12 Doses</v>
      </c>
      <c r="P26" t="str" cm="1">
        <f t="array" ref="P26">INDEX($E$12:$G$16,N26,M26)</f>
        <v>N/A</v>
      </c>
      <c r="R26" t="str">
        <f t="shared" si="0"/>
        <v/>
      </c>
      <c r="S26" t="str">
        <f t="shared" si="1"/>
        <v/>
      </c>
    </row>
    <row r="27" spans="3:19" ht="15" customHeight="1">
      <c r="C27" s="40" t="s">
        <v>64</v>
      </c>
      <c r="D27" s="30" t="s">
        <v>78</v>
      </c>
      <c r="E27" s="32">
        <v>3</v>
      </c>
      <c r="F27" s="32">
        <v>7</v>
      </c>
      <c r="G27" s="32">
        <v>11</v>
      </c>
      <c r="L27">
        <f t="shared" si="4"/>
        <v>2</v>
      </c>
      <c r="M27">
        <f t="shared" si="2"/>
        <v>3</v>
      </c>
      <c r="N27">
        <f t="shared" si="5"/>
        <v>2</v>
      </c>
      <c r="O27" t="str" cm="1">
        <f t="array" ref="O27">INDEX($D$7:$D$18,N27)</f>
        <v>12 Doses</v>
      </c>
      <c r="P27" t="str" cm="1">
        <f t="array" ref="P27">INDEX($E$12:$G$16,N27,M27)</f>
        <v>N/A</v>
      </c>
      <c r="R27" t="str">
        <f t="shared" si="0"/>
        <v/>
      </c>
      <c r="S27" t="str">
        <f t="shared" si="1"/>
        <v/>
      </c>
    </row>
    <row r="28" spans="3:19">
      <c r="C28" s="40"/>
      <c r="D28" s="30" t="s">
        <v>74</v>
      </c>
      <c r="E28" s="32">
        <v>5</v>
      </c>
      <c r="F28" s="32">
        <v>10</v>
      </c>
      <c r="G28" s="32">
        <v>14</v>
      </c>
      <c r="L28">
        <f t="shared" si="4"/>
        <v>2</v>
      </c>
      <c r="M28">
        <f t="shared" si="2"/>
        <v>1</v>
      </c>
      <c r="N28">
        <f t="shared" si="5"/>
        <v>3</v>
      </c>
      <c r="O28" t="str" cm="1">
        <f t="array" ref="O28">INDEX($D$7:$D$18,N28)</f>
        <v>30 Doses</v>
      </c>
      <c r="P28" cm="1">
        <f t="array" ref="P28">INDEX($E$12:$G$16,N28,M28)</f>
        <v>5</v>
      </c>
      <c r="R28" t="str">
        <f t="shared" si="0"/>
        <v>30 Doses x Price 1</v>
      </c>
      <c r="S28">
        <f t="shared" si="1"/>
        <v>2301</v>
      </c>
    </row>
    <row r="29" spans="3:19">
      <c r="C29" s="40"/>
      <c r="D29" s="30" t="s">
        <v>75</v>
      </c>
      <c r="E29" s="32">
        <v>14</v>
      </c>
      <c r="F29" s="32">
        <v>17</v>
      </c>
      <c r="G29" s="32">
        <v>20</v>
      </c>
      <c r="L29">
        <f t="shared" si="4"/>
        <v>2</v>
      </c>
      <c r="M29">
        <f t="shared" si="2"/>
        <v>2</v>
      </c>
      <c r="N29">
        <f t="shared" si="5"/>
        <v>3</v>
      </c>
      <c r="O29" t="str" cm="1">
        <f t="array" ref="O29">INDEX($D$7:$D$18,N29)</f>
        <v>30 Doses</v>
      </c>
      <c r="P29" cm="1">
        <f t="array" ref="P29">INDEX($E$12:$G$16,N29,M29)</f>
        <v>8</v>
      </c>
      <c r="R29" t="str">
        <f t="shared" si="0"/>
        <v>30 Doses x Price 2</v>
      </c>
      <c r="S29">
        <f t="shared" si="1"/>
        <v>2302</v>
      </c>
    </row>
    <row r="30" spans="3:19">
      <c r="C30" s="40"/>
      <c r="D30" s="30" t="s">
        <v>76</v>
      </c>
      <c r="E30" s="33">
        <v>17</v>
      </c>
      <c r="F30" s="33">
        <v>23</v>
      </c>
      <c r="G30" s="33">
        <v>29</v>
      </c>
      <c r="L30">
        <f t="shared" si="4"/>
        <v>2</v>
      </c>
      <c r="M30">
        <f t="shared" si="2"/>
        <v>3</v>
      </c>
      <c r="N30">
        <f t="shared" si="5"/>
        <v>3</v>
      </c>
      <c r="O30" t="str" cm="1">
        <f t="array" ref="O30">INDEX($D$7:$D$18,N30)</f>
        <v>30 Doses</v>
      </c>
      <c r="P30" cm="1">
        <f t="array" ref="P30">INDEX($E$12:$G$16,N30,M30)</f>
        <v>11</v>
      </c>
      <c r="R30" t="str">
        <f t="shared" si="0"/>
        <v>30 Doses x Price 3</v>
      </c>
      <c r="S30">
        <f t="shared" si="1"/>
        <v>2303</v>
      </c>
    </row>
    <row r="31" spans="3:19">
      <c r="C31" s="40"/>
      <c r="D31" s="30" t="s">
        <v>77</v>
      </c>
      <c r="E31" s="33">
        <v>20</v>
      </c>
      <c r="F31" s="33">
        <v>28</v>
      </c>
      <c r="G31" s="33">
        <v>36</v>
      </c>
      <c r="L31">
        <f t="shared" si="4"/>
        <v>2</v>
      </c>
      <c r="M31">
        <f t="shared" si="2"/>
        <v>1</v>
      </c>
      <c r="N31">
        <f t="shared" si="5"/>
        <v>4</v>
      </c>
      <c r="O31" t="str" cm="1">
        <f t="array" ref="O31">INDEX($D$7:$D$18,N31)</f>
        <v>60 Doses</v>
      </c>
      <c r="P31" cm="1">
        <f t="array" ref="P31">INDEX($E$12:$G$16,N31,M31)</f>
        <v>6</v>
      </c>
      <c r="R31" t="str">
        <f t="shared" si="0"/>
        <v>60 Doses x Price 1</v>
      </c>
      <c r="S31">
        <f t="shared" si="1"/>
        <v>2401</v>
      </c>
    </row>
    <row r="32" spans="3:19">
      <c r="C32" s="36" t="s">
        <v>65</v>
      </c>
      <c r="D32" s="30" t="s">
        <v>78</v>
      </c>
      <c r="E32" s="34">
        <v>5</v>
      </c>
      <c r="F32" s="34">
        <v>7</v>
      </c>
      <c r="G32" s="34">
        <v>9</v>
      </c>
      <c r="L32">
        <f t="shared" si="4"/>
        <v>2</v>
      </c>
      <c r="M32">
        <f t="shared" si="2"/>
        <v>2</v>
      </c>
      <c r="N32">
        <f t="shared" si="5"/>
        <v>4</v>
      </c>
      <c r="O32" t="str" cm="1">
        <f t="array" ref="O32">INDEX($D$7:$D$18,N32)</f>
        <v>60 Doses</v>
      </c>
      <c r="P32" cm="1">
        <f t="array" ref="P32">INDEX($E$12:$G$16,N32,M32)</f>
        <v>9</v>
      </c>
      <c r="R32" t="str">
        <f t="shared" si="0"/>
        <v>60 Doses x Price 2</v>
      </c>
      <c r="S32">
        <f t="shared" si="1"/>
        <v>2402</v>
      </c>
    </row>
    <row r="33" spans="3:19">
      <c r="C33" s="36"/>
      <c r="D33" s="30" t="s">
        <v>74</v>
      </c>
      <c r="E33" s="34">
        <v>8</v>
      </c>
      <c r="F33" s="34">
        <v>10</v>
      </c>
      <c r="G33" s="34">
        <v>12</v>
      </c>
      <c r="L33">
        <f t="shared" si="4"/>
        <v>2</v>
      </c>
      <c r="M33">
        <f t="shared" si="2"/>
        <v>3</v>
      </c>
      <c r="N33">
        <f t="shared" si="5"/>
        <v>4</v>
      </c>
      <c r="O33" t="str" cm="1">
        <f t="array" ref="O33">INDEX($D$7:$D$18,N33)</f>
        <v>60 Doses</v>
      </c>
      <c r="P33" cm="1">
        <f t="array" ref="P33">INDEX($E$12:$G$16,N33,M33)</f>
        <v>12</v>
      </c>
      <c r="R33" t="str">
        <f t="shared" si="0"/>
        <v>60 Doses x Price 3</v>
      </c>
      <c r="S33">
        <f t="shared" si="1"/>
        <v>2403</v>
      </c>
    </row>
    <row r="34" spans="3:19">
      <c r="C34" s="36"/>
      <c r="D34" s="30" t="s">
        <v>75</v>
      </c>
      <c r="E34" s="34">
        <v>8</v>
      </c>
      <c r="F34" s="34">
        <v>11</v>
      </c>
      <c r="G34" s="34">
        <v>14</v>
      </c>
      <c r="L34">
        <f t="shared" si="4"/>
        <v>2</v>
      </c>
      <c r="M34">
        <f t="shared" si="2"/>
        <v>1</v>
      </c>
      <c r="N34">
        <f t="shared" si="5"/>
        <v>5</v>
      </c>
      <c r="O34" t="str" cm="1">
        <f t="array" ref="O34">INDEX($D$7:$D$18,N34)</f>
        <v>90 Doses</v>
      </c>
      <c r="P34" cm="1">
        <f t="array" ref="P34">INDEX($E$12:$G$16,N34,M34)</f>
        <v>7</v>
      </c>
      <c r="R34" t="str">
        <f t="shared" si="0"/>
        <v>90 Doses x Price 1</v>
      </c>
      <c r="S34">
        <f t="shared" si="1"/>
        <v>2501</v>
      </c>
    </row>
    <row r="35" spans="3:19">
      <c r="C35" s="36"/>
      <c r="D35" s="30" t="s">
        <v>76</v>
      </c>
      <c r="E35" s="34">
        <v>17</v>
      </c>
      <c r="F35" s="34">
        <v>20</v>
      </c>
      <c r="G35" s="34">
        <v>23</v>
      </c>
      <c r="L35">
        <f t="shared" si="4"/>
        <v>2</v>
      </c>
      <c r="M35">
        <f t="shared" si="2"/>
        <v>2</v>
      </c>
      <c r="N35">
        <f t="shared" si="5"/>
        <v>5</v>
      </c>
      <c r="O35" t="str" cm="1">
        <f t="array" ref="O35">INDEX($D$7:$D$18,N35)</f>
        <v>90 Doses</v>
      </c>
      <c r="P35" cm="1">
        <f t="array" ref="P35">INDEX($E$12:$G$16,N35,M35)</f>
        <v>10</v>
      </c>
      <c r="R35" t="str">
        <f t="shared" si="0"/>
        <v>90 Doses x Price 2</v>
      </c>
      <c r="S35">
        <f t="shared" si="1"/>
        <v>2502</v>
      </c>
    </row>
    <row r="36" spans="3:19">
      <c r="C36" s="36"/>
      <c r="D36" s="30" t="s">
        <v>77</v>
      </c>
      <c r="E36" s="34">
        <v>19</v>
      </c>
      <c r="F36" s="34">
        <v>22</v>
      </c>
      <c r="G36" s="34">
        <v>25</v>
      </c>
      <c r="L36">
        <f t="shared" si="4"/>
        <v>2</v>
      </c>
      <c r="M36">
        <f t="shared" si="2"/>
        <v>3</v>
      </c>
      <c r="N36">
        <f t="shared" si="5"/>
        <v>5</v>
      </c>
      <c r="O36" t="str" cm="1">
        <f t="array" ref="O36">INDEX($D$7:$D$18,N36)</f>
        <v>90 Doses</v>
      </c>
      <c r="P36" cm="1">
        <f t="array" ref="P36">INDEX($E$12:$G$16,N36,M36)</f>
        <v>13</v>
      </c>
      <c r="R36" t="str">
        <f t="shared" si="0"/>
        <v>90 Doses x Price 3</v>
      </c>
      <c r="S36">
        <f t="shared" si="1"/>
        <v>2503</v>
      </c>
    </row>
    <row r="37" spans="3:19">
      <c r="C37" s="36" t="s">
        <v>80</v>
      </c>
      <c r="D37" s="30" t="s">
        <v>78</v>
      </c>
      <c r="E37" s="34">
        <v>4</v>
      </c>
      <c r="F37" s="34">
        <v>5</v>
      </c>
      <c r="G37" s="34">
        <v>6</v>
      </c>
      <c r="L37">
        <f t="shared" si="4"/>
        <v>3</v>
      </c>
      <c r="M37">
        <f t="shared" si="2"/>
        <v>1</v>
      </c>
      <c r="N37">
        <f t="shared" si="5"/>
        <v>1</v>
      </c>
      <c r="O37" t="str" cm="1">
        <f t="array" ref="O37">INDEX($D$7:$D$18,N37)</f>
        <v>6 Doses</v>
      </c>
      <c r="P37" t="str" cm="1">
        <f t="array" ref="P37">INDEX($E$17:$G$21,N37,M37)</f>
        <v>N/A</v>
      </c>
      <c r="R37" t="str">
        <f t="shared" si="0"/>
        <v/>
      </c>
      <c r="S37" t="str">
        <f t="shared" si="1"/>
        <v/>
      </c>
    </row>
    <row r="38" spans="3:19">
      <c r="C38" s="36"/>
      <c r="D38" s="30" t="s">
        <v>74</v>
      </c>
      <c r="E38" s="34">
        <v>5</v>
      </c>
      <c r="F38" s="34">
        <v>7</v>
      </c>
      <c r="G38" s="34">
        <v>9</v>
      </c>
      <c r="L38">
        <f t="shared" si="4"/>
        <v>3</v>
      </c>
      <c r="M38">
        <f t="shared" si="2"/>
        <v>2</v>
      </c>
      <c r="N38">
        <f t="shared" si="5"/>
        <v>1</v>
      </c>
      <c r="O38" t="str" cm="1">
        <f t="array" ref="O38">INDEX($D$7:$D$18,N38)</f>
        <v>6 Doses</v>
      </c>
      <c r="P38" t="str" cm="1">
        <f t="array" ref="P38">INDEX($E$17:$G$21,N38,M38)</f>
        <v>N/A</v>
      </c>
      <c r="R38" t="str">
        <f t="shared" si="0"/>
        <v/>
      </c>
      <c r="S38" t="str">
        <f t="shared" si="1"/>
        <v/>
      </c>
    </row>
    <row r="39" spans="3:19">
      <c r="C39" s="36"/>
      <c r="D39" s="30" t="s">
        <v>75</v>
      </c>
      <c r="E39" s="34">
        <v>6</v>
      </c>
      <c r="F39" s="34">
        <v>10</v>
      </c>
      <c r="G39" s="34">
        <v>14</v>
      </c>
      <c r="L39">
        <f t="shared" si="4"/>
        <v>3</v>
      </c>
      <c r="M39">
        <f t="shared" si="2"/>
        <v>3</v>
      </c>
      <c r="N39">
        <f t="shared" si="5"/>
        <v>1</v>
      </c>
      <c r="O39" t="str" cm="1">
        <f t="array" ref="O39">INDEX($D$7:$D$18,N39)</f>
        <v>6 Doses</v>
      </c>
      <c r="P39" t="str" cm="1">
        <f t="array" ref="P39">INDEX($E$17:$G$21,N39,M39)</f>
        <v>N/A</v>
      </c>
      <c r="R39" t="str">
        <f t="shared" si="0"/>
        <v/>
      </c>
      <c r="S39" t="str">
        <f t="shared" si="1"/>
        <v/>
      </c>
    </row>
    <row r="40" spans="3:19">
      <c r="C40" s="36"/>
      <c r="D40" s="30" t="s">
        <v>76</v>
      </c>
      <c r="E40" s="34">
        <v>12</v>
      </c>
      <c r="F40" s="34">
        <v>15</v>
      </c>
      <c r="G40" s="34">
        <v>18</v>
      </c>
      <c r="L40">
        <f t="shared" si="4"/>
        <v>3</v>
      </c>
      <c r="M40">
        <f t="shared" si="2"/>
        <v>1</v>
      </c>
      <c r="N40">
        <f t="shared" si="5"/>
        <v>2</v>
      </c>
      <c r="O40" t="str" cm="1">
        <f t="array" ref="O40">INDEX($D$7:$D$18,N40)</f>
        <v>12 Doses</v>
      </c>
      <c r="P40" t="str" cm="1">
        <f t="array" ref="P40">INDEX($E$17:$G$21,N40,M40)</f>
        <v>N/A</v>
      </c>
      <c r="R40" t="str">
        <f t="shared" si="0"/>
        <v/>
      </c>
      <c r="S40" t="str">
        <f t="shared" si="1"/>
        <v/>
      </c>
    </row>
    <row r="41" spans="3:19">
      <c r="C41" s="36"/>
      <c r="D41" s="30" t="s">
        <v>77</v>
      </c>
      <c r="E41" s="34">
        <v>19</v>
      </c>
      <c r="F41" s="34">
        <v>22</v>
      </c>
      <c r="G41" s="34">
        <v>25</v>
      </c>
      <c r="L41">
        <f t="shared" si="4"/>
        <v>3</v>
      </c>
      <c r="M41">
        <f t="shared" si="2"/>
        <v>2</v>
      </c>
      <c r="N41">
        <f t="shared" si="5"/>
        <v>2</v>
      </c>
      <c r="O41" t="str" cm="1">
        <f t="array" ref="O41">INDEX($D$7:$D$18,N41)</f>
        <v>12 Doses</v>
      </c>
      <c r="P41" t="str" cm="1">
        <f t="array" ref="P41">INDEX($E$17:$G$21,N41,M41)</f>
        <v>N/A</v>
      </c>
      <c r="R41" t="str">
        <f t="shared" si="0"/>
        <v/>
      </c>
      <c r="S41" t="str">
        <f t="shared" si="1"/>
        <v/>
      </c>
    </row>
    <row r="42" spans="3:19">
      <c r="C42" s="36" t="s">
        <v>68</v>
      </c>
      <c r="D42" s="30" t="s">
        <v>78</v>
      </c>
      <c r="E42" s="34">
        <v>7</v>
      </c>
      <c r="F42" s="34">
        <v>9</v>
      </c>
      <c r="G42" s="34">
        <v>11</v>
      </c>
      <c r="L42">
        <f t="shared" si="4"/>
        <v>3</v>
      </c>
      <c r="M42">
        <f t="shared" si="2"/>
        <v>3</v>
      </c>
      <c r="N42">
        <f t="shared" si="5"/>
        <v>2</v>
      </c>
      <c r="O42" t="str" cm="1">
        <f t="array" ref="O42">INDEX($D$7:$D$18,N42)</f>
        <v>12 Doses</v>
      </c>
      <c r="P42" t="str" cm="1">
        <f t="array" ref="P42">INDEX($E$17:$G$21,N42,M42)</f>
        <v>N/A</v>
      </c>
      <c r="R42" t="str">
        <f t="shared" si="0"/>
        <v/>
      </c>
      <c r="S42" t="str">
        <f t="shared" si="1"/>
        <v/>
      </c>
    </row>
    <row r="43" spans="3:19">
      <c r="C43" s="36"/>
      <c r="D43" s="30" t="s">
        <v>74</v>
      </c>
      <c r="E43" s="34">
        <v>9</v>
      </c>
      <c r="F43" s="34">
        <v>12</v>
      </c>
      <c r="G43" s="34">
        <v>15</v>
      </c>
      <c r="L43">
        <f t="shared" si="4"/>
        <v>3</v>
      </c>
      <c r="M43">
        <f t="shared" si="2"/>
        <v>1</v>
      </c>
      <c r="N43">
        <f t="shared" si="5"/>
        <v>3</v>
      </c>
      <c r="O43" t="str" cm="1">
        <f t="array" ref="O43">INDEX($D$7:$D$18,N43)</f>
        <v>30 Doses</v>
      </c>
      <c r="P43" cm="1">
        <f t="array" ref="P43">INDEX($E$17:$G$21,N43,M43)</f>
        <v>10</v>
      </c>
      <c r="R43" t="str">
        <f t="shared" si="0"/>
        <v>30 Doses x Price 1</v>
      </c>
      <c r="S43">
        <f t="shared" si="1"/>
        <v>3301</v>
      </c>
    </row>
    <row r="44" spans="3:19">
      <c r="C44" s="36"/>
      <c r="D44" s="30" t="s">
        <v>75</v>
      </c>
      <c r="E44" s="34">
        <v>16</v>
      </c>
      <c r="F44" s="34">
        <v>18</v>
      </c>
      <c r="G44" s="34">
        <v>20</v>
      </c>
      <c r="L44">
        <f t="shared" si="4"/>
        <v>3</v>
      </c>
      <c r="M44">
        <f t="shared" si="2"/>
        <v>2</v>
      </c>
      <c r="N44">
        <f t="shared" si="5"/>
        <v>3</v>
      </c>
      <c r="O44" t="str" cm="1">
        <f t="array" ref="O44">INDEX($D$7:$D$18,N44)</f>
        <v>30 Doses</v>
      </c>
      <c r="P44" cm="1">
        <f t="array" ref="P44">INDEX($E$17:$G$21,N44,M44)</f>
        <v>15</v>
      </c>
      <c r="R44" t="str">
        <f t="shared" si="0"/>
        <v>30 Doses x Price 2</v>
      </c>
      <c r="S44">
        <f t="shared" si="1"/>
        <v>3302</v>
      </c>
    </row>
    <row r="45" spans="3:19">
      <c r="C45" s="36"/>
      <c r="D45" s="30" t="s">
        <v>76</v>
      </c>
      <c r="E45" s="34">
        <v>21</v>
      </c>
      <c r="F45" s="34">
        <v>25</v>
      </c>
      <c r="G45" s="34">
        <v>29</v>
      </c>
      <c r="L45">
        <f t="shared" si="4"/>
        <v>3</v>
      </c>
      <c r="M45">
        <f t="shared" si="2"/>
        <v>3</v>
      </c>
      <c r="N45">
        <f t="shared" si="5"/>
        <v>3</v>
      </c>
      <c r="O45" t="str" cm="1">
        <f t="array" ref="O45">INDEX($D$7:$D$18,N45)</f>
        <v>30 Doses</v>
      </c>
      <c r="P45" cm="1">
        <f t="array" ref="P45">INDEX($E$17:$G$21,N45,M45)</f>
        <v>20</v>
      </c>
      <c r="R45" t="str">
        <f t="shared" si="0"/>
        <v>30 Doses x Price 3</v>
      </c>
      <c r="S45">
        <f t="shared" si="1"/>
        <v>3303</v>
      </c>
    </row>
    <row r="46" spans="3:19">
      <c r="C46" s="36"/>
      <c r="D46" s="30" t="s">
        <v>77</v>
      </c>
      <c r="E46" s="34">
        <v>27</v>
      </c>
      <c r="F46" s="34">
        <v>32</v>
      </c>
      <c r="G46" s="34">
        <v>37</v>
      </c>
      <c r="L46">
        <f t="shared" si="4"/>
        <v>3</v>
      </c>
      <c r="M46">
        <f t="shared" si="2"/>
        <v>1</v>
      </c>
      <c r="N46">
        <f t="shared" si="5"/>
        <v>4</v>
      </c>
      <c r="O46" t="str" cm="1">
        <f t="array" ref="O46">INDEX($D$7:$D$18,N46)</f>
        <v>60 Doses</v>
      </c>
      <c r="P46" cm="1">
        <f t="array" ref="P46">INDEX($E$17:$G$21,N46,M46)</f>
        <v>16</v>
      </c>
      <c r="R46" t="str">
        <f t="shared" si="0"/>
        <v>60 Doses x Price 1</v>
      </c>
      <c r="S46">
        <f t="shared" si="1"/>
        <v>3401</v>
      </c>
    </row>
    <row r="47" spans="3:19">
      <c r="C47" s="36" t="s">
        <v>81</v>
      </c>
      <c r="D47" s="30" t="s">
        <v>78</v>
      </c>
      <c r="E47" s="34">
        <v>4</v>
      </c>
      <c r="F47" s="34">
        <v>8</v>
      </c>
      <c r="G47" s="34">
        <v>12</v>
      </c>
      <c r="L47">
        <f t="shared" si="4"/>
        <v>3</v>
      </c>
      <c r="M47">
        <f t="shared" si="2"/>
        <v>2</v>
      </c>
      <c r="N47">
        <f t="shared" si="5"/>
        <v>4</v>
      </c>
      <c r="O47" t="str" cm="1">
        <f t="array" ref="O47">INDEX($D$7:$D$18,N47)</f>
        <v>60 Doses</v>
      </c>
      <c r="P47" cm="1">
        <f t="array" ref="P47">INDEX($E$17:$G$21,N47,M47)</f>
        <v>23</v>
      </c>
      <c r="R47" t="str">
        <f t="shared" si="0"/>
        <v>60 Doses x Price 2</v>
      </c>
      <c r="S47">
        <f t="shared" si="1"/>
        <v>3402</v>
      </c>
    </row>
    <row r="48" spans="3:19">
      <c r="C48" s="36"/>
      <c r="D48" s="30" t="s">
        <v>74</v>
      </c>
      <c r="E48" s="34">
        <v>6</v>
      </c>
      <c r="F48" s="34">
        <v>11</v>
      </c>
      <c r="G48" s="34">
        <v>16</v>
      </c>
      <c r="L48">
        <f t="shared" si="4"/>
        <v>3</v>
      </c>
      <c r="M48">
        <f t="shared" si="2"/>
        <v>3</v>
      </c>
      <c r="N48">
        <f t="shared" si="5"/>
        <v>4</v>
      </c>
      <c r="O48" t="str" cm="1">
        <f t="array" ref="O48">INDEX($D$7:$D$18,N48)</f>
        <v>60 Doses</v>
      </c>
      <c r="P48" cm="1">
        <f t="array" ref="P48">INDEX($E$17:$G$21,N48,M48)</f>
        <v>30</v>
      </c>
      <c r="R48" t="str">
        <f t="shared" si="0"/>
        <v>60 Doses x Price 3</v>
      </c>
      <c r="S48">
        <f t="shared" si="1"/>
        <v>3403</v>
      </c>
    </row>
    <row r="49" spans="3:19">
      <c r="C49" s="36"/>
      <c r="D49" s="30" t="s">
        <v>75</v>
      </c>
      <c r="E49" s="34">
        <v>16</v>
      </c>
      <c r="F49" s="34">
        <v>18</v>
      </c>
      <c r="G49" s="34">
        <v>20</v>
      </c>
      <c r="L49">
        <f t="shared" si="4"/>
        <v>3</v>
      </c>
      <c r="M49">
        <f t="shared" si="2"/>
        <v>1</v>
      </c>
      <c r="N49">
        <f t="shared" si="5"/>
        <v>5</v>
      </c>
      <c r="O49" t="str" cm="1">
        <f t="array" ref="O49">INDEX($D$7:$D$18,N49)</f>
        <v>90 Doses</v>
      </c>
      <c r="P49" cm="1">
        <f t="array" ref="P49">INDEX($E$17:$G$21,N49,M49)</f>
        <v>26</v>
      </c>
      <c r="R49" t="str">
        <f t="shared" si="0"/>
        <v>90 Doses x Price 1</v>
      </c>
      <c r="S49">
        <f t="shared" si="1"/>
        <v>3501</v>
      </c>
    </row>
    <row r="50" spans="3:19">
      <c r="C50" s="36"/>
      <c r="D50" s="30" t="s">
        <v>76</v>
      </c>
      <c r="E50" s="34">
        <v>19</v>
      </c>
      <c r="F50" s="34">
        <v>22</v>
      </c>
      <c r="G50" s="34">
        <v>25</v>
      </c>
      <c r="L50">
        <f t="shared" si="4"/>
        <v>3</v>
      </c>
      <c r="M50">
        <f t="shared" si="2"/>
        <v>2</v>
      </c>
      <c r="N50">
        <f t="shared" si="5"/>
        <v>5</v>
      </c>
      <c r="O50" t="str" cm="1">
        <f t="array" ref="O50">INDEX($D$7:$D$18,N50)</f>
        <v>90 Doses</v>
      </c>
      <c r="P50" cm="1">
        <f t="array" ref="P50">INDEX($E$17:$G$21,N50,M50)</f>
        <v>38</v>
      </c>
      <c r="R50" t="str">
        <f t="shared" si="0"/>
        <v>90 Doses x Price 2</v>
      </c>
      <c r="S50">
        <f t="shared" si="1"/>
        <v>3502</v>
      </c>
    </row>
    <row r="51" spans="3:19">
      <c r="C51" s="36"/>
      <c r="D51" s="30" t="s">
        <v>77</v>
      </c>
      <c r="E51" s="34">
        <v>24</v>
      </c>
      <c r="F51" s="34">
        <v>27</v>
      </c>
      <c r="G51" s="34">
        <v>30</v>
      </c>
      <c r="L51">
        <f t="shared" si="4"/>
        <v>3</v>
      </c>
      <c r="M51">
        <f t="shared" si="2"/>
        <v>3</v>
      </c>
      <c r="N51">
        <f t="shared" si="5"/>
        <v>5</v>
      </c>
      <c r="O51" t="str" cm="1">
        <f t="array" ref="O51">INDEX($D$7:$D$18,N51)</f>
        <v>90 Doses</v>
      </c>
      <c r="P51" cm="1">
        <f t="array" ref="P51">INDEX($E$17:$G$21,N51,M51)</f>
        <v>50</v>
      </c>
      <c r="R51" t="str">
        <f t="shared" si="0"/>
        <v>90 Doses x Price 3</v>
      </c>
      <c r="S51">
        <f t="shared" si="1"/>
        <v>3503</v>
      </c>
    </row>
    <row r="52" spans="3:19">
      <c r="L52">
        <f t="shared" si="4"/>
        <v>4</v>
      </c>
      <c r="M52">
        <f t="shared" si="2"/>
        <v>1</v>
      </c>
      <c r="N52">
        <f t="shared" si="5"/>
        <v>1</v>
      </c>
      <c r="O52" t="str" cm="1">
        <f t="array" ref="O52">INDEX($D$7:$D$18,N52)</f>
        <v>6 Doses</v>
      </c>
      <c r="P52" t="str" cm="1">
        <f t="array" ref="P52">INDEX($E$22:$G$26,N52,M52)</f>
        <v>N/A</v>
      </c>
      <c r="R52" t="str">
        <f t="shared" si="0"/>
        <v/>
      </c>
      <c r="S52" t="str">
        <f t="shared" si="1"/>
        <v/>
      </c>
    </row>
    <row r="53" spans="3:19">
      <c r="L53">
        <f t="shared" si="4"/>
        <v>4</v>
      </c>
      <c r="M53">
        <f t="shared" si="2"/>
        <v>2</v>
      </c>
      <c r="N53">
        <f t="shared" si="5"/>
        <v>1</v>
      </c>
      <c r="O53" t="str" cm="1">
        <f t="array" ref="O53">INDEX($D$7:$D$18,N53)</f>
        <v>6 Doses</v>
      </c>
      <c r="P53" t="str" cm="1">
        <f t="array" ref="P53">INDEX($E$22:$G$26,N53,M53)</f>
        <v>N/A</v>
      </c>
      <c r="R53" t="str">
        <f t="shared" si="0"/>
        <v/>
      </c>
      <c r="S53" t="str">
        <f t="shared" si="1"/>
        <v/>
      </c>
    </row>
    <row r="54" spans="3:19">
      <c r="L54">
        <f t="shared" si="4"/>
        <v>4</v>
      </c>
      <c r="M54">
        <f t="shared" si="2"/>
        <v>3</v>
      </c>
      <c r="N54">
        <f t="shared" si="5"/>
        <v>1</v>
      </c>
      <c r="O54" t="str" cm="1">
        <f t="array" ref="O54">INDEX($D$7:$D$18,N54)</f>
        <v>6 Doses</v>
      </c>
      <c r="P54" t="str" cm="1">
        <f t="array" ref="P54">INDEX($E$22:$G$26,N54,M54)</f>
        <v>N/A</v>
      </c>
      <c r="R54" t="str">
        <f t="shared" si="0"/>
        <v/>
      </c>
      <c r="S54" t="str">
        <f t="shared" si="1"/>
        <v/>
      </c>
    </row>
    <row r="55" spans="3:19">
      <c r="L55">
        <f t="shared" si="4"/>
        <v>4</v>
      </c>
      <c r="M55">
        <f t="shared" si="2"/>
        <v>1</v>
      </c>
      <c r="N55">
        <f t="shared" si="5"/>
        <v>2</v>
      </c>
      <c r="O55" t="str" cm="1">
        <f t="array" ref="O55">INDEX($D$7:$D$18,N55)</f>
        <v>12 Doses</v>
      </c>
      <c r="P55" t="str" cm="1">
        <f t="array" ref="P55">INDEX($E$22:$G$26,N55,M55)</f>
        <v>N/A</v>
      </c>
      <c r="R55" t="str">
        <f t="shared" si="0"/>
        <v/>
      </c>
      <c r="S55" t="str">
        <f t="shared" si="1"/>
        <v/>
      </c>
    </row>
    <row r="56" spans="3:19">
      <c r="L56">
        <f t="shared" si="4"/>
        <v>4</v>
      </c>
      <c r="M56">
        <f t="shared" si="2"/>
        <v>2</v>
      </c>
      <c r="N56">
        <f t="shared" si="5"/>
        <v>2</v>
      </c>
      <c r="O56" t="str" cm="1">
        <f t="array" ref="O56">INDEX($D$7:$D$18,N56)</f>
        <v>12 Doses</v>
      </c>
      <c r="P56" t="str" cm="1">
        <f t="array" ref="P56">INDEX($E$22:$G$26,N56,M56)</f>
        <v>N/A</v>
      </c>
      <c r="R56" t="str">
        <f t="shared" si="0"/>
        <v/>
      </c>
      <c r="S56" t="str">
        <f t="shared" si="1"/>
        <v/>
      </c>
    </row>
    <row r="57" spans="3:19">
      <c r="L57">
        <f t="shared" si="4"/>
        <v>4</v>
      </c>
      <c r="M57">
        <f t="shared" si="2"/>
        <v>3</v>
      </c>
      <c r="N57">
        <f t="shared" si="5"/>
        <v>2</v>
      </c>
      <c r="O57" t="str" cm="1">
        <f t="array" ref="O57">INDEX($D$7:$D$18,N57)</f>
        <v>12 Doses</v>
      </c>
      <c r="P57" t="str" cm="1">
        <f t="array" ref="P57">INDEX($E$22:$G$26,N57,M57)</f>
        <v>N/A</v>
      </c>
      <c r="R57" t="str">
        <f t="shared" si="0"/>
        <v/>
      </c>
      <c r="S57" t="str">
        <f t="shared" si="1"/>
        <v/>
      </c>
    </row>
    <row r="58" spans="3:19">
      <c r="L58">
        <f t="shared" si="4"/>
        <v>4</v>
      </c>
      <c r="M58">
        <f t="shared" si="2"/>
        <v>1</v>
      </c>
      <c r="N58">
        <f t="shared" si="5"/>
        <v>3</v>
      </c>
      <c r="O58" t="str" cm="1">
        <f t="array" ref="O58">INDEX($D$7:$D$18,N58)</f>
        <v>30 Doses</v>
      </c>
      <c r="P58" cm="1">
        <f t="array" ref="P58">INDEX($E$22:$G$26,N58,M58)</f>
        <v>10</v>
      </c>
      <c r="R58" t="str">
        <f t="shared" si="0"/>
        <v>30 Doses x Price 1</v>
      </c>
      <c r="S58">
        <f t="shared" si="1"/>
        <v>4301</v>
      </c>
    </row>
    <row r="59" spans="3:19">
      <c r="L59">
        <f t="shared" si="4"/>
        <v>4</v>
      </c>
      <c r="M59">
        <f t="shared" si="2"/>
        <v>2</v>
      </c>
      <c r="N59">
        <f t="shared" si="5"/>
        <v>3</v>
      </c>
      <c r="O59" t="str" cm="1">
        <f t="array" ref="O59">INDEX($D$7:$D$18,N59)</f>
        <v>30 Doses</v>
      </c>
      <c r="P59" cm="1">
        <f t="array" ref="P59">INDEX($E$22:$G$26,N59,M59)</f>
        <v>15</v>
      </c>
      <c r="R59" t="str">
        <f t="shared" si="0"/>
        <v>30 Doses x Price 2</v>
      </c>
      <c r="S59">
        <f t="shared" si="1"/>
        <v>4302</v>
      </c>
    </row>
    <row r="60" spans="3:19">
      <c r="L60">
        <f t="shared" si="4"/>
        <v>4</v>
      </c>
      <c r="M60">
        <f t="shared" si="2"/>
        <v>3</v>
      </c>
      <c r="N60">
        <f t="shared" si="5"/>
        <v>3</v>
      </c>
      <c r="O60" t="str" cm="1">
        <f t="array" ref="O60">INDEX($D$7:$D$18,N60)</f>
        <v>30 Doses</v>
      </c>
      <c r="P60" cm="1">
        <f t="array" ref="P60">INDEX($E$22:$G$26,N60,M60)</f>
        <v>20</v>
      </c>
      <c r="R60" t="str">
        <f t="shared" si="0"/>
        <v>30 Doses x Price 3</v>
      </c>
      <c r="S60">
        <f t="shared" si="1"/>
        <v>4303</v>
      </c>
    </row>
    <row r="61" spans="3:19">
      <c r="L61">
        <f t="shared" si="4"/>
        <v>4</v>
      </c>
      <c r="M61">
        <f t="shared" si="2"/>
        <v>1</v>
      </c>
      <c r="N61">
        <f t="shared" si="5"/>
        <v>4</v>
      </c>
      <c r="O61" t="str" cm="1">
        <f t="array" ref="O61">INDEX($D$7:$D$18,N61)</f>
        <v>60 Doses</v>
      </c>
      <c r="P61" cm="1">
        <f t="array" ref="P61">INDEX($E$22:$G$26,N61,M61)</f>
        <v>16</v>
      </c>
      <c r="R61" t="str">
        <f t="shared" si="0"/>
        <v>60 Doses x Price 1</v>
      </c>
      <c r="S61">
        <f t="shared" si="1"/>
        <v>4401</v>
      </c>
    </row>
    <row r="62" spans="3:19">
      <c r="L62">
        <f t="shared" si="4"/>
        <v>4</v>
      </c>
      <c r="M62">
        <f t="shared" si="2"/>
        <v>2</v>
      </c>
      <c r="N62">
        <f t="shared" si="5"/>
        <v>4</v>
      </c>
      <c r="O62" t="str" cm="1">
        <f t="array" ref="O62">INDEX($D$7:$D$18,N62)</f>
        <v>60 Doses</v>
      </c>
      <c r="P62" cm="1">
        <f t="array" ref="P62">INDEX($E$22:$G$26,N62,M62)</f>
        <v>23</v>
      </c>
      <c r="R62" t="str">
        <f t="shared" si="0"/>
        <v>60 Doses x Price 2</v>
      </c>
      <c r="S62">
        <f t="shared" si="1"/>
        <v>4402</v>
      </c>
    </row>
    <row r="63" spans="3:19">
      <c r="L63">
        <f t="shared" si="4"/>
        <v>4</v>
      </c>
      <c r="M63">
        <f t="shared" si="2"/>
        <v>3</v>
      </c>
      <c r="N63">
        <f t="shared" si="5"/>
        <v>4</v>
      </c>
      <c r="O63" t="str" cm="1">
        <f t="array" ref="O63">INDEX($D$7:$D$18,N63)</f>
        <v>60 Doses</v>
      </c>
      <c r="P63" cm="1">
        <f t="array" ref="P63">INDEX($E$22:$G$26,N63,M63)</f>
        <v>30</v>
      </c>
      <c r="R63" t="str">
        <f t="shared" si="0"/>
        <v>60 Doses x Price 3</v>
      </c>
      <c r="S63">
        <f t="shared" si="1"/>
        <v>4403</v>
      </c>
    </row>
    <row r="64" spans="3:19">
      <c r="L64">
        <f t="shared" si="4"/>
        <v>4</v>
      </c>
      <c r="M64">
        <f t="shared" si="2"/>
        <v>1</v>
      </c>
      <c r="N64">
        <f t="shared" si="5"/>
        <v>5</v>
      </c>
      <c r="O64" t="str" cm="1">
        <f t="array" ref="O64">INDEX($D$7:$D$18,N64)</f>
        <v>90 Doses</v>
      </c>
      <c r="P64" cm="1">
        <f t="array" ref="P64">INDEX($E$22:$G$26,N64,M64)</f>
        <v>26</v>
      </c>
      <c r="R64" t="str">
        <f t="shared" si="0"/>
        <v>90 Doses x Price 1</v>
      </c>
      <c r="S64">
        <f t="shared" si="1"/>
        <v>4501</v>
      </c>
    </row>
    <row r="65" spans="12:19">
      <c r="L65">
        <f t="shared" si="4"/>
        <v>4</v>
      </c>
      <c r="M65">
        <f t="shared" si="2"/>
        <v>2</v>
      </c>
      <c r="N65">
        <f t="shared" si="5"/>
        <v>5</v>
      </c>
      <c r="O65" t="str" cm="1">
        <f t="array" ref="O65">INDEX($D$7:$D$18,N65)</f>
        <v>90 Doses</v>
      </c>
      <c r="P65" cm="1">
        <f t="array" ref="P65">INDEX($E$22:$G$26,N65,M65)</f>
        <v>38</v>
      </c>
      <c r="R65" t="str">
        <f t="shared" si="0"/>
        <v>90 Doses x Price 2</v>
      </c>
      <c r="S65">
        <f t="shared" si="1"/>
        <v>4502</v>
      </c>
    </row>
    <row r="66" spans="12:19">
      <c r="L66">
        <f t="shared" si="4"/>
        <v>4</v>
      </c>
      <c r="M66">
        <f t="shared" si="2"/>
        <v>3</v>
      </c>
      <c r="N66">
        <f t="shared" si="5"/>
        <v>5</v>
      </c>
      <c r="O66" t="str" cm="1">
        <f t="array" ref="O66">INDEX($D$7:$D$18,N66)</f>
        <v>90 Doses</v>
      </c>
      <c r="P66" cm="1">
        <f t="array" ref="P66">INDEX($E$22:$G$26,N66,M66)</f>
        <v>50</v>
      </c>
      <c r="R66" t="str">
        <f t="shared" si="0"/>
        <v>90 Doses x Price 3</v>
      </c>
      <c r="S66">
        <f t="shared" si="1"/>
        <v>4503</v>
      </c>
    </row>
    <row r="67" spans="12:19">
      <c r="L67">
        <f t="shared" si="4"/>
        <v>5</v>
      </c>
      <c r="M67">
        <f t="shared" si="2"/>
        <v>1</v>
      </c>
      <c r="N67">
        <f t="shared" si="5"/>
        <v>1</v>
      </c>
      <c r="O67" t="str" cm="1">
        <f t="array" ref="O67">INDEX($D$7:$D$18,N67)</f>
        <v>6 Doses</v>
      </c>
      <c r="P67" cm="1">
        <f t="array" ref="P67">INDEX($E$27:$G$31,N67,M67)</f>
        <v>3</v>
      </c>
      <c r="R67" t="str">
        <f t="shared" si="0"/>
        <v>6 Doses x Price 1</v>
      </c>
      <c r="S67">
        <f t="shared" si="1"/>
        <v>5101</v>
      </c>
    </row>
    <row r="68" spans="12:19">
      <c r="L68">
        <f t="shared" si="4"/>
        <v>5</v>
      </c>
      <c r="M68">
        <f t="shared" si="2"/>
        <v>2</v>
      </c>
      <c r="N68">
        <f t="shared" si="5"/>
        <v>1</v>
      </c>
      <c r="O68" t="str" cm="1">
        <f t="array" ref="O68">INDEX($D$7:$D$18,N68)</f>
        <v>6 Doses</v>
      </c>
      <c r="P68" cm="1">
        <f t="array" ref="P68">INDEX($E$27:$G$31,N68,M68)</f>
        <v>7</v>
      </c>
      <c r="R68" t="str">
        <f t="shared" si="0"/>
        <v>6 Doses x Price 2</v>
      </c>
      <c r="S68">
        <f t="shared" si="1"/>
        <v>5102</v>
      </c>
    </row>
    <row r="69" spans="12:19">
      <c r="L69">
        <f t="shared" si="4"/>
        <v>5</v>
      </c>
      <c r="M69">
        <f t="shared" si="2"/>
        <v>3</v>
      </c>
      <c r="N69">
        <f t="shared" si="5"/>
        <v>1</v>
      </c>
      <c r="O69" t="str" cm="1">
        <f t="array" ref="O69">INDEX($D$7:$D$18,N69)</f>
        <v>6 Doses</v>
      </c>
      <c r="P69" cm="1">
        <f t="array" ref="P69">INDEX($E$27:$G$31,N69,M69)</f>
        <v>11</v>
      </c>
      <c r="R69" t="str">
        <f t="shared" si="0"/>
        <v>6 Doses x Price 3</v>
      </c>
      <c r="S69">
        <f t="shared" si="1"/>
        <v>5103</v>
      </c>
    </row>
    <row r="70" spans="12:19">
      <c r="L70">
        <f t="shared" si="4"/>
        <v>5</v>
      </c>
      <c r="M70">
        <f t="shared" si="2"/>
        <v>1</v>
      </c>
      <c r="N70">
        <f t="shared" si="5"/>
        <v>2</v>
      </c>
      <c r="O70" t="str" cm="1">
        <f t="array" ref="O70">INDEX($D$7:$D$18,N70)</f>
        <v>12 Doses</v>
      </c>
      <c r="P70" cm="1">
        <f t="array" ref="P70">INDEX($E$27:$G$31,N70,M70)</f>
        <v>5</v>
      </c>
      <c r="R70" t="str">
        <f t="shared" si="0"/>
        <v>12 Doses x Price 1</v>
      </c>
      <c r="S70">
        <f t="shared" si="1"/>
        <v>5201</v>
      </c>
    </row>
    <row r="71" spans="12:19">
      <c r="L71">
        <f t="shared" si="4"/>
        <v>5</v>
      </c>
      <c r="M71">
        <f t="shared" si="2"/>
        <v>2</v>
      </c>
      <c r="N71">
        <f t="shared" si="5"/>
        <v>2</v>
      </c>
      <c r="O71" t="str" cm="1">
        <f t="array" ref="O71">INDEX($D$7:$D$18,N71)</f>
        <v>12 Doses</v>
      </c>
      <c r="P71" cm="1">
        <f t="array" ref="P71">INDEX($E$27:$G$31,N71,M71)</f>
        <v>10</v>
      </c>
      <c r="R71" t="str">
        <f t="shared" si="0"/>
        <v>12 Doses x Price 2</v>
      </c>
      <c r="S71">
        <f t="shared" si="1"/>
        <v>5202</v>
      </c>
    </row>
    <row r="72" spans="12:19">
      <c r="L72">
        <f t="shared" si="4"/>
        <v>5</v>
      </c>
      <c r="M72">
        <f t="shared" si="2"/>
        <v>3</v>
      </c>
      <c r="N72">
        <f t="shared" si="5"/>
        <v>2</v>
      </c>
      <c r="O72" t="str" cm="1">
        <f t="array" ref="O72">INDEX($D$7:$D$18,N72)</f>
        <v>12 Doses</v>
      </c>
      <c r="P72" cm="1">
        <f t="array" ref="P72">INDEX($E$27:$G$31,N72,M72)</f>
        <v>14</v>
      </c>
      <c r="R72" t="str">
        <f t="shared" ref="R72:R135" si="6">IF(P72&lt;&gt;"N/A",O72&amp;" x Price "&amp;M72,"")</f>
        <v>12 Doses x Price 3</v>
      </c>
      <c r="S72">
        <f t="shared" ref="S72:S135" si="7">IF(P72&lt;&gt;"N/A",L72*1000+N72*100+M72,"")</f>
        <v>5203</v>
      </c>
    </row>
    <row r="73" spans="12:19">
      <c r="L73">
        <f t="shared" si="4"/>
        <v>5</v>
      </c>
      <c r="M73">
        <f t="shared" si="2"/>
        <v>1</v>
      </c>
      <c r="N73">
        <f t="shared" si="5"/>
        <v>3</v>
      </c>
      <c r="O73" t="str" cm="1">
        <f t="array" ref="O73">INDEX($D$7:$D$18,N73)</f>
        <v>30 Doses</v>
      </c>
      <c r="P73" cm="1">
        <f t="array" ref="P73">INDEX($E$27:$G$31,N73,M73)</f>
        <v>14</v>
      </c>
      <c r="R73" t="str">
        <f t="shared" si="6"/>
        <v>30 Doses x Price 1</v>
      </c>
      <c r="S73">
        <f t="shared" si="7"/>
        <v>5301</v>
      </c>
    </row>
    <row r="74" spans="12:19">
      <c r="L74">
        <f t="shared" si="4"/>
        <v>5</v>
      </c>
      <c r="M74">
        <f t="shared" si="2"/>
        <v>2</v>
      </c>
      <c r="N74">
        <f t="shared" si="5"/>
        <v>3</v>
      </c>
      <c r="O74" t="str" cm="1">
        <f t="array" ref="O74">INDEX($D$7:$D$18,N74)</f>
        <v>30 Doses</v>
      </c>
      <c r="P74" cm="1">
        <f t="array" ref="P74">INDEX($E$27:$G$31,N74,M74)</f>
        <v>17</v>
      </c>
      <c r="R74" t="str">
        <f t="shared" si="6"/>
        <v>30 Doses x Price 2</v>
      </c>
      <c r="S74">
        <f t="shared" si="7"/>
        <v>5302</v>
      </c>
    </row>
    <row r="75" spans="12:19">
      <c r="L75">
        <f t="shared" si="4"/>
        <v>5</v>
      </c>
      <c r="M75">
        <f t="shared" ref="M75:M140" si="8">M72</f>
        <v>3</v>
      </c>
      <c r="N75">
        <f t="shared" si="5"/>
        <v>3</v>
      </c>
      <c r="O75" t="str" cm="1">
        <f t="array" ref="O75">INDEX($D$7:$D$18,N75)</f>
        <v>30 Doses</v>
      </c>
      <c r="P75" cm="1">
        <f t="array" ref="P75">INDEX($E$27:$G$31,N75,M75)</f>
        <v>20</v>
      </c>
      <c r="R75" t="str">
        <f t="shared" si="6"/>
        <v>30 Doses x Price 3</v>
      </c>
      <c r="S75">
        <f t="shared" si="7"/>
        <v>5303</v>
      </c>
    </row>
    <row r="76" spans="12:19">
      <c r="L76">
        <f t="shared" si="4"/>
        <v>5</v>
      </c>
      <c r="M76">
        <f t="shared" si="8"/>
        <v>1</v>
      </c>
      <c r="N76">
        <f t="shared" si="5"/>
        <v>4</v>
      </c>
      <c r="O76" t="str" cm="1">
        <f t="array" ref="O76">INDEX($D$7:$D$18,N76)</f>
        <v>60 Doses</v>
      </c>
      <c r="P76" cm="1">
        <f t="array" ref="P76">INDEX($E$27:$G$31,N76,M76)</f>
        <v>17</v>
      </c>
      <c r="R76" t="str">
        <f t="shared" si="6"/>
        <v>60 Doses x Price 1</v>
      </c>
      <c r="S76">
        <f t="shared" si="7"/>
        <v>5401</v>
      </c>
    </row>
    <row r="77" spans="12:19">
      <c r="L77">
        <f t="shared" si="4"/>
        <v>5</v>
      </c>
      <c r="M77">
        <f t="shared" si="8"/>
        <v>2</v>
      </c>
      <c r="N77">
        <f t="shared" si="5"/>
        <v>4</v>
      </c>
      <c r="O77" t="str" cm="1">
        <f t="array" ref="O77">INDEX($D$7:$D$18,N77)</f>
        <v>60 Doses</v>
      </c>
      <c r="P77" cm="1">
        <f t="array" ref="P77">INDEX($E$27:$G$31,N77,M77)</f>
        <v>23</v>
      </c>
      <c r="R77" t="str">
        <f t="shared" si="6"/>
        <v>60 Doses x Price 2</v>
      </c>
      <c r="S77">
        <f t="shared" si="7"/>
        <v>5402</v>
      </c>
    </row>
    <row r="78" spans="12:19">
      <c r="L78">
        <f t="shared" si="4"/>
        <v>5</v>
      </c>
      <c r="M78">
        <f t="shared" si="8"/>
        <v>3</v>
      </c>
      <c r="N78">
        <f t="shared" si="5"/>
        <v>4</v>
      </c>
      <c r="O78" t="str" cm="1">
        <f t="array" ref="O78">INDEX($D$7:$D$18,N78)</f>
        <v>60 Doses</v>
      </c>
      <c r="P78" cm="1">
        <f t="array" ref="P78">INDEX($E$27:$G$31,N78,M78)</f>
        <v>29</v>
      </c>
      <c r="R78" t="str">
        <f t="shared" si="6"/>
        <v>60 Doses x Price 3</v>
      </c>
      <c r="S78">
        <f t="shared" si="7"/>
        <v>5403</v>
      </c>
    </row>
    <row r="79" spans="12:19">
      <c r="L79">
        <f t="shared" si="4"/>
        <v>5</v>
      </c>
      <c r="M79">
        <f t="shared" si="8"/>
        <v>1</v>
      </c>
      <c r="N79">
        <f t="shared" si="5"/>
        <v>5</v>
      </c>
      <c r="O79" t="str" cm="1">
        <f t="array" ref="O79">INDEX($D$7:$D$18,N79)</f>
        <v>90 Doses</v>
      </c>
      <c r="P79" cm="1">
        <f t="array" ref="P79">INDEX($E$27:$G$31,N79,M79)</f>
        <v>20</v>
      </c>
      <c r="R79" t="str">
        <f t="shared" si="6"/>
        <v>90 Doses x Price 1</v>
      </c>
      <c r="S79">
        <f t="shared" si="7"/>
        <v>5501</v>
      </c>
    </row>
    <row r="80" spans="12:19">
      <c r="L80">
        <f t="shared" si="4"/>
        <v>5</v>
      </c>
      <c r="M80">
        <f t="shared" si="8"/>
        <v>2</v>
      </c>
      <c r="N80">
        <f t="shared" si="5"/>
        <v>5</v>
      </c>
      <c r="O80" t="str" cm="1">
        <f t="array" ref="O80">INDEX($D$7:$D$18,N80)</f>
        <v>90 Doses</v>
      </c>
      <c r="P80" cm="1">
        <f t="array" ref="P80">INDEX($E$27:$G$31,N80,M80)</f>
        <v>28</v>
      </c>
      <c r="R80" t="str">
        <f t="shared" si="6"/>
        <v>90 Doses x Price 2</v>
      </c>
      <c r="S80">
        <f t="shared" si="7"/>
        <v>5502</v>
      </c>
    </row>
    <row r="81" spans="12:19">
      <c r="L81">
        <f t="shared" si="4"/>
        <v>5</v>
      </c>
      <c r="M81">
        <f t="shared" si="8"/>
        <v>3</v>
      </c>
      <c r="N81">
        <f t="shared" si="5"/>
        <v>5</v>
      </c>
      <c r="O81" t="str" cm="1">
        <f t="array" ref="O81">INDEX($D$7:$D$18,N81)</f>
        <v>90 Doses</v>
      </c>
      <c r="P81" cm="1">
        <f t="array" ref="P81">INDEX($E$27:$G$31,N81,M81)</f>
        <v>36</v>
      </c>
      <c r="R81" t="str">
        <f t="shared" si="6"/>
        <v>90 Doses x Price 3</v>
      </c>
      <c r="S81">
        <f t="shared" si="7"/>
        <v>5503</v>
      </c>
    </row>
    <row r="82" spans="12:19">
      <c r="L82">
        <f t="shared" si="4"/>
        <v>6</v>
      </c>
      <c r="M82">
        <f t="shared" si="8"/>
        <v>1</v>
      </c>
      <c r="N82">
        <f t="shared" si="5"/>
        <v>1</v>
      </c>
      <c r="O82" t="str" cm="1">
        <f t="array" ref="O82">INDEX($D$7:$D$18,N82)</f>
        <v>6 Doses</v>
      </c>
      <c r="P82" cm="1">
        <f t="array" ref="P82">INDEX($E$32:$G$36,N82,M82)</f>
        <v>5</v>
      </c>
      <c r="R82" t="str">
        <f t="shared" si="6"/>
        <v>6 Doses x Price 1</v>
      </c>
      <c r="S82">
        <f t="shared" si="7"/>
        <v>6101</v>
      </c>
    </row>
    <row r="83" spans="12:19">
      <c r="L83">
        <f t="shared" si="4"/>
        <v>6</v>
      </c>
      <c r="M83">
        <f t="shared" si="8"/>
        <v>2</v>
      </c>
      <c r="N83">
        <f t="shared" si="5"/>
        <v>1</v>
      </c>
      <c r="O83" t="str" cm="1">
        <f t="array" ref="O83">INDEX($D$7:$D$18,N83)</f>
        <v>6 Doses</v>
      </c>
      <c r="P83" cm="1">
        <f t="array" ref="P83">INDEX($E$32:$G$36,N83,M83)</f>
        <v>7</v>
      </c>
      <c r="R83" t="str">
        <f t="shared" si="6"/>
        <v>6 Doses x Price 2</v>
      </c>
      <c r="S83">
        <f t="shared" si="7"/>
        <v>6102</v>
      </c>
    </row>
    <row r="84" spans="12:19">
      <c r="L84">
        <f t="shared" si="4"/>
        <v>6</v>
      </c>
      <c r="M84">
        <f t="shared" si="8"/>
        <v>3</v>
      </c>
      <c r="N84">
        <f t="shared" si="5"/>
        <v>1</v>
      </c>
      <c r="O84" t="str" cm="1">
        <f t="array" ref="O84">INDEX($D$7:$D$18,N84)</f>
        <v>6 Doses</v>
      </c>
      <c r="P84" cm="1">
        <f t="array" ref="P84">INDEX($E$32:$G$36,N84,M84)</f>
        <v>9</v>
      </c>
      <c r="R84" t="str">
        <f t="shared" si="6"/>
        <v>6 Doses x Price 3</v>
      </c>
      <c r="S84">
        <f t="shared" si="7"/>
        <v>6103</v>
      </c>
    </row>
    <row r="85" spans="12:19">
      <c r="L85">
        <f t="shared" si="4"/>
        <v>6</v>
      </c>
      <c r="M85">
        <f t="shared" si="8"/>
        <v>1</v>
      </c>
      <c r="N85">
        <f t="shared" si="5"/>
        <v>2</v>
      </c>
      <c r="O85" t="str" cm="1">
        <f t="array" ref="O85">INDEX($D$7:$D$18,N85)</f>
        <v>12 Doses</v>
      </c>
      <c r="P85" cm="1">
        <f t="array" ref="P85">INDEX($E$32:$G$36,N85,M85)</f>
        <v>8</v>
      </c>
      <c r="R85" t="str">
        <f t="shared" si="6"/>
        <v>12 Doses x Price 1</v>
      </c>
      <c r="S85">
        <f t="shared" si="7"/>
        <v>6201</v>
      </c>
    </row>
    <row r="86" spans="12:19">
      <c r="L86">
        <f t="shared" si="4"/>
        <v>6</v>
      </c>
      <c r="M86">
        <f t="shared" si="8"/>
        <v>2</v>
      </c>
      <c r="N86">
        <f t="shared" si="5"/>
        <v>2</v>
      </c>
      <c r="O86" t="str" cm="1">
        <f t="array" ref="O86">INDEX($D$7:$D$18,N86)</f>
        <v>12 Doses</v>
      </c>
      <c r="P86" cm="1">
        <f t="array" ref="P86">INDEX($E$32:$G$36,N86,M86)</f>
        <v>10</v>
      </c>
      <c r="R86" t="str">
        <f t="shared" si="6"/>
        <v>12 Doses x Price 2</v>
      </c>
      <c r="S86">
        <f t="shared" si="7"/>
        <v>6202</v>
      </c>
    </row>
    <row r="87" spans="12:19">
      <c r="L87">
        <f t="shared" ref="L87:L141" si="9">L72+1</f>
        <v>6</v>
      </c>
      <c r="M87">
        <f t="shared" si="8"/>
        <v>3</v>
      </c>
      <c r="N87">
        <f t="shared" ref="N87:N141" si="10">N72</f>
        <v>2</v>
      </c>
      <c r="O87" t="str" cm="1">
        <f t="array" ref="O87">INDEX($D$7:$D$18,N87)</f>
        <v>12 Doses</v>
      </c>
      <c r="P87" cm="1">
        <f t="array" ref="P87">INDEX($E$32:$G$36,N87,M87)</f>
        <v>12</v>
      </c>
      <c r="R87" t="str">
        <f t="shared" si="6"/>
        <v>12 Doses x Price 3</v>
      </c>
      <c r="S87">
        <f t="shared" si="7"/>
        <v>6203</v>
      </c>
    </row>
    <row r="88" spans="12:19">
      <c r="L88">
        <f t="shared" si="9"/>
        <v>6</v>
      </c>
      <c r="M88">
        <f t="shared" si="8"/>
        <v>1</v>
      </c>
      <c r="N88">
        <f t="shared" si="10"/>
        <v>3</v>
      </c>
      <c r="O88" t="str" cm="1">
        <f t="array" ref="O88">INDEX($D$7:$D$18,N88)</f>
        <v>30 Doses</v>
      </c>
      <c r="P88" cm="1">
        <f t="array" ref="P88">INDEX($E$32:$G$36,N88,M88)</f>
        <v>8</v>
      </c>
      <c r="R88" t="str">
        <f t="shared" si="6"/>
        <v>30 Doses x Price 1</v>
      </c>
      <c r="S88">
        <f t="shared" si="7"/>
        <v>6301</v>
      </c>
    </row>
    <row r="89" spans="12:19">
      <c r="L89">
        <f t="shared" si="9"/>
        <v>6</v>
      </c>
      <c r="M89">
        <f t="shared" si="8"/>
        <v>2</v>
      </c>
      <c r="N89">
        <f t="shared" si="10"/>
        <v>3</v>
      </c>
      <c r="O89" t="str" cm="1">
        <f t="array" ref="O89">INDEX($D$7:$D$18,N89)</f>
        <v>30 Doses</v>
      </c>
      <c r="P89" cm="1">
        <f t="array" ref="P89">INDEX($E$32:$G$36,N89,M89)</f>
        <v>11</v>
      </c>
      <c r="R89" t="str">
        <f t="shared" si="6"/>
        <v>30 Doses x Price 2</v>
      </c>
      <c r="S89">
        <f t="shared" si="7"/>
        <v>6302</v>
      </c>
    </row>
    <row r="90" spans="12:19">
      <c r="L90">
        <f t="shared" si="9"/>
        <v>6</v>
      </c>
      <c r="M90">
        <f t="shared" si="8"/>
        <v>3</v>
      </c>
      <c r="N90">
        <f t="shared" si="10"/>
        <v>3</v>
      </c>
      <c r="O90" t="str" cm="1">
        <f t="array" ref="O90">INDEX($D$7:$D$18,N90)</f>
        <v>30 Doses</v>
      </c>
      <c r="P90" cm="1">
        <f t="array" ref="P90">INDEX($E$32:$G$36,N90,M90)</f>
        <v>14</v>
      </c>
      <c r="R90" t="str">
        <f t="shared" si="6"/>
        <v>30 Doses x Price 3</v>
      </c>
      <c r="S90">
        <f t="shared" si="7"/>
        <v>6303</v>
      </c>
    </row>
    <row r="91" spans="12:19">
      <c r="L91">
        <f t="shared" si="9"/>
        <v>6</v>
      </c>
      <c r="M91">
        <f t="shared" si="8"/>
        <v>1</v>
      </c>
      <c r="N91">
        <f t="shared" si="10"/>
        <v>4</v>
      </c>
      <c r="O91" t="str" cm="1">
        <f t="array" ref="O91">INDEX($D$7:$D$18,N91)</f>
        <v>60 Doses</v>
      </c>
      <c r="P91" cm="1">
        <f t="array" ref="P91">INDEX($E$32:$G$36,N91,M91)</f>
        <v>17</v>
      </c>
      <c r="R91" t="str">
        <f t="shared" si="6"/>
        <v>60 Doses x Price 1</v>
      </c>
      <c r="S91">
        <f t="shared" si="7"/>
        <v>6401</v>
      </c>
    </row>
    <row r="92" spans="12:19">
      <c r="L92">
        <f t="shared" si="9"/>
        <v>6</v>
      </c>
      <c r="M92">
        <f t="shared" si="8"/>
        <v>2</v>
      </c>
      <c r="N92">
        <f t="shared" si="10"/>
        <v>4</v>
      </c>
      <c r="O92" t="str" cm="1">
        <f t="array" ref="O92">INDEX($D$7:$D$18,N92)</f>
        <v>60 Doses</v>
      </c>
      <c r="P92" cm="1">
        <f t="array" ref="P92">INDEX($E$32:$G$36,N92,M92)</f>
        <v>20</v>
      </c>
      <c r="R92" t="str">
        <f t="shared" si="6"/>
        <v>60 Doses x Price 2</v>
      </c>
      <c r="S92">
        <f t="shared" si="7"/>
        <v>6402</v>
      </c>
    </row>
    <row r="93" spans="12:19">
      <c r="L93">
        <f t="shared" si="9"/>
        <v>6</v>
      </c>
      <c r="M93">
        <f t="shared" si="8"/>
        <v>3</v>
      </c>
      <c r="N93">
        <f t="shared" si="10"/>
        <v>4</v>
      </c>
      <c r="O93" t="str" cm="1">
        <f t="array" ref="O93">INDEX($D$7:$D$18,N93)</f>
        <v>60 Doses</v>
      </c>
      <c r="P93" cm="1">
        <f t="array" ref="P93">INDEX($E$32:$G$36,N93,M93)</f>
        <v>23</v>
      </c>
      <c r="R93" t="str">
        <f t="shared" si="6"/>
        <v>60 Doses x Price 3</v>
      </c>
      <c r="S93">
        <f t="shared" si="7"/>
        <v>6403</v>
      </c>
    </row>
    <row r="94" spans="12:19">
      <c r="L94">
        <f t="shared" si="9"/>
        <v>6</v>
      </c>
      <c r="M94">
        <f t="shared" si="8"/>
        <v>1</v>
      </c>
      <c r="N94">
        <f t="shared" si="10"/>
        <v>5</v>
      </c>
      <c r="O94" t="str" cm="1">
        <f t="array" ref="O94">INDEX($D$7:$D$18,N94)</f>
        <v>90 Doses</v>
      </c>
      <c r="P94" cm="1">
        <f t="array" ref="P94">INDEX($E$32:$G$36,N94,M94)</f>
        <v>19</v>
      </c>
      <c r="R94" t="str">
        <f t="shared" si="6"/>
        <v>90 Doses x Price 1</v>
      </c>
      <c r="S94">
        <f t="shared" si="7"/>
        <v>6501</v>
      </c>
    </row>
    <row r="95" spans="12:19">
      <c r="L95">
        <f t="shared" si="9"/>
        <v>6</v>
      </c>
      <c r="M95">
        <f t="shared" si="8"/>
        <v>2</v>
      </c>
      <c r="N95">
        <f t="shared" si="10"/>
        <v>5</v>
      </c>
      <c r="O95" t="str" cm="1">
        <f t="array" ref="O95">INDEX($D$7:$D$18,N95)</f>
        <v>90 Doses</v>
      </c>
      <c r="P95" cm="1">
        <f t="array" ref="P95">INDEX($E$32:$G$36,N95,M95)</f>
        <v>22</v>
      </c>
      <c r="R95" t="str">
        <f t="shared" si="6"/>
        <v>90 Doses x Price 2</v>
      </c>
      <c r="S95">
        <f t="shared" si="7"/>
        <v>6502</v>
      </c>
    </row>
    <row r="96" spans="12:19">
      <c r="L96">
        <f t="shared" si="9"/>
        <v>6</v>
      </c>
      <c r="M96">
        <f t="shared" si="8"/>
        <v>3</v>
      </c>
      <c r="N96">
        <f t="shared" si="10"/>
        <v>5</v>
      </c>
      <c r="O96" t="str" cm="1">
        <f t="array" ref="O96">INDEX($D$7:$D$18,N96)</f>
        <v>90 Doses</v>
      </c>
      <c r="P96" cm="1">
        <f t="array" ref="P96">INDEX($E$32:$G$36,N96,M96)</f>
        <v>25</v>
      </c>
      <c r="R96" t="str">
        <f t="shared" si="6"/>
        <v>90 Doses x Price 3</v>
      </c>
      <c r="S96">
        <f t="shared" si="7"/>
        <v>6503</v>
      </c>
    </row>
    <row r="97" spans="12:19">
      <c r="L97">
        <f t="shared" si="9"/>
        <v>7</v>
      </c>
      <c r="M97">
        <f t="shared" si="8"/>
        <v>1</v>
      </c>
      <c r="N97">
        <f t="shared" si="10"/>
        <v>1</v>
      </c>
      <c r="O97" t="str" cm="1">
        <f t="array" ref="O97">INDEX($D$7:$D$18,N97)</f>
        <v>6 Doses</v>
      </c>
      <c r="P97" cm="1">
        <f t="array" ref="P97">INDEX($E$37:$G$41,N97,M97)</f>
        <v>4</v>
      </c>
      <c r="R97" t="str">
        <f t="shared" si="6"/>
        <v>6 Doses x Price 1</v>
      </c>
      <c r="S97">
        <f t="shared" si="7"/>
        <v>7101</v>
      </c>
    </row>
    <row r="98" spans="12:19">
      <c r="L98">
        <f t="shared" si="9"/>
        <v>7</v>
      </c>
      <c r="M98">
        <f t="shared" si="8"/>
        <v>2</v>
      </c>
      <c r="N98">
        <f t="shared" si="10"/>
        <v>1</v>
      </c>
      <c r="O98" t="str" cm="1">
        <f t="array" ref="O98">INDEX($D$7:$D$18,N98)</f>
        <v>6 Doses</v>
      </c>
      <c r="P98" cm="1">
        <f t="array" ref="P98">INDEX($E$37:$G$41,N98,M98)</f>
        <v>5</v>
      </c>
      <c r="R98" t="str">
        <f t="shared" si="6"/>
        <v>6 Doses x Price 2</v>
      </c>
      <c r="S98">
        <f t="shared" si="7"/>
        <v>7102</v>
      </c>
    </row>
    <row r="99" spans="12:19">
      <c r="L99">
        <f t="shared" si="9"/>
        <v>7</v>
      </c>
      <c r="M99">
        <f t="shared" si="8"/>
        <v>3</v>
      </c>
      <c r="N99">
        <f t="shared" si="10"/>
        <v>1</v>
      </c>
      <c r="O99" t="str" cm="1">
        <f t="array" ref="O99">INDEX($D$7:$D$18,N99)</f>
        <v>6 Doses</v>
      </c>
      <c r="P99" cm="1">
        <f t="array" ref="P99">INDEX($E$37:$G$41,N99,M99)</f>
        <v>6</v>
      </c>
      <c r="R99" t="str">
        <f t="shared" si="6"/>
        <v>6 Doses x Price 3</v>
      </c>
      <c r="S99">
        <f t="shared" si="7"/>
        <v>7103</v>
      </c>
    </row>
    <row r="100" spans="12:19">
      <c r="L100">
        <f t="shared" si="9"/>
        <v>7</v>
      </c>
      <c r="M100">
        <f t="shared" si="8"/>
        <v>1</v>
      </c>
      <c r="N100">
        <f t="shared" si="10"/>
        <v>2</v>
      </c>
      <c r="O100" t="str" cm="1">
        <f t="array" ref="O100">INDEX($D$7:$D$18,N100)</f>
        <v>12 Doses</v>
      </c>
      <c r="P100" cm="1">
        <f t="array" ref="P100">INDEX($E$37:$G$41,N100,M100)</f>
        <v>5</v>
      </c>
      <c r="R100" t="str">
        <f t="shared" si="6"/>
        <v>12 Doses x Price 1</v>
      </c>
      <c r="S100">
        <f t="shared" si="7"/>
        <v>7201</v>
      </c>
    </row>
    <row r="101" spans="12:19">
      <c r="L101">
        <f t="shared" si="9"/>
        <v>7</v>
      </c>
      <c r="M101">
        <f t="shared" si="8"/>
        <v>2</v>
      </c>
      <c r="N101">
        <f t="shared" si="10"/>
        <v>2</v>
      </c>
      <c r="O101" t="str" cm="1">
        <f t="array" ref="O101">INDEX($D$7:$D$18,N101)</f>
        <v>12 Doses</v>
      </c>
      <c r="P101" cm="1">
        <f t="array" ref="P101">INDEX($E$37:$G$41,N101,M101)</f>
        <v>7</v>
      </c>
      <c r="R101" t="str">
        <f t="shared" si="6"/>
        <v>12 Doses x Price 2</v>
      </c>
      <c r="S101">
        <f t="shared" si="7"/>
        <v>7202</v>
      </c>
    </row>
    <row r="102" spans="12:19">
      <c r="L102">
        <f t="shared" si="9"/>
        <v>7</v>
      </c>
      <c r="M102">
        <f t="shared" si="8"/>
        <v>3</v>
      </c>
      <c r="N102">
        <f t="shared" si="10"/>
        <v>2</v>
      </c>
      <c r="O102" t="str" cm="1">
        <f t="array" ref="O102">INDEX($D$7:$D$18,N102)</f>
        <v>12 Doses</v>
      </c>
      <c r="P102" cm="1">
        <f t="array" ref="P102">INDEX($E$37:$G$41,N102,M102)</f>
        <v>9</v>
      </c>
      <c r="R102" t="str">
        <f t="shared" si="6"/>
        <v>12 Doses x Price 3</v>
      </c>
      <c r="S102">
        <f t="shared" si="7"/>
        <v>7203</v>
      </c>
    </row>
    <row r="103" spans="12:19">
      <c r="L103">
        <f t="shared" si="9"/>
        <v>7</v>
      </c>
      <c r="M103">
        <f t="shared" si="8"/>
        <v>1</v>
      </c>
      <c r="N103">
        <f t="shared" si="10"/>
        <v>3</v>
      </c>
      <c r="O103" t="str" cm="1">
        <f t="array" ref="O103">INDEX($D$7:$D$18,N103)</f>
        <v>30 Doses</v>
      </c>
      <c r="P103" cm="1">
        <f t="array" ref="P103">INDEX($E$37:$G$41,N103,M103)</f>
        <v>6</v>
      </c>
      <c r="R103" t="str">
        <f t="shared" si="6"/>
        <v>30 Doses x Price 1</v>
      </c>
      <c r="S103">
        <f t="shared" si="7"/>
        <v>7301</v>
      </c>
    </row>
    <row r="104" spans="12:19">
      <c r="L104">
        <f t="shared" si="9"/>
        <v>7</v>
      </c>
      <c r="M104">
        <f t="shared" si="8"/>
        <v>2</v>
      </c>
      <c r="N104">
        <f t="shared" si="10"/>
        <v>3</v>
      </c>
      <c r="O104" t="str" cm="1">
        <f t="array" ref="O104">INDEX($D$7:$D$18,N104)</f>
        <v>30 Doses</v>
      </c>
      <c r="P104" cm="1">
        <f t="array" ref="P104">INDEX($E$37:$G$41,N104,M104)</f>
        <v>10</v>
      </c>
      <c r="R104" t="str">
        <f t="shared" si="6"/>
        <v>30 Doses x Price 2</v>
      </c>
      <c r="S104">
        <f t="shared" si="7"/>
        <v>7302</v>
      </c>
    </row>
    <row r="105" spans="12:19">
      <c r="L105">
        <f t="shared" si="9"/>
        <v>7</v>
      </c>
      <c r="M105">
        <f t="shared" si="8"/>
        <v>3</v>
      </c>
      <c r="N105">
        <f t="shared" si="10"/>
        <v>3</v>
      </c>
      <c r="O105" t="str" cm="1">
        <f t="array" ref="O105">INDEX($D$7:$D$18,N105)</f>
        <v>30 Doses</v>
      </c>
      <c r="P105" cm="1">
        <f t="array" ref="P105">INDEX($E$37:$G$41,N105,M105)</f>
        <v>14</v>
      </c>
      <c r="R105" t="str">
        <f t="shared" si="6"/>
        <v>30 Doses x Price 3</v>
      </c>
      <c r="S105">
        <f t="shared" si="7"/>
        <v>7303</v>
      </c>
    </row>
    <row r="106" spans="12:19">
      <c r="L106">
        <f t="shared" si="9"/>
        <v>7</v>
      </c>
      <c r="M106">
        <f t="shared" si="8"/>
        <v>1</v>
      </c>
      <c r="N106">
        <f t="shared" si="10"/>
        <v>4</v>
      </c>
      <c r="O106" t="str" cm="1">
        <f t="array" ref="O106">INDEX($D$7:$D$18,N106)</f>
        <v>60 Doses</v>
      </c>
      <c r="P106" cm="1">
        <f t="array" ref="P106">INDEX($E$37:$G$41,N106,M106)</f>
        <v>12</v>
      </c>
      <c r="R106" t="str">
        <f t="shared" si="6"/>
        <v>60 Doses x Price 1</v>
      </c>
      <c r="S106">
        <f t="shared" si="7"/>
        <v>7401</v>
      </c>
    </row>
    <row r="107" spans="12:19">
      <c r="L107">
        <f t="shared" si="9"/>
        <v>7</v>
      </c>
      <c r="M107">
        <f t="shared" si="8"/>
        <v>2</v>
      </c>
      <c r="N107">
        <f t="shared" si="10"/>
        <v>4</v>
      </c>
      <c r="O107" t="str" cm="1">
        <f t="array" ref="O107">INDEX($D$7:$D$18,N107)</f>
        <v>60 Doses</v>
      </c>
      <c r="P107" cm="1">
        <f t="array" ref="P107">INDEX($E$37:$G$41,N107,M107)</f>
        <v>15</v>
      </c>
      <c r="R107" t="str">
        <f t="shared" si="6"/>
        <v>60 Doses x Price 2</v>
      </c>
      <c r="S107">
        <f t="shared" si="7"/>
        <v>7402</v>
      </c>
    </row>
    <row r="108" spans="12:19">
      <c r="L108">
        <f t="shared" si="9"/>
        <v>7</v>
      </c>
      <c r="M108">
        <f t="shared" si="8"/>
        <v>3</v>
      </c>
      <c r="N108">
        <f t="shared" si="10"/>
        <v>4</v>
      </c>
      <c r="O108" t="str" cm="1">
        <f t="array" ref="O108">INDEX($D$7:$D$18,N108)</f>
        <v>60 Doses</v>
      </c>
      <c r="P108" cm="1">
        <f t="array" ref="P108">INDEX($E$37:$G$41,N108,M108)</f>
        <v>18</v>
      </c>
      <c r="R108" t="str">
        <f t="shared" si="6"/>
        <v>60 Doses x Price 3</v>
      </c>
      <c r="S108">
        <f t="shared" si="7"/>
        <v>7403</v>
      </c>
    </row>
    <row r="109" spans="12:19">
      <c r="L109">
        <f t="shared" si="9"/>
        <v>7</v>
      </c>
      <c r="M109">
        <f t="shared" si="8"/>
        <v>1</v>
      </c>
      <c r="N109">
        <f t="shared" si="10"/>
        <v>5</v>
      </c>
      <c r="O109" t="str" cm="1">
        <f t="array" ref="O109">INDEX($D$7:$D$18,N109)</f>
        <v>90 Doses</v>
      </c>
      <c r="P109" cm="1">
        <f t="array" ref="P109">INDEX($E$37:$G$41,N109,M109)</f>
        <v>19</v>
      </c>
      <c r="R109" t="str">
        <f t="shared" si="6"/>
        <v>90 Doses x Price 1</v>
      </c>
      <c r="S109">
        <f t="shared" si="7"/>
        <v>7501</v>
      </c>
    </row>
    <row r="110" spans="12:19">
      <c r="L110">
        <f t="shared" si="9"/>
        <v>7</v>
      </c>
      <c r="M110">
        <f t="shared" si="8"/>
        <v>2</v>
      </c>
      <c r="N110">
        <f t="shared" si="10"/>
        <v>5</v>
      </c>
      <c r="O110" t="str" cm="1">
        <f t="array" ref="O110">INDEX($D$7:$D$18,N110)</f>
        <v>90 Doses</v>
      </c>
      <c r="P110" cm="1">
        <f t="array" ref="P110">INDEX($E$37:$G$41,N110,M110)</f>
        <v>22</v>
      </c>
      <c r="R110" t="str">
        <f t="shared" si="6"/>
        <v>90 Doses x Price 2</v>
      </c>
      <c r="S110">
        <f t="shared" si="7"/>
        <v>7502</v>
      </c>
    </row>
    <row r="111" spans="12:19">
      <c r="L111">
        <f t="shared" si="9"/>
        <v>7</v>
      </c>
      <c r="M111">
        <f t="shared" si="8"/>
        <v>3</v>
      </c>
      <c r="N111">
        <f t="shared" si="10"/>
        <v>5</v>
      </c>
      <c r="O111" t="str" cm="1">
        <f t="array" ref="O111">INDEX($D$7:$D$18,N111)</f>
        <v>90 Doses</v>
      </c>
      <c r="P111" cm="1">
        <f t="array" ref="P111">INDEX($E$37:$G$41,N111,M111)</f>
        <v>25</v>
      </c>
      <c r="R111" t="str">
        <f t="shared" si="6"/>
        <v>90 Doses x Price 3</v>
      </c>
      <c r="S111">
        <f t="shared" si="7"/>
        <v>7503</v>
      </c>
    </row>
    <row r="112" spans="12:19">
      <c r="L112">
        <f t="shared" si="9"/>
        <v>8</v>
      </c>
      <c r="M112">
        <f t="shared" si="8"/>
        <v>1</v>
      </c>
      <c r="N112">
        <f t="shared" si="10"/>
        <v>1</v>
      </c>
      <c r="O112" t="str" cm="1">
        <f t="array" ref="O112">INDEX($D$7:$D$18,N112)</f>
        <v>6 Doses</v>
      </c>
      <c r="P112" cm="1">
        <f t="array" ref="P112">INDEX($E$42:$G$46,N112,M112)</f>
        <v>7</v>
      </c>
      <c r="R112" t="str">
        <f t="shared" si="6"/>
        <v>6 Doses x Price 1</v>
      </c>
      <c r="S112">
        <f t="shared" si="7"/>
        <v>8101</v>
      </c>
    </row>
    <row r="113" spans="12:19">
      <c r="L113">
        <f t="shared" si="9"/>
        <v>8</v>
      </c>
      <c r="M113">
        <f t="shared" si="8"/>
        <v>2</v>
      </c>
      <c r="N113">
        <f t="shared" si="10"/>
        <v>1</v>
      </c>
      <c r="O113" t="str" cm="1">
        <f t="array" ref="O113">INDEX($D$7:$D$18,N113)</f>
        <v>6 Doses</v>
      </c>
      <c r="P113" cm="1">
        <f t="array" ref="P113">INDEX($E$42:$G$46,N113,M113)</f>
        <v>9</v>
      </c>
      <c r="R113" t="str">
        <f t="shared" si="6"/>
        <v>6 Doses x Price 2</v>
      </c>
      <c r="S113">
        <f t="shared" si="7"/>
        <v>8102</v>
      </c>
    </row>
    <row r="114" spans="12:19">
      <c r="L114">
        <f t="shared" si="9"/>
        <v>8</v>
      </c>
      <c r="M114">
        <f t="shared" si="8"/>
        <v>3</v>
      </c>
      <c r="N114">
        <f t="shared" si="10"/>
        <v>1</v>
      </c>
      <c r="O114" t="str" cm="1">
        <f t="array" ref="O114">INDEX($D$7:$D$18,N114)</f>
        <v>6 Doses</v>
      </c>
      <c r="P114" cm="1">
        <f t="array" ref="P114">INDEX($E$42:$G$46,N114,M114)</f>
        <v>11</v>
      </c>
      <c r="R114" t="str">
        <f t="shared" si="6"/>
        <v>6 Doses x Price 3</v>
      </c>
      <c r="S114">
        <f t="shared" si="7"/>
        <v>8103</v>
      </c>
    </row>
    <row r="115" spans="12:19">
      <c r="L115">
        <f t="shared" si="9"/>
        <v>8</v>
      </c>
      <c r="M115">
        <f t="shared" si="8"/>
        <v>1</v>
      </c>
      <c r="N115">
        <f t="shared" si="10"/>
        <v>2</v>
      </c>
      <c r="O115" t="str" cm="1">
        <f t="array" ref="O115">INDEX($D$7:$D$18,N115)</f>
        <v>12 Doses</v>
      </c>
      <c r="P115" cm="1">
        <f t="array" ref="P115">INDEX($E$42:$G$46,N115,M115)</f>
        <v>9</v>
      </c>
      <c r="R115" t="str">
        <f t="shared" si="6"/>
        <v>12 Doses x Price 1</v>
      </c>
      <c r="S115">
        <f t="shared" si="7"/>
        <v>8201</v>
      </c>
    </row>
    <row r="116" spans="12:19">
      <c r="L116">
        <f t="shared" si="9"/>
        <v>8</v>
      </c>
      <c r="M116">
        <f t="shared" si="8"/>
        <v>2</v>
      </c>
      <c r="N116">
        <f t="shared" si="10"/>
        <v>2</v>
      </c>
      <c r="O116" t="str" cm="1">
        <f t="array" ref="O116">INDEX($D$7:$D$18,N116)</f>
        <v>12 Doses</v>
      </c>
      <c r="P116" cm="1">
        <f t="array" ref="P116">INDEX($E$42:$G$46,N116,M116)</f>
        <v>12</v>
      </c>
      <c r="R116" t="str">
        <f t="shared" si="6"/>
        <v>12 Doses x Price 2</v>
      </c>
      <c r="S116">
        <f t="shared" si="7"/>
        <v>8202</v>
      </c>
    </row>
    <row r="117" spans="12:19">
      <c r="L117">
        <f t="shared" si="9"/>
        <v>8</v>
      </c>
      <c r="M117">
        <f t="shared" si="8"/>
        <v>3</v>
      </c>
      <c r="N117">
        <f t="shared" si="10"/>
        <v>2</v>
      </c>
      <c r="O117" t="str" cm="1">
        <f t="array" ref="O117">INDEX($D$7:$D$18,N117)</f>
        <v>12 Doses</v>
      </c>
      <c r="P117" cm="1">
        <f t="array" ref="P117">INDEX($E$42:$G$46,N117,M117)</f>
        <v>15</v>
      </c>
      <c r="R117" t="str">
        <f t="shared" si="6"/>
        <v>12 Doses x Price 3</v>
      </c>
      <c r="S117">
        <f t="shared" si="7"/>
        <v>8203</v>
      </c>
    </row>
    <row r="118" spans="12:19">
      <c r="L118">
        <f t="shared" si="9"/>
        <v>8</v>
      </c>
      <c r="M118">
        <f t="shared" si="8"/>
        <v>1</v>
      </c>
      <c r="N118">
        <f t="shared" si="10"/>
        <v>3</v>
      </c>
      <c r="O118" t="str" cm="1">
        <f t="array" ref="O118">INDEX($D$7:$D$18,N118)</f>
        <v>30 Doses</v>
      </c>
      <c r="P118" cm="1">
        <f t="array" ref="P118">INDEX($E$42:$G$46,N118,M118)</f>
        <v>16</v>
      </c>
      <c r="R118" t="str">
        <f t="shared" si="6"/>
        <v>30 Doses x Price 1</v>
      </c>
      <c r="S118">
        <f t="shared" si="7"/>
        <v>8301</v>
      </c>
    </row>
    <row r="119" spans="12:19">
      <c r="L119">
        <f t="shared" si="9"/>
        <v>8</v>
      </c>
      <c r="M119">
        <f t="shared" si="8"/>
        <v>2</v>
      </c>
      <c r="N119">
        <f t="shared" si="10"/>
        <v>3</v>
      </c>
      <c r="O119" t="str" cm="1">
        <f t="array" ref="O119">INDEX($D$7:$D$18,N119)</f>
        <v>30 Doses</v>
      </c>
      <c r="P119" cm="1">
        <f t="array" ref="P119">INDEX($E$42:$G$46,N119,M119)</f>
        <v>18</v>
      </c>
      <c r="R119" t="str">
        <f t="shared" si="6"/>
        <v>30 Doses x Price 2</v>
      </c>
      <c r="S119">
        <f t="shared" si="7"/>
        <v>8302</v>
      </c>
    </row>
    <row r="120" spans="12:19">
      <c r="L120">
        <f t="shared" si="9"/>
        <v>8</v>
      </c>
      <c r="M120">
        <f t="shared" si="8"/>
        <v>3</v>
      </c>
      <c r="N120">
        <f t="shared" si="10"/>
        <v>3</v>
      </c>
      <c r="O120" t="str" cm="1">
        <f t="array" ref="O120">INDEX($D$7:$D$18,N120)</f>
        <v>30 Doses</v>
      </c>
      <c r="P120" cm="1">
        <f t="array" ref="P120">INDEX($E$42:$G$46,N120,M120)</f>
        <v>20</v>
      </c>
      <c r="R120" t="str">
        <f t="shared" si="6"/>
        <v>30 Doses x Price 3</v>
      </c>
      <c r="S120">
        <f t="shared" si="7"/>
        <v>8303</v>
      </c>
    </row>
    <row r="121" spans="12:19">
      <c r="L121">
        <f t="shared" si="9"/>
        <v>8</v>
      </c>
      <c r="M121">
        <f t="shared" si="8"/>
        <v>1</v>
      </c>
      <c r="N121">
        <f t="shared" si="10"/>
        <v>4</v>
      </c>
      <c r="O121" t="str" cm="1">
        <f t="array" ref="O121">INDEX($D$7:$D$18,N121)</f>
        <v>60 Doses</v>
      </c>
      <c r="P121" cm="1">
        <f t="array" ref="P121">INDEX($E$42:$G$46,N121,M121)</f>
        <v>21</v>
      </c>
      <c r="R121" t="str">
        <f t="shared" si="6"/>
        <v>60 Doses x Price 1</v>
      </c>
      <c r="S121">
        <f t="shared" si="7"/>
        <v>8401</v>
      </c>
    </row>
    <row r="122" spans="12:19">
      <c r="L122">
        <f t="shared" si="9"/>
        <v>8</v>
      </c>
      <c r="M122">
        <f t="shared" si="8"/>
        <v>2</v>
      </c>
      <c r="N122">
        <f t="shared" si="10"/>
        <v>4</v>
      </c>
      <c r="O122" t="str" cm="1">
        <f t="array" ref="O122">INDEX($D$7:$D$18,N122)</f>
        <v>60 Doses</v>
      </c>
      <c r="P122" cm="1">
        <f t="array" ref="P122">INDEX($E$42:$G$46,N122,M122)</f>
        <v>25</v>
      </c>
      <c r="R122" t="str">
        <f t="shared" si="6"/>
        <v>60 Doses x Price 2</v>
      </c>
      <c r="S122">
        <f t="shared" si="7"/>
        <v>8402</v>
      </c>
    </row>
    <row r="123" spans="12:19">
      <c r="L123">
        <f t="shared" si="9"/>
        <v>8</v>
      </c>
      <c r="M123">
        <f t="shared" si="8"/>
        <v>3</v>
      </c>
      <c r="N123">
        <f t="shared" si="10"/>
        <v>4</v>
      </c>
      <c r="O123" t="str" cm="1">
        <f t="array" ref="O123">INDEX($D$7:$D$18,N123)</f>
        <v>60 Doses</v>
      </c>
      <c r="P123" cm="1">
        <f t="array" ref="P123">INDEX($E$42:$G$46,N123,M123)</f>
        <v>29</v>
      </c>
      <c r="R123" t="str">
        <f t="shared" si="6"/>
        <v>60 Doses x Price 3</v>
      </c>
      <c r="S123">
        <f t="shared" si="7"/>
        <v>8403</v>
      </c>
    </row>
    <row r="124" spans="12:19">
      <c r="L124">
        <f t="shared" si="9"/>
        <v>8</v>
      </c>
      <c r="M124">
        <f t="shared" si="8"/>
        <v>1</v>
      </c>
      <c r="N124">
        <f t="shared" si="10"/>
        <v>5</v>
      </c>
      <c r="O124" t="str" cm="1">
        <f t="array" ref="O124">INDEX($D$7:$D$18,N124)</f>
        <v>90 Doses</v>
      </c>
      <c r="P124" cm="1">
        <f t="array" ref="P124">INDEX($E$42:$G$46,N124,M124)</f>
        <v>27</v>
      </c>
      <c r="R124" t="str">
        <f t="shared" si="6"/>
        <v>90 Doses x Price 1</v>
      </c>
      <c r="S124">
        <f t="shared" si="7"/>
        <v>8501</v>
      </c>
    </row>
    <row r="125" spans="12:19">
      <c r="L125">
        <f t="shared" si="9"/>
        <v>8</v>
      </c>
      <c r="M125">
        <f t="shared" si="8"/>
        <v>2</v>
      </c>
      <c r="N125">
        <f t="shared" si="10"/>
        <v>5</v>
      </c>
      <c r="O125" t="str" cm="1">
        <f t="array" ref="O125">INDEX($D$7:$D$18,N125)</f>
        <v>90 Doses</v>
      </c>
      <c r="P125" cm="1">
        <f t="array" ref="P125">INDEX($E$42:$G$46,N125,M125)</f>
        <v>32</v>
      </c>
      <c r="R125" t="str">
        <f t="shared" si="6"/>
        <v>90 Doses x Price 2</v>
      </c>
      <c r="S125">
        <f t="shared" si="7"/>
        <v>8502</v>
      </c>
    </row>
    <row r="126" spans="12:19">
      <c r="L126">
        <f t="shared" si="9"/>
        <v>8</v>
      </c>
      <c r="M126">
        <f t="shared" si="8"/>
        <v>3</v>
      </c>
      <c r="N126">
        <f t="shared" si="10"/>
        <v>5</v>
      </c>
      <c r="O126" t="str" cm="1">
        <f t="array" ref="O126">INDEX($D$7:$D$18,N126)</f>
        <v>90 Doses</v>
      </c>
      <c r="P126" cm="1">
        <f t="array" ref="P126">INDEX($E$42:$G$46,N126,M126)</f>
        <v>37</v>
      </c>
      <c r="R126" t="str">
        <f t="shared" si="6"/>
        <v>90 Doses x Price 3</v>
      </c>
      <c r="S126">
        <f t="shared" si="7"/>
        <v>8503</v>
      </c>
    </row>
    <row r="127" spans="12:19">
      <c r="L127">
        <f t="shared" si="9"/>
        <v>9</v>
      </c>
      <c r="M127">
        <f t="shared" si="8"/>
        <v>1</v>
      </c>
      <c r="N127">
        <f t="shared" si="10"/>
        <v>1</v>
      </c>
      <c r="O127" t="str" cm="1">
        <f t="array" ref="O127">INDEX($D$7:$D$18,N127)</f>
        <v>6 Doses</v>
      </c>
      <c r="P127" cm="1">
        <f t="array" ref="P127">INDEX($E$47:$G$51,N127,M127)</f>
        <v>4</v>
      </c>
      <c r="R127" t="str">
        <f t="shared" si="6"/>
        <v>6 Doses x Price 1</v>
      </c>
      <c r="S127">
        <f t="shared" si="7"/>
        <v>9101</v>
      </c>
    </row>
    <row r="128" spans="12:19">
      <c r="L128">
        <f t="shared" si="9"/>
        <v>9</v>
      </c>
      <c r="M128">
        <f t="shared" si="8"/>
        <v>2</v>
      </c>
      <c r="N128">
        <f t="shared" si="10"/>
        <v>1</v>
      </c>
      <c r="O128" t="str" cm="1">
        <f t="array" ref="O128">INDEX($D$7:$D$18,N128)</f>
        <v>6 Doses</v>
      </c>
      <c r="P128" cm="1">
        <f t="array" ref="P128">INDEX($E$47:$G$51,N128,M128)</f>
        <v>8</v>
      </c>
      <c r="R128" t="str">
        <f t="shared" si="6"/>
        <v>6 Doses x Price 2</v>
      </c>
      <c r="S128">
        <f t="shared" si="7"/>
        <v>9102</v>
      </c>
    </row>
    <row r="129" spans="12:19">
      <c r="L129">
        <f t="shared" si="9"/>
        <v>9</v>
      </c>
      <c r="M129">
        <f t="shared" si="8"/>
        <v>3</v>
      </c>
      <c r="N129">
        <f t="shared" si="10"/>
        <v>1</v>
      </c>
      <c r="O129" t="str" cm="1">
        <f t="array" ref="O129">INDEX($D$7:$D$18,N129)</f>
        <v>6 Doses</v>
      </c>
      <c r="P129" cm="1">
        <f t="array" ref="P129">INDEX($E$47:$G$51,N129,M129)</f>
        <v>12</v>
      </c>
      <c r="R129" t="str">
        <f t="shared" si="6"/>
        <v>6 Doses x Price 3</v>
      </c>
      <c r="S129">
        <f t="shared" si="7"/>
        <v>9103</v>
      </c>
    </row>
    <row r="130" spans="12:19">
      <c r="L130">
        <f t="shared" si="9"/>
        <v>9</v>
      </c>
      <c r="M130">
        <f t="shared" si="8"/>
        <v>1</v>
      </c>
      <c r="N130">
        <f t="shared" si="10"/>
        <v>2</v>
      </c>
      <c r="O130" t="str" cm="1">
        <f t="array" ref="O130">INDEX($D$7:$D$18,N130)</f>
        <v>12 Doses</v>
      </c>
      <c r="P130" cm="1">
        <f t="array" ref="P130">INDEX($E$47:$G$51,N130,M130)</f>
        <v>6</v>
      </c>
      <c r="R130" t="str">
        <f t="shared" si="6"/>
        <v>12 Doses x Price 1</v>
      </c>
      <c r="S130">
        <f t="shared" si="7"/>
        <v>9201</v>
      </c>
    </row>
    <row r="131" spans="12:19">
      <c r="L131">
        <f t="shared" si="9"/>
        <v>9</v>
      </c>
      <c r="M131">
        <f t="shared" si="8"/>
        <v>2</v>
      </c>
      <c r="N131">
        <f t="shared" si="10"/>
        <v>2</v>
      </c>
      <c r="O131" t="str" cm="1">
        <f t="array" ref="O131">INDEX($D$7:$D$18,N131)</f>
        <v>12 Doses</v>
      </c>
      <c r="P131" cm="1">
        <f t="array" ref="P131">INDEX($E$47:$G$51,N131,M131)</f>
        <v>11</v>
      </c>
      <c r="R131" t="str">
        <f t="shared" si="6"/>
        <v>12 Doses x Price 2</v>
      </c>
      <c r="S131">
        <f t="shared" si="7"/>
        <v>9202</v>
      </c>
    </row>
    <row r="132" spans="12:19">
      <c r="L132">
        <f t="shared" si="9"/>
        <v>9</v>
      </c>
      <c r="M132">
        <f t="shared" si="8"/>
        <v>3</v>
      </c>
      <c r="N132">
        <f t="shared" si="10"/>
        <v>2</v>
      </c>
      <c r="O132" t="str" cm="1">
        <f t="array" ref="O132">INDEX($D$7:$D$18,N132)</f>
        <v>12 Doses</v>
      </c>
      <c r="P132" cm="1">
        <f t="array" ref="P132">INDEX($E$47:$G$51,N132,M132)</f>
        <v>16</v>
      </c>
      <c r="R132" t="str">
        <f t="shared" si="6"/>
        <v>12 Doses x Price 3</v>
      </c>
      <c r="S132">
        <f t="shared" si="7"/>
        <v>9203</v>
      </c>
    </row>
    <row r="133" spans="12:19">
      <c r="L133">
        <f t="shared" si="9"/>
        <v>9</v>
      </c>
      <c r="M133">
        <f t="shared" si="8"/>
        <v>1</v>
      </c>
      <c r="N133">
        <f t="shared" si="10"/>
        <v>3</v>
      </c>
      <c r="O133" t="str" cm="1">
        <f t="array" ref="O133">INDEX($D$7:$D$18,N133)</f>
        <v>30 Doses</v>
      </c>
      <c r="P133" cm="1">
        <f t="array" ref="P133">INDEX($E$47:$G$51,N133,M133)</f>
        <v>16</v>
      </c>
      <c r="R133" t="str">
        <f t="shared" si="6"/>
        <v>30 Doses x Price 1</v>
      </c>
      <c r="S133">
        <f t="shared" si="7"/>
        <v>9301</v>
      </c>
    </row>
    <row r="134" spans="12:19">
      <c r="L134">
        <f t="shared" si="9"/>
        <v>9</v>
      </c>
      <c r="M134">
        <f t="shared" si="8"/>
        <v>2</v>
      </c>
      <c r="N134">
        <f t="shared" si="10"/>
        <v>3</v>
      </c>
      <c r="O134" t="str" cm="1">
        <f t="array" ref="O134">INDEX($D$7:$D$18,N134)</f>
        <v>30 Doses</v>
      </c>
      <c r="P134" cm="1">
        <f t="array" ref="P134">INDEX($E$47:$G$51,N134,M134)</f>
        <v>18</v>
      </c>
      <c r="R134" t="str">
        <f t="shared" si="6"/>
        <v>30 Doses x Price 2</v>
      </c>
      <c r="S134">
        <f t="shared" si="7"/>
        <v>9302</v>
      </c>
    </row>
    <row r="135" spans="12:19">
      <c r="L135">
        <f t="shared" si="9"/>
        <v>9</v>
      </c>
      <c r="M135">
        <f t="shared" si="8"/>
        <v>3</v>
      </c>
      <c r="N135">
        <f t="shared" si="10"/>
        <v>3</v>
      </c>
      <c r="O135" t="str" cm="1">
        <f t="array" ref="O135">INDEX($D$7:$D$18,N135)</f>
        <v>30 Doses</v>
      </c>
      <c r="P135" cm="1">
        <f t="array" ref="P135">INDEX($E$47:$G$51,N135,M135)</f>
        <v>20</v>
      </c>
      <c r="R135" t="str">
        <f t="shared" si="6"/>
        <v>30 Doses x Price 3</v>
      </c>
      <c r="S135">
        <f t="shared" si="7"/>
        <v>9303</v>
      </c>
    </row>
    <row r="136" spans="12:19">
      <c r="L136">
        <f t="shared" si="9"/>
        <v>9</v>
      </c>
      <c r="M136">
        <f t="shared" si="8"/>
        <v>1</v>
      </c>
      <c r="N136">
        <f t="shared" si="10"/>
        <v>4</v>
      </c>
      <c r="O136" t="str" cm="1">
        <f t="array" ref="O136">INDEX($D$7:$D$18,N136)</f>
        <v>60 Doses</v>
      </c>
      <c r="P136" cm="1">
        <f t="array" ref="P136">INDEX($E$47:$G$51,N136,M136)</f>
        <v>19</v>
      </c>
      <c r="R136" t="str">
        <f t="shared" ref="R136:R141" si="11">IF(P136&lt;&gt;"N/A",O136&amp;" x Price "&amp;M136,"")</f>
        <v>60 Doses x Price 1</v>
      </c>
      <c r="S136">
        <f t="shared" ref="S136:S141" si="12">IF(P136&lt;&gt;"N/A",L136*1000+N136*100+M136,"")</f>
        <v>9401</v>
      </c>
    </row>
    <row r="137" spans="12:19">
      <c r="L137">
        <f t="shared" si="9"/>
        <v>9</v>
      </c>
      <c r="M137">
        <f t="shared" si="8"/>
        <v>2</v>
      </c>
      <c r="N137">
        <f t="shared" si="10"/>
        <v>4</v>
      </c>
      <c r="O137" t="str" cm="1">
        <f t="array" ref="O137">INDEX($D$7:$D$18,N137)</f>
        <v>60 Doses</v>
      </c>
      <c r="P137" cm="1">
        <f t="array" ref="P137">INDEX($E$47:$G$51,N137,M137)</f>
        <v>22</v>
      </c>
      <c r="R137" t="str">
        <f t="shared" si="11"/>
        <v>60 Doses x Price 2</v>
      </c>
      <c r="S137">
        <f t="shared" si="12"/>
        <v>9402</v>
      </c>
    </row>
    <row r="138" spans="12:19">
      <c r="L138">
        <f t="shared" si="9"/>
        <v>9</v>
      </c>
      <c r="M138">
        <f t="shared" si="8"/>
        <v>3</v>
      </c>
      <c r="N138">
        <f t="shared" si="10"/>
        <v>4</v>
      </c>
      <c r="O138" t="str" cm="1">
        <f t="array" ref="O138">INDEX($D$7:$D$18,N138)</f>
        <v>60 Doses</v>
      </c>
      <c r="P138" cm="1">
        <f t="array" ref="P138">INDEX($E$47:$G$51,N138,M138)</f>
        <v>25</v>
      </c>
      <c r="R138" t="str">
        <f t="shared" si="11"/>
        <v>60 Doses x Price 3</v>
      </c>
      <c r="S138">
        <f t="shared" si="12"/>
        <v>9403</v>
      </c>
    </row>
    <row r="139" spans="12:19">
      <c r="L139">
        <f t="shared" si="9"/>
        <v>9</v>
      </c>
      <c r="M139">
        <f t="shared" ref="M139" si="13">M136</f>
        <v>1</v>
      </c>
      <c r="N139">
        <f t="shared" si="10"/>
        <v>5</v>
      </c>
      <c r="O139" t="str" cm="1">
        <f t="array" ref="O139">INDEX($D$7:$D$18,N139)</f>
        <v>90 Doses</v>
      </c>
      <c r="P139" cm="1">
        <f t="array" ref="P139">INDEX($E$47:$G$51,N139,M139)</f>
        <v>24</v>
      </c>
      <c r="R139" t="str">
        <f t="shared" si="11"/>
        <v>90 Doses x Price 1</v>
      </c>
      <c r="S139">
        <f t="shared" si="12"/>
        <v>9501</v>
      </c>
    </row>
    <row r="140" spans="12:19">
      <c r="L140">
        <f t="shared" si="9"/>
        <v>9</v>
      </c>
      <c r="M140">
        <f t="shared" si="8"/>
        <v>2</v>
      </c>
      <c r="N140">
        <f t="shared" si="10"/>
        <v>5</v>
      </c>
      <c r="O140" t="str" cm="1">
        <f t="array" ref="O140">INDEX($D$7:$D$18,N140)</f>
        <v>90 Doses</v>
      </c>
      <c r="P140" cm="1">
        <f t="array" ref="P140">INDEX($E$47:$G$51,N140,M140)</f>
        <v>27</v>
      </c>
      <c r="R140" t="str">
        <f t="shared" si="11"/>
        <v>90 Doses x Price 2</v>
      </c>
      <c r="S140">
        <f t="shared" si="12"/>
        <v>9502</v>
      </c>
    </row>
    <row r="141" spans="12:19">
      <c r="L141">
        <f t="shared" si="9"/>
        <v>9</v>
      </c>
      <c r="M141">
        <f t="shared" ref="M141" si="14">M138</f>
        <v>3</v>
      </c>
      <c r="N141">
        <f t="shared" si="10"/>
        <v>5</v>
      </c>
      <c r="O141" t="str" cm="1">
        <f t="array" ref="O141">INDEX($D$7:$D$18,N141)</f>
        <v>90 Doses</v>
      </c>
      <c r="P141" cm="1">
        <f t="array" ref="P141">INDEX($E$47:$G$51,N141,M141)</f>
        <v>30</v>
      </c>
      <c r="R141" t="str">
        <f t="shared" si="11"/>
        <v>90 Doses x Price 3</v>
      </c>
      <c r="S141">
        <f t="shared" si="12"/>
        <v>9503</v>
      </c>
    </row>
  </sheetData>
  <mergeCells count="10">
    <mergeCell ref="C32:C36"/>
    <mergeCell ref="C37:C41"/>
    <mergeCell ref="C42:C46"/>
    <mergeCell ref="C47:C51"/>
    <mergeCell ref="E5:G5"/>
    <mergeCell ref="C7:C11"/>
    <mergeCell ref="C12:C16"/>
    <mergeCell ref="C17:C21"/>
    <mergeCell ref="C22:C26"/>
    <mergeCell ref="C27:C31"/>
  </mergeCells>
  <conditionalFormatting sqref="D24:D26">
    <cfRule type="containsText" dxfId="1214" priority="27" operator="containsText" text="child">
      <formula>NOT(ISERROR(SEARCH("child",D24)))</formula>
    </cfRule>
    <cfRule type="containsText" dxfId="1213" priority="28" operator="containsText" text="kid">
      <formula>NOT(ISERROR(SEARCH("kid",D24)))</formula>
    </cfRule>
  </conditionalFormatting>
  <conditionalFormatting sqref="D29:D31">
    <cfRule type="containsText" dxfId="1212" priority="23" operator="containsText" text="child">
      <formula>NOT(ISERROR(SEARCH("child",D29)))</formula>
    </cfRule>
    <cfRule type="containsText" dxfId="1211" priority="24" operator="containsText" text="kid">
      <formula>NOT(ISERROR(SEARCH("kid",D29)))</formula>
    </cfRule>
  </conditionalFormatting>
  <conditionalFormatting sqref="D34:D36">
    <cfRule type="containsText" dxfId="1210" priority="21" operator="containsText" text="child">
      <formula>NOT(ISERROR(SEARCH("child",D34)))</formula>
    </cfRule>
    <cfRule type="containsText" dxfId="1209" priority="22" operator="containsText" text="kid">
      <formula>NOT(ISERROR(SEARCH("kid",D34)))</formula>
    </cfRule>
  </conditionalFormatting>
  <conditionalFormatting sqref="D9:D11">
    <cfRule type="containsText" dxfId="1208" priority="17" operator="containsText" text="child">
      <formula>NOT(ISERROR(SEARCH("child",D9)))</formula>
    </cfRule>
    <cfRule type="containsText" dxfId="1207" priority="18" operator="containsText" text="kid">
      <formula>NOT(ISERROR(SEARCH("kid",D9)))</formula>
    </cfRule>
  </conditionalFormatting>
  <conditionalFormatting sqref="D39:D41">
    <cfRule type="containsText" dxfId="1206" priority="15" operator="containsText" text="child">
      <formula>NOT(ISERROR(SEARCH("child",D39)))</formula>
    </cfRule>
    <cfRule type="containsText" dxfId="1205" priority="16" operator="containsText" text="kid">
      <formula>NOT(ISERROR(SEARCH("kid",D39)))</formula>
    </cfRule>
  </conditionalFormatting>
  <conditionalFormatting sqref="D44:D46">
    <cfRule type="containsText" dxfId="1204" priority="11" operator="containsText" text="child">
      <formula>NOT(ISERROR(SEARCH("child",D44)))</formula>
    </cfRule>
    <cfRule type="containsText" dxfId="1203" priority="12" operator="containsText" text="kid">
      <formula>NOT(ISERROR(SEARCH("kid",D44)))</formula>
    </cfRule>
  </conditionalFormatting>
  <conditionalFormatting sqref="D49:D51">
    <cfRule type="containsText" dxfId="1202" priority="7" operator="containsText" text="child">
      <formula>NOT(ISERROR(SEARCH("child",D49)))</formula>
    </cfRule>
    <cfRule type="containsText" dxfId="1201" priority="8" operator="containsText" text="kid">
      <formula>NOT(ISERROR(SEARCH("kid",D49)))</formula>
    </cfRule>
  </conditionalFormatting>
  <conditionalFormatting sqref="D19:D21">
    <cfRule type="containsText" dxfId="1200" priority="3" operator="containsText" text="child">
      <formula>NOT(ISERROR(SEARCH("child",D19)))</formula>
    </cfRule>
    <cfRule type="containsText" dxfId="1199" priority="4" operator="containsText" text="kid">
      <formula>NOT(ISERROR(SEARCH("kid",D19)))</formula>
    </cfRule>
  </conditionalFormatting>
  <conditionalFormatting sqref="D14:D16">
    <cfRule type="containsText" dxfId="1198" priority="1" operator="containsText" text="child">
      <formula>NOT(ISERROR(SEARCH("child",D14)))</formula>
    </cfRule>
    <cfRule type="containsText" dxfId="1197" priority="2" operator="containsText" text="kid">
      <formula>NOT(ISERROR(SEARCH("kid",D14)))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tabColor theme="4" tint="-0.249977111117893"/>
  </sheetPr>
  <dimension ref="A1:R5998"/>
  <sheetViews>
    <sheetView zoomScale="88" zoomScaleNormal="70" workbookViewId="0">
      <selection activeCell="C6" sqref="C6"/>
    </sheetView>
  </sheetViews>
  <sheetFormatPr defaultColWidth="8.85546875" defaultRowHeight="15"/>
  <cols>
    <col min="1" max="1" width="33" customWidth="1"/>
    <col min="2" max="6" width="29.28515625" style="4" customWidth="1"/>
    <col min="7" max="7" width="15.7109375" style="4" customWidth="1"/>
    <col min="9" max="12" width="9.140625" hidden="1" customWidth="1"/>
    <col min="13" max="13" width="9.140625" customWidth="1"/>
    <col min="14" max="14" width="15.140625" hidden="1" customWidth="1"/>
    <col min="15" max="17" width="9.140625" hidden="1" customWidth="1"/>
    <col min="18" max="18" width="9.28515625" hidden="1" customWidth="1"/>
    <col min="19" max="19" width="9.28515625" customWidth="1"/>
  </cols>
  <sheetData>
    <row r="1" spans="1:18">
      <c r="A1" s="1" t="str">
        <f>"Version "&amp;K3&amp;"; Task"&amp;L3</f>
        <v>Version 1; Task1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I1" s="13"/>
    </row>
    <row r="2" spans="1:18">
      <c r="A2" s="11" t="s">
        <v>8</v>
      </c>
      <c r="B2" s="12" t="s">
        <v>9</v>
      </c>
      <c r="C2" s="12" t="s">
        <v>10</v>
      </c>
      <c r="D2" s="12" t="s">
        <v>11</v>
      </c>
      <c r="E2" s="23" t="s">
        <v>20</v>
      </c>
      <c r="F2" s="23" t="s">
        <v>21</v>
      </c>
      <c r="G2" s="41" t="s">
        <v>15</v>
      </c>
      <c r="I2" s="13"/>
      <c r="K2" t="s">
        <v>12</v>
      </c>
      <c r="L2" t="s">
        <v>1</v>
      </c>
    </row>
    <row r="3" spans="1:18">
      <c r="A3" s="10" t="str">
        <f>INDEX(REFERENCE!$B$2:$K$2,1,'EXAMPLE OF CHOICE CARDS'!I3)</f>
        <v>Brand</v>
      </c>
      <c r="B3" s="5" t="str">
        <f>INDEX('DCM CARDS LOOKUP - HIDDEN'!$P$4:$AF$8890,MATCH(N3,'DCM CARDS LOOKUP - HIDDEN'!$O$4:$O$8890,0),$I3)</f>
        <v>CVS</v>
      </c>
      <c r="C3" s="5" t="str">
        <f>INDEX('DCM CARDS LOOKUP - HIDDEN'!$P$4:$AF$8890,MATCH(O3,'DCM CARDS LOOKUP - HIDDEN'!$O$4:$O$8890,0),$I3)</f>
        <v>Sudafed</v>
      </c>
      <c r="D3" s="5" t="str">
        <f>INDEX('DCM CARDS LOOKUP - HIDDEN'!$P$4:$AF$8890,MATCH(P3,'DCM CARDS LOOKUP - HIDDEN'!$O$4:$O$8890,0),$I3)</f>
        <v>Nyquil</v>
      </c>
      <c r="E3" s="5" t="str">
        <f>INDEX('DCM CARDS LOOKUP - HIDDEN'!$P$4:$AF$8890,MATCH(Q3,'DCM CARDS LOOKUP - HIDDEN'!$O$4:$O$8890,0),$I3)</f>
        <v>Flonase</v>
      </c>
      <c r="F3" s="5" t="str">
        <f>INDEX('DCM CARDS LOOKUP - HIDDEN'!$P$4:$AF$8890,MATCH(R3,'DCM CARDS LOOKUP - HIDDEN'!$O$4:$O$8890,0),$I3)</f>
        <v>Advil Cold &amp;Flu</v>
      </c>
      <c r="G3" s="42"/>
      <c r="I3" s="4">
        <v>1</v>
      </c>
      <c r="K3">
        <v>1</v>
      </c>
      <c r="L3">
        <v>1</v>
      </c>
      <c r="N3">
        <f>K3*10000+L3*100+B1</f>
        <v>10101</v>
      </c>
      <c r="O3">
        <f>K3*10000+L3*100+C1</f>
        <v>10102</v>
      </c>
      <c r="P3">
        <f>K3*10000+L3*100+D1</f>
        <v>10103</v>
      </c>
      <c r="Q3">
        <f>K3*10000+L3*100+E1</f>
        <v>10104</v>
      </c>
      <c r="R3">
        <f>K3*10000+L3*100+F1</f>
        <v>10105</v>
      </c>
    </row>
    <row r="4" spans="1:18">
      <c r="A4" s="10" t="str">
        <f>INDEX(REFERENCE!$B$2:$K$2,1,'EXAMPLE OF CHOICE CARDS'!I4)</f>
        <v>Format</v>
      </c>
      <c r="B4" s="5" t="str">
        <f>INDEX('DCM CARDS LOOKUP - HIDDEN'!$P$4:$AF$8890,MATCH(N4,'DCM CARDS LOOKUP - HIDDEN'!$O$4:$O$8890,0),$I4)</f>
        <v>Powder packet</v>
      </c>
      <c r="C4" s="5" t="str">
        <f>INDEX('DCM CARDS LOOKUP - HIDDEN'!$P$4:$AF$8890,MATCH(O4,'DCM CARDS LOOKUP - HIDDEN'!$O$4:$O$8890,0),$I4)</f>
        <v>Gummies</v>
      </c>
      <c r="D4" s="5" t="str">
        <f>INDEX('DCM CARDS LOOKUP - HIDDEN'!$P$4:$AF$8890,MATCH(P4,'DCM CARDS LOOKUP - HIDDEN'!$O$4:$O$8890,0),$I4)</f>
        <v>Tablet</v>
      </c>
      <c r="E4" s="5" t="str">
        <f>INDEX('DCM CARDS LOOKUP - HIDDEN'!$P$4:$AF$8890,MATCH(Q4,'DCM CARDS LOOKUP - HIDDEN'!$O$4:$O$8890,0),$I4)</f>
        <v>Nasal Spray</v>
      </c>
      <c r="F4" s="5" t="str">
        <f>INDEX('DCM CARDS LOOKUP - HIDDEN'!$P$4:$AF$8890,MATCH(R4,'DCM CARDS LOOKUP - HIDDEN'!$O$4:$O$8890,0),$I4)</f>
        <v>Effervescent Tablets</v>
      </c>
      <c r="G4" s="42"/>
      <c r="I4" s="4">
        <v>2</v>
      </c>
      <c r="N4">
        <f>K3*10000+L3*100+B1</f>
        <v>10101</v>
      </c>
      <c r="O4">
        <f>K3*10000+L3*100+C1</f>
        <v>10102</v>
      </c>
      <c r="P4">
        <f>K3*10000+L3*100+D1</f>
        <v>10103</v>
      </c>
      <c r="Q4">
        <f>K3*10000+L3*100+E1</f>
        <v>10104</v>
      </c>
      <c r="R4">
        <f>K3*10000+L3*100+F1</f>
        <v>10105</v>
      </c>
    </row>
    <row r="5" spans="1:18">
      <c r="A5" s="10" t="str">
        <f>INDEX(REFERENCE!$B$2:$K$2,1,'EXAMPLE OF CHOICE CARDS'!I5)</f>
        <v>Symptoms</v>
      </c>
      <c r="B5" s="5" t="str">
        <f>INDEX('DCM CARDS LOOKUP - HIDDEN'!$P$4:$AF$8890,MATCH(N5,'DCM CARDS LOOKUP - HIDDEN'!$O$4:$O$8890,0),$I5)</f>
        <v>Strengthens Immune System</v>
      </c>
      <c r="C5" s="5" t="str">
        <f>INDEX('DCM CARDS LOOKUP - HIDDEN'!$P$4:$AF$8890,MATCH(O5,'DCM CARDS LOOKUP - HIDDEN'!$O$4:$O$8890,0),$I5)</f>
        <v>Body Aches/Pain relief</v>
      </c>
      <c r="D5" s="5" t="str">
        <f>INDEX('DCM CARDS LOOKUP - HIDDEN'!$P$4:$AF$8890,MATCH(P5,'DCM CARDS LOOKUP - HIDDEN'!$O$4:$O$8890,0),$I5)</f>
        <v>Sore throat relief</v>
      </c>
      <c r="E5" s="5" t="str">
        <f>INDEX('DCM CARDS LOOKUP - HIDDEN'!$P$4:$AF$8890,MATCH(Q5,'DCM CARDS LOOKUP - HIDDEN'!$O$4:$O$8890,0),$I5)</f>
        <v>Sinus Pressure relief</v>
      </c>
      <c r="F5" s="5" t="str">
        <f>INDEX('DCM CARDS LOOKUP - HIDDEN'!$P$4:$AF$8890,MATCH(R5,'DCM CARDS LOOKUP - HIDDEN'!$O$4:$O$8890,0),$I5)</f>
        <v>Controls Cough</v>
      </c>
      <c r="G5" s="42"/>
      <c r="I5" s="4">
        <v>3</v>
      </c>
      <c r="N5">
        <f>K3*10000+L3*100+B1</f>
        <v>10101</v>
      </c>
      <c r="O5">
        <f>K3*10000+L3*100+C1</f>
        <v>10102</v>
      </c>
      <c r="P5">
        <f>K3*10000+L3*100+D1</f>
        <v>10103</v>
      </c>
      <c r="Q5">
        <f>K3*10000+L3*100+E1</f>
        <v>10104</v>
      </c>
      <c r="R5">
        <f>K3*10000+L3*100+F1</f>
        <v>10105</v>
      </c>
    </row>
    <row r="6" spans="1:18" ht="30">
      <c r="A6" s="10" t="str">
        <f>INDEX(REFERENCE!$B$2:$K$2,1,'EXAMPLE OF CHOICE CARDS'!I6)</f>
        <v>Benefit</v>
      </c>
      <c r="B6" s="5" t="str">
        <f>INDEX('DCM CARDS LOOKUP - HIDDEN'!$P$4:$AF$8890,MATCH(N6,'DCM CARDS LOOKUP - HIDDEN'!$O$4:$O$8890,0),$I6)</f>
        <v>For people with High Blood Pressure (decongestant free)</v>
      </c>
      <c r="C6" s="5" t="str">
        <f>INDEX('DCM CARDS LOOKUP - HIDDEN'!$P$4:$AF$8890,MATCH(O6,'DCM CARDS LOOKUP - HIDDEN'!$O$4:$O$8890,0),$I6)</f>
        <v>Non-Drowsy</v>
      </c>
      <c r="D6" s="5" t="str">
        <f>INDEX('DCM CARDS LOOKUP - HIDDEN'!$P$4:$AF$8890,MATCH(P6,'DCM CARDS LOOKUP - HIDDEN'!$O$4:$O$8890,0),$I6)</f>
        <v>Loosens mucus</v>
      </c>
      <c r="E6" s="5" t="str">
        <f>INDEX('DCM CARDS LOOKUP - HIDDEN'!$P$4:$AF$8890,MATCH(Q6,'DCM CARDS LOOKUP - HIDDEN'!$O$4:$O$8890,0),$I6)</f>
        <v>Helps me sleep</v>
      </c>
      <c r="F6" s="5" t="str">
        <f>INDEX('DCM CARDS LOOKUP - HIDDEN'!$P$4:$AF$8890,MATCH(R6,'DCM CARDS LOOKUP - HIDDEN'!$O$4:$O$8890,0),$I6)</f>
        <v>FSA/HSA Eligible</v>
      </c>
      <c r="G6" s="42"/>
      <c r="I6" s="4">
        <v>4</v>
      </c>
      <c r="N6">
        <f>K3*10000+L3*100+B1</f>
        <v>10101</v>
      </c>
      <c r="O6">
        <f>K3*10000+L3*100+C1</f>
        <v>10102</v>
      </c>
      <c r="P6">
        <f>K3*10000+L3*100+D1</f>
        <v>10103</v>
      </c>
      <c r="Q6">
        <f>K3*10000+L3*100+E1</f>
        <v>10104</v>
      </c>
      <c r="R6">
        <f>K3*10000+L3*100+F1</f>
        <v>10105</v>
      </c>
    </row>
    <row r="7" spans="1:18">
      <c r="A7" s="10" t="str">
        <f>INDEX(REFERENCE!$B$2:$K$2,1,'EXAMPLE OF CHOICE CARDS'!I7)</f>
        <v>Doses</v>
      </c>
      <c r="B7" s="5" t="str">
        <f>INDEX('DCM CARDS LOOKUP - HIDDEN'!$P$4:$AF$8890,MATCH(N7,'DCM CARDS LOOKUP - HIDDEN'!$O$4:$O$8890,0),$I7)</f>
        <v>6 Doses</v>
      </c>
      <c r="C7" s="5" t="str">
        <f>INDEX('DCM CARDS LOOKUP - HIDDEN'!$P$4:$AF$8890,MATCH(O7,'DCM CARDS LOOKUP - HIDDEN'!$O$4:$O$8890,0),$I7)</f>
        <v>12 Doses</v>
      </c>
      <c r="D7" s="5" t="str">
        <f>INDEX('DCM CARDS LOOKUP - HIDDEN'!$P$4:$AF$8890,MATCH(P7,'DCM CARDS LOOKUP - HIDDEN'!$O$4:$O$8890,0),$I7)</f>
        <v>30 Doses</v>
      </c>
      <c r="E7" s="5" t="str">
        <f>INDEX('DCM CARDS LOOKUP - HIDDEN'!$P$4:$AF$8890,MATCH(Q7,'DCM CARDS LOOKUP - HIDDEN'!$O$4:$O$8890,0),$I7)</f>
        <v>60 Doses</v>
      </c>
      <c r="F7" s="5" t="str">
        <f>INDEX('DCM CARDS LOOKUP - HIDDEN'!$P$4:$AF$8890,MATCH(R7,'DCM CARDS LOOKUP - HIDDEN'!$O$4:$O$8890,0),$I7)</f>
        <v>60 Doses</v>
      </c>
      <c r="G7" s="42"/>
      <c r="I7" s="4">
        <v>5</v>
      </c>
      <c r="N7">
        <f>K3*10000+L3*100+B1</f>
        <v>10101</v>
      </c>
      <c r="O7">
        <f>K3*10000+L3*100+C1</f>
        <v>10102</v>
      </c>
      <c r="P7">
        <f>K3*10000+L3*100+D1</f>
        <v>10103</v>
      </c>
      <c r="Q7">
        <f>K3*10000+L3*100+E1</f>
        <v>10104</v>
      </c>
      <c r="R7">
        <f>K3*10000+L3*100+F1</f>
        <v>10105</v>
      </c>
    </row>
    <row r="8" spans="1:18">
      <c r="A8" s="10" t="str">
        <f>INDEX(REFERENCE!$B$2:$K$2,1,'EXAMPLE OF CHOICE CARDS'!I8)</f>
        <v>flavor</v>
      </c>
      <c r="B8" s="5" t="str">
        <f>INDEX('DCM CARDS LOOKUP - HIDDEN'!$P$4:$AF$8890,MATCH(N8,'DCM CARDS LOOKUP - HIDDEN'!$O$4:$O$8890,0),$I8)</f>
        <v>Orange</v>
      </c>
      <c r="C8" s="5" t="str">
        <f>INDEX('DCM CARDS LOOKUP - HIDDEN'!$P$4:$AF$8890,MATCH(O8,'DCM CARDS LOOKUP - HIDDEN'!$O$4:$O$8890,0),$I8)</f>
        <v>Elderberry</v>
      </c>
      <c r="D8" s="5" t="str">
        <f>INDEX('DCM CARDS LOOKUP - HIDDEN'!$P$4:$AF$8890,MATCH(P8,'DCM CARDS LOOKUP - HIDDEN'!$O$4:$O$8890,0),$I8)</f>
        <v>-</v>
      </c>
      <c r="E8" s="5" t="str">
        <f>INDEX('DCM CARDS LOOKUP - HIDDEN'!$P$4:$AF$8890,MATCH(Q8,'DCM CARDS LOOKUP - HIDDEN'!$O$4:$O$8890,0),$I8)</f>
        <v>-</v>
      </c>
      <c r="F8" s="5" t="str">
        <f>INDEX('DCM CARDS LOOKUP - HIDDEN'!$P$4:$AF$8890,MATCH(R8,'DCM CARDS LOOKUP - HIDDEN'!$O$4:$O$8890,0),$I8)</f>
        <v>Honey Lemon</v>
      </c>
      <c r="G8" s="42"/>
      <c r="I8" s="4">
        <v>6</v>
      </c>
      <c r="N8">
        <f>K3*10000+L3*100+B1</f>
        <v>10101</v>
      </c>
      <c r="O8">
        <f>K3*10000+L3*100+C1</f>
        <v>10102</v>
      </c>
      <c r="P8">
        <f>K3*10000+L3*100+D1</f>
        <v>10103</v>
      </c>
      <c r="Q8">
        <f>K3*10000+L3*100+E1</f>
        <v>10104</v>
      </c>
      <c r="R8">
        <f>K3*10000+L3*100+F1</f>
        <v>10105</v>
      </c>
    </row>
    <row r="9" spans="1:18" ht="15.95" customHeight="1">
      <c r="A9" s="10" t="str">
        <f>INDEX(REFERENCE!$B$2:$K$2,1,'EXAMPLE OF CHOICE CARDS'!I9)</f>
        <v>Price</v>
      </c>
      <c r="B9" s="29">
        <f>INDEX('DCM CARDS LOOKUP - HIDDEN'!$P$4:$AF$8890,MATCH(N9,'DCM CARDS LOOKUP - HIDDEN'!$O$4:$O$8890,0),$I9)</f>
        <v>9</v>
      </c>
      <c r="C9" s="29">
        <f>INDEX('DCM CARDS LOOKUP - HIDDEN'!$P$4:$AF$8890,MATCH(O9,'DCM CARDS LOOKUP - HIDDEN'!$O$4:$O$8890,0),$I9)</f>
        <v>9</v>
      </c>
      <c r="D9" s="29">
        <f>INDEX('DCM CARDS LOOKUP - HIDDEN'!$P$4:$AF$8890,MATCH(P9,'DCM CARDS LOOKUP - HIDDEN'!$O$4:$O$8890,0),$I9)</f>
        <v>22</v>
      </c>
      <c r="E9" s="29">
        <f>INDEX('DCM CARDS LOOKUP - HIDDEN'!$P$4:$AF$8890,MATCH(Q9,'DCM CARDS LOOKUP - HIDDEN'!$O$4:$O$8890,0),$I9)</f>
        <v>23</v>
      </c>
      <c r="F9" s="29">
        <f>INDEX('DCM CARDS LOOKUP - HIDDEN'!$P$4:$AF$8890,MATCH(R9,'DCM CARDS LOOKUP - HIDDEN'!$O$4:$O$8890,0),$I9)</f>
        <v>12</v>
      </c>
      <c r="G9" s="42"/>
      <c r="I9" s="4">
        <v>7</v>
      </c>
      <c r="N9">
        <f>K3*10000+L3*100+B1</f>
        <v>10101</v>
      </c>
      <c r="O9">
        <f>K3*10000+L3*100+C1</f>
        <v>10102</v>
      </c>
      <c r="P9">
        <f>K3*10000+L3*100+D1</f>
        <v>10103</v>
      </c>
      <c r="Q9">
        <f>K3*10000+L3*100+E1</f>
        <v>10104</v>
      </c>
      <c r="R9">
        <f>K3*10000+L3*100+F1</f>
        <v>10105</v>
      </c>
    </row>
    <row r="10" spans="1:18" hidden="1">
      <c r="A10" s="10">
        <f>INDEX(REFERENCE!$B$2:$K$2,1,'EXAMPLE OF CHOICE CARDS'!I10)</f>
        <v>0</v>
      </c>
      <c r="B10" s="29">
        <f>INDEX('DCM CARDS LOOKUP - HIDDEN'!$P$4:$AF$8890,MATCH(N10,'DCM CARDS LOOKUP - HIDDEN'!$O$4:$O$8890,0),$I10)</f>
        <v>0</v>
      </c>
      <c r="C10" s="29">
        <f>INDEX('DCM CARDS LOOKUP - HIDDEN'!$P$4:$AF$8890,MATCH(O10,'DCM CARDS LOOKUP - HIDDEN'!$O$4:$O$8890,0),$I10)</f>
        <v>0</v>
      </c>
      <c r="D10" s="29">
        <f>INDEX('DCM CARDS LOOKUP - HIDDEN'!$P$4:$AF$8890,MATCH(P10,'DCM CARDS LOOKUP - HIDDEN'!$O$4:$O$8890,0),$I10)</f>
        <v>0</v>
      </c>
      <c r="E10" s="29">
        <f>INDEX('DCM CARDS LOOKUP - HIDDEN'!$P$4:$AF$8890,MATCH(Q10,'DCM CARDS LOOKUP - HIDDEN'!$O$4:$O$8890,0),$I10)</f>
        <v>0</v>
      </c>
      <c r="F10" s="29">
        <f>INDEX('DCM CARDS LOOKUP - HIDDEN'!$P$4:$AF$8890,MATCH(R10,'DCM CARDS LOOKUP - HIDDEN'!$O$4:$O$8890,0),$I10)</f>
        <v>0</v>
      </c>
      <c r="G10" s="42"/>
      <c r="I10" s="4">
        <v>8</v>
      </c>
      <c r="N10">
        <f>K3*10000+L3*100+B1</f>
        <v>10101</v>
      </c>
      <c r="O10">
        <f>K3*10000+L3*100+C1</f>
        <v>10102</v>
      </c>
      <c r="P10">
        <f>K3*10000+L3*100+D1</f>
        <v>10103</v>
      </c>
      <c r="Q10">
        <f>K3*10000+L3*100+E1</f>
        <v>10104</v>
      </c>
      <c r="R10">
        <f>K3*10000+L3*100+F1</f>
        <v>10105</v>
      </c>
    </row>
    <row r="11" spans="1:18" hidden="1">
      <c r="A11" s="10">
        <f>INDEX(REFERENCE!$B$2:$K$2,1,'EXAMPLE OF CHOICE CARDS'!I11)</f>
        <v>0</v>
      </c>
      <c r="B11" s="5">
        <f>INDEX('DCM CARDS LOOKUP - HIDDEN'!$P$4:$AF$8890,MATCH(N11,'DCM CARDS LOOKUP - HIDDEN'!$O$4:$O$8890,0),$I11)</f>
        <v>0</v>
      </c>
      <c r="C11" s="5">
        <f>INDEX('DCM CARDS LOOKUP - HIDDEN'!$P$4:$AF$8890,MATCH(O11,'DCM CARDS LOOKUP - HIDDEN'!$O$4:$O$8890,0),$I11)</f>
        <v>0</v>
      </c>
      <c r="D11" s="5">
        <f>INDEX('DCM CARDS LOOKUP - HIDDEN'!$P$4:$AF$8890,MATCH(P11,'DCM CARDS LOOKUP - HIDDEN'!$O$4:$O$8890,0),$I11)</f>
        <v>0</v>
      </c>
      <c r="E11" s="5">
        <f>INDEX('DCM CARDS LOOKUP - HIDDEN'!$P$4:$AF$8890,MATCH(Q11,'DCM CARDS LOOKUP - HIDDEN'!$O$4:$O$8890,0),$I11)</f>
        <v>0</v>
      </c>
      <c r="F11" s="5">
        <f>INDEX('DCM CARDS LOOKUP - HIDDEN'!$P$4:$AF$8890,MATCH(R11,'DCM CARDS LOOKUP - HIDDEN'!$O$4:$O$8890,0),$I11)</f>
        <v>0</v>
      </c>
      <c r="G11" s="42"/>
      <c r="I11" s="4">
        <v>9</v>
      </c>
      <c r="N11">
        <f>K3*10000+L3*100+B1</f>
        <v>10101</v>
      </c>
      <c r="O11">
        <f>K3*10000+L3*100+C1</f>
        <v>10102</v>
      </c>
      <c r="P11">
        <f>K3*10000+L3*100+D1</f>
        <v>10103</v>
      </c>
      <c r="Q11">
        <f>K3*10000+L3*100+E1</f>
        <v>10104</v>
      </c>
      <c r="R11">
        <f>K3*10000+L3*100+F1</f>
        <v>10105</v>
      </c>
    </row>
    <row r="12" spans="1:18" hidden="1">
      <c r="A12" s="10">
        <f>INDEX(REFERENCE!$B$2:$K$2,1,'EXAMPLE OF CHOICE CARDS'!I12)</f>
        <v>0</v>
      </c>
      <c r="B12" s="5">
        <f>INDEX('DCM CARDS LOOKUP - HIDDEN'!$P$4:$AF$8890,MATCH(N12,'DCM CARDS LOOKUP - HIDDEN'!$O$4:$O$8890,0),$I12)</f>
        <v>0</v>
      </c>
      <c r="C12" s="5">
        <f>INDEX('DCM CARDS LOOKUP - HIDDEN'!$P$4:$AF$8890,MATCH(O12,'DCM CARDS LOOKUP - HIDDEN'!$O$4:$O$8890,0),$I12)</f>
        <v>0</v>
      </c>
      <c r="D12" s="5">
        <f>INDEX('DCM CARDS LOOKUP - HIDDEN'!$P$4:$AF$8890,MATCH(P12,'DCM CARDS LOOKUP - HIDDEN'!$O$4:$O$8890,0),$I12)</f>
        <v>0</v>
      </c>
      <c r="E12" s="5">
        <f>INDEX('DCM CARDS LOOKUP - HIDDEN'!$P$4:$AF$8890,MATCH(Q12,'DCM CARDS LOOKUP - HIDDEN'!$O$4:$O$8890,0),$I12)</f>
        <v>0</v>
      </c>
      <c r="F12" s="5">
        <f>INDEX('DCM CARDS LOOKUP - HIDDEN'!$P$4:$AF$8890,MATCH(R12,'DCM CARDS LOOKUP - HIDDEN'!$O$4:$O$8890,0),$I12)</f>
        <v>0</v>
      </c>
      <c r="G12" s="42"/>
      <c r="I12" s="4">
        <v>10</v>
      </c>
      <c r="N12">
        <f>K3*10000+L3*100+B1</f>
        <v>10101</v>
      </c>
      <c r="O12">
        <f>K3*10000+L3*100+C1</f>
        <v>10102</v>
      </c>
      <c r="P12">
        <f>K3*10000+L3*100+D1</f>
        <v>10103</v>
      </c>
      <c r="Q12">
        <f>K3*10000+L3*100+E1</f>
        <v>10104</v>
      </c>
      <c r="R12">
        <f>K3*10000+L3*100+F1</f>
        <v>10105</v>
      </c>
    </row>
    <row r="13" spans="1:18" hidden="1">
      <c r="A13" s="10" t="e">
        <f>INDEX(REFERENCE!$B$2:$K$2,1,'EXAMPLE OF CHOICE CARDS'!I13)</f>
        <v>#REF!</v>
      </c>
      <c r="B13" s="5">
        <f>INDEX('DCM CARDS LOOKUP - HIDDEN'!$P$4:$AF$8890,MATCH(N13,'DCM CARDS LOOKUP - HIDDEN'!$O$4:$O$8890,0),$I13)</f>
        <v>0</v>
      </c>
      <c r="C13" s="5">
        <f>INDEX('DCM CARDS LOOKUP - HIDDEN'!$P$4:$AF$8890,MATCH(O13,'DCM CARDS LOOKUP - HIDDEN'!$O$4:$O$8890,0),$I13)</f>
        <v>0</v>
      </c>
      <c r="D13" s="5">
        <f>INDEX('DCM CARDS LOOKUP - HIDDEN'!$P$4:$AF$8890,MATCH(P13,'DCM CARDS LOOKUP - HIDDEN'!$O$4:$O$8890,0),$I13)</f>
        <v>0</v>
      </c>
      <c r="E13" s="24"/>
      <c r="F13" s="24"/>
      <c r="G13" s="42"/>
      <c r="I13" s="4">
        <v>11</v>
      </c>
      <c r="N13">
        <f>K3*10000+L3*100+B1</f>
        <v>10101</v>
      </c>
      <c r="O13">
        <f>K3*10000+L3*100+C1</f>
        <v>10102</v>
      </c>
      <c r="P13">
        <f>K3*10000+L3*100+D1</f>
        <v>10103</v>
      </c>
      <c r="Q13">
        <f>K3*10000+L3*100+E1</f>
        <v>10104</v>
      </c>
      <c r="R13">
        <f>K3*10000+L3*100+F1</f>
        <v>10105</v>
      </c>
    </row>
    <row r="14" spans="1:18" hidden="1">
      <c r="A14" s="10" t="e">
        <f>INDEX(REFERENCE!$B$2:$K$2,1,'EXAMPLE OF CHOICE CARDS'!I14)</f>
        <v>#REF!</v>
      </c>
      <c r="B14" s="5">
        <f>INDEX('DCM CARDS LOOKUP - HIDDEN'!$P$4:$AF$8890,MATCH(N14,'DCM CARDS LOOKUP - HIDDEN'!$O$4:$O$8890,0),$I14)</f>
        <v>0</v>
      </c>
      <c r="C14" s="5">
        <f>INDEX('DCM CARDS LOOKUP - HIDDEN'!$P$4:$AF$8890,MATCH(O14,'DCM CARDS LOOKUP - HIDDEN'!$O$4:$O$8890,0),$I14)</f>
        <v>0</v>
      </c>
      <c r="D14" s="5">
        <f>INDEX('DCM CARDS LOOKUP - HIDDEN'!$P$4:$AF$8890,MATCH(P14,'DCM CARDS LOOKUP - HIDDEN'!$O$4:$O$8890,0),$I14)</f>
        <v>0</v>
      </c>
      <c r="E14" s="24"/>
      <c r="F14" s="24"/>
      <c r="G14" s="42"/>
      <c r="I14" s="4">
        <v>12</v>
      </c>
      <c r="N14">
        <f>K3*10000+L3*100+B1</f>
        <v>10101</v>
      </c>
      <c r="O14">
        <f>K3*10000+L3*100+C1</f>
        <v>10102</v>
      </c>
      <c r="P14">
        <f>K3*10000+L3*100+D1</f>
        <v>10103</v>
      </c>
      <c r="Q14">
        <f>K3*10000+L3*100+E1</f>
        <v>10104</v>
      </c>
      <c r="R14">
        <f>K3*10000+L3*100+F1</f>
        <v>10105</v>
      </c>
    </row>
    <row r="15" spans="1:18" hidden="1">
      <c r="A15" s="10" t="e">
        <f>INDEX(REFERENCE!$B$2:$K$2,1,'EXAMPLE OF CHOICE CARDS'!I15)</f>
        <v>#REF!</v>
      </c>
      <c r="B15" s="5">
        <f>INDEX('DCM CARDS LOOKUP - HIDDEN'!$P$4:$AF$8890,MATCH(N15,'DCM CARDS LOOKUP - HIDDEN'!$O$4:$O$8890,0),$I15)</f>
        <v>0</v>
      </c>
      <c r="C15" s="5">
        <f>INDEX('DCM CARDS LOOKUP - HIDDEN'!$P$4:$AF$8890,MATCH(O15,'DCM CARDS LOOKUP - HIDDEN'!$O$4:$O$8890,0),$I15)</f>
        <v>0</v>
      </c>
      <c r="D15" s="5">
        <f>INDEX('DCM CARDS LOOKUP - HIDDEN'!$P$4:$AF$8890,MATCH(P15,'DCM CARDS LOOKUP - HIDDEN'!$O$4:$O$8890,0),$I15)</f>
        <v>0</v>
      </c>
      <c r="E15" s="24"/>
      <c r="F15" s="24"/>
      <c r="G15" s="42"/>
      <c r="I15" s="4">
        <v>13</v>
      </c>
      <c r="N15">
        <f>K3*10000+L3*100+B1</f>
        <v>10101</v>
      </c>
      <c r="O15">
        <f>K3*10000+L3*100+C1</f>
        <v>10102</v>
      </c>
      <c r="P15">
        <f>K3*10000+L3*100+D1</f>
        <v>10103</v>
      </c>
      <c r="Q15">
        <f>K3*10000+L3*100+E1</f>
        <v>10104</v>
      </c>
      <c r="R15">
        <f>K3*10000+L3*100+F1</f>
        <v>10105</v>
      </c>
    </row>
    <row r="16" spans="1:18" hidden="1">
      <c r="A16" s="10" t="e">
        <f>INDEX(REFERENCE!$B$2:$K$2,1,'EXAMPLE OF CHOICE CARDS'!I16)</f>
        <v>#REF!</v>
      </c>
      <c r="B16" s="5">
        <f>INDEX('DCM CARDS LOOKUP - HIDDEN'!$P$4:$AF$8890,MATCH(N16,'DCM CARDS LOOKUP - HIDDEN'!$O$4:$O$8890,0),$I16)</f>
        <v>0</v>
      </c>
      <c r="C16" s="5">
        <f>INDEX('DCM CARDS LOOKUP - HIDDEN'!$P$4:$AF$8890,MATCH(O16,'DCM CARDS LOOKUP - HIDDEN'!$O$4:$O$8890,0),$I16)</f>
        <v>0</v>
      </c>
      <c r="D16" s="5">
        <f>INDEX('DCM CARDS LOOKUP - HIDDEN'!$P$4:$AF$8890,MATCH(P16,'DCM CARDS LOOKUP - HIDDEN'!$O$4:$O$8890,0),$I16)</f>
        <v>0</v>
      </c>
      <c r="E16" s="24"/>
      <c r="F16" s="24"/>
      <c r="G16" s="42"/>
      <c r="I16" s="4">
        <v>14</v>
      </c>
      <c r="N16">
        <f>K3*10000+L3*100+B1</f>
        <v>10101</v>
      </c>
      <c r="O16">
        <f>K3*10000+L3*100+C1</f>
        <v>10102</v>
      </c>
      <c r="P16">
        <f>K3*10000+L3*100+D1</f>
        <v>10103</v>
      </c>
      <c r="Q16">
        <f>K3*10000+L3*100+E1</f>
        <v>10104</v>
      </c>
      <c r="R16">
        <f>K3*10000+L3*100+F1</f>
        <v>10105</v>
      </c>
    </row>
    <row r="17" spans="1:18">
      <c r="A17" s="2"/>
      <c r="B17" s="5"/>
      <c r="C17" s="5"/>
      <c r="D17" s="5"/>
      <c r="E17" s="5"/>
      <c r="F17" s="5"/>
      <c r="G17" s="5"/>
      <c r="I17" s="13"/>
    </row>
    <row r="18" spans="1:18">
      <c r="A18" s="6"/>
      <c r="B18" s="7">
        <v>1</v>
      </c>
      <c r="C18" s="7">
        <v>2</v>
      </c>
      <c r="D18" s="7">
        <v>3</v>
      </c>
      <c r="E18" s="7">
        <v>4</v>
      </c>
      <c r="F18" s="7">
        <v>5</v>
      </c>
      <c r="G18" s="7">
        <v>9</v>
      </c>
      <c r="I18" s="13"/>
    </row>
    <row r="19" spans="1:18">
      <c r="B19"/>
      <c r="C19"/>
      <c r="D19"/>
      <c r="E19"/>
      <c r="F19"/>
      <c r="G19"/>
      <c r="I19" s="13"/>
    </row>
    <row r="20" spans="1:18">
      <c r="I20" s="13"/>
    </row>
    <row r="21" spans="1:18">
      <c r="A21" s="1" t="str">
        <f>"Version "&amp;K23&amp;"; Task"&amp;L23</f>
        <v>Version 1; Task2</v>
      </c>
      <c r="B21" s="4">
        <v>1</v>
      </c>
      <c r="C21" s="4">
        <v>2</v>
      </c>
      <c r="D21" s="4">
        <v>3</v>
      </c>
      <c r="E21" s="4">
        <f>E1</f>
        <v>4</v>
      </c>
      <c r="F21" s="4">
        <f>F1</f>
        <v>5</v>
      </c>
      <c r="I21" s="13"/>
    </row>
    <row r="22" spans="1:18" ht="15" customHeight="1">
      <c r="A22" s="11" t="s">
        <v>8</v>
      </c>
      <c r="B22" s="12" t="s">
        <v>9</v>
      </c>
      <c r="C22" s="12" t="s">
        <v>10</v>
      </c>
      <c r="D22" s="12" t="s">
        <v>11</v>
      </c>
      <c r="E22" s="23" t="s">
        <v>20</v>
      </c>
      <c r="F22" s="23" t="s">
        <v>21</v>
      </c>
      <c r="G22" s="41" t="s">
        <v>15</v>
      </c>
      <c r="I22" s="13"/>
      <c r="K22" t="s">
        <v>12</v>
      </c>
      <c r="L22" t="s">
        <v>1</v>
      </c>
    </row>
    <row r="23" spans="1:18">
      <c r="A23" s="10" t="str">
        <f>INDEX(REFERENCE!$B$2:$K$2,1,'EXAMPLE OF CHOICE CARDS'!I23)</f>
        <v>Brand</v>
      </c>
      <c r="B23" s="5" t="str">
        <f>INDEX('DCM CARDS LOOKUP - HIDDEN'!$P$4:$AF$8890,MATCH(N23,'DCM CARDS LOOKUP - HIDDEN'!$O$4:$O$8890,0),$I23)</f>
        <v>Other Brand</v>
      </c>
      <c r="C23" s="5" t="str">
        <f>INDEX('DCM CARDS LOOKUP - HIDDEN'!$P$4:$AF$8890,MATCH(O23,'DCM CARDS LOOKUP - HIDDEN'!$O$4:$O$8890,0),$I23)</f>
        <v>Zicam</v>
      </c>
      <c r="D23" s="5" t="str">
        <f>INDEX('DCM CARDS LOOKUP - HIDDEN'!$P$4:$AF$8890,MATCH(P23,'DCM CARDS LOOKUP - HIDDEN'!$O$4:$O$8890,0),$I23)</f>
        <v>Dayquil</v>
      </c>
      <c r="E23" s="5" t="str">
        <f>INDEX('DCM CARDS LOOKUP - HIDDEN'!$P$4:$AF$8890,MATCH(Q23,'DCM CARDS LOOKUP - HIDDEN'!$O$4:$O$8890,0),$I23)</f>
        <v>Sambucol</v>
      </c>
      <c r="F23" s="5" t="str">
        <f>INDEX('DCM CARDS LOOKUP - HIDDEN'!$P$4:$AF$8890,MATCH(R23,'DCM CARDS LOOKUP - HIDDEN'!$O$4:$O$8890,0),$I23)</f>
        <v>Delsym</v>
      </c>
      <c r="G23" s="42"/>
      <c r="I23" s="4">
        <v>1</v>
      </c>
      <c r="K23">
        <f>IF(L3=15,K3+1,K3)</f>
        <v>1</v>
      </c>
      <c r="L23">
        <f>IF(L3&lt;15,L3+1,1)</f>
        <v>2</v>
      </c>
      <c r="N23">
        <f>K23*10000+L23*100+B21</f>
        <v>10201</v>
      </c>
      <c r="O23">
        <f>K23*10000+L23*100+C21</f>
        <v>10202</v>
      </c>
      <c r="P23">
        <f>K23*10000+L23*100+D21</f>
        <v>10203</v>
      </c>
      <c r="Q23">
        <f>K23*10000+L23*100+E1</f>
        <v>10204</v>
      </c>
      <c r="R23">
        <f>K23*10000+L23*100+F1</f>
        <v>10205</v>
      </c>
    </row>
    <row r="24" spans="1:18">
      <c r="A24" s="10" t="str">
        <f>INDEX(REFERENCE!$B$2:$K$2,1,'EXAMPLE OF CHOICE CARDS'!I24)</f>
        <v>Format</v>
      </c>
      <c r="B24" s="5" t="str">
        <f>INDEX('DCM CARDS LOOKUP - HIDDEN'!$P$4:$AF$8890,MATCH(N24,'DCM CARDS LOOKUP - HIDDEN'!$O$4:$O$8890,0),$I24)</f>
        <v>Effervescent Tablets</v>
      </c>
      <c r="C24" s="5" t="str">
        <f>INDEX('DCM CARDS LOOKUP - HIDDEN'!$P$4:$AF$8890,MATCH(O24,'DCM CARDS LOOKUP - HIDDEN'!$O$4:$O$8890,0),$I24)</f>
        <v>Tablet</v>
      </c>
      <c r="D24" s="5" t="str">
        <f>INDEX('DCM CARDS LOOKUP - HIDDEN'!$P$4:$AF$8890,MATCH(P24,'DCM CARDS LOOKUP - HIDDEN'!$O$4:$O$8890,0),$I24)</f>
        <v>Hot liquid powder packet</v>
      </c>
      <c r="E24" s="5" t="str">
        <f>INDEX('DCM CARDS LOOKUP - HIDDEN'!$P$4:$AF$8890,MATCH(Q24,'DCM CARDS LOOKUP - HIDDEN'!$O$4:$O$8890,0),$I24)</f>
        <v>Powder packet</v>
      </c>
      <c r="F24" s="5" t="str">
        <f>INDEX('DCM CARDS LOOKUP - HIDDEN'!$P$4:$AF$8890,MATCH(R24,'DCM CARDS LOOKUP - HIDDEN'!$O$4:$O$8890,0),$I24)</f>
        <v>Syrup/liquid</v>
      </c>
      <c r="G24" s="42"/>
      <c r="I24" s="4">
        <v>2</v>
      </c>
      <c r="N24">
        <f>K23*10000+L23*100+B21</f>
        <v>10201</v>
      </c>
      <c r="O24">
        <f>K23*10000+L23*100+C21</f>
        <v>10202</v>
      </c>
      <c r="P24">
        <f>K23*10000+L23*100+D21</f>
        <v>10203</v>
      </c>
      <c r="Q24">
        <f>K23*10000+L23*100+E1</f>
        <v>10204</v>
      </c>
      <c r="R24">
        <f>K23*10000+L23*100+F1</f>
        <v>10205</v>
      </c>
    </row>
    <row r="25" spans="1:18">
      <c r="A25" s="10" t="str">
        <f>INDEX(REFERENCE!$B$2:$K$2,1,'EXAMPLE OF CHOICE CARDS'!I25)</f>
        <v>Symptoms</v>
      </c>
      <c r="B25" s="5" t="str">
        <f>INDEX('DCM CARDS LOOKUP - HIDDEN'!$P$4:$AF$8890,MATCH(N25,'DCM CARDS LOOKUP - HIDDEN'!$O$4:$O$8890,0),$I25)</f>
        <v>Head Pain Relief</v>
      </c>
      <c r="C25" s="5" t="str">
        <f>INDEX('DCM CARDS LOOKUP - HIDDEN'!$P$4:$AF$8890,MATCH(O25,'DCM CARDS LOOKUP - HIDDEN'!$O$4:$O$8890,0),$I25)</f>
        <v>Runny nose relief</v>
      </c>
      <c r="D25" s="5" t="str">
        <f>INDEX('DCM CARDS LOOKUP - HIDDEN'!$P$4:$AF$8890,MATCH(P25,'DCM CARDS LOOKUP - HIDDEN'!$O$4:$O$8890,0),$I25)</f>
        <v>Fever relief</v>
      </c>
      <c r="E25" s="5" t="str">
        <f>INDEX('DCM CARDS LOOKUP - HIDDEN'!$P$4:$AF$8890,MATCH(Q25,'DCM CARDS LOOKUP - HIDDEN'!$O$4:$O$8890,0),$I25)</f>
        <v>Flu/ Severe cold Relief</v>
      </c>
      <c r="F25" s="5" t="str">
        <f>INDEX('DCM CARDS LOOKUP - HIDDEN'!$P$4:$AF$8890,MATCH(R25,'DCM CARDS LOOKUP - HIDDEN'!$O$4:$O$8890,0),$I25)</f>
        <v>Clears mucus</v>
      </c>
      <c r="G25" s="42"/>
      <c r="I25" s="4">
        <v>3</v>
      </c>
      <c r="N25">
        <f>K23*10000+L23*100+B21</f>
        <v>10201</v>
      </c>
      <c r="O25">
        <f>K23*10000+L23*100+C21</f>
        <v>10202</v>
      </c>
      <c r="P25">
        <f>K23*10000+L23*100+D21</f>
        <v>10203</v>
      </c>
      <c r="Q25">
        <f>K23*10000+L23*100+E1</f>
        <v>10204</v>
      </c>
      <c r="R25">
        <f>K23*10000+L23*100+F1</f>
        <v>10205</v>
      </c>
    </row>
    <row r="26" spans="1:18">
      <c r="A26" s="10" t="str">
        <f>INDEX(REFERENCE!$B$2:$K$2,1,'EXAMPLE OF CHOICE CARDS'!I26)</f>
        <v>Benefit</v>
      </c>
      <c r="B26" s="5" t="str">
        <f>INDEX('DCM CARDS LOOKUP - HIDDEN'!$P$4:$AF$8890,MATCH(N26,'DCM CARDS LOOKUP - HIDDEN'!$O$4:$O$8890,0),$I26)</f>
        <v>Non-Medicated</v>
      </c>
      <c r="C26" s="5" t="str">
        <f>INDEX('DCM CARDS LOOKUP - HIDDEN'!$P$4:$AF$8890,MATCH(O26,'DCM CARDS LOOKUP - HIDDEN'!$O$4:$O$8890,0),$I26)</f>
        <v>Treats multiple symptoms</v>
      </c>
      <c r="D26" s="5" t="str">
        <f>INDEX('DCM CARDS LOOKUP - HIDDEN'!$P$4:$AF$8890,MATCH(P26,'DCM CARDS LOOKUP - HIDDEN'!$O$4:$O$8890,0),$I26)</f>
        <v>Drug free</v>
      </c>
      <c r="E26" s="5" t="str">
        <f>INDEX('DCM CARDS LOOKUP - HIDDEN'!$P$4:$AF$8890,MATCH(Q26,'DCM CARDS LOOKUP - HIDDEN'!$O$4:$O$8890,0),$I26)</f>
        <v>12 Hour Relief</v>
      </c>
      <c r="F26" s="5" t="str">
        <f>INDEX('DCM CARDS LOOKUP - HIDDEN'!$P$4:$AF$8890,MATCH(R26,'DCM CARDS LOOKUP - HIDDEN'!$O$4:$O$8890,0),$I26)</f>
        <v>Allergy Relief</v>
      </c>
      <c r="G26" s="42"/>
      <c r="I26" s="4">
        <v>4</v>
      </c>
      <c r="N26">
        <f>K23*10000+L23*100+B21</f>
        <v>10201</v>
      </c>
      <c r="O26">
        <f>K23*10000+L23*100+C21</f>
        <v>10202</v>
      </c>
      <c r="P26">
        <f>K23*10000+L23*100+D21</f>
        <v>10203</v>
      </c>
      <c r="Q26">
        <f>K23*10000+L23*100+E1</f>
        <v>10204</v>
      </c>
      <c r="R26">
        <f>K23*10000+L23*100+F1</f>
        <v>10205</v>
      </c>
    </row>
    <row r="27" spans="1:18">
      <c r="A27" s="10" t="str">
        <f>INDEX(REFERENCE!$B$2:$K$2,1,'EXAMPLE OF CHOICE CARDS'!I27)</f>
        <v>Doses</v>
      </c>
      <c r="B27" s="5" t="str">
        <f>INDEX('DCM CARDS LOOKUP - HIDDEN'!$P$4:$AF$8890,MATCH(N27,'DCM CARDS LOOKUP - HIDDEN'!$O$4:$O$8890,0),$I27)</f>
        <v>6 Doses</v>
      </c>
      <c r="C27" s="5" t="str">
        <f>INDEX('DCM CARDS LOOKUP - HIDDEN'!$P$4:$AF$8890,MATCH(O27,'DCM CARDS LOOKUP - HIDDEN'!$O$4:$O$8890,0),$I27)</f>
        <v>90 Doses</v>
      </c>
      <c r="D27" s="5" t="str">
        <f>INDEX('DCM CARDS LOOKUP - HIDDEN'!$P$4:$AF$8890,MATCH(P27,'DCM CARDS LOOKUP - HIDDEN'!$O$4:$O$8890,0),$I27)</f>
        <v>90 Doses</v>
      </c>
      <c r="E27" s="5" t="str">
        <f>INDEX('DCM CARDS LOOKUP - HIDDEN'!$P$4:$AF$8890,MATCH(Q27,'DCM CARDS LOOKUP - HIDDEN'!$O$4:$O$8890,0),$I27)</f>
        <v>12 Doses</v>
      </c>
      <c r="F27" s="5" t="str">
        <f>INDEX('DCM CARDS LOOKUP - HIDDEN'!$P$4:$AF$8890,MATCH(R27,'DCM CARDS LOOKUP - HIDDEN'!$O$4:$O$8890,0),$I27)</f>
        <v>30 Doses</v>
      </c>
      <c r="G27" s="42"/>
      <c r="I27" s="4">
        <v>5</v>
      </c>
      <c r="N27">
        <f>K23*10000+L23*100+B21</f>
        <v>10201</v>
      </c>
      <c r="O27">
        <f>K23*10000+L23*100+C21</f>
        <v>10202</v>
      </c>
      <c r="P27">
        <f>K23*10000+L23*100+D21</f>
        <v>10203</v>
      </c>
      <c r="Q27">
        <f>K23*10000+L23*100+E1</f>
        <v>10204</v>
      </c>
      <c r="R27">
        <f>K23*10000+L23*100+F1</f>
        <v>10205</v>
      </c>
    </row>
    <row r="28" spans="1:18">
      <c r="A28" s="10" t="str">
        <f>INDEX(REFERENCE!$B$2:$K$2,1,'EXAMPLE OF CHOICE CARDS'!I28)</f>
        <v>flavor</v>
      </c>
      <c r="B28" s="5" t="str">
        <f>INDEX('DCM CARDS LOOKUP - HIDDEN'!$P$4:$AF$8890,MATCH(N28,'DCM CARDS LOOKUP - HIDDEN'!$O$4:$O$8890,0),$I28)</f>
        <v>Citrus</v>
      </c>
      <c r="C28" s="5" t="str">
        <f>INDEX('DCM CARDS LOOKUP - HIDDEN'!$P$4:$AF$8890,MATCH(O28,'DCM CARDS LOOKUP - HIDDEN'!$O$4:$O$8890,0),$I28)</f>
        <v>-</v>
      </c>
      <c r="D28" s="5" t="str">
        <f>INDEX('DCM CARDS LOOKUP - HIDDEN'!$P$4:$AF$8890,MATCH(P28,'DCM CARDS LOOKUP - HIDDEN'!$O$4:$O$8890,0),$I28)</f>
        <v>Grape</v>
      </c>
      <c r="E28" s="5" t="str">
        <f>INDEX('DCM CARDS LOOKUP - HIDDEN'!$P$4:$AF$8890,MATCH(Q28,'DCM CARDS LOOKUP - HIDDEN'!$O$4:$O$8890,0),$I28)</f>
        <v>Mixed Berry</v>
      </c>
      <c r="F28" s="5" t="str">
        <f>INDEX('DCM CARDS LOOKUP - HIDDEN'!$P$4:$AF$8890,MATCH(R28,'DCM CARDS LOOKUP - HIDDEN'!$O$4:$O$8890,0),$I28)</f>
        <v>Cherry</v>
      </c>
      <c r="G28" s="42"/>
      <c r="I28" s="4">
        <v>6</v>
      </c>
      <c r="N28">
        <f>K23*10000+L23*100+B21</f>
        <v>10201</v>
      </c>
      <c r="O28">
        <f>K23*10000+L23*100+C21</f>
        <v>10202</v>
      </c>
      <c r="P28">
        <f>K23*10000+L23*100+D21</f>
        <v>10203</v>
      </c>
      <c r="Q28">
        <f>K23*10000+L23*100+E1</f>
        <v>10204</v>
      </c>
      <c r="R28">
        <f>K23*10000+L23*100+F1</f>
        <v>10205</v>
      </c>
    </row>
    <row r="29" spans="1:18" ht="15" customHeight="1">
      <c r="A29" s="10" t="str">
        <f>INDEX(REFERENCE!$B$2:$K$2,1,'EXAMPLE OF CHOICE CARDS'!I29)</f>
        <v>Price</v>
      </c>
      <c r="B29" s="29">
        <f>INDEX('DCM CARDS LOOKUP - HIDDEN'!$P$4:$AF$8890,MATCH(N29,'DCM CARDS LOOKUP - HIDDEN'!$O$4:$O$8890,0),$I29)</f>
        <v>6</v>
      </c>
      <c r="C29" s="29">
        <f>INDEX('DCM CARDS LOOKUP - HIDDEN'!$P$4:$AF$8890,MATCH(O29,'DCM CARDS LOOKUP - HIDDEN'!$O$4:$O$8890,0),$I29)</f>
        <v>35</v>
      </c>
      <c r="D29" s="29">
        <f>INDEX('DCM CARDS LOOKUP - HIDDEN'!$P$4:$AF$8890,MATCH(P29,'DCM CARDS LOOKUP - HIDDEN'!$O$4:$O$8890,0),$I29)</f>
        <v>30</v>
      </c>
      <c r="E29" s="29">
        <f>INDEX('DCM CARDS LOOKUP - HIDDEN'!$P$4:$AF$8890,MATCH(Q29,'DCM CARDS LOOKUP - HIDDEN'!$O$4:$O$8890,0),$I29)</f>
        <v>8</v>
      </c>
      <c r="F29" s="29">
        <f>INDEX('DCM CARDS LOOKUP - HIDDEN'!$P$4:$AF$8890,MATCH(R29,'DCM CARDS LOOKUP - HIDDEN'!$O$4:$O$8890,0),$I29)</f>
        <v>17</v>
      </c>
      <c r="G29" s="42"/>
      <c r="I29" s="4">
        <v>7</v>
      </c>
      <c r="N29">
        <f>K23*10000+L23*100+B21</f>
        <v>10201</v>
      </c>
      <c r="O29">
        <f>K23*10000+L23*100+C21</f>
        <v>10202</v>
      </c>
      <c r="P29">
        <f>K23*10000+L23*100+D21</f>
        <v>10203</v>
      </c>
      <c r="Q29">
        <f>K23*10000+L23*100+E1</f>
        <v>10204</v>
      </c>
      <c r="R29">
        <f>K23*10000+L23*100+F1</f>
        <v>10205</v>
      </c>
    </row>
    <row r="30" spans="1:18" ht="15" hidden="1" customHeight="1">
      <c r="A30" s="10">
        <f>INDEX(REFERENCE!$B$2:$K$2,1,'EXAMPLE OF CHOICE CARDS'!I30)</f>
        <v>0</v>
      </c>
      <c r="B30" s="29">
        <f>INDEX('DCM CARDS LOOKUP - HIDDEN'!$P$4:$AF$8890,MATCH(N30,'DCM CARDS LOOKUP - HIDDEN'!$O$4:$O$8890,0),$I30)</f>
        <v>0</v>
      </c>
      <c r="C30" s="29">
        <f>INDEX('DCM CARDS LOOKUP - HIDDEN'!$P$4:$AF$8890,MATCH(O30,'DCM CARDS LOOKUP - HIDDEN'!$O$4:$O$8890,0),$I30)</f>
        <v>0</v>
      </c>
      <c r="D30" s="29">
        <f>INDEX('DCM CARDS LOOKUP - HIDDEN'!$P$4:$AF$8890,MATCH(P30,'DCM CARDS LOOKUP - HIDDEN'!$O$4:$O$8890,0),$I30)</f>
        <v>0</v>
      </c>
      <c r="E30" s="29">
        <f>INDEX('DCM CARDS LOOKUP - HIDDEN'!$P$4:$AF$8890,MATCH(Q30,'DCM CARDS LOOKUP - HIDDEN'!$O$4:$O$8890,0),$I30)</f>
        <v>0</v>
      </c>
      <c r="F30" s="29">
        <f>INDEX('DCM CARDS LOOKUP - HIDDEN'!$P$4:$AF$8890,MATCH(R30,'DCM CARDS LOOKUP - HIDDEN'!$O$4:$O$8890,0),$I30)</f>
        <v>0</v>
      </c>
      <c r="G30" s="42"/>
      <c r="I30" s="4">
        <v>8</v>
      </c>
      <c r="N30">
        <f>K23*10000+L23*100+B21</f>
        <v>10201</v>
      </c>
      <c r="O30">
        <f>K23*10000+L23*100+C21</f>
        <v>10202</v>
      </c>
      <c r="P30">
        <f>K23*10000+L23*100+D21</f>
        <v>10203</v>
      </c>
      <c r="Q30">
        <f>K23*10000+L23*100+E1</f>
        <v>10204</v>
      </c>
      <c r="R30">
        <f>K23*10000+L23*100+F1</f>
        <v>10205</v>
      </c>
    </row>
    <row r="31" spans="1:18" ht="15" hidden="1" customHeight="1">
      <c r="A31" s="10">
        <f>INDEX(REFERENCE!$B$2:$K$2,1,'EXAMPLE OF CHOICE CARDS'!I31)</f>
        <v>0</v>
      </c>
      <c r="B31" s="5">
        <f>INDEX('DCM CARDS LOOKUP - HIDDEN'!$P$4:$AF$8890,MATCH(N31,'DCM CARDS LOOKUP - HIDDEN'!$O$4:$O$8890,0),$I31)</f>
        <v>0</v>
      </c>
      <c r="C31" s="5">
        <f>INDEX('DCM CARDS LOOKUP - HIDDEN'!$P$4:$AF$8890,MATCH(O31,'DCM CARDS LOOKUP - HIDDEN'!$O$4:$O$8890,0),$I31)</f>
        <v>0</v>
      </c>
      <c r="D31" s="5">
        <f>INDEX('DCM CARDS LOOKUP - HIDDEN'!$P$4:$AF$8890,MATCH(P31,'DCM CARDS LOOKUP - HIDDEN'!$O$4:$O$8890,0),$I31)</f>
        <v>0</v>
      </c>
      <c r="E31" s="5">
        <f>INDEX('DCM CARDS LOOKUP - HIDDEN'!$P$4:$AF$8890,MATCH(Q31,'DCM CARDS LOOKUP - HIDDEN'!$O$4:$O$8890,0),$I31)</f>
        <v>0</v>
      </c>
      <c r="F31" s="5">
        <f>INDEX('DCM CARDS LOOKUP - HIDDEN'!$P$4:$AF$8890,MATCH(R31,'DCM CARDS LOOKUP - HIDDEN'!$O$4:$O$8890,0),$I31)</f>
        <v>0</v>
      </c>
      <c r="G31" s="42"/>
      <c r="I31" s="4">
        <v>9</v>
      </c>
      <c r="N31">
        <f>K23*10000+L23*100+B21</f>
        <v>10201</v>
      </c>
      <c r="O31">
        <f>K23*10000+L23*100+C21</f>
        <v>10202</v>
      </c>
      <c r="P31">
        <f>K23*10000+L23*100+D21</f>
        <v>10203</v>
      </c>
      <c r="Q31">
        <f>K23*10000+L23*100+E1</f>
        <v>10204</v>
      </c>
      <c r="R31">
        <f>K23*10000+L23*100+F1</f>
        <v>10205</v>
      </c>
    </row>
    <row r="32" spans="1:18" ht="15" hidden="1" customHeight="1">
      <c r="A32" s="10">
        <f>INDEX(REFERENCE!$B$2:$K$2,1,'EXAMPLE OF CHOICE CARDS'!I32)</f>
        <v>0</v>
      </c>
      <c r="B32" s="5">
        <f>INDEX('DCM CARDS LOOKUP - HIDDEN'!$P$4:$AF$8890,MATCH(N32,'DCM CARDS LOOKUP - HIDDEN'!$O$4:$O$8890,0),$I32)</f>
        <v>0</v>
      </c>
      <c r="C32" s="5">
        <f>INDEX('DCM CARDS LOOKUP - HIDDEN'!$P$4:$AF$8890,MATCH(O32,'DCM CARDS LOOKUP - HIDDEN'!$O$4:$O$8890,0),$I32)</f>
        <v>0</v>
      </c>
      <c r="D32" s="5">
        <f>INDEX('DCM CARDS LOOKUP - HIDDEN'!$P$4:$AF$8890,MATCH(P32,'DCM CARDS LOOKUP - HIDDEN'!$O$4:$O$8890,0),$I32)</f>
        <v>0</v>
      </c>
      <c r="E32" s="5">
        <f>INDEX('DCM CARDS LOOKUP - HIDDEN'!$P$4:$AF$8890,MATCH(Q32,'DCM CARDS LOOKUP - HIDDEN'!$O$4:$O$8890,0),$I32)</f>
        <v>0</v>
      </c>
      <c r="F32" s="5">
        <f>INDEX('DCM CARDS LOOKUP - HIDDEN'!$P$4:$AF$8890,MATCH(R32,'DCM CARDS LOOKUP - HIDDEN'!$O$4:$O$8890,0),$I32)</f>
        <v>0</v>
      </c>
      <c r="G32" s="42"/>
      <c r="I32" s="4">
        <v>10</v>
      </c>
      <c r="N32">
        <f>K23*10000+L23*100+B21</f>
        <v>10201</v>
      </c>
      <c r="O32">
        <f>K23*10000+L23*100+C21</f>
        <v>10202</v>
      </c>
      <c r="P32">
        <f>K23*10000+L23*100+D21</f>
        <v>10203</v>
      </c>
      <c r="Q32">
        <f>K23*10000+L23*100+E1</f>
        <v>10204</v>
      </c>
      <c r="R32">
        <f>K23*10000+L23*100+F1</f>
        <v>10205</v>
      </c>
    </row>
    <row r="33" spans="1:18" ht="15" hidden="1" customHeight="1">
      <c r="A33" s="10" t="e">
        <f>INDEX(REFERENCE!$B$2:$K$2,1,'EXAMPLE OF CHOICE CARDS'!I33)</f>
        <v>#REF!</v>
      </c>
      <c r="B33" s="5">
        <f>INDEX('DCM CARDS LOOKUP - HIDDEN'!$P$4:$AF$8890,MATCH(N33,'DCM CARDS LOOKUP - HIDDEN'!$O$4:$O$8890,0),$I33)</f>
        <v>0</v>
      </c>
      <c r="C33" s="5">
        <f>INDEX('DCM CARDS LOOKUP - HIDDEN'!$P$4:$AF$8890,MATCH(O33,'DCM CARDS LOOKUP - HIDDEN'!$O$4:$O$8890,0),$I33)</f>
        <v>0</v>
      </c>
      <c r="D33" s="5">
        <f>INDEX('DCM CARDS LOOKUP - HIDDEN'!$P$4:$AF$8890,MATCH(P33,'DCM CARDS LOOKUP - HIDDEN'!$O$4:$O$8890,0),$I33)</f>
        <v>0</v>
      </c>
      <c r="E33" s="24"/>
      <c r="F33" s="24"/>
      <c r="G33" s="42"/>
      <c r="I33" s="4">
        <v>11</v>
      </c>
      <c r="N33">
        <f>K23*10000+L23*100+B21</f>
        <v>10201</v>
      </c>
      <c r="O33">
        <f>K23*10000+L23*100+C21</f>
        <v>10202</v>
      </c>
      <c r="P33">
        <f>K23*10000+L23*100+D21</f>
        <v>10203</v>
      </c>
      <c r="Q33">
        <f>K23*10000+L23*100+E1</f>
        <v>10204</v>
      </c>
      <c r="R33">
        <f>K23*10000+L23*100+F1</f>
        <v>10205</v>
      </c>
    </row>
    <row r="34" spans="1:18" ht="15" hidden="1" customHeight="1">
      <c r="A34" s="10" t="e">
        <f>INDEX(REFERENCE!$B$2:$K$2,1,'EXAMPLE OF CHOICE CARDS'!I34)</f>
        <v>#REF!</v>
      </c>
      <c r="B34" s="5">
        <f>INDEX('DCM CARDS LOOKUP - HIDDEN'!$P$4:$AF$8890,MATCH(N34,'DCM CARDS LOOKUP - HIDDEN'!$O$4:$O$8890,0),$I34)</f>
        <v>0</v>
      </c>
      <c r="C34" s="5">
        <f>INDEX('DCM CARDS LOOKUP - HIDDEN'!$P$4:$AF$8890,MATCH(O34,'DCM CARDS LOOKUP - HIDDEN'!$O$4:$O$8890,0),$I34)</f>
        <v>0</v>
      </c>
      <c r="D34" s="5">
        <f>INDEX('DCM CARDS LOOKUP - HIDDEN'!$P$4:$AF$8890,MATCH(P34,'DCM CARDS LOOKUP - HIDDEN'!$O$4:$O$8890,0),$I34)</f>
        <v>0</v>
      </c>
      <c r="E34" s="24"/>
      <c r="F34" s="24"/>
      <c r="G34" s="42"/>
      <c r="I34" s="4">
        <v>12</v>
      </c>
      <c r="N34">
        <f>K23*10000+L23*100+B21</f>
        <v>10201</v>
      </c>
      <c r="O34">
        <f>K23*10000+L23*100+C21</f>
        <v>10202</v>
      </c>
      <c r="P34">
        <f>K23*10000+L23*100+D21</f>
        <v>10203</v>
      </c>
      <c r="Q34">
        <f>K23*10000+L23*100+E1</f>
        <v>10204</v>
      </c>
      <c r="R34">
        <f>K23*10000+L23*100+F1</f>
        <v>10205</v>
      </c>
    </row>
    <row r="35" spans="1:18" ht="15" hidden="1" customHeight="1">
      <c r="A35" s="10" t="e">
        <f>INDEX(REFERENCE!$B$2:$K$2,1,'EXAMPLE OF CHOICE CARDS'!I35)</f>
        <v>#REF!</v>
      </c>
      <c r="B35" s="5">
        <f>INDEX('DCM CARDS LOOKUP - HIDDEN'!$P$4:$AF$8890,MATCH(N35,'DCM CARDS LOOKUP - HIDDEN'!$O$4:$O$8890,0),$I35)</f>
        <v>0</v>
      </c>
      <c r="C35" s="5">
        <f>INDEX('DCM CARDS LOOKUP - HIDDEN'!$P$4:$AF$8890,MATCH(O35,'DCM CARDS LOOKUP - HIDDEN'!$O$4:$O$8890,0),$I35)</f>
        <v>0</v>
      </c>
      <c r="D35" s="5">
        <f>INDEX('DCM CARDS LOOKUP - HIDDEN'!$P$4:$AF$8890,MATCH(P35,'DCM CARDS LOOKUP - HIDDEN'!$O$4:$O$8890,0),$I35)</f>
        <v>0</v>
      </c>
      <c r="E35" s="24"/>
      <c r="F35" s="24"/>
      <c r="G35" s="42"/>
      <c r="I35" s="4">
        <v>13</v>
      </c>
      <c r="N35">
        <f>K23*10000+L23*100+B21</f>
        <v>10201</v>
      </c>
      <c r="O35">
        <f>K23*10000+L23*100+C21</f>
        <v>10202</v>
      </c>
      <c r="P35">
        <f>K23*10000+L23*100+D21</f>
        <v>10203</v>
      </c>
      <c r="Q35">
        <f>K23*10000+L23*100+E1</f>
        <v>10204</v>
      </c>
      <c r="R35">
        <f>K23*10000+L23*100+F1</f>
        <v>10205</v>
      </c>
    </row>
    <row r="36" spans="1:18" ht="15" hidden="1" customHeight="1">
      <c r="A36" s="10" t="e">
        <f>INDEX(REFERENCE!$B$2:$K$2,1,'EXAMPLE OF CHOICE CARDS'!I36)</f>
        <v>#REF!</v>
      </c>
      <c r="B36" s="5">
        <f>INDEX('DCM CARDS LOOKUP - HIDDEN'!$P$4:$AF$8890,MATCH(N36,'DCM CARDS LOOKUP - HIDDEN'!$O$4:$O$8890,0),$I36)</f>
        <v>0</v>
      </c>
      <c r="C36" s="5">
        <f>INDEX('DCM CARDS LOOKUP - HIDDEN'!$P$4:$AF$8890,MATCH(O36,'DCM CARDS LOOKUP - HIDDEN'!$O$4:$O$8890,0),$I36)</f>
        <v>0</v>
      </c>
      <c r="D36" s="5">
        <f>INDEX('DCM CARDS LOOKUP - HIDDEN'!$P$4:$AF$8890,MATCH(P36,'DCM CARDS LOOKUP - HIDDEN'!$O$4:$O$8890,0),$I36)</f>
        <v>0</v>
      </c>
      <c r="E36" s="24"/>
      <c r="F36" s="24"/>
      <c r="G36" s="43"/>
      <c r="I36" s="4">
        <v>14</v>
      </c>
      <c r="N36">
        <f>K23*10000+L23*100+B21</f>
        <v>10201</v>
      </c>
      <c r="O36">
        <f>K23*10000+L23*100+C21</f>
        <v>10202</v>
      </c>
      <c r="P36">
        <f>K23*10000+L23*100+D21</f>
        <v>10203</v>
      </c>
      <c r="Q36">
        <f>K23*10000+L23*100+E1</f>
        <v>10204</v>
      </c>
      <c r="R36">
        <f>K23*10000+L23*100+F1</f>
        <v>10205</v>
      </c>
    </row>
    <row r="37" spans="1:18">
      <c r="A37" s="2"/>
      <c r="B37" s="5"/>
      <c r="C37" s="5"/>
      <c r="D37" s="5"/>
      <c r="E37" s="5"/>
      <c r="F37" s="5"/>
      <c r="G37" s="5"/>
      <c r="I37" s="13"/>
    </row>
    <row r="38" spans="1:18">
      <c r="A38" s="6"/>
      <c r="B38" s="7">
        <v>1</v>
      </c>
      <c r="C38" s="7">
        <v>2</v>
      </c>
      <c r="D38" s="7">
        <v>3</v>
      </c>
      <c r="E38" s="7">
        <v>4</v>
      </c>
      <c r="F38" s="7">
        <v>5</v>
      </c>
      <c r="G38" s="7">
        <v>9</v>
      </c>
      <c r="I38" s="13"/>
    </row>
    <row r="41" spans="1:18">
      <c r="A41" s="1" t="str">
        <f>"Version "&amp;K43&amp;"; Task"&amp;L43</f>
        <v>Version 1; Task3</v>
      </c>
      <c r="B41" s="4">
        <v>1</v>
      </c>
      <c r="C41" s="4">
        <v>2</v>
      </c>
      <c r="D41" s="4">
        <v>3</v>
      </c>
      <c r="E41" s="4">
        <f>E21</f>
        <v>4</v>
      </c>
      <c r="F41" s="4">
        <f>F21</f>
        <v>5</v>
      </c>
      <c r="I41" s="13"/>
    </row>
    <row r="42" spans="1:18" ht="15" customHeight="1">
      <c r="A42" s="11" t="s">
        <v>8</v>
      </c>
      <c r="B42" s="12" t="s">
        <v>9</v>
      </c>
      <c r="C42" s="12" t="s">
        <v>10</v>
      </c>
      <c r="D42" s="12" t="s">
        <v>11</v>
      </c>
      <c r="E42" s="23" t="s">
        <v>20</v>
      </c>
      <c r="F42" s="23" t="s">
        <v>21</v>
      </c>
      <c r="G42" s="41" t="s">
        <v>15</v>
      </c>
      <c r="I42" s="13"/>
      <c r="K42" t="s">
        <v>12</v>
      </c>
      <c r="L42" t="s">
        <v>1</v>
      </c>
    </row>
    <row r="43" spans="1:18">
      <c r="A43" s="10" t="str">
        <f>INDEX(REFERENCE!$B$2:$K$2,1,'EXAMPLE OF CHOICE CARDS'!I43)</f>
        <v>Brand</v>
      </c>
      <c r="B43" s="5" t="str">
        <f>INDEX('DCM CARDS LOOKUP - HIDDEN'!$P$4:$AF$8890,MATCH(N43,'DCM CARDS LOOKUP - HIDDEN'!$O$4:$O$8890,0),$I43)</f>
        <v>Walgreens</v>
      </c>
      <c r="C43" s="5" t="str">
        <f>INDEX('DCM CARDS LOOKUP - HIDDEN'!$P$4:$AF$8890,MATCH(O43,'DCM CARDS LOOKUP - HIDDEN'!$O$4:$O$8890,0),$I43)</f>
        <v>Alka-Seltzer Plus</v>
      </c>
      <c r="D43" s="5" t="str">
        <f>INDEX('DCM CARDS LOOKUP - HIDDEN'!$P$4:$AF$8890,MATCH(P43,'DCM CARDS LOOKUP - HIDDEN'!$O$4:$O$8890,0),$I43)</f>
        <v>Zicam</v>
      </c>
      <c r="E43" s="5" t="str">
        <f>INDEX('DCM CARDS LOOKUP - HIDDEN'!$P$4:$AF$8890,MATCH(Q43,'DCM CARDS LOOKUP - HIDDEN'!$O$4:$O$8890,0),$I43)</f>
        <v>Mucinex</v>
      </c>
      <c r="F43" s="5" t="str">
        <f>INDEX('DCM CARDS LOOKUP - HIDDEN'!$P$4:$AF$8890,MATCH(R43,'DCM CARDS LOOKUP - HIDDEN'!$O$4:$O$8890,0),$I43)</f>
        <v>Emergen-C</v>
      </c>
      <c r="G43" s="42"/>
      <c r="I43" s="4">
        <v>1</v>
      </c>
      <c r="K43">
        <f>IF(L23=15,K23+1,K23)</f>
        <v>1</v>
      </c>
      <c r="L43">
        <f>IF(L23&lt;15,L23+1,1)</f>
        <v>3</v>
      </c>
      <c r="N43">
        <f>K43*10000+L43*100+B41</f>
        <v>10301</v>
      </c>
      <c r="O43">
        <f>K43*10000+L43*100+C41</f>
        <v>10302</v>
      </c>
      <c r="P43">
        <f>K43*10000+L43*100+D41</f>
        <v>10303</v>
      </c>
      <c r="Q43">
        <f>K43*10000+L43*100+E21</f>
        <v>10304</v>
      </c>
      <c r="R43">
        <f>K43*10000+L43*100+F21</f>
        <v>10305</v>
      </c>
    </row>
    <row r="44" spans="1:18">
      <c r="A44" s="10" t="str">
        <f>INDEX(REFERENCE!$B$2:$K$2,1,'EXAMPLE OF CHOICE CARDS'!I44)</f>
        <v>Format</v>
      </c>
      <c r="B44" s="5" t="str">
        <f>INDEX('DCM CARDS LOOKUP - HIDDEN'!$P$4:$AF$8890,MATCH(N44,'DCM CARDS LOOKUP - HIDDEN'!$O$4:$O$8890,0),$I44)</f>
        <v>Gummies</v>
      </c>
      <c r="C44" s="5" t="str">
        <f>INDEX('DCM CARDS LOOKUP - HIDDEN'!$P$4:$AF$8890,MATCH(O44,'DCM CARDS LOOKUP - HIDDEN'!$O$4:$O$8890,0),$I44)</f>
        <v>Hot liquid powder packet</v>
      </c>
      <c r="D44" s="5" t="str">
        <f>INDEX('DCM CARDS LOOKUP - HIDDEN'!$P$4:$AF$8890,MATCH(P44,'DCM CARDS LOOKUP - HIDDEN'!$O$4:$O$8890,0),$I44)</f>
        <v>Nasal Spray</v>
      </c>
      <c r="E44" s="5" t="str">
        <f>INDEX('DCM CARDS LOOKUP - HIDDEN'!$P$4:$AF$8890,MATCH(Q44,'DCM CARDS LOOKUP - HIDDEN'!$O$4:$O$8890,0),$I44)</f>
        <v>Tablet</v>
      </c>
      <c r="F44" s="5" t="str">
        <f>INDEX('DCM CARDS LOOKUP - HIDDEN'!$P$4:$AF$8890,MATCH(R44,'DCM CARDS LOOKUP - HIDDEN'!$O$4:$O$8890,0),$I44)</f>
        <v>Syrup/liquid</v>
      </c>
      <c r="G44" s="42"/>
      <c r="I44" s="4">
        <v>2</v>
      </c>
      <c r="N44">
        <f>K43*10000+L43*100+B41</f>
        <v>10301</v>
      </c>
      <c r="O44">
        <f>K43*10000+L43*100+C41</f>
        <v>10302</v>
      </c>
      <c r="P44">
        <f>K43*10000+L43*100+D41</f>
        <v>10303</v>
      </c>
      <c r="Q44">
        <f>K43*10000+L43*100+E21</f>
        <v>10304</v>
      </c>
      <c r="R44">
        <f>K43*10000+L43*100+F21</f>
        <v>10305</v>
      </c>
    </row>
    <row r="45" spans="1:18">
      <c r="A45" s="10" t="str">
        <f>INDEX(REFERENCE!$B$2:$K$2,1,'EXAMPLE OF CHOICE CARDS'!I45)</f>
        <v>Symptoms</v>
      </c>
      <c r="B45" s="5" t="str">
        <f>INDEX('DCM CARDS LOOKUP - HIDDEN'!$P$4:$AF$8890,MATCH(N45,'DCM CARDS LOOKUP - HIDDEN'!$O$4:$O$8890,0),$I45)</f>
        <v>Head cold relief</v>
      </c>
      <c r="C45" s="5" t="str">
        <f>INDEX('DCM CARDS LOOKUP - HIDDEN'!$P$4:$AF$8890,MATCH(O45,'DCM CARDS LOOKUP - HIDDEN'!$O$4:$O$8890,0),$I45)</f>
        <v>Sore throat relief</v>
      </c>
      <c r="D45" s="5" t="str">
        <f>INDEX('DCM CARDS LOOKUP - HIDDEN'!$P$4:$AF$8890,MATCH(P45,'DCM CARDS LOOKUP - HIDDEN'!$O$4:$O$8890,0),$I45)</f>
        <v>Chest congestion relief</v>
      </c>
      <c r="E45" s="5" t="str">
        <f>INDEX('DCM CARDS LOOKUP - HIDDEN'!$P$4:$AF$8890,MATCH(Q45,'DCM CARDS LOOKUP - HIDDEN'!$O$4:$O$8890,0),$I45)</f>
        <v>Controls Cough</v>
      </c>
      <c r="F45" s="5" t="str">
        <f>INDEX('DCM CARDS LOOKUP - HIDDEN'!$P$4:$AF$8890,MATCH(R45,'DCM CARDS LOOKUP - HIDDEN'!$O$4:$O$8890,0),$I45)</f>
        <v>Nasal Congestion relief</v>
      </c>
      <c r="G45" s="42"/>
      <c r="I45" s="4">
        <v>3</v>
      </c>
      <c r="N45">
        <f>K43*10000+L43*100+B41</f>
        <v>10301</v>
      </c>
      <c r="O45">
        <f>K43*10000+L43*100+C41</f>
        <v>10302</v>
      </c>
      <c r="P45">
        <f>K43*10000+L43*100+D41</f>
        <v>10303</v>
      </c>
      <c r="Q45">
        <f>K43*10000+L43*100+E21</f>
        <v>10304</v>
      </c>
      <c r="R45">
        <f>K43*10000+L43*100+F21</f>
        <v>10305</v>
      </c>
    </row>
    <row r="46" spans="1:18">
      <c r="A46" s="10" t="str">
        <f>INDEX(REFERENCE!$B$2:$K$2,1,'EXAMPLE OF CHOICE CARDS'!I46)</f>
        <v>Benefit</v>
      </c>
      <c r="B46" s="5" t="str">
        <f>INDEX('DCM CARDS LOOKUP - HIDDEN'!$P$4:$AF$8890,MATCH(N46,'DCM CARDS LOOKUP - HIDDEN'!$O$4:$O$8890,0),$I46)</f>
        <v>Maximum Strength</v>
      </c>
      <c r="C46" s="5" t="str">
        <f>INDEX('DCM CARDS LOOKUP - HIDDEN'!$P$4:$AF$8890,MATCH(O46,'DCM CARDS LOOKUP - HIDDEN'!$O$4:$O$8890,0),$I46)</f>
        <v>Sugar Free</v>
      </c>
      <c r="D46" s="5" t="str">
        <f>INDEX('DCM CARDS LOOKUP - HIDDEN'!$P$4:$AF$8890,MATCH(P46,'DCM CARDS LOOKUP - HIDDEN'!$O$4:$O$8890,0),$I46)</f>
        <v>Treats Sneezing</v>
      </c>
      <c r="E46" s="5" t="str">
        <f>INDEX('DCM CARDS LOOKUP - HIDDEN'!$P$4:$AF$8890,MATCH(Q46,'DCM CARDS LOOKUP - HIDDEN'!$O$4:$O$8890,0),$I46)</f>
        <v>For Nighttime Use</v>
      </c>
      <c r="F46" s="5" t="str">
        <f>INDEX('DCM CARDS LOOKUP - HIDDEN'!$P$4:$AF$8890,MATCH(R46,'DCM CARDS LOOKUP - HIDDEN'!$O$4:$O$8890,0),$I46)</f>
        <v>Natural Ingredients</v>
      </c>
      <c r="G46" s="42"/>
      <c r="I46" s="4">
        <v>4</v>
      </c>
      <c r="N46">
        <f>K43*10000+L43*100+B41</f>
        <v>10301</v>
      </c>
      <c r="O46">
        <f>K43*10000+L43*100+C41</f>
        <v>10302</v>
      </c>
      <c r="P46">
        <f>K43*10000+L43*100+D41</f>
        <v>10303</v>
      </c>
      <c r="Q46">
        <f>K43*10000+L43*100+E21</f>
        <v>10304</v>
      </c>
      <c r="R46">
        <f>K43*10000+L43*100+F21</f>
        <v>10305</v>
      </c>
    </row>
    <row r="47" spans="1:18">
      <c r="A47" s="10" t="str">
        <f>INDEX(REFERENCE!$B$2:$K$2,1,'EXAMPLE OF CHOICE CARDS'!I47)</f>
        <v>Doses</v>
      </c>
      <c r="B47" s="5" t="str">
        <f>INDEX('DCM CARDS LOOKUP - HIDDEN'!$P$4:$AF$8890,MATCH(N47,'DCM CARDS LOOKUP - HIDDEN'!$O$4:$O$8890,0),$I47)</f>
        <v>6 Doses</v>
      </c>
      <c r="C47" s="5" t="str">
        <f>INDEX('DCM CARDS LOOKUP - HIDDEN'!$P$4:$AF$8890,MATCH(O47,'DCM CARDS LOOKUP - HIDDEN'!$O$4:$O$8890,0),$I47)</f>
        <v>30 Doses</v>
      </c>
      <c r="D47" s="5" t="str">
        <f>INDEX('DCM CARDS LOOKUP - HIDDEN'!$P$4:$AF$8890,MATCH(P47,'DCM CARDS LOOKUP - HIDDEN'!$O$4:$O$8890,0),$I47)</f>
        <v>60 Doses</v>
      </c>
      <c r="E47" s="5" t="str">
        <f>INDEX('DCM CARDS LOOKUP - HIDDEN'!$P$4:$AF$8890,MATCH(Q47,'DCM CARDS LOOKUP - HIDDEN'!$O$4:$O$8890,0),$I47)</f>
        <v>12 Doses</v>
      </c>
      <c r="F47" s="5" t="str">
        <f>INDEX('DCM CARDS LOOKUP - HIDDEN'!$P$4:$AF$8890,MATCH(R47,'DCM CARDS LOOKUP - HIDDEN'!$O$4:$O$8890,0),$I47)</f>
        <v>90 Doses</v>
      </c>
      <c r="G47" s="42"/>
      <c r="I47" s="4">
        <v>5</v>
      </c>
      <c r="N47">
        <f>K43*10000+L43*100+B41</f>
        <v>10301</v>
      </c>
      <c r="O47">
        <f>K43*10000+L43*100+C41</f>
        <v>10302</v>
      </c>
      <c r="P47">
        <f>K43*10000+L43*100+D41</f>
        <v>10303</v>
      </c>
      <c r="Q47">
        <f>K43*10000+L43*100+E21</f>
        <v>10304</v>
      </c>
      <c r="R47">
        <f>K43*10000+L43*100+F21</f>
        <v>10305</v>
      </c>
    </row>
    <row r="48" spans="1:18">
      <c r="A48" s="10" t="str">
        <f>INDEX(REFERENCE!$B$2:$K$2,1,'EXAMPLE OF CHOICE CARDS'!I48)</f>
        <v>flavor</v>
      </c>
      <c r="B48" s="5" t="str">
        <f>INDEX('DCM CARDS LOOKUP - HIDDEN'!$P$4:$AF$8890,MATCH(N48,'DCM CARDS LOOKUP - HIDDEN'!$O$4:$O$8890,0),$I48)</f>
        <v>Honey</v>
      </c>
      <c r="C48" s="5" t="str">
        <f>INDEX('DCM CARDS LOOKUP - HIDDEN'!$P$4:$AF$8890,MATCH(O48,'DCM CARDS LOOKUP - HIDDEN'!$O$4:$O$8890,0),$I48)</f>
        <v>Citrus</v>
      </c>
      <c r="D48" s="5" t="str">
        <f>INDEX('DCM CARDS LOOKUP - HIDDEN'!$P$4:$AF$8890,MATCH(P48,'DCM CARDS LOOKUP - HIDDEN'!$O$4:$O$8890,0),$I48)</f>
        <v>-</v>
      </c>
      <c r="E48" s="5" t="str">
        <f>INDEX('DCM CARDS LOOKUP - HIDDEN'!$P$4:$AF$8890,MATCH(Q48,'DCM CARDS LOOKUP - HIDDEN'!$O$4:$O$8890,0),$I48)</f>
        <v>-</v>
      </c>
      <c r="F48" s="5" t="str">
        <f>INDEX('DCM CARDS LOOKUP - HIDDEN'!$P$4:$AF$8890,MATCH(R48,'DCM CARDS LOOKUP - HIDDEN'!$O$4:$O$8890,0),$I48)</f>
        <v>Orange</v>
      </c>
      <c r="G48" s="42"/>
      <c r="I48" s="4">
        <v>6</v>
      </c>
      <c r="N48">
        <f>K43*10000+L43*100+B41</f>
        <v>10301</v>
      </c>
      <c r="O48">
        <f>K43*10000+L43*100+C41</f>
        <v>10302</v>
      </c>
      <c r="P48">
        <f>K43*10000+L43*100+D41</f>
        <v>10303</v>
      </c>
      <c r="Q48">
        <f>K43*10000+L43*100+E21</f>
        <v>10304</v>
      </c>
      <c r="R48">
        <f>K43*10000+L43*100+F21</f>
        <v>10305</v>
      </c>
    </row>
    <row r="49" spans="1:18" ht="15" customHeight="1">
      <c r="A49" s="10" t="str">
        <f>INDEX(REFERENCE!$B$2:$K$2,1,'EXAMPLE OF CHOICE CARDS'!I49)</f>
        <v>Price</v>
      </c>
      <c r="B49" s="29">
        <f>INDEX('DCM CARDS LOOKUP - HIDDEN'!$P$4:$AF$8890,MATCH(N49,'DCM CARDS LOOKUP - HIDDEN'!$O$4:$O$8890,0),$I49)</f>
        <v>9</v>
      </c>
      <c r="C49" s="29">
        <f>INDEX('DCM CARDS LOOKUP - HIDDEN'!$P$4:$AF$8890,MATCH(O49,'DCM CARDS LOOKUP - HIDDEN'!$O$4:$O$8890,0),$I49)</f>
        <v>18</v>
      </c>
      <c r="D49" s="29">
        <f>INDEX('DCM CARDS LOOKUP - HIDDEN'!$P$4:$AF$8890,MATCH(P49,'DCM CARDS LOOKUP - HIDDEN'!$O$4:$O$8890,0),$I49)</f>
        <v>30</v>
      </c>
      <c r="E49" s="29">
        <f>INDEX('DCM CARDS LOOKUP - HIDDEN'!$P$4:$AF$8890,MATCH(Q49,'DCM CARDS LOOKUP - HIDDEN'!$O$4:$O$8890,0),$I49)</f>
        <v>16</v>
      </c>
      <c r="F49" s="29">
        <f>INDEX('DCM CARDS LOOKUP - HIDDEN'!$P$4:$AF$8890,MATCH(R49,'DCM CARDS LOOKUP - HIDDEN'!$O$4:$O$8890,0),$I49)</f>
        <v>20</v>
      </c>
      <c r="G49" s="42"/>
      <c r="I49" s="4">
        <v>7</v>
      </c>
      <c r="N49">
        <f>K43*10000+L43*100+B41</f>
        <v>10301</v>
      </c>
      <c r="O49">
        <f>K43*10000+L43*100+C41</f>
        <v>10302</v>
      </c>
      <c r="P49">
        <f>K43*10000+L43*100+D41</f>
        <v>10303</v>
      </c>
      <c r="Q49">
        <f>K43*10000+L43*100+E21</f>
        <v>10304</v>
      </c>
      <c r="R49">
        <f>K43*10000+L43*100+F21</f>
        <v>10305</v>
      </c>
    </row>
    <row r="50" spans="1:18" ht="15" hidden="1" customHeight="1">
      <c r="A50" s="10">
        <f>INDEX(REFERENCE!$B$2:$K$2,1,'EXAMPLE OF CHOICE CARDS'!I50)</f>
        <v>0</v>
      </c>
      <c r="B50" s="29">
        <f>INDEX('DCM CARDS LOOKUP - HIDDEN'!$P$4:$AF$8890,MATCH(N50,'DCM CARDS LOOKUP - HIDDEN'!$O$4:$O$8890,0),$I50)</f>
        <v>0</v>
      </c>
      <c r="C50" s="29">
        <f>INDEX('DCM CARDS LOOKUP - HIDDEN'!$P$4:$AF$8890,MATCH(O50,'DCM CARDS LOOKUP - HIDDEN'!$O$4:$O$8890,0),$I50)</f>
        <v>0</v>
      </c>
      <c r="D50" s="29">
        <f>INDEX('DCM CARDS LOOKUP - HIDDEN'!$P$4:$AF$8890,MATCH(P50,'DCM CARDS LOOKUP - HIDDEN'!$O$4:$O$8890,0),$I50)</f>
        <v>0</v>
      </c>
      <c r="E50" s="29">
        <f>INDEX('DCM CARDS LOOKUP - HIDDEN'!$P$4:$AF$8890,MATCH(Q50,'DCM CARDS LOOKUP - HIDDEN'!$O$4:$O$8890,0),$I50)</f>
        <v>0</v>
      </c>
      <c r="F50" s="29">
        <f>INDEX('DCM CARDS LOOKUP - HIDDEN'!$P$4:$AF$8890,MATCH(R50,'DCM CARDS LOOKUP - HIDDEN'!$O$4:$O$8890,0),$I50)</f>
        <v>0</v>
      </c>
      <c r="G50" s="42"/>
      <c r="I50" s="4">
        <v>8</v>
      </c>
      <c r="N50">
        <f>K43*10000+L43*100+B41</f>
        <v>10301</v>
      </c>
      <c r="O50">
        <f>K43*10000+L43*100+C41</f>
        <v>10302</v>
      </c>
      <c r="P50">
        <f>K43*10000+L43*100+D41</f>
        <v>10303</v>
      </c>
      <c r="Q50">
        <f>K43*10000+L43*100+E21</f>
        <v>10304</v>
      </c>
      <c r="R50">
        <f>K43*10000+L43*100+F21</f>
        <v>10305</v>
      </c>
    </row>
    <row r="51" spans="1:18" ht="15" hidden="1" customHeight="1">
      <c r="A51" s="10">
        <f>INDEX(REFERENCE!$B$2:$K$2,1,'EXAMPLE OF CHOICE CARDS'!I51)</f>
        <v>0</v>
      </c>
      <c r="B51" s="5">
        <f>INDEX('DCM CARDS LOOKUP - HIDDEN'!$P$4:$AF$8890,MATCH(N51,'DCM CARDS LOOKUP - HIDDEN'!$O$4:$O$8890,0),$I51)</f>
        <v>0</v>
      </c>
      <c r="C51" s="5">
        <f>INDEX('DCM CARDS LOOKUP - HIDDEN'!$P$4:$AF$8890,MATCH(O51,'DCM CARDS LOOKUP - HIDDEN'!$O$4:$O$8890,0),$I51)</f>
        <v>0</v>
      </c>
      <c r="D51" s="5">
        <f>INDEX('DCM CARDS LOOKUP - HIDDEN'!$P$4:$AF$8890,MATCH(P51,'DCM CARDS LOOKUP - HIDDEN'!$O$4:$O$8890,0),$I51)</f>
        <v>0</v>
      </c>
      <c r="E51" s="5">
        <f>INDEX('DCM CARDS LOOKUP - HIDDEN'!$P$4:$AF$8890,MATCH(Q51,'DCM CARDS LOOKUP - HIDDEN'!$O$4:$O$8890,0),$I51)</f>
        <v>0</v>
      </c>
      <c r="F51" s="5">
        <f>INDEX('DCM CARDS LOOKUP - HIDDEN'!$P$4:$AF$8890,MATCH(R51,'DCM CARDS LOOKUP - HIDDEN'!$O$4:$O$8890,0),$I51)</f>
        <v>0</v>
      </c>
      <c r="G51" s="42"/>
      <c r="I51" s="4">
        <v>9</v>
      </c>
      <c r="N51">
        <f>K43*10000+L43*100+B41</f>
        <v>10301</v>
      </c>
      <c r="O51">
        <f>K43*10000+L43*100+C41</f>
        <v>10302</v>
      </c>
      <c r="P51">
        <f>K43*10000+L43*100+D41</f>
        <v>10303</v>
      </c>
      <c r="Q51">
        <f>K43*10000+L43*100+E21</f>
        <v>10304</v>
      </c>
      <c r="R51">
        <f>K43*10000+L43*100+F21</f>
        <v>10305</v>
      </c>
    </row>
    <row r="52" spans="1:18" ht="15" hidden="1" customHeight="1">
      <c r="A52" s="10">
        <f>INDEX(REFERENCE!$B$2:$K$2,1,'EXAMPLE OF CHOICE CARDS'!I52)</f>
        <v>0</v>
      </c>
      <c r="B52" s="5">
        <f>INDEX('DCM CARDS LOOKUP - HIDDEN'!$P$4:$AF$8890,MATCH(N52,'DCM CARDS LOOKUP - HIDDEN'!$O$4:$O$8890,0),$I52)</f>
        <v>0</v>
      </c>
      <c r="C52" s="5">
        <f>INDEX('DCM CARDS LOOKUP - HIDDEN'!$P$4:$AF$8890,MATCH(O52,'DCM CARDS LOOKUP - HIDDEN'!$O$4:$O$8890,0),$I52)</f>
        <v>0</v>
      </c>
      <c r="D52" s="5">
        <f>INDEX('DCM CARDS LOOKUP - HIDDEN'!$P$4:$AF$8890,MATCH(P52,'DCM CARDS LOOKUP - HIDDEN'!$O$4:$O$8890,0),$I52)</f>
        <v>0</v>
      </c>
      <c r="E52" s="5">
        <f>INDEX('DCM CARDS LOOKUP - HIDDEN'!$P$4:$AF$8890,MATCH(Q52,'DCM CARDS LOOKUP - HIDDEN'!$O$4:$O$8890,0),$I52)</f>
        <v>0</v>
      </c>
      <c r="F52" s="5">
        <f>INDEX('DCM CARDS LOOKUP - HIDDEN'!$P$4:$AF$8890,MATCH(R52,'DCM CARDS LOOKUP - HIDDEN'!$O$4:$O$8890,0),$I52)</f>
        <v>0</v>
      </c>
      <c r="G52" s="42"/>
      <c r="I52" s="4">
        <v>10</v>
      </c>
      <c r="N52">
        <f>K43*10000+L43*100+B41</f>
        <v>10301</v>
      </c>
      <c r="O52">
        <f>K43*10000+L43*100+C41</f>
        <v>10302</v>
      </c>
      <c r="P52">
        <f>K43*10000+L43*100+D41</f>
        <v>10303</v>
      </c>
      <c r="Q52">
        <f>K43*10000+L43*100+E21</f>
        <v>10304</v>
      </c>
      <c r="R52">
        <f>K43*10000+L43*100+F21</f>
        <v>10305</v>
      </c>
    </row>
    <row r="53" spans="1:18" ht="15" hidden="1" customHeight="1">
      <c r="A53" s="10" t="e">
        <f>INDEX(REFERENCE!$B$2:$K$2,1,'EXAMPLE OF CHOICE CARDS'!I53)</f>
        <v>#REF!</v>
      </c>
      <c r="B53" s="5">
        <f>INDEX('DCM CARDS LOOKUP - HIDDEN'!$P$4:$AF$8890,MATCH(N53,'DCM CARDS LOOKUP - HIDDEN'!$O$4:$O$8890,0),$I53)</f>
        <v>0</v>
      </c>
      <c r="C53" s="5">
        <f>INDEX('DCM CARDS LOOKUP - HIDDEN'!$P$4:$AF$8890,MATCH(O53,'DCM CARDS LOOKUP - HIDDEN'!$O$4:$O$8890,0),$I53)</f>
        <v>0</v>
      </c>
      <c r="D53" s="5">
        <f>INDEX('DCM CARDS LOOKUP - HIDDEN'!$P$4:$AF$8890,MATCH(P53,'DCM CARDS LOOKUP - HIDDEN'!$O$4:$O$8890,0),$I53)</f>
        <v>0</v>
      </c>
      <c r="E53" s="24"/>
      <c r="F53" s="24"/>
      <c r="G53" s="42"/>
      <c r="I53" s="4">
        <v>11</v>
      </c>
      <c r="N53">
        <f>K43*10000+L43*100+B41</f>
        <v>10301</v>
      </c>
      <c r="O53">
        <f>K43*10000+L43*100+C41</f>
        <v>10302</v>
      </c>
      <c r="P53">
        <f>K43*10000+L43*100+D41</f>
        <v>10303</v>
      </c>
      <c r="Q53">
        <f>K43*10000+L43*100+E21</f>
        <v>10304</v>
      </c>
      <c r="R53">
        <f>K43*10000+L43*100+F21</f>
        <v>10305</v>
      </c>
    </row>
    <row r="54" spans="1:18" ht="15" hidden="1" customHeight="1">
      <c r="A54" s="10" t="e">
        <f>INDEX(REFERENCE!$B$2:$K$2,1,'EXAMPLE OF CHOICE CARDS'!I54)</f>
        <v>#REF!</v>
      </c>
      <c r="B54" s="5">
        <f>INDEX('DCM CARDS LOOKUP - HIDDEN'!$P$4:$AF$8890,MATCH(N54,'DCM CARDS LOOKUP - HIDDEN'!$O$4:$O$8890,0),$I54)</f>
        <v>0</v>
      </c>
      <c r="C54" s="5">
        <f>INDEX('DCM CARDS LOOKUP - HIDDEN'!$P$4:$AF$8890,MATCH(O54,'DCM CARDS LOOKUP - HIDDEN'!$O$4:$O$8890,0),$I54)</f>
        <v>0</v>
      </c>
      <c r="D54" s="5">
        <f>INDEX('DCM CARDS LOOKUP - HIDDEN'!$P$4:$AF$8890,MATCH(P54,'DCM CARDS LOOKUP - HIDDEN'!$O$4:$O$8890,0),$I54)</f>
        <v>0</v>
      </c>
      <c r="E54" s="24"/>
      <c r="F54" s="24"/>
      <c r="G54" s="42"/>
      <c r="I54" s="4">
        <v>12</v>
      </c>
      <c r="N54">
        <f>K43*10000+L43*100+B41</f>
        <v>10301</v>
      </c>
      <c r="O54">
        <f>K43*10000+L43*100+C41</f>
        <v>10302</v>
      </c>
      <c r="P54">
        <f>K43*10000+L43*100+D41</f>
        <v>10303</v>
      </c>
      <c r="Q54">
        <f>K43*10000+L43*100+E21</f>
        <v>10304</v>
      </c>
      <c r="R54">
        <f>K43*10000+L43*100+F21</f>
        <v>10305</v>
      </c>
    </row>
    <row r="55" spans="1:18" ht="15" hidden="1" customHeight="1">
      <c r="A55" s="10" t="e">
        <f>INDEX(REFERENCE!$B$2:$K$2,1,'EXAMPLE OF CHOICE CARDS'!I55)</f>
        <v>#REF!</v>
      </c>
      <c r="B55" s="5">
        <f>INDEX('DCM CARDS LOOKUP - HIDDEN'!$P$4:$AF$8890,MATCH(N55,'DCM CARDS LOOKUP - HIDDEN'!$O$4:$O$8890,0),$I55)</f>
        <v>0</v>
      </c>
      <c r="C55" s="5">
        <f>INDEX('DCM CARDS LOOKUP - HIDDEN'!$P$4:$AF$8890,MATCH(O55,'DCM CARDS LOOKUP - HIDDEN'!$O$4:$O$8890,0),$I55)</f>
        <v>0</v>
      </c>
      <c r="D55" s="5">
        <f>INDEX('DCM CARDS LOOKUP - HIDDEN'!$P$4:$AF$8890,MATCH(P55,'DCM CARDS LOOKUP - HIDDEN'!$O$4:$O$8890,0),$I55)</f>
        <v>0</v>
      </c>
      <c r="E55" s="24"/>
      <c r="F55" s="24"/>
      <c r="G55" s="42"/>
      <c r="I55" s="4">
        <v>13</v>
      </c>
      <c r="N55">
        <f>K43*10000+L43*100+B41</f>
        <v>10301</v>
      </c>
      <c r="O55">
        <f>K43*10000+L43*100+C41</f>
        <v>10302</v>
      </c>
      <c r="P55">
        <f>K43*10000+L43*100+D41</f>
        <v>10303</v>
      </c>
      <c r="Q55">
        <f>K43*10000+L43*100+E21</f>
        <v>10304</v>
      </c>
      <c r="R55">
        <f>K43*10000+L43*100+F21</f>
        <v>10305</v>
      </c>
    </row>
    <row r="56" spans="1:18" ht="15" hidden="1" customHeight="1">
      <c r="A56" s="10" t="e">
        <f>INDEX(REFERENCE!$B$2:$K$2,1,'EXAMPLE OF CHOICE CARDS'!I56)</f>
        <v>#REF!</v>
      </c>
      <c r="B56" s="5">
        <f>INDEX('DCM CARDS LOOKUP - HIDDEN'!$P$4:$AF$8890,MATCH(N56,'DCM CARDS LOOKUP - HIDDEN'!$O$4:$O$8890,0),$I56)</f>
        <v>0</v>
      </c>
      <c r="C56" s="5">
        <f>INDEX('DCM CARDS LOOKUP - HIDDEN'!$P$4:$AF$8890,MATCH(O56,'DCM CARDS LOOKUP - HIDDEN'!$O$4:$O$8890,0),$I56)</f>
        <v>0</v>
      </c>
      <c r="D56" s="5">
        <f>INDEX('DCM CARDS LOOKUP - HIDDEN'!$P$4:$AF$8890,MATCH(P56,'DCM CARDS LOOKUP - HIDDEN'!$O$4:$O$8890,0),$I56)</f>
        <v>0</v>
      </c>
      <c r="E56" s="24"/>
      <c r="F56" s="24"/>
      <c r="G56" s="43"/>
      <c r="I56" s="4">
        <v>14</v>
      </c>
      <c r="N56">
        <f>K43*10000+L43*100+B41</f>
        <v>10301</v>
      </c>
      <c r="O56">
        <f>K43*10000+L43*100+C41</f>
        <v>10302</v>
      </c>
      <c r="P56">
        <f>K43*10000+L43*100+D41</f>
        <v>10303</v>
      </c>
      <c r="Q56">
        <f>K43*10000+L43*100+E21</f>
        <v>10304</v>
      </c>
      <c r="R56">
        <f>K43*10000+L43*100+F21</f>
        <v>10305</v>
      </c>
    </row>
    <row r="57" spans="1:18">
      <c r="A57" s="2"/>
      <c r="B57" s="5"/>
      <c r="C57" s="5"/>
      <c r="D57" s="5"/>
      <c r="E57" s="5"/>
      <c r="F57" s="5"/>
      <c r="G57" s="5"/>
      <c r="I57" s="13"/>
    </row>
    <row r="58" spans="1:18">
      <c r="A58" s="6"/>
      <c r="B58" s="7">
        <v>1</v>
      </c>
      <c r="C58" s="7">
        <v>2</v>
      </c>
      <c r="D58" s="7">
        <v>3</v>
      </c>
      <c r="E58" s="7">
        <v>4</v>
      </c>
      <c r="F58" s="7">
        <v>5</v>
      </c>
      <c r="G58" s="7">
        <v>9</v>
      </c>
      <c r="I58" s="13"/>
    </row>
    <row r="61" spans="1:18">
      <c r="A61" s="1" t="str">
        <f>"Version "&amp;K63&amp;"; Task"&amp;L63</f>
        <v>Version 1; Task4</v>
      </c>
      <c r="B61" s="4">
        <v>1</v>
      </c>
      <c r="C61" s="4">
        <v>2</v>
      </c>
      <c r="D61" s="4">
        <v>3</v>
      </c>
      <c r="E61" s="4">
        <f>E41</f>
        <v>4</v>
      </c>
      <c r="F61" s="4">
        <f>F41</f>
        <v>5</v>
      </c>
      <c r="I61" s="13"/>
    </row>
    <row r="62" spans="1:18" ht="15" customHeight="1">
      <c r="A62" s="11" t="s">
        <v>8</v>
      </c>
      <c r="B62" s="12" t="s">
        <v>9</v>
      </c>
      <c r="C62" s="12" t="s">
        <v>10</v>
      </c>
      <c r="D62" s="12" t="s">
        <v>11</v>
      </c>
      <c r="E62" s="23" t="s">
        <v>20</v>
      </c>
      <c r="F62" s="23" t="s">
        <v>21</v>
      </c>
      <c r="G62" s="41" t="s">
        <v>15</v>
      </c>
      <c r="I62" s="13"/>
      <c r="K62" t="s">
        <v>12</v>
      </c>
      <c r="L62" t="s">
        <v>1</v>
      </c>
    </row>
    <row r="63" spans="1:18">
      <c r="A63" s="10" t="str">
        <f>INDEX(REFERENCE!$B$2:$K$2,1,'EXAMPLE OF CHOICE CARDS'!I63)</f>
        <v>Brand</v>
      </c>
      <c r="B63" s="5" t="str">
        <f>INDEX('DCM CARDS LOOKUP - HIDDEN'!$P$4:$AF$8890,MATCH(N63,'DCM CARDS LOOKUP - HIDDEN'!$O$4:$O$8890,0),$I63)</f>
        <v>Coricidin</v>
      </c>
      <c r="C63" s="5" t="str">
        <f>INDEX('DCM CARDS LOOKUP - HIDDEN'!$P$4:$AF$8890,MATCH(O63,'DCM CARDS LOOKUP - HIDDEN'!$O$4:$O$8890,0),$I63)</f>
        <v>UP &amp; UP</v>
      </c>
      <c r="D63" s="5" t="str">
        <f>INDEX('DCM CARDS LOOKUP - HIDDEN'!$P$4:$AF$8890,MATCH(P63,'DCM CARDS LOOKUP - HIDDEN'!$O$4:$O$8890,0),$I63)</f>
        <v>Robitussin</v>
      </c>
      <c r="E63" s="5" t="str">
        <f>INDEX('DCM CARDS LOOKUP - HIDDEN'!$P$4:$AF$8890,MATCH(Q63,'DCM CARDS LOOKUP - HIDDEN'!$O$4:$O$8890,0),$I63)</f>
        <v>Equate</v>
      </c>
      <c r="F63" s="5" t="str">
        <f>INDEX('DCM CARDS LOOKUP - HIDDEN'!$P$4:$AF$8890,MATCH(R63,'DCM CARDS LOOKUP - HIDDEN'!$O$4:$O$8890,0),$I63)</f>
        <v>Theraflu</v>
      </c>
      <c r="G63" s="42"/>
      <c r="I63" s="4">
        <v>1</v>
      </c>
      <c r="K63">
        <f>IF(L43=15,K43+1,K43)</f>
        <v>1</v>
      </c>
      <c r="L63">
        <f>IF(L43&lt;15,L43+1,1)</f>
        <v>4</v>
      </c>
      <c r="N63">
        <f>K63*10000+L63*100+B61</f>
        <v>10401</v>
      </c>
      <c r="O63">
        <f>K63*10000+L63*100+C61</f>
        <v>10402</v>
      </c>
      <c r="P63">
        <f>K63*10000+L63*100+D61</f>
        <v>10403</v>
      </c>
      <c r="Q63">
        <f>K63*10000+L63*100+E41</f>
        <v>10404</v>
      </c>
      <c r="R63">
        <f>K63*10000+L63*100+F41</f>
        <v>10405</v>
      </c>
    </row>
    <row r="64" spans="1:18">
      <c r="A64" s="10" t="str">
        <f>INDEX(REFERENCE!$B$2:$K$2,1,'EXAMPLE OF CHOICE CARDS'!I64)</f>
        <v>Format</v>
      </c>
      <c r="B64" s="5" t="str">
        <f>INDEX('DCM CARDS LOOKUP - HIDDEN'!$P$4:$AF$8890,MATCH(N64,'DCM CARDS LOOKUP - HIDDEN'!$O$4:$O$8890,0),$I64)</f>
        <v>Syrup/liquid</v>
      </c>
      <c r="C64" s="5" t="str">
        <f>INDEX('DCM CARDS LOOKUP - HIDDEN'!$P$4:$AF$8890,MATCH(O64,'DCM CARDS LOOKUP - HIDDEN'!$O$4:$O$8890,0),$I64)</f>
        <v>Gummies</v>
      </c>
      <c r="D64" s="5" t="str">
        <f>INDEX('DCM CARDS LOOKUP - HIDDEN'!$P$4:$AF$8890,MATCH(P64,'DCM CARDS LOOKUP - HIDDEN'!$O$4:$O$8890,0),$I64)</f>
        <v>Effervescent Tablets</v>
      </c>
      <c r="E64" s="5" t="str">
        <f>INDEX('DCM CARDS LOOKUP - HIDDEN'!$P$4:$AF$8890,MATCH(Q64,'DCM CARDS LOOKUP - HIDDEN'!$O$4:$O$8890,0),$I64)</f>
        <v>Powder packet</v>
      </c>
      <c r="F64" s="5" t="str">
        <f>INDEX('DCM CARDS LOOKUP - HIDDEN'!$P$4:$AF$8890,MATCH(R64,'DCM CARDS LOOKUP - HIDDEN'!$O$4:$O$8890,0),$I64)</f>
        <v>Nasal Spray</v>
      </c>
      <c r="G64" s="42"/>
      <c r="I64" s="4">
        <v>2</v>
      </c>
      <c r="N64">
        <f>K63*10000+L63*100+B61</f>
        <v>10401</v>
      </c>
      <c r="O64">
        <f>K63*10000+L63*100+C61</f>
        <v>10402</v>
      </c>
      <c r="P64">
        <f>K63*10000+L63*100+D61</f>
        <v>10403</v>
      </c>
      <c r="Q64">
        <f>K63*10000+L63*100+E41</f>
        <v>10404</v>
      </c>
      <c r="R64">
        <f>K63*10000+L63*100+F41</f>
        <v>10405</v>
      </c>
    </row>
    <row r="65" spans="1:18">
      <c r="A65" s="10" t="str">
        <f>INDEX(REFERENCE!$B$2:$K$2,1,'EXAMPLE OF CHOICE CARDS'!I65)</f>
        <v>Symptoms</v>
      </c>
      <c r="B65" s="5" t="str">
        <f>INDEX('DCM CARDS LOOKUP - HIDDEN'!$P$4:$AF$8890,MATCH(N65,'DCM CARDS LOOKUP - HIDDEN'!$O$4:$O$8890,0),$I65)</f>
        <v>Fever relief</v>
      </c>
      <c r="C65" s="5" t="str">
        <f>INDEX('DCM CARDS LOOKUP - HIDDEN'!$P$4:$AF$8890,MATCH(O65,'DCM CARDS LOOKUP - HIDDEN'!$O$4:$O$8890,0),$I65)</f>
        <v>Head Pain Relief</v>
      </c>
      <c r="D65" s="5" t="str">
        <f>INDEX('DCM CARDS LOOKUP - HIDDEN'!$P$4:$AF$8890,MATCH(P65,'DCM CARDS LOOKUP - HIDDEN'!$O$4:$O$8890,0),$I65)</f>
        <v>Runny nose relief</v>
      </c>
      <c r="E65" s="5" t="str">
        <f>INDEX('DCM CARDS LOOKUP - HIDDEN'!$P$4:$AF$8890,MATCH(Q65,'DCM CARDS LOOKUP - HIDDEN'!$O$4:$O$8890,0),$I65)</f>
        <v>Sinus Pressure relief</v>
      </c>
      <c r="F65" s="5" t="str">
        <f>INDEX('DCM CARDS LOOKUP - HIDDEN'!$P$4:$AF$8890,MATCH(R65,'DCM CARDS LOOKUP - HIDDEN'!$O$4:$O$8890,0),$I65)</f>
        <v>Body Aches/Pain relief</v>
      </c>
      <c r="G65" s="42"/>
      <c r="I65" s="4">
        <v>3</v>
      </c>
      <c r="N65">
        <f>K63*10000+L63*100+B61</f>
        <v>10401</v>
      </c>
      <c r="O65">
        <f>K63*10000+L63*100+C61</f>
        <v>10402</v>
      </c>
      <c r="P65">
        <f>K63*10000+L63*100+D61</f>
        <v>10403</v>
      </c>
      <c r="Q65">
        <f>K63*10000+L63*100+E41</f>
        <v>10404</v>
      </c>
      <c r="R65">
        <f>K63*10000+L63*100+F41</f>
        <v>10405</v>
      </c>
    </row>
    <row r="66" spans="1:18">
      <c r="A66" s="10" t="str">
        <f>INDEX(REFERENCE!$B$2:$K$2,1,'EXAMPLE OF CHOICE CARDS'!I66)</f>
        <v>Benefit</v>
      </c>
      <c r="B66" s="5" t="str">
        <f>INDEX('DCM CARDS LOOKUP - HIDDEN'!$P$4:$AF$8890,MATCH(N66,'DCM CARDS LOOKUP - HIDDEN'!$O$4:$O$8890,0),$I66)</f>
        <v>Treats Sneezing</v>
      </c>
      <c r="C66" s="5" t="str">
        <f>INDEX('DCM CARDS LOOKUP - HIDDEN'!$P$4:$AF$8890,MATCH(O66,'DCM CARDS LOOKUP - HIDDEN'!$O$4:$O$8890,0),$I66)</f>
        <v>For Nighttime Use</v>
      </c>
      <c r="D66" s="5" t="str">
        <f>INDEX('DCM CARDS LOOKUP - HIDDEN'!$P$4:$AF$8890,MATCH(P66,'DCM CARDS LOOKUP - HIDDEN'!$O$4:$O$8890,0),$I66)</f>
        <v>For people with High Blood Pressure (decongestant free)</v>
      </c>
      <c r="E66" s="5" t="str">
        <f>INDEX('DCM CARDS LOOKUP - HIDDEN'!$P$4:$AF$8890,MATCH(Q66,'DCM CARDS LOOKUP - HIDDEN'!$O$4:$O$8890,0),$I66)</f>
        <v>For Daytime Use/Anytime Use</v>
      </c>
      <c r="F66" s="5" t="str">
        <f>INDEX('DCM CARDS LOOKUP - HIDDEN'!$P$4:$AF$8890,MATCH(R66,'DCM CARDS LOOKUP - HIDDEN'!$O$4:$O$8890,0),$I66)</f>
        <v>Steroid Free</v>
      </c>
      <c r="G66" s="42"/>
      <c r="I66" s="4">
        <v>4</v>
      </c>
      <c r="N66">
        <f>K63*10000+L63*100+B61</f>
        <v>10401</v>
      </c>
      <c r="O66">
        <f>K63*10000+L63*100+C61</f>
        <v>10402</v>
      </c>
      <c r="P66">
        <f>K63*10000+L63*100+D61</f>
        <v>10403</v>
      </c>
      <c r="Q66">
        <f>K63*10000+L63*100+E41</f>
        <v>10404</v>
      </c>
      <c r="R66">
        <f>K63*10000+L63*100+F41</f>
        <v>10405</v>
      </c>
    </row>
    <row r="67" spans="1:18">
      <c r="A67" s="10" t="str">
        <f>INDEX(REFERENCE!$B$2:$K$2,1,'EXAMPLE OF CHOICE CARDS'!I67)</f>
        <v>Doses</v>
      </c>
      <c r="B67" s="5" t="str">
        <f>INDEX('DCM CARDS LOOKUP - HIDDEN'!$P$4:$AF$8890,MATCH(N67,'DCM CARDS LOOKUP - HIDDEN'!$O$4:$O$8890,0),$I67)</f>
        <v>12 Doses</v>
      </c>
      <c r="C67" s="5" t="str">
        <f>INDEX('DCM CARDS LOOKUP - HIDDEN'!$P$4:$AF$8890,MATCH(O67,'DCM CARDS LOOKUP - HIDDEN'!$O$4:$O$8890,0),$I67)</f>
        <v>90 Doses</v>
      </c>
      <c r="D67" s="5" t="str">
        <f>INDEX('DCM CARDS LOOKUP - HIDDEN'!$P$4:$AF$8890,MATCH(P67,'DCM CARDS LOOKUP - HIDDEN'!$O$4:$O$8890,0),$I67)</f>
        <v>30 Doses</v>
      </c>
      <c r="E67" s="5" t="str">
        <f>INDEX('DCM CARDS LOOKUP - HIDDEN'!$P$4:$AF$8890,MATCH(Q67,'DCM CARDS LOOKUP - HIDDEN'!$O$4:$O$8890,0),$I67)</f>
        <v>6 Doses</v>
      </c>
      <c r="F67" s="5" t="str">
        <f>INDEX('DCM CARDS LOOKUP - HIDDEN'!$P$4:$AF$8890,MATCH(R67,'DCM CARDS LOOKUP - HIDDEN'!$O$4:$O$8890,0),$I67)</f>
        <v>60 Doses</v>
      </c>
      <c r="G67" s="42"/>
      <c r="I67" s="4">
        <v>5</v>
      </c>
      <c r="N67">
        <f>K63*10000+L63*100+B61</f>
        <v>10401</v>
      </c>
      <c r="O67">
        <f>K63*10000+L63*100+C61</f>
        <v>10402</v>
      </c>
      <c r="P67">
        <f>K63*10000+L63*100+D61</f>
        <v>10403</v>
      </c>
      <c r="Q67">
        <f>K63*10000+L63*100+E41</f>
        <v>10404</v>
      </c>
      <c r="R67">
        <f>K63*10000+L63*100+F41</f>
        <v>10405</v>
      </c>
    </row>
    <row r="68" spans="1:18">
      <c r="A68" s="10" t="str">
        <f>INDEX(REFERENCE!$B$2:$K$2,1,'EXAMPLE OF CHOICE CARDS'!I68)</f>
        <v>flavor</v>
      </c>
      <c r="B68" s="5" t="str">
        <f>INDEX('DCM CARDS LOOKUP - HIDDEN'!$P$4:$AF$8890,MATCH(N68,'DCM CARDS LOOKUP - HIDDEN'!$O$4:$O$8890,0),$I68)</f>
        <v>Cherry</v>
      </c>
      <c r="C68" s="5" t="str">
        <f>INDEX('DCM CARDS LOOKUP - HIDDEN'!$P$4:$AF$8890,MATCH(O68,'DCM CARDS LOOKUP - HIDDEN'!$O$4:$O$8890,0),$I68)</f>
        <v>Grape</v>
      </c>
      <c r="D68" s="5" t="str">
        <f>INDEX('DCM CARDS LOOKUP - HIDDEN'!$P$4:$AF$8890,MATCH(P68,'DCM CARDS LOOKUP - HIDDEN'!$O$4:$O$8890,0),$I68)</f>
        <v>Honey</v>
      </c>
      <c r="E68" s="5" t="str">
        <f>INDEX('DCM CARDS LOOKUP - HIDDEN'!$P$4:$AF$8890,MATCH(Q68,'DCM CARDS LOOKUP - HIDDEN'!$O$4:$O$8890,0),$I68)</f>
        <v>Elderberry</v>
      </c>
      <c r="F68" s="5" t="str">
        <f>INDEX('DCM CARDS LOOKUP - HIDDEN'!$P$4:$AF$8890,MATCH(R68,'DCM CARDS LOOKUP - HIDDEN'!$O$4:$O$8890,0),$I68)</f>
        <v>-</v>
      </c>
      <c r="G68" s="42"/>
      <c r="I68" s="4">
        <v>6</v>
      </c>
      <c r="N68">
        <f>K63*10000+L63*100+B61</f>
        <v>10401</v>
      </c>
      <c r="O68">
        <f>K63*10000+L63*100+C61</f>
        <v>10402</v>
      </c>
      <c r="P68">
        <f>K63*10000+L63*100+D61</f>
        <v>10403</v>
      </c>
      <c r="Q68">
        <f>K63*10000+L63*100+E41</f>
        <v>10404</v>
      </c>
      <c r="R68">
        <f>K63*10000+L63*100+F41</f>
        <v>10405</v>
      </c>
    </row>
    <row r="69" spans="1:18" ht="15" customHeight="1">
      <c r="A69" s="10" t="str">
        <f>INDEX(REFERENCE!$B$2:$K$2,1,'EXAMPLE OF CHOICE CARDS'!I69)</f>
        <v>Price</v>
      </c>
      <c r="B69" s="29">
        <f>INDEX('DCM CARDS LOOKUP - HIDDEN'!$P$4:$AF$8890,MATCH(N69,'DCM CARDS LOOKUP - HIDDEN'!$O$4:$O$8890,0),$I69)</f>
        <v>5</v>
      </c>
      <c r="C69" s="29">
        <f>INDEX('DCM CARDS LOOKUP - HIDDEN'!$P$4:$AF$8890,MATCH(O69,'DCM CARDS LOOKUP - HIDDEN'!$O$4:$O$8890,0),$I69)</f>
        <v>37</v>
      </c>
      <c r="D69" s="29">
        <f>INDEX('DCM CARDS LOOKUP - HIDDEN'!$P$4:$AF$8890,MATCH(P69,'DCM CARDS LOOKUP - HIDDEN'!$O$4:$O$8890,0),$I69)</f>
        <v>14</v>
      </c>
      <c r="E69" s="29">
        <f>INDEX('DCM CARDS LOOKUP - HIDDEN'!$P$4:$AF$8890,MATCH(Q69,'DCM CARDS LOOKUP - HIDDEN'!$O$4:$O$8890,0),$I69)</f>
        <v>7</v>
      </c>
      <c r="F69" s="29">
        <f>INDEX('DCM CARDS LOOKUP - HIDDEN'!$P$4:$AF$8890,MATCH(R69,'DCM CARDS LOOKUP - HIDDEN'!$O$4:$O$8890,0),$I69)</f>
        <v>16</v>
      </c>
      <c r="G69" s="42"/>
      <c r="I69" s="4">
        <v>7</v>
      </c>
      <c r="N69">
        <f>K63*10000+L63*100+B61</f>
        <v>10401</v>
      </c>
      <c r="O69">
        <f>K63*10000+L63*100+C61</f>
        <v>10402</v>
      </c>
      <c r="P69">
        <f>K63*10000+L63*100+D61</f>
        <v>10403</v>
      </c>
      <c r="Q69">
        <f>K63*10000+L63*100+E41</f>
        <v>10404</v>
      </c>
      <c r="R69">
        <f>K63*10000+L63*100+F41</f>
        <v>10405</v>
      </c>
    </row>
    <row r="70" spans="1:18" ht="15" hidden="1" customHeight="1">
      <c r="A70" s="10">
        <f>INDEX(REFERENCE!$B$2:$K$2,1,'EXAMPLE OF CHOICE CARDS'!I70)</f>
        <v>0</v>
      </c>
      <c r="B70" s="29">
        <f>INDEX('DCM CARDS LOOKUP - HIDDEN'!$P$4:$AF$8890,MATCH(N70,'DCM CARDS LOOKUP - HIDDEN'!$O$4:$O$8890,0),$I70)</f>
        <v>0</v>
      </c>
      <c r="C70" s="29">
        <f>INDEX('DCM CARDS LOOKUP - HIDDEN'!$P$4:$AF$8890,MATCH(O70,'DCM CARDS LOOKUP - HIDDEN'!$O$4:$O$8890,0),$I70)</f>
        <v>0</v>
      </c>
      <c r="D70" s="29">
        <f>INDEX('DCM CARDS LOOKUP - HIDDEN'!$P$4:$AF$8890,MATCH(P70,'DCM CARDS LOOKUP - HIDDEN'!$O$4:$O$8890,0),$I70)</f>
        <v>0</v>
      </c>
      <c r="E70" s="29">
        <f>INDEX('DCM CARDS LOOKUP - HIDDEN'!$P$4:$AF$8890,MATCH(Q70,'DCM CARDS LOOKUP - HIDDEN'!$O$4:$O$8890,0),$I70)</f>
        <v>0</v>
      </c>
      <c r="F70" s="29">
        <f>INDEX('DCM CARDS LOOKUP - HIDDEN'!$P$4:$AF$8890,MATCH(R70,'DCM CARDS LOOKUP - HIDDEN'!$O$4:$O$8890,0),$I70)</f>
        <v>0</v>
      </c>
      <c r="G70" s="42"/>
      <c r="I70" s="4">
        <v>8</v>
      </c>
      <c r="N70">
        <f>K63*10000+L63*100+B61</f>
        <v>10401</v>
      </c>
      <c r="O70">
        <f>K63*10000+L63*100+C61</f>
        <v>10402</v>
      </c>
      <c r="P70">
        <f>K63*10000+L63*100+D61</f>
        <v>10403</v>
      </c>
      <c r="Q70">
        <f>K63*10000+L63*100+E41</f>
        <v>10404</v>
      </c>
      <c r="R70">
        <f>K63*10000+L63*100+F41</f>
        <v>10405</v>
      </c>
    </row>
    <row r="71" spans="1:18" ht="15" hidden="1" customHeight="1">
      <c r="A71" s="10">
        <f>INDEX(REFERENCE!$B$2:$K$2,1,'EXAMPLE OF CHOICE CARDS'!I71)</f>
        <v>0</v>
      </c>
      <c r="B71" s="5">
        <f>INDEX('DCM CARDS LOOKUP - HIDDEN'!$P$4:$AF$8890,MATCH(N71,'DCM CARDS LOOKUP - HIDDEN'!$O$4:$O$8890,0),$I71)</f>
        <v>0</v>
      </c>
      <c r="C71" s="5">
        <f>INDEX('DCM CARDS LOOKUP - HIDDEN'!$P$4:$AF$8890,MATCH(O71,'DCM CARDS LOOKUP - HIDDEN'!$O$4:$O$8890,0),$I71)</f>
        <v>0</v>
      </c>
      <c r="D71" s="5">
        <f>INDEX('DCM CARDS LOOKUP - HIDDEN'!$P$4:$AF$8890,MATCH(P71,'DCM CARDS LOOKUP - HIDDEN'!$O$4:$O$8890,0),$I71)</f>
        <v>0</v>
      </c>
      <c r="E71" s="5">
        <f>INDEX('DCM CARDS LOOKUP - HIDDEN'!$P$4:$AF$8890,MATCH(Q71,'DCM CARDS LOOKUP - HIDDEN'!$O$4:$O$8890,0),$I71)</f>
        <v>0</v>
      </c>
      <c r="F71" s="5">
        <f>INDEX('DCM CARDS LOOKUP - HIDDEN'!$P$4:$AF$8890,MATCH(R71,'DCM CARDS LOOKUP - HIDDEN'!$O$4:$O$8890,0),$I71)</f>
        <v>0</v>
      </c>
      <c r="G71" s="42"/>
      <c r="I71" s="4">
        <v>9</v>
      </c>
      <c r="N71">
        <f>K63*10000+L63*100+B61</f>
        <v>10401</v>
      </c>
      <c r="O71">
        <f>K63*10000+L63*100+C61</f>
        <v>10402</v>
      </c>
      <c r="P71">
        <f>K63*10000+L63*100+D61</f>
        <v>10403</v>
      </c>
      <c r="Q71">
        <f>K63*10000+L63*100+E41</f>
        <v>10404</v>
      </c>
      <c r="R71">
        <f>K63*10000+L63*100+F41</f>
        <v>10405</v>
      </c>
    </row>
    <row r="72" spans="1:18" ht="15" hidden="1" customHeight="1">
      <c r="A72" s="10">
        <f>INDEX(REFERENCE!$B$2:$K$2,1,'EXAMPLE OF CHOICE CARDS'!I72)</f>
        <v>0</v>
      </c>
      <c r="B72" s="5">
        <f>INDEX('DCM CARDS LOOKUP - HIDDEN'!$P$4:$AF$8890,MATCH(N72,'DCM CARDS LOOKUP - HIDDEN'!$O$4:$O$8890,0),$I72)</f>
        <v>0</v>
      </c>
      <c r="C72" s="5">
        <f>INDEX('DCM CARDS LOOKUP - HIDDEN'!$P$4:$AF$8890,MATCH(O72,'DCM CARDS LOOKUP - HIDDEN'!$O$4:$O$8890,0),$I72)</f>
        <v>0</v>
      </c>
      <c r="D72" s="5">
        <f>INDEX('DCM CARDS LOOKUP - HIDDEN'!$P$4:$AF$8890,MATCH(P72,'DCM CARDS LOOKUP - HIDDEN'!$O$4:$O$8890,0),$I72)</f>
        <v>0</v>
      </c>
      <c r="E72" s="5">
        <f>INDEX('DCM CARDS LOOKUP - HIDDEN'!$P$4:$AF$8890,MATCH(Q72,'DCM CARDS LOOKUP - HIDDEN'!$O$4:$O$8890,0),$I72)</f>
        <v>0</v>
      </c>
      <c r="F72" s="5">
        <f>INDEX('DCM CARDS LOOKUP - HIDDEN'!$P$4:$AF$8890,MATCH(R72,'DCM CARDS LOOKUP - HIDDEN'!$O$4:$O$8890,0),$I72)</f>
        <v>0</v>
      </c>
      <c r="G72" s="42"/>
      <c r="I72" s="4">
        <v>10</v>
      </c>
      <c r="N72">
        <f>K63*10000+L63*100+B61</f>
        <v>10401</v>
      </c>
      <c r="O72">
        <f>K63*10000+L63*100+C61</f>
        <v>10402</v>
      </c>
      <c r="P72">
        <f>K63*10000+L63*100+D61</f>
        <v>10403</v>
      </c>
      <c r="Q72">
        <f>K63*10000+L63*100+E41</f>
        <v>10404</v>
      </c>
      <c r="R72">
        <f>K63*10000+L63*100+F41</f>
        <v>10405</v>
      </c>
    </row>
    <row r="73" spans="1:18" ht="15" hidden="1" customHeight="1">
      <c r="A73" s="10" t="e">
        <f>INDEX(REFERENCE!$B$2:$K$2,1,'EXAMPLE OF CHOICE CARDS'!I73)</f>
        <v>#REF!</v>
      </c>
      <c r="B73" s="5">
        <f>INDEX('DCM CARDS LOOKUP - HIDDEN'!$P$4:$AF$8890,MATCH(N73,'DCM CARDS LOOKUP - HIDDEN'!$O$4:$O$8890,0),$I73)</f>
        <v>0</v>
      </c>
      <c r="C73" s="5">
        <f>INDEX('DCM CARDS LOOKUP - HIDDEN'!$P$4:$AF$8890,MATCH(O73,'DCM CARDS LOOKUP - HIDDEN'!$O$4:$O$8890,0),$I73)</f>
        <v>0</v>
      </c>
      <c r="D73" s="5">
        <f>INDEX('DCM CARDS LOOKUP - HIDDEN'!$P$4:$AF$8890,MATCH(P73,'DCM CARDS LOOKUP - HIDDEN'!$O$4:$O$8890,0),$I73)</f>
        <v>0</v>
      </c>
      <c r="E73" s="24"/>
      <c r="F73" s="24"/>
      <c r="G73" s="42"/>
      <c r="I73" s="4">
        <v>11</v>
      </c>
      <c r="N73">
        <f>K63*10000+L63*100+B61</f>
        <v>10401</v>
      </c>
      <c r="O73">
        <f>K63*10000+L63*100+C61</f>
        <v>10402</v>
      </c>
      <c r="P73">
        <f>K63*10000+L63*100+D61</f>
        <v>10403</v>
      </c>
      <c r="Q73">
        <f>K63*10000+L63*100+E41</f>
        <v>10404</v>
      </c>
      <c r="R73">
        <f>K63*10000+L63*100+F41</f>
        <v>10405</v>
      </c>
    </row>
    <row r="74" spans="1:18" ht="15" hidden="1" customHeight="1">
      <c r="A74" s="10" t="e">
        <f>INDEX(REFERENCE!$B$2:$K$2,1,'EXAMPLE OF CHOICE CARDS'!I74)</f>
        <v>#REF!</v>
      </c>
      <c r="B74" s="5">
        <f>INDEX('DCM CARDS LOOKUP - HIDDEN'!$P$4:$AF$8890,MATCH(N74,'DCM CARDS LOOKUP - HIDDEN'!$O$4:$O$8890,0),$I74)</f>
        <v>0</v>
      </c>
      <c r="C74" s="5">
        <f>INDEX('DCM CARDS LOOKUP - HIDDEN'!$P$4:$AF$8890,MATCH(O74,'DCM CARDS LOOKUP - HIDDEN'!$O$4:$O$8890,0),$I74)</f>
        <v>0</v>
      </c>
      <c r="D74" s="5">
        <f>INDEX('DCM CARDS LOOKUP - HIDDEN'!$P$4:$AF$8890,MATCH(P74,'DCM CARDS LOOKUP - HIDDEN'!$O$4:$O$8890,0),$I74)</f>
        <v>0</v>
      </c>
      <c r="E74" s="24"/>
      <c r="F74" s="24"/>
      <c r="G74" s="42"/>
      <c r="I74" s="4">
        <v>12</v>
      </c>
      <c r="N74">
        <f>K63*10000+L63*100+B61</f>
        <v>10401</v>
      </c>
      <c r="O74">
        <f>K63*10000+L63*100+C61</f>
        <v>10402</v>
      </c>
      <c r="P74">
        <f>K63*10000+L63*100+D61</f>
        <v>10403</v>
      </c>
      <c r="Q74">
        <f>K63*10000+L63*100+E41</f>
        <v>10404</v>
      </c>
      <c r="R74">
        <f>K63*10000+L63*100+F41</f>
        <v>10405</v>
      </c>
    </row>
    <row r="75" spans="1:18" ht="15" hidden="1" customHeight="1">
      <c r="A75" s="10" t="e">
        <f>INDEX(REFERENCE!$B$2:$K$2,1,'EXAMPLE OF CHOICE CARDS'!I75)</f>
        <v>#REF!</v>
      </c>
      <c r="B75" s="5">
        <f>INDEX('DCM CARDS LOOKUP - HIDDEN'!$P$4:$AF$8890,MATCH(N75,'DCM CARDS LOOKUP - HIDDEN'!$O$4:$O$8890,0),$I75)</f>
        <v>0</v>
      </c>
      <c r="C75" s="5">
        <f>INDEX('DCM CARDS LOOKUP - HIDDEN'!$P$4:$AF$8890,MATCH(O75,'DCM CARDS LOOKUP - HIDDEN'!$O$4:$O$8890,0),$I75)</f>
        <v>0</v>
      </c>
      <c r="D75" s="5">
        <f>INDEX('DCM CARDS LOOKUP - HIDDEN'!$P$4:$AF$8890,MATCH(P75,'DCM CARDS LOOKUP - HIDDEN'!$O$4:$O$8890,0),$I75)</f>
        <v>0</v>
      </c>
      <c r="E75" s="24"/>
      <c r="F75" s="24"/>
      <c r="G75" s="42"/>
      <c r="I75" s="4">
        <v>13</v>
      </c>
      <c r="N75">
        <f>K63*10000+L63*100+B61</f>
        <v>10401</v>
      </c>
      <c r="O75">
        <f>K63*10000+L63*100+C61</f>
        <v>10402</v>
      </c>
      <c r="P75">
        <f>K63*10000+L63*100+D61</f>
        <v>10403</v>
      </c>
      <c r="Q75">
        <f>K63*10000+L63*100+E41</f>
        <v>10404</v>
      </c>
      <c r="R75">
        <f>K63*10000+L63*100+F41</f>
        <v>10405</v>
      </c>
    </row>
    <row r="76" spans="1:18" ht="15" hidden="1" customHeight="1">
      <c r="A76" s="10" t="e">
        <f>INDEX(REFERENCE!$B$2:$K$2,1,'EXAMPLE OF CHOICE CARDS'!I76)</f>
        <v>#REF!</v>
      </c>
      <c r="B76" s="5">
        <f>INDEX('DCM CARDS LOOKUP - HIDDEN'!$P$4:$AF$8890,MATCH(N76,'DCM CARDS LOOKUP - HIDDEN'!$O$4:$O$8890,0),$I76)</f>
        <v>0</v>
      </c>
      <c r="C76" s="5">
        <f>INDEX('DCM CARDS LOOKUP - HIDDEN'!$P$4:$AF$8890,MATCH(O76,'DCM CARDS LOOKUP - HIDDEN'!$O$4:$O$8890,0),$I76)</f>
        <v>0</v>
      </c>
      <c r="D76" s="5">
        <f>INDEX('DCM CARDS LOOKUP - HIDDEN'!$P$4:$AF$8890,MATCH(P76,'DCM CARDS LOOKUP - HIDDEN'!$O$4:$O$8890,0),$I76)</f>
        <v>0</v>
      </c>
      <c r="E76" s="24"/>
      <c r="F76" s="24"/>
      <c r="G76" s="43"/>
      <c r="I76" s="4">
        <v>14</v>
      </c>
      <c r="N76">
        <f>K63*10000+L63*100+B61</f>
        <v>10401</v>
      </c>
      <c r="O76">
        <f>K63*10000+L63*100+C61</f>
        <v>10402</v>
      </c>
      <c r="P76">
        <f>K63*10000+L63*100+D61</f>
        <v>10403</v>
      </c>
      <c r="Q76">
        <f>K63*10000+L63*100+E41</f>
        <v>10404</v>
      </c>
      <c r="R76">
        <f>K63*10000+L63*100+F41</f>
        <v>10405</v>
      </c>
    </row>
    <row r="77" spans="1:18">
      <c r="A77" s="2"/>
      <c r="B77" s="5"/>
      <c r="C77" s="5"/>
      <c r="D77" s="5"/>
      <c r="E77" s="5"/>
      <c r="F77" s="5"/>
      <c r="G77" s="5"/>
      <c r="I77" s="13"/>
    </row>
    <row r="78" spans="1:18">
      <c r="A78" s="6"/>
      <c r="B78" s="7">
        <v>1</v>
      </c>
      <c r="C78" s="7">
        <v>2</v>
      </c>
      <c r="D78" s="7">
        <v>3</v>
      </c>
      <c r="E78" s="7">
        <v>4</v>
      </c>
      <c r="F78" s="7">
        <v>5</v>
      </c>
      <c r="G78" s="7">
        <v>9</v>
      </c>
      <c r="I78" s="13"/>
    </row>
    <row r="81" spans="1:18">
      <c r="A81" s="1" t="str">
        <f>"Version "&amp;K83&amp;"; Task"&amp;L83</f>
        <v>Version 1; Task5</v>
      </c>
      <c r="B81" s="4">
        <v>1</v>
      </c>
      <c r="C81" s="4">
        <v>2</v>
      </c>
      <c r="D81" s="4">
        <v>3</v>
      </c>
      <c r="E81" s="4">
        <f>E61</f>
        <v>4</v>
      </c>
      <c r="F81" s="4">
        <f>F61</f>
        <v>5</v>
      </c>
      <c r="I81" s="13"/>
    </row>
    <row r="82" spans="1:18" ht="15" customHeight="1">
      <c r="A82" s="11" t="s">
        <v>8</v>
      </c>
      <c r="B82" s="12" t="s">
        <v>9</v>
      </c>
      <c r="C82" s="12" t="s">
        <v>10</v>
      </c>
      <c r="D82" s="12" t="s">
        <v>11</v>
      </c>
      <c r="E82" s="23" t="s">
        <v>20</v>
      </c>
      <c r="F82" s="23" t="s">
        <v>21</v>
      </c>
      <c r="G82" s="41" t="s">
        <v>15</v>
      </c>
      <c r="I82" s="13"/>
      <c r="K82" t="s">
        <v>12</v>
      </c>
      <c r="L82" t="s">
        <v>1</v>
      </c>
    </row>
    <row r="83" spans="1:18">
      <c r="A83" s="10" t="str">
        <f>INDEX(REFERENCE!$B$2:$K$2,1,'EXAMPLE OF CHOICE CARDS'!I83)</f>
        <v>Brand</v>
      </c>
      <c r="B83" s="5" t="str">
        <f>INDEX('DCM CARDS LOOKUP - HIDDEN'!$P$4:$AF$8890,MATCH(N83,'DCM CARDS LOOKUP - HIDDEN'!$O$4:$O$8890,0),$I83)</f>
        <v>Zarbee's</v>
      </c>
      <c r="C83" s="5" t="str">
        <f>INDEX('DCM CARDS LOOKUP - HIDDEN'!$P$4:$AF$8890,MATCH(O83,'DCM CARDS LOOKUP - HIDDEN'!$O$4:$O$8890,0),$I83)</f>
        <v>Delsym</v>
      </c>
      <c r="D83" s="5" t="str">
        <f>INDEX('DCM CARDS LOOKUP - HIDDEN'!$P$4:$AF$8890,MATCH(P83,'DCM CARDS LOOKUP - HIDDEN'!$O$4:$O$8890,0),$I83)</f>
        <v>Tylenol Cold &amp; Flu</v>
      </c>
      <c r="E83" s="5" t="str">
        <f>INDEX('DCM CARDS LOOKUP - HIDDEN'!$P$4:$AF$8890,MATCH(Q83,'DCM CARDS LOOKUP - HIDDEN'!$O$4:$O$8890,0),$I83)</f>
        <v>Theraflu</v>
      </c>
      <c r="F83" s="5" t="str">
        <f>INDEX('DCM CARDS LOOKUP - HIDDEN'!$P$4:$AF$8890,MATCH(R83,'DCM CARDS LOOKUP - HIDDEN'!$O$4:$O$8890,0),$I83)</f>
        <v>Other Brand</v>
      </c>
      <c r="G83" s="42"/>
      <c r="I83" s="4">
        <v>1</v>
      </c>
      <c r="K83">
        <f>IF(L63=15,K63+1,K63)</f>
        <v>1</v>
      </c>
      <c r="L83">
        <f>IF(L63&lt;15,L63+1,1)</f>
        <v>5</v>
      </c>
      <c r="N83">
        <f>K83*10000+L83*100+B81</f>
        <v>10501</v>
      </c>
      <c r="O83">
        <f>K83*10000+L83*100+C81</f>
        <v>10502</v>
      </c>
      <c r="P83">
        <f>K83*10000+L83*100+D81</f>
        <v>10503</v>
      </c>
      <c r="Q83">
        <f>K83*10000+L83*100+E61</f>
        <v>10504</v>
      </c>
      <c r="R83">
        <f>K83*10000+L83*100+F61</f>
        <v>10505</v>
      </c>
    </row>
    <row r="84" spans="1:18">
      <c r="A84" s="10" t="str">
        <f>INDEX(REFERENCE!$B$2:$K$2,1,'EXAMPLE OF CHOICE CARDS'!I84)</f>
        <v>Format</v>
      </c>
      <c r="B84" s="5" t="str">
        <f>INDEX('DCM CARDS LOOKUP - HIDDEN'!$P$4:$AF$8890,MATCH(N84,'DCM CARDS LOOKUP - HIDDEN'!$O$4:$O$8890,0),$I84)</f>
        <v>Hot liquid powder packet</v>
      </c>
      <c r="C84" s="5" t="str">
        <f>INDEX('DCM CARDS LOOKUP - HIDDEN'!$P$4:$AF$8890,MATCH(O84,'DCM CARDS LOOKUP - HIDDEN'!$O$4:$O$8890,0),$I84)</f>
        <v>Nasal Spray</v>
      </c>
      <c r="D84" s="5" t="str">
        <f>INDEX('DCM CARDS LOOKUP - HIDDEN'!$P$4:$AF$8890,MATCH(P84,'DCM CARDS LOOKUP - HIDDEN'!$O$4:$O$8890,0),$I84)</f>
        <v>Powder packet</v>
      </c>
      <c r="E84" s="5" t="str">
        <f>INDEX('DCM CARDS LOOKUP - HIDDEN'!$P$4:$AF$8890,MATCH(Q84,'DCM CARDS LOOKUP - HIDDEN'!$O$4:$O$8890,0),$I84)</f>
        <v>Gummies</v>
      </c>
      <c r="F84" s="5" t="str">
        <f>INDEX('DCM CARDS LOOKUP - HIDDEN'!$P$4:$AF$8890,MATCH(R84,'DCM CARDS LOOKUP - HIDDEN'!$O$4:$O$8890,0),$I84)</f>
        <v>Syrup/liquid</v>
      </c>
      <c r="G84" s="42"/>
      <c r="I84" s="4">
        <v>2</v>
      </c>
      <c r="N84">
        <f>K83*10000+L83*100+B81</f>
        <v>10501</v>
      </c>
      <c r="O84">
        <f>K83*10000+L83*100+C81</f>
        <v>10502</v>
      </c>
      <c r="P84">
        <f>K83*10000+L83*100+D81</f>
        <v>10503</v>
      </c>
      <c r="Q84">
        <f>K83*10000+L83*100+E61</f>
        <v>10504</v>
      </c>
      <c r="R84">
        <f>K83*10000+L83*100+F61</f>
        <v>10505</v>
      </c>
    </row>
    <row r="85" spans="1:18">
      <c r="A85" s="10" t="str">
        <f>INDEX(REFERENCE!$B$2:$K$2,1,'EXAMPLE OF CHOICE CARDS'!I85)</f>
        <v>Symptoms</v>
      </c>
      <c r="B85" s="5" t="str">
        <f>INDEX('DCM CARDS LOOKUP - HIDDEN'!$P$4:$AF$8890,MATCH(N85,'DCM CARDS LOOKUP - HIDDEN'!$O$4:$O$8890,0),$I85)</f>
        <v>Nasal Congestion relief</v>
      </c>
      <c r="C85" s="5" t="str">
        <f>INDEX('DCM CARDS LOOKUP - HIDDEN'!$P$4:$AF$8890,MATCH(O85,'DCM CARDS LOOKUP - HIDDEN'!$O$4:$O$8890,0),$I85)</f>
        <v>Flu/ Severe cold Relief</v>
      </c>
      <c r="D85" s="5" t="str">
        <f>INDEX('DCM CARDS LOOKUP - HIDDEN'!$P$4:$AF$8890,MATCH(P85,'DCM CARDS LOOKUP - HIDDEN'!$O$4:$O$8890,0),$I85)</f>
        <v>Clears mucus</v>
      </c>
      <c r="E85" s="5" t="str">
        <f>INDEX('DCM CARDS LOOKUP - HIDDEN'!$P$4:$AF$8890,MATCH(Q85,'DCM CARDS LOOKUP - HIDDEN'!$O$4:$O$8890,0),$I85)</f>
        <v>Chest congestion relief</v>
      </c>
      <c r="F85" s="5" t="str">
        <f>INDEX('DCM CARDS LOOKUP - HIDDEN'!$P$4:$AF$8890,MATCH(R85,'DCM CARDS LOOKUP - HIDDEN'!$O$4:$O$8890,0),$I85)</f>
        <v>Strengthens Immune System</v>
      </c>
      <c r="G85" s="42"/>
      <c r="I85" s="4">
        <v>3</v>
      </c>
      <c r="N85">
        <f>K83*10000+L83*100+B81</f>
        <v>10501</v>
      </c>
      <c r="O85">
        <f>K83*10000+L83*100+C81</f>
        <v>10502</v>
      </c>
      <c r="P85">
        <f>K83*10000+L83*100+D81</f>
        <v>10503</v>
      </c>
      <c r="Q85">
        <f>K83*10000+L83*100+E61</f>
        <v>10504</v>
      </c>
      <c r="R85">
        <f>K83*10000+L83*100+F61</f>
        <v>10505</v>
      </c>
    </row>
    <row r="86" spans="1:18">
      <c r="A86" s="10" t="str">
        <f>INDEX(REFERENCE!$B$2:$K$2,1,'EXAMPLE OF CHOICE CARDS'!I86)</f>
        <v>Benefit</v>
      </c>
      <c r="B86" s="5" t="str">
        <f>INDEX('DCM CARDS LOOKUP - HIDDEN'!$P$4:$AF$8890,MATCH(N86,'DCM CARDS LOOKUP - HIDDEN'!$O$4:$O$8890,0),$I86)</f>
        <v>Loosens mucus</v>
      </c>
      <c r="C86" s="5" t="str">
        <f>INDEX('DCM CARDS LOOKUP - HIDDEN'!$P$4:$AF$8890,MATCH(O86,'DCM CARDS LOOKUP - HIDDEN'!$O$4:$O$8890,0),$I86)</f>
        <v>Non-Drowsy</v>
      </c>
      <c r="D86" s="5" t="str">
        <f>INDEX('DCM CARDS LOOKUP - HIDDEN'!$P$4:$AF$8890,MATCH(P86,'DCM CARDS LOOKUP - HIDDEN'!$O$4:$O$8890,0),$I86)</f>
        <v>Sugar Free</v>
      </c>
      <c r="E86" s="5" t="str">
        <f>INDEX('DCM CARDS LOOKUP - HIDDEN'!$P$4:$AF$8890,MATCH(Q86,'DCM CARDS LOOKUP - HIDDEN'!$O$4:$O$8890,0),$I86)</f>
        <v>Non-Medicated</v>
      </c>
      <c r="F86" s="5" t="str">
        <f>INDEX('DCM CARDS LOOKUP - HIDDEN'!$P$4:$AF$8890,MATCH(R86,'DCM CARDS LOOKUP - HIDDEN'!$O$4:$O$8890,0),$I86)</f>
        <v>Maximum Strength</v>
      </c>
      <c r="G86" s="42"/>
      <c r="I86" s="4">
        <v>4</v>
      </c>
      <c r="N86">
        <f>K83*10000+L83*100+B81</f>
        <v>10501</v>
      </c>
      <c r="O86">
        <f>K83*10000+L83*100+C81</f>
        <v>10502</v>
      </c>
      <c r="P86">
        <f>K83*10000+L83*100+D81</f>
        <v>10503</v>
      </c>
      <c r="Q86">
        <f>K83*10000+L83*100+E61</f>
        <v>10504</v>
      </c>
      <c r="R86">
        <f>K83*10000+L83*100+F61</f>
        <v>10505</v>
      </c>
    </row>
    <row r="87" spans="1:18">
      <c r="A87" s="10" t="str">
        <f>INDEX(REFERENCE!$B$2:$K$2,1,'EXAMPLE OF CHOICE CARDS'!I87)</f>
        <v>Doses</v>
      </c>
      <c r="B87" s="5" t="str">
        <f>INDEX('DCM CARDS LOOKUP - HIDDEN'!$P$4:$AF$8890,MATCH(N87,'DCM CARDS LOOKUP - HIDDEN'!$O$4:$O$8890,0),$I87)</f>
        <v>12 Doses</v>
      </c>
      <c r="C87" s="5" t="str">
        <f>INDEX('DCM CARDS LOOKUP - HIDDEN'!$P$4:$AF$8890,MATCH(O87,'DCM CARDS LOOKUP - HIDDEN'!$O$4:$O$8890,0),$I87)</f>
        <v>30 Doses</v>
      </c>
      <c r="D87" s="5" t="str">
        <f>INDEX('DCM CARDS LOOKUP - HIDDEN'!$P$4:$AF$8890,MATCH(P87,'DCM CARDS LOOKUP - HIDDEN'!$O$4:$O$8890,0),$I87)</f>
        <v>6 Doses</v>
      </c>
      <c r="E87" s="5" t="str">
        <f>INDEX('DCM CARDS LOOKUP - HIDDEN'!$P$4:$AF$8890,MATCH(Q87,'DCM CARDS LOOKUP - HIDDEN'!$O$4:$O$8890,0),$I87)</f>
        <v>60 Doses</v>
      </c>
      <c r="F87" s="5" t="str">
        <f>INDEX('DCM CARDS LOOKUP - HIDDEN'!$P$4:$AF$8890,MATCH(R87,'DCM CARDS LOOKUP - HIDDEN'!$O$4:$O$8890,0),$I87)</f>
        <v>90 Doses</v>
      </c>
      <c r="G87" s="42"/>
      <c r="I87" s="4">
        <v>5</v>
      </c>
      <c r="N87">
        <f>K83*10000+L83*100+B81</f>
        <v>10501</v>
      </c>
      <c r="O87">
        <f>K83*10000+L83*100+C81</f>
        <v>10502</v>
      </c>
      <c r="P87">
        <f>K83*10000+L83*100+D81</f>
        <v>10503</v>
      </c>
      <c r="Q87">
        <f>K83*10000+L83*100+E61</f>
        <v>10504</v>
      </c>
      <c r="R87">
        <f>K83*10000+L83*100+F61</f>
        <v>10505</v>
      </c>
    </row>
    <row r="88" spans="1:18">
      <c r="A88" s="10" t="str">
        <f>INDEX(REFERENCE!$B$2:$K$2,1,'EXAMPLE OF CHOICE CARDS'!I88)</f>
        <v>flavor</v>
      </c>
      <c r="B88" s="5" t="str">
        <f>INDEX('DCM CARDS LOOKUP - HIDDEN'!$P$4:$AF$8890,MATCH(N88,'DCM CARDS LOOKUP - HIDDEN'!$O$4:$O$8890,0),$I88)</f>
        <v>Mixed Berry</v>
      </c>
      <c r="C88" s="5" t="str">
        <f>INDEX('DCM CARDS LOOKUP - HIDDEN'!$P$4:$AF$8890,MATCH(O88,'DCM CARDS LOOKUP - HIDDEN'!$O$4:$O$8890,0),$I88)</f>
        <v>-</v>
      </c>
      <c r="D88" s="5" t="str">
        <f>INDEX('DCM CARDS LOOKUP - HIDDEN'!$P$4:$AF$8890,MATCH(P88,'DCM CARDS LOOKUP - HIDDEN'!$O$4:$O$8890,0),$I88)</f>
        <v>Honey</v>
      </c>
      <c r="E88" s="5" t="str">
        <f>INDEX('DCM CARDS LOOKUP - HIDDEN'!$P$4:$AF$8890,MATCH(Q88,'DCM CARDS LOOKUP - HIDDEN'!$O$4:$O$8890,0),$I88)</f>
        <v>Honey Lemon</v>
      </c>
      <c r="F88" s="5" t="str">
        <f>INDEX('DCM CARDS LOOKUP - HIDDEN'!$P$4:$AF$8890,MATCH(R88,'DCM CARDS LOOKUP - HIDDEN'!$O$4:$O$8890,0),$I88)</f>
        <v>Orange</v>
      </c>
      <c r="G88" s="42"/>
      <c r="I88" s="4">
        <v>6</v>
      </c>
      <c r="N88">
        <f>K83*10000+L83*100+B81</f>
        <v>10501</v>
      </c>
      <c r="O88">
        <f>K83*10000+L83*100+C81</f>
        <v>10502</v>
      </c>
      <c r="P88">
        <f>K83*10000+L83*100+D81</f>
        <v>10503</v>
      </c>
      <c r="Q88">
        <f>K83*10000+L83*100+E61</f>
        <v>10504</v>
      </c>
      <c r="R88">
        <f>K83*10000+L83*100+F61</f>
        <v>10505</v>
      </c>
    </row>
    <row r="89" spans="1:18" ht="15" customHeight="1">
      <c r="A89" s="10" t="str">
        <f>INDEX(REFERENCE!$B$2:$K$2,1,'EXAMPLE OF CHOICE CARDS'!I89)</f>
        <v>Price</v>
      </c>
      <c r="B89" s="29">
        <f>INDEX('DCM CARDS LOOKUP - HIDDEN'!$P$4:$AF$8890,MATCH(N89,'DCM CARDS LOOKUP - HIDDEN'!$O$4:$O$8890,0),$I89)</f>
        <v>11</v>
      </c>
      <c r="C89" s="29">
        <f>INDEX('DCM CARDS LOOKUP - HIDDEN'!$P$4:$AF$8890,MATCH(O89,'DCM CARDS LOOKUP - HIDDEN'!$O$4:$O$8890,0),$I89)</f>
        <v>10</v>
      </c>
      <c r="D89" s="29">
        <f>INDEX('DCM CARDS LOOKUP - HIDDEN'!$P$4:$AF$8890,MATCH(P89,'DCM CARDS LOOKUP - HIDDEN'!$O$4:$O$8890,0),$I89)</f>
        <v>5</v>
      </c>
      <c r="E89" s="29">
        <f>INDEX('DCM CARDS LOOKUP - HIDDEN'!$P$4:$AF$8890,MATCH(Q89,'DCM CARDS LOOKUP - HIDDEN'!$O$4:$O$8890,0),$I89)</f>
        <v>29</v>
      </c>
      <c r="F89" s="29">
        <f>INDEX('DCM CARDS LOOKUP - HIDDEN'!$P$4:$AF$8890,MATCH(R89,'DCM CARDS LOOKUP - HIDDEN'!$O$4:$O$8890,0),$I89)</f>
        <v>28</v>
      </c>
      <c r="G89" s="42"/>
      <c r="I89" s="4">
        <v>7</v>
      </c>
      <c r="N89">
        <f>K83*10000+L83*100+B81</f>
        <v>10501</v>
      </c>
      <c r="O89">
        <f>K83*10000+L83*100+C81</f>
        <v>10502</v>
      </c>
      <c r="P89">
        <f>K83*10000+L83*100+D81</f>
        <v>10503</v>
      </c>
      <c r="Q89">
        <f>K83*10000+L83*100+E61</f>
        <v>10504</v>
      </c>
      <c r="R89">
        <f>K83*10000+L83*100+F61</f>
        <v>10505</v>
      </c>
    </row>
    <row r="90" spans="1:18" ht="15" hidden="1" customHeight="1">
      <c r="A90" s="10">
        <f>INDEX(REFERENCE!$B$2:$K$2,1,'EXAMPLE OF CHOICE CARDS'!I90)</f>
        <v>0</v>
      </c>
      <c r="B90" s="29">
        <f>INDEX('DCM CARDS LOOKUP - HIDDEN'!$P$4:$AF$8890,MATCH(N90,'DCM CARDS LOOKUP - HIDDEN'!$O$4:$O$8890,0),$I90)</f>
        <v>0</v>
      </c>
      <c r="C90" s="29">
        <f>INDEX('DCM CARDS LOOKUP - HIDDEN'!$P$4:$AF$8890,MATCH(O90,'DCM CARDS LOOKUP - HIDDEN'!$O$4:$O$8890,0),$I90)</f>
        <v>0</v>
      </c>
      <c r="D90" s="29">
        <f>INDEX('DCM CARDS LOOKUP - HIDDEN'!$P$4:$AF$8890,MATCH(P90,'DCM CARDS LOOKUP - HIDDEN'!$O$4:$O$8890,0),$I90)</f>
        <v>0</v>
      </c>
      <c r="E90" s="29">
        <f>INDEX('DCM CARDS LOOKUP - HIDDEN'!$P$4:$AF$8890,MATCH(Q90,'DCM CARDS LOOKUP - HIDDEN'!$O$4:$O$8890,0),$I90)</f>
        <v>0</v>
      </c>
      <c r="F90" s="29">
        <f>INDEX('DCM CARDS LOOKUP - HIDDEN'!$P$4:$AF$8890,MATCH(R90,'DCM CARDS LOOKUP - HIDDEN'!$O$4:$O$8890,0),$I90)</f>
        <v>0</v>
      </c>
      <c r="G90" s="42"/>
      <c r="I90" s="4">
        <v>8</v>
      </c>
      <c r="N90">
        <f>K83*10000+L83*100+B81</f>
        <v>10501</v>
      </c>
      <c r="O90">
        <f>K83*10000+L83*100+C81</f>
        <v>10502</v>
      </c>
      <c r="P90">
        <f>K83*10000+L83*100+D81</f>
        <v>10503</v>
      </c>
      <c r="Q90">
        <f>K83*10000+L83*100+E61</f>
        <v>10504</v>
      </c>
      <c r="R90">
        <f>K83*10000+L83*100+F61</f>
        <v>10505</v>
      </c>
    </row>
    <row r="91" spans="1:18" ht="15" hidden="1" customHeight="1">
      <c r="A91" s="10">
        <f>INDEX(REFERENCE!$B$2:$K$2,1,'EXAMPLE OF CHOICE CARDS'!I91)</f>
        <v>0</v>
      </c>
      <c r="B91" s="5">
        <f>INDEX('DCM CARDS LOOKUP - HIDDEN'!$P$4:$AF$8890,MATCH(N91,'DCM CARDS LOOKUP - HIDDEN'!$O$4:$O$8890,0),$I91)</f>
        <v>0</v>
      </c>
      <c r="C91" s="5">
        <f>INDEX('DCM CARDS LOOKUP - HIDDEN'!$P$4:$AF$8890,MATCH(O91,'DCM CARDS LOOKUP - HIDDEN'!$O$4:$O$8890,0),$I91)</f>
        <v>0</v>
      </c>
      <c r="D91" s="5">
        <f>INDEX('DCM CARDS LOOKUP - HIDDEN'!$P$4:$AF$8890,MATCH(P91,'DCM CARDS LOOKUP - HIDDEN'!$O$4:$O$8890,0),$I91)</f>
        <v>0</v>
      </c>
      <c r="E91" s="5">
        <f>INDEX('DCM CARDS LOOKUP - HIDDEN'!$P$4:$AF$8890,MATCH(Q91,'DCM CARDS LOOKUP - HIDDEN'!$O$4:$O$8890,0),$I91)</f>
        <v>0</v>
      </c>
      <c r="F91" s="5">
        <f>INDEX('DCM CARDS LOOKUP - HIDDEN'!$P$4:$AF$8890,MATCH(R91,'DCM CARDS LOOKUP - HIDDEN'!$O$4:$O$8890,0),$I91)</f>
        <v>0</v>
      </c>
      <c r="G91" s="42"/>
      <c r="I91" s="4">
        <v>9</v>
      </c>
      <c r="N91">
        <f>K83*10000+L83*100+B81</f>
        <v>10501</v>
      </c>
      <c r="O91">
        <f>K83*10000+L83*100+C81</f>
        <v>10502</v>
      </c>
      <c r="P91">
        <f>K83*10000+L83*100+D81</f>
        <v>10503</v>
      </c>
      <c r="Q91">
        <f>K83*10000+L83*100+E61</f>
        <v>10504</v>
      </c>
      <c r="R91">
        <f>K83*10000+L83*100+F61</f>
        <v>10505</v>
      </c>
    </row>
    <row r="92" spans="1:18" ht="15" hidden="1" customHeight="1">
      <c r="A92" s="10">
        <f>INDEX(REFERENCE!$B$2:$K$2,1,'EXAMPLE OF CHOICE CARDS'!I92)</f>
        <v>0</v>
      </c>
      <c r="B92" s="5">
        <f>INDEX('DCM CARDS LOOKUP - HIDDEN'!$P$4:$AF$8890,MATCH(N92,'DCM CARDS LOOKUP - HIDDEN'!$O$4:$O$8890,0),$I92)</f>
        <v>0</v>
      </c>
      <c r="C92" s="5">
        <f>INDEX('DCM CARDS LOOKUP - HIDDEN'!$P$4:$AF$8890,MATCH(O92,'DCM CARDS LOOKUP - HIDDEN'!$O$4:$O$8890,0),$I92)</f>
        <v>0</v>
      </c>
      <c r="D92" s="5">
        <f>INDEX('DCM CARDS LOOKUP - HIDDEN'!$P$4:$AF$8890,MATCH(P92,'DCM CARDS LOOKUP - HIDDEN'!$O$4:$O$8890,0),$I92)</f>
        <v>0</v>
      </c>
      <c r="E92" s="5">
        <f>INDEX('DCM CARDS LOOKUP - HIDDEN'!$P$4:$AF$8890,MATCH(Q92,'DCM CARDS LOOKUP - HIDDEN'!$O$4:$O$8890,0),$I92)</f>
        <v>0</v>
      </c>
      <c r="F92" s="5">
        <f>INDEX('DCM CARDS LOOKUP - HIDDEN'!$P$4:$AF$8890,MATCH(R92,'DCM CARDS LOOKUP - HIDDEN'!$O$4:$O$8890,0),$I92)</f>
        <v>0</v>
      </c>
      <c r="G92" s="42"/>
      <c r="I92" s="4">
        <v>10</v>
      </c>
      <c r="N92">
        <f>K83*10000+L83*100+B81</f>
        <v>10501</v>
      </c>
      <c r="O92">
        <f>K83*10000+L83*100+C81</f>
        <v>10502</v>
      </c>
      <c r="P92">
        <f>K83*10000+L83*100+D81</f>
        <v>10503</v>
      </c>
      <c r="Q92">
        <f>K83*10000+L83*100+E61</f>
        <v>10504</v>
      </c>
      <c r="R92">
        <f>K83*10000+L83*100+F61</f>
        <v>10505</v>
      </c>
    </row>
    <row r="93" spans="1:18" ht="15" hidden="1" customHeight="1">
      <c r="A93" s="10" t="e">
        <f>INDEX(REFERENCE!$B$2:$K$2,1,'EXAMPLE OF CHOICE CARDS'!I93)</f>
        <v>#REF!</v>
      </c>
      <c r="B93" s="5">
        <f>INDEX('DCM CARDS LOOKUP - HIDDEN'!$P$4:$AF$8890,MATCH(N93,'DCM CARDS LOOKUP - HIDDEN'!$O$4:$O$8890,0),$I93)</f>
        <v>0</v>
      </c>
      <c r="C93" s="5">
        <f>INDEX('DCM CARDS LOOKUP - HIDDEN'!$P$4:$AF$8890,MATCH(O93,'DCM CARDS LOOKUP - HIDDEN'!$O$4:$O$8890,0),$I93)</f>
        <v>0</v>
      </c>
      <c r="D93" s="5">
        <f>INDEX('DCM CARDS LOOKUP - HIDDEN'!$P$4:$AF$8890,MATCH(P93,'DCM CARDS LOOKUP - HIDDEN'!$O$4:$O$8890,0),$I93)</f>
        <v>0</v>
      </c>
      <c r="E93" s="24"/>
      <c r="F93" s="24"/>
      <c r="G93" s="42"/>
      <c r="I93" s="4">
        <v>11</v>
      </c>
      <c r="N93">
        <f>K83*10000+L83*100+B81</f>
        <v>10501</v>
      </c>
      <c r="O93">
        <f>K83*10000+L83*100+C81</f>
        <v>10502</v>
      </c>
      <c r="P93">
        <f>K83*10000+L83*100+D81</f>
        <v>10503</v>
      </c>
      <c r="Q93">
        <f>K83*10000+L83*100+E61</f>
        <v>10504</v>
      </c>
      <c r="R93">
        <f>K83*10000+L83*100+F61</f>
        <v>10505</v>
      </c>
    </row>
    <row r="94" spans="1:18" ht="15" hidden="1" customHeight="1">
      <c r="A94" s="10" t="e">
        <f>INDEX(REFERENCE!$B$2:$K$2,1,'EXAMPLE OF CHOICE CARDS'!I94)</f>
        <v>#REF!</v>
      </c>
      <c r="B94" s="5">
        <f>INDEX('DCM CARDS LOOKUP - HIDDEN'!$P$4:$AF$8890,MATCH(N94,'DCM CARDS LOOKUP - HIDDEN'!$O$4:$O$8890,0),$I94)</f>
        <v>0</v>
      </c>
      <c r="C94" s="5">
        <f>INDEX('DCM CARDS LOOKUP - HIDDEN'!$P$4:$AF$8890,MATCH(O94,'DCM CARDS LOOKUP - HIDDEN'!$O$4:$O$8890,0),$I94)</f>
        <v>0</v>
      </c>
      <c r="D94" s="5">
        <f>INDEX('DCM CARDS LOOKUP - HIDDEN'!$P$4:$AF$8890,MATCH(P94,'DCM CARDS LOOKUP - HIDDEN'!$O$4:$O$8890,0),$I94)</f>
        <v>0</v>
      </c>
      <c r="E94" s="24"/>
      <c r="F94" s="24"/>
      <c r="G94" s="42"/>
      <c r="I94" s="4">
        <v>12</v>
      </c>
      <c r="N94">
        <f>K83*10000+L83*100+B81</f>
        <v>10501</v>
      </c>
      <c r="O94">
        <f>K83*10000+L83*100+C81</f>
        <v>10502</v>
      </c>
      <c r="P94">
        <f>K83*10000+L83*100+D81</f>
        <v>10503</v>
      </c>
      <c r="Q94">
        <f>K83*10000+L83*100+E61</f>
        <v>10504</v>
      </c>
      <c r="R94">
        <f>K83*10000+L83*100+F61</f>
        <v>10505</v>
      </c>
    </row>
    <row r="95" spans="1:18" ht="15" hidden="1" customHeight="1">
      <c r="A95" s="10" t="e">
        <f>INDEX(REFERENCE!$B$2:$K$2,1,'EXAMPLE OF CHOICE CARDS'!I95)</f>
        <v>#REF!</v>
      </c>
      <c r="B95" s="5">
        <f>INDEX('DCM CARDS LOOKUP - HIDDEN'!$P$4:$AF$8890,MATCH(N95,'DCM CARDS LOOKUP - HIDDEN'!$O$4:$O$8890,0),$I95)</f>
        <v>0</v>
      </c>
      <c r="C95" s="5">
        <f>INDEX('DCM CARDS LOOKUP - HIDDEN'!$P$4:$AF$8890,MATCH(O95,'DCM CARDS LOOKUP - HIDDEN'!$O$4:$O$8890,0),$I95)</f>
        <v>0</v>
      </c>
      <c r="D95" s="5">
        <f>INDEX('DCM CARDS LOOKUP - HIDDEN'!$P$4:$AF$8890,MATCH(P95,'DCM CARDS LOOKUP - HIDDEN'!$O$4:$O$8890,0),$I95)</f>
        <v>0</v>
      </c>
      <c r="E95" s="24"/>
      <c r="F95" s="24"/>
      <c r="G95" s="42"/>
      <c r="I95" s="4">
        <v>13</v>
      </c>
      <c r="N95">
        <f>K83*10000+L83*100+B81</f>
        <v>10501</v>
      </c>
      <c r="O95">
        <f>K83*10000+L83*100+C81</f>
        <v>10502</v>
      </c>
      <c r="P95">
        <f>K83*10000+L83*100+D81</f>
        <v>10503</v>
      </c>
      <c r="Q95">
        <f>K83*10000+L83*100+E61</f>
        <v>10504</v>
      </c>
      <c r="R95">
        <f>K83*10000+L83*100+F61</f>
        <v>10505</v>
      </c>
    </row>
    <row r="96" spans="1:18" ht="15" hidden="1" customHeight="1">
      <c r="A96" s="10" t="e">
        <f>INDEX(REFERENCE!$B$2:$K$2,1,'EXAMPLE OF CHOICE CARDS'!I96)</f>
        <v>#REF!</v>
      </c>
      <c r="B96" s="5">
        <f>INDEX('DCM CARDS LOOKUP - HIDDEN'!$P$4:$AF$8890,MATCH(N96,'DCM CARDS LOOKUP - HIDDEN'!$O$4:$O$8890,0),$I96)</f>
        <v>0</v>
      </c>
      <c r="C96" s="5">
        <f>INDEX('DCM CARDS LOOKUP - HIDDEN'!$P$4:$AF$8890,MATCH(O96,'DCM CARDS LOOKUP - HIDDEN'!$O$4:$O$8890,0),$I96)</f>
        <v>0</v>
      </c>
      <c r="D96" s="5">
        <f>INDEX('DCM CARDS LOOKUP - HIDDEN'!$P$4:$AF$8890,MATCH(P96,'DCM CARDS LOOKUP - HIDDEN'!$O$4:$O$8890,0),$I96)</f>
        <v>0</v>
      </c>
      <c r="E96" s="24"/>
      <c r="F96" s="24"/>
      <c r="G96" s="43"/>
      <c r="I96" s="4">
        <v>14</v>
      </c>
      <c r="N96">
        <f>K83*10000+L83*100+B81</f>
        <v>10501</v>
      </c>
      <c r="O96">
        <f>K83*10000+L83*100+C81</f>
        <v>10502</v>
      </c>
      <c r="P96">
        <f>K83*10000+L83*100+D81</f>
        <v>10503</v>
      </c>
      <c r="Q96">
        <f>K83*10000+L83*100+E61</f>
        <v>10504</v>
      </c>
      <c r="R96">
        <f>K83*10000+L83*100+F61</f>
        <v>10505</v>
      </c>
    </row>
    <row r="97" spans="1:18">
      <c r="A97" s="2"/>
      <c r="B97" s="5"/>
      <c r="C97" s="5"/>
      <c r="D97" s="5"/>
      <c r="E97" s="5"/>
      <c r="F97" s="5"/>
      <c r="G97" s="5"/>
      <c r="I97" s="13"/>
    </row>
    <row r="98" spans="1:18">
      <c r="A98" s="6"/>
      <c r="B98" s="7">
        <v>1</v>
      </c>
      <c r="C98" s="7">
        <v>2</v>
      </c>
      <c r="D98" s="7">
        <v>3</v>
      </c>
      <c r="E98" s="7">
        <v>4</v>
      </c>
      <c r="F98" s="7">
        <v>5</v>
      </c>
      <c r="G98" s="7">
        <v>9</v>
      </c>
      <c r="I98" s="13"/>
    </row>
    <row r="101" spans="1:18">
      <c r="A101" s="1" t="str">
        <f>"Version "&amp;K103&amp;"; Task"&amp;L103</f>
        <v>Version 1; Task6</v>
      </c>
      <c r="B101" s="4">
        <v>1</v>
      </c>
      <c r="C101" s="4">
        <v>2</v>
      </c>
      <c r="D101" s="4">
        <v>3</v>
      </c>
      <c r="E101" s="4">
        <f>E81</f>
        <v>4</v>
      </c>
      <c r="F101" s="4">
        <f>F81</f>
        <v>5</v>
      </c>
      <c r="I101" s="13"/>
    </row>
    <row r="102" spans="1:18" ht="15" customHeight="1">
      <c r="A102" s="11" t="s">
        <v>8</v>
      </c>
      <c r="B102" s="12" t="s">
        <v>9</v>
      </c>
      <c r="C102" s="12" t="s">
        <v>10</v>
      </c>
      <c r="D102" s="12" t="s">
        <v>11</v>
      </c>
      <c r="E102" s="23" t="s">
        <v>20</v>
      </c>
      <c r="F102" s="23" t="s">
        <v>21</v>
      </c>
      <c r="G102" s="41" t="s">
        <v>15</v>
      </c>
      <c r="I102" s="13"/>
      <c r="K102" t="s">
        <v>12</v>
      </c>
      <c r="L102" t="s">
        <v>1</v>
      </c>
    </row>
    <row r="103" spans="1:18">
      <c r="A103" s="10" t="str">
        <f>INDEX(REFERENCE!$B$2:$K$2,1,'EXAMPLE OF CHOICE CARDS'!I103)</f>
        <v>Brand</v>
      </c>
      <c r="B103" s="5" t="str">
        <f>INDEX('DCM CARDS LOOKUP - HIDDEN'!$P$4:$AF$8890,MATCH(N103,'DCM CARDS LOOKUP - HIDDEN'!$O$4:$O$8890,0),$I103)</f>
        <v>Afrin</v>
      </c>
      <c r="C103" s="5" t="str">
        <f>INDEX('DCM CARDS LOOKUP - HIDDEN'!$P$4:$AF$8890,MATCH(O103,'DCM CARDS LOOKUP - HIDDEN'!$O$4:$O$8890,0),$I103)</f>
        <v>Alka-Seltzer Plus</v>
      </c>
      <c r="D103" s="5" t="str">
        <f>INDEX('DCM CARDS LOOKUP - HIDDEN'!$P$4:$AF$8890,MATCH(P103,'DCM CARDS LOOKUP - HIDDEN'!$O$4:$O$8890,0),$I103)</f>
        <v>Emergen-C</v>
      </c>
      <c r="E103" s="5" t="str">
        <f>INDEX('DCM CARDS LOOKUP - HIDDEN'!$P$4:$AF$8890,MATCH(Q103,'DCM CARDS LOOKUP - HIDDEN'!$O$4:$O$8890,0),$I103)</f>
        <v>Dayquil</v>
      </c>
      <c r="F103" s="5" t="str">
        <f>INDEX('DCM CARDS LOOKUP - HIDDEN'!$P$4:$AF$8890,MATCH(R103,'DCM CARDS LOOKUP - HIDDEN'!$O$4:$O$8890,0),$I103)</f>
        <v>Sudafed</v>
      </c>
      <c r="G103" s="42"/>
      <c r="I103" s="4">
        <v>1</v>
      </c>
      <c r="K103">
        <f>IF(L83=15,K83+1,K83)</f>
        <v>1</v>
      </c>
      <c r="L103">
        <f>IF(L83&lt;15,L83+1,1)</f>
        <v>6</v>
      </c>
      <c r="N103">
        <f>K103*10000+L103*100+B101</f>
        <v>10601</v>
      </c>
      <c r="O103">
        <f>K103*10000+L103*100+C101</f>
        <v>10602</v>
      </c>
      <c r="P103">
        <f>K103*10000+L103*100+D101</f>
        <v>10603</v>
      </c>
      <c r="Q103">
        <f>K103*10000+L103*100+E81</f>
        <v>10604</v>
      </c>
      <c r="R103">
        <f>K103*10000+L103*100+F81</f>
        <v>10605</v>
      </c>
    </row>
    <row r="104" spans="1:18">
      <c r="A104" s="10" t="str">
        <f>INDEX(REFERENCE!$B$2:$K$2,1,'EXAMPLE OF CHOICE CARDS'!I104)</f>
        <v>Format</v>
      </c>
      <c r="B104" s="5" t="str">
        <f>INDEX('DCM CARDS LOOKUP - HIDDEN'!$P$4:$AF$8890,MATCH(N104,'DCM CARDS LOOKUP - HIDDEN'!$O$4:$O$8890,0),$I104)</f>
        <v>Nasal Spray</v>
      </c>
      <c r="C104" s="5" t="str">
        <f>INDEX('DCM CARDS LOOKUP - HIDDEN'!$P$4:$AF$8890,MATCH(O104,'DCM CARDS LOOKUP - HIDDEN'!$O$4:$O$8890,0),$I104)</f>
        <v>Powder packet</v>
      </c>
      <c r="D104" s="5" t="str">
        <f>INDEX('DCM CARDS LOOKUP - HIDDEN'!$P$4:$AF$8890,MATCH(P104,'DCM CARDS LOOKUP - HIDDEN'!$O$4:$O$8890,0),$I104)</f>
        <v>Effervescent Tablets</v>
      </c>
      <c r="E104" s="5" t="str">
        <f>INDEX('DCM CARDS LOOKUP - HIDDEN'!$P$4:$AF$8890,MATCH(Q104,'DCM CARDS LOOKUP - HIDDEN'!$O$4:$O$8890,0),$I104)</f>
        <v>Gummies</v>
      </c>
      <c r="F104" s="5" t="str">
        <f>INDEX('DCM CARDS LOOKUP - HIDDEN'!$P$4:$AF$8890,MATCH(R104,'DCM CARDS LOOKUP - HIDDEN'!$O$4:$O$8890,0),$I104)</f>
        <v>Tablet</v>
      </c>
      <c r="G104" s="42"/>
      <c r="I104" s="4">
        <v>2</v>
      </c>
      <c r="N104">
        <f>K103*10000+L103*100+B101</f>
        <v>10601</v>
      </c>
      <c r="O104">
        <f>K103*10000+L103*100+C101</f>
        <v>10602</v>
      </c>
      <c r="P104">
        <f>K103*10000+L103*100+D101</f>
        <v>10603</v>
      </c>
      <c r="Q104">
        <f>K103*10000+L103*100+E81</f>
        <v>10604</v>
      </c>
      <c r="R104">
        <f>K103*10000+L103*100+F81</f>
        <v>10605</v>
      </c>
    </row>
    <row r="105" spans="1:18">
      <c r="A105" s="10" t="str">
        <f>INDEX(REFERENCE!$B$2:$K$2,1,'EXAMPLE OF CHOICE CARDS'!I105)</f>
        <v>Symptoms</v>
      </c>
      <c r="B105" s="5" t="str">
        <f>INDEX('DCM CARDS LOOKUP - HIDDEN'!$P$4:$AF$8890,MATCH(N105,'DCM CARDS LOOKUP - HIDDEN'!$O$4:$O$8890,0),$I105)</f>
        <v>Clears mucus</v>
      </c>
      <c r="C105" s="5" t="str">
        <f>INDEX('DCM CARDS LOOKUP - HIDDEN'!$P$4:$AF$8890,MATCH(O105,'DCM CARDS LOOKUP - HIDDEN'!$O$4:$O$8890,0),$I105)</f>
        <v>Head Pain Relief</v>
      </c>
      <c r="D105" s="5" t="str">
        <f>INDEX('DCM CARDS LOOKUP - HIDDEN'!$P$4:$AF$8890,MATCH(P105,'DCM CARDS LOOKUP - HIDDEN'!$O$4:$O$8890,0),$I105)</f>
        <v>Body Aches/Pain relief</v>
      </c>
      <c r="E105" s="5" t="str">
        <f>INDEX('DCM CARDS LOOKUP - HIDDEN'!$P$4:$AF$8890,MATCH(Q105,'DCM CARDS LOOKUP - HIDDEN'!$O$4:$O$8890,0),$I105)</f>
        <v>Fever relief</v>
      </c>
      <c r="F105" s="5" t="str">
        <f>INDEX('DCM CARDS LOOKUP - HIDDEN'!$P$4:$AF$8890,MATCH(R105,'DCM CARDS LOOKUP - HIDDEN'!$O$4:$O$8890,0),$I105)</f>
        <v>Strengthens Immune System</v>
      </c>
      <c r="G105" s="42"/>
      <c r="I105" s="4">
        <v>3</v>
      </c>
      <c r="N105">
        <f>K103*10000+L103*100+B101</f>
        <v>10601</v>
      </c>
      <c r="O105">
        <f>K103*10000+L103*100+C101</f>
        <v>10602</v>
      </c>
      <c r="P105">
        <f>K103*10000+L103*100+D101</f>
        <v>10603</v>
      </c>
      <c r="Q105">
        <f>K103*10000+L103*100+E81</f>
        <v>10604</v>
      </c>
      <c r="R105">
        <f>K103*10000+L103*100+F81</f>
        <v>10605</v>
      </c>
    </row>
    <row r="106" spans="1:18">
      <c r="A106" s="10" t="str">
        <f>INDEX(REFERENCE!$B$2:$K$2,1,'EXAMPLE OF CHOICE CARDS'!I106)</f>
        <v>Benefit</v>
      </c>
      <c r="B106" s="5" t="str">
        <f>INDEX('DCM CARDS LOOKUP - HIDDEN'!$P$4:$AF$8890,MATCH(N106,'DCM CARDS LOOKUP - HIDDEN'!$O$4:$O$8890,0),$I106)</f>
        <v>Treats Sneezing</v>
      </c>
      <c r="C106" s="5" t="str">
        <f>INDEX('DCM CARDS LOOKUP - HIDDEN'!$P$4:$AF$8890,MATCH(O106,'DCM CARDS LOOKUP - HIDDEN'!$O$4:$O$8890,0),$I106)</f>
        <v>FSA/HSA Eligible</v>
      </c>
      <c r="D106" s="5" t="str">
        <f>INDEX('DCM CARDS LOOKUP - HIDDEN'!$P$4:$AF$8890,MATCH(P106,'DCM CARDS LOOKUP - HIDDEN'!$O$4:$O$8890,0),$I106)</f>
        <v>Non-Medicated</v>
      </c>
      <c r="E106" s="5" t="str">
        <f>INDEX('DCM CARDS LOOKUP - HIDDEN'!$P$4:$AF$8890,MATCH(Q106,'DCM CARDS LOOKUP - HIDDEN'!$O$4:$O$8890,0),$I106)</f>
        <v>Non-Medicated</v>
      </c>
      <c r="F106" s="5" t="str">
        <f>INDEX('DCM CARDS LOOKUP - HIDDEN'!$P$4:$AF$8890,MATCH(R106,'DCM CARDS LOOKUP - HIDDEN'!$O$4:$O$8890,0),$I106)</f>
        <v>12 Hour Relief</v>
      </c>
      <c r="G106" s="42"/>
      <c r="I106" s="4">
        <v>4</v>
      </c>
      <c r="N106">
        <f>K103*10000+L103*100+B101</f>
        <v>10601</v>
      </c>
      <c r="O106">
        <f>K103*10000+L103*100+C101</f>
        <v>10602</v>
      </c>
      <c r="P106">
        <f>K103*10000+L103*100+D101</f>
        <v>10603</v>
      </c>
      <c r="Q106">
        <f>K103*10000+L103*100+E81</f>
        <v>10604</v>
      </c>
      <c r="R106">
        <f>K103*10000+L103*100+F81</f>
        <v>10605</v>
      </c>
    </row>
    <row r="107" spans="1:18">
      <c r="A107" s="10" t="str">
        <f>INDEX(REFERENCE!$B$2:$K$2,1,'EXAMPLE OF CHOICE CARDS'!I107)</f>
        <v>Doses</v>
      </c>
      <c r="B107" s="5" t="str">
        <f>INDEX('DCM CARDS LOOKUP - HIDDEN'!$P$4:$AF$8890,MATCH(N107,'DCM CARDS LOOKUP - HIDDEN'!$O$4:$O$8890,0),$I107)</f>
        <v>60 Doses</v>
      </c>
      <c r="C107" s="5" t="str">
        <f>INDEX('DCM CARDS LOOKUP - HIDDEN'!$P$4:$AF$8890,MATCH(O107,'DCM CARDS LOOKUP - HIDDEN'!$O$4:$O$8890,0),$I107)</f>
        <v>30 Doses</v>
      </c>
      <c r="D107" s="5" t="str">
        <f>INDEX('DCM CARDS LOOKUP - HIDDEN'!$P$4:$AF$8890,MATCH(P107,'DCM CARDS LOOKUP - HIDDEN'!$O$4:$O$8890,0),$I107)</f>
        <v>6 Doses</v>
      </c>
      <c r="E107" s="5" t="str">
        <f>INDEX('DCM CARDS LOOKUP - HIDDEN'!$P$4:$AF$8890,MATCH(Q107,'DCM CARDS LOOKUP - HIDDEN'!$O$4:$O$8890,0),$I107)</f>
        <v>12 Doses</v>
      </c>
      <c r="F107" s="5" t="str">
        <f>INDEX('DCM CARDS LOOKUP - HIDDEN'!$P$4:$AF$8890,MATCH(R107,'DCM CARDS LOOKUP - HIDDEN'!$O$4:$O$8890,0),$I107)</f>
        <v>12 Doses</v>
      </c>
      <c r="G107" s="42"/>
      <c r="I107" s="4">
        <v>5</v>
      </c>
      <c r="N107">
        <f>K103*10000+L103*100+B101</f>
        <v>10601</v>
      </c>
      <c r="O107">
        <f>K103*10000+L103*100+C101</f>
        <v>10602</v>
      </c>
      <c r="P107">
        <f>K103*10000+L103*100+D101</f>
        <v>10603</v>
      </c>
      <c r="Q107">
        <f>K103*10000+L103*100+E81</f>
        <v>10604</v>
      </c>
      <c r="R107">
        <f>K103*10000+L103*100+F81</f>
        <v>10605</v>
      </c>
    </row>
    <row r="108" spans="1:18">
      <c r="A108" s="10" t="str">
        <f>INDEX(REFERENCE!$B$2:$K$2,1,'EXAMPLE OF CHOICE CARDS'!I108)</f>
        <v>flavor</v>
      </c>
      <c r="B108" s="5" t="str">
        <f>INDEX('DCM CARDS LOOKUP - HIDDEN'!$P$4:$AF$8890,MATCH(N108,'DCM CARDS LOOKUP - HIDDEN'!$O$4:$O$8890,0),$I108)</f>
        <v>-</v>
      </c>
      <c r="C108" s="5" t="str">
        <f>INDEX('DCM CARDS LOOKUP - HIDDEN'!$P$4:$AF$8890,MATCH(O108,'DCM CARDS LOOKUP - HIDDEN'!$O$4:$O$8890,0),$I108)</f>
        <v>Cherry</v>
      </c>
      <c r="D108" s="5" t="str">
        <f>INDEX('DCM CARDS LOOKUP - HIDDEN'!$P$4:$AF$8890,MATCH(P108,'DCM CARDS LOOKUP - HIDDEN'!$O$4:$O$8890,0),$I108)</f>
        <v>Honey Lemon</v>
      </c>
      <c r="E108" s="5" t="str">
        <f>INDEX('DCM CARDS LOOKUP - HIDDEN'!$P$4:$AF$8890,MATCH(Q108,'DCM CARDS LOOKUP - HIDDEN'!$O$4:$O$8890,0),$I108)</f>
        <v>Orange</v>
      </c>
      <c r="F108" s="5" t="str">
        <f>INDEX('DCM CARDS LOOKUP - HIDDEN'!$P$4:$AF$8890,MATCH(R108,'DCM CARDS LOOKUP - HIDDEN'!$O$4:$O$8890,0),$I108)</f>
        <v>-</v>
      </c>
      <c r="G108" s="42"/>
      <c r="I108" s="4">
        <v>6</v>
      </c>
      <c r="N108">
        <f>K103*10000+L103*100+B101</f>
        <v>10601</v>
      </c>
      <c r="O108">
        <f>K103*10000+L103*100+C101</f>
        <v>10602</v>
      </c>
      <c r="P108">
        <f>K103*10000+L103*100+D101</f>
        <v>10603</v>
      </c>
      <c r="Q108">
        <f>K103*10000+L103*100+E81</f>
        <v>10604</v>
      </c>
      <c r="R108">
        <f>K103*10000+L103*100+F81</f>
        <v>10605</v>
      </c>
    </row>
    <row r="109" spans="1:18" ht="15" customHeight="1">
      <c r="A109" s="10" t="str">
        <f>INDEX(REFERENCE!$B$2:$K$2,1,'EXAMPLE OF CHOICE CARDS'!I109)</f>
        <v>Price</v>
      </c>
      <c r="B109" s="29">
        <f>INDEX('DCM CARDS LOOKUP - HIDDEN'!$P$4:$AF$8890,MATCH(N109,'DCM CARDS LOOKUP - HIDDEN'!$O$4:$O$8890,0),$I109)</f>
        <v>9</v>
      </c>
      <c r="C109" s="29">
        <f>INDEX('DCM CARDS LOOKUP - HIDDEN'!$P$4:$AF$8890,MATCH(O109,'DCM CARDS LOOKUP - HIDDEN'!$O$4:$O$8890,0),$I109)</f>
        <v>14</v>
      </c>
      <c r="D109" s="29">
        <f>INDEX('DCM CARDS LOOKUP - HIDDEN'!$P$4:$AF$8890,MATCH(P109,'DCM CARDS LOOKUP - HIDDEN'!$O$4:$O$8890,0),$I109)</f>
        <v>5</v>
      </c>
      <c r="E109" s="29">
        <f>INDEX('DCM CARDS LOOKUP - HIDDEN'!$P$4:$AF$8890,MATCH(Q109,'DCM CARDS LOOKUP - HIDDEN'!$O$4:$O$8890,0),$I109)</f>
        <v>9</v>
      </c>
      <c r="F109" s="29">
        <f>INDEX('DCM CARDS LOOKUP - HIDDEN'!$P$4:$AF$8890,MATCH(R109,'DCM CARDS LOOKUP - HIDDEN'!$O$4:$O$8890,0),$I109)</f>
        <v>16</v>
      </c>
      <c r="G109" s="42"/>
      <c r="I109" s="4">
        <v>7</v>
      </c>
      <c r="N109">
        <f>K103*10000+L103*100+B101</f>
        <v>10601</v>
      </c>
      <c r="O109">
        <f>K103*10000+L103*100+C101</f>
        <v>10602</v>
      </c>
      <c r="P109">
        <f>K103*10000+L103*100+D101</f>
        <v>10603</v>
      </c>
      <c r="Q109">
        <f>K103*10000+L103*100+E81</f>
        <v>10604</v>
      </c>
      <c r="R109">
        <f>K103*10000+L103*100+F81</f>
        <v>10605</v>
      </c>
    </row>
    <row r="110" spans="1:18" ht="15" hidden="1" customHeight="1">
      <c r="A110" s="10">
        <f>INDEX(REFERENCE!$B$2:$K$2,1,'EXAMPLE OF CHOICE CARDS'!I110)</f>
        <v>0</v>
      </c>
      <c r="B110" s="29">
        <f>INDEX('DCM CARDS LOOKUP - HIDDEN'!$P$4:$AF$8890,MATCH(N110,'DCM CARDS LOOKUP - HIDDEN'!$O$4:$O$8890,0),$I110)</f>
        <v>0</v>
      </c>
      <c r="C110" s="29">
        <f>INDEX('DCM CARDS LOOKUP - HIDDEN'!$P$4:$AF$8890,MATCH(O110,'DCM CARDS LOOKUP - HIDDEN'!$O$4:$O$8890,0),$I110)</f>
        <v>0</v>
      </c>
      <c r="D110" s="29">
        <f>INDEX('DCM CARDS LOOKUP - HIDDEN'!$P$4:$AF$8890,MATCH(P110,'DCM CARDS LOOKUP - HIDDEN'!$O$4:$O$8890,0),$I110)</f>
        <v>0</v>
      </c>
      <c r="E110" s="29">
        <f>INDEX('DCM CARDS LOOKUP - HIDDEN'!$P$4:$AF$8890,MATCH(Q110,'DCM CARDS LOOKUP - HIDDEN'!$O$4:$O$8890,0),$I110)</f>
        <v>0</v>
      </c>
      <c r="F110" s="29">
        <f>INDEX('DCM CARDS LOOKUP - HIDDEN'!$P$4:$AF$8890,MATCH(R110,'DCM CARDS LOOKUP - HIDDEN'!$O$4:$O$8890,0),$I110)</f>
        <v>0</v>
      </c>
      <c r="G110" s="42"/>
      <c r="I110" s="4">
        <v>8</v>
      </c>
      <c r="N110">
        <f>K103*10000+L103*100+B101</f>
        <v>10601</v>
      </c>
      <c r="O110">
        <f>K103*10000+L103*100+C101</f>
        <v>10602</v>
      </c>
      <c r="P110">
        <f>K103*10000+L103*100+D101</f>
        <v>10603</v>
      </c>
      <c r="Q110">
        <f>K103*10000+L103*100+E81</f>
        <v>10604</v>
      </c>
      <c r="R110">
        <f>K103*10000+L103*100+F81</f>
        <v>10605</v>
      </c>
    </row>
    <row r="111" spans="1:18" ht="15" hidden="1" customHeight="1">
      <c r="A111" s="10">
        <f>INDEX(REFERENCE!$B$2:$K$2,1,'EXAMPLE OF CHOICE CARDS'!I111)</f>
        <v>0</v>
      </c>
      <c r="B111" s="5">
        <f>INDEX('DCM CARDS LOOKUP - HIDDEN'!$P$4:$AF$8890,MATCH(N111,'DCM CARDS LOOKUP - HIDDEN'!$O$4:$O$8890,0),$I111)</f>
        <v>0</v>
      </c>
      <c r="C111" s="5">
        <f>INDEX('DCM CARDS LOOKUP - HIDDEN'!$P$4:$AF$8890,MATCH(O111,'DCM CARDS LOOKUP - HIDDEN'!$O$4:$O$8890,0),$I111)</f>
        <v>0</v>
      </c>
      <c r="D111" s="5">
        <f>INDEX('DCM CARDS LOOKUP - HIDDEN'!$P$4:$AF$8890,MATCH(P111,'DCM CARDS LOOKUP - HIDDEN'!$O$4:$O$8890,0),$I111)</f>
        <v>0</v>
      </c>
      <c r="E111" s="5">
        <f>INDEX('DCM CARDS LOOKUP - HIDDEN'!$P$4:$AF$8890,MATCH(Q111,'DCM CARDS LOOKUP - HIDDEN'!$O$4:$O$8890,0),$I111)</f>
        <v>0</v>
      </c>
      <c r="F111" s="5">
        <f>INDEX('DCM CARDS LOOKUP - HIDDEN'!$P$4:$AF$8890,MATCH(R111,'DCM CARDS LOOKUP - HIDDEN'!$O$4:$O$8890,0),$I111)</f>
        <v>0</v>
      </c>
      <c r="G111" s="42"/>
      <c r="I111" s="4">
        <v>9</v>
      </c>
      <c r="N111">
        <f>K103*10000+L103*100+B101</f>
        <v>10601</v>
      </c>
      <c r="O111">
        <f>K103*10000+L103*100+C101</f>
        <v>10602</v>
      </c>
      <c r="P111">
        <f>K103*10000+L103*100+D101</f>
        <v>10603</v>
      </c>
      <c r="Q111">
        <f>K103*10000+L103*100+E81</f>
        <v>10604</v>
      </c>
      <c r="R111">
        <f>K103*10000+L103*100+F81</f>
        <v>10605</v>
      </c>
    </row>
    <row r="112" spans="1:18" ht="15" hidden="1" customHeight="1">
      <c r="A112" s="10">
        <f>INDEX(REFERENCE!$B$2:$K$2,1,'EXAMPLE OF CHOICE CARDS'!I112)</f>
        <v>0</v>
      </c>
      <c r="B112" s="5">
        <f>INDEX('DCM CARDS LOOKUP - HIDDEN'!$P$4:$AF$8890,MATCH(N112,'DCM CARDS LOOKUP - HIDDEN'!$O$4:$O$8890,0),$I112)</f>
        <v>0</v>
      </c>
      <c r="C112" s="5">
        <f>INDEX('DCM CARDS LOOKUP - HIDDEN'!$P$4:$AF$8890,MATCH(O112,'DCM CARDS LOOKUP - HIDDEN'!$O$4:$O$8890,0),$I112)</f>
        <v>0</v>
      </c>
      <c r="D112" s="5">
        <f>INDEX('DCM CARDS LOOKUP - HIDDEN'!$P$4:$AF$8890,MATCH(P112,'DCM CARDS LOOKUP - HIDDEN'!$O$4:$O$8890,0),$I112)</f>
        <v>0</v>
      </c>
      <c r="E112" s="5">
        <f>INDEX('DCM CARDS LOOKUP - HIDDEN'!$P$4:$AF$8890,MATCH(Q112,'DCM CARDS LOOKUP - HIDDEN'!$O$4:$O$8890,0),$I112)</f>
        <v>0</v>
      </c>
      <c r="F112" s="5">
        <f>INDEX('DCM CARDS LOOKUP - HIDDEN'!$P$4:$AF$8890,MATCH(R112,'DCM CARDS LOOKUP - HIDDEN'!$O$4:$O$8890,0),$I112)</f>
        <v>0</v>
      </c>
      <c r="G112" s="42"/>
      <c r="I112" s="4">
        <v>10</v>
      </c>
      <c r="N112">
        <f>K103*10000+L103*100+B101</f>
        <v>10601</v>
      </c>
      <c r="O112">
        <f>K103*10000+L103*100+C101</f>
        <v>10602</v>
      </c>
      <c r="P112">
        <f>K103*10000+L103*100+D101</f>
        <v>10603</v>
      </c>
      <c r="Q112">
        <f>K103*10000+L103*100+E81</f>
        <v>10604</v>
      </c>
      <c r="R112">
        <f>K103*10000+L103*100+F81</f>
        <v>10605</v>
      </c>
    </row>
    <row r="113" spans="1:18" ht="15" hidden="1" customHeight="1">
      <c r="A113" s="10" t="e">
        <f>INDEX(REFERENCE!$B$2:$K$2,1,'EXAMPLE OF CHOICE CARDS'!I113)</f>
        <v>#REF!</v>
      </c>
      <c r="B113" s="5">
        <f>INDEX('DCM CARDS LOOKUP - HIDDEN'!$P$4:$AF$8890,MATCH(N113,'DCM CARDS LOOKUP - HIDDEN'!$O$4:$O$8890,0),$I113)</f>
        <v>0</v>
      </c>
      <c r="C113" s="5">
        <f>INDEX('DCM CARDS LOOKUP - HIDDEN'!$P$4:$AF$8890,MATCH(O113,'DCM CARDS LOOKUP - HIDDEN'!$O$4:$O$8890,0),$I113)</f>
        <v>0</v>
      </c>
      <c r="D113" s="5">
        <f>INDEX('DCM CARDS LOOKUP - HIDDEN'!$P$4:$AF$8890,MATCH(P113,'DCM CARDS LOOKUP - HIDDEN'!$O$4:$O$8890,0),$I113)</f>
        <v>0</v>
      </c>
      <c r="E113" s="24"/>
      <c r="F113" s="24"/>
      <c r="G113" s="42"/>
      <c r="I113" s="4">
        <v>11</v>
      </c>
      <c r="N113">
        <f>K103*10000+L103*100+B101</f>
        <v>10601</v>
      </c>
      <c r="O113">
        <f>K103*10000+L103*100+C101</f>
        <v>10602</v>
      </c>
      <c r="P113">
        <f>K103*10000+L103*100+D101</f>
        <v>10603</v>
      </c>
      <c r="Q113">
        <f>K103*10000+L103*100+E81</f>
        <v>10604</v>
      </c>
      <c r="R113">
        <f>K103*10000+L103*100+F81</f>
        <v>10605</v>
      </c>
    </row>
    <row r="114" spans="1:18" ht="15" hidden="1" customHeight="1">
      <c r="A114" s="10" t="e">
        <f>INDEX(REFERENCE!$B$2:$K$2,1,'EXAMPLE OF CHOICE CARDS'!I114)</f>
        <v>#REF!</v>
      </c>
      <c r="B114" s="5">
        <f>INDEX('DCM CARDS LOOKUP - HIDDEN'!$P$4:$AF$8890,MATCH(N114,'DCM CARDS LOOKUP - HIDDEN'!$O$4:$O$8890,0),$I114)</f>
        <v>0</v>
      </c>
      <c r="C114" s="5">
        <f>INDEX('DCM CARDS LOOKUP - HIDDEN'!$P$4:$AF$8890,MATCH(O114,'DCM CARDS LOOKUP - HIDDEN'!$O$4:$O$8890,0),$I114)</f>
        <v>0</v>
      </c>
      <c r="D114" s="5">
        <f>INDEX('DCM CARDS LOOKUP - HIDDEN'!$P$4:$AF$8890,MATCH(P114,'DCM CARDS LOOKUP - HIDDEN'!$O$4:$O$8890,0),$I114)</f>
        <v>0</v>
      </c>
      <c r="E114" s="24"/>
      <c r="F114" s="24"/>
      <c r="G114" s="42"/>
      <c r="I114" s="4">
        <v>12</v>
      </c>
      <c r="N114">
        <f>K103*10000+L103*100+B101</f>
        <v>10601</v>
      </c>
      <c r="O114">
        <f>K103*10000+L103*100+C101</f>
        <v>10602</v>
      </c>
      <c r="P114">
        <f>K103*10000+L103*100+D101</f>
        <v>10603</v>
      </c>
      <c r="Q114">
        <f>K103*10000+L103*100+E81</f>
        <v>10604</v>
      </c>
      <c r="R114">
        <f>K103*10000+L103*100+F81</f>
        <v>10605</v>
      </c>
    </row>
    <row r="115" spans="1:18" ht="15" hidden="1" customHeight="1">
      <c r="A115" s="10" t="e">
        <f>INDEX(REFERENCE!$B$2:$K$2,1,'EXAMPLE OF CHOICE CARDS'!I115)</f>
        <v>#REF!</v>
      </c>
      <c r="B115" s="5">
        <f>INDEX('DCM CARDS LOOKUP - HIDDEN'!$P$4:$AF$8890,MATCH(N115,'DCM CARDS LOOKUP - HIDDEN'!$O$4:$O$8890,0),$I115)</f>
        <v>0</v>
      </c>
      <c r="C115" s="5">
        <f>INDEX('DCM CARDS LOOKUP - HIDDEN'!$P$4:$AF$8890,MATCH(O115,'DCM CARDS LOOKUP - HIDDEN'!$O$4:$O$8890,0),$I115)</f>
        <v>0</v>
      </c>
      <c r="D115" s="5">
        <f>INDEX('DCM CARDS LOOKUP - HIDDEN'!$P$4:$AF$8890,MATCH(P115,'DCM CARDS LOOKUP - HIDDEN'!$O$4:$O$8890,0),$I115)</f>
        <v>0</v>
      </c>
      <c r="E115" s="24"/>
      <c r="F115" s="24"/>
      <c r="G115" s="42"/>
      <c r="I115" s="4">
        <v>13</v>
      </c>
      <c r="N115">
        <f>K103*10000+L103*100+B101</f>
        <v>10601</v>
      </c>
      <c r="O115">
        <f>K103*10000+L103*100+C101</f>
        <v>10602</v>
      </c>
      <c r="P115">
        <f>K103*10000+L103*100+D101</f>
        <v>10603</v>
      </c>
      <c r="Q115">
        <f>K103*10000+L103*100+E81</f>
        <v>10604</v>
      </c>
      <c r="R115">
        <f>K103*10000+L103*100+F81</f>
        <v>10605</v>
      </c>
    </row>
    <row r="116" spans="1:18" ht="15" hidden="1" customHeight="1">
      <c r="A116" s="10" t="e">
        <f>INDEX(REFERENCE!$B$2:$K$2,1,'EXAMPLE OF CHOICE CARDS'!I116)</f>
        <v>#REF!</v>
      </c>
      <c r="B116" s="5">
        <f>INDEX('DCM CARDS LOOKUP - HIDDEN'!$P$4:$AF$8890,MATCH(N116,'DCM CARDS LOOKUP - HIDDEN'!$O$4:$O$8890,0),$I116)</f>
        <v>0</v>
      </c>
      <c r="C116" s="5">
        <f>INDEX('DCM CARDS LOOKUP - HIDDEN'!$P$4:$AF$8890,MATCH(O116,'DCM CARDS LOOKUP - HIDDEN'!$O$4:$O$8890,0),$I116)</f>
        <v>0</v>
      </c>
      <c r="D116" s="5">
        <f>INDEX('DCM CARDS LOOKUP - HIDDEN'!$P$4:$AF$8890,MATCH(P116,'DCM CARDS LOOKUP - HIDDEN'!$O$4:$O$8890,0),$I116)</f>
        <v>0</v>
      </c>
      <c r="E116" s="24"/>
      <c r="F116" s="24"/>
      <c r="G116" s="43"/>
      <c r="I116" s="4">
        <v>14</v>
      </c>
      <c r="N116">
        <f>K103*10000+L103*100+B101</f>
        <v>10601</v>
      </c>
      <c r="O116">
        <f>K103*10000+L103*100+C101</f>
        <v>10602</v>
      </c>
      <c r="P116">
        <f>K103*10000+L103*100+D101</f>
        <v>10603</v>
      </c>
      <c r="Q116">
        <f>K103*10000+L103*100+E81</f>
        <v>10604</v>
      </c>
      <c r="R116">
        <f>K103*10000+L103*100+F81</f>
        <v>10605</v>
      </c>
    </row>
    <row r="117" spans="1:18">
      <c r="A117" s="2"/>
      <c r="B117" s="5"/>
      <c r="C117" s="5"/>
      <c r="D117" s="5"/>
      <c r="E117" s="5"/>
      <c r="F117" s="5"/>
      <c r="G117" s="5"/>
      <c r="I117" s="13"/>
    </row>
    <row r="118" spans="1:18">
      <c r="A118" s="6"/>
      <c r="B118" s="7">
        <v>1</v>
      </c>
      <c r="C118" s="7">
        <v>2</v>
      </c>
      <c r="D118" s="7">
        <v>3</v>
      </c>
      <c r="E118" s="7">
        <v>4</v>
      </c>
      <c r="F118" s="7">
        <v>5</v>
      </c>
      <c r="G118" s="7">
        <v>9</v>
      </c>
      <c r="I118" s="13"/>
    </row>
    <row r="121" spans="1:18">
      <c r="A121" s="1" t="str">
        <f>"Version "&amp;K123&amp;"; Task"&amp;L123</f>
        <v>Version 1; Task7</v>
      </c>
      <c r="B121" s="4">
        <v>1</v>
      </c>
      <c r="C121" s="4">
        <v>2</v>
      </c>
      <c r="D121" s="4">
        <v>3</v>
      </c>
      <c r="E121" s="4">
        <f>E101</f>
        <v>4</v>
      </c>
      <c r="F121" s="4">
        <f>F101</f>
        <v>5</v>
      </c>
      <c r="I121" s="13"/>
    </row>
    <row r="122" spans="1:18" ht="15" customHeight="1">
      <c r="A122" s="11" t="s">
        <v>8</v>
      </c>
      <c r="B122" s="12" t="s">
        <v>9</v>
      </c>
      <c r="C122" s="12" t="s">
        <v>10</v>
      </c>
      <c r="D122" s="12" t="s">
        <v>11</v>
      </c>
      <c r="E122" s="23" t="s">
        <v>20</v>
      </c>
      <c r="F122" s="23" t="s">
        <v>21</v>
      </c>
      <c r="G122" s="41" t="s">
        <v>15</v>
      </c>
      <c r="I122" s="13"/>
      <c r="K122" t="s">
        <v>12</v>
      </c>
      <c r="L122" t="s">
        <v>1</v>
      </c>
    </row>
    <row r="123" spans="1:18">
      <c r="A123" s="10" t="str">
        <f>INDEX(REFERENCE!$B$2:$K$2,1,'EXAMPLE OF CHOICE CARDS'!I123)</f>
        <v>Brand</v>
      </c>
      <c r="B123" s="5" t="str">
        <f>INDEX('DCM CARDS LOOKUP - HIDDEN'!$P$4:$AF$8890,MATCH(N123,'DCM CARDS LOOKUP - HIDDEN'!$O$4:$O$8890,0),$I123)</f>
        <v>Mucinex</v>
      </c>
      <c r="C123" s="5" t="str">
        <f>INDEX('DCM CARDS LOOKUP - HIDDEN'!$P$4:$AF$8890,MATCH(O123,'DCM CARDS LOOKUP - HIDDEN'!$O$4:$O$8890,0),$I123)</f>
        <v>Delsym</v>
      </c>
      <c r="D123" s="5" t="str">
        <f>INDEX('DCM CARDS LOOKUP - HIDDEN'!$P$4:$AF$8890,MATCH(P123,'DCM CARDS LOOKUP - HIDDEN'!$O$4:$O$8890,0),$I123)</f>
        <v>Zarbee's</v>
      </c>
      <c r="E123" s="5" t="str">
        <f>INDEX('DCM CARDS LOOKUP - HIDDEN'!$P$4:$AF$8890,MATCH(Q123,'DCM CARDS LOOKUP - HIDDEN'!$O$4:$O$8890,0),$I123)</f>
        <v>Sambucol</v>
      </c>
      <c r="F123" s="5" t="str">
        <f>INDEX('DCM CARDS LOOKUP - HIDDEN'!$P$4:$AF$8890,MATCH(R123,'DCM CARDS LOOKUP - HIDDEN'!$O$4:$O$8890,0),$I123)</f>
        <v>Alka-Seltzer Plus</v>
      </c>
      <c r="G123" s="42"/>
      <c r="I123" s="4">
        <v>1</v>
      </c>
      <c r="K123">
        <f>IF(L103=15,K103+1,K103)</f>
        <v>1</v>
      </c>
      <c r="L123">
        <f>IF(L103&lt;15,L103+1,1)</f>
        <v>7</v>
      </c>
      <c r="N123">
        <f>K123*10000+L123*100+B121</f>
        <v>10701</v>
      </c>
      <c r="O123">
        <f>K123*10000+L123*100+C121</f>
        <v>10702</v>
      </c>
      <c r="P123">
        <f>K123*10000+L123*100+D121</f>
        <v>10703</v>
      </c>
      <c r="Q123">
        <f>K123*10000+L123*100+E101</f>
        <v>10704</v>
      </c>
      <c r="R123">
        <f>K123*10000+L123*100+F101</f>
        <v>10705</v>
      </c>
    </row>
    <row r="124" spans="1:18">
      <c r="A124" s="10" t="str">
        <f>INDEX(REFERENCE!$B$2:$K$2,1,'EXAMPLE OF CHOICE CARDS'!I124)</f>
        <v>Format</v>
      </c>
      <c r="B124" s="5" t="str">
        <f>INDEX('DCM CARDS LOOKUP - HIDDEN'!$P$4:$AF$8890,MATCH(N124,'DCM CARDS LOOKUP - HIDDEN'!$O$4:$O$8890,0),$I124)</f>
        <v>Syrup/liquid</v>
      </c>
      <c r="C124" s="5" t="str">
        <f>INDEX('DCM CARDS LOOKUP - HIDDEN'!$P$4:$AF$8890,MATCH(O124,'DCM CARDS LOOKUP - HIDDEN'!$O$4:$O$8890,0),$I124)</f>
        <v>Powder packet</v>
      </c>
      <c r="D124" s="5" t="str">
        <f>INDEX('DCM CARDS LOOKUP - HIDDEN'!$P$4:$AF$8890,MATCH(P124,'DCM CARDS LOOKUP - HIDDEN'!$O$4:$O$8890,0),$I124)</f>
        <v>Tablet</v>
      </c>
      <c r="E124" s="5" t="str">
        <f>INDEX('DCM CARDS LOOKUP - HIDDEN'!$P$4:$AF$8890,MATCH(Q124,'DCM CARDS LOOKUP - HIDDEN'!$O$4:$O$8890,0),$I124)</f>
        <v>Hot liquid powder packet</v>
      </c>
      <c r="F124" s="5" t="str">
        <f>INDEX('DCM CARDS LOOKUP - HIDDEN'!$P$4:$AF$8890,MATCH(R124,'DCM CARDS LOOKUP - HIDDEN'!$O$4:$O$8890,0),$I124)</f>
        <v>Effervescent Tablets</v>
      </c>
      <c r="G124" s="42"/>
      <c r="I124" s="4">
        <v>2</v>
      </c>
      <c r="N124">
        <f>K123*10000+L123*100+B121</f>
        <v>10701</v>
      </c>
      <c r="O124">
        <f>K123*10000+L123*100+C121</f>
        <v>10702</v>
      </c>
      <c r="P124">
        <f>K123*10000+L123*100+D121</f>
        <v>10703</v>
      </c>
      <c r="Q124">
        <f>K123*10000+L123*100+E101</f>
        <v>10704</v>
      </c>
      <c r="R124">
        <f>K123*10000+L123*100+F101</f>
        <v>10705</v>
      </c>
    </row>
    <row r="125" spans="1:18">
      <c r="A125" s="10" t="str">
        <f>INDEX(REFERENCE!$B$2:$K$2,1,'EXAMPLE OF CHOICE CARDS'!I125)</f>
        <v>Symptoms</v>
      </c>
      <c r="B125" s="5" t="str">
        <f>INDEX('DCM CARDS LOOKUP - HIDDEN'!$P$4:$AF$8890,MATCH(N125,'DCM CARDS LOOKUP - HIDDEN'!$O$4:$O$8890,0),$I125)</f>
        <v>Chest congestion relief</v>
      </c>
      <c r="C125" s="5" t="str">
        <f>INDEX('DCM CARDS LOOKUP - HIDDEN'!$P$4:$AF$8890,MATCH(O125,'DCM CARDS LOOKUP - HIDDEN'!$O$4:$O$8890,0),$I125)</f>
        <v>Head Pain Relief</v>
      </c>
      <c r="D125" s="5" t="str">
        <f>INDEX('DCM CARDS LOOKUP - HIDDEN'!$P$4:$AF$8890,MATCH(P125,'DCM CARDS LOOKUP - HIDDEN'!$O$4:$O$8890,0),$I125)</f>
        <v>Strengthens Immune System</v>
      </c>
      <c r="E125" s="5" t="str">
        <f>INDEX('DCM CARDS LOOKUP - HIDDEN'!$P$4:$AF$8890,MATCH(Q125,'DCM CARDS LOOKUP - HIDDEN'!$O$4:$O$8890,0),$I125)</f>
        <v>Fever relief</v>
      </c>
      <c r="F125" s="5" t="str">
        <f>INDEX('DCM CARDS LOOKUP - HIDDEN'!$P$4:$AF$8890,MATCH(R125,'DCM CARDS LOOKUP - HIDDEN'!$O$4:$O$8890,0),$I125)</f>
        <v>Head cold relief</v>
      </c>
      <c r="G125" s="42"/>
      <c r="I125" s="4">
        <v>3</v>
      </c>
      <c r="N125">
        <f>K123*10000+L123*100+B121</f>
        <v>10701</v>
      </c>
      <c r="O125">
        <f>K123*10000+L123*100+C121</f>
        <v>10702</v>
      </c>
      <c r="P125">
        <f>K123*10000+L123*100+D121</f>
        <v>10703</v>
      </c>
      <c r="Q125">
        <f>K123*10000+L123*100+E101</f>
        <v>10704</v>
      </c>
      <c r="R125">
        <f>K123*10000+L123*100+F101</f>
        <v>10705</v>
      </c>
    </row>
    <row r="126" spans="1:18">
      <c r="A126" s="10" t="str">
        <f>INDEX(REFERENCE!$B$2:$K$2,1,'EXAMPLE OF CHOICE CARDS'!I126)</f>
        <v>Benefit</v>
      </c>
      <c r="B126" s="5" t="str">
        <f>INDEX('DCM CARDS LOOKUP - HIDDEN'!$P$4:$AF$8890,MATCH(N126,'DCM CARDS LOOKUP - HIDDEN'!$O$4:$O$8890,0),$I126)</f>
        <v>12 Hour Relief</v>
      </c>
      <c r="C126" s="5" t="str">
        <f>INDEX('DCM CARDS LOOKUP - HIDDEN'!$P$4:$AF$8890,MATCH(O126,'DCM CARDS LOOKUP - HIDDEN'!$O$4:$O$8890,0),$I126)</f>
        <v>FSA/HSA Eligible</v>
      </c>
      <c r="D126" s="5" t="str">
        <f>INDEX('DCM CARDS LOOKUP - HIDDEN'!$P$4:$AF$8890,MATCH(P126,'DCM CARDS LOOKUP - HIDDEN'!$O$4:$O$8890,0),$I126)</f>
        <v>Natural Ingredients</v>
      </c>
      <c r="E126" s="5" t="str">
        <f>INDEX('DCM CARDS LOOKUP - HIDDEN'!$P$4:$AF$8890,MATCH(Q126,'DCM CARDS LOOKUP - HIDDEN'!$O$4:$O$8890,0),$I126)</f>
        <v>Treats multiple symptoms</v>
      </c>
      <c r="F126" s="5" t="str">
        <f>INDEX('DCM CARDS LOOKUP - HIDDEN'!$P$4:$AF$8890,MATCH(R126,'DCM CARDS LOOKUP - HIDDEN'!$O$4:$O$8890,0),$I126)</f>
        <v>Allergy Relief</v>
      </c>
      <c r="G126" s="42"/>
      <c r="I126" s="4">
        <v>4</v>
      </c>
      <c r="N126">
        <f>K123*10000+L123*100+B121</f>
        <v>10701</v>
      </c>
      <c r="O126">
        <f>K123*10000+L123*100+C121</f>
        <v>10702</v>
      </c>
      <c r="P126">
        <f>K123*10000+L123*100+D121</f>
        <v>10703</v>
      </c>
      <c r="Q126">
        <f>K123*10000+L123*100+E101</f>
        <v>10704</v>
      </c>
      <c r="R126">
        <f>K123*10000+L123*100+F101</f>
        <v>10705</v>
      </c>
    </row>
    <row r="127" spans="1:18">
      <c r="A127" s="10" t="str">
        <f>INDEX(REFERENCE!$B$2:$K$2,1,'EXAMPLE OF CHOICE CARDS'!I127)</f>
        <v>Doses</v>
      </c>
      <c r="B127" s="5" t="str">
        <f>INDEX('DCM CARDS LOOKUP - HIDDEN'!$P$4:$AF$8890,MATCH(N127,'DCM CARDS LOOKUP - HIDDEN'!$O$4:$O$8890,0),$I127)</f>
        <v>60 Doses</v>
      </c>
      <c r="C127" s="5" t="str">
        <f>INDEX('DCM CARDS LOOKUP - HIDDEN'!$P$4:$AF$8890,MATCH(O127,'DCM CARDS LOOKUP - HIDDEN'!$O$4:$O$8890,0),$I127)</f>
        <v>90 Doses</v>
      </c>
      <c r="D127" s="5" t="str">
        <f>INDEX('DCM CARDS LOOKUP - HIDDEN'!$P$4:$AF$8890,MATCH(P127,'DCM CARDS LOOKUP - HIDDEN'!$O$4:$O$8890,0),$I127)</f>
        <v>30 Doses</v>
      </c>
      <c r="E127" s="5" t="str">
        <f>INDEX('DCM CARDS LOOKUP - HIDDEN'!$P$4:$AF$8890,MATCH(Q127,'DCM CARDS LOOKUP - HIDDEN'!$O$4:$O$8890,0),$I127)</f>
        <v>12 Doses</v>
      </c>
      <c r="F127" s="5" t="str">
        <f>INDEX('DCM CARDS LOOKUP - HIDDEN'!$P$4:$AF$8890,MATCH(R127,'DCM CARDS LOOKUP - HIDDEN'!$O$4:$O$8890,0),$I127)</f>
        <v>6 Doses</v>
      </c>
      <c r="G127" s="42"/>
      <c r="I127" s="4">
        <v>5</v>
      </c>
      <c r="N127">
        <f>K123*10000+L123*100+B121</f>
        <v>10701</v>
      </c>
      <c r="O127">
        <f>K123*10000+L123*100+C121</f>
        <v>10702</v>
      </c>
      <c r="P127">
        <f>K123*10000+L123*100+D121</f>
        <v>10703</v>
      </c>
      <c r="Q127">
        <f>K123*10000+L123*100+E101</f>
        <v>10704</v>
      </c>
      <c r="R127">
        <f>K123*10000+L123*100+F101</f>
        <v>10705</v>
      </c>
    </row>
    <row r="128" spans="1:18">
      <c r="A128" s="10" t="str">
        <f>INDEX(REFERENCE!$B$2:$K$2,1,'EXAMPLE OF CHOICE CARDS'!I128)</f>
        <v>flavor</v>
      </c>
      <c r="B128" s="5" t="str">
        <f>INDEX('DCM CARDS LOOKUP - HIDDEN'!$P$4:$AF$8890,MATCH(N128,'DCM CARDS LOOKUP - HIDDEN'!$O$4:$O$8890,0),$I128)</f>
        <v>Cherry</v>
      </c>
      <c r="C128" s="5" t="str">
        <f>INDEX('DCM CARDS LOOKUP - HIDDEN'!$P$4:$AF$8890,MATCH(O128,'DCM CARDS LOOKUP - HIDDEN'!$O$4:$O$8890,0),$I128)</f>
        <v>Grape</v>
      </c>
      <c r="D128" s="5" t="str">
        <f>INDEX('DCM CARDS LOOKUP - HIDDEN'!$P$4:$AF$8890,MATCH(P128,'DCM CARDS LOOKUP - HIDDEN'!$O$4:$O$8890,0),$I128)</f>
        <v>-</v>
      </c>
      <c r="E128" s="5" t="str">
        <f>INDEX('DCM CARDS LOOKUP - HIDDEN'!$P$4:$AF$8890,MATCH(Q128,'DCM CARDS LOOKUP - HIDDEN'!$O$4:$O$8890,0),$I128)</f>
        <v>Citrus</v>
      </c>
      <c r="F128" s="5" t="str">
        <f>INDEX('DCM CARDS LOOKUP - HIDDEN'!$P$4:$AF$8890,MATCH(R128,'DCM CARDS LOOKUP - HIDDEN'!$O$4:$O$8890,0),$I128)</f>
        <v>Mixed Berry</v>
      </c>
      <c r="G128" s="42"/>
      <c r="I128" s="4">
        <v>6</v>
      </c>
      <c r="N128">
        <f>K123*10000+L123*100+B121</f>
        <v>10701</v>
      </c>
      <c r="O128">
        <f>K123*10000+L123*100+C121</f>
        <v>10702</v>
      </c>
      <c r="P128">
        <f>K123*10000+L123*100+D121</f>
        <v>10703</v>
      </c>
      <c r="Q128">
        <f>K123*10000+L123*100+E101</f>
        <v>10704</v>
      </c>
      <c r="R128">
        <f>K123*10000+L123*100+F101</f>
        <v>10705</v>
      </c>
    </row>
    <row r="129" spans="1:18" ht="15" customHeight="1">
      <c r="A129" s="10" t="str">
        <f>INDEX(REFERENCE!$B$2:$K$2,1,'EXAMPLE OF CHOICE CARDS'!I129)</f>
        <v>Price</v>
      </c>
      <c r="B129" s="29">
        <f>INDEX('DCM CARDS LOOKUP - HIDDEN'!$P$4:$AF$8890,MATCH(N129,'DCM CARDS LOOKUP - HIDDEN'!$O$4:$O$8890,0),$I129)</f>
        <v>29</v>
      </c>
      <c r="C129" s="29">
        <f>INDEX('DCM CARDS LOOKUP - HIDDEN'!$P$4:$AF$8890,MATCH(O129,'DCM CARDS LOOKUP - HIDDEN'!$O$4:$O$8890,0),$I129)</f>
        <v>22</v>
      </c>
      <c r="D129" s="29">
        <f>INDEX('DCM CARDS LOOKUP - HIDDEN'!$P$4:$AF$8890,MATCH(P129,'DCM CARDS LOOKUP - HIDDEN'!$O$4:$O$8890,0),$I129)</f>
        <v>20</v>
      </c>
      <c r="E129" s="29">
        <f>INDEX('DCM CARDS LOOKUP - HIDDEN'!$P$4:$AF$8890,MATCH(Q129,'DCM CARDS LOOKUP - HIDDEN'!$O$4:$O$8890,0),$I129)</f>
        <v>16</v>
      </c>
      <c r="F129" s="29">
        <f>INDEX('DCM CARDS LOOKUP - HIDDEN'!$P$4:$AF$8890,MATCH(R129,'DCM CARDS LOOKUP - HIDDEN'!$O$4:$O$8890,0),$I129)</f>
        <v>5</v>
      </c>
      <c r="G129" s="42"/>
      <c r="I129" s="4">
        <v>7</v>
      </c>
      <c r="N129">
        <f>K123*10000+L123*100+B121</f>
        <v>10701</v>
      </c>
      <c r="O129">
        <f>K123*10000+L123*100+C121</f>
        <v>10702</v>
      </c>
      <c r="P129">
        <f>K123*10000+L123*100+D121</f>
        <v>10703</v>
      </c>
      <c r="Q129">
        <f>K123*10000+L123*100+E101</f>
        <v>10704</v>
      </c>
      <c r="R129">
        <f>K123*10000+L123*100+F101</f>
        <v>10705</v>
      </c>
    </row>
    <row r="130" spans="1:18" ht="15" hidden="1" customHeight="1">
      <c r="A130" s="10">
        <f>INDEX(REFERENCE!$B$2:$K$2,1,'EXAMPLE OF CHOICE CARDS'!I130)</f>
        <v>0</v>
      </c>
      <c r="B130" s="29">
        <f>INDEX('DCM CARDS LOOKUP - HIDDEN'!$P$4:$AF$8890,MATCH(N130,'DCM CARDS LOOKUP - HIDDEN'!$O$4:$O$8890,0),$I130)</f>
        <v>0</v>
      </c>
      <c r="C130" s="29">
        <f>INDEX('DCM CARDS LOOKUP - HIDDEN'!$P$4:$AF$8890,MATCH(O130,'DCM CARDS LOOKUP - HIDDEN'!$O$4:$O$8890,0),$I130)</f>
        <v>0</v>
      </c>
      <c r="D130" s="29">
        <f>INDEX('DCM CARDS LOOKUP - HIDDEN'!$P$4:$AF$8890,MATCH(P130,'DCM CARDS LOOKUP - HIDDEN'!$O$4:$O$8890,0),$I130)</f>
        <v>0</v>
      </c>
      <c r="E130" s="29">
        <f>INDEX('DCM CARDS LOOKUP - HIDDEN'!$P$4:$AF$8890,MATCH(Q130,'DCM CARDS LOOKUP - HIDDEN'!$O$4:$O$8890,0),$I130)</f>
        <v>0</v>
      </c>
      <c r="F130" s="29">
        <f>INDEX('DCM CARDS LOOKUP - HIDDEN'!$P$4:$AF$8890,MATCH(R130,'DCM CARDS LOOKUP - HIDDEN'!$O$4:$O$8890,0),$I130)</f>
        <v>0</v>
      </c>
      <c r="G130" s="42"/>
      <c r="I130" s="4">
        <v>8</v>
      </c>
      <c r="N130">
        <f>K123*10000+L123*100+B121</f>
        <v>10701</v>
      </c>
      <c r="O130">
        <f>K123*10000+L123*100+C121</f>
        <v>10702</v>
      </c>
      <c r="P130">
        <f>K123*10000+L123*100+D121</f>
        <v>10703</v>
      </c>
      <c r="Q130">
        <f>K123*10000+L123*100+E101</f>
        <v>10704</v>
      </c>
      <c r="R130">
        <f>K123*10000+L123*100+F101</f>
        <v>10705</v>
      </c>
    </row>
    <row r="131" spans="1:18" ht="15" hidden="1" customHeight="1">
      <c r="A131" s="10">
        <f>INDEX(REFERENCE!$B$2:$K$2,1,'EXAMPLE OF CHOICE CARDS'!I131)</f>
        <v>0</v>
      </c>
      <c r="B131" s="5">
        <f>INDEX('DCM CARDS LOOKUP - HIDDEN'!$P$4:$AF$8890,MATCH(N131,'DCM CARDS LOOKUP - HIDDEN'!$O$4:$O$8890,0),$I131)</f>
        <v>0</v>
      </c>
      <c r="C131" s="5">
        <f>INDEX('DCM CARDS LOOKUP - HIDDEN'!$P$4:$AF$8890,MATCH(O131,'DCM CARDS LOOKUP - HIDDEN'!$O$4:$O$8890,0),$I131)</f>
        <v>0</v>
      </c>
      <c r="D131" s="5">
        <f>INDEX('DCM CARDS LOOKUP - HIDDEN'!$P$4:$AF$8890,MATCH(P131,'DCM CARDS LOOKUP - HIDDEN'!$O$4:$O$8890,0),$I131)</f>
        <v>0</v>
      </c>
      <c r="E131" s="5">
        <f>INDEX('DCM CARDS LOOKUP - HIDDEN'!$P$4:$AF$8890,MATCH(Q131,'DCM CARDS LOOKUP - HIDDEN'!$O$4:$O$8890,0),$I131)</f>
        <v>0</v>
      </c>
      <c r="F131" s="5">
        <f>INDEX('DCM CARDS LOOKUP - HIDDEN'!$P$4:$AF$8890,MATCH(R131,'DCM CARDS LOOKUP - HIDDEN'!$O$4:$O$8890,0),$I131)</f>
        <v>0</v>
      </c>
      <c r="G131" s="42"/>
      <c r="I131" s="4">
        <v>9</v>
      </c>
      <c r="N131">
        <f>K123*10000+L123*100+B121</f>
        <v>10701</v>
      </c>
      <c r="O131">
        <f>K123*10000+L123*100+C121</f>
        <v>10702</v>
      </c>
      <c r="P131">
        <f>K123*10000+L123*100+D121</f>
        <v>10703</v>
      </c>
      <c r="Q131">
        <f>K123*10000+L123*100+E101</f>
        <v>10704</v>
      </c>
      <c r="R131">
        <f>K123*10000+L123*100+F101</f>
        <v>10705</v>
      </c>
    </row>
    <row r="132" spans="1:18" ht="15" hidden="1" customHeight="1">
      <c r="A132" s="10">
        <f>INDEX(REFERENCE!$B$2:$K$2,1,'EXAMPLE OF CHOICE CARDS'!I132)</f>
        <v>0</v>
      </c>
      <c r="B132" s="5">
        <f>INDEX('DCM CARDS LOOKUP - HIDDEN'!$P$4:$AF$8890,MATCH(N132,'DCM CARDS LOOKUP - HIDDEN'!$O$4:$O$8890,0),$I132)</f>
        <v>0</v>
      </c>
      <c r="C132" s="5">
        <f>INDEX('DCM CARDS LOOKUP - HIDDEN'!$P$4:$AF$8890,MATCH(O132,'DCM CARDS LOOKUP - HIDDEN'!$O$4:$O$8890,0),$I132)</f>
        <v>0</v>
      </c>
      <c r="D132" s="5">
        <f>INDEX('DCM CARDS LOOKUP - HIDDEN'!$P$4:$AF$8890,MATCH(P132,'DCM CARDS LOOKUP - HIDDEN'!$O$4:$O$8890,0),$I132)</f>
        <v>0</v>
      </c>
      <c r="E132" s="5">
        <f>INDEX('DCM CARDS LOOKUP - HIDDEN'!$P$4:$AF$8890,MATCH(Q132,'DCM CARDS LOOKUP - HIDDEN'!$O$4:$O$8890,0),$I132)</f>
        <v>0</v>
      </c>
      <c r="F132" s="5">
        <f>INDEX('DCM CARDS LOOKUP - HIDDEN'!$P$4:$AF$8890,MATCH(R132,'DCM CARDS LOOKUP - HIDDEN'!$O$4:$O$8890,0),$I132)</f>
        <v>0</v>
      </c>
      <c r="G132" s="42"/>
      <c r="I132" s="4">
        <v>10</v>
      </c>
      <c r="N132">
        <f>K123*10000+L123*100+B121</f>
        <v>10701</v>
      </c>
      <c r="O132">
        <f>K123*10000+L123*100+C121</f>
        <v>10702</v>
      </c>
      <c r="P132">
        <f>K123*10000+L123*100+D121</f>
        <v>10703</v>
      </c>
      <c r="Q132">
        <f>K123*10000+L123*100+E101</f>
        <v>10704</v>
      </c>
      <c r="R132">
        <f>K123*10000+L123*100+F101</f>
        <v>10705</v>
      </c>
    </row>
    <row r="133" spans="1:18" ht="15" hidden="1" customHeight="1">
      <c r="A133" s="10" t="e">
        <f>INDEX(REFERENCE!$B$2:$K$2,1,'EXAMPLE OF CHOICE CARDS'!I133)</f>
        <v>#REF!</v>
      </c>
      <c r="B133" s="5">
        <f>INDEX('DCM CARDS LOOKUP - HIDDEN'!$P$4:$AF$8890,MATCH(N133,'DCM CARDS LOOKUP - HIDDEN'!$O$4:$O$8890,0),$I133)</f>
        <v>0</v>
      </c>
      <c r="C133" s="5">
        <f>INDEX('DCM CARDS LOOKUP - HIDDEN'!$P$4:$AF$8890,MATCH(O133,'DCM CARDS LOOKUP - HIDDEN'!$O$4:$O$8890,0),$I133)</f>
        <v>0</v>
      </c>
      <c r="D133" s="5">
        <f>INDEX('DCM CARDS LOOKUP - HIDDEN'!$P$4:$AF$8890,MATCH(P133,'DCM CARDS LOOKUP - HIDDEN'!$O$4:$O$8890,0),$I133)</f>
        <v>0</v>
      </c>
      <c r="E133" s="24"/>
      <c r="F133" s="24"/>
      <c r="G133" s="42"/>
      <c r="I133" s="4">
        <v>11</v>
      </c>
      <c r="N133">
        <f>K123*10000+L123*100+B121</f>
        <v>10701</v>
      </c>
      <c r="O133">
        <f>K123*10000+L123*100+C121</f>
        <v>10702</v>
      </c>
      <c r="P133">
        <f>K123*10000+L123*100+D121</f>
        <v>10703</v>
      </c>
      <c r="Q133">
        <f>K123*10000+L123*100+E101</f>
        <v>10704</v>
      </c>
      <c r="R133">
        <f>K123*10000+L123*100+F101</f>
        <v>10705</v>
      </c>
    </row>
    <row r="134" spans="1:18" ht="15" hidden="1" customHeight="1">
      <c r="A134" s="10" t="e">
        <f>INDEX(REFERENCE!$B$2:$K$2,1,'EXAMPLE OF CHOICE CARDS'!I134)</f>
        <v>#REF!</v>
      </c>
      <c r="B134" s="5">
        <f>INDEX('DCM CARDS LOOKUP - HIDDEN'!$P$4:$AF$8890,MATCH(N134,'DCM CARDS LOOKUP - HIDDEN'!$O$4:$O$8890,0),$I134)</f>
        <v>0</v>
      </c>
      <c r="C134" s="5">
        <f>INDEX('DCM CARDS LOOKUP - HIDDEN'!$P$4:$AF$8890,MATCH(O134,'DCM CARDS LOOKUP - HIDDEN'!$O$4:$O$8890,0),$I134)</f>
        <v>0</v>
      </c>
      <c r="D134" s="5">
        <f>INDEX('DCM CARDS LOOKUP - HIDDEN'!$P$4:$AF$8890,MATCH(P134,'DCM CARDS LOOKUP - HIDDEN'!$O$4:$O$8890,0),$I134)</f>
        <v>0</v>
      </c>
      <c r="E134" s="24"/>
      <c r="F134" s="24"/>
      <c r="G134" s="42"/>
      <c r="I134" s="4">
        <v>12</v>
      </c>
      <c r="N134">
        <f>K123*10000+L123*100+B121</f>
        <v>10701</v>
      </c>
      <c r="O134">
        <f>K123*10000+L123*100+C121</f>
        <v>10702</v>
      </c>
      <c r="P134">
        <f>K123*10000+L123*100+D121</f>
        <v>10703</v>
      </c>
      <c r="Q134">
        <f>K123*10000+L123*100+E101</f>
        <v>10704</v>
      </c>
      <c r="R134">
        <f>K123*10000+L123*100+F101</f>
        <v>10705</v>
      </c>
    </row>
    <row r="135" spans="1:18" ht="15" hidden="1" customHeight="1">
      <c r="A135" s="10" t="e">
        <f>INDEX(REFERENCE!$B$2:$K$2,1,'EXAMPLE OF CHOICE CARDS'!I135)</f>
        <v>#REF!</v>
      </c>
      <c r="B135" s="5">
        <f>INDEX('DCM CARDS LOOKUP - HIDDEN'!$P$4:$AF$8890,MATCH(N135,'DCM CARDS LOOKUP - HIDDEN'!$O$4:$O$8890,0),$I135)</f>
        <v>0</v>
      </c>
      <c r="C135" s="5">
        <f>INDEX('DCM CARDS LOOKUP - HIDDEN'!$P$4:$AF$8890,MATCH(O135,'DCM CARDS LOOKUP - HIDDEN'!$O$4:$O$8890,0),$I135)</f>
        <v>0</v>
      </c>
      <c r="D135" s="5">
        <f>INDEX('DCM CARDS LOOKUP - HIDDEN'!$P$4:$AF$8890,MATCH(P135,'DCM CARDS LOOKUP - HIDDEN'!$O$4:$O$8890,0),$I135)</f>
        <v>0</v>
      </c>
      <c r="E135" s="24"/>
      <c r="F135" s="24"/>
      <c r="G135" s="42"/>
      <c r="I135" s="4">
        <v>13</v>
      </c>
      <c r="N135">
        <f>K123*10000+L123*100+B121</f>
        <v>10701</v>
      </c>
      <c r="O135">
        <f>K123*10000+L123*100+C121</f>
        <v>10702</v>
      </c>
      <c r="P135">
        <f>K123*10000+L123*100+D121</f>
        <v>10703</v>
      </c>
      <c r="Q135">
        <f>K123*10000+L123*100+E101</f>
        <v>10704</v>
      </c>
      <c r="R135">
        <f>K123*10000+L123*100+F101</f>
        <v>10705</v>
      </c>
    </row>
    <row r="136" spans="1:18" ht="15" hidden="1" customHeight="1">
      <c r="A136" s="10" t="e">
        <f>INDEX(REFERENCE!$B$2:$K$2,1,'EXAMPLE OF CHOICE CARDS'!I136)</f>
        <v>#REF!</v>
      </c>
      <c r="B136" s="5">
        <f>INDEX('DCM CARDS LOOKUP - HIDDEN'!$P$4:$AF$8890,MATCH(N136,'DCM CARDS LOOKUP - HIDDEN'!$O$4:$O$8890,0),$I136)</f>
        <v>0</v>
      </c>
      <c r="C136" s="5">
        <f>INDEX('DCM CARDS LOOKUP - HIDDEN'!$P$4:$AF$8890,MATCH(O136,'DCM CARDS LOOKUP - HIDDEN'!$O$4:$O$8890,0),$I136)</f>
        <v>0</v>
      </c>
      <c r="D136" s="5">
        <f>INDEX('DCM CARDS LOOKUP - HIDDEN'!$P$4:$AF$8890,MATCH(P136,'DCM CARDS LOOKUP - HIDDEN'!$O$4:$O$8890,0),$I136)</f>
        <v>0</v>
      </c>
      <c r="E136" s="24"/>
      <c r="F136" s="24"/>
      <c r="G136" s="43"/>
      <c r="I136" s="4">
        <v>14</v>
      </c>
      <c r="N136">
        <f>K123*10000+L123*100+B121</f>
        <v>10701</v>
      </c>
      <c r="O136">
        <f>K123*10000+L123*100+C121</f>
        <v>10702</v>
      </c>
      <c r="P136">
        <f>K123*10000+L123*100+D121</f>
        <v>10703</v>
      </c>
      <c r="Q136">
        <f>K123*10000+L123*100+E101</f>
        <v>10704</v>
      </c>
      <c r="R136">
        <f>K123*10000+L123*100+F101</f>
        <v>10705</v>
      </c>
    </row>
    <row r="137" spans="1:18">
      <c r="A137" s="2"/>
      <c r="B137" s="5"/>
      <c r="C137" s="5"/>
      <c r="D137" s="5"/>
      <c r="E137" s="5"/>
      <c r="F137" s="5"/>
      <c r="G137" s="5"/>
      <c r="I137" s="13"/>
    </row>
    <row r="138" spans="1:18">
      <c r="A138" s="6"/>
      <c r="B138" s="7">
        <v>1</v>
      </c>
      <c r="C138" s="7">
        <v>2</v>
      </c>
      <c r="D138" s="7">
        <v>3</v>
      </c>
      <c r="E138" s="7">
        <v>4</v>
      </c>
      <c r="F138" s="7">
        <v>5</v>
      </c>
      <c r="G138" s="7">
        <v>9</v>
      </c>
      <c r="I138" s="13"/>
    </row>
    <row r="141" spans="1:18">
      <c r="A141" s="1" t="str">
        <f>"Version "&amp;K143&amp;"; Task"&amp;L143</f>
        <v>Version 1; Task8</v>
      </c>
      <c r="B141" s="4">
        <v>1</v>
      </c>
      <c r="C141" s="4">
        <v>2</v>
      </c>
      <c r="D141" s="4">
        <v>3</v>
      </c>
      <c r="E141" s="4">
        <f>E121</f>
        <v>4</v>
      </c>
      <c r="F141" s="4">
        <f>F121</f>
        <v>5</v>
      </c>
      <c r="I141" s="13"/>
    </row>
    <row r="142" spans="1:18" ht="15" customHeight="1">
      <c r="A142" s="11" t="s">
        <v>8</v>
      </c>
      <c r="B142" s="12" t="s">
        <v>9</v>
      </c>
      <c r="C142" s="12" t="s">
        <v>10</v>
      </c>
      <c r="D142" s="12" t="s">
        <v>11</v>
      </c>
      <c r="E142" s="23" t="s">
        <v>20</v>
      </c>
      <c r="F142" s="23" t="s">
        <v>21</v>
      </c>
      <c r="G142" s="41" t="s">
        <v>15</v>
      </c>
      <c r="I142" s="13"/>
      <c r="K142" t="s">
        <v>12</v>
      </c>
      <c r="L142" t="s">
        <v>1</v>
      </c>
    </row>
    <row r="143" spans="1:18">
      <c r="A143" s="10" t="str">
        <f>INDEX(REFERENCE!$B$2:$K$2,1,'EXAMPLE OF CHOICE CARDS'!I143)</f>
        <v>Brand</v>
      </c>
      <c r="B143" s="5" t="str">
        <f>INDEX('DCM CARDS LOOKUP - HIDDEN'!$P$4:$AF$8890,MATCH(N143,'DCM CARDS LOOKUP - HIDDEN'!$O$4:$O$8890,0),$I143)</f>
        <v>Alka-Seltzer Plus</v>
      </c>
      <c r="C143" s="5" t="str">
        <f>INDEX('DCM CARDS LOOKUP - HIDDEN'!$P$4:$AF$8890,MATCH(O143,'DCM CARDS LOOKUP - HIDDEN'!$O$4:$O$8890,0),$I143)</f>
        <v>Sudafed</v>
      </c>
      <c r="D143" s="5" t="str">
        <f>INDEX('DCM CARDS LOOKUP - HIDDEN'!$P$4:$AF$8890,MATCH(P143,'DCM CARDS LOOKUP - HIDDEN'!$O$4:$O$8890,0),$I143)</f>
        <v>Theraflu</v>
      </c>
      <c r="E143" s="5" t="str">
        <f>INDEX('DCM CARDS LOOKUP - HIDDEN'!$P$4:$AF$8890,MATCH(Q143,'DCM CARDS LOOKUP - HIDDEN'!$O$4:$O$8890,0),$I143)</f>
        <v>Tylenol Cold &amp; Flu</v>
      </c>
      <c r="F143" s="5" t="str">
        <f>INDEX('DCM CARDS LOOKUP - HIDDEN'!$P$4:$AF$8890,MATCH(R143,'DCM CARDS LOOKUP - HIDDEN'!$O$4:$O$8890,0),$I143)</f>
        <v>Advil Cold &amp;Flu</v>
      </c>
      <c r="G143" s="42"/>
      <c r="I143" s="4">
        <v>1</v>
      </c>
      <c r="K143">
        <f>IF(L123=15,K123+1,K123)</f>
        <v>1</v>
      </c>
      <c r="L143">
        <f>IF(L123&lt;15,L123+1,1)</f>
        <v>8</v>
      </c>
      <c r="N143">
        <f>K143*10000+L143*100+B141</f>
        <v>10801</v>
      </c>
      <c r="O143">
        <f>K143*10000+L143*100+C141</f>
        <v>10802</v>
      </c>
      <c r="P143">
        <f>K143*10000+L143*100+D141</f>
        <v>10803</v>
      </c>
      <c r="Q143">
        <f>K143*10000+L143*100+E121</f>
        <v>10804</v>
      </c>
      <c r="R143">
        <f>K143*10000+L143*100+F121</f>
        <v>10805</v>
      </c>
    </row>
    <row r="144" spans="1:18">
      <c r="A144" s="10" t="str">
        <f>INDEX(REFERENCE!$B$2:$K$2,1,'EXAMPLE OF CHOICE CARDS'!I144)</f>
        <v>Format</v>
      </c>
      <c r="B144" s="5" t="str">
        <f>INDEX('DCM CARDS LOOKUP - HIDDEN'!$P$4:$AF$8890,MATCH(N144,'DCM CARDS LOOKUP - HIDDEN'!$O$4:$O$8890,0),$I144)</f>
        <v>Nasal Spray</v>
      </c>
      <c r="C144" s="5" t="str">
        <f>INDEX('DCM CARDS LOOKUP - HIDDEN'!$P$4:$AF$8890,MATCH(O144,'DCM CARDS LOOKUP - HIDDEN'!$O$4:$O$8890,0),$I144)</f>
        <v>Hot liquid powder packet</v>
      </c>
      <c r="D144" s="5" t="str">
        <f>INDEX('DCM CARDS LOOKUP - HIDDEN'!$P$4:$AF$8890,MATCH(P144,'DCM CARDS LOOKUP - HIDDEN'!$O$4:$O$8890,0),$I144)</f>
        <v>Effervescent Tablets</v>
      </c>
      <c r="E144" s="5" t="str">
        <f>INDEX('DCM CARDS LOOKUP - HIDDEN'!$P$4:$AF$8890,MATCH(Q144,'DCM CARDS LOOKUP - HIDDEN'!$O$4:$O$8890,0),$I144)</f>
        <v>Gummies</v>
      </c>
      <c r="F144" s="5" t="str">
        <f>INDEX('DCM CARDS LOOKUP - HIDDEN'!$P$4:$AF$8890,MATCH(R144,'DCM CARDS LOOKUP - HIDDEN'!$O$4:$O$8890,0),$I144)</f>
        <v>Tablet</v>
      </c>
      <c r="G144" s="42"/>
      <c r="I144" s="4">
        <v>2</v>
      </c>
      <c r="N144">
        <f>K143*10000+L143*100+B141</f>
        <v>10801</v>
      </c>
      <c r="O144">
        <f>K143*10000+L143*100+C141</f>
        <v>10802</v>
      </c>
      <c r="P144">
        <f>K143*10000+L143*100+D141</f>
        <v>10803</v>
      </c>
      <c r="Q144">
        <f>K143*10000+L143*100+E121</f>
        <v>10804</v>
      </c>
      <c r="R144">
        <f>K143*10000+L143*100+F121</f>
        <v>10805</v>
      </c>
    </row>
    <row r="145" spans="1:18">
      <c r="A145" s="10" t="str">
        <f>INDEX(REFERENCE!$B$2:$K$2,1,'EXAMPLE OF CHOICE CARDS'!I145)</f>
        <v>Symptoms</v>
      </c>
      <c r="B145" s="5" t="str">
        <f>INDEX('DCM CARDS LOOKUP - HIDDEN'!$P$4:$AF$8890,MATCH(N145,'DCM CARDS LOOKUP - HIDDEN'!$O$4:$O$8890,0),$I145)</f>
        <v>Runny nose relief</v>
      </c>
      <c r="C145" s="5" t="str">
        <f>INDEX('DCM CARDS LOOKUP - HIDDEN'!$P$4:$AF$8890,MATCH(O145,'DCM CARDS LOOKUP - HIDDEN'!$O$4:$O$8890,0),$I145)</f>
        <v>Controls Cough</v>
      </c>
      <c r="D145" s="5" t="str">
        <f>INDEX('DCM CARDS LOOKUP - HIDDEN'!$P$4:$AF$8890,MATCH(P145,'DCM CARDS LOOKUP - HIDDEN'!$O$4:$O$8890,0),$I145)</f>
        <v>Head cold relief</v>
      </c>
      <c r="E145" s="5" t="str">
        <f>INDEX('DCM CARDS LOOKUP - HIDDEN'!$P$4:$AF$8890,MATCH(Q145,'DCM CARDS LOOKUP - HIDDEN'!$O$4:$O$8890,0),$I145)</f>
        <v>Sinus Pressure relief</v>
      </c>
      <c r="F145" s="5" t="str">
        <f>INDEX('DCM CARDS LOOKUP - HIDDEN'!$P$4:$AF$8890,MATCH(R145,'DCM CARDS LOOKUP - HIDDEN'!$O$4:$O$8890,0),$I145)</f>
        <v>Flu/ Severe cold Relief</v>
      </c>
      <c r="G145" s="42"/>
      <c r="I145" s="4">
        <v>3</v>
      </c>
      <c r="N145">
        <f>K143*10000+L143*100+B141</f>
        <v>10801</v>
      </c>
      <c r="O145">
        <f>K143*10000+L143*100+C141</f>
        <v>10802</v>
      </c>
      <c r="P145">
        <f>K143*10000+L143*100+D141</f>
        <v>10803</v>
      </c>
      <c r="Q145">
        <f>K143*10000+L143*100+E121</f>
        <v>10804</v>
      </c>
      <c r="R145">
        <f>K143*10000+L143*100+F121</f>
        <v>10805</v>
      </c>
    </row>
    <row r="146" spans="1:18" ht="30">
      <c r="A146" s="10" t="str">
        <f>INDEX(REFERENCE!$B$2:$K$2,1,'EXAMPLE OF CHOICE CARDS'!I146)</f>
        <v>Benefit</v>
      </c>
      <c r="B146" s="5" t="str">
        <f>INDEX('DCM CARDS LOOKUP - HIDDEN'!$P$4:$AF$8890,MATCH(N146,'DCM CARDS LOOKUP - HIDDEN'!$O$4:$O$8890,0),$I146)</f>
        <v>Helps me sleep</v>
      </c>
      <c r="C146" s="5" t="str">
        <f>INDEX('DCM CARDS LOOKUP - HIDDEN'!$P$4:$AF$8890,MATCH(O146,'DCM CARDS LOOKUP - HIDDEN'!$O$4:$O$8890,0),$I146)</f>
        <v>Steroid Free</v>
      </c>
      <c r="D146" s="5" t="str">
        <f>INDEX('DCM CARDS LOOKUP - HIDDEN'!$P$4:$AF$8890,MATCH(P146,'DCM CARDS LOOKUP - HIDDEN'!$O$4:$O$8890,0),$I146)</f>
        <v>Drug free</v>
      </c>
      <c r="E146" s="5" t="str">
        <f>INDEX('DCM CARDS LOOKUP - HIDDEN'!$P$4:$AF$8890,MATCH(Q146,'DCM CARDS LOOKUP - HIDDEN'!$O$4:$O$8890,0),$I146)</f>
        <v>FSA/HSA Eligible</v>
      </c>
      <c r="F146" s="5" t="str">
        <f>INDEX('DCM CARDS LOOKUP - HIDDEN'!$P$4:$AF$8890,MATCH(R146,'DCM CARDS LOOKUP - HIDDEN'!$O$4:$O$8890,0),$I146)</f>
        <v>For Daytime Use/Anytime Use</v>
      </c>
      <c r="G146" s="42"/>
      <c r="I146" s="4">
        <v>4</v>
      </c>
      <c r="N146">
        <f>K143*10000+L143*100+B141</f>
        <v>10801</v>
      </c>
      <c r="O146">
        <f>K143*10000+L143*100+C141</f>
        <v>10802</v>
      </c>
      <c r="P146">
        <f>K143*10000+L143*100+D141</f>
        <v>10803</v>
      </c>
      <c r="Q146">
        <f>K143*10000+L143*100+E121</f>
        <v>10804</v>
      </c>
      <c r="R146">
        <f>K143*10000+L143*100+F121</f>
        <v>10805</v>
      </c>
    </row>
    <row r="147" spans="1:18">
      <c r="A147" s="10" t="str">
        <f>INDEX(REFERENCE!$B$2:$K$2,1,'EXAMPLE OF CHOICE CARDS'!I147)</f>
        <v>Doses</v>
      </c>
      <c r="B147" s="5" t="str">
        <f>INDEX('DCM CARDS LOOKUP - HIDDEN'!$P$4:$AF$8890,MATCH(N147,'DCM CARDS LOOKUP - HIDDEN'!$O$4:$O$8890,0),$I147)</f>
        <v>60 Doses</v>
      </c>
      <c r="C147" s="5" t="str">
        <f>INDEX('DCM CARDS LOOKUP - HIDDEN'!$P$4:$AF$8890,MATCH(O147,'DCM CARDS LOOKUP - HIDDEN'!$O$4:$O$8890,0),$I147)</f>
        <v>90 Doses</v>
      </c>
      <c r="D147" s="5" t="str">
        <f>INDEX('DCM CARDS LOOKUP - HIDDEN'!$P$4:$AF$8890,MATCH(P147,'DCM CARDS LOOKUP - HIDDEN'!$O$4:$O$8890,0),$I147)</f>
        <v>6 Doses</v>
      </c>
      <c r="E147" s="5" t="str">
        <f>INDEX('DCM CARDS LOOKUP - HIDDEN'!$P$4:$AF$8890,MATCH(Q147,'DCM CARDS LOOKUP - HIDDEN'!$O$4:$O$8890,0),$I147)</f>
        <v>12 Doses</v>
      </c>
      <c r="F147" s="5" t="str">
        <f>INDEX('DCM CARDS LOOKUP - HIDDEN'!$P$4:$AF$8890,MATCH(R147,'DCM CARDS LOOKUP - HIDDEN'!$O$4:$O$8890,0),$I147)</f>
        <v>30 Doses</v>
      </c>
      <c r="G147" s="42"/>
      <c r="I147" s="4">
        <v>5</v>
      </c>
      <c r="N147">
        <f>K143*10000+L143*100+B141</f>
        <v>10801</v>
      </c>
      <c r="O147">
        <f>K143*10000+L143*100+C141</f>
        <v>10802</v>
      </c>
      <c r="P147">
        <f>K143*10000+L143*100+D141</f>
        <v>10803</v>
      </c>
      <c r="Q147">
        <f>K143*10000+L143*100+E121</f>
        <v>10804</v>
      </c>
      <c r="R147">
        <f>K143*10000+L143*100+F121</f>
        <v>10805</v>
      </c>
    </row>
    <row r="148" spans="1:18">
      <c r="A148" s="10" t="str">
        <f>INDEX(REFERENCE!$B$2:$K$2,1,'EXAMPLE OF CHOICE CARDS'!I148)</f>
        <v>flavor</v>
      </c>
      <c r="B148" s="5" t="str">
        <f>INDEX('DCM CARDS LOOKUP - HIDDEN'!$P$4:$AF$8890,MATCH(N148,'DCM CARDS LOOKUP - HIDDEN'!$O$4:$O$8890,0),$I148)</f>
        <v>-</v>
      </c>
      <c r="C148" s="5" t="str">
        <f>INDEX('DCM CARDS LOOKUP - HIDDEN'!$P$4:$AF$8890,MATCH(O148,'DCM CARDS LOOKUP - HIDDEN'!$O$4:$O$8890,0),$I148)</f>
        <v>Elderberry</v>
      </c>
      <c r="D148" s="5" t="str">
        <f>INDEX('DCM CARDS LOOKUP - HIDDEN'!$P$4:$AF$8890,MATCH(P148,'DCM CARDS LOOKUP - HIDDEN'!$O$4:$O$8890,0),$I148)</f>
        <v>Honey Lemon</v>
      </c>
      <c r="E148" s="5" t="str">
        <f>INDEX('DCM CARDS LOOKUP - HIDDEN'!$P$4:$AF$8890,MATCH(Q148,'DCM CARDS LOOKUP - HIDDEN'!$O$4:$O$8890,0),$I148)</f>
        <v>Citrus</v>
      </c>
      <c r="F148" s="5" t="str">
        <f>INDEX('DCM CARDS LOOKUP - HIDDEN'!$P$4:$AF$8890,MATCH(R148,'DCM CARDS LOOKUP - HIDDEN'!$O$4:$O$8890,0),$I148)</f>
        <v>-</v>
      </c>
      <c r="G148" s="42"/>
      <c r="I148" s="4">
        <v>6</v>
      </c>
      <c r="N148">
        <f>K143*10000+L143*100+B141</f>
        <v>10801</v>
      </c>
      <c r="O148">
        <f>K143*10000+L143*100+C141</f>
        <v>10802</v>
      </c>
      <c r="P148">
        <f>K143*10000+L143*100+D141</f>
        <v>10803</v>
      </c>
      <c r="Q148">
        <f>K143*10000+L143*100+E121</f>
        <v>10804</v>
      </c>
      <c r="R148">
        <f>K143*10000+L143*100+F121</f>
        <v>10805</v>
      </c>
    </row>
    <row r="149" spans="1:18" ht="15" customHeight="1">
      <c r="A149" s="10" t="str">
        <f>INDEX(REFERENCE!$B$2:$K$2,1,'EXAMPLE OF CHOICE CARDS'!I149)</f>
        <v>Price</v>
      </c>
      <c r="B149" s="29">
        <f>INDEX('DCM CARDS LOOKUP - HIDDEN'!$P$4:$AF$8890,MATCH(N149,'DCM CARDS LOOKUP - HIDDEN'!$O$4:$O$8890,0),$I149)</f>
        <v>16</v>
      </c>
      <c r="C149" s="29">
        <f>INDEX('DCM CARDS LOOKUP - HIDDEN'!$P$4:$AF$8890,MATCH(O149,'DCM CARDS LOOKUP - HIDDEN'!$O$4:$O$8890,0),$I149)</f>
        <v>27</v>
      </c>
      <c r="D149" s="29">
        <f>INDEX('DCM CARDS LOOKUP - HIDDEN'!$P$4:$AF$8890,MATCH(P149,'DCM CARDS LOOKUP - HIDDEN'!$O$4:$O$8890,0),$I149)</f>
        <v>6</v>
      </c>
      <c r="E149" s="29">
        <f>INDEX('DCM CARDS LOOKUP - HIDDEN'!$P$4:$AF$8890,MATCH(Q149,'DCM CARDS LOOKUP - HIDDEN'!$O$4:$O$8890,0),$I149)</f>
        <v>12</v>
      </c>
      <c r="F149" s="29">
        <f>INDEX('DCM CARDS LOOKUP - HIDDEN'!$P$4:$AF$8890,MATCH(R149,'DCM CARDS LOOKUP - HIDDEN'!$O$4:$O$8890,0),$I149)</f>
        <v>29</v>
      </c>
      <c r="G149" s="42"/>
      <c r="I149" s="4">
        <v>7</v>
      </c>
      <c r="N149">
        <f>K143*10000+L143*100+B141</f>
        <v>10801</v>
      </c>
      <c r="O149">
        <f>K143*10000+L143*100+C141</f>
        <v>10802</v>
      </c>
      <c r="P149">
        <f>K143*10000+L143*100+D141</f>
        <v>10803</v>
      </c>
      <c r="Q149">
        <f>K143*10000+L143*100+E121</f>
        <v>10804</v>
      </c>
      <c r="R149">
        <f>K143*10000+L143*100+F121</f>
        <v>10805</v>
      </c>
    </row>
    <row r="150" spans="1:18" ht="15" hidden="1" customHeight="1">
      <c r="A150" s="10">
        <f>INDEX(REFERENCE!$B$2:$K$2,1,'EXAMPLE OF CHOICE CARDS'!I150)</f>
        <v>0</v>
      </c>
      <c r="B150" s="29">
        <f>INDEX('DCM CARDS LOOKUP - HIDDEN'!$P$4:$AF$8890,MATCH(N150,'DCM CARDS LOOKUP - HIDDEN'!$O$4:$O$8890,0),$I150)</f>
        <v>0</v>
      </c>
      <c r="C150" s="29">
        <f>INDEX('DCM CARDS LOOKUP - HIDDEN'!$P$4:$AF$8890,MATCH(O150,'DCM CARDS LOOKUP - HIDDEN'!$O$4:$O$8890,0),$I150)</f>
        <v>0</v>
      </c>
      <c r="D150" s="29">
        <f>INDEX('DCM CARDS LOOKUP - HIDDEN'!$P$4:$AF$8890,MATCH(P150,'DCM CARDS LOOKUP - HIDDEN'!$O$4:$O$8890,0),$I150)</f>
        <v>0</v>
      </c>
      <c r="E150" s="29">
        <f>INDEX('DCM CARDS LOOKUP - HIDDEN'!$P$4:$AF$8890,MATCH(Q150,'DCM CARDS LOOKUP - HIDDEN'!$O$4:$O$8890,0),$I150)</f>
        <v>0</v>
      </c>
      <c r="F150" s="29">
        <f>INDEX('DCM CARDS LOOKUP - HIDDEN'!$P$4:$AF$8890,MATCH(R150,'DCM CARDS LOOKUP - HIDDEN'!$O$4:$O$8890,0),$I150)</f>
        <v>0</v>
      </c>
      <c r="G150" s="42"/>
      <c r="I150" s="4">
        <v>8</v>
      </c>
      <c r="N150">
        <f>K143*10000+L143*100+B141</f>
        <v>10801</v>
      </c>
      <c r="O150">
        <f>K143*10000+L143*100+C141</f>
        <v>10802</v>
      </c>
      <c r="P150">
        <f>K143*10000+L143*100+D141</f>
        <v>10803</v>
      </c>
      <c r="Q150">
        <f>K143*10000+L143*100+E121</f>
        <v>10804</v>
      </c>
      <c r="R150">
        <f>K143*10000+L143*100+F121</f>
        <v>10805</v>
      </c>
    </row>
    <row r="151" spans="1:18" ht="15" hidden="1" customHeight="1">
      <c r="A151" s="10">
        <f>INDEX(REFERENCE!$B$2:$K$2,1,'EXAMPLE OF CHOICE CARDS'!I151)</f>
        <v>0</v>
      </c>
      <c r="B151" s="5">
        <f>INDEX('DCM CARDS LOOKUP - HIDDEN'!$P$4:$AF$8890,MATCH(N151,'DCM CARDS LOOKUP - HIDDEN'!$O$4:$O$8890,0),$I151)</f>
        <v>0</v>
      </c>
      <c r="C151" s="5">
        <f>INDEX('DCM CARDS LOOKUP - HIDDEN'!$P$4:$AF$8890,MATCH(O151,'DCM CARDS LOOKUP - HIDDEN'!$O$4:$O$8890,0),$I151)</f>
        <v>0</v>
      </c>
      <c r="D151" s="5">
        <f>INDEX('DCM CARDS LOOKUP - HIDDEN'!$P$4:$AF$8890,MATCH(P151,'DCM CARDS LOOKUP - HIDDEN'!$O$4:$O$8890,0),$I151)</f>
        <v>0</v>
      </c>
      <c r="E151" s="5">
        <f>INDEX('DCM CARDS LOOKUP - HIDDEN'!$P$4:$AF$8890,MATCH(Q151,'DCM CARDS LOOKUP - HIDDEN'!$O$4:$O$8890,0),$I151)</f>
        <v>0</v>
      </c>
      <c r="F151" s="5">
        <f>INDEX('DCM CARDS LOOKUP - HIDDEN'!$P$4:$AF$8890,MATCH(R151,'DCM CARDS LOOKUP - HIDDEN'!$O$4:$O$8890,0),$I151)</f>
        <v>0</v>
      </c>
      <c r="G151" s="42"/>
      <c r="I151" s="4">
        <v>9</v>
      </c>
      <c r="N151">
        <f>K143*10000+L143*100+B141</f>
        <v>10801</v>
      </c>
      <c r="O151">
        <f>K143*10000+L143*100+C141</f>
        <v>10802</v>
      </c>
      <c r="P151">
        <f>K143*10000+L143*100+D141</f>
        <v>10803</v>
      </c>
      <c r="Q151">
        <f>K143*10000+L143*100+E121</f>
        <v>10804</v>
      </c>
      <c r="R151">
        <f>K143*10000+L143*100+F121</f>
        <v>10805</v>
      </c>
    </row>
    <row r="152" spans="1:18" ht="15" hidden="1" customHeight="1">
      <c r="A152" s="10">
        <f>INDEX(REFERENCE!$B$2:$K$2,1,'EXAMPLE OF CHOICE CARDS'!I152)</f>
        <v>0</v>
      </c>
      <c r="B152" s="5">
        <f>INDEX('DCM CARDS LOOKUP - HIDDEN'!$P$4:$AF$8890,MATCH(N152,'DCM CARDS LOOKUP - HIDDEN'!$O$4:$O$8890,0),$I152)</f>
        <v>0</v>
      </c>
      <c r="C152" s="5">
        <f>INDEX('DCM CARDS LOOKUP - HIDDEN'!$P$4:$AF$8890,MATCH(O152,'DCM CARDS LOOKUP - HIDDEN'!$O$4:$O$8890,0),$I152)</f>
        <v>0</v>
      </c>
      <c r="D152" s="5">
        <f>INDEX('DCM CARDS LOOKUP - HIDDEN'!$P$4:$AF$8890,MATCH(P152,'DCM CARDS LOOKUP - HIDDEN'!$O$4:$O$8890,0),$I152)</f>
        <v>0</v>
      </c>
      <c r="E152" s="5">
        <f>INDEX('DCM CARDS LOOKUP - HIDDEN'!$P$4:$AF$8890,MATCH(Q152,'DCM CARDS LOOKUP - HIDDEN'!$O$4:$O$8890,0),$I152)</f>
        <v>0</v>
      </c>
      <c r="F152" s="5">
        <f>INDEX('DCM CARDS LOOKUP - HIDDEN'!$P$4:$AF$8890,MATCH(R152,'DCM CARDS LOOKUP - HIDDEN'!$O$4:$O$8890,0),$I152)</f>
        <v>0</v>
      </c>
      <c r="G152" s="42"/>
      <c r="I152" s="4">
        <v>10</v>
      </c>
      <c r="N152">
        <f>K143*10000+L143*100+B141</f>
        <v>10801</v>
      </c>
      <c r="O152">
        <f>K143*10000+L143*100+C141</f>
        <v>10802</v>
      </c>
      <c r="P152">
        <f>K143*10000+L143*100+D141</f>
        <v>10803</v>
      </c>
      <c r="Q152">
        <f>K143*10000+L143*100+E121</f>
        <v>10804</v>
      </c>
      <c r="R152">
        <f>K143*10000+L143*100+F121</f>
        <v>10805</v>
      </c>
    </row>
    <row r="153" spans="1:18" ht="15" hidden="1" customHeight="1">
      <c r="A153" s="10" t="e">
        <f>INDEX(REFERENCE!$B$2:$K$2,1,'EXAMPLE OF CHOICE CARDS'!I153)</f>
        <v>#REF!</v>
      </c>
      <c r="B153" s="5">
        <f>INDEX('DCM CARDS LOOKUP - HIDDEN'!$P$4:$AF$8890,MATCH(N153,'DCM CARDS LOOKUP - HIDDEN'!$O$4:$O$8890,0),$I153)</f>
        <v>0</v>
      </c>
      <c r="C153" s="5">
        <f>INDEX('DCM CARDS LOOKUP - HIDDEN'!$P$4:$AF$8890,MATCH(O153,'DCM CARDS LOOKUP - HIDDEN'!$O$4:$O$8890,0),$I153)</f>
        <v>0</v>
      </c>
      <c r="D153" s="5">
        <f>INDEX('DCM CARDS LOOKUP - HIDDEN'!$P$4:$AF$8890,MATCH(P153,'DCM CARDS LOOKUP - HIDDEN'!$O$4:$O$8890,0),$I153)</f>
        <v>0</v>
      </c>
      <c r="E153" s="24"/>
      <c r="F153" s="24"/>
      <c r="G153" s="42"/>
      <c r="I153" s="4">
        <v>11</v>
      </c>
      <c r="N153">
        <f>K143*10000+L143*100+B141</f>
        <v>10801</v>
      </c>
      <c r="O153">
        <f>K143*10000+L143*100+C141</f>
        <v>10802</v>
      </c>
      <c r="P153">
        <f>K143*10000+L143*100+D141</f>
        <v>10803</v>
      </c>
      <c r="Q153">
        <f>K143*10000+L143*100+E121</f>
        <v>10804</v>
      </c>
      <c r="R153">
        <f>K143*10000+L143*100+F121</f>
        <v>10805</v>
      </c>
    </row>
    <row r="154" spans="1:18" ht="15" hidden="1" customHeight="1">
      <c r="A154" s="10" t="e">
        <f>INDEX(REFERENCE!$B$2:$K$2,1,'EXAMPLE OF CHOICE CARDS'!I154)</f>
        <v>#REF!</v>
      </c>
      <c r="B154" s="5">
        <f>INDEX('DCM CARDS LOOKUP - HIDDEN'!$P$4:$AF$8890,MATCH(N154,'DCM CARDS LOOKUP - HIDDEN'!$O$4:$O$8890,0),$I154)</f>
        <v>0</v>
      </c>
      <c r="C154" s="5">
        <f>INDEX('DCM CARDS LOOKUP - HIDDEN'!$P$4:$AF$8890,MATCH(O154,'DCM CARDS LOOKUP - HIDDEN'!$O$4:$O$8890,0),$I154)</f>
        <v>0</v>
      </c>
      <c r="D154" s="5">
        <f>INDEX('DCM CARDS LOOKUP - HIDDEN'!$P$4:$AF$8890,MATCH(P154,'DCM CARDS LOOKUP - HIDDEN'!$O$4:$O$8890,0),$I154)</f>
        <v>0</v>
      </c>
      <c r="E154" s="24"/>
      <c r="F154" s="24"/>
      <c r="G154" s="42"/>
      <c r="I154" s="4">
        <v>12</v>
      </c>
      <c r="N154">
        <f>K143*10000+L143*100+B141</f>
        <v>10801</v>
      </c>
      <c r="O154">
        <f>K143*10000+L143*100+C141</f>
        <v>10802</v>
      </c>
      <c r="P154">
        <f>K143*10000+L143*100+D141</f>
        <v>10803</v>
      </c>
      <c r="Q154">
        <f>K143*10000+L143*100+E121</f>
        <v>10804</v>
      </c>
      <c r="R154">
        <f>K143*10000+L143*100+F121</f>
        <v>10805</v>
      </c>
    </row>
    <row r="155" spans="1:18" ht="15" hidden="1" customHeight="1">
      <c r="A155" s="10" t="e">
        <f>INDEX(REFERENCE!$B$2:$K$2,1,'EXAMPLE OF CHOICE CARDS'!I155)</f>
        <v>#REF!</v>
      </c>
      <c r="B155" s="5">
        <f>INDEX('DCM CARDS LOOKUP - HIDDEN'!$P$4:$AF$8890,MATCH(N155,'DCM CARDS LOOKUP - HIDDEN'!$O$4:$O$8890,0),$I155)</f>
        <v>0</v>
      </c>
      <c r="C155" s="5">
        <f>INDEX('DCM CARDS LOOKUP - HIDDEN'!$P$4:$AF$8890,MATCH(O155,'DCM CARDS LOOKUP - HIDDEN'!$O$4:$O$8890,0),$I155)</f>
        <v>0</v>
      </c>
      <c r="D155" s="5">
        <f>INDEX('DCM CARDS LOOKUP - HIDDEN'!$P$4:$AF$8890,MATCH(P155,'DCM CARDS LOOKUP - HIDDEN'!$O$4:$O$8890,0),$I155)</f>
        <v>0</v>
      </c>
      <c r="E155" s="24"/>
      <c r="F155" s="24"/>
      <c r="G155" s="42"/>
      <c r="I155" s="4">
        <v>13</v>
      </c>
      <c r="N155">
        <f>K143*10000+L143*100+B141</f>
        <v>10801</v>
      </c>
      <c r="O155">
        <f>K143*10000+L143*100+C141</f>
        <v>10802</v>
      </c>
      <c r="P155">
        <f>K143*10000+L143*100+D141</f>
        <v>10803</v>
      </c>
      <c r="Q155">
        <f>K143*10000+L143*100+E121</f>
        <v>10804</v>
      </c>
      <c r="R155">
        <f>K143*10000+L143*100+F121</f>
        <v>10805</v>
      </c>
    </row>
    <row r="156" spans="1:18" ht="15" hidden="1" customHeight="1">
      <c r="A156" s="10" t="e">
        <f>INDEX(REFERENCE!$B$2:$K$2,1,'EXAMPLE OF CHOICE CARDS'!I156)</f>
        <v>#REF!</v>
      </c>
      <c r="B156" s="5">
        <f>INDEX('DCM CARDS LOOKUP - HIDDEN'!$P$4:$AF$8890,MATCH(N156,'DCM CARDS LOOKUP - HIDDEN'!$O$4:$O$8890,0),$I156)</f>
        <v>0</v>
      </c>
      <c r="C156" s="5">
        <f>INDEX('DCM CARDS LOOKUP - HIDDEN'!$P$4:$AF$8890,MATCH(O156,'DCM CARDS LOOKUP - HIDDEN'!$O$4:$O$8890,0),$I156)</f>
        <v>0</v>
      </c>
      <c r="D156" s="5">
        <f>INDEX('DCM CARDS LOOKUP - HIDDEN'!$P$4:$AF$8890,MATCH(P156,'DCM CARDS LOOKUP - HIDDEN'!$O$4:$O$8890,0),$I156)</f>
        <v>0</v>
      </c>
      <c r="E156" s="24"/>
      <c r="F156" s="24"/>
      <c r="G156" s="43"/>
      <c r="I156" s="4">
        <v>14</v>
      </c>
      <c r="N156">
        <f>K143*10000+L143*100+B141</f>
        <v>10801</v>
      </c>
      <c r="O156">
        <f>K143*10000+L143*100+C141</f>
        <v>10802</v>
      </c>
      <c r="P156">
        <f>K143*10000+L143*100+D141</f>
        <v>10803</v>
      </c>
      <c r="Q156">
        <f>K143*10000+L143*100+E121</f>
        <v>10804</v>
      </c>
      <c r="R156">
        <f>K143*10000+L143*100+F121</f>
        <v>10805</v>
      </c>
    </row>
    <row r="157" spans="1:18">
      <c r="A157" s="2"/>
      <c r="B157" s="5"/>
      <c r="C157" s="5"/>
      <c r="D157" s="5"/>
      <c r="E157" s="5"/>
      <c r="F157" s="5"/>
      <c r="G157" s="5"/>
      <c r="I157" s="13"/>
    </row>
    <row r="158" spans="1:18">
      <c r="A158" s="6"/>
      <c r="B158" s="7">
        <v>1</v>
      </c>
      <c r="C158" s="7">
        <v>2</v>
      </c>
      <c r="D158" s="7">
        <v>3</v>
      </c>
      <c r="E158" s="7">
        <v>4</v>
      </c>
      <c r="F158" s="7">
        <v>5</v>
      </c>
      <c r="G158" s="7">
        <v>9</v>
      </c>
      <c r="I158" s="13"/>
    </row>
    <row r="161" spans="1:18">
      <c r="A161" s="1" t="str">
        <f>"Version "&amp;K163&amp;"; Task"&amp;L163</f>
        <v>Version 1; Task9</v>
      </c>
      <c r="B161" s="4">
        <v>1</v>
      </c>
      <c r="C161" s="4">
        <v>2</v>
      </c>
      <c r="D161" s="4">
        <v>3</v>
      </c>
      <c r="E161" s="4">
        <f>E141</f>
        <v>4</v>
      </c>
      <c r="F161" s="4">
        <f>F141</f>
        <v>5</v>
      </c>
      <c r="I161" s="13"/>
    </row>
    <row r="162" spans="1:18" ht="15" customHeight="1">
      <c r="A162" s="11" t="s">
        <v>8</v>
      </c>
      <c r="B162" s="12" t="s">
        <v>9</v>
      </c>
      <c r="C162" s="12" t="s">
        <v>10</v>
      </c>
      <c r="D162" s="12" t="s">
        <v>11</v>
      </c>
      <c r="E162" s="23" t="s">
        <v>20</v>
      </c>
      <c r="F162" s="23" t="s">
        <v>21</v>
      </c>
      <c r="G162" s="41" t="s">
        <v>15</v>
      </c>
      <c r="I162" s="13"/>
      <c r="K162" t="s">
        <v>12</v>
      </c>
      <c r="L162" t="s">
        <v>1</v>
      </c>
    </row>
    <row r="163" spans="1:18">
      <c r="A163" s="10" t="str">
        <f>INDEX(REFERENCE!$B$2:$K$2,1,'EXAMPLE OF CHOICE CARDS'!I163)</f>
        <v>Brand</v>
      </c>
      <c r="B163" s="5" t="str">
        <f>INDEX('DCM CARDS LOOKUP - HIDDEN'!$P$4:$AF$8890,MATCH(N163,'DCM CARDS LOOKUP - HIDDEN'!$O$4:$O$8890,0),$I163)</f>
        <v>CVS</v>
      </c>
      <c r="C163" s="5" t="str">
        <f>INDEX('DCM CARDS LOOKUP - HIDDEN'!$P$4:$AF$8890,MATCH(O163,'DCM CARDS LOOKUP - HIDDEN'!$O$4:$O$8890,0),$I163)</f>
        <v>Emergen-C</v>
      </c>
      <c r="D163" s="5" t="str">
        <f>INDEX('DCM CARDS LOOKUP - HIDDEN'!$P$4:$AF$8890,MATCH(P163,'DCM CARDS LOOKUP - HIDDEN'!$O$4:$O$8890,0),$I163)</f>
        <v>Coricidin</v>
      </c>
      <c r="E163" s="5" t="str">
        <f>INDEX('DCM CARDS LOOKUP - HIDDEN'!$P$4:$AF$8890,MATCH(Q163,'DCM CARDS LOOKUP - HIDDEN'!$O$4:$O$8890,0),$I163)</f>
        <v>CVS</v>
      </c>
      <c r="F163" s="5" t="str">
        <f>INDEX('DCM CARDS LOOKUP - HIDDEN'!$P$4:$AF$8890,MATCH(R163,'DCM CARDS LOOKUP - HIDDEN'!$O$4:$O$8890,0),$I163)</f>
        <v>Walgreens</v>
      </c>
      <c r="G163" s="42"/>
      <c r="I163" s="4">
        <v>1</v>
      </c>
      <c r="K163">
        <f>IF(L143=15,K143+1,K143)</f>
        <v>1</v>
      </c>
      <c r="L163">
        <f>IF(L143&lt;15,L143+1,1)</f>
        <v>9</v>
      </c>
      <c r="N163">
        <f>K163*10000+L163*100+B161</f>
        <v>10901</v>
      </c>
      <c r="O163">
        <f>K163*10000+L163*100+C161</f>
        <v>10902</v>
      </c>
      <c r="P163">
        <f>K163*10000+L163*100+D161</f>
        <v>10903</v>
      </c>
      <c r="Q163">
        <f>K163*10000+L163*100+E141</f>
        <v>10904</v>
      </c>
      <c r="R163">
        <f>K163*10000+L163*100+F141</f>
        <v>10905</v>
      </c>
    </row>
    <row r="164" spans="1:18">
      <c r="A164" s="10" t="str">
        <f>INDEX(REFERENCE!$B$2:$K$2,1,'EXAMPLE OF CHOICE CARDS'!I164)</f>
        <v>Format</v>
      </c>
      <c r="B164" s="5" t="str">
        <f>INDEX('DCM CARDS LOOKUP - HIDDEN'!$P$4:$AF$8890,MATCH(N164,'DCM CARDS LOOKUP - HIDDEN'!$O$4:$O$8890,0),$I164)</f>
        <v>Tablet</v>
      </c>
      <c r="C164" s="5" t="str">
        <f>INDEX('DCM CARDS LOOKUP - HIDDEN'!$P$4:$AF$8890,MATCH(O164,'DCM CARDS LOOKUP - HIDDEN'!$O$4:$O$8890,0),$I164)</f>
        <v>Effervescent Tablets</v>
      </c>
      <c r="D164" s="5" t="str">
        <f>INDEX('DCM CARDS LOOKUP - HIDDEN'!$P$4:$AF$8890,MATCH(P164,'DCM CARDS LOOKUP - HIDDEN'!$O$4:$O$8890,0),$I164)</f>
        <v>Gummies</v>
      </c>
      <c r="E164" s="5" t="str">
        <f>INDEX('DCM CARDS LOOKUP - HIDDEN'!$P$4:$AF$8890,MATCH(Q164,'DCM CARDS LOOKUP - HIDDEN'!$O$4:$O$8890,0),$I164)</f>
        <v>Nasal Spray</v>
      </c>
      <c r="F164" s="5" t="str">
        <f>INDEX('DCM CARDS LOOKUP - HIDDEN'!$P$4:$AF$8890,MATCH(R164,'DCM CARDS LOOKUP - HIDDEN'!$O$4:$O$8890,0),$I164)</f>
        <v>Powder packet</v>
      </c>
      <c r="G164" s="42"/>
      <c r="I164" s="4">
        <v>2</v>
      </c>
      <c r="N164">
        <f>K163*10000+L163*100+B161</f>
        <v>10901</v>
      </c>
      <c r="O164">
        <f>K163*10000+L163*100+C161</f>
        <v>10902</v>
      </c>
      <c r="P164">
        <f>K163*10000+L163*100+D161</f>
        <v>10903</v>
      </c>
      <c r="Q164">
        <f>K163*10000+L163*100+E141</f>
        <v>10904</v>
      </c>
      <c r="R164">
        <f>K163*10000+L163*100+F141</f>
        <v>10905</v>
      </c>
    </row>
    <row r="165" spans="1:18">
      <c r="A165" s="10" t="str">
        <f>INDEX(REFERENCE!$B$2:$K$2,1,'EXAMPLE OF CHOICE CARDS'!I165)</f>
        <v>Symptoms</v>
      </c>
      <c r="B165" s="5" t="str">
        <f>INDEX('DCM CARDS LOOKUP - HIDDEN'!$P$4:$AF$8890,MATCH(N165,'DCM CARDS LOOKUP - HIDDEN'!$O$4:$O$8890,0),$I165)</f>
        <v>Head cold relief</v>
      </c>
      <c r="C165" s="5" t="str">
        <f>INDEX('DCM CARDS LOOKUP - HIDDEN'!$P$4:$AF$8890,MATCH(O165,'DCM CARDS LOOKUP - HIDDEN'!$O$4:$O$8890,0),$I165)</f>
        <v>Body Aches/Pain relief</v>
      </c>
      <c r="D165" s="5" t="str">
        <f>INDEX('DCM CARDS LOOKUP - HIDDEN'!$P$4:$AF$8890,MATCH(P165,'DCM CARDS LOOKUP - HIDDEN'!$O$4:$O$8890,0),$I165)</f>
        <v>Clears mucus</v>
      </c>
      <c r="E165" s="5" t="str">
        <f>INDEX('DCM CARDS LOOKUP - HIDDEN'!$P$4:$AF$8890,MATCH(Q165,'DCM CARDS LOOKUP - HIDDEN'!$O$4:$O$8890,0),$I165)</f>
        <v>Sore throat relief</v>
      </c>
      <c r="F165" s="5" t="str">
        <f>INDEX('DCM CARDS LOOKUP - HIDDEN'!$P$4:$AF$8890,MATCH(R165,'DCM CARDS LOOKUP - HIDDEN'!$O$4:$O$8890,0),$I165)</f>
        <v>Nasal Congestion relief</v>
      </c>
      <c r="G165" s="42"/>
      <c r="I165" s="4">
        <v>3</v>
      </c>
      <c r="N165">
        <f>K163*10000+L163*100+B161</f>
        <v>10901</v>
      </c>
      <c r="O165">
        <f>K163*10000+L163*100+C161</f>
        <v>10902</v>
      </c>
      <c r="P165">
        <f>K163*10000+L163*100+D161</f>
        <v>10903</v>
      </c>
      <c r="Q165">
        <f>K163*10000+L163*100+E141</f>
        <v>10904</v>
      </c>
      <c r="R165">
        <f>K163*10000+L163*100+F141</f>
        <v>10905</v>
      </c>
    </row>
    <row r="166" spans="1:18">
      <c r="A166" s="10" t="str">
        <f>INDEX(REFERENCE!$B$2:$K$2,1,'EXAMPLE OF CHOICE CARDS'!I166)</f>
        <v>Benefit</v>
      </c>
      <c r="B166" s="5" t="str">
        <f>INDEX('DCM CARDS LOOKUP - HIDDEN'!$P$4:$AF$8890,MATCH(N166,'DCM CARDS LOOKUP - HIDDEN'!$O$4:$O$8890,0),$I166)</f>
        <v>Sugar Free</v>
      </c>
      <c r="C166" s="5" t="str">
        <f>INDEX('DCM CARDS LOOKUP - HIDDEN'!$P$4:$AF$8890,MATCH(O166,'DCM CARDS LOOKUP - HIDDEN'!$O$4:$O$8890,0),$I166)</f>
        <v>Non-Medicated</v>
      </c>
      <c r="D166" s="5" t="str">
        <f>INDEX('DCM CARDS LOOKUP - HIDDEN'!$P$4:$AF$8890,MATCH(P166,'DCM CARDS LOOKUP - HIDDEN'!$O$4:$O$8890,0),$I166)</f>
        <v>For people with High Blood Pressure (decongestant free)</v>
      </c>
      <c r="E166" s="5" t="str">
        <f>INDEX('DCM CARDS LOOKUP - HIDDEN'!$P$4:$AF$8890,MATCH(Q166,'DCM CARDS LOOKUP - HIDDEN'!$O$4:$O$8890,0),$I166)</f>
        <v>For Nighttime Use</v>
      </c>
      <c r="F166" s="5" t="str">
        <f>INDEX('DCM CARDS LOOKUP - HIDDEN'!$P$4:$AF$8890,MATCH(R166,'DCM CARDS LOOKUP - HIDDEN'!$O$4:$O$8890,0),$I166)</f>
        <v>Treats Sneezing</v>
      </c>
      <c r="G166" s="42"/>
      <c r="I166" s="4">
        <v>4</v>
      </c>
      <c r="N166">
        <f>K163*10000+L163*100+B161</f>
        <v>10901</v>
      </c>
      <c r="O166">
        <f>K163*10000+L163*100+C161</f>
        <v>10902</v>
      </c>
      <c r="P166">
        <f>K163*10000+L163*100+D161</f>
        <v>10903</v>
      </c>
      <c r="Q166">
        <f>K163*10000+L163*100+E141</f>
        <v>10904</v>
      </c>
      <c r="R166">
        <f>K163*10000+L163*100+F141</f>
        <v>10905</v>
      </c>
    </row>
    <row r="167" spans="1:18">
      <c r="A167" s="10" t="str">
        <f>INDEX(REFERENCE!$B$2:$K$2,1,'EXAMPLE OF CHOICE CARDS'!I167)</f>
        <v>Doses</v>
      </c>
      <c r="B167" s="5" t="str">
        <f>INDEX('DCM CARDS LOOKUP - HIDDEN'!$P$4:$AF$8890,MATCH(N167,'DCM CARDS LOOKUP - HIDDEN'!$O$4:$O$8890,0),$I167)</f>
        <v>90 Doses</v>
      </c>
      <c r="C167" s="5" t="str">
        <f>INDEX('DCM CARDS LOOKUP - HIDDEN'!$P$4:$AF$8890,MATCH(O167,'DCM CARDS LOOKUP - HIDDEN'!$O$4:$O$8890,0),$I167)</f>
        <v>12 Doses</v>
      </c>
      <c r="D167" s="5" t="str">
        <f>INDEX('DCM CARDS LOOKUP - HIDDEN'!$P$4:$AF$8890,MATCH(P167,'DCM CARDS LOOKUP - HIDDEN'!$O$4:$O$8890,0),$I167)</f>
        <v>30 Doses</v>
      </c>
      <c r="E167" s="5" t="str">
        <f>INDEX('DCM CARDS LOOKUP - HIDDEN'!$P$4:$AF$8890,MATCH(Q167,'DCM CARDS LOOKUP - HIDDEN'!$O$4:$O$8890,0),$I167)</f>
        <v>60 Doses</v>
      </c>
      <c r="F167" s="5" t="str">
        <f>INDEX('DCM CARDS LOOKUP - HIDDEN'!$P$4:$AF$8890,MATCH(R167,'DCM CARDS LOOKUP - HIDDEN'!$O$4:$O$8890,0),$I167)</f>
        <v>6 Doses</v>
      </c>
      <c r="G167" s="42"/>
      <c r="I167" s="4">
        <v>5</v>
      </c>
      <c r="N167">
        <f>K163*10000+L163*100+B161</f>
        <v>10901</v>
      </c>
      <c r="O167">
        <f>K163*10000+L163*100+C161</f>
        <v>10902</v>
      </c>
      <c r="P167">
        <f>K163*10000+L163*100+D161</f>
        <v>10903</v>
      </c>
      <c r="Q167">
        <f>K163*10000+L163*100+E141</f>
        <v>10904</v>
      </c>
      <c r="R167">
        <f>K163*10000+L163*100+F141</f>
        <v>10905</v>
      </c>
    </row>
    <row r="168" spans="1:18">
      <c r="A168" s="10" t="str">
        <f>INDEX(REFERENCE!$B$2:$K$2,1,'EXAMPLE OF CHOICE CARDS'!I168)</f>
        <v>flavor</v>
      </c>
      <c r="B168" s="5" t="str">
        <f>INDEX('DCM CARDS LOOKUP - HIDDEN'!$P$4:$AF$8890,MATCH(N168,'DCM CARDS LOOKUP - HIDDEN'!$O$4:$O$8890,0),$I168)</f>
        <v>-</v>
      </c>
      <c r="C168" s="5" t="str">
        <f>INDEX('DCM CARDS LOOKUP - HIDDEN'!$P$4:$AF$8890,MATCH(O168,'DCM CARDS LOOKUP - HIDDEN'!$O$4:$O$8890,0),$I168)</f>
        <v>Elderberry</v>
      </c>
      <c r="D168" s="5" t="str">
        <f>INDEX('DCM CARDS LOOKUP - HIDDEN'!$P$4:$AF$8890,MATCH(P168,'DCM CARDS LOOKUP - HIDDEN'!$O$4:$O$8890,0),$I168)</f>
        <v>Cherry</v>
      </c>
      <c r="E168" s="5" t="str">
        <f>INDEX('DCM CARDS LOOKUP - HIDDEN'!$P$4:$AF$8890,MATCH(Q168,'DCM CARDS LOOKUP - HIDDEN'!$O$4:$O$8890,0),$I168)</f>
        <v>-</v>
      </c>
      <c r="F168" s="5" t="str">
        <f>INDEX('DCM CARDS LOOKUP - HIDDEN'!$P$4:$AF$8890,MATCH(R168,'DCM CARDS LOOKUP - HIDDEN'!$O$4:$O$8890,0),$I168)</f>
        <v>Honey Lemon</v>
      </c>
      <c r="G168" s="42"/>
      <c r="I168" s="4">
        <v>6</v>
      </c>
      <c r="N168">
        <f>K163*10000+L163*100+B161</f>
        <v>10901</v>
      </c>
      <c r="O168">
        <f>K163*10000+L163*100+C161</f>
        <v>10902</v>
      </c>
      <c r="P168">
        <f>K163*10000+L163*100+D161</f>
        <v>10903</v>
      </c>
      <c r="Q168">
        <f>K163*10000+L163*100+E141</f>
        <v>10904</v>
      </c>
      <c r="R168">
        <f>K163*10000+L163*100+F141</f>
        <v>10905</v>
      </c>
    </row>
    <row r="169" spans="1:18" ht="15" customHeight="1">
      <c r="A169" s="10" t="str">
        <f>INDEX(REFERENCE!$B$2:$K$2,1,'EXAMPLE OF CHOICE CARDS'!I169)</f>
        <v>Price</v>
      </c>
      <c r="B169" s="29">
        <f>INDEX('DCM CARDS LOOKUP - HIDDEN'!$P$4:$AF$8890,MATCH(N169,'DCM CARDS LOOKUP - HIDDEN'!$O$4:$O$8890,0),$I169)</f>
        <v>40</v>
      </c>
      <c r="C169" s="29">
        <f>INDEX('DCM CARDS LOOKUP - HIDDEN'!$P$4:$AF$8890,MATCH(O169,'DCM CARDS LOOKUP - HIDDEN'!$O$4:$O$8890,0),$I169)</f>
        <v>5</v>
      </c>
      <c r="D169" s="29">
        <f>INDEX('DCM CARDS LOOKUP - HIDDEN'!$P$4:$AF$8890,MATCH(P169,'DCM CARDS LOOKUP - HIDDEN'!$O$4:$O$8890,0),$I169)</f>
        <v>18</v>
      </c>
      <c r="E169" s="29">
        <f>INDEX('DCM CARDS LOOKUP - HIDDEN'!$P$4:$AF$8890,MATCH(Q169,'DCM CARDS LOOKUP - HIDDEN'!$O$4:$O$8890,0),$I169)</f>
        <v>16</v>
      </c>
      <c r="F169" s="29">
        <f>INDEX('DCM CARDS LOOKUP - HIDDEN'!$P$4:$AF$8890,MATCH(R169,'DCM CARDS LOOKUP - HIDDEN'!$O$4:$O$8890,0),$I169)</f>
        <v>9</v>
      </c>
      <c r="G169" s="42"/>
      <c r="I169" s="4">
        <v>7</v>
      </c>
      <c r="N169">
        <f>K163*10000+L163*100+B161</f>
        <v>10901</v>
      </c>
      <c r="O169">
        <f>K163*10000+L163*100+C161</f>
        <v>10902</v>
      </c>
      <c r="P169">
        <f>K163*10000+L163*100+D161</f>
        <v>10903</v>
      </c>
      <c r="Q169">
        <f>K163*10000+L163*100+E141</f>
        <v>10904</v>
      </c>
      <c r="R169">
        <f>K163*10000+L163*100+F141</f>
        <v>10905</v>
      </c>
    </row>
    <row r="170" spans="1:18" ht="15" hidden="1" customHeight="1">
      <c r="A170" s="10">
        <f>INDEX(REFERENCE!$B$2:$K$2,1,'EXAMPLE OF CHOICE CARDS'!I170)</f>
        <v>0</v>
      </c>
      <c r="B170" s="29">
        <f>INDEX('DCM CARDS LOOKUP - HIDDEN'!$P$4:$AF$8890,MATCH(N170,'DCM CARDS LOOKUP - HIDDEN'!$O$4:$O$8890,0),$I170)</f>
        <v>0</v>
      </c>
      <c r="C170" s="29">
        <f>INDEX('DCM CARDS LOOKUP - HIDDEN'!$P$4:$AF$8890,MATCH(O170,'DCM CARDS LOOKUP - HIDDEN'!$O$4:$O$8890,0),$I170)</f>
        <v>0</v>
      </c>
      <c r="D170" s="29">
        <f>INDEX('DCM CARDS LOOKUP - HIDDEN'!$P$4:$AF$8890,MATCH(P170,'DCM CARDS LOOKUP - HIDDEN'!$O$4:$O$8890,0),$I170)</f>
        <v>0</v>
      </c>
      <c r="E170" s="29">
        <f>INDEX('DCM CARDS LOOKUP - HIDDEN'!$P$4:$AF$8890,MATCH(Q170,'DCM CARDS LOOKUP - HIDDEN'!$O$4:$O$8890,0),$I170)</f>
        <v>0</v>
      </c>
      <c r="F170" s="29">
        <f>INDEX('DCM CARDS LOOKUP - HIDDEN'!$P$4:$AF$8890,MATCH(R170,'DCM CARDS LOOKUP - HIDDEN'!$O$4:$O$8890,0),$I170)</f>
        <v>0</v>
      </c>
      <c r="G170" s="42"/>
      <c r="I170" s="4">
        <v>8</v>
      </c>
      <c r="N170">
        <f>K163*10000+L163*100+B161</f>
        <v>10901</v>
      </c>
      <c r="O170">
        <f>K163*10000+L163*100+C161</f>
        <v>10902</v>
      </c>
      <c r="P170">
        <f>K163*10000+L163*100+D161</f>
        <v>10903</v>
      </c>
      <c r="Q170">
        <f>K163*10000+L163*100+E141</f>
        <v>10904</v>
      </c>
      <c r="R170">
        <f>K163*10000+L163*100+F141</f>
        <v>10905</v>
      </c>
    </row>
    <row r="171" spans="1:18" ht="15" hidden="1" customHeight="1">
      <c r="A171" s="10">
        <f>INDEX(REFERENCE!$B$2:$K$2,1,'EXAMPLE OF CHOICE CARDS'!I171)</f>
        <v>0</v>
      </c>
      <c r="B171" s="5">
        <f>INDEX('DCM CARDS LOOKUP - HIDDEN'!$P$4:$AF$8890,MATCH(N171,'DCM CARDS LOOKUP - HIDDEN'!$O$4:$O$8890,0),$I171)</f>
        <v>0</v>
      </c>
      <c r="C171" s="5">
        <f>INDEX('DCM CARDS LOOKUP - HIDDEN'!$P$4:$AF$8890,MATCH(O171,'DCM CARDS LOOKUP - HIDDEN'!$O$4:$O$8890,0),$I171)</f>
        <v>0</v>
      </c>
      <c r="D171" s="5">
        <f>INDEX('DCM CARDS LOOKUP - HIDDEN'!$P$4:$AF$8890,MATCH(P171,'DCM CARDS LOOKUP - HIDDEN'!$O$4:$O$8890,0),$I171)</f>
        <v>0</v>
      </c>
      <c r="E171" s="5">
        <f>INDEX('DCM CARDS LOOKUP - HIDDEN'!$P$4:$AF$8890,MATCH(Q171,'DCM CARDS LOOKUP - HIDDEN'!$O$4:$O$8890,0),$I171)</f>
        <v>0</v>
      </c>
      <c r="F171" s="5">
        <f>INDEX('DCM CARDS LOOKUP - HIDDEN'!$P$4:$AF$8890,MATCH(R171,'DCM CARDS LOOKUP - HIDDEN'!$O$4:$O$8890,0),$I171)</f>
        <v>0</v>
      </c>
      <c r="G171" s="42"/>
      <c r="I171" s="4">
        <v>9</v>
      </c>
      <c r="N171">
        <f>K163*10000+L163*100+B161</f>
        <v>10901</v>
      </c>
      <c r="O171">
        <f>K163*10000+L163*100+C161</f>
        <v>10902</v>
      </c>
      <c r="P171">
        <f>K163*10000+L163*100+D161</f>
        <v>10903</v>
      </c>
      <c r="Q171">
        <f>K163*10000+L163*100+E141</f>
        <v>10904</v>
      </c>
      <c r="R171">
        <f>K163*10000+L163*100+F141</f>
        <v>10905</v>
      </c>
    </row>
    <row r="172" spans="1:18" ht="15" hidden="1" customHeight="1">
      <c r="A172" s="10">
        <f>INDEX(REFERENCE!$B$2:$K$2,1,'EXAMPLE OF CHOICE CARDS'!I172)</f>
        <v>0</v>
      </c>
      <c r="B172" s="5">
        <f>INDEX('DCM CARDS LOOKUP - HIDDEN'!$P$4:$AF$8890,MATCH(N172,'DCM CARDS LOOKUP - HIDDEN'!$O$4:$O$8890,0),$I172)</f>
        <v>0</v>
      </c>
      <c r="C172" s="5">
        <f>INDEX('DCM CARDS LOOKUP - HIDDEN'!$P$4:$AF$8890,MATCH(O172,'DCM CARDS LOOKUP - HIDDEN'!$O$4:$O$8890,0),$I172)</f>
        <v>0</v>
      </c>
      <c r="D172" s="5">
        <f>INDEX('DCM CARDS LOOKUP - HIDDEN'!$P$4:$AF$8890,MATCH(P172,'DCM CARDS LOOKUP - HIDDEN'!$O$4:$O$8890,0),$I172)</f>
        <v>0</v>
      </c>
      <c r="E172" s="5">
        <f>INDEX('DCM CARDS LOOKUP - HIDDEN'!$P$4:$AF$8890,MATCH(Q172,'DCM CARDS LOOKUP - HIDDEN'!$O$4:$O$8890,0),$I172)</f>
        <v>0</v>
      </c>
      <c r="F172" s="5">
        <f>INDEX('DCM CARDS LOOKUP - HIDDEN'!$P$4:$AF$8890,MATCH(R172,'DCM CARDS LOOKUP - HIDDEN'!$O$4:$O$8890,0),$I172)</f>
        <v>0</v>
      </c>
      <c r="G172" s="42"/>
      <c r="I172" s="4">
        <v>10</v>
      </c>
      <c r="N172">
        <f>K163*10000+L163*100+B161</f>
        <v>10901</v>
      </c>
      <c r="O172">
        <f>K163*10000+L163*100+C161</f>
        <v>10902</v>
      </c>
      <c r="P172">
        <f>K163*10000+L163*100+D161</f>
        <v>10903</v>
      </c>
      <c r="Q172">
        <f>K163*10000+L163*100+E141</f>
        <v>10904</v>
      </c>
      <c r="R172">
        <f>K163*10000+L163*100+F141</f>
        <v>10905</v>
      </c>
    </row>
    <row r="173" spans="1:18" ht="15" hidden="1" customHeight="1">
      <c r="A173" s="10" t="e">
        <f>INDEX(REFERENCE!$B$2:$K$2,1,'EXAMPLE OF CHOICE CARDS'!I173)</f>
        <v>#REF!</v>
      </c>
      <c r="B173" s="5">
        <f>INDEX('DCM CARDS LOOKUP - HIDDEN'!$P$4:$AF$8890,MATCH(N173,'DCM CARDS LOOKUP - HIDDEN'!$O$4:$O$8890,0),$I173)</f>
        <v>0</v>
      </c>
      <c r="C173" s="5">
        <f>INDEX('DCM CARDS LOOKUP - HIDDEN'!$P$4:$AF$8890,MATCH(O173,'DCM CARDS LOOKUP - HIDDEN'!$O$4:$O$8890,0),$I173)</f>
        <v>0</v>
      </c>
      <c r="D173" s="5">
        <f>INDEX('DCM CARDS LOOKUP - HIDDEN'!$P$4:$AF$8890,MATCH(P173,'DCM CARDS LOOKUP - HIDDEN'!$O$4:$O$8890,0),$I173)</f>
        <v>0</v>
      </c>
      <c r="E173" s="24"/>
      <c r="F173" s="24"/>
      <c r="G173" s="42"/>
      <c r="I173" s="4">
        <v>11</v>
      </c>
      <c r="N173">
        <f>K163*10000+L163*100+B161</f>
        <v>10901</v>
      </c>
      <c r="O173">
        <f>K163*10000+L163*100+C161</f>
        <v>10902</v>
      </c>
      <c r="P173">
        <f>K163*10000+L163*100+D161</f>
        <v>10903</v>
      </c>
      <c r="Q173">
        <f>K163*10000+L163*100+E141</f>
        <v>10904</v>
      </c>
      <c r="R173">
        <f>K163*10000+L163*100+F141</f>
        <v>10905</v>
      </c>
    </row>
    <row r="174" spans="1:18" ht="15" hidden="1" customHeight="1">
      <c r="A174" s="10" t="e">
        <f>INDEX(REFERENCE!$B$2:$K$2,1,'EXAMPLE OF CHOICE CARDS'!I174)</f>
        <v>#REF!</v>
      </c>
      <c r="B174" s="5">
        <f>INDEX('DCM CARDS LOOKUP - HIDDEN'!$P$4:$AF$8890,MATCH(N174,'DCM CARDS LOOKUP - HIDDEN'!$O$4:$O$8890,0),$I174)</f>
        <v>0</v>
      </c>
      <c r="C174" s="5">
        <f>INDEX('DCM CARDS LOOKUP - HIDDEN'!$P$4:$AF$8890,MATCH(O174,'DCM CARDS LOOKUP - HIDDEN'!$O$4:$O$8890,0),$I174)</f>
        <v>0</v>
      </c>
      <c r="D174" s="5">
        <f>INDEX('DCM CARDS LOOKUP - HIDDEN'!$P$4:$AF$8890,MATCH(P174,'DCM CARDS LOOKUP - HIDDEN'!$O$4:$O$8890,0),$I174)</f>
        <v>0</v>
      </c>
      <c r="E174" s="24"/>
      <c r="F174" s="24"/>
      <c r="G174" s="42"/>
      <c r="I174" s="4">
        <v>12</v>
      </c>
      <c r="N174">
        <f>K163*10000+L163*100+B161</f>
        <v>10901</v>
      </c>
      <c r="O174">
        <f>K163*10000+L163*100+C161</f>
        <v>10902</v>
      </c>
      <c r="P174">
        <f>K163*10000+L163*100+D161</f>
        <v>10903</v>
      </c>
      <c r="Q174">
        <f>K163*10000+L163*100+E141</f>
        <v>10904</v>
      </c>
      <c r="R174">
        <f>K163*10000+L163*100+F141</f>
        <v>10905</v>
      </c>
    </row>
    <row r="175" spans="1:18" ht="15" hidden="1" customHeight="1">
      <c r="A175" s="10" t="e">
        <f>INDEX(REFERENCE!$B$2:$K$2,1,'EXAMPLE OF CHOICE CARDS'!I175)</f>
        <v>#REF!</v>
      </c>
      <c r="B175" s="5">
        <f>INDEX('DCM CARDS LOOKUP - HIDDEN'!$P$4:$AF$8890,MATCH(N175,'DCM CARDS LOOKUP - HIDDEN'!$O$4:$O$8890,0),$I175)</f>
        <v>0</v>
      </c>
      <c r="C175" s="5">
        <f>INDEX('DCM CARDS LOOKUP - HIDDEN'!$P$4:$AF$8890,MATCH(O175,'DCM CARDS LOOKUP - HIDDEN'!$O$4:$O$8890,0),$I175)</f>
        <v>0</v>
      </c>
      <c r="D175" s="5">
        <f>INDEX('DCM CARDS LOOKUP - HIDDEN'!$P$4:$AF$8890,MATCH(P175,'DCM CARDS LOOKUP - HIDDEN'!$O$4:$O$8890,0),$I175)</f>
        <v>0</v>
      </c>
      <c r="E175" s="24"/>
      <c r="F175" s="24"/>
      <c r="G175" s="42"/>
      <c r="I175" s="4">
        <v>13</v>
      </c>
      <c r="N175">
        <f>K163*10000+L163*100+B161</f>
        <v>10901</v>
      </c>
      <c r="O175">
        <f>K163*10000+L163*100+C161</f>
        <v>10902</v>
      </c>
      <c r="P175">
        <f>K163*10000+L163*100+D161</f>
        <v>10903</v>
      </c>
      <c r="Q175">
        <f>K163*10000+L163*100+E141</f>
        <v>10904</v>
      </c>
      <c r="R175">
        <f>K163*10000+L163*100+F141</f>
        <v>10905</v>
      </c>
    </row>
    <row r="176" spans="1:18" ht="15" hidden="1" customHeight="1">
      <c r="A176" s="10" t="e">
        <f>INDEX(REFERENCE!$B$2:$K$2,1,'EXAMPLE OF CHOICE CARDS'!I176)</f>
        <v>#REF!</v>
      </c>
      <c r="B176" s="5">
        <f>INDEX('DCM CARDS LOOKUP - HIDDEN'!$P$4:$AF$8890,MATCH(N176,'DCM CARDS LOOKUP - HIDDEN'!$O$4:$O$8890,0),$I176)</f>
        <v>0</v>
      </c>
      <c r="C176" s="5">
        <f>INDEX('DCM CARDS LOOKUP - HIDDEN'!$P$4:$AF$8890,MATCH(O176,'DCM CARDS LOOKUP - HIDDEN'!$O$4:$O$8890,0),$I176)</f>
        <v>0</v>
      </c>
      <c r="D176" s="5">
        <f>INDEX('DCM CARDS LOOKUP - HIDDEN'!$P$4:$AF$8890,MATCH(P176,'DCM CARDS LOOKUP - HIDDEN'!$O$4:$O$8890,0),$I176)</f>
        <v>0</v>
      </c>
      <c r="E176" s="24"/>
      <c r="F176" s="24"/>
      <c r="G176" s="43"/>
      <c r="I176" s="4">
        <v>14</v>
      </c>
      <c r="N176">
        <f>K163*10000+L163*100+B161</f>
        <v>10901</v>
      </c>
      <c r="O176">
        <f>K163*10000+L163*100+C161</f>
        <v>10902</v>
      </c>
      <c r="P176">
        <f>K163*10000+L163*100+D161</f>
        <v>10903</v>
      </c>
      <c r="Q176">
        <f>K163*10000+L163*100+E141</f>
        <v>10904</v>
      </c>
      <c r="R176">
        <f>K163*10000+L163*100+F141</f>
        <v>10905</v>
      </c>
    </row>
    <row r="177" spans="1:18">
      <c r="A177" s="2"/>
      <c r="B177" s="5"/>
      <c r="C177" s="5"/>
      <c r="D177" s="5"/>
      <c r="E177" s="5"/>
      <c r="F177" s="5"/>
      <c r="G177" s="5"/>
      <c r="I177" s="13"/>
    </row>
    <row r="178" spans="1:18">
      <c r="A178" s="6"/>
      <c r="B178" s="7">
        <v>1</v>
      </c>
      <c r="C178" s="7">
        <v>2</v>
      </c>
      <c r="D178" s="7">
        <v>3</v>
      </c>
      <c r="E178" s="7">
        <v>4</v>
      </c>
      <c r="F178" s="7">
        <v>5</v>
      </c>
      <c r="G178" s="7">
        <v>9</v>
      </c>
      <c r="I178" s="13"/>
    </row>
    <row r="181" spans="1:18">
      <c r="A181" s="1" t="str">
        <f>"Version "&amp;K183&amp;"; Task"&amp;L183</f>
        <v>Version 1; Task10</v>
      </c>
      <c r="B181" s="4">
        <v>1</v>
      </c>
      <c r="C181" s="4">
        <v>2</v>
      </c>
      <c r="D181" s="4">
        <v>3</v>
      </c>
      <c r="E181" s="4">
        <f>E161</f>
        <v>4</v>
      </c>
      <c r="F181" s="4">
        <f>F161</f>
        <v>5</v>
      </c>
      <c r="I181" s="13"/>
    </row>
    <row r="182" spans="1:18" ht="15" customHeight="1">
      <c r="A182" s="11" t="s">
        <v>8</v>
      </c>
      <c r="B182" s="12" t="s">
        <v>9</v>
      </c>
      <c r="C182" s="12" t="s">
        <v>10</v>
      </c>
      <c r="D182" s="12" t="s">
        <v>11</v>
      </c>
      <c r="E182" s="23" t="s">
        <v>20</v>
      </c>
      <c r="F182" s="23" t="s">
        <v>21</v>
      </c>
      <c r="G182" s="41" t="s">
        <v>15</v>
      </c>
      <c r="I182" s="13"/>
      <c r="K182" t="s">
        <v>12</v>
      </c>
      <c r="L182" t="s">
        <v>1</v>
      </c>
    </row>
    <row r="183" spans="1:18">
      <c r="A183" s="10" t="str">
        <f>INDEX(REFERENCE!$B$2:$K$2,1,'EXAMPLE OF CHOICE CARDS'!I183)</f>
        <v>Brand</v>
      </c>
      <c r="B183" s="5" t="str">
        <f>INDEX('DCM CARDS LOOKUP - HIDDEN'!$P$4:$AF$8890,MATCH(N183,'DCM CARDS LOOKUP - HIDDEN'!$O$4:$O$8890,0),$I183)</f>
        <v>Zicam</v>
      </c>
      <c r="C183" s="5" t="str">
        <f>INDEX('DCM CARDS LOOKUP - HIDDEN'!$P$4:$AF$8890,MATCH(O183,'DCM CARDS LOOKUP - HIDDEN'!$O$4:$O$8890,0),$I183)</f>
        <v>Dayquil</v>
      </c>
      <c r="D183" s="5" t="str">
        <f>INDEX('DCM CARDS LOOKUP - HIDDEN'!$P$4:$AF$8890,MATCH(P183,'DCM CARDS LOOKUP - HIDDEN'!$O$4:$O$8890,0),$I183)</f>
        <v>Equate</v>
      </c>
      <c r="E183" s="5" t="str">
        <f>INDEX('DCM CARDS LOOKUP - HIDDEN'!$P$4:$AF$8890,MATCH(Q183,'DCM CARDS LOOKUP - HIDDEN'!$O$4:$O$8890,0),$I183)</f>
        <v>Nyquil</v>
      </c>
      <c r="F183" s="5" t="str">
        <f>INDEX('DCM CARDS LOOKUP - HIDDEN'!$P$4:$AF$8890,MATCH(R183,'DCM CARDS LOOKUP - HIDDEN'!$O$4:$O$8890,0),$I183)</f>
        <v>Dayquil</v>
      </c>
      <c r="G183" s="42"/>
      <c r="I183" s="4">
        <v>1</v>
      </c>
      <c r="K183">
        <f>IF(L163=15,K163+1,K163)</f>
        <v>1</v>
      </c>
      <c r="L183">
        <f>IF(L163&lt;15,L163+1,1)</f>
        <v>10</v>
      </c>
      <c r="N183">
        <f>K183*10000+L183*100+B181</f>
        <v>11001</v>
      </c>
      <c r="O183">
        <f>K183*10000+L183*100+C181</f>
        <v>11002</v>
      </c>
      <c r="P183">
        <f>K183*10000+L183*100+D181</f>
        <v>11003</v>
      </c>
      <c r="Q183">
        <f>K183*10000+L183*100+E161</f>
        <v>11004</v>
      </c>
      <c r="R183">
        <f>K183*10000+L183*100+F161</f>
        <v>11005</v>
      </c>
    </row>
    <row r="184" spans="1:18">
      <c r="A184" s="10" t="str">
        <f>INDEX(REFERENCE!$B$2:$K$2,1,'EXAMPLE OF CHOICE CARDS'!I184)</f>
        <v>Format</v>
      </c>
      <c r="B184" s="5" t="str">
        <f>INDEX('DCM CARDS LOOKUP - HIDDEN'!$P$4:$AF$8890,MATCH(N184,'DCM CARDS LOOKUP - HIDDEN'!$O$4:$O$8890,0),$I184)</f>
        <v>Effervescent Tablets</v>
      </c>
      <c r="C184" s="5" t="str">
        <f>INDEX('DCM CARDS LOOKUP - HIDDEN'!$P$4:$AF$8890,MATCH(O184,'DCM CARDS LOOKUP - HIDDEN'!$O$4:$O$8890,0),$I184)</f>
        <v>Nasal Spray</v>
      </c>
      <c r="D184" s="5" t="str">
        <f>INDEX('DCM CARDS LOOKUP - HIDDEN'!$P$4:$AF$8890,MATCH(P184,'DCM CARDS LOOKUP - HIDDEN'!$O$4:$O$8890,0),$I184)</f>
        <v>Hot liquid powder packet</v>
      </c>
      <c r="E184" s="5" t="str">
        <f>INDEX('DCM CARDS LOOKUP - HIDDEN'!$P$4:$AF$8890,MATCH(Q184,'DCM CARDS LOOKUP - HIDDEN'!$O$4:$O$8890,0),$I184)</f>
        <v>Syrup/liquid</v>
      </c>
      <c r="F184" s="5" t="str">
        <f>INDEX('DCM CARDS LOOKUP - HIDDEN'!$P$4:$AF$8890,MATCH(R184,'DCM CARDS LOOKUP - HIDDEN'!$O$4:$O$8890,0),$I184)</f>
        <v>Tablet</v>
      </c>
      <c r="G184" s="42"/>
      <c r="I184" s="4">
        <v>2</v>
      </c>
      <c r="N184">
        <f>K183*10000+L183*100+B181</f>
        <v>11001</v>
      </c>
      <c r="O184">
        <f>K183*10000+L183*100+C181</f>
        <v>11002</v>
      </c>
      <c r="P184">
        <f>K183*10000+L183*100+D181</f>
        <v>11003</v>
      </c>
      <c r="Q184">
        <f>K183*10000+L183*100+E161</f>
        <v>11004</v>
      </c>
      <c r="R184">
        <f>K183*10000+L183*100+F161</f>
        <v>11005</v>
      </c>
    </row>
    <row r="185" spans="1:18">
      <c r="A185" s="10" t="str">
        <f>INDEX(REFERENCE!$B$2:$K$2,1,'EXAMPLE OF CHOICE CARDS'!I185)</f>
        <v>Symptoms</v>
      </c>
      <c r="B185" s="5" t="str">
        <f>INDEX('DCM CARDS LOOKUP - HIDDEN'!$P$4:$AF$8890,MATCH(N185,'DCM CARDS LOOKUP - HIDDEN'!$O$4:$O$8890,0),$I185)</f>
        <v>Fever relief</v>
      </c>
      <c r="C185" s="5" t="str">
        <f>INDEX('DCM CARDS LOOKUP - HIDDEN'!$P$4:$AF$8890,MATCH(O185,'DCM CARDS LOOKUP - HIDDEN'!$O$4:$O$8890,0),$I185)</f>
        <v>Nasal Congestion relief</v>
      </c>
      <c r="D185" s="5" t="str">
        <f>INDEX('DCM CARDS LOOKUP - HIDDEN'!$P$4:$AF$8890,MATCH(P185,'DCM CARDS LOOKUP - HIDDEN'!$O$4:$O$8890,0),$I185)</f>
        <v>Chest congestion relief</v>
      </c>
      <c r="E185" s="5" t="str">
        <f>INDEX('DCM CARDS LOOKUP - HIDDEN'!$P$4:$AF$8890,MATCH(Q185,'DCM CARDS LOOKUP - HIDDEN'!$O$4:$O$8890,0),$I185)</f>
        <v>Body Aches/Pain relief</v>
      </c>
      <c r="F185" s="5" t="str">
        <f>INDEX('DCM CARDS LOOKUP - HIDDEN'!$P$4:$AF$8890,MATCH(R185,'DCM CARDS LOOKUP - HIDDEN'!$O$4:$O$8890,0),$I185)</f>
        <v>Runny nose relief</v>
      </c>
      <c r="G185" s="42"/>
      <c r="I185" s="4">
        <v>3</v>
      </c>
      <c r="N185">
        <f>K183*10000+L183*100+B181</f>
        <v>11001</v>
      </c>
      <c r="O185">
        <f>K183*10000+L183*100+C181</f>
        <v>11002</v>
      </c>
      <c r="P185">
        <f>K183*10000+L183*100+D181</f>
        <v>11003</v>
      </c>
      <c r="Q185">
        <f>K183*10000+L183*100+E161</f>
        <v>11004</v>
      </c>
      <c r="R185">
        <f>K183*10000+L183*100+F161</f>
        <v>11005</v>
      </c>
    </row>
    <row r="186" spans="1:18">
      <c r="A186" s="10" t="str">
        <f>INDEX(REFERENCE!$B$2:$K$2,1,'EXAMPLE OF CHOICE CARDS'!I186)</f>
        <v>Benefit</v>
      </c>
      <c r="B186" s="5" t="str">
        <f>INDEX('DCM CARDS LOOKUP - HIDDEN'!$P$4:$AF$8890,MATCH(N186,'DCM CARDS LOOKUP - HIDDEN'!$O$4:$O$8890,0),$I186)</f>
        <v>Maximum Strength</v>
      </c>
      <c r="C186" s="5" t="str">
        <f>INDEX('DCM CARDS LOOKUP - HIDDEN'!$P$4:$AF$8890,MATCH(O186,'DCM CARDS LOOKUP - HIDDEN'!$O$4:$O$8890,0),$I186)</f>
        <v>Allergy Relief</v>
      </c>
      <c r="D186" s="5" t="str">
        <f>INDEX('DCM CARDS LOOKUP - HIDDEN'!$P$4:$AF$8890,MATCH(P186,'DCM CARDS LOOKUP - HIDDEN'!$O$4:$O$8890,0),$I186)</f>
        <v>Steroid Free</v>
      </c>
      <c r="E186" s="5" t="str">
        <f>INDEX('DCM CARDS LOOKUP - HIDDEN'!$P$4:$AF$8890,MATCH(Q186,'DCM CARDS LOOKUP - HIDDEN'!$O$4:$O$8890,0),$I186)</f>
        <v>Helps me sleep</v>
      </c>
      <c r="F186" s="5" t="str">
        <f>INDEX('DCM CARDS LOOKUP - HIDDEN'!$P$4:$AF$8890,MATCH(R186,'DCM CARDS LOOKUP - HIDDEN'!$O$4:$O$8890,0),$I186)</f>
        <v>Drug free</v>
      </c>
      <c r="G186" s="42"/>
      <c r="I186" s="4">
        <v>4</v>
      </c>
      <c r="N186">
        <f>K183*10000+L183*100+B181</f>
        <v>11001</v>
      </c>
      <c r="O186">
        <f>K183*10000+L183*100+C181</f>
        <v>11002</v>
      </c>
      <c r="P186">
        <f>K183*10000+L183*100+D181</f>
        <v>11003</v>
      </c>
      <c r="Q186">
        <f>K183*10000+L183*100+E161</f>
        <v>11004</v>
      </c>
      <c r="R186">
        <f>K183*10000+L183*100+F161</f>
        <v>11005</v>
      </c>
    </row>
    <row r="187" spans="1:18">
      <c r="A187" s="10" t="str">
        <f>INDEX(REFERENCE!$B$2:$K$2,1,'EXAMPLE OF CHOICE CARDS'!I187)</f>
        <v>Doses</v>
      </c>
      <c r="B187" s="5" t="str">
        <f>INDEX('DCM CARDS LOOKUP - HIDDEN'!$P$4:$AF$8890,MATCH(N187,'DCM CARDS LOOKUP - HIDDEN'!$O$4:$O$8890,0),$I187)</f>
        <v>60 Doses</v>
      </c>
      <c r="C187" s="5" t="str">
        <f>INDEX('DCM CARDS LOOKUP - HIDDEN'!$P$4:$AF$8890,MATCH(O187,'DCM CARDS LOOKUP - HIDDEN'!$O$4:$O$8890,0),$I187)</f>
        <v>60 Doses</v>
      </c>
      <c r="D187" s="5" t="str">
        <f>INDEX('DCM CARDS LOOKUP - HIDDEN'!$P$4:$AF$8890,MATCH(P187,'DCM CARDS LOOKUP - HIDDEN'!$O$4:$O$8890,0),$I187)</f>
        <v>6 Doses</v>
      </c>
      <c r="E187" s="5" t="str">
        <f>INDEX('DCM CARDS LOOKUP - HIDDEN'!$P$4:$AF$8890,MATCH(Q187,'DCM CARDS LOOKUP - HIDDEN'!$O$4:$O$8890,0),$I187)</f>
        <v>90 Doses</v>
      </c>
      <c r="F187" s="5" t="str">
        <f>INDEX('DCM CARDS LOOKUP - HIDDEN'!$P$4:$AF$8890,MATCH(R187,'DCM CARDS LOOKUP - HIDDEN'!$O$4:$O$8890,0),$I187)</f>
        <v>30 Doses</v>
      </c>
      <c r="G187" s="42"/>
      <c r="I187" s="4">
        <v>5</v>
      </c>
      <c r="N187">
        <f>K183*10000+L183*100+B181</f>
        <v>11001</v>
      </c>
      <c r="O187">
        <f>K183*10000+L183*100+C181</f>
        <v>11002</v>
      </c>
      <c r="P187">
        <f>K183*10000+L183*100+D181</f>
        <v>11003</v>
      </c>
      <c r="Q187">
        <f>K183*10000+L183*100+E161</f>
        <v>11004</v>
      </c>
      <c r="R187">
        <f>K183*10000+L183*100+F161</f>
        <v>11005</v>
      </c>
    </row>
    <row r="188" spans="1:18">
      <c r="A188" s="10" t="str">
        <f>INDEX(REFERENCE!$B$2:$K$2,1,'EXAMPLE OF CHOICE CARDS'!I188)</f>
        <v>flavor</v>
      </c>
      <c r="B188" s="5" t="str">
        <f>INDEX('DCM CARDS LOOKUP - HIDDEN'!$P$4:$AF$8890,MATCH(N188,'DCM CARDS LOOKUP - HIDDEN'!$O$4:$O$8890,0),$I188)</f>
        <v>Grape</v>
      </c>
      <c r="C188" s="5" t="str">
        <f>INDEX('DCM CARDS LOOKUP - HIDDEN'!$P$4:$AF$8890,MATCH(O188,'DCM CARDS LOOKUP - HIDDEN'!$O$4:$O$8890,0),$I188)</f>
        <v>-</v>
      </c>
      <c r="D188" s="5" t="str">
        <f>INDEX('DCM CARDS LOOKUP - HIDDEN'!$P$4:$AF$8890,MATCH(P188,'DCM CARDS LOOKUP - HIDDEN'!$O$4:$O$8890,0),$I188)</f>
        <v>Orange</v>
      </c>
      <c r="E188" s="5" t="str">
        <f>INDEX('DCM CARDS LOOKUP - HIDDEN'!$P$4:$AF$8890,MATCH(Q188,'DCM CARDS LOOKUP - HIDDEN'!$O$4:$O$8890,0),$I188)</f>
        <v>Mixed Berry</v>
      </c>
      <c r="F188" s="5" t="str">
        <f>INDEX('DCM CARDS LOOKUP - HIDDEN'!$P$4:$AF$8890,MATCH(R188,'DCM CARDS LOOKUP - HIDDEN'!$O$4:$O$8890,0),$I188)</f>
        <v>-</v>
      </c>
      <c r="G188" s="42"/>
      <c r="I188" s="4">
        <v>6</v>
      </c>
      <c r="N188">
        <f>K183*10000+L183*100+B181</f>
        <v>11001</v>
      </c>
      <c r="O188">
        <f>K183*10000+L183*100+C181</f>
        <v>11002</v>
      </c>
      <c r="P188">
        <f>K183*10000+L183*100+D181</f>
        <v>11003</v>
      </c>
      <c r="Q188">
        <f>K183*10000+L183*100+E161</f>
        <v>11004</v>
      </c>
      <c r="R188">
        <f>K183*10000+L183*100+F161</f>
        <v>11005</v>
      </c>
    </row>
    <row r="189" spans="1:18" ht="15" customHeight="1">
      <c r="A189" s="10" t="str">
        <f>INDEX(REFERENCE!$B$2:$K$2,1,'EXAMPLE OF CHOICE CARDS'!I189)</f>
        <v>Price</v>
      </c>
      <c r="B189" s="29">
        <f>INDEX('DCM CARDS LOOKUP - HIDDEN'!$P$4:$AF$8890,MATCH(N189,'DCM CARDS LOOKUP - HIDDEN'!$O$4:$O$8890,0),$I189)</f>
        <v>15</v>
      </c>
      <c r="C189" s="29">
        <f>INDEX('DCM CARDS LOOKUP - HIDDEN'!$P$4:$AF$8890,MATCH(O189,'DCM CARDS LOOKUP - HIDDEN'!$O$4:$O$8890,0),$I189)</f>
        <v>30</v>
      </c>
      <c r="D189" s="29">
        <f>INDEX('DCM CARDS LOOKUP - HIDDEN'!$P$4:$AF$8890,MATCH(P189,'DCM CARDS LOOKUP - HIDDEN'!$O$4:$O$8890,0),$I189)</f>
        <v>12</v>
      </c>
      <c r="E189" s="29">
        <f>INDEX('DCM CARDS LOOKUP - HIDDEN'!$P$4:$AF$8890,MATCH(Q189,'DCM CARDS LOOKUP - HIDDEN'!$O$4:$O$8890,0),$I189)</f>
        <v>20</v>
      </c>
      <c r="F189" s="29">
        <f>INDEX('DCM CARDS LOOKUP - HIDDEN'!$P$4:$AF$8890,MATCH(R189,'DCM CARDS LOOKUP - HIDDEN'!$O$4:$O$8890,0),$I189)</f>
        <v>20</v>
      </c>
      <c r="G189" s="42"/>
      <c r="I189" s="4">
        <v>7</v>
      </c>
      <c r="N189">
        <f>K183*10000+L183*100+B181</f>
        <v>11001</v>
      </c>
      <c r="O189">
        <f>K183*10000+L183*100+C181</f>
        <v>11002</v>
      </c>
      <c r="P189">
        <f>K183*10000+L183*100+D181</f>
        <v>11003</v>
      </c>
      <c r="Q189">
        <f>K183*10000+L183*100+E161</f>
        <v>11004</v>
      </c>
      <c r="R189">
        <f>K183*10000+L183*100+F161</f>
        <v>11005</v>
      </c>
    </row>
    <row r="190" spans="1:18" ht="15" hidden="1" customHeight="1">
      <c r="A190" s="10">
        <f>INDEX(REFERENCE!$B$2:$K$2,1,'EXAMPLE OF CHOICE CARDS'!I190)</f>
        <v>0</v>
      </c>
      <c r="B190" s="29">
        <f>INDEX('DCM CARDS LOOKUP - HIDDEN'!$P$4:$AF$8890,MATCH(N190,'DCM CARDS LOOKUP - HIDDEN'!$O$4:$O$8890,0),$I190)</f>
        <v>0</v>
      </c>
      <c r="C190" s="29">
        <f>INDEX('DCM CARDS LOOKUP - HIDDEN'!$P$4:$AF$8890,MATCH(O190,'DCM CARDS LOOKUP - HIDDEN'!$O$4:$O$8890,0),$I190)</f>
        <v>0</v>
      </c>
      <c r="D190" s="29">
        <f>INDEX('DCM CARDS LOOKUP - HIDDEN'!$P$4:$AF$8890,MATCH(P190,'DCM CARDS LOOKUP - HIDDEN'!$O$4:$O$8890,0),$I190)</f>
        <v>0</v>
      </c>
      <c r="E190" s="29">
        <f>INDEX('DCM CARDS LOOKUP - HIDDEN'!$P$4:$AF$8890,MATCH(Q190,'DCM CARDS LOOKUP - HIDDEN'!$O$4:$O$8890,0),$I190)</f>
        <v>0</v>
      </c>
      <c r="F190" s="29">
        <f>INDEX('DCM CARDS LOOKUP - HIDDEN'!$P$4:$AF$8890,MATCH(R190,'DCM CARDS LOOKUP - HIDDEN'!$O$4:$O$8890,0),$I190)</f>
        <v>0</v>
      </c>
      <c r="G190" s="42"/>
      <c r="I190" s="4">
        <v>8</v>
      </c>
      <c r="N190">
        <f>K183*10000+L183*100+B181</f>
        <v>11001</v>
      </c>
      <c r="O190">
        <f>K183*10000+L183*100+C181</f>
        <v>11002</v>
      </c>
      <c r="P190">
        <f>K183*10000+L183*100+D181</f>
        <v>11003</v>
      </c>
      <c r="Q190">
        <f>K183*10000+L183*100+E161</f>
        <v>11004</v>
      </c>
      <c r="R190">
        <f>K183*10000+L183*100+F161</f>
        <v>11005</v>
      </c>
    </row>
    <row r="191" spans="1:18" ht="15" hidden="1" customHeight="1">
      <c r="A191" s="10">
        <f>INDEX(REFERENCE!$B$2:$K$2,1,'EXAMPLE OF CHOICE CARDS'!I191)</f>
        <v>0</v>
      </c>
      <c r="B191" s="5">
        <f>INDEX('DCM CARDS LOOKUP - HIDDEN'!$P$4:$AF$8890,MATCH(N191,'DCM CARDS LOOKUP - HIDDEN'!$O$4:$O$8890,0),$I191)</f>
        <v>0</v>
      </c>
      <c r="C191" s="5">
        <f>INDEX('DCM CARDS LOOKUP - HIDDEN'!$P$4:$AF$8890,MATCH(O191,'DCM CARDS LOOKUP - HIDDEN'!$O$4:$O$8890,0),$I191)</f>
        <v>0</v>
      </c>
      <c r="D191" s="5">
        <f>INDEX('DCM CARDS LOOKUP - HIDDEN'!$P$4:$AF$8890,MATCH(P191,'DCM CARDS LOOKUP - HIDDEN'!$O$4:$O$8890,0),$I191)</f>
        <v>0</v>
      </c>
      <c r="E191" s="5">
        <f>INDEX('DCM CARDS LOOKUP - HIDDEN'!$P$4:$AF$8890,MATCH(Q191,'DCM CARDS LOOKUP - HIDDEN'!$O$4:$O$8890,0),$I191)</f>
        <v>0</v>
      </c>
      <c r="F191" s="5">
        <f>INDEX('DCM CARDS LOOKUP - HIDDEN'!$P$4:$AF$8890,MATCH(R191,'DCM CARDS LOOKUP - HIDDEN'!$O$4:$O$8890,0),$I191)</f>
        <v>0</v>
      </c>
      <c r="G191" s="42"/>
      <c r="I191" s="4">
        <v>9</v>
      </c>
      <c r="N191">
        <f>K183*10000+L183*100+B181</f>
        <v>11001</v>
      </c>
      <c r="O191">
        <f>K183*10000+L183*100+C181</f>
        <v>11002</v>
      </c>
      <c r="P191">
        <f>K183*10000+L183*100+D181</f>
        <v>11003</v>
      </c>
      <c r="Q191">
        <f>K183*10000+L183*100+E161</f>
        <v>11004</v>
      </c>
      <c r="R191">
        <f>K183*10000+L183*100+F161</f>
        <v>11005</v>
      </c>
    </row>
    <row r="192" spans="1:18" ht="15" hidden="1" customHeight="1">
      <c r="A192" s="10">
        <f>INDEX(REFERENCE!$B$2:$K$2,1,'EXAMPLE OF CHOICE CARDS'!I192)</f>
        <v>0</v>
      </c>
      <c r="B192" s="5">
        <f>INDEX('DCM CARDS LOOKUP - HIDDEN'!$P$4:$AF$8890,MATCH(N192,'DCM CARDS LOOKUP - HIDDEN'!$O$4:$O$8890,0),$I192)</f>
        <v>0</v>
      </c>
      <c r="C192" s="5">
        <f>INDEX('DCM CARDS LOOKUP - HIDDEN'!$P$4:$AF$8890,MATCH(O192,'DCM CARDS LOOKUP - HIDDEN'!$O$4:$O$8890,0),$I192)</f>
        <v>0</v>
      </c>
      <c r="D192" s="5">
        <f>INDEX('DCM CARDS LOOKUP - HIDDEN'!$P$4:$AF$8890,MATCH(P192,'DCM CARDS LOOKUP - HIDDEN'!$O$4:$O$8890,0),$I192)</f>
        <v>0</v>
      </c>
      <c r="E192" s="5">
        <f>INDEX('DCM CARDS LOOKUP - HIDDEN'!$P$4:$AF$8890,MATCH(Q192,'DCM CARDS LOOKUP - HIDDEN'!$O$4:$O$8890,0),$I192)</f>
        <v>0</v>
      </c>
      <c r="F192" s="5">
        <f>INDEX('DCM CARDS LOOKUP - HIDDEN'!$P$4:$AF$8890,MATCH(R192,'DCM CARDS LOOKUP - HIDDEN'!$O$4:$O$8890,0),$I192)</f>
        <v>0</v>
      </c>
      <c r="G192" s="42"/>
      <c r="I192" s="4">
        <v>10</v>
      </c>
      <c r="N192">
        <f>K183*10000+L183*100+B181</f>
        <v>11001</v>
      </c>
      <c r="O192">
        <f>K183*10000+L183*100+C181</f>
        <v>11002</v>
      </c>
      <c r="P192">
        <f>K183*10000+L183*100+D181</f>
        <v>11003</v>
      </c>
      <c r="Q192">
        <f>K183*10000+L183*100+E161</f>
        <v>11004</v>
      </c>
      <c r="R192">
        <f>K183*10000+L183*100+F161</f>
        <v>11005</v>
      </c>
    </row>
    <row r="193" spans="1:18" ht="15" hidden="1" customHeight="1">
      <c r="A193" s="10" t="e">
        <f>INDEX(REFERENCE!$B$2:$K$2,1,'EXAMPLE OF CHOICE CARDS'!I193)</f>
        <v>#REF!</v>
      </c>
      <c r="B193" s="5">
        <f>INDEX('DCM CARDS LOOKUP - HIDDEN'!$P$4:$AF$8890,MATCH(N193,'DCM CARDS LOOKUP - HIDDEN'!$O$4:$O$8890,0),$I193)</f>
        <v>0</v>
      </c>
      <c r="C193" s="5">
        <f>INDEX('DCM CARDS LOOKUP - HIDDEN'!$P$4:$AF$8890,MATCH(O193,'DCM CARDS LOOKUP - HIDDEN'!$O$4:$O$8890,0),$I193)</f>
        <v>0</v>
      </c>
      <c r="D193" s="5">
        <f>INDEX('DCM CARDS LOOKUP - HIDDEN'!$P$4:$AF$8890,MATCH(P193,'DCM CARDS LOOKUP - HIDDEN'!$O$4:$O$8890,0),$I193)</f>
        <v>0</v>
      </c>
      <c r="E193" s="24"/>
      <c r="F193" s="24"/>
      <c r="G193" s="42"/>
      <c r="I193" s="4">
        <v>11</v>
      </c>
      <c r="N193">
        <f>K183*10000+L183*100+B181</f>
        <v>11001</v>
      </c>
      <c r="O193">
        <f>K183*10000+L183*100+C181</f>
        <v>11002</v>
      </c>
      <c r="P193">
        <f>K183*10000+L183*100+D181</f>
        <v>11003</v>
      </c>
      <c r="Q193">
        <f>K183*10000+L183*100+E161</f>
        <v>11004</v>
      </c>
      <c r="R193">
        <f>K183*10000+L183*100+F161</f>
        <v>11005</v>
      </c>
    </row>
    <row r="194" spans="1:18" ht="15" hidden="1" customHeight="1">
      <c r="A194" s="10" t="e">
        <f>INDEX(REFERENCE!$B$2:$K$2,1,'EXAMPLE OF CHOICE CARDS'!I194)</f>
        <v>#REF!</v>
      </c>
      <c r="B194" s="5">
        <f>INDEX('DCM CARDS LOOKUP - HIDDEN'!$P$4:$AF$8890,MATCH(N194,'DCM CARDS LOOKUP - HIDDEN'!$O$4:$O$8890,0),$I194)</f>
        <v>0</v>
      </c>
      <c r="C194" s="5">
        <f>INDEX('DCM CARDS LOOKUP - HIDDEN'!$P$4:$AF$8890,MATCH(O194,'DCM CARDS LOOKUP - HIDDEN'!$O$4:$O$8890,0),$I194)</f>
        <v>0</v>
      </c>
      <c r="D194" s="5">
        <f>INDEX('DCM CARDS LOOKUP - HIDDEN'!$P$4:$AF$8890,MATCH(P194,'DCM CARDS LOOKUP - HIDDEN'!$O$4:$O$8890,0),$I194)</f>
        <v>0</v>
      </c>
      <c r="E194" s="24"/>
      <c r="F194" s="24"/>
      <c r="G194" s="42"/>
      <c r="I194" s="4">
        <v>12</v>
      </c>
      <c r="N194">
        <f>K183*10000+L183*100+B181</f>
        <v>11001</v>
      </c>
      <c r="O194">
        <f>K183*10000+L183*100+C181</f>
        <v>11002</v>
      </c>
      <c r="P194">
        <f>K183*10000+L183*100+D181</f>
        <v>11003</v>
      </c>
      <c r="Q194">
        <f>K183*10000+L183*100+E161</f>
        <v>11004</v>
      </c>
      <c r="R194">
        <f>K183*10000+L183*100+F161</f>
        <v>11005</v>
      </c>
    </row>
    <row r="195" spans="1:18" ht="15" hidden="1" customHeight="1">
      <c r="A195" s="10" t="e">
        <f>INDEX(REFERENCE!$B$2:$K$2,1,'EXAMPLE OF CHOICE CARDS'!I195)</f>
        <v>#REF!</v>
      </c>
      <c r="B195" s="5">
        <f>INDEX('DCM CARDS LOOKUP - HIDDEN'!$P$4:$AF$8890,MATCH(N195,'DCM CARDS LOOKUP - HIDDEN'!$O$4:$O$8890,0),$I195)</f>
        <v>0</v>
      </c>
      <c r="C195" s="5">
        <f>INDEX('DCM CARDS LOOKUP - HIDDEN'!$P$4:$AF$8890,MATCH(O195,'DCM CARDS LOOKUP - HIDDEN'!$O$4:$O$8890,0),$I195)</f>
        <v>0</v>
      </c>
      <c r="D195" s="5">
        <f>INDEX('DCM CARDS LOOKUP - HIDDEN'!$P$4:$AF$8890,MATCH(P195,'DCM CARDS LOOKUP - HIDDEN'!$O$4:$O$8890,0),$I195)</f>
        <v>0</v>
      </c>
      <c r="E195" s="24"/>
      <c r="F195" s="24"/>
      <c r="G195" s="42"/>
      <c r="I195" s="4">
        <v>13</v>
      </c>
      <c r="N195">
        <f>K183*10000+L183*100+B181</f>
        <v>11001</v>
      </c>
      <c r="O195">
        <f>K183*10000+L183*100+C181</f>
        <v>11002</v>
      </c>
      <c r="P195">
        <f>K183*10000+L183*100+D181</f>
        <v>11003</v>
      </c>
      <c r="Q195">
        <f>K183*10000+L183*100+E161</f>
        <v>11004</v>
      </c>
      <c r="R195">
        <f>K183*10000+L183*100+F161</f>
        <v>11005</v>
      </c>
    </row>
    <row r="196" spans="1:18" ht="15" hidden="1" customHeight="1">
      <c r="A196" s="10" t="e">
        <f>INDEX(REFERENCE!$B$2:$K$2,1,'EXAMPLE OF CHOICE CARDS'!I196)</f>
        <v>#REF!</v>
      </c>
      <c r="B196" s="5">
        <f>INDEX('DCM CARDS LOOKUP - HIDDEN'!$P$4:$AF$8890,MATCH(N196,'DCM CARDS LOOKUP - HIDDEN'!$O$4:$O$8890,0),$I196)</f>
        <v>0</v>
      </c>
      <c r="C196" s="5">
        <f>INDEX('DCM CARDS LOOKUP - HIDDEN'!$P$4:$AF$8890,MATCH(O196,'DCM CARDS LOOKUP - HIDDEN'!$O$4:$O$8890,0),$I196)</f>
        <v>0</v>
      </c>
      <c r="D196" s="5">
        <f>INDEX('DCM CARDS LOOKUP - HIDDEN'!$P$4:$AF$8890,MATCH(P196,'DCM CARDS LOOKUP - HIDDEN'!$O$4:$O$8890,0),$I196)</f>
        <v>0</v>
      </c>
      <c r="E196" s="24"/>
      <c r="F196" s="24"/>
      <c r="G196" s="43"/>
      <c r="I196" s="4">
        <v>14</v>
      </c>
      <c r="N196">
        <f>K183*10000+L183*100+B181</f>
        <v>11001</v>
      </c>
      <c r="O196">
        <f>K183*10000+L183*100+C181</f>
        <v>11002</v>
      </c>
      <c r="P196">
        <f>K183*10000+L183*100+D181</f>
        <v>11003</v>
      </c>
      <c r="Q196">
        <f>K183*10000+L183*100+E161</f>
        <v>11004</v>
      </c>
      <c r="R196">
        <f>K183*10000+L183*100+F161</f>
        <v>11005</v>
      </c>
    </row>
    <row r="197" spans="1:18">
      <c r="A197" s="2"/>
      <c r="B197" s="5"/>
      <c r="C197" s="5"/>
      <c r="D197" s="5"/>
      <c r="E197" s="5"/>
      <c r="F197" s="5"/>
      <c r="G197" s="5"/>
      <c r="I197" s="13"/>
    </row>
    <row r="198" spans="1:18">
      <c r="A198" s="6"/>
      <c r="B198" s="7">
        <v>1</v>
      </c>
      <c r="C198" s="7">
        <v>2</v>
      </c>
      <c r="D198" s="7">
        <v>3</v>
      </c>
      <c r="E198" s="7">
        <v>4</v>
      </c>
      <c r="F198" s="7">
        <v>5</v>
      </c>
      <c r="G198" s="7">
        <v>9</v>
      </c>
      <c r="I198" s="13"/>
    </row>
    <row r="201" spans="1:18">
      <c r="A201" s="1" t="str">
        <f>"Version "&amp;K203&amp;"; Task"&amp;L203</f>
        <v>Version 1; Task11</v>
      </c>
      <c r="B201" s="4">
        <v>1</v>
      </c>
      <c r="C201" s="4">
        <v>2</v>
      </c>
      <c r="D201" s="4">
        <v>3</v>
      </c>
      <c r="E201" s="4">
        <f>E181</f>
        <v>4</v>
      </c>
      <c r="F201" s="4">
        <f>F181</f>
        <v>5</v>
      </c>
      <c r="I201" s="13"/>
    </row>
    <row r="202" spans="1:18" ht="15" customHeight="1">
      <c r="A202" s="11" t="s">
        <v>8</v>
      </c>
      <c r="B202" s="12" t="s">
        <v>9</v>
      </c>
      <c r="C202" s="12" t="s">
        <v>10</v>
      </c>
      <c r="D202" s="12" t="s">
        <v>11</v>
      </c>
      <c r="E202" s="23" t="s">
        <v>20</v>
      </c>
      <c r="F202" s="23" t="s">
        <v>21</v>
      </c>
      <c r="G202" s="41" t="s">
        <v>15</v>
      </c>
      <c r="I202" s="13"/>
      <c r="K202" t="s">
        <v>12</v>
      </c>
      <c r="L202" t="s">
        <v>1</v>
      </c>
    </row>
    <row r="203" spans="1:18">
      <c r="A203" s="10" t="str">
        <f>INDEX(REFERENCE!$B$2:$K$2,1,'EXAMPLE OF CHOICE CARDS'!I203)</f>
        <v>Brand</v>
      </c>
      <c r="B203" s="5" t="str">
        <f>INDEX('DCM CARDS LOOKUP - HIDDEN'!$P$4:$AF$8890,MATCH(N203,'DCM CARDS LOOKUP - HIDDEN'!$O$4:$O$8890,0),$I203)</f>
        <v>Sudafed</v>
      </c>
      <c r="C203" s="5" t="str">
        <f>INDEX('DCM CARDS LOOKUP - HIDDEN'!$P$4:$AF$8890,MATCH(O203,'DCM CARDS LOOKUP - HIDDEN'!$O$4:$O$8890,0),$I203)</f>
        <v>UP &amp; UP</v>
      </c>
      <c r="D203" s="5" t="str">
        <f>INDEX('DCM CARDS LOOKUP - HIDDEN'!$P$4:$AF$8890,MATCH(P203,'DCM CARDS LOOKUP - HIDDEN'!$O$4:$O$8890,0),$I203)</f>
        <v>CVS</v>
      </c>
      <c r="E203" s="5" t="str">
        <f>INDEX('DCM CARDS LOOKUP - HIDDEN'!$P$4:$AF$8890,MATCH(Q203,'DCM CARDS LOOKUP - HIDDEN'!$O$4:$O$8890,0),$I203)</f>
        <v>Mucinex</v>
      </c>
      <c r="F203" s="5" t="str">
        <f>INDEX('DCM CARDS LOOKUP - HIDDEN'!$P$4:$AF$8890,MATCH(R203,'DCM CARDS LOOKUP - HIDDEN'!$O$4:$O$8890,0),$I203)</f>
        <v>Other Brand</v>
      </c>
      <c r="G203" s="42"/>
      <c r="I203" s="4">
        <v>1</v>
      </c>
      <c r="K203">
        <f>IF(L183=15,K183+1,K183)</f>
        <v>1</v>
      </c>
      <c r="L203">
        <f>IF(L183&lt;15,L183+1,1)</f>
        <v>11</v>
      </c>
      <c r="N203">
        <f>K203*10000+L203*100+B201</f>
        <v>11101</v>
      </c>
      <c r="O203">
        <f>K203*10000+L203*100+C201</f>
        <v>11102</v>
      </c>
      <c r="P203">
        <f>K203*10000+L203*100+D201</f>
        <v>11103</v>
      </c>
      <c r="Q203">
        <f>K203*10000+L203*100+E181</f>
        <v>11104</v>
      </c>
      <c r="R203">
        <f>K203*10000+L203*100+F181</f>
        <v>11105</v>
      </c>
    </row>
    <row r="204" spans="1:18">
      <c r="A204" s="10" t="str">
        <f>INDEX(REFERENCE!$B$2:$K$2,1,'EXAMPLE OF CHOICE CARDS'!I204)</f>
        <v>Format</v>
      </c>
      <c r="B204" s="5" t="str">
        <f>INDEX('DCM CARDS LOOKUP - HIDDEN'!$P$4:$AF$8890,MATCH(N204,'DCM CARDS LOOKUP - HIDDEN'!$O$4:$O$8890,0),$I204)</f>
        <v>Powder packet</v>
      </c>
      <c r="C204" s="5" t="str">
        <f>INDEX('DCM CARDS LOOKUP - HIDDEN'!$P$4:$AF$8890,MATCH(O204,'DCM CARDS LOOKUP - HIDDEN'!$O$4:$O$8890,0),$I204)</f>
        <v>Tablet</v>
      </c>
      <c r="D204" s="5" t="str">
        <f>INDEX('DCM CARDS LOOKUP - HIDDEN'!$P$4:$AF$8890,MATCH(P204,'DCM CARDS LOOKUP - HIDDEN'!$O$4:$O$8890,0),$I204)</f>
        <v>Gummies</v>
      </c>
      <c r="E204" s="5" t="str">
        <f>INDEX('DCM CARDS LOOKUP - HIDDEN'!$P$4:$AF$8890,MATCH(Q204,'DCM CARDS LOOKUP - HIDDEN'!$O$4:$O$8890,0),$I204)</f>
        <v>Effervescent Tablets</v>
      </c>
      <c r="F204" s="5" t="str">
        <f>INDEX('DCM CARDS LOOKUP - HIDDEN'!$P$4:$AF$8890,MATCH(R204,'DCM CARDS LOOKUP - HIDDEN'!$O$4:$O$8890,0),$I204)</f>
        <v>Hot liquid powder packet</v>
      </c>
      <c r="G204" s="42"/>
      <c r="I204" s="4">
        <v>2</v>
      </c>
      <c r="N204">
        <f>K203*10000+L203*100+B201</f>
        <v>11101</v>
      </c>
      <c r="O204">
        <f>K203*10000+L203*100+C201</f>
        <v>11102</v>
      </c>
      <c r="P204">
        <f>K203*10000+L203*100+D201</f>
        <v>11103</v>
      </c>
      <c r="Q204">
        <f>K203*10000+L203*100+E181</f>
        <v>11104</v>
      </c>
      <c r="R204">
        <f>K203*10000+L203*100+F181</f>
        <v>11105</v>
      </c>
    </row>
    <row r="205" spans="1:18">
      <c r="A205" s="10" t="str">
        <f>INDEX(REFERENCE!$B$2:$K$2,1,'EXAMPLE OF CHOICE CARDS'!I205)</f>
        <v>Symptoms</v>
      </c>
      <c r="B205" s="5" t="str">
        <f>INDEX('DCM CARDS LOOKUP - HIDDEN'!$P$4:$AF$8890,MATCH(N205,'DCM CARDS LOOKUP - HIDDEN'!$O$4:$O$8890,0),$I205)</f>
        <v>Runny nose relief</v>
      </c>
      <c r="C205" s="5" t="str">
        <f>INDEX('DCM CARDS LOOKUP - HIDDEN'!$P$4:$AF$8890,MATCH(O205,'DCM CARDS LOOKUP - HIDDEN'!$O$4:$O$8890,0),$I205)</f>
        <v>Head Pain Relief</v>
      </c>
      <c r="D205" s="5" t="str">
        <f>INDEX('DCM CARDS LOOKUP - HIDDEN'!$P$4:$AF$8890,MATCH(P205,'DCM CARDS LOOKUP - HIDDEN'!$O$4:$O$8890,0),$I205)</f>
        <v>Sinus Pressure relief</v>
      </c>
      <c r="E205" s="5" t="str">
        <f>INDEX('DCM CARDS LOOKUP - HIDDEN'!$P$4:$AF$8890,MATCH(Q205,'DCM CARDS LOOKUP - HIDDEN'!$O$4:$O$8890,0),$I205)</f>
        <v>Runny nose relief</v>
      </c>
      <c r="F205" s="5" t="str">
        <f>INDEX('DCM CARDS LOOKUP - HIDDEN'!$P$4:$AF$8890,MATCH(R205,'DCM CARDS LOOKUP - HIDDEN'!$O$4:$O$8890,0),$I205)</f>
        <v>Flu/ Severe cold Relief</v>
      </c>
      <c r="G205" s="42"/>
      <c r="I205" s="4">
        <v>3</v>
      </c>
      <c r="N205">
        <f>K203*10000+L203*100+B201</f>
        <v>11101</v>
      </c>
      <c r="O205">
        <f>K203*10000+L203*100+C201</f>
        <v>11102</v>
      </c>
      <c r="P205">
        <f>K203*10000+L203*100+D201</f>
        <v>11103</v>
      </c>
      <c r="Q205">
        <f>K203*10000+L203*100+E181</f>
        <v>11104</v>
      </c>
      <c r="R205">
        <f>K203*10000+L203*100+F181</f>
        <v>11105</v>
      </c>
    </row>
    <row r="206" spans="1:18">
      <c r="A206" s="10" t="str">
        <f>INDEX(REFERENCE!$B$2:$K$2,1,'EXAMPLE OF CHOICE CARDS'!I206)</f>
        <v>Benefit</v>
      </c>
      <c r="B206" s="5" t="str">
        <f>INDEX('DCM CARDS LOOKUP - HIDDEN'!$P$4:$AF$8890,MATCH(N206,'DCM CARDS LOOKUP - HIDDEN'!$O$4:$O$8890,0),$I206)</f>
        <v>FSA/HSA Eligible</v>
      </c>
      <c r="C206" s="5" t="str">
        <f>INDEX('DCM CARDS LOOKUP - HIDDEN'!$P$4:$AF$8890,MATCH(O206,'DCM CARDS LOOKUP - HIDDEN'!$O$4:$O$8890,0),$I206)</f>
        <v>FSA/HSA Eligible</v>
      </c>
      <c r="D206" s="5" t="str">
        <f>INDEX('DCM CARDS LOOKUP - HIDDEN'!$P$4:$AF$8890,MATCH(P206,'DCM CARDS LOOKUP - HIDDEN'!$O$4:$O$8890,0),$I206)</f>
        <v>Natural Ingredients</v>
      </c>
      <c r="E206" s="5" t="str">
        <f>INDEX('DCM CARDS LOOKUP - HIDDEN'!$P$4:$AF$8890,MATCH(Q206,'DCM CARDS LOOKUP - HIDDEN'!$O$4:$O$8890,0),$I206)</f>
        <v>Non-Medicated</v>
      </c>
      <c r="F206" s="5" t="str">
        <f>INDEX('DCM CARDS LOOKUP - HIDDEN'!$P$4:$AF$8890,MATCH(R206,'DCM CARDS LOOKUP - HIDDEN'!$O$4:$O$8890,0),$I206)</f>
        <v>Drug free</v>
      </c>
      <c r="G206" s="42"/>
      <c r="I206" s="4">
        <v>4</v>
      </c>
      <c r="N206">
        <f>K203*10000+L203*100+B201</f>
        <v>11101</v>
      </c>
      <c r="O206">
        <f>K203*10000+L203*100+C201</f>
        <v>11102</v>
      </c>
      <c r="P206">
        <f>K203*10000+L203*100+D201</f>
        <v>11103</v>
      </c>
      <c r="Q206">
        <f>K203*10000+L203*100+E181</f>
        <v>11104</v>
      </c>
      <c r="R206">
        <f>K203*10000+L203*100+F181</f>
        <v>11105</v>
      </c>
    </row>
    <row r="207" spans="1:18">
      <c r="A207" s="10" t="str">
        <f>INDEX(REFERENCE!$B$2:$K$2,1,'EXAMPLE OF CHOICE CARDS'!I207)</f>
        <v>Doses</v>
      </c>
      <c r="B207" s="5" t="str">
        <f>INDEX('DCM CARDS LOOKUP - HIDDEN'!$P$4:$AF$8890,MATCH(N207,'DCM CARDS LOOKUP - HIDDEN'!$O$4:$O$8890,0),$I207)</f>
        <v>12 Doses</v>
      </c>
      <c r="C207" s="5" t="str">
        <f>INDEX('DCM CARDS LOOKUP - HIDDEN'!$P$4:$AF$8890,MATCH(O207,'DCM CARDS LOOKUP - HIDDEN'!$O$4:$O$8890,0),$I207)</f>
        <v>60 Doses</v>
      </c>
      <c r="D207" s="5" t="str">
        <f>INDEX('DCM CARDS LOOKUP - HIDDEN'!$P$4:$AF$8890,MATCH(P207,'DCM CARDS LOOKUP - HIDDEN'!$O$4:$O$8890,0),$I207)</f>
        <v>12 Doses</v>
      </c>
      <c r="E207" s="5" t="str">
        <f>INDEX('DCM CARDS LOOKUP - HIDDEN'!$P$4:$AF$8890,MATCH(Q207,'DCM CARDS LOOKUP - HIDDEN'!$O$4:$O$8890,0),$I207)</f>
        <v>60 Doses</v>
      </c>
      <c r="F207" s="5" t="str">
        <f>INDEX('DCM CARDS LOOKUP - HIDDEN'!$P$4:$AF$8890,MATCH(R207,'DCM CARDS LOOKUP - HIDDEN'!$O$4:$O$8890,0),$I207)</f>
        <v>30 Doses</v>
      </c>
      <c r="G207" s="42"/>
      <c r="I207" s="4">
        <v>5</v>
      </c>
      <c r="N207">
        <f>K203*10000+L203*100+B201</f>
        <v>11101</v>
      </c>
      <c r="O207">
        <f>K203*10000+L203*100+C201</f>
        <v>11102</v>
      </c>
      <c r="P207">
        <f>K203*10000+L203*100+D201</f>
        <v>11103</v>
      </c>
      <c r="Q207">
        <f>K203*10000+L203*100+E181</f>
        <v>11104</v>
      </c>
      <c r="R207">
        <f>K203*10000+L203*100+F181</f>
        <v>11105</v>
      </c>
    </row>
    <row r="208" spans="1:18">
      <c r="A208" s="10" t="str">
        <f>INDEX(REFERENCE!$B$2:$K$2,1,'EXAMPLE OF CHOICE CARDS'!I208)</f>
        <v>flavor</v>
      </c>
      <c r="B208" s="5" t="str">
        <f>INDEX('DCM CARDS LOOKUP - HIDDEN'!$P$4:$AF$8890,MATCH(N208,'DCM CARDS LOOKUP - HIDDEN'!$O$4:$O$8890,0),$I208)</f>
        <v>Honey Lemon</v>
      </c>
      <c r="C208" s="5" t="str">
        <f>INDEX('DCM CARDS LOOKUP - HIDDEN'!$P$4:$AF$8890,MATCH(O208,'DCM CARDS LOOKUP - HIDDEN'!$O$4:$O$8890,0),$I208)</f>
        <v>-</v>
      </c>
      <c r="D208" s="5" t="str">
        <f>INDEX('DCM CARDS LOOKUP - HIDDEN'!$P$4:$AF$8890,MATCH(P208,'DCM CARDS LOOKUP - HIDDEN'!$O$4:$O$8890,0),$I208)</f>
        <v>Honey</v>
      </c>
      <c r="E208" s="5" t="str">
        <f>INDEX('DCM CARDS LOOKUP - HIDDEN'!$P$4:$AF$8890,MATCH(Q208,'DCM CARDS LOOKUP - HIDDEN'!$O$4:$O$8890,0),$I208)</f>
        <v>Cherry</v>
      </c>
      <c r="F208" s="5" t="str">
        <f>INDEX('DCM CARDS LOOKUP - HIDDEN'!$P$4:$AF$8890,MATCH(R208,'DCM CARDS LOOKUP - HIDDEN'!$O$4:$O$8890,0),$I208)</f>
        <v>Mixed Berry</v>
      </c>
      <c r="G208" s="42"/>
      <c r="I208" s="4">
        <v>6</v>
      </c>
      <c r="N208">
        <f>K203*10000+L203*100+B201</f>
        <v>11101</v>
      </c>
      <c r="O208">
        <f>K203*10000+L203*100+C201</f>
        <v>11102</v>
      </c>
      <c r="P208">
        <f>K203*10000+L203*100+D201</f>
        <v>11103</v>
      </c>
      <c r="Q208">
        <f>K203*10000+L203*100+E181</f>
        <v>11104</v>
      </c>
      <c r="R208">
        <f>K203*10000+L203*100+F181</f>
        <v>11105</v>
      </c>
    </row>
    <row r="209" spans="1:18" ht="15" customHeight="1">
      <c r="A209" s="10" t="str">
        <f>INDEX(REFERENCE!$B$2:$K$2,1,'EXAMPLE OF CHOICE CARDS'!I209)</f>
        <v>Price</v>
      </c>
      <c r="B209" s="29">
        <f>INDEX('DCM CARDS LOOKUP - HIDDEN'!$P$4:$AF$8890,MATCH(N209,'DCM CARDS LOOKUP - HIDDEN'!$O$4:$O$8890,0),$I209)</f>
        <v>10</v>
      </c>
      <c r="C209" s="29">
        <f>INDEX('DCM CARDS LOOKUP - HIDDEN'!$P$4:$AF$8890,MATCH(O209,'DCM CARDS LOOKUP - HIDDEN'!$O$4:$O$8890,0),$I209)</f>
        <v>38</v>
      </c>
      <c r="D209" s="29">
        <f>INDEX('DCM CARDS LOOKUP - HIDDEN'!$P$4:$AF$8890,MATCH(P209,'DCM CARDS LOOKUP - HIDDEN'!$O$4:$O$8890,0),$I209)</f>
        <v>12</v>
      </c>
      <c r="E209" s="29">
        <f>INDEX('DCM CARDS LOOKUP - HIDDEN'!$P$4:$AF$8890,MATCH(Q209,'DCM CARDS LOOKUP - HIDDEN'!$O$4:$O$8890,0),$I209)</f>
        <v>12</v>
      </c>
      <c r="F209" s="29">
        <f>INDEX('DCM CARDS LOOKUP - HIDDEN'!$P$4:$AF$8890,MATCH(R209,'DCM CARDS LOOKUP - HIDDEN'!$O$4:$O$8890,0),$I209)</f>
        <v>16</v>
      </c>
      <c r="G209" s="42"/>
      <c r="I209" s="4">
        <v>7</v>
      </c>
      <c r="N209">
        <f>K203*10000+L203*100+B201</f>
        <v>11101</v>
      </c>
      <c r="O209">
        <f>K203*10000+L203*100+C201</f>
        <v>11102</v>
      </c>
      <c r="P209">
        <f>K203*10000+L203*100+D201</f>
        <v>11103</v>
      </c>
      <c r="Q209">
        <f>K203*10000+L203*100+E181</f>
        <v>11104</v>
      </c>
      <c r="R209">
        <f>K203*10000+L203*100+F181</f>
        <v>11105</v>
      </c>
    </row>
    <row r="210" spans="1:18" ht="15" hidden="1" customHeight="1">
      <c r="A210" s="10">
        <f>INDEX(REFERENCE!$B$2:$K$2,1,'EXAMPLE OF CHOICE CARDS'!I210)</f>
        <v>0</v>
      </c>
      <c r="B210" s="29">
        <f>INDEX('DCM CARDS LOOKUP - HIDDEN'!$P$4:$AF$8890,MATCH(N210,'DCM CARDS LOOKUP - HIDDEN'!$O$4:$O$8890,0),$I210)</f>
        <v>0</v>
      </c>
      <c r="C210" s="29">
        <f>INDEX('DCM CARDS LOOKUP - HIDDEN'!$P$4:$AF$8890,MATCH(O210,'DCM CARDS LOOKUP - HIDDEN'!$O$4:$O$8890,0),$I210)</f>
        <v>0</v>
      </c>
      <c r="D210" s="29">
        <f>INDEX('DCM CARDS LOOKUP - HIDDEN'!$P$4:$AF$8890,MATCH(P210,'DCM CARDS LOOKUP - HIDDEN'!$O$4:$O$8890,0),$I210)</f>
        <v>0</v>
      </c>
      <c r="E210" s="29">
        <f>INDEX('DCM CARDS LOOKUP - HIDDEN'!$P$4:$AF$8890,MATCH(Q210,'DCM CARDS LOOKUP - HIDDEN'!$O$4:$O$8890,0),$I210)</f>
        <v>0</v>
      </c>
      <c r="F210" s="29">
        <f>INDEX('DCM CARDS LOOKUP - HIDDEN'!$P$4:$AF$8890,MATCH(R210,'DCM CARDS LOOKUP - HIDDEN'!$O$4:$O$8890,0),$I210)</f>
        <v>0</v>
      </c>
      <c r="G210" s="42"/>
      <c r="I210" s="4">
        <v>8</v>
      </c>
      <c r="N210">
        <f>K203*10000+L203*100+B201</f>
        <v>11101</v>
      </c>
      <c r="O210">
        <f>K203*10000+L203*100+C201</f>
        <v>11102</v>
      </c>
      <c r="P210">
        <f>K203*10000+L203*100+D201</f>
        <v>11103</v>
      </c>
      <c r="Q210">
        <f>K203*10000+L203*100+E181</f>
        <v>11104</v>
      </c>
      <c r="R210">
        <f>K203*10000+L203*100+F181</f>
        <v>11105</v>
      </c>
    </row>
    <row r="211" spans="1:18" ht="15" hidden="1" customHeight="1">
      <c r="A211" s="10">
        <f>INDEX(REFERENCE!$B$2:$K$2,1,'EXAMPLE OF CHOICE CARDS'!I211)</f>
        <v>0</v>
      </c>
      <c r="B211" s="5">
        <f>INDEX('DCM CARDS LOOKUP - HIDDEN'!$P$4:$AF$8890,MATCH(N211,'DCM CARDS LOOKUP - HIDDEN'!$O$4:$O$8890,0),$I211)</f>
        <v>0</v>
      </c>
      <c r="C211" s="5">
        <f>INDEX('DCM CARDS LOOKUP - HIDDEN'!$P$4:$AF$8890,MATCH(O211,'DCM CARDS LOOKUP - HIDDEN'!$O$4:$O$8890,0),$I211)</f>
        <v>0</v>
      </c>
      <c r="D211" s="5">
        <f>INDEX('DCM CARDS LOOKUP - HIDDEN'!$P$4:$AF$8890,MATCH(P211,'DCM CARDS LOOKUP - HIDDEN'!$O$4:$O$8890,0),$I211)</f>
        <v>0</v>
      </c>
      <c r="E211" s="5">
        <f>INDEX('DCM CARDS LOOKUP - HIDDEN'!$P$4:$AF$8890,MATCH(Q211,'DCM CARDS LOOKUP - HIDDEN'!$O$4:$O$8890,0),$I211)</f>
        <v>0</v>
      </c>
      <c r="F211" s="5">
        <f>INDEX('DCM CARDS LOOKUP - HIDDEN'!$P$4:$AF$8890,MATCH(R211,'DCM CARDS LOOKUP - HIDDEN'!$O$4:$O$8890,0),$I211)</f>
        <v>0</v>
      </c>
      <c r="G211" s="42"/>
      <c r="I211" s="4">
        <v>9</v>
      </c>
      <c r="N211">
        <f>K203*10000+L203*100+B201</f>
        <v>11101</v>
      </c>
      <c r="O211">
        <f>K203*10000+L203*100+C201</f>
        <v>11102</v>
      </c>
      <c r="P211">
        <f>K203*10000+L203*100+D201</f>
        <v>11103</v>
      </c>
      <c r="Q211">
        <f>K203*10000+L203*100+E181</f>
        <v>11104</v>
      </c>
      <c r="R211">
        <f>K203*10000+L203*100+F181</f>
        <v>11105</v>
      </c>
    </row>
    <row r="212" spans="1:18" ht="15" hidden="1" customHeight="1">
      <c r="A212" s="10">
        <f>INDEX(REFERENCE!$B$2:$K$2,1,'EXAMPLE OF CHOICE CARDS'!I212)</f>
        <v>0</v>
      </c>
      <c r="B212" s="5">
        <f>INDEX('DCM CARDS LOOKUP - HIDDEN'!$P$4:$AF$8890,MATCH(N212,'DCM CARDS LOOKUP - HIDDEN'!$O$4:$O$8890,0),$I212)</f>
        <v>0</v>
      </c>
      <c r="C212" s="5">
        <f>INDEX('DCM CARDS LOOKUP - HIDDEN'!$P$4:$AF$8890,MATCH(O212,'DCM CARDS LOOKUP - HIDDEN'!$O$4:$O$8890,0),$I212)</f>
        <v>0</v>
      </c>
      <c r="D212" s="5">
        <f>INDEX('DCM CARDS LOOKUP - HIDDEN'!$P$4:$AF$8890,MATCH(P212,'DCM CARDS LOOKUP - HIDDEN'!$O$4:$O$8890,0),$I212)</f>
        <v>0</v>
      </c>
      <c r="E212" s="5">
        <f>INDEX('DCM CARDS LOOKUP - HIDDEN'!$P$4:$AF$8890,MATCH(Q212,'DCM CARDS LOOKUP - HIDDEN'!$O$4:$O$8890,0),$I212)</f>
        <v>0</v>
      </c>
      <c r="F212" s="5">
        <f>INDEX('DCM CARDS LOOKUP - HIDDEN'!$P$4:$AF$8890,MATCH(R212,'DCM CARDS LOOKUP - HIDDEN'!$O$4:$O$8890,0),$I212)</f>
        <v>0</v>
      </c>
      <c r="G212" s="42"/>
      <c r="I212" s="4">
        <v>10</v>
      </c>
      <c r="N212">
        <f>K203*10000+L203*100+B201</f>
        <v>11101</v>
      </c>
      <c r="O212">
        <f>K203*10000+L203*100+C201</f>
        <v>11102</v>
      </c>
      <c r="P212">
        <f>K203*10000+L203*100+D201</f>
        <v>11103</v>
      </c>
      <c r="Q212">
        <f>K203*10000+L203*100+E181</f>
        <v>11104</v>
      </c>
      <c r="R212">
        <f>K203*10000+L203*100+F181</f>
        <v>11105</v>
      </c>
    </row>
    <row r="213" spans="1:18" ht="15" hidden="1" customHeight="1">
      <c r="A213" s="10" t="e">
        <f>INDEX(REFERENCE!$B$2:$K$2,1,'EXAMPLE OF CHOICE CARDS'!I213)</f>
        <v>#REF!</v>
      </c>
      <c r="B213" s="5">
        <f>INDEX('DCM CARDS LOOKUP - HIDDEN'!$P$4:$AF$8890,MATCH(N213,'DCM CARDS LOOKUP - HIDDEN'!$O$4:$O$8890,0),$I213)</f>
        <v>0</v>
      </c>
      <c r="C213" s="5">
        <f>INDEX('DCM CARDS LOOKUP - HIDDEN'!$P$4:$AF$8890,MATCH(O213,'DCM CARDS LOOKUP - HIDDEN'!$O$4:$O$8890,0),$I213)</f>
        <v>0</v>
      </c>
      <c r="D213" s="5">
        <f>INDEX('DCM CARDS LOOKUP - HIDDEN'!$P$4:$AF$8890,MATCH(P213,'DCM CARDS LOOKUP - HIDDEN'!$O$4:$O$8890,0),$I213)</f>
        <v>0</v>
      </c>
      <c r="E213" s="24"/>
      <c r="F213" s="24"/>
      <c r="G213" s="42"/>
      <c r="I213" s="4">
        <v>11</v>
      </c>
      <c r="N213">
        <f>K203*10000+L203*100+B201</f>
        <v>11101</v>
      </c>
      <c r="O213">
        <f>K203*10000+L203*100+C201</f>
        <v>11102</v>
      </c>
      <c r="P213">
        <f>K203*10000+L203*100+D201</f>
        <v>11103</v>
      </c>
      <c r="Q213">
        <f>K203*10000+L203*100+E181</f>
        <v>11104</v>
      </c>
      <c r="R213">
        <f>K203*10000+L203*100+F181</f>
        <v>11105</v>
      </c>
    </row>
    <row r="214" spans="1:18" ht="15" hidden="1" customHeight="1">
      <c r="A214" s="10" t="e">
        <f>INDEX(REFERENCE!$B$2:$K$2,1,'EXAMPLE OF CHOICE CARDS'!I214)</f>
        <v>#REF!</v>
      </c>
      <c r="B214" s="5">
        <f>INDEX('DCM CARDS LOOKUP - HIDDEN'!$P$4:$AF$8890,MATCH(N214,'DCM CARDS LOOKUP - HIDDEN'!$O$4:$O$8890,0),$I214)</f>
        <v>0</v>
      </c>
      <c r="C214" s="5">
        <f>INDEX('DCM CARDS LOOKUP - HIDDEN'!$P$4:$AF$8890,MATCH(O214,'DCM CARDS LOOKUP - HIDDEN'!$O$4:$O$8890,0),$I214)</f>
        <v>0</v>
      </c>
      <c r="D214" s="5">
        <f>INDEX('DCM CARDS LOOKUP - HIDDEN'!$P$4:$AF$8890,MATCH(P214,'DCM CARDS LOOKUP - HIDDEN'!$O$4:$O$8890,0),$I214)</f>
        <v>0</v>
      </c>
      <c r="E214" s="24"/>
      <c r="F214" s="24"/>
      <c r="G214" s="42"/>
      <c r="I214" s="4">
        <v>12</v>
      </c>
      <c r="N214">
        <f>K203*10000+L203*100+B201</f>
        <v>11101</v>
      </c>
      <c r="O214">
        <f>K203*10000+L203*100+C201</f>
        <v>11102</v>
      </c>
      <c r="P214">
        <f>K203*10000+L203*100+D201</f>
        <v>11103</v>
      </c>
      <c r="Q214">
        <f>K203*10000+L203*100+E181</f>
        <v>11104</v>
      </c>
      <c r="R214">
        <f>K203*10000+L203*100+F181</f>
        <v>11105</v>
      </c>
    </row>
    <row r="215" spans="1:18" ht="15" hidden="1" customHeight="1">
      <c r="A215" s="10" t="e">
        <f>INDEX(REFERENCE!$B$2:$K$2,1,'EXAMPLE OF CHOICE CARDS'!I215)</f>
        <v>#REF!</v>
      </c>
      <c r="B215" s="5">
        <f>INDEX('DCM CARDS LOOKUP - HIDDEN'!$P$4:$AF$8890,MATCH(N215,'DCM CARDS LOOKUP - HIDDEN'!$O$4:$O$8890,0),$I215)</f>
        <v>0</v>
      </c>
      <c r="C215" s="5">
        <f>INDEX('DCM CARDS LOOKUP - HIDDEN'!$P$4:$AF$8890,MATCH(O215,'DCM CARDS LOOKUP - HIDDEN'!$O$4:$O$8890,0),$I215)</f>
        <v>0</v>
      </c>
      <c r="D215" s="5">
        <f>INDEX('DCM CARDS LOOKUP - HIDDEN'!$P$4:$AF$8890,MATCH(P215,'DCM CARDS LOOKUP - HIDDEN'!$O$4:$O$8890,0),$I215)</f>
        <v>0</v>
      </c>
      <c r="E215" s="24"/>
      <c r="F215" s="24"/>
      <c r="G215" s="42"/>
      <c r="I215" s="4">
        <v>13</v>
      </c>
      <c r="N215">
        <f>K203*10000+L203*100+B201</f>
        <v>11101</v>
      </c>
      <c r="O215">
        <f>K203*10000+L203*100+C201</f>
        <v>11102</v>
      </c>
      <c r="P215">
        <f>K203*10000+L203*100+D201</f>
        <v>11103</v>
      </c>
      <c r="Q215">
        <f>K203*10000+L203*100+E181</f>
        <v>11104</v>
      </c>
      <c r="R215">
        <f>K203*10000+L203*100+F181</f>
        <v>11105</v>
      </c>
    </row>
    <row r="216" spans="1:18" ht="15" hidden="1" customHeight="1">
      <c r="A216" s="10" t="e">
        <f>INDEX(REFERENCE!$B$2:$K$2,1,'EXAMPLE OF CHOICE CARDS'!I216)</f>
        <v>#REF!</v>
      </c>
      <c r="B216" s="5">
        <f>INDEX('DCM CARDS LOOKUP - HIDDEN'!$P$4:$AF$8890,MATCH(N216,'DCM CARDS LOOKUP - HIDDEN'!$O$4:$O$8890,0),$I216)</f>
        <v>0</v>
      </c>
      <c r="C216" s="5">
        <f>INDEX('DCM CARDS LOOKUP - HIDDEN'!$P$4:$AF$8890,MATCH(O216,'DCM CARDS LOOKUP - HIDDEN'!$O$4:$O$8890,0),$I216)</f>
        <v>0</v>
      </c>
      <c r="D216" s="5">
        <f>INDEX('DCM CARDS LOOKUP - HIDDEN'!$P$4:$AF$8890,MATCH(P216,'DCM CARDS LOOKUP - HIDDEN'!$O$4:$O$8890,0),$I216)</f>
        <v>0</v>
      </c>
      <c r="E216" s="24"/>
      <c r="F216" s="24"/>
      <c r="G216" s="43"/>
      <c r="I216" s="4">
        <v>14</v>
      </c>
      <c r="N216">
        <f>K203*10000+L203*100+B201</f>
        <v>11101</v>
      </c>
      <c r="O216">
        <f>K203*10000+L203*100+C201</f>
        <v>11102</v>
      </c>
      <c r="P216">
        <f>K203*10000+L203*100+D201</f>
        <v>11103</v>
      </c>
      <c r="Q216">
        <f>K203*10000+L203*100+E181</f>
        <v>11104</v>
      </c>
      <c r="R216">
        <f>K203*10000+L203*100+F181</f>
        <v>11105</v>
      </c>
    </row>
    <row r="217" spans="1:18">
      <c r="A217" s="2"/>
      <c r="B217" s="5"/>
      <c r="C217" s="5"/>
      <c r="D217" s="5"/>
      <c r="E217" s="5"/>
      <c r="F217" s="5"/>
      <c r="G217" s="5"/>
      <c r="I217" s="13"/>
    </row>
    <row r="218" spans="1:18">
      <c r="A218" s="6"/>
      <c r="B218" s="7">
        <v>1</v>
      </c>
      <c r="C218" s="7">
        <v>2</v>
      </c>
      <c r="D218" s="7">
        <v>3</v>
      </c>
      <c r="E218" s="7">
        <v>4</v>
      </c>
      <c r="F218" s="7">
        <v>5</v>
      </c>
      <c r="G218" s="7">
        <v>9</v>
      </c>
      <c r="I218" s="13"/>
    </row>
    <row r="221" spans="1:18">
      <c r="A221" s="1" t="str">
        <f>"Version "&amp;K223&amp;"; Task"&amp;L223</f>
        <v>Version 1; Task12</v>
      </c>
      <c r="B221" s="4">
        <v>1</v>
      </c>
      <c r="C221" s="4">
        <v>2</v>
      </c>
      <c r="D221" s="4">
        <v>3</v>
      </c>
      <c r="E221" s="4">
        <f>E201</f>
        <v>4</v>
      </c>
      <c r="F221" s="4">
        <f>F201</f>
        <v>5</v>
      </c>
      <c r="I221" s="13"/>
    </row>
    <row r="222" spans="1:18" ht="15" customHeight="1">
      <c r="A222" s="11" t="s">
        <v>8</v>
      </c>
      <c r="B222" s="12" t="s">
        <v>9</v>
      </c>
      <c r="C222" s="12" t="s">
        <v>10</v>
      </c>
      <c r="D222" s="12" t="s">
        <v>11</v>
      </c>
      <c r="E222" s="23" t="s">
        <v>20</v>
      </c>
      <c r="F222" s="23" t="s">
        <v>21</v>
      </c>
      <c r="G222" s="41" t="s">
        <v>15</v>
      </c>
      <c r="I222" s="13"/>
      <c r="K222" t="s">
        <v>12</v>
      </c>
      <c r="L222" t="s">
        <v>1</v>
      </c>
    </row>
    <row r="223" spans="1:18">
      <c r="A223" s="10" t="str">
        <f>INDEX(REFERENCE!$B$2:$K$2,1,'EXAMPLE OF CHOICE CARDS'!I223)</f>
        <v>Brand</v>
      </c>
      <c r="B223" s="5" t="str">
        <f>INDEX('DCM CARDS LOOKUP - HIDDEN'!$P$4:$AF$8890,MATCH(N223,'DCM CARDS LOOKUP - HIDDEN'!$O$4:$O$8890,0),$I223)</f>
        <v>Zicam</v>
      </c>
      <c r="C223" s="5" t="str">
        <f>INDEX('DCM CARDS LOOKUP - HIDDEN'!$P$4:$AF$8890,MATCH(O223,'DCM CARDS LOOKUP - HIDDEN'!$O$4:$O$8890,0),$I223)</f>
        <v>UP &amp; UP</v>
      </c>
      <c r="D223" s="5" t="str">
        <f>INDEX('DCM CARDS LOOKUP - HIDDEN'!$P$4:$AF$8890,MATCH(P223,'DCM CARDS LOOKUP - HIDDEN'!$O$4:$O$8890,0),$I223)</f>
        <v>Tylenol Cold &amp; Flu</v>
      </c>
      <c r="E223" s="5" t="str">
        <f>INDEX('DCM CARDS LOOKUP - HIDDEN'!$P$4:$AF$8890,MATCH(Q223,'DCM CARDS LOOKUP - HIDDEN'!$O$4:$O$8890,0),$I223)</f>
        <v>Robitussin</v>
      </c>
      <c r="F223" s="5" t="str">
        <f>INDEX('DCM CARDS LOOKUP - HIDDEN'!$P$4:$AF$8890,MATCH(R223,'DCM CARDS LOOKUP - HIDDEN'!$O$4:$O$8890,0),$I223)</f>
        <v>Alka-Seltzer Plus</v>
      </c>
      <c r="G223" s="42"/>
      <c r="I223" s="4">
        <v>1</v>
      </c>
      <c r="K223">
        <f>IF(L203=15,K203+1,K203)</f>
        <v>1</v>
      </c>
      <c r="L223">
        <f>IF(L203&lt;15,L203+1,1)</f>
        <v>12</v>
      </c>
      <c r="N223">
        <f>K223*10000+L223*100+B221</f>
        <v>11201</v>
      </c>
      <c r="O223">
        <f>K223*10000+L223*100+C221</f>
        <v>11202</v>
      </c>
      <c r="P223">
        <f>K223*10000+L223*100+D221</f>
        <v>11203</v>
      </c>
      <c r="Q223">
        <f>K223*10000+L223*100+E201</f>
        <v>11204</v>
      </c>
      <c r="R223">
        <f>K223*10000+L223*100+F201</f>
        <v>11205</v>
      </c>
    </row>
    <row r="224" spans="1:18">
      <c r="A224" s="10" t="str">
        <f>INDEX(REFERENCE!$B$2:$K$2,1,'EXAMPLE OF CHOICE CARDS'!I224)</f>
        <v>Format</v>
      </c>
      <c r="B224" s="5" t="str">
        <f>INDEX('DCM CARDS LOOKUP - HIDDEN'!$P$4:$AF$8890,MATCH(N224,'DCM CARDS LOOKUP - HIDDEN'!$O$4:$O$8890,0),$I224)</f>
        <v>Hot liquid powder packet</v>
      </c>
      <c r="C224" s="5" t="str">
        <f>INDEX('DCM CARDS LOOKUP - HIDDEN'!$P$4:$AF$8890,MATCH(O224,'DCM CARDS LOOKUP - HIDDEN'!$O$4:$O$8890,0),$I224)</f>
        <v>Syrup/liquid</v>
      </c>
      <c r="D224" s="5" t="str">
        <f>INDEX('DCM CARDS LOOKUP - HIDDEN'!$P$4:$AF$8890,MATCH(P224,'DCM CARDS LOOKUP - HIDDEN'!$O$4:$O$8890,0),$I224)</f>
        <v>Effervescent Tablets</v>
      </c>
      <c r="E224" s="5" t="str">
        <f>INDEX('DCM CARDS LOOKUP - HIDDEN'!$P$4:$AF$8890,MATCH(Q224,'DCM CARDS LOOKUP - HIDDEN'!$O$4:$O$8890,0),$I224)</f>
        <v>Gummies</v>
      </c>
      <c r="F224" s="5" t="str">
        <f>INDEX('DCM CARDS LOOKUP - HIDDEN'!$P$4:$AF$8890,MATCH(R224,'DCM CARDS LOOKUP - HIDDEN'!$O$4:$O$8890,0),$I224)</f>
        <v>Powder packet</v>
      </c>
      <c r="G224" s="42"/>
      <c r="I224" s="4">
        <v>2</v>
      </c>
      <c r="N224">
        <f>K223*10000+L223*100+B221</f>
        <v>11201</v>
      </c>
      <c r="O224">
        <f>K223*10000+L223*100+C221</f>
        <v>11202</v>
      </c>
      <c r="P224">
        <f>K223*10000+L223*100+D221</f>
        <v>11203</v>
      </c>
      <c r="Q224">
        <f>K223*10000+L223*100+E201</f>
        <v>11204</v>
      </c>
      <c r="R224">
        <f>K223*10000+L223*100+F201</f>
        <v>11205</v>
      </c>
    </row>
    <row r="225" spans="1:18">
      <c r="A225" s="10" t="str">
        <f>INDEX(REFERENCE!$B$2:$K$2,1,'EXAMPLE OF CHOICE CARDS'!I225)</f>
        <v>Symptoms</v>
      </c>
      <c r="B225" s="5" t="str">
        <f>INDEX('DCM CARDS LOOKUP - HIDDEN'!$P$4:$AF$8890,MATCH(N225,'DCM CARDS LOOKUP - HIDDEN'!$O$4:$O$8890,0),$I225)</f>
        <v>Controls Cough</v>
      </c>
      <c r="C225" s="5" t="str">
        <f>INDEX('DCM CARDS LOOKUP - HIDDEN'!$P$4:$AF$8890,MATCH(O225,'DCM CARDS LOOKUP - HIDDEN'!$O$4:$O$8890,0),$I225)</f>
        <v>Sore throat relief</v>
      </c>
      <c r="D225" s="5" t="str">
        <f>INDEX('DCM CARDS LOOKUP - HIDDEN'!$P$4:$AF$8890,MATCH(P225,'DCM CARDS LOOKUP - HIDDEN'!$O$4:$O$8890,0),$I225)</f>
        <v>Flu/ Severe cold Relief</v>
      </c>
      <c r="E225" s="5" t="str">
        <f>INDEX('DCM CARDS LOOKUP - HIDDEN'!$P$4:$AF$8890,MATCH(Q225,'DCM CARDS LOOKUP - HIDDEN'!$O$4:$O$8890,0),$I225)</f>
        <v>Strengthens Immune System</v>
      </c>
      <c r="F225" s="5" t="str">
        <f>INDEX('DCM CARDS LOOKUP - HIDDEN'!$P$4:$AF$8890,MATCH(R225,'DCM CARDS LOOKUP - HIDDEN'!$O$4:$O$8890,0),$I225)</f>
        <v>Sinus Pressure relief</v>
      </c>
      <c r="G225" s="42"/>
      <c r="I225" s="4">
        <v>3</v>
      </c>
      <c r="N225">
        <f>K223*10000+L223*100+B221</f>
        <v>11201</v>
      </c>
      <c r="O225">
        <f>K223*10000+L223*100+C221</f>
        <v>11202</v>
      </c>
      <c r="P225">
        <f>K223*10000+L223*100+D221</f>
        <v>11203</v>
      </c>
      <c r="Q225">
        <f>K223*10000+L223*100+E201</f>
        <v>11204</v>
      </c>
      <c r="R225">
        <f>K223*10000+L223*100+F201</f>
        <v>11205</v>
      </c>
    </row>
    <row r="226" spans="1:18" ht="30">
      <c r="A226" s="10" t="str">
        <f>INDEX(REFERENCE!$B$2:$K$2,1,'EXAMPLE OF CHOICE CARDS'!I226)</f>
        <v>Benefit</v>
      </c>
      <c r="B226" s="5" t="str">
        <f>INDEX('DCM CARDS LOOKUP - HIDDEN'!$P$4:$AF$8890,MATCH(N226,'DCM CARDS LOOKUP - HIDDEN'!$O$4:$O$8890,0),$I226)</f>
        <v>Loosens mucus</v>
      </c>
      <c r="C226" s="5" t="str">
        <f>INDEX('DCM CARDS LOOKUP - HIDDEN'!$P$4:$AF$8890,MATCH(O226,'DCM CARDS LOOKUP - HIDDEN'!$O$4:$O$8890,0),$I226)</f>
        <v>Natural Ingredients</v>
      </c>
      <c r="D226" s="5" t="str">
        <f>INDEX('DCM CARDS LOOKUP - HIDDEN'!$P$4:$AF$8890,MATCH(P226,'DCM CARDS LOOKUP - HIDDEN'!$O$4:$O$8890,0),$I226)</f>
        <v>For Daytime Use/Anytime Use</v>
      </c>
      <c r="E226" s="5" t="str">
        <f>INDEX('DCM CARDS LOOKUP - HIDDEN'!$P$4:$AF$8890,MATCH(Q226,'DCM CARDS LOOKUP - HIDDEN'!$O$4:$O$8890,0),$I226)</f>
        <v>Non-Drowsy</v>
      </c>
      <c r="F226" s="5" t="str">
        <f>INDEX('DCM CARDS LOOKUP - HIDDEN'!$P$4:$AF$8890,MATCH(R226,'DCM CARDS LOOKUP - HIDDEN'!$O$4:$O$8890,0),$I226)</f>
        <v>Treats multiple symptoms</v>
      </c>
      <c r="G226" s="42"/>
      <c r="I226" s="4">
        <v>4</v>
      </c>
      <c r="N226">
        <f>K223*10000+L223*100+B221</f>
        <v>11201</v>
      </c>
      <c r="O226">
        <f>K223*10000+L223*100+C221</f>
        <v>11202</v>
      </c>
      <c r="P226">
        <f>K223*10000+L223*100+D221</f>
        <v>11203</v>
      </c>
      <c r="Q226">
        <f>K223*10000+L223*100+E201</f>
        <v>11204</v>
      </c>
      <c r="R226">
        <f>K223*10000+L223*100+F201</f>
        <v>11205</v>
      </c>
    </row>
    <row r="227" spans="1:18">
      <c r="A227" s="10" t="str">
        <f>INDEX(REFERENCE!$B$2:$K$2,1,'EXAMPLE OF CHOICE CARDS'!I227)</f>
        <v>Doses</v>
      </c>
      <c r="B227" s="5" t="str">
        <f>INDEX('DCM CARDS LOOKUP - HIDDEN'!$P$4:$AF$8890,MATCH(N227,'DCM CARDS LOOKUP - HIDDEN'!$O$4:$O$8890,0),$I227)</f>
        <v>6 Doses</v>
      </c>
      <c r="C227" s="5" t="str">
        <f>INDEX('DCM CARDS LOOKUP - HIDDEN'!$P$4:$AF$8890,MATCH(O227,'DCM CARDS LOOKUP - HIDDEN'!$O$4:$O$8890,0),$I227)</f>
        <v>30 Doses</v>
      </c>
      <c r="D227" s="5" t="str">
        <f>INDEX('DCM CARDS LOOKUP - HIDDEN'!$P$4:$AF$8890,MATCH(P227,'DCM CARDS LOOKUP - HIDDEN'!$O$4:$O$8890,0),$I227)</f>
        <v>12 Doses</v>
      </c>
      <c r="E227" s="5" t="str">
        <f>INDEX('DCM CARDS LOOKUP - HIDDEN'!$P$4:$AF$8890,MATCH(Q227,'DCM CARDS LOOKUP - HIDDEN'!$O$4:$O$8890,0),$I227)</f>
        <v>12 Doses</v>
      </c>
      <c r="F227" s="5" t="str">
        <f>INDEX('DCM CARDS LOOKUP - HIDDEN'!$P$4:$AF$8890,MATCH(R227,'DCM CARDS LOOKUP - HIDDEN'!$O$4:$O$8890,0),$I227)</f>
        <v>90 Doses</v>
      </c>
      <c r="G227" s="42"/>
      <c r="I227" s="4">
        <v>5</v>
      </c>
      <c r="N227">
        <f>K223*10000+L223*100+B221</f>
        <v>11201</v>
      </c>
      <c r="O227">
        <f>K223*10000+L223*100+C221</f>
        <v>11202</v>
      </c>
      <c r="P227">
        <f>K223*10000+L223*100+D221</f>
        <v>11203</v>
      </c>
      <c r="Q227">
        <f>K223*10000+L223*100+E201</f>
        <v>11204</v>
      </c>
      <c r="R227">
        <f>K223*10000+L223*100+F201</f>
        <v>11205</v>
      </c>
    </row>
    <row r="228" spans="1:18">
      <c r="A228" s="10" t="str">
        <f>INDEX(REFERENCE!$B$2:$K$2,1,'EXAMPLE OF CHOICE CARDS'!I228)</f>
        <v>flavor</v>
      </c>
      <c r="B228" s="5" t="str">
        <f>INDEX('DCM CARDS LOOKUP - HIDDEN'!$P$4:$AF$8890,MATCH(N228,'DCM CARDS LOOKUP - HIDDEN'!$O$4:$O$8890,0),$I228)</f>
        <v>Orange</v>
      </c>
      <c r="C228" s="5" t="str">
        <f>INDEX('DCM CARDS LOOKUP - HIDDEN'!$P$4:$AF$8890,MATCH(O228,'DCM CARDS LOOKUP - HIDDEN'!$O$4:$O$8890,0),$I228)</f>
        <v>Cherry</v>
      </c>
      <c r="D228" s="5" t="str">
        <f>INDEX('DCM CARDS LOOKUP - HIDDEN'!$P$4:$AF$8890,MATCH(P228,'DCM CARDS LOOKUP - HIDDEN'!$O$4:$O$8890,0),$I228)</f>
        <v>Elderberry</v>
      </c>
      <c r="E228" s="5" t="str">
        <f>INDEX('DCM CARDS LOOKUP - HIDDEN'!$P$4:$AF$8890,MATCH(Q228,'DCM CARDS LOOKUP - HIDDEN'!$O$4:$O$8890,0),$I228)</f>
        <v>Honey</v>
      </c>
      <c r="F228" s="5" t="str">
        <f>INDEX('DCM CARDS LOOKUP - HIDDEN'!$P$4:$AF$8890,MATCH(R228,'DCM CARDS LOOKUP - HIDDEN'!$O$4:$O$8890,0),$I228)</f>
        <v>Mixed Berry</v>
      </c>
      <c r="G228" s="42"/>
      <c r="I228" s="4">
        <v>6</v>
      </c>
      <c r="N228">
        <f>K223*10000+L223*100+B221</f>
        <v>11201</v>
      </c>
      <c r="O228">
        <f>K223*10000+L223*100+C221</f>
        <v>11202</v>
      </c>
      <c r="P228">
        <f>K223*10000+L223*100+D221</f>
        <v>11203</v>
      </c>
      <c r="Q228">
        <f>K223*10000+L223*100+E201</f>
        <v>11204</v>
      </c>
      <c r="R228">
        <f>K223*10000+L223*100+F201</f>
        <v>11205</v>
      </c>
    </row>
    <row r="229" spans="1:18" ht="15" customHeight="1">
      <c r="A229" s="10" t="str">
        <f>INDEX(REFERENCE!$B$2:$K$2,1,'EXAMPLE OF CHOICE CARDS'!I229)</f>
        <v>Price</v>
      </c>
      <c r="B229" s="29">
        <f>INDEX('DCM CARDS LOOKUP - HIDDEN'!$P$4:$AF$8890,MATCH(N229,'DCM CARDS LOOKUP - HIDDEN'!$O$4:$O$8890,0),$I229)</f>
        <v>12</v>
      </c>
      <c r="C229" s="29">
        <f>INDEX('DCM CARDS LOOKUP - HIDDEN'!$P$4:$AF$8890,MATCH(O229,'DCM CARDS LOOKUP - HIDDEN'!$O$4:$O$8890,0),$I229)</f>
        <v>17</v>
      </c>
      <c r="D229" s="29">
        <f>INDEX('DCM CARDS LOOKUP - HIDDEN'!$P$4:$AF$8890,MATCH(P229,'DCM CARDS LOOKUP - HIDDEN'!$O$4:$O$8890,0),$I229)</f>
        <v>7</v>
      </c>
      <c r="E229" s="29">
        <f>INDEX('DCM CARDS LOOKUP - HIDDEN'!$P$4:$AF$8890,MATCH(Q229,'DCM CARDS LOOKUP - HIDDEN'!$O$4:$O$8890,0),$I229)</f>
        <v>9</v>
      </c>
      <c r="F229" s="29">
        <f>INDEX('DCM CARDS LOOKUP - HIDDEN'!$P$4:$AF$8890,MATCH(R229,'DCM CARDS LOOKUP - HIDDEN'!$O$4:$O$8890,0),$I229)</f>
        <v>25</v>
      </c>
      <c r="G229" s="42"/>
      <c r="I229" s="4">
        <v>7</v>
      </c>
      <c r="N229">
        <f>K223*10000+L223*100+B221</f>
        <v>11201</v>
      </c>
      <c r="O229">
        <f>K223*10000+L223*100+C221</f>
        <v>11202</v>
      </c>
      <c r="P229">
        <f>K223*10000+L223*100+D221</f>
        <v>11203</v>
      </c>
      <c r="Q229">
        <f>K223*10000+L223*100+E201</f>
        <v>11204</v>
      </c>
      <c r="R229">
        <f>K223*10000+L223*100+F201</f>
        <v>11205</v>
      </c>
    </row>
    <row r="230" spans="1:18" ht="15" hidden="1" customHeight="1">
      <c r="A230" s="10">
        <f>INDEX(REFERENCE!$B$2:$K$2,1,'EXAMPLE OF CHOICE CARDS'!I230)</f>
        <v>0</v>
      </c>
      <c r="B230" s="29">
        <f>INDEX('DCM CARDS LOOKUP - HIDDEN'!$P$4:$AF$8890,MATCH(N230,'DCM CARDS LOOKUP - HIDDEN'!$O$4:$O$8890,0),$I230)</f>
        <v>0</v>
      </c>
      <c r="C230" s="29">
        <f>INDEX('DCM CARDS LOOKUP - HIDDEN'!$P$4:$AF$8890,MATCH(O230,'DCM CARDS LOOKUP - HIDDEN'!$O$4:$O$8890,0),$I230)</f>
        <v>0</v>
      </c>
      <c r="D230" s="29">
        <f>INDEX('DCM CARDS LOOKUP - HIDDEN'!$P$4:$AF$8890,MATCH(P230,'DCM CARDS LOOKUP - HIDDEN'!$O$4:$O$8890,0),$I230)</f>
        <v>0</v>
      </c>
      <c r="E230" s="29">
        <f>INDEX('DCM CARDS LOOKUP - HIDDEN'!$P$4:$AF$8890,MATCH(Q230,'DCM CARDS LOOKUP - HIDDEN'!$O$4:$O$8890,0),$I230)</f>
        <v>0</v>
      </c>
      <c r="F230" s="29">
        <f>INDEX('DCM CARDS LOOKUP - HIDDEN'!$P$4:$AF$8890,MATCH(R230,'DCM CARDS LOOKUP - HIDDEN'!$O$4:$O$8890,0),$I230)</f>
        <v>0</v>
      </c>
      <c r="G230" s="42"/>
      <c r="I230" s="4">
        <v>8</v>
      </c>
      <c r="N230">
        <f>K223*10000+L223*100+B221</f>
        <v>11201</v>
      </c>
      <c r="O230">
        <f>K223*10000+L223*100+C221</f>
        <v>11202</v>
      </c>
      <c r="P230">
        <f>K223*10000+L223*100+D221</f>
        <v>11203</v>
      </c>
      <c r="Q230">
        <f>K223*10000+L223*100+E201</f>
        <v>11204</v>
      </c>
      <c r="R230">
        <f>K223*10000+L223*100+F201</f>
        <v>11205</v>
      </c>
    </row>
    <row r="231" spans="1:18" ht="15" hidden="1" customHeight="1">
      <c r="A231" s="10">
        <f>INDEX(REFERENCE!$B$2:$K$2,1,'EXAMPLE OF CHOICE CARDS'!I231)</f>
        <v>0</v>
      </c>
      <c r="B231" s="5">
        <f>INDEX('DCM CARDS LOOKUP - HIDDEN'!$P$4:$AF$8890,MATCH(N231,'DCM CARDS LOOKUP - HIDDEN'!$O$4:$O$8890,0),$I231)</f>
        <v>0</v>
      </c>
      <c r="C231" s="5">
        <f>INDEX('DCM CARDS LOOKUP - HIDDEN'!$P$4:$AF$8890,MATCH(O231,'DCM CARDS LOOKUP - HIDDEN'!$O$4:$O$8890,0),$I231)</f>
        <v>0</v>
      </c>
      <c r="D231" s="5">
        <f>INDEX('DCM CARDS LOOKUP - HIDDEN'!$P$4:$AF$8890,MATCH(P231,'DCM CARDS LOOKUP - HIDDEN'!$O$4:$O$8890,0),$I231)</f>
        <v>0</v>
      </c>
      <c r="E231" s="5">
        <f>INDEX('DCM CARDS LOOKUP - HIDDEN'!$P$4:$AF$8890,MATCH(Q231,'DCM CARDS LOOKUP - HIDDEN'!$O$4:$O$8890,0),$I231)</f>
        <v>0</v>
      </c>
      <c r="F231" s="5">
        <f>INDEX('DCM CARDS LOOKUP - HIDDEN'!$P$4:$AF$8890,MATCH(R231,'DCM CARDS LOOKUP - HIDDEN'!$O$4:$O$8890,0),$I231)</f>
        <v>0</v>
      </c>
      <c r="G231" s="42"/>
      <c r="I231" s="4">
        <v>9</v>
      </c>
      <c r="N231">
        <f>K223*10000+L223*100+B221</f>
        <v>11201</v>
      </c>
      <c r="O231">
        <f>K223*10000+L223*100+C221</f>
        <v>11202</v>
      </c>
      <c r="P231">
        <f>K223*10000+L223*100+D221</f>
        <v>11203</v>
      </c>
      <c r="Q231">
        <f>K223*10000+L223*100+E201</f>
        <v>11204</v>
      </c>
      <c r="R231">
        <f>K223*10000+L223*100+F201</f>
        <v>11205</v>
      </c>
    </row>
    <row r="232" spans="1:18" ht="15" hidden="1" customHeight="1">
      <c r="A232" s="10">
        <f>INDEX(REFERENCE!$B$2:$K$2,1,'EXAMPLE OF CHOICE CARDS'!I232)</f>
        <v>0</v>
      </c>
      <c r="B232" s="5">
        <f>INDEX('DCM CARDS LOOKUP - HIDDEN'!$P$4:$AF$8890,MATCH(N232,'DCM CARDS LOOKUP - HIDDEN'!$O$4:$O$8890,0),$I232)</f>
        <v>0</v>
      </c>
      <c r="C232" s="5">
        <f>INDEX('DCM CARDS LOOKUP - HIDDEN'!$P$4:$AF$8890,MATCH(O232,'DCM CARDS LOOKUP - HIDDEN'!$O$4:$O$8890,0),$I232)</f>
        <v>0</v>
      </c>
      <c r="D232" s="5">
        <f>INDEX('DCM CARDS LOOKUP - HIDDEN'!$P$4:$AF$8890,MATCH(P232,'DCM CARDS LOOKUP - HIDDEN'!$O$4:$O$8890,0),$I232)</f>
        <v>0</v>
      </c>
      <c r="E232" s="5">
        <f>INDEX('DCM CARDS LOOKUP - HIDDEN'!$P$4:$AF$8890,MATCH(Q232,'DCM CARDS LOOKUP - HIDDEN'!$O$4:$O$8890,0),$I232)</f>
        <v>0</v>
      </c>
      <c r="F232" s="5">
        <f>INDEX('DCM CARDS LOOKUP - HIDDEN'!$P$4:$AF$8890,MATCH(R232,'DCM CARDS LOOKUP - HIDDEN'!$O$4:$O$8890,0),$I232)</f>
        <v>0</v>
      </c>
      <c r="G232" s="42"/>
      <c r="I232" s="4">
        <v>10</v>
      </c>
      <c r="N232">
        <f>K223*10000+L223*100+B221</f>
        <v>11201</v>
      </c>
      <c r="O232">
        <f>K223*10000+L223*100+C221</f>
        <v>11202</v>
      </c>
      <c r="P232">
        <f>K223*10000+L223*100+D221</f>
        <v>11203</v>
      </c>
      <c r="Q232">
        <f>K223*10000+L223*100+E201</f>
        <v>11204</v>
      </c>
      <c r="R232">
        <f>K223*10000+L223*100+F201</f>
        <v>11205</v>
      </c>
    </row>
    <row r="233" spans="1:18" ht="15" hidden="1" customHeight="1">
      <c r="A233" s="10" t="e">
        <f>INDEX(REFERENCE!$B$2:$K$2,1,'EXAMPLE OF CHOICE CARDS'!I233)</f>
        <v>#REF!</v>
      </c>
      <c r="B233" s="5">
        <f>INDEX('DCM CARDS LOOKUP - HIDDEN'!$P$4:$AF$8890,MATCH(N233,'DCM CARDS LOOKUP - HIDDEN'!$O$4:$O$8890,0),$I233)</f>
        <v>0</v>
      </c>
      <c r="C233" s="5">
        <f>INDEX('DCM CARDS LOOKUP - HIDDEN'!$P$4:$AF$8890,MATCH(O233,'DCM CARDS LOOKUP - HIDDEN'!$O$4:$O$8890,0),$I233)</f>
        <v>0</v>
      </c>
      <c r="D233" s="5">
        <f>INDEX('DCM CARDS LOOKUP - HIDDEN'!$P$4:$AF$8890,MATCH(P233,'DCM CARDS LOOKUP - HIDDEN'!$O$4:$O$8890,0),$I233)</f>
        <v>0</v>
      </c>
      <c r="E233" s="24"/>
      <c r="F233" s="24"/>
      <c r="G233" s="42"/>
      <c r="I233" s="4">
        <v>11</v>
      </c>
      <c r="N233">
        <f>K223*10000+L223*100+B221</f>
        <v>11201</v>
      </c>
      <c r="O233">
        <f>K223*10000+L223*100+C221</f>
        <v>11202</v>
      </c>
      <c r="P233">
        <f>K223*10000+L223*100+D221</f>
        <v>11203</v>
      </c>
      <c r="Q233">
        <f>K223*10000+L223*100+E201</f>
        <v>11204</v>
      </c>
      <c r="R233">
        <f>K223*10000+L223*100+F201</f>
        <v>11205</v>
      </c>
    </row>
    <row r="234" spans="1:18" ht="15" hidden="1" customHeight="1">
      <c r="A234" s="10" t="e">
        <f>INDEX(REFERENCE!$B$2:$K$2,1,'EXAMPLE OF CHOICE CARDS'!I234)</f>
        <v>#REF!</v>
      </c>
      <c r="B234" s="5">
        <f>INDEX('DCM CARDS LOOKUP - HIDDEN'!$P$4:$AF$8890,MATCH(N234,'DCM CARDS LOOKUP - HIDDEN'!$O$4:$O$8890,0),$I234)</f>
        <v>0</v>
      </c>
      <c r="C234" s="5">
        <f>INDEX('DCM CARDS LOOKUP - HIDDEN'!$P$4:$AF$8890,MATCH(O234,'DCM CARDS LOOKUP - HIDDEN'!$O$4:$O$8890,0),$I234)</f>
        <v>0</v>
      </c>
      <c r="D234" s="5">
        <f>INDEX('DCM CARDS LOOKUP - HIDDEN'!$P$4:$AF$8890,MATCH(P234,'DCM CARDS LOOKUP - HIDDEN'!$O$4:$O$8890,0),$I234)</f>
        <v>0</v>
      </c>
      <c r="E234" s="24"/>
      <c r="F234" s="24"/>
      <c r="G234" s="42"/>
      <c r="I234" s="4">
        <v>12</v>
      </c>
      <c r="N234">
        <f>K223*10000+L223*100+B221</f>
        <v>11201</v>
      </c>
      <c r="O234">
        <f>K223*10000+L223*100+C221</f>
        <v>11202</v>
      </c>
      <c r="P234">
        <f>K223*10000+L223*100+D221</f>
        <v>11203</v>
      </c>
      <c r="Q234">
        <f>K223*10000+L223*100+E201</f>
        <v>11204</v>
      </c>
      <c r="R234">
        <f>K223*10000+L223*100+F201</f>
        <v>11205</v>
      </c>
    </row>
    <row r="235" spans="1:18" ht="15" hidden="1" customHeight="1">
      <c r="A235" s="10" t="e">
        <f>INDEX(REFERENCE!$B$2:$K$2,1,'EXAMPLE OF CHOICE CARDS'!I235)</f>
        <v>#REF!</v>
      </c>
      <c r="B235" s="5">
        <f>INDEX('DCM CARDS LOOKUP - HIDDEN'!$P$4:$AF$8890,MATCH(N235,'DCM CARDS LOOKUP - HIDDEN'!$O$4:$O$8890,0),$I235)</f>
        <v>0</v>
      </c>
      <c r="C235" s="5">
        <f>INDEX('DCM CARDS LOOKUP - HIDDEN'!$P$4:$AF$8890,MATCH(O235,'DCM CARDS LOOKUP - HIDDEN'!$O$4:$O$8890,0),$I235)</f>
        <v>0</v>
      </c>
      <c r="D235" s="5">
        <f>INDEX('DCM CARDS LOOKUP - HIDDEN'!$P$4:$AF$8890,MATCH(P235,'DCM CARDS LOOKUP - HIDDEN'!$O$4:$O$8890,0),$I235)</f>
        <v>0</v>
      </c>
      <c r="E235" s="24"/>
      <c r="F235" s="24"/>
      <c r="G235" s="42"/>
      <c r="I235" s="4">
        <v>13</v>
      </c>
      <c r="N235">
        <f>K223*10000+L223*100+B221</f>
        <v>11201</v>
      </c>
      <c r="O235">
        <f>K223*10000+L223*100+C221</f>
        <v>11202</v>
      </c>
      <c r="P235">
        <f>K223*10000+L223*100+D221</f>
        <v>11203</v>
      </c>
      <c r="Q235">
        <f>K223*10000+L223*100+E201</f>
        <v>11204</v>
      </c>
      <c r="R235">
        <f>K223*10000+L223*100+F201</f>
        <v>11205</v>
      </c>
    </row>
    <row r="236" spans="1:18" ht="15" hidden="1" customHeight="1">
      <c r="A236" s="10" t="e">
        <f>INDEX(REFERENCE!$B$2:$K$2,1,'EXAMPLE OF CHOICE CARDS'!I236)</f>
        <v>#REF!</v>
      </c>
      <c r="B236" s="5">
        <f>INDEX('DCM CARDS LOOKUP - HIDDEN'!$P$4:$AF$8890,MATCH(N236,'DCM CARDS LOOKUP - HIDDEN'!$O$4:$O$8890,0),$I236)</f>
        <v>0</v>
      </c>
      <c r="C236" s="5">
        <f>INDEX('DCM CARDS LOOKUP - HIDDEN'!$P$4:$AF$8890,MATCH(O236,'DCM CARDS LOOKUP - HIDDEN'!$O$4:$O$8890,0),$I236)</f>
        <v>0</v>
      </c>
      <c r="D236" s="5">
        <f>INDEX('DCM CARDS LOOKUP - HIDDEN'!$P$4:$AF$8890,MATCH(P236,'DCM CARDS LOOKUP - HIDDEN'!$O$4:$O$8890,0),$I236)</f>
        <v>0</v>
      </c>
      <c r="E236" s="24"/>
      <c r="F236" s="24"/>
      <c r="G236" s="43"/>
      <c r="I236" s="4">
        <v>14</v>
      </c>
      <c r="N236">
        <f>K223*10000+L223*100+B221</f>
        <v>11201</v>
      </c>
      <c r="O236">
        <f>K223*10000+L223*100+C221</f>
        <v>11202</v>
      </c>
      <c r="P236">
        <f>K223*10000+L223*100+D221</f>
        <v>11203</v>
      </c>
      <c r="Q236">
        <f>K223*10000+L223*100+E201</f>
        <v>11204</v>
      </c>
      <c r="R236">
        <f>K223*10000+L223*100+F201</f>
        <v>11205</v>
      </c>
    </row>
    <row r="237" spans="1:18">
      <c r="A237" s="2"/>
      <c r="B237" s="5"/>
      <c r="C237" s="5"/>
      <c r="D237" s="5"/>
      <c r="E237" s="5"/>
      <c r="F237" s="5"/>
      <c r="G237" s="5"/>
      <c r="I237" s="13"/>
    </row>
    <row r="238" spans="1:18">
      <c r="A238" s="6"/>
      <c r="B238" s="7">
        <v>1</v>
      </c>
      <c r="C238" s="7">
        <v>2</v>
      </c>
      <c r="D238" s="7">
        <v>3</v>
      </c>
      <c r="E238" s="7">
        <v>4</v>
      </c>
      <c r="F238" s="7">
        <v>5</v>
      </c>
      <c r="G238" s="7">
        <v>9</v>
      </c>
      <c r="I238" s="13"/>
    </row>
    <row r="241" spans="1:18">
      <c r="A241" s="1" t="str">
        <f>"Version "&amp;K243&amp;"; Task"&amp;L243</f>
        <v>Version 1; Task13</v>
      </c>
      <c r="B241" s="4">
        <v>1</v>
      </c>
      <c r="C241" s="4">
        <v>2</v>
      </c>
      <c r="D241" s="4">
        <v>3</v>
      </c>
      <c r="E241" s="4">
        <f>E221</f>
        <v>4</v>
      </c>
      <c r="F241" s="4">
        <f>F221</f>
        <v>5</v>
      </c>
      <c r="I241" s="13"/>
    </row>
    <row r="242" spans="1:18" ht="15" customHeight="1">
      <c r="A242" s="11" t="s">
        <v>8</v>
      </c>
      <c r="B242" s="12" t="s">
        <v>9</v>
      </c>
      <c r="C242" s="12" t="s">
        <v>10</v>
      </c>
      <c r="D242" s="12" t="s">
        <v>11</v>
      </c>
      <c r="E242" s="23" t="s">
        <v>20</v>
      </c>
      <c r="F242" s="23" t="s">
        <v>21</v>
      </c>
      <c r="G242" s="41" t="s">
        <v>15</v>
      </c>
      <c r="I242" s="13"/>
      <c r="K242" t="s">
        <v>12</v>
      </c>
      <c r="L242" t="s">
        <v>1</v>
      </c>
    </row>
    <row r="243" spans="1:18">
      <c r="A243" s="10" t="str">
        <f>INDEX(REFERENCE!$B$2:$K$2,1,'EXAMPLE OF CHOICE CARDS'!I243)</f>
        <v>Brand</v>
      </c>
      <c r="B243" s="5" t="str">
        <f>INDEX('DCM CARDS LOOKUP - HIDDEN'!$P$4:$AF$8890,MATCH(N243,'DCM CARDS LOOKUP - HIDDEN'!$O$4:$O$8890,0),$I243)</f>
        <v>UP &amp; UP</v>
      </c>
      <c r="C243" s="5" t="str">
        <f>INDEX('DCM CARDS LOOKUP - HIDDEN'!$P$4:$AF$8890,MATCH(O243,'DCM CARDS LOOKUP - HIDDEN'!$O$4:$O$8890,0),$I243)</f>
        <v>Coricidin</v>
      </c>
      <c r="D243" s="5" t="str">
        <f>INDEX('DCM CARDS LOOKUP - HIDDEN'!$P$4:$AF$8890,MATCH(P243,'DCM CARDS LOOKUP - HIDDEN'!$O$4:$O$8890,0),$I243)</f>
        <v>Advil Cold &amp;Flu</v>
      </c>
      <c r="E243" s="5" t="str">
        <f>INDEX('DCM CARDS LOOKUP - HIDDEN'!$P$4:$AF$8890,MATCH(Q243,'DCM CARDS LOOKUP - HIDDEN'!$O$4:$O$8890,0),$I243)</f>
        <v>Delsym</v>
      </c>
      <c r="F243" s="5" t="str">
        <f>INDEX('DCM CARDS LOOKUP - HIDDEN'!$P$4:$AF$8890,MATCH(R243,'DCM CARDS LOOKUP - HIDDEN'!$O$4:$O$8890,0),$I243)</f>
        <v>Mucinex</v>
      </c>
      <c r="G243" s="42"/>
      <c r="I243" s="4">
        <v>1</v>
      </c>
      <c r="K243">
        <f>IF(L223=15,K223+1,K223)</f>
        <v>1</v>
      </c>
      <c r="L243">
        <f>IF(L223&lt;15,L223+1,1)</f>
        <v>13</v>
      </c>
      <c r="N243">
        <f>K243*10000+L243*100+B241</f>
        <v>11301</v>
      </c>
      <c r="O243">
        <f>K243*10000+L243*100+C241</f>
        <v>11302</v>
      </c>
      <c r="P243">
        <f>K243*10000+L243*100+D241</f>
        <v>11303</v>
      </c>
      <c r="Q243">
        <f>K243*10000+L243*100+E221</f>
        <v>11304</v>
      </c>
      <c r="R243">
        <f>K243*10000+L243*100+F221</f>
        <v>11305</v>
      </c>
    </row>
    <row r="244" spans="1:18">
      <c r="A244" s="10" t="str">
        <f>INDEX(REFERENCE!$B$2:$K$2,1,'EXAMPLE OF CHOICE CARDS'!I244)</f>
        <v>Format</v>
      </c>
      <c r="B244" s="5" t="str">
        <f>INDEX('DCM CARDS LOOKUP - HIDDEN'!$P$4:$AF$8890,MATCH(N244,'DCM CARDS LOOKUP - HIDDEN'!$O$4:$O$8890,0),$I244)</f>
        <v>Nasal Spray</v>
      </c>
      <c r="C244" s="5" t="str">
        <f>INDEX('DCM CARDS LOOKUP - HIDDEN'!$P$4:$AF$8890,MATCH(O244,'DCM CARDS LOOKUP - HIDDEN'!$O$4:$O$8890,0),$I244)</f>
        <v>Tablet</v>
      </c>
      <c r="D244" s="5" t="str">
        <f>INDEX('DCM CARDS LOOKUP - HIDDEN'!$P$4:$AF$8890,MATCH(P244,'DCM CARDS LOOKUP - HIDDEN'!$O$4:$O$8890,0),$I244)</f>
        <v>Powder packet</v>
      </c>
      <c r="E244" s="5" t="str">
        <f>INDEX('DCM CARDS LOOKUP - HIDDEN'!$P$4:$AF$8890,MATCH(Q244,'DCM CARDS LOOKUP - HIDDEN'!$O$4:$O$8890,0),$I244)</f>
        <v>Hot liquid powder packet</v>
      </c>
      <c r="F244" s="5" t="str">
        <f>INDEX('DCM CARDS LOOKUP - HIDDEN'!$P$4:$AF$8890,MATCH(R244,'DCM CARDS LOOKUP - HIDDEN'!$O$4:$O$8890,0),$I244)</f>
        <v>Syrup/liquid</v>
      </c>
      <c r="G244" s="42"/>
      <c r="I244" s="4">
        <v>2</v>
      </c>
      <c r="N244">
        <f>K243*10000+L243*100+B241</f>
        <v>11301</v>
      </c>
      <c r="O244">
        <f>K243*10000+L243*100+C241</f>
        <v>11302</v>
      </c>
      <c r="P244">
        <f>K243*10000+L243*100+D241</f>
        <v>11303</v>
      </c>
      <c r="Q244">
        <f>K243*10000+L243*100+E221</f>
        <v>11304</v>
      </c>
      <c r="R244">
        <f>K243*10000+L243*100+F221</f>
        <v>11305</v>
      </c>
    </row>
    <row r="245" spans="1:18">
      <c r="A245" s="10" t="str">
        <f>INDEX(REFERENCE!$B$2:$K$2,1,'EXAMPLE OF CHOICE CARDS'!I245)</f>
        <v>Symptoms</v>
      </c>
      <c r="B245" s="5" t="str">
        <f>INDEX('DCM CARDS LOOKUP - HIDDEN'!$P$4:$AF$8890,MATCH(N245,'DCM CARDS LOOKUP - HIDDEN'!$O$4:$O$8890,0),$I245)</f>
        <v>Clears mucus</v>
      </c>
      <c r="C245" s="5" t="str">
        <f>INDEX('DCM CARDS LOOKUP - HIDDEN'!$P$4:$AF$8890,MATCH(O245,'DCM CARDS LOOKUP - HIDDEN'!$O$4:$O$8890,0),$I245)</f>
        <v>Fever relief</v>
      </c>
      <c r="D245" s="5" t="str">
        <f>INDEX('DCM CARDS LOOKUP - HIDDEN'!$P$4:$AF$8890,MATCH(P245,'DCM CARDS LOOKUP - HIDDEN'!$O$4:$O$8890,0),$I245)</f>
        <v>Body Aches/Pain relief</v>
      </c>
      <c r="E245" s="5" t="str">
        <f>INDEX('DCM CARDS LOOKUP - HIDDEN'!$P$4:$AF$8890,MATCH(Q245,'DCM CARDS LOOKUP - HIDDEN'!$O$4:$O$8890,0),$I245)</f>
        <v>Head Pain Relief</v>
      </c>
      <c r="F245" s="5" t="str">
        <f>INDEX('DCM CARDS LOOKUP - HIDDEN'!$P$4:$AF$8890,MATCH(R245,'DCM CARDS LOOKUP - HIDDEN'!$O$4:$O$8890,0),$I245)</f>
        <v>Nasal Congestion relief</v>
      </c>
      <c r="G245" s="42"/>
      <c r="I245" s="4">
        <v>3</v>
      </c>
      <c r="N245">
        <f>K243*10000+L243*100+B241</f>
        <v>11301</v>
      </c>
      <c r="O245">
        <f>K243*10000+L243*100+C241</f>
        <v>11302</v>
      </c>
      <c r="P245">
        <f>K243*10000+L243*100+D241</f>
        <v>11303</v>
      </c>
      <c r="Q245">
        <f>K243*10000+L243*100+E221</f>
        <v>11304</v>
      </c>
      <c r="R245">
        <f>K243*10000+L243*100+F221</f>
        <v>11305</v>
      </c>
    </row>
    <row r="246" spans="1:18" ht="30">
      <c r="A246" s="10" t="str">
        <f>INDEX(REFERENCE!$B$2:$K$2,1,'EXAMPLE OF CHOICE CARDS'!I246)</f>
        <v>Benefit</v>
      </c>
      <c r="B246" s="5" t="str">
        <f>INDEX('DCM CARDS LOOKUP - HIDDEN'!$P$4:$AF$8890,MATCH(N246,'DCM CARDS LOOKUP - HIDDEN'!$O$4:$O$8890,0),$I246)</f>
        <v>Helps me sleep</v>
      </c>
      <c r="C246" s="5" t="str">
        <f>INDEX('DCM CARDS LOOKUP - HIDDEN'!$P$4:$AF$8890,MATCH(O246,'DCM CARDS LOOKUP - HIDDEN'!$O$4:$O$8890,0),$I246)</f>
        <v>Non-Medicated</v>
      </c>
      <c r="D246" s="5" t="str">
        <f>INDEX('DCM CARDS LOOKUP - HIDDEN'!$P$4:$AF$8890,MATCH(P246,'DCM CARDS LOOKUP - HIDDEN'!$O$4:$O$8890,0),$I246)</f>
        <v>Steroid Free</v>
      </c>
      <c r="E246" s="5" t="str">
        <f>INDEX('DCM CARDS LOOKUP - HIDDEN'!$P$4:$AF$8890,MATCH(Q246,'DCM CARDS LOOKUP - HIDDEN'!$O$4:$O$8890,0),$I246)</f>
        <v>12 Hour Relief</v>
      </c>
      <c r="F246" s="5" t="str">
        <f>INDEX('DCM CARDS LOOKUP - HIDDEN'!$P$4:$AF$8890,MATCH(R246,'DCM CARDS LOOKUP - HIDDEN'!$O$4:$O$8890,0),$I246)</f>
        <v>For Daytime Use/Anytime Use</v>
      </c>
      <c r="G246" s="42"/>
      <c r="I246" s="4">
        <v>4</v>
      </c>
      <c r="N246">
        <f>K243*10000+L243*100+B241</f>
        <v>11301</v>
      </c>
      <c r="O246">
        <f>K243*10000+L243*100+C241</f>
        <v>11302</v>
      </c>
      <c r="P246">
        <f>K243*10000+L243*100+D241</f>
        <v>11303</v>
      </c>
      <c r="Q246">
        <f>K243*10000+L243*100+E221</f>
        <v>11304</v>
      </c>
      <c r="R246">
        <f>K243*10000+L243*100+F221</f>
        <v>11305</v>
      </c>
    </row>
    <row r="247" spans="1:18">
      <c r="A247" s="10" t="str">
        <f>INDEX(REFERENCE!$B$2:$K$2,1,'EXAMPLE OF CHOICE CARDS'!I247)</f>
        <v>Doses</v>
      </c>
      <c r="B247" s="5" t="str">
        <f>INDEX('DCM CARDS LOOKUP - HIDDEN'!$P$4:$AF$8890,MATCH(N247,'DCM CARDS LOOKUP - HIDDEN'!$O$4:$O$8890,0),$I247)</f>
        <v>60 Doses</v>
      </c>
      <c r="C247" s="5" t="str">
        <f>INDEX('DCM CARDS LOOKUP - HIDDEN'!$P$4:$AF$8890,MATCH(O247,'DCM CARDS LOOKUP - HIDDEN'!$O$4:$O$8890,0),$I247)</f>
        <v>6 Doses</v>
      </c>
      <c r="D247" s="5" t="str">
        <f>INDEX('DCM CARDS LOOKUP - HIDDEN'!$P$4:$AF$8890,MATCH(P247,'DCM CARDS LOOKUP - HIDDEN'!$O$4:$O$8890,0),$I247)</f>
        <v>12 Doses</v>
      </c>
      <c r="E247" s="5" t="str">
        <f>INDEX('DCM CARDS LOOKUP - HIDDEN'!$P$4:$AF$8890,MATCH(Q247,'DCM CARDS LOOKUP - HIDDEN'!$O$4:$O$8890,0),$I247)</f>
        <v>30 Doses</v>
      </c>
      <c r="F247" s="5" t="str">
        <f>INDEX('DCM CARDS LOOKUP - HIDDEN'!$P$4:$AF$8890,MATCH(R247,'DCM CARDS LOOKUP - HIDDEN'!$O$4:$O$8890,0),$I247)</f>
        <v>90 Doses</v>
      </c>
      <c r="G247" s="42"/>
      <c r="I247" s="4">
        <v>5</v>
      </c>
      <c r="N247">
        <f>K243*10000+L243*100+B241</f>
        <v>11301</v>
      </c>
      <c r="O247">
        <f>K243*10000+L243*100+C241</f>
        <v>11302</v>
      </c>
      <c r="P247">
        <f>K243*10000+L243*100+D241</f>
        <v>11303</v>
      </c>
      <c r="Q247">
        <f>K243*10000+L243*100+E221</f>
        <v>11304</v>
      </c>
      <c r="R247">
        <f>K243*10000+L243*100+F221</f>
        <v>11305</v>
      </c>
    </row>
    <row r="248" spans="1:18">
      <c r="A248" s="10" t="str">
        <f>INDEX(REFERENCE!$B$2:$K$2,1,'EXAMPLE OF CHOICE CARDS'!I248)</f>
        <v>flavor</v>
      </c>
      <c r="B248" s="5" t="str">
        <f>INDEX('DCM CARDS LOOKUP - HIDDEN'!$P$4:$AF$8890,MATCH(N248,'DCM CARDS LOOKUP - HIDDEN'!$O$4:$O$8890,0),$I248)</f>
        <v>-</v>
      </c>
      <c r="C248" s="5" t="str">
        <f>INDEX('DCM CARDS LOOKUP - HIDDEN'!$P$4:$AF$8890,MATCH(O248,'DCM CARDS LOOKUP - HIDDEN'!$O$4:$O$8890,0),$I248)</f>
        <v>-</v>
      </c>
      <c r="D248" s="5" t="str">
        <f>INDEX('DCM CARDS LOOKUP - HIDDEN'!$P$4:$AF$8890,MATCH(P248,'DCM CARDS LOOKUP - HIDDEN'!$O$4:$O$8890,0),$I248)</f>
        <v>Citrus</v>
      </c>
      <c r="E248" s="5" t="str">
        <f>INDEX('DCM CARDS LOOKUP - HIDDEN'!$P$4:$AF$8890,MATCH(Q248,'DCM CARDS LOOKUP - HIDDEN'!$O$4:$O$8890,0),$I248)</f>
        <v>Honey Lemon</v>
      </c>
      <c r="F248" s="5" t="str">
        <f>INDEX('DCM CARDS LOOKUP - HIDDEN'!$P$4:$AF$8890,MATCH(R248,'DCM CARDS LOOKUP - HIDDEN'!$O$4:$O$8890,0),$I248)</f>
        <v>Grape</v>
      </c>
      <c r="G248" s="42"/>
      <c r="I248" s="4">
        <v>6</v>
      </c>
      <c r="N248">
        <f>K243*10000+L243*100+B241</f>
        <v>11301</v>
      </c>
      <c r="O248">
        <f>K243*10000+L243*100+C241</f>
        <v>11302</v>
      </c>
      <c r="P248">
        <f>K243*10000+L243*100+D241</f>
        <v>11303</v>
      </c>
      <c r="Q248">
        <f>K243*10000+L243*100+E221</f>
        <v>11304</v>
      </c>
      <c r="R248">
        <f>K243*10000+L243*100+F221</f>
        <v>11305</v>
      </c>
    </row>
    <row r="249" spans="1:18" ht="15" customHeight="1">
      <c r="A249" s="10" t="str">
        <f>INDEX(REFERENCE!$B$2:$K$2,1,'EXAMPLE OF CHOICE CARDS'!I249)</f>
        <v>Price</v>
      </c>
      <c r="B249" s="29">
        <f>INDEX('DCM CARDS LOOKUP - HIDDEN'!$P$4:$AF$8890,MATCH(N249,'DCM CARDS LOOKUP - HIDDEN'!$O$4:$O$8890,0),$I249)</f>
        <v>23</v>
      </c>
      <c r="C249" s="29">
        <f>INDEX('DCM CARDS LOOKUP - HIDDEN'!$P$4:$AF$8890,MATCH(O249,'DCM CARDS LOOKUP - HIDDEN'!$O$4:$O$8890,0),$I249)</f>
        <v>5</v>
      </c>
      <c r="D249" s="29">
        <f>INDEX('DCM CARDS LOOKUP - HIDDEN'!$P$4:$AF$8890,MATCH(P249,'DCM CARDS LOOKUP - HIDDEN'!$O$4:$O$8890,0),$I249)</f>
        <v>12</v>
      </c>
      <c r="E249" s="29">
        <f>INDEX('DCM CARDS LOOKUP - HIDDEN'!$P$4:$AF$8890,MATCH(Q249,'DCM CARDS LOOKUP - HIDDEN'!$O$4:$O$8890,0),$I249)</f>
        <v>16</v>
      </c>
      <c r="F249" s="29">
        <f>INDEX('DCM CARDS LOOKUP - HIDDEN'!$P$4:$AF$8890,MATCH(R249,'DCM CARDS LOOKUP - HIDDEN'!$O$4:$O$8890,0),$I249)</f>
        <v>36</v>
      </c>
      <c r="G249" s="42"/>
      <c r="I249" s="4">
        <v>7</v>
      </c>
      <c r="N249">
        <f>K243*10000+L243*100+B241</f>
        <v>11301</v>
      </c>
      <c r="O249">
        <f>K243*10000+L243*100+C241</f>
        <v>11302</v>
      </c>
      <c r="P249">
        <f>K243*10000+L243*100+D241</f>
        <v>11303</v>
      </c>
      <c r="Q249">
        <f>K243*10000+L243*100+E221</f>
        <v>11304</v>
      </c>
      <c r="R249">
        <f>K243*10000+L243*100+F221</f>
        <v>11305</v>
      </c>
    </row>
    <row r="250" spans="1:18" ht="15" hidden="1" customHeight="1">
      <c r="A250" s="10">
        <f>INDEX(REFERENCE!$B$2:$K$2,1,'EXAMPLE OF CHOICE CARDS'!I250)</f>
        <v>0</v>
      </c>
      <c r="B250" s="29">
        <f>INDEX('DCM CARDS LOOKUP - HIDDEN'!$P$4:$AF$8890,MATCH(N250,'DCM CARDS LOOKUP - HIDDEN'!$O$4:$O$8890,0),$I250)</f>
        <v>0</v>
      </c>
      <c r="C250" s="29">
        <f>INDEX('DCM CARDS LOOKUP - HIDDEN'!$P$4:$AF$8890,MATCH(O250,'DCM CARDS LOOKUP - HIDDEN'!$O$4:$O$8890,0),$I250)</f>
        <v>0</v>
      </c>
      <c r="D250" s="29">
        <f>INDEX('DCM CARDS LOOKUP - HIDDEN'!$P$4:$AF$8890,MATCH(P250,'DCM CARDS LOOKUP - HIDDEN'!$O$4:$O$8890,0),$I250)</f>
        <v>0</v>
      </c>
      <c r="E250" s="29">
        <f>INDEX('DCM CARDS LOOKUP - HIDDEN'!$P$4:$AF$8890,MATCH(Q250,'DCM CARDS LOOKUP - HIDDEN'!$O$4:$O$8890,0),$I250)</f>
        <v>0</v>
      </c>
      <c r="F250" s="29">
        <f>INDEX('DCM CARDS LOOKUP - HIDDEN'!$P$4:$AF$8890,MATCH(R250,'DCM CARDS LOOKUP - HIDDEN'!$O$4:$O$8890,0),$I250)</f>
        <v>0</v>
      </c>
      <c r="G250" s="42"/>
      <c r="I250" s="4">
        <v>8</v>
      </c>
      <c r="N250">
        <f>K243*10000+L243*100+B241</f>
        <v>11301</v>
      </c>
      <c r="O250">
        <f>K243*10000+L243*100+C241</f>
        <v>11302</v>
      </c>
      <c r="P250">
        <f>K243*10000+L243*100+D241</f>
        <v>11303</v>
      </c>
      <c r="Q250">
        <f>K243*10000+L243*100+E221</f>
        <v>11304</v>
      </c>
      <c r="R250">
        <f>K243*10000+L243*100+F221</f>
        <v>11305</v>
      </c>
    </row>
    <row r="251" spans="1:18" ht="15" hidden="1" customHeight="1">
      <c r="A251" s="10">
        <f>INDEX(REFERENCE!$B$2:$K$2,1,'EXAMPLE OF CHOICE CARDS'!I251)</f>
        <v>0</v>
      </c>
      <c r="B251" s="5">
        <f>INDEX('DCM CARDS LOOKUP - HIDDEN'!$P$4:$AF$8890,MATCH(N251,'DCM CARDS LOOKUP - HIDDEN'!$O$4:$O$8890,0),$I251)</f>
        <v>0</v>
      </c>
      <c r="C251" s="5">
        <f>INDEX('DCM CARDS LOOKUP - HIDDEN'!$P$4:$AF$8890,MATCH(O251,'DCM CARDS LOOKUP - HIDDEN'!$O$4:$O$8890,0),$I251)</f>
        <v>0</v>
      </c>
      <c r="D251" s="5">
        <f>INDEX('DCM CARDS LOOKUP - HIDDEN'!$P$4:$AF$8890,MATCH(P251,'DCM CARDS LOOKUP - HIDDEN'!$O$4:$O$8890,0),$I251)</f>
        <v>0</v>
      </c>
      <c r="E251" s="5">
        <f>INDEX('DCM CARDS LOOKUP - HIDDEN'!$P$4:$AF$8890,MATCH(Q251,'DCM CARDS LOOKUP - HIDDEN'!$O$4:$O$8890,0),$I251)</f>
        <v>0</v>
      </c>
      <c r="F251" s="5">
        <f>INDEX('DCM CARDS LOOKUP - HIDDEN'!$P$4:$AF$8890,MATCH(R251,'DCM CARDS LOOKUP - HIDDEN'!$O$4:$O$8890,0),$I251)</f>
        <v>0</v>
      </c>
      <c r="G251" s="42"/>
      <c r="I251" s="4">
        <v>9</v>
      </c>
      <c r="N251">
        <f>K243*10000+L243*100+B241</f>
        <v>11301</v>
      </c>
      <c r="O251">
        <f>K243*10000+L243*100+C241</f>
        <v>11302</v>
      </c>
      <c r="P251">
        <f>K243*10000+L243*100+D241</f>
        <v>11303</v>
      </c>
      <c r="Q251">
        <f>K243*10000+L243*100+E221</f>
        <v>11304</v>
      </c>
      <c r="R251">
        <f>K243*10000+L243*100+F221</f>
        <v>11305</v>
      </c>
    </row>
    <row r="252" spans="1:18" ht="15" hidden="1" customHeight="1">
      <c r="A252" s="10">
        <f>INDEX(REFERENCE!$B$2:$K$2,1,'EXAMPLE OF CHOICE CARDS'!I252)</f>
        <v>0</v>
      </c>
      <c r="B252" s="5">
        <f>INDEX('DCM CARDS LOOKUP - HIDDEN'!$P$4:$AF$8890,MATCH(N252,'DCM CARDS LOOKUP - HIDDEN'!$O$4:$O$8890,0),$I252)</f>
        <v>0</v>
      </c>
      <c r="C252" s="5">
        <f>INDEX('DCM CARDS LOOKUP - HIDDEN'!$P$4:$AF$8890,MATCH(O252,'DCM CARDS LOOKUP - HIDDEN'!$O$4:$O$8890,0),$I252)</f>
        <v>0</v>
      </c>
      <c r="D252" s="5">
        <f>INDEX('DCM CARDS LOOKUP - HIDDEN'!$P$4:$AF$8890,MATCH(P252,'DCM CARDS LOOKUP - HIDDEN'!$O$4:$O$8890,0),$I252)</f>
        <v>0</v>
      </c>
      <c r="E252" s="5">
        <f>INDEX('DCM CARDS LOOKUP - HIDDEN'!$P$4:$AF$8890,MATCH(Q252,'DCM CARDS LOOKUP - HIDDEN'!$O$4:$O$8890,0),$I252)</f>
        <v>0</v>
      </c>
      <c r="F252" s="5">
        <f>INDEX('DCM CARDS LOOKUP - HIDDEN'!$P$4:$AF$8890,MATCH(R252,'DCM CARDS LOOKUP - HIDDEN'!$O$4:$O$8890,0),$I252)</f>
        <v>0</v>
      </c>
      <c r="G252" s="42"/>
      <c r="I252" s="4">
        <v>10</v>
      </c>
      <c r="N252">
        <f>K243*10000+L243*100+B241</f>
        <v>11301</v>
      </c>
      <c r="O252">
        <f>K243*10000+L243*100+C241</f>
        <v>11302</v>
      </c>
      <c r="P252">
        <f>K243*10000+L243*100+D241</f>
        <v>11303</v>
      </c>
      <c r="Q252">
        <f>K243*10000+L243*100+E221</f>
        <v>11304</v>
      </c>
      <c r="R252">
        <f>K243*10000+L243*100+F221</f>
        <v>11305</v>
      </c>
    </row>
    <row r="253" spans="1:18" ht="15" hidden="1" customHeight="1">
      <c r="A253" s="10" t="e">
        <f>INDEX(REFERENCE!$B$2:$K$2,1,'EXAMPLE OF CHOICE CARDS'!I253)</f>
        <v>#REF!</v>
      </c>
      <c r="B253" s="5">
        <f>INDEX('DCM CARDS LOOKUP - HIDDEN'!$P$4:$AF$8890,MATCH(N253,'DCM CARDS LOOKUP - HIDDEN'!$O$4:$O$8890,0),$I253)</f>
        <v>0</v>
      </c>
      <c r="C253" s="5">
        <f>INDEX('DCM CARDS LOOKUP - HIDDEN'!$P$4:$AF$8890,MATCH(O253,'DCM CARDS LOOKUP - HIDDEN'!$O$4:$O$8890,0),$I253)</f>
        <v>0</v>
      </c>
      <c r="D253" s="5">
        <f>INDEX('DCM CARDS LOOKUP - HIDDEN'!$P$4:$AF$8890,MATCH(P253,'DCM CARDS LOOKUP - HIDDEN'!$O$4:$O$8890,0),$I253)</f>
        <v>0</v>
      </c>
      <c r="E253" s="24"/>
      <c r="F253" s="24"/>
      <c r="G253" s="42"/>
      <c r="I253" s="4">
        <v>11</v>
      </c>
      <c r="N253">
        <f>K243*10000+L243*100+B241</f>
        <v>11301</v>
      </c>
      <c r="O253">
        <f>K243*10000+L243*100+C241</f>
        <v>11302</v>
      </c>
      <c r="P253">
        <f>K243*10000+L243*100+D241</f>
        <v>11303</v>
      </c>
      <c r="Q253">
        <f>K243*10000+L243*100+E221</f>
        <v>11304</v>
      </c>
      <c r="R253">
        <f>K243*10000+L243*100+F221</f>
        <v>11305</v>
      </c>
    </row>
    <row r="254" spans="1:18" ht="15" hidden="1" customHeight="1">
      <c r="A254" s="10" t="e">
        <f>INDEX(REFERENCE!$B$2:$K$2,1,'EXAMPLE OF CHOICE CARDS'!I254)</f>
        <v>#REF!</v>
      </c>
      <c r="B254" s="5">
        <f>INDEX('DCM CARDS LOOKUP - HIDDEN'!$P$4:$AF$8890,MATCH(N254,'DCM CARDS LOOKUP - HIDDEN'!$O$4:$O$8890,0),$I254)</f>
        <v>0</v>
      </c>
      <c r="C254" s="5">
        <f>INDEX('DCM CARDS LOOKUP - HIDDEN'!$P$4:$AF$8890,MATCH(O254,'DCM CARDS LOOKUP - HIDDEN'!$O$4:$O$8890,0),$I254)</f>
        <v>0</v>
      </c>
      <c r="D254" s="5">
        <f>INDEX('DCM CARDS LOOKUP - HIDDEN'!$P$4:$AF$8890,MATCH(P254,'DCM CARDS LOOKUP - HIDDEN'!$O$4:$O$8890,0),$I254)</f>
        <v>0</v>
      </c>
      <c r="E254" s="24"/>
      <c r="F254" s="24"/>
      <c r="G254" s="42"/>
      <c r="I254" s="4">
        <v>12</v>
      </c>
      <c r="N254">
        <f>K243*10000+L243*100+B241</f>
        <v>11301</v>
      </c>
      <c r="O254">
        <f>K243*10000+L243*100+C241</f>
        <v>11302</v>
      </c>
      <c r="P254">
        <f>K243*10000+L243*100+D241</f>
        <v>11303</v>
      </c>
      <c r="Q254">
        <f>K243*10000+L243*100+E221</f>
        <v>11304</v>
      </c>
      <c r="R254">
        <f>K243*10000+L243*100+F221</f>
        <v>11305</v>
      </c>
    </row>
    <row r="255" spans="1:18" ht="15" hidden="1" customHeight="1">
      <c r="A255" s="10" t="e">
        <f>INDEX(REFERENCE!$B$2:$K$2,1,'EXAMPLE OF CHOICE CARDS'!I255)</f>
        <v>#REF!</v>
      </c>
      <c r="B255" s="5">
        <f>INDEX('DCM CARDS LOOKUP - HIDDEN'!$P$4:$AF$8890,MATCH(N255,'DCM CARDS LOOKUP - HIDDEN'!$O$4:$O$8890,0),$I255)</f>
        <v>0</v>
      </c>
      <c r="C255" s="5">
        <f>INDEX('DCM CARDS LOOKUP - HIDDEN'!$P$4:$AF$8890,MATCH(O255,'DCM CARDS LOOKUP - HIDDEN'!$O$4:$O$8890,0),$I255)</f>
        <v>0</v>
      </c>
      <c r="D255" s="5">
        <f>INDEX('DCM CARDS LOOKUP - HIDDEN'!$P$4:$AF$8890,MATCH(P255,'DCM CARDS LOOKUP - HIDDEN'!$O$4:$O$8890,0),$I255)</f>
        <v>0</v>
      </c>
      <c r="E255" s="24"/>
      <c r="F255" s="24"/>
      <c r="G255" s="42"/>
      <c r="I255" s="4">
        <v>13</v>
      </c>
      <c r="N255">
        <f>K243*10000+L243*100+B241</f>
        <v>11301</v>
      </c>
      <c r="O255">
        <f>K243*10000+L243*100+C241</f>
        <v>11302</v>
      </c>
      <c r="P255">
        <f>K243*10000+L243*100+D241</f>
        <v>11303</v>
      </c>
      <c r="Q255">
        <f>K243*10000+L243*100+E221</f>
        <v>11304</v>
      </c>
      <c r="R255">
        <f>K243*10000+L243*100+F221</f>
        <v>11305</v>
      </c>
    </row>
    <row r="256" spans="1:18" ht="15" hidden="1" customHeight="1">
      <c r="A256" s="10" t="e">
        <f>INDEX(REFERENCE!$B$2:$K$2,1,'EXAMPLE OF CHOICE CARDS'!I256)</f>
        <v>#REF!</v>
      </c>
      <c r="B256" s="5">
        <f>INDEX('DCM CARDS LOOKUP - HIDDEN'!$P$4:$AF$8890,MATCH(N256,'DCM CARDS LOOKUP - HIDDEN'!$O$4:$O$8890,0),$I256)</f>
        <v>0</v>
      </c>
      <c r="C256" s="5">
        <f>INDEX('DCM CARDS LOOKUP - HIDDEN'!$P$4:$AF$8890,MATCH(O256,'DCM CARDS LOOKUP - HIDDEN'!$O$4:$O$8890,0),$I256)</f>
        <v>0</v>
      </c>
      <c r="D256" s="5">
        <f>INDEX('DCM CARDS LOOKUP - HIDDEN'!$P$4:$AF$8890,MATCH(P256,'DCM CARDS LOOKUP - HIDDEN'!$O$4:$O$8890,0),$I256)</f>
        <v>0</v>
      </c>
      <c r="E256" s="24"/>
      <c r="F256" s="24"/>
      <c r="G256" s="43"/>
      <c r="I256" s="4">
        <v>14</v>
      </c>
      <c r="N256">
        <f>K243*10000+L243*100+B241</f>
        <v>11301</v>
      </c>
      <c r="O256">
        <f>K243*10000+L243*100+C241</f>
        <v>11302</v>
      </c>
      <c r="P256">
        <f>K243*10000+L243*100+D241</f>
        <v>11303</v>
      </c>
      <c r="Q256">
        <f>K243*10000+L243*100+E221</f>
        <v>11304</v>
      </c>
      <c r="R256">
        <f>K243*10000+L243*100+F221</f>
        <v>11305</v>
      </c>
    </row>
    <row r="257" spans="1:18">
      <c r="A257" s="2"/>
      <c r="B257" s="5"/>
      <c r="C257" s="5"/>
      <c r="D257" s="5"/>
      <c r="E257" s="5"/>
      <c r="F257" s="5"/>
      <c r="G257" s="5"/>
      <c r="I257" s="13"/>
    </row>
    <row r="258" spans="1:18">
      <c r="A258" s="6"/>
      <c r="B258" s="7">
        <v>1</v>
      </c>
      <c r="C258" s="7">
        <v>2</v>
      </c>
      <c r="D258" s="7">
        <v>3</v>
      </c>
      <c r="E258" s="7">
        <v>4</v>
      </c>
      <c r="F258" s="7">
        <v>5</v>
      </c>
      <c r="G258" s="7">
        <v>9</v>
      </c>
      <c r="I258" s="13"/>
    </row>
    <row r="261" spans="1:18">
      <c r="A261" s="1" t="str">
        <f>"Version "&amp;K263&amp;"; Task"&amp;L263</f>
        <v>Version 1; Task14</v>
      </c>
      <c r="B261" s="4">
        <v>1</v>
      </c>
      <c r="C261" s="4">
        <v>2</v>
      </c>
      <c r="D261" s="4">
        <v>3</v>
      </c>
      <c r="E261" s="4">
        <f>E241</f>
        <v>4</v>
      </c>
      <c r="F261" s="4">
        <f>F241</f>
        <v>5</v>
      </c>
      <c r="I261" s="13"/>
    </row>
    <row r="262" spans="1:18" ht="15" customHeight="1">
      <c r="A262" s="11" t="s">
        <v>8</v>
      </c>
      <c r="B262" s="12" t="s">
        <v>9</v>
      </c>
      <c r="C262" s="12" t="s">
        <v>10</v>
      </c>
      <c r="D262" s="12" t="s">
        <v>11</v>
      </c>
      <c r="E262" s="23" t="s">
        <v>20</v>
      </c>
      <c r="F262" s="23" t="s">
        <v>21</v>
      </c>
      <c r="G262" s="41" t="s">
        <v>15</v>
      </c>
      <c r="I262" s="13"/>
      <c r="K262" t="s">
        <v>12</v>
      </c>
      <c r="L262" t="s">
        <v>1</v>
      </c>
    </row>
    <row r="263" spans="1:18">
      <c r="A263" s="10" t="str">
        <f>INDEX(REFERENCE!$B$2:$K$2,1,'EXAMPLE OF CHOICE CARDS'!I263)</f>
        <v>Brand</v>
      </c>
      <c r="B263" s="5" t="str">
        <f>INDEX('DCM CARDS LOOKUP - HIDDEN'!$P$4:$AF$8890,MATCH(N263,'DCM CARDS LOOKUP - HIDDEN'!$O$4:$O$8890,0),$I263)</f>
        <v>Dayquil</v>
      </c>
      <c r="C263" s="5" t="str">
        <f>INDEX('DCM CARDS LOOKUP - HIDDEN'!$P$4:$AF$8890,MATCH(O263,'DCM CARDS LOOKUP - HIDDEN'!$O$4:$O$8890,0),$I263)</f>
        <v>Sambucol</v>
      </c>
      <c r="D263" s="5" t="str">
        <f>INDEX('DCM CARDS LOOKUP - HIDDEN'!$P$4:$AF$8890,MATCH(P263,'DCM CARDS LOOKUP - HIDDEN'!$O$4:$O$8890,0),$I263)</f>
        <v>Theraflu</v>
      </c>
      <c r="E263" s="5" t="str">
        <f>INDEX('DCM CARDS LOOKUP - HIDDEN'!$P$4:$AF$8890,MATCH(Q263,'DCM CARDS LOOKUP - HIDDEN'!$O$4:$O$8890,0),$I263)</f>
        <v>Other Brand</v>
      </c>
      <c r="F263" s="5" t="str">
        <f>INDEX('DCM CARDS LOOKUP - HIDDEN'!$P$4:$AF$8890,MATCH(R263,'DCM CARDS LOOKUP - HIDDEN'!$O$4:$O$8890,0),$I263)</f>
        <v>Emergen-C</v>
      </c>
      <c r="G263" s="42"/>
      <c r="I263" s="4">
        <v>1</v>
      </c>
      <c r="K263">
        <f>IF(L243=15,K243+1,K243)</f>
        <v>1</v>
      </c>
      <c r="L263">
        <f>IF(L243&lt;15,L243+1,1)</f>
        <v>14</v>
      </c>
      <c r="N263">
        <f>K263*10000+L263*100+B261</f>
        <v>11401</v>
      </c>
      <c r="O263">
        <f>K263*10000+L263*100+C261</f>
        <v>11402</v>
      </c>
      <c r="P263">
        <f>K263*10000+L263*100+D261</f>
        <v>11403</v>
      </c>
      <c r="Q263">
        <f>K263*10000+L263*100+E241</f>
        <v>11404</v>
      </c>
      <c r="R263">
        <f>K263*10000+L263*100+F241</f>
        <v>11405</v>
      </c>
    </row>
    <row r="264" spans="1:18">
      <c r="A264" s="10" t="str">
        <f>INDEX(REFERENCE!$B$2:$K$2,1,'EXAMPLE OF CHOICE CARDS'!I264)</f>
        <v>Format</v>
      </c>
      <c r="B264" s="5" t="str">
        <f>INDEX('DCM CARDS LOOKUP - HIDDEN'!$P$4:$AF$8890,MATCH(N264,'DCM CARDS LOOKUP - HIDDEN'!$O$4:$O$8890,0),$I264)</f>
        <v>Hot liquid powder packet</v>
      </c>
      <c r="C264" s="5" t="str">
        <f>INDEX('DCM CARDS LOOKUP - HIDDEN'!$P$4:$AF$8890,MATCH(O264,'DCM CARDS LOOKUP - HIDDEN'!$O$4:$O$8890,0),$I264)</f>
        <v>Syrup/liquid</v>
      </c>
      <c r="D264" s="5" t="str">
        <f>INDEX('DCM CARDS LOOKUP - HIDDEN'!$P$4:$AF$8890,MATCH(P264,'DCM CARDS LOOKUP - HIDDEN'!$O$4:$O$8890,0),$I264)</f>
        <v>Tablet</v>
      </c>
      <c r="E264" s="5" t="str">
        <f>INDEX('DCM CARDS LOOKUP - HIDDEN'!$P$4:$AF$8890,MATCH(Q264,'DCM CARDS LOOKUP - HIDDEN'!$O$4:$O$8890,0),$I264)</f>
        <v>Powder packet</v>
      </c>
      <c r="F264" s="5" t="str">
        <f>INDEX('DCM CARDS LOOKUP - HIDDEN'!$P$4:$AF$8890,MATCH(R264,'DCM CARDS LOOKUP - HIDDEN'!$O$4:$O$8890,0),$I264)</f>
        <v>Gummies</v>
      </c>
      <c r="G264" s="42"/>
      <c r="I264" s="4">
        <v>2</v>
      </c>
      <c r="N264">
        <f>K263*10000+L263*100+B261</f>
        <v>11401</v>
      </c>
      <c r="O264">
        <f>K263*10000+L263*100+C261</f>
        <v>11402</v>
      </c>
      <c r="P264">
        <f>K263*10000+L263*100+D261</f>
        <v>11403</v>
      </c>
      <c r="Q264">
        <f>K263*10000+L263*100+E241</f>
        <v>11404</v>
      </c>
      <c r="R264">
        <f>K263*10000+L263*100+F241</f>
        <v>11405</v>
      </c>
    </row>
    <row r="265" spans="1:18">
      <c r="A265" s="10" t="str">
        <f>INDEX(REFERENCE!$B$2:$K$2,1,'EXAMPLE OF CHOICE CARDS'!I265)</f>
        <v>Symptoms</v>
      </c>
      <c r="B265" s="5" t="str">
        <f>INDEX('DCM CARDS LOOKUP - HIDDEN'!$P$4:$AF$8890,MATCH(N265,'DCM CARDS LOOKUP - HIDDEN'!$O$4:$O$8890,0),$I265)</f>
        <v>Flu/ Severe cold Relief</v>
      </c>
      <c r="C265" s="5" t="str">
        <f>INDEX('DCM CARDS LOOKUP - HIDDEN'!$P$4:$AF$8890,MATCH(O265,'DCM CARDS LOOKUP - HIDDEN'!$O$4:$O$8890,0),$I265)</f>
        <v>Runny nose relief</v>
      </c>
      <c r="D265" s="5" t="str">
        <f>INDEX('DCM CARDS LOOKUP - HIDDEN'!$P$4:$AF$8890,MATCH(P265,'DCM CARDS LOOKUP - HIDDEN'!$O$4:$O$8890,0),$I265)</f>
        <v>Strengthens Immune System</v>
      </c>
      <c r="E265" s="5" t="str">
        <f>INDEX('DCM CARDS LOOKUP - HIDDEN'!$P$4:$AF$8890,MATCH(Q265,'DCM CARDS LOOKUP - HIDDEN'!$O$4:$O$8890,0),$I265)</f>
        <v>Controls Cough</v>
      </c>
      <c r="F265" s="5" t="str">
        <f>INDEX('DCM CARDS LOOKUP - HIDDEN'!$P$4:$AF$8890,MATCH(R265,'DCM CARDS LOOKUP - HIDDEN'!$O$4:$O$8890,0),$I265)</f>
        <v>Clears mucus</v>
      </c>
      <c r="G265" s="42"/>
      <c r="I265" s="4">
        <v>3</v>
      </c>
      <c r="N265">
        <f>K263*10000+L263*100+B261</f>
        <v>11401</v>
      </c>
      <c r="O265">
        <f>K263*10000+L263*100+C261</f>
        <v>11402</v>
      </c>
      <c r="P265">
        <f>K263*10000+L263*100+D261</f>
        <v>11403</v>
      </c>
      <c r="Q265">
        <f>K263*10000+L263*100+E241</f>
        <v>11404</v>
      </c>
      <c r="R265">
        <f>K263*10000+L263*100+F241</f>
        <v>11405</v>
      </c>
    </row>
    <row r="266" spans="1:18">
      <c r="A266" s="10" t="str">
        <f>INDEX(REFERENCE!$B$2:$K$2,1,'EXAMPLE OF CHOICE CARDS'!I266)</f>
        <v>Benefit</v>
      </c>
      <c r="B266" s="5" t="str">
        <f>INDEX('DCM CARDS LOOKUP - HIDDEN'!$P$4:$AF$8890,MATCH(N266,'DCM CARDS LOOKUP - HIDDEN'!$O$4:$O$8890,0),$I266)</f>
        <v>Treats multiple symptoms</v>
      </c>
      <c r="C266" s="5" t="str">
        <f>INDEX('DCM CARDS LOOKUP - HIDDEN'!$P$4:$AF$8890,MATCH(O266,'DCM CARDS LOOKUP - HIDDEN'!$O$4:$O$8890,0),$I266)</f>
        <v>Treats multiple symptoms</v>
      </c>
      <c r="D266" s="5" t="str">
        <f>INDEX('DCM CARDS LOOKUP - HIDDEN'!$P$4:$AF$8890,MATCH(P266,'DCM CARDS LOOKUP - HIDDEN'!$O$4:$O$8890,0),$I266)</f>
        <v>Non-Medicated</v>
      </c>
      <c r="E266" s="5" t="str">
        <f>INDEX('DCM CARDS LOOKUP - HIDDEN'!$P$4:$AF$8890,MATCH(Q266,'DCM CARDS LOOKUP - HIDDEN'!$O$4:$O$8890,0),$I266)</f>
        <v>For people with High Blood Pressure (decongestant free)</v>
      </c>
      <c r="F266" s="5" t="str">
        <f>INDEX('DCM CARDS LOOKUP - HIDDEN'!$P$4:$AF$8890,MATCH(R266,'DCM CARDS LOOKUP - HIDDEN'!$O$4:$O$8890,0),$I266)</f>
        <v>Natural Ingredients</v>
      </c>
      <c r="G266" s="42"/>
      <c r="I266" s="4">
        <v>4</v>
      </c>
      <c r="N266">
        <f>K263*10000+L263*100+B261</f>
        <v>11401</v>
      </c>
      <c r="O266">
        <f>K263*10000+L263*100+C261</f>
        <v>11402</v>
      </c>
      <c r="P266">
        <f>K263*10000+L263*100+D261</f>
        <v>11403</v>
      </c>
      <c r="Q266">
        <f>K263*10000+L263*100+E241</f>
        <v>11404</v>
      </c>
      <c r="R266">
        <f>K263*10000+L263*100+F241</f>
        <v>11405</v>
      </c>
    </row>
    <row r="267" spans="1:18">
      <c r="A267" s="10" t="str">
        <f>INDEX(REFERENCE!$B$2:$K$2,1,'EXAMPLE OF CHOICE CARDS'!I267)</f>
        <v>Doses</v>
      </c>
      <c r="B267" s="5" t="str">
        <f>INDEX('DCM CARDS LOOKUP - HIDDEN'!$P$4:$AF$8890,MATCH(N267,'DCM CARDS LOOKUP - HIDDEN'!$O$4:$O$8890,0),$I267)</f>
        <v>60 Doses</v>
      </c>
      <c r="C267" s="5" t="str">
        <f>INDEX('DCM CARDS LOOKUP - HIDDEN'!$P$4:$AF$8890,MATCH(O267,'DCM CARDS LOOKUP - HIDDEN'!$O$4:$O$8890,0),$I267)</f>
        <v>12 Doses</v>
      </c>
      <c r="D267" s="5" t="str">
        <f>INDEX('DCM CARDS LOOKUP - HIDDEN'!$P$4:$AF$8890,MATCH(P267,'DCM CARDS LOOKUP - HIDDEN'!$O$4:$O$8890,0),$I267)</f>
        <v>90 Doses</v>
      </c>
      <c r="E267" s="5" t="str">
        <f>INDEX('DCM CARDS LOOKUP - HIDDEN'!$P$4:$AF$8890,MATCH(Q267,'DCM CARDS LOOKUP - HIDDEN'!$O$4:$O$8890,0),$I267)</f>
        <v>30 Doses</v>
      </c>
      <c r="F267" s="5" t="str">
        <f>INDEX('DCM CARDS LOOKUP - HIDDEN'!$P$4:$AF$8890,MATCH(R267,'DCM CARDS LOOKUP - HIDDEN'!$O$4:$O$8890,0),$I267)</f>
        <v>6 Doses</v>
      </c>
      <c r="G267" s="42"/>
      <c r="I267" s="4">
        <v>5</v>
      </c>
      <c r="N267">
        <f>K263*10000+L263*100+B261</f>
        <v>11401</v>
      </c>
      <c r="O267">
        <f>K263*10000+L263*100+C261</f>
        <v>11402</v>
      </c>
      <c r="P267">
        <f>K263*10000+L263*100+D261</f>
        <v>11403</v>
      </c>
      <c r="Q267">
        <f>K263*10000+L263*100+E241</f>
        <v>11404</v>
      </c>
      <c r="R267">
        <f>K263*10000+L263*100+F241</f>
        <v>11405</v>
      </c>
    </row>
    <row r="268" spans="1:18">
      <c r="A268" s="10" t="str">
        <f>INDEX(REFERENCE!$B$2:$K$2,1,'EXAMPLE OF CHOICE CARDS'!I268)</f>
        <v>flavor</v>
      </c>
      <c r="B268" s="5" t="str">
        <f>INDEX('DCM CARDS LOOKUP - HIDDEN'!$P$4:$AF$8890,MATCH(N268,'DCM CARDS LOOKUP - HIDDEN'!$O$4:$O$8890,0),$I268)</f>
        <v>Elderberry</v>
      </c>
      <c r="C268" s="5" t="str">
        <f>INDEX('DCM CARDS LOOKUP - HIDDEN'!$P$4:$AF$8890,MATCH(O268,'DCM CARDS LOOKUP - HIDDEN'!$O$4:$O$8890,0),$I268)</f>
        <v>Cherry</v>
      </c>
      <c r="D268" s="5" t="str">
        <f>INDEX('DCM CARDS LOOKUP - HIDDEN'!$P$4:$AF$8890,MATCH(P268,'DCM CARDS LOOKUP - HIDDEN'!$O$4:$O$8890,0),$I268)</f>
        <v>-</v>
      </c>
      <c r="E268" s="5" t="str">
        <f>INDEX('DCM CARDS LOOKUP - HIDDEN'!$P$4:$AF$8890,MATCH(Q268,'DCM CARDS LOOKUP - HIDDEN'!$O$4:$O$8890,0),$I268)</f>
        <v>Mixed Berry</v>
      </c>
      <c r="F268" s="5" t="str">
        <f>INDEX('DCM CARDS LOOKUP - HIDDEN'!$P$4:$AF$8890,MATCH(R268,'DCM CARDS LOOKUP - HIDDEN'!$O$4:$O$8890,0),$I268)</f>
        <v>Honey</v>
      </c>
      <c r="G268" s="42"/>
      <c r="I268" s="4">
        <v>6</v>
      </c>
      <c r="N268">
        <f>K263*10000+L263*100+B261</f>
        <v>11401</v>
      </c>
      <c r="O268">
        <f>K263*10000+L263*100+C261</f>
        <v>11402</v>
      </c>
      <c r="P268">
        <f>K263*10000+L263*100+D261</f>
        <v>11403</v>
      </c>
      <c r="Q268">
        <f>K263*10000+L263*100+E241</f>
        <v>11404</v>
      </c>
      <c r="R268">
        <f>K263*10000+L263*100+F241</f>
        <v>11405</v>
      </c>
    </row>
    <row r="269" spans="1:18" ht="15" customHeight="1">
      <c r="A269" s="10" t="str">
        <f>INDEX(REFERENCE!$B$2:$K$2,1,'EXAMPLE OF CHOICE CARDS'!I269)</f>
        <v>Price</v>
      </c>
      <c r="B269" s="29">
        <f>INDEX('DCM CARDS LOOKUP - HIDDEN'!$P$4:$AF$8890,MATCH(N269,'DCM CARDS LOOKUP - HIDDEN'!$O$4:$O$8890,0),$I269)</f>
        <v>19</v>
      </c>
      <c r="C269" s="29">
        <f>INDEX('DCM CARDS LOOKUP - HIDDEN'!$P$4:$AF$8890,MATCH(O269,'DCM CARDS LOOKUP - HIDDEN'!$O$4:$O$8890,0),$I269)</f>
        <v>5</v>
      </c>
      <c r="D269" s="29">
        <f>INDEX('DCM CARDS LOOKUP - HIDDEN'!$P$4:$AF$8890,MATCH(P269,'DCM CARDS LOOKUP - HIDDEN'!$O$4:$O$8890,0),$I269)</f>
        <v>45</v>
      </c>
      <c r="E269" s="29">
        <f>INDEX('DCM CARDS LOOKUP - HIDDEN'!$P$4:$AF$8890,MATCH(Q269,'DCM CARDS LOOKUP - HIDDEN'!$O$4:$O$8890,0),$I269)</f>
        <v>11</v>
      </c>
      <c r="F269" s="29">
        <f>INDEX('DCM CARDS LOOKUP - HIDDEN'!$P$4:$AF$8890,MATCH(R269,'DCM CARDS LOOKUP - HIDDEN'!$O$4:$O$8890,0),$I269)</f>
        <v>9</v>
      </c>
      <c r="G269" s="42"/>
      <c r="I269" s="4">
        <v>7</v>
      </c>
      <c r="N269">
        <f>K263*10000+L263*100+B261</f>
        <v>11401</v>
      </c>
      <c r="O269">
        <f>K263*10000+L263*100+C261</f>
        <v>11402</v>
      </c>
      <c r="P269">
        <f>K263*10000+L263*100+D261</f>
        <v>11403</v>
      </c>
      <c r="Q269">
        <f>K263*10000+L263*100+E241</f>
        <v>11404</v>
      </c>
      <c r="R269">
        <f>K263*10000+L263*100+F241</f>
        <v>11405</v>
      </c>
    </row>
    <row r="270" spans="1:18" ht="15" hidden="1" customHeight="1">
      <c r="A270" s="10">
        <f>INDEX(REFERENCE!$B$2:$K$2,1,'EXAMPLE OF CHOICE CARDS'!I270)</f>
        <v>0</v>
      </c>
      <c r="B270" s="29">
        <f>INDEX('DCM CARDS LOOKUP - HIDDEN'!$P$4:$AF$8890,MATCH(N270,'DCM CARDS LOOKUP - HIDDEN'!$O$4:$O$8890,0),$I270)</f>
        <v>0</v>
      </c>
      <c r="C270" s="29">
        <f>INDEX('DCM CARDS LOOKUP - HIDDEN'!$P$4:$AF$8890,MATCH(O270,'DCM CARDS LOOKUP - HIDDEN'!$O$4:$O$8890,0),$I270)</f>
        <v>0</v>
      </c>
      <c r="D270" s="29">
        <f>INDEX('DCM CARDS LOOKUP - HIDDEN'!$P$4:$AF$8890,MATCH(P270,'DCM CARDS LOOKUP - HIDDEN'!$O$4:$O$8890,0),$I270)</f>
        <v>0</v>
      </c>
      <c r="E270" s="29">
        <f>INDEX('DCM CARDS LOOKUP - HIDDEN'!$P$4:$AF$8890,MATCH(Q270,'DCM CARDS LOOKUP - HIDDEN'!$O$4:$O$8890,0),$I270)</f>
        <v>0</v>
      </c>
      <c r="F270" s="29">
        <f>INDEX('DCM CARDS LOOKUP - HIDDEN'!$P$4:$AF$8890,MATCH(R270,'DCM CARDS LOOKUP - HIDDEN'!$O$4:$O$8890,0),$I270)</f>
        <v>0</v>
      </c>
      <c r="G270" s="42"/>
      <c r="I270" s="4">
        <v>8</v>
      </c>
      <c r="N270">
        <f>K263*10000+L263*100+B261</f>
        <v>11401</v>
      </c>
      <c r="O270">
        <f>K263*10000+L263*100+C261</f>
        <v>11402</v>
      </c>
      <c r="P270">
        <f>K263*10000+L263*100+D261</f>
        <v>11403</v>
      </c>
      <c r="Q270">
        <f>K263*10000+L263*100+E241</f>
        <v>11404</v>
      </c>
      <c r="R270">
        <f>K263*10000+L263*100+F241</f>
        <v>11405</v>
      </c>
    </row>
    <row r="271" spans="1:18" ht="15" hidden="1" customHeight="1">
      <c r="A271" s="10">
        <f>INDEX(REFERENCE!$B$2:$K$2,1,'EXAMPLE OF CHOICE CARDS'!I271)</f>
        <v>0</v>
      </c>
      <c r="B271" s="5">
        <f>INDEX('DCM CARDS LOOKUP - HIDDEN'!$P$4:$AF$8890,MATCH(N271,'DCM CARDS LOOKUP - HIDDEN'!$O$4:$O$8890,0),$I271)</f>
        <v>0</v>
      </c>
      <c r="C271" s="5">
        <f>INDEX('DCM CARDS LOOKUP - HIDDEN'!$P$4:$AF$8890,MATCH(O271,'DCM CARDS LOOKUP - HIDDEN'!$O$4:$O$8890,0),$I271)</f>
        <v>0</v>
      </c>
      <c r="D271" s="5">
        <f>INDEX('DCM CARDS LOOKUP - HIDDEN'!$P$4:$AF$8890,MATCH(P271,'DCM CARDS LOOKUP - HIDDEN'!$O$4:$O$8890,0),$I271)</f>
        <v>0</v>
      </c>
      <c r="E271" s="5">
        <f>INDEX('DCM CARDS LOOKUP - HIDDEN'!$P$4:$AF$8890,MATCH(Q271,'DCM CARDS LOOKUP - HIDDEN'!$O$4:$O$8890,0),$I271)</f>
        <v>0</v>
      </c>
      <c r="F271" s="5">
        <f>INDEX('DCM CARDS LOOKUP - HIDDEN'!$P$4:$AF$8890,MATCH(R271,'DCM CARDS LOOKUP - HIDDEN'!$O$4:$O$8890,0),$I271)</f>
        <v>0</v>
      </c>
      <c r="G271" s="42"/>
      <c r="I271" s="4">
        <v>9</v>
      </c>
      <c r="N271">
        <f>K263*10000+L263*100+B261</f>
        <v>11401</v>
      </c>
      <c r="O271">
        <f>K263*10000+L263*100+C261</f>
        <v>11402</v>
      </c>
      <c r="P271">
        <f>K263*10000+L263*100+D261</f>
        <v>11403</v>
      </c>
      <c r="Q271">
        <f>K263*10000+L263*100+E241</f>
        <v>11404</v>
      </c>
      <c r="R271">
        <f>K263*10000+L263*100+F241</f>
        <v>11405</v>
      </c>
    </row>
    <row r="272" spans="1:18" ht="15" hidden="1" customHeight="1">
      <c r="A272" s="10">
        <f>INDEX(REFERENCE!$B$2:$K$2,1,'EXAMPLE OF CHOICE CARDS'!I272)</f>
        <v>0</v>
      </c>
      <c r="B272" s="5">
        <f>INDEX('DCM CARDS LOOKUP - HIDDEN'!$P$4:$AF$8890,MATCH(N272,'DCM CARDS LOOKUP - HIDDEN'!$O$4:$O$8890,0),$I272)</f>
        <v>0</v>
      </c>
      <c r="C272" s="5">
        <f>INDEX('DCM CARDS LOOKUP - HIDDEN'!$P$4:$AF$8890,MATCH(O272,'DCM CARDS LOOKUP - HIDDEN'!$O$4:$O$8890,0),$I272)</f>
        <v>0</v>
      </c>
      <c r="D272" s="5">
        <f>INDEX('DCM CARDS LOOKUP - HIDDEN'!$P$4:$AF$8890,MATCH(P272,'DCM CARDS LOOKUP - HIDDEN'!$O$4:$O$8890,0),$I272)</f>
        <v>0</v>
      </c>
      <c r="E272" s="5">
        <f>INDEX('DCM CARDS LOOKUP - HIDDEN'!$P$4:$AF$8890,MATCH(Q272,'DCM CARDS LOOKUP - HIDDEN'!$O$4:$O$8890,0),$I272)</f>
        <v>0</v>
      </c>
      <c r="F272" s="5">
        <f>INDEX('DCM CARDS LOOKUP - HIDDEN'!$P$4:$AF$8890,MATCH(R272,'DCM CARDS LOOKUP - HIDDEN'!$O$4:$O$8890,0),$I272)</f>
        <v>0</v>
      </c>
      <c r="G272" s="42"/>
      <c r="I272" s="4">
        <v>10</v>
      </c>
      <c r="N272">
        <f>K263*10000+L263*100+B261</f>
        <v>11401</v>
      </c>
      <c r="O272">
        <f>K263*10000+L263*100+C261</f>
        <v>11402</v>
      </c>
      <c r="P272">
        <f>K263*10000+L263*100+D261</f>
        <v>11403</v>
      </c>
      <c r="Q272">
        <f>K263*10000+L263*100+E241</f>
        <v>11404</v>
      </c>
      <c r="R272">
        <f>K263*10000+L263*100+F241</f>
        <v>11405</v>
      </c>
    </row>
    <row r="273" spans="1:18" ht="15" hidden="1" customHeight="1">
      <c r="A273" s="10" t="e">
        <f>INDEX(REFERENCE!$B$2:$K$2,1,'EXAMPLE OF CHOICE CARDS'!I273)</f>
        <v>#REF!</v>
      </c>
      <c r="B273" s="5">
        <f>INDEX('DCM CARDS LOOKUP - HIDDEN'!$P$4:$AF$8890,MATCH(N273,'DCM CARDS LOOKUP - HIDDEN'!$O$4:$O$8890,0),$I273)</f>
        <v>0</v>
      </c>
      <c r="C273" s="5">
        <f>INDEX('DCM CARDS LOOKUP - HIDDEN'!$P$4:$AF$8890,MATCH(O273,'DCM CARDS LOOKUP - HIDDEN'!$O$4:$O$8890,0),$I273)</f>
        <v>0</v>
      </c>
      <c r="D273" s="5">
        <f>INDEX('DCM CARDS LOOKUP - HIDDEN'!$P$4:$AF$8890,MATCH(P273,'DCM CARDS LOOKUP - HIDDEN'!$O$4:$O$8890,0),$I273)</f>
        <v>0</v>
      </c>
      <c r="E273" s="24"/>
      <c r="F273" s="24"/>
      <c r="G273" s="42"/>
      <c r="I273" s="4">
        <v>11</v>
      </c>
      <c r="N273">
        <f>K263*10000+L263*100+B261</f>
        <v>11401</v>
      </c>
      <c r="O273">
        <f>K263*10000+L263*100+C261</f>
        <v>11402</v>
      </c>
      <c r="P273">
        <f>K263*10000+L263*100+D261</f>
        <v>11403</v>
      </c>
      <c r="Q273">
        <f>K263*10000+L263*100+E241</f>
        <v>11404</v>
      </c>
      <c r="R273">
        <f>K263*10000+L263*100+F241</f>
        <v>11405</v>
      </c>
    </row>
    <row r="274" spans="1:18" ht="15" hidden="1" customHeight="1">
      <c r="A274" s="10" t="e">
        <f>INDEX(REFERENCE!$B$2:$K$2,1,'EXAMPLE OF CHOICE CARDS'!I274)</f>
        <v>#REF!</v>
      </c>
      <c r="B274" s="5">
        <f>INDEX('DCM CARDS LOOKUP - HIDDEN'!$P$4:$AF$8890,MATCH(N274,'DCM CARDS LOOKUP - HIDDEN'!$O$4:$O$8890,0),$I274)</f>
        <v>0</v>
      </c>
      <c r="C274" s="5">
        <f>INDEX('DCM CARDS LOOKUP - HIDDEN'!$P$4:$AF$8890,MATCH(O274,'DCM CARDS LOOKUP - HIDDEN'!$O$4:$O$8890,0),$I274)</f>
        <v>0</v>
      </c>
      <c r="D274" s="5">
        <f>INDEX('DCM CARDS LOOKUP - HIDDEN'!$P$4:$AF$8890,MATCH(P274,'DCM CARDS LOOKUP - HIDDEN'!$O$4:$O$8890,0),$I274)</f>
        <v>0</v>
      </c>
      <c r="E274" s="24"/>
      <c r="F274" s="24"/>
      <c r="G274" s="42"/>
      <c r="I274" s="4">
        <v>12</v>
      </c>
      <c r="N274">
        <f>K263*10000+L263*100+B261</f>
        <v>11401</v>
      </c>
      <c r="O274">
        <f>K263*10000+L263*100+C261</f>
        <v>11402</v>
      </c>
      <c r="P274">
        <f>K263*10000+L263*100+D261</f>
        <v>11403</v>
      </c>
      <c r="Q274">
        <f>K263*10000+L263*100+E241</f>
        <v>11404</v>
      </c>
      <c r="R274">
        <f>K263*10000+L263*100+F241</f>
        <v>11405</v>
      </c>
    </row>
    <row r="275" spans="1:18" ht="15" hidden="1" customHeight="1">
      <c r="A275" s="10" t="e">
        <f>INDEX(REFERENCE!$B$2:$K$2,1,'EXAMPLE OF CHOICE CARDS'!I275)</f>
        <v>#REF!</v>
      </c>
      <c r="B275" s="5">
        <f>INDEX('DCM CARDS LOOKUP - HIDDEN'!$P$4:$AF$8890,MATCH(N275,'DCM CARDS LOOKUP - HIDDEN'!$O$4:$O$8890,0),$I275)</f>
        <v>0</v>
      </c>
      <c r="C275" s="5">
        <f>INDEX('DCM CARDS LOOKUP - HIDDEN'!$P$4:$AF$8890,MATCH(O275,'DCM CARDS LOOKUP - HIDDEN'!$O$4:$O$8890,0),$I275)</f>
        <v>0</v>
      </c>
      <c r="D275" s="5">
        <f>INDEX('DCM CARDS LOOKUP - HIDDEN'!$P$4:$AF$8890,MATCH(P275,'DCM CARDS LOOKUP - HIDDEN'!$O$4:$O$8890,0),$I275)</f>
        <v>0</v>
      </c>
      <c r="E275" s="24"/>
      <c r="F275" s="24"/>
      <c r="G275" s="42"/>
      <c r="I275" s="4">
        <v>13</v>
      </c>
      <c r="N275">
        <f>K263*10000+L263*100+B261</f>
        <v>11401</v>
      </c>
      <c r="O275">
        <f>K263*10000+L263*100+C261</f>
        <v>11402</v>
      </c>
      <c r="P275">
        <f>K263*10000+L263*100+D261</f>
        <v>11403</v>
      </c>
      <c r="Q275">
        <f>K263*10000+L263*100+E241</f>
        <v>11404</v>
      </c>
      <c r="R275">
        <f>K263*10000+L263*100+F241</f>
        <v>11405</v>
      </c>
    </row>
    <row r="276" spans="1:18" ht="15" hidden="1" customHeight="1">
      <c r="A276" s="10" t="e">
        <f>INDEX(REFERENCE!$B$2:$K$2,1,'EXAMPLE OF CHOICE CARDS'!I276)</f>
        <v>#REF!</v>
      </c>
      <c r="B276" s="5">
        <f>INDEX('DCM CARDS LOOKUP - HIDDEN'!$P$4:$AF$8890,MATCH(N276,'DCM CARDS LOOKUP - HIDDEN'!$O$4:$O$8890,0),$I276)</f>
        <v>0</v>
      </c>
      <c r="C276" s="5">
        <f>INDEX('DCM CARDS LOOKUP - HIDDEN'!$P$4:$AF$8890,MATCH(O276,'DCM CARDS LOOKUP - HIDDEN'!$O$4:$O$8890,0),$I276)</f>
        <v>0</v>
      </c>
      <c r="D276" s="5">
        <f>INDEX('DCM CARDS LOOKUP - HIDDEN'!$P$4:$AF$8890,MATCH(P276,'DCM CARDS LOOKUP - HIDDEN'!$O$4:$O$8890,0),$I276)</f>
        <v>0</v>
      </c>
      <c r="E276" s="24"/>
      <c r="F276" s="24"/>
      <c r="G276" s="43"/>
      <c r="I276" s="4">
        <v>14</v>
      </c>
      <c r="N276">
        <f>K263*10000+L263*100+B261</f>
        <v>11401</v>
      </c>
      <c r="O276">
        <f>K263*10000+L263*100+C261</f>
        <v>11402</v>
      </c>
      <c r="P276">
        <f>K263*10000+L263*100+D261</f>
        <v>11403</v>
      </c>
      <c r="Q276">
        <f>K263*10000+L263*100+E241</f>
        <v>11404</v>
      </c>
      <c r="R276">
        <f>K263*10000+L263*100+F241</f>
        <v>11405</v>
      </c>
    </row>
    <row r="277" spans="1:18">
      <c r="A277" s="2"/>
      <c r="B277" s="5"/>
      <c r="C277" s="5"/>
      <c r="D277" s="5"/>
      <c r="E277" s="5"/>
      <c r="F277" s="5"/>
      <c r="G277" s="5"/>
      <c r="I277" s="13"/>
    </row>
    <row r="278" spans="1:18">
      <c r="A278" s="6"/>
      <c r="B278" s="7">
        <v>1</v>
      </c>
      <c r="C278" s="7">
        <v>2</v>
      </c>
      <c r="D278" s="7">
        <v>3</v>
      </c>
      <c r="E278" s="7">
        <v>4</v>
      </c>
      <c r="F278" s="7">
        <v>5</v>
      </c>
      <c r="G278" s="7">
        <v>9</v>
      </c>
      <c r="I278" s="13"/>
    </row>
    <row r="281" spans="1:18">
      <c r="A281" s="1" t="str">
        <f>"Version "&amp;K283&amp;"; Task"&amp;L283</f>
        <v>Version 1; Task15</v>
      </c>
      <c r="B281" s="4">
        <v>1</v>
      </c>
      <c r="C281" s="4">
        <v>2</v>
      </c>
      <c r="D281" s="4">
        <v>3</v>
      </c>
      <c r="E281" s="4">
        <f>E261</f>
        <v>4</v>
      </c>
      <c r="F281" s="4">
        <f>F261</f>
        <v>5</v>
      </c>
      <c r="I281" s="13"/>
    </row>
    <row r="282" spans="1:18" ht="15" customHeight="1">
      <c r="A282" s="11" t="s">
        <v>8</v>
      </c>
      <c r="B282" s="12" t="s">
        <v>9</v>
      </c>
      <c r="C282" s="12" t="s">
        <v>10</v>
      </c>
      <c r="D282" s="12" t="s">
        <v>11</v>
      </c>
      <c r="E282" s="23" t="s">
        <v>20</v>
      </c>
      <c r="F282" s="23" t="s">
        <v>21</v>
      </c>
      <c r="G282" s="41" t="s">
        <v>15</v>
      </c>
      <c r="I282" s="13"/>
      <c r="K282" t="s">
        <v>12</v>
      </c>
      <c r="L282" t="s">
        <v>1</v>
      </c>
    </row>
    <row r="283" spans="1:18">
      <c r="A283" s="10" t="str">
        <f>INDEX(REFERENCE!$B$2:$K$2,1,'EXAMPLE OF CHOICE CARDS'!I283)</f>
        <v>Brand</v>
      </c>
      <c r="B283" s="5" t="str">
        <f>INDEX('DCM CARDS LOOKUP - HIDDEN'!$P$4:$AF$8890,MATCH(N283,'DCM CARDS LOOKUP - HIDDEN'!$O$4:$O$8890,0),$I283)</f>
        <v>Walgreens</v>
      </c>
      <c r="C283" s="5" t="str">
        <f>INDEX('DCM CARDS LOOKUP - HIDDEN'!$P$4:$AF$8890,MATCH(O283,'DCM CARDS LOOKUP - HIDDEN'!$O$4:$O$8890,0),$I283)</f>
        <v>CVS</v>
      </c>
      <c r="D283" s="5" t="str">
        <f>INDEX('DCM CARDS LOOKUP - HIDDEN'!$P$4:$AF$8890,MATCH(P283,'DCM CARDS LOOKUP - HIDDEN'!$O$4:$O$8890,0),$I283)</f>
        <v>Nyquil</v>
      </c>
      <c r="E283" s="5" t="str">
        <f>INDEX('DCM CARDS LOOKUP - HIDDEN'!$P$4:$AF$8890,MATCH(Q283,'DCM CARDS LOOKUP - HIDDEN'!$O$4:$O$8890,0),$I283)</f>
        <v>Zarbee's</v>
      </c>
      <c r="F283" s="5" t="str">
        <f>INDEX('DCM CARDS LOOKUP - HIDDEN'!$P$4:$AF$8890,MATCH(R283,'DCM CARDS LOOKUP - HIDDEN'!$O$4:$O$8890,0),$I283)</f>
        <v>Sambucol</v>
      </c>
      <c r="G283" s="42"/>
      <c r="I283" s="4">
        <v>1</v>
      </c>
      <c r="K283">
        <f>IF(L263=15,K263+1,K263)</f>
        <v>1</v>
      </c>
      <c r="L283">
        <f>IF(L263&lt;15,L263+1,1)</f>
        <v>15</v>
      </c>
      <c r="N283">
        <f>K283*10000+L283*100+B281</f>
        <v>11501</v>
      </c>
      <c r="O283">
        <f>K283*10000+L283*100+C281</f>
        <v>11502</v>
      </c>
      <c r="P283">
        <f>K283*10000+L283*100+D281</f>
        <v>11503</v>
      </c>
      <c r="Q283">
        <f>K283*10000+L283*100+E261</f>
        <v>11504</v>
      </c>
      <c r="R283">
        <f>K283*10000+L283*100+F261</f>
        <v>11505</v>
      </c>
    </row>
    <row r="284" spans="1:18">
      <c r="A284" s="10" t="str">
        <f>INDEX(REFERENCE!$B$2:$K$2,1,'EXAMPLE OF CHOICE CARDS'!I284)</f>
        <v>Format</v>
      </c>
      <c r="B284" s="5" t="str">
        <f>INDEX('DCM CARDS LOOKUP - HIDDEN'!$P$4:$AF$8890,MATCH(N284,'DCM CARDS LOOKUP - HIDDEN'!$O$4:$O$8890,0),$I284)</f>
        <v>Gummies</v>
      </c>
      <c r="C284" s="5" t="str">
        <f>INDEX('DCM CARDS LOOKUP - HIDDEN'!$P$4:$AF$8890,MATCH(O284,'DCM CARDS LOOKUP - HIDDEN'!$O$4:$O$8890,0),$I284)</f>
        <v>Syrup/liquid</v>
      </c>
      <c r="D284" s="5" t="str">
        <f>INDEX('DCM CARDS LOOKUP - HIDDEN'!$P$4:$AF$8890,MATCH(P284,'DCM CARDS LOOKUP - HIDDEN'!$O$4:$O$8890,0),$I284)</f>
        <v>Powder packet</v>
      </c>
      <c r="E284" s="5" t="str">
        <f>INDEX('DCM CARDS LOOKUP - HIDDEN'!$P$4:$AF$8890,MATCH(Q284,'DCM CARDS LOOKUP - HIDDEN'!$O$4:$O$8890,0),$I284)</f>
        <v>Effervescent Tablets</v>
      </c>
      <c r="F284" s="5" t="str">
        <f>INDEX('DCM CARDS LOOKUP - HIDDEN'!$P$4:$AF$8890,MATCH(R284,'DCM CARDS LOOKUP - HIDDEN'!$O$4:$O$8890,0),$I284)</f>
        <v>Nasal Spray</v>
      </c>
      <c r="G284" s="42"/>
      <c r="I284" s="4">
        <v>2</v>
      </c>
      <c r="N284">
        <f>K283*10000+L283*100+B281</f>
        <v>11501</v>
      </c>
      <c r="O284">
        <f>K283*10000+L283*100+C281</f>
        <v>11502</v>
      </c>
      <c r="P284">
        <f>K283*10000+L283*100+D281</f>
        <v>11503</v>
      </c>
      <c r="Q284">
        <f>K283*10000+L283*100+E261</f>
        <v>11504</v>
      </c>
      <c r="R284">
        <f>K283*10000+L283*100+F261</f>
        <v>11505</v>
      </c>
    </row>
    <row r="285" spans="1:18">
      <c r="A285" s="10" t="str">
        <f>INDEX(REFERENCE!$B$2:$K$2,1,'EXAMPLE OF CHOICE CARDS'!I285)</f>
        <v>Symptoms</v>
      </c>
      <c r="B285" s="5" t="str">
        <f>INDEX('DCM CARDS LOOKUP - HIDDEN'!$P$4:$AF$8890,MATCH(N285,'DCM CARDS LOOKUP - HIDDEN'!$O$4:$O$8890,0),$I285)</f>
        <v>Sore throat relief</v>
      </c>
      <c r="C285" s="5" t="str">
        <f>INDEX('DCM CARDS LOOKUP - HIDDEN'!$P$4:$AF$8890,MATCH(O285,'DCM CARDS LOOKUP - HIDDEN'!$O$4:$O$8890,0),$I285)</f>
        <v>Chest congestion relief</v>
      </c>
      <c r="D285" s="5" t="str">
        <f>INDEX('DCM CARDS LOOKUP - HIDDEN'!$P$4:$AF$8890,MATCH(P285,'DCM CARDS LOOKUP - HIDDEN'!$O$4:$O$8890,0),$I285)</f>
        <v>Head Pain Relief</v>
      </c>
      <c r="E285" s="5" t="str">
        <f>INDEX('DCM CARDS LOOKUP - HIDDEN'!$P$4:$AF$8890,MATCH(Q285,'DCM CARDS LOOKUP - HIDDEN'!$O$4:$O$8890,0),$I285)</f>
        <v>Sinus Pressure relief</v>
      </c>
      <c r="F285" s="5" t="str">
        <f>INDEX('DCM CARDS LOOKUP - HIDDEN'!$P$4:$AF$8890,MATCH(R285,'DCM CARDS LOOKUP - HIDDEN'!$O$4:$O$8890,0),$I285)</f>
        <v>Head cold relief</v>
      </c>
      <c r="G285" s="42"/>
      <c r="I285" s="4">
        <v>3</v>
      </c>
      <c r="N285">
        <f>K283*10000+L283*100+B281</f>
        <v>11501</v>
      </c>
      <c r="O285">
        <f>K283*10000+L283*100+C281</f>
        <v>11502</v>
      </c>
      <c r="P285">
        <f>K283*10000+L283*100+D281</f>
        <v>11503</v>
      </c>
      <c r="Q285">
        <f>K283*10000+L283*100+E261</f>
        <v>11504</v>
      </c>
      <c r="R285">
        <f>K283*10000+L283*100+F261</f>
        <v>11505</v>
      </c>
    </row>
    <row r="286" spans="1:18">
      <c r="A286" s="10" t="str">
        <f>INDEX(REFERENCE!$B$2:$K$2,1,'EXAMPLE OF CHOICE CARDS'!I286)</f>
        <v>Benefit</v>
      </c>
      <c r="B286" s="5" t="str">
        <f>INDEX('DCM CARDS LOOKUP - HIDDEN'!$P$4:$AF$8890,MATCH(N286,'DCM CARDS LOOKUP - HIDDEN'!$O$4:$O$8890,0),$I286)</f>
        <v>Maximum Strength</v>
      </c>
      <c r="C286" s="5" t="str">
        <f>INDEX('DCM CARDS LOOKUP - HIDDEN'!$P$4:$AF$8890,MATCH(O286,'DCM CARDS LOOKUP - HIDDEN'!$O$4:$O$8890,0),$I286)</f>
        <v>12 Hour Relief</v>
      </c>
      <c r="D286" s="5" t="str">
        <f>INDEX('DCM CARDS LOOKUP - HIDDEN'!$P$4:$AF$8890,MATCH(P286,'DCM CARDS LOOKUP - HIDDEN'!$O$4:$O$8890,0),$I286)</f>
        <v>For Nighttime Use</v>
      </c>
      <c r="E286" s="5" t="str">
        <f>INDEX('DCM CARDS LOOKUP - HIDDEN'!$P$4:$AF$8890,MATCH(Q286,'DCM CARDS LOOKUP - HIDDEN'!$O$4:$O$8890,0),$I286)</f>
        <v>Drug free</v>
      </c>
      <c r="F286" s="5" t="str">
        <f>INDEX('DCM CARDS LOOKUP - HIDDEN'!$P$4:$AF$8890,MATCH(R286,'DCM CARDS LOOKUP - HIDDEN'!$O$4:$O$8890,0),$I286)</f>
        <v>Loosens mucus</v>
      </c>
      <c r="G286" s="42"/>
      <c r="I286" s="4">
        <v>4</v>
      </c>
      <c r="N286">
        <f>K283*10000+L283*100+B281</f>
        <v>11501</v>
      </c>
      <c r="O286">
        <f>K283*10000+L283*100+C281</f>
        <v>11502</v>
      </c>
      <c r="P286">
        <f>K283*10000+L283*100+D281</f>
        <v>11503</v>
      </c>
      <c r="Q286">
        <f>K283*10000+L283*100+E261</f>
        <v>11504</v>
      </c>
      <c r="R286">
        <f>K283*10000+L283*100+F261</f>
        <v>11505</v>
      </c>
    </row>
    <row r="287" spans="1:18">
      <c r="A287" s="10" t="str">
        <f>INDEX(REFERENCE!$B$2:$K$2,1,'EXAMPLE OF CHOICE CARDS'!I287)</f>
        <v>Doses</v>
      </c>
      <c r="B287" s="5" t="str">
        <f>INDEX('DCM CARDS LOOKUP - HIDDEN'!$P$4:$AF$8890,MATCH(N287,'DCM CARDS LOOKUP - HIDDEN'!$O$4:$O$8890,0),$I287)</f>
        <v>30 Doses</v>
      </c>
      <c r="C287" s="5" t="str">
        <f>INDEX('DCM CARDS LOOKUP - HIDDEN'!$P$4:$AF$8890,MATCH(O287,'DCM CARDS LOOKUP - HIDDEN'!$O$4:$O$8890,0),$I287)</f>
        <v>6 Doses</v>
      </c>
      <c r="D287" s="5" t="str">
        <f>INDEX('DCM CARDS LOOKUP - HIDDEN'!$P$4:$AF$8890,MATCH(P287,'DCM CARDS LOOKUP - HIDDEN'!$O$4:$O$8890,0),$I287)</f>
        <v>90 Doses</v>
      </c>
      <c r="E287" s="5" t="str">
        <f>INDEX('DCM CARDS LOOKUP - HIDDEN'!$P$4:$AF$8890,MATCH(Q287,'DCM CARDS LOOKUP - HIDDEN'!$O$4:$O$8890,0),$I287)</f>
        <v>12 Doses</v>
      </c>
      <c r="F287" s="5" t="str">
        <f>INDEX('DCM CARDS LOOKUP - HIDDEN'!$P$4:$AF$8890,MATCH(R287,'DCM CARDS LOOKUP - HIDDEN'!$O$4:$O$8890,0),$I287)</f>
        <v>60 Doses</v>
      </c>
      <c r="G287" s="42"/>
      <c r="I287" s="4">
        <v>5</v>
      </c>
      <c r="N287">
        <f>K283*10000+L283*100+B281</f>
        <v>11501</v>
      </c>
      <c r="O287">
        <f>K283*10000+L283*100+C281</f>
        <v>11502</v>
      </c>
      <c r="P287">
        <f>K283*10000+L283*100+D281</f>
        <v>11503</v>
      </c>
      <c r="Q287">
        <f>K283*10000+L283*100+E261</f>
        <v>11504</v>
      </c>
      <c r="R287">
        <f>K283*10000+L283*100+F261</f>
        <v>11505</v>
      </c>
    </row>
    <row r="288" spans="1:18">
      <c r="A288" s="10" t="str">
        <f>INDEX(REFERENCE!$B$2:$K$2,1,'EXAMPLE OF CHOICE CARDS'!I288)</f>
        <v>flavor</v>
      </c>
      <c r="B288" s="5" t="str">
        <f>INDEX('DCM CARDS LOOKUP - HIDDEN'!$P$4:$AF$8890,MATCH(N288,'DCM CARDS LOOKUP - HIDDEN'!$O$4:$O$8890,0),$I288)</f>
        <v>Orange</v>
      </c>
      <c r="C288" s="5" t="str">
        <f>INDEX('DCM CARDS LOOKUP - HIDDEN'!$P$4:$AF$8890,MATCH(O288,'DCM CARDS LOOKUP - HIDDEN'!$O$4:$O$8890,0),$I288)</f>
        <v>Citrus</v>
      </c>
      <c r="D288" s="5" t="str">
        <f>INDEX('DCM CARDS LOOKUP - HIDDEN'!$P$4:$AF$8890,MATCH(P288,'DCM CARDS LOOKUP - HIDDEN'!$O$4:$O$8890,0),$I288)</f>
        <v>Honey</v>
      </c>
      <c r="E288" s="5" t="str">
        <f>INDEX('DCM CARDS LOOKUP - HIDDEN'!$P$4:$AF$8890,MATCH(Q288,'DCM CARDS LOOKUP - HIDDEN'!$O$4:$O$8890,0),$I288)</f>
        <v>Grape</v>
      </c>
      <c r="F288" s="5" t="str">
        <f>INDEX('DCM CARDS LOOKUP - HIDDEN'!$P$4:$AF$8890,MATCH(R288,'DCM CARDS LOOKUP - HIDDEN'!$O$4:$O$8890,0),$I288)</f>
        <v>-</v>
      </c>
      <c r="G288" s="42"/>
      <c r="I288" s="4">
        <v>6</v>
      </c>
      <c r="N288">
        <f>K283*10000+L283*100+B281</f>
        <v>11501</v>
      </c>
      <c r="O288">
        <f>K283*10000+L283*100+C281</f>
        <v>11502</v>
      </c>
      <c r="P288">
        <f>K283*10000+L283*100+D281</f>
        <v>11503</v>
      </c>
      <c r="Q288">
        <f>K283*10000+L283*100+E261</f>
        <v>11504</v>
      </c>
      <c r="R288">
        <f>K283*10000+L283*100+F261</f>
        <v>11505</v>
      </c>
    </row>
    <row r="289" spans="1:18" ht="15" customHeight="1">
      <c r="A289" s="10" t="str">
        <f>INDEX(REFERENCE!$B$2:$K$2,1,'EXAMPLE OF CHOICE CARDS'!I289)</f>
        <v>Price</v>
      </c>
      <c r="B289" s="29">
        <f>INDEX('DCM CARDS LOOKUP - HIDDEN'!$P$4:$AF$8890,MATCH(N289,'DCM CARDS LOOKUP - HIDDEN'!$O$4:$O$8890,0),$I289)</f>
        <v>16</v>
      </c>
      <c r="C289" s="29">
        <f>INDEX('DCM CARDS LOOKUP - HIDDEN'!$P$4:$AF$8890,MATCH(O289,'DCM CARDS LOOKUP - HIDDEN'!$O$4:$O$8890,0),$I289)</f>
        <v>3</v>
      </c>
      <c r="D289" s="29">
        <f>INDEX('DCM CARDS LOOKUP - HIDDEN'!$P$4:$AF$8890,MATCH(P289,'DCM CARDS LOOKUP - HIDDEN'!$O$4:$O$8890,0),$I289)</f>
        <v>22</v>
      </c>
      <c r="E289" s="29">
        <f>INDEX('DCM CARDS LOOKUP - HIDDEN'!$P$4:$AF$8890,MATCH(Q289,'DCM CARDS LOOKUP - HIDDEN'!$O$4:$O$8890,0),$I289)</f>
        <v>9</v>
      </c>
      <c r="F289" s="29">
        <f>INDEX('DCM CARDS LOOKUP - HIDDEN'!$P$4:$AF$8890,MATCH(R289,'DCM CARDS LOOKUP - HIDDEN'!$O$4:$O$8890,0),$I289)</f>
        <v>23</v>
      </c>
      <c r="G289" s="42"/>
      <c r="I289" s="4">
        <v>7</v>
      </c>
      <c r="N289">
        <f>K283*10000+L283*100+B281</f>
        <v>11501</v>
      </c>
      <c r="O289">
        <f>K283*10000+L283*100+C281</f>
        <v>11502</v>
      </c>
      <c r="P289">
        <f>K283*10000+L283*100+D281</f>
        <v>11503</v>
      </c>
      <c r="Q289">
        <f>K283*10000+L283*100+E261</f>
        <v>11504</v>
      </c>
      <c r="R289">
        <f>K283*10000+L283*100+F261</f>
        <v>11505</v>
      </c>
    </row>
    <row r="290" spans="1:18" ht="15" hidden="1" customHeight="1">
      <c r="A290" s="10">
        <f>INDEX(REFERENCE!$B$2:$K$2,1,'EXAMPLE OF CHOICE CARDS'!I290)</f>
        <v>0</v>
      </c>
      <c r="B290" s="29">
        <f>INDEX('DCM CARDS LOOKUP - HIDDEN'!$P$4:$AF$8890,MATCH(N290,'DCM CARDS LOOKUP - HIDDEN'!$O$4:$O$8890,0),$I290)</f>
        <v>0</v>
      </c>
      <c r="C290" s="29">
        <f>INDEX('DCM CARDS LOOKUP - HIDDEN'!$P$4:$AF$8890,MATCH(O290,'DCM CARDS LOOKUP - HIDDEN'!$O$4:$O$8890,0),$I290)</f>
        <v>0</v>
      </c>
      <c r="D290" s="29">
        <f>INDEX('DCM CARDS LOOKUP - HIDDEN'!$P$4:$AF$8890,MATCH(P290,'DCM CARDS LOOKUP - HIDDEN'!$O$4:$O$8890,0),$I290)</f>
        <v>0</v>
      </c>
      <c r="E290" s="29">
        <f>INDEX('DCM CARDS LOOKUP - HIDDEN'!$P$4:$AF$8890,MATCH(Q290,'DCM CARDS LOOKUP - HIDDEN'!$O$4:$O$8890,0),$I290)</f>
        <v>0</v>
      </c>
      <c r="F290" s="29">
        <f>INDEX('DCM CARDS LOOKUP - HIDDEN'!$P$4:$AF$8890,MATCH(R290,'DCM CARDS LOOKUP - HIDDEN'!$O$4:$O$8890,0),$I290)</f>
        <v>0</v>
      </c>
      <c r="G290" s="42"/>
      <c r="I290" s="4">
        <v>8</v>
      </c>
      <c r="N290">
        <f>K283*10000+L283*100+B281</f>
        <v>11501</v>
      </c>
      <c r="O290">
        <f>K283*10000+L283*100+C281</f>
        <v>11502</v>
      </c>
      <c r="P290">
        <f>K283*10000+L283*100+D281</f>
        <v>11503</v>
      </c>
      <c r="Q290">
        <f>K283*10000+L283*100+E261</f>
        <v>11504</v>
      </c>
      <c r="R290">
        <f>K283*10000+L283*100+F261</f>
        <v>11505</v>
      </c>
    </row>
    <row r="291" spans="1:18" ht="15" hidden="1" customHeight="1">
      <c r="A291" s="10">
        <f>INDEX(REFERENCE!$B$2:$K$2,1,'EXAMPLE OF CHOICE CARDS'!I291)</f>
        <v>0</v>
      </c>
      <c r="B291" s="5">
        <f>INDEX('DCM CARDS LOOKUP - HIDDEN'!$P$4:$AF$8890,MATCH(N291,'DCM CARDS LOOKUP - HIDDEN'!$O$4:$O$8890,0),$I291)</f>
        <v>0</v>
      </c>
      <c r="C291" s="5">
        <f>INDEX('DCM CARDS LOOKUP - HIDDEN'!$P$4:$AF$8890,MATCH(O291,'DCM CARDS LOOKUP - HIDDEN'!$O$4:$O$8890,0),$I291)</f>
        <v>0</v>
      </c>
      <c r="D291" s="5">
        <f>INDEX('DCM CARDS LOOKUP - HIDDEN'!$P$4:$AF$8890,MATCH(P291,'DCM CARDS LOOKUP - HIDDEN'!$O$4:$O$8890,0),$I291)</f>
        <v>0</v>
      </c>
      <c r="E291" s="5">
        <f>INDEX('DCM CARDS LOOKUP - HIDDEN'!$P$4:$AF$8890,MATCH(Q291,'DCM CARDS LOOKUP - HIDDEN'!$O$4:$O$8890,0),$I291)</f>
        <v>0</v>
      </c>
      <c r="F291" s="5">
        <f>INDEX('DCM CARDS LOOKUP - HIDDEN'!$P$4:$AF$8890,MATCH(R291,'DCM CARDS LOOKUP - HIDDEN'!$O$4:$O$8890,0),$I291)</f>
        <v>0</v>
      </c>
      <c r="G291" s="42"/>
      <c r="I291" s="4">
        <v>9</v>
      </c>
      <c r="N291">
        <f>K283*10000+L283*100+B281</f>
        <v>11501</v>
      </c>
      <c r="O291">
        <f>K283*10000+L283*100+C281</f>
        <v>11502</v>
      </c>
      <c r="P291">
        <f>K283*10000+L283*100+D281</f>
        <v>11503</v>
      </c>
      <c r="Q291">
        <f>K283*10000+L283*100+E261</f>
        <v>11504</v>
      </c>
      <c r="R291">
        <f>K283*10000+L283*100+F261</f>
        <v>11505</v>
      </c>
    </row>
    <row r="292" spans="1:18" ht="15" hidden="1" customHeight="1">
      <c r="A292" s="10">
        <f>INDEX(REFERENCE!$B$2:$K$2,1,'EXAMPLE OF CHOICE CARDS'!I292)</f>
        <v>0</v>
      </c>
      <c r="B292" s="5">
        <f>INDEX('DCM CARDS LOOKUP - HIDDEN'!$P$4:$AF$8890,MATCH(N292,'DCM CARDS LOOKUP - HIDDEN'!$O$4:$O$8890,0),$I292)</f>
        <v>0</v>
      </c>
      <c r="C292" s="5">
        <f>INDEX('DCM CARDS LOOKUP - HIDDEN'!$P$4:$AF$8890,MATCH(O292,'DCM CARDS LOOKUP - HIDDEN'!$O$4:$O$8890,0),$I292)</f>
        <v>0</v>
      </c>
      <c r="D292" s="5">
        <f>INDEX('DCM CARDS LOOKUP - HIDDEN'!$P$4:$AF$8890,MATCH(P292,'DCM CARDS LOOKUP - HIDDEN'!$O$4:$O$8890,0),$I292)</f>
        <v>0</v>
      </c>
      <c r="E292" s="5">
        <f>INDEX('DCM CARDS LOOKUP - HIDDEN'!$P$4:$AF$8890,MATCH(Q292,'DCM CARDS LOOKUP - HIDDEN'!$O$4:$O$8890,0),$I292)</f>
        <v>0</v>
      </c>
      <c r="F292" s="5">
        <f>INDEX('DCM CARDS LOOKUP - HIDDEN'!$P$4:$AF$8890,MATCH(R292,'DCM CARDS LOOKUP - HIDDEN'!$O$4:$O$8890,0),$I292)</f>
        <v>0</v>
      </c>
      <c r="G292" s="42"/>
      <c r="I292" s="4">
        <v>10</v>
      </c>
      <c r="N292">
        <f>K283*10000+L283*100+B281</f>
        <v>11501</v>
      </c>
      <c r="O292">
        <f>K283*10000+L283*100+C281</f>
        <v>11502</v>
      </c>
      <c r="P292">
        <f>K283*10000+L283*100+D281</f>
        <v>11503</v>
      </c>
      <c r="Q292">
        <f>K283*10000+L283*100+E261</f>
        <v>11504</v>
      </c>
      <c r="R292">
        <f>K283*10000+L283*100+F261</f>
        <v>11505</v>
      </c>
    </row>
    <row r="293" spans="1:18" ht="15" hidden="1" customHeight="1">
      <c r="A293" s="10" t="e">
        <f>INDEX(REFERENCE!$B$2:$K$2,1,'EXAMPLE OF CHOICE CARDS'!I293)</f>
        <v>#REF!</v>
      </c>
      <c r="B293" s="5">
        <f>INDEX('DCM CARDS LOOKUP - HIDDEN'!$P$4:$AF$8890,MATCH(N293,'DCM CARDS LOOKUP - HIDDEN'!$O$4:$O$8890,0),$I293)</f>
        <v>0</v>
      </c>
      <c r="C293" s="5">
        <f>INDEX('DCM CARDS LOOKUP - HIDDEN'!$P$4:$AF$8890,MATCH(O293,'DCM CARDS LOOKUP - HIDDEN'!$O$4:$O$8890,0),$I293)</f>
        <v>0</v>
      </c>
      <c r="D293" s="5">
        <f>INDEX('DCM CARDS LOOKUP - HIDDEN'!$P$4:$AF$8890,MATCH(P293,'DCM CARDS LOOKUP - HIDDEN'!$O$4:$O$8890,0),$I293)</f>
        <v>0</v>
      </c>
      <c r="E293" s="24"/>
      <c r="F293" s="24"/>
      <c r="G293" s="42"/>
      <c r="I293" s="4">
        <v>11</v>
      </c>
      <c r="N293">
        <f>K283*10000+L283*100+B281</f>
        <v>11501</v>
      </c>
      <c r="O293">
        <f>K283*10000+L283*100+C281</f>
        <v>11502</v>
      </c>
      <c r="P293">
        <f>K283*10000+L283*100+D281</f>
        <v>11503</v>
      </c>
      <c r="Q293">
        <f>K283*10000+L283*100+E261</f>
        <v>11504</v>
      </c>
      <c r="R293">
        <f>K283*10000+L283*100+F261</f>
        <v>11505</v>
      </c>
    </row>
    <row r="294" spans="1:18" ht="15" hidden="1" customHeight="1">
      <c r="A294" s="10" t="e">
        <f>INDEX(REFERENCE!$B$2:$K$2,1,'EXAMPLE OF CHOICE CARDS'!I294)</f>
        <v>#REF!</v>
      </c>
      <c r="B294" s="5">
        <f>INDEX('DCM CARDS LOOKUP - HIDDEN'!$P$4:$AF$8890,MATCH(N294,'DCM CARDS LOOKUP - HIDDEN'!$O$4:$O$8890,0),$I294)</f>
        <v>0</v>
      </c>
      <c r="C294" s="5">
        <f>INDEX('DCM CARDS LOOKUP - HIDDEN'!$P$4:$AF$8890,MATCH(O294,'DCM CARDS LOOKUP - HIDDEN'!$O$4:$O$8890,0),$I294)</f>
        <v>0</v>
      </c>
      <c r="D294" s="5">
        <f>INDEX('DCM CARDS LOOKUP - HIDDEN'!$P$4:$AF$8890,MATCH(P294,'DCM CARDS LOOKUP - HIDDEN'!$O$4:$O$8890,0),$I294)</f>
        <v>0</v>
      </c>
      <c r="E294" s="24"/>
      <c r="F294" s="24"/>
      <c r="G294" s="42"/>
      <c r="I294" s="4">
        <v>12</v>
      </c>
      <c r="N294">
        <f>K283*10000+L283*100+B281</f>
        <v>11501</v>
      </c>
      <c r="O294">
        <f>K283*10000+L283*100+C281</f>
        <v>11502</v>
      </c>
      <c r="P294">
        <f>K283*10000+L283*100+D281</f>
        <v>11503</v>
      </c>
      <c r="Q294">
        <f>K283*10000+L283*100+E261</f>
        <v>11504</v>
      </c>
      <c r="R294">
        <f>K283*10000+L283*100+F261</f>
        <v>11505</v>
      </c>
    </row>
    <row r="295" spans="1:18" ht="15" hidden="1" customHeight="1">
      <c r="A295" s="10" t="e">
        <f>INDEX(REFERENCE!$B$2:$K$2,1,'EXAMPLE OF CHOICE CARDS'!I295)</f>
        <v>#REF!</v>
      </c>
      <c r="B295" s="5">
        <f>INDEX('DCM CARDS LOOKUP - HIDDEN'!$P$4:$AF$8890,MATCH(N295,'DCM CARDS LOOKUP - HIDDEN'!$O$4:$O$8890,0),$I295)</f>
        <v>0</v>
      </c>
      <c r="C295" s="5">
        <f>INDEX('DCM CARDS LOOKUP - HIDDEN'!$P$4:$AF$8890,MATCH(O295,'DCM CARDS LOOKUP - HIDDEN'!$O$4:$O$8890,0),$I295)</f>
        <v>0</v>
      </c>
      <c r="D295" s="5">
        <f>INDEX('DCM CARDS LOOKUP - HIDDEN'!$P$4:$AF$8890,MATCH(P295,'DCM CARDS LOOKUP - HIDDEN'!$O$4:$O$8890,0),$I295)</f>
        <v>0</v>
      </c>
      <c r="E295" s="24"/>
      <c r="F295" s="24"/>
      <c r="G295" s="42"/>
      <c r="I295" s="4">
        <v>13</v>
      </c>
      <c r="N295">
        <f>K283*10000+L283*100+B281</f>
        <v>11501</v>
      </c>
      <c r="O295">
        <f>K283*10000+L283*100+C281</f>
        <v>11502</v>
      </c>
      <c r="P295">
        <f>K283*10000+L283*100+D281</f>
        <v>11503</v>
      </c>
      <c r="Q295">
        <f>K283*10000+L283*100+E261</f>
        <v>11504</v>
      </c>
      <c r="R295">
        <f>K283*10000+L283*100+F261</f>
        <v>11505</v>
      </c>
    </row>
    <row r="296" spans="1:18" ht="15" hidden="1" customHeight="1">
      <c r="A296" s="10" t="e">
        <f>INDEX(REFERENCE!$B$2:$K$2,1,'EXAMPLE OF CHOICE CARDS'!I296)</f>
        <v>#REF!</v>
      </c>
      <c r="B296" s="5">
        <f>INDEX('DCM CARDS LOOKUP - HIDDEN'!$P$4:$AF$8890,MATCH(N296,'DCM CARDS LOOKUP - HIDDEN'!$O$4:$O$8890,0),$I296)</f>
        <v>0</v>
      </c>
      <c r="C296" s="5">
        <f>INDEX('DCM CARDS LOOKUP - HIDDEN'!$P$4:$AF$8890,MATCH(O296,'DCM CARDS LOOKUP - HIDDEN'!$O$4:$O$8890,0),$I296)</f>
        <v>0</v>
      </c>
      <c r="D296" s="5">
        <f>INDEX('DCM CARDS LOOKUP - HIDDEN'!$P$4:$AF$8890,MATCH(P296,'DCM CARDS LOOKUP - HIDDEN'!$O$4:$O$8890,0),$I296)</f>
        <v>0</v>
      </c>
      <c r="E296" s="24"/>
      <c r="F296" s="24"/>
      <c r="G296" s="43"/>
      <c r="I296" s="4">
        <v>14</v>
      </c>
      <c r="N296">
        <f>K283*10000+L283*100+B281</f>
        <v>11501</v>
      </c>
      <c r="O296">
        <f>K283*10000+L283*100+C281</f>
        <v>11502</v>
      </c>
      <c r="P296">
        <f>K283*10000+L283*100+D281</f>
        <v>11503</v>
      </c>
      <c r="Q296">
        <f>K283*10000+L283*100+E261</f>
        <v>11504</v>
      </c>
      <c r="R296">
        <f>K283*10000+L283*100+F261</f>
        <v>11505</v>
      </c>
    </row>
    <row r="297" spans="1:18">
      <c r="A297" s="2"/>
      <c r="B297" s="5"/>
      <c r="C297" s="5"/>
      <c r="D297" s="5"/>
      <c r="E297" s="5"/>
      <c r="F297" s="5"/>
      <c r="G297" s="5"/>
      <c r="I297" s="13"/>
    </row>
    <row r="298" spans="1:18">
      <c r="A298" s="6"/>
      <c r="B298" s="7">
        <v>1</v>
      </c>
      <c r="C298" s="7">
        <v>2</v>
      </c>
      <c r="D298" s="7">
        <v>3</v>
      </c>
      <c r="E298" s="7">
        <v>4</v>
      </c>
      <c r="F298" s="7">
        <v>5</v>
      </c>
      <c r="G298" s="7">
        <v>9</v>
      </c>
      <c r="I298" s="13"/>
    </row>
    <row r="301" spans="1:18">
      <c r="A301" s="1" t="str">
        <f>"Version "&amp;K303&amp;"; Task"&amp;L303</f>
        <v>Version 2; Task1</v>
      </c>
      <c r="B301" s="4">
        <v>1</v>
      </c>
      <c r="C301" s="4">
        <v>2</v>
      </c>
      <c r="D301" s="4">
        <v>3</v>
      </c>
      <c r="E301" s="4">
        <f>E281</f>
        <v>4</v>
      </c>
      <c r="F301" s="4">
        <f>F281</f>
        <v>5</v>
      </c>
      <c r="I301" s="13"/>
    </row>
    <row r="302" spans="1:18" ht="15" customHeight="1">
      <c r="A302" s="11" t="s">
        <v>8</v>
      </c>
      <c r="B302" s="12" t="s">
        <v>9</v>
      </c>
      <c r="C302" s="12" t="s">
        <v>10</v>
      </c>
      <c r="D302" s="12" t="s">
        <v>11</v>
      </c>
      <c r="E302" s="23" t="s">
        <v>20</v>
      </c>
      <c r="F302" s="23" t="s">
        <v>21</v>
      </c>
      <c r="G302" s="41" t="s">
        <v>15</v>
      </c>
      <c r="I302" s="13"/>
      <c r="K302" t="s">
        <v>12</v>
      </c>
      <c r="L302" t="s">
        <v>1</v>
      </c>
    </row>
    <row r="303" spans="1:18">
      <c r="A303" s="10" t="str">
        <f>INDEX(REFERENCE!$B$2:$K$2,1,'EXAMPLE OF CHOICE CARDS'!I303)</f>
        <v>Brand</v>
      </c>
      <c r="B303" s="5" t="str">
        <f>INDEX('DCM CARDS LOOKUP - HIDDEN'!$P$4:$AF$8890,MATCH(N303,'DCM CARDS LOOKUP - HIDDEN'!$O$4:$O$8890,0),$I303)</f>
        <v>UP &amp; UP</v>
      </c>
      <c r="C303" s="5" t="str">
        <f>INDEX('DCM CARDS LOOKUP - HIDDEN'!$P$4:$AF$8890,MATCH(O303,'DCM CARDS LOOKUP - HIDDEN'!$O$4:$O$8890,0),$I303)</f>
        <v>Equate</v>
      </c>
      <c r="D303" s="5" t="str">
        <f>INDEX('DCM CARDS LOOKUP - HIDDEN'!$P$4:$AF$8890,MATCH(P303,'DCM CARDS LOOKUP - HIDDEN'!$O$4:$O$8890,0),$I303)</f>
        <v>Robitussin</v>
      </c>
      <c r="E303" s="5" t="str">
        <f>INDEX('DCM CARDS LOOKUP - HIDDEN'!$P$4:$AF$8890,MATCH(Q303,'DCM CARDS LOOKUP - HIDDEN'!$O$4:$O$8890,0),$I303)</f>
        <v>Sudafed</v>
      </c>
      <c r="F303" s="5" t="str">
        <f>INDEX('DCM CARDS LOOKUP - HIDDEN'!$P$4:$AF$8890,MATCH(R303,'DCM CARDS LOOKUP - HIDDEN'!$O$4:$O$8890,0),$I303)</f>
        <v>Sudafed</v>
      </c>
      <c r="G303" s="42"/>
      <c r="I303" s="4">
        <v>1</v>
      </c>
      <c r="K303">
        <f>IF(L283=15,K283+1,K283)</f>
        <v>2</v>
      </c>
      <c r="L303">
        <f>IF(L283&lt;15,L283+1,1)</f>
        <v>1</v>
      </c>
      <c r="N303">
        <f>K303*10000+L303*100+B301</f>
        <v>20101</v>
      </c>
      <c r="O303">
        <f>K303*10000+L303*100+C301</f>
        <v>20102</v>
      </c>
      <c r="P303">
        <f>K303*10000+L303*100+D301</f>
        <v>20103</v>
      </c>
      <c r="Q303">
        <f>K303*10000+L303*100+E281</f>
        <v>20104</v>
      </c>
      <c r="R303">
        <f>K303*10000+L303*100+F281</f>
        <v>20105</v>
      </c>
    </row>
    <row r="304" spans="1:18">
      <c r="A304" s="10" t="str">
        <f>INDEX(REFERENCE!$B$2:$K$2,1,'EXAMPLE OF CHOICE CARDS'!I304)</f>
        <v>Format</v>
      </c>
      <c r="B304" s="5" t="str">
        <f>INDEX('DCM CARDS LOOKUP - HIDDEN'!$P$4:$AF$8890,MATCH(N304,'DCM CARDS LOOKUP - HIDDEN'!$O$4:$O$8890,0),$I304)</f>
        <v>Hot liquid powder packet</v>
      </c>
      <c r="C304" s="5" t="str">
        <f>INDEX('DCM CARDS LOOKUP - HIDDEN'!$P$4:$AF$8890,MATCH(O304,'DCM CARDS LOOKUP - HIDDEN'!$O$4:$O$8890,0),$I304)</f>
        <v>Tablet</v>
      </c>
      <c r="D304" s="5" t="str">
        <f>INDEX('DCM CARDS LOOKUP - HIDDEN'!$P$4:$AF$8890,MATCH(P304,'DCM CARDS LOOKUP - HIDDEN'!$O$4:$O$8890,0),$I304)</f>
        <v>Effervescent Tablets</v>
      </c>
      <c r="E304" s="5" t="str">
        <f>INDEX('DCM CARDS LOOKUP - HIDDEN'!$P$4:$AF$8890,MATCH(Q304,'DCM CARDS LOOKUP - HIDDEN'!$O$4:$O$8890,0),$I304)</f>
        <v>Nasal Spray</v>
      </c>
      <c r="F304" s="5" t="str">
        <f>INDEX('DCM CARDS LOOKUP - HIDDEN'!$P$4:$AF$8890,MATCH(R304,'DCM CARDS LOOKUP - HIDDEN'!$O$4:$O$8890,0),$I304)</f>
        <v>Gummies</v>
      </c>
      <c r="G304" s="42"/>
      <c r="I304" s="4">
        <v>2</v>
      </c>
      <c r="N304">
        <f>K303*10000+L303*100+B301</f>
        <v>20101</v>
      </c>
      <c r="O304">
        <f>K303*10000+L303*100+C301</f>
        <v>20102</v>
      </c>
      <c r="P304">
        <f>K303*10000+L303*100+D301</f>
        <v>20103</v>
      </c>
      <c r="Q304">
        <f>K303*10000+L303*100+E281</f>
        <v>20104</v>
      </c>
      <c r="R304">
        <f>K303*10000+L303*100+F281</f>
        <v>20105</v>
      </c>
    </row>
    <row r="305" spans="1:18">
      <c r="A305" s="10" t="str">
        <f>INDEX(REFERENCE!$B$2:$K$2,1,'EXAMPLE OF CHOICE CARDS'!I305)</f>
        <v>Symptoms</v>
      </c>
      <c r="B305" s="5" t="str">
        <f>INDEX('DCM CARDS LOOKUP - HIDDEN'!$P$4:$AF$8890,MATCH(N305,'DCM CARDS LOOKUP - HIDDEN'!$O$4:$O$8890,0),$I305)</f>
        <v>Strengthens Immune System</v>
      </c>
      <c r="C305" s="5" t="str">
        <f>INDEX('DCM CARDS LOOKUP - HIDDEN'!$P$4:$AF$8890,MATCH(O305,'DCM CARDS LOOKUP - HIDDEN'!$O$4:$O$8890,0),$I305)</f>
        <v>Head Pain Relief</v>
      </c>
      <c r="D305" s="5" t="str">
        <f>INDEX('DCM CARDS LOOKUP - HIDDEN'!$P$4:$AF$8890,MATCH(P305,'DCM CARDS LOOKUP - HIDDEN'!$O$4:$O$8890,0),$I305)</f>
        <v>Chest congestion relief</v>
      </c>
      <c r="E305" s="5" t="str">
        <f>INDEX('DCM CARDS LOOKUP - HIDDEN'!$P$4:$AF$8890,MATCH(Q305,'DCM CARDS LOOKUP - HIDDEN'!$O$4:$O$8890,0),$I305)</f>
        <v>Head cold relief</v>
      </c>
      <c r="F305" s="5" t="str">
        <f>INDEX('DCM CARDS LOOKUP - HIDDEN'!$P$4:$AF$8890,MATCH(R305,'DCM CARDS LOOKUP - HIDDEN'!$O$4:$O$8890,0),$I305)</f>
        <v>Runny nose relief</v>
      </c>
      <c r="G305" s="42"/>
      <c r="I305" s="4">
        <v>3</v>
      </c>
      <c r="N305">
        <f>K303*10000+L303*100+B301</f>
        <v>20101</v>
      </c>
      <c r="O305">
        <f>K303*10000+L303*100+C301</f>
        <v>20102</v>
      </c>
      <c r="P305">
        <f>K303*10000+L303*100+D301</f>
        <v>20103</v>
      </c>
      <c r="Q305">
        <f>K303*10000+L303*100+E281</f>
        <v>20104</v>
      </c>
      <c r="R305">
        <f>K303*10000+L303*100+F281</f>
        <v>20105</v>
      </c>
    </row>
    <row r="306" spans="1:18" ht="30">
      <c r="A306" s="10" t="str">
        <f>INDEX(REFERENCE!$B$2:$K$2,1,'EXAMPLE OF CHOICE CARDS'!I306)</f>
        <v>Benefit</v>
      </c>
      <c r="B306" s="5" t="str">
        <f>INDEX('DCM CARDS LOOKUP - HIDDEN'!$P$4:$AF$8890,MATCH(N306,'DCM CARDS LOOKUP - HIDDEN'!$O$4:$O$8890,0),$I306)</f>
        <v>FSA/HSA Eligible</v>
      </c>
      <c r="C306" s="5" t="str">
        <f>INDEX('DCM CARDS LOOKUP - HIDDEN'!$P$4:$AF$8890,MATCH(O306,'DCM CARDS LOOKUP - HIDDEN'!$O$4:$O$8890,0),$I306)</f>
        <v>Allergy Relief</v>
      </c>
      <c r="D306" s="5" t="str">
        <f>INDEX('DCM CARDS LOOKUP - HIDDEN'!$P$4:$AF$8890,MATCH(P306,'DCM CARDS LOOKUP - HIDDEN'!$O$4:$O$8890,0),$I306)</f>
        <v>Non-Drowsy</v>
      </c>
      <c r="E306" s="5" t="str">
        <f>INDEX('DCM CARDS LOOKUP - HIDDEN'!$P$4:$AF$8890,MATCH(Q306,'DCM CARDS LOOKUP - HIDDEN'!$O$4:$O$8890,0),$I306)</f>
        <v>Treats Sneezing</v>
      </c>
      <c r="F306" s="5" t="str">
        <f>INDEX('DCM CARDS LOOKUP - HIDDEN'!$P$4:$AF$8890,MATCH(R306,'DCM CARDS LOOKUP - HIDDEN'!$O$4:$O$8890,0),$I306)</f>
        <v>Sugar Free</v>
      </c>
      <c r="G306" s="42"/>
      <c r="I306" s="4">
        <v>4</v>
      </c>
      <c r="N306">
        <f>K303*10000+L303*100+B301</f>
        <v>20101</v>
      </c>
      <c r="O306">
        <f>K303*10000+L303*100+C301</f>
        <v>20102</v>
      </c>
      <c r="P306">
        <f>K303*10000+L303*100+D301</f>
        <v>20103</v>
      </c>
      <c r="Q306">
        <f>K303*10000+L303*100+E281</f>
        <v>20104</v>
      </c>
      <c r="R306">
        <f>K303*10000+L303*100+F281</f>
        <v>20105</v>
      </c>
    </row>
    <row r="307" spans="1:18">
      <c r="A307" s="10" t="str">
        <f>INDEX(REFERENCE!$B$2:$K$2,1,'EXAMPLE OF CHOICE CARDS'!I307)</f>
        <v>Doses</v>
      </c>
      <c r="B307" s="5" t="str">
        <f>INDEX('DCM CARDS LOOKUP - HIDDEN'!$P$4:$AF$8890,MATCH(N307,'DCM CARDS LOOKUP - HIDDEN'!$O$4:$O$8890,0),$I307)</f>
        <v>6 Doses</v>
      </c>
      <c r="C307" s="5" t="str">
        <f>INDEX('DCM CARDS LOOKUP - HIDDEN'!$P$4:$AF$8890,MATCH(O307,'DCM CARDS LOOKUP - HIDDEN'!$O$4:$O$8890,0),$I307)</f>
        <v>12 Doses</v>
      </c>
      <c r="D307" s="5" t="str">
        <f>INDEX('DCM CARDS LOOKUP - HIDDEN'!$P$4:$AF$8890,MATCH(P307,'DCM CARDS LOOKUP - HIDDEN'!$O$4:$O$8890,0),$I307)</f>
        <v>30 Doses</v>
      </c>
      <c r="E307" s="5" t="str">
        <f>INDEX('DCM CARDS LOOKUP - HIDDEN'!$P$4:$AF$8890,MATCH(Q307,'DCM CARDS LOOKUP - HIDDEN'!$O$4:$O$8890,0),$I307)</f>
        <v>60 Doses</v>
      </c>
      <c r="F307" s="5" t="str">
        <f>INDEX('DCM CARDS LOOKUP - HIDDEN'!$P$4:$AF$8890,MATCH(R307,'DCM CARDS LOOKUP - HIDDEN'!$O$4:$O$8890,0),$I307)</f>
        <v>90 Doses</v>
      </c>
      <c r="G307" s="42"/>
      <c r="I307" s="4">
        <v>5</v>
      </c>
      <c r="N307">
        <f>K303*10000+L303*100+B301</f>
        <v>20101</v>
      </c>
      <c r="O307">
        <f>K303*10000+L303*100+C301</f>
        <v>20102</v>
      </c>
      <c r="P307">
        <f>K303*10000+L303*100+D301</f>
        <v>20103</v>
      </c>
      <c r="Q307">
        <f>K303*10000+L303*100+E281</f>
        <v>20104</v>
      </c>
      <c r="R307">
        <f>K303*10000+L303*100+F281</f>
        <v>20105</v>
      </c>
    </row>
    <row r="308" spans="1:18">
      <c r="A308" s="10" t="str">
        <f>INDEX(REFERENCE!$B$2:$K$2,1,'EXAMPLE OF CHOICE CARDS'!I308)</f>
        <v>flavor</v>
      </c>
      <c r="B308" s="5" t="str">
        <f>INDEX('DCM CARDS LOOKUP - HIDDEN'!$P$4:$AF$8890,MATCH(N308,'DCM CARDS LOOKUP - HIDDEN'!$O$4:$O$8890,0),$I308)</f>
        <v>Citrus</v>
      </c>
      <c r="C308" s="5" t="str">
        <f>INDEX('DCM CARDS LOOKUP - HIDDEN'!$P$4:$AF$8890,MATCH(O308,'DCM CARDS LOOKUP - HIDDEN'!$O$4:$O$8890,0),$I308)</f>
        <v>-</v>
      </c>
      <c r="D308" s="5" t="str">
        <f>INDEX('DCM CARDS LOOKUP - HIDDEN'!$P$4:$AF$8890,MATCH(P308,'DCM CARDS LOOKUP - HIDDEN'!$O$4:$O$8890,0),$I308)</f>
        <v>Honey Lemon</v>
      </c>
      <c r="E308" s="5" t="str">
        <f>INDEX('DCM CARDS LOOKUP - HIDDEN'!$P$4:$AF$8890,MATCH(Q308,'DCM CARDS LOOKUP - HIDDEN'!$O$4:$O$8890,0),$I308)</f>
        <v>-</v>
      </c>
      <c r="F308" s="5" t="str">
        <f>INDEX('DCM CARDS LOOKUP - HIDDEN'!$P$4:$AF$8890,MATCH(R308,'DCM CARDS LOOKUP - HIDDEN'!$O$4:$O$8890,0),$I308)</f>
        <v>Elderberry</v>
      </c>
      <c r="G308" s="42"/>
      <c r="I308" s="4">
        <v>6</v>
      </c>
      <c r="N308">
        <f>K303*10000+L303*100+B301</f>
        <v>20101</v>
      </c>
      <c r="O308">
        <f>K303*10000+L303*100+C301</f>
        <v>20102</v>
      </c>
      <c r="P308">
        <f>K303*10000+L303*100+D301</f>
        <v>20103</v>
      </c>
      <c r="Q308">
        <f>K303*10000+L303*100+E281</f>
        <v>20104</v>
      </c>
      <c r="R308">
        <f>K303*10000+L303*100+F281</f>
        <v>20105</v>
      </c>
    </row>
    <row r="309" spans="1:18" ht="15" customHeight="1">
      <c r="A309" s="10" t="str">
        <f>INDEX(REFERENCE!$B$2:$K$2,1,'EXAMPLE OF CHOICE CARDS'!I309)</f>
        <v>Price</v>
      </c>
      <c r="B309" s="29">
        <f>INDEX('DCM CARDS LOOKUP - HIDDEN'!$P$4:$AF$8890,MATCH(N309,'DCM CARDS LOOKUP - HIDDEN'!$O$4:$O$8890,0),$I309)</f>
        <v>12</v>
      </c>
      <c r="C309" s="29">
        <f>INDEX('DCM CARDS LOOKUP - HIDDEN'!$P$4:$AF$8890,MATCH(O309,'DCM CARDS LOOKUP - HIDDEN'!$O$4:$O$8890,0),$I309)</f>
        <v>12</v>
      </c>
      <c r="D309" s="29">
        <f>INDEX('DCM CARDS LOOKUP - HIDDEN'!$P$4:$AF$8890,MATCH(P309,'DCM CARDS LOOKUP - HIDDEN'!$O$4:$O$8890,0),$I309)</f>
        <v>14</v>
      </c>
      <c r="E309" s="29">
        <f>INDEX('DCM CARDS LOOKUP - HIDDEN'!$P$4:$AF$8890,MATCH(Q309,'DCM CARDS LOOKUP - HIDDEN'!$O$4:$O$8890,0),$I309)</f>
        <v>16</v>
      </c>
      <c r="F309" s="29">
        <f>INDEX('DCM CARDS LOOKUP - HIDDEN'!$P$4:$AF$8890,MATCH(R309,'DCM CARDS LOOKUP - HIDDEN'!$O$4:$O$8890,0),$I309)</f>
        <v>32</v>
      </c>
      <c r="G309" s="42"/>
      <c r="I309" s="4">
        <v>7</v>
      </c>
      <c r="N309">
        <f>K303*10000+L303*100+B301</f>
        <v>20101</v>
      </c>
      <c r="O309">
        <f>K303*10000+L303*100+C301</f>
        <v>20102</v>
      </c>
      <c r="P309">
        <f>K303*10000+L303*100+D301</f>
        <v>20103</v>
      </c>
      <c r="Q309">
        <f>K303*10000+L303*100+E281</f>
        <v>20104</v>
      </c>
      <c r="R309">
        <f>K303*10000+L303*100+F281</f>
        <v>20105</v>
      </c>
    </row>
    <row r="310" spans="1:18" ht="15" hidden="1" customHeight="1">
      <c r="A310" s="10">
        <f>INDEX(REFERENCE!$B$2:$K$2,1,'EXAMPLE OF CHOICE CARDS'!I310)</f>
        <v>0</v>
      </c>
      <c r="B310" s="29">
        <f>INDEX('DCM CARDS LOOKUP - HIDDEN'!$P$4:$AF$8890,MATCH(N310,'DCM CARDS LOOKUP - HIDDEN'!$O$4:$O$8890,0),$I310)</f>
        <v>0</v>
      </c>
      <c r="C310" s="29">
        <f>INDEX('DCM CARDS LOOKUP - HIDDEN'!$P$4:$AF$8890,MATCH(O310,'DCM CARDS LOOKUP - HIDDEN'!$O$4:$O$8890,0),$I310)</f>
        <v>0</v>
      </c>
      <c r="D310" s="29">
        <f>INDEX('DCM CARDS LOOKUP - HIDDEN'!$P$4:$AF$8890,MATCH(P310,'DCM CARDS LOOKUP - HIDDEN'!$O$4:$O$8890,0),$I310)</f>
        <v>0</v>
      </c>
      <c r="E310" s="29">
        <f>INDEX('DCM CARDS LOOKUP - HIDDEN'!$P$4:$AF$8890,MATCH(Q310,'DCM CARDS LOOKUP - HIDDEN'!$O$4:$O$8890,0),$I310)</f>
        <v>0</v>
      </c>
      <c r="F310" s="29">
        <f>INDEX('DCM CARDS LOOKUP - HIDDEN'!$P$4:$AF$8890,MATCH(R310,'DCM CARDS LOOKUP - HIDDEN'!$O$4:$O$8890,0),$I310)</f>
        <v>0</v>
      </c>
      <c r="G310" s="42"/>
      <c r="I310" s="4">
        <v>8</v>
      </c>
      <c r="N310">
        <f>K303*10000+L303*100+B301</f>
        <v>20101</v>
      </c>
      <c r="O310">
        <f>K303*10000+L303*100+C301</f>
        <v>20102</v>
      </c>
      <c r="P310">
        <f>K303*10000+L303*100+D301</f>
        <v>20103</v>
      </c>
      <c r="Q310">
        <f>K303*10000+L303*100+E281</f>
        <v>20104</v>
      </c>
      <c r="R310">
        <f>K303*10000+L303*100+F281</f>
        <v>20105</v>
      </c>
    </row>
    <row r="311" spans="1:18" ht="15" hidden="1" customHeight="1">
      <c r="A311" s="10">
        <f>INDEX(REFERENCE!$B$2:$K$2,1,'EXAMPLE OF CHOICE CARDS'!I311)</f>
        <v>0</v>
      </c>
      <c r="B311" s="5">
        <f>INDEX('DCM CARDS LOOKUP - HIDDEN'!$P$4:$AF$8890,MATCH(N311,'DCM CARDS LOOKUP - HIDDEN'!$O$4:$O$8890,0),$I311)</f>
        <v>0</v>
      </c>
      <c r="C311" s="5">
        <f>INDEX('DCM CARDS LOOKUP - HIDDEN'!$P$4:$AF$8890,MATCH(O311,'DCM CARDS LOOKUP - HIDDEN'!$O$4:$O$8890,0),$I311)</f>
        <v>0</v>
      </c>
      <c r="D311" s="5">
        <f>INDEX('DCM CARDS LOOKUP - HIDDEN'!$P$4:$AF$8890,MATCH(P311,'DCM CARDS LOOKUP - HIDDEN'!$O$4:$O$8890,0),$I311)</f>
        <v>0</v>
      </c>
      <c r="E311" s="5">
        <f>INDEX('DCM CARDS LOOKUP - HIDDEN'!$P$4:$AF$8890,MATCH(Q311,'DCM CARDS LOOKUP - HIDDEN'!$O$4:$O$8890,0),$I311)</f>
        <v>0</v>
      </c>
      <c r="F311" s="5">
        <f>INDEX('DCM CARDS LOOKUP - HIDDEN'!$P$4:$AF$8890,MATCH(R311,'DCM CARDS LOOKUP - HIDDEN'!$O$4:$O$8890,0),$I311)</f>
        <v>0</v>
      </c>
      <c r="G311" s="42"/>
      <c r="I311" s="4">
        <v>9</v>
      </c>
      <c r="N311">
        <f>K303*10000+L303*100+B301</f>
        <v>20101</v>
      </c>
      <c r="O311">
        <f>K303*10000+L303*100+C301</f>
        <v>20102</v>
      </c>
      <c r="P311">
        <f>K303*10000+L303*100+D301</f>
        <v>20103</v>
      </c>
      <c r="Q311">
        <f>K303*10000+L303*100+E281</f>
        <v>20104</v>
      </c>
      <c r="R311">
        <f>K303*10000+L303*100+F281</f>
        <v>20105</v>
      </c>
    </row>
    <row r="312" spans="1:18" ht="15" hidden="1" customHeight="1">
      <c r="A312" s="10">
        <f>INDEX(REFERENCE!$B$2:$K$2,1,'EXAMPLE OF CHOICE CARDS'!I312)</f>
        <v>0</v>
      </c>
      <c r="B312" s="5">
        <f>INDEX('DCM CARDS LOOKUP - HIDDEN'!$P$4:$AF$8890,MATCH(N312,'DCM CARDS LOOKUP - HIDDEN'!$O$4:$O$8890,0),$I312)</f>
        <v>0</v>
      </c>
      <c r="C312" s="5">
        <f>INDEX('DCM CARDS LOOKUP - HIDDEN'!$P$4:$AF$8890,MATCH(O312,'DCM CARDS LOOKUP - HIDDEN'!$O$4:$O$8890,0),$I312)</f>
        <v>0</v>
      </c>
      <c r="D312" s="5">
        <f>INDEX('DCM CARDS LOOKUP - HIDDEN'!$P$4:$AF$8890,MATCH(P312,'DCM CARDS LOOKUP - HIDDEN'!$O$4:$O$8890,0),$I312)</f>
        <v>0</v>
      </c>
      <c r="E312" s="5">
        <f>INDEX('DCM CARDS LOOKUP - HIDDEN'!$P$4:$AF$8890,MATCH(Q312,'DCM CARDS LOOKUP - HIDDEN'!$O$4:$O$8890,0),$I312)</f>
        <v>0</v>
      </c>
      <c r="F312" s="5">
        <f>INDEX('DCM CARDS LOOKUP - HIDDEN'!$P$4:$AF$8890,MATCH(R312,'DCM CARDS LOOKUP - HIDDEN'!$O$4:$O$8890,0),$I312)</f>
        <v>0</v>
      </c>
      <c r="G312" s="42"/>
      <c r="I312" s="4">
        <v>10</v>
      </c>
      <c r="N312">
        <f>K303*10000+L303*100+B301</f>
        <v>20101</v>
      </c>
      <c r="O312">
        <f>K303*10000+L303*100+C301</f>
        <v>20102</v>
      </c>
      <c r="P312">
        <f>K303*10000+L303*100+D301</f>
        <v>20103</v>
      </c>
      <c r="Q312">
        <f>K303*10000+L303*100+E281</f>
        <v>20104</v>
      </c>
      <c r="R312">
        <f>K303*10000+L303*100+F281</f>
        <v>20105</v>
      </c>
    </row>
    <row r="313" spans="1:18" ht="15" hidden="1" customHeight="1">
      <c r="A313" s="10" t="e">
        <f>INDEX(REFERENCE!$B$2:$K$2,1,'EXAMPLE OF CHOICE CARDS'!I313)</f>
        <v>#REF!</v>
      </c>
      <c r="B313" s="5">
        <f>INDEX('DCM CARDS LOOKUP - HIDDEN'!$P$4:$AF$8890,MATCH(N313,'DCM CARDS LOOKUP - HIDDEN'!$O$4:$O$8890,0),$I313)</f>
        <v>0</v>
      </c>
      <c r="C313" s="5">
        <f>INDEX('DCM CARDS LOOKUP - HIDDEN'!$P$4:$AF$8890,MATCH(O313,'DCM CARDS LOOKUP - HIDDEN'!$O$4:$O$8890,0),$I313)</f>
        <v>0</v>
      </c>
      <c r="D313" s="5">
        <f>INDEX('DCM CARDS LOOKUP - HIDDEN'!$P$4:$AF$8890,MATCH(P313,'DCM CARDS LOOKUP - HIDDEN'!$O$4:$O$8890,0),$I313)</f>
        <v>0</v>
      </c>
      <c r="E313" s="24"/>
      <c r="F313" s="24"/>
      <c r="G313" s="42"/>
      <c r="I313" s="4">
        <v>11</v>
      </c>
      <c r="N313">
        <f>K303*10000+L303*100+B301</f>
        <v>20101</v>
      </c>
      <c r="O313">
        <f>K303*10000+L303*100+C301</f>
        <v>20102</v>
      </c>
      <c r="P313">
        <f>K303*10000+L303*100+D301</f>
        <v>20103</v>
      </c>
      <c r="Q313">
        <f>K303*10000+L303*100+E281</f>
        <v>20104</v>
      </c>
      <c r="R313">
        <f>K303*10000+L303*100+F281</f>
        <v>20105</v>
      </c>
    </row>
    <row r="314" spans="1:18" ht="15" hidden="1" customHeight="1">
      <c r="A314" s="10" t="e">
        <f>INDEX(REFERENCE!$B$2:$K$2,1,'EXAMPLE OF CHOICE CARDS'!I314)</f>
        <v>#REF!</v>
      </c>
      <c r="B314" s="5">
        <f>INDEX('DCM CARDS LOOKUP - HIDDEN'!$P$4:$AF$8890,MATCH(N314,'DCM CARDS LOOKUP - HIDDEN'!$O$4:$O$8890,0),$I314)</f>
        <v>0</v>
      </c>
      <c r="C314" s="5">
        <f>INDEX('DCM CARDS LOOKUP - HIDDEN'!$P$4:$AF$8890,MATCH(O314,'DCM CARDS LOOKUP - HIDDEN'!$O$4:$O$8890,0),$I314)</f>
        <v>0</v>
      </c>
      <c r="D314" s="5">
        <f>INDEX('DCM CARDS LOOKUP - HIDDEN'!$P$4:$AF$8890,MATCH(P314,'DCM CARDS LOOKUP - HIDDEN'!$O$4:$O$8890,0),$I314)</f>
        <v>0</v>
      </c>
      <c r="E314" s="24"/>
      <c r="F314" s="24"/>
      <c r="G314" s="42"/>
      <c r="I314" s="4">
        <v>12</v>
      </c>
      <c r="N314">
        <f>K303*10000+L303*100+B301</f>
        <v>20101</v>
      </c>
      <c r="O314">
        <f>K303*10000+L303*100+C301</f>
        <v>20102</v>
      </c>
      <c r="P314">
        <f>K303*10000+L303*100+D301</f>
        <v>20103</v>
      </c>
      <c r="Q314">
        <f>K303*10000+L303*100+E281</f>
        <v>20104</v>
      </c>
      <c r="R314">
        <f>K303*10000+L303*100+F281</f>
        <v>20105</v>
      </c>
    </row>
    <row r="315" spans="1:18" ht="15" hidden="1" customHeight="1">
      <c r="A315" s="10" t="e">
        <f>INDEX(REFERENCE!$B$2:$K$2,1,'EXAMPLE OF CHOICE CARDS'!I315)</f>
        <v>#REF!</v>
      </c>
      <c r="B315" s="5">
        <f>INDEX('DCM CARDS LOOKUP - HIDDEN'!$P$4:$AF$8890,MATCH(N315,'DCM CARDS LOOKUP - HIDDEN'!$O$4:$O$8890,0),$I315)</f>
        <v>0</v>
      </c>
      <c r="C315" s="5">
        <f>INDEX('DCM CARDS LOOKUP - HIDDEN'!$P$4:$AF$8890,MATCH(O315,'DCM CARDS LOOKUP - HIDDEN'!$O$4:$O$8890,0),$I315)</f>
        <v>0</v>
      </c>
      <c r="D315" s="5">
        <f>INDEX('DCM CARDS LOOKUP - HIDDEN'!$P$4:$AF$8890,MATCH(P315,'DCM CARDS LOOKUP - HIDDEN'!$O$4:$O$8890,0),$I315)</f>
        <v>0</v>
      </c>
      <c r="E315" s="24"/>
      <c r="F315" s="24"/>
      <c r="G315" s="42"/>
      <c r="I315" s="4">
        <v>13</v>
      </c>
      <c r="N315">
        <f>K303*10000+L303*100+B301</f>
        <v>20101</v>
      </c>
      <c r="O315">
        <f>K303*10000+L303*100+C301</f>
        <v>20102</v>
      </c>
      <c r="P315">
        <f>K303*10000+L303*100+D301</f>
        <v>20103</v>
      </c>
      <c r="Q315">
        <f>K303*10000+L303*100+E281</f>
        <v>20104</v>
      </c>
      <c r="R315">
        <f>K303*10000+L303*100+F281</f>
        <v>20105</v>
      </c>
    </row>
    <row r="316" spans="1:18" ht="15" hidden="1" customHeight="1">
      <c r="A316" s="10" t="e">
        <f>INDEX(REFERENCE!$B$2:$K$2,1,'EXAMPLE OF CHOICE CARDS'!I316)</f>
        <v>#REF!</v>
      </c>
      <c r="B316" s="5">
        <f>INDEX('DCM CARDS LOOKUP - HIDDEN'!$P$4:$AF$8890,MATCH(N316,'DCM CARDS LOOKUP - HIDDEN'!$O$4:$O$8890,0),$I316)</f>
        <v>0</v>
      </c>
      <c r="C316" s="5">
        <f>INDEX('DCM CARDS LOOKUP - HIDDEN'!$P$4:$AF$8890,MATCH(O316,'DCM CARDS LOOKUP - HIDDEN'!$O$4:$O$8890,0),$I316)</f>
        <v>0</v>
      </c>
      <c r="D316" s="5">
        <f>INDEX('DCM CARDS LOOKUP - HIDDEN'!$P$4:$AF$8890,MATCH(P316,'DCM CARDS LOOKUP - HIDDEN'!$O$4:$O$8890,0),$I316)</f>
        <v>0</v>
      </c>
      <c r="E316" s="24"/>
      <c r="F316" s="24"/>
      <c r="G316" s="43"/>
      <c r="I316" s="4">
        <v>14</v>
      </c>
      <c r="N316">
        <f>K303*10000+L303*100+B301</f>
        <v>20101</v>
      </c>
      <c r="O316">
        <f>K303*10000+L303*100+C301</f>
        <v>20102</v>
      </c>
      <c r="P316">
        <f>K303*10000+L303*100+D301</f>
        <v>20103</v>
      </c>
      <c r="Q316">
        <f>K303*10000+L303*100+E281</f>
        <v>20104</v>
      </c>
      <c r="R316">
        <f>K303*10000+L303*100+F281</f>
        <v>20105</v>
      </c>
    </row>
    <row r="317" spans="1:18">
      <c r="A317" s="2"/>
      <c r="B317" s="5"/>
      <c r="C317" s="5"/>
      <c r="D317" s="5"/>
      <c r="E317" s="5"/>
      <c r="F317" s="5"/>
      <c r="G317" s="5"/>
      <c r="I317" s="13"/>
    </row>
    <row r="318" spans="1:18">
      <c r="A318" s="6"/>
      <c r="B318" s="7">
        <v>1</v>
      </c>
      <c r="C318" s="7">
        <v>2</v>
      </c>
      <c r="D318" s="7">
        <v>3</v>
      </c>
      <c r="E318" s="7">
        <v>4</v>
      </c>
      <c r="F318" s="7">
        <v>5</v>
      </c>
      <c r="G318" s="7">
        <v>9</v>
      </c>
      <c r="I318" s="13"/>
    </row>
    <row r="321" spans="1:18">
      <c r="A321" s="1" t="str">
        <f>"Version "&amp;K323&amp;"; Task"&amp;L323</f>
        <v>Version 2; Task2</v>
      </c>
      <c r="B321" s="4">
        <v>1</v>
      </c>
      <c r="C321" s="4">
        <v>2</v>
      </c>
      <c r="D321" s="4">
        <v>3</v>
      </c>
      <c r="E321" s="4">
        <f>E301</f>
        <v>4</v>
      </c>
      <c r="F321" s="4">
        <f>F301</f>
        <v>5</v>
      </c>
      <c r="I321" s="13"/>
    </row>
    <row r="322" spans="1:18" ht="15" customHeight="1">
      <c r="A322" s="11" t="s">
        <v>8</v>
      </c>
      <c r="B322" s="12" t="s">
        <v>9</v>
      </c>
      <c r="C322" s="12" t="s">
        <v>10</v>
      </c>
      <c r="D322" s="12" t="s">
        <v>11</v>
      </c>
      <c r="E322" s="23" t="s">
        <v>20</v>
      </c>
      <c r="F322" s="23" t="s">
        <v>21</v>
      </c>
      <c r="G322" s="41" t="s">
        <v>15</v>
      </c>
      <c r="I322" s="13"/>
      <c r="K322" t="s">
        <v>12</v>
      </c>
      <c r="L322" t="s">
        <v>1</v>
      </c>
    </row>
    <row r="323" spans="1:18">
      <c r="A323" s="10" t="str">
        <f>INDEX(REFERENCE!$B$2:$K$2,1,'EXAMPLE OF CHOICE CARDS'!I323)</f>
        <v>Brand</v>
      </c>
      <c r="B323" s="5" t="str">
        <f>INDEX('DCM CARDS LOOKUP - HIDDEN'!$P$4:$AF$8890,MATCH(N323,'DCM CARDS LOOKUP - HIDDEN'!$O$4:$O$8890,0),$I323)</f>
        <v>Walgreens</v>
      </c>
      <c r="C323" s="5" t="str">
        <f>INDEX('DCM CARDS LOOKUP - HIDDEN'!$P$4:$AF$8890,MATCH(O323,'DCM CARDS LOOKUP - HIDDEN'!$O$4:$O$8890,0),$I323)</f>
        <v>Mucinex</v>
      </c>
      <c r="D323" s="5" t="str">
        <f>INDEX('DCM CARDS LOOKUP - HIDDEN'!$P$4:$AF$8890,MATCH(P323,'DCM CARDS LOOKUP - HIDDEN'!$O$4:$O$8890,0),$I323)</f>
        <v>Zicam</v>
      </c>
      <c r="E323" s="5" t="str">
        <f>INDEX('DCM CARDS LOOKUP - HIDDEN'!$P$4:$AF$8890,MATCH(Q323,'DCM CARDS LOOKUP - HIDDEN'!$O$4:$O$8890,0),$I323)</f>
        <v>Coricidin</v>
      </c>
      <c r="F323" s="5" t="str">
        <f>INDEX('DCM CARDS LOOKUP - HIDDEN'!$P$4:$AF$8890,MATCH(R323,'DCM CARDS LOOKUP - HIDDEN'!$O$4:$O$8890,0),$I323)</f>
        <v>UP &amp; UP</v>
      </c>
      <c r="G323" s="42"/>
      <c r="I323" s="4">
        <v>1</v>
      </c>
      <c r="K323">
        <f>IF(L303=15,K303+1,K303)</f>
        <v>2</v>
      </c>
      <c r="L323">
        <f>IF(L303&lt;15,L303+1,1)</f>
        <v>2</v>
      </c>
      <c r="N323">
        <f>K323*10000+L323*100+B321</f>
        <v>20201</v>
      </c>
      <c r="O323">
        <f>K323*10000+L323*100+C321</f>
        <v>20202</v>
      </c>
      <c r="P323">
        <f>K323*10000+L323*100+D321</f>
        <v>20203</v>
      </c>
      <c r="Q323">
        <f>K323*10000+L323*100+E301</f>
        <v>20204</v>
      </c>
      <c r="R323">
        <f>K323*10000+L323*100+F301</f>
        <v>20205</v>
      </c>
    </row>
    <row r="324" spans="1:18">
      <c r="A324" s="10" t="str">
        <f>INDEX(REFERENCE!$B$2:$K$2,1,'EXAMPLE OF CHOICE CARDS'!I324)</f>
        <v>Format</v>
      </c>
      <c r="B324" s="5" t="str">
        <f>INDEX('DCM CARDS LOOKUP - HIDDEN'!$P$4:$AF$8890,MATCH(N324,'DCM CARDS LOOKUP - HIDDEN'!$O$4:$O$8890,0),$I324)</f>
        <v>Gummies</v>
      </c>
      <c r="C324" s="5" t="str">
        <f>INDEX('DCM CARDS LOOKUP - HIDDEN'!$P$4:$AF$8890,MATCH(O324,'DCM CARDS LOOKUP - HIDDEN'!$O$4:$O$8890,0),$I324)</f>
        <v>Tablet</v>
      </c>
      <c r="D324" s="5" t="str">
        <f>INDEX('DCM CARDS LOOKUP - HIDDEN'!$P$4:$AF$8890,MATCH(P324,'DCM CARDS LOOKUP - HIDDEN'!$O$4:$O$8890,0),$I324)</f>
        <v>Hot liquid powder packet</v>
      </c>
      <c r="E324" s="5" t="str">
        <f>INDEX('DCM CARDS LOOKUP - HIDDEN'!$P$4:$AF$8890,MATCH(Q324,'DCM CARDS LOOKUP - HIDDEN'!$O$4:$O$8890,0),$I324)</f>
        <v>Powder packet</v>
      </c>
      <c r="F324" s="5" t="str">
        <f>INDEX('DCM CARDS LOOKUP - HIDDEN'!$P$4:$AF$8890,MATCH(R324,'DCM CARDS LOOKUP - HIDDEN'!$O$4:$O$8890,0),$I324)</f>
        <v>Syrup/liquid</v>
      </c>
      <c r="G324" s="42"/>
      <c r="I324" s="4">
        <v>2</v>
      </c>
      <c r="N324">
        <f>K323*10000+L323*100+B321</f>
        <v>20201</v>
      </c>
      <c r="O324">
        <f>K323*10000+L323*100+C321</f>
        <v>20202</v>
      </c>
      <c r="P324">
        <f>K323*10000+L323*100+D321</f>
        <v>20203</v>
      </c>
      <c r="Q324">
        <f>K323*10000+L323*100+E301</f>
        <v>20204</v>
      </c>
      <c r="R324">
        <f>K323*10000+L323*100+F301</f>
        <v>20205</v>
      </c>
    </row>
    <row r="325" spans="1:18">
      <c r="A325" s="10" t="str">
        <f>INDEX(REFERENCE!$B$2:$K$2,1,'EXAMPLE OF CHOICE CARDS'!I325)</f>
        <v>Symptoms</v>
      </c>
      <c r="B325" s="5" t="str">
        <f>INDEX('DCM CARDS LOOKUP - HIDDEN'!$P$4:$AF$8890,MATCH(N325,'DCM CARDS LOOKUP - HIDDEN'!$O$4:$O$8890,0),$I325)</f>
        <v>Sore throat relief</v>
      </c>
      <c r="C325" s="5" t="str">
        <f>INDEX('DCM CARDS LOOKUP - HIDDEN'!$P$4:$AF$8890,MATCH(O325,'DCM CARDS LOOKUP - HIDDEN'!$O$4:$O$8890,0),$I325)</f>
        <v>Flu/ Severe cold Relief</v>
      </c>
      <c r="D325" s="5" t="str">
        <f>INDEX('DCM CARDS LOOKUP - HIDDEN'!$P$4:$AF$8890,MATCH(P325,'DCM CARDS LOOKUP - HIDDEN'!$O$4:$O$8890,0),$I325)</f>
        <v>Clears mucus</v>
      </c>
      <c r="E325" s="5" t="str">
        <f>INDEX('DCM CARDS LOOKUP - HIDDEN'!$P$4:$AF$8890,MATCH(Q325,'DCM CARDS LOOKUP - HIDDEN'!$O$4:$O$8890,0),$I325)</f>
        <v>Sinus Pressure relief</v>
      </c>
      <c r="F325" s="5" t="str">
        <f>INDEX('DCM CARDS LOOKUP - HIDDEN'!$P$4:$AF$8890,MATCH(R325,'DCM CARDS LOOKUP - HIDDEN'!$O$4:$O$8890,0),$I325)</f>
        <v>Body Aches/Pain relief</v>
      </c>
      <c r="G325" s="42"/>
      <c r="I325" s="4">
        <v>3</v>
      </c>
      <c r="N325">
        <f>K323*10000+L323*100+B321</f>
        <v>20201</v>
      </c>
      <c r="O325">
        <f>K323*10000+L323*100+C321</f>
        <v>20202</v>
      </c>
      <c r="P325">
        <f>K323*10000+L323*100+D321</f>
        <v>20203</v>
      </c>
      <c r="Q325">
        <f>K323*10000+L323*100+E301</f>
        <v>20204</v>
      </c>
      <c r="R325">
        <f>K323*10000+L323*100+F301</f>
        <v>20205</v>
      </c>
    </row>
    <row r="326" spans="1:18">
      <c r="A326" s="10" t="str">
        <f>INDEX(REFERENCE!$B$2:$K$2,1,'EXAMPLE OF CHOICE CARDS'!I326)</f>
        <v>Benefit</v>
      </c>
      <c r="B326" s="5" t="str">
        <f>INDEX('DCM CARDS LOOKUP - HIDDEN'!$P$4:$AF$8890,MATCH(N326,'DCM CARDS LOOKUP - HIDDEN'!$O$4:$O$8890,0),$I326)</f>
        <v>For Daytime Use/Anytime Use</v>
      </c>
      <c r="C326" s="5" t="str">
        <f>INDEX('DCM CARDS LOOKUP - HIDDEN'!$P$4:$AF$8890,MATCH(O326,'DCM CARDS LOOKUP - HIDDEN'!$O$4:$O$8890,0),$I326)</f>
        <v>Sugar Free</v>
      </c>
      <c r="D326" s="5" t="str">
        <f>INDEX('DCM CARDS LOOKUP - HIDDEN'!$P$4:$AF$8890,MATCH(P326,'DCM CARDS LOOKUP - HIDDEN'!$O$4:$O$8890,0),$I326)</f>
        <v>Drug free</v>
      </c>
      <c r="E326" s="5" t="str">
        <f>INDEX('DCM CARDS LOOKUP - HIDDEN'!$P$4:$AF$8890,MATCH(Q326,'DCM CARDS LOOKUP - HIDDEN'!$O$4:$O$8890,0),$I326)</f>
        <v>Helps me sleep</v>
      </c>
      <c r="F326" s="5" t="str">
        <f>INDEX('DCM CARDS LOOKUP - HIDDEN'!$P$4:$AF$8890,MATCH(R326,'DCM CARDS LOOKUP - HIDDEN'!$O$4:$O$8890,0),$I326)</f>
        <v>12 Hour Relief</v>
      </c>
      <c r="G326" s="42"/>
      <c r="I326" s="4">
        <v>4</v>
      </c>
      <c r="N326">
        <f>K323*10000+L323*100+B321</f>
        <v>20201</v>
      </c>
      <c r="O326">
        <f>K323*10000+L323*100+C321</f>
        <v>20202</v>
      </c>
      <c r="P326">
        <f>K323*10000+L323*100+D321</f>
        <v>20203</v>
      </c>
      <c r="Q326">
        <f>K323*10000+L323*100+E301</f>
        <v>20204</v>
      </c>
      <c r="R326">
        <f>K323*10000+L323*100+F301</f>
        <v>20205</v>
      </c>
    </row>
    <row r="327" spans="1:18">
      <c r="A327" s="10" t="str">
        <f>INDEX(REFERENCE!$B$2:$K$2,1,'EXAMPLE OF CHOICE CARDS'!I327)</f>
        <v>Doses</v>
      </c>
      <c r="B327" s="5" t="str">
        <f>INDEX('DCM CARDS LOOKUP - HIDDEN'!$P$4:$AF$8890,MATCH(N327,'DCM CARDS LOOKUP - HIDDEN'!$O$4:$O$8890,0),$I327)</f>
        <v>30 Doses</v>
      </c>
      <c r="C327" s="5" t="str">
        <f>INDEX('DCM CARDS LOOKUP - HIDDEN'!$P$4:$AF$8890,MATCH(O327,'DCM CARDS LOOKUP - HIDDEN'!$O$4:$O$8890,0),$I327)</f>
        <v>12 Doses</v>
      </c>
      <c r="D327" s="5" t="str">
        <f>INDEX('DCM CARDS LOOKUP - HIDDEN'!$P$4:$AF$8890,MATCH(P327,'DCM CARDS LOOKUP - HIDDEN'!$O$4:$O$8890,0),$I327)</f>
        <v>60 Doses</v>
      </c>
      <c r="E327" s="5" t="str">
        <f>INDEX('DCM CARDS LOOKUP - HIDDEN'!$P$4:$AF$8890,MATCH(Q327,'DCM CARDS LOOKUP - HIDDEN'!$O$4:$O$8890,0),$I327)</f>
        <v>6 Doses</v>
      </c>
      <c r="F327" s="5" t="str">
        <f>INDEX('DCM CARDS LOOKUP - HIDDEN'!$P$4:$AF$8890,MATCH(R327,'DCM CARDS LOOKUP - HIDDEN'!$O$4:$O$8890,0),$I327)</f>
        <v>90 Doses</v>
      </c>
      <c r="G327" s="42"/>
      <c r="I327" s="4">
        <v>5</v>
      </c>
      <c r="N327">
        <f>K323*10000+L323*100+B321</f>
        <v>20201</v>
      </c>
      <c r="O327">
        <f>K323*10000+L323*100+C321</f>
        <v>20202</v>
      </c>
      <c r="P327">
        <f>K323*10000+L323*100+D321</f>
        <v>20203</v>
      </c>
      <c r="Q327">
        <f>K323*10000+L323*100+E301</f>
        <v>20204</v>
      </c>
      <c r="R327">
        <f>K323*10000+L323*100+F301</f>
        <v>20205</v>
      </c>
    </row>
    <row r="328" spans="1:18">
      <c r="A328" s="10" t="str">
        <f>INDEX(REFERENCE!$B$2:$K$2,1,'EXAMPLE OF CHOICE CARDS'!I328)</f>
        <v>flavor</v>
      </c>
      <c r="B328" s="5" t="str">
        <f>INDEX('DCM CARDS LOOKUP - HIDDEN'!$P$4:$AF$8890,MATCH(N328,'DCM CARDS LOOKUP - HIDDEN'!$O$4:$O$8890,0),$I328)</f>
        <v>Mixed Berry</v>
      </c>
      <c r="C328" s="5" t="str">
        <f>INDEX('DCM CARDS LOOKUP - HIDDEN'!$P$4:$AF$8890,MATCH(O328,'DCM CARDS LOOKUP - HIDDEN'!$O$4:$O$8890,0),$I328)</f>
        <v>-</v>
      </c>
      <c r="D328" s="5" t="str">
        <f>INDEX('DCM CARDS LOOKUP - HIDDEN'!$P$4:$AF$8890,MATCH(P328,'DCM CARDS LOOKUP - HIDDEN'!$O$4:$O$8890,0),$I328)</f>
        <v>Honey</v>
      </c>
      <c r="E328" s="5" t="str">
        <f>INDEX('DCM CARDS LOOKUP - HIDDEN'!$P$4:$AF$8890,MATCH(Q328,'DCM CARDS LOOKUP - HIDDEN'!$O$4:$O$8890,0),$I328)</f>
        <v>Grape</v>
      </c>
      <c r="F328" s="5" t="str">
        <f>INDEX('DCM CARDS LOOKUP - HIDDEN'!$P$4:$AF$8890,MATCH(R328,'DCM CARDS LOOKUP - HIDDEN'!$O$4:$O$8890,0),$I328)</f>
        <v>Cherry</v>
      </c>
      <c r="G328" s="42"/>
      <c r="I328" s="4">
        <v>6</v>
      </c>
      <c r="N328">
        <f>K323*10000+L323*100+B321</f>
        <v>20201</v>
      </c>
      <c r="O328">
        <f>K323*10000+L323*100+C321</f>
        <v>20202</v>
      </c>
      <c r="P328">
        <f>K323*10000+L323*100+D321</f>
        <v>20203</v>
      </c>
      <c r="Q328">
        <f>K323*10000+L323*100+E301</f>
        <v>20204</v>
      </c>
      <c r="R328">
        <f>K323*10000+L323*100+F301</f>
        <v>20205</v>
      </c>
    </row>
    <row r="329" spans="1:18" ht="15" customHeight="1">
      <c r="A329" s="10" t="str">
        <f>INDEX(REFERENCE!$B$2:$K$2,1,'EXAMPLE OF CHOICE CARDS'!I329)</f>
        <v>Price</v>
      </c>
      <c r="B329" s="29">
        <f>INDEX('DCM CARDS LOOKUP - HIDDEN'!$P$4:$AF$8890,MATCH(N329,'DCM CARDS LOOKUP - HIDDEN'!$O$4:$O$8890,0),$I329)</f>
        <v>20</v>
      </c>
      <c r="C329" s="29">
        <f>INDEX('DCM CARDS LOOKUP - HIDDEN'!$P$4:$AF$8890,MATCH(O329,'DCM CARDS LOOKUP - HIDDEN'!$O$4:$O$8890,0),$I329)</f>
        <v>7</v>
      </c>
      <c r="D329" s="29">
        <f>INDEX('DCM CARDS LOOKUP - HIDDEN'!$P$4:$AF$8890,MATCH(P329,'DCM CARDS LOOKUP - HIDDEN'!$O$4:$O$8890,0),$I329)</f>
        <v>25</v>
      </c>
      <c r="E329" s="29">
        <f>INDEX('DCM CARDS LOOKUP - HIDDEN'!$P$4:$AF$8890,MATCH(Q329,'DCM CARDS LOOKUP - HIDDEN'!$O$4:$O$8890,0),$I329)</f>
        <v>5</v>
      </c>
      <c r="F329" s="29">
        <f>INDEX('DCM CARDS LOOKUP - HIDDEN'!$P$4:$AF$8890,MATCH(R329,'DCM CARDS LOOKUP - HIDDEN'!$O$4:$O$8890,0),$I329)</f>
        <v>28</v>
      </c>
      <c r="G329" s="42"/>
      <c r="I329" s="4">
        <v>7</v>
      </c>
      <c r="N329">
        <f>K323*10000+L323*100+B321</f>
        <v>20201</v>
      </c>
      <c r="O329">
        <f>K323*10000+L323*100+C321</f>
        <v>20202</v>
      </c>
      <c r="P329">
        <f>K323*10000+L323*100+D321</f>
        <v>20203</v>
      </c>
      <c r="Q329">
        <f>K323*10000+L323*100+E301</f>
        <v>20204</v>
      </c>
      <c r="R329">
        <f>K323*10000+L323*100+F301</f>
        <v>20205</v>
      </c>
    </row>
    <row r="330" spans="1:18" ht="15" hidden="1" customHeight="1">
      <c r="A330" s="10">
        <f>INDEX(REFERENCE!$B$2:$K$2,1,'EXAMPLE OF CHOICE CARDS'!I330)</f>
        <v>0</v>
      </c>
      <c r="B330" s="29">
        <f>INDEX('DCM CARDS LOOKUP - HIDDEN'!$P$4:$AF$8890,MATCH(N330,'DCM CARDS LOOKUP - HIDDEN'!$O$4:$O$8890,0),$I330)</f>
        <v>0</v>
      </c>
      <c r="C330" s="29">
        <f>INDEX('DCM CARDS LOOKUP - HIDDEN'!$P$4:$AF$8890,MATCH(O330,'DCM CARDS LOOKUP - HIDDEN'!$O$4:$O$8890,0),$I330)</f>
        <v>0</v>
      </c>
      <c r="D330" s="29">
        <f>INDEX('DCM CARDS LOOKUP - HIDDEN'!$P$4:$AF$8890,MATCH(P330,'DCM CARDS LOOKUP - HIDDEN'!$O$4:$O$8890,0),$I330)</f>
        <v>0</v>
      </c>
      <c r="E330" s="29">
        <f>INDEX('DCM CARDS LOOKUP - HIDDEN'!$P$4:$AF$8890,MATCH(Q330,'DCM CARDS LOOKUP - HIDDEN'!$O$4:$O$8890,0),$I330)</f>
        <v>0</v>
      </c>
      <c r="F330" s="29">
        <f>INDEX('DCM CARDS LOOKUP - HIDDEN'!$P$4:$AF$8890,MATCH(R330,'DCM CARDS LOOKUP - HIDDEN'!$O$4:$O$8890,0),$I330)</f>
        <v>0</v>
      </c>
      <c r="G330" s="42"/>
      <c r="I330" s="4">
        <v>8</v>
      </c>
      <c r="N330">
        <f>K323*10000+L323*100+B321</f>
        <v>20201</v>
      </c>
      <c r="O330">
        <f>K323*10000+L323*100+C321</f>
        <v>20202</v>
      </c>
      <c r="P330">
        <f>K323*10000+L323*100+D321</f>
        <v>20203</v>
      </c>
      <c r="Q330">
        <f>K323*10000+L323*100+E301</f>
        <v>20204</v>
      </c>
      <c r="R330">
        <f>K323*10000+L323*100+F301</f>
        <v>20205</v>
      </c>
    </row>
    <row r="331" spans="1:18" ht="15" hidden="1" customHeight="1">
      <c r="A331" s="10">
        <f>INDEX(REFERENCE!$B$2:$K$2,1,'EXAMPLE OF CHOICE CARDS'!I331)</f>
        <v>0</v>
      </c>
      <c r="B331" s="5">
        <f>INDEX('DCM CARDS LOOKUP - HIDDEN'!$P$4:$AF$8890,MATCH(N331,'DCM CARDS LOOKUP - HIDDEN'!$O$4:$O$8890,0),$I331)</f>
        <v>0</v>
      </c>
      <c r="C331" s="5">
        <f>INDEX('DCM CARDS LOOKUP - HIDDEN'!$P$4:$AF$8890,MATCH(O331,'DCM CARDS LOOKUP - HIDDEN'!$O$4:$O$8890,0),$I331)</f>
        <v>0</v>
      </c>
      <c r="D331" s="5">
        <f>INDEX('DCM CARDS LOOKUP - HIDDEN'!$P$4:$AF$8890,MATCH(P331,'DCM CARDS LOOKUP - HIDDEN'!$O$4:$O$8890,0),$I331)</f>
        <v>0</v>
      </c>
      <c r="E331" s="5">
        <f>INDEX('DCM CARDS LOOKUP - HIDDEN'!$P$4:$AF$8890,MATCH(Q331,'DCM CARDS LOOKUP - HIDDEN'!$O$4:$O$8890,0),$I331)</f>
        <v>0</v>
      </c>
      <c r="F331" s="5">
        <f>INDEX('DCM CARDS LOOKUP - HIDDEN'!$P$4:$AF$8890,MATCH(R331,'DCM CARDS LOOKUP - HIDDEN'!$O$4:$O$8890,0),$I331)</f>
        <v>0</v>
      </c>
      <c r="G331" s="42"/>
      <c r="I331" s="4">
        <v>9</v>
      </c>
      <c r="N331">
        <f>K323*10000+L323*100+B321</f>
        <v>20201</v>
      </c>
      <c r="O331">
        <f>K323*10000+L323*100+C321</f>
        <v>20202</v>
      </c>
      <c r="P331">
        <f>K323*10000+L323*100+D321</f>
        <v>20203</v>
      </c>
      <c r="Q331">
        <f>K323*10000+L323*100+E301</f>
        <v>20204</v>
      </c>
      <c r="R331">
        <f>K323*10000+L323*100+F301</f>
        <v>20205</v>
      </c>
    </row>
    <row r="332" spans="1:18" ht="15" hidden="1" customHeight="1">
      <c r="A332" s="10">
        <f>INDEX(REFERENCE!$B$2:$K$2,1,'EXAMPLE OF CHOICE CARDS'!I332)</f>
        <v>0</v>
      </c>
      <c r="B332" s="5">
        <f>INDEX('DCM CARDS LOOKUP - HIDDEN'!$P$4:$AF$8890,MATCH(N332,'DCM CARDS LOOKUP - HIDDEN'!$O$4:$O$8890,0),$I332)</f>
        <v>0</v>
      </c>
      <c r="C332" s="5">
        <f>INDEX('DCM CARDS LOOKUP - HIDDEN'!$P$4:$AF$8890,MATCH(O332,'DCM CARDS LOOKUP - HIDDEN'!$O$4:$O$8890,0),$I332)</f>
        <v>0</v>
      </c>
      <c r="D332" s="5">
        <f>INDEX('DCM CARDS LOOKUP - HIDDEN'!$P$4:$AF$8890,MATCH(P332,'DCM CARDS LOOKUP - HIDDEN'!$O$4:$O$8890,0),$I332)</f>
        <v>0</v>
      </c>
      <c r="E332" s="5">
        <f>INDEX('DCM CARDS LOOKUP - HIDDEN'!$P$4:$AF$8890,MATCH(Q332,'DCM CARDS LOOKUP - HIDDEN'!$O$4:$O$8890,0),$I332)</f>
        <v>0</v>
      </c>
      <c r="F332" s="5">
        <f>INDEX('DCM CARDS LOOKUP - HIDDEN'!$P$4:$AF$8890,MATCH(R332,'DCM CARDS LOOKUP - HIDDEN'!$O$4:$O$8890,0),$I332)</f>
        <v>0</v>
      </c>
      <c r="G332" s="42"/>
      <c r="I332" s="4">
        <v>10</v>
      </c>
      <c r="N332">
        <f>K323*10000+L323*100+B321</f>
        <v>20201</v>
      </c>
      <c r="O332">
        <f>K323*10000+L323*100+C321</f>
        <v>20202</v>
      </c>
      <c r="P332">
        <f>K323*10000+L323*100+D321</f>
        <v>20203</v>
      </c>
      <c r="Q332">
        <f>K323*10000+L323*100+E301</f>
        <v>20204</v>
      </c>
      <c r="R332">
        <f>K323*10000+L323*100+F301</f>
        <v>20205</v>
      </c>
    </row>
    <row r="333" spans="1:18" ht="15" hidden="1" customHeight="1">
      <c r="A333" s="10" t="e">
        <f>INDEX(REFERENCE!$B$2:$K$2,1,'EXAMPLE OF CHOICE CARDS'!I333)</f>
        <v>#REF!</v>
      </c>
      <c r="B333" s="5">
        <f>INDEX('DCM CARDS LOOKUP - HIDDEN'!$P$4:$AF$8890,MATCH(N333,'DCM CARDS LOOKUP - HIDDEN'!$O$4:$O$8890,0),$I333)</f>
        <v>0</v>
      </c>
      <c r="C333" s="5">
        <f>INDEX('DCM CARDS LOOKUP - HIDDEN'!$P$4:$AF$8890,MATCH(O333,'DCM CARDS LOOKUP - HIDDEN'!$O$4:$O$8890,0),$I333)</f>
        <v>0</v>
      </c>
      <c r="D333" s="5">
        <f>INDEX('DCM CARDS LOOKUP - HIDDEN'!$P$4:$AF$8890,MATCH(P333,'DCM CARDS LOOKUP - HIDDEN'!$O$4:$O$8890,0),$I333)</f>
        <v>0</v>
      </c>
      <c r="E333" s="24"/>
      <c r="F333" s="24"/>
      <c r="G333" s="42"/>
      <c r="I333" s="4">
        <v>11</v>
      </c>
      <c r="N333">
        <f>K323*10000+L323*100+B321</f>
        <v>20201</v>
      </c>
      <c r="O333">
        <f>K323*10000+L323*100+C321</f>
        <v>20202</v>
      </c>
      <c r="P333">
        <f>K323*10000+L323*100+D321</f>
        <v>20203</v>
      </c>
      <c r="Q333">
        <f>K323*10000+L323*100+E301</f>
        <v>20204</v>
      </c>
      <c r="R333">
        <f>K323*10000+L323*100+F301</f>
        <v>20205</v>
      </c>
    </row>
    <row r="334" spans="1:18" ht="15" hidden="1" customHeight="1">
      <c r="A334" s="10" t="e">
        <f>INDEX(REFERENCE!$B$2:$K$2,1,'EXAMPLE OF CHOICE CARDS'!I334)</f>
        <v>#REF!</v>
      </c>
      <c r="B334" s="5">
        <f>INDEX('DCM CARDS LOOKUP - HIDDEN'!$P$4:$AF$8890,MATCH(N334,'DCM CARDS LOOKUP - HIDDEN'!$O$4:$O$8890,0),$I334)</f>
        <v>0</v>
      </c>
      <c r="C334" s="5">
        <f>INDEX('DCM CARDS LOOKUP - HIDDEN'!$P$4:$AF$8890,MATCH(O334,'DCM CARDS LOOKUP - HIDDEN'!$O$4:$O$8890,0),$I334)</f>
        <v>0</v>
      </c>
      <c r="D334" s="5">
        <f>INDEX('DCM CARDS LOOKUP - HIDDEN'!$P$4:$AF$8890,MATCH(P334,'DCM CARDS LOOKUP - HIDDEN'!$O$4:$O$8890,0),$I334)</f>
        <v>0</v>
      </c>
      <c r="E334" s="24"/>
      <c r="F334" s="24"/>
      <c r="G334" s="42"/>
      <c r="I334" s="4">
        <v>12</v>
      </c>
      <c r="N334">
        <f>K323*10000+L323*100+B321</f>
        <v>20201</v>
      </c>
      <c r="O334">
        <f>K323*10000+L323*100+C321</f>
        <v>20202</v>
      </c>
      <c r="P334">
        <f>K323*10000+L323*100+D321</f>
        <v>20203</v>
      </c>
      <c r="Q334">
        <f>K323*10000+L323*100+E301</f>
        <v>20204</v>
      </c>
      <c r="R334">
        <f>K323*10000+L323*100+F301</f>
        <v>20205</v>
      </c>
    </row>
    <row r="335" spans="1:18" ht="15" hidden="1" customHeight="1">
      <c r="A335" s="10" t="e">
        <f>INDEX(REFERENCE!$B$2:$K$2,1,'EXAMPLE OF CHOICE CARDS'!I335)</f>
        <v>#REF!</v>
      </c>
      <c r="B335" s="5">
        <f>INDEX('DCM CARDS LOOKUP - HIDDEN'!$P$4:$AF$8890,MATCH(N335,'DCM CARDS LOOKUP - HIDDEN'!$O$4:$O$8890,0),$I335)</f>
        <v>0</v>
      </c>
      <c r="C335" s="5">
        <f>INDEX('DCM CARDS LOOKUP - HIDDEN'!$P$4:$AF$8890,MATCH(O335,'DCM CARDS LOOKUP - HIDDEN'!$O$4:$O$8890,0),$I335)</f>
        <v>0</v>
      </c>
      <c r="D335" s="5">
        <f>INDEX('DCM CARDS LOOKUP - HIDDEN'!$P$4:$AF$8890,MATCH(P335,'DCM CARDS LOOKUP - HIDDEN'!$O$4:$O$8890,0),$I335)</f>
        <v>0</v>
      </c>
      <c r="E335" s="24"/>
      <c r="F335" s="24"/>
      <c r="G335" s="42"/>
      <c r="I335" s="4">
        <v>13</v>
      </c>
      <c r="N335">
        <f>K323*10000+L323*100+B321</f>
        <v>20201</v>
      </c>
      <c r="O335">
        <f>K323*10000+L323*100+C321</f>
        <v>20202</v>
      </c>
      <c r="P335">
        <f>K323*10000+L323*100+D321</f>
        <v>20203</v>
      </c>
      <c r="Q335">
        <f>K323*10000+L323*100+E301</f>
        <v>20204</v>
      </c>
      <c r="R335">
        <f>K323*10000+L323*100+F301</f>
        <v>20205</v>
      </c>
    </row>
    <row r="336" spans="1:18" ht="15" hidden="1" customHeight="1">
      <c r="A336" s="10" t="e">
        <f>INDEX(REFERENCE!$B$2:$K$2,1,'EXAMPLE OF CHOICE CARDS'!I336)</f>
        <v>#REF!</v>
      </c>
      <c r="B336" s="5">
        <f>INDEX('DCM CARDS LOOKUP - HIDDEN'!$P$4:$AF$8890,MATCH(N336,'DCM CARDS LOOKUP - HIDDEN'!$O$4:$O$8890,0),$I336)</f>
        <v>0</v>
      </c>
      <c r="C336" s="5">
        <f>INDEX('DCM CARDS LOOKUP - HIDDEN'!$P$4:$AF$8890,MATCH(O336,'DCM CARDS LOOKUP - HIDDEN'!$O$4:$O$8890,0),$I336)</f>
        <v>0</v>
      </c>
      <c r="D336" s="5">
        <f>INDEX('DCM CARDS LOOKUP - HIDDEN'!$P$4:$AF$8890,MATCH(P336,'DCM CARDS LOOKUP - HIDDEN'!$O$4:$O$8890,0),$I336)</f>
        <v>0</v>
      </c>
      <c r="E336" s="24"/>
      <c r="F336" s="24"/>
      <c r="G336" s="43"/>
      <c r="I336" s="4">
        <v>14</v>
      </c>
      <c r="N336">
        <f>K323*10000+L323*100+B321</f>
        <v>20201</v>
      </c>
      <c r="O336">
        <f>K323*10000+L323*100+C321</f>
        <v>20202</v>
      </c>
      <c r="P336">
        <f>K323*10000+L323*100+D321</f>
        <v>20203</v>
      </c>
      <c r="Q336">
        <f>K323*10000+L323*100+E301</f>
        <v>20204</v>
      </c>
      <c r="R336">
        <f>K323*10000+L323*100+F301</f>
        <v>20205</v>
      </c>
    </row>
    <row r="337" spans="1:18">
      <c r="A337" s="2"/>
      <c r="B337" s="5"/>
      <c r="C337" s="5"/>
      <c r="D337" s="5"/>
      <c r="E337" s="5"/>
      <c r="F337" s="5"/>
      <c r="G337" s="5"/>
      <c r="I337" s="13"/>
    </row>
    <row r="338" spans="1:18">
      <c r="A338" s="6"/>
      <c r="B338" s="7">
        <v>1</v>
      </c>
      <c r="C338" s="7">
        <v>2</v>
      </c>
      <c r="D338" s="7">
        <v>3</v>
      </c>
      <c r="E338" s="7">
        <v>4</v>
      </c>
      <c r="F338" s="7">
        <v>5</v>
      </c>
      <c r="G338" s="7">
        <v>9</v>
      </c>
      <c r="I338" s="13"/>
    </row>
    <row r="341" spans="1:18">
      <c r="A341" s="1" t="str">
        <f>"Version "&amp;K343&amp;"; Task"&amp;L343</f>
        <v>Version 2; Task3</v>
      </c>
      <c r="B341" s="4">
        <v>1</v>
      </c>
      <c r="C341" s="4">
        <v>2</v>
      </c>
      <c r="D341" s="4">
        <v>3</v>
      </c>
      <c r="E341" s="4">
        <f>E321</f>
        <v>4</v>
      </c>
      <c r="F341" s="4">
        <f>F321</f>
        <v>5</v>
      </c>
      <c r="I341" s="13"/>
    </row>
    <row r="342" spans="1:18" ht="15" customHeight="1">
      <c r="A342" s="11" t="s">
        <v>8</v>
      </c>
      <c r="B342" s="12" t="s">
        <v>9</v>
      </c>
      <c r="C342" s="12" t="s">
        <v>10</v>
      </c>
      <c r="D342" s="12" t="s">
        <v>11</v>
      </c>
      <c r="E342" s="23" t="s">
        <v>20</v>
      </c>
      <c r="F342" s="23" t="s">
        <v>21</v>
      </c>
      <c r="G342" s="41" t="s">
        <v>15</v>
      </c>
      <c r="I342" s="13"/>
      <c r="K342" t="s">
        <v>12</v>
      </c>
      <c r="L342" t="s">
        <v>1</v>
      </c>
    </row>
    <row r="343" spans="1:18">
      <c r="A343" s="10" t="str">
        <f>INDEX(REFERENCE!$B$2:$K$2,1,'EXAMPLE OF CHOICE CARDS'!I343)</f>
        <v>Brand</v>
      </c>
      <c r="B343" s="5" t="str">
        <f>INDEX('DCM CARDS LOOKUP - HIDDEN'!$P$4:$AF$8890,MATCH(N343,'DCM CARDS LOOKUP - HIDDEN'!$O$4:$O$8890,0),$I343)</f>
        <v>Alka-Seltzer Plus</v>
      </c>
      <c r="C343" s="5" t="str">
        <f>INDEX('DCM CARDS LOOKUP - HIDDEN'!$P$4:$AF$8890,MATCH(O343,'DCM CARDS LOOKUP - HIDDEN'!$O$4:$O$8890,0),$I343)</f>
        <v>Robitussin</v>
      </c>
      <c r="D343" s="5" t="str">
        <f>INDEX('DCM CARDS LOOKUP - HIDDEN'!$P$4:$AF$8890,MATCH(P343,'DCM CARDS LOOKUP - HIDDEN'!$O$4:$O$8890,0),$I343)</f>
        <v>Sambucol</v>
      </c>
      <c r="E343" s="5" t="str">
        <f>INDEX('DCM CARDS LOOKUP - HIDDEN'!$P$4:$AF$8890,MATCH(Q343,'DCM CARDS LOOKUP - HIDDEN'!$O$4:$O$8890,0),$I343)</f>
        <v>Advil Cold &amp;Flu</v>
      </c>
      <c r="F343" s="5" t="str">
        <f>INDEX('DCM CARDS LOOKUP - HIDDEN'!$P$4:$AF$8890,MATCH(R343,'DCM CARDS LOOKUP - HIDDEN'!$O$4:$O$8890,0),$I343)</f>
        <v>Equate</v>
      </c>
      <c r="G343" s="42"/>
      <c r="I343" s="4">
        <v>1</v>
      </c>
      <c r="K343">
        <f>IF(L323=15,K323+1,K323)</f>
        <v>2</v>
      </c>
      <c r="L343">
        <f>IF(L323&lt;15,L323+1,1)</f>
        <v>3</v>
      </c>
      <c r="N343">
        <f>K343*10000+L343*100+B341</f>
        <v>20301</v>
      </c>
      <c r="O343">
        <f>K343*10000+L343*100+C341</f>
        <v>20302</v>
      </c>
      <c r="P343">
        <f>K343*10000+L343*100+D341</f>
        <v>20303</v>
      </c>
      <c r="Q343">
        <f>K343*10000+L343*100+E321</f>
        <v>20304</v>
      </c>
      <c r="R343">
        <f>K343*10000+L343*100+F321</f>
        <v>20305</v>
      </c>
    </row>
    <row r="344" spans="1:18">
      <c r="A344" s="10" t="str">
        <f>INDEX(REFERENCE!$B$2:$K$2,1,'EXAMPLE OF CHOICE CARDS'!I344)</f>
        <v>Format</v>
      </c>
      <c r="B344" s="5" t="str">
        <f>INDEX('DCM CARDS LOOKUP - HIDDEN'!$P$4:$AF$8890,MATCH(N344,'DCM CARDS LOOKUP - HIDDEN'!$O$4:$O$8890,0),$I344)</f>
        <v>Gummies</v>
      </c>
      <c r="C344" s="5" t="str">
        <f>INDEX('DCM CARDS LOOKUP - HIDDEN'!$P$4:$AF$8890,MATCH(O344,'DCM CARDS LOOKUP - HIDDEN'!$O$4:$O$8890,0),$I344)</f>
        <v>Effervescent Tablets</v>
      </c>
      <c r="D344" s="5" t="str">
        <f>INDEX('DCM CARDS LOOKUP - HIDDEN'!$P$4:$AF$8890,MATCH(P344,'DCM CARDS LOOKUP - HIDDEN'!$O$4:$O$8890,0),$I344)</f>
        <v>Syrup/liquid</v>
      </c>
      <c r="E344" s="5" t="str">
        <f>INDEX('DCM CARDS LOOKUP - HIDDEN'!$P$4:$AF$8890,MATCH(Q344,'DCM CARDS LOOKUP - HIDDEN'!$O$4:$O$8890,0),$I344)</f>
        <v>Powder packet</v>
      </c>
      <c r="F344" s="5" t="str">
        <f>INDEX('DCM CARDS LOOKUP - HIDDEN'!$P$4:$AF$8890,MATCH(R344,'DCM CARDS LOOKUP - HIDDEN'!$O$4:$O$8890,0),$I344)</f>
        <v>Nasal Spray</v>
      </c>
      <c r="G344" s="42"/>
      <c r="I344" s="4">
        <v>2</v>
      </c>
      <c r="N344">
        <f>K343*10000+L343*100+B341</f>
        <v>20301</v>
      </c>
      <c r="O344">
        <f>K343*10000+L343*100+C341</f>
        <v>20302</v>
      </c>
      <c r="P344">
        <f>K343*10000+L343*100+D341</f>
        <v>20303</v>
      </c>
      <c r="Q344">
        <f>K343*10000+L343*100+E321</f>
        <v>20304</v>
      </c>
      <c r="R344">
        <f>K343*10000+L343*100+F321</f>
        <v>20305</v>
      </c>
    </row>
    <row r="345" spans="1:18">
      <c r="A345" s="10" t="str">
        <f>INDEX(REFERENCE!$B$2:$K$2,1,'EXAMPLE OF CHOICE CARDS'!I345)</f>
        <v>Symptoms</v>
      </c>
      <c r="B345" s="5" t="str">
        <f>INDEX('DCM CARDS LOOKUP - HIDDEN'!$P$4:$AF$8890,MATCH(N345,'DCM CARDS LOOKUP - HIDDEN'!$O$4:$O$8890,0),$I345)</f>
        <v>Head Pain Relief</v>
      </c>
      <c r="C345" s="5" t="str">
        <f>INDEX('DCM CARDS LOOKUP - HIDDEN'!$P$4:$AF$8890,MATCH(O345,'DCM CARDS LOOKUP - HIDDEN'!$O$4:$O$8890,0),$I345)</f>
        <v>Nasal Congestion relief</v>
      </c>
      <c r="D345" s="5" t="str">
        <f>INDEX('DCM CARDS LOOKUP - HIDDEN'!$P$4:$AF$8890,MATCH(P345,'DCM CARDS LOOKUP - HIDDEN'!$O$4:$O$8890,0),$I345)</f>
        <v>Sore throat relief</v>
      </c>
      <c r="E345" s="5" t="str">
        <f>INDEX('DCM CARDS LOOKUP - HIDDEN'!$P$4:$AF$8890,MATCH(Q345,'DCM CARDS LOOKUP - HIDDEN'!$O$4:$O$8890,0),$I345)</f>
        <v>Fever relief</v>
      </c>
      <c r="F345" s="5" t="str">
        <f>INDEX('DCM CARDS LOOKUP - HIDDEN'!$P$4:$AF$8890,MATCH(R345,'DCM CARDS LOOKUP - HIDDEN'!$O$4:$O$8890,0),$I345)</f>
        <v>Controls Cough</v>
      </c>
      <c r="G345" s="42"/>
      <c r="I345" s="4">
        <v>3</v>
      </c>
      <c r="N345">
        <f>K343*10000+L343*100+B341</f>
        <v>20301</v>
      </c>
      <c r="O345">
        <f>K343*10000+L343*100+C341</f>
        <v>20302</v>
      </c>
      <c r="P345">
        <f>K343*10000+L343*100+D341</f>
        <v>20303</v>
      </c>
      <c r="Q345">
        <f>K343*10000+L343*100+E321</f>
        <v>20304</v>
      </c>
      <c r="R345">
        <f>K343*10000+L343*100+F321</f>
        <v>20305</v>
      </c>
    </row>
    <row r="346" spans="1:18">
      <c r="A346" s="10" t="str">
        <f>INDEX(REFERENCE!$B$2:$K$2,1,'EXAMPLE OF CHOICE CARDS'!I346)</f>
        <v>Benefit</v>
      </c>
      <c r="B346" s="5" t="str">
        <f>INDEX('DCM CARDS LOOKUP - HIDDEN'!$P$4:$AF$8890,MATCH(N346,'DCM CARDS LOOKUP - HIDDEN'!$O$4:$O$8890,0),$I346)</f>
        <v>Steroid Free</v>
      </c>
      <c r="C346" s="5" t="str">
        <f>INDEX('DCM CARDS LOOKUP - HIDDEN'!$P$4:$AF$8890,MATCH(O346,'DCM CARDS LOOKUP - HIDDEN'!$O$4:$O$8890,0),$I346)</f>
        <v>Treats Sneezing</v>
      </c>
      <c r="D346" s="5" t="str">
        <f>INDEX('DCM CARDS LOOKUP - HIDDEN'!$P$4:$AF$8890,MATCH(P346,'DCM CARDS LOOKUP - HIDDEN'!$O$4:$O$8890,0),$I346)</f>
        <v>For people with High Blood Pressure (decongestant free)</v>
      </c>
      <c r="E346" s="5" t="str">
        <f>INDEX('DCM CARDS LOOKUP - HIDDEN'!$P$4:$AF$8890,MATCH(Q346,'DCM CARDS LOOKUP - HIDDEN'!$O$4:$O$8890,0),$I346)</f>
        <v>Allergy Relief</v>
      </c>
      <c r="F346" s="5" t="str">
        <f>INDEX('DCM CARDS LOOKUP - HIDDEN'!$P$4:$AF$8890,MATCH(R346,'DCM CARDS LOOKUP - HIDDEN'!$O$4:$O$8890,0),$I346)</f>
        <v>FSA/HSA Eligible</v>
      </c>
      <c r="G346" s="42"/>
      <c r="I346" s="4">
        <v>4</v>
      </c>
      <c r="N346">
        <f>K343*10000+L343*100+B341</f>
        <v>20301</v>
      </c>
      <c r="O346">
        <f>K343*10000+L343*100+C341</f>
        <v>20302</v>
      </c>
      <c r="P346">
        <f>K343*10000+L343*100+D341</f>
        <v>20303</v>
      </c>
      <c r="Q346">
        <f>K343*10000+L343*100+E321</f>
        <v>20304</v>
      </c>
      <c r="R346">
        <f>K343*10000+L343*100+F321</f>
        <v>20305</v>
      </c>
    </row>
    <row r="347" spans="1:18">
      <c r="A347" s="10" t="str">
        <f>INDEX(REFERENCE!$B$2:$K$2,1,'EXAMPLE OF CHOICE CARDS'!I347)</f>
        <v>Doses</v>
      </c>
      <c r="B347" s="5" t="str">
        <f>INDEX('DCM CARDS LOOKUP - HIDDEN'!$P$4:$AF$8890,MATCH(N347,'DCM CARDS LOOKUP - HIDDEN'!$O$4:$O$8890,0),$I347)</f>
        <v>6 Doses</v>
      </c>
      <c r="C347" s="5" t="str">
        <f>INDEX('DCM CARDS LOOKUP - HIDDEN'!$P$4:$AF$8890,MATCH(O347,'DCM CARDS LOOKUP - HIDDEN'!$O$4:$O$8890,0),$I347)</f>
        <v>12 Doses</v>
      </c>
      <c r="D347" s="5" t="str">
        <f>INDEX('DCM CARDS LOOKUP - HIDDEN'!$P$4:$AF$8890,MATCH(P347,'DCM CARDS LOOKUP - HIDDEN'!$O$4:$O$8890,0),$I347)</f>
        <v>60 Doses</v>
      </c>
      <c r="E347" s="5" t="str">
        <f>INDEX('DCM CARDS LOOKUP - HIDDEN'!$P$4:$AF$8890,MATCH(Q347,'DCM CARDS LOOKUP - HIDDEN'!$O$4:$O$8890,0),$I347)</f>
        <v>30 Doses</v>
      </c>
      <c r="F347" s="5" t="str">
        <f>INDEX('DCM CARDS LOOKUP - HIDDEN'!$P$4:$AF$8890,MATCH(R347,'DCM CARDS LOOKUP - HIDDEN'!$O$4:$O$8890,0),$I347)</f>
        <v>90 Doses</v>
      </c>
      <c r="G347" s="42"/>
      <c r="I347" s="4">
        <v>5</v>
      </c>
      <c r="N347">
        <f>K343*10000+L343*100+B341</f>
        <v>20301</v>
      </c>
      <c r="O347">
        <f>K343*10000+L343*100+C341</f>
        <v>20302</v>
      </c>
      <c r="P347">
        <f>K343*10000+L343*100+D341</f>
        <v>20303</v>
      </c>
      <c r="Q347">
        <f>K343*10000+L343*100+E321</f>
        <v>20304</v>
      </c>
      <c r="R347">
        <f>K343*10000+L343*100+F321</f>
        <v>20305</v>
      </c>
    </row>
    <row r="348" spans="1:18">
      <c r="A348" s="10" t="str">
        <f>INDEX(REFERENCE!$B$2:$K$2,1,'EXAMPLE OF CHOICE CARDS'!I348)</f>
        <v>flavor</v>
      </c>
      <c r="B348" s="5" t="str">
        <f>INDEX('DCM CARDS LOOKUP - HIDDEN'!$P$4:$AF$8890,MATCH(N348,'DCM CARDS LOOKUP - HIDDEN'!$O$4:$O$8890,0),$I348)</f>
        <v>Grape</v>
      </c>
      <c r="C348" s="5" t="str">
        <f>INDEX('DCM CARDS LOOKUP - HIDDEN'!$P$4:$AF$8890,MATCH(O348,'DCM CARDS LOOKUP - HIDDEN'!$O$4:$O$8890,0),$I348)</f>
        <v>Orange</v>
      </c>
      <c r="D348" s="5" t="str">
        <f>INDEX('DCM CARDS LOOKUP - HIDDEN'!$P$4:$AF$8890,MATCH(P348,'DCM CARDS LOOKUP - HIDDEN'!$O$4:$O$8890,0),$I348)</f>
        <v>Elderberry</v>
      </c>
      <c r="E348" s="5" t="str">
        <f>INDEX('DCM CARDS LOOKUP - HIDDEN'!$P$4:$AF$8890,MATCH(Q348,'DCM CARDS LOOKUP - HIDDEN'!$O$4:$O$8890,0),$I348)</f>
        <v>Honey Lemon</v>
      </c>
      <c r="F348" s="5" t="str">
        <f>INDEX('DCM CARDS LOOKUP - HIDDEN'!$P$4:$AF$8890,MATCH(R348,'DCM CARDS LOOKUP - HIDDEN'!$O$4:$O$8890,0),$I348)</f>
        <v>-</v>
      </c>
      <c r="G348" s="42"/>
      <c r="I348" s="4">
        <v>6</v>
      </c>
      <c r="N348">
        <f>K343*10000+L343*100+B341</f>
        <v>20301</v>
      </c>
      <c r="O348">
        <f>K343*10000+L343*100+C341</f>
        <v>20302</v>
      </c>
      <c r="P348">
        <f>K343*10000+L343*100+D341</f>
        <v>20303</v>
      </c>
      <c r="Q348">
        <f>K343*10000+L343*100+E321</f>
        <v>20304</v>
      </c>
      <c r="R348">
        <f>K343*10000+L343*100+F321</f>
        <v>20305</v>
      </c>
    </row>
    <row r="349" spans="1:18" ht="15" customHeight="1">
      <c r="A349" s="10" t="str">
        <f>INDEX(REFERENCE!$B$2:$K$2,1,'EXAMPLE OF CHOICE CARDS'!I349)</f>
        <v>Price</v>
      </c>
      <c r="B349" s="29">
        <f>INDEX('DCM CARDS LOOKUP - HIDDEN'!$P$4:$AF$8890,MATCH(N349,'DCM CARDS LOOKUP - HIDDEN'!$O$4:$O$8890,0),$I349)</f>
        <v>9</v>
      </c>
      <c r="C349" s="29">
        <f>INDEX('DCM CARDS LOOKUP - HIDDEN'!$P$4:$AF$8890,MATCH(O349,'DCM CARDS LOOKUP - HIDDEN'!$O$4:$O$8890,0),$I349)</f>
        <v>7</v>
      </c>
      <c r="D349" s="29">
        <f>INDEX('DCM CARDS LOOKUP - HIDDEN'!$P$4:$AF$8890,MATCH(P349,'DCM CARDS LOOKUP - HIDDEN'!$O$4:$O$8890,0),$I349)</f>
        <v>17</v>
      </c>
      <c r="E349" s="29">
        <f>INDEX('DCM CARDS LOOKUP - HIDDEN'!$P$4:$AF$8890,MATCH(Q349,'DCM CARDS LOOKUP - HIDDEN'!$O$4:$O$8890,0),$I349)</f>
        <v>14</v>
      </c>
      <c r="F349" s="29">
        <f>INDEX('DCM CARDS LOOKUP - HIDDEN'!$P$4:$AF$8890,MATCH(R349,'DCM CARDS LOOKUP - HIDDEN'!$O$4:$O$8890,0),$I349)</f>
        <v>26</v>
      </c>
      <c r="G349" s="42"/>
      <c r="I349" s="4">
        <v>7</v>
      </c>
      <c r="N349">
        <f>K343*10000+L343*100+B341</f>
        <v>20301</v>
      </c>
      <c r="O349">
        <f>K343*10000+L343*100+C341</f>
        <v>20302</v>
      </c>
      <c r="P349">
        <f>K343*10000+L343*100+D341</f>
        <v>20303</v>
      </c>
      <c r="Q349">
        <f>K343*10000+L343*100+E321</f>
        <v>20304</v>
      </c>
      <c r="R349">
        <f>K343*10000+L343*100+F321</f>
        <v>20305</v>
      </c>
    </row>
    <row r="350" spans="1:18" ht="15" hidden="1" customHeight="1">
      <c r="A350" s="10">
        <f>INDEX(REFERENCE!$B$2:$K$2,1,'EXAMPLE OF CHOICE CARDS'!I350)</f>
        <v>0</v>
      </c>
      <c r="B350" s="29">
        <f>INDEX('DCM CARDS LOOKUP - HIDDEN'!$P$4:$AF$8890,MATCH(N350,'DCM CARDS LOOKUP - HIDDEN'!$O$4:$O$8890,0),$I350)</f>
        <v>0</v>
      </c>
      <c r="C350" s="29">
        <f>INDEX('DCM CARDS LOOKUP - HIDDEN'!$P$4:$AF$8890,MATCH(O350,'DCM CARDS LOOKUP - HIDDEN'!$O$4:$O$8890,0),$I350)</f>
        <v>0</v>
      </c>
      <c r="D350" s="29">
        <f>INDEX('DCM CARDS LOOKUP - HIDDEN'!$P$4:$AF$8890,MATCH(P350,'DCM CARDS LOOKUP - HIDDEN'!$O$4:$O$8890,0),$I350)</f>
        <v>0</v>
      </c>
      <c r="E350" s="29">
        <f>INDEX('DCM CARDS LOOKUP - HIDDEN'!$P$4:$AF$8890,MATCH(Q350,'DCM CARDS LOOKUP - HIDDEN'!$O$4:$O$8890,0),$I350)</f>
        <v>0</v>
      </c>
      <c r="F350" s="29">
        <f>INDEX('DCM CARDS LOOKUP - HIDDEN'!$P$4:$AF$8890,MATCH(R350,'DCM CARDS LOOKUP - HIDDEN'!$O$4:$O$8890,0),$I350)</f>
        <v>0</v>
      </c>
      <c r="G350" s="42"/>
      <c r="I350" s="4">
        <v>8</v>
      </c>
      <c r="N350">
        <f>K343*10000+L343*100+B341</f>
        <v>20301</v>
      </c>
      <c r="O350">
        <f>K343*10000+L343*100+C341</f>
        <v>20302</v>
      </c>
      <c r="P350">
        <f>K343*10000+L343*100+D341</f>
        <v>20303</v>
      </c>
      <c r="Q350">
        <f>K343*10000+L343*100+E321</f>
        <v>20304</v>
      </c>
      <c r="R350">
        <f>K343*10000+L343*100+F321</f>
        <v>20305</v>
      </c>
    </row>
    <row r="351" spans="1:18" ht="15" hidden="1" customHeight="1">
      <c r="A351" s="10">
        <f>INDEX(REFERENCE!$B$2:$K$2,1,'EXAMPLE OF CHOICE CARDS'!I351)</f>
        <v>0</v>
      </c>
      <c r="B351" s="5">
        <f>INDEX('DCM CARDS LOOKUP - HIDDEN'!$P$4:$AF$8890,MATCH(N351,'DCM CARDS LOOKUP - HIDDEN'!$O$4:$O$8890,0),$I351)</f>
        <v>0</v>
      </c>
      <c r="C351" s="5">
        <f>INDEX('DCM CARDS LOOKUP - HIDDEN'!$P$4:$AF$8890,MATCH(O351,'DCM CARDS LOOKUP - HIDDEN'!$O$4:$O$8890,0),$I351)</f>
        <v>0</v>
      </c>
      <c r="D351" s="5">
        <f>INDEX('DCM CARDS LOOKUP - HIDDEN'!$P$4:$AF$8890,MATCH(P351,'DCM CARDS LOOKUP - HIDDEN'!$O$4:$O$8890,0),$I351)</f>
        <v>0</v>
      </c>
      <c r="E351" s="5">
        <f>INDEX('DCM CARDS LOOKUP - HIDDEN'!$P$4:$AF$8890,MATCH(Q351,'DCM CARDS LOOKUP - HIDDEN'!$O$4:$O$8890,0),$I351)</f>
        <v>0</v>
      </c>
      <c r="F351" s="5">
        <f>INDEX('DCM CARDS LOOKUP - HIDDEN'!$P$4:$AF$8890,MATCH(R351,'DCM CARDS LOOKUP - HIDDEN'!$O$4:$O$8890,0),$I351)</f>
        <v>0</v>
      </c>
      <c r="G351" s="42"/>
      <c r="I351" s="4">
        <v>9</v>
      </c>
      <c r="N351">
        <f>K343*10000+L343*100+B341</f>
        <v>20301</v>
      </c>
      <c r="O351">
        <f>K343*10000+L343*100+C341</f>
        <v>20302</v>
      </c>
      <c r="P351">
        <f>K343*10000+L343*100+D341</f>
        <v>20303</v>
      </c>
      <c r="Q351">
        <f>K343*10000+L343*100+E321</f>
        <v>20304</v>
      </c>
      <c r="R351">
        <f>K343*10000+L343*100+F321</f>
        <v>20305</v>
      </c>
    </row>
    <row r="352" spans="1:18" ht="15" hidden="1" customHeight="1">
      <c r="A352" s="10">
        <f>INDEX(REFERENCE!$B$2:$K$2,1,'EXAMPLE OF CHOICE CARDS'!I352)</f>
        <v>0</v>
      </c>
      <c r="B352" s="5">
        <f>INDEX('DCM CARDS LOOKUP - HIDDEN'!$P$4:$AF$8890,MATCH(N352,'DCM CARDS LOOKUP - HIDDEN'!$O$4:$O$8890,0),$I352)</f>
        <v>0</v>
      </c>
      <c r="C352" s="5">
        <f>INDEX('DCM CARDS LOOKUP - HIDDEN'!$P$4:$AF$8890,MATCH(O352,'DCM CARDS LOOKUP - HIDDEN'!$O$4:$O$8890,0),$I352)</f>
        <v>0</v>
      </c>
      <c r="D352" s="5">
        <f>INDEX('DCM CARDS LOOKUP - HIDDEN'!$P$4:$AF$8890,MATCH(P352,'DCM CARDS LOOKUP - HIDDEN'!$O$4:$O$8890,0),$I352)</f>
        <v>0</v>
      </c>
      <c r="E352" s="5">
        <f>INDEX('DCM CARDS LOOKUP - HIDDEN'!$P$4:$AF$8890,MATCH(Q352,'DCM CARDS LOOKUP - HIDDEN'!$O$4:$O$8890,0),$I352)</f>
        <v>0</v>
      </c>
      <c r="F352" s="5">
        <f>INDEX('DCM CARDS LOOKUP - HIDDEN'!$P$4:$AF$8890,MATCH(R352,'DCM CARDS LOOKUP - HIDDEN'!$O$4:$O$8890,0),$I352)</f>
        <v>0</v>
      </c>
      <c r="G352" s="42"/>
      <c r="I352" s="4">
        <v>10</v>
      </c>
      <c r="N352">
        <f>K343*10000+L343*100+B341</f>
        <v>20301</v>
      </c>
      <c r="O352">
        <f>K343*10000+L343*100+C341</f>
        <v>20302</v>
      </c>
      <c r="P352">
        <f>K343*10000+L343*100+D341</f>
        <v>20303</v>
      </c>
      <c r="Q352">
        <f>K343*10000+L343*100+E321</f>
        <v>20304</v>
      </c>
      <c r="R352">
        <f>K343*10000+L343*100+F321</f>
        <v>20305</v>
      </c>
    </row>
    <row r="353" spans="1:18" ht="15" hidden="1" customHeight="1">
      <c r="A353" s="10" t="e">
        <f>INDEX(REFERENCE!$B$2:$K$2,1,'EXAMPLE OF CHOICE CARDS'!I353)</f>
        <v>#REF!</v>
      </c>
      <c r="B353" s="5">
        <f>INDEX('DCM CARDS LOOKUP - HIDDEN'!$P$4:$AF$8890,MATCH(N353,'DCM CARDS LOOKUP - HIDDEN'!$O$4:$O$8890,0),$I353)</f>
        <v>0</v>
      </c>
      <c r="C353" s="5">
        <f>INDEX('DCM CARDS LOOKUP - HIDDEN'!$P$4:$AF$8890,MATCH(O353,'DCM CARDS LOOKUP - HIDDEN'!$O$4:$O$8890,0),$I353)</f>
        <v>0</v>
      </c>
      <c r="D353" s="5">
        <f>INDEX('DCM CARDS LOOKUP - HIDDEN'!$P$4:$AF$8890,MATCH(P353,'DCM CARDS LOOKUP - HIDDEN'!$O$4:$O$8890,0),$I353)</f>
        <v>0</v>
      </c>
      <c r="E353" s="24"/>
      <c r="F353" s="24"/>
      <c r="G353" s="42"/>
      <c r="I353" s="4">
        <v>11</v>
      </c>
      <c r="N353">
        <f>K343*10000+L343*100+B341</f>
        <v>20301</v>
      </c>
      <c r="O353">
        <f>K343*10000+L343*100+C341</f>
        <v>20302</v>
      </c>
      <c r="P353">
        <f>K343*10000+L343*100+D341</f>
        <v>20303</v>
      </c>
      <c r="Q353">
        <f>K343*10000+L343*100+E321</f>
        <v>20304</v>
      </c>
      <c r="R353">
        <f>K343*10000+L343*100+F321</f>
        <v>20305</v>
      </c>
    </row>
    <row r="354" spans="1:18" ht="15" hidden="1" customHeight="1">
      <c r="A354" s="10" t="e">
        <f>INDEX(REFERENCE!$B$2:$K$2,1,'EXAMPLE OF CHOICE CARDS'!I354)</f>
        <v>#REF!</v>
      </c>
      <c r="B354" s="5">
        <f>INDEX('DCM CARDS LOOKUP - HIDDEN'!$P$4:$AF$8890,MATCH(N354,'DCM CARDS LOOKUP - HIDDEN'!$O$4:$O$8890,0),$I354)</f>
        <v>0</v>
      </c>
      <c r="C354" s="5">
        <f>INDEX('DCM CARDS LOOKUP - HIDDEN'!$P$4:$AF$8890,MATCH(O354,'DCM CARDS LOOKUP - HIDDEN'!$O$4:$O$8890,0),$I354)</f>
        <v>0</v>
      </c>
      <c r="D354" s="5">
        <f>INDEX('DCM CARDS LOOKUP - HIDDEN'!$P$4:$AF$8890,MATCH(P354,'DCM CARDS LOOKUP - HIDDEN'!$O$4:$O$8890,0),$I354)</f>
        <v>0</v>
      </c>
      <c r="E354" s="24"/>
      <c r="F354" s="24"/>
      <c r="G354" s="42"/>
      <c r="I354" s="4">
        <v>12</v>
      </c>
      <c r="N354">
        <f>K343*10000+L343*100+B341</f>
        <v>20301</v>
      </c>
      <c r="O354">
        <f>K343*10000+L343*100+C341</f>
        <v>20302</v>
      </c>
      <c r="P354">
        <f>K343*10000+L343*100+D341</f>
        <v>20303</v>
      </c>
      <c r="Q354">
        <f>K343*10000+L343*100+E321</f>
        <v>20304</v>
      </c>
      <c r="R354">
        <f>K343*10000+L343*100+F321</f>
        <v>20305</v>
      </c>
    </row>
    <row r="355" spans="1:18" ht="15" hidden="1" customHeight="1">
      <c r="A355" s="10" t="e">
        <f>INDEX(REFERENCE!$B$2:$K$2,1,'EXAMPLE OF CHOICE CARDS'!I355)</f>
        <v>#REF!</v>
      </c>
      <c r="B355" s="5">
        <f>INDEX('DCM CARDS LOOKUP - HIDDEN'!$P$4:$AF$8890,MATCH(N355,'DCM CARDS LOOKUP - HIDDEN'!$O$4:$O$8890,0),$I355)</f>
        <v>0</v>
      </c>
      <c r="C355" s="5">
        <f>INDEX('DCM CARDS LOOKUP - HIDDEN'!$P$4:$AF$8890,MATCH(O355,'DCM CARDS LOOKUP - HIDDEN'!$O$4:$O$8890,0),$I355)</f>
        <v>0</v>
      </c>
      <c r="D355" s="5">
        <f>INDEX('DCM CARDS LOOKUP - HIDDEN'!$P$4:$AF$8890,MATCH(P355,'DCM CARDS LOOKUP - HIDDEN'!$O$4:$O$8890,0),$I355)</f>
        <v>0</v>
      </c>
      <c r="E355" s="24"/>
      <c r="F355" s="24"/>
      <c r="G355" s="42"/>
      <c r="I355" s="4">
        <v>13</v>
      </c>
      <c r="N355">
        <f>K343*10000+L343*100+B341</f>
        <v>20301</v>
      </c>
      <c r="O355">
        <f>K343*10000+L343*100+C341</f>
        <v>20302</v>
      </c>
      <c r="P355">
        <f>K343*10000+L343*100+D341</f>
        <v>20303</v>
      </c>
      <c r="Q355">
        <f>K343*10000+L343*100+E321</f>
        <v>20304</v>
      </c>
      <c r="R355">
        <f>K343*10000+L343*100+F321</f>
        <v>20305</v>
      </c>
    </row>
    <row r="356" spans="1:18" ht="15" hidden="1" customHeight="1">
      <c r="A356" s="10" t="e">
        <f>INDEX(REFERENCE!$B$2:$K$2,1,'EXAMPLE OF CHOICE CARDS'!I356)</f>
        <v>#REF!</v>
      </c>
      <c r="B356" s="5">
        <f>INDEX('DCM CARDS LOOKUP - HIDDEN'!$P$4:$AF$8890,MATCH(N356,'DCM CARDS LOOKUP - HIDDEN'!$O$4:$O$8890,0),$I356)</f>
        <v>0</v>
      </c>
      <c r="C356" s="5">
        <f>INDEX('DCM CARDS LOOKUP - HIDDEN'!$P$4:$AF$8890,MATCH(O356,'DCM CARDS LOOKUP - HIDDEN'!$O$4:$O$8890,0),$I356)</f>
        <v>0</v>
      </c>
      <c r="D356" s="5">
        <f>INDEX('DCM CARDS LOOKUP - HIDDEN'!$P$4:$AF$8890,MATCH(P356,'DCM CARDS LOOKUP - HIDDEN'!$O$4:$O$8890,0),$I356)</f>
        <v>0</v>
      </c>
      <c r="E356" s="24"/>
      <c r="F356" s="24"/>
      <c r="G356" s="43"/>
      <c r="I356" s="4">
        <v>14</v>
      </c>
      <c r="N356">
        <f>K343*10000+L343*100+B341</f>
        <v>20301</v>
      </c>
      <c r="O356">
        <f>K343*10000+L343*100+C341</f>
        <v>20302</v>
      </c>
      <c r="P356">
        <f>K343*10000+L343*100+D341</f>
        <v>20303</v>
      </c>
      <c r="Q356">
        <f>K343*10000+L343*100+E321</f>
        <v>20304</v>
      </c>
      <c r="R356">
        <f>K343*10000+L343*100+F321</f>
        <v>20305</v>
      </c>
    </row>
    <row r="357" spans="1:18">
      <c r="A357" s="2"/>
      <c r="B357" s="5"/>
      <c r="C357" s="5"/>
      <c r="D357" s="5"/>
      <c r="E357" s="5"/>
      <c r="F357" s="5"/>
      <c r="G357" s="5"/>
      <c r="I357" s="13"/>
    </row>
    <row r="358" spans="1:18">
      <c r="A358" s="6"/>
      <c r="B358" s="7">
        <v>1</v>
      </c>
      <c r="C358" s="7">
        <v>2</v>
      </c>
      <c r="D358" s="7">
        <v>3</v>
      </c>
      <c r="E358" s="7">
        <v>4</v>
      </c>
      <c r="F358" s="7">
        <v>5</v>
      </c>
      <c r="G358" s="7">
        <v>9</v>
      </c>
      <c r="I358" s="13"/>
    </row>
    <row r="361" spans="1:18">
      <c r="A361" s="1" t="str">
        <f>"Version "&amp;K363&amp;"; Task"&amp;L363</f>
        <v>Version 2; Task4</v>
      </c>
      <c r="B361" s="4">
        <v>1</v>
      </c>
      <c r="C361" s="4">
        <v>2</v>
      </c>
      <c r="D361" s="4">
        <v>3</v>
      </c>
      <c r="E361" s="4">
        <f>E341</f>
        <v>4</v>
      </c>
      <c r="F361" s="4">
        <f>F341</f>
        <v>5</v>
      </c>
      <c r="I361" s="13"/>
    </row>
    <row r="362" spans="1:18" ht="15" customHeight="1">
      <c r="A362" s="11" t="s">
        <v>8</v>
      </c>
      <c r="B362" s="12" t="s">
        <v>9</v>
      </c>
      <c r="C362" s="12" t="s">
        <v>10</v>
      </c>
      <c r="D362" s="12" t="s">
        <v>11</v>
      </c>
      <c r="E362" s="23" t="s">
        <v>20</v>
      </c>
      <c r="F362" s="23" t="s">
        <v>21</v>
      </c>
      <c r="G362" s="41" t="s">
        <v>15</v>
      </c>
      <c r="I362" s="13"/>
      <c r="K362" t="s">
        <v>12</v>
      </c>
      <c r="L362" t="s">
        <v>1</v>
      </c>
    </row>
    <row r="363" spans="1:18">
      <c r="A363" s="10" t="str">
        <f>INDEX(REFERENCE!$B$2:$K$2,1,'EXAMPLE OF CHOICE CARDS'!I363)</f>
        <v>Brand</v>
      </c>
      <c r="B363" s="5" t="str">
        <f>INDEX('DCM CARDS LOOKUP - HIDDEN'!$P$4:$AF$8890,MATCH(N363,'DCM CARDS LOOKUP - HIDDEN'!$O$4:$O$8890,0),$I363)</f>
        <v>Emergen-C</v>
      </c>
      <c r="C363" s="5" t="str">
        <f>INDEX('DCM CARDS LOOKUP - HIDDEN'!$P$4:$AF$8890,MATCH(O363,'DCM CARDS LOOKUP - HIDDEN'!$O$4:$O$8890,0),$I363)</f>
        <v>Afrin</v>
      </c>
      <c r="D363" s="5" t="str">
        <f>INDEX('DCM CARDS LOOKUP - HIDDEN'!$P$4:$AF$8890,MATCH(P363,'DCM CARDS LOOKUP - HIDDEN'!$O$4:$O$8890,0),$I363)</f>
        <v>Delsym</v>
      </c>
      <c r="E363" s="5" t="str">
        <f>INDEX('DCM CARDS LOOKUP - HIDDEN'!$P$4:$AF$8890,MATCH(Q363,'DCM CARDS LOOKUP - HIDDEN'!$O$4:$O$8890,0),$I363)</f>
        <v>CVS</v>
      </c>
      <c r="F363" s="5" t="str">
        <f>INDEX('DCM CARDS LOOKUP - HIDDEN'!$P$4:$AF$8890,MATCH(R363,'DCM CARDS LOOKUP - HIDDEN'!$O$4:$O$8890,0),$I363)</f>
        <v>Other Brand</v>
      </c>
      <c r="G363" s="42"/>
      <c r="I363" s="4">
        <v>1</v>
      </c>
      <c r="K363">
        <f>IF(L343=15,K343+1,K343)</f>
        <v>2</v>
      </c>
      <c r="L363">
        <f>IF(L343&lt;15,L343+1,1)</f>
        <v>4</v>
      </c>
      <c r="N363">
        <f>K363*10000+L363*100+B361</f>
        <v>20401</v>
      </c>
      <c r="O363">
        <f>K363*10000+L363*100+C361</f>
        <v>20402</v>
      </c>
      <c r="P363">
        <f>K363*10000+L363*100+D361</f>
        <v>20403</v>
      </c>
      <c r="Q363">
        <f>K363*10000+L363*100+E341</f>
        <v>20404</v>
      </c>
      <c r="R363">
        <f>K363*10000+L363*100+F341</f>
        <v>20405</v>
      </c>
    </row>
    <row r="364" spans="1:18">
      <c r="A364" s="10" t="str">
        <f>INDEX(REFERENCE!$B$2:$K$2,1,'EXAMPLE OF CHOICE CARDS'!I364)</f>
        <v>Format</v>
      </c>
      <c r="B364" s="5" t="str">
        <f>INDEX('DCM CARDS LOOKUP - HIDDEN'!$P$4:$AF$8890,MATCH(N364,'DCM CARDS LOOKUP - HIDDEN'!$O$4:$O$8890,0),$I364)</f>
        <v>Effervescent Tablets</v>
      </c>
      <c r="C364" s="5" t="str">
        <f>INDEX('DCM CARDS LOOKUP - HIDDEN'!$P$4:$AF$8890,MATCH(O364,'DCM CARDS LOOKUP - HIDDEN'!$O$4:$O$8890,0),$I364)</f>
        <v>Nasal Spray</v>
      </c>
      <c r="D364" s="5" t="str">
        <f>INDEX('DCM CARDS LOOKUP - HIDDEN'!$P$4:$AF$8890,MATCH(P364,'DCM CARDS LOOKUP - HIDDEN'!$O$4:$O$8890,0),$I364)</f>
        <v>Hot liquid powder packet</v>
      </c>
      <c r="E364" s="5" t="str">
        <f>INDEX('DCM CARDS LOOKUP - HIDDEN'!$P$4:$AF$8890,MATCH(Q364,'DCM CARDS LOOKUP - HIDDEN'!$O$4:$O$8890,0),$I364)</f>
        <v>Tablet</v>
      </c>
      <c r="F364" s="5" t="str">
        <f>INDEX('DCM CARDS LOOKUP - HIDDEN'!$P$4:$AF$8890,MATCH(R364,'DCM CARDS LOOKUP - HIDDEN'!$O$4:$O$8890,0),$I364)</f>
        <v>Powder packet</v>
      </c>
      <c r="G364" s="42"/>
      <c r="I364" s="4">
        <v>2</v>
      </c>
      <c r="N364">
        <f>K363*10000+L363*100+B361</f>
        <v>20401</v>
      </c>
      <c r="O364">
        <f>K363*10000+L363*100+C361</f>
        <v>20402</v>
      </c>
      <c r="P364">
        <f>K363*10000+L363*100+D361</f>
        <v>20403</v>
      </c>
      <c r="Q364">
        <f>K363*10000+L363*100+E341</f>
        <v>20404</v>
      </c>
      <c r="R364">
        <f>K363*10000+L363*100+F341</f>
        <v>20405</v>
      </c>
    </row>
    <row r="365" spans="1:18">
      <c r="A365" s="10" t="str">
        <f>INDEX(REFERENCE!$B$2:$K$2,1,'EXAMPLE OF CHOICE CARDS'!I365)</f>
        <v>Symptoms</v>
      </c>
      <c r="B365" s="5" t="str">
        <f>INDEX('DCM CARDS LOOKUP - HIDDEN'!$P$4:$AF$8890,MATCH(N365,'DCM CARDS LOOKUP - HIDDEN'!$O$4:$O$8890,0),$I365)</f>
        <v>Strengthens Immune System</v>
      </c>
      <c r="C365" s="5" t="str">
        <f>INDEX('DCM CARDS LOOKUP - HIDDEN'!$P$4:$AF$8890,MATCH(O365,'DCM CARDS LOOKUP - HIDDEN'!$O$4:$O$8890,0),$I365)</f>
        <v>Controls Cough</v>
      </c>
      <c r="D365" s="5" t="str">
        <f>INDEX('DCM CARDS LOOKUP - HIDDEN'!$P$4:$AF$8890,MATCH(P365,'DCM CARDS LOOKUP - HIDDEN'!$O$4:$O$8890,0),$I365)</f>
        <v>Runny nose relief</v>
      </c>
      <c r="E365" s="5" t="str">
        <f>INDEX('DCM CARDS LOOKUP - HIDDEN'!$P$4:$AF$8890,MATCH(Q365,'DCM CARDS LOOKUP - HIDDEN'!$O$4:$O$8890,0),$I365)</f>
        <v>Fever relief</v>
      </c>
      <c r="F365" s="5" t="str">
        <f>INDEX('DCM CARDS LOOKUP - HIDDEN'!$P$4:$AF$8890,MATCH(R365,'DCM CARDS LOOKUP - HIDDEN'!$O$4:$O$8890,0),$I365)</f>
        <v>Sinus Pressure relief</v>
      </c>
      <c r="G365" s="42"/>
      <c r="I365" s="4">
        <v>3</v>
      </c>
      <c r="N365">
        <f>K363*10000+L363*100+B361</f>
        <v>20401</v>
      </c>
      <c r="O365">
        <f>K363*10000+L363*100+C361</f>
        <v>20402</v>
      </c>
      <c r="P365">
        <f>K363*10000+L363*100+D361</f>
        <v>20403</v>
      </c>
      <c r="Q365">
        <f>K363*10000+L363*100+E341</f>
        <v>20404</v>
      </c>
      <c r="R365">
        <f>K363*10000+L363*100+F341</f>
        <v>20405</v>
      </c>
    </row>
    <row r="366" spans="1:18">
      <c r="A366" s="10" t="str">
        <f>INDEX(REFERENCE!$B$2:$K$2,1,'EXAMPLE OF CHOICE CARDS'!I366)</f>
        <v>Benefit</v>
      </c>
      <c r="B366" s="5" t="str">
        <f>INDEX('DCM CARDS LOOKUP - HIDDEN'!$P$4:$AF$8890,MATCH(N366,'DCM CARDS LOOKUP - HIDDEN'!$O$4:$O$8890,0),$I366)</f>
        <v>For Nighttime Use</v>
      </c>
      <c r="C366" s="5" t="str">
        <f>INDEX('DCM CARDS LOOKUP - HIDDEN'!$P$4:$AF$8890,MATCH(O366,'DCM CARDS LOOKUP - HIDDEN'!$O$4:$O$8890,0),$I366)</f>
        <v>Loosens mucus</v>
      </c>
      <c r="D366" s="5" t="str">
        <f>INDEX('DCM CARDS LOOKUP - HIDDEN'!$P$4:$AF$8890,MATCH(P366,'DCM CARDS LOOKUP - HIDDEN'!$O$4:$O$8890,0),$I366)</f>
        <v>Non-Drowsy</v>
      </c>
      <c r="E366" s="5" t="str">
        <f>INDEX('DCM CARDS LOOKUP - HIDDEN'!$P$4:$AF$8890,MATCH(Q366,'DCM CARDS LOOKUP - HIDDEN'!$O$4:$O$8890,0),$I366)</f>
        <v>Maximum Strength</v>
      </c>
      <c r="F366" s="5" t="str">
        <f>INDEX('DCM CARDS LOOKUP - HIDDEN'!$P$4:$AF$8890,MATCH(R366,'DCM CARDS LOOKUP - HIDDEN'!$O$4:$O$8890,0),$I366)</f>
        <v>Natural Ingredients</v>
      </c>
      <c r="G366" s="42"/>
      <c r="I366" s="4">
        <v>4</v>
      </c>
      <c r="N366">
        <f>K363*10000+L363*100+B361</f>
        <v>20401</v>
      </c>
      <c r="O366">
        <f>K363*10000+L363*100+C361</f>
        <v>20402</v>
      </c>
      <c r="P366">
        <f>K363*10000+L363*100+D361</f>
        <v>20403</v>
      </c>
      <c r="Q366">
        <f>K363*10000+L363*100+E341</f>
        <v>20404</v>
      </c>
      <c r="R366">
        <f>K363*10000+L363*100+F341</f>
        <v>20405</v>
      </c>
    </row>
    <row r="367" spans="1:18">
      <c r="A367" s="10" t="str">
        <f>INDEX(REFERENCE!$B$2:$K$2,1,'EXAMPLE OF CHOICE CARDS'!I367)</f>
        <v>Doses</v>
      </c>
      <c r="B367" s="5" t="str">
        <f>INDEX('DCM CARDS LOOKUP - HIDDEN'!$P$4:$AF$8890,MATCH(N367,'DCM CARDS LOOKUP - HIDDEN'!$O$4:$O$8890,0),$I367)</f>
        <v>12 Doses</v>
      </c>
      <c r="C367" s="5" t="str">
        <f>INDEX('DCM CARDS LOOKUP - HIDDEN'!$P$4:$AF$8890,MATCH(O367,'DCM CARDS LOOKUP - HIDDEN'!$O$4:$O$8890,0),$I367)</f>
        <v>60 Doses</v>
      </c>
      <c r="D367" s="5" t="str">
        <f>INDEX('DCM CARDS LOOKUP - HIDDEN'!$P$4:$AF$8890,MATCH(P367,'DCM CARDS LOOKUP - HIDDEN'!$O$4:$O$8890,0),$I367)</f>
        <v>30 Doses</v>
      </c>
      <c r="E367" s="5" t="str">
        <f>INDEX('DCM CARDS LOOKUP - HIDDEN'!$P$4:$AF$8890,MATCH(Q367,'DCM CARDS LOOKUP - HIDDEN'!$O$4:$O$8890,0),$I367)</f>
        <v>90 Doses</v>
      </c>
      <c r="F367" s="5" t="str">
        <f>INDEX('DCM CARDS LOOKUP - HIDDEN'!$P$4:$AF$8890,MATCH(R367,'DCM CARDS LOOKUP - HIDDEN'!$O$4:$O$8890,0),$I367)</f>
        <v>6 Doses</v>
      </c>
      <c r="G367" s="42"/>
      <c r="I367" s="4">
        <v>5</v>
      </c>
      <c r="N367">
        <f>K363*10000+L363*100+B361</f>
        <v>20401</v>
      </c>
      <c r="O367">
        <f>K363*10000+L363*100+C361</f>
        <v>20402</v>
      </c>
      <c r="P367">
        <f>K363*10000+L363*100+D361</f>
        <v>20403</v>
      </c>
      <c r="Q367">
        <f>K363*10000+L363*100+E341</f>
        <v>20404</v>
      </c>
      <c r="R367">
        <f>K363*10000+L363*100+F341</f>
        <v>20405</v>
      </c>
    </row>
    <row r="368" spans="1:18">
      <c r="A368" s="10" t="str">
        <f>INDEX(REFERENCE!$B$2:$K$2,1,'EXAMPLE OF CHOICE CARDS'!I368)</f>
        <v>flavor</v>
      </c>
      <c r="B368" s="5" t="str">
        <f>INDEX('DCM CARDS LOOKUP - HIDDEN'!$P$4:$AF$8890,MATCH(N368,'DCM CARDS LOOKUP - HIDDEN'!$O$4:$O$8890,0),$I368)</f>
        <v>Honey</v>
      </c>
      <c r="C368" s="5" t="str">
        <f>INDEX('DCM CARDS LOOKUP - HIDDEN'!$P$4:$AF$8890,MATCH(O368,'DCM CARDS LOOKUP - HIDDEN'!$O$4:$O$8890,0),$I368)</f>
        <v>-</v>
      </c>
      <c r="D368" s="5" t="str">
        <f>INDEX('DCM CARDS LOOKUP - HIDDEN'!$P$4:$AF$8890,MATCH(P368,'DCM CARDS LOOKUP - HIDDEN'!$O$4:$O$8890,0),$I368)</f>
        <v>Honey Lemon</v>
      </c>
      <c r="E368" s="5" t="str">
        <f>INDEX('DCM CARDS LOOKUP - HIDDEN'!$P$4:$AF$8890,MATCH(Q368,'DCM CARDS LOOKUP - HIDDEN'!$O$4:$O$8890,0),$I368)</f>
        <v>-</v>
      </c>
      <c r="F368" s="5" t="str">
        <f>INDEX('DCM CARDS LOOKUP - HIDDEN'!$P$4:$AF$8890,MATCH(R368,'DCM CARDS LOOKUP - HIDDEN'!$O$4:$O$8890,0),$I368)</f>
        <v>Mixed Berry</v>
      </c>
      <c r="G368" s="42"/>
      <c r="I368" s="4">
        <v>6</v>
      </c>
      <c r="N368">
        <f>K363*10000+L363*100+B361</f>
        <v>20401</v>
      </c>
      <c r="O368">
        <f>K363*10000+L363*100+C361</f>
        <v>20402</v>
      </c>
      <c r="P368">
        <f>K363*10000+L363*100+D361</f>
        <v>20403</v>
      </c>
      <c r="Q368">
        <f>K363*10000+L363*100+E341</f>
        <v>20404</v>
      </c>
      <c r="R368">
        <f>K363*10000+L363*100+F341</f>
        <v>20405</v>
      </c>
    </row>
    <row r="369" spans="1:18" ht="15" customHeight="1">
      <c r="A369" s="10" t="str">
        <f>INDEX(REFERENCE!$B$2:$K$2,1,'EXAMPLE OF CHOICE CARDS'!I369)</f>
        <v>Price</v>
      </c>
      <c r="B369" s="29">
        <f>INDEX('DCM CARDS LOOKUP - HIDDEN'!$P$4:$AF$8890,MATCH(N369,'DCM CARDS LOOKUP - HIDDEN'!$O$4:$O$8890,0),$I369)</f>
        <v>9</v>
      </c>
      <c r="C369" s="29">
        <f>INDEX('DCM CARDS LOOKUP - HIDDEN'!$P$4:$AF$8890,MATCH(O369,'DCM CARDS LOOKUP - HIDDEN'!$O$4:$O$8890,0),$I369)</f>
        <v>9</v>
      </c>
      <c r="D369" s="29">
        <f>INDEX('DCM CARDS LOOKUP - HIDDEN'!$P$4:$AF$8890,MATCH(P369,'DCM CARDS LOOKUP - HIDDEN'!$O$4:$O$8890,0),$I369)</f>
        <v>16</v>
      </c>
      <c r="E369" s="29">
        <f>INDEX('DCM CARDS LOOKUP - HIDDEN'!$P$4:$AF$8890,MATCH(Q369,'DCM CARDS LOOKUP - HIDDEN'!$O$4:$O$8890,0),$I369)</f>
        <v>45</v>
      </c>
      <c r="F369" s="29">
        <f>INDEX('DCM CARDS LOOKUP - HIDDEN'!$P$4:$AF$8890,MATCH(R369,'DCM CARDS LOOKUP - HIDDEN'!$O$4:$O$8890,0),$I369)</f>
        <v>7</v>
      </c>
      <c r="G369" s="42"/>
      <c r="I369" s="4">
        <v>7</v>
      </c>
      <c r="N369">
        <f>K363*10000+L363*100+B361</f>
        <v>20401</v>
      </c>
      <c r="O369">
        <f>K363*10000+L363*100+C361</f>
        <v>20402</v>
      </c>
      <c r="P369">
        <f>K363*10000+L363*100+D361</f>
        <v>20403</v>
      </c>
      <c r="Q369">
        <f>K363*10000+L363*100+E341</f>
        <v>20404</v>
      </c>
      <c r="R369">
        <f>K363*10000+L363*100+F341</f>
        <v>20405</v>
      </c>
    </row>
    <row r="370" spans="1:18" ht="15" hidden="1" customHeight="1">
      <c r="A370" s="10">
        <f>INDEX(REFERENCE!$B$2:$K$2,1,'EXAMPLE OF CHOICE CARDS'!I370)</f>
        <v>0</v>
      </c>
      <c r="B370" s="29">
        <f>INDEX('DCM CARDS LOOKUP - HIDDEN'!$P$4:$AF$8890,MATCH(N370,'DCM CARDS LOOKUP - HIDDEN'!$O$4:$O$8890,0),$I370)</f>
        <v>0</v>
      </c>
      <c r="C370" s="29">
        <f>INDEX('DCM CARDS LOOKUP - HIDDEN'!$P$4:$AF$8890,MATCH(O370,'DCM CARDS LOOKUP - HIDDEN'!$O$4:$O$8890,0),$I370)</f>
        <v>0</v>
      </c>
      <c r="D370" s="29">
        <f>INDEX('DCM CARDS LOOKUP - HIDDEN'!$P$4:$AF$8890,MATCH(P370,'DCM CARDS LOOKUP - HIDDEN'!$O$4:$O$8890,0),$I370)</f>
        <v>0</v>
      </c>
      <c r="E370" s="29">
        <f>INDEX('DCM CARDS LOOKUP - HIDDEN'!$P$4:$AF$8890,MATCH(Q370,'DCM CARDS LOOKUP - HIDDEN'!$O$4:$O$8890,0),$I370)</f>
        <v>0</v>
      </c>
      <c r="F370" s="29">
        <f>INDEX('DCM CARDS LOOKUP - HIDDEN'!$P$4:$AF$8890,MATCH(R370,'DCM CARDS LOOKUP - HIDDEN'!$O$4:$O$8890,0),$I370)</f>
        <v>0</v>
      </c>
      <c r="G370" s="42"/>
      <c r="I370" s="4">
        <v>8</v>
      </c>
      <c r="N370">
        <f>K363*10000+L363*100+B361</f>
        <v>20401</v>
      </c>
      <c r="O370">
        <f>K363*10000+L363*100+C361</f>
        <v>20402</v>
      </c>
      <c r="P370">
        <f>K363*10000+L363*100+D361</f>
        <v>20403</v>
      </c>
      <c r="Q370">
        <f>K363*10000+L363*100+E341</f>
        <v>20404</v>
      </c>
      <c r="R370">
        <f>K363*10000+L363*100+F341</f>
        <v>20405</v>
      </c>
    </row>
    <row r="371" spans="1:18" ht="15" hidden="1" customHeight="1">
      <c r="A371" s="10">
        <f>INDEX(REFERENCE!$B$2:$K$2,1,'EXAMPLE OF CHOICE CARDS'!I371)</f>
        <v>0</v>
      </c>
      <c r="B371" s="5">
        <f>INDEX('DCM CARDS LOOKUP - HIDDEN'!$P$4:$AF$8890,MATCH(N371,'DCM CARDS LOOKUP - HIDDEN'!$O$4:$O$8890,0),$I371)</f>
        <v>0</v>
      </c>
      <c r="C371" s="5">
        <f>INDEX('DCM CARDS LOOKUP - HIDDEN'!$P$4:$AF$8890,MATCH(O371,'DCM CARDS LOOKUP - HIDDEN'!$O$4:$O$8890,0),$I371)</f>
        <v>0</v>
      </c>
      <c r="D371" s="5">
        <f>INDEX('DCM CARDS LOOKUP - HIDDEN'!$P$4:$AF$8890,MATCH(P371,'DCM CARDS LOOKUP - HIDDEN'!$O$4:$O$8890,0),$I371)</f>
        <v>0</v>
      </c>
      <c r="E371" s="5">
        <f>INDEX('DCM CARDS LOOKUP - HIDDEN'!$P$4:$AF$8890,MATCH(Q371,'DCM CARDS LOOKUP - HIDDEN'!$O$4:$O$8890,0),$I371)</f>
        <v>0</v>
      </c>
      <c r="F371" s="5">
        <f>INDEX('DCM CARDS LOOKUP - HIDDEN'!$P$4:$AF$8890,MATCH(R371,'DCM CARDS LOOKUP - HIDDEN'!$O$4:$O$8890,0),$I371)</f>
        <v>0</v>
      </c>
      <c r="G371" s="42"/>
      <c r="I371" s="4">
        <v>9</v>
      </c>
      <c r="N371">
        <f>K363*10000+L363*100+B361</f>
        <v>20401</v>
      </c>
      <c r="O371">
        <f>K363*10000+L363*100+C361</f>
        <v>20402</v>
      </c>
      <c r="P371">
        <f>K363*10000+L363*100+D361</f>
        <v>20403</v>
      </c>
      <c r="Q371">
        <f>K363*10000+L363*100+E341</f>
        <v>20404</v>
      </c>
      <c r="R371">
        <f>K363*10000+L363*100+F341</f>
        <v>20405</v>
      </c>
    </row>
    <row r="372" spans="1:18" ht="15" hidden="1" customHeight="1">
      <c r="A372" s="10">
        <f>INDEX(REFERENCE!$B$2:$K$2,1,'EXAMPLE OF CHOICE CARDS'!I372)</f>
        <v>0</v>
      </c>
      <c r="B372" s="5">
        <f>INDEX('DCM CARDS LOOKUP - HIDDEN'!$P$4:$AF$8890,MATCH(N372,'DCM CARDS LOOKUP - HIDDEN'!$O$4:$O$8890,0),$I372)</f>
        <v>0</v>
      </c>
      <c r="C372" s="5">
        <f>INDEX('DCM CARDS LOOKUP - HIDDEN'!$P$4:$AF$8890,MATCH(O372,'DCM CARDS LOOKUP - HIDDEN'!$O$4:$O$8890,0),$I372)</f>
        <v>0</v>
      </c>
      <c r="D372" s="5">
        <f>INDEX('DCM CARDS LOOKUP - HIDDEN'!$P$4:$AF$8890,MATCH(P372,'DCM CARDS LOOKUP - HIDDEN'!$O$4:$O$8890,0),$I372)</f>
        <v>0</v>
      </c>
      <c r="E372" s="5">
        <f>INDEX('DCM CARDS LOOKUP - HIDDEN'!$P$4:$AF$8890,MATCH(Q372,'DCM CARDS LOOKUP - HIDDEN'!$O$4:$O$8890,0),$I372)</f>
        <v>0</v>
      </c>
      <c r="F372" s="5">
        <f>INDEX('DCM CARDS LOOKUP - HIDDEN'!$P$4:$AF$8890,MATCH(R372,'DCM CARDS LOOKUP - HIDDEN'!$O$4:$O$8890,0),$I372)</f>
        <v>0</v>
      </c>
      <c r="G372" s="42"/>
      <c r="I372" s="4">
        <v>10</v>
      </c>
      <c r="N372">
        <f>K363*10000+L363*100+B361</f>
        <v>20401</v>
      </c>
      <c r="O372">
        <f>K363*10000+L363*100+C361</f>
        <v>20402</v>
      </c>
      <c r="P372">
        <f>K363*10000+L363*100+D361</f>
        <v>20403</v>
      </c>
      <c r="Q372">
        <f>K363*10000+L363*100+E341</f>
        <v>20404</v>
      </c>
      <c r="R372">
        <f>K363*10000+L363*100+F341</f>
        <v>20405</v>
      </c>
    </row>
    <row r="373" spans="1:18" ht="15" hidden="1" customHeight="1">
      <c r="A373" s="10" t="e">
        <f>INDEX(REFERENCE!$B$2:$K$2,1,'EXAMPLE OF CHOICE CARDS'!I373)</f>
        <v>#REF!</v>
      </c>
      <c r="B373" s="5">
        <f>INDEX('DCM CARDS LOOKUP - HIDDEN'!$P$4:$AF$8890,MATCH(N373,'DCM CARDS LOOKUP - HIDDEN'!$O$4:$O$8890,0),$I373)</f>
        <v>0</v>
      </c>
      <c r="C373" s="5">
        <f>INDEX('DCM CARDS LOOKUP - HIDDEN'!$P$4:$AF$8890,MATCH(O373,'DCM CARDS LOOKUP - HIDDEN'!$O$4:$O$8890,0),$I373)</f>
        <v>0</v>
      </c>
      <c r="D373" s="5">
        <f>INDEX('DCM CARDS LOOKUP - HIDDEN'!$P$4:$AF$8890,MATCH(P373,'DCM CARDS LOOKUP - HIDDEN'!$O$4:$O$8890,0),$I373)</f>
        <v>0</v>
      </c>
      <c r="E373" s="24"/>
      <c r="F373" s="24"/>
      <c r="G373" s="42"/>
      <c r="I373" s="4">
        <v>11</v>
      </c>
      <c r="N373">
        <f>K363*10000+L363*100+B361</f>
        <v>20401</v>
      </c>
      <c r="O373">
        <f>K363*10000+L363*100+C361</f>
        <v>20402</v>
      </c>
      <c r="P373">
        <f>K363*10000+L363*100+D361</f>
        <v>20403</v>
      </c>
      <c r="Q373">
        <f>K363*10000+L363*100+E341</f>
        <v>20404</v>
      </c>
      <c r="R373">
        <f>K363*10000+L363*100+F341</f>
        <v>20405</v>
      </c>
    </row>
    <row r="374" spans="1:18" ht="15" hidden="1" customHeight="1">
      <c r="A374" s="10" t="e">
        <f>INDEX(REFERENCE!$B$2:$K$2,1,'EXAMPLE OF CHOICE CARDS'!I374)</f>
        <v>#REF!</v>
      </c>
      <c r="B374" s="5">
        <f>INDEX('DCM CARDS LOOKUP - HIDDEN'!$P$4:$AF$8890,MATCH(N374,'DCM CARDS LOOKUP - HIDDEN'!$O$4:$O$8890,0),$I374)</f>
        <v>0</v>
      </c>
      <c r="C374" s="5">
        <f>INDEX('DCM CARDS LOOKUP - HIDDEN'!$P$4:$AF$8890,MATCH(O374,'DCM CARDS LOOKUP - HIDDEN'!$O$4:$O$8890,0),$I374)</f>
        <v>0</v>
      </c>
      <c r="D374" s="5">
        <f>INDEX('DCM CARDS LOOKUP - HIDDEN'!$P$4:$AF$8890,MATCH(P374,'DCM CARDS LOOKUP - HIDDEN'!$O$4:$O$8890,0),$I374)</f>
        <v>0</v>
      </c>
      <c r="E374" s="24"/>
      <c r="F374" s="24"/>
      <c r="G374" s="42"/>
      <c r="I374" s="4">
        <v>12</v>
      </c>
      <c r="N374">
        <f>K363*10000+L363*100+B361</f>
        <v>20401</v>
      </c>
      <c r="O374">
        <f>K363*10000+L363*100+C361</f>
        <v>20402</v>
      </c>
      <c r="P374">
        <f>K363*10000+L363*100+D361</f>
        <v>20403</v>
      </c>
      <c r="Q374">
        <f>K363*10000+L363*100+E341</f>
        <v>20404</v>
      </c>
      <c r="R374">
        <f>K363*10000+L363*100+F341</f>
        <v>20405</v>
      </c>
    </row>
    <row r="375" spans="1:18" ht="15" hidden="1" customHeight="1">
      <c r="A375" s="10" t="e">
        <f>INDEX(REFERENCE!$B$2:$K$2,1,'EXAMPLE OF CHOICE CARDS'!I375)</f>
        <v>#REF!</v>
      </c>
      <c r="B375" s="5">
        <f>INDEX('DCM CARDS LOOKUP - HIDDEN'!$P$4:$AF$8890,MATCH(N375,'DCM CARDS LOOKUP - HIDDEN'!$O$4:$O$8890,0),$I375)</f>
        <v>0</v>
      </c>
      <c r="C375" s="5">
        <f>INDEX('DCM CARDS LOOKUP - HIDDEN'!$P$4:$AF$8890,MATCH(O375,'DCM CARDS LOOKUP - HIDDEN'!$O$4:$O$8890,0),$I375)</f>
        <v>0</v>
      </c>
      <c r="D375" s="5">
        <f>INDEX('DCM CARDS LOOKUP - HIDDEN'!$P$4:$AF$8890,MATCH(P375,'DCM CARDS LOOKUP - HIDDEN'!$O$4:$O$8890,0),$I375)</f>
        <v>0</v>
      </c>
      <c r="E375" s="24"/>
      <c r="F375" s="24"/>
      <c r="G375" s="42"/>
      <c r="I375" s="4">
        <v>13</v>
      </c>
      <c r="N375">
        <f>K363*10000+L363*100+B361</f>
        <v>20401</v>
      </c>
      <c r="O375">
        <f>K363*10000+L363*100+C361</f>
        <v>20402</v>
      </c>
      <c r="P375">
        <f>K363*10000+L363*100+D361</f>
        <v>20403</v>
      </c>
      <c r="Q375">
        <f>K363*10000+L363*100+E341</f>
        <v>20404</v>
      </c>
      <c r="R375">
        <f>K363*10000+L363*100+F341</f>
        <v>20405</v>
      </c>
    </row>
    <row r="376" spans="1:18" ht="15" hidden="1" customHeight="1">
      <c r="A376" s="10" t="e">
        <f>INDEX(REFERENCE!$B$2:$K$2,1,'EXAMPLE OF CHOICE CARDS'!I376)</f>
        <v>#REF!</v>
      </c>
      <c r="B376" s="5">
        <f>INDEX('DCM CARDS LOOKUP - HIDDEN'!$P$4:$AF$8890,MATCH(N376,'DCM CARDS LOOKUP - HIDDEN'!$O$4:$O$8890,0),$I376)</f>
        <v>0</v>
      </c>
      <c r="C376" s="5">
        <f>INDEX('DCM CARDS LOOKUP - HIDDEN'!$P$4:$AF$8890,MATCH(O376,'DCM CARDS LOOKUP - HIDDEN'!$O$4:$O$8890,0),$I376)</f>
        <v>0</v>
      </c>
      <c r="D376" s="5">
        <f>INDEX('DCM CARDS LOOKUP - HIDDEN'!$P$4:$AF$8890,MATCH(P376,'DCM CARDS LOOKUP - HIDDEN'!$O$4:$O$8890,0),$I376)</f>
        <v>0</v>
      </c>
      <c r="E376" s="24"/>
      <c r="F376" s="24"/>
      <c r="G376" s="43"/>
      <c r="I376" s="4">
        <v>14</v>
      </c>
      <c r="N376">
        <f>K363*10000+L363*100+B361</f>
        <v>20401</v>
      </c>
      <c r="O376">
        <f>K363*10000+L363*100+C361</f>
        <v>20402</v>
      </c>
      <c r="P376">
        <f>K363*10000+L363*100+D361</f>
        <v>20403</v>
      </c>
      <c r="Q376">
        <f>K363*10000+L363*100+E341</f>
        <v>20404</v>
      </c>
      <c r="R376">
        <f>K363*10000+L363*100+F341</f>
        <v>20405</v>
      </c>
    </row>
    <row r="377" spans="1:18">
      <c r="A377" s="2"/>
      <c r="B377" s="5"/>
      <c r="C377" s="5"/>
      <c r="D377" s="5"/>
      <c r="E377" s="5"/>
      <c r="F377" s="5"/>
      <c r="G377" s="5"/>
      <c r="I377" s="13"/>
    </row>
    <row r="378" spans="1:18">
      <c r="A378" s="6"/>
      <c r="B378" s="7">
        <v>1</v>
      </c>
      <c r="C378" s="7">
        <v>2</v>
      </c>
      <c r="D378" s="7">
        <v>3</v>
      </c>
      <c r="E378" s="7">
        <v>4</v>
      </c>
      <c r="F378" s="7">
        <v>5</v>
      </c>
      <c r="G378" s="7">
        <v>9</v>
      </c>
      <c r="I378" s="13"/>
    </row>
    <row r="381" spans="1:18">
      <c r="A381" s="1" t="str">
        <f>"Version "&amp;K383&amp;"; Task"&amp;L383</f>
        <v>Version 2; Task5</v>
      </c>
      <c r="B381" s="4">
        <v>1</v>
      </c>
      <c r="C381" s="4">
        <v>2</v>
      </c>
      <c r="D381" s="4">
        <v>3</v>
      </c>
      <c r="E381" s="4">
        <f>E361</f>
        <v>4</v>
      </c>
      <c r="F381" s="4">
        <f>F361</f>
        <v>5</v>
      </c>
      <c r="I381" s="13"/>
    </row>
    <row r="382" spans="1:18" ht="15" customHeight="1">
      <c r="A382" s="11" t="s">
        <v>8</v>
      </c>
      <c r="B382" s="12" t="s">
        <v>9</v>
      </c>
      <c r="C382" s="12" t="s">
        <v>10</v>
      </c>
      <c r="D382" s="12" t="s">
        <v>11</v>
      </c>
      <c r="E382" s="23" t="s">
        <v>20</v>
      </c>
      <c r="F382" s="23" t="s">
        <v>21</v>
      </c>
      <c r="G382" s="41" t="s">
        <v>15</v>
      </c>
      <c r="I382" s="13"/>
      <c r="K382" t="s">
        <v>12</v>
      </c>
      <c r="L382" t="s">
        <v>1</v>
      </c>
    </row>
    <row r="383" spans="1:18">
      <c r="A383" s="10" t="str">
        <f>INDEX(REFERENCE!$B$2:$K$2,1,'EXAMPLE OF CHOICE CARDS'!I383)</f>
        <v>Brand</v>
      </c>
      <c r="B383" s="5" t="str">
        <f>INDEX('DCM CARDS LOOKUP - HIDDEN'!$P$4:$AF$8890,MATCH(N383,'DCM CARDS LOOKUP - HIDDEN'!$O$4:$O$8890,0),$I383)</f>
        <v>Nyquil</v>
      </c>
      <c r="C383" s="5" t="str">
        <f>INDEX('DCM CARDS LOOKUP - HIDDEN'!$P$4:$AF$8890,MATCH(O383,'DCM CARDS LOOKUP - HIDDEN'!$O$4:$O$8890,0),$I383)</f>
        <v>Zarbee's</v>
      </c>
      <c r="D383" s="5" t="str">
        <f>INDEX('DCM CARDS LOOKUP - HIDDEN'!$P$4:$AF$8890,MATCH(P383,'DCM CARDS LOOKUP - HIDDEN'!$O$4:$O$8890,0),$I383)</f>
        <v>Equate</v>
      </c>
      <c r="E383" s="5" t="str">
        <f>INDEX('DCM CARDS LOOKUP - HIDDEN'!$P$4:$AF$8890,MATCH(Q383,'DCM CARDS LOOKUP - HIDDEN'!$O$4:$O$8890,0),$I383)</f>
        <v>Nyquil</v>
      </c>
      <c r="F383" s="5" t="str">
        <f>INDEX('DCM CARDS LOOKUP - HIDDEN'!$P$4:$AF$8890,MATCH(R383,'DCM CARDS LOOKUP - HIDDEN'!$O$4:$O$8890,0),$I383)</f>
        <v>Theraflu</v>
      </c>
      <c r="G383" s="42"/>
      <c r="I383" s="4">
        <v>1</v>
      </c>
      <c r="K383">
        <f>IF(L363=15,K363+1,K363)</f>
        <v>2</v>
      </c>
      <c r="L383">
        <f>IF(L363&lt;15,L363+1,1)</f>
        <v>5</v>
      </c>
      <c r="N383">
        <f>K383*10000+L383*100+B381</f>
        <v>20501</v>
      </c>
      <c r="O383">
        <f>K383*10000+L383*100+C381</f>
        <v>20502</v>
      </c>
      <c r="P383">
        <f>K383*10000+L383*100+D381</f>
        <v>20503</v>
      </c>
      <c r="Q383">
        <f>K383*10000+L383*100+E361</f>
        <v>20504</v>
      </c>
      <c r="R383">
        <f>K383*10000+L383*100+F361</f>
        <v>20505</v>
      </c>
    </row>
    <row r="384" spans="1:18">
      <c r="A384" s="10" t="str">
        <f>INDEX(REFERENCE!$B$2:$K$2,1,'EXAMPLE OF CHOICE CARDS'!I384)</f>
        <v>Format</v>
      </c>
      <c r="B384" s="5" t="str">
        <f>INDEX('DCM CARDS LOOKUP - HIDDEN'!$P$4:$AF$8890,MATCH(N384,'DCM CARDS LOOKUP - HIDDEN'!$O$4:$O$8890,0),$I384)</f>
        <v>Tablet</v>
      </c>
      <c r="C384" s="5" t="str">
        <f>INDEX('DCM CARDS LOOKUP - HIDDEN'!$P$4:$AF$8890,MATCH(O384,'DCM CARDS LOOKUP - HIDDEN'!$O$4:$O$8890,0),$I384)</f>
        <v>Gummies</v>
      </c>
      <c r="D384" s="5" t="str">
        <f>INDEX('DCM CARDS LOOKUP - HIDDEN'!$P$4:$AF$8890,MATCH(P384,'DCM CARDS LOOKUP - HIDDEN'!$O$4:$O$8890,0),$I384)</f>
        <v>Hot liquid powder packet</v>
      </c>
      <c r="E384" s="5" t="str">
        <f>INDEX('DCM CARDS LOOKUP - HIDDEN'!$P$4:$AF$8890,MATCH(Q384,'DCM CARDS LOOKUP - HIDDEN'!$O$4:$O$8890,0),$I384)</f>
        <v>Nasal Spray</v>
      </c>
      <c r="F384" s="5" t="str">
        <f>INDEX('DCM CARDS LOOKUP - HIDDEN'!$P$4:$AF$8890,MATCH(R384,'DCM CARDS LOOKUP - HIDDEN'!$O$4:$O$8890,0),$I384)</f>
        <v>Syrup/liquid</v>
      </c>
      <c r="G384" s="42"/>
      <c r="I384" s="4">
        <v>2</v>
      </c>
      <c r="N384">
        <f>K383*10000+L383*100+B381</f>
        <v>20501</v>
      </c>
      <c r="O384">
        <f>K383*10000+L383*100+C381</f>
        <v>20502</v>
      </c>
      <c r="P384">
        <f>K383*10000+L383*100+D381</f>
        <v>20503</v>
      </c>
      <c r="Q384">
        <f>K383*10000+L383*100+E361</f>
        <v>20504</v>
      </c>
      <c r="R384">
        <f>K383*10000+L383*100+F361</f>
        <v>20505</v>
      </c>
    </row>
    <row r="385" spans="1:18">
      <c r="A385" s="10" t="str">
        <f>INDEX(REFERENCE!$B$2:$K$2,1,'EXAMPLE OF CHOICE CARDS'!I385)</f>
        <v>Symptoms</v>
      </c>
      <c r="B385" s="5" t="str">
        <f>INDEX('DCM CARDS LOOKUP - HIDDEN'!$P$4:$AF$8890,MATCH(N385,'DCM CARDS LOOKUP - HIDDEN'!$O$4:$O$8890,0),$I385)</f>
        <v>Head cold relief</v>
      </c>
      <c r="C385" s="5" t="str">
        <f>INDEX('DCM CARDS LOOKUP - HIDDEN'!$P$4:$AF$8890,MATCH(O385,'DCM CARDS LOOKUP - HIDDEN'!$O$4:$O$8890,0),$I385)</f>
        <v>Body Aches/Pain relief</v>
      </c>
      <c r="D385" s="5" t="str">
        <f>INDEX('DCM CARDS LOOKUP - HIDDEN'!$P$4:$AF$8890,MATCH(P385,'DCM CARDS LOOKUP - HIDDEN'!$O$4:$O$8890,0),$I385)</f>
        <v>Nasal Congestion relief</v>
      </c>
      <c r="E385" s="5" t="str">
        <f>INDEX('DCM CARDS LOOKUP - HIDDEN'!$P$4:$AF$8890,MATCH(Q385,'DCM CARDS LOOKUP - HIDDEN'!$O$4:$O$8890,0),$I385)</f>
        <v>Clears mucus</v>
      </c>
      <c r="F385" s="5" t="str">
        <f>INDEX('DCM CARDS LOOKUP - HIDDEN'!$P$4:$AF$8890,MATCH(R385,'DCM CARDS LOOKUP - HIDDEN'!$O$4:$O$8890,0),$I385)</f>
        <v>Flu/ Severe cold Relief</v>
      </c>
      <c r="G385" s="42"/>
      <c r="I385" s="4">
        <v>3</v>
      </c>
      <c r="N385">
        <f>K383*10000+L383*100+B381</f>
        <v>20501</v>
      </c>
      <c r="O385">
        <f>K383*10000+L383*100+C381</f>
        <v>20502</v>
      </c>
      <c r="P385">
        <f>K383*10000+L383*100+D381</f>
        <v>20503</v>
      </c>
      <c r="Q385">
        <f>K383*10000+L383*100+E361</f>
        <v>20504</v>
      </c>
      <c r="R385">
        <f>K383*10000+L383*100+F361</f>
        <v>20505</v>
      </c>
    </row>
    <row r="386" spans="1:18">
      <c r="A386" s="10" t="str">
        <f>INDEX(REFERENCE!$B$2:$K$2,1,'EXAMPLE OF CHOICE CARDS'!I386)</f>
        <v>Benefit</v>
      </c>
      <c r="B386" s="5" t="str">
        <f>INDEX('DCM CARDS LOOKUP - HIDDEN'!$P$4:$AF$8890,MATCH(N386,'DCM CARDS LOOKUP - HIDDEN'!$O$4:$O$8890,0),$I386)</f>
        <v>Helps me sleep</v>
      </c>
      <c r="C386" s="5" t="str">
        <f>INDEX('DCM CARDS LOOKUP - HIDDEN'!$P$4:$AF$8890,MATCH(O386,'DCM CARDS LOOKUP - HIDDEN'!$O$4:$O$8890,0),$I386)</f>
        <v>FSA/HSA Eligible</v>
      </c>
      <c r="D386" s="5" t="str">
        <f>INDEX('DCM CARDS LOOKUP - HIDDEN'!$P$4:$AF$8890,MATCH(P386,'DCM CARDS LOOKUP - HIDDEN'!$O$4:$O$8890,0),$I386)</f>
        <v>Maximum Strength</v>
      </c>
      <c r="E386" s="5" t="str">
        <f>INDEX('DCM CARDS LOOKUP - HIDDEN'!$P$4:$AF$8890,MATCH(Q386,'DCM CARDS LOOKUP - HIDDEN'!$O$4:$O$8890,0),$I386)</f>
        <v>Steroid Free</v>
      </c>
      <c r="F386" s="5" t="str">
        <f>INDEX('DCM CARDS LOOKUP - HIDDEN'!$P$4:$AF$8890,MATCH(R386,'DCM CARDS LOOKUP - HIDDEN'!$O$4:$O$8890,0),$I386)</f>
        <v>For Nighttime Use</v>
      </c>
      <c r="G386" s="42"/>
      <c r="I386" s="4">
        <v>4</v>
      </c>
      <c r="N386">
        <f>K383*10000+L383*100+B381</f>
        <v>20501</v>
      </c>
      <c r="O386">
        <f>K383*10000+L383*100+C381</f>
        <v>20502</v>
      </c>
      <c r="P386">
        <f>K383*10000+L383*100+D381</f>
        <v>20503</v>
      </c>
      <c r="Q386">
        <f>K383*10000+L383*100+E361</f>
        <v>20504</v>
      </c>
      <c r="R386">
        <f>K383*10000+L383*100+F361</f>
        <v>20505</v>
      </c>
    </row>
    <row r="387" spans="1:18">
      <c r="A387" s="10" t="str">
        <f>INDEX(REFERENCE!$B$2:$K$2,1,'EXAMPLE OF CHOICE CARDS'!I387)</f>
        <v>Doses</v>
      </c>
      <c r="B387" s="5" t="str">
        <f>INDEX('DCM CARDS LOOKUP - HIDDEN'!$P$4:$AF$8890,MATCH(N387,'DCM CARDS LOOKUP - HIDDEN'!$O$4:$O$8890,0),$I387)</f>
        <v>90 Doses</v>
      </c>
      <c r="C387" s="5" t="str">
        <f>INDEX('DCM CARDS LOOKUP - HIDDEN'!$P$4:$AF$8890,MATCH(O387,'DCM CARDS LOOKUP - HIDDEN'!$O$4:$O$8890,0),$I387)</f>
        <v>6 Doses</v>
      </c>
      <c r="D387" s="5" t="str">
        <f>INDEX('DCM CARDS LOOKUP - HIDDEN'!$P$4:$AF$8890,MATCH(P387,'DCM CARDS LOOKUP - HIDDEN'!$O$4:$O$8890,0),$I387)</f>
        <v>12 Doses</v>
      </c>
      <c r="E387" s="5" t="str">
        <f>INDEX('DCM CARDS LOOKUP - HIDDEN'!$P$4:$AF$8890,MATCH(Q387,'DCM CARDS LOOKUP - HIDDEN'!$O$4:$O$8890,0),$I387)</f>
        <v>60 Doses</v>
      </c>
      <c r="F387" s="5" t="str">
        <f>INDEX('DCM CARDS LOOKUP - HIDDEN'!$P$4:$AF$8890,MATCH(R387,'DCM CARDS LOOKUP - HIDDEN'!$O$4:$O$8890,0),$I387)</f>
        <v>30 Doses</v>
      </c>
      <c r="G387" s="42"/>
      <c r="I387" s="4">
        <v>5</v>
      </c>
      <c r="N387">
        <f>K383*10000+L383*100+B381</f>
        <v>20501</v>
      </c>
      <c r="O387">
        <f>K383*10000+L383*100+C381</f>
        <v>20502</v>
      </c>
      <c r="P387">
        <f>K383*10000+L383*100+D381</f>
        <v>20503</v>
      </c>
      <c r="Q387">
        <f>K383*10000+L383*100+E361</f>
        <v>20504</v>
      </c>
      <c r="R387">
        <f>K383*10000+L383*100+F361</f>
        <v>20505</v>
      </c>
    </row>
    <row r="388" spans="1:18">
      <c r="A388" s="10" t="str">
        <f>INDEX(REFERENCE!$B$2:$K$2,1,'EXAMPLE OF CHOICE CARDS'!I388)</f>
        <v>flavor</v>
      </c>
      <c r="B388" s="5" t="str">
        <f>INDEX('DCM CARDS LOOKUP - HIDDEN'!$P$4:$AF$8890,MATCH(N388,'DCM CARDS LOOKUP - HIDDEN'!$O$4:$O$8890,0),$I388)</f>
        <v>-</v>
      </c>
      <c r="C388" s="5" t="str">
        <f>INDEX('DCM CARDS LOOKUP - HIDDEN'!$P$4:$AF$8890,MATCH(O388,'DCM CARDS LOOKUP - HIDDEN'!$O$4:$O$8890,0),$I388)</f>
        <v>Cherry</v>
      </c>
      <c r="D388" s="5" t="str">
        <f>INDEX('DCM CARDS LOOKUP - HIDDEN'!$P$4:$AF$8890,MATCH(P388,'DCM CARDS LOOKUP - HIDDEN'!$O$4:$O$8890,0),$I388)</f>
        <v>Orange</v>
      </c>
      <c r="E388" s="5" t="str">
        <f>INDEX('DCM CARDS LOOKUP - HIDDEN'!$P$4:$AF$8890,MATCH(Q388,'DCM CARDS LOOKUP - HIDDEN'!$O$4:$O$8890,0),$I388)</f>
        <v>-</v>
      </c>
      <c r="F388" s="5" t="str">
        <f>INDEX('DCM CARDS LOOKUP - HIDDEN'!$P$4:$AF$8890,MATCH(R388,'DCM CARDS LOOKUP - HIDDEN'!$O$4:$O$8890,0),$I388)</f>
        <v>Citrus</v>
      </c>
      <c r="G388" s="42"/>
      <c r="I388" s="4">
        <v>6</v>
      </c>
      <c r="N388">
        <f>K383*10000+L383*100+B381</f>
        <v>20501</v>
      </c>
      <c r="O388">
        <f>K383*10000+L383*100+C381</f>
        <v>20502</v>
      </c>
      <c r="P388">
        <f>K383*10000+L383*100+D381</f>
        <v>20503</v>
      </c>
      <c r="Q388">
        <f>K383*10000+L383*100+E361</f>
        <v>20504</v>
      </c>
      <c r="R388">
        <f>K383*10000+L383*100+F361</f>
        <v>20505</v>
      </c>
    </row>
    <row r="389" spans="1:18" ht="15" customHeight="1">
      <c r="A389" s="10" t="str">
        <f>INDEX(REFERENCE!$B$2:$K$2,1,'EXAMPLE OF CHOICE CARDS'!I389)</f>
        <v>Price</v>
      </c>
      <c r="B389" s="29">
        <f>INDEX('DCM CARDS LOOKUP - HIDDEN'!$P$4:$AF$8890,MATCH(N389,'DCM CARDS LOOKUP - HIDDEN'!$O$4:$O$8890,0),$I389)</f>
        <v>45</v>
      </c>
      <c r="C389" s="29">
        <f>INDEX('DCM CARDS LOOKUP - HIDDEN'!$P$4:$AF$8890,MATCH(O389,'DCM CARDS LOOKUP - HIDDEN'!$O$4:$O$8890,0),$I389)</f>
        <v>7</v>
      </c>
      <c r="D389" s="29">
        <f>INDEX('DCM CARDS LOOKUP - HIDDEN'!$P$4:$AF$8890,MATCH(P389,'DCM CARDS LOOKUP - HIDDEN'!$O$4:$O$8890,0),$I389)</f>
        <v>11</v>
      </c>
      <c r="E389" s="29">
        <f>INDEX('DCM CARDS LOOKUP - HIDDEN'!$P$4:$AF$8890,MATCH(Q389,'DCM CARDS LOOKUP - HIDDEN'!$O$4:$O$8890,0),$I389)</f>
        <v>30</v>
      </c>
      <c r="F389" s="29">
        <f>INDEX('DCM CARDS LOOKUP - HIDDEN'!$P$4:$AF$8890,MATCH(R389,'DCM CARDS LOOKUP - HIDDEN'!$O$4:$O$8890,0),$I389)</f>
        <v>14</v>
      </c>
      <c r="G389" s="42"/>
      <c r="I389" s="4">
        <v>7</v>
      </c>
      <c r="N389">
        <f>K383*10000+L383*100+B381</f>
        <v>20501</v>
      </c>
      <c r="O389">
        <f>K383*10000+L383*100+C381</f>
        <v>20502</v>
      </c>
      <c r="P389">
        <f>K383*10000+L383*100+D381</f>
        <v>20503</v>
      </c>
      <c r="Q389">
        <f>K383*10000+L383*100+E361</f>
        <v>20504</v>
      </c>
      <c r="R389">
        <f>K383*10000+L383*100+F361</f>
        <v>20505</v>
      </c>
    </row>
    <row r="390" spans="1:18" ht="15" hidden="1" customHeight="1">
      <c r="A390" s="10">
        <f>INDEX(REFERENCE!$B$2:$K$2,1,'EXAMPLE OF CHOICE CARDS'!I390)</f>
        <v>0</v>
      </c>
      <c r="B390" s="29">
        <f>INDEX('DCM CARDS LOOKUP - HIDDEN'!$P$4:$AF$8890,MATCH(N390,'DCM CARDS LOOKUP - HIDDEN'!$O$4:$O$8890,0),$I390)</f>
        <v>0</v>
      </c>
      <c r="C390" s="29">
        <f>INDEX('DCM CARDS LOOKUP - HIDDEN'!$P$4:$AF$8890,MATCH(O390,'DCM CARDS LOOKUP - HIDDEN'!$O$4:$O$8890,0),$I390)</f>
        <v>0</v>
      </c>
      <c r="D390" s="29">
        <f>INDEX('DCM CARDS LOOKUP - HIDDEN'!$P$4:$AF$8890,MATCH(P390,'DCM CARDS LOOKUP - HIDDEN'!$O$4:$O$8890,0),$I390)</f>
        <v>0</v>
      </c>
      <c r="E390" s="29">
        <f>INDEX('DCM CARDS LOOKUP - HIDDEN'!$P$4:$AF$8890,MATCH(Q390,'DCM CARDS LOOKUP - HIDDEN'!$O$4:$O$8890,0),$I390)</f>
        <v>0</v>
      </c>
      <c r="F390" s="29">
        <f>INDEX('DCM CARDS LOOKUP - HIDDEN'!$P$4:$AF$8890,MATCH(R390,'DCM CARDS LOOKUP - HIDDEN'!$O$4:$O$8890,0),$I390)</f>
        <v>0</v>
      </c>
      <c r="G390" s="42"/>
      <c r="I390" s="4">
        <v>8</v>
      </c>
      <c r="N390">
        <f>K383*10000+L383*100+B381</f>
        <v>20501</v>
      </c>
      <c r="O390">
        <f>K383*10000+L383*100+C381</f>
        <v>20502</v>
      </c>
      <c r="P390">
        <f>K383*10000+L383*100+D381</f>
        <v>20503</v>
      </c>
      <c r="Q390">
        <f>K383*10000+L383*100+E361</f>
        <v>20504</v>
      </c>
      <c r="R390">
        <f>K383*10000+L383*100+F361</f>
        <v>20505</v>
      </c>
    </row>
    <row r="391" spans="1:18" ht="15" hidden="1" customHeight="1">
      <c r="A391" s="10">
        <f>INDEX(REFERENCE!$B$2:$K$2,1,'EXAMPLE OF CHOICE CARDS'!I391)</f>
        <v>0</v>
      </c>
      <c r="B391" s="5">
        <f>INDEX('DCM CARDS LOOKUP - HIDDEN'!$P$4:$AF$8890,MATCH(N391,'DCM CARDS LOOKUP - HIDDEN'!$O$4:$O$8890,0),$I391)</f>
        <v>0</v>
      </c>
      <c r="C391" s="5">
        <f>INDEX('DCM CARDS LOOKUP - HIDDEN'!$P$4:$AF$8890,MATCH(O391,'DCM CARDS LOOKUP - HIDDEN'!$O$4:$O$8890,0),$I391)</f>
        <v>0</v>
      </c>
      <c r="D391" s="5">
        <f>INDEX('DCM CARDS LOOKUP - HIDDEN'!$P$4:$AF$8890,MATCH(P391,'DCM CARDS LOOKUP - HIDDEN'!$O$4:$O$8890,0),$I391)</f>
        <v>0</v>
      </c>
      <c r="E391" s="5">
        <f>INDEX('DCM CARDS LOOKUP - HIDDEN'!$P$4:$AF$8890,MATCH(Q391,'DCM CARDS LOOKUP - HIDDEN'!$O$4:$O$8890,0),$I391)</f>
        <v>0</v>
      </c>
      <c r="F391" s="5">
        <f>INDEX('DCM CARDS LOOKUP - HIDDEN'!$P$4:$AF$8890,MATCH(R391,'DCM CARDS LOOKUP - HIDDEN'!$O$4:$O$8890,0),$I391)</f>
        <v>0</v>
      </c>
      <c r="G391" s="42"/>
      <c r="I391" s="4">
        <v>9</v>
      </c>
      <c r="N391">
        <f>K383*10000+L383*100+B381</f>
        <v>20501</v>
      </c>
      <c r="O391">
        <f>K383*10000+L383*100+C381</f>
        <v>20502</v>
      </c>
      <c r="P391">
        <f>K383*10000+L383*100+D381</f>
        <v>20503</v>
      </c>
      <c r="Q391">
        <f>K383*10000+L383*100+E361</f>
        <v>20504</v>
      </c>
      <c r="R391">
        <f>K383*10000+L383*100+F361</f>
        <v>20505</v>
      </c>
    </row>
    <row r="392" spans="1:18" ht="15" hidden="1" customHeight="1">
      <c r="A392" s="10">
        <f>INDEX(REFERENCE!$B$2:$K$2,1,'EXAMPLE OF CHOICE CARDS'!I392)</f>
        <v>0</v>
      </c>
      <c r="B392" s="5">
        <f>INDEX('DCM CARDS LOOKUP - HIDDEN'!$P$4:$AF$8890,MATCH(N392,'DCM CARDS LOOKUP - HIDDEN'!$O$4:$O$8890,0),$I392)</f>
        <v>0</v>
      </c>
      <c r="C392" s="5">
        <f>INDEX('DCM CARDS LOOKUP - HIDDEN'!$P$4:$AF$8890,MATCH(O392,'DCM CARDS LOOKUP - HIDDEN'!$O$4:$O$8890,0),$I392)</f>
        <v>0</v>
      </c>
      <c r="D392" s="5">
        <f>INDEX('DCM CARDS LOOKUP - HIDDEN'!$P$4:$AF$8890,MATCH(P392,'DCM CARDS LOOKUP - HIDDEN'!$O$4:$O$8890,0),$I392)</f>
        <v>0</v>
      </c>
      <c r="E392" s="5">
        <f>INDEX('DCM CARDS LOOKUP - HIDDEN'!$P$4:$AF$8890,MATCH(Q392,'DCM CARDS LOOKUP - HIDDEN'!$O$4:$O$8890,0),$I392)</f>
        <v>0</v>
      </c>
      <c r="F392" s="5">
        <f>INDEX('DCM CARDS LOOKUP - HIDDEN'!$P$4:$AF$8890,MATCH(R392,'DCM CARDS LOOKUP - HIDDEN'!$O$4:$O$8890,0),$I392)</f>
        <v>0</v>
      </c>
      <c r="G392" s="42"/>
      <c r="I392" s="4">
        <v>10</v>
      </c>
      <c r="N392">
        <f>K383*10000+L383*100+B381</f>
        <v>20501</v>
      </c>
      <c r="O392">
        <f>K383*10000+L383*100+C381</f>
        <v>20502</v>
      </c>
      <c r="P392">
        <f>K383*10000+L383*100+D381</f>
        <v>20503</v>
      </c>
      <c r="Q392">
        <f>K383*10000+L383*100+E361</f>
        <v>20504</v>
      </c>
      <c r="R392">
        <f>K383*10000+L383*100+F361</f>
        <v>20505</v>
      </c>
    </row>
    <row r="393" spans="1:18" ht="15" hidden="1" customHeight="1">
      <c r="A393" s="10" t="e">
        <f>INDEX(REFERENCE!$B$2:$K$2,1,'EXAMPLE OF CHOICE CARDS'!I393)</f>
        <v>#REF!</v>
      </c>
      <c r="B393" s="5">
        <f>INDEX('DCM CARDS LOOKUP - HIDDEN'!$P$4:$AF$8890,MATCH(N393,'DCM CARDS LOOKUP - HIDDEN'!$O$4:$O$8890,0),$I393)</f>
        <v>0</v>
      </c>
      <c r="C393" s="5">
        <f>INDEX('DCM CARDS LOOKUP - HIDDEN'!$P$4:$AF$8890,MATCH(O393,'DCM CARDS LOOKUP - HIDDEN'!$O$4:$O$8890,0),$I393)</f>
        <v>0</v>
      </c>
      <c r="D393" s="5">
        <f>INDEX('DCM CARDS LOOKUP - HIDDEN'!$P$4:$AF$8890,MATCH(P393,'DCM CARDS LOOKUP - HIDDEN'!$O$4:$O$8890,0),$I393)</f>
        <v>0</v>
      </c>
      <c r="E393" s="24"/>
      <c r="F393" s="24"/>
      <c r="G393" s="42"/>
      <c r="I393" s="4">
        <v>11</v>
      </c>
      <c r="N393">
        <f>K383*10000+L383*100+B381</f>
        <v>20501</v>
      </c>
      <c r="O393">
        <f>K383*10000+L383*100+C381</f>
        <v>20502</v>
      </c>
      <c r="P393">
        <f>K383*10000+L383*100+D381</f>
        <v>20503</v>
      </c>
      <c r="Q393">
        <f>K383*10000+L383*100+E361</f>
        <v>20504</v>
      </c>
      <c r="R393">
        <f>K383*10000+L383*100+F361</f>
        <v>20505</v>
      </c>
    </row>
    <row r="394" spans="1:18" ht="15" hidden="1" customHeight="1">
      <c r="A394" s="10" t="e">
        <f>INDEX(REFERENCE!$B$2:$K$2,1,'EXAMPLE OF CHOICE CARDS'!I394)</f>
        <v>#REF!</v>
      </c>
      <c r="B394" s="5">
        <f>INDEX('DCM CARDS LOOKUP - HIDDEN'!$P$4:$AF$8890,MATCH(N394,'DCM CARDS LOOKUP - HIDDEN'!$O$4:$O$8890,0),$I394)</f>
        <v>0</v>
      </c>
      <c r="C394" s="5">
        <f>INDEX('DCM CARDS LOOKUP - HIDDEN'!$P$4:$AF$8890,MATCH(O394,'DCM CARDS LOOKUP - HIDDEN'!$O$4:$O$8890,0),$I394)</f>
        <v>0</v>
      </c>
      <c r="D394" s="5">
        <f>INDEX('DCM CARDS LOOKUP - HIDDEN'!$P$4:$AF$8890,MATCH(P394,'DCM CARDS LOOKUP - HIDDEN'!$O$4:$O$8890,0),$I394)</f>
        <v>0</v>
      </c>
      <c r="E394" s="24"/>
      <c r="F394" s="24"/>
      <c r="G394" s="42"/>
      <c r="I394" s="4">
        <v>12</v>
      </c>
      <c r="N394">
        <f>K383*10000+L383*100+B381</f>
        <v>20501</v>
      </c>
      <c r="O394">
        <f>K383*10000+L383*100+C381</f>
        <v>20502</v>
      </c>
      <c r="P394">
        <f>K383*10000+L383*100+D381</f>
        <v>20503</v>
      </c>
      <c r="Q394">
        <f>K383*10000+L383*100+E361</f>
        <v>20504</v>
      </c>
      <c r="R394">
        <f>K383*10000+L383*100+F361</f>
        <v>20505</v>
      </c>
    </row>
    <row r="395" spans="1:18" ht="15" hidden="1" customHeight="1">
      <c r="A395" s="10" t="e">
        <f>INDEX(REFERENCE!$B$2:$K$2,1,'EXAMPLE OF CHOICE CARDS'!I395)</f>
        <v>#REF!</v>
      </c>
      <c r="B395" s="5">
        <f>INDEX('DCM CARDS LOOKUP - HIDDEN'!$P$4:$AF$8890,MATCH(N395,'DCM CARDS LOOKUP - HIDDEN'!$O$4:$O$8890,0),$I395)</f>
        <v>0</v>
      </c>
      <c r="C395" s="5">
        <f>INDEX('DCM CARDS LOOKUP - HIDDEN'!$P$4:$AF$8890,MATCH(O395,'DCM CARDS LOOKUP - HIDDEN'!$O$4:$O$8890,0),$I395)</f>
        <v>0</v>
      </c>
      <c r="D395" s="5">
        <f>INDEX('DCM CARDS LOOKUP - HIDDEN'!$P$4:$AF$8890,MATCH(P395,'DCM CARDS LOOKUP - HIDDEN'!$O$4:$O$8890,0),$I395)</f>
        <v>0</v>
      </c>
      <c r="E395" s="24"/>
      <c r="F395" s="24"/>
      <c r="G395" s="42"/>
      <c r="I395" s="4">
        <v>13</v>
      </c>
      <c r="N395">
        <f>K383*10000+L383*100+B381</f>
        <v>20501</v>
      </c>
      <c r="O395">
        <f>K383*10000+L383*100+C381</f>
        <v>20502</v>
      </c>
      <c r="P395">
        <f>K383*10000+L383*100+D381</f>
        <v>20503</v>
      </c>
      <c r="Q395">
        <f>K383*10000+L383*100+E361</f>
        <v>20504</v>
      </c>
      <c r="R395">
        <f>K383*10000+L383*100+F361</f>
        <v>20505</v>
      </c>
    </row>
    <row r="396" spans="1:18" ht="15" hidden="1" customHeight="1">
      <c r="A396" s="10" t="e">
        <f>INDEX(REFERENCE!$B$2:$K$2,1,'EXAMPLE OF CHOICE CARDS'!I396)</f>
        <v>#REF!</v>
      </c>
      <c r="B396" s="5">
        <f>INDEX('DCM CARDS LOOKUP - HIDDEN'!$P$4:$AF$8890,MATCH(N396,'DCM CARDS LOOKUP - HIDDEN'!$O$4:$O$8890,0),$I396)</f>
        <v>0</v>
      </c>
      <c r="C396" s="5">
        <f>INDEX('DCM CARDS LOOKUP - HIDDEN'!$P$4:$AF$8890,MATCH(O396,'DCM CARDS LOOKUP - HIDDEN'!$O$4:$O$8890,0),$I396)</f>
        <v>0</v>
      </c>
      <c r="D396" s="5">
        <f>INDEX('DCM CARDS LOOKUP - HIDDEN'!$P$4:$AF$8890,MATCH(P396,'DCM CARDS LOOKUP - HIDDEN'!$O$4:$O$8890,0),$I396)</f>
        <v>0</v>
      </c>
      <c r="E396" s="24"/>
      <c r="F396" s="24"/>
      <c r="G396" s="43"/>
      <c r="I396" s="4">
        <v>14</v>
      </c>
      <c r="N396">
        <f>K383*10000+L383*100+B381</f>
        <v>20501</v>
      </c>
      <c r="O396">
        <f>K383*10000+L383*100+C381</f>
        <v>20502</v>
      </c>
      <c r="P396">
        <f>K383*10000+L383*100+D381</f>
        <v>20503</v>
      </c>
      <c r="Q396">
        <f>K383*10000+L383*100+E361</f>
        <v>20504</v>
      </c>
      <c r="R396">
        <f>K383*10000+L383*100+F361</f>
        <v>20505</v>
      </c>
    </row>
    <row r="397" spans="1:18">
      <c r="A397" s="2"/>
      <c r="B397" s="5"/>
      <c r="C397" s="5"/>
      <c r="D397" s="5"/>
      <c r="E397" s="5"/>
      <c r="F397" s="5"/>
      <c r="G397" s="5"/>
      <c r="I397" s="13"/>
    </row>
    <row r="398" spans="1:18">
      <c r="A398" s="6"/>
      <c r="B398" s="7">
        <v>1</v>
      </c>
      <c r="C398" s="7">
        <v>2</v>
      </c>
      <c r="D398" s="7">
        <v>3</v>
      </c>
      <c r="E398" s="7">
        <v>4</v>
      </c>
      <c r="F398" s="7">
        <v>5</v>
      </c>
      <c r="G398" s="7">
        <v>9</v>
      </c>
      <c r="I398" s="13"/>
    </row>
    <row r="401" spans="1:18">
      <c r="A401" s="1" t="str">
        <f>"Version "&amp;K403&amp;"; Task"&amp;L403</f>
        <v>Version 2; Task6</v>
      </c>
      <c r="B401" s="4">
        <v>1</v>
      </c>
      <c r="C401" s="4">
        <v>2</v>
      </c>
      <c r="D401" s="4">
        <v>3</v>
      </c>
      <c r="E401" s="4">
        <f>E381</f>
        <v>4</v>
      </c>
      <c r="F401" s="4">
        <f>F381</f>
        <v>5</v>
      </c>
      <c r="I401" s="13"/>
    </row>
    <row r="402" spans="1:18" ht="15" customHeight="1">
      <c r="A402" s="11" t="s">
        <v>8</v>
      </c>
      <c r="B402" s="12" t="s">
        <v>9</v>
      </c>
      <c r="C402" s="12" t="s">
        <v>10</v>
      </c>
      <c r="D402" s="12" t="s">
        <v>11</v>
      </c>
      <c r="E402" s="23" t="s">
        <v>20</v>
      </c>
      <c r="F402" s="23" t="s">
        <v>21</v>
      </c>
      <c r="G402" s="41" t="s">
        <v>15</v>
      </c>
      <c r="I402" s="13"/>
      <c r="K402" t="s">
        <v>12</v>
      </c>
      <c r="L402" t="s">
        <v>1</v>
      </c>
    </row>
    <row r="403" spans="1:18">
      <c r="A403" s="10" t="str">
        <f>INDEX(REFERENCE!$B$2:$K$2,1,'EXAMPLE OF CHOICE CARDS'!I403)</f>
        <v>Brand</v>
      </c>
      <c r="B403" s="5" t="str">
        <f>INDEX('DCM CARDS LOOKUP - HIDDEN'!$P$4:$AF$8890,MATCH(N403,'DCM CARDS LOOKUP - HIDDEN'!$O$4:$O$8890,0),$I403)</f>
        <v>Afrin</v>
      </c>
      <c r="C403" s="5" t="str">
        <f>INDEX('DCM CARDS LOOKUP - HIDDEN'!$P$4:$AF$8890,MATCH(O403,'DCM CARDS LOOKUP - HIDDEN'!$O$4:$O$8890,0),$I403)</f>
        <v>Alka-Seltzer Plus</v>
      </c>
      <c r="D403" s="5" t="str">
        <f>INDEX('DCM CARDS LOOKUP - HIDDEN'!$P$4:$AF$8890,MATCH(P403,'DCM CARDS LOOKUP - HIDDEN'!$O$4:$O$8890,0),$I403)</f>
        <v>Emergen-C</v>
      </c>
      <c r="E403" s="5" t="str">
        <f>INDEX('DCM CARDS LOOKUP - HIDDEN'!$P$4:$AF$8890,MATCH(Q403,'DCM CARDS LOOKUP - HIDDEN'!$O$4:$O$8890,0),$I403)</f>
        <v>Dayquil</v>
      </c>
      <c r="F403" s="5" t="str">
        <f>INDEX('DCM CARDS LOOKUP - HIDDEN'!$P$4:$AF$8890,MATCH(R403,'DCM CARDS LOOKUP - HIDDEN'!$O$4:$O$8890,0),$I403)</f>
        <v>Sudafed</v>
      </c>
      <c r="G403" s="42"/>
      <c r="I403" s="4">
        <v>1</v>
      </c>
      <c r="K403">
        <f>IF(L383=15,K383+1,K383)</f>
        <v>2</v>
      </c>
      <c r="L403">
        <f>IF(L383&lt;15,L383+1,1)</f>
        <v>6</v>
      </c>
      <c r="N403">
        <f>K403*10000+L403*100+B401</f>
        <v>20601</v>
      </c>
      <c r="O403">
        <f>K403*10000+L403*100+C401</f>
        <v>20602</v>
      </c>
      <c r="P403">
        <f>K403*10000+L403*100+D401</f>
        <v>20603</v>
      </c>
      <c r="Q403">
        <f>K403*10000+L403*100+E381</f>
        <v>20604</v>
      </c>
      <c r="R403">
        <f>K403*10000+L403*100+F381</f>
        <v>20605</v>
      </c>
    </row>
    <row r="404" spans="1:18">
      <c r="A404" s="10" t="str">
        <f>INDEX(REFERENCE!$B$2:$K$2,1,'EXAMPLE OF CHOICE CARDS'!I404)</f>
        <v>Format</v>
      </c>
      <c r="B404" s="5" t="str">
        <f>INDEX('DCM CARDS LOOKUP - HIDDEN'!$P$4:$AF$8890,MATCH(N404,'DCM CARDS LOOKUP - HIDDEN'!$O$4:$O$8890,0),$I404)</f>
        <v>Nasal Spray</v>
      </c>
      <c r="C404" s="5" t="str">
        <f>INDEX('DCM CARDS LOOKUP - HIDDEN'!$P$4:$AF$8890,MATCH(O404,'DCM CARDS LOOKUP - HIDDEN'!$O$4:$O$8890,0),$I404)</f>
        <v>Powder packet</v>
      </c>
      <c r="D404" s="5" t="str">
        <f>INDEX('DCM CARDS LOOKUP - HIDDEN'!$P$4:$AF$8890,MATCH(P404,'DCM CARDS LOOKUP - HIDDEN'!$O$4:$O$8890,0),$I404)</f>
        <v>Effervescent Tablets</v>
      </c>
      <c r="E404" s="5" t="str">
        <f>INDEX('DCM CARDS LOOKUP - HIDDEN'!$P$4:$AF$8890,MATCH(Q404,'DCM CARDS LOOKUP - HIDDEN'!$O$4:$O$8890,0),$I404)</f>
        <v>Gummies</v>
      </c>
      <c r="F404" s="5" t="str">
        <f>INDEX('DCM CARDS LOOKUP - HIDDEN'!$P$4:$AF$8890,MATCH(R404,'DCM CARDS LOOKUP - HIDDEN'!$O$4:$O$8890,0),$I404)</f>
        <v>Tablet</v>
      </c>
      <c r="G404" s="42"/>
      <c r="I404" s="4">
        <v>2</v>
      </c>
      <c r="N404">
        <f>K403*10000+L403*100+B401</f>
        <v>20601</v>
      </c>
      <c r="O404">
        <f>K403*10000+L403*100+C401</f>
        <v>20602</v>
      </c>
      <c r="P404">
        <f>K403*10000+L403*100+D401</f>
        <v>20603</v>
      </c>
      <c r="Q404">
        <f>K403*10000+L403*100+E381</f>
        <v>20604</v>
      </c>
      <c r="R404">
        <f>K403*10000+L403*100+F381</f>
        <v>20605</v>
      </c>
    </row>
    <row r="405" spans="1:18">
      <c r="A405" s="10" t="str">
        <f>INDEX(REFERENCE!$B$2:$K$2,1,'EXAMPLE OF CHOICE CARDS'!I405)</f>
        <v>Symptoms</v>
      </c>
      <c r="B405" s="5" t="str">
        <f>INDEX('DCM CARDS LOOKUP - HIDDEN'!$P$4:$AF$8890,MATCH(N405,'DCM CARDS LOOKUP - HIDDEN'!$O$4:$O$8890,0),$I405)</f>
        <v>Clears mucus</v>
      </c>
      <c r="C405" s="5" t="str">
        <f>INDEX('DCM CARDS LOOKUP - HIDDEN'!$P$4:$AF$8890,MATCH(O405,'DCM CARDS LOOKUP - HIDDEN'!$O$4:$O$8890,0),$I405)</f>
        <v>Head Pain Relief</v>
      </c>
      <c r="D405" s="5" t="str">
        <f>INDEX('DCM CARDS LOOKUP - HIDDEN'!$P$4:$AF$8890,MATCH(P405,'DCM CARDS LOOKUP - HIDDEN'!$O$4:$O$8890,0),$I405)</f>
        <v>Body Aches/Pain relief</v>
      </c>
      <c r="E405" s="5" t="str">
        <f>INDEX('DCM CARDS LOOKUP - HIDDEN'!$P$4:$AF$8890,MATCH(Q405,'DCM CARDS LOOKUP - HIDDEN'!$O$4:$O$8890,0),$I405)</f>
        <v>Fever relief</v>
      </c>
      <c r="F405" s="5" t="str">
        <f>INDEX('DCM CARDS LOOKUP - HIDDEN'!$P$4:$AF$8890,MATCH(R405,'DCM CARDS LOOKUP - HIDDEN'!$O$4:$O$8890,0),$I405)</f>
        <v>Strengthens Immune System</v>
      </c>
      <c r="G405" s="42"/>
      <c r="I405" s="4">
        <v>3</v>
      </c>
      <c r="N405">
        <f>K403*10000+L403*100+B401</f>
        <v>20601</v>
      </c>
      <c r="O405">
        <f>K403*10000+L403*100+C401</f>
        <v>20602</v>
      </c>
      <c r="P405">
        <f>K403*10000+L403*100+D401</f>
        <v>20603</v>
      </c>
      <c r="Q405">
        <f>K403*10000+L403*100+E381</f>
        <v>20604</v>
      </c>
      <c r="R405">
        <f>K403*10000+L403*100+F381</f>
        <v>20605</v>
      </c>
    </row>
    <row r="406" spans="1:18">
      <c r="A406" s="10" t="str">
        <f>INDEX(REFERENCE!$B$2:$K$2,1,'EXAMPLE OF CHOICE CARDS'!I406)</f>
        <v>Benefit</v>
      </c>
      <c r="B406" s="5" t="str">
        <f>INDEX('DCM CARDS LOOKUP - HIDDEN'!$P$4:$AF$8890,MATCH(N406,'DCM CARDS LOOKUP - HIDDEN'!$O$4:$O$8890,0),$I406)</f>
        <v>Treats Sneezing</v>
      </c>
      <c r="C406" s="5" t="str">
        <f>INDEX('DCM CARDS LOOKUP - HIDDEN'!$P$4:$AF$8890,MATCH(O406,'DCM CARDS LOOKUP - HIDDEN'!$O$4:$O$8890,0),$I406)</f>
        <v>FSA/HSA Eligible</v>
      </c>
      <c r="D406" s="5" t="str">
        <f>INDEX('DCM CARDS LOOKUP - HIDDEN'!$P$4:$AF$8890,MATCH(P406,'DCM CARDS LOOKUP - HIDDEN'!$O$4:$O$8890,0),$I406)</f>
        <v>Non-Medicated</v>
      </c>
      <c r="E406" s="5" t="str">
        <f>INDEX('DCM CARDS LOOKUP - HIDDEN'!$P$4:$AF$8890,MATCH(Q406,'DCM CARDS LOOKUP - HIDDEN'!$O$4:$O$8890,0),$I406)</f>
        <v>Non-Medicated</v>
      </c>
      <c r="F406" s="5" t="str">
        <f>INDEX('DCM CARDS LOOKUP - HIDDEN'!$P$4:$AF$8890,MATCH(R406,'DCM CARDS LOOKUP - HIDDEN'!$O$4:$O$8890,0),$I406)</f>
        <v>12 Hour Relief</v>
      </c>
      <c r="G406" s="42"/>
      <c r="I406" s="4">
        <v>4</v>
      </c>
      <c r="N406">
        <f>K403*10000+L403*100+B401</f>
        <v>20601</v>
      </c>
      <c r="O406">
        <f>K403*10000+L403*100+C401</f>
        <v>20602</v>
      </c>
      <c r="P406">
        <f>K403*10000+L403*100+D401</f>
        <v>20603</v>
      </c>
      <c r="Q406">
        <f>K403*10000+L403*100+E381</f>
        <v>20604</v>
      </c>
      <c r="R406">
        <f>K403*10000+L403*100+F381</f>
        <v>20605</v>
      </c>
    </row>
    <row r="407" spans="1:18">
      <c r="A407" s="10" t="str">
        <f>INDEX(REFERENCE!$B$2:$K$2,1,'EXAMPLE OF CHOICE CARDS'!I407)</f>
        <v>Doses</v>
      </c>
      <c r="B407" s="5" t="str">
        <f>INDEX('DCM CARDS LOOKUP - HIDDEN'!$P$4:$AF$8890,MATCH(N407,'DCM CARDS LOOKUP - HIDDEN'!$O$4:$O$8890,0),$I407)</f>
        <v>60 Doses</v>
      </c>
      <c r="C407" s="5" t="str">
        <f>INDEX('DCM CARDS LOOKUP - HIDDEN'!$P$4:$AF$8890,MATCH(O407,'DCM CARDS LOOKUP - HIDDEN'!$O$4:$O$8890,0),$I407)</f>
        <v>30 Doses</v>
      </c>
      <c r="D407" s="5" t="str">
        <f>INDEX('DCM CARDS LOOKUP - HIDDEN'!$P$4:$AF$8890,MATCH(P407,'DCM CARDS LOOKUP - HIDDEN'!$O$4:$O$8890,0),$I407)</f>
        <v>6 Doses</v>
      </c>
      <c r="E407" s="5" t="str">
        <f>INDEX('DCM CARDS LOOKUP - HIDDEN'!$P$4:$AF$8890,MATCH(Q407,'DCM CARDS LOOKUP - HIDDEN'!$O$4:$O$8890,0),$I407)</f>
        <v>12 Doses</v>
      </c>
      <c r="F407" s="5" t="str">
        <f>INDEX('DCM CARDS LOOKUP - HIDDEN'!$P$4:$AF$8890,MATCH(R407,'DCM CARDS LOOKUP - HIDDEN'!$O$4:$O$8890,0),$I407)</f>
        <v>12 Doses</v>
      </c>
      <c r="G407" s="42"/>
      <c r="I407" s="4">
        <v>5</v>
      </c>
      <c r="N407">
        <f>K403*10000+L403*100+B401</f>
        <v>20601</v>
      </c>
      <c r="O407">
        <f>K403*10000+L403*100+C401</f>
        <v>20602</v>
      </c>
      <c r="P407">
        <f>K403*10000+L403*100+D401</f>
        <v>20603</v>
      </c>
      <c r="Q407">
        <f>K403*10000+L403*100+E381</f>
        <v>20604</v>
      </c>
      <c r="R407">
        <f>K403*10000+L403*100+F381</f>
        <v>20605</v>
      </c>
    </row>
    <row r="408" spans="1:18">
      <c r="A408" s="10" t="str">
        <f>INDEX(REFERENCE!$B$2:$K$2,1,'EXAMPLE OF CHOICE CARDS'!I408)</f>
        <v>flavor</v>
      </c>
      <c r="B408" s="5" t="str">
        <f>INDEX('DCM CARDS LOOKUP - HIDDEN'!$P$4:$AF$8890,MATCH(N408,'DCM CARDS LOOKUP - HIDDEN'!$O$4:$O$8890,0),$I408)</f>
        <v>-</v>
      </c>
      <c r="C408" s="5" t="str">
        <f>INDEX('DCM CARDS LOOKUP - HIDDEN'!$P$4:$AF$8890,MATCH(O408,'DCM CARDS LOOKUP - HIDDEN'!$O$4:$O$8890,0),$I408)</f>
        <v>Cherry</v>
      </c>
      <c r="D408" s="5" t="str">
        <f>INDEX('DCM CARDS LOOKUP - HIDDEN'!$P$4:$AF$8890,MATCH(P408,'DCM CARDS LOOKUP - HIDDEN'!$O$4:$O$8890,0),$I408)</f>
        <v>Honey Lemon</v>
      </c>
      <c r="E408" s="5" t="str">
        <f>INDEX('DCM CARDS LOOKUP - HIDDEN'!$P$4:$AF$8890,MATCH(Q408,'DCM CARDS LOOKUP - HIDDEN'!$O$4:$O$8890,0),$I408)</f>
        <v>Orange</v>
      </c>
      <c r="F408" s="5" t="str">
        <f>INDEX('DCM CARDS LOOKUP - HIDDEN'!$P$4:$AF$8890,MATCH(R408,'DCM CARDS LOOKUP - HIDDEN'!$O$4:$O$8890,0),$I408)</f>
        <v>-</v>
      </c>
      <c r="G408" s="42"/>
      <c r="I408" s="4">
        <v>6</v>
      </c>
      <c r="N408">
        <f>K403*10000+L403*100+B401</f>
        <v>20601</v>
      </c>
      <c r="O408">
        <f>K403*10000+L403*100+C401</f>
        <v>20602</v>
      </c>
      <c r="P408">
        <f>K403*10000+L403*100+D401</f>
        <v>20603</v>
      </c>
      <c r="Q408">
        <f>K403*10000+L403*100+E381</f>
        <v>20604</v>
      </c>
      <c r="R408">
        <f>K403*10000+L403*100+F381</f>
        <v>20605</v>
      </c>
    </row>
    <row r="409" spans="1:18" ht="15" customHeight="1">
      <c r="A409" s="10" t="str">
        <f>INDEX(REFERENCE!$B$2:$K$2,1,'EXAMPLE OF CHOICE CARDS'!I409)</f>
        <v>Price</v>
      </c>
      <c r="B409" s="29">
        <f>INDEX('DCM CARDS LOOKUP - HIDDEN'!$P$4:$AF$8890,MATCH(N409,'DCM CARDS LOOKUP - HIDDEN'!$O$4:$O$8890,0),$I409)</f>
        <v>9</v>
      </c>
      <c r="C409" s="29">
        <f>INDEX('DCM CARDS LOOKUP - HIDDEN'!$P$4:$AF$8890,MATCH(O409,'DCM CARDS LOOKUP - HIDDEN'!$O$4:$O$8890,0),$I409)</f>
        <v>14</v>
      </c>
      <c r="D409" s="29">
        <f>INDEX('DCM CARDS LOOKUP - HIDDEN'!$P$4:$AF$8890,MATCH(P409,'DCM CARDS LOOKUP - HIDDEN'!$O$4:$O$8890,0),$I409)</f>
        <v>5</v>
      </c>
      <c r="E409" s="29">
        <f>INDEX('DCM CARDS LOOKUP - HIDDEN'!$P$4:$AF$8890,MATCH(Q409,'DCM CARDS LOOKUP - HIDDEN'!$O$4:$O$8890,0),$I409)</f>
        <v>9</v>
      </c>
      <c r="F409" s="29">
        <f>INDEX('DCM CARDS LOOKUP - HIDDEN'!$P$4:$AF$8890,MATCH(R409,'DCM CARDS LOOKUP - HIDDEN'!$O$4:$O$8890,0),$I409)</f>
        <v>16</v>
      </c>
      <c r="G409" s="42"/>
      <c r="I409" s="4">
        <v>7</v>
      </c>
      <c r="N409">
        <f>K403*10000+L403*100+B401</f>
        <v>20601</v>
      </c>
      <c r="O409">
        <f>K403*10000+L403*100+C401</f>
        <v>20602</v>
      </c>
      <c r="P409">
        <f>K403*10000+L403*100+D401</f>
        <v>20603</v>
      </c>
      <c r="Q409">
        <f>K403*10000+L403*100+E381</f>
        <v>20604</v>
      </c>
      <c r="R409">
        <f>K403*10000+L403*100+F381</f>
        <v>20605</v>
      </c>
    </row>
    <row r="410" spans="1:18" ht="15" hidden="1" customHeight="1">
      <c r="A410" s="10">
        <f>INDEX(REFERENCE!$B$2:$K$2,1,'EXAMPLE OF CHOICE CARDS'!I410)</f>
        <v>0</v>
      </c>
      <c r="B410" s="29">
        <f>INDEX('DCM CARDS LOOKUP - HIDDEN'!$P$4:$AF$8890,MATCH(N410,'DCM CARDS LOOKUP - HIDDEN'!$O$4:$O$8890,0),$I410)</f>
        <v>0</v>
      </c>
      <c r="C410" s="29">
        <f>INDEX('DCM CARDS LOOKUP - HIDDEN'!$P$4:$AF$8890,MATCH(O410,'DCM CARDS LOOKUP - HIDDEN'!$O$4:$O$8890,0),$I410)</f>
        <v>0</v>
      </c>
      <c r="D410" s="29">
        <f>INDEX('DCM CARDS LOOKUP - HIDDEN'!$P$4:$AF$8890,MATCH(P410,'DCM CARDS LOOKUP - HIDDEN'!$O$4:$O$8890,0),$I410)</f>
        <v>0</v>
      </c>
      <c r="E410" s="29">
        <f>INDEX('DCM CARDS LOOKUP - HIDDEN'!$P$4:$AF$8890,MATCH(Q410,'DCM CARDS LOOKUP - HIDDEN'!$O$4:$O$8890,0),$I410)</f>
        <v>0</v>
      </c>
      <c r="F410" s="29">
        <f>INDEX('DCM CARDS LOOKUP - HIDDEN'!$P$4:$AF$8890,MATCH(R410,'DCM CARDS LOOKUP - HIDDEN'!$O$4:$O$8890,0),$I410)</f>
        <v>0</v>
      </c>
      <c r="G410" s="42"/>
      <c r="I410" s="4">
        <v>8</v>
      </c>
      <c r="N410">
        <f>K403*10000+L403*100+B401</f>
        <v>20601</v>
      </c>
      <c r="O410">
        <f>K403*10000+L403*100+C401</f>
        <v>20602</v>
      </c>
      <c r="P410">
        <f>K403*10000+L403*100+D401</f>
        <v>20603</v>
      </c>
      <c r="Q410">
        <f>K403*10000+L403*100+E381</f>
        <v>20604</v>
      </c>
      <c r="R410">
        <f>K403*10000+L403*100+F381</f>
        <v>20605</v>
      </c>
    </row>
    <row r="411" spans="1:18" ht="15" hidden="1" customHeight="1">
      <c r="A411" s="10">
        <f>INDEX(REFERENCE!$B$2:$K$2,1,'EXAMPLE OF CHOICE CARDS'!I411)</f>
        <v>0</v>
      </c>
      <c r="B411" s="5">
        <f>INDEX('DCM CARDS LOOKUP - HIDDEN'!$P$4:$AF$8890,MATCH(N411,'DCM CARDS LOOKUP - HIDDEN'!$O$4:$O$8890,0),$I411)</f>
        <v>0</v>
      </c>
      <c r="C411" s="5">
        <f>INDEX('DCM CARDS LOOKUP - HIDDEN'!$P$4:$AF$8890,MATCH(O411,'DCM CARDS LOOKUP - HIDDEN'!$O$4:$O$8890,0),$I411)</f>
        <v>0</v>
      </c>
      <c r="D411" s="5">
        <f>INDEX('DCM CARDS LOOKUP - HIDDEN'!$P$4:$AF$8890,MATCH(P411,'DCM CARDS LOOKUP - HIDDEN'!$O$4:$O$8890,0),$I411)</f>
        <v>0</v>
      </c>
      <c r="E411" s="5">
        <f>INDEX('DCM CARDS LOOKUP - HIDDEN'!$P$4:$AF$8890,MATCH(Q411,'DCM CARDS LOOKUP - HIDDEN'!$O$4:$O$8890,0),$I411)</f>
        <v>0</v>
      </c>
      <c r="F411" s="5">
        <f>INDEX('DCM CARDS LOOKUP - HIDDEN'!$P$4:$AF$8890,MATCH(R411,'DCM CARDS LOOKUP - HIDDEN'!$O$4:$O$8890,0),$I411)</f>
        <v>0</v>
      </c>
      <c r="G411" s="42"/>
      <c r="I411" s="4">
        <v>9</v>
      </c>
      <c r="N411">
        <f>K403*10000+L403*100+B401</f>
        <v>20601</v>
      </c>
      <c r="O411">
        <f>K403*10000+L403*100+C401</f>
        <v>20602</v>
      </c>
      <c r="P411">
        <f>K403*10000+L403*100+D401</f>
        <v>20603</v>
      </c>
      <c r="Q411">
        <f>K403*10000+L403*100+E381</f>
        <v>20604</v>
      </c>
      <c r="R411">
        <f>K403*10000+L403*100+F381</f>
        <v>20605</v>
      </c>
    </row>
    <row r="412" spans="1:18" ht="15" hidden="1" customHeight="1">
      <c r="A412" s="10">
        <f>INDEX(REFERENCE!$B$2:$K$2,1,'EXAMPLE OF CHOICE CARDS'!I412)</f>
        <v>0</v>
      </c>
      <c r="B412" s="5">
        <f>INDEX('DCM CARDS LOOKUP - HIDDEN'!$P$4:$AF$8890,MATCH(N412,'DCM CARDS LOOKUP - HIDDEN'!$O$4:$O$8890,0),$I412)</f>
        <v>0</v>
      </c>
      <c r="C412" s="5">
        <f>INDEX('DCM CARDS LOOKUP - HIDDEN'!$P$4:$AF$8890,MATCH(O412,'DCM CARDS LOOKUP - HIDDEN'!$O$4:$O$8890,0),$I412)</f>
        <v>0</v>
      </c>
      <c r="D412" s="5">
        <f>INDEX('DCM CARDS LOOKUP - HIDDEN'!$P$4:$AF$8890,MATCH(P412,'DCM CARDS LOOKUP - HIDDEN'!$O$4:$O$8890,0),$I412)</f>
        <v>0</v>
      </c>
      <c r="E412" s="5">
        <f>INDEX('DCM CARDS LOOKUP - HIDDEN'!$P$4:$AF$8890,MATCH(Q412,'DCM CARDS LOOKUP - HIDDEN'!$O$4:$O$8890,0),$I412)</f>
        <v>0</v>
      </c>
      <c r="F412" s="5">
        <f>INDEX('DCM CARDS LOOKUP - HIDDEN'!$P$4:$AF$8890,MATCH(R412,'DCM CARDS LOOKUP - HIDDEN'!$O$4:$O$8890,0),$I412)</f>
        <v>0</v>
      </c>
      <c r="G412" s="42"/>
      <c r="I412" s="4">
        <v>10</v>
      </c>
      <c r="N412">
        <f>K403*10000+L403*100+B401</f>
        <v>20601</v>
      </c>
      <c r="O412">
        <f>K403*10000+L403*100+C401</f>
        <v>20602</v>
      </c>
      <c r="P412">
        <f>K403*10000+L403*100+D401</f>
        <v>20603</v>
      </c>
      <c r="Q412">
        <f>K403*10000+L403*100+E381</f>
        <v>20604</v>
      </c>
      <c r="R412">
        <f>K403*10000+L403*100+F381</f>
        <v>20605</v>
      </c>
    </row>
    <row r="413" spans="1:18" ht="15" hidden="1" customHeight="1">
      <c r="A413" s="10" t="e">
        <f>INDEX(REFERENCE!$B$2:$K$2,1,'EXAMPLE OF CHOICE CARDS'!I413)</f>
        <v>#REF!</v>
      </c>
      <c r="B413" s="5">
        <f>INDEX('DCM CARDS LOOKUP - HIDDEN'!$P$4:$AF$8890,MATCH(N413,'DCM CARDS LOOKUP - HIDDEN'!$O$4:$O$8890,0),$I413)</f>
        <v>0</v>
      </c>
      <c r="C413" s="5">
        <f>INDEX('DCM CARDS LOOKUP - HIDDEN'!$P$4:$AF$8890,MATCH(O413,'DCM CARDS LOOKUP - HIDDEN'!$O$4:$O$8890,0),$I413)</f>
        <v>0</v>
      </c>
      <c r="D413" s="5">
        <f>INDEX('DCM CARDS LOOKUP - HIDDEN'!$P$4:$AF$8890,MATCH(P413,'DCM CARDS LOOKUP - HIDDEN'!$O$4:$O$8890,0),$I413)</f>
        <v>0</v>
      </c>
      <c r="E413" s="24"/>
      <c r="F413" s="24"/>
      <c r="G413" s="42"/>
      <c r="I413" s="4">
        <v>11</v>
      </c>
      <c r="N413">
        <f>K403*10000+L403*100+B401</f>
        <v>20601</v>
      </c>
      <c r="O413">
        <f>K403*10000+L403*100+C401</f>
        <v>20602</v>
      </c>
      <c r="P413">
        <f>K403*10000+L403*100+D401</f>
        <v>20603</v>
      </c>
      <c r="Q413">
        <f>K403*10000+L403*100+E381</f>
        <v>20604</v>
      </c>
      <c r="R413">
        <f>K403*10000+L403*100+F381</f>
        <v>20605</v>
      </c>
    </row>
    <row r="414" spans="1:18" ht="15" hidden="1" customHeight="1">
      <c r="A414" s="10" t="e">
        <f>INDEX(REFERENCE!$B$2:$K$2,1,'EXAMPLE OF CHOICE CARDS'!I414)</f>
        <v>#REF!</v>
      </c>
      <c r="B414" s="5">
        <f>INDEX('DCM CARDS LOOKUP - HIDDEN'!$P$4:$AF$8890,MATCH(N414,'DCM CARDS LOOKUP - HIDDEN'!$O$4:$O$8890,0),$I414)</f>
        <v>0</v>
      </c>
      <c r="C414" s="5">
        <f>INDEX('DCM CARDS LOOKUP - HIDDEN'!$P$4:$AF$8890,MATCH(O414,'DCM CARDS LOOKUP - HIDDEN'!$O$4:$O$8890,0),$I414)</f>
        <v>0</v>
      </c>
      <c r="D414" s="5">
        <f>INDEX('DCM CARDS LOOKUP - HIDDEN'!$P$4:$AF$8890,MATCH(P414,'DCM CARDS LOOKUP - HIDDEN'!$O$4:$O$8890,0),$I414)</f>
        <v>0</v>
      </c>
      <c r="E414" s="24"/>
      <c r="F414" s="24"/>
      <c r="G414" s="42"/>
      <c r="I414" s="4">
        <v>12</v>
      </c>
      <c r="N414">
        <f>K403*10000+L403*100+B401</f>
        <v>20601</v>
      </c>
      <c r="O414">
        <f>K403*10000+L403*100+C401</f>
        <v>20602</v>
      </c>
      <c r="P414">
        <f>K403*10000+L403*100+D401</f>
        <v>20603</v>
      </c>
      <c r="Q414">
        <f>K403*10000+L403*100+E381</f>
        <v>20604</v>
      </c>
      <c r="R414">
        <f>K403*10000+L403*100+F381</f>
        <v>20605</v>
      </c>
    </row>
    <row r="415" spans="1:18" ht="15" hidden="1" customHeight="1">
      <c r="A415" s="10" t="e">
        <f>INDEX(REFERENCE!$B$2:$K$2,1,'EXAMPLE OF CHOICE CARDS'!I415)</f>
        <v>#REF!</v>
      </c>
      <c r="B415" s="5">
        <f>INDEX('DCM CARDS LOOKUP - HIDDEN'!$P$4:$AF$8890,MATCH(N415,'DCM CARDS LOOKUP - HIDDEN'!$O$4:$O$8890,0),$I415)</f>
        <v>0</v>
      </c>
      <c r="C415" s="5">
        <f>INDEX('DCM CARDS LOOKUP - HIDDEN'!$P$4:$AF$8890,MATCH(O415,'DCM CARDS LOOKUP - HIDDEN'!$O$4:$O$8890,0),$I415)</f>
        <v>0</v>
      </c>
      <c r="D415" s="5">
        <f>INDEX('DCM CARDS LOOKUP - HIDDEN'!$P$4:$AF$8890,MATCH(P415,'DCM CARDS LOOKUP - HIDDEN'!$O$4:$O$8890,0),$I415)</f>
        <v>0</v>
      </c>
      <c r="E415" s="24"/>
      <c r="F415" s="24"/>
      <c r="G415" s="42"/>
      <c r="I415" s="4">
        <v>13</v>
      </c>
      <c r="N415">
        <f>K403*10000+L403*100+B401</f>
        <v>20601</v>
      </c>
      <c r="O415">
        <f>K403*10000+L403*100+C401</f>
        <v>20602</v>
      </c>
      <c r="P415">
        <f>K403*10000+L403*100+D401</f>
        <v>20603</v>
      </c>
      <c r="Q415">
        <f>K403*10000+L403*100+E381</f>
        <v>20604</v>
      </c>
      <c r="R415">
        <f>K403*10000+L403*100+F381</f>
        <v>20605</v>
      </c>
    </row>
    <row r="416" spans="1:18" ht="15" hidden="1" customHeight="1">
      <c r="A416" s="10" t="e">
        <f>INDEX(REFERENCE!$B$2:$K$2,1,'EXAMPLE OF CHOICE CARDS'!I416)</f>
        <v>#REF!</v>
      </c>
      <c r="B416" s="5">
        <f>INDEX('DCM CARDS LOOKUP - HIDDEN'!$P$4:$AF$8890,MATCH(N416,'DCM CARDS LOOKUP - HIDDEN'!$O$4:$O$8890,0),$I416)</f>
        <v>0</v>
      </c>
      <c r="C416" s="5">
        <f>INDEX('DCM CARDS LOOKUP - HIDDEN'!$P$4:$AF$8890,MATCH(O416,'DCM CARDS LOOKUP - HIDDEN'!$O$4:$O$8890,0),$I416)</f>
        <v>0</v>
      </c>
      <c r="D416" s="5">
        <f>INDEX('DCM CARDS LOOKUP - HIDDEN'!$P$4:$AF$8890,MATCH(P416,'DCM CARDS LOOKUP - HIDDEN'!$O$4:$O$8890,0),$I416)</f>
        <v>0</v>
      </c>
      <c r="E416" s="24"/>
      <c r="F416" s="24"/>
      <c r="G416" s="43"/>
      <c r="I416" s="4">
        <v>14</v>
      </c>
      <c r="N416">
        <f>K403*10000+L403*100+B401</f>
        <v>20601</v>
      </c>
      <c r="O416">
        <f>K403*10000+L403*100+C401</f>
        <v>20602</v>
      </c>
      <c r="P416">
        <f>K403*10000+L403*100+D401</f>
        <v>20603</v>
      </c>
      <c r="Q416">
        <f>K403*10000+L403*100+E381</f>
        <v>20604</v>
      </c>
      <c r="R416">
        <f>K403*10000+L403*100+F381</f>
        <v>20605</v>
      </c>
    </row>
    <row r="417" spans="1:18">
      <c r="A417" s="2"/>
      <c r="B417" s="5"/>
      <c r="C417" s="5"/>
      <c r="D417" s="5"/>
      <c r="E417" s="5"/>
      <c r="F417" s="5"/>
      <c r="G417" s="5"/>
      <c r="I417" s="13"/>
    </row>
    <row r="418" spans="1:18">
      <c r="A418" s="6"/>
      <c r="B418" s="7">
        <v>1</v>
      </c>
      <c r="C418" s="7">
        <v>2</v>
      </c>
      <c r="D418" s="7">
        <v>3</v>
      </c>
      <c r="E418" s="7">
        <v>4</v>
      </c>
      <c r="F418" s="7">
        <v>5</v>
      </c>
      <c r="G418" s="7">
        <v>9</v>
      </c>
      <c r="I418" s="13"/>
    </row>
    <row r="421" spans="1:18">
      <c r="A421" s="1" t="str">
        <f>"Version "&amp;K423&amp;"; Task"&amp;L423</f>
        <v>Version 2; Task7</v>
      </c>
      <c r="B421" s="4">
        <v>1</v>
      </c>
      <c r="C421" s="4">
        <v>2</v>
      </c>
      <c r="D421" s="4">
        <v>3</v>
      </c>
      <c r="E421" s="4">
        <f>E401</f>
        <v>4</v>
      </c>
      <c r="F421" s="4">
        <f>F401</f>
        <v>5</v>
      </c>
      <c r="I421" s="13"/>
    </row>
    <row r="422" spans="1:18" ht="15" customHeight="1">
      <c r="A422" s="11" t="s">
        <v>8</v>
      </c>
      <c r="B422" s="12" t="s">
        <v>9</v>
      </c>
      <c r="C422" s="12" t="s">
        <v>10</v>
      </c>
      <c r="D422" s="12" t="s">
        <v>11</v>
      </c>
      <c r="E422" s="23" t="s">
        <v>20</v>
      </c>
      <c r="F422" s="23" t="s">
        <v>21</v>
      </c>
      <c r="G422" s="41" t="s">
        <v>15</v>
      </c>
      <c r="I422" s="13"/>
      <c r="K422" t="s">
        <v>12</v>
      </c>
      <c r="L422" t="s">
        <v>1</v>
      </c>
    </row>
    <row r="423" spans="1:18">
      <c r="A423" s="10" t="str">
        <f>INDEX(REFERENCE!$B$2:$K$2,1,'EXAMPLE OF CHOICE CARDS'!I423)</f>
        <v>Brand</v>
      </c>
      <c r="B423" s="5" t="str">
        <f>INDEX('DCM CARDS LOOKUP - HIDDEN'!$P$4:$AF$8890,MATCH(N423,'DCM CARDS LOOKUP - HIDDEN'!$O$4:$O$8890,0),$I423)</f>
        <v>Dayquil</v>
      </c>
      <c r="C423" s="5" t="str">
        <f>INDEX('DCM CARDS LOOKUP - HIDDEN'!$P$4:$AF$8890,MATCH(O423,'DCM CARDS LOOKUP - HIDDEN'!$O$4:$O$8890,0),$I423)</f>
        <v>CVS</v>
      </c>
      <c r="D423" s="5" t="str">
        <f>INDEX('DCM CARDS LOOKUP - HIDDEN'!$P$4:$AF$8890,MATCH(P423,'DCM CARDS LOOKUP - HIDDEN'!$O$4:$O$8890,0),$I423)</f>
        <v>Robitussin</v>
      </c>
      <c r="E423" s="5" t="str">
        <f>INDEX('DCM CARDS LOOKUP - HIDDEN'!$P$4:$AF$8890,MATCH(Q423,'DCM CARDS LOOKUP - HIDDEN'!$O$4:$O$8890,0),$I423)</f>
        <v>Tylenol Cold &amp; Flu</v>
      </c>
      <c r="F423" s="5" t="str">
        <f>INDEX('DCM CARDS LOOKUP - HIDDEN'!$P$4:$AF$8890,MATCH(R423,'DCM CARDS LOOKUP - HIDDEN'!$O$4:$O$8890,0),$I423)</f>
        <v>Sudafed</v>
      </c>
      <c r="G423" s="42"/>
      <c r="I423" s="4">
        <v>1</v>
      </c>
      <c r="K423">
        <f>IF(L403=15,K403+1,K403)</f>
        <v>2</v>
      </c>
      <c r="L423">
        <f>IF(L403&lt;15,L403+1,1)</f>
        <v>7</v>
      </c>
      <c r="N423">
        <f>K423*10000+L423*100+B421</f>
        <v>20701</v>
      </c>
      <c r="O423">
        <f>K423*10000+L423*100+C421</f>
        <v>20702</v>
      </c>
      <c r="P423">
        <f>K423*10000+L423*100+D421</f>
        <v>20703</v>
      </c>
      <c r="Q423">
        <f>K423*10000+L423*100+E401</f>
        <v>20704</v>
      </c>
      <c r="R423">
        <f>K423*10000+L423*100+F401</f>
        <v>20705</v>
      </c>
    </row>
    <row r="424" spans="1:18">
      <c r="A424" s="10" t="str">
        <f>INDEX(REFERENCE!$B$2:$K$2,1,'EXAMPLE OF CHOICE CARDS'!I424)</f>
        <v>Format</v>
      </c>
      <c r="B424" s="5" t="str">
        <f>INDEX('DCM CARDS LOOKUP - HIDDEN'!$P$4:$AF$8890,MATCH(N424,'DCM CARDS LOOKUP - HIDDEN'!$O$4:$O$8890,0),$I424)</f>
        <v>Tablet</v>
      </c>
      <c r="C424" s="5" t="str">
        <f>INDEX('DCM CARDS LOOKUP - HIDDEN'!$P$4:$AF$8890,MATCH(O424,'DCM CARDS LOOKUP - HIDDEN'!$O$4:$O$8890,0),$I424)</f>
        <v>Powder packet</v>
      </c>
      <c r="D424" s="5" t="str">
        <f>INDEX('DCM CARDS LOOKUP - HIDDEN'!$P$4:$AF$8890,MATCH(P424,'DCM CARDS LOOKUP - HIDDEN'!$O$4:$O$8890,0),$I424)</f>
        <v>Nasal Spray</v>
      </c>
      <c r="E424" s="5" t="str">
        <f>INDEX('DCM CARDS LOOKUP - HIDDEN'!$P$4:$AF$8890,MATCH(Q424,'DCM CARDS LOOKUP - HIDDEN'!$O$4:$O$8890,0),$I424)</f>
        <v>Effervescent Tablets</v>
      </c>
      <c r="F424" s="5" t="str">
        <f>INDEX('DCM CARDS LOOKUP - HIDDEN'!$P$4:$AF$8890,MATCH(R424,'DCM CARDS LOOKUP - HIDDEN'!$O$4:$O$8890,0),$I424)</f>
        <v>Hot liquid powder packet</v>
      </c>
      <c r="G424" s="42"/>
      <c r="I424" s="4">
        <v>2</v>
      </c>
      <c r="N424">
        <f>K423*10000+L423*100+B421</f>
        <v>20701</v>
      </c>
      <c r="O424">
        <f>K423*10000+L423*100+C421</f>
        <v>20702</v>
      </c>
      <c r="P424">
        <f>K423*10000+L423*100+D421</f>
        <v>20703</v>
      </c>
      <c r="Q424">
        <f>K423*10000+L423*100+E401</f>
        <v>20704</v>
      </c>
      <c r="R424">
        <f>K423*10000+L423*100+F401</f>
        <v>20705</v>
      </c>
    </row>
    <row r="425" spans="1:18">
      <c r="A425" s="10" t="str">
        <f>INDEX(REFERENCE!$B$2:$K$2,1,'EXAMPLE OF CHOICE CARDS'!I425)</f>
        <v>Symptoms</v>
      </c>
      <c r="B425" s="5" t="str">
        <f>INDEX('DCM CARDS LOOKUP - HIDDEN'!$P$4:$AF$8890,MATCH(N425,'DCM CARDS LOOKUP - HIDDEN'!$O$4:$O$8890,0),$I425)</f>
        <v>Body Aches/Pain relief</v>
      </c>
      <c r="C425" s="5" t="str">
        <f>INDEX('DCM CARDS LOOKUP - HIDDEN'!$P$4:$AF$8890,MATCH(O425,'DCM CARDS LOOKUP - HIDDEN'!$O$4:$O$8890,0),$I425)</f>
        <v>Nasal Congestion relief</v>
      </c>
      <c r="D425" s="5" t="str">
        <f>INDEX('DCM CARDS LOOKUP - HIDDEN'!$P$4:$AF$8890,MATCH(P425,'DCM CARDS LOOKUP - HIDDEN'!$O$4:$O$8890,0),$I425)</f>
        <v>Head Pain Relief</v>
      </c>
      <c r="E425" s="5" t="str">
        <f>INDEX('DCM CARDS LOOKUP - HIDDEN'!$P$4:$AF$8890,MATCH(Q425,'DCM CARDS LOOKUP - HIDDEN'!$O$4:$O$8890,0),$I425)</f>
        <v>Chest congestion relief</v>
      </c>
      <c r="F425" s="5" t="str">
        <f>INDEX('DCM CARDS LOOKUP - HIDDEN'!$P$4:$AF$8890,MATCH(R425,'DCM CARDS LOOKUP - HIDDEN'!$O$4:$O$8890,0),$I425)</f>
        <v>Fever relief</v>
      </c>
      <c r="G425" s="42"/>
      <c r="I425" s="4">
        <v>3</v>
      </c>
      <c r="N425">
        <f>K423*10000+L423*100+B421</f>
        <v>20701</v>
      </c>
      <c r="O425">
        <f>K423*10000+L423*100+C421</f>
        <v>20702</v>
      </c>
      <c r="P425">
        <f>K423*10000+L423*100+D421</f>
        <v>20703</v>
      </c>
      <c r="Q425">
        <f>K423*10000+L423*100+E401</f>
        <v>20704</v>
      </c>
      <c r="R425">
        <f>K423*10000+L423*100+F401</f>
        <v>20705</v>
      </c>
    </row>
    <row r="426" spans="1:18">
      <c r="A426" s="10" t="str">
        <f>INDEX(REFERENCE!$B$2:$K$2,1,'EXAMPLE OF CHOICE CARDS'!I426)</f>
        <v>Benefit</v>
      </c>
      <c r="B426" s="5" t="str">
        <f>INDEX('DCM CARDS LOOKUP - HIDDEN'!$P$4:$AF$8890,MATCH(N426,'DCM CARDS LOOKUP - HIDDEN'!$O$4:$O$8890,0),$I426)</f>
        <v>Treats Sneezing</v>
      </c>
      <c r="C426" s="5" t="str">
        <f>INDEX('DCM CARDS LOOKUP - HIDDEN'!$P$4:$AF$8890,MATCH(O426,'DCM CARDS LOOKUP - HIDDEN'!$O$4:$O$8890,0),$I426)</f>
        <v>Loosens mucus</v>
      </c>
      <c r="D426" s="5" t="str">
        <f>INDEX('DCM CARDS LOOKUP - HIDDEN'!$P$4:$AF$8890,MATCH(P426,'DCM CARDS LOOKUP - HIDDEN'!$O$4:$O$8890,0),$I426)</f>
        <v>Natural Ingredients</v>
      </c>
      <c r="E426" s="5" t="str">
        <f>INDEX('DCM CARDS LOOKUP - HIDDEN'!$P$4:$AF$8890,MATCH(Q426,'DCM CARDS LOOKUP - HIDDEN'!$O$4:$O$8890,0),$I426)</f>
        <v>Drug free</v>
      </c>
      <c r="F426" s="5" t="str">
        <f>INDEX('DCM CARDS LOOKUP - HIDDEN'!$P$4:$AF$8890,MATCH(R426,'DCM CARDS LOOKUP - HIDDEN'!$O$4:$O$8890,0),$I426)</f>
        <v>Non-Drowsy</v>
      </c>
      <c r="G426" s="42"/>
      <c r="I426" s="4">
        <v>4</v>
      </c>
      <c r="N426">
        <f>K423*10000+L423*100+B421</f>
        <v>20701</v>
      </c>
      <c r="O426">
        <f>K423*10000+L423*100+C421</f>
        <v>20702</v>
      </c>
      <c r="P426">
        <f>K423*10000+L423*100+D421</f>
        <v>20703</v>
      </c>
      <c r="Q426">
        <f>K423*10000+L423*100+E401</f>
        <v>20704</v>
      </c>
      <c r="R426">
        <f>K423*10000+L423*100+F401</f>
        <v>20705</v>
      </c>
    </row>
    <row r="427" spans="1:18">
      <c r="A427" s="10" t="str">
        <f>INDEX(REFERENCE!$B$2:$K$2,1,'EXAMPLE OF CHOICE CARDS'!I427)</f>
        <v>Doses</v>
      </c>
      <c r="B427" s="5" t="str">
        <f>INDEX('DCM CARDS LOOKUP - HIDDEN'!$P$4:$AF$8890,MATCH(N427,'DCM CARDS LOOKUP - HIDDEN'!$O$4:$O$8890,0),$I427)</f>
        <v>12 Doses</v>
      </c>
      <c r="C427" s="5" t="str">
        <f>INDEX('DCM CARDS LOOKUP - HIDDEN'!$P$4:$AF$8890,MATCH(O427,'DCM CARDS LOOKUP - HIDDEN'!$O$4:$O$8890,0),$I427)</f>
        <v>6 Doses</v>
      </c>
      <c r="D427" s="5" t="str">
        <f>INDEX('DCM CARDS LOOKUP - HIDDEN'!$P$4:$AF$8890,MATCH(P427,'DCM CARDS LOOKUP - HIDDEN'!$O$4:$O$8890,0),$I427)</f>
        <v>30 Doses</v>
      </c>
      <c r="E427" s="5" t="str">
        <f>INDEX('DCM CARDS LOOKUP - HIDDEN'!$P$4:$AF$8890,MATCH(Q427,'DCM CARDS LOOKUP - HIDDEN'!$O$4:$O$8890,0),$I427)</f>
        <v>90 Doses</v>
      </c>
      <c r="F427" s="5" t="str">
        <f>INDEX('DCM CARDS LOOKUP - HIDDEN'!$P$4:$AF$8890,MATCH(R427,'DCM CARDS LOOKUP - HIDDEN'!$O$4:$O$8890,0),$I427)</f>
        <v>60 Doses</v>
      </c>
      <c r="G427" s="42"/>
      <c r="I427" s="4">
        <v>5</v>
      </c>
      <c r="N427">
        <f>K423*10000+L423*100+B421</f>
        <v>20701</v>
      </c>
      <c r="O427">
        <f>K423*10000+L423*100+C421</f>
        <v>20702</v>
      </c>
      <c r="P427">
        <f>K423*10000+L423*100+D421</f>
        <v>20703</v>
      </c>
      <c r="Q427">
        <f>K423*10000+L423*100+E401</f>
        <v>20704</v>
      </c>
      <c r="R427">
        <f>K423*10000+L423*100+F401</f>
        <v>20705</v>
      </c>
    </row>
    <row r="428" spans="1:18">
      <c r="A428" s="10" t="str">
        <f>INDEX(REFERENCE!$B$2:$K$2,1,'EXAMPLE OF CHOICE CARDS'!I428)</f>
        <v>flavor</v>
      </c>
      <c r="B428" s="5" t="str">
        <f>INDEX('DCM CARDS LOOKUP - HIDDEN'!$P$4:$AF$8890,MATCH(N428,'DCM CARDS LOOKUP - HIDDEN'!$O$4:$O$8890,0),$I428)</f>
        <v>-</v>
      </c>
      <c r="C428" s="5" t="str">
        <f>INDEX('DCM CARDS LOOKUP - HIDDEN'!$P$4:$AF$8890,MATCH(O428,'DCM CARDS LOOKUP - HIDDEN'!$O$4:$O$8890,0),$I428)</f>
        <v>Cherry</v>
      </c>
      <c r="D428" s="5" t="str">
        <f>INDEX('DCM CARDS LOOKUP - HIDDEN'!$P$4:$AF$8890,MATCH(P428,'DCM CARDS LOOKUP - HIDDEN'!$O$4:$O$8890,0),$I428)</f>
        <v>-</v>
      </c>
      <c r="E428" s="5" t="str">
        <f>INDEX('DCM CARDS LOOKUP - HIDDEN'!$P$4:$AF$8890,MATCH(Q428,'DCM CARDS LOOKUP - HIDDEN'!$O$4:$O$8890,0),$I428)</f>
        <v>Citrus</v>
      </c>
      <c r="F428" s="5" t="str">
        <f>INDEX('DCM CARDS LOOKUP - HIDDEN'!$P$4:$AF$8890,MATCH(R428,'DCM CARDS LOOKUP - HIDDEN'!$O$4:$O$8890,0),$I428)</f>
        <v>Orange</v>
      </c>
      <c r="G428" s="42"/>
      <c r="I428" s="4">
        <v>6</v>
      </c>
      <c r="N428">
        <f>K423*10000+L423*100+B421</f>
        <v>20701</v>
      </c>
      <c r="O428">
        <f>K423*10000+L423*100+C421</f>
        <v>20702</v>
      </c>
      <c r="P428">
        <f>K423*10000+L423*100+D421</f>
        <v>20703</v>
      </c>
      <c r="Q428">
        <f>K423*10000+L423*100+E401</f>
        <v>20704</v>
      </c>
      <c r="R428">
        <f>K423*10000+L423*100+F401</f>
        <v>20705</v>
      </c>
    </row>
    <row r="429" spans="1:18" ht="15" customHeight="1">
      <c r="A429" s="10" t="str">
        <f>INDEX(REFERENCE!$B$2:$K$2,1,'EXAMPLE OF CHOICE CARDS'!I429)</f>
        <v>Price</v>
      </c>
      <c r="B429" s="29">
        <f>INDEX('DCM CARDS LOOKUP - HIDDEN'!$P$4:$AF$8890,MATCH(N429,'DCM CARDS LOOKUP - HIDDEN'!$O$4:$O$8890,0),$I429)</f>
        <v>12</v>
      </c>
      <c r="C429" s="29">
        <f>INDEX('DCM CARDS LOOKUP - HIDDEN'!$P$4:$AF$8890,MATCH(O429,'DCM CARDS LOOKUP - HIDDEN'!$O$4:$O$8890,0),$I429)</f>
        <v>7</v>
      </c>
      <c r="D429" s="29">
        <f>INDEX('DCM CARDS LOOKUP - HIDDEN'!$P$4:$AF$8890,MATCH(P429,'DCM CARDS LOOKUP - HIDDEN'!$O$4:$O$8890,0),$I429)</f>
        <v>10</v>
      </c>
      <c r="E429" s="29">
        <f>INDEX('DCM CARDS LOOKUP - HIDDEN'!$P$4:$AF$8890,MATCH(Q429,'DCM CARDS LOOKUP - HIDDEN'!$O$4:$O$8890,0),$I429)</f>
        <v>25</v>
      </c>
      <c r="F429" s="29">
        <f>INDEX('DCM CARDS LOOKUP - HIDDEN'!$P$4:$AF$8890,MATCH(R429,'DCM CARDS LOOKUP - HIDDEN'!$O$4:$O$8890,0),$I429)</f>
        <v>25</v>
      </c>
      <c r="G429" s="42"/>
      <c r="I429" s="4">
        <v>7</v>
      </c>
      <c r="N429">
        <f>K423*10000+L423*100+B421</f>
        <v>20701</v>
      </c>
      <c r="O429">
        <f>K423*10000+L423*100+C421</f>
        <v>20702</v>
      </c>
      <c r="P429">
        <f>K423*10000+L423*100+D421</f>
        <v>20703</v>
      </c>
      <c r="Q429">
        <f>K423*10000+L423*100+E401</f>
        <v>20704</v>
      </c>
      <c r="R429">
        <f>K423*10000+L423*100+F401</f>
        <v>20705</v>
      </c>
    </row>
    <row r="430" spans="1:18" ht="15" hidden="1" customHeight="1">
      <c r="A430" s="10">
        <f>INDEX(REFERENCE!$B$2:$K$2,1,'EXAMPLE OF CHOICE CARDS'!I430)</f>
        <v>0</v>
      </c>
      <c r="B430" s="29">
        <f>INDEX('DCM CARDS LOOKUP - HIDDEN'!$P$4:$AF$8890,MATCH(N430,'DCM CARDS LOOKUP - HIDDEN'!$O$4:$O$8890,0),$I430)</f>
        <v>0</v>
      </c>
      <c r="C430" s="29">
        <f>INDEX('DCM CARDS LOOKUP - HIDDEN'!$P$4:$AF$8890,MATCH(O430,'DCM CARDS LOOKUP - HIDDEN'!$O$4:$O$8890,0),$I430)</f>
        <v>0</v>
      </c>
      <c r="D430" s="29">
        <f>INDEX('DCM CARDS LOOKUP - HIDDEN'!$P$4:$AF$8890,MATCH(P430,'DCM CARDS LOOKUP - HIDDEN'!$O$4:$O$8890,0),$I430)</f>
        <v>0</v>
      </c>
      <c r="E430" s="29">
        <f>INDEX('DCM CARDS LOOKUP - HIDDEN'!$P$4:$AF$8890,MATCH(Q430,'DCM CARDS LOOKUP - HIDDEN'!$O$4:$O$8890,0),$I430)</f>
        <v>0</v>
      </c>
      <c r="F430" s="29">
        <f>INDEX('DCM CARDS LOOKUP - HIDDEN'!$P$4:$AF$8890,MATCH(R430,'DCM CARDS LOOKUP - HIDDEN'!$O$4:$O$8890,0),$I430)</f>
        <v>0</v>
      </c>
      <c r="G430" s="42"/>
      <c r="I430" s="4">
        <v>8</v>
      </c>
      <c r="N430">
        <f>K423*10000+L423*100+B421</f>
        <v>20701</v>
      </c>
      <c r="O430">
        <f>K423*10000+L423*100+C421</f>
        <v>20702</v>
      </c>
      <c r="P430">
        <f>K423*10000+L423*100+D421</f>
        <v>20703</v>
      </c>
      <c r="Q430">
        <f>K423*10000+L423*100+E401</f>
        <v>20704</v>
      </c>
      <c r="R430">
        <f>K423*10000+L423*100+F401</f>
        <v>20705</v>
      </c>
    </row>
    <row r="431" spans="1:18" ht="15" hidden="1" customHeight="1">
      <c r="A431" s="10">
        <f>INDEX(REFERENCE!$B$2:$K$2,1,'EXAMPLE OF CHOICE CARDS'!I431)</f>
        <v>0</v>
      </c>
      <c r="B431" s="5">
        <f>INDEX('DCM CARDS LOOKUP - HIDDEN'!$P$4:$AF$8890,MATCH(N431,'DCM CARDS LOOKUP - HIDDEN'!$O$4:$O$8890,0),$I431)</f>
        <v>0</v>
      </c>
      <c r="C431" s="5">
        <f>INDEX('DCM CARDS LOOKUP - HIDDEN'!$P$4:$AF$8890,MATCH(O431,'DCM CARDS LOOKUP - HIDDEN'!$O$4:$O$8890,0),$I431)</f>
        <v>0</v>
      </c>
      <c r="D431" s="5">
        <f>INDEX('DCM CARDS LOOKUP - HIDDEN'!$P$4:$AF$8890,MATCH(P431,'DCM CARDS LOOKUP - HIDDEN'!$O$4:$O$8890,0),$I431)</f>
        <v>0</v>
      </c>
      <c r="E431" s="5">
        <f>INDEX('DCM CARDS LOOKUP - HIDDEN'!$P$4:$AF$8890,MATCH(Q431,'DCM CARDS LOOKUP - HIDDEN'!$O$4:$O$8890,0),$I431)</f>
        <v>0</v>
      </c>
      <c r="F431" s="5">
        <f>INDEX('DCM CARDS LOOKUP - HIDDEN'!$P$4:$AF$8890,MATCH(R431,'DCM CARDS LOOKUP - HIDDEN'!$O$4:$O$8890,0),$I431)</f>
        <v>0</v>
      </c>
      <c r="G431" s="42"/>
      <c r="I431" s="4">
        <v>9</v>
      </c>
      <c r="N431">
        <f>K423*10000+L423*100+B421</f>
        <v>20701</v>
      </c>
      <c r="O431">
        <f>K423*10000+L423*100+C421</f>
        <v>20702</v>
      </c>
      <c r="P431">
        <f>K423*10000+L423*100+D421</f>
        <v>20703</v>
      </c>
      <c r="Q431">
        <f>K423*10000+L423*100+E401</f>
        <v>20704</v>
      </c>
      <c r="R431">
        <f>K423*10000+L423*100+F401</f>
        <v>20705</v>
      </c>
    </row>
    <row r="432" spans="1:18" ht="15" hidden="1" customHeight="1">
      <c r="A432" s="10">
        <f>INDEX(REFERENCE!$B$2:$K$2,1,'EXAMPLE OF CHOICE CARDS'!I432)</f>
        <v>0</v>
      </c>
      <c r="B432" s="5">
        <f>INDEX('DCM CARDS LOOKUP - HIDDEN'!$P$4:$AF$8890,MATCH(N432,'DCM CARDS LOOKUP - HIDDEN'!$O$4:$O$8890,0),$I432)</f>
        <v>0</v>
      </c>
      <c r="C432" s="5">
        <f>INDEX('DCM CARDS LOOKUP - HIDDEN'!$P$4:$AF$8890,MATCH(O432,'DCM CARDS LOOKUP - HIDDEN'!$O$4:$O$8890,0),$I432)</f>
        <v>0</v>
      </c>
      <c r="D432" s="5">
        <f>INDEX('DCM CARDS LOOKUP - HIDDEN'!$P$4:$AF$8890,MATCH(P432,'DCM CARDS LOOKUP - HIDDEN'!$O$4:$O$8890,0),$I432)</f>
        <v>0</v>
      </c>
      <c r="E432" s="5">
        <f>INDEX('DCM CARDS LOOKUP - HIDDEN'!$P$4:$AF$8890,MATCH(Q432,'DCM CARDS LOOKUP - HIDDEN'!$O$4:$O$8890,0),$I432)</f>
        <v>0</v>
      </c>
      <c r="F432" s="5">
        <f>INDEX('DCM CARDS LOOKUP - HIDDEN'!$P$4:$AF$8890,MATCH(R432,'DCM CARDS LOOKUP - HIDDEN'!$O$4:$O$8890,0),$I432)</f>
        <v>0</v>
      </c>
      <c r="G432" s="42"/>
      <c r="I432" s="4">
        <v>10</v>
      </c>
      <c r="N432">
        <f>K423*10000+L423*100+B421</f>
        <v>20701</v>
      </c>
      <c r="O432">
        <f>K423*10000+L423*100+C421</f>
        <v>20702</v>
      </c>
      <c r="P432">
        <f>K423*10000+L423*100+D421</f>
        <v>20703</v>
      </c>
      <c r="Q432">
        <f>K423*10000+L423*100+E401</f>
        <v>20704</v>
      </c>
      <c r="R432">
        <f>K423*10000+L423*100+F401</f>
        <v>20705</v>
      </c>
    </row>
    <row r="433" spans="1:18" ht="15" hidden="1" customHeight="1">
      <c r="A433" s="10" t="e">
        <f>INDEX(REFERENCE!$B$2:$K$2,1,'EXAMPLE OF CHOICE CARDS'!I433)</f>
        <v>#REF!</v>
      </c>
      <c r="B433" s="5">
        <f>INDEX('DCM CARDS LOOKUP - HIDDEN'!$P$4:$AF$8890,MATCH(N433,'DCM CARDS LOOKUP - HIDDEN'!$O$4:$O$8890,0),$I433)</f>
        <v>0</v>
      </c>
      <c r="C433" s="5">
        <f>INDEX('DCM CARDS LOOKUP - HIDDEN'!$P$4:$AF$8890,MATCH(O433,'DCM CARDS LOOKUP - HIDDEN'!$O$4:$O$8890,0),$I433)</f>
        <v>0</v>
      </c>
      <c r="D433" s="5">
        <f>INDEX('DCM CARDS LOOKUP - HIDDEN'!$P$4:$AF$8890,MATCH(P433,'DCM CARDS LOOKUP - HIDDEN'!$O$4:$O$8890,0),$I433)</f>
        <v>0</v>
      </c>
      <c r="E433" s="24"/>
      <c r="F433" s="24"/>
      <c r="G433" s="42"/>
      <c r="I433" s="4">
        <v>11</v>
      </c>
      <c r="N433">
        <f>K423*10000+L423*100+B421</f>
        <v>20701</v>
      </c>
      <c r="O433">
        <f>K423*10000+L423*100+C421</f>
        <v>20702</v>
      </c>
      <c r="P433">
        <f>K423*10000+L423*100+D421</f>
        <v>20703</v>
      </c>
      <c r="Q433">
        <f>K423*10000+L423*100+E401</f>
        <v>20704</v>
      </c>
      <c r="R433">
        <f>K423*10000+L423*100+F401</f>
        <v>20705</v>
      </c>
    </row>
    <row r="434" spans="1:18" ht="15" hidden="1" customHeight="1">
      <c r="A434" s="10" t="e">
        <f>INDEX(REFERENCE!$B$2:$K$2,1,'EXAMPLE OF CHOICE CARDS'!I434)</f>
        <v>#REF!</v>
      </c>
      <c r="B434" s="5">
        <f>INDEX('DCM CARDS LOOKUP - HIDDEN'!$P$4:$AF$8890,MATCH(N434,'DCM CARDS LOOKUP - HIDDEN'!$O$4:$O$8890,0),$I434)</f>
        <v>0</v>
      </c>
      <c r="C434" s="5">
        <f>INDEX('DCM CARDS LOOKUP - HIDDEN'!$P$4:$AF$8890,MATCH(O434,'DCM CARDS LOOKUP - HIDDEN'!$O$4:$O$8890,0),$I434)</f>
        <v>0</v>
      </c>
      <c r="D434" s="5">
        <f>INDEX('DCM CARDS LOOKUP - HIDDEN'!$P$4:$AF$8890,MATCH(P434,'DCM CARDS LOOKUP - HIDDEN'!$O$4:$O$8890,0),$I434)</f>
        <v>0</v>
      </c>
      <c r="E434" s="24"/>
      <c r="F434" s="24"/>
      <c r="G434" s="42"/>
      <c r="I434" s="4">
        <v>12</v>
      </c>
      <c r="N434">
        <f>K423*10000+L423*100+B421</f>
        <v>20701</v>
      </c>
      <c r="O434">
        <f>K423*10000+L423*100+C421</f>
        <v>20702</v>
      </c>
      <c r="P434">
        <f>K423*10000+L423*100+D421</f>
        <v>20703</v>
      </c>
      <c r="Q434">
        <f>K423*10000+L423*100+E401</f>
        <v>20704</v>
      </c>
      <c r="R434">
        <f>K423*10000+L423*100+F401</f>
        <v>20705</v>
      </c>
    </row>
    <row r="435" spans="1:18" ht="15" hidden="1" customHeight="1">
      <c r="A435" s="10" t="e">
        <f>INDEX(REFERENCE!$B$2:$K$2,1,'EXAMPLE OF CHOICE CARDS'!I435)</f>
        <v>#REF!</v>
      </c>
      <c r="B435" s="5">
        <f>INDEX('DCM CARDS LOOKUP - HIDDEN'!$P$4:$AF$8890,MATCH(N435,'DCM CARDS LOOKUP - HIDDEN'!$O$4:$O$8890,0),$I435)</f>
        <v>0</v>
      </c>
      <c r="C435" s="5">
        <f>INDEX('DCM CARDS LOOKUP - HIDDEN'!$P$4:$AF$8890,MATCH(O435,'DCM CARDS LOOKUP - HIDDEN'!$O$4:$O$8890,0),$I435)</f>
        <v>0</v>
      </c>
      <c r="D435" s="5">
        <f>INDEX('DCM CARDS LOOKUP - HIDDEN'!$P$4:$AF$8890,MATCH(P435,'DCM CARDS LOOKUP - HIDDEN'!$O$4:$O$8890,0),$I435)</f>
        <v>0</v>
      </c>
      <c r="E435" s="24"/>
      <c r="F435" s="24"/>
      <c r="G435" s="42"/>
      <c r="I435" s="4">
        <v>13</v>
      </c>
      <c r="N435">
        <f>K423*10000+L423*100+B421</f>
        <v>20701</v>
      </c>
      <c r="O435">
        <f>K423*10000+L423*100+C421</f>
        <v>20702</v>
      </c>
      <c r="P435">
        <f>K423*10000+L423*100+D421</f>
        <v>20703</v>
      </c>
      <c r="Q435">
        <f>K423*10000+L423*100+E401</f>
        <v>20704</v>
      </c>
      <c r="R435">
        <f>K423*10000+L423*100+F401</f>
        <v>20705</v>
      </c>
    </row>
    <row r="436" spans="1:18" ht="15" hidden="1" customHeight="1">
      <c r="A436" s="10" t="e">
        <f>INDEX(REFERENCE!$B$2:$K$2,1,'EXAMPLE OF CHOICE CARDS'!I436)</f>
        <v>#REF!</v>
      </c>
      <c r="B436" s="5">
        <f>INDEX('DCM CARDS LOOKUP - HIDDEN'!$P$4:$AF$8890,MATCH(N436,'DCM CARDS LOOKUP - HIDDEN'!$O$4:$O$8890,0),$I436)</f>
        <v>0</v>
      </c>
      <c r="C436" s="5">
        <f>INDEX('DCM CARDS LOOKUP - HIDDEN'!$P$4:$AF$8890,MATCH(O436,'DCM CARDS LOOKUP - HIDDEN'!$O$4:$O$8890,0),$I436)</f>
        <v>0</v>
      </c>
      <c r="D436" s="5">
        <f>INDEX('DCM CARDS LOOKUP - HIDDEN'!$P$4:$AF$8890,MATCH(P436,'DCM CARDS LOOKUP - HIDDEN'!$O$4:$O$8890,0),$I436)</f>
        <v>0</v>
      </c>
      <c r="E436" s="24"/>
      <c r="F436" s="24"/>
      <c r="G436" s="43"/>
      <c r="I436" s="4">
        <v>14</v>
      </c>
      <c r="N436">
        <f>K423*10000+L423*100+B421</f>
        <v>20701</v>
      </c>
      <c r="O436">
        <f>K423*10000+L423*100+C421</f>
        <v>20702</v>
      </c>
      <c r="P436">
        <f>K423*10000+L423*100+D421</f>
        <v>20703</v>
      </c>
      <c r="Q436">
        <f>K423*10000+L423*100+E401</f>
        <v>20704</v>
      </c>
      <c r="R436">
        <f>K423*10000+L423*100+F401</f>
        <v>20705</v>
      </c>
    </row>
    <row r="437" spans="1:18">
      <c r="A437" s="2"/>
      <c r="B437" s="5"/>
      <c r="C437" s="5"/>
      <c r="D437" s="5"/>
      <c r="E437" s="5"/>
      <c r="F437" s="5"/>
      <c r="G437" s="5"/>
      <c r="I437" s="13"/>
    </row>
    <row r="438" spans="1:18">
      <c r="A438" s="6"/>
      <c r="B438" s="7">
        <v>1</v>
      </c>
      <c r="C438" s="7">
        <v>2</v>
      </c>
      <c r="D438" s="7">
        <v>3</v>
      </c>
      <c r="E438" s="7">
        <v>4</v>
      </c>
      <c r="F438" s="7">
        <v>5</v>
      </c>
      <c r="G438" s="7">
        <v>9</v>
      </c>
      <c r="I438" s="13"/>
    </row>
    <row r="441" spans="1:18">
      <c r="A441" s="1" t="str">
        <f>"Version "&amp;K443&amp;"; Task"&amp;L443</f>
        <v>Version 2; Task8</v>
      </c>
      <c r="B441" s="4">
        <v>1</v>
      </c>
      <c r="C441" s="4">
        <v>2</v>
      </c>
      <c r="D441" s="4">
        <v>3</v>
      </c>
      <c r="E441" s="4">
        <f>E421</f>
        <v>4</v>
      </c>
      <c r="F441" s="4">
        <f>F421</f>
        <v>5</v>
      </c>
      <c r="I441" s="13"/>
    </row>
    <row r="442" spans="1:18" ht="15" customHeight="1">
      <c r="A442" s="11" t="s">
        <v>8</v>
      </c>
      <c r="B442" s="12" t="s">
        <v>9</v>
      </c>
      <c r="C442" s="12" t="s">
        <v>10</v>
      </c>
      <c r="D442" s="12" t="s">
        <v>11</v>
      </c>
      <c r="E442" s="23" t="s">
        <v>20</v>
      </c>
      <c r="F442" s="23" t="s">
        <v>21</v>
      </c>
      <c r="G442" s="41" t="s">
        <v>15</v>
      </c>
      <c r="I442" s="13"/>
      <c r="K442" t="s">
        <v>12</v>
      </c>
      <c r="L442" t="s">
        <v>1</v>
      </c>
    </row>
    <row r="443" spans="1:18">
      <c r="A443" s="10" t="str">
        <f>INDEX(REFERENCE!$B$2:$K$2,1,'EXAMPLE OF CHOICE CARDS'!I443)</f>
        <v>Brand</v>
      </c>
      <c r="B443" s="5" t="str">
        <f>INDEX('DCM CARDS LOOKUP - HIDDEN'!$P$4:$AF$8890,MATCH(N443,'DCM CARDS LOOKUP - HIDDEN'!$O$4:$O$8890,0),$I443)</f>
        <v>UP &amp; UP</v>
      </c>
      <c r="C443" s="5" t="str">
        <f>INDEX('DCM CARDS LOOKUP - HIDDEN'!$P$4:$AF$8890,MATCH(O443,'DCM CARDS LOOKUP - HIDDEN'!$O$4:$O$8890,0),$I443)</f>
        <v>Zarbee's</v>
      </c>
      <c r="D443" s="5" t="str">
        <f>INDEX('DCM CARDS LOOKUP - HIDDEN'!$P$4:$AF$8890,MATCH(P443,'DCM CARDS LOOKUP - HIDDEN'!$O$4:$O$8890,0),$I443)</f>
        <v>Tylenol Cold &amp; Flu</v>
      </c>
      <c r="E443" s="5" t="str">
        <f>INDEX('DCM CARDS LOOKUP - HIDDEN'!$P$4:$AF$8890,MATCH(Q443,'DCM CARDS LOOKUP - HIDDEN'!$O$4:$O$8890,0),$I443)</f>
        <v>Alka-Seltzer Plus</v>
      </c>
      <c r="F443" s="5" t="str">
        <f>INDEX('DCM CARDS LOOKUP - HIDDEN'!$P$4:$AF$8890,MATCH(R443,'DCM CARDS LOOKUP - HIDDEN'!$O$4:$O$8890,0),$I443)</f>
        <v>Emergen-C</v>
      </c>
      <c r="G443" s="42"/>
      <c r="I443" s="4">
        <v>1</v>
      </c>
      <c r="K443">
        <f>IF(L423=15,K423+1,K423)</f>
        <v>2</v>
      </c>
      <c r="L443">
        <f>IF(L423&lt;15,L423+1,1)</f>
        <v>8</v>
      </c>
      <c r="N443">
        <f>K443*10000+L443*100+B441</f>
        <v>20801</v>
      </c>
      <c r="O443">
        <f>K443*10000+L443*100+C441</f>
        <v>20802</v>
      </c>
      <c r="P443">
        <f>K443*10000+L443*100+D441</f>
        <v>20803</v>
      </c>
      <c r="Q443">
        <f>K443*10000+L443*100+E421</f>
        <v>20804</v>
      </c>
      <c r="R443">
        <f>K443*10000+L443*100+F421</f>
        <v>20805</v>
      </c>
    </row>
    <row r="444" spans="1:18">
      <c r="A444" s="10" t="str">
        <f>INDEX(REFERENCE!$B$2:$K$2,1,'EXAMPLE OF CHOICE CARDS'!I444)</f>
        <v>Format</v>
      </c>
      <c r="B444" s="5" t="str">
        <f>INDEX('DCM CARDS LOOKUP - HIDDEN'!$P$4:$AF$8890,MATCH(N444,'DCM CARDS LOOKUP - HIDDEN'!$O$4:$O$8890,0),$I444)</f>
        <v>Syrup/liquid</v>
      </c>
      <c r="C444" s="5" t="str">
        <f>INDEX('DCM CARDS LOOKUP - HIDDEN'!$P$4:$AF$8890,MATCH(O444,'DCM CARDS LOOKUP - HIDDEN'!$O$4:$O$8890,0),$I444)</f>
        <v>Nasal Spray</v>
      </c>
      <c r="D444" s="5" t="str">
        <f>INDEX('DCM CARDS LOOKUP - HIDDEN'!$P$4:$AF$8890,MATCH(P444,'DCM CARDS LOOKUP - HIDDEN'!$O$4:$O$8890,0),$I444)</f>
        <v>Effervescent Tablets</v>
      </c>
      <c r="E444" s="5" t="str">
        <f>INDEX('DCM CARDS LOOKUP - HIDDEN'!$P$4:$AF$8890,MATCH(Q444,'DCM CARDS LOOKUP - HIDDEN'!$O$4:$O$8890,0),$I444)</f>
        <v>Gummies</v>
      </c>
      <c r="F444" s="5" t="str">
        <f>INDEX('DCM CARDS LOOKUP - HIDDEN'!$P$4:$AF$8890,MATCH(R444,'DCM CARDS LOOKUP - HIDDEN'!$O$4:$O$8890,0),$I444)</f>
        <v>Tablet</v>
      </c>
      <c r="G444" s="42"/>
      <c r="I444" s="4">
        <v>2</v>
      </c>
      <c r="N444">
        <f>K443*10000+L443*100+B441</f>
        <v>20801</v>
      </c>
      <c r="O444">
        <f>K443*10000+L443*100+C441</f>
        <v>20802</v>
      </c>
      <c r="P444">
        <f>K443*10000+L443*100+D441</f>
        <v>20803</v>
      </c>
      <c r="Q444">
        <f>K443*10000+L443*100+E421</f>
        <v>20804</v>
      </c>
      <c r="R444">
        <f>K443*10000+L443*100+F421</f>
        <v>20805</v>
      </c>
    </row>
    <row r="445" spans="1:18">
      <c r="A445" s="10" t="str">
        <f>INDEX(REFERENCE!$B$2:$K$2,1,'EXAMPLE OF CHOICE CARDS'!I445)</f>
        <v>Symptoms</v>
      </c>
      <c r="B445" s="5" t="str">
        <f>INDEX('DCM CARDS LOOKUP - HIDDEN'!$P$4:$AF$8890,MATCH(N445,'DCM CARDS LOOKUP - HIDDEN'!$O$4:$O$8890,0),$I445)</f>
        <v>Head cold relief</v>
      </c>
      <c r="C445" s="5" t="str">
        <f>INDEX('DCM CARDS LOOKUP - HIDDEN'!$P$4:$AF$8890,MATCH(O445,'DCM CARDS LOOKUP - HIDDEN'!$O$4:$O$8890,0),$I445)</f>
        <v>Sinus Pressure relief</v>
      </c>
      <c r="D445" s="5" t="str">
        <f>INDEX('DCM CARDS LOOKUP - HIDDEN'!$P$4:$AF$8890,MATCH(P445,'DCM CARDS LOOKUP - HIDDEN'!$O$4:$O$8890,0),$I445)</f>
        <v>Sore throat relief</v>
      </c>
      <c r="E445" s="5" t="str">
        <f>INDEX('DCM CARDS LOOKUP - HIDDEN'!$P$4:$AF$8890,MATCH(Q445,'DCM CARDS LOOKUP - HIDDEN'!$O$4:$O$8890,0),$I445)</f>
        <v>Controls Cough</v>
      </c>
      <c r="F445" s="5" t="str">
        <f>INDEX('DCM CARDS LOOKUP - HIDDEN'!$P$4:$AF$8890,MATCH(R445,'DCM CARDS LOOKUP - HIDDEN'!$O$4:$O$8890,0),$I445)</f>
        <v>Flu/ Severe cold Relief</v>
      </c>
      <c r="G445" s="42"/>
      <c r="I445" s="4">
        <v>3</v>
      </c>
      <c r="N445">
        <f>K443*10000+L443*100+B441</f>
        <v>20801</v>
      </c>
      <c r="O445">
        <f>K443*10000+L443*100+C441</f>
        <v>20802</v>
      </c>
      <c r="P445">
        <f>K443*10000+L443*100+D441</f>
        <v>20803</v>
      </c>
      <c r="Q445">
        <f>K443*10000+L443*100+E421</f>
        <v>20804</v>
      </c>
      <c r="R445">
        <f>K443*10000+L443*100+F421</f>
        <v>20805</v>
      </c>
    </row>
    <row r="446" spans="1:18" ht="30">
      <c r="A446" s="10" t="str">
        <f>INDEX(REFERENCE!$B$2:$K$2,1,'EXAMPLE OF CHOICE CARDS'!I446)</f>
        <v>Benefit</v>
      </c>
      <c r="B446" s="5" t="str">
        <f>INDEX('DCM CARDS LOOKUP - HIDDEN'!$P$4:$AF$8890,MATCH(N446,'DCM CARDS LOOKUP - HIDDEN'!$O$4:$O$8890,0),$I446)</f>
        <v>12 Hour Relief</v>
      </c>
      <c r="C446" s="5" t="str">
        <f>INDEX('DCM CARDS LOOKUP - HIDDEN'!$P$4:$AF$8890,MATCH(O446,'DCM CARDS LOOKUP - HIDDEN'!$O$4:$O$8890,0),$I446)</f>
        <v>Allergy Relief</v>
      </c>
      <c r="D446" s="5" t="str">
        <f>INDEX('DCM CARDS LOOKUP - HIDDEN'!$P$4:$AF$8890,MATCH(P446,'DCM CARDS LOOKUP - HIDDEN'!$O$4:$O$8890,0),$I446)</f>
        <v>Sugar Free</v>
      </c>
      <c r="E446" s="5" t="str">
        <f>INDEX('DCM CARDS LOOKUP - HIDDEN'!$P$4:$AF$8890,MATCH(Q446,'DCM CARDS LOOKUP - HIDDEN'!$O$4:$O$8890,0),$I446)</f>
        <v>For Daytime Use/Anytime Use</v>
      </c>
      <c r="F446" s="5" t="str">
        <f>INDEX('DCM CARDS LOOKUP - HIDDEN'!$P$4:$AF$8890,MATCH(R446,'DCM CARDS LOOKUP - HIDDEN'!$O$4:$O$8890,0),$I446)</f>
        <v>Non-Medicated</v>
      </c>
      <c r="G446" s="42"/>
      <c r="I446" s="4">
        <v>4</v>
      </c>
      <c r="N446">
        <f>K443*10000+L443*100+B441</f>
        <v>20801</v>
      </c>
      <c r="O446">
        <f>K443*10000+L443*100+C441</f>
        <v>20802</v>
      </c>
      <c r="P446">
        <f>K443*10000+L443*100+D441</f>
        <v>20803</v>
      </c>
      <c r="Q446">
        <f>K443*10000+L443*100+E421</f>
        <v>20804</v>
      </c>
      <c r="R446">
        <f>K443*10000+L443*100+F421</f>
        <v>20805</v>
      </c>
    </row>
    <row r="447" spans="1:18">
      <c r="A447" s="10" t="str">
        <f>INDEX(REFERENCE!$B$2:$K$2,1,'EXAMPLE OF CHOICE CARDS'!I447)</f>
        <v>Doses</v>
      </c>
      <c r="B447" s="5" t="str">
        <f>INDEX('DCM CARDS LOOKUP - HIDDEN'!$P$4:$AF$8890,MATCH(N447,'DCM CARDS LOOKUP - HIDDEN'!$O$4:$O$8890,0),$I447)</f>
        <v>12 Doses</v>
      </c>
      <c r="C447" s="5" t="str">
        <f>INDEX('DCM CARDS LOOKUP - HIDDEN'!$P$4:$AF$8890,MATCH(O447,'DCM CARDS LOOKUP - HIDDEN'!$O$4:$O$8890,0),$I447)</f>
        <v>90 Doses</v>
      </c>
      <c r="D447" s="5" t="str">
        <f>INDEX('DCM CARDS LOOKUP - HIDDEN'!$P$4:$AF$8890,MATCH(P447,'DCM CARDS LOOKUP - HIDDEN'!$O$4:$O$8890,0),$I447)</f>
        <v>60 Doses</v>
      </c>
      <c r="E447" s="5" t="str">
        <f>INDEX('DCM CARDS LOOKUP - HIDDEN'!$P$4:$AF$8890,MATCH(Q447,'DCM CARDS LOOKUP - HIDDEN'!$O$4:$O$8890,0),$I447)</f>
        <v>30 Doses</v>
      </c>
      <c r="F447" s="5" t="str">
        <f>INDEX('DCM CARDS LOOKUP - HIDDEN'!$P$4:$AF$8890,MATCH(R447,'DCM CARDS LOOKUP - HIDDEN'!$O$4:$O$8890,0),$I447)</f>
        <v>6 Doses</v>
      </c>
      <c r="G447" s="42"/>
      <c r="I447" s="4">
        <v>5</v>
      </c>
      <c r="N447">
        <f>K443*10000+L443*100+B441</f>
        <v>20801</v>
      </c>
      <c r="O447">
        <f>K443*10000+L443*100+C441</f>
        <v>20802</v>
      </c>
      <c r="P447">
        <f>K443*10000+L443*100+D441</f>
        <v>20803</v>
      </c>
      <c r="Q447">
        <f>K443*10000+L443*100+E421</f>
        <v>20804</v>
      </c>
      <c r="R447">
        <f>K443*10000+L443*100+F421</f>
        <v>20805</v>
      </c>
    </row>
    <row r="448" spans="1:18">
      <c r="A448" s="10" t="str">
        <f>INDEX(REFERENCE!$B$2:$K$2,1,'EXAMPLE OF CHOICE CARDS'!I448)</f>
        <v>flavor</v>
      </c>
      <c r="B448" s="5" t="str">
        <f>INDEX('DCM CARDS LOOKUP - HIDDEN'!$P$4:$AF$8890,MATCH(N448,'DCM CARDS LOOKUP - HIDDEN'!$O$4:$O$8890,0),$I448)</f>
        <v>Grape</v>
      </c>
      <c r="C448" s="5" t="str">
        <f>INDEX('DCM CARDS LOOKUP - HIDDEN'!$P$4:$AF$8890,MATCH(O448,'DCM CARDS LOOKUP - HIDDEN'!$O$4:$O$8890,0),$I448)</f>
        <v>-</v>
      </c>
      <c r="D448" s="5" t="str">
        <f>INDEX('DCM CARDS LOOKUP - HIDDEN'!$P$4:$AF$8890,MATCH(P448,'DCM CARDS LOOKUP - HIDDEN'!$O$4:$O$8890,0),$I448)</f>
        <v>Mixed Berry</v>
      </c>
      <c r="E448" s="5" t="str">
        <f>INDEX('DCM CARDS LOOKUP - HIDDEN'!$P$4:$AF$8890,MATCH(Q448,'DCM CARDS LOOKUP - HIDDEN'!$O$4:$O$8890,0),$I448)</f>
        <v>Elderberry</v>
      </c>
      <c r="F448" s="5" t="str">
        <f>INDEX('DCM CARDS LOOKUP - HIDDEN'!$P$4:$AF$8890,MATCH(R448,'DCM CARDS LOOKUP - HIDDEN'!$O$4:$O$8890,0),$I448)</f>
        <v>-</v>
      </c>
      <c r="G448" s="42"/>
      <c r="I448" s="4">
        <v>6</v>
      </c>
      <c r="N448">
        <f>K443*10000+L443*100+B441</f>
        <v>20801</v>
      </c>
      <c r="O448">
        <f>K443*10000+L443*100+C441</f>
        <v>20802</v>
      </c>
      <c r="P448">
        <f>K443*10000+L443*100+D441</f>
        <v>20803</v>
      </c>
      <c r="Q448">
        <f>K443*10000+L443*100+E421</f>
        <v>20804</v>
      </c>
      <c r="R448">
        <f>K443*10000+L443*100+F421</f>
        <v>20805</v>
      </c>
    </row>
    <row r="449" spans="1:18" ht="15" customHeight="1">
      <c r="A449" s="10" t="str">
        <f>INDEX(REFERENCE!$B$2:$K$2,1,'EXAMPLE OF CHOICE CARDS'!I449)</f>
        <v>Price</v>
      </c>
      <c r="B449" s="29">
        <f>INDEX('DCM CARDS LOOKUP - HIDDEN'!$P$4:$AF$8890,MATCH(N449,'DCM CARDS LOOKUP - HIDDEN'!$O$4:$O$8890,0),$I449)</f>
        <v>10</v>
      </c>
      <c r="C449" s="29">
        <f>INDEX('DCM CARDS LOOKUP - HIDDEN'!$P$4:$AF$8890,MATCH(O449,'DCM CARDS LOOKUP - HIDDEN'!$O$4:$O$8890,0),$I449)</f>
        <v>26</v>
      </c>
      <c r="D449" s="29">
        <f>INDEX('DCM CARDS LOOKUP - HIDDEN'!$P$4:$AF$8890,MATCH(P449,'DCM CARDS LOOKUP - HIDDEN'!$O$4:$O$8890,0),$I449)</f>
        <v>18</v>
      </c>
      <c r="E449" s="29">
        <f>INDEX('DCM CARDS LOOKUP - HIDDEN'!$P$4:$AF$8890,MATCH(Q449,'DCM CARDS LOOKUP - HIDDEN'!$O$4:$O$8890,0),$I449)</f>
        <v>16</v>
      </c>
      <c r="F449" s="29">
        <f>INDEX('DCM CARDS LOOKUP - HIDDEN'!$P$4:$AF$8890,MATCH(R449,'DCM CARDS LOOKUP - HIDDEN'!$O$4:$O$8890,0),$I449)</f>
        <v>7</v>
      </c>
      <c r="G449" s="42"/>
      <c r="I449" s="4">
        <v>7</v>
      </c>
      <c r="N449">
        <f>K443*10000+L443*100+B441</f>
        <v>20801</v>
      </c>
      <c r="O449">
        <f>K443*10000+L443*100+C441</f>
        <v>20802</v>
      </c>
      <c r="P449">
        <f>K443*10000+L443*100+D441</f>
        <v>20803</v>
      </c>
      <c r="Q449">
        <f>K443*10000+L443*100+E421</f>
        <v>20804</v>
      </c>
      <c r="R449">
        <f>K443*10000+L443*100+F421</f>
        <v>20805</v>
      </c>
    </row>
    <row r="450" spans="1:18" ht="15" hidden="1" customHeight="1">
      <c r="A450" s="10">
        <f>INDEX(REFERENCE!$B$2:$K$2,1,'EXAMPLE OF CHOICE CARDS'!I450)</f>
        <v>0</v>
      </c>
      <c r="B450" s="29">
        <f>INDEX('DCM CARDS LOOKUP - HIDDEN'!$P$4:$AF$8890,MATCH(N450,'DCM CARDS LOOKUP - HIDDEN'!$O$4:$O$8890,0),$I450)</f>
        <v>0</v>
      </c>
      <c r="C450" s="29">
        <f>INDEX('DCM CARDS LOOKUP - HIDDEN'!$P$4:$AF$8890,MATCH(O450,'DCM CARDS LOOKUP - HIDDEN'!$O$4:$O$8890,0),$I450)</f>
        <v>0</v>
      </c>
      <c r="D450" s="29">
        <f>INDEX('DCM CARDS LOOKUP - HIDDEN'!$P$4:$AF$8890,MATCH(P450,'DCM CARDS LOOKUP - HIDDEN'!$O$4:$O$8890,0),$I450)</f>
        <v>0</v>
      </c>
      <c r="E450" s="29">
        <f>INDEX('DCM CARDS LOOKUP - HIDDEN'!$P$4:$AF$8890,MATCH(Q450,'DCM CARDS LOOKUP - HIDDEN'!$O$4:$O$8890,0),$I450)</f>
        <v>0</v>
      </c>
      <c r="F450" s="29">
        <f>INDEX('DCM CARDS LOOKUP - HIDDEN'!$P$4:$AF$8890,MATCH(R450,'DCM CARDS LOOKUP - HIDDEN'!$O$4:$O$8890,0),$I450)</f>
        <v>0</v>
      </c>
      <c r="G450" s="42"/>
      <c r="I450" s="4">
        <v>8</v>
      </c>
      <c r="N450">
        <f>K443*10000+L443*100+B441</f>
        <v>20801</v>
      </c>
      <c r="O450">
        <f>K443*10000+L443*100+C441</f>
        <v>20802</v>
      </c>
      <c r="P450">
        <f>K443*10000+L443*100+D441</f>
        <v>20803</v>
      </c>
      <c r="Q450">
        <f>K443*10000+L443*100+E421</f>
        <v>20804</v>
      </c>
      <c r="R450">
        <f>K443*10000+L443*100+F421</f>
        <v>20805</v>
      </c>
    </row>
    <row r="451" spans="1:18" ht="15" hidden="1" customHeight="1">
      <c r="A451" s="10">
        <f>INDEX(REFERENCE!$B$2:$K$2,1,'EXAMPLE OF CHOICE CARDS'!I451)</f>
        <v>0</v>
      </c>
      <c r="B451" s="5">
        <f>INDEX('DCM CARDS LOOKUP - HIDDEN'!$P$4:$AF$8890,MATCH(N451,'DCM CARDS LOOKUP - HIDDEN'!$O$4:$O$8890,0),$I451)</f>
        <v>0</v>
      </c>
      <c r="C451" s="5">
        <f>INDEX('DCM CARDS LOOKUP - HIDDEN'!$P$4:$AF$8890,MATCH(O451,'DCM CARDS LOOKUP - HIDDEN'!$O$4:$O$8890,0),$I451)</f>
        <v>0</v>
      </c>
      <c r="D451" s="5">
        <f>INDEX('DCM CARDS LOOKUP - HIDDEN'!$P$4:$AF$8890,MATCH(P451,'DCM CARDS LOOKUP - HIDDEN'!$O$4:$O$8890,0),$I451)</f>
        <v>0</v>
      </c>
      <c r="E451" s="5">
        <f>INDEX('DCM CARDS LOOKUP - HIDDEN'!$P$4:$AF$8890,MATCH(Q451,'DCM CARDS LOOKUP - HIDDEN'!$O$4:$O$8890,0),$I451)</f>
        <v>0</v>
      </c>
      <c r="F451" s="5">
        <f>INDEX('DCM CARDS LOOKUP - HIDDEN'!$P$4:$AF$8890,MATCH(R451,'DCM CARDS LOOKUP - HIDDEN'!$O$4:$O$8890,0),$I451)</f>
        <v>0</v>
      </c>
      <c r="G451" s="42"/>
      <c r="I451" s="4">
        <v>9</v>
      </c>
      <c r="N451">
        <f>K443*10000+L443*100+B441</f>
        <v>20801</v>
      </c>
      <c r="O451">
        <f>K443*10000+L443*100+C441</f>
        <v>20802</v>
      </c>
      <c r="P451">
        <f>K443*10000+L443*100+D441</f>
        <v>20803</v>
      </c>
      <c r="Q451">
        <f>K443*10000+L443*100+E421</f>
        <v>20804</v>
      </c>
      <c r="R451">
        <f>K443*10000+L443*100+F421</f>
        <v>20805</v>
      </c>
    </row>
    <row r="452" spans="1:18" ht="15" hidden="1" customHeight="1">
      <c r="A452" s="10">
        <f>INDEX(REFERENCE!$B$2:$K$2,1,'EXAMPLE OF CHOICE CARDS'!I452)</f>
        <v>0</v>
      </c>
      <c r="B452" s="5">
        <f>INDEX('DCM CARDS LOOKUP - HIDDEN'!$P$4:$AF$8890,MATCH(N452,'DCM CARDS LOOKUP - HIDDEN'!$O$4:$O$8890,0),$I452)</f>
        <v>0</v>
      </c>
      <c r="C452" s="5">
        <f>INDEX('DCM CARDS LOOKUP - HIDDEN'!$P$4:$AF$8890,MATCH(O452,'DCM CARDS LOOKUP - HIDDEN'!$O$4:$O$8890,0),$I452)</f>
        <v>0</v>
      </c>
      <c r="D452" s="5">
        <f>INDEX('DCM CARDS LOOKUP - HIDDEN'!$P$4:$AF$8890,MATCH(P452,'DCM CARDS LOOKUP - HIDDEN'!$O$4:$O$8890,0),$I452)</f>
        <v>0</v>
      </c>
      <c r="E452" s="5">
        <f>INDEX('DCM CARDS LOOKUP - HIDDEN'!$P$4:$AF$8890,MATCH(Q452,'DCM CARDS LOOKUP - HIDDEN'!$O$4:$O$8890,0),$I452)</f>
        <v>0</v>
      </c>
      <c r="F452" s="5">
        <f>INDEX('DCM CARDS LOOKUP - HIDDEN'!$P$4:$AF$8890,MATCH(R452,'DCM CARDS LOOKUP - HIDDEN'!$O$4:$O$8890,0),$I452)</f>
        <v>0</v>
      </c>
      <c r="G452" s="42"/>
      <c r="I452" s="4">
        <v>10</v>
      </c>
      <c r="N452">
        <f>K443*10000+L443*100+B441</f>
        <v>20801</v>
      </c>
      <c r="O452">
        <f>K443*10000+L443*100+C441</f>
        <v>20802</v>
      </c>
      <c r="P452">
        <f>K443*10000+L443*100+D441</f>
        <v>20803</v>
      </c>
      <c r="Q452">
        <f>K443*10000+L443*100+E421</f>
        <v>20804</v>
      </c>
      <c r="R452">
        <f>K443*10000+L443*100+F421</f>
        <v>20805</v>
      </c>
    </row>
    <row r="453" spans="1:18" ht="15" hidden="1" customHeight="1">
      <c r="A453" s="10" t="e">
        <f>INDEX(REFERENCE!$B$2:$K$2,1,'EXAMPLE OF CHOICE CARDS'!I453)</f>
        <v>#REF!</v>
      </c>
      <c r="B453" s="5">
        <f>INDEX('DCM CARDS LOOKUP - HIDDEN'!$P$4:$AF$8890,MATCH(N453,'DCM CARDS LOOKUP - HIDDEN'!$O$4:$O$8890,0),$I453)</f>
        <v>0</v>
      </c>
      <c r="C453" s="5">
        <f>INDEX('DCM CARDS LOOKUP - HIDDEN'!$P$4:$AF$8890,MATCH(O453,'DCM CARDS LOOKUP - HIDDEN'!$O$4:$O$8890,0),$I453)</f>
        <v>0</v>
      </c>
      <c r="D453" s="5">
        <f>INDEX('DCM CARDS LOOKUP - HIDDEN'!$P$4:$AF$8890,MATCH(P453,'DCM CARDS LOOKUP - HIDDEN'!$O$4:$O$8890,0),$I453)</f>
        <v>0</v>
      </c>
      <c r="E453" s="24"/>
      <c r="F453" s="24"/>
      <c r="G453" s="42"/>
      <c r="I453" s="4">
        <v>11</v>
      </c>
      <c r="N453">
        <f>K443*10000+L443*100+B441</f>
        <v>20801</v>
      </c>
      <c r="O453">
        <f>K443*10000+L443*100+C441</f>
        <v>20802</v>
      </c>
      <c r="P453">
        <f>K443*10000+L443*100+D441</f>
        <v>20803</v>
      </c>
      <c r="Q453">
        <f>K443*10000+L443*100+E421</f>
        <v>20804</v>
      </c>
      <c r="R453">
        <f>K443*10000+L443*100+F421</f>
        <v>20805</v>
      </c>
    </row>
    <row r="454" spans="1:18" ht="15" hidden="1" customHeight="1">
      <c r="A454" s="10" t="e">
        <f>INDEX(REFERENCE!$B$2:$K$2,1,'EXAMPLE OF CHOICE CARDS'!I454)</f>
        <v>#REF!</v>
      </c>
      <c r="B454" s="5">
        <f>INDEX('DCM CARDS LOOKUP - HIDDEN'!$P$4:$AF$8890,MATCH(N454,'DCM CARDS LOOKUP - HIDDEN'!$O$4:$O$8890,0),$I454)</f>
        <v>0</v>
      </c>
      <c r="C454" s="5">
        <f>INDEX('DCM CARDS LOOKUP - HIDDEN'!$P$4:$AF$8890,MATCH(O454,'DCM CARDS LOOKUP - HIDDEN'!$O$4:$O$8890,0),$I454)</f>
        <v>0</v>
      </c>
      <c r="D454" s="5">
        <f>INDEX('DCM CARDS LOOKUP - HIDDEN'!$P$4:$AF$8890,MATCH(P454,'DCM CARDS LOOKUP - HIDDEN'!$O$4:$O$8890,0),$I454)</f>
        <v>0</v>
      </c>
      <c r="E454" s="24"/>
      <c r="F454" s="24"/>
      <c r="G454" s="42"/>
      <c r="I454" s="4">
        <v>12</v>
      </c>
      <c r="N454">
        <f>K443*10000+L443*100+B441</f>
        <v>20801</v>
      </c>
      <c r="O454">
        <f>K443*10000+L443*100+C441</f>
        <v>20802</v>
      </c>
      <c r="P454">
        <f>K443*10000+L443*100+D441</f>
        <v>20803</v>
      </c>
      <c r="Q454">
        <f>K443*10000+L443*100+E421</f>
        <v>20804</v>
      </c>
      <c r="R454">
        <f>K443*10000+L443*100+F421</f>
        <v>20805</v>
      </c>
    </row>
    <row r="455" spans="1:18" ht="15" hidden="1" customHeight="1">
      <c r="A455" s="10" t="e">
        <f>INDEX(REFERENCE!$B$2:$K$2,1,'EXAMPLE OF CHOICE CARDS'!I455)</f>
        <v>#REF!</v>
      </c>
      <c r="B455" s="5">
        <f>INDEX('DCM CARDS LOOKUP - HIDDEN'!$P$4:$AF$8890,MATCH(N455,'DCM CARDS LOOKUP - HIDDEN'!$O$4:$O$8890,0),$I455)</f>
        <v>0</v>
      </c>
      <c r="C455" s="5">
        <f>INDEX('DCM CARDS LOOKUP - HIDDEN'!$P$4:$AF$8890,MATCH(O455,'DCM CARDS LOOKUP - HIDDEN'!$O$4:$O$8890,0),$I455)</f>
        <v>0</v>
      </c>
      <c r="D455" s="5">
        <f>INDEX('DCM CARDS LOOKUP - HIDDEN'!$P$4:$AF$8890,MATCH(P455,'DCM CARDS LOOKUP - HIDDEN'!$O$4:$O$8890,0),$I455)</f>
        <v>0</v>
      </c>
      <c r="E455" s="24"/>
      <c r="F455" s="24"/>
      <c r="G455" s="42"/>
      <c r="I455" s="4">
        <v>13</v>
      </c>
      <c r="N455">
        <f>K443*10000+L443*100+B441</f>
        <v>20801</v>
      </c>
      <c r="O455">
        <f>K443*10000+L443*100+C441</f>
        <v>20802</v>
      </c>
      <c r="P455">
        <f>K443*10000+L443*100+D441</f>
        <v>20803</v>
      </c>
      <c r="Q455">
        <f>K443*10000+L443*100+E421</f>
        <v>20804</v>
      </c>
      <c r="R455">
        <f>K443*10000+L443*100+F421</f>
        <v>20805</v>
      </c>
    </row>
    <row r="456" spans="1:18" ht="15" hidden="1" customHeight="1">
      <c r="A456" s="10" t="e">
        <f>INDEX(REFERENCE!$B$2:$K$2,1,'EXAMPLE OF CHOICE CARDS'!I456)</f>
        <v>#REF!</v>
      </c>
      <c r="B456" s="5">
        <f>INDEX('DCM CARDS LOOKUP - HIDDEN'!$P$4:$AF$8890,MATCH(N456,'DCM CARDS LOOKUP - HIDDEN'!$O$4:$O$8890,0),$I456)</f>
        <v>0</v>
      </c>
      <c r="C456" s="5">
        <f>INDEX('DCM CARDS LOOKUP - HIDDEN'!$P$4:$AF$8890,MATCH(O456,'DCM CARDS LOOKUP - HIDDEN'!$O$4:$O$8890,0),$I456)</f>
        <v>0</v>
      </c>
      <c r="D456" s="5">
        <f>INDEX('DCM CARDS LOOKUP - HIDDEN'!$P$4:$AF$8890,MATCH(P456,'DCM CARDS LOOKUP - HIDDEN'!$O$4:$O$8890,0),$I456)</f>
        <v>0</v>
      </c>
      <c r="E456" s="24"/>
      <c r="F456" s="24"/>
      <c r="G456" s="43"/>
      <c r="I456" s="4">
        <v>14</v>
      </c>
      <c r="N456">
        <f>K443*10000+L443*100+B441</f>
        <v>20801</v>
      </c>
      <c r="O456">
        <f>K443*10000+L443*100+C441</f>
        <v>20802</v>
      </c>
      <c r="P456">
        <f>K443*10000+L443*100+D441</f>
        <v>20803</v>
      </c>
      <c r="Q456">
        <f>K443*10000+L443*100+E421</f>
        <v>20804</v>
      </c>
      <c r="R456">
        <f>K443*10000+L443*100+F421</f>
        <v>20805</v>
      </c>
    </row>
    <row r="457" spans="1:18">
      <c r="A457" s="2"/>
      <c r="B457" s="5"/>
      <c r="C457" s="5"/>
      <c r="D457" s="5"/>
      <c r="E457" s="5"/>
      <c r="F457" s="5"/>
      <c r="G457" s="5"/>
      <c r="I457" s="13"/>
    </row>
    <row r="458" spans="1:18">
      <c r="A458" s="6"/>
      <c r="B458" s="7">
        <v>1</v>
      </c>
      <c r="C458" s="7">
        <v>2</v>
      </c>
      <c r="D458" s="7">
        <v>3</v>
      </c>
      <c r="E458" s="7">
        <v>4</v>
      </c>
      <c r="F458" s="7">
        <v>5</v>
      </c>
      <c r="G458" s="7">
        <v>9</v>
      </c>
      <c r="I458" s="13"/>
    </row>
    <row r="461" spans="1:18">
      <c r="A461" s="1" t="str">
        <f>"Version "&amp;K463&amp;"; Task"&amp;L463</f>
        <v>Version 2; Task9</v>
      </c>
      <c r="B461" s="4">
        <v>1</v>
      </c>
      <c r="C461" s="4">
        <v>2</v>
      </c>
      <c r="D461" s="4">
        <v>3</v>
      </c>
      <c r="E461" s="4">
        <f>E441</f>
        <v>4</v>
      </c>
      <c r="F461" s="4">
        <f>F441</f>
        <v>5</v>
      </c>
      <c r="I461" s="13"/>
    </row>
    <row r="462" spans="1:18" ht="15" customHeight="1">
      <c r="A462" s="11" t="s">
        <v>8</v>
      </c>
      <c r="B462" s="12" t="s">
        <v>9</v>
      </c>
      <c r="C462" s="12" t="s">
        <v>10</v>
      </c>
      <c r="D462" s="12" t="s">
        <v>11</v>
      </c>
      <c r="E462" s="23" t="s">
        <v>20</v>
      </c>
      <c r="F462" s="23" t="s">
        <v>21</v>
      </c>
      <c r="G462" s="41" t="s">
        <v>15</v>
      </c>
      <c r="I462" s="13"/>
      <c r="K462" t="s">
        <v>12</v>
      </c>
      <c r="L462" t="s">
        <v>1</v>
      </c>
    </row>
    <row r="463" spans="1:18">
      <c r="A463" s="10" t="str">
        <f>INDEX(REFERENCE!$B$2:$K$2,1,'EXAMPLE OF CHOICE CARDS'!I463)</f>
        <v>Brand</v>
      </c>
      <c r="B463" s="5" t="str">
        <f>INDEX('DCM CARDS LOOKUP - HIDDEN'!$P$4:$AF$8890,MATCH(N463,'DCM CARDS LOOKUP - HIDDEN'!$O$4:$O$8890,0),$I463)</f>
        <v>Advil Cold &amp;Flu</v>
      </c>
      <c r="C463" s="5" t="str">
        <f>INDEX('DCM CARDS LOOKUP - HIDDEN'!$P$4:$AF$8890,MATCH(O463,'DCM CARDS LOOKUP - HIDDEN'!$O$4:$O$8890,0),$I463)</f>
        <v>Nyquil</v>
      </c>
      <c r="D463" s="5" t="str">
        <f>INDEX('DCM CARDS LOOKUP - HIDDEN'!$P$4:$AF$8890,MATCH(P463,'DCM CARDS LOOKUP - HIDDEN'!$O$4:$O$8890,0),$I463)</f>
        <v>Sudafed</v>
      </c>
      <c r="E463" s="5" t="str">
        <f>INDEX('DCM CARDS LOOKUP - HIDDEN'!$P$4:$AF$8890,MATCH(Q463,'DCM CARDS LOOKUP - HIDDEN'!$O$4:$O$8890,0),$I463)</f>
        <v>Walgreens</v>
      </c>
      <c r="F463" s="5" t="str">
        <f>INDEX('DCM CARDS LOOKUP - HIDDEN'!$P$4:$AF$8890,MATCH(R463,'DCM CARDS LOOKUP - HIDDEN'!$O$4:$O$8890,0),$I463)</f>
        <v>Sambucol</v>
      </c>
      <c r="G463" s="42"/>
      <c r="I463" s="4">
        <v>1</v>
      </c>
      <c r="K463">
        <f>IF(L443=15,K443+1,K443)</f>
        <v>2</v>
      </c>
      <c r="L463">
        <f>IF(L443&lt;15,L443+1,1)</f>
        <v>9</v>
      </c>
      <c r="N463">
        <f>K463*10000+L463*100+B461</f>
        <v>20901</v>
      </c>
      <c r="O463">
        <f>K463*10000+L463*100+C461</f>
        <v>20902</v>
      </c>
      <c r="P463">
        <f>K463*10000+L463*100+D461</f>
        <v>20903</v>
      </c>
      <c r="Q463">
        <f>K463*10000+L463*100+E441</f>
        <v>20904</v>
      </c>
      <c r="R463">
        <f>K463*10000+L463*100+F441</f>
        <v>20905</v>
      </c>
    </row>
    <row r="464" spans="1:18">
      <c r="A464" s="10" t="str">
        <f>INDEX(REFERENCE!$B$2:$K$2,1,'EXAMPLE OF CHOICE CARDS'!I464)</f>
        <v>Format</v>
      </c>
      <c r="B464" s="5" t="str">
        <f>INDEX('DCM CARDS LOOKUP - HIDDEN'!$P$4:$AF$8890,MATCH(N464,'DCM CARDS LOOKUP - HIDDEN'!$O$4:$O$8890,0),$I464)</f>
        <v>Gummies</v>
      </c>
      <c r="C464" s="5" t="str">
        <f>INDEX('DCM CARDS LOOKUP - HIDDEN'!$P$4:$AF$8890,MATCH(O464,'DCM CARDS LOOKUP - HIDDEN'!$O$4:$O$8890,0),$I464)</f>
        <v>Effervescent Tablets</v>
      </c>
      <c r="D464" s="5" t="str">
        <f>INDEX('DCM CARDS LOOKUP - HIDDEN'!$P$4:$AF$8890,MATCH(P464,'DCM CARDS LOOKUP - HIDDEN'!$O$4:$O$8890,0),$I464)</f>
        <v>Hot liquid powder packet</v>
      </c>
      <c r="E464" s="5" t="str">
        <f>INDEX('DCM CARDS LOOKUP - HIDDEN'!$P$4:$AF$8890,MATCH(Q464,'DCM CARDS LOOKUP - HIDDEN'!$O$4:$O$8890,0),$I464)</f>
        <v>Powder packet</v>
      </c>
      <c r="F464" s="5" t="str">
        <f>INDEX('DCM CARDS LOOKUP - HIDDEN'!$P$4:$AF$8890,MATCH(R464,'DCM CARDS LOOKUP - HIDDEN'!$O$4:$O$8890,0),$I464)</f>
        <v>Syrup/liquid</v>
      </c>
      <c r="G464" s="42"/>
      <c r="I464" s="4">
        <v>2</v>
      </c>
      <c r="N464">
        <f>K463*10000+L463*100+B461</f>
        <v>20901</v>
      </c>
      <c r="O464">
        <f>K463*10000+L463*100+C461</f>
        <v>20902</v>
      </c>
      <c r="P464">
        <f>K463*10000+L463*100+D461</f>
        <v>20903</v>
      </c>
      <c r="Q464">
        <f>K463*10000+L463*100+E441</f>
        <v>20904</v>
      </c>
      <c r="R464">
        <f>K463*10000+L463*100+F441</f>
        <v>20905</v>
      </c>
    </row>
    <row r="465" spans="1:18">
      <c r="A465" s="10" t="str">
        <f>INDEX(REFERENCE!$B$2:$K$2,1,'EXAMPLE OF CHOICE CARDS'!I465)</f>
        <v>Symptoms</v>
      </c>
      <c r="B465" s="5" t="str">
        <f>INDEX('DCM CARDS LOOKUP - HIDDEN'!$P$4:$AF$8890,MATCH(N465,'DCM CARDS LOOKUP - HIDDEN'!$O$4:$O$8890,0),$I465)</f>
        <v>Strengthens Immune System</v>
      </c>
      <c r="C465" s="5" t="str">
        <f>INDEX('DCM CARDS LOOKUP - HIDDEN'!$P$4:$AF$8890,MATCH(O465,'DCM CARDS LOOKUP - HIDDEN'!$O$4:$O$8890,0),$I465)</f>
        <v>Clears mucus</v>
      </c>
      <c r="D465" s="5" t="str">
        <f>INDEX('DCM CARDS LOOKUP - HIDDEN'!$P$4:$AF$8890,MATCH(P465,'DCM CARDS LOOKUP - HIDDEN'!$O$4:$O$8890,0),$I465)</f>
        <v>Chest congestion relief</v>
      </c>
      <c r="E465" s="5" t="str">
        <f>INDEX('DCM CARDS LOOKUP - HIDDEN'!$P$4:$AF$8890,MATCH(Q465,'DCM CARDS LOOKUP - HIDDEN'!$O$4:$O$8890,0),$I465)</f>
        <v>Nasal Congestion relief</v>
      </c>
      <c r="F465" s="5" t="str">
        <f>INDEX('DCM CARDS LOOKUP - HIDDEN'!$P$4:$AF$8890,MATCH(R465,'DCM CARDS LOOKUP - HIDDEN'!$O$4:$O$8890,0),$I465)</f>
        <v>Runny nose relief</v>
      </c>
      <c r="G465" s="42"/>
      <c r="I465" s="4">
        <v>3</v>
      </c>
      <c r="N465">
        <f>K463*10000+L463*100+B461</f>
        <v>20901</v>
      </c>
      <c r="O465">
        <f>K463*10000+L463*100+C461</f>
        <v>20902</v>
      </c>
      <c r="P465">
        <f>K463*10000+L463*100+D461</f>
        <v>20903</v>
      </c>
      <c r="Q465">
        <f>K463*10000+L463*100+E441</f>
        <v>20904</v>
      </c>
      <c r="R465">
        <f>K463*10000+L463*100+F441</f>
        <v>20905</v>
      </c>
    </row>
    <row r="466" spans="1:18">
      <c r="A466" s="10" t="str">
        <f>INDEX(REFERENCE!$B$2:$K$2,1,'EXAMPLE OF CHOICE CARDS'!I466)</f>
        <v>Benefit</v>
      </c>
      <c r="B466" s="5" t="str">
        <f>INDEX('DCM CARDS LOOKUP - HIDDEN'!$P$4:$AF$8890,MATCH(N466,'DCM CARDS LOOKUP - HIDDEN'!$O$4:$O$8890,0),$I466)</f>
        <v>Non-Drowsy</v>
      </c>
      <c r="C466" s="5" t="str">
        <f>INDEX('DCM CARDS LOOKUP - HIDDEN'!$P$4:$AF$8890,MATCH(O466,'DCM CARDS LOOKUP - HIDDEN'!$O$4:$O$8890,0),$I466)</f>
        <v>Sugar Free</v>
      </c>
      <c r="D466" s="5" t="str">
        <f>INDEX('DCM CARDS LOOKUP - HIDDEN'!$P$4:$AF$8890,MATCH(P466,'DCM CARDS LOOKUP - HIDDEN'!$O$4:$O$8890,0),$I466)</f>
        <v>For people with High Blood Pressure (decongestant free)</v>
      </c>
      <c r="E466" s="5" t="str">
        <f>INDEX('DCM CARDS LOOKUP - HIDDEN'!$P$4:$AF$8890,MATCH(Q466,'DCM CARDS LOOKUP - HIDDEN'!$O$4:$O$8890,0),$I466)</f>
        <v>12 Hour Relief</v>
      </c>
      <c r="F466" s="5" t="str">
        <f>INDEX('DCM CARDS LOOKUP - HIDDEN'!$P$4:$AF$8890,MATCH(R466,'DCM CARDS LOOKUP - HIDDEN'!$O$4:$O$8890,0),$I466)</f>
        <v>Treats multiple symptoms</v>
      </c>
      <c r="G466" s="42"/>
      <c r="I466" s="4">
        <v>4</v>
      </c>
      <c r="N466">
        <f>K463*10000+L463*100+B461</f>
        <v>20901</v>
      </c>
      <c r="O466">
        <f>K463*10000+L463*100+C461</f>
        <v>20902</v>
      </c>
      <c r="P466">
        <f>K463*10000+L463*100+D461</f>
        <v>20903</v>
      </c>
      <c r="Q466">
        <f>K463*10000+L463*100+E441</f>
        <v>20904</v>
      </c>
      <c r="R466">
        <f>K463*10000+L463*100+F441</f>
        <v>20905</v>
      </c>
    </row>
    <row r="467" spans="1:18">
      <c r="A467" s="10" t="str">
        <f>INDEX(REFERENCE!$B$2:$K$2,1,'EXAMPLE OF CHOICE CARDS'!I467)</f>
        <v>Doses</v>
      </c>
      <c r="B467" s="5" t="str">
        <f>INDEX('DCM CARDS LOOKUP - HIDDEN'!$P$4:$AF$8890,MATCH(N467,'DCM CARDS LOOKUP - HIDDEN'!$O$4:$O$8890,0),$I467)</f>
        <v>90 Doses</v>
      </c>
      <c r="C467" s="5" t="str">
        <f>INDEX('DCM CARDS LOOKUP - HIDDEN'!$P$4:$AF$8890,MATCH(O467,'DCM CARDS LOOKUP - HIDDEN'!$O$4:$O$8890,0),$I467)</f>
        <v>30 Doses</v>
      </c>
      <c r="D467" s="5" t="str">
        <f>INDEX('DCM CARDS LOOKUP - HIDDEN'!$P$4:$AF$8890,MATCH(P467,'DCM CARDS LOOKUP - HIDDEN'!$O$4:$O$8890,0),$I467)</f>
        <v>6 Doses</v>
      </c>
      <c r="E467" s="5" t="str">
        <f>INDEX('DCM CARDS LOOKUP - HIDDEN'!$P$4:$AF$8890,MATCH(Q467,'DCM CARDS LOOKUP - HIDDEN'!$O$4:$O$8890,0),$I467)</f>
        <v>60 Doses</v>
      </c>
      <c r="F467" s="5" t="str">
        <f>INDEX('DCM CARDS LOOKUP - HIDDEN'!$P$4:$AF$8890,MATCH(R467,'DCM CARDS LOOKUP - HIDDEN'!$O$4:$O$8890,0),$I467)</f>
        <v>12 Doses</v>
      </c>
      <c r="G467" s="42"/>
      <c r="I467" s="4">
        <v>5</v>
      </c>
      <c r="N467">
        <f>K463*10000+L463*100+B461</f>
        <v>20901</v>
      </c>
      <c r="O467">
        <f>K463*10000+L463*100+C461</f>
        <v>20902</v>
      </c>
      <c r="P467">
        <f>K463*10000+L463*100+D461</f>
        <v>20903</v>
      </c>
      <c r="Q467">
        <f>K463*10000+L463*100+E441</f>
        <v>20904</v>
      </c>
      <c r="R467">
        <f>K463*10000+L463*100+F441</f>
        <v>20905</v>
      </c>
    </row>
    <row r="468" spans="1:18">
      <c r="A468" s="10" t="str">
        <f>INDEX(REFERENCE!$B$2:$K$2,1,'EXAMPLE OF CHOICE CARDS'!I468)</f>
        <v>flavor</v>
      </c>
      <c r="B468" s="5" t="str">
        <f>INDEX('DCM CARDS LOOKUP - HIDDEN'!$P$4:$AF$8890,MATCH(N468,'DCM CARDS LOOKUP - HIDDEN'!$O$4:$O$8890,0),$I468)</f>
        <v>Citrus</v>
      </c>
      <c r="C468" s="5" t="str">
        <f>INDEX('DCM CARDS LOOKUP - HIDDEN'!$P$4:$AF$8890,MATCH(O468,'DCM CARDS LOOKUP - HIDDEN'!$O$4:$O$8890,0),$I468)</f>
        <v>Elderberry</v>
      </c>
      <c r="D468" s="5" t="str">
        <f>INDEX('DCM CARDS LOOKUP - HIDDEN'!$P$4:$AF$8890,MATCH(P468,'DCM CARDS LOOKUP - HIDDEN'!$O$4:$O$8890,0),$I468)</f>
        <v>Honey</v>
      </c>
      <c r="E468" s="5" t="str">
        <f>INDEX('DCM CARDS LOOKUP - HIDDEN'!$P$4:$AF$8890,MATCH(Q468,'DCM CARDS LOOKUP - HIDDEN'!$O$4:$O$8890,0),$I468)</f>
        <v>Cherry</v>
      </c>
      <c r="F468" s="5" t="str">
        <f>INDEX('DCM CARDS LOOKUP - HIDDEN'!$P$4:$AF$8890,MATCH(R468,'DCM CARDS LOOKUP - HIDDEN'!$O$4:$O$8890,0),$I468)</f>
        <v>Honey Lemon</v>
      </c>
      <c r="G468" s="42"/>
      <c r="I468" s="4">
        <v>6</v>
      </c>
      <c r="N468">
        <f>K463*10000+L463*100+B461</f>
        <v>20901</v>
      </c>
      <c r="O468">
        <f>K463*10000+L463*100+C461</f>
        <v>20902</v>
      </c>
      <c r="P468">
        <f>K463*10000+L463*100+D461</f>
        <v>20903</v>
      </c>
      <c r="Q468">
        <f>K463*10000+L463*100+E441</f>
        <v>20904</v>
      </c>
      <c r="R468">
        <f>K463*10000+L463*100+F441</f>
        <v>20905</v>
      </c>
    </row>
    <row r="469" spans="1:18" ht="15" customHeight="1">
      <c r="A469" s="10" t="str">
        <f>INDEX(REFERENCE!$B$2:$K$2,1,'EXAMPLE OF CHOICE CARDS'!I469)</f>
        <v>Price</v>
      </c>
      <c r="B469" s="29">
        <f>INDEX('DCM CARDS LOOKUP - HIDDEN'!$P$4:$AF$8890,MATCH(N469,'DCM CARDS LOOKUP - HIDDEN'!$O$4:$O$8890,0),$I469)</f>
        <v>27</v>
      </c>
      <c r="C469" s="29">
        <f>INDEX('DCM CARDS LOOKUP - HIDDEN'!$P$4:$AF$8890,MATCH(O469,'DCM CARDS LOOKUP - HIDDEN'!$O$4:$O$8890,0),$I469)</f>
        <v>14</v>
      </c>
      <c r="D469" s="29">
        <f>INDEX('DCM CARDS LOOKUP - HIDDEN'!$P$4:$AF$8890,MATCH(P469,'DCM CARDS LOOKUP - HIDDEN'!$O$4:$O$8890,0),$I469)</f>
        <v>4</v>
      </c>
      <c r="E469" s="29">
        <f>INDEX('DCM CARDS LOOKUP - HIDDEN'!$P$4:$AF$8890,MATCH(Q469,'DCM CARDS LOOKUP - HIDDEN'!$O$4:$O$8890,0),$I469)</f>
        <v>20</v>
      </c>
      <c r="F469" s="29">
        <f>INDEX('DCM CARDS LOOKUP - HIDDEN'!$P$4:$AF$8890,MATCH(R469,'DCM CARDS LOOKUP - HIDDEN'!$O$4:$O$8890,0),$I469)</f>
        <v>10</v>
      </c>
      <c r="G469" s="42"/>
      <c r="I469" s="4">
        <v>7</v>
      </c>
      <c r="N469">
        <f>K463*10000+L463*100+B461</f>
        <v>20901</v>
      </c>
      <c r="O469">
        <f>K463*10000+L463*100+C461</f>
        <v>20902</v>
      </c>
      <c r="P469">
        <f>K463*10000+L463*100+D461</f>
        <v>20903</v>
      </c>
      <c r="Q469">
        <f>K463*10000+L463*100+E441</f>
        <v>20904</v>
      </c>
      <c r="R469">
        <f>K463*10000+L463*100+F441</f>
        <v>20905</v>
      </c>
    </row>
    <row r="470" spans="1:18" ht="15" hidden="1" customHeight="1">
      <c r="A470" s="10">
        <f>INDEX(REFERENCE!$B$2:$K$2,1,'EXAMPLE OF CHOICE CARDS'!I470)</f>
        <v>0</v>
      </c>
      <c r="B470" s="29">
        <f>INDEX('DCM CARDS LOOKUP - HIDDEN'!$P$4:$AF$8890,MATCH(N470,'DCM CARDS LOOKUP - HIDDEN'!$O$4:$O$8890,0),$I470)</f>
        <v>0</v>
      </c>
      <c r="C470" s="29">
        <f>INDEX('DCM CARDS LOOKUP - HIDDEN'!$P$4:$AF$8890,MATCH(O470,'DCM CARDS LOOKUP - HIDDEN'!$O$4:$O$8890,0),$I470)</f>
        <v>0</v>
      </c>
      <c r="D470" s="29">
        <f>INDEX('DCM CARDS LOOKUP - HIDDEN'!$P$4:$AF$8890,MATCH(P470,'DCM CARDS LOOKUP - HIDDEN'!$O$4:$O$8890,0),$I470)</f>
        <v>0</v>
      </c>
      <c r="E470" s="29">
        <f>INDEX('DCM CARDS LOOKUP - HIDDEN'!$P$4:$AF$8890,MATCH(Q470,'DCM CARDS LOOKUP - HIDDEN'!$O$4:$O$8890,0),$I470)</f>
        <v>0</v>
      </c>
      <c r="F470" s="29">
        <f>INDEX('DCM CARDS LOOKUP - HIDDEN'!$P$4:$AF$8890,MATCH(R470,'DCM CARDS LOOKUP - HIDDEN'!$O$4:$O$8890,0),$I470)</f>
        <v>0</v>
      </c>
      <c r="G470" s="42"/>
      <c r="I470" s="4">
        <v>8</v>
      </c>
      <c r="N470">
        <f>K463*10000+L463*100+B461</f>
        <v>20901</v>
      </c>
      <c r="O470">
        <f>K463*10000+L463*100+C461</f>
        <v>20902</v>
      </c>
      <c r="P470">
        <f>K463*10000+L463*100+D461</f>
        <v>20903</v>
      </c>
      <c r="Q470">
        <f>K463*10000+L463*100+E441</f>
        <v>20904</v>
      </c>
      <c r="R470">
        <f>K463*10000+L463*100+F441</f>
        <v>20905</v>
      </c>
    </row>
    <row r="471" spans="1:18" ht="15" hidden="1" customHeight="1">
      <c r="A471" s="10">
        <f>INDEX(REFERENCE!$B$2:$K$2,1,'EXAMPLE OF CHOICE CARDS'!I471)</f>
        <v>0</v>
      </c>
      <c r="B471" s="5">
        <f>INDEX('DCM CARDS LOOKUP - HIDDEN'!$P$4:$AF$8890,MATCH(N471,'DCM CARDS LOOKUP - HIDDEN'!$O$4:$O$8890,0),$I471)</f>
        <v>0</v>
      </c>
      <c r="C471" s="5">
        <f>INDEX('DCM CARDS LOOKUP - HIDDEN'!$P$4:$AF$8890,MATCH(O471,'DCM CARDS LOOKUP - HIDDEN'!$O$4:$O$8890,0),$I471)</f>
        <v>0</v>
      </c>
      <c r="D471" s="5">
        <f>INDEX('DCM CARDS LOOKUP - HIDDEN'!$P$4:$AF$8890,MATCH(P471,'DCM CARDS LOOKUP - HIDDEN'!$O$4:$O$8890,0),$I471)</f>
        <v>0</v>
      </c>
      <c r="E471" s="5">
        <f>INDEX('DCM CARDS LOOKUP - HIDDEN'!$P$4:$AF$8890,MATCH(Q471,'DCM CARDS LOOKUP - HIDDEN'!$O$4:$O$8890,0),$I471)</f>
        <v>0</v>
      </c>
      <c r="F471" s="5">
        <f>INDEX('DCM CARDS LOOKUP - HIDDEN'!$P$4:$AF$8890,MATCH(R471,'DCM CARDS LOOKUP - HIDDEN'!$O$4:$O$8890,0),$I471)</f>
        <v>0</v>
      </c>
      <c r="G471" s="42"/>
      <c r="I471" s="4">
        <v>9</v>
      </c>
      <c r="N471">
        <f>K463*10000+L463*100+B461</f>
        <v>20901</v>
      </c>
      <c r="O471">
        <f>K463*10000+L463*100+C461</f>
        <v>20902</v>
      </c>
      <c r="P471">
        <f>K463*10000+L463*100+D461</f>
        <v>20903</v>
      </c>
      <c r="Q471">
        <f>K463*10000+L463*100+E441</f>
        <v>20904</v>
      </c>
      <c r="R471">
        <f>K463*10000+L463*100+F441</f>
        <v>20905</v>
      </c>
    </row>
    <row r="472" spans="1:18" ht="15" hidden="1" customHeight="1">
      <c r="A472" s="10">
        <f>INDEX(REFERENCE!$B$2:$K$2,1,'EXAMPLE OF CHOICE CARDS'!I472)</f>
        <v>0</v>
      </c>
      <c r="B472" s="5">
        <f>INDEX('DCM CARDS LOOKUP - HIDDEN'!$P$4:$AF$8890,MATCH(N472,'DCM CARDS LOOKUP - HIDDEN'!$O$4:$O$8890,0),$I472)</f>
        <v>0</v>
      </c>
      <c r="C472" s="5">
        <f>INDEX('DCM CARDS LOOKUP - HIDDEN'!$P$4:$AF$8890,MATCH(O472,'DCM CARDS LOOKUP - HIDDEN'!$O$4:$O$8890,0),$I472)</f>
        <v>0</v>
      </c>
      <c r="D472" s="5">
        <f>INDEX('DCM CARDS LOOKUP - HIDDEN'!$P$4:$AF$8890,MATCH(P472,'DCM CARDS LOOKUP - HIDDEN'!$O$4:$O$8890,0),$I472)</f>
        <v>0</v>
      </c>
      <c r="E472" s="5">
        <f>INDEX('DCM CARDS LOOKUP - HIDDEN'!$P$4:$AF$8890,MATCH(Q472,'DCM CARDS LOOKUP - HIDDEN'!$O$4:$O$8890,0),$I472)</f>
        <v>0</v>
      </c>
      <c r="F472" s="5">
        <f>INDEX('DCM CARDS LOOKUP - HIDDEN'!$P$4:$AF$8890,MATCH(R472,'DCM CARDS LOOKUP - HIDDEN'!$O$4:$O$8890,0),$I472)</f>
        <v>0</v>
      </c>
      <c r="G472" s="42"/>
      <c r="I472" s="4">
        <v>10</v>
      </c>
      <c r="N472">
        <f>K463*10000+L463*100+B461</f>
        <v>20901</v>
      </c>
      <c r="O472">
        <f>K463*10000+L463*100+C461</f>
        <v>20902</v>
      </c>
      <c r="P472">
        <f>K463*10000+L463*100+D461</f>
        <v>20903</v>
      </c>
      <c r="Q472">
        <f>K463*10000+L463*100+E441</f>
        <v>20904</v>
      </c>
      <c r="R472">
        <f>K463*10000+L463*100+F441</f>
        <v>20905</v>
      </c>
    </row>
    <row r="473" spans="1:18" ht="15" hidden="1" customHeight="1">
      <c r="A473" s="10" t="e">
        <f>INDEX(REFERENCE!$B$2:$K$2,1,'EXAMPLE OF CHOICE CARDS'!I473)</f>
        <v>#REF!</v>
      </c>
      <c r="B473" s="5">
        <f>INDEX('DCM CARDS LOOKUP - HIDDEN'!$P$4:$AF$8890,MATCH(N473,'DCM CARDS LOOKUP - HIDDEN'!$O$4:$O$8890,0),$I473)</f>
        <v>0</v>
      </c>
      <c r="C473" s="5">
        <f>INDEX('DCM CARDS LOOKUP - HIDDEN'!$P$4:$AF$8890,MATCH(O473,'DCM CARDS LOOKUP - HIDDEN'!$O$4:$O$8890,0),$I473)</f>
        <v>0</v>
      </c>
      <c r="D473" s="5">
        <f>INDEX('DCM CARDS LOOKUP - HIDDEN'!$P$4:$AF$8890,MATCH(P473,'DCM CARDS LOOKUP - HIDDEN'!$O$4:$O$8890,0),$I473)</f>
        <v>0</v>
      </c>
      <c r="E473" s="24"/>
      <c r="F473" s="24"/>
      <c r="G473" s="42"/>
      <c r="I473" s="4">
        <v>11</v>
      </c>
      <c r="N473">
        <f>K463*10000+L463*100+B461</f>
        <v>20901</v>
      </c>
      <c r="O473">
        <f>K463*10000+L463*100+C461</f>
        <v>20902</v>
      </c>
      <c r="P473">
        <f>K463*10000+L463*100+D461</f>
        <v>20903</v>
      </c>
      <c r="Q473">
        <f>K463*10000+L463*100+E441</f>
        <v>20904</v>
      </c>
      <c r="R473">
        <f>K463*10000+L463*100+F441</f>
        <v>20905</v>
      </c>
    </row>
    <row r="474" spans="1:18" ht="15" hidden="1" customHeight="1">
      <c r="A474" s="10" t="e">
        <f>INDEX(REFERENCE!$B$2:$K$2,1,'EXAMPLE OF CHOICE CARDS'!I474)</f>
        <v>#REF!</v>
      </c>
      <c r="B474" s="5">
        <f>INDEX('DCM CARDS LOOKUP - HIDDEN'!$P$4:$AF$8890,MATCH(N474,'DCM CARDS LOOKUP - HIDDEN'!$O$4:$O$8890,0),$I474)</f>
        <v>0</v>
      </c>
      <c r="C474" s="5">
        <f>INDEX('DCM CARDS LOOKUP - HIDDEN'!$P$4:$AF$8890,MATCH(O474,'DCM CARDS LOOKUP - HIDDEN'!$O$4:$O$8890,0),$I474)</f>
        <v>0</v>
      </c>
      <c r="D474" s="5">
        <f>INDEX('DCM CARDS LOOKUP - HIDDEN'!$P$4:$AF$8890,MATCH(P474,'DCM CARDS LOOKUP - HIDDEN'!$O$4:$O$8890,0),$I474)</f>
        <v>0</v>
      </c>
      <c r="E474" s="24"/>
      <c r="F474" s="24"/>
      <c r="G474" s="42"/>
      <c r="I474" s="4">
        <v>12</v>
      </c>
      <c r="N474">
        <f>K463*10000+L463*100+B461</f>
        <v>20901</v>
      </c>
      <c r="O474">
        <f>K463*10000+L463*100+C461</f>
        <v>20902</v>
      </c>
      <c r="P474">
        <f>K463*10000+L463*100+D461</f>
        <v>20903</v>
      </c>
      <c r="Q474">
        <f>K463*10000+L463*100+E441</f>
        <v>20904</v>
      </c>
      <c r="R474">
        <f>K463*10000+L463*100+F441</f>
        <v>20905</v>
      </c>
    </row>
    <row r="475" spans="1:18" ht="15" hidden="1" customHeight="1">
      <c r="A475" s="10" t="e">
        <f>INDEX(REFERENCE!$B$2:$K$2,1,'EXAMPLE OF CHOICE CARDS'!I475)</f>
        <v>#REF!</v>
      </c>
      <c r="B475" s="5">
        <f>INDEX('DCM CARDS LOOKUP - HIDDEN'!$P$4:$AF$8890,MATCH(N475,'DCM CARDS LOOKUP - HIDDEN'!$O$4:$O$8890,0),$I475)</f>
        <v>0</v>
      </c>
      <c r="C475" s="5">
        <f>INDEX('DCM CARDS LOOKUP - HIDDEN'!$P$4:$AF$8890,MATCH(O475,'DCM CARDS LOOKUP - HIDDEN'!$O$4:$O$8890,0),$I475)</f>
        <v>0</v>
      </c>
      <c r="D475" s="5">
        <f>INDEX('DCM CARDS LOOKUP - HIDDEN'!$P$4:$AF$8890,MATCH(P475,'DCM CARDS LOOKUP - HIDDEN'!$O$4:$O$8890,0),$I475)</f>
        <v>0</v>
      </c>
      <c r="E475" s="24"/>
      <c r="F475" s="24"/>
      <c r="G475" s="42"/>
      <c r="I475" s="4">
        <v>13</v>
      </c>
      <c r="N475">
        <f>K463*10000+L463*100+B461</f>
        <v>20901</v>
      </c>
      <c r="O475">
        <f>K463*10000+L463*100+C461</f>
        <v>20902</v>
      </c>
      <c r="P475">
        <f>K463*10000+L463*100+D461</f>
        <v>20903</v>
      </c>
      <c r="Q475">
        <f>K463*10000+L463*100+E441</f>
        <v>20904</v>
      </c>
      <c r="R475">
        <f>K463*10000+L463*100+F441</f>
        <v>20905</v>
      </c>
    </row>
    <row r="476" spans="1:18" ht="15" hidden="1" customHeight="1">
      <c r="A476" s="10" t="e">
        <f>INDEX(REFERENCE!$B$2:$K$2,1,'EXAMPLE OF CHOICE CARDS'!I476)</f>
        <v>#REF!</v>
      </c>
      <c r="B476" s="5">
        <f>INDEX('DCM CARDS LOOKUP - HIDDEN'!$P$4:$AF$8890,MATCH(N476,'DCM CARDS LOOKUP - HIDDEN'!$O$4:$O$8890,0),$I476)</f>
        <v>0</v>
      </c>
      <c r="C476" s="5">
        <f>INDEX('DCM CARDS LOOKUP - HIDDEN'!$P$4:$AF$8890,MATCH(O476,'DCM CARDS LOOKUP - HIDDEN'!$O$4:$O$8890,0),$I476)</f>
        <v>0</v>
      </c>
      <c r="D476" s="5">
        <f>INDEX('DCM CARDS LOOKUP - HIDDEN'!$P$4:$AF$8890,MATCH(P476,'DCM CARDS LOOKUP - HIDDEN'!$O$4:$O$8890,0),$I476)</f>
        <v>0</v>
      </c>
      <c r="E476" s="24"/>
      <c r="F476" s="24"/>
      <c r="G476" s="43"/>
      <c r="I476" s="4">
        <v>14</v>
      </c>
      <c r="N476">
        <f>K463*10000+L463*100+B461</f>
        <v>20901</v>
      </c>
      <c r="O476">
        <f>K463*10000+L463*100+C461</f>
        <v>20902</v>
      </c>
      <c r="P476">
        <f>K463*10000+L463*100+D461</f>
        <v>20903</v>
      </c>
      <c r="Q476">
        <f>K463*10000+L463*100+E441</f>
        <v>20904</v>
      </c>
      <c r="R476">
        <f>K463*10000+L463*100+F441</f>
        <v>20905</v>
      </c>
    </row>
    <row r="477" spans="1:18">
      <c r="A477" s="2"/>
      <c r="B477" s="5"/>
      <c r="C477" s="5"/>
      <c r="D477" s="5"/>
      <c r="E477" s="5"/>
      <c r="F477" s="5"/>
      <c r="G477" s="5"/>
      <c r="I477" s="13"/>
    </row>
    <row r="478" spans="1:18">
      <c r="A478" s="6"/>
      <c r="B478" s="7">
        <v>1</v>
      </c>
      <c r="C478" s="7">
        <v>2</v>
      </c>
      <c r="D478" s="7">
        <v>3</v>
      </c>
      <c r="E478" s="7">
        <v>4</v>
      </c>
      <c r="F478" s="7">
        <v>5</v>
      </c>
      <c r="G478" s="7">
        <v>9</v>
      </c>
      <c r="I478" s="13"/>
    </row>
    <row r="481" spans="1:18">
      <c r="A481" s="1" t="str">
        <f>"Version "&amp;K483&amp;"; Task"&amp;L483</f>
        <v>Version 2; Task10</v>
      </c>
      <c r="B481" s="4">
        <v>1</v>
      </c>
      <c r="C481" s="4">
        <v>2</v>
      </c>
      <c r="D481" s="4">
        <v>3</v>
      </c>
      <c r="E481" s="4">
        <f>E461</f>
        <v>4</v>
      </c>
      <c r="F481" s="4">
        <f>F461</f>
        <v>5</v>
      </c>
      <c r="I481" s="13"/>
    </row>
    <row r="482" spans="1:18" ht="15" customHeight="1">
      <c r="A482" s="11" t="s">
        <v>8</v>
      </c>
      <c r="B482" s="12" t="s">
        <v>9</v>
      </c>
      <c r="C482" s="12" t="s">
        <v>10</v>
      </c>
      <c r="D482" s="12" t="s">
        <v>11</v>
      </c>
      <c r="E482" s="23" t="s">
        <v>20</v>
      </c>
      <c r="F482" s="23" t="s">
        <v>21</v>
      </c>
      <c r="G482" s="41" t="s">
        <v>15</v>
      </c>
      <c r="I482" s="13"/>
      <c r="K482" t="s">
        <v>12</v>
      </c>
      <c r="L482" t="s">
        <v>1</v>
      </c>
    </row>
    <row r="483" spans="1:18">
      <c r="A483" s="10" t="str">
        <f>INDEX(REFERENCE!$B$2:$K$2,1,'EXAMPLE OF CHOICE CARDS'!I483)</f>
        <v>Brand</v>
      </c>
      <c r="B483" s="5" t="str">
        <f>INDEX('DCM CARDS LOOKUP - HIDDEN'!$P$4:$AF$8890,MATCH(N483,'DCM CARDS LOOKUP - HIDDEN'!$O$4:$O$8890,0),$I483)</f>
        <v>Other Brand</v>
      </c>
      <c r="C483" s="5" t="str">
        <f>INDEX('DCM CARDS LOOKUP - HIDDEN'!$P$4:$AF$8890,MATCH(O483,'DCM CARDS LOOKUP - HIDDEN'!$O$4:$O$8890,0),$I483)</f>
        <v>Robitussin</v>
      </c>
      <c r="D483" s="5" t="str">
        <f>INDEX('DCM CARDS LOOKUP - HIDDEN'!$P$4:$AF$8890,MATCH(P483,'DCM CARDS LOOKUP - HIDDEN'!$O$4:$O$8890,0),$I483)</f>
        <v>Mucinex</v>
      </c>
      <c r="E483" s="5" t="str">
        <f>INDEX('DCM CARDS LOOKUP - HIDDEN'!$P$4:$AF$8890,MATCH(Q483,'DCM CARDS LOOKUP - HIDDEN'!$O$4:$O$8890,0),$I483)</f>
        <v>Theraflu</v>
      </c>
      <c r="F483" s="5" t="str">
        <f>INDEX('DCM CARDS LOOKUP - HIDDEN'!$P$4:$AF$8890,MATCH(R483,'DCM CARDS LOOKUP - HIDDEN'!$O$4:$O$8890,0),$I483)</f>
        <v>Tylenol Cold &amp; Flu</v>
      </c>
      <c r="G483" s="42"/>
      <c r="I483" s="4">
        <v>1</v>
      </c>
      <c r="K483">
        <f>IF(L463=15,K463+1,K463)</f>
        <v>2</v>
      </c>
      <c r="L483">
        <f>IF(L463&lt;15,L463+1,1)</f>
        <v>10</v>
      </c>
      <c r="N483">
        <f>K483*10000+L483*100+B481</f>
        <v>21001</v>
      </c>
      <c r="O483">
        <f>K483*10000+L483*100+C481</f>
        <v>21002</v>
      </c>
      <c r="P483">
        <f>K483*10000+L483*100+D481</f>
        <v>21003</v>
      </c>
      <c r="Q483">
        <f>K483*10000+L483*100+E461</f>
        <v>21004</v>
      </c>
      <c r="R483">
        <f>K483*10000+L483*100+F461</f>
        <v>21005</v>
      </c>
    </row>
    <row r="484" spans="1:18">
      <c r="A484" s="10" t="str">
        <f>INDEX(REFERENCE!$B$2:$K$2,1,'EXAMPLE OF CHOICE CARDS'!I484)</f>
        <v>Format</v>
      </c>
      <c r="B484" s="5" t="str">
        <f>INDEX('DCM CARDS LOOKUP - HIDDEN'!$P$4:$AF$8890,MATCH(N484,'DCM CARDS LOOKUP - HIDDEN'!$O$4:$O$8890,0),$I484)</f>
        <v>Powder packet</v>
      </c>
      <c r="C484" s="5" t="str">
        <f>INDEX('DCM CARDS LOOKUP - HIDDEN'!$P$4:$AF$8890,MATCH(O484,'DCM CARDS LOOKUP - HIDDEN'!$O$4:$O$8890,0),$I484)</f>
        <v>Gummies</v>
      </c>
      <c r="D484" s="5" t="str">
        <f>INDEX('DCM CARDS LOOKUP - HIDDEN'!$P$4:$AF$8890,MATCH(P484,'DCM CARDS LOOKUP - HIDDEN'!$O$4:$O$8890,0),$I484)</f>
        <v>Syrup/liquid</v>
      </c>
      <c r="E484" s="5" t="str">
        <f>INDEX('DCM CARDS LOOKUP - HIDDEN'!$P$4:$AF$8890,MATCH(Q484,'DCM CARDS LOOKUP - HIDDEN'!$O$4:$O$8890,0),$I484)</f>
        <v>Effervescent Tablets</v>
      </c>
      <c r="F484" s="5" t="str">
        <f>INDEX('DCM CARDS LOOKUP - HIDDEN'!$P$4:$AF$8890,MATCH(R484,'DCM CARDS LOOKUP - HIDDEN'!$O$4:$O$8890,0),$I484)</f>
        <v>Nasal Spray</v>
      </c>
      <c r="G484" s="42"/>
      <c r="I484" s="4">
        <v>2</v>
      </c>
      <c r="N484">
        <f>K483*10000+L483*100+B481</f>
        <v>21001</v>
      </c>
      <c r="O484">
        <f>K483*10000+L483*100+C481</f>
        <v>21002</v>
      </c>
      <c r="P484">
        <f>K483*10000+L483*100+D481</f>
        <v>21003</v>
      </c>
      <c r="Q484">
        <f>K483*10000+L483*100+E461</f>
        <v>21004</v>
      </c>
      <c r="R484">
        <f>K483*10000+L483*100+F461</f>
        <v>21005</v>
      </c>
    </row>
    <row r="485" spans="1:18">
      <c r="A485" s="10" t="str">
        <f>INDEX(REFERENCE!$B$2:$K$2,1,'EXAMPLE OF CHOICE CARDS'!I485)</f>
        <v>Symptoms</v>
      </c>
      <c r="B485" s="5" t="str">
        <f>INDEX('DCM CARDS LOOKUP - HIDDEN'!$P$4:$AF$8890,MATCH(N485,'DCM CARDS LOOKUP - HIDDEN'!$O$4:$O$8890,0),$I485)</f>
        <v>Head cold relief</v>
      </c>
      <c r="C485" s="5" t="str">
        <f>INDEX('DCM CARDS LOOKUP - HIDDEN'!$P$4:$AF$8890,MATCH(O485,'DCM CARDS LOOKUP - HIDDEN'!$O$4:$O$8890,0),$I485)</f>
        <v>Controls Cough</v>
      </c>
      <c r="D485" s="5" t="str">
        <f>INDEX('DCM CARDS LOOKUP - HIDDEN'!$P$4:$AF$8890,MATCH(P485,'DCM CARDS LOOKUP - HIDDEN'!$O$4:$O$8890,0),$I485)</f>
        <v>Flu/ Severe cold Relief</v>
      </c>
      <c r="E485" s="5" t="str">
        <f>INDEX('DCM CARDS LOOKUP - HIDDEN'!$P$4:$AF$8890,MATCH(Q485,'DCM CARDS LOOKUP - HIDDEN'!$O$4:$O$8890,0),$I485)</f>
        <v>Fever relief</v>
      </c>
      <c r="F485" s="5" t="str">
        <f>INDEX('DCM CARDS LOOKUP - HIDDEN'!$P$4:$AF$8890,MATCH(R485,'DCM CARDS LOOKUP - HIDDEN'!$O$4:$O$8890,0),$I485)</f>
        <v>Runny nose relief</v>
      </c>
      <c r="G485" s="42"/>
      <c r="I485" s="4">
        <v>3</v>
      </c>
      <c r="N485">
        <f>K483*10000+L483*100+B481</f>
        <v>21001</v>
      </c>
      <c r="O485">
        <f>K483*10000+L483*100+C481</f>
        <v>21002</v>
      </c>
      <c r="P485">
        <f>K483*10000+L483*100+D481</f>
        <v>21003</v>
      </c>
      <c r="Q485">
        <f>K483*10000+L483*100+E461</f>
        <v>21004</v>
      </c>
      <c r="R485">
        <f>K483*10000+L483*100+F461</f>
        <v>21005</v>
      </c>
    </row>
    <row r="486" spans="1:18">
      <c r="A486" s="10" t="str">
        <f>INDEX(REFERENCE!$B$2:$K$2,1,'EXAMPLE OF CHOICE CARDS'!I486)</f>
        <v>Benefit</v>
      </c>
      <c r="B486" s="5" t="str">
        <f>INDEX('DCM CARDS LOOKUP - HIDDEN'!$P$4:$AF$8890,MATCH(N486,'DCM CARDS LOOKUP - HIDDEN'!$O$4:$O$8890,0),$I486)</f>
        <v>Helps me sleep</v>
      </c>
      <c r="C486" s="5" t="str">
        <f>INDEX('DCM CARDS LOOKUP - HIDDEN'!$P$4:$AF$8890,MATCH(O486,'DCM CARDS LOOKUP - HIDDEN'!$O$4:$O$8890,0),$I486)</f>
        <v>For people with High Blood Pressure (decongestant free)</v>
      </c>
      <c r="D486" s="5" t="str">
        <f>INDEX('DCM CARDS LOOKUP - HIDDEN'!$P$4:$AF$8890,MATCH(P486,'DCM CARDS LOOKUP - HIDDEN'!$O$4:$O$8890,0),$I486)</f>
        <v>For Nighttime Use</v>
      </c>
      <c r="E486" s="5" t="str">
        <f>INDEX('DCM CARDS LOOKUP - HIDDEN'!$P$4:$AF$8890,MATCH(Q486,'DCM CARDS LOOKUP - HIDDEN'!$O$4:$O$8890,0),$I486)</f>
        <v>FSA/HSA Eligible</v>
      </c>
      <c r="F486" s="5" t="str">
        <f>INDEX('DCM CARDS LOOKUP - HIDDEN'!$P$4:$AF$8890,MATCH(R486,'DCM CARDS LOOKUP - HIDDEN'!$O$4:$O$8890,0),$I486)</f>
        <v>Treats multiple symptoms</v>
      </c>
      <c r="G486" s="42"/>
      <c r="I486" s="4">
        <v>4</v>
      </c>
      <c r="N486">
        <f>K483*10000+L483*100+B481</f>
        <v>21001</v>
      </c>
      <c r="O486">
        <f>K483*10000+L483*100+C481</f>
        <v>21002</v>
      </c>
      <c r="P486">
        <f>K483*10000+L483*100+D481</f>
        <v>21003</v>
      </c>
      <c r="Q486">
        <f>K483*10000+L483*100+E461</f>
        <v>21004</v>
      </c>
      <c r="R486">
        <f>K483*10000+L483*100+F461</f>
        <v>21005</v>
      </c>
    </row>
    <row r="487" spans="1:18">
      <c r="A487" s="10" t="str">
        <f>INDEX(REFERENCE!$B$2:$K$2,1,'EXAMPLE OF CHOICE CARDS'!I487)</f>
        <v>Doses</v>
      </c>
      <c r="B487" s="5" t="str">
        <f>INDEX('DCM CARDS LOOKUP - HIDDEN'!$P$4:$AF$8890,MATCH(N487,'DCM CARDS LOOKUP - HIDDEN'!$O$4:$O$8890,0),$I487)</f>
        <v>30 Doses</v>
      </c>
      <c r="C487" s="5" t="str">
        <f>INDEX('DCM CARDS LOOKUP - HIDDEN'!$P$4:$AF$8890,MATCH(O487,'DCM CARDS LOOKUP - HIDDEN'!$O$4:$O$8890,0),$I487)</f>
        <v>12 Doses</v>
      </c>
      <c r="D487" s="5" t="str">
        <f>INDEX('DCM CARDS LOOKUP - HIDDEN'!$P$4:$AF$8890,MATCH(P487,'DCM CARDS LOOKUP - HIDDEN'!$O$4:$O$8890,0),$I487)</f>
        <v>90 Doses</v>
      </c>
      <c r="E487" s="5" t="str">
        <f>INDEX('DCM CARDS LOOKUP - HIDDEN'!$P$4:$AF$8890,MATCH(Q487,'DCM CARDS LOOKUP - HIDDEN'!$O$4:$O$8890,0),$I487)</f>
        <v>6 Doses</v>
      </c>
      <c r="F487" s="5" t="str">
        <f>INDEX('DCM CARDS LOOKUP - HIDDEN'!$P$4:$AF$8890,MATCH(R487,'DCM CARDS LOOKUP - HIDDEN'!$O$4:$O$8890,0),$I487)</f>
        <v>60 Doses</v>
      </c>
      <c r="G487" s="42"/>
      <c r="I487" s="4">
        <v>5</v>
      </c>
      <c r="N487">
        <f>K483*10000+L483*100+B481</f>
        <v>21001</v>
      </c>
      <c r="O487">
        <f>K483*10000+L483*100+C481</f>
        <v>21002</v>
      </c>
      <c r="P487">
        <f>K483*10000+L483*100+D481</f>
        <v>21003</v>
      </c>
      <c r="Q487">
        <f>K483*10000+L483*100+E461</f>
        <v>21004</v>
      </c>
      <c r="R487">
        <f>K483*10000+L483*100+F461</f>
        <v>21005</v>
      </c>
    </row>
    <row r="488" spans="1:18">
      <c r="A488" s="10" t="str">
        <f>INDEX(REFERENCE!$B$2:$K$2,1,'EXAMPLE OF CHOICE CARDS'!I488)</f>
        <v>flavor</v>
      </c>
      <c r="B488" s="5" t="str">
        <f>INDEX('DCM CARDS LOOKUP - HIDDEN'!$P$4:$AF$8890,MATCH(N488,'DCM CARDS LOOKUP - HIDDEN'!$O$4:$O$8890,0),$I488)</f>
        <v>Mixed Berry</v>
      </c>
      <c r="C488" s="5" t="str">
        <f>INDEX('DCM CARDS LOOKUP - HIDDEN'!$P$4:$AF$8890,MATCH(O488,'DCM CARDS LOOKUP - HIDDEN'!$O$4:$O$8890,0),$I488)</f>
        <v>Honey</v>
      </c>
      <c r="D488" s="5" t="str">
        <f>INDEX('DCM CARDS LOOKUP - HIDDEN'!$P$4:$AF$8890,MATCH(P488,'DCM CARDS LOOKUP - HIDDEN'!$O$4:$O$8890,0),$I488)</f>
        <v>Orange</v>
      </c>
      <c r="E488" s="5" t="str">
        <f>INDEX('DCM CARDS LOOKUP - HIDDEN'!$P$4:$AF$8890,MATCH(Q488,'DCM CARDS LOOKUP - HIDDEN'!$O$4:$O$8890,0),$I488)</f>
        <v>Honey Lemon</v>
      </c>
      <c r="F488" s="5" t="str">
        <f>INDEX('DCM CARDS LOOKUP - HIDDEN'!$P$4:$AF$8890,MATCH(R488,'DCM CARDS LOOKUP - HIDDEN'!$O$4:$O$8890,0),$I488)</f>
        <v>-</v>
      </c>
      <c r="G488" s="42"/>
      <c r="I488" s="4">
        <v>6</v>
      </c>
      <c r="N488">
        <f>K483*10000+L483*100+B481</f>
        <v>21001</v>
      </c>
      <c r="O488">
        <f>K483*10000+L483*100+C481</f>
        <v>21002</v>
      </c>
      <c r="P488">
        <f>K483*10000+L483*100+D481</f>
        <v>21003</v>
      </c>
      <c r="Q488">
        <f>K483*10000+L483*100+E461</f>
        <v>21004</v>
      </c>
      <c r="R488">
        <f>K483*10000+L483*100+F461</f>
        <v>21005</v>
      </c>
    </row>
    <row r="489" spans="1:18" ht="15" customHeight="1">
      <c r="A489" s="10" t="str">
        <f>INDEX(REFERENCE!$B$2:$K$2,1,'EXAMPLE OF CHOICE CARDS'!I489)</f>
        <v>Price</v>
      </c>
      <c r="B489" s="29">
        <f>INDEX('DCM CARDS LOOKUP - HIDDEN'!$P$4:$AF$8890,MATCH(N489,'DCM CARDS LOOKUP - HIDDEN'!$O$4:$O$8890,0),$I489)</f>
        <v>14</v>
      </c>
      <c r="C489" s="29">
        <f>INDEX('DCM CARDS LOOKUP - HIDDEN'!$P$4:$AF$8890,MATCH(O489,'DCM CARDS LOOKUP - HIDDEN'!$O$4:$O$8890,0),$I489)</f>
        <v>15</v>
      </c>
      <c r="D489" s="29">
        <f>INDEX('DCM CARDS LOOKUP - HIDDEN'!$P$4:$AF$8890,MATCH(P489,'DCM CARDS LOOKUP - HIDDEN'!$O$4:$O$8890,0),$I489)</f>
        <v>20</v>
      </c>
      <c r="E489" s="29">
        <f>INDEX('DCM CARDS LOOKUP - HIDDEN'!$P$4:$AF$8890,MATCH(Q489,'DCM CARDS LOOKUP - HIDDEN'!$O$4:$O$8890,0),$I489)</f>
        <v>5</v>
      </c>
      <c r="F489" s="29">
        <f>INDEX('DCM CARDS LOOKUP - HIDDEN'!$P$4:$AF$8890,MATCH(R489,'DCM CARDS LOOKUP - HIDDEN'!$O$4:$O$8890,0),$I489)</f>
        <v>16</v>
      </c>
      <c r="G489" s="42"/>
      <c r="I489" s="4">
        <v>7</v>
      </c>
      <c r="N489">
        <f>K483*10000+L483*100+B481</f>
        <v>21001</v>
      </c>
      <c r="O489">
        <f>K483*10000+L483*100+C481</f>
        <v>21002</v>
      </c>
      <c r="P489">
        <f>K483*10000+L483*100+D481</f>
        <v>21003</v>
      </c>
      <c r="Q489">
        <f>K483*10000+L483*100+E461</f>
        <v>21004</v>
      </c>
      <c r="R489">
        <f>K483*10000+L483*100+F461</f>
        <v>21005</v>
      </c>
    </row>
    <row r="490" spans="1:18" ht="15" hidden="1" customHeight="1">
      <c r="A490" s="10">
        <f>INDEX(REFERENCE!$B$2:$K$2,1,'EXAMPLE OF CHOICE CARDS'!I490)</f>
        <v>0</v>
      </c>
      <c r="B490" s="29">
        <f>INDEX('DCM CARDS LOOKUP - HIDDEN'!$P$4:$AF$8890,MATCH(N490,'DCM CARDS LOOKUP - HIDDEN'!$O$4:$O$8890,0),$I490)</f>
        <v>0</v>
      </c>
      <c r="C490" s="29">
        <f>INDEX('DCM CARDS LOOKUP - HIDDEN'!$P$4:$AF$8890,MATCH(O490,'DCM CARDS LOOKUP - HIDDEN'!$O$4:$O$8890,0),$I490)</f>
        <v>0</v>
      </c>
      <c r="D490" s="29">
        <f>INDEX('DCM CARDS LOOKUP - HIDDEN'!$P$4:$AF$8890,MATCH(P490,'DCM CARDS LOOKUP - HIDDEN'!$O$4:$O$8890,0),$I490)</f>
        <v>0</v>
      </c>
      <c r="E490" s="29">
        <f>INDEX('DCM CARDS LOOKUP - HIDDEN'!$P$4:$AF$8890,MATCH(Q490,'DCM CARDS LOOKUP - HIDDEN'!$O$4:$O$8890,0),$I490)</f>
        <v>0</v>
      </c>
      <c r="F490" s="29">
        <f>INDEX('DCM CARDS LOOKUP - HIDDEN'!$P$4:$AF$8890,MATCH(R490,'DCM CARDS LOOKUP - HIDDEN'!$O$4:$O$8890,0),$I490)</f>
        <v>0</v>
      </c>
      <c r="G490" s="42"/>
      <c r="I490" s="4">
        <v>8</v>
      </c>
      <c r="N490">
        <f>K483*10000+L483*100+B481</f>
        <v>21001</v>
      </c>
      <c r="O490">
        <f>K483*10000+L483*100+C481</f>
        <v>21002</v>
      </c>
      <c r="P490">
        <f>K483*10000+L483*100+D481</f>
        <v>21003</v>
      </c>
      <c r="Q490">
        <f>K483*10000+L483*100+E461</f>
        <v>21004</v>
      </c>
      <c r="R490">
        <f>K483*10000+L483*100+F461</f>
        <v>21005</v>
      </c>
    </row>
    <row r="491" spans="1:18" ht="15" hidden="1" customHeight="1">
      <c r="A491" s="10">
        <f>INDEX(REFERENCE!$B$2:$K$2,1,'EXAMPLE OF CHOICE CARDS'!I491)</f>
        <v>0</v>
      </c>
      <c r="B491" s="5">
        <f>INDEX('DCM CARDS LOOKUP - HIDDEN'!$P$4:$AF$8890,MATCH(N491,'DCM CARDS LOOKUP - HIDDEN'!$O$4:$O$8890,0),$I491)</f>
        <v>0</v>
      </c>
      <c r="C491" s="5">
        <f>INDEX('DCM CARDS LOOKUP - HIDDEN'!$P$4:$AF$8890,MATCH(O491,'DCM CARDS LOOKUP - HIDDEN'!$O$4:$O$8890,0),$I491)</f>
        <v>0</v>
      </c>
      <c r="D491" s="5">
        <f>INDEX('DCM CARDS LOOKUP - HIDDEN'!$P$4:$AF$8890,MATCH(P491,'DCM CARDS LOOKUP - HIDDEN'!$O$4:$O$8890,0),$I491)</f>
        <v>0</v>
      </c>
      <c r="E491" s="5">
        <f>INDEX('DCM CARDS LOOKUP - HIDDEN'!$P$4:$AF$8890,MATCH(Q491,'DCM CARDS LOOKUP - HIDDEN'!$O$4:$O$8890,0),$I491)</f>
        <v>0</v>
      </c>
      <c r="F491" s="5">
        <f>INDEX('DCM CARDS LOOKUP - HIDDEN'!$P$4:$AF$8890,MATCH(R491,'DCM CARDS LOOKUP - HIDDEN'!$O$4:$O$8890,0),$I491)</f>
        <v>0</v>
      </c>
      <c r="G491" s="42"/>
      <c r="I491" s="4">
        <v>9</v>
      </c>
      <c r="N491">
        <f>K483*10000+L483*100+B481</f>
        <v>21001</v>
      </c>
      <c r="O491">
        <f>K483*10000+L483*100+C481</f>
        <v>21002</v>
      </c>
      <c r="P491">
        <f>K483*10000+L483*100+D481</f>
        <v>21003</v>
      </c>
      <c r="Q491">
        <f>K483*10000+L483*100+E461</f>
        <v>21004</v>
      </c>
      <c r="R491">
        <f>K483*10000+L483*100+F461</f>
        <v>21005</v>
      </c>
    </row>
    <row r="492" spans="1:18" ht="15" hidden="1" customHeight="1">
      <c r="A492" s="10">
        <f>INDEX(REFERENCE!$B$2:$K$2,1,'EXAMPLE OF CHOICE CARDS'!I492)</f>
        <v>0</v>
      </c>
      <c r="B492" s="5">
        <f>INDEX('DCM CARDS LOOKUP - HIDDEN'!$P$4:$AF$8890,MATCH(N492,'DCM CARDS LOOKUP - HIDDEN'!$O$4:$O$8890,0),$I492)</f>
        <v>0</v>
      </c>
      <c r="C492" s="5">
        <f>INDEX('DCM CARDS LOOKUP - HIDDEN'!$P$4:$AF$8890,MATCH(O492,'DCM CARDS LOOKUP - HIDDEN'!$O$4:$O$8890,0),$I492)</f>
        <v>0</v>
      </c>
      <c r="D492" s="5">
        <f>INDEX('DCM CARDS LOOKUP - HIDDEN'!$P$4:$AF$8890,MATCH(P492,'DCM CARDS LOOKUP - HIDDEN'!$O$4:$O$8890,0),$I492)</f>
        <v>0</v>
      </c>
      <c r="E492" s="5">
        <f>INDEX('DCM CARDS LOOKUP - HIDDEN'!$P$4:$AF$8890,MATCH(Q492,'DCM CARDS LOOKUP - HIDDEN'!$O$4:$O$8890,0),$I492)</f>
        <v>0</v>
      </c>
      <c r="F492" s="5">
        <f>INDEX('DCM CARDS LOOKUP - HIDDEN'!$P$4:$AF$8890,MATCH(R492,'DCM CARDS LOOKUP - HIDDEN'!$O$4:$O$8890,0),$I492)</f>
        <v>0</v>
      </c>
      <c r="G492" s="42"/>
      <c r="I492" s="4">
        <v>10</v>
      </c>
      <c r="N492">
        <f>K483*10000+L483*100+B481</f>
        <v>21001</v>
      </c>
      <c r="O492">
        <f>K483*10000+L483*100+C481</f>
        <v>21002</v>
      </c>
      <c r="P492">
        <f>K483*10000+L483*100+D481</f>
        <v>21003</v>
      </c>
      <c r="Q492">
        <f>K483*10000+L483*100+E461</f>
        <v>21004</v>
      </c>
      <c r="R492">
        <f>K483*10000+L483*100+F461</f>
        <v>21005</v>
      </c>
    </row>
    <row r="493" spans="1:18" ht="15" hidden="1" customHeight="1">
      <c r="A493" s="10" t="e">
        <f>INDEX(REFERENCE!$B$2:$K$2,1,'EXAMPLE OF CHOICE CARDS'!I493)</f>
        <v>#REF!</v>
      </c>
      <c r="B493" s="5">
        <f>INDEX('DCM CARDS LOOKUP - HIDDEN'!$P$4:$AF$8890,MATCH(N493,'DCM CARDS LOOKUP - HIDDEN'!$O$4:$O$8890,0),$I493)</f>
        <v>0</v>
      </c>
      <c r="C493" s="5">
        <f>INDEX('DCM CARDS LOOKUP - HIDDEN'!$P$4:$AF$8890,MATCH(O493,'DCM CARDS LOOKUP - HIDDEN'!$O$4:$O$8890,0),$I493)</f>
        <v>0</v>
      </c>
      <c r="D493" s="5">
        <f>INDEX('DCM CARDS LOOKUP - HIDDEN'!$P$4:$AF$8890,MATCH(P493,'DCM CARDS LOOKUP - HIDDEN'!$O$4:$O$8890,0),$I493)</f>
        <v>0</v>
      </c>
      <c r="E493" s="24"/>
      <c r="F493" s="24"/>
      <c r="G493" s="42"/>
      <c r="I493" s="4">
        <v>11</v>
      </c>
      <c r="N493">
        <f>K483*10000+L483*100+B481</f>
        <v>21001</v>
      </c>
      <c r="O493">
        <f>K483*10000+L483*100+C481</f>
        <v>21002</v>
      </c>
      <c r="P493">
        <f>K483*10000+L483*100+D481</f>
        <v>21003</v>
      </c>
      <c r="Q493">
        <f>K483*10000+L483*100+E461</f>
        <v>21004</v>
      </c>
      <c r="R493">
        <f>K483*10000+L483*100+F461</f>
        <v>21005</v>
      </c>
    </row>
    <row r="494" spans="1:18" ht="15" hidden="1" customHeight="1">
      <c r="A494" s="10" t="e">
        <f>INDEX(REFERENCE!$B$2:$K$2,1,'EXAMPLE OF CHOICE CARDS'!I494)</f>
        <v>#REF!</v>
      </c>
      <c r="B494" s="5">
        <f>INDEX('DCM CARDS LOOKUP - HIDDEN'!$P$4:$AF$8890,MATCH(N494,'DCM CARDS LOOKUP - HIDDEN'!$O$4:$O$8890,0),$I494)</f>
        <v>0</v>
      </c>
      <c r="C494" s="5">
        <f>INDEX('DCM CARDS LOOKUP - HIDDEN'!$P$4:$AF$8890,MATCH(O494,'DCM CARDS LOOKUP - HIDDEN'!$O$4:$O$8890,0),$I494)</f>
        <v>0</v>
      </c>
      <c r="D494" s="5">
        <f>INDEX('DCM CARDS LOOKUP - HIDDEN'!$P$4:$AF$8890,MATCH(P494,'DCM CARDS LOOKUP - HIDDEN'!$O$4:$O$8890,0),$I494)</f>
        <v>0</v>
      </c>
      <c r="E494" s="24"/>
      <c r="F494" s="24"/>
      <c r="G494" s="42"/>
      <c r="I494" s="4">
        <v>12</v>
      </c>
      <c r="N494">
        <f>K483*10000+L483*100+B481</f>
        <v>21001</v>
      </c>
      <c r="O494">
        <f>K483*10000+L483*100+C481</f>
        <v>21002</v>
      </c>
      <c r="P494">
        <f>K483*10000+L483*100+D481</f>
        <v>21003</v>
      </c>
      <c r="Q494">
        <f>K483*10000+L483*100+E461</f>
        <v>21004</v>
      </c>
      <c r="R494">
        <f>K483*10000+L483*100+F461</f>
        <v>21005</v>
      </c>
    </row>
    <row r="495" spans="1:18" ht="15" hidden="1" customHeight="1">
      <c r="A495" s="10" t="e">
        <f>INDEX(REFERENCE!$B$2:$K$2,1,'EXAMPLE OF CHOICE CARDS'!I495)</f>
        <v>#REF!</v>
      </c>
      <c r="B495" s="5">
        <f>INDEX('DCM CARDS LOOKUP - HIDDEN'!$P$4:$AF$8890,MATCH(N495,'DCM CARDS LOOKUP - HIDDEN'!$O$4:$O$8890,0),$I495)</f>
        <v>0</v>
      </c>
      <c r="C495" s="5">
        <f>INDEX('DCM CARDS LOOKUP - HIDDEN'!$P$4:$AF$8890,MATCH(O495,'DCM CARDS LOOKUP - HIDDEN'!$O$4:$O$8890,0),$I495)</f>
        <v>0</v>
      </c>
      <c r="D495" s="5">
        <f>INDEX('DCM CARDS LOOKUP - HIDDEN'!$P$4:$AF$8890,MATCH(P495,'DCM CARDS LOOKUP - HIDDEN'!$O$4:$O$8890,0),$I495)</f>
        <v>0</v>
      </c>
      <c r="E495" s="24"/>
      <c r="F495" s="24"/>
      <c r="G495" s="42"/>
      <c r="I495" s="4">
        <v>13</v>
      </c>
      <c r="N495">
        <f>K483*10000+L483*100+B481</f>
        <v>21001</v>
      </c>
      <c r="O495">
        <f>K483*10000+L483*100+C481</f>
        <v>21002</v>
      </c>
      <c r="P495">
        <f>K483*10000+L483*100+D481</f>
        <v>21003</v>
      </c>
      <c r="Q495">
        <f>K483*10000+L483*100+E461</f>
        <v>21004</v>
      </c>
      <c r="R495">
        <f>K483*10000+L483*100+F461</f>
        <v>21005</v>
      </c>
    </row>
    <row r="496" spans="1:18" ht="15" hidden="1" customHeight="1">
      <c r="A496" s="10" t="e">
        <f>INDEX(REFERENCE!$B$2:$K$2,1,'EXAMPLE OF CHOICE CARDS'!I496)</f>
        <v>#REF!</v>
      </c>
      <c r="B496" s="5">
        <f>INDEX('DCM CARDS LOOKUP - HIDDEN'!$P$4:$AF$8890,MATCH(N496,'DCM CARDS LOOKUP - HIDDEN'!$O$4:$O$8890,0),$I496)</f>
        <v>0</v>
      </c>
      <c r="C496" s="5">
        <f>INDEX('DCM CARDS LOOKUP - HIDDEN'!$P$4:$AF$8890,MATCH(O496,'DCM CARDS LOOKUP - HIDDEN'!$O$4:$O$8890,0),$I496)</f>
        <v>0</v>
      </c>
      <c r="D496" s="5">
        <f>INDEX('DCM CARDS LOOKUP - HIDDEN'!$P$4:$AF$8890,MATCH(P496,'DCM CARDS LOOKUP - HIDDEN'!$O$4:$O$8890,0),$I496)</f>
        <v>0</v>
      </c>
      <c r="E496" s="24"/>
      <c r="F496" s="24"/>
      <c r="G496" s="43"/>
      <c r="I496" s="4">
        <v>14</v>
      </c>
      <c r="N496">
        <f>K483*10000+L483*100+B481</f>
        <v>21001</v>
      </c>
      <c r="O496">
        <f>K483*10000+L483*100+C481</f>
        <v>21002</v>
      </c>
      <c r="P496">
        <f>K483*10000+L483*100+D481</f>
        <v>21003</v>
      </c>
      <c r="Q496">
        <f>K483*10000+L483*100+E461</f>
        <v>21004</v>
      </c>
      <c r="R496">
        <f>K483*10000+L483*100+F461</f>
        <v>21005</v>
      </c>
    </row>
    <row r="497" spans="1:18">
      <c r="A497" s="2"/>
      <c r="B497" s="5"/>
      <c r="C497" s="5"/>
      <c r="D497" s="5"/>
      <c r="E497" s="5"/>
      <c r="F497" s="5"/>
      <c r="G497" s="5"/>
      <c r="I497" s="13"/>
    </row>
    <row r="498" spans="1:18">
      <c r="A498" s="6"/>
      <c r="B498" s="7">
        <v>1</v>
      </c>
      <c r="C498" s="7">
        <v>2</v>
      </c>
      <c r="D498" s="7">
        <v>3</v>
      </c>
      <c r="E498" s="7">
        <v>4</v>
      </c>
      <c r="F498" s="7">
        <v>5</v>
      </c>
      <c r="G498" s="7">
        <v>9</v>
      </c>
      <c r="I498" s="13"/>
    </row>
    <row r="501" spans="1:18">
      <c r="A501" s="1" t="str">
        <f>"Version "&amp;K503&amp;"; Task"&amp;L503</f>
        <v>Version 2; Task11</v>
      </c>
      <c r="B501" s="4">
        <v>1</v>
      </c>
      <c r="C501" s="4">
        <v>2</v>
      </c>
      <c r="D501" s="4">
        <v>3</v>
      </c>
      <c r="E501" s="4">
        <f>E481</f>
        <v>4</v>
      </c>
      <c r="F501" s="4">
        <f>F481</f>
        <v>5</v>
      </c>
      <c r="I501" s="13"/>
    </row>
    <row r="502" spans="1:18" ht="15" customHeight="1">
      <c r="A502" s="11" t="s">
        <v>8</v>
      </c>
      <c r="B502" s="12" t="s">
        <v>9</v>
      </c>
      <c r="C502" s="12" t="s">
        <v>10</v>
      </c>
      <c r="D502" s="12" t="s">
        <v>11</v>
      </c>
      <c r="E502" s="23" t="s">
        <v>20</v>
      </c>
      <c r="F502" s="23" t="s">
        <v>21</v>
      </c>
      <c r="G502" s="41" t="s">
        <v>15</v>
      </c>
      <c r="I502" s="13"/>
      <c r="K502" t="s">
        <v>12</v>
      </c>
      <c r="L502" t="s">
        <v>1</v>
      </c>
    </row>
    <row r="503" spans="1:18">
      <c r="A503" s="10" t="str">
        <f>INDEX(REFERENCE!$B$2:$K$2,1,'EXAMPLE OF CHOICE CARDS'!I503)</f>
        <v>Brand</v>
      </c>
      <c r="B503" s="5" t="str">
        <f>INDEX('DCM CARDS LOOKUP - HIDDEN'!$P$4:$AF$8890,MATCH(N503,'DCM CARDS LOOKUP - HIDDEN'!$O$4:$O$8890,0),$I503)</f>
        <v>Sudafed</v>
      </c>
      <c r="C503" s="5" t="str">
        <f>INDEX('DCM CARDS LOOKUP - HIDDEN'!$P$4:$AF$8890,MATCH(O503,'DCM CARDS LOOKUP - HIDDEN'!$O$4:$O$8890,0),$I503)</f>
        <v>UP &amp; UP</v>
      </c>
      <c r="D503" s="5" t="str">
        <f>INDEX('DCM CARDS LOOKUP - HIDDEN'!$P$4:$AF$8890,MATCH(P503,'DCM CARDS LOOKUP - HIDDEN'!$O$4:$O$8890,0),$I503)</f>
        <v>CVS</v>
      </c>
      <c r="E503" s="5" t="str">
        <f>INDEX('DCM CARDS LOOKUP - HIDDEN'!$P$4:$AF$8890,MATCH(Q503,'DCM CARDS LOOKUP - HIDDEN'!$O$4:$O$8890,0),$I503)</f>
        <v>Mucinex</v>
      </c>
      <c r="F503" s="5" t="str">
        <f>INDEX('DCM CARDS LOOKUP - HIDDEN'!$P$4:$AF$8890,MATCH(R503,'DCM CARDS LOOKUP - HIDDEN'!$O$4:$O$8890,0),$I503)</f>
        <v>Other Brand</v>
      </c>
      <c r="G503" s="42"/>
      <c r="I503" s="4">
        <v>1</v>
      </c>
      <c r="K503">
        <f>IF(L483=15,K483+1,K483)</f>
        <v>2</v>
      </c>
      <c r="L503">
        <f>IF(L483&lt;15,L483+1,1)</f>
        <v>11</v>
      </c>
      <c r="N503">
        <f>K503*10000+L503*100+B501</f>
        <v>21101</v>
      </c>
      <c r="O503">
        <f>K503*10000+L503*100+C501</f>
        <v>21102</v>
      </c>
      <c r="P503">
        <f>K503*10000+L503*100+D501</f>
        <v>21103</v>
      </c>
      <c r="Q503">
        <f>K503*10000+L503*100+E481</f>
        <v>21104</v>
      </c>
      <c r="R503">
        <f>K503*10000+L503*100+F481</f>
        <v>21105</v>
      </c>
    </row>
    <row r="504" spans="1:18">
      <c r="A504" s="10" t="str">
        <f>INDEX(REFERENCE!$B$2:$K$2,1,'EXAMPLE OF CHOICE CARDS'!I504)</f>
        <v>Format</v>
      </c>
      <c r="B504" s="5" t="str">
        <f>INDEX('DCM CARDS LOOKUP - HIDDEN'!$P$4:$AF$8890,MATCH(N504,'DCM CARDS LOOKUP - HIDDEN'!$O$4:$O$8890,0),$I504)</f>
        <v>Powder packet</v>
      </c>
      <c r="C504" s="5" t="str">
        <f>INDEX('DCM CARDS LOOKUP - HIDDEN'!$P$4:$AF$8890,MATCH(O504,'DCM CARDS LOOKUP - HIDDEN'!$O$4:$O$8890,0),$I504)</f>
        <v>Tablet</v>
      </c>
      <c r="D504" s="5" t="str">
        <f>INDEX('DCM CARDS LOOKUP - HIDDEN'!$P$4:$AF$8890,MATCH(P504,'DCM CARDS LOOKUP - HIDDEN'!$O$4:$O$8890,0),$I504)</f>
        <v>Gummies</v>
      </c>
      <c r="E504" s="5" t="str">
        <f>INDEX('DCM CARDS LOOKUP - HIDDEN'!$P$4:$AF$8890,MATCH(Q504,'DCM CARDS LOOKUP - HIDDEN'!$O$4:$O$8890,0),$I504)</f>
        <v>Effervescent Tablets</v>
      </c>
      <c r="F504" s="5" t="str">
        <f>INDEX('DCM CARDS LOOKUP - HIDDEN'!$P$4:$AF$8890,MATCH(R504,'DCM CARDS LOOKUP - HIDDEN'!$O$4:$O$8890,0),$I504)</f>
        <v>Hot liquid powder packet</v>
      </c>
      <c r="G504" s="42"/>
      <c r="I504" s="4">
        <v>2</v>
      </c>
      <c r="N504">
        <f>K503*10000+L503*100+B501</f>
        <v>21101</v>
      </c>
      <c r="O504">
        <f>K503*10000+L503*100+C501</f>
        <v>21102</v>
      </c>
      <c r="P504">
        <f>K503*10000+L503*100+D501</f>
        <v>21103</v>
      </c>
      <c r="Q504">
        <f>K503*10000+L503*100+E481</f>
        <v>21104</v>
      </c>
      <c r="R504">
        <f>K503*10000+L503*100+F481</f>
        <v>21105</v>
      </c>
    </row>
    <row r="505" spans="1:18">
      <c r="A505" s="10" t="str">
        <f>INDEX(REFERENCE!$B$2:$K$2,1,'EXAMPLE OF CHOICE CARDS'!I505)</f>
        <v>Symptoms</v>
      </c>
      <c r="B505" s="5" t="str">
        <f>INDEX('DCM CARDS LOOKUP - HIDDEN'!$P$4:$AF$8890,MATCH(N505,'DCM CARDS LOOKUP - HIDDEN'!$O$4:$O$8890,0),$I505)</f>
        <v>Runny nose relief</v>
      </c>
      <c r="C505" s="5" t="str">
        <f>INDEX('DCM CARDS LOOKUP - HIDDEN'!$P$4:$AF$8890,MATCH(O505,'DCM CARDS LOOKUP - HIDDEN'!$O$4:$O$8890,0),$I505)</f>
        <v>Head Pain Relief</v>
      </c>
      <c r="D505" s="5" t="str">
        <f>INDEX('DCM CARDS LOOKUP - HIDDEN'!$P$4:$AF$8890,MATCH(P505,'DCM CARDS LOOKUP - HIDDEN'!$O$4:$O$8890,0),$I505)</f>
        <v>Sinus Pressure relief</v>
      </c>
      <c r="E505" s="5" t="str">
        <f>INDEX('DCM CARDS LOOKUP - HIDDEN'!$P$4:$AF$8890,MATCH(Q505,'DCM CARDS LOOKUP - HIDDEN'!$O$4:$O$8890,0),$I505)</f>
        <v>Runny nose relief</v>
      </c>
      <c r="F505" s="5" t="str">
        <f>INDEX('DCM CARDS LOOKUP - HIDDEN'!$P$4:$AF$8890,MATCH(R505,'DCM CARDS LOOKUP - HIDDEN'!$O$4:$O$8890,0),$I505)</f>
        <v>Flu/ Severe cold Relief</v>
      </c>
      <c r="G505" s="42"/>
      <c r="I505" s="4">
        <v>3</v>
      </c>
      <c r="N505">
        <f>K503*10000+L503*100+B501</f>
        <v>21101</v>
      </c>
      <c r="O505">
        <f>K503*10000+L503*100+C501</f>
        <v>21102</v>
      </c>
      <c r="P505">
        <f>K503*10000+L503*100+D501</f>
        <v>21103</v>
      </c>
      <c r="Q505">
        <f>K503*10000+L503*100+E481</f>
        <v>21104</v>
      </c>
      <c r="R505">
        <f>K503*10000+L503*100+F481</f>
        <v>21105</v>
      </c>
    </row>
    <row r="506" spans="1:18">
      <c r="A506" s="10" t="str">
        <f>INDEX(REFERENCE!$B$2:$K$2,1,'EXAMPLE OF CHOICE CARDS'!I506)</f>
        <v>Benefit</v>
      </c>
      <c r="B506" s="5" t="str">
        <f>INDEX('DCM CARDS LOOKUP - HIDDEN'!$P$4:$AF$8890,MATCH(N506,'DCM CARDS LOOKUP - HIDDEN'!$O$4:$O$8890,0),$I506)</f>
        <v>FSA/HSA Eligible</v>
      </c>
      <c r="C506" s="5" t="str">
        <f>INDEX('DCM CARDS LOOKUP - HIDDEN'!$P$4:$AF$8890,MATCH(O506,'DCM CARDS LOOKUP - HIDDEN'!$O$4:$O$8890,0),$I506)</f>
        <v>FSA/HSA Eligible</v>
      </c>
      <c r="D506" s="5" t="str">
        <f>INDEX('DCM CARDS LOOKUP - HIDDEN'!$P$4:$AF$8890,MATCH(P506,'DCM CARDS LOOKUP - HIDDEN'!$O$4:$O$8890,0),$I506)</f>
        <v>Natural Ingredients</v>
      </c>
      <c r="E506" s="5" t="str">
        <f>INDEX('DCM CARDS LOOKUP - HIDDEN'!$P$4:$AF$8890,MATCH(Q506,'DCM CARDS LOOKUP - HIDDEN'!$O$4:$O$8890,0),$I506)</f>
        <v>Non-Medicated</v>
      </c>
      <c r="F506" s="5" t="str">
        <f>INDEX('DCM CARDS LOOKUP - HIDDEN'!$P$4:$AF$8890,MATCH(R506,'DCM CARDS LOOKUP - HIDDEN'!$O$4:$O$8890,0),$I506)</f>
        <v>Drug free</v>
      </c>
      <c r="G506" s="42"/>
      <c r="I506" s="4">
        <v>4</v>
      </c>
      <c r="N506">
        <f>K503*10000+L503*100+B501</f>
        <v>21101</v>
      </c>
      <c r="O506">
        <f>K503*10000+L503*100+C501</f>
        <v>21102</v>
      </c>
      <c r="P506">
        <f>K503*10000+L503*100+D501</f>
        <v>21103</v>
      </c>
      <c r="Q506">
        <f>K503*10000+L503*100+E481</f>
        <v>21104</v>
      </c>
      <c r="R506">
        <f>K503*10000+L503*100+F481</f>
        <v>21105</v>
      </c>
    </row>
    <row r="507" spans="1:18">
      <c r="A507" s="10" t="str">
        <f>INDEX(REFERENCE!$B$2:$K$2,1,'EXAMPLE OF CHOICE CARDS'!I507)</f>
        <v>Doses</v>
      </c>
      <c r="B507" s="5" t="str">
        <f>INDEX('DCM CARDS LOOKUP - HIDDEN'!$P$4:$AF$8890,MATCH(N507,'DCM CARDS LOOKUP - HIDDEN'!$O$4:$O$8890,0),$I507)</f>
        <v>12 Doses</v>
      </c>
      <c r="C507" s="5" t="str">
        <f>INDEX('DCM CARDS LOOKUP - HIDDEN'!$P$4:$AF$8890,MATCH(O507,'DCM CARDS LOOKUP - HIDDEN'!$O$4:$O$8890,0),$I507)</f>
        <v>60 Doses</v>
      </c>
      <c r="D507" s="5" t="str">
        <f>INDEX('DCM CARDS LOOKUP - HIDDEN'!$P$4:$AF$8890,MATCH(P507,'DCM CARDS LOOKUP - HIDDEN'!$O$4:$O$8890,0),$I507)</f>
        <v>12 Doses</v>
      </c>
      <c r="E507" s="5" t="str">
        <f>INDEX('DCM CARDS LOOKUP - HIDDEN'!$P$4:$AF$8890,MATCH(Q507,'DCM CARDS LOOKUP - HIDDEN'!$O$4:$O$8890,0),$I507)</f>
        <v>60 Doses</v>
      </c>
      <c r="F507" s="5" t="str">
        <f>INDEX('DCM CARDS LOOKUP - HIDDEN'!$P$4:$AF$8890,MATCH(R507,'DCM CARDS LOOKUP - HIDDEN'!$O$4:$O$8890,0),$I507)</f>
        <v>30 Doses</v>
      </c>
      <c r="G507" s="42"/>
      <c r="I507" s="4">
        <v>5</v>
      </c>
      <c r="N507">
        <f>K503*10000+L503*100+B501</f>
        <v>21101</v>
      </c>
      <c r="O507">
        <f>K503*10000+L503*100+C501</f>
        <v>21102</v>
      </c>
      <c r="P507">
        <f>K503*10000+L503*100+D501</f>
        <v>21103</v>
      </c>
      <c r="Q507">
        <f>K503*10000+L503*100+E481</f>
        <v>21104</v>
      </c>
      <c r="R507">
        <f>K503*10000+L503*100+F481</f>
        <v>21105</v>
      </c>
    </row>
    <row r="508" spans="1:18">
      <c r="A508" s="10" t="str">
        <f>INDEX(REFERENCE!$B$2:$K$2,1,'EXAMPLE OF CHOICE CARDS'!I508)</f>
        <v>flavor</v>
      </c>
      <c r="B508" s="5" t="str">
        <f>INDEX('DCM CARDS LOOKUP - HIDDEN'!$P$4:$AF$8890,MATCH(N508,'DCM CARDS LOOKUP - HIDDEN'!$O$4:$O$8890,0),$I508)</f>
        <v>Honey Lemon</v>
      </c>
      <c r="C508" s="5" t="str">
        <f>INDEX('DCM CARDS LOOKUP - HIDDEN'!$P$4:$AF$8890,MATCH(O508,'DCM CARDS LOOKUP - HIDDEN'!$O$4:$O$8890,0),$I508)</f>
        <v>-</v>
      </c>
      <c r="D508" s="5" t="str">
        <f>INDEX('DCM CARDS LOOKUP - HIDDEN'!$P$4:$AF$8890,MATCH(P508,'DCM CARDS LOOKUP - HIDDEN'!$O$4:$O$8890,0),$I508)</f>
        <v>Honey</v>
      </c>
      <c r="E508" s="5" t="str">
        <f>INDEX('DCM CARDS LOOKUP - HIDDEN'!$P$4:$AF$8890,MATCH(Q508,'DCM CARDS LOOKUP - HIDDEN'!$O$4:$O$8890,0),$I508)</f>
        <v>Cherry</v>
      </c>
      <c r="F508" s="5" t="str">
        <f>INDEX('DCM CARDS LOOKUP - HIDDEN'!$P$4:$AF$8890,MATCH(R508,'DCM CARDS LOOKUP - HIDDEN'!$O$4:$O$8890,0),$I508)</f>
        <v>Mixed Berry</v>
      </c>
      <c r="G508" s="42"/>
      <c r="I508" s="4">
        <v>6</v>
      </c>
      <c r="N508">
        <f>K503*10000+L503*100+B501</f>
        <v>21101</v>
      </c>
      <c r="O508">
        <f>K503*10000+L503*100+C501</f>
        <v>21102</v>
      </c>
      <c r="P508">
        <f>K503*10000+L503*100+D501</f>
        <v>21103</v>
      </c>
      <c r="Q508">
        <f>K503*10000+L503*100+E481</f>
        <v>21104</v>
      </c>
      <c r="R508">
        <f>K503*10000+L503*100+F481</f>
        <v>21105</v>
      </c>
    </row>
    <row r="509" spans="1:18" ht="15" customHeight="1">
      <c r="A509" s="10" t="str">
        <f>INDEX(REFERENCE!$B$2:$K$2,1,'EXAMPLE OF CHOICE CARDS'!I509)</f>
        <v>Price</v>
      </c>
      <c r="B509" s="29">
        <f>INDEX('DCM CARDS LOOKUP - HIDDEN'!$P$4:$AF$8890,MATCH(N509,'DCM CARDS LOOKUP - HIDDEN'!$O$4:$O$8890,0),$I509)</f>
        <v>10</v>
      </c>
      <c r="C509" s="29">
        <f>INDEX('DCM CARDS LOOKUP - HIDDEN'!$P$4:$AF$8890,MATCH(O509,'DCM CARDS LOOKUP - HIDDEN'!$O$4:$O$8890,0),$I509)</f>
        <v>38</v>
      </c>
      <c r="D509" s="29">
        <f>INDEX('DCM CARDS LOOKUP - HIDDEN'!$P$4:$AF$8890,MATCH(P509,'DCM CARDS LOOKUP - HIDDEN'!$O$4:$O$8890,0),$I509)</f>
        <v>12</v>
      </c>
      <c r="E509" s="29">
        <f>INDEX('DCM CARDS LOOKUP - HIDDEN'!$P$4:$AF$8890,MATCH(Q509,'DCM CARDS LOOKUP - HIDDEN'!$O$4:$O$8890,0),$I509)</f>
        <v>12</v>
      </c>
      <c r="F509" s="29">
        <f>INDEX('DCM CARDS LOOKUP - HIDDEN'!$P$4:$AF$8890,MATCH(R509,'DCM CARDS LOOKUP - HIDDEN'!$O$4:$O$8890,0),$I509)</f>
        <v>16</v>
      </c>
      <c r="G509" s="42"/>
      <c r="I509" s="4">
        <v>7</v>
      </c>
      <c r="N509">
        <f>K503*10000+L503*100+B501</f>
        <v>21101</v>
      </c>
      <c r="O509">
        <f>K503*10000+L503*100+C501</f>
        <v>21102</v>
      </c>
      <c r="P509">
        <f>K503*10000+L503*100+D501</f>
        <v>21103</v>
      </c>
      <c r="Q509">
        <f>K503*10000+L503*100+E481</f>
        <v>21104</v>
      </c>
      <c r="R509">
        <f>K503*10000+L503*100+F481</f>
        <v>21105</v>
      </c>
    </row>
    <row r="510" spans="1:18" ht="15" hidden="1" customHeight="1">
      <c r="A510" s="10">
        <f>INDEX(REFERENCE!$B$2:$K$2,1,'EXAMPLE OF CHOICE CARDS'!I510)</f>
        <v>0</v>
      </c>
      <c r="B510" s="29">
        <f>INDEX('DCM CARDS LOOKUP - HIDDEN'!$P$4:$AF$8890,MATCH(N510,'DCM CARDS LOOKUP - HIDDEN'!$O$4:$O$8890,0),$I510)</f>
        <v>0</v>
      </c>
      <c r="C510" s="29">
        <f>INDEX('DCM CARDS LOOKUP - HIDDEN'!$P$4:$AF$8890,MATCH(O510,'DCM CARDS LOOKUP - HIDDEN'!$O$4:$O$8890,0),$I510)</f>
        <v>0</v>
      </c>
      <c r="D510" s="29">
        <f>INDEX('DCM CARDS LOOKUP - HIDDEN'!$P$4:$AF$8890,MATCH(P510,'DCM CARDS LOOKUP - HIDDEN'!$O$4:$O$8890,0),$I510)</f>
        <v>0</v>
      </c>
      <c r="E510" s="29">
        <f>INDEX('DCM CARDS LOOKUP - HIDDEN'!$P$4:$AF$8890,MATCH(Q510,'DCM CARDS LOOKUP - HIDDEN'!$O$4:$O$8890,0),$I510)</f>
        <v>0</v>
      </c>
      <c r="F510" s="29">
        <f>INDEX('DCM CARDS LOOKUP - HIDDEN'!$P$4:$AF$8890,MATCH(R510,'DCM CARDS LOOKUP - HIDDEN'!$O$4:$O$8890,0),$I510)</f>
        <v>0</v>
      </c>
      <c r="G510" s="42"/>
      <c r="I510" s="4">
        <v>8</v>
      </c>
      <c r="N510">
        <f>K503*10000+L503*100+B501</f>
        <v>21101</v>
      </c>
      <c r="O510">
        <f>K503*10000+L503*100+C501</f>
        <v>21102</v>
      </c>
      <c r="P510">
        <f>K503*10000+L503*100+D501</f>
        <v>21103</v>
      </c>
      <c r="Q510">
        <f>K503*10000+L503*100+E481</f>
        <v>21104</v>
      </c>
      <c r="R510">
        <f>K503*10000+L503*100+F481</f>
        <v>21105</v>
      </c>
    </row>
    <row r="511" spans="1:18" ht="15" hidden="1" customHeight="1">
      <c r="A511" s="10">
        <f>INDEX(REFERENCE!$B$2:$K$2,1,'EXAMPLE OF CHOICE CARDS'!I511)</f>
        <v>0</v>
      </c>
      <c r="B511" s="5">
        <f>INDEX('DCM CARDS LOOKUP - HIDDEN'!$P$4:$AF$8890,MATCH(N511,'DCM CARDS LOOKUP - HIDDEN'!$O$4:$O$8890,0),$I511)</f>
        <v>0</v>
      </c>
      <c r="C511" s="5">
        <f>INDEX('DCM CARDS LOOKUP - HIDDEN'!$P$4:$AF$8890,MATCH(O511,'DCM CARDS LOOKUP - HIDDEN'!$O$4:$O$8890,0),$I511)</f>
        <v>0</v>
      </c>
      <c r="D511" s="5">
        <f>INDEX('DCM CARDS LOOKUP - HIDDEN'!$P$4:$AF$8890,MATCH(P511,'DCM CARDS LOOKUP - HIDDEN'!$O$4:$O$8890,0),$I511)</f>
        <v>0</v>
      </c>
      <c r="E511" s="5">
        <f>INDEX('DCM CARDS LOOKUP - HIDDEN'!$P$4:$AF$8890,MATCH(Q511,'DCM CARDS LOOKUP - HIDDEN'!$O$4:$O$8890,0),$I511)</f>
        <v>0</v>
      </c>
      <c r="F511" s="5">
        <f>INDEX('DCM CARDS LOOKUP - HIDDEN'!$P$4:$AF$8890,MATCH(R511,'DCM CARDS LOOKUP - HIDDEN'!$O$4:$O$8890,0),$I511)</f>
        <v>0</v>
      </c>
      <c r="G511" s="42"/>
      <c r="I511" s="4">
        <v>9</v>
      </c>
      <c r="N511">
        <f>K503*10000+L503*100+B501</f>
        <v>21101</v>
      </c>
      <c r="O511">
        <f>K503*10000+L503*100+C501</f>
        <v>21102</v>
      </c>
      <c r="P511">
        <f>K503*10000+L503*100+D501</f>
        <v>21103</v>
      </c>
      <c r="Q511">
        <f>K503*10000+L503*100+E481</f>
        <v>21104</v>
      </c>
      <c r="R511">
        <f>K503*10000+L503*100+F481</f>
        <v>21105</v>
      </c>
    </row>
    <row r="512" spans="1:18" ht="15" hidden="1" customHeight="1">
      <c r="A512" s="10">
        <f>INDEX(REFERENCE!$B$2:$K$2,1,'EXAMPLE OF CHOICE CARDS'!I512)</f>
        <v>0</v>
      </c>
      <c r="B512" s="5">
        <f>INDEX('DCM CARDS LOOKUP - HIDDEN'!$P$4:$AF$8890,MATCH(N512,'DCM CARDS LOOKUP - HIDDEN'!$O$4:$O$8890,0),$I512)</f>
        <v>0</v>
      </c>
      <c r="C512" s="5">
        <f>INDEX('DCM CARDS LOOKUP - HIDDEN'!$P$4:$AF$8890,MATCH(O512,'DCM CARDS LOOKUP - HIDDEN'!$O$4:$O$8890,0),$I512)</f>
        <v>0</v>
      </c>
      <c r="D512" s="5">
        <f>INDEX('DCM CARDS LOOKUP - HIDDEN'!$P$4:$AF$8890,MATCH(P512,'DCM CARDS LOOKUP - HIDDEN'!$O$4:$O$8890,0),$I512)</f>
        <v>0</v>
      </c>
      <c r="E512" s="5">
        <f>INDEX('DCM CARDS LOOKUP - HIDDEN'!$P$4:$AF$8890,MATCH(Q512,'DCM CARDS LOOKUP - HIDDEN'!$O$4:$O$8890,0),$I512)</f>
        <v>0</v>
      </c>
      <c r="F512" s="5">
        <f>INDEX('DCM CARDS LOOKUP - HIDDEN'!$P$4:$AF$8890,MATCH(R512,'DCM CARDS LOOKUP - HIDDEN'!$O$4:$O$8890,0),$I512)</f>
        <v>0</v>
      </c>
      <c r="G512" s="42"/>
      <c r="I512" s="4">
        <v>10</v>
      </c>
      <c r="N512">
        <f>K503*10000+L503*100+B501</f>
        <v>21101</v>
      </c>
      <c r="O512">
        <f>K503*10000+L503*100+C501</f>
        <v>21102</v>
      </c>
      <c r="P512">
        <f>K503*10000+L503*100+D501</f>
        <v>21103</v>
      </c>
      <c r="Q512">
        <f>K503*10000+L503*100+E481</f>
        <v>21104</v>
      </c>
      <c r="R512">
        <f>K503*10000+L503*100+F481</f>
        <v>21105</v>
      </c>
    </row>
    <row r="513" spans="1:18" ht="15" hidden="1" customHeight="1">
      <c r="A513" s="10" t="e">
        <f>INDEX(REFERENCE!$B$2:$K$2,1,'EXAMPLE OF CHOICE CARDS'!I513)</f>
        <v>#REF!</v>
      </c>
      <c r="B513" s="5">
        <f>INDEX('DCM CARDS LOOKUP - HIDDEN'!$P$4:$AF$8890,MATCH(N513,'DCM CARDS LOOKUP - HIDDEN'!$O$4:$O$8890,0),$I513)</f>
        <v>0</v>
      </c>
      <c r="C513" s="5">
        <f>INDEX('DCM CARDS LOOKUP - HIDDEN'!$P$4:$AF$8890,MATCH(O513,'DCM CARDS LOOKUP - HIDDEN'!$O$4:$O$8890,0),$I513)</f>
        <v>0</v>
      </c>
      <c r="D513" s="5">
        <f>INDEX('DCM CARDS LOOKUP - HIDDEN'!$P$4:$AF$8890,MATCH(P513,'DCM CARDS LOOKUP - HIDDEN'!$O$4:$O$8890,0),$I513)</f>
        <v>0</v>
      </c>
      <c r="E513" s="24"/>
      <c r="F513" s="24"/>
      <c r="G513" s="42"/>
      <c r="I513" s="4">
        <v>11</v>
      </c>
      <c r="N513">
        <f>K503*10000+L503*100+B501</f>
        <v>21101</v>
      </c>
      <c r="O513">
        <f>K503*10000+L503*100+C501</f>
        <v>21102</v>
      </c>
      <c r="P513">
        <f>K503*10000+L503*100+D501</f>
        <v>21103</v>
      </c>
      <c r="Q513">
        <f>K503*10000+L503*100+E481</f>
        <v>21104</v>
      </c>
      <c r="R513">
        <f>K503*10000+L503*100+F481</f>
        <v>21105</v>
      </c>
    </row>
    <row r="514" spans="1:18" ht="15" hidden="1" customHeight="1">
      <c r="A514" s="10" t="e">
        <f>INDEX(REFERENCE!$B$2:$K$2,1,'EXAMPLE OF CHOICE CARDS'!I514)</f>
        <v>#REF!</v>
      </c>
      <c r="B514" s="5">
        <f>INDEX('DCM CARDS LOOKUP - HIDDEN'!$P$4:$AF$8890,MATCH(N514,'DCM CARDS LOOKUP - HIDDEN'!$O$4:$O$8890,0),$I514)</f>
        <v>0</v>
      </c>
      <c r="C514" s="5">
        <f>INDEX('DCM CARDS LOOKUP - HIDDEN'!$P$4:$AF$8890,MATCH(O514,'DCM CARDS LOOKUP - HIDDEN'!$O$4:$O$8890,0),$I514)</f>
        <v>0</v>
      </c>
      <c r="D514" s="5">
        <f>INDEX('DCM CARDS LOOKUP - HIDDEN'!$P$4:$AF$8890,MATCH(P514,'DCM CARDS LOOKUP - HIDDEN'!$O$4:$O$8890,0),$I514)</f>
        <v>0</v>
      </c>
      <c r="E514" s="24"/>
      <c r="F514" s="24"/>
      <c r="G514" s="42"/>
      <c r="I514" s="4">
        <v>12</v>
      </c>
      <c r="N514">
        <f>K503*10000+L503*100+B501</f>
        <v>21101</v>
      </c>
      <c r="O514">
        <f>K503*10000+L503*100+C501</f>
        <v>21102</v>
      </c>
      <c r="P514">
        <f>K503*10000+L503*100+D501</f>
        <v>21103</v>
      </c>
      <c r="Q514">
        <f>K503*10000+L503*100+E481</f>
        <v>21104</v>
      </c>
      <c r="R514">
        <f>K503*10000+L503*100+F481</f>
        <v>21105</v>
      </c>
    </row>
    <row r="515" spans="1:18" ht="15" hidden="1" customHeight="1">
      <c r="A515" s="10" t="e">
        <f>INDEX(REFERENCE!$B$2:$K$2,1,'EXAMPLE OF CHOICE CARDS'!I515)</f>
        <v>#REF!</v>
      </c>
      <c r="B515" s="5">
        <f>INDEX('DCM CARDS LOOKUP - HIDDEN'!$P$4:$AF$8890,MATCH(N515,'DCM CARDS LOOKUP - HIDDEN'!$O$4:$O$8890,0),$I515)</f>
        <v>0</v>
      </c>
      <c r="C515" s="5">
        <f>INDEX('DCM CARDS LOOKUP - HIDDEN'!$P$4:$AF$8890,MATCH(O515,'DCM CARDS LOOKUP - HIDDEN'!$O$4:$O$8890,0),$I515)</f>
        <v>0</v>
      </c>
      <c r="D515" s="5">
        <f>INDEX('DCM CARDS LOOKUP - HIDDEN'!$P$4:$AF$8890,MATCH(P515,'DCM CARDS LOOKUP - HIDDEN'!$O$4:$O$8890,0),$I515)</f>
        <v>0</v>
      </c>
      <c r="E515" s="24"/>
      <c r="F515" s="24"/>
      <c r="G515" s="42"/>
      <c r="I515" s="4">
        <v>13</v>
      </c>
      <c r="N515">
        <f>K503*10000+L503*100+B501</f>
        <v>21101</v>
      </c>
      <c r="O515">
        <f>K503*10000+L503*100+C501</f>
        <v>21102</v>
      </c>
      <c r="P515">
        <f>K503*10000+L503*100+D501</f>
        <v>21103</v>
      </c>
      <c r="Q515">
        <f>K503*10000+L503*100+E481</f>
        <v>21104</v>
      </c>
      <c r="R515">
        <f>K503*10000+L503*100+F481</f>
        <v>21105</v>
      </c>
    </row>
    <row r="516" spans="1:18" ht="15" hidden="1" customHeight="1">
      <c r="A516" s="10" t="e">
        <f>INDEX(REFERENCE!$B$2:$K$2,1,'EXAMPLE OF CHOICE CARDS'!I516)</f>
        <v>#REF!</v>
      </c>
      <c r="B516" s="5">
        <f>INDEX('DCM CARDS LOOKUP - HIDDEN'!$P$4:$AF$8890,MATCH(N516,'DCM CARDS LOOKUP - HIDDEN'!$O$4:$O$8890,0),$I516)</f>
        <v>0</v>
      </c>
      <c r="C516" s="5">
        <f>INDEX('DCM CARDS LOOKUP - HIDDEN'!$P$4:$AF$8890,MATCH(O516,'DCM CARDS LOOKUP - HIDDEN'!$O$4:$O$8890,0),$I516)</f>
        <v>0</v>
      </c>
      <c r="D516" s="5">
        <f>INDEX('DCM CARDS LOOKUP - HIDDEN'!$P$4:$AF$8890,MATCH(P516,'DCM CARDS LOOKUP - HIDDEN'!$O$4:$O$8890,0),$I516)</f>
        <v>0</v>
      </c>
      <c r="E516" s="24"/>
      <c r="F516" s="24"/>
      <c r="G516" s="43"/>
      <c r="I516" s="4">
        <v>14</v>
      </c>
      <c r="N516">
        <f>K503*10000+L503*100+B501</f>
        <v>21101</v>
      </c>
      <c r="O516">
        <f>K503*10000+L503*100+C501</f>
        <v>21102</v>
      </c>
      <c r="P516">
        <f>K503*10000+L503*100+D501</f>
        <v>21103</v>
      </c>
      <c r="Q516">
        <f>K503*10000+L503*100+E481</f>
        <v>21104</v>
      </c>
      <c r="R516">
        <f>K503*10000+L503*100+F481</f>
        <v>21105</v>
      </c>
    </row>
    <row r="517" spans="1:18">
      <c r="A517" s="2"/>
      <c r="B517" s="5"/>
      <c r="C517" s="5"/>
      <c r="D517" s="5"/>
      <c r="E517" s="5"/>
      <c r="F517" s="5"/>
      <c r="G517" s="5"/>
      <c r="I517" s="13"/>
    </row>
    <row r="518" spans="1:18">
      <c r="A518" s="6"/>
      <c r="B518" s="7">
        <v>1</v>
      </c>
      <c r="C518" s="7">
        <v>2</v>
      </c>
      <c r="D518" s="7">
        <v>3</v>
      </c>
      <c r="E518" s="7">
        <v>4</v>
      </c>
      <c r="F518" s="7">
        <v>5</v>
      </c>
      <c r="G518" s="7">
        <v>9</v>
      </c>
      <c r="I518" s="13"/>
    </row>
    <row r="521" spans="1:18">
      <c r="A521" s="1" t="str">
        <f>"Version "&amp;K523&amp;"; Task"&amp;L523</f>
        <v>Version 2; Task12</v>
      </c>
      <c r="B521" s="4">
        <v>1</v>
      </c>
      <c r="C521" s="4">
        <v>2</v>
      </c>
      <c r="D521" s="4">
        <v>3</v>
      </c>
      <c r="E521" s="4">
        <f>E501</f>
        <v>4</v>
      </c>
      <c r="F521" s="4">
        <f>F501</f>
        <v>5</v>
      </c>
      <c r="I521" s="13"/>
    </row>
    <row r="522" spans="1:18" ht="15" customHeight="1">
      <c r="A522" s="11" t="s">
        <v>8</v>
      </c>
      <c r="B522" s="12" t="s">
        <v>9</v>
      </c>
      <c r="C522" s="12" t="s">
        <v>10</v>
      </c>
      <c r="D522" s="12" t="s">
        <v>11</v>
      </c>
      <c r="E522" s="23" t="s">
        <v>20</v>
      </c>
      <c r="F522" s="23" t="s">
        <v>21</v>
      </c>
      <c r="G522" s="41" t="s">
        <v>15</v>
      </c>
      <c r="I522" s="13"/>
      <c r="K522" t="s">
        <v>12</v>
      </c>
      <c r="L522" t="s">
        <v>1</v>
      </c>
    </row>
    <row r="523" spans="1:18">
      <c r="A523" s="10" t="str">
        <f>INDEX(REFERENCE!$B$2:$K$2,1,'EXAMPLE OF CHOICE CARDS'!I523)</f>
        <v>Brand</v>
      </c>
      <c r="B523" s="5" t="str">
        <f>INDEX('DCM CARDS LOOKUP - HIDDEN'!$P$4:$AF$8890,MATCH(N523,'DCM CARDS LOOKUP - HIDDEN'!$O$4:$O$8890,0),$I523)</f>
        <v>Zicam</v>
      </c>
      <c r="C523" s="5" t="str">
        <f>INDEX('DCM CARDS LOOKUP - HIDDEN'!$P$4:$AF$8890,MATCH(O523,'DCM CARDS LOOKUP - HIDDEN'!$O$4:$O$8890,0),$I523)</f>
        <v>Zarbee's</v>
      </c>
      <c r="D523" s="5" t="str">
        <f>INDEX('DCM CARDS LOOKUP - HIDDEN'!$P$4:$AF$8890,MATCH(P523,'DCM CARDS LOOKUP - HIDDEN'!$O$4:$O$8890,0),$I523)</f>
        <v>Dayquil</v>
      </c>
      <c r="E523" s="5" t="str">
        <f>INDEX('DCM CARDS LOOKUP - HIDDEN'!$P$4:$AF$8890,MATCH(Q523,'DCM CARDS LOOKUP - HIDDEN'!$O$4:$O$8890,0),$I523)</f>
        <v>Equate</v>
      </c>
      <c r="F523" s="5" t="str">
        <f>INDEX('DCM CARDS LOOKUP - HIDDEN'!$P$4:$AF$8890,MATCH(R523,'DCM CARDS LOOKUP - HIDDEN'!$O$4:$O$8890,0),$I523)</f>
        <v>Coricidin</v>
      </c>
      <c r="G523" s="42"/>
      <c r="I523" s="4">
        <v>1</v>
      </c>
      <c r="K523">
        <f>IF(L503=15,K503+1,K503)</f>
        <v>2</v>
      </c>
      <c r="L523">
        <f>IF(L503&lt;15,L503+1,1)</f>
        <v>12</v>
      </c>
      <c r="N523">
        <f>K523*10000+L523*100+B521</f>
        <v>21201</v>
      </c>
      <c r="O523">
        <f>K523*10000+L523*100+C521</f>
        <v>21202</v>
      </c>
      <c r="P523">
        <f>K523*10000+L523*100+D521</f>
        <v>21203</v>
      </c>
      <c r="Q523">
        <f>K523*10000+L523*100+E501</f>
        <v>21204</v>
      </c>
      <c r="R523">
        <f>K523*10000+L523*100+F501</f>
        <v>21205</v>
      </c>
    </row>
    <row r="524" spans="1:18">
      <c r="A524" s="10" t="str">
        <f>INDEX(REFERENCE!$B$2:$K$2,1,'EXAMPLE OF CHOICE CARDS'!I524)</f>
        <v>Format</v>
      </c>
      <c r="B524" s="5" t="str">
        <f>INDEX('DCM CARDS LOOKUP - HIDDEN'!$P$4:$AF$8890,MATCH(N524,'DCM CARDS LOOKUP - HIDDEN'!$O$4:$O$8890,0),$I524)</f>
        <v>Powder packet</v>
      </c>
      <c r="C524" s="5" t="str">
        <f>INDEX('DCM CARDS LOOKUP - HIDDEN'!$P$4:$AF$8890,MATCH(O524,'DCM CARDS LOOKUP - HIDDEN'!$O$4:$O$8890,0),$I524)</f>
        <v>Hot liquid powder packet</v>
      </c>
      <c r="D524" s="5" t="str">
        <f>INDEX('DCM CARDS LOOKUP - HIDDEN'!$P$4:$AF$8890,MATCH(P524,'DCM CARDS LOOKUP - HIDDEN'!$O$4:$O$8890,0),$I524)</f>
        <v>Effervescent Tablets</v>
      </c>
      <c r="E524" s="5" t="str">
        <f>INDEX('DCM CARDS LOOKUP - HIDDEN'!$P$4:$AF$8890,MATCH(Q524,'DCM CARDS LOOKUP - HIDDEN'!$O$4:$O$8890,0),$I524)</f>
        <v>Tablet</v>
      </c>
      <c r="F524" s="5" t="str">
        <f>INDEX('DCM CARDS LOOKUP - HIDDEN'!$P$4:$AF$8890,MATCH(R524,'DCM CARDS LOOKUP - HIDDEN'!$O$4:$O$8890,0),$I524)</f>
        <v>Syrup/liquid</v>
      </c>
      <c r="G524" s="42"/>
      <c r="I524" s="4">
        <v>2</v>
      </c>
      <c r="N524">
        <f>K523*10000+L523*100+B521</f>
        <v>21201</v>
      </c>
      <c r="O524">
        <f>K523*10000+L523*100+C521</f>
        <v>21202</v>
      </c>
      <c r="P524">
        <f>K523*10000+L523*100+D521</f>
        <v>21203</v>
      </c>
      <c r="Q524">
        <f>K523*10000+L523*100+E501</f>
        <v>21204</v>
      </c>
      <c r="R524">
        <f>K523*10000+L523*100+F501</f>
        <v>21205</v>
      </c>
    </row>
    <row r="525" spans="1:18">
      <c r="A525" s="10" t="str">
        <f>INDEX(REFERENCE!$B$2:$K$2,1,'EXAMPLE OF CHOICE CARDS'!I525)</f>
        <v>Symptoms</v>
      </c>
      <c r="B525" s="5" t="str">
        <f>INDEX('DCM CARDS LOOKUP - HIDDEN'!$P$4:$AF$8890,MATCH(N525,'DCM CARDS LOOKUP - HIDDEN'!$O$4:$O$8890,0),$I525)</f>
        <v>Strengthens Immune System</v>
      </c>
      <c r="C525" s="5" t="str">
        <f>INDEX('DCM CARDS LOOKUP - HIDDEN'!$P$4:$AF$8890,MATCH(O525,'DCM CARDS LOOKUP - HIDDEN'!$O$4:$O$8890,0),$I525)</f>
        <v>Body Aches/Pain relief</v>
      </c>
      <c r="D525" s="5" t="str">
        <f>INDEX('DCM CARDS LOOKUP - HIDDEN'!$P$4:$AF$8890,MATCH(P525,'DCM CARDS LOOKUP - HIDDEN'!$O$4:$O$8890,0),$I525)</f>
        <v>Sore throat relief</v>
      </c>
      <c r="E525" s="5" t="str">
        <f>INDEX('DCM CARDS LOOKUP - HIDDEN'!$P$4:$AF$8890,MATCH(Q525,'DCM CARDS LOOKUP - HIDDEN'!$O$4:$O$8890,0),$I525)</f>
        <v>Head Pain Relief</v>
      </c>
      <c r="F525" s="5" t="str">
        <f>INDEX('DCM CARDS LOOKUP - HIDDEN'!$P$4:$AF$8890,MATCH(R525,'DCM CARDS LOOKUP - HIDDEN'!$O$4:$O$8890,0),$I525)</f>
        <v>Sinus Pressure relief</v>
      </c>
      <c r="G525" s="42"/>
      <c r="I525" s="4">
        <v>3</v>
      </c>
      <c r="N525">
        <f>K523*10000+L523*100+B521</f>
        <v>21201</v>
      </c>
      <c r="O525">
        <f>K523*10000+L523*100+C521</f>
        <v>21202</v>
      </c>
      <c r="P525">
        <f>K523*10000+L523*100+D521</f>
        <v>21203</v>
      </c>
      <c r="Q525">
        <f>K523*10000+L523*100+E501</f>
        <v>21204</v>
      </c>
      <c r="R525">
        <f>K523*10000+L523*100+F501</f>
        <v>21205</v>
      </c>
    </row>
    <row r="526" spans="1:18" ht="30">
      <c r="A526" s="10" t="str">
        <f>INDEX(REFERENCE!$B$2:$K$2,1,'EXAMPLE OF CHOICE CARDS'!I526)</f>
        <v>Benefit</v>
      </c>
      <c r="B526" s="5" t="str">
        <f>INDEX('DCM CARDS LOOKUP - HIDDEN'!$P$4:$AF$8890,MATCH(N526,'DCM CARDS LOOKUP - HIDDEN'!$O$4:$O$8890,0),$I526)</f>
        <v>For Daytime Use/Anytime Use</v>
      </c>
      <c r="C526" s="5" t="str">
        <f>INDEX('DCM CARDS LOOKUP - HIDDEN'!$P$4:$AF$8890,MATCH(O526,'DCM CARDS LOOKUP - HIDDEN'!$O$4:$O$8890,0),$I526)</f>
        <v>Allergy Relief</v>
      </c>
      <c r="D526" s="5" t="str">
        <f>INDEX('DCM CARDS LOOKUP - HIDDEN'!$P$4:$AF$8890,MATCH(P526,'DCM CARDS LOOKUP - HIDDEN'!$O$4:$O$8890,0),$I526)</f>
        <v>Non-Medicated</v>
      </c>
      <c r="E526" s="5" t="str">
        <f>INDEX('DCM CARDS LOOKUP - HIDDEN'!$P$4:$AF$8890,MATCH(Q526,'DCM CARDS LOOKUP - HIDDEN'!$O$4:$O$8890,0),$I526)</f>
        <v>Maximum Strength</v>
      </c>
      <c r="F526" s="5" t="str">
        <f>INDEX('DCM CARDS LOOKUP - HIDDEN'!$P$4:$AF$8890,MATCH(R526,'DCM CARDS LOOKUP - HIDDEN'!$O$4:$O$8890,0),$I526)</f>
        <v>Drug free</v>
      </c>
      <c r="G526" s="42"/>
      <c r="I526" s="4">
        <v>4</v>
      </c>
      <c r="N526">
        <f>K523*10000+L523*100+B521</f>
        <v>21201</v>
      </c>
      <c r="O526">
        <f>K523*10000+L523*100+C521</f>
        <v>21202</v>
      </c>
      <c r="P526">
        <f>K523*10000+L523*100+D521</f>
        <v>21203</v>
      </c>
      <c r="Q526">
        <f>K523*10000+L523*100+E501</f>
        <v>21204</v>
      </c>
      <c r="R526">
        <f>K523*10000+L523*100+F501</f>
        <v>21205</v>
      </c>
    </row>
    <row r="527" spans="1:18">
      <c r="A527" s="10" t="str">
        <f>INDEX(REFERENCE!$B$2:$K$2,1,'EXAMPLE OF CHOICE CARDS'!I527)</f>
        <v>Doses</v>
      </c>
      <c r="B527" s="5" t="str">
        <f>INDEX('DCM CARDS LOOKUP - HIDDEN'!$P$4:$AF$8890,MATCH(N527,'DCM CARDS LOOKUP - HIDDEN'!$O$4:$O$8890,0),$I527)</f>
        <v>6 Doses</v>
      </c>
      <c r="C527" s="5" t="str">
        <f>INDEX('DCM CARDS LOOKUP - HIDDEN'!$P$4:$AF$8890,MATCH(O527,'DCM CARDS LOOKUP - HIDDEN'!$O$4:$O$8890,0),$I527)</f>
        <v>60 Doses</v>
      </c>
      <c r="D527" s="5" t="str">
        <f>INDEX('DCM CARDS LOOKUP - HIDDEN'!$P$4:$AF$8890,MATCH(P527,'DCM CARDS LOOKUP - HIDDEN'!$O$4:$O$8890,0),$I527)</f>
        <v>90 Doses</v>
      </c>
      <c r="E527" s="5" t="str">
        <f>INDEX('DCM CARDS LOOKUP - HIDDEN'!$P$4:$AF$8890,MATCH(Q527,'DCM CARDS LOOKUP - HIDDEN'!$O$4:$O$8890,0),$I527)</f>
        <v>12 Doses</v>
      </c>
      <c r="F527" s="5" t="str">
        <f>INDEX('DCM CARDS LOOKUP - HIDDEN'!$P$4:$AF$8890,MATCH(R527,'DCM CARDS LOOKUP - HIDDEN'!$O$4:$O$8890,0),$I527)</f>
        <v>30 Doses</v>
      </c>
      <c r="G527" s="42"/>
      <c r="I527" s="4">
        <v>5</v>
      </c>
      <c r="N527">
        <f>K523*10000+L523*100+B521</f>
        <v>21201</v>
      </c>
      <c r="O527">
        <f>K523*10000+L523*100+C521</f>
        <v>21202</v>
      </c>
      <c r="P527">
        <f>K523*10000+L523*100+D521</f>
        <v>21203</v>
      </c>
      <c r="Q527">
        <f>K523*10000+L523*100+E501</f>
        <v>21204</v>
      </c>
      <c r="R527">
        <f>K523*10000+L523*100+F501</f>
        <v>21205</v>
      </c>
    </row>
    <row r="528" spans="1:18">
      <c r="A528" s="10" t="str">
        <f>INDEX(REFERENCE!$B$2:$K$2,1,'EXAMPLE OF CHOICE CARDS'!I528)</f>
        <v>flavor</v>
      </c>
      <c r="B528" s="5" t="str">
        <f>INDEX('DCM CARDS LOOKUP - HIDDEN'!$P$4:$AF$8890,MATCH(N528,'DCM CARDS LOOKUP - HIDDEN'!$O$4:$O$8890,0),$I528)</f>
        <v>Citrus</v>
      </c>
      <c r="C528" s="5" t="str">
        <f>INDEX('DCM CARDS LOOKUP - HIDDEN'!$P$4:$AF$8890,MATCH(O528,'DCM CARDS LOOKUP - HIDDEN'!$O$4:$O$8890,0),$I528)</f>
        <v>Grape</v>
      </c>
      <c r="D528" s="5" t="str">
        <f>INDEX('DCM CARDS LOOKUP - HIDDEN'!$P$4:$AF$8890,MATCH(P528,'DCM CARDS LOOKUP - HIDDEN'!$O$4:$O$8890,0),$I528)</f>
        <v>Cherry</v>
      </c>
      <c r="E528" s="5" t="str">
        <f>INDEX('DCM CARDS LOOKUP - HIDDEN'!$P$4:$AF$8890,MATCH(Q528,'DCM CARDS LOOKUP - HIDDEN'!$O$4:$O$8890,0),$I528)</f>
        <v>-</v>
      </c>
      <c r="F528" s="5" t="str">
        <f>INDEX('DCM CARDS LOOKUP - HIDDEN'!$P$4:$AF$8890,MATCH(R528,'DCM CARDS LOOKUP - HIDDEN'!$O$4:$O$8890,0),$I528)</f>
        <v>Mixed Berry</v>
      </c>
      <c r="G528" s="42"/>
      <c r="I528" s="4">
        <v>6</v>
      </c>
      <c r="N528">
        <f>K523*10000+L523*100+B521</f>
        <v>21201</v>
      </c>
      <c r="O528">
        <f>K523*10000+L523*100+C521</f>
        <v>21202</v>
      </c>
      <c r="P528">
        <f>K523*10000+L523*100+D521</f>
        <v>21203</v>
      </c>
      <c r="Q528">
        <f>K523*10000+L523*100+E501</f>
        <v>21204</v>
      </c>
      <c r="R528">
        <f>K523*10000+L523*100+F501</f>
        <v>21205</v>
      </c>
    </row>
    <row r="529" spans="1:18" ht="15" customHeight="1">
      <c r="A529" s="10" t="str">
        <f>INDEX(REFERENCE!$B$2:$K$2,1,'EXAMPLE OF CHOICE CARDS'!I529)</f>
        <v>Price</v>
      </c>
      <c r="B529" s="29">
        <f>INDEX('DCM CARDS LOOKUP - HIDDEN'!$P$4:$AF$8890,MATCH(N529,'DCM CARDS LOOKUP - HIDDEN'!$O$4:$O$8890,0),$I529)</f>
        <v>9</v>
      </c>
      <c r="C529" s="29">
        <f>INDEX('DCM CARDS LOOKUP - HIDDEN'!$P$4:$AF$8890,MATCH(O529,'DCM CARDS LOOKUP - HIDDEN'!$O$4:$O$8890,0),$I529)</f>
        <v>22</v>
      </c>
      <c r="D529" s="29">
        <f>INDEX('DCM CARDS LOOKUP - HIDDEN'!$P$4:$AF$8890,MATCH(P529,'DCM CARDS LOOKUP - HIDDEN'!$O$4:$O$8890,0),$I529)</f>
        <v>22</v>
      </c>
      <c r="E529" s="29">
        <f>INDEX('DCM CARDS LOOKUP - HIDDEN'!$P$4:$AF$8890,MATCH(Q529,'DCM CARDS LOOKUP - HIDDEN'!$O$4:$O$8890,0),$I529)</f>
        <v>7</v>
      </c>
      <c r="F529" s="29">
        <f>INDEX('DCM CARDS LOOKUP - HIDDEN'!$P$4:$AF$8890,MATCH(R529,'DCM CARDS LOOKUP - HIDDEN'!$O$4:$O$8890,0),$I529)</f>
        <v>20</v>
      </c>
      <c r="G529" s="42"/>
      <c r="I529" s="4">
        <v>7</v>
      </c>
      <c r="N529">
        <f>K523*10000+L523*100+B521</f>
        <v>21201</v>
      </c>
      <c r="O529">
        <f>K523*10000+L523*100+C521</f>
        <v>21202</v>
      </c>
      <c r="P529">
        <f>K523*10000+L523*100+D521</f>
        <v>21203</v>
      </c>
      <c r="Q529">
        <f>K523*10000+L523*100+E501</f>
        <v>21204</v>
      </c>
      <c r="R529">
        <f>K523*10000+L523*100+F501</f>
        <v>21205</v>
      </c>
    </row>
    <row r="530" spans="1:18" ht="15" hidden="1" customHeight="1">
      <c r="A530" s="10">
        <f>INDEX(REFERENCE!$B$2:$K$2,1,'EXAMPLE OF CHOICE CARDS'!I530)</f>
        <v>0</v>
      </c>
      <c r="B530" s="29">
        <f>INDEX('DCM CARDS LOOKUP - HIDDEN'!$P$4:$AF$8890,MATCH(N530,'DCM CARDS LOOKUP - HIDDEN'!$O$4:$O$8890,0),$I530)</f>
        <v>0</v>
      </c>
      <c r="C530" s="29">
        <f>INDEX('DCM CARDS LOOKUP - HIDDEN'!$P$4:$AF$8890,MATCH(O530,'DCM CARDS LOOKUP - HIDDEN'!$O$4:$O$8890,0),$I530)</f>
        <v>0</v>
      </c>
      <c r="D530" s="29">
        <f>INDEX('DCM CARDS LOOKUP - HIDDEN'!$P$4:$AF$8890,MATCH(P530,'DCM CARDS LOOKUP - HIDDEN'!$O$4:$O$8890,0),$I530)</f>
        <v>0</v>
      </c>
      <c r="E530" s="29">
        <f>INDEX('DCM CARDS LOOKUP - HIDDEN'!$P$4:$AF$8890,MATCH(Q530,'DCM CARDS LOOKUP - HIDDEN'!$O$4:$O$8890,0),$I530)</f>
        <v>0</v>
      </c>
      <c r="F530" s="29">
        <f>INDEX('DCM CARDS LOOKUP - HIDDEN'!$P$4:$AF$8890,MATCH(R530,'DCM CARDS LOOKUP - HIDDEN'!$O$4:$O$8890,0),$I530)</f>
        <v>0</v>
      </c>
      <c r="G530" s="42"/>
      <c r="I530" s="4">
        <v>8</v>
      </c>
      <c r="N530">
        <f>K523*10000+L523*100+B521</f>
        <v>21201</v>
      </c>
      <c r="O530">
        <f>K523*10000+L523*100+C521</f>
        <v>21202</v>
      </c>
      <c r="P530">
        <f>K523*10000+L523*100+D521</f>
        <v>21203</v>
      </c>
      <c r="Q530">
        <f>K523*10000+L523*100+E501</f>
        <v>21204</v>
      </c>
      <c r="R530">
        <f>K523*10000+L523*100+F501</f>
        <v>21205</v>
      </c>
    </row>
    <row r="531" spans="1:18" ht="15" hidden="1" customHeight="1">
      <c r="A531" s="10">
        <f>INDEX(REFERENCE!$B$2:$K$2,1,'EXAMPLE OF CHOICE CARDS'!I531)</f>
        <v>0</v>
      </c>
      <c r="B531" s="5">
        <f>INDEX('DCM CARDS LOOKUP - HIDDEN'!$P$4:$AF$8890,MATCH(N531,'DCM CARDS LOOKUP - HIDDEN'!$O$4:$O$8890,0),$I531)</f>
        <v>0</v>
      </c>
      <c r="C531" s="5">
        <f>INDEX('DCM CARDS LOOKUP - HIDDEN'!$P$4:$AF$8890,MATCH(O531,'DCM CARDS LOOKUP - HIDDEN'!$O$4:$O$8890,0),$I531)</f>
        <v>0</v>
      </c>
      <c r="D531" s="5">
        <f>INDEX('DCM CARDS LOOKUP - HIDDEN'!$P$4:$AF$8890,MATCH(P531,'DCM CARDS LOOKUP - HIDDEN'!$O$4:$O$8890,0),$I531)</f>
        <v>0</v>
      </c>
      <c r="E531" s="5">
        <f>INDEX('DCM CARDS LOOKUP - HIDDEN'!$P$4:$AF$8890,MATCH(Q531,'DCM CARDS LOOKUP - HIDDEN'!$O$4:$O$8890,0),$I531)</f>
        <v>0</v>
      </c>
      <c r="F531" s="5">
        <f>INDEX('DCM CARDS LOOKUP - HIDDEN'!$P$4:$AF$8890,MATCH(R531,'DCM CARDS LOOKUP - HIDDEN'!$O$4:$O$8890,0),$I531)</f>
        <v>0</v>
      </c>
      <c r="G531" s="42"/>
      <c r="I531" s="4">
        <v>9</v>
      </c>
      <c r="N531">
        <f>K523*10000+L523*100+B521</f>
        <v>21201</v>
      </c>
      <c r="O531">
        <f>K523*10000+L523*100+C521</f>
        <v>21202</v>
      </c>
      <c r="P531">
        <f>K523*10000+L523*100+D521</f>
        <v>21203</v>
      </c>
      <c r="Q531">
        <f>K523*10000+L523*100+E501</f>
        <v>21204</v>
      </c>
      <c r="R531">
        <f>K523*10000+L523*100+F501</f>
        <v>21205</v>
      </c>
    </row>
    <row r="532" spans="1:18" ht="15" hidden="1" customHeight="1">
      <c r="A532" s="10">
        <f>INDEX(REFERENCE!$B$2:$K$2,1,'EXAMPLE OF CHOICE CARDS'!I532)</f>
        <v>0</v>
      </c>
      <c r="B532" s="5">
        <f>INDEX('DCM CARDS LOOKUP - HIDDEN'!$P$4:$AF$8890,MATCH(N532,'DCM CARDS LOOKUP - HIDDEN'!$O$4:$O$8890,0),$I532)</f>
        <v>0</v>
      </c>
      <c r="C532" s="5">
        <f>INDEX('DCM CARDS LOOKUP - HIDDEN'!$P$4:$AF$8890,MATCH(O532,'DCM CARDS LOOKUP - HIDDEN'!$O$4:$O$8890,0),$I532)</f>
        <v>0</v>
      </c>
      <c r="D532" s="5">
        <f>INDEX('DCM CARDS LOOKUP - HIDDEN'!$P$4:$AF$8890,MATCH(P532,'DCM CARDS LOOKUP - HIDDEN'!$O$4:$O$8890,0),$I532)</f>
        <v>0</v>
      </c>
      <c r="E532" s="5">
        <f>INDEX('DCM CARDS LOOKUP - HIDDEN'!$P$4:$AF$8890,MATCH(Q532,'DCM CARDS LOOKUP - HIDDEN'!$O$4:$O$8890,0),$I532)</f>
        <v>0</v>
      </c>
      <c r="F532" s="5">
        <f>INDEX('DCM CARDS LOOKUP - HIDDEN'!$P$4:$AF$8890,MATCH(R532,'DCM CARDS LOOKUP - HIDDEN'!$O$4:$O$8890,0),$I532)</f>
        <v>0</v>
      </c>
      <c r="G532" s="42"/>
      <c r="I532" s="4">
        <v>10</v>
      </c>
      <c r="N532">
        <f>K523*10000+L523*100+B521</f>
        <v>21201</v>
      </c>
      <c r="O532">
        <f>K523*10000+L523*100+C521</f>
        <v>21202</v>
      </c>
      <c r="P532">
        <f>K523*10000+L523*100+D521</f>
        <v>21203</v>
      </c>
      <c r="Q532">
        <f>K523*10000+L523*100+E501</f>
        <v>21204</v>
      </c>
      <c r="R532">
        <f>K523*10000+L523*100+F501</f>
        <v>21205</v>
      </c>
    </row>
    <row r="533" spans="1:18" ht="15" hidden="1" customHeight="1">
      <c r="A533" s="10" t="e">
        <f>INDEX(REFERENCE!$B$2:$K$2,1,'EXAMPLE OF CHOICE CARDS'!I533)</f>
        <v>#REF!</v>
      </c>
      <c r="B533" s="5">
        <f>INDEX('DCM CARDS LOOKUP - HIDDEN'!$P$4:$AF$8890,MATCH(N533,'DCM CARDS LOOKUP - HIDDEN'!$O$4:$O$8890,0),$I533)</f>
        <v>0</v>
      </c>
      <c r="C533" s="5">
        <f>INDEX('DCM CARDS LOOKUP - HIDDEN'!$P$4:$AF$8890,MATCH(O533,'DCM CARDS LOOKUP - HIDDEN'!$O$4:$O$8890,0),$I533)</f>
        <v>0</v>
      </c>
      <c r="D533" s="5">
        <f>INDEX('DCM CARDS LOOKUP - HIDDEN'!$P$4:$AF$8890,MATCH(P533,'DCM CARDS LOOKUP - HIDDEN'!$O$4:$O$8890,0),$I533)</f>
        <v>0</v>
      </c>
      <c r="E533" s="24"/>
      <c r="F533" s="24"/>
      <c r="G533" s="42"/>
      <c r="I533" s="4">
        <v>11</v>
      </c>
      <c r="N533">
        <f>K523*10000+L523*100+B521</f>
        <v>21201</v>
      </c>
      <c r="O533">
        <f>K523*10000+L523*100+C521</f>
        <v>21202</v>
      </c>
      <c r="P533">
        <f>K523*10000+L523*100+D521</f>
        <v>21203</v>
      </c>
      <c r="Q533">
        <f>K523*10000+L523*100+E501</f>
        <v>21204</v>
      </c>
      <c r="R533">
        <f>K523*10000+L523*100+F501</f>
        <v>21205</v>
      </c>
    </row>
    <row r="534" spans="1:18" ht="15" hidden="1" customHeight="1">
      <c r="A534" s="10" t="e">
        <f>INDEX(REFERENCE!$B$2:$K$2,1,'EXAMPLE OF CHOICE CARDS'!I534)</f>
        <v>#REF!</v>
      </c>
      <c r="B534" s="5">
        <f>INDEX('DCM CARDS LOOKUP - HIDDEN'!$P$4:$AF$8890,MATCH(N534,'DCM CARDS LOOKUP - HIDDEN'!$O$4:$O$8890,0),$I534)</f>
        <v>0</v>
      </c>
      <c r="C534" s="5">
        <f>INDEX('DCM CARDS LOOKUP - HIDDEN'!$P$4:$AF$8890,MATCH(O534,'DCM CARDS LOOKUP - HIDDEN'!$O$4:$O$8890,0),$I534)</f>
        <v>0</v>
      </c>
      <c r="D534" s="5">
        <f>INDEX('DCM CARDS LOOKUP - HIDDEN'!$P$4:$AF$8890,MATCH(P534,'DCM CARDS LOOKUP - HIDDEN'!$O$4:$O$8890,0),$I534)</f>
        <v>0</v>
      </c>
      <c r="E534" s="24"/>
      <c r="F534" s="24"/>
      <c r="G534" s="42"/>
      <c r="I534" s="4">
        <v>12</v>
      </c>
      <c r="N534">
        <f>K523*10000+L523*100+B521</f>
        <v>21201</v>
      </c>
      <c r="O534">
        <f>K523*10000+L523*100+C521</f>
        <v>21202</v>
      </c>
      <c r="P534">
        <f>K523*10000+L523*100+D521</f>
        <v>21203</v>
      </c>
      <c r="Q534">
        <f>K523*10000+L523*100+E501</f>
        <v>21204</v>
      </c>
      <c r="R534">
        <f>K523*10000+L523*100+F501</f>
        <v>21205</v>
      </c>
    </row>
    <row r="535" spans="1:18" ht="15" hidden="1" customHeight="1">
      <c r="A535" s="10" t="e">
        <f>INDEX(REFERENCE!$B$2:$K$2,1,'EXAMPLE OF CHOICE CARDS'!I535)</f>
        <v>#REF!</v>
      </c>
      <c r="B535" s="5">
        <f>INDEX('DCM CARDS LOOKUP - HIDDEN'!$P$4:$AF$8890,MATCH(N535,'DCM CARDS LOOKUP - HIDDEN'!$O$4:$O$8890,0),$I535)</f>
        <v>0</v>
      </c>
      <c r="C535" s="5">
        <f>INDEX('DCM CARDS LOOKUP - HIDDEN'!$P$4:$AF$8890,MATCH(O535,'DCM CARDS LOOKUP - HIDDEN'!$O$4:$O$8890,0),$I535)</f>
        <v>0</v>
      </c>
      <c r="D535" s="5">
        <f>INDEX('DCM CARDS LOOKUP - HIDDEN'!$P$4:$AF$8890,MATCH(P535,'DCM CARDS LOOKUP - HIDDEN'!$O$4:$O$8890,0),$I535)</f>
        <v>0</v>
      </c>
      <c r="E535" s="24"/>
      <c r="F535" s="24"/>
      <c r="G535" s="42"/>
      <c r="I535" s="4">
        <v>13</v>
      </c>
      <c r="N535">
        <f>K523*10000+L523*100+B521</f>
        <v>21201</v>
      </c>
      <c r="O535">
        <f>K523*10000+L523*100+C521</f>
        <v>21202</v>
      </c>
      <c r="P535">
        <f>K523*10000+L523*100+D521</f>
        <v>21203</v>
      </c>
      <c r="Q535">
        <f>K523*10000+L523*100+E501</f>
        <v>21204</v>
      </c>
      <c r="R535">
        <f>K523*10000+L523*100+F501</f>
        <v>21205</v>
      </c>
    </row>
    <row r="536" spans="1:18" ht="15" hidden="1" customHeight="1">
      <c r="A536" s="10" t="e">
        <f>INDEX(REFERENCE!$B$2:$K$2,1,'EXAMPLE OF CHOICE CARDS'!I536)</f>
        <v>#REF!</v>
      </c>
      <c r="B536" s="5">
        <f>INDEX('DCM CARDS LOOKUP - HIDDEN'!$P$4:$AF$8890,MATCH(N536,'DCM CARDS LOOKUP - HIDDEN'!$O$4:$O$8890,0),$I536)</f>
        <v>0</v>
      </c>
      <c r="C536" s="5">
        <f>INDEX('DCM CARDS LOOKUP - HIDDEN'!$P$4:$AF$8890,MATCH(O536,'DCM CARDS LOOKUP - HIDDEN'!$O$4:$O$8890,0),$I536)</f>
        <v>0</v>
      </c>
      <c r="D536" s="5">
        <f>INDEX('DCM CARDS LOOKUP - HIDDEN'!$P$4:$AF$8890,MATCH(P536,'DCM CARDS LOOKUP - HIDDEN'!$O$4:$O$8890,0),$I536)</f>
        <v>0</v>
      </c>
      <c r="E536" s="24"/>
      <c r="F536" s="24"/>
      <c r="G536" s="43"/>
      <c r="I536" s="4">
        <v>14</v>
      </c>
      <c r="N536">
        <f>K523*10000+L523*100+B521</f>
        <v>21201</v>
      </c>
      <c r="O536">
        <f>K523*10000+L523*100+C521</f>
        <v>21202</v>
      </c>
      <c r="P536">
        <f>K523*10000+L523*100+D521</f>
        <v>21203</v>
      </c>
      <c r="Q536">
        <f>K523*10000+L523*100+E501</f>
        <v>21204</v>
      </c>
      <c r="R536">
        <f>K523*10000+L523*100+F501</f>
        <v>21205</v>
      </c>
    </row>
    <row r="537" spans="1:18">
      <c r="A537" s="2"/>
      <c r="B537" s="5"/>
      <c r="C537" s="5"/>
      <c r="D537" s="5"/>
      <c r="E537" s="5"/>
      <c r="F537" s="5"/>
      <c r="G537" s="5"/>
      <c r="I537" s="13"/>
    </row>
    <row r="538" spans="1:18">
      <c r="A538" s="6"/>
      <c r="B538" s="7">
        <v>1</v>
      </c>
      <c r="C538" s="7">
        <v>2</v>
      </c>
      <c r="D538" s="7">
        <v>3</v>
      </c>
      <c r="E538" s="7">
        <v>4</v>
      </c>
      <c r="F538" s="7">
        <v>5</v>
      </c>
      <c r="G538" s="7">
        <v>9</v>
      </c>
      <c r="I538" s="13"/>
    </row>
    <row r="541" spans="1:18">
      <c r="A541" s="1" t="str">
        <f>"Version "&amp;K543&amp;"; Task"&amp;L543</f>
        <v>Version 2; Task13</v>
      </c>
      <c r="B541" s="4">
        <v>1</v>
      </c>
      <c r="C541" s="4">
        <v>2</v>
      </c>
      <c r="D541" s="4">
        <v>3</v>
      </c>
      <c r="E541" s="4">
        <f>E521</f>
        <v>4</v>
      </c>
      <c r="F541" s="4">
        <f>F521</f>
        <v>5</v>
      </c>
      <c r="I541" s="13"/>
    </row>
    <row r="542" spans="1:18" ht="15" customHeight="1">
      <c r="A542" s="11" t="s">
        <v>8</v>
      </c>
      <c r="B542" s="12" t="s">
        <v>9</v>
      </c>
      <c r="C542" s="12" t="s">
        <v>10</v>
      </c>
      <c r="D542" s="12" t="s">
        <v>11</v>
      </c>
      <c r="E542" s="23" t="s">
        <v>20</v>
      </c>
      <c r="F542" s="23" t="s">
        <v>21</v>
      </c>
      <c r="G542" s="41" t="s">
        <v>15</v>
      </c>
      <c r="I542" s="13"/>
      <c r="K542" t="s">
        <v>12</v>
      </c>
      <c r="L542" t="s">
        <v>1</v>
      </c>
    </row>
    <row r="543" spans="1:18">
      <c r="A543" s="10" t="str">
        <f>INDEX(REFERENCE!$B$2:$K$2,1,'EXAMPLE OF CHOICE CARDS'!I543)</f>
        <v>Brand</v>
      </c>
      <c r="B543" s="5" t="str">
        <f>INDEX('DCM CARDS LOOKUP - HIDDEN'!$P$4:$AF$8890,MATCH(N543,'DCM CARDS LOOKUP - HIDDEN'!$O$4:$O$8890,0),$I543)</f>
        <v>Mucinex</v>
      </c>
      <c r="C543" s="5" t="str">
        <f>INDEX('DCM CARDS LOOKUP - HIDDEN'!$P$4:$AF$8890,MATCH(O543,'DCM CARDS LOOKUP - HIDDEN'!$O$4:$O$8890,0),$I543)</f>
        <v>Delsym</v>
      </c>
      <c r="D543" s="5" t="str">
        <f>INDEX('DCM CARDS LOOKUP - HIDDEN'!$P$4:$AF$8890,MATCH(P543,'DCM CARDS LOOKUP - HIDDEN'!$O$4:$O$8890,0),$I543)</f>
        <v>Robitussin</v>
      </c>
      <c r="E543" s="5" t="str">
        <f>INDEX('DCM CARDS LOOKUP - HIDDEN'!$P$4:$AF$8890,MATCH(Q543,'DCM CARDS LOOKUP - HIDDEN'!$O$4:$O$8890,0),$I543)</f>
        <v>Other Brand</v>
      </c>
      <c r="F543" s="5" t="str">
        <f>INDEX('DCM CARDS LOOKUP - HIDDEN'!$P$4:$AF$8890,MATCH(R543,'DCM CARDS LOOKUP - HIDDEN'!$O$4:$O$8890,0),$I543)</f>
        <v>Theraflu</v>
      </c>
      <c r="G543" s="42"/>
      <c r="I543" s="4">
        <v>1</v>
      </c>
      <c r="K543">
        <f>IF(L523=15,K523+1,K523)</f>
        <v>2</v>
      </c>
      <c r="L543">
        <f>IF(L523&lt;15,L523+1,1)</f>
        <v>13</v>
      </c>
      <c r="N543">
        <f>K543*10000+L543*100+B541</f>
        <v>21301</v>
      </c>
      <c r="O543">
        <f>K543*10000+L543*100+C541</f>
        <v>21302</v>
      </c>
      <c r="P543">
        <f>K543*10000+L543*100+D541</f>
        <v>21303</v>
      </c>
      <c r="Q543">
        <f>K543*10000+L543*100+E521</f>
        <v>21304</v>
      </c>
      <c r="R543">
        <f>K543*10000+L543*100+F521</f>
        <v>21305</v>
      </c>
    </row>
    <row r="544" spans="1:18">
      <c r="A544" s="10" t="str">
        <f>INDEX(REFERENCE!$B$2:$K$2,1,'EXAMPLE OF CHOICE CARDS'!I544)</f>
        <v>Format</v>
      </c>
      <c r="B544" s="5" t="str">
        <f>INDEX('DCM CARDS LOOKUP - HIDDEN'!$P$4:$AF$8890,MATCH(N544,'DCM CARDS LOOKUP - HIDDEN'!$O$4:$O$8890,0),$I544)</f>
        <v>Nasal Spray</v>
      </c>
      <c r="C544" s="5" t="str">
        <f>INDEX('DCM CARDS LOOKUP - HIDDEN'!$P$4:$AF$8890,MATCH(O544,'DCM CARDS LOOKUP - HIDDEN'!$O$4:$O$8890,0),$I544)</f>
        <v>Tablet</v>
      </c>
      <c r="D544" s="5" t="str">
        <f>INDEX('DCM CARDS LOOKUP - HIDDEN'!$P$4:$AF$8890,MATCH(P544,'DCM CARDS LOOKUP - HIDDEN'!$O$4:$O$8890,0),$I544)</f>
        <v>Syrup/liquid</v>
      </c>
      <c r="E544" s="5" t="str">
        <f>INDEX('DCM CARDS LOOKUP - HIDDEN'!$P$4:$AF$8890,MATCH(Q544,'DCM CARDS LOOKUP - HIDDEN'!$O$4:$O$8890,0),$I544)</f>
        <v>Gummies</v>
      </c>
      <c r="F544" s="5" t="str">
        <f>INDEX('DCM CARDS LOOKUP - HIDDEN'!$P$4:$AF$8890,MATCH(R544,'DCM CARDS LOOKUP - HIDDEN'!$O$4:$O$8890,0),$I544)</f>
        <v>Hot liquid powder packet</v>
      </c>
      <c r="G544" s="42"/>
      <c r="I544" s="4">
        <v>2</v>
      </c>
      <c r="N544">
        <f>K543*10000+L543*100+B541</f>
        <v>21301</v>
      </c>
      <c r="O544">
        <f>K543*10000+L543*100+C541</f>
        <v>21302</v>
      </c>
      <c r="P544">
        <f>K543*10000+L543*100+D541</f>
        <v>21303</v>
      </c>
      <c r="Q544">
        <f>K543*10000+L543*100+E521</f>
        <v>21304</v>
      </c>
      <c r="R544">
        <f>K543*10000+L543*100+F521</f>
        <v>21305</v>
      </c>
    </row>
    <row r="545" spans="1:18">
      <c r="A545" s="10" t="str">
        <f>INDEX(REFERENCE!$B$2:$K$2,1,'EXAMPLE OF CHOICE CARDS'!I545)</f>
        <v>Symptoms</v>
      </c>
      <c r="B545" s="5" t="str">
        <f>INDEX('DCM CARDS LOOKUP - HIDDEN'!$P$4:$AF$8890,MATCH(N545,'DCM CARDS LOOKUP - HIDDEN'!$O$4:$O$8890,0),$I545)</f>
        <v>Chest congestion relief</v>
      </c>
      <c r="C545" s="5" t="str">
        <f>INDEX('DCM CARDS LOOKUP - HIDDEN'!$P$4:$AF$8890,MATCH(O545,'DCM CARDS LOOKUP - HIDDEN'!$O$4:$O$8890,0),$I545)</f>
        <v>Clears mucus</v>
      </c>
      <c r="D545" s="5" t="str">
        <f>INDEX('DCM CARDS LOOKUP - HIDDEN'!$P$4:$AF$8890,MATCH(P545,'DCM CARDS LOOKUP - HIDDEN'!$O$4:$O$8890,0),$I545)</f>
        <v>Head Pain Relief</v>
      </c>
      <c r="E545" s="5" t="str">
        <f>INDEX('DCM CARDS LOOKUP - HIDDEN'!$P$4:$AF$8890,MATCH(Q545,'DCM CARDS LOOKUP - HIDDEN'!$O$4:$O$8890,0),$I545)</f>
        <v>Strengthens Immune System</v>
      </c>
      <c r="F545" s="5" t="str">
        <f>INDEX('DCM CARDS LOOKUP - HIDDEN'!$P$4:$AF$8890,MATCH(R545,'DCM CARDS LOOKUP - HIDDEN'!$O$4:$O$8890,0),$I545)</f>
        <v>Runny nose relief</v>
      </c>
      <c r="G545" s="42"/>
      <c r="I545" s="4">
        <v>3</v>
      </c>
      <c r="N545">
        <f>K543*10000+L543*100+B541</f>
        <v>21301</v>
      </c>
      <c r="O545">
        <f>K543*10000+L543*100+C541</f>
        <v>21302</v>
      </c>
      <c r="P545">
        <f>K543*10000+L543*100+D541</f>
        <v>21303</v>
      </c>
      <c r="Q545">
        <f>K543*10000+L543*100+E521</f>
        <v>21304</v>
      </c>
      <c r="R545">
        <f>K543*10000+L543*100+F521</f>
        <v>21305</v>
      </c>
    </row>
    <row r="546" spans="1:18">
      <c r="A546" s="10" t="str">
        <f>INDEX(REFERENCE!$B$2:$K$2,1,'EXAMPLE OF CHOICE CARDS'!I546)</f>
        <v>Benefit</v>
      </c>
      <c r="B546" s="5" t="str">
        <f>INDEX('DCM CARDS LOOKUP - HIDDEN'!$P$4:$AF$8890,MATCH(N546,'DCM CARDS LOOKUP - HIDDEN'!$O$4:$O$8890,0),$I546)</f>
        <v>Treats Sneezing</v>
      </c>
      <c r="C546" s="5" t="str">
        <f>INDEX('DCM CARDS LOOKUP - HIDDEN'!$P$4:$AF$8890,MATCH(O546,'DCM CARDS LOOKUP - HIDDEN'!$O$4:$O$8890,0),$I546)</f>
        <v>Loosens mucus</v>
      </c>
      <c r="D546" s="5" t="str">
        <f>INDEX('DCM CARDS LOOKUP - HIDDEN'!$P$4:$AF$8890,MATCH(P546,'DCM CARDS LOOKUP - HIDDEN'!$O$4:$O$8890,0),$I546)</f>
        <v>Allergy Relief</v>
      </c>
      <c r="E546" s="5" t="str">
        <f>INDEX('DCM CARDS LOOKUP - HIDDEN'!$P$4:$AF$8890,MATCH(Q546,'DCM CARDS LOOKUP - HIDDEN'!$O$4:$O$8890,0),$I546)</f>
        <v>Natural Ingredients</v>
      </c>
      <c r="F546" s="5" t="str">
        <f>INDEX('DCM CARDS LOOKUP - HIDDEN'!$P$4:$AF$8890,MATCH(R546,'DCM CARDS LOOKUP - HIDDEN'!$O$4:$O$8890,0),$I546)</f>
        <v>Steroid Free</v>
      </c>
      <c r="G546" s="42"/>
      <c r="I546" s="4">
        <v>4</v>
      </c>
      <c r="N546">
        <f>K543*10000+L543*100+B541</f>
        <v>21301</v>
      </c>
      <c r="O546">
        <f>K543*10000+L543*100+C541</f>
        <v>21302</v>
      </c>
      <c r="P546">
        <f>K543*10000+L543*100+D541</f>
        <v>21303</v>
      </c>
      <c r="Q546">
        <f>K543*10000+L543*100+E521</f>
        <v>21304</v>
      </c>
      <c r="R546">
        <f>K543*10000+L543*100+F521</f>
        <v>21305</v>
      </c>
    </row>
    <row r="547" spans="1:18">
      <c r="A547" s="10" t="str">
        <f>INDEX(REFERENCE!$B$2:$K$2,1,'EXAMPLE OF CHOICE CARDS'!I547)</f>
        <v>Doses</v>
      </c>
      <c r="B547" s="5" t="str">
        <f>INDEX('DCM CARDS LOOKUP - HIDDEN'!$P$4:$AF$8890,MATCH(N547,'DCM CARDS LOOKUP - HIDDEN'!$O$4:$O$8890,0),$I547)</f>
        <v>30 Doses</v>
      </c>
      <c r="C547" s="5" t="str">
        <f>INDEX('DCM CARDS LOOKUP - HIDDEN'!$P$4:$AF$8890,MATCH(O547,'DCM CARDS LOOKUP - HIDDEN'!$O$4:$O$8890,0),$I547)</f>
        <v>60 Doses</v>
      </c>
      <c r="D547" s="5" t="str">
        <f>INDEX('DCM CARDS LOOKUP - HIDDEN'!$P$4:$AF$8890,MATCH(P547,'DCM CARDS LOOKUP - HIDDEN'!$O$4:$O$8890,0),$I547)</f>
        <v>6 Doses</v>
      </c>
      <c r="E547" s="5" t="str">
        <f>INDEX('DCM CARDS LOOKUP - HIDDEN'!$P$4:$AF$8890,MATCH(Q547,'DCM CARDS LOOKUP - HIDDEN'!$O$4:$O$8890,0),$I547)</f>
        <v>90 Doses</v>
      </c>
      <c r="F547" s="5" t="str">
        <f>INDEX('DCM CARDS LOOKUP - HIDDEN'!$P$4:$AF$8890,MATCH(R547,'DCM CARDS LOOKUP - HIDDEN'!$O$4:$O$8890,0),$I547)</f>
        <v>12 Doses</v>
      </c>
      <c r="G547" s="42"/>
      <c r="I547" s="4">
        <v>5</v>
      </c>
      <c r="N547">
        <f>K543*10000+L543*100+B541</f>
        <v>21301</v>
      </c>
      <c r="O547">
        <f>K543*10000+L543*100+C541</f>
        <v>21302</v>
      </c>
      <c r="P547">
        <f>K543*10000+L543*100+D541</f>
        <v>21303</v>
      </c>
      <c r="Q547">
        <f>K543*10000+L543*100+E521</f>
        <v>21304</v>
      </c>
      <c r="R547">
        <f>K543*10000+L543*100+F521</f>
        <v>21305</v>
      </c>
    </row>
    <row r="548" spans="1:18">
      <c r="A548" s="10" t="str">
        <f>INDEX(REFERENCE!$B$2:$K$2,1,'EXAMPLE OF CHOICE CARDS'!I548)</f>
        <v>flavor</v>
      </c>
      <c r="B548" s="5" t="str">
        <f>INDEX('DCM CARDS LOOKUP - HIDDEN'!$P$4:$AF$8890,MATCH(N548,'DCM CARDS LOOKUP - HIDDEN'!$O$4:$O$8890,0),$I548)</f>
        <v>-</v>
      </c>
      <c r="C548" s="5" t="str">
        <f>INDEX('DCM CARDS LOOKUP - HIDDEN'!$P$4:$AF$8890,MATCH(O548,'DCM CARDS LOOKUP - HIDDEN'!$O$4:$O$8890,0),$I548)</f>
        <v>-</v>
      </c>
      <c r="D548" s="5" t="str">
        <f>INDEX('DCM CARDS LOOKUP - HIDDEN'!$P$4:$AF$8890,MATCH(P548,'DCM CARDS LOOKUP - HIDDEN'!$O$4:$O$8890,0),$I548)</f>
        <v>Grape</v>
      </c>
      <c r="E548" s="5" t="str">
        <f>INDEX('DCM CARDS LOOKUP - HIDDEN'!$P$4:$AF$8890,MATCH(Q548,'DCM CARDS LOOKUP - HIDDEN'!$O$4:$O$8890,0),$I548)</f>
        <v>Honey</v>
      </c>
      <c r="F548" s="5" t="str">
        <f>INDEX('DCM CARDS LOOKUP - HIDDEN'!$P$4:$AF$8890,MATCH(R548,'DCM CARDS LOOKUP - HIDDEN'!$O$4:$O$8890,0),$I548)</f>
        <v>Elderberry</v>
      </c>
      <c r="G548" s="42"/>
      <c r="I548" s="4">
        <v>6</v>
      </c>
      <c r="N548">
        <f>K543*10000+L543*100+B541</f>
        <v>21301</v>
      </c>
      <c r="O548">
        <f>K543*10000+L543*100+C541</f>
        <v>21302</v>
      </c>
      <c r="P548">
        <f>K543*10000+L543*100+D541</f>
        <v>21303</v>
      </c>
      <c r="Q548">
        <f>K543*10000+L543*100+E521</f>
        <v>21304</v>
      </c>
      <c r="R548">
        <f>K543*10000+L543*100+F521</f>
        <v>21305</v>
      </c>
    </row>
    <row r="549" spans="1:18" ht="15" customHeight="1">
      <c r="A549" s="10" t="str">
        <f>INDEX(REFERENCE!$B$2:$K$2,1,'EXAMPLE OF CHOICE CARDS'!I549)</f>
        <v>Price</v>
      </c>
      <c r="B549" s="29">
        <f>INDEX('DCM CARDS LOOKUP - HIDDEN'!$P$4:$AF$8890,MATCH(N549,'DCM CARDS LOOKUP - HIDDEN'!$O$4:$O$8890,0),$I549)</f>
        <v>15</v>
      </c>
      <c r="C549" s="29">
        <f>INDEX('DCM CARDS LOOKUP - HIDDEN'!$P$4:$AF$8890,MATCH(O549,'DCM CARDS LOOKUP - HIDDEN'!$O$4:$O$8890,0),$I549)</f>
        <v>30</v>
      </c>
      <c r="D549" s="29">
        <f>INDEX('DCM CARDS LOOKUP - HIDDEN'!$P$4:$AF$8890,MATCH(P549,'DCM CARDS LOOKUP - HIDDEN'!$O$4:$O$8890,0),$I549)</f>
        <v>3</v>
      </c>
      <c r="E549" s="29">
        <f>INDEX('DCM CARDS LOOKUP - HIDDEN'!$P$4:$AF$8890,MATCH(Q549,'DCM CARDS LOOKUP - HIDDEN'!$O$4:$O$8890,0),$I549)</f>
        <v>32</v>
      </c>
      <c r="F549" s="29">
        <f>INDEX('DCM CARDS LOOKUP - HIDDEN'!$P$4:$AF$8890,MATCH(R549,'DCM CARDS LOOKUP - HIDDEN'!$O$4:$O$8890,0),$I549)</f>
        <v>16</v>
      </c>
      <c r="G549" s="42"/>
      <c r="I549" s="4">
        <v>7</v>
      </c>
      <c r="N549">
        <f>K543*10000+L543*100+B541</f>
        <v>21301</v>
      </c>
      <c r="O549">
        <f>K543*10000+L543*100+C541</f>
        <v>21302</v>
      </c>
      <c r="P549">
        <f>K543*10000+L543*100+D541</f>
        <v>21303</v>
      </c>
      <c r="Q549">
        <f>K543*10000+L543*100+E521</f>
        <v>21304</v>
      </c>
      <c r="R549">
        <f>K543*10000+L543*100+F521</f>
        <v>21305</v>
      </c>
    </row>
    <row r="550" spans="1:18" ht="15" hidden="1" customHeight="1">
      <c r="A550" s="10">
        <f>INDEX(REFERENCE!$B$2:$K$2,1,'EXAMPLE OF CHOICE CARDS'!I550)</f>
        <v>0</v>
      </c>
      <c r="B550" s="29">
        <f>INDEX('DCM CARDS LOOKUP - HIDDEN'!$P$4:$AF$8890,MATCH(N550,'DCM CARDS LOOKUP - HIDDEN'!$O$4:$O$8890,0),$I550)</f>
        <v>0</v>
      </c>
      <c r="C550" s="29">
        <f>INDEX('DCM CARDS LOOKUP - HIDDEN'!$P$4:$AF$8890,MATCH(O550,'DCM CARDS LOOKUP - HIDDEN'!$O$4:$O$8890,0),$I550)</f>
        <v>0</v>
      </c>
      <c r="D550" s="29">
        <f>INDEX('DCM CARDS LOOKUP - HIDDEN'!$P$4:$AF$8890,MATCH(P550,'DCM CARDS LOOKUP - HIDDEN'!$O$4:$O$8890,0),$I550)</f>
        <v>0</v>
      </c>
      <c r="E550" s="29">
        <f>INDEX('DCM CARDS LOOKUP - HIDDEN'!$P$4:$AF$8890,MATCH(Q550,'DCM CARDS LOOKUP - HIDDEN'!$O$4:$O$8890,0),$I550)</f>
        <v>0</v>
      </c>
      <c r="F550" s="29">
        <f>INDEX('DCM CARDS LOOKUP - HIDDEN'!$P$4:$AF$8890,MATCH(R550,'DCM CARDS LOOKUP - HIDDEN'!$O$4:$O$8890,0),$I550)</f>
        <v>0</v>
      </c>
      <c r="G550" s="42"/>
      <c r="I550" s="4">
        <v>8</v>
      </c>
      <c r="N550">
        <f>K543*10000+L543*100+B541</f>
        <v>21301</v>
      </c>
      <c r="O550">
        <f>K543*10000+L543*100+C541</f>
        <v>21302</v>
      </c>
      <c r="P550">
        <f>K543*10000+L543*100+D541</f>
        <v>21303</v>
      </c>
      <c r="Q550">
        <f>K543*10000+L543*100+E521</f>
        <v>21304</v>
      </c>
      <c r="R550">
        <f>K543*10000+L543*100+F521</f>
        <v>21305</v>
      </c>
    </row>
    <row r="551" spans="1:18" ht="15" hidden="1" customHeight="1">
      <c r="A551" s="10">
        <f>INDEX(REFERENCE!$B$2:$K$2,1,'EXAMPLE OF CHOICE CARDS'!I551)</f>
        <v>0</v>
      </c>
      <c r="B551" s="5">
        <f>INDEX('DCM CARDS LOOKUP - HIDDEN'!$P$4:$AF$8890,MATCH(N551,'DCM CARDS LOOKUP - HIDDEN'!$O$4:$O$8890,0),$I551)</f>
        <v>0</v>
      </c>
      <c r="C551" s="5">
        <f>INDEX('DCM CARDS LOOKUP - HIDDEN'!$P$4:$AF$8890,MATCH(O551,'DCM CARDS LOOKUP - HIDDEN'!$O$4:$O$8890,0),$I551)</f>
        <v>0</v>
      </c>
      <c r="D551" s="5">
        <f>INDEX('DCM CARDS LOOKUP - HIDDEN'!$P$4:$AF$8890,MATCH(P551,'DCM CARDS LOOKUP - HIDDEN'!$O$4:$O$8890,0),$I551)</f>
        <v>0</v>
      </c>
      <c r="E551" s="5">
        <f>INDEX('DCM CARDS LOOKUP - HIDDEN'!$P$4:$AF$8890,MATCH(Q551,'DCM CARDS LOOKUP - HIDDEN'!$O$4:$O$8890,0),$I551)</f>
        <v>0</v>
      </c>
      <c r="F551" s="5">
        <f>INDEX('DCM CARDS LOOKUP - HIDDEN'!$P$4:$AF$8890,MATCH(R551,'DCM CARDS LOOKUP - HIDDEN'!$O$4:$O$8890,0),$I551)</f>
        <v>0</v>
      </c>
      <c r="G551" s="42"/>
      <c r="I551" s="4">
        <v>9</v>
      </c>
      <c r="N551">
        <f>K543*10000+L543*100+B541</f>
        <v>21301</v>
      </c>
      <c r="O551">
        <f>K543*10000+L543*100+C541</f>
        <v>21302</v>
      </c>
      <c r="P551">
        <f>K543*10000+L543*100+D541</f>
        <v>21303</v>
      </c>
      <c r="Q551">
        <f>K543*10000+L543*100+E521</f>
        <v>21304</v>
      </c>
      <c r="R551">
        <f>K543*10000+L543*100+F521</f>
        <v>21305</v>
      </c>
    </row>
    <row r="552" spans="1:18" ht="15" hidden="1" customHeight="1">
      <c r="A552" s="10">
        <f>INDEX(REFERENCE!$B$2:$K$2,1,'EXAMPLE OF CHOICE CARDS'!I552)</f>
        <v>0</v>
      </c>
      <c r="B552" s="5">
        <f>INDEX('DCM CARDS LOOKUP - HIDDEN'!$P$4:$AF$8890,MATCH(N552,'DCM CARDS LOOKUP - HIDDEN'!$O$4:$O$8890,0),$I552)</f>
        <v>0</v>
      </c>
      <c r="C552" s="5">
        <f>INDEX('DCM CARDS LOOKUP - HIDDEN'!$P$4:$AF$8890,MATCH(O552,'DCM CARDS LOOKUP - HIDDEN'!$O$4:$O$8890,0),$I552)</f>
        <v>0</v>
      </c>
      <c r="D552" s="5">
        <f>INDEX('DCM CARDS LOOKUP - HIDDEN'!$P$4:$AF$8890,MATCH(P552,'DCM CARDS LOOKUP - HIDDEN'!$O$4:$O$8890,0),$I552)</f>
        <v>0</v>
      </c>
      <c r="E552" s="5">
        <f>INDEX('DCM CARDS LOOKUP - HIDDEN'!$P$4:$AF$8890,MATCH(Q552,'DCM CARDS LOOKUP - HIDDEN'!$O$4:$O$8890,0),$I552)</f>
        <v>0</v>
      </c>
      <c r="F552" s="5">
        <f>INDEX('DCM CARDS LOOKUP - HIDDEN'!$P$4:$AF$8890,MATCH(R552,'DCM CARDS LOOKUP - HIDDEN'!$O$4:$O$8890,0),$I552)</f>
        <v>0</v>
      </c>
      <c r="G552" s="42"/>
      <c r="I552" s="4">
        <v>10</v>
      </c>
      <c r="N552">
        <f>K543*10000+L543*100+B541</f>
        <v>21301</v>
      </c>
      <c r="O552">
        <f>K543*10000+L543*100+C541</f>
        <v>21302</v>
      </c>
      <c r="P552">
        <f>K543*10000+L543*100+D541</f>
        <v>21303</v>
      </c>
      <c r="Q552">
        <f>K543*10000+L543*100+E521</f>
        <v>21304</v>
      </c>
      <c r="R552">
        <f>K543*10000+L543*100+F521</f>
        <v>21305</v>
      </c>
    </row>
    <row r="553" spans="1:18" ht="15" hidden="1" customHeight="1">
      <c r="A553" s="10" t="e">
        <f>INDEX(REFERENCE!$B$2:$K$2,1,'EXAMPLE OF CHOICE CARDS'!I553)</f>
        <v>#REF!</v>
      </c>
      <c r="B553" s="5">
        <f>INDEX('DCM CARDS LOOKUP - HIDDEN'!$P$4:$AF$8890,MATCH(N553,'DCM CARDS LOOKUP - HIDDEN'!$O$4:$O$8890,0),$I553)</f>
        <v>0</v>
      </c>
      <c r="C553" s="5">
        <f>INDEX('DCM CARDS LOOKUP - HIDDEN'!$P$4:$AF$8890,MATCH(O553,'DCM CARDS LOOKUP - HIDDEN'!$O$4:$O$8890,0),$I553)</f>
        <v>0</v>
      </c>
      <c r="D553" s="5">
        <f>INDEX('DCM CARDS LOOKUP - HIDDEN'!$P$4:$AF$8890,MATCH(P553,'DCM CARDS LOOKUP - HIDDEN'!$O$4:$O$8890,0),$I553)</f>
        <v>0</v>
      </c>
      <c r="E553" s="24"/>
      <c r="F553" s="24"/>
      <c r="G553" s="42"/>
      <c r="I553" s="4">
        <v>11</v>
      </c>
      <c r="N553">
        <f>K543*10000+L543*100+B541</f>
        <v>21301</v>
      </c>
      <c r="O553">
        <f>K543*10000+L543*100+C541</f>
        <v>21302</v>
      </c>
      <c r="P553">
        <f>K543*10000+L543*100+D541</f>
        <v>21303</v>
      </c>
      <c r="Q553">
        <f>K543*10000+L543*100+E521</f>
        <v>21304</v>
      </c>
      <c r="R553">
        <f>K543*10000+L543*100+F521</f>
        <v>21305</v>
      </c>
    </row>
    <row r="554" spans="1:18" ht="15" hidden="1" customHeight="1">
      <c r="A554" s="10" t="e">
        <f>INDEX(REFERENCE!$B$2:$K$2,1,'EXAMPLE OF CHOICE CARDS'!I554)</f>
        <v>#REF!</v>
      </c>
      <c r="B554" s="5">
        <f>INDEX('DCM CARDS LOOKUP - HIDDEN'!$P$4:$AF$8890,MATCH(N554,'DCM CARDS LOOKUP - HIDDEN'!$O$4:$O$8890,0),$I554)</f>
        <v>0</v>
      </c>
      <c r="C554" s="5">
        <f>INDEX('DCM CARDS LOOKUP - HIDDEN'!$P$4:$AF$8890,MATCH(O554,'DCM CARDS LOOKUP - HIDDEN'!$O$4:$O$8890,0),$I554)</f>
        <v>0</v>
      </c>
      <c r="D554" s="5">
        <f>INDEX('DCM CARDS LOOKUP - HIDDEN'!$P$4:$AF$8890,MATCH(P554,'DCM CARDS LOOKUP - HIDDEN'!$O$4:$O$8890,0),$I554)</f>
        <v>0</v>
      </c>
      <c r="E554" s="24"/>
      <c r="F554" s="24"/>
      <c r="G554" s="42"/>
      <c r="I554" s="4">
        <v>12</v>
      </c>
      <c r="N554">
        <f>K543*10000+L543*100+B541</f>
        <v>21301</v>
      </c>
      <c r="O554">
        <f>K543*10000+L543*100+C541</f>
        <v>21302</v>
      </c>
      <c r="P554">
        <f>K543*10000+L543*100+D541</f>
        <v>21303</v>
      </c>
      <c r="Q554">
        <f>K543*10000+L543*100+E521</f>
        <v>21304</v>
      </c>
      <c r="R554">
        <f>K543*10000+L543*100+F521</f>
        <v>21305</v>
      </c>
    </row>
    <row r="555" spans="1:18" ht="15" hidden="1" customHeight="1">
      <c r="A555" s="10" t="e">
        <f>INDEX(REFERENCE!$B$2:$K$2,1,'EXAMPLE OF CHOICE CARDS'!I555)</f>
        <v>#REF!</v>
      </c>
      <c r="B555" s="5">
        <f>INDEX('DCM CARDS LOOKUP - HIDDEN'!$P$4:$AF$8890,MATCH(N555,'DCM CARDS LOOKUP - HIDDEN'!$O$4:$O$8890,0),$I555)</f>
        <v>0</v>
      </c>
      <c r="C555" s="5">
        <f>INDEX('DCM CARDS LOOKUP - HIDDEN'!$P$4:$AF$8890,MATCH(O555,'DCM CARDS LOOKUP - HIDDEN'!$O$4:$O$8890,0),$I555)</f>
        <v>0</v>
      </c>
      <c r="D555" s="5">
        <f>INDEX('DCM CARDS LOOKUP - HIDDEN'!$P$4:$AF$8890,MATCH(P555,'DCM CARDS LOOKUP - HIDDEN'!$O$4:$O$8890,0),$I555)</f>
        <v>0</v>
      </c>
      <c r="E555" s="24"/>
      <c r="F555" s="24"/>
      <c r="G555" s="42"/>
      <c r="I555" s="4">
        <v>13</v>
      </c>
      <c r="N555">
        <f>K543*10000+L543*100+B541</f>
        <v>21301</v>
      </c>
      <c r="O555">
        <f>K543*10000+L543*100+C541</f>
        <v>21302</v>
      </c>
      <c r="P555">
        <f>K543*10000+L543*100+D541</f>
        <v>21303</v>
      </c>
      <c r="Q555">
        <f>K543*10000+L543*100+E521</f>
        <v>21304</v>
      </c>
      <c r="R555">
        <f>K543*10000+L543*100+F521</f>
        <v>21305</v>
      </c>
    </row>
    <row r="556" spans="1:18" ht="15" hidden="1" customHeight="1">
      <c r="A556" s="10" t="e">
        <f>INDEX(REFERENCE!$B$2:$K$2,1,'EXAMPLE OF CHOICE CARDS'!I556)</f>
        <v>#REF!</v>
      </c>
      <c r="B556" s="5">
        <f>INDEX('DCM CARDS LOOKUP - HIDDEN'!$P$4:$AF$8890,MATCH(N556,'DCM CARDS LOOKUP - HIDDEN'!$O$4:$O$8890,0),$I556)</f>
        <v>0</v>
      </c>
      <c r="C556" s="5">
        <f>INDEX('DCM CARDS LOOKUP - HIDDEN'!$P$4:$AF$8890,MATCH(O556,'DCM CARDS LOOKUP - HIDDEN'!$O$4:$O$8890,0),$I556)</f>
        <v>0</v>
      </c>
      <c r="D556" s="5">
        <f>INDEX('DCM CARDS LOOKUP - HIDDEN'!$P$4:$AF$8890,MATCH(P556,'DCM CARDS LOOKUP - HIDDEN'!$O$4:$O$8890,0),$I556)</f>
        <v>0</v>
      </c>
      <c r="E556" s="24"/>
      <c r="F556" s="24"/>
      <c r="G556" s="43"/>
      <c r="I556" s="4">
        <v>14</v>
      </c>
      <c r="N556">
        <f>K543*10000+L543*100+B541</f>
        <v>21301</v>
      </c>
      <c r="O556">
        <f>K543*10000+L543*100+C541</f>
        <v>21302</v>
      </c>
      <c r="P556">
        <f>K543*10000+L543*100+D541</f>
        <v>21303</v>
      </c>
      <c r="Q556">
        <f>K543*10000+L543*100+E521</f>
        <v>21304</v>
      </c>
      <c r="R556">
        <f>K543*10000+L543*100+F521</f>
        <v>21305</v>
      </c>
    </row>
    <row r="557" spans="1:18">
      <c r="A557" s="2"/>
      <c r="B557" s="5"/>
      <c r="C557" s="5"/>
      <c r="D557" s="5"/>
      <c r="E557" s="5"/>
      <c r="F557" s="5"/>
      <c r="G557" s="5"/>
      <c r="I557" s="13"/>
    </row>
    <row r="558" spans="1:18">
      <c r="A558" s="6"/>
      <c r="B558" s="7">
        <v>1</v>
      </c>
      <c r="C558" s="7">
        <v>2</v>
      </c>
      <c r="D558" s="7">
        <v>3</v>
      </c>
      <c r="E558" s="7">
        <v>4</v>
      </c>
      <c r="F558" s="7">
        <v>5</v>
      </c>
      <c r="G558" s="7">
        <v>9</v>
      </c>
      <c r="I558" s="13"/>
    </row>
    <row r="561" spans="1:18">
      <c r="A561" s="1" t="str">
        <f>"Version "&amp;K563&amp;"; Task"&amp;L563</f>
        <v>Version 2; Task14</v>
      </c>
      <c r="B561" s="4">
        <v>1</v>
      </c>
      <c r="C561" s="4">
        <v>2</v>
      </c>
      <c r="D561" s="4">
        <v>3</v>
      </c>
      <c r="E561" s="4">
        <f>E541</f>
        <v>4</v>
      </c>
      <c r="F561" s="4">
        <f>F541</f>
        <v>5</v>
      </c>
      <c r="I561" s="13"/>
    </row>
    <row r="562" spans="1:18" ht="15" customHeight="1">
      <c r="A562" s="11" t="s">
        <v>8</v>
      </c>
      <c r="B562" s="12" t="s">
        <v>9</v>
      </c>
      <c r="C562" s="12" t="s">
        <v>10</v>
      </c>
      <c r="D562" s="12" t="s">
        <v>11</v>
      </c>
      <c r="E562" s="23" t="s">
        <v>20</v>
      </c>
      <c r="F562" s="23" t="s">
        <v>21</v>
      </c>
      <c r="G562" s="41" t="s">
        <v>15</v>
      </c>
      <c r="I562" s="13"/>
      <c r="K562" t="s">
        <v>12</v>
      </c>
      <c r="L562" t="s">
        <v>1</v>
      </c>
    </row>
    <row r="563" spans="1:18">
      <c r="A563" s="10" t="str">
        <f>INDEX(REFERENCE!$B$2:$K$2,1,'EXAMPLE OF CHOICE CARDS'!I563)</f>
        <v>Brand</v>
      </c>
      <c r="B563" s="5" t="str">
        <f>INDEX('DCM CARDS LOOKUP - HIDDEN'!$P$4:$AF$8890,MATCH(N563,'DCM CARDS LOOKUP - HIDDEN'!$O$4:$O$8890,0),$I563)</f>
        <v>Advil Cold &amp;Flu</v>
      </c>
      <c r="C563" s="5" t="str">
        <f>INDEX('DCM CARDS LOOKUP - HIDDEN'!$P$4:$AF$8890,MATCH(O563,'DCM CARDS LOOKUP - HIDDEN'!$O$4:$O$8890,0),$I563)</f>
        <v>Dayquil</v>
      </c>
      <c r="D563" s="5" t="str">
        <f>INDEX('DCM CARDS LOOKUP - HIDDEN'!$P$4:$AF$8890,MATCH(P563,'DCM CARDS LOOKUP - HIDDEN'!$O$4:$O$8890,0),$I563)</f>
        <v>Tylenol Cold &amp; Flu</v>
      </c>
      <c r="E563" s="5" t="str">
        <f>INDEX('DCM CARDS LOOKUP - HIDDEN'!$P$4:$AF$8890,MATCH(Q563,'DCM CARDS LOOKUP - HIDDEN'!$O$4:$O$8890,0),$I563)</f>
        <v>Sambucol</v>
      </c>
      <c r="F563" s="5" t="str">
        <f>INDEX('DCM CARDS LOOKUP - HIDDEN'!$P$4:$AF$8890,MATCH(R563,'DCM CARDS LOOKUP - HIDDEN'!$O$4:$O$8890,0),$I563)</f>
        <v>Nyquil</v>
      </c>
      <c r="G563" s="42"/>
      <c r="I563" s="4">
        <v>1</v>
      </c>
      <c r="K563">
        <f>IF(L543=15,K543+1,K543)</f>
        <v>2</v>
      </c>
      <c r="L563">
        <f>IF(L543&lt;15,L543+1,1)</f>
        <v>14</v>
      </c>
      <c r="N563">
        <f>K563*10000+L563*100+B561</f>
        <v>21401</v>
      </c>
      <c r="O563">
        <f>K563*10000+L563*100+C561</f>
        <v>21402</v>
      </c>
      <c r="P563">
        <f>K563*10000+L563*100+D561</f>
        <v>21403</v>
      </c>
      <c r="Q563">
        <f>K563*10000+L563*100+E541</f>
        <v>21404</v>
      </c>
      <c r="R563">
        <f>K563*10000+L563*100+F541</f>
        <v>21405</v>
      </c>
    </row>
    <row r="564" spans="1:18">
      <c r="A564" s="10" t="str">
        <f>INDEX(REFERENCE!$B$2:$K$2,1,'EXAMPLE OF CHOICE CARDS'!I564)</f>
        <v>Format</v>
      </c>
      <c r="B564" s="5" t="str">
        <f>INDEX('DCM CARDS LOOKUP - HIDDEN'!$P$4:$AF$8890,MATCH(N564,'DCM CARDS LOOKUP - HIDDEN'!$O$4:$O$8890,0),$I564)</f>
        <v>Effervescent Tablets</v>
      </c>
      <c r="C564" s="5" t="str">
        <f>INDEX('DCM CARDS LOOKUP - HIDDEN'!$P$4:$AF$8890,MATCH(O564,'DCM CARDS LOOKUP - HIDDEN'!$O$4:$O$8890,0),$I564)</f>
        <v>Powder packet</v>
      </c>
      <c r="D564" s="5" t="str">
        <f>INDEX('DCM CARDS LOOKUP - HIDDEN'!$P$4:$AF$8890,MATCH(P564,'DCM CARDS LOOKUP - HIDDEN'!$O$4:$O$8890,0),$I564)</f>
        <v>Hot liquid powder packet</v>
      </c>
      <c r="E564" s="5" t="str">
        <f>INDEX('DCM CARDS LOOKUP - HIDDEN'!$P$4:$AF$8890,MATCH(Q564,'DCM CARDS LOOKUP - HIDDEN'!$O$4:$O$8890,0),$I564)</f>
        <v>Tablet</v>
      </c>
      <c r="F564" s="5" t="str">
        <f>INDEX('DCM CARDS LOOKUP - HIDDEN'!$P$4:$AF$8890,MATCH(R564,'DCM CARDS LOOKUP - HIDDEN'!$O$4:$O$8890,0),$I564)</f>
        <v>Gummies</v>
      </c>
      <c r="G564" s="42"/>
      <c r="I564" s="4">
        <v>2</v>
      </c>
      <c r="N564">
        <f>K563*10000+L563*100+B561</f>
        <v>21401</v>
      </c>
      <c r="O564">
        <f>K563*10000+L563*100+C561</f>
        <v>21402</v>
      </c>
      <c r="P564">
        <f>K563*10000+L563*100+D561</f>
        <v>21403</v>
      </c>
      <c r="Q564">
        <f>K563*10000+L563*100+E541</f>
        <v>21404</v>
      </c>
      <c r="R564">
        <f>K563*10000+L563*100+F541</f>
        <v>21405</v>
      </c>
    </row>
    <row r="565" spans="1:18">
      <c r="A565" s="10" t="str">
        <f>INDEX(REFERENCE!$B$2:$K$2,1,'EXAMPLE OF CHOICE CARDS'!I565)</f>
        <v>Symptoms</v>
      </c>
      <c r="B565" s="5" t="str">
        <f>INDEX('DCM CARDS LOOKUP - HIDDEN'!$P$4:$AF$8890,MATCH(N565,'DCM CARDS LOOKUP - HIDDEN'!$O$4:$O$8890,0),$I565)</f>
        <v>Sinus Pressure relief</v>
      </c>
      <c r="C565" s="5" t="str">
        <f>INDEX('DCM CARDS LOOKUP - HIDDEN'!$P$4:$AF$8890,MATCH(O565,'DCM CARDS LOOKUP - HIDDEN'!$O$4:$O$8890,0),$I565)</f>
        <v>Controls Cough</v>
      </c>
      <c r="D565" s="5" t="str">
        <f>INDEX('DCM CARDS LOOKUP - HIDDEN'!$P$4:$AF$8890,MATCH(P565,'DCM CARDS LOOKUP - HIDDEN'!$O$4:$O$8890,0),$I565)</f>
        <v>Nasal Congestion relief</v>
      </c>
      <c r="E565" s="5" t="str">
        <f>INDEX('DCM CARDS LOOKUP - HIDDEN'!$P$4:$AF$8890,MATCH(Q565,'DCM CARDS LOOKUP - HIDDEN'!$O$4:$O$8890,0),$I565)</f>
        <v>Flu/ Severe cold Relief</v>
      </c>
      <c r="F565" s="5" t="str">
        <f>INDEX('DCM CARDS LOOKUP - HIDDEN'!$P$4:$AF$8890,MATCH(R565,'DCM CARDS LOOKUP - HIDDEN'!$O$4:$O$8890,0),$I565)</f>
        <v>Sore throat relief</v>
      </c>
      <c r="G565" s="42"/>
      <c r="I565" s="4">
        <v>3</v>
      </c>
      <c r="N565">
        <f>K563*10000+L563*100+B561</f>
        <v>21401</v>
      </c>
      <c r="O565">
        <f>K563*10000+L563*100+C561</f>
        <v>21402</v>
      </c>
      <c r="P565">
        <f>K563*10000+L563*100+D561</f>
        <v>21403</v>
      </c>
      <c r="Q565">
        <f>K563*10000+L563*100+E541</f>
        <v>21404</v>
      </c>
      <c r="R565">
        <f>K563*10000+L563*100+F541</f>
        <v>21405</v>
      </c>
    </row>
    <row r="566" spans="1:18">
      <c r="A566" s="10" t="str">
        <f>INDEX(REFERENCE!$B$2:$K$2,1,'EXAMPLE OF CHOICE CARDS'!I566)</f>
        <v>Benefit</v>
      </c>
      <c r="B566" s="5" t="str">
        <f>INDEX('DCM CARDS LOOKUP - HIDDEN'!$P$4:$AF$8890,MATCH(N566,'DCM CARDS LOOKUP - HIDDEN'!$O$4:$O$8890,0),$I566)</f>
        <v>Treats multiple symptoms</v>
      </c>
      <c r="C566" s="5" t="str">
        <f>INDEX('DCM CARDS LOOKUP - HIDDEN'!$P$4:$AF$8890,MATCH(O566,'DCM CARDS LOOKUP - HIDDEN'!$O$4:$O$8890,0),$I566)</f>
        <v>Maximum Strength</v>
      </c>
      <c r="D566" s="5" t="str">
        <f>INDEX('DCM CARDS LOOKUP - HIDDEN'!$P$4:$AF$8890,MATCH(P566,'DCM CARDS LOOKUP - HIDDEN'!$O$4:$O$8890,0),$I566)</f>
        <v>Helps me sleep</v>
      </c>
      <c r="E566" s="5" t="str">
        <f>INDEX('DCM CARDS LOOKUP - HIDDEN'!$P$4:$AF$8890,MATCH(Q566,'DCM CARDS LOOKUP - HIDDEN'!$O$4:$O$8890,0),$I566)</f>
        <v>Drug free</v>
      </c>
      <c r="F566" s="5" t="str">
        <f>INDEX('DCM CARDS LOOKUP - HIDDEN'!$P$4:$AF$8890,MATCH(R566,'DCM CARDS LOOKUP - HIDDEN'!$O$4:$O$8890,0),$I566)</f>
        <v>For people with High Blood Pressure (decongestant free)</v>
      </c>
      <c r="G566" s="42"/>
      <c r="I566" s="4">
        <v>4</v>
      </c>
      <c r="N566">
        <f>K563*10000+L563*100+B561</f>
        <v>21401</v>
      </c>
      <c r="O566">
        <f>K563*10000+L563*100+C561</f>
        <v>21402</v>
      </c>
      <c r="P566">
        <f>K563*10000+L563*100+D561</f>
        <v>21403</v>
      </c>
      <c r="Q566">
        <f>K563*10000+L563*100+E541</f>
        <v>21404</v>
      </c>
      <c r="R566">
        <f>K563*10000+L563*100+F541</f>
        <v>21405</v>
      </c>
    </row>
    <row r="567" spans="1:18">
      <c r="A567" s="10" t="str">
        <f>INDEX(REFERENCE!$B$2:$K$2,1,'EXAMPLE OF CHOICE CARDS'!I567)</f>
        <v>Doses</v>
      </c>
      <c r="B567" s="5" t="str">
        <f>INDEX('DCM CARDS LOOKUP - HIDDEN'!$P$4:$AF$8890,MATCH(N567,'DCM CARDS LOOKUP - HIDDEN'!$O$4:$O$8890,0),$I567)</f>
        <v>30 Doses</v>
      </c>
      <c r="C567" s="5" t="str">
        <f>INDEX('DCM CARDS LOOKUP - HIDDEN'!$P$4:$AF$8890,MATCH(O567,'DCM CARDS LOOKUP - HIDDEN'!$O$4:$O$8890,0),$I567)</f>
        <v>6 Doses</v>
      </c>
      <c r="D567" s="5" t="str">
        <f>INDEX('DCM CARDS LOOKUP - HIDDEN'!$P$4:$AF$8890,MATCH(P567,'DCM CARDS LOOKUP - HIDDEN'!$O$4:$O$8890,0),$I567)</f>
        <v>12 Doses</v>
      </c>
      <c r="E567" s="5" t="str">
        <f>INDEX('DCM CARDS LOOKUP - HIDDEN'!$P$4:$AF$8890,MATCH(Q567,'DCM CARDS LOOKUP - HIDDEN'!$O$4:$O$8890,0),$I567)</f>
        <v>60 Doses</v>
      </c>
      <c r="F567" s="5" t="str">
        <f>INDEX('DCM CARDS LOOKUP - HIDDEN'!$P$4:$AF$8890,MATCH(R567,'DCM CARDS LOOKUP - HIDDEN'!$O$4:$O$8890,0),$I567)</f>
        <v>90 Doses</v>
      </c>
      <c r="G567" s="42"/>
      <c r="I567" s="4">
        <v>5</v>
      </c>
      <c r="N567">
        <f>K563*10000+L563*100+B561</f>
        <v>21401</v>
      </c>
      <c r="O567">
        <f>K563*10000+L563*100+C561</f>
        <v>21402</v>
      </c>
      <c r="P567">
        <f>K563*10000+L563*100+D561</f>
        <v>21403</v>
      </c>
      <c r="Q567">
        <f>K563*10000+L563*100+E541</f>
        <v>21404</v>
      </c>
      <c r="R567">
        <f>K563*10000+L563*100+F541</f>
        <v>21405</v>
      </c>
    </row>
    <row r="568" spans="1:18">
      <c r="A568" s="10" t="str">
        <f>INDEX(REFERENCE!$B$2:$K$2,1,'EXAMPLE OF CHOICE CARDS'!I568)</f>
        <v>flavor</v>
      </c>
      <c r="B568" s="5" t="str">
        <f>INDEX('DCM CARDS LOOKUP - HIDDEN'!$P$4:$AF$8890,MATCH(N568,'DCM CARDS LOOKUP - HIDDEN'!$O$4:$O$8890,0),$I568)</f>
        <v>Honey Lemon</v>
      </c>
      <c r="C568" s="5" t="str">
        <f>INDEX('DCM CARDS LOOKUP - HIDDEN'!$P$4:$AF$8890,MATCH(O568,'DCM CARDS LOOKUP - HIDDEN'!$O$4:$O$8890,0),$I568)</f>
        <v>Elderberry</v>
      </c>
      <c r="D568" s="5" t="str">
        <f>INDEX('DCM CARDS LOOKUP - HIDDEN'!$P$4:$AF$8890,MATCH(P568,'DCM CARDS LOOKUP - HIDDEN'!$O$4:$O$8890,0),$I568)</f>
        <v>Citrus</v>
      </c>
      <c r="E568" s="5" t="str">
        <f>INDEX('DCM CARDS LOOKUP - HIDDEN'!$P$4:$AF$8890,MATCH(Q568,'DCM CARDS LOOKUP - HIDDEN'!$O$4:$O$8890,0),$I568)</f>
        <v>-</v>
      </c>
      <c r="F568" s="5" t="str">
        <f>INDEX('DCM CARDS LOOKUP - HIDDEN'!$P$4:$AF$8890,MATCH(R568,'DCM CARDS LOOKUP - HIDDEN'!$O$4:$O$8890,0),$I568)</f>
        <v>Orange</v>
      </c>
      <c r="G568" s="42"/>
      <c r="I568" s="4">
        <v>6</v>
      </c>
      <c r="N568">
        <f>K563*10000+L563*100+B561</f>
        <v>21401</v>
      </c>
      <c r="O568">
        <f>K563*10000+L563*100+C561</f>
        <v>21402</v>
      </c>
      <c r="P568">
        <f>K563*10000+L563*100+D561</f>
        <v>21403</v>
      </c>
      <c r="Q568">
        <f>K563*10000+L563*100+E541</f>
        <v>21404</v>
      </c>
      <c r="R568">
        <f>K563*10000+L563*100+F541</f>
        <v>21405</v>
      </c>
    </row>
    <row r="569" spans="1:18" ht="15" customHeight="1">
      <c r="A569" s="10" t="str">
        <f>INDEX(REFERENCE!$B$2:$K$2,1,'EXAMPLE OF CHOICE CARDS'!I569)</f>
        <v>Price</v>
      </c>
      <c r="B569" s="29">
        <f>INDEX('DCM CARDS LOOKUP - HIDDEN'!$P$4:$AF$8890,MATCH(N569,'DCM CARDS LOOKUP - HIDDEN'!$O$4:$O$8890,0),$I569)</f>
        <v>6</v>
      </c>
      <c r="C569" s="29">
        <f>INDEX('DCM CARDS LOOKUP - HIDDEN'!$P$4:$AF$8890,MATCH(O569,'DCM CARDS LOOKUP - HIDDEN'!$O$4:$O$8890,0),$I569)</f>
        <v>9</v>
      </c>
      <c r="D569" s="29">
        <f>INDEX('DCM CARDS LOOKUP - HIDDEN'!$P$4:$AF$8890,MATCH(P569,'DCM CARDS LOOKUP - HIDDEN'!$O$4:$O$8890,0),$I569)</f>
        <v>11</v>
      </c>
      <c r="E569" s="29">
        <f>INDEX('DCM CARDS LOOKUP - HIDDEN'!$P$4:$AF$8890,MATCH(Q569,'DCM CARDS LOOKUP - HIDDEN'!$O$4:$O$8890,0),$I569)</f>
        <v>38</v>
      </c>
      <c r="F569" s="29">
        <f>INDEX('DCM CARDS LOOKUP - HIDDEN'!$P$4:$AF$8890,MATCH(R569,'DCM CARDS LOOKUP - HIDDEN'!$O$4:$O$8890,0),$I569)</f>
        <v>32</v>
      </c>
      <c r="G569" s="42"/>
      <c r="I569" s="4">
        <v>7</v>
      </c>
      <c r="N569">
        <f>K563*10000+L563*100+B561</f>
        <v>21401</v>
      </c>
      <c r="O569">
        <f>K563*10000+L563*100+C561</f>
        <v>21402</v>
      </c>
      <c r="P569">
        <f>K563*10000+L563*100+D561</f>
        <v>21403</v>
      </c>
      <c r="Q569">
        <f>K563*10000+L563*100+E541</f>
        <v>21404</v>
      </c>
      <c r="R569">
        <f>K563*10000+L563*100+F541</f>
        <v>21405</v>
      </c>
    </row>
    <row r="570" spans="1:18" ht="15" hidden="1" customHeight="1">
      <c r="A570" s="10">
        <f>INDEX(REFERENCE!$B$2:$K$2,1,'EXAMPLE OF CHOICE CARDS'!I570)</f>
        <v>0</v>
      </c>
      <c r="B570" s="29">
        <f>INDEX('DCM CARDS LOOKUP - HIDDEN'!$P$4:$AF$8890,MATCH(N570,'DCM CARDS LOOKUP - HIDDEN'!$O$4:$O$8890,0),$I570)</f>
        <v>0</v>
      </c>
      <c r="C570" s="29">
        <f>INDEX('DCM CARDS LOOKUP - HIDDEN'!$P$4:$AF$8890,MATCH(O570,'DCM CARDS LOOKUP - HIDDEN'!$O$4:$O$8890,0),$I570)</f>
        <v>0</v>
      </c>
      <c r="D570" s="29">
        <f>INDEX('DCM CARDS LOOKUP - HIDDEN'!$P$4:$AF$8890,MATCH(P570,'DCM CARDS LOOKUP - HIDDEN'!$O$4:$O$8890,0),$I570)</f>
        <v>0</v>
      </c>
      <c r="E570" s="29">
        <f>INDEX('DCM CARDS LOOKUP - HIDDEN'!$P$4:$AF$8890,MATCH(Q570,'DCM CARDS LOOKUP - HIDDEN'!$O$4:$O$8890,0),$I570)</f>
        <v>0</v>
      </c>
      <c r="F570" s="29">
        <f>INDEX('DCM CARDS LOOKUP - HIDDEN'!$P$4:$AF$8890,MATCH(R570,'DCM CARDS LOOKUP - HIDDEN'!$O$4:$O$8890,0),$I570)</f>
        <v>0</v>
      </c>
      <c r="G570" s="42"/>
      <c r="I570" s="4">
        <v>8</v>
      </c>
      <c r="N570">
        <f>K563*10000+L563*100+B561</f>
        <v>21401</v>
      </c>
      <c r="O570">
        <f>K563*10000+L563*100+C561</f>
        <v>21402</v>
      </c>
      <c r="P570">
        <f>K563*10000+L563*100+D561</f>
        <v>21403</v>
      </c>
      <c r="Q570">
        <f>K563*10000+L563*100+E541</f>
        <v>21404</v>
      </c>
      <c r="R570">
        <f>K563*10000+L563*100+F541</f>
        <v>21405</v>
      </c>
    </row>
    <row r="571" spans="1:18" ht="15" hidden="1" customHeight="1">
      <c r="A571" s="10">
        <f>INDEX(REFERENCE!$B$2:$K$2,1,'EXAMPLE OF CHOICE CARDS'!I571)</f>
        <v>0</v>
      </c>
      <c r="B571" s="5">
        <f>INDEX('DCM CARDS LOOKUP - HIDDEN'!$P$4:$AF$8890,MATCH(N571,'DCM CARDS LOOKUP - HIDDEN'!$O$4:$O$8890,0),$I571)</f>
        <v>0</v>
      </c>
      <c r="C571" s="5">
        <f>INDEX('DCM CARDS LOOKUP - HIDDEN'!$P$4:$AF$8890,MATCH(O571,'DCM CARDS LOOKUP - HIDDEN'!$O$4:$O$8890,0),$I571)</f>
        <v>0</v>
      </c>
      <c r="D571" s="5">
        <f>INDEX('DCM CARDS LOOKUP - HIDDEN'!$P$4:$AF$8890,MATCH(P571,'DCM CARDS LOOKUP - HIDDEN'!$O$4:$O$8890,0),$I571)</f>
        <v>0</v>
      </c>
      <c r="E571" s="5">
        <f>INDEX('DCM CARDS LOOKUP - HIDDEN'!$P$4:$AF$8890,MATCH(Q571,'DCM CARDS LOOKUP - HIDDEN'!$O$4:$O$8890,0),$I571)</f>
        <v>0</v>
      </c>
      <c r="F571" s="5">
        <f>INDEX('DCM CARDS LOOKUP - HIDDEN'!$P$4:$AF$8890,MATCH(R571,'DCM CARDS LOOKUP - HIDDEN'!$O$4:$O$8890,0),$I571)</f>
        <v>0</v>
      </c>
      <c r="G571" s="42"/>
      <c r="I571" s="4">
        <v>9</v>
      </c>
      <c r="N571">
        <f>K563*10000+L563*100+B561</f>
        <v>21401</v>
      </c>
      <c r="O571">
        <f>K563*10000+L563*100+C561</f>
        <v>21402</v>
      </c>
      <c r="P571">
        <f>K563*10000+L563*100+D561</f>
        <v>21403</v>
      </c>
      <c r="Q571">
        <f>K563*10000+L563*100+E541</f>
        <v>21404</v>
      </c>
      <c r="R571">
        <f>K563*10000+L563*100+F541</f>
        <v>21405</v>
      </c>
    </row>
    <row r="572" spans="1:18" ht="15" hidden="1" customHeight="1">
      <c r="A572" s="10">
        <f>INDEX(REFERENCE!$B$2:$K$2,1,'EXAMPLE OF CHOICE CARDS'!I572)</f>
        <v>0</v>
      </c>
      <c r="B572" s="5">
        <f>INDEX('DCM CARDS LOOKUP - HIDDEN'!$P$4:$AF$8890,MATCH(N572,'DCM CARDS LOOKUP - HIDDEN'!$O$4:$O$8890,0),$I572)</f>
        <v>0</v>
      </c>
      <c r="C572" s="5">
        <f>INDEX('DCM CARDS LOOKUP - HIDDEN'!$P$4:$AF$8890,MATCH(O572,'DCM CARDS LOOKUP - HIDDEN'!$O$4:$O$8890,0),$I572)</f>
        <v>0</v>
      </c>
      <c r="D572" s="5">
        <f>INDEX('DCM CARDS LOOKUP - HIDDEN'!$P$4:$AF$8890,MATCH(P572,'DCM CARDS LOOKUP - HIDDEN'!$O$4:$O$8890,0),$I572)</f>
        <v>0</v>
      </c>
      <c r="E572" s="5">
        <f>INDEX('DCM CARDS LOOKUP - HIDDEN'!$P$4:$AF$8890,MATCH(Q572,'DCM CARDS LOOKUP - HIDDEN'!$O$4:$O$8890,0),$I572)</f>
        <v>0</v>
      </c>
      <c r="F572" s="5">
        <f>INDEX('DCM CARDS LOOKUP - HIDDEN'!$P$4:$AF$8890,MATCH(R572,'DCM CARDS LOOKUP - HIDDEN'!$O$4:$O$8890,0),$I572)</f>
        <v>0</v>
      </c>
      <c r="G572" s="42"/>
      <c r="I572" s="4">
        <v>10</v>
      </c>
      <c r="N572">
        <f>K563*10000+L563*100+B561</f>
        <v>21401</v>
      </c>
      <c r="O572">
        <f>K563*10000+L563*100+C561</f>
        <v>21402</v>
      </c>
      <c r="P572">
        <f>K563*10000+L563*100+D561</f>
        <v>21403</v>
      </c>
      <c r="Q572">
        <f>K563*10000+L563*100+E541</f>
        <v>21404</v>
      </c>
      <c r="R572">
        <f>K563*10000+L563*100+F541</f>
        <v>21405</v>
      </c>
    </row>
    <row r="573" spans="1:18" ht="15" hidden="1" customHeight="1">
      <c r="A573" s="10" t="e">
        <f>INDEX(REFERENCE!$B$2:$K$2,1,'EXAMPLE OF CHOICE CARDS'!I573)</f>
        <v>#REF!</v>
      </c>
      <c r="B573" s="5">
        <f>INDEX('DCM CARDS LOOKUP - HIDDEN'!$P$4:$AF$8890,MATCH(N573,'DCM CARDS LOOKUP - HIDDEN'!$O$4:$O$8890,0),$I573)</f>
        <v>0</v>
      </c>
      <c r="C573" s="5">
        <f>INDEX('DCM CARDS LOOKUP - HIDDEN'!$P$4:$AF$8890,MATCH(O573,'DCM CARDS LOOKUP - HIDDEN'!$O$4:$O$8890,0),$I573)</f>
        <v>0</v>
      </c>
      <c r="D573" s="5">
        <f>INDEX('DCM CARDS LOOKUP - HIDDEN'!$P$4:$AF$8890,MATCH(P573,'DCM CARDS LOOKUP - HIDDEN'!$O$4:$O$8890,0),$I573)</f>
        <v>0</v>
      </c>
      <c r="E573" s="24"/>
      <c r="F573" s="24"/>
      <c r="G573" s="42"/>
      <c r="I573" s="4">
        <v>11</v>
      </c>
      <c r="N573">
        <f>K563*10000+L563*100+B561</f>
        <v>21401</v>
      </c>
      <c r="O573">
        <f>K563*10000+L563*100+C561</f>
        <v>21402</v>
      </c>
      <c r="P573">
        <f>K563*10000+L563*100+D561</f>
        <v>21403</v>
      </c>
      <c r="Q573">
        <f>K563*10000+L563*100+E541</f>
        <v>21404</v>
      </c>
      <c r="R573">
        <f>K563*10000+L563*100+F541</f>
        <v>21405</v>
      </c>
    </row>
    <row r="574" spans="1:18" ht="15" hidden="1" customHeight="1">
      <c r="A574" s="10" t="e">
        <f>INDEX(REFERENCE!$B$2:$K$2,1,'EXAMPLE OF CHOICE CARDS'!I574)</f>
        <v>#REF!</v>
      </c>
      <c r="B574" s="5">
        <f>INDEX('DCM CARDS LOOKUP - HIDDEN'!$P$4:$AF$8890,MATCH(N574,'DCM CARDS LOOKUP - HIDDEN'!$O$4:$O$8890,0),$I574)</f>
        <v>0</v>
      </c>
      <c r="C574" s="5">
        <f>INDEX('DCM CARDS LOOKUP - HIDDEN'!$P$4:$AF$8890,MATCH(O574,'DCM CARDS LOOKUP - HIDDEN'!$O$4:$O$8890,0),$I574)</f>
        <v>0</v>
      </c>
      <c r="D574" s="5">
        <f>INDEX('DCM CARDS LOOKUP - HIDDEN'!$P$4:$AF$8890,MATCH(P574,'DCM CARDS LOOKUP - HIDDEN'!$O$4:$O$8890,0),$I574)</f>
        <v>0</v>
      </c>
      <c r="E574" s="24"/>
      <c r="F574" s="24"/>
      <c r="G574" s="42"/>
      <c r="I574" s="4">
        <v>12</v>
      </c>
      <c r="N574">
        <f>K563*10000+L563*100+B561</f>
        <v>21401</v>
      </c>
      <c r="O574">
        <f>K563*10000+L563*100+C561</f>
        <v>21402</v>
      </c>
      <c r="P574">
        <f>K563*10000+L563*100+D561</f>
        <v>21403</v>
      </c>
      <c r="Q574">
        <f>K563*10000+L563*100+E541</f>
        <v>21404</v>
      </c>
      <c r="R574">
        <f>K563*10000+L563*100+F541</f>
        <v>21405</v>
      </c>
    </row>
    <row r="575" spans="1:18" ht="15" hidden="1" customHeight="1">
      <c r="A575" s="10" t="e">
        <f>INDEX(REFERENCE!$B$2:$K$2,1,'EXAMPLE OF CHOICE CARDS'!I575)</f>
        <v>#REF!</v>
      </c>
      <c r="B575" s="5">
        <f>INDEX('DCM CARDS LOOKUP - HIDDEN'!$P$4:$AF$8890,MATCH(N575,'DCM CARDS LOOKUP - HIDDEN'!$O$4:$O$8890,0),$I575)</f>
        <v>0</v>
      </c>
      <c r="C575" s="5">
        <f>INDEX('DCM CARDS LOOKUP - HIDDEN'!$P$4:$AF$8890,MATCH(O575,'DCM CARDS LOOKUP - HIDDEN'!$O$4:$O$8890,0),$I575)</f>
        <v>0</v>
      </c>
      <c r="D575" s="5">
        <f>INDEX('DCM CARDS LOOKUP - HIDDEN'!$P$4:$AF$8890,MATCH(P575,'DCM CARDS LOOKUP - HIDDEN'!$O$4:$O$8890,0),$I575)</f>
        <v>0</v>
      </c>
      <c r="E575" s="24"/>
      <c r="F575" s="24"/>
      <c r="G575" s="42"/>
      <c r="I575" s="4">
        <v>13</v>
      </c>
      <c r="N575">
        <f>K563*10000+L563*100+B561</f>
        <v>21401</v>
      </c>
      <c r="O575">
        <f>K563*10000+L563*100+C561</f>
        <v>21402</v>
      </c>
      <c r="P575">
        <f>K563*10000+L563*100+D561</f>
        <v>21403</v>
      </c>
      <c r="Q575">
        <f>K563*10000+L563*100+E541</f>
        <v>21404</v>
      </c>
      <c r="R575">
        <f>K563*10000+L563*100+F541</f>
        <v>21405</v>
      </c>
    </row>
    <row r="576" spans="1:18" ht="15" hidden="1" customHeight="1">
      <c r="A576" s="10" t="e">
        <f>INDEX(REFERENCE!$B$2:$K$2,1,'EXAMPLE OF CHOICE CARDS'!I576)</f>
        <v>#REF!</v>
      </c>
      <c r="B576" s="5">
        <f>INDEX('DCM CARDS LOOKUP - HIDDEN'!$P$4:$AF$8890,MATCH(N576,'DCM CARDS LOOKUP - HIDDEN'!$O$4:$O$8890,0),$I576)</f>
        <v>0</v>
      </c>
      <c r="C576" s="5">
        <f>INDEX('DCM CARDS LOOKUP - HIDDEN'!$P$4:$AF$8890,MATCH(O576,'DCM CARDS LOOKUP - HIDDEN'!$O$4:$O$8890,0),$I576)</f>
        <v>0</v>
      </c>
      <c r="D576" s="5">
        <f>INDEX('DCM CARDS LOOKUP - HIDDEN'!$P$4:$AF$8890,MATCH(P576,'DCM CARDS LOOKUP - HIDDEN'!$O$4:$O$8890,0),$I576)</f>
        <v>0</v>
      </c>
      <c r="E576" s="24"/>
      <c r="F576" s="24"/>
      <c r="G576" s="43"/>
      <c r="I576" s="4">
        <v>14</v>
      </c>
      <c r="N576">
        <f>K563*10000+L563*100+B561</f>
        <v>21401</v>
      </c>
      <c r="O576">
        <f>K563*10000+L563*100+C561</f>
        <v>21402</v>
      </c>
      <c r="P576">
        <f>K563*10000+L563*100+D561</f>
        <v>21403</v>
      </c>
      <c r="Q576">
        <f>K563*10000+L563*100+E541</f>
        <v>21404</v>
      </c>
      <c r="R576">
        <f>K563*10000+L563*100+F541</f>
        <v>21405</v>
      </c>
    </row>
    <row r="577" spans="1:18">
      <c r="A577" s="2"/>
      <c r="B577" s="5"/>
      <c r="C577" s="5"/>
      <c r="D577" s="5"/>
      <c r="E577" s="5"/>
      <c r="F577" s="5"/>
      <c r="G577" s="5"/>
      <c r="I577" s="13"/>
    </row>
    <row r="578" spans="1:18">
      <c r="A578" s="6"/>
      <c r="B578" s="7">
        <v>1</v>
      </c>
      <c r="C578" s="7">
        <v>2</v>
      </c>
      <c r="D578" s="7">
        <v>3</v>
      </c>
      <c r="E578" s="7">
        <v>4</v>
      </c>
      <c r="F578" s="7">
        <v>5</v>
      </c>
      <c r="G578" s="7">
        <v>9</v>
      </c>
      <c r="I578" s="13"/>
    </row>
    <row r="581" spans="1:18">
      <c r="A581" s="1" t="str">
        <f>"Version "&amp;K583&amp;"; Task"&amp;L583</f>
        <v>Version 2; Task15</v>
      </c>
      <c r="B581" s="4">
        <v>1</v>
      </c>
      <c r="C581" s="4">
        <v>2</v>
      </c>
      <c r="D581" s="4">
        <v>3</v>
      </c>
      <c r="E581" s="4">
        <f>E561</f>
        <v>4</v>
      </c>
      <c r="F581" s="4">
        <f>F561</f>
        <v>5</v>
      </c>
      <c r="I581" s="13"/>
    </row>
    <row r="582" spans="1:18" ht="15" customHeight="1">
      <c r="A582" s="11" t="s">
        <v>8</v>
      </c>
      <c r="B582" s="12" t="s">
        <v>9</v>
      </c>
      <c r="C582" s="12" t="s">
        <v>10</v>
      </c>
      <c r="D582" s="12" t="s">
        <v>11</v>
      </c>
      <c r="E582" s="23" t="s">
        <v>20</v>
      </c>
      <c r="F582" s="23" t="s">
        <v>21</v>
      </c>
      <c r="G582" s="41" t="s">
        <v>15</v>
      </c>
      <c r="I582" s="13"/>
      <c r="K582" t="s">
        <v>12</v>
      </c>
      <c r="L582" t="s">
        <v>1</v>
      </c>
    </row>
    <row r="583" spans="1:18">
      <c r="A583" s="10" t="str">
        <f>INDEX(REFERENCE!$B$2:$K$2,1,'EXAMPLE OF CHOICE CARDS'!I583)</f>
        <v>Brand</v>
      </c>
      <c r="B583" s="5" t="str">
        <f>INDEX('DCM CARDS LOOKUP - HIDDEN'!$P$4:$AF$8890,MATCH(N583,'DCM CARDS LOOKUP - HIDDEN'!$O$4:$O$8890,0),$I583)</f>
        <v>Alka-Seltzer Plus</v>
      </c>
      <c r="C583" s="5" t="str">
        <f>INDEX('DCM CARDS LOOKUP - HIDDEN'!$P$4:$AF$8890,MATCH(O583,'DCM CARDS LOOKUP - HIDDEN'!$O$4:$O$8890,0),$I583)</f>
        <v>Other Brand</v>
      </c>
      <c r="D583" s="5" t="str">
        <f>INDEX('DCM CARDS LOOKUP - HIDDEN'!$P$4:$AF$8890,MATCH(P583,'DCM CARDS LOOKUP - HIDDEN'!$O$4:$O$8890,0),$I583)</f>
        <v>Coricidin</v>
      </c>
      <c r="E583" s="5" t="str">
        <f>INDEX('DCM CARDS LOOKUP - HIDDEN'!$P$4:$AF$8890,MATCH(Q583,'DCM CARDS LOOKUP - HIDDEN'!$O$4:$O$8890,0),$I583)</f>
        <v>Delsym</v>
      </c>
      <c r="F583" s="5" t="str">
        <f>INDEX('DCM CARDS LOOKUP - HIDDEN'!$P$4:$AF$8890,MATCH(R583,'DCM CARDS LOOKUP - HIDDEN'!$O$4:$O$8890,0),$I583)</f>
        <v>UP &amp; UP</v>
      </c>
      <c r="G583" s="42"/>
      <c r="I583" s="4">
        <v>1</v>
      </c>
      <c r="K583">
        <f>IF(L563=15,K563+1,K563)</f>
        <v>2</v>
      </c>
      <c r="L583">
        <f>IF(L563&lt;15,L563+1,1)</f>
        <v>15</v>
      </c>
      <c r="N583">
        <f>K583*10000+L583*100+B581</f>
        <v>21501</v>
      </c>
      <c r="O583">
        <f>K583*10000+L583*100+C581</f>
        <v>21502</v>
      </c>
      <c r="P583">
        <f>K583*10000+L583*100+D581</f>
        <v>21503</v>
      </c>
      <c r="Q583">
        <f>K583*10000+L583*100+E561</f>
        <v>21504</v>
      </c>
      <c r="R583">
        <f>K583*10000+L583*100+F561</f>
        <v>21505</v>
      </c>
    </row>
    <row r="584" spans="1:18">
      <c r="A584" s="10" t="str">
        <f>INDEX(REFERENCE!$B$2:$K$2,1,'EXAMPLE OF CHOICE CARDS'!I584)</f>
        <v>Format</v>
      </c>
      <c r="B584" s="5" t="str">
        <f>INDEX('DCM CARDS LOOKUP - HIDDEN'!$P$4:$AF$8890,MATCH(N584,'DCM CARDS LOOKUP - HIDDEN'!$O$4:$O$8890,0),$I584)</f>
        <v>Syrup/liquid</v>
      </c>
      <c r="C584" s="5" t="str">
        <f>INDEX('DCM CARDS LOOKUP - HIDDEN'!$P$4:$AF$8890,MATCH(O584,'DCM CARDS LOOKUP - HIDDEN'!$O$4:$O$8890,0),$I584)</f>
        <v>Nasal Spray</v>
      </c>
      <c r="D584" s="5" t="str">
        <f>INDEX('DCM CARDS LOOKUP - HIDDEN'!$P$4:$AF$8890,MATCH(P584,'DCM CARDS LOOKUP - HIDDEN'!$O$4:$O$8890,0),$I584)</f>
        <v>Effervescent Tablets</v>
      </c>
      <c r="E584" s="5" t="str">
        <f>INDEX('DCM CARDS LOOKUP - HIDDEN'!$P$4:$AF$8890,MATCH(Q584,'DCM CARDS LOOKUP - HIDDEN'!$O$4:$O$8890,0),$I584)</f>
        <v>Tablet</v>
      </c>
      <c r="F584" s="5" t="str">
        <f>INDEX('DCM CARDS LOOKUP - HIDDEN'!$P$4:$AF$8890,MATCH(R584,'DCM CARDS LOOKUP - HIDDEN'!$O$4:$O$8890,0),$I584)</f>
        <v>Gummies</v>
      </c>
      <c r="G584" s="42"/>
      <c r="I584" s="4">
        <v>2</v>
      </c>
      <c r="N584">
        <f>K583*10000+L583*100+B581</f>
        <v>21501</v>
      </c>
      <c r="O584">
        <f>K583*10000+L583*100+C581</f>
        <v>21502</v>
      </c>
      <c r="P584">
        <f>K583*10000+L583*100+D581</f>
        <v>21503</v>
      </c>
      <c r="Q584">
        <f>K583*10000+L583*100+E561</f>
        <v>21504</v>
      </c>
      <c r="R584">
        <f>K583*10000+L583*100+F561</f>
        <v>21505</v>
      </c>
    </row>
    <row r="585" spans="1:18">
      <c r="A585" s="10" t="str">
        <f>INDEX(REFERENCE!$B$2:$K$2,1,'EXAMPLE OF CHOICE CARDS'!I585)</f>
        <v>Symptoms</v>
      </c>
      <c r="B585" s="5" t="str">
        <f>INDEX('DCM CARDS LOOKUP - HIDDEN'!$P$4:$AF$8890,MATCH(N585,'DCM CARDS LOOKUP - HIDDEN'!$O$4:$O$8890,0),$I585)</f>
        <v>Head cold relief</v>
      </c>
      <c r="C585" s="5" t="str">
        <f>INDEX('DCM CARDS LOOKUP - HIDDEN'!$P$4:$AF$8890,MATCH(O585,'DCM CARDS LOOKUP - HIDDEN'!$O$4:$O$8890,0),$I585)</f>
        <v>Body Aches/Pain relief</v>
      </c>
      <c r="D585" s="5" t="str">
        <f>INDEX('DCM CARDS LOOKUP - HIDDEN'!$P$4:$AF$8890,MATCH(P585,'DCM CARDS LOOKUP - HIDDEN'!$O$4:$O$8890,0),$I585)</f>
        <v>Fever relief</v>
      </c>
      <c r="E585" s="5" t="str">
        <f>INDEX('DCM CARDS LOOKUP - HIDDEN'!$P$4:$AF$8890,MATCH(Q585,'DCM CARDS LOOKUP - HIDDEN'!$O$4:$O$8890,0),$I585)</f>
        <v>Clears mucus</v>
      </c>
      <c r="F585" s="5" t="str">
        <f>INDEX('DCM CARDS LOOKUP - HIDDEN'!$P$4:$AF$8890,MATCH(R585,'DCM CARDS LOOKUP - HIDDEN'!$O$4:$O$8890,0),$I585)</f>
        <v>Chest congestion relief</v>
      </c>
      <c r="G585" s="42"/>
      <c r="I585" s="4">
        <v>3</v>
      </c>
      <c r="N585">
        <f>K583*10000+L583*100+B581</f>
        <v>21501</v>
      </c>
      <c r="O585">
        <f>K583*10000+L583*100+C581</f>
        <v>21502</v>
      </c>
      <c r="P585">
        <f>K583*10000+L583*100+D581</f>
        <v>21503</v>
      </c>
      <c r="Q585">
        <f>K583*10000+L583*100+E561</f>
        <v>21504</v>
      </c>
      <c r="R585">
        <f>K583*10000+L583*100+F561</f>
        <v>21505</v>
      </c>
    </row>
    <row r="586" spans="1:18">
      <c r="A586" s="10" t="str">
        <f>INDEX(REFERENCE!$B$2:$K$2,1,'EXAMPLE OF CHOICE CARDS'!I586)</f>
        <v>Benefit</v>
      </c>
      <c r="B586" s="5" t="str">
        <f>INDEX('DCM CARDS LOOKUP - HIDDEN'!$P$4:$AF$8890,MATCH(N586,'DCM CARDS LOOKUP - HIDDEN'!$O$4:$O$8890,0),$I586)</f>
        <v>Non-Medicated</v>
      </c>
      <c r="C586" s="5" t="str">
        <f>INDEX('DCM CARDS LOOKUP - HIDDEN'!$P$4:$AF$8890,MATCH(O586,'DCM CARDS LOOKUP - HIDDEN'!$O$4:$O$8890,0),$I586)</f>
        <v>For Daytime Use/Anytime Use</v>
      </c>
      <c r="D586" s="5" t="str">
        <f>INDEX('DCM CARDS LOOKUP - HIDDEN'!$P$4:$AF$8890,MATCH(P586,'DCM CARDS LOOKUP - HIDDEN'!$O$4:$O$8890,0),$I586)</f>
        <v>12 Hour Relief</v>
      </c>
      <c r="E586" s="5" t="str">
        <f>INDEX('DCM CARDS LOOKUP - HIDDEN'!$P$4:$AF$8890,MATCH(Q586,'DCM CARDS LOOKUP - HIDDEN'!$O$4:$O$8890,0),$I586)</f>
        <v>Treats Sneezing</v>
      </c>
      <c r="F586" s="5" t="str">
        <f>INDEX('DCM CARDS LOOKUP - HIDDEN'!$P$4:$AF$8890,MATCH(R586,'DCM CARDS LOOKUP - HIDDEN'!$O$4:$O$8890,0),$I586)</f>
        <v>Sugar Free</v>
      </c>
      <c r="G586" s="42"/>
      <c r="I586" s="4">
        <v>4</v>
      </c>
      <c r="N586">
        <f>K583*10000+L583*100+B581</f>
        <v>21501</v>
      </c>
      <c r="O586">
        <f>K583*10000+L583*100+C581</f>
        <v>21502</v>
      </c>
      <c r="P586">
        <f>K583*10000+L583*100+D581</f>
        <v>21503</v>
      </c>
      <c r="Q586">
        <f>K583*10000+L583*100+E561</f>
        <v>21504</v>
      </c>
      <c r="R586">
        <f>K583*10000+L583*100+F561</f>
        <v>21505</v>
      </c>
    </row>
    <row r="587" spans="1:18">
      <c r="A587" s="10" t="str">
        <f>INDEX(REFERENCE!$B$2:$K$2,1,'EXAMPLE OF CHOICE CARDS'!I587)</f>
        <v>Doses</v>
      </c>
      <c r="B587" s="5" t="str">
        <f>INDEX('DCM CARDS LOOKUP - HIDDEN'!$P$4:$AF$8890,MATCH(N587,'DCM CARDS LOOKUP - HIDDEN'!$O$4:$O$8890,0),$I587)</f>
        <v>60 Doses</v>
      </c>
      <c r="C587" s="5" t="str">
        <f>INDEX('DCM CARDS LOOKUP - HIDDEN'!$P$4:$AF$8890,MATCH(O587,'DCM CARDS LOOKUP - HIDDEN'!$O$4:$O$8890,0),$I587)</f>
        <v>30 Doses</v>
      </c>
      <c r="D587" s="5" t="str">
        <f>INDEX('DCM CARDS LOOKUP - HIDDEN'!$P$4:$AF$8890,MATCH(P587,'DCM CARDS LOOKUP - HIDDEN'!$O$4:$O$8890,0),$I587)</f>
        <v>12 Doses</v>
      </c>
      <c r="E587" s="5" t="str">
        <f>INDEX('DCM CARDS LOOKUP - HIDDEN'!$P$4:$AF$8890,MATCH(Q587,'DCM CARDS LOOKUP - HIDDEN'!$O$4:$O$8890,0),$I587)</f>
        <v>90 Doses</v>
      </c>
      <c r="F587" s="5" t="str">
        <f>INDEX('DCM CARDS LOOKUP - HIDDEN'!$P$4:$AF$8890,MATCH(R587,'DCM CARDS LOOKUP - HIDDEN'!$O$4:$O$8890,0),$I587)</f>
        <v>6 Doses</v>
      </c>
      <c r="G587" s="42"/>
      <c r="I587" s="4">
        <v>5</v>
      </c>
      <c r="N587">
        <f>K583*10000+L583*100+B581</f>
        <v>21501</v>
      </c>
      <c r="O587">
        <f>K583*10000+L583*100+C581</f>
        <v>21502</v>
      </c>
      <c r="P587">
        <f>K583*10000+L583*100+D581</f>
        <v>21503</v>
      </c>
      <c r="Q587">
        <f>K583*10000+L583*100+E561</f>
        <v>21504</v>
      </c>
      <c r="R587">
        <f>K583*10000+L583*100+F561</f>
        <v>21505</v>
      </c>
    </row>
    <row r="588" spans="1:18">
      <c r="A588" s="10" t="str">
        <f>INDEX(REFERENCE!$B$2:$K$2,1,'EXAMPLE OF CHOICE CARDS'!I588)</f>
        <v>flavor</v>
      </c>
      <c r="B588" s="5" t="str">
        <f>INDEX('DCM CARDS LOOKUP - HIDDEN'!$P$4:$AF$8890,MATCH(N588,'DCM CARDS LOOKUP - HIDDEN'!$O$4:$O$8890,0),$I588)</f>
        <v>Grape</v>
      </c>
      <c r="C588" s="5" t="str">
        <f>INDEX('DCM CARDS LOOKUP - HIDDEN'!$P$4:$AF$8890,MATCH(O588,'DCM CARDS LOOKUP - HIDDEN'!$O$4:$O$8890,0),$I588)</f>
        <v>-</v>
      </c>
      <c r="D588" s="5" t="str">
        <f>INDEX('DCM CARDS LOOKUP - HIDDEN'!$P$4:$AF$8890,MATCH(P588,'DCM CARDS LOOKUP - HIDDEN'!$O$4:$O$8890,0),$I588)</f>
        <v>Orange</v>
      </c>
      <c r="E588" s="5" t="str">
        <f>INDEX('DCM CARDS LOOKUP - HIDDEN'!$P$4:$AF$8890,MATCH(Q588,'DCM CARDS LOOKUP - HIDDEN'!$O$4:$O$8890,0),$I588)</f>
        <v>-</v>
      </c>
      <c r="F588" s="5" t="str">
        <f>INDEX('DCM CARDS LOOKUP - HIDDEN'!$P$4:$AF$8890,MATCH(R588,'DCM CARDS LOOKUP - HIDDEN'!$O$4:$O$8890,0),$I588)</f>
        <v>Cherry</v>
      </c>
      <c r="G588" s="42"/>
      <c r="I588" s="4">
        <v>6</v>
      </c>
      <c r="N588">
        <f>K583*10000+L583*100+B581</f>
        <v>21501</v>
      </c>
      <c r="O588">
        <f>K583*10000+L583*100+C581</f>
        <v>21502</v>
      </c>
      <c r="P588">
        <f>K583*10000+L583*100+D581</f>
        <v>21503</v>
      </c>
      <c r="Q588">
        <f>K583*10000+L583*100+E561</f>
        <v>21504</v>
      </c>
      <c r="R588">
        <f>K583*10000+L583*100+F561</f>
        <v>21505</v>
      </c>
    </row>
    <row r="589" spans="1:18" ht="15" customHeight="1">
      <c r="A589" s="10" t="str">
        <f>INDEX(REFERENCE!$B$2:$K$2,1,'EXAMPLE OF CHOICE CARDS'!I589)</f>
        <v>Price</v>
      </c>
      <c r="B589" s="29">
        <f>INDEX('DCM CARDS LOOKUP - HIDDEN'!$P$4:$AF$8890,MATCH(N589,'DCM CARDS LOOKUP - HIDDEN'!$O$4:$O$8890,0),$I589)</f>
        <v>29</v>
      </c>
      <c r="C589" s="29">
        <f>INDEX('DCM CARDS LOOKUP - HIDDEN'!$P$4:$AF$8890,MATCH(O589,'DCM CARDS LOOKUP - HIDDEN'!$O$4:$O$8890,0),$I589)</f>
        <v>10</v>
      </c>
      <c r="D589" s="29">
        <f>INDEX('DCM CARDS LOOKUP - HIDDEN'!$P$4:$AF$8890,MATCH(P589,'DCM CARDS LOOKUP - HIDDEN'!$O$4:$O$8890,0),$I589)</f>
        <v>7</v>
      </c>
      <c r="E589" s="29">
        <f>INDEX('DCM CARDS LOOKUP - HIDDEN'!$P$4:$AF$8890,MATCH(Q589,'DCM CARDS LOOKUP - HIDDEN'!$O$4:$O$8890,0),$I589)</f>
        <v>35</v>
      </c>
      <c r="F589" s="29">
        <f>INDEX('DCM CARDS LOOKUP - HIDDEN'!$P$4:$AF$8890,MATCH(R589,'DCM CARDS LOOKUP - HIDDEN'!$O$4:$O$8890,0),$I589)</f>
        <v>9</v>
      </c>
      <c r="G589" s="42"/>
      <c r="I589" s="4">
        <v>7</v>
      </c>
      <c r="N589">
        <f>K583*10000+L583*100+B581</f>
        <v>21501</v>
      </c>
      <c r="O589">
        <f>K583*10000+L583*100+C581</f>
        <v>21502</v>
      </c>
      <c r="P589">
        <f>K583*10000+L583*100+D581</f>
        <v>21503</v>
      </c>
      <c r="Q589">
        <f>K583*10000+L583*100+E561</f>
        <v>21504</v>
      </c>
      <c r="R589">
        <f>K583*10000+L583*100+F561</f>
        <v>21505</v>
      </c>
    </row>
    <row r="590" spans="1:18" ht="15" hidden="1" customHeight="1">
      <c r="A590" s="10">
        <f>INDEX(REFERENCE!$B$2:$K$2,1,'EXAMPLE OF CHOICE CARDS'!I590)</f>
        <v>0</v>
      </c>
      <c r="B590" s="29">
        <f>INDEX('DCM CARDS LOOKUP - HIDDEN'!$P$4:$AF$8890,MATCH(N590,'DCM CARDS LOOKUP - HIDDEN'!$O$4:$O$8890,0),$I590)</f>
        <v>0</v>
      </c>
      <c r="C590" s="29">
        <f>INDEX('DCM CARDS LOOKUP - HIDDEN'!$P$4:$AF$8890,MATCH(O590,'DCM CARDS LOOKUP - HIDDEN'!$O$4:$O$8890,0),$I590)</f>
        <v>0</v>
      </c>
      <c r="D590" s="29">
        <f>INDEX('DCM CARDS LOOKUP - HIDDEN'!$P$4:$AF$8890,MATCH(P590,'DCM CARDS LOOKUP - HIDDEN'!$O$4:$O$8890,0),$I590)</f>
        <v>0</v>
      </c>
      <c r="E590" s="29">
        <f>INDEX('DCM CARDS LOOKUP - HIDDEN'!$P$4:$AF$8890,MATCH(Q590,'DCM CARDS LOOKUP - HIDDEN'!$O$4:$O$8890,0),$I590)</f>
        <v>0</v>
      </c>
      <c r="F590" s="29">
        <f>INDEX('DCM CARDS LOOKUP - HIDDEN'!$P$4:$AF$8890,MATCH(R590,'DCM CARDS LOOKUP - HIDDEN'!$O$4:$O$8890,0),$I590)</f>
        <v>0</v>
      </c>
      <c r="G590" s="42"/>
      <c r="I590" s="4">
        <v>8</v>
      </c>
      <c r="N590">
        <f>K583*10000+L583*100+B581</f>
        <v>21501</v>
      </c>
      <c r="O590">
        <f>K583*10000+L583*100+C581</f>
        <v>21502</v>
      </c>
      <c r="P590">
        <f>K583*10000+L583*100+D581</f>
        <v>21503</v>
      </c>
      <c r="Q590">
        <f>K583*10000+L583*100+E561</f>
        <v>21504</v>
      </c>
      <c r="R590">
        <f>K583*10000+L583*100+F561</f>
        <v>21505</v>
      </c>
    </row>
    <row r="591" spans="1:18" ht="15" hidden="1" customHeight="1">
      <c r="A591" s="10">
        <f>INDEX(REFERENCE!$B$2:$K$2,1,'EXAMPLE OF CHOICE CARDS'!I591)</f>
        <v>0</v>
      </c>
      <c r="B591" s="5">
        <f>INDEX('DCM CARDS LOOKUP - HIDDEN'!$P$4:$AF$8890,MATCH(N591,'DCM CARDS LOOKUP - HIDDEN'!$O$4:$O$8890,0),$I591)</f>
        <v>0</v>
      </c>
      <c r="C591" s="5">
        <f>INDEX('DCM CARDS LOOKUP - HIDDEN'!$P$4:$AF$8890,MATCH(O591,'DCM CARDS LOOKUP - HIDDEN'!$O$4:$O$8890,0),$I591)</f>
        <v>0</v>
      </c>
      <c r="D591" s="5">
        <f>INDEX('DCM CARDS LOOKUP - HIDDEN'!$P$4:$AF$8890,MATCH(P591,'DCM CARDS LOOKUP - HIDDEN'!$O$4:$O$8890,0),$I591)</f>
        <v>0</v>
      </c>
      <c r="E591" s="5">
        <f>INDEX('DCM CARDS LOOKUP - HIDDEN'!$P$4:$AF$8890,MATCH(Q591,'DCM CARDS LOOKUP - HIDDEN'!$O$4:$O$8890,0),$I591)</f>
        <v>0</v>
      </c>
      <c r="F591" s="5">
        <f>INDEX('DCM CARDS LOOKUP - HIDDEN'!$P$4:$AF$8890,MATCH(R591,'DCM CARDS LOOKUP - HIDDEN'!$O$4:$O$8890,0),$I591)</f>
        <v>0</v>
      </c>
      <c r="G591" s="42"/>
      <c r="I591" s="4">
        <v>9</v>
      </c>
      <c r="N591">
        <f>K583*10000+L583*100+B581</f>
        <v>21501</v>
      </c>
      <c r="O591">
        <f>K583*10000+L583*100+C581</f>
        <v>21502</v>
      </c>
      <c r="P591">
        <f>K583*10000+L583*100+D581</f>
        <v>21503</v>
      </c>
      <c r="Q591">
        <f>K583*10000+L583*100+E561</f>
        <v>21504</v>
      </c>
      <c r="R591">
        <f>K583*10000+L583*100+F561</f>
        <v>21505</v>
      </c>
    </row>
    <row r="592" spans="1:18" ht="15" hidden="1" customHeight="1">
      <c r="A592" s="10">
        <f>INDEX(REFERENCE!$B$2:$K$2,1,'EXAMPLE OF CHOICE CARDS'!I592)</f>
        <v>0</v>
      </c>
      <c r="B592" s="5">
        <f>INDEX('DCM CARDS LOOKUP - HIDDEN'!$P$4:$AF$8890,MATCH(N592,'DCM CARDS LOOKUP - HIDDEN'!$O$4:$O$8890,0),$I592)</f>
        <v>0</v>
      </c>
      <c r="C592" s="5">
        <f>INDEX('DCM CARDS LOOKUP - HIDDEN'!$P$4:$AF$8890,MATCH(O592,'DCM CARDS LOOKUP - HIDDEN'!$O$4:$O$8890,0),$I592)</f>
        <v>0</v>
      </c>
      <c r="D592" s="5">
        <f>INDEX('DCM CARDS LOOKUP - HIDDEN'!$P$4:$AF$8890,MATCH(P592,'DCM CARDS LOOKUP - HIDDEN'!$O$4:$O$8890,0),$I592)</f>
        <v>0</v>
      </c>
      <c r="E592" s="5">
        <f>INDEX('DCM CARDS LOOKUP - HIDDEN'!$P$4:$AF$8890,MATCH(Q592,'DCM CARDS LOOKUP - HIDDEN'!$O$4:$O$8890,0),$I592)</f>
        <v>0</v>
      </c>
      <c r="F592" s="5">
        <f>INDEX('DCM CARDS LOOKUP - HIDDEN'!$P$4:$AF$8890,MATCH(R592,'DCM CARDS LOOKUP - HIDDEN'!$O$4:$O$8890,0),$I592)</f>
        <v>0</v>
      </c>
      <c r="G592" s="42"/>
      <c r="I592" s="4">
        <v>10</v>
      </c>
      <c r="N592">
        <f>K583*10000+L583*100+B581</f>
        <v>21501</v>
      </c>
      <c r="O592">
        <f>K583*10000+L583*100+C581</f>
        <v>21502</v>
      </c>
      <c r="P592">
        <f>K583*10000+L583*100+D581</f>
        <v>21503</v>
      </c>
      <c r="Q592">
        <f>K583*10000+L583*100+E561</f>
        <v>21504</v>
      </c>
      <c r="R592">
        <f>K583*10000+L583*100+F561</f>
        <v>21505</v>
      </c>
    </row>
    <row r="593" spans="1:18" ht="15" hidden="1" customHeight="1">
      <c r="A593" s="10" t="e">
        <f>INDEX(REFERENCE!$B$2:$K$2,1,'EXAMPLE OF CHOICE CARDS'!I593)</f>
        <v>#REF!</v>
      </c>
      <c r="B593" s="5">
        <f>INDEX('DCM CARDS LOOKUP - HIDDEN'!$P$4:$AF$8890,MATCH(N593,'DCM CARDS LOOKUP - HIDDEN'!$O$4:$O$8890,0),$I593)</f>
        <v>0</v>
      </c>
      <c r="C593" s="5">
        <f>INDEX('DCM CARDS LOOKUP - HIDDEN'!$P$4:$AF$8890,MATCH(O593,'DCM CARDS LOOKUP - HIDDEN'!$O$4:$O$8890,0),$I593)</f>
        <v>0</v>
      </c>
      <c r="D593" s="5">
        <f>INDEX('DCM CARDS LOOKUP - HIDDEN'!$P$4:$AF$8890,MATCH(P593,'DCM CARDS LOOKUP - HIDDEN'!$O$4:$O$8890,0),$I593)</f>
        <v>0</v>
      </c>
      <c r="E593" s="24"/>
      <c r="F593" s="24"/>
      <c r="G593" s="42"/>
      <c r="I593" s="4">
        <v>11</v>
      </c>
      <c r="N593">
        <f>K583*10000+L583*100+B581</f>
        <v>21501</v>
      </c>
      <c r="O593">
        <f>K583*10000+L583*100+C581</f>
        <v>21502</v>
      </c>
      <c r="P593">
        <f>K583*10000+L583*100+D581</f>
        <v>21503</v>
      </c>
      <c r="Q593">
        <f>K583*10000+L583*100+E561</f>
        <v>21504</v>
      </c>
      <c r="R593">
        <f>K583*10000+L583*100+F561</f>
        <v>21505</v>
      </c>
    </row>
    <row r="594" spans="1:18" ht="15" hidden="1" customHeight="1">
      <c r="A594" s="10" t="e">
        <f>INDEX(REFERENCE!$B$2:$K$2,1,'EXAMPLE OF CHOICE CARDS'!I594)</f>
        <v>#REF!</v>
      </c>
      <c r="B594" s="5">
        <f>INDEX('DCM CARDS LOOKUP - HIDDEN'!$P$4:$AF$8890,MATCH(N594,'DCM CARDS LOOKUP - HIDDEN'!$O$4:$O$8890,0),$I594)</f>
        <v>0</v>
      </c>
      <c r="C594" s="5">
        <f>INDEX('DCM CARDS LOOKUP - HIDDEN'!$P$4:$AF$8890,MATCH(O594,'DCM CARDS LOOKUP - HIDDEN'!$O$4:$O$8890,0),$I594)</f>
        <v>0</v>
      </c>
      <c r="D594" s="5">
        <f>INDEX('DCM CARDS LOOKUP - HIDDEN'!$P$4:$AF$8890,MATCH(P594,'DCM CARDS LOOKUP - HIDDEN'!$O$4:$O$8890,0),$I594)</f>
        <v>0</v>
      </c>
      <c r="E594" s="24"/>
      <c r="F594" s="24"/>
      <c r="G594" s="42"/>
      <c r="I594" s="4">
        <v>12</v>
      </c>
      <c r="N594">
        <f>K583*10000+L583*100+B581</f>
        <v>21501</v>
      </c>
      <c r="O594">
        <f>K583*10000+L583*100+C581</f>
        <v>21502</v>
      </c>
      <c r="P594">
        <f>K583*10000+L583*100+D581</f>
        <v>21503</v>
      </c>
      <c r="Q594">
        <f>K583*10000+L583*100+E561</f>
        <v>21504</v>
      </c>
      <c r="R594">
        <f>K583*10000+L583*100+F561</f>
        <v>21505</v>
      </c>
    </row>
    <row r="595" spans="1:18" ht="15" hidden="1" customHeight="1">
      <c r="A595" s="10" t="e">
        <f>INDEX(REFERENCE!$B$2:$K$2,1,'EXAMPLE OF CHOICE CARDS'!I595)</f>
        <v>#REF!</v>
      </c>
      <c r="B595" s="5">
        <f>INDEX('DCM CARDS LOOKUP - HIDDEN'!$P$4:$AF$8890,MATCH(N595,'DCM CARDS LOOKUP - HIDDEN'!$O$4:$O$8890,0),$I595)</f>
        <v>0</v>
      </c>
      <c r="C595" s="5">
        <f>INDEX('DCM CARDS LOOKUP - HIDDEN'!$P$4:$AF$8890,MATCH(O595,'DCM CARDS LOOKUP - HIDDEN'!$O$4:$O$8890,0),$I595)</f>
        <v>0</v>
      </c>
      <c r="D595" s="5">
        <f>INDEX('DCM CARDS LOOKUP - HIDDEN'!$P$4:$AF$8890,MATCH(P595,'DCM CARDS LOOKUP - HIDDEN'!$O$4:$O$8890,0),$I595)</f>
        <v>0</v>
      </c>
      <c r="E595" s="24"/>
      <c r="F595" s="24"/>
      <c r="G595" s="42"/>
      <c r="I595" s="4">
        <v>13</v>
      </c>
      <c r="N595">
        <f>K583*10000+L583*100+B581</f>
        <v>21501</v>
      </c>
      <c r="O595">
        <f>K583*10000+L583*100+C581</f>
        <v>21502</v>
      </c>
      <c r="P595">
        <f>K583*10000+L583*100+D581</f>
        <v>21503</v>
      </c>
      <c r="Q595">
        <f>K583*10000+L583*100+E561</f>
        <v>21504</v>
      </c>
      <c r="R595">
        <f>K583*10000+L583*100+F561</f>
        <v>21505</v>
      </c>
    </row>
    <row r="596" spans="1:18" ht="15" hidden="1" customHeight="1">
      <c r="A596" s="10" t="e">
        <f>INDEX(REFERENCE!$B$2:$K$2,1,'EXAMPLE OF CHOICE CARDS'!I596)</f>
        <v>#REF!</v>
      </c>
      <c r="B596" s="5">
        <f>INDEX('DCM CARDS LOOKUP - HIDDEN'!$P$4:$AF$8890,MATCH(N596,'DCM CARDS LOOKUP - HIDDEN'!$O$4:$O$8890,0),$I596)</f>
        <v>0</v>
      </c>
      <c r="C596" s="5">
        <f>INDEX('DCM CARDS LOOKUP - HIDDEN'!$P$4:$AF$8890,MATCH(O596,'DCM CARDS LOOKUP - HIDDEN'!$O$4:$O$8890,0),$I596)</f>
        <v>0</v>
      </c>
      <c r="D596" s="5">
        <f>INDEX('DCM CARDS LOOKUP - HIDDEN'!$P$4:$AF$8890,MATCH(P596,'DCM CARDS LOOKUP - HIDDEN'!$O$4:$O$8890,0),$I596)</f>
        <v>0</v>
      </c>
      <c r="E596" s="24"/>
      <c r="F596" s="24"/>
      <c r="G596" s="43"/>
      <c r="I596" s="4">
        <v>14</v>
      </c>
      <c r="N596">
        <f>K583*10000+L583*100+B581</f>
        <v>21501</v>
      </c>
      <c r="O596">
        <f>K583*10000+L583*100+C581</f>
        <v>21502</v>
      </c>
      <c r="P596">
        <f>K583*10000+L583*100+D581</f>
        <v>21503</v>
      </c>
      <c r="Q596">
        <f>K583*10000+L583*100+E561</f>
        <v>21504</v>
      </c>
      <c r="R596">
        <f>K583*10000+L583*100+F561</f>
        <v>21505</v>
      </c>
    </row>
    <row r="597" spans="1:18">
      <c r="A597" s="2"/>
      <c r="B597" s="5"/>
      <c r="C597" s="5"/>
      <c r="D597" s="5"/>
      <c r="E597" s="5"/>
      <c r="F597" s="5"/>
      <c r="G597" s="5"/>
      <c r="I597" s="13"/>
    </row>
    <row r="598" spans="1:18">
      <c r="A598" s="6"/>
      <c r="B598" s="7">
        <v>1</v>
      </c>
      <c r="C598" s="7">
        <v>2</v>
      </c>
      <c r="D598" s="7">
        <v>3</v>
      </c>
      <c r="E598" s="7">
        <v>4</v>
      </c>
      <c r="F598" s="7">
        <v>5</v>
      </c>
      <c r="G598" s="7">
        <v>9</v>
      </c>
      <c r="I598" s="13"/>
    </row>
    <row r="601" spans="1:18">
      <c r="A601" s="1" t="str">
        <f>"Version "&amp;K603&amp;"; Task"&amp;L603</f>
        <v>Version 3; Task1</v>
      </c>
      <c r="B601" s="4">
        <v>1</v>
      </c>
      <c r="C601" s="4">
        <v>2</v>
      </c>
      <c r="D601" s="4">
        <v>3</v>
      </c>
      <c r="E601" s="4">
        <f>E581</f>
        <v>4</v>
      </c>
      <c r="F601" s="4">
        <f>F581</f>
        <v>5</v>
      </c>
      <c r="I601" s="13"/>
    </row>
    <row r="602" spans="1:18" ht="15" customHeight="1">
      <c r="A602" s="11" t="s">
        <v>8</v>
      </c>
      <c r="B602" s="12" t="s">
        <v>9</v>
      </c>
      <c r="C602" s="12" t="s">
        <v>10</v>
      </c>
      <c r="D602" s="12" t="s">
        <v>11</v>
      </c>
      <c r="E602" s="23" t="s">
        <v>20</v>
      </c>
      <c r="F602" s="23" t="s">
        <v>21</v>
      </c>
      <c r="G602" s="41" t="s">
        <v>15</v>
      </c>
      <c r="I602" s="13"/>
      <c r="K602" t="s">
        <v>12</v>
      </c>
      <c r="L602" t="s">
        <v>1</v>
      </c>
    </row>
    <row r="603" spans="1:18">
      <c r="A603" s="10" t="str">
        <f>INDEX(REFERENCE!$B$2:$K$2,1,'EXAMPLE OF CHOICE CARDS'!I603)</f>
        <v>Brand</v>
      </c>
      <c r="B603" s="5" t="str">
        <f>INDEX('DCM CARDS LOOKUP - HIDDEN'!$P$4:$AF$8890,MATCH(N603,'DCM CARDS LOOKUP - HIDDEN'!$O$4:$O$8890,0),$I603)</f>
        <v>CVS</v>
      </c>
      <c r="C603" s="5" t="str">
        <f>INDEX('DCM CARDS LOOKUP - HIDDEN'!$P$4:$AF$8890,MATCH(O603,'DCM CARDS LOOKUP - HIDDEN'!$O$4:$O$8890,0),$I603)</f>
        <v>Coricidin</v>
      </c>
      <c r="D603" s="5" t="str">
        <f>INDEX('DCM CARDS LOOKUP - HIDDEN'!$P$4:$AF$8890,MATCH(P603,'DCM CARDS LOOKUP - HIDDEN'!$O$4:$O$8890,0),$I603)</f>
        <v>Zarbee's</v>
      </c>
      <c r="E603" s="5" t="str">
        <f>INDEX('DCM CARDS LOOKUP - HIDDEN'!$P$4:$AF$8890,MATCH(Q603,'DCM CARDS LOOKUP - HIDDEN'!$O$4:$O$8890,0),$I603)</f>
        <v>Zicam</v>
      </c>
      <c r="F603" s="5" t="str">
        <f>INDEX('DCM CARDS LOOKUP - HIDDEN'!$P$4:$AF$8890,MATCH(R603,'DCM CARDS LOOKUP - HIDDEN'!$O$4:$O$8890,0),$I603)</f>
        <v>Sudafed</v>
      </c>
      <c r="G603" s="42"/>
      <c r="I603" s="4">
        <v>1</v>
      </c>
      <c r="K603">
        <f>IF(L583=15,K583+1,K583)</f>
        <v>3</v>
      </c>
      <c r="L603">
        <f>IF(L583&lt;15,L583+1,1)</f>
        <v>1</v>
      </c>
      <c r="N603">
        <f>K603*10000+L603*100+B601</f>
        <v>30101</v>
      </c>
      <c r="O603">
        <f>K603*10000+L603*100+C601</f>
        <v>30102</v>
      </c>
      <c r="P603">
        <f>K603*10000+L603*100+D601</f>
        <v>30103</v>
      </c>
      <c r="Q603">
        <f>K603*10000+L603*100+E581</f>
        <v>30104</v>
      </c>
      <c r="R603">
        <f>K603*10000+L603*100+F581</f>
        <v>30105</v>
      </c>
    </row>
    <row r="604" spans="1:18">
      <c r="A604" s="10" t="str">
        <f>INDEX(REFERENCE!$B$2:$K$2,1,'EXAMPLE OF CHOICE CARDS'!I604)</f>
        <v>Format</v>
      </c>
      <c r="B604" s="5" t="str">
        <f>INDEX('DCM CARDS LOOKUP - HIDDEN'!$P$4:$AF$8890,MATCH(N604,'DCM CARDS LOOKUP - HIDDEN'!$O$4:$O$8890,0),$I604)</f>
        <v>Powder packet</v>
      </c>
      <c r="C604" s="5" t="str">
        <f>INDEX('DCM CARDS LOOKUP - HIDDEN'!$P$4:$AF$8890,MATCH(O604,'DCM CARDS LOOKUP - HIDDEN'!$O$4:$O$8890,0),$I604)</f>
        <v>Nasal Spray</v>
      </c>
      <c r="D604" s="5" t="str">
        <f>INDEX('DCM CARDS LOOKUP - HIDDEN'!$P$4:$AF$8890,MATCH(P604,'DCM CARDS LOOKUP - HIDDEN'!$O$4:$O$8890,0),$I604)</f>
        <v>Gummies</v>
      </c>
      <c r="E604" s="5" t="str">
        <f>INDEX('DCM CARDS LOOKUP - HIDDEN'!$P$4:$AF$8890,MATCH(Q604,'DCM CARDS LOOKUP - HIDDEN'!$O$4:$O$8890,0),$I604)</f>
        <v>Hot liquid powder packet</v>
      </c>
      <c r="F604" s="5" t="str">
        <f>INDEX('DCM CARDS LOOKUP - HIDDEN'!$P$4:$AF$8890,MATCH(R604,'DCM CARDS LOOKUP - HIDDEN'!$O$4:$O$8890,0),$I604)</f>
        <v>Tablet</v>
      </c>
      <c r="G604" s="42"/>
      <c r="I604" s="4">
        <v>2</v>
      </c>
      <c r="N604">
        <f>K603*10000+L603*100+B601</f>
        <v>30101</v>
      </c>
      <c r="O604">
        <f>K603*10000+L603*100+C601</f>
        <v>30102</v>
      </c>
      <c r="P604">
        <f>K603*10000+L603*100+D601</f>
        <v>30103</v>
      </c>
      <c r="Q604">
        <f>K603*10000+L603*100+E581</f>
        <v>30104</v>
      </c>
      <c r="R604">
        <f>K603*10000+L603*100+F581</f>
        <v>30105</v>
      </c>
    </row>
    <row r="605" spans="1:18">
      <c r="A605" s="10" t="str">
        <f>INDEX(REFERENCE!$B$2:$K$2,1,'EXAMPLE OF CHOICE CARDS'!I605)</f>
        <v>Symptoms</v>
      </c>
      <c r="B605" s="5" t="str">
        <f>INDEX('DCM CARDS LOOKUP - HIDDEN'!$P$4:$AF$8890,MATCH(N605,'DCM CARDS LOOKUP - HIDDEN'!$O$4:$O$8890,0),$I605)</f>
        <v>Head Pain Relief</v>
      </c>
      <c r="C605" s="5" t="str">
        <f>INDEX('DCM CARDS LOOKUP - HIDDEN'!$P$4:$AF$8890,MATCH(O605,'DCM CARDS LOOKUP - HIDDEN'!$O$4:$O$8890,0),$I605)</f>
        <v>Sore throat relief</v>
      </c>
      <c r="D605" s="5" t="str">
        <f>INDEX('DCM CARDS LOOKUP - HIDDEN'!$P$4:$AF$8890,MATCH(P605,'DCM CARDS LOOKUP - HIDDEN'!$O$4:$O$8890,0),$I605)</f>
        <v>Flu/ Severe cold Relief</v>
      </c>
      <c r="E605" s="5" t="str">
        <f>INDEX('DCM CARDS LOOKUP - HIDDEN'!$P$4:$AF$8890,MATCH(Q605,'DCM CARDS LOOKUP - HIDDEN'!$O$4:$O$8890,0),$I605)</f>
        <v>Runny nose relief</v>
      </c>
      <c r="F605" s="5" t="str">
        <f>INDEX('DCM CARDS LOOKUP - HIDDEN'!$P$4:$AF$8890,MATCH(R605,'DCM CARDS LOOKUP - HIDDEN'!$O$4:$O$8890,0),$I605)</f>
        <v>Controls Cough</v>
      </c>
      <c r="G605" s="42"/>
      <c r="I605" s="4">
        <v>3</v>
      </c>
      <c r="N605">
        <f>K603*10000+L603*100+B601</f>
        <v>30101</v>
      </c>
      <c r="O605">
        <f>K603*10000+L603*100+C601</f>
        <v>30102</v>
      </c>
      <c r="P605">
        <f>K603*10000+L603*100+D601</f>
        <v>30103</v>
      </c>
      <c r="Q605">
        <f>K603*10000+L603*100+E581</f>
        <v>30104</v>
      </c>
      <c r="R605">
        <f>K603*10000+L603*100+F581</f>
        <v>30105</v>
      </c>
    </row>
    <row r="606" spans="1:18">
      <c r="A606" s="10" t="str">
        <f>INDEX(REFERENCE!$B$2:$K$2,1,'EXAMPLE OF CHOICE CARDS'!I606)</f>
        <v>Benefit</v>
      </c>
      <c r="B606" s="5" t="str">
        <f>INDEX('DCM CARDS LOOKUP - HIDDEN'!$P$4:$AF$8890,MATCH(N606,'DCM CARDS LOOKUP - HIDDEN'!$O$4:$O$8890,0),$I606)</f>
        <v>Steroid Free</v>
      </c>
      <c r="C606" s="5" t="str">
        <f>INDEX('DCM CARDS LOOKUP - HIDDEN'!$P$4:$AF$8890,MATCH(O606,'DCM CARDS LOOKUP - HIDDEN'!$O$4:$O$8890,0),$I606)</f>
        <v>FSA/HSA Eligible</v>
      </c>
      <c r="D606" s="5" t="str">
        <f>INDEX('DCM CARDS LOOKUP - HIDDEN'!$P$4:$AF$8890,MATCH(P606,'DCM CARDS LOOKUP - HIDDEN'!$O$4:$O$8890,0),$I606)</f>
        <v>Natural Ingredients</v>
      </c>
      <c r="E606" s="5" t="str">
        <f>INDEX('DCM CARDS LOOKUP - HIDDEN'!$P$4:$AF$8890,MATCH(Q606,'DCM CARDS LOOKUP - HIDDEN'!$O$4:$O$8890,0),$I606)</f>
        <v>Non-Drowsy</v>
      </c>
      <c r="F606" s="5" t="str">
        <f>INDEX('DCM CARDS LOOKUP - HIDDEN'!$P$4:$AF$8890,MATCH(R606,'DCM CARDS LOOKUP - HIDDEN'!$O$4:$O$8890,0),$I606)</f>
        <v>For Nighttime Use</v>
      </c>
      <c r="G606" s="42"/>
      <c r="I606" s="4">
        <v>4</v>
      </c>
      <c r="N606">
        <f>K603*10000+L603*100+B601</f>
        <v>30101</v>
      </c>
      <c r="O606">
        <f>K603*10000+L603*100+C601</f>
        <v>30102</v>
      </c>
      <c r="P606">
        <f>K603*10000+L603*100+D601</f>
        <v>30103</v>
      </c>
      <c r="Q606">
        <f>K603*10000+L603*100+E581</f>
        <v>30104</v>
      </c>
      <c r="R606">
        <f>K603*10000+L603*100+F581</f>
        <v>30105</v>
      </c>
    </row>
    <row r="607" spans="1:18">
      <c r="A607" s="10" t="str">
        <f>INDEX(REFERENCE!$B$2:$K$2,1,'EXAMPLE OF CHOICE CARDS'!I607)</f>
        <v>Doses</v>
      </c>
      <c r="B607" s="5" t="str">
        <f>INDEX('DCM CARDS LOOKUP - HIDDEN'!$P$4:$AF$8890,MATCH(N607,'DCM CARDS LOOKUP - HIDDEN'!$O$4:$O$8890,0),$I607)</f>
        <v>6 Doses</v>
      </c>
      <c r="C607" s="5" t="str">
        <f>INDEX('DCM CARDS LOOKUP - HIDDEN'!$P$4:$AF$8890,MATCH(O607,'DCM CARDS LOOKUP - HIDDEN'!$O$4:$O$8890,0),$I607)</f>
        <v>60 Doses</v>
      </c>
      <c r="D607" s="5" t="str">
        <f>INDEX('DCM CARDS LOOKUP - HIDDEN'!$P$4:$AF$8890,MATCH(P607,'DCM CARDS LOOKUP - HIDDEN'!$O$4:$O$8890,0),$I607)</f>
        <v>90 Doses</v>
      </c>
      <c r="E607" s="5" t="str">
        <f>INDEX('DCM CARDS LOOKUP - HIDDEN'!$P$4:$AF$8890,MATCH(Q607,'DCM CARDS LOOKUP - HIDDEN'!$O$4:$O$8890,0),$I607)</f>
        <v>30 Doses</v>
      </c>
      <c r="F607" s="5" t="str">
        <f>INDEX('DCM CARDS LOOKUP - HIDDEN'!$P$4:$AF$8890,MATCH(R607,'DCM CARDS LOOKUP - HIDDEN'!$O$4:$O$8890,0),$I607)</f>
        <v>12 Doses</v>
      </c>
      <c r="G607" s="42"/>
      <c r="I607" s="4">
        <v>5</v>
      </c>
      <c r="N607">
        <f>K603*10000+L603*100+B601</f>
        <v>30101</v>
      </c>
      <c r="O607">
        <f>K603*10000+L603*100+C601</f>
        <v>30102</v>
      </c>
      <c r="P607">
        <f>K603*10000+L603*100+D601</f>
        <v>30103</v>
      </c>
      <c r="Q607">
        <f>K603*10000+L603*100+E581</f>
        <v>30104</v>
      </c>
      <c r="R607">
        <f>K603*10000+L603*100+F581</f>
        <v>30105</v>
      </c>
    </row>
    <row r="608" spans="1:18">
      <c r="A608" s="10" t="str">
        <f>INDEX(REFERENCE!$B$2:$K$2,1,'EXAMPLE OF CHOICE CARDS'!I608)</f>
        <v>flavor</v>
      </c>
      <c r="B608" s="5" t="str">
        <f>INDEX('DCM CARDS LOOKUP - HIDDEN'!$P$4:$AF$8890,MATCH(N608,'DCM CARDS LOOKUP - HIDDEN'!$O$4:$O$8890,0),$I608)</f>
        <v>Honey Lemon</v>
      </c>
      <c r="C608" s="5" t="str">
        <f>INDEX('DCM CARDS LOOKUP - HIDDEN'!$P$4:$AF$8890,MATCH(O608,'DCM CARDS LOOKUP - HIDDEN'!$O$4:$O$8890,0),$I608)</f>
        <v>-</v>
      </c>
      <c r="D608" s="5" t="str">
        <f>INDEX('DCM CARDS LOOKUP - HIDDEN'!$P$4:$AF$8890,MATCH(P608,'DCM CARDS LOOKUP - HIDDEN'!$O$4:$O$8890,0),$I608)</f>
        <v>Honey</v>
      </c>
      <c r="E608" s="5" t="str">
        <f>INDEX('DCM CARDS LOOKUP - HIDDEN'!$P$4:$AF$8890,MATCH(Q608,'DCM CARDS LOOKUP - HIDDEN'!$O$4:$O$8890,0),$I608)</f>
        <v>Mixed Berry</v>
      </c>
      <c r="F608" s="5" t="str">
        <f>INDEX('DCM CARDS LOOKUP - HIDDEN'!$P$4:$AF$8890,MATCH(R608,'DCM CARDS LOOKUP - HIDDEN'!$O$4:$O$8890,0),$I608)</f>
        <v>-</v>
      </c>
      <c r="G608" s="42"/>
      <c r="I608" s="4">
        <v>6</v>
      </c>
      <c r="N608">
        <f>K603*10000+L603*100+B601</f>
        <v>30101</v>
      </c>
      <c r="O608">
        <f>K603*10000+L603*100+C601</f>
        <v>30102</v>
      </c>
      <c r="P608">
        <f>K603*10000+L603*100+D601</f>
        <v>30103</v>
      </c>
      <c r="Q608">
        <f>K603*10000+L603*100+E581</f>
        <v>30104</v>
      </c>
      <c r="R608">
        <f>K603*10000+L603*100+F581</f>
        <v>30105</v>
      </c>
    </row>
    <row r="609" spans="1:18" ht="15" customHeight="1">
      <c r="A609" s="10" t="str">
        <f>INDEX(REFERENCE!$B$2:$K$2,1,'EXAMPLE OF CHOICE CARDS'!I609)</f>
        <v>Price</v>
      </c>
      <c r="B609" s="29">
        <f>INDEX('DCM CARDS LOOKUP - HIDDEN'!$P$4:$AF$8890,MATCH(N609,'DCM CARDS LOOKUP - HIDDEN'!$O$4:$O$8890,0),$I609)</f>
        <v>7</v>
      </c>
      <c r="C609" s="29">
        <f>INDEX('DCM CARDS LOOKUP - HIDDEN'!$P$4:$AF$8890,MATCH(O609,'DCM CARDS LOOKUP - HIDDEN'!$O$4:$O$8890,0),$I609)</f>
        <v>30</v>
      </c>
      <c r="D609" s="29">
        <f>INDEX('DCM CARDS LOOKUP - HIDDEN'!$P$4:$AF$8890,MATCH(P609,'DCM CARDS LOOKUP - HIDDEN'!$O$4:$O$8890,0),$I609)</f>
        <v>37</v>
      </c>
      <c r="E609" s="29">
        <f>INDEX('DCM CARDS LOOKUP - HIDDEN'!$P$4:$AF$8890,MATCH(Q609,'DCM CARDS LOOKUP - HIDDEN'!$O$4:$O$8890,0),$I609)</f>
        <v>16</v>
      </c>
      <c r="F609" s="29">
        <f>INDEX('DCM CARDS LOOKUP - HIDDEN'!$P$4:$AF$8890,MATCH(R609,'DCM CARDS LOOKUP - HIDDEN'!$O$4:$O$8890,0),$I609)</f>
        <v>7</v>
      </c>
      <c r="G609" s="42"/>
      <c r="I609" s="4">
        <v>7</v>
      </c>
      <c r="N609">
        <f>K603*10000+L603*100+B601</f>
        <v>30101</v>
      </c>
      <c r="O609">
        <f>K603*10000+L603*100+C601</f>
        <v>30102</v>
      </c>
      <c r="P609">
        <f>K603*10000+L603*100+D601</f>
        <v>30103</v>
      </c>
      <c r="Q609">
        <f>K603*10000+L603*100+E581</f>
        <v>30104</v>
      </c>
      <c r="R609">
        <f>K603*10000+L603*100+F581</f>
        <v>30105</v>
      </c>
    </row>
    <row r="610" spans="1:18" ht="15" hidden="1" customHeight="1">
      <c r="A610" s="10">
        <f>INDEX(REFERENCE!$B$2:$K$2,1,'EXAMPLE OF CHOICE CARDS'!I610)</f>
        <v>0</v>
      </c>
      <c r="B610" s="29">
        <f>INDEX('DCM CARDS LOOKUP - HIDDEN'!$P$4:$AF$8890,MATCH(N610,'DCM CARDS LOOKUP - HIDDEN'!$O$4:$O$8890,0),$I610)</f>
        <v>0</v>
      </c>
      <c r="C610" s="29">
        <f>INDEX('DCM CARDS LOOKUP - HIDDEN'!$P$4:$AF$8890,MATCH(O610,'DCM CARDS LOOKUP - HIDDEN'!$O$4:$O$8890,0),$I610)</f>
        <v>0</v>
      </c>
      <c r="D610" s="29">
        <f>INDEX('DCM CARDS LOOKUP - HIDDEN'!$P$4:$AF$8890,MATCH(P610,'DCM CARDS LOOKUP - HIDDEN'!$O$4:$O$8890,0),$I610)</f>
        <v>0</v>
      </c>
      <c r="E610" s="29">
        <f>INDEX('DCM CARDS LOOKUP - HIDDEN'!$P$4:$AF$8890,MATCH(Q610,'DCM CARDS LOOKUP - HIDDEN'!$O$4:$O$8890,0),$I610)</f>
        <v>0</v>
      </c>
      <c r="F610" s="29">
        <f>INDEX('DCM CARDS LOOKUP - HIDDEN'!$P$4:$AF$8890,MATCH(R610,'DCM CARDS LOOKUP - HIDDEN'!$O$4:$O$8890,0),$I610)</f>
        <v>0</v>
      </c>
      <c r="G610" s="42"/>
      <c r="I610" s="4">
        <v>8</v>
      </c>
      <c r="N610">
        <f>K603*10000+L603*100+B601</f>
        <v>30101</v>
      </c>
      <c r="O610">
        <f>K603*10000+L603*100+C601</f>
        <v>30102</v>
      </c>
      <c r="P610">
        <f>K603*10000+L603*100+D601</f>
        <v>30103</v>
      </c>
      <c r="Q610">
        <f>K603*10000+L603*100+E581</f>
        <v>30104</v>
      </c>
      <c r="R610">
        <f>K603*10000+L603*100+F581</f>
        <v>30105</v>
      </c>
    </row>
    <row r="611" spans="1:18" ht="15" hidden="1" customHeight="1">
      <c r="A611" s="10">
        <f>INDEX(REFERENCE!$B$2:$K$2,1,'EXAMPLE OF CHOICE CARDS'!I611)</f>
        <v>0</v>
      </c>
      <c r="B611" s="5">
        <f>INDEX('DCM CARDS LOOKUP - HIDDEN'!$P$4:$AF$8890,MATCH(N611,'DCM CARDS LOOKUP - HIDDEN'!$O$4:$O$8890,0),$I611)</f>
        <v>0</v>
      </c>
      <c r="C611" s="5">
        <f>INDEX('DCM CARDS LOOKUP - HIDDEN'!$P$4:$AF$8890,MATCH(O611,'DCM CARDS LOOKUP - HIDDEN'!$O$4:$O$8890,0),$I611)</f>
        <v>0</v>
      </c>
      <c r="D611" s="5">
        <f>INDEX('DCM CARDS LOOKUP - HIDDEN'!$P$4:$AF$8890,MATCH(P611,'DCM CARDS LOOKUP - HIDDEN'!$O$4:$O$8890,0),$I611)</f>
        <v>0</v>
      </c>
      <c r="E611" s="5">
        <f>INDEX('DCM CARDS LOOKUP - HIDDEN'!$P$4:$AF$8890,MATCH(Q611,'DCM CARDS LOOKUP - HIDDEN'!$O$4:$O$8890,0),$I611)</f>
        <v>0</v>
      </c>
      <c r="F611" s="5">
        <f>INDEX('DCM CARDS LOOKUP - HIDDEN'!$P$4:$AF$8890,MATCH(R611,'DCM CARDS LOOKUP - HIDDEN'!$O$4:$O$8890,0),$I611)</f>
        <v>0</v>
      </c>
      <c r="G611" s="42"/>
      <c r="I611" s="4">
        <v>9</v>
      </c>
      <c r="N611">
        <f>K603*10000+L603*100+B601</f>
        <v>30101</v>
      </c>
      <c r="O611">
        <f>K603*10000+L603*100+C601</f>
        <v>30102</v>
      </c>
      <c r="P611">
        <f>K603*10000+L603*100+D601</f>
        <v>30103</v>
      </c>
      <c r="Q611">
        <f>K603*10000+L603*100+E581</f>
        <v>30104</v>
      </c>
      <c r="R611">
        <f>K603*10000+L603*100+F581</f>
        <v>30105</v>
      </c>
    </row>
    <row r="612" spans="1:18" ht="15" hidden="1" customHeight="1">
      <c r="A612" s="10">
        <f>INDEX(REFERENCE!$B$2:$K$2,1,'EXAMPLE OF CHOICE CARDS'!I612)</f>
        <v>0</v>
      </c>
      <c r="B612" s="5">
        <f>INDEX('DCM CARDS LOOKUP - HIDDEN'!$P$4:$AF$8890,MATCH(N612,'DCM CARDS LOOKUP - HIDDEN'!$O$4:$O$8890,0),$I612)</f>
        <v>0</v>
      </c>
      <c r="C612" s="5">
        <f>INDEX('DCM CARDS LOOKUP - HIDDEN'!$P$4:$AF$8890,MATCH(O612,'DCM CARDS LOOKUP - HIDDEN'!$O$4:$O$8890,0),$I612)</f>
        <v>0</v>
      </c>
      <c r="D612" s="5">
        <f>INDEX('DCM CARDS LOOKUP - HIDDEN'!$P$4:$AF$8890,MATCH(P612,'DCM CARDS LOOKUP - HIDDEN'!$O$4:$O$8890,0),$I612)</f>
        <v>0</v>
      </c>
      <c r="E612" s="5">
        <f>INDEX('DCM CARDS LOOKUP - HIDDEN'!$P$4:$AF$8890,MATCH(Q612,'DCM CARDS LOOKUP - HIDDEN'!$O$4:$O$8890,0),$I612)</f>
        <v>0</v>
      </c>
      <c r="F612" s="5">
        <f>INDEX('DCM CARDS LOOKUP - HIDDEN'!$P$4:$AF$8890,MATCH(R612,'DCM CARDS LOOKUP - HIDDEN'!$O$4:$O$8890,0),$I612)</f>
        <v>0</v>
      </c>
      <c r="G612" s="42"/>
      <c r="I612" s="4">
        <v>10</v>
      </c>
      <c r="N612">
        <f>K603*10000+L603*100+B601</f>
        <v>30101</v>
      </c>
      <c r="O612">
        <f>K603*10000+L603*100+C601</f>
        <v>30102</v>
      </c>
      <c r="P612">
        <f>K603*10000+L603*100+D601</f>
        <v>30103</v>
      </c>
      <c r="Q612">
        <f>K603*10000+L603*100+E581</f>
        <v>30104</v>
      </c>
      <c r="R612">
        <f>K603*10000+L603*100+F581</f>
        <v>30105</v>
      </c>
    </row>
    <row r="613" spans="1:18" ht="15" hidden="1" customHeight="1">
      <c r="A613" s="10" t="e">
        <f>INDEX(REFERENCE!$B$2:$K$2,1,'EXAMPLE OF CHOICE CARDS'!I613)</f>
        <v>#REF!</v>
      </c>
      <c r="B613" s="5">
        <f>INDEX('DCM CARDS LOOKUP - HIDDEN'!$P$4:$AF$8890,MATCH(N613,'DCM CARDS LOOKUP - HIDDEN'!$O$4:$O$8890,0),$I613)</f>
        <v>0</v>
      </c>
      <c r="C613" s="5">
        <f>INDEX('DCM CARDS LOOKUP - HIDDEN'!$P$4:$AF$8890,MATCH(O613,'DCM CARDS LOOKUP - HIDDEN'!$O$4:$O$8890,0),$I613)</f>
        <v>0</v>
      </c>
      <c r="D613" s="5">
        <f>INDEX('DCM CARDS LOOKUP - HIDDEN'!$P$4:$AF$8890,MATCH(P613,'DCM CARDS LOOKUP - HIDDEN'!$O$4:$O$8890,0),$I613)</f>
        <v>0</v>
      </c>
      <c r="E613" s="24"/>
      <c r="F613" s="24"/>
      <c r="G613" s="42"/>
      <c r="I613" s="4">
        <v>11</v>
      </c>
      <c r="N613">
        <f>K603*10000+L603*100+B601</f>
        <v>30101</v>
      </c>
      <c r="O613">
        <f>K603*10000+L603*100+C601</f>
        <v>30102</v>
      </c>
      <c r="P613">
        <f>K603*10000+L603*100+D601</f>
        <v>30103</v>
      </c>
      <c r="Q613">
        <f>K603*10000+L603*100+E581</f>
        <v>30104</v>
      </c>
      <c r="R613">
        <f>K603*10000+L603*100+F581</f>
        <v>30105</v>
      </c>
    </row>
    <row r="614" spans="1:18" ht="15" hidden="1" customHeight="1">
      <c r="A614" s="10" t="e">
        <f>INDEX(REFERENCE!$B$2:$K$2,1,'EXAMPLE OF CHOICE CARDS'!I614)</f>
        <v>#REF!</v>
      </c>
      <c r="B614" s="5">
        <f>INDEX('DCM CARDS LOOKUP - HIDDEN'!$P$4:$AF$8890,MATCH(N614,'DCM CARDS LOOKUP - HIDDEN'!$O$4:$O$8890,0),$I614)</f>
        <v>0</v>
      </c>
      <c r="C614" s="5">
        <f>INDEX('DCM CARDS LOOKUP - HIDDEN'!$P$4:$AF$8890,MATCH(O614,'DCM CARDS LOOKUP - HIDDEN'!$O$4:$O$8890,0),$I614)</f>
        <v>0</v>
      </c>
      <c r="D614" s="5">
        <f>INDEX('DCM CARDS LOOKUP - HIDDEN'!$P$4:$AF$8890,MATCH(P614,'DCM CARDS LOOKUP - HIDDEN'!$O$4:$O$8890,0),$I614)</f>
        <v>0</v>
      </c>
      <c r="E614" s="24"/>
      <c r="F614" s="24"/>
      <c r="G614" s="42"/>
      <c r="I614" s="4">
        <v>12</v>
      </c>
      <c r="N614">
        <f>K603*10000+L603*100+B601</f>
        <v>30101</v>
      </c>
      <c r="O614">
        <f>K603*10000+L603*100+C601</f>
        <v>30102</v>
      </c>
      <c r="P614">
        <f>K603*10000+L603*100+D601</f>
        <v>30103</v>
      </c>
      <c r="Q614">
        <f>K603*10000+L603*100+E581</f>
        <v>30104</v>
      </c>
      <c r="R614">
        <f>K603*10000+L603*100+F581</f>
        <v>30105</v>
      </c>
    </row>
    <row r="615" spans="1:18" ht="15" hidden="1" customHeight="1">
      <c r="A615" s="10" t="e">
        <f>INDEX(REFERENCE!$B$2:$K$2,1,'EXAMPLE OF CHOICE CARDS'!I615)</f>
        <v>#REF!</v>
      </c>
      <c r="B615" s="5">
        <f>INDEX('DCM CARDS LOOKUP - HIDDEN'!$P$4:$AF$8890,MATCH(N615,'DCM CARDS LOOKUP - HIDDEN'!$O$4:$O$8890,0),$I615)</f>
        <v>0</v>
      </c>
      <c r="C615" s="5">
        <f>INDEX('DCM CARDS LOOKUP - HIDDEN'!$P$4:$AF$8890,MATCH(O615,'DCM CARDS LOOKUP - HIDDEN'!$O$4:$O$8890,0),$I615)</f>
        <v>0</v>
      </c>
      <c r="D615" s="5">
        <f>INDEX('DCM CARDS LOOKUP - HIDDEN'!$P$4:$AF$8890,MATCH(P615,'DCM CARDS LOOKUP - HIDDEN'!$O$4:$O$8890,0),$I615)</f>
        <v>0</v>
      </c>
      <c r="E615" s="24"/>
      <c r="F615" s="24"/>
      <c r="G615" s="42"/>
      <c r="I615" s="4">
        <v>13</v>
      </c>
      <c r="N615">
        <f>K603*10000+L603*100+B601</f>
        <v>30101</v>
      </c>
      <c r="O615">
        <f>K603*10000+L603*100+C601</f>
        <v>30102</v>
      </c>
      <c r="P615">
        <f>K603*10000+L603*100+D601</f>
        <v>30103</v>
      </c>
      <c r="Q615">
        <f>K603*10000+L603*100+E581</f>
        <v>30104</v>
      </c>
      <c r="R615">
        <f>K603*10000+L603*100+F581</f>
        <v>30105</v>
      </c>
    </row>
    <row r="616" spans="1:18" ht="15" hidden="1" customHeight="1">
      <c r="A616" s="10" t="e">
        <f>INDEX(REFERENCE!$B$2:$K$2,1,'EXAMPLE OF CHOICE CARDS'!I616)</f>
        <v>#REF!</v>
      </c>
      <c r="B616" s="5">
        <f>INDEX('DCM CARDS LOOKUP - HIDDEN'!$P$4:$AF$8890,MATCH(N616,'DCM CARDS LOOKUP - HIDDEN'!$O$4:$O$8890,0),$I616)</f>
        <v>0</v>
      </c>
      <c r="C616" s="5">
        <f>INDEX('DCM CARDS LOOKUP - HIDDEN'!$P$4:$AF$8890,MATCH(O616,'DCM CARDS LOOKUP - HIDDEN'!$O$4:$O$8890,0),$I616)</f>
        <v>0</v>
      </c>
      <c r="D616" s="5">
        <f>INDEX('DCM CARDS LOOKUP - HIDDEN'!$P$4:$AF$8890,MATCH(P616,'DCM CARDS LOOKUP - HIDDEN'!$O$4:$O$8890,0),$I616)</f>
        <v>0</v>
      </c>
      <c r="E616" s="24"/>
      <c r="F616" s="24"/>
      <c r="G616" s="43"/>
      <c r="I616" s="4">
        <v>14</v>
      </c>
      <c r="N616">
        <f>K603*10000+L603*100+B601</f>
        <v>30101</v>
      </c>
      <c r="O616">
        <f>K603*10000+L603*100+C601</f>
        <v>30102</v>
      </c>
      <c r="P616">
        <f>K603*10000+L603*100+D601</f>
        <v>30103</v>
      </c>
      <c r="Q616">
        <f>K603*10000+L603*100+E581</f>
        <v>30104</v>
      </c>
      <c r="R616">
        <f>K603*10000+L603*100+F581</f>
        <v>30105</v>
      </c>
    </row>
    <row r="617" spans="1:18">
      <c r="A617" s="2"/>
      <c r="B617" s="5"/>
      <c r="C617" s="5"/>
      <c r="D617" s="5"/>
      <c r="E617" s="5"/>
      <c r="F617" s="5"/>
      <c r="G617" s="5"/>
      <c r="I617" s="13"/>
    </row>
    <row r="618" spans="1:18">
      <c r="A618" s="6"/>
      <c r="B618" s="7">
        <v>1</v>
      </c>
      <c r="C618" s="7">
        <v>2</v>
      </c>
      <c r="D618" s="7">
        <v>3</v>
      </c>
      <c r="E618" s="7">
        <v>4</v>
      </c>
      <c r="F618" s="7">
        <v>5</v>
      </c>
      <c r="G618" s="7">
        <v>9</v>
      </c>
      <c r="I618" s="13"/>
    </row>
    <row r="621" spans="1:18">
      <c r="A621" s="1" t="str">
        <f>"Version "&amp;K623&amp;"; Task"&amp;L623</f>
        <v>Version 3; Task2</v>
      </c>
      <c r="B621" s="4">
        <v>1</v>
      </c>
      <c r="C621" s="4">
        <v>2</v>
      </c>
      <c r="D621" s="4">
        <v>3</v>
      </c>
      <c r="E621" s="4">
        <f>E601</f>
        <v>4</v>
      </c>
      <c r="F621" s="4">
        <f>F601</f>
        <v>5</v>
      </c>
      <c r="I621" s="13"/>
    </row>
    <row r="622" spans="1:18" ht="15" customHeight="1">
      <c r="A622" s="11" t="s">
        <v>8</v>
      </c>
      <c r="B622" s="12" t="s">
        <v>9</v>
      </c>
      <c r="C622" s="12" t="s">
        <v>10</v>
      </c>
      <c r="D622" s="12" t="s">
        <v>11</v>
      </c>
      <c r="E622" s="23" t="s">
        <v>20</v>
      </c>
      <c r="F622" s="23" t="s">
        <v>21</v>
      </c>
      <c r="G622" s="41" t="s">
        <v>15</v>
      </c>
      <c r="I622" s="13"/>
      <c r="K622" t="s">
        <v>12</v>
      </c>
      <c r="L622" t="s">
        <v>1</v>
      </c>
    </row>
    <row r="623" spans="1:18">
      <c r="A623" s="10" t="str">
        <f>INDEX(REFERENCE!$B$2:$K$2,1,'EXAMPLE OF CHOICE CARDS'!I623)</f>
        <v>Brand</v>
      </c>
      <c r="B623" s="5" t="str">
        <f>INDEX('DCM CARDS LOOKUP - HIDDEN'!$P$4:$AF$8890,MATCH(N623,'DCM CARDS LOOKUP - HIDDEN'!$O$4:$O$8890,0),$I623)</f>
        <v>Emergen-C</v>
      </c>
      <c r="C623" s="5" t="str">
        <f>INDEX('DCM CARDS LOOKUP - HIDDEN'!$P$4:$AF$8890,MATCH(O623,'DCM CARDS LOOKUP - HIDDEN'!$O$4:$O$8890,0),$I623)</f>
        <v>Mucinex</v>
      </c>
      <c r="D623" s="5" t="str">
        <f>INDEX('DCM CARDS LOOKUP - HIDDEN'!$P$4:$AF$8890,MATCH(P623,'DCM CARDS LOOKUP - HIDDEN'!$O$4:$O$8890,0),$I623)</f>
        <v>Emergen-C</v>
      </c>
      <c r="E623" s="5" t="str">
        <f>INDEX('DCM CARDS LOOKUP - HIDDEN'!$P$4:$AF$8890,MATCH(Q623,'DCM CARDS LOOKUP - HIDDEN'!$O$4:$O$8890,0),$I623)</f>
        <v>Equate</v>
      </c>
      <c r="F623" s="5" t="str">
        <f>INDEX('DCM CARDS LOOKUP - HIDDEN'!$P$4:$AF$8890,MATCH(R623,'DCM CARDS LOOKUP - HIDDEN'!$O$4:$O$8890,0),$I623)</f>
        <v>Walgreens</v>
      </c>
      <c r="G623" s="42"/>
      <c r="I623" s="4">
        <v>1</v>
      </c>
      <c r="K623">
        <f>IF(L603=15,K603+1,K603)</f>
        <v>3</v>
      </c>
      <c r="L623">
        <f>IF(L603&lt;15,L603+1,1)</f>
        <v>2</v>
      </c>
      <c r="N623">
        <f>K623*10000+L623*100+B621</f>
        <v>30201</v>
      </c>
      <c r="O623">
        <f>K623*10000+L623*100+C621</f>
        <v>30202</v>
      </c>
      <c r="P623">
        <f>K623*10000+L623*100+D621</f>
        <v>30203</v>
      </c>
      <c r="Q623">
        <f>K623*10000+L623*100+E601</f>
        <v>30204</v>
      </c>
      <c r="R623">
        <f>K623*10000+L623*100+F601</f>
        <v>30205</v>
      </c>
    </row>
    <row r="624" spans="1:18">
      <c r="A624" s="10" t="str">
        <f>INDEX(REFERENCE!$B$2:$K$2,1,'EXAMPLE OF CHOICE CARDS'!I624)</f>
        <v>Format</v>
      </c>
      <c r="B624" s="5" t="str">
        <f>INDEX('DCM CARDS LOOKUP - HIDDEN'!$P$4:$AF$8890,MATCH(N624,'DCM CARDS LOOKUP - HIDDEN'!$O$4:$O$8890,0),$I624)</f>
        <v>Nasal Spray</v>
      </c>
      <c r="C624" s="5" t="str">
        <f>INDEX('DCM CARDS LOOKUP - HIDDEN'!$P$4:$AF$8890,MATCH(O624,'DCM CARDS LOOKUP - HIDDEN'!$O$4:$O$8890,0),$I624)</f>
        <v>Powder packet</v>
      </c>
      <c r="D624" s="5" t="str">
        <f>INDEX('DCM CARDS LOOKUP - HIDDEN'!$P$4:$AF$8890,MATCH(P624,'DCM CARDS LOOKUP - HIDDEN'!$O$4:$O$8890,0),$I624)</f>
        <v>Hot liquid powder packet</v>
      </c>
      <c r="E624" s="5" t="str">
        <f>INDEX('DCM CARDS LOOKUP - HIDDEN'!$P$4:$AF$8890,MATCH(Q624,'DCM CARDS LOOKUP - HIDDEN'!$O$4:$O$8890,0),$I624)</f>
        <v>Effervescent Tablets</v>
      </c>
      <c r="F624" s="5" t="str">
        <f>INDEX('DCM CARDS LOOKUP - HIDDEN'!$P$4:$AF$8890,MATCH(R624,'DCM CARDS LOOKUP - HIDDEN'!$O$4:$O$8890,0),$I624)</f>
        <v>Syrup/liquid</v>
      </c>
      <c r="G624" s="42"/>
      <c r="I624" s="4">
        <v>2</v>
      </c>
      <c r="N624">
        <f>K623*10000+L623*100+B621</f>
        <v>30201</v>
      </c>
      <c r="O624">
        <f>K623*10000+L623*100+C621</f>
        <v>30202</v>
      </c>
      <c r="P624">
        <f>K623*10000+L623*100+D621</f>
        <v>30203</v>
      </c>
      <c r="Q624">
        <f>K623*10000+L623*100+E601</f>
        <v>30204</v>
      </c>
      <c r="R624">
        <f>K623*10000+L623*100+F601</f>
        <v>30205</v>
      </c>
    </row>
    <row r="625" spans="1:18">
      <c r="A625" s="10" t="str">
        <f>INDEX(REFERENCE!$B$2:$K$2,1,'EXAMPLE OF CHOICE CARDS'!I625)</f>
        <v>Symptoms</v>
      </c>
      <c r="B625" s="5" t="str">
        <f>INDEX('DCM CARDS LOOKUP - HIDDEN'!$P$4:$AF$8890,MATCH(N625,'DCM CARDS LOOKUP - HIDDEN'!$O$4:$O$8890,0),$I625)</f>
        <v>Sinus Pressure relief</v>
      </c>
      <c r="C625" s="5" t="str">
        <f>INDEX('DCM CARDS LOOKUP - HIDDEN'!$P$4:$AF$8890,MATCH(O625,'DCM CARDS LOOKUP - HIDDEN'!$O$4:$O$8890,0),$I625)</f>
        <v>Strengthens Immune System</v>
      </c>
      <c r="D625" s="5" t="str">
        <f>INDEX('DCM CARDS LOOKUP - HIDDEN'!$P$4:$AF$8890,MATCH(P625,'DCM CARDS LOOKUP - HIDDEN'!$O$4:$O$8890,0),$I625)</f>
        <v>Chest congestion relief</v>
      </c>
      <c r="E625" s="5" t="str">
        <f>INDEX('DCM CARDS LOOKUP - HIDDEN'!$P$4:$AF$8890,MATCH(Q625,'DCM CARDS LOOKUP - HIDDEN'!$O$4:$O$8890,0),$I625)</f>
        <v>Clears mucus</v>
      </c>
      <c r="F625" s="5" t="str">
        <f>INDEX('DCM CARDS LOOKUP - HIDDEN'!$P$4:$AF$8890,MATCH(R625,'DCM CARDS LOOKUP - HIDDEN'!$O$4:$O$8890,0),$I625)</f>
        <v>Body Aches/Pain relief</v>
      </c>
      <c r="G625" s="42"/>
      <c r="I625" s="4">
        <v>3</v>
      </c>
      <c r="N625">
        <f>K623*10000+L623*100+B621</f>
        <v>30201</v>
      </c>
      <c r="O625">
        <f>K623*10000+L623*100+C621</f>
        <v>30202</v>
      </c>
      <c r="P625">
        <f>K623*10000+L623*100+D621</f>
        <v>30203</v>
      </c>
      <c r="Q625">
        <f>K623*10000+L623*100+E601</f>
        <v>30204</v>
      </c>
      <c r="R625">
        <f>K623*10000+L623*100+F601</f>
        <v>30205</v>
      </c>
    </row>
    <row r="626" spans="1:18" ht="30">
      <c r="A626" s="10" t="str">
        <f>INDEX(REFERENCE!$B$2:$K$2,1,'EXAMPLE OF CHOICE CARDS'!I626)</f>
        <v>Benefit</v>
      </c>
      <c r="B626" s="5" t="str">
        <f>INDEX('DCM CARDS LOOKUP - HIDDEN'!$P$4:$AF$8890,MATCH(N626,'DCM CARDS LOOKUP - HIDDEN'!$O$4:$O$8890,0),$I626)</f>
        <v>Helps me sleep</v>
      </c>
      <c r="C626" s="5" t="str">
        <f>INDEX('DCM CARDS LOOKUP - HIDDEN'!$P$4:$AF$8890,MATCH(O626,'DCM CARDS LOOKUP - HIDDEN'!$O$4:$O$8890,0),$I626)</f>
        <v>Non-Drowsy</v>
      </c>
      <c r="D626" s="5" t="str">
        <f>INDEX('DCM CARDS LOOKUP - HIDDEN'!$P$4:$AF$8890,MATCH(P626,'DCM CARDS LOOKUP - HIDDEN'!$O$4:$O$8890,0),$I626)</f>
        <v>Loosens mucus</v>
      </c>
      <c r="E626" s="5" t="str">
        <f>INDEX('DCM CARDS LOOKUP - HIDDEN'!$P$4:$AF$8890,MATCH(Q626,'DCM CARDS LOOKUP - HIDDEN'!$O$4:$O$8890,0),$I626)</f>
        <v>Allergy Relief</v>
      </c>
      <c r="F626" s="5" t="str">
        <f>INDEX('DCM CARDS LOOKUP - HIDDEN'!$P$4:$AF$8890,MATCH(R626,'DCM CARDS LOOKUP - HIDDEN'!$O$4:$O$8890,0),$I626)</f>
        <v>Maximum Strength</v>
      </c>
      <c r="G626" s="42"/>
      <c r="I626" s="4">
        <v>4</v>
      </c>
      <c r="N626">
        <f>K623*10000+L623*100+B621</f>
        <v>30201</v>
      </c>
      <c r="O626">
        <f>K623*10000+L623*100+C621</f>
        <v>30202</v>
      </c>
      <c r="P626">
        <f>K623*10000+L623*100+D621</f>
        <v>30203</v>
      </c>
      <c r="Q626">
        <f>K623*10000+L623*100+E601</f>
        <v>30204</v>
      </c>
      <c r="R626">
        <f>K623*10000+L623*100+F601</f>
        <v>30205</v>
      </c>
    </row>
    <row r="627" spans="1:18">
      <c r="A627" s="10" t="str">
        <f>INDEX(REFERENCE!$B$2:$K$2,1,'EXAMPLE OF CHOICE CARDS'!I627)</f>
        <v>Doses</v>
      </c>
      <c r="B627" s="5" t="str">
        <f>INDEX('DCM CARDS LOOKUP - HIDDEN'!$P$4:$AF$8890,MATCH(N627,'DCM CARDS LOOKUP - HIDDEN'!$O$4:$O$8890,0),$I627)</f>
        <v>30 Doses</v>
      </c>
      <c r="C627" s="5" t="str">
        <f>INDEX('DCM CARDS LOOKUP - HIDDEN'!$P$4:$AF$8890,MATCH(O627,'DCM CARDS LOOKUP - HIDDEN'!$O$4:$O$8890,0),$I627)</f>
        <v>90 Doses</v>
      </c>
      <c r="D627" s="5" t="str">
        <f>INDEX('DCM CARDS LOOKUP - HIDDEN'!$P$4:$AF$8890,MATCH(P627,'DCM CARDS LOOKUP - HIDDEN'!$O$4:$O$8890,0),$I627)</f>
        <v>60 Doses</v>
      </c>
      <c r="E627" s="5" t="str">
        <f>INDEX('DCM CARDS LOOKUP - HIDDEN'!$P$4:$AF$8890,MATCH(Q627,'DCM CARDS LOOKUP - HIDDEN'!$O$4:$O$8890,0),$I627)</f>
        <v>12 Doses</v>
      </c>
      <c r="F627" s="5" t="str">
        <f>INDEX('DCM CARDS LOOKUP - HIDDEN'!$P$4:$AF$8890,MATCH(R627,'DCM CARDS LOOKUP - HIDDEN'!$O$4:$O$8890,0),$I627)</f>
        <v>6 Doses</v>
      </c>
      <c r="G627" s="42"/>
      <c r="I627" s="4">
        <v>5</v>
      </c>
      <c r="N627">
        <f>K623*10000+L623*100+B621</f>
        <v>30201</v>
      </c>
      <c r="O627">
        <f>K623*10000+L623*100+C621</f>
        <v>30202</v>
      </c>
      <c r="P627">
        <f>K623*10000+L623*100+D621</f>
        <v>30203</v>
      </c>
      <c r="Q627">
        <f>K623*10000+L623*100+E601</f>
        <v>30204</v>
      </c>
      <c r="R627">
        <f>K623*10000+L623*100+F601</f>
        <v>30205</v>
      </c>
    </row>
    <row r="628" spans="1:18">
      <c r="A628" s="10" t="str">
        <f>INDEX(REFERENCE!$B$2:$K$2,1,'EXAMPLE OF CHOICE CARDS'!I628)</f>
        <v>flavor</v>
      </c>
      <c r="B628" s="5" t="str">
        <f>INDEX('DCM CARDS LOOKUP - HIDDEN'!$P$4:$AF$8890,MATCH(N628,'DCM CARDS LOOKUP - HIDDEN'!$O$4:$O$8890,0),$I628)</f>
        <v>-</v>
      </c>
      <c r="C628" s="5" t="str">
        <f>INDEX('DCM CARDS LOOKUP - HIDDEN'!$P$4:$AF$8890,MATCH(O628,'DCM CARDS LOOKUP - HIDDEN'!$O$4:$O$8890,0),$I628)</f>
        <v>Citrus</v>
      </c>
      <c r="D628" s="5" t="str">
        <f>INDEX('DCM CARDS LOOKUP - HIDDEN'!$P$4:$AF$8890,MATCH(P628,'DCM CARDS LOOKUP - HIDDEN'!$O$4:$O$8890,0),$I628)</f>
        <v>Mixed Berry</v>
      </c>
      <c r="E628" s="5" t="str">
        <f>INDEX('DCM CARDS LOOKUP - HIDDEN'!$P$4:$AF$8890,MATCH(Q628,'DCM CARDS LOOKUP - HIDDEN'!$O$4:$O$8890,0),$I628)</f>
        <v>Cherry</v>
      </c>
      <c r="F628" s="5" t="str">
        <f>INDEX('DCM CARDS LOOKUP - HIDDEN'!$P$4:$AF$8890,MATCH(R628,'DCM CARDS LOOKUP - HIDDEN'!$O$4:$O$8890,0),$I628)</f>
        <v>Honey</v>
      </c>
      <c r="G628" s="42"/>
      <c r="I628" s="4">
        <v>6</v>
      </c>
      <c r="N628">
        <f>K623*10000+L623*100+B621</f>
        <v>30201</v>
      </c>
      <c r="O628">
        <f>K623*10000+L623*100+C621</f>
        <v>30202</v>
      </c>
      <c r="P628">
        <f>K623*10000+L623*100+D621</f>
        <v>30203</v>
      </c>
      <c r="Q628">
        <f>K623*10000+L623*100+E601</f>
        <v>30204</v>
      </c>
      <c r="R628">
        <f>K623*10000+L623*100+F601</f>
        <v>30205</v>
      </c>
    </row>
    <row r="629" spans="1:18" ht="15" customHeight="1">
      <c r="A629" s="10" t="str">
        <f>INDEX(REFERENCE!$B$2:$K$2,1,'EXAMPLE OF CHOICE CARDS'!I629)</f>
        <v>Price</v>
      </c>
      <c r="B629" s="29">
        <f>INDEX('DCM CARDS LOOKUP - HIDDEN'!$P$4:$AF$8890,MATCH(N629,'DCM CARDS LOOKUP - HIDDEN'!$O$4:$O$8890,0),$I629)</f>
        <v>15</v>
      </c>
      <c r="C629" s="29">
        <f>INDEX('DCM CARDS LOOKUP - HIDDEN'!$P$4:$AF$8890,MATCH(O629,'DCM CARDS LOOKUP - HIDDEN'!$O$4:$O$8890,0),$I629)</f>
        <v>25</v>
      </c>
      <c r="D629" s="29">
        <f>INDEX('DCM CARDS LOOKUP - HIDDEN'!$P$4:$AF$8890,MATCH(P629,'DCM CARDS LOOKUP - HIDDEN'!$O$4:$O$8890,0),$I629)</f>
        <v>25</v>
      </c>
      <c r="E629" s="29">
        <f>INDEX('DCM CARDS LOOKUP - HIDDEN'!$P$4:$AF$8890,MATCH(Q629,'DCM CARDS LOOKUP - HIDDEN'!$O$4:$O$8890,0),$I629)</f>
        <v>5</v>
      </c>
      <c r="F629" s="29">
        <f>INDEX('DCM CARDS LOOKUP - HIDDEN'!$P$4:$AF$8890,MATCH(R629,'DCM CARDS LOOKUP - HIDDEN'!$O$4:$O$8890,0),$I629)</f>
        <v>3</v>
      </c>
      <c r="G629" s="42"/>
      <c r="I629" s="4">
        <v>7</v>
      </c>
      <c r="N629">
        <f>K623*10000+L623*100+B621</f>
        <v>30201</v>
      </c>
      <c r="O629">
        <f>K623*10000+L623*100+C621</f>
        <v>30202</v>
      </c>
      <c r="P629">
        <f>K623*10000+L623*100+D621</f>
        <v>30203</v>
      </c>
      <c r="Q629">
        <f>K623*10000+L623*100+E601</f>
        <v>30204</v>
      </c>
      <c r="R629">
        <f>K623*10000+L623*100+F601</f>
        <v>30205</v>
      </c>
    </row>
    <row r="630" spans="1:18" ht="15" hidden="1" customHeight="1">
      <c r="A630" s="10">
        <f>INDEX(REFERENCE!$B$2:$K$2,1,'EXAMPLE OF CHOICE CARDS'!I630)</f>
        <v>0</v>
      </c>
      <c r="B630" s="29">
        <f>INDEX('DCM CARDS LOOKUP - HIDDEN'!$P$4:$AF$8890,MATCH(N630,'DCM CARDS LOOKUP - HIDDEN'!$O$4:$O$8890,0),$I630)</f>
        <v>0</v>
      </c>
      <c r="C630" s="29">
        <f>INDEX('DCM CARDS LOOKUP - HIDDEN'!$P$4:$AF$8890,MATCH(O630,'DCM CARDS LOOKUP - HIDDEN'!$O$4:$O$8890,0),$I630)</f>
        <v>0</v>
      </c>
      <c r="D630" s="29">
        <f>INDEX('DCM CARDS LOOKUP - HIDDEN'!$P$4:$AF$8890,MATCH(P630,'DCM CARDS LOOKUP - HIDDEN'!$O$4:$O$8890,0),$I630)</f>
        <v>0</v>
      </c>
      <c r="E630" s="29">
        <f>INDEX('DCM CARDS LOOKUP - HIDDEN'!$P$4:$AF$8890,MATCH(Q630,'DCM CARDS LOOKUP - HIDDEN'!$O$4:$O$8890,0),$I630)</f>
        <v>0</v>
      </c>
      <c r="F630" s="29">
        <f>INDEX('DCM CARDS LOOKUP - HIDDEN'!$P$4:$AF$8890,MATCH(R630,'DCM CARDS LOOKUP - HIDDEN'!$O$4:$O$8890,0),$I630)</f>
        <v>0</v>
      </c>
      <c r="G630" s="42"/>
      <c r="I630" s="4">
        <v>8</v>
      </c>
      <c r="N630">
        <f>K623*10000+L623*100+B621</f>
        <v>30201</v>
      </c>
      <c r="O630">
        <f>K623*10000+L623*100+C621</f>
        <v>30202</v>
      </c>
      <c r="P630">
        <f>K623*10000+L623*100+D621</f>
        <v>30203</v>
      </c>
      <c r="Q630">
        <f>K623*10000+L623*100+E601</f>
        <v>30204</v>
      </c>
      <c r="R630">
        <f>K623*10000+L623*100+F601</f>
        <v>30205</v>
      </c>
    </row>
    <row r="631" spans="1:18" ht="15" hidden="1" customHeight="1">
      <c r="A631" s="10">
        <f>INDEX(REFERENCE!$B$2:$K$2,1,'EXAMPLE OF CHOICE CARDS'!I631)</f>
        <v>0</v>
      </c>
      <c r="B631" s="5">
        <f>INDEX('DCM CARDS LOOKUP - HIDDEN'!$P$4:$AF$8890,MATCH(N631,'DCM CARDS LOOKUP - HIDDEN'!$O$4:$O$8890,0),$I631)</f>
        <v>0</v>
      </c>
      <c r="C631" s="5">
        <f>INDEX('DCM CARDS LOOKUP - HIDDEN'!$P$4:$AF$8890,MATCH(O631,'DCM CARDS LOOKUP - HIDDEN'!$O$4:$O$8890,0),$I631)</f>
        <v>0</v>
      </c>
      <c r="D631" s="5">
        <f>INDEX('DCM CARDS LOOKUP - HIDDEN'!$P$4:$AF$8890,MATCH(P631,'DCM CARDS LOOKUP - HIDDEN'!$O$4:$O$8890,0),$I631)</f>
        <v>0</v>
      </c>
      <c r="E631" s="5">
        <f>INDEX('DCM CARDS LOOKUP - HIDDEN'!$P$4:$AF$8890,MATCH(Q631,'DCM CARDS LOOKUP - HIDDEN'!$O$4:$O$8890,0),$I631)</f>
        <v>0</v>
      </c>
      <c r="F631" s="5">
        <f>INDEX('DCM CARDS LOOKUP - HIDDEN'!$P$4:$AF$8890,MATCH(R631,'DCM CARDS LOOKUP - HIDDEN'!$O$4:$O$8890,0),$I631)</f>
        <v>0</v>
      </c>
      <c r="G631" s="42"/>
      <c r="I631" s="4">
        <v>9</v>
      </c>
      <c r="N631">
        <f>K623*10000+L623*100+B621</f>
        <v>30201</v>
      </c>
      <c r="O631">
        <f>K623*10000+L623*100+C621</f>
        <v>30202</v>
      </c>
      <c r="P631">
        <f>K623*10000+L623*100+D621</f>
        <v>30203</v>
      </c>
      <c r="Q631">
        <f>K623*10000+L623*100+E601</f>
        <v>30204</v>
      </c>
      <c r="R631">
        <f>K623*10000+L623*100+F601</f>
        <v>30205</v>
      </c>
    </row>
    <row r="632" spans="1:18" ht="15" hidden="1" customHeight="1">
      <c r="A632" s="10">
        <f>INDEX(REFERENCE!$B$2:$K$2,1,'EXAMPLE OF CHOICE CARDS'!I632)</f>
        <v>0</v>
      </c>
      <c r="B632" s="5">
        <f>INDEX('DCM CARDS LOOKUP - HIDDEN'!$P$4:$AF$8890,MATCH(N632,'DCM CARDS LOOKUP - HIDDEN'!$O$4:$O$8890,0),$I632)</f>
        <v>0</v>
      </c>
      <c r="C632" s="5">
        <f>INDEX('DCM CARDS LOOKUP - HIDDEN'!$P$4:$AF$8890,MATCH(O632,'DCM CARDS LOOKUP - HIDDEN'!$O$4:$O$8890,0),$I632)</f>
        <v>0</v>
      </c>
      <c r="D632" s="5">
        <f>INDEX('DCM CARDS LOOKUP - HIDDEN'!$P$4:$AF$8890,MATCH(P632,'DCM CARDS LOOKUP - HIDDEN'!$O$4:$O$8890,0),$I632)</f>
        <v>0</v>
      </c>
      <c r="E632" s="5">
        <f>INDEX('DCM CARDS LOOKUP - HIDDEN'!$P$4:$AF$8890,MATCH(Q632,'DCM CARDS LOOKUP - HIDDEN'!$O$4:$O$8890,0),$I632)</f>
        <v>0</v>
      </c>
      <c r="F632" s="5">
        <f>INDEX('DCM CARDS LOOKUP - HIDDEN'!$P$4:$AF$8890,MATCH(R632,'DCM CARDS LOOKUP - HIDDEN'!$O$4:$O$8890,0),$I632)</f>
        <v>0</v>
      </c>
      <c r="G632" s="42"/>
      <c r="I632" s="4">
        <v>10</v>
      </c>
      <c r="N632">
        <f>K623*10000+L623*100+B621</f>
        <v>30201</v>
      </c>
      <c r="O632">
        <f>K623*10000+L623*100+C621</f>
        <v>30202</v>
      </c>
      <c r="P632">
        <f>K623*10000+L623*100+D621</f>
        <v>30203</v>
      </c>
      <c r="Q632">
        <f>K623*10000+L623*100+E601</f>
        <v>30204</v>
      </c>
      <c r="R632">
        <f>K623*10000+L623*100+F601</f>
        <v>30205</v>
      </c>
    </row>
    <row r="633" spans="1:18" ht="15" hidden="1" customHeight="1">
      <c r="A633" s="10" t="e">
        <f>INDEX(REFERENCE!$B$2:$K$2,1,'EXAMPLE OF CHOICE CARDS'!I633)</f>
        <v>#REF!</v>
      </c>
      <c r="B633" s="5">
        <f>INDEX('DCM CARDS LOOKUP - HIDDEN'!$P$4:$AF$8890,MATCH(N633,'DCM CARDS LOOKUP - HIDDEN'!$O$4:$O$8890,0),$I633)</f>
        <v>0</v>
      </c>
      <c r="C633" s="5">
        <f>INDEX('DCM CARDS LOOKUP - HIDDEN'!$P$4:$AF$8890,MATCH(O633,'DCM CARDS LOOKUP - HIDDEN'!$O$4:$O$8890,0),$I633)</f>
        <v>0</v>
      </c>
      <c r="D633" s="5">
        <f>INDEX('DCM CARDS LOOKUP - HIDDEN'!$P$4:$AF$8890,MATCH(P633,'DCM CARDS LOOKUP - HIDDEN'!$O$4:$O$8890,0),$I633)</f>
        <v>0</v>
      </c>
      <c r="E633" s="24"/>
      <c r="F633" s="24"/>
      <c r="G633" s="42"/>
      <c r="I633" s="4">
        <v>11</v>
      </c>
      <c r="N633">
        <f>K623*10000+L623*100+B621</f>
        <v>30201</v>
      </c>
      <c r="O633">
        <f>K623*10000+L623*100+C621</f>
        <v>30202</v>
      </c>
      <c r="P633">
        <f>K623*10000+L623*100+D621</f>
        <v>30203</v>
      </c>
      <c r="Q633">
        <f>K623*10000+L623*100+E601</f>
        <v>30204</v>
      </c>
      <c r="R633">
        <f>K623*10000+L623*100+F601</f>
        <v>30205</v>
      </c>
    </row>
    <row r="634" spans="1:18" ht="15" hidden="1" customHeight="1">
      <c r="A634" s="10" t="e">
        <f>INDEX(REFERENCE!$B$2:$K$2,1,'EXAMPLE OF CHOICE CARDS'!I634)</f>
        <v>#REF!</v>
      </c>
      <c r="B634" s="5">
        <f>INDEX('DCM CARDS LOOKUP - HIDDEN'!$P$4:$AF$8890,MATCH(N634,'DCM CARDS LOOKUP - HIDDEN'!$O$4:$O$8890,0),$I634)</f>
        <v>0</v>
      </c>
      <c r="C634" s="5">
        <f>INDEX('DCM CARDS LOOKUP - HIDDEN'!$P$4:$AF$8890,MATCH(O634,'DCM CARDS LOOKUP - HIDDEN'!$O$4:$O$8890,0),$I634)</f>
        <v>0</v>
      </c>
      <c r="D634" s="5">
        <f>INDEX('DCM CARDS LOOKUP - HIDDEN'!$P$4:$AF$8890,MATCH(P634,'DCM CARDS LOOKUP - HIDDEN'!$O$4:$O$8890,0),$I634)</f>
        <v>0</v>
      </c>
      <c r="E634" s="24"/>
      <c r="F634" s="24"/>
      <c r="G634" s="42"/>
      <c r="I634" s="4">
        <v>12</v>
      </c>
      <c r="N634">
        <f>K623*10000+L623*100+B621</f>
        <v>30201</v>
      </c>
      <c r="O634">
        <f>K623*10000+L623*100+C621</f>
        <v>30202</v>
      </c>
      <c r="P634">
        <f>K623*10000+L623*100+D621</f>
        <v>30203</v>
      </c>
      <c r="Q634">
        <f>K623*10000+L623*100+E601</f>
        <v>30204</v>
      </c>
      <c r="R634">
        <f>K623*10000+L623*100+F601</f>
        <v>30205</v>
      </c>
    </row>
    <row r="635" spans="1:18" ht="15" hidden="1" customHeight="1">
      <c r="A635" s="10" t="e">
        <f>INDEX(REFERENCE!$B$2:$K$2,1,'EXAMPLE OF CHOICE CARDS'!I635)</f>
        <v>#REF!</v>
      </c>
      <c r="B635" s="5">
        <f>INDEX('DCM CARDS LOOKUP - HIDDEN'!$P$4:$AF$8890,MATCH(N635,'DCM CARDS LOOKUP - HIDDEN'!$O$4:$O$8890,0),$I635)</f>
        <v>0</v>
      </c>
      <c r="C635" s="5">
        <f>INDEX('DCM CARDS LOOKUP - HIDDEN'!$P$4:$AF$8890,MATCH(O635,'DCM CARDS LOOKUP - HIDDEN'!$O$4:$O$8890,0),$I635)</f>
        <v>0</v>
      </c>
      <c r="D635" s="5">
        <f>INDEX('DCM CARDS LOOKUP - HIDDEN'!$P$4:$AF$8890,MATCH(P635,'DCM CARDS LOOKUP - HIDDEN'!$O$4:$O$8890,0),$I635)</f>
        <v>0</v>
      </c>
      <c r="E635" s="24"/>
      <c r="F635" s="24"/>
      <c r="G635" s="42"/>
      <c r="I635" s="4">
        <v>13</v>
      </c>
      <c r="N635">
        <f>K623*10000+L623*100+B621</f>
        <v>30201</v>
      </c>
      <c r="O635">
        <f>K623*10000+L623*100+C621</f>
        <v>30202</v>
      </c>
      <c r="P635">
        <f>K623*10000+L623*100+D621</f>
        <v>30203</v>
      </c>
      <c r="Q635">
        <f>K623*10000+L623*100+E601</f>
        <v>30204</v>
      </c>
      <c r="R635">
        <f>K623*10000+L623*100+F601</f>
        <v>30205</v>
      </c>
    </row>
    <row r="636" spans="1:18" ht="15" hidden="1" customHeight="1">
      <c r="A636" s="10" t="e">
        <f>INDEX(REFERENCE!$B$2:$K$2,1,'EXAMPLE OF CHOICE CARDS'!I636)</f>
        <v>#REF!</v>
      </c>
      <c r="B636" s="5">
        <f>INDEX('DCM CARDS LOOKUP - HIDDEN'!$P$4:$AF$8890,MATCH(N636,'DCM CARDS LOOKUP - HIDDEN'!$O$4:$O$8890,0),$I636)</f>
        <v>0</v>
      </c>
      <c r="C636" s="5">
        <f>INDEX('DCM CARDS LOOKUP - HIDDEN'!$P$4:$AF$8890,MATCH(O636,'DCM CARDS LOOKUP - HIDDEN'!$O$4:$O$8890,0),$I636)</f>
        <v>0</v>
      </c>
      <c r="D636" s="5">
        <f>INDEX('DCM CARDS LOOKUP - HIDDEN'!$P$4:$AF$8890,MATCH(P636,'DCM CARDS LOOKUP - HIDDEN'!$O$4:$O$8890,0),$I636)</f>
        <v>0</v>
      </c>
      <c r="E636" s="24"/>
      <c r="F636" s="24"/>
      <c r="G636" s="43"/>
      <c r="I636" s="4">
        <v>14</v>
      </c>
      <c r="N636">
        <f>K623*10000+L623*100+B621</f>
        <v>30201</v>
      </c>
      <c r="O636">
        <f>K623*10000+L623*100+C621</f>
        <v>30202</v>
      </c>
      <c r="P636">
        <f>K623*10000+L623*100+D621</f>
        <v>30203</v>
      </c>
      <c r="Q636">
        <f>K623*10000+L623*100+E601</f>
        <v>30204</v>
      </c>
      <c r="R636">
        <f>K623*10000+L623*100+F601</f>
        <v>30205</v>
      </c>
    </row>
    <row r="637" spans="1:18">
      <c r="A637" s="2"/>
      <c r="B637" s="5"/>
      <c r="C637" s="5"/>
      <c r="D637" s="5"/>
      <c r="E637" s="5"/>
      <c r="F637" s="5"/>
      <c r="G637" s="5"/>
      <c r="I637" s="13"/>
    </row>
    <row r="638" spans="1:18">
      <c r="A638" s="6"/>
      <c r="B638" s="7">
        <v>1</v>
      </c>
      <c r="C638" s="7">
        <v>2</v>
      </c>
      <c r="D638" s="7">
        <v>3</v>
      </c>
      <c r="E638" s="7">
        <v>4</v>
      </c>
      <c r="F638" s="7">
        <v>5</v>
      </c>
      <c r="G638" s="7">
        <v>9</v>
      </c>
      <c r="I638" s="13"/>
    </row>
    <row r="641" spans="1:18">
      <c r="A641" s="1" t="str">
        <f>"Version "&amp;K643&amp;"; Task"&amp;L643</f>
        <v>Version 3; Task3</v>
      </c>
      <c r="B641" s="4">
        <v>1</v>
      </c>
      <c r="C641" s="4">
        <v>2</v>
      </c>
      <c r="D641" s="4">
        <v>3</v>
      </c>
      <c r="E641" s="4">
        <f>E621</f>
        <v>4</v>
      </c>
      <c r="F641" s="4">
        <f>F621</f>
        <v>5</v>
      </c>
      <c r="I641" s="13"/>
    </row>
    <row r="642" spans="1:18" ht="15" customHeight="1">
      <c r="A642" s="11" t="s">
        <v>8</v>
      </c>
      <c r="B642" s="12" t="s">
        <v>9</v>
      </c>
      <c r="C642" s="12" t="s">
        <v>10</v>
      </c>
      <c r="D642" s="12" t="s">
        <v>11</v>
      </c>
      <c r="E642" s="23" t="s">
        <v>20</v>
      </c>
      <c r="F642" s="23" t="s">
        <v>21</v>
      </c>
      <c r="G642" s="41" t="s">
        <v>15</v>
      </c>
      <c r="I642" s="13"/>
      <c r="K642" t="s">
        <v>12</v>
      </c>
      <c r="L642" t="s">
        <v>1</v>
      </c>
    </row>
    <row r="643" spans="1:18">
      <c r="A643" s="10" t="str">
        <f>INDEX(REFERENCE!$B$2:$K$2,1,'EXAMPLE OF CHOICE CARDS'!I643)</f>
        <v>Brand</v>
      </c>
      <c r="B643" s="5" t="str">
        <f>INDEX('DCM CARDS LOOKUP - HIDDEN'!$P$4:$AF$8890,MATCH(N643,'DCM CARDS LOOKUP - HIDDEN'!$O$4:$O$8890,0),$I643)</f>
        <v>Delsym</v>
      </c>
      <c r="C643" s="5" t="str">
        <f>INDEX('DCM CARDS LOOKUP - HIDDEN'!$P$4:$AF$8890,MATCH(O643,'DCM CARDS LOOKUP - HIDDEN'!$O$4:$O$8890,0),$I643)</f>
        <v>Zarbee's</v>
      </c>
      <c r="D643" s="5" t="str">
        <f>INDEX('DCM CARDS LOOKUP - HIDDEN'!$P$4:$AF$8890,MATCH(P643,'DCM CARDS LOOKUP - HIDDEN'!$O$4:$O$8890,0),$I643)</f>
        <v>Alka-Seltzer Plus</v>
      </c>
      <c r="E643" s="5" t="str">
        <f>INDEX('DCM CARDS LOOKUP - HIDDEN'!$P$4:$AF$8890,MATCH(Q643,'DCM CARDS LOOKUP - HIDDEN'!$O$4:$O$8890,0),$I643)</f>
        <v>Coricidin</v>
      </c>
      <c r="F643" s="5" t="str">
        <f>INDEX('DCM CARDS LOOKUP - HIDDEN'!$P$4:$AF$8890,MATCH(R643,'DCM CARDS LOOKUP - HIDDEN'!$O$4:$O$8890,0),$I643)</f>
        <v>Advil Cold &amp;Flu</v>
      </c>
      <c r="G643" s="42"/>
      <c r="I643" s="4">
        <v>1</v>
      </c>
      <c r="K643">
        <f>IF(L623=15,K623+1,K623)</f>
        <v>3</v>
      </c>
      <c r="L643">
        <f>IF(L623&lt;15,L623+1,1)</f>
        <v>3</v>
      </c>
      <c r="N643">
        <f>K643*10000+L643*100+B641</f>
        <v>30301</v>
      </c>
      <c r="O643">
        <f>K643*10000+L643*100+C641</f>
        <v>30302</v>
      </c>
      <c r="P643">
        <f>K643*10000+L643*100+D641</f>
        <v>30303</v>
      </c>
      <c r="Q643">
        <f>K643*10000+L643*100+E621</f>
        <v>30304</v>
      </c>
      <c r="R643">
        <f>K643*10000+L643*100+F621</f>
        <v>30305</v>
      </c>
    </row>
    <row r="644" spans="1:18">
      <c r="A644" s="10" t="str">
        <f>INDEX(REFERENCE!$B$2:$K$2,1,'EXAMPLE OF CHOICE CARDS'!I644)</f>
        <v>Format</v>
      </c>
      <c r="B644" s="5" t="str">
        <f>INDEX('DCM CARDS LOOKUP - HIDDEN'!$P$4:$AF$8890,MATCH(N644,'DCM CARDS LOOKUP - HIDDEN'!$O$4:$O$8890,0),$I644)</f>
        <v>Syrup/liquid</v>
      </c>
      <c r="C644" s="5" t="str">
        <f>INDEX('DCM CARDS LOOKUP - HIDDEN'!$P$4:$AF$8890,MATCH(O644,'DCM CARDS LOOKUP - HIDDEN'!$O$4:$O$8890,0),$I644)</f>
        <v>Gummies</v>
      </c>
      <c r="D644" s="5" t="str">
        <f>INDEX('DCM CARDS LOOKUP - HIDDEN'!$P$4:$AF$8890,MATCH(P644,'DCM CARDS LOOKUP - HIDDEN'!$O$4:$O$8890,0),$I644)</f>
        <v>Effervescent Tablets</v>
      </c>
      <c r="E644" s="5" t="str">
        <f>INDEX('DCM CARDS LOOKUP - HIDDEN'!$P$4:$AF$8890,MATCH(Q644,'DCM CARDS LOOKUP - HIDDEN'!$O$4:$O$8890,0),$I644)</f>
        <v>Tablet</v>
      </c>
      <c r="F644" s="5" t="str">
        <f>INDEX('DCM CARDS LOOKUP - HIDDEN'!$P$4:$AF$8890,MATCH(R644,'DCM CARDS LOOKUP - HIDDEN'!$O$4:$O$8890,0),$I644)</f>
        <v>Powder packet</v>
      </c>
      <c r="G644" s="42"/>
      <c r="I644" s="4">
        <v>2</v>
      </c>
      <c r="N644">
        <f>K643*10000+L643*100+B641</f>
        <v>30301</v>
      </c>
      <c r="O644">
        <f>K643*10000+L643*100+C641</f>
        <v>30302</v>
      </c>
      <c r="P644">
        <f>K643*10000+L643*100+D641</f>
        <v>30303</v>
      </c>
      <c r="Q644">
        <f>K643*10000+L643*100+E621</f>
        <v>30304</v>
      </c>
      <c r="R644">
        <f>K643*10000+L643*100+F621</f>
        <v>30305</v>
      </c>
    </row>
    <row r="645" spans="1:18">
      <c r="A645" s="10" t="str">
        <f>INDEX(REFERENCE!$B$2:$K$2,1,'EXAMPLE OF CHOICE CARDS'!I645)</f>
        <v>Symptoms</v>
      </c>
      <c r="B645" s="5" t="str">
        <f>INDEX('DCM CARDS LOOKUP - HIDDEN'!$P$4:$AF$8890,MATCH(N645,'DCM CARDS LOOKUP - HIDDEN'!$O$4:$O$8890,0),$I645)</f>
        <v>Sore throat relief</v>
      </c>
      <c r="C645" s="5" t="str">
        <f>INDEX('DCM CARDS LOOKUP - HIDDEN'!$P$4:$AF$8890,MATCH(O645,'DCM CARDS LOOKUP - HIDDEN'!$O$4:$O$8890,0),$I645)</f>
        <v>Fever relief</v>
      </c>
      <c r="D645" s="5" t="str">
        <f>INDEX('DCM CARDS LOOKUP - HIDDEN'!$P$4:$AF$8890,MATCH(P645,'DCM CARDS LOOKUP - HIDDEN'!$O$4:$O$8890,0),$I645)</f>
        <v>Chest congestion relief</v>
      </c>
      <c r="E645" s="5" t="str">
        <f>INDEX('DCM CARDS LOOKUP - HIDDEN'!$P$4:$AF$8890,MATCH(Q645,'DCM CARDS LOOKUP - HIDDEN'!$O$4:$O$8890,0),$I645)</f>
        <v>Head cold relief</v>
      </c>
      <c r="F645" s="5" t="str">
        <f>INDEX('DCM CARDS LOOKUP - HIDDEN'!$P$4:$AF$8890,MATCH(R645,'DCM CARDS LOOKUP - HIDDEN'!$O$4:$O$8890,0),$I645)</f>
        <v>Nasal Congestion relief</v>
      </c>
      <c r="G645" s="42"/>
      <c r="I645" s="4">
        <v>3</v>
      </c>
      <c r="N645">
        <f>K643*10000+L643*100+B641</f>
        <v>30301</v>
      </c>
      <c r="O645">
        <f>K643*10000+L643*100+C641</f>
        <v>30302</v>
      </c>
      <c r="P645">
        <f>K643*10000+L643*100+D641</f>
        <v>30303</v>
      </c>
      <c r="Q645">
        <f>K643*10000+L643*100+E621</f>
        <v>30304</v>
      </c>
      <c r="R645">
        <f>K643*10000+L643*100+F621</f>
        <v>30305</v>
      </c>
    </row>
    <row r="646" spans="1:18" ht="30">
      <c r="A646" s="10" t="str">
        <f>INDEX(REFERENCE!$B$2:$K$2,1,'EXAMPLE OF CHOICE CARDS'!I646)</f>
        <v>Benefit</v>
      </c>
      <c r="B646" s="5" t="str">
        <f>INDEX('DCM CARDS LOOKUP - HIDDEN'!$P$4:$AF$8890,MATCH(N646,'DCM CARDS LOOKUP - HIDDEN'!$O$4:$O$8890,0),$I646)</f>
        <v>Loosens mucus</v>
      </c>
      <c r="C646" s="5" t="str">
        <f>INDEX('DCM CARDS LOOKUP - HIDDEN'!$P$4:$AF$8890,MATCH(O646,'DCM CARDS LOOKUP - HIDDEN'!$O$4:$O$8890,0),$I646)</f>
        <v>Drug free</v>
      </c>
      <c r="D646" s="5" t="str">
        <f>INDEX('DCM CARDS LOOKUP - HIDDEN'!$P$4:$AF$8890,MATCH(P646,'DCM CARDS LOOKUP - HIDDEN'!$O$4:$O$8890,0),$I646)</f>
        <v>Non-Medicated</v>
      </c>
      <c r="E646" s="5" t="str">
        <f>INDEX('DCM CARDS LOOKUP - HIDDEN'!$P$4:$AF$8890,MATCH(Q646,'DCM CARDS LOOKUP - HIDDEN'!$O$4:$O$8890,0),$I646)</f>
        <v>Natural Ingredients</v>
      </c>
      <c r="F646" s="5" t="str">
        <f>INDEX('DCM CARDS LOOKUP - HIDDEN'!$P$4:$AF$8890,MATCH(R646,'DCM CARDS LOOKUP - HIDDEN'!$O$4:$O$8890,0),$I646)</f>
        <v>12 Hour Relief</v>
      </c>
      <c r="G646" s="42"/>
      <c r="I646" s="4">
        <v>4</v>
      </c>
      <c r="N646">
        <f>K643*10000+L643*100+B641</f>
        <v>30301</v>
      </c>
      <c r="O646">
        <f>K643*10000+L643*100+C641</f>
        <v>30302</v>
      </c>
      <c r="P646">
        <f>K643*10000+L643*100+D641</f>
        <v>30303</v>
      </c>
      <c r="Q646">
        <f>K643*10000+L643*100+E621</f>
        <v>30304</v>
      </c>
      <c r="R646">
        <f>K643*10000+L643*100+F621</f>
        <v>30305</v>
      </c>
    </row>
    <row r="647" spans="1:18">
      <c r="A647" s="10" t="str">
        <f>INDEX(REFERENCE!$B$2:$K$2,1,'EXAMPLE OF CHOICE CARDS'!I647)</f>
        <v>Doses</v>
      </c>
      <c r="B647" s="5" t="str">
        <f>INDEX('DCM CARDS LOOKUP - HIDDEN'!$P$4:$AF$8890,MATCH(N647,'DCM CARDS LOOKUP - HIDDEN'!$O$4:$O$8890,0),$I647)</f>
        <v>60 Doses</v>
      </c>
      <c r="C647" s="5" t="str">
        <f>INDEX('DCM CARDS LOOKUP - HIDDEN'!$P$4:$AF$8890,MATCH(O647,'DCM CARDS LOOKUP - HIDDEN'!$O$4:$O$8890,0),$I647)</f>
        <v>30 Doses</v>
      </c>
      <c r="D647" s="5" t="str">
        <f>INDEX('DCM CARDS LOOKUP - HIDDEN'!$P$4:$AF$8890,MATCH(P647,'DCM CARDS LOOKUP - HIDDEN'!$O$4:$O$8890,0),$I647)</f>
        <v>12 Doses</v>
      </c>
      <c r="E647" s="5" t="str">
        <f>INDEX('DCM CARDS LOOKUP - HIDDEN'!$P$4:$AF$8890,MATCH(Q647,'DCM CARDS LOOKUP - HIDDEN'!$O$4:$O$8890,0),$I647)</f>
        <v>90 Doses</v>
      </c>
      <c r="F647" s="5" t="str">
        <f>INDEX('DCM CARDS LOOKUP - HIDDEN'!$P$4:$AF$8890,MATCH(R647,'DCM CARDS LOOKUP - HIDDEN'!$O$4:$O$8890,0),$I647)</f>
        <v>6 Doses</v>
      </c>
      <c r="G647" s="42"/>
      <c r="I647" s="4">
        <v>5</v>
      </c>
      <c r="N647">
        <f>K643*10000+L643*100+B641</f>
        <v>30301</v>
      </c>
      <c r="O647">
        <f>K643*10000+L643*100+C641</f>
        <v>30302</v>
      </c>
      <c r="P647">
        <f>K643*10000+L643*100+D641</f>
        <v>30303</v>
      </c>
      <c r="Q647">
        <f>K643*10000+L643*100+E621</f>
        <v>30304</v>
      </c>
      <c r="R647">
        <f>K643*10000+L643*100+F621</f>
        <v>30305</v>
      </c>
    </row>
    <row r="648" spans="1:18">
      <c r="A648" s="10" t="str">
        <f>INDEX(REFERENCE!$B$2:$K$2,1,'EXAMPLE OF CHOICE CARDS'!I648)</f>
        <v>flavor</v>
      </c>
      <c r="B648" s="5" t="str">
        <f>INDEX('DCM CARDS LOOKUP - HIDDEN'!$P$4:$AF$8890,MATCH(N648,'DCM CARDS LOOKUP - HIDDEN'!$O$4:$O$8890,0),$I648)</f>
        <v>Grape</v>
      </c>
      <c r="C648" s="5" t="str">
        <f>INDEX('DCM CARDS LOOKUP - HIDDEN'!$P$4:$AF$8890,MATCH(O648,'DCM CARDS LOOKUP - HIDDEN'!$O$4:$O$8890,0),$I648)</f>
        <v>Orange</v>
      </c>
      <c r="D648" s="5" t="str">
        <f>INDEX('DCM CARDS LOOKUP - HIDDEN'!$P$4:$AF$8890,MATCH(P648,'DCM CARDS LOOKUP - HIDDEN'!$O$4:$O$8890,0),$I648)</f>
        <v>Honey Lemon</v>
      </c>
      <c r="E648" s="5" t="str">
        <f>INDEX('DCM CARDS LOOKUP - HIDDEN'!$P$4:$AF$8890,MATCH(Q648,'DCM CARDS LOOKUP - HIDDEN'!$O$4:$O$8890,0),$I648)</f>
        <v>-</v>
      </c>
      <c r="F648" s="5" t="str">
        <f>INDEX('DCM CARDS LOOKUP - HIDDEN'!$P$4:$AF$8890,MATCH(R648,'DCM CARDS LOOKUP - HIDDEN'!$O$4:$O$8890,0),$I648)</f>
        <v>Elderberry</v>
      </c>
      <c r="G648" s="42"/>
      <c r="I648" s="4">
        <v>6</v>
      </c>
      <c r="N648">
        <f>K643*10000+L643*100+B641</f>
        <v>30301</v>
      </c>
      <c r="O648">
        <f>K643*10000+L643*100+C641</f>
        <v>30302</v>
      </c>
      <c r="P648">
        <f>K643*10000+L643*100+D641</f>
        <v>30303</v>
      </c>
      <c r="Q648">
        <f>K643*10000+L643*100+E621</f>
        <v>30304</v>
      </c>
      <c r="R648">
        <f>K643*10000+L643*100+F621</f>
        <v>30305</v>
      </c>
    </row>
    <row r="649" spans="1:18" ht="15" customHeight="1">
      <c r="A649" s="10" t="str">
        <f>INDEX(REFERENCE!$B$2:$K$2,1,'EXAMPLE OF CHOICE CARDS'!I649)</f>
        <v>Price</v>
      </c>
      <c r="B649" s="29">
        <f>INDEX('DCM CARDS LOOKUP - HIDDEN'!$P$4:$AF$8890,MATCH(N649,'DCM CARDS LOOKUP - HIDDEN'!$O$4:$O$8890,0),$I649)</f>
        <v>23</v>
      </c>
      <c r="C649" s="29">
        <f>INDEX('DCM CARDS LOOKUP - HIDDEN'!$P$4:$AF$8890,MATCH(O649,'DCM CARDS LOOKUP - HIDDEN'!$O$4:$O$8890,0),$I649)</f>
        <v>20</v>
      </c>
      <c r="D649" s="29">
        <f>INDEX('DCM CARDS LOOKUP - HIDDEN'!$P$4:$AF$8890,MATCH(P649,'DCM CARDS LOOKUP - HIDDEN'!$O$4:$O$8890,0),$I649)</f>
        <v>9</v>
      </c>
      <c r="E649" s="29">
        <f>INDEX('DCM CARDS LOOKUP - HIDDEN'!$P$4:$AF$8890,MATCH(Q649,'DCM CARDS LOOKUP - HIDDEN'!$O$4:$O$8890,0),$I649)</f>
        <v>35</v>
      </c>
      <c r="F649" s="29">
        <f>INDEX('DCM CARDS LOOKUP - HIDDEN'!$P$4:$AF$8890,MATCH(R649,'DCM CARDS LOOKUP - HIDDEN'!$O$4:$O$8890,0),$I649)</f>
        <v>7</v>
      </c>
      <c r="G649" s="42"/>
      <c r="I649" s="4">
        <v>7</v>
      </c>
      <c r="N649">
        <f>K643*10000+L643*100+B641</f>
        <v>30301</v>
      </c>
      <c r="O649">
        <f>K643*10000+L643*100+C641</f>
        <v>30302</v>
      </c>
      <c r="P649">
        <f>K643*10000+L643*100+D641</f>
        <v>30303</v>
      </c>
      <c r="Q649">
        <f>K643*10000+L643*100+E621</f>
        <v>30304</v>
      </c>
      <c r="R649">
        <f>K643*10000+L643*100+F621</f>
        <v>30305</v>
      </c>
    </row>
    <row r="650" spans="1:18" ht="15" hidden="1" customHeight="1">
      <c r="A650" s="10">
        <f>INDEX(REFERENCE!$B$2:$K$2,1,'EXAMPLE OF CHOICE CARDS'!I650)</f>
        <v>0</v>
      </c>
      <c r="B650" s="29">
        <f>INDEX('DCM CARDS LOOKUP - HIDDEN'!$P$4:$AF$8890,MATCH(N650,'DCM CARDS LOOKUP - HIDDEN'!$O$4:$O$8890,0),$I650)</f>
        <v>0</v>
      </c>
      <c r="C650" s="29">
        <f>INDEX('DCM CARDS LOOKUP - HIDDEN'!$P$4:$AF$8890,MATCH(O650,'DCM CARDS LOOKUP - HIDDEN'!$O$4:$O$8890,0),$I650)</f>
        <v>0</v>
      </c>
      <c r="D650" s="29">
        <f>INDEX('DCM CARDS LOOKUP - HIDDEN'!$P$4:$AF$8890,MATCH(P650,'DCM CARDS LOOKUP - HIDDEN'!$O$4:$O$8890,0),$I650)</f>
        <v>0</v>
      </c>
      <c r="E650" s="29">
        <f>INDEX('DCM CARDS LOOKUP - HIDDEN'!$P$4:$AF$8890,MATCH(Q650,'DCM CARDS LOOKUP - HIDDEN'!$O$4:$O$8890,0),$I650)</f>
        <v>0</v>
      </c>
      <c r="F650" s="29">
        <f>INDEX('DCM CARDS LOOKUP - HIDDEN'!$P$4:$AF$8890,MATCH(R650,'DCM CARDS LOOKUP - HIDDEN'!$O$4:$O$8890,0),$I650)</f>
        <v>0</v>
      </c>
      <c r="G650" s="42"/>
      <c r="I650" s="4">
        <v>8</v>
      </c>
      <c r="N650">
        <f>K643*10000+L643*100+B641</f>
        <v>30301</v>
      </c>
      <c r="O650">
        <f>K643*10000+L643*100+C641</f>
        <v>30302</v>
      </c>
      <c r="P650">
        <f>K643*10000+L643*100+D641</f>
        <v>30303</v>
      </c>
      <c r="Q650">
        <f>K643*10000+L643*100+E621</f>
        <v>30304</v>
      </c>
      <c r="R650">
        <f>K643*10000+L643*100+F621</f>
        <v>30305</v>
      </c>
    </row>
    <row r="651" spans="1:18" ht="15" hidden="1" customHeight="1">
      <c r="A651" s="10">
        <f>INDEX(REFERENCE!$B$2:$K$2,1,'EXAMPLE OF CHOICE CARDS'!I651)</f>
        <v>0</v>
      </c>
      <c r="B651" s="5">
        <f>INDEX('DCM CARDS LOOKUP - HIDDEN'!$P$4:$AF$8890,MATCH(N651,'DCM CARDS LOOKUP - HIDDEN'!$O$4:$O$8890,0),$I651)</f>
        <v>0</v>
      </c>
      <c r="C651" s="5">
        <f>INDEX('DCM CARDS LOOKUP - HIDDEN'!$P$4:$AF$8890,MATCH(O651,'DCM CARDS LOOKUP - HIDDEN'!$O$4:$O$8890,0),$I651)</f>
        <v>0</v>
      </c>
      <c r="D651" s="5">
        <f>INDEX('DCM CARDS LOOKUP - HIDDEN'!$P$4:$AF$8890,MATCH(P651,'DCM CARDS LOOKUP - HIDDEN'!$O$4:$O$8890,0),$I651)</f>
        <v>0</v>
      </c>
      <c r="E651" s="5">
        <f>INDEX('DCM CARDS LOOKUP - HIDDEN'!$P$4:$AF$8890,MATCH(Q651,'DCM CARDS LOOKUP - HIDDEN'!$O$4:$O$8890,0),$I651)</f>
        <v>0</v>
      </c>
      <c r="F651" s="5">
        <f>INDEX('DCM CARDS LOOKUP - HIDDEN'!$P$4:$AF$8890,MATCH(R651,'DCM CARDS LOOKUP - HIDDEN'!$O$4:$O$8890,0),$I651)</f>
        <v>0</v>
      </c>
      <c r="G651" s="42"/>
      <c r="I651" s="4">
        <v>9</v>
      </c>
      <c r="N651">
        <f>K643*10000+L643*100+B641</f>
        <v>30301</v>
      </c>
      <c r="O651">
        <f>K643*10000+L643*100+C641</f>
        <v>30302</v>
      </c>
      <c r="P651">
        <f>K643*10000+L643*100+D641</f>
        <v>30303</v>
      </c>
      <c r="Q651">
        <f>K643*10000+L643*100+E621</f>
        <v>30304</v>
      </c>
      <c r="R651">
        <f>K643*10000+L643*100+F621</f>
        <v>30305</v>
      </c>
    </row>
    <row r="652" spans="1:18" ht="15" hidden="1" customHeight="1">
      <c r="A652" s="10">
        <f>INDEX(REFERENCE!$B$2:$K$2,1,'EXAMPLE OF CHOICE CARDS'!I652)</f>
        <v>0</v>
      </c>
      <c r="B652" s="5">
        <f>INDEX('DCM CARDS LOOKUP - HIDDEN'!$P$4:$AF$8890,MATCH(N652,'DCM CARDS LOOKUP - HIDDEN'!$O$4:$O$8890,0),$I652)</f>
        <v>0</v>
      </c>
      <c r="C652" s="5">
        <f>INDEX('DCM CARDS LOOKUP - HIDDEN'!$P$4:$AF$8890,MATCH(O652,'DCM CARDS LOOKUP - HIDDEN'!$O$4:$O$8890,0),$I652)</f>
        <v>0</v>
      </c>
      <c r="D652" s="5">
        <f>INDEX('DCM CARDS LOOKUP - HIDDEN'!$P$4:$AF$8890,MATCH(P652,'DCM CARDS LOOKUP - HIDDEN'!$O$4:$O$8890,0),$I652)</f>
        <v>0</v>
      </c>
      <c r="E652" s="5">
        <f>INDEX('DCM CARDS LOOKUP - HIDDEN'!$P$4:$AF$8890,MATCH(Q652,'DCM CARDS LOOKUP - HIDDEN'!$O$4:$O$8890,0),$I652)</f>
        <v>0</v>
      </c>
      <c r="F652" s="5">
        <f>INDEX('DCM CARDS LOOKUP - HIDDEN'!$P$4:$AF$8890,MATCH(R652,'DCM CARDS LOOKUP - HIDDEN'!$O$4:$O$8890,0),$I652)</f>
        <v>0</v>
      </c>
      <c r="G652" s="42"/>
      <c r="I652" s="4">
        <v>10</v>
      </c>
      <c r="N652">
        <f>K643*10000+L643*100+B641</f>
        <v>30301</v>
      </c>
      <c r="O652">
        <f>K643*10000+L643*100+C641</f>
        <v>30302</v>
      </c>
      <c r="P652">
        <f>K643*10000+L643*100+D641</f>
        <v>30303</v>
      </c>
      <c r="Q652">
        <f>K643*10000+L643*100+E621</f>
        <v>30304</v>
      </c>
      <c r="R652">
        <f>K643*10000+L643*100+F621</f>
        <v>30305</v>
      </c>
    </row>
    <row r="653" spans="1:18" ht="15" hidden="1" customHeight="1">
      <c r="A653" s="10" t="e">
        <f>INDEX(REFERENCE!$B$2:$K$2,1,'EXAMPLE OF CHOICE CARDS'!I653)</f>
        <v>#REF!</v>
      </c>
      <c r="B653" s="5">
        <f>INDEX('DCM CARDS LOOKUP - HIDDEN'!$P$4:$AF$8890,MATCH(N653,'DCM CARDS LOOKUP - HIDDEN'!$O$4:$O$8890,0),$I653)</f>
        <v>0</v>
      </c>
      <c r="C653" s="5">
        <f>INDEX('DCM CARDS LOOKUP - HIDDEN'!$P$4:$AF$8890,MATCH(O653,'DCM CARDS LOOKUP - HIDDEN'!$O$4:$O$8890,0),$I653)</f>
        <v>0</v>
      </c>
      <c r="D653" s="5">
        <f>INDEX('DCM CARDS LOOKUP - HIDDEN'!$P$4:$AF$8890,MATCH(P653,'DCM CARDS LOOKUP - HIDDEN'!$O$4:$O$8890,0),$I653)</f>
        <v>0</v>
      </c>
      <c r="E653" s="24"/>
      <c r="F653" s="24"/>
      <c r="G653" s="42"/>
      <c r="I653" s="4">
        <v>11</v>
      </c>
      <c r="N653">
        <f>K643*10000+L643*100+B641</f>
        <v>30301</v>
      </c>
      <c r="O653">
        <f>K643*10000+L643*100+C641</f>
        <v>30302</v>
      </c>
      <c r="P653">
        <f>K643*10000+L643*100+D641</f>
        <v>30303</v>
      </c>
      <c r="Q653">
        <f>K643*10000+L643*100+E621</f>
        <v>30304</v>
      </c>
      <c r="R653">
        <f>K643*10000+L643*100+F621</f>
        <v>30305</v>
      </c>
    </row>
    <row r="654" spans="1:18" ht="15" hidden="1" customHeight="1">
      <c r="A654" s="10" t="e">
        <f>INDEX(REFERENCE!$B$2:$K$2,1,'EXAMPLE OF CHOICE CARDS'!I654)</f>
        <v>#REF!</v>
      </c>
      <c r="B654" s="5">
        <f>INDEX('DCM CARDS LOOKUP - HIDDEN'!$P$4:$AF$8890,MATCH(N654,'DCM CARDS LOOKUP - HIDDEN'!$O$4:$O$8890,0),$I654)</f>
        <v>0</v>
      </c>
      <c r="C654" s="5">
        <f>INDEX('DCM CARDS LOOKUP - HIDDEN'!$P$4:$AF$8890,MATCH(O654,'DCM CARDS LOOKUP - HIDDEN'!$O$4:$O$8890,0),$I654)</f>
        <v>0</v>
      </c>
      <c r="D654" s="5">
        <f>INDEX('DCM CARDS LOOKUP - HIDDEN'!$P$4:$AF$8890,MATCH(P654,'DCM CARDS LOOKUP - HIDDEN'!$O$4:$O$8890,0),$I654)</f>
        <v>0</v>
      </c>
      <c r="E654" s="24"/>
      <c r="F654" s="24"/>
      <c r="G654" s="42"/>
      <c r="I654" s="4">
        <v>12</v>
      </c>
      <c r="N654">
        <f>K643*10000+L643*100+B641</f>
        <v>30301</v>
      </c>
      <c r="O654">
        <f>K643*10000+L643*100+C641</f>
        <v>30302</v>
      </c>
      <c r="P654">
        <f>K643*10000+L643*100+D641</f>
        <v>30303</v>
      </c>
      <c r="Q654">
        <f>K643*10000+L643*100+E621</f>
        <v>30304</v>
      </c>
      <c r="R654">
        <f>K643*10000+L643*100+F621</f>
        <v>30305</v>
      </c>
    </row>
    <row r="655" spans="1:18" ht="15" hidden="1" customHeight="1">
      <c r="A655" s="10" t="e">
        <f>INDEX(REFERENCE!$B$2:$K$2,1,'EXAMPLE OF CHOICE CARDS'!I655)</f>
        <v>#REF!</v>
      </c>
      <c r="B655" s="5">
        <f>INDEX('DCM CARDS LOOKUP - HIDDEN'!$P$4:$AF$8890,MATCH(N655,'DCM CARDS LOOKUP - HIDDEN'!$O$4:$O$8890,0),$I655)</f>
        <v>0</v>
      </c>
      <c r="C655" s="5">
        <f>INDEX('DCM CARDS LOOKUP - HIDDEN'!$P$4:$AF$8890,MATCH(O655,'DCM CARDS LOOKUP - HIDDEN'!$O$4:$O$8890,0),$I655)</f>
        <v>0</v>
      </c>
      <c r="D655" s="5">
        <f>INDEX('DCM CARDS LOOKUP - HIDDEN'!$P$4:$AF$8890,MATCH(P655,'DCM CARDS LOOKUP - HIDDEN'!$O$4:$O$8890,0),$I655)</f>
        <v>0</v>
      </c>
      <c r="E655" s="24"/>
      <c r="F655" s="24"/>
      <c r="G655" s="42"/>
      <c r="I655" s="4">
        <v>13</v>
      </c>
      <c r="N655">
        <f>K643*10000+L643*100+B641</f>
        <v>30301</v>
      </c>
      <c r="O655">
        <f>K643*10000+L643*100+C641</f>
        <v>30302</v>
      </c>
      <c r="P655">
        <f>K643*10000+L643*100+D641</f>
        <v>30303</v>
      </c>
      <c r="Q655">
        <f>K643*10000+L643*100+E621</f>
        <v>30304</v>
      </c>
      <c r="R655">
        <f>K643*10000+L643*100+F621</f>
        <v>30305</v>
      </c>
    </row>
    <row r="656" spans="1:18" ht="15" hidden="1" customHeight="1">
      <c r="A656" s="10" t="e">
        <f>INDEX(REFERENCE!$B$2:$K$2,1,'EXAMPLE OF CHOICE CARDS'!I656)</f>
        <v>#REF!</v>
      </c>
      <c r="B656" s="5">
        <f>INDEX('DCM CARDS LOOKUP - HIDDEN'!$P$4:$AF$8890,MATCH(N656,'DCM CARDS LOOKUP - HIDDEN'!$O$4:$O$8890,0),$I656)</f>
        <v>0</v>
      </c>
      <c r="C656" s="5">
        <f>INDEX('DCM CARDS LOOKUP - HIDDEN'!$P$4:$AF$8890,MATCH(O656,'DCM CARDS LOOKUP - HIDDEN'!$O$4:$O$8890,0),$I656)</f>
        <v>0</v>
      </c>
      <c r="D656" s="5">
        <f>INDEX('DCM CARDS LOOKUP - HIDDEN'!$P$4:$AF$8890,MATCH(P656,'DCM CARDS LOOKUP - HIDDEN'!$O$4:$O$8890,0),$I656)</f>
        <v>0</v>
      </c>
      <c r="E656" s="24"/>
      <c r="F656" s="24"/>
      <c r="G656" s="43"/>
      <c r="I656" s="4">
        <v>14</v>
      </c>
      <c r="N656">
        <f>K643*10000+L643*100+B641</f>
        <v>30301</v>
      </c>
      <c r="O656">
        <f>K643*10000+L643*100+C641</f>
        <v>30302</v>
      </c>
      <c r="P656">
        <f>K643*10000+L643*100+D641</f>
        <v>30303</v>
      </c>
      <c r="Q656">
        <f>K643*10000+L643*100+E621</f>
        <v>30304</v>
      </c>
      <c r="R656">
        <f>K643*10000+L643*100+F621</f>
        <v>30305</v>
      </c>
    </row>
    <row r="657" spans="1:18">
      <c r="A657" s="2"/>
      <c r="B657" s="5"/>
      <c r="C657" s="5"/>
      <c r="D657" s="5"/>
      <c r="E657" s="5"/>
      <c r="F657" s="5"/>
      <c r="G657" s="5"/>
      <c r="I657" s="13"/>
    </row>
    <row r="658" spans="1:18">
      <c r="A658" s="6"/>
      <c r="B658" s="7">
        <v>1</v>
      </c>
      <c r="C658" s="7">
        <v>2</v>
      </c>
      <c r="D658" s="7">
        <v>3</v>
      </c>
      <c r="E658" s="7">
        <v>4</v>
      </c>
      <c r="F658" s="7">
        <v>5</v>
      </c>
      <c r="G658" s="7">
        <v>9</v>
      </c>
      <c r="I658" s="13"/>
    </row>
    <row r="661" spans="1:18">
      <c r="A661" s="1" t="str">
        <f>"Version "&amp;K663&amp;"; Task"&amp;L663</f>
        <v>Version 3; Task4</v>
      </c>
      <c r="B661" s="4">
        <v>1</v>
      </c>
      <c r="C661" s="4">
        <v>2</v>
      </c>
      <c r="D661" s="4">
        <v>3</v>
      </c>
      <c r="E661" s="4">
        <f>E641</f>
        <v>4</v>
      </c>
      <c r="F661" s="4">
        <f>F641</f>
        <v>5</v>
      </c>
      <c r="I661" s="13"/>
    </row>
    <row r="662" spans="1:18" ht="15" customHeight="1">
      <c r="A662" s="11" t="s">
        <v>8</v>
      </c>
      <c r="B662" s="12" t="s">
        <v>9</v>
      </c>
      <c r="C662" s="12" t="s">
        <v>10</v>
      </c>
      <c r="D662" s="12" t="s">
        <v>11</v>
      </c>
      <c r="E662" s="23" t="s">
        <v>20</v>
      </c>
      <c r="F662" s="23" t="s">
        <v>21</v>
      </c>
      <c r="G662" s="41" t="s">
        <v>15</v>
      </c>
      <c r="I662" s="13"/>
      <c r="K662" t="s">
        <v>12</v>
      </c>
      <c r="L662" t="s">
        <v>1</v>
      </c>
    </row>
    <row r="663" spans="1:18">
      <c r="A663" s="10" t="str">
        <f>INDEX(REFERENCE!$B$2:$K$2,1,'EXAMPLE OF CHOICE CARDS'!I663)</f>
        <v>Brand</v>
      </c>
      <c r="B663" s="5" t="str">
        <f>INDEX('DCM CARDS LOOKUP - HIDDEN'!$P$4:$AF$8890,MATCH(N663,'DCM CARDS LOOKUP - HIDDEN'!$O$4:$O$8890,0),$I663)</f>
        <v>Advil Cold &amp;Flu</v>
      </c>
      <c r="C663" s="5" t="str">
        <f>INDEX('DCM CARDS LOOKUP - HIDDEN'!$P$4:$AF$8890,MATCH(O663,'DCM CARDS LOOKUP - HIDDEN'!$O$4:$O$8890,0),$I663)</f>
        <v>Walgreens</v>
      </c>
      <c r="D663" s="5" t="str">
        <f>INDEX('DCM CARDS LOOKUP - HIDDEN'!$P$4:$AF$8890,MATCH(P663,'DCM CARDS LOOKUP - HIDDEN'!$O$4:$O$8890,0),$I663)</f>
        <v>Nyquil</v>
      </c>
      <c r="E663" s="5" t="str">
        <f>INDEX('DCM CARDS LOOKUP - HIDDEN'!$P$4:$AF$8890,MATCH(Q663,'DCM CARDS LOOKUP - HIDDEN'!$O$4:$O$8890,0),$I663)</f>
        <v>Tylenol Cold &amp; Flu</v>
      </c>
      <c r="F663" s="5" t="str">
        <f>INDEX('DCM CARDS LOOKUP - HIDDEN'!$P$4:$AF$8890,MATCH(R663,'DCM CARDS LOOKUP - HIDDEN'!$O$4:$O$8890,0),$I663)</f>
        <v>CVS</v>
      </c>
      <c r="G663" s="42"/>
      <c r="I663" s="4">
        <v>1</v>
      </c>
      <c r="K663">
        <f>IF(L643=15,K643+1,K643)</f>
        <v>3</v>
      </c>
      <c r="L663">
        <f>IF(L643&lt;15,L643+1,1)</f>
        <v>4</v>
      </c>
      <c r="N663">
        <f>K663*10000+L663*100+B661</f>
        <v>30401</v>
      </c>
      <c r="O663">
        <f>K663*10000+L663*100+C661</f>
        <v>30402</v>
      </c>
      <c r="P663">
        <f>K663*10000+L663*100+D661</f>
        <v>30403</v>
      </c>
      <c r="Q663">
        <f>K663*10000+L663*100+E641</f>
        <v>30404</v>
      </c>
      <c r="R663">
        <f>K663*10000+L663*100+F641</f>
        <v>30405</v>
      </c>
    </row>
    <row r="664" spans="1:18">
      <c r="A664" s="10" t="str">
        <f>INDEX(REFERENCE!$B$2:$K$2,1,'EXAMPLE OF CHOICE CARDS'!I664)</f>
        <v>Format</v>
      </c>
      <c r="B664" s="5" t="str">
        <f>INDEX('DCM CARDS LOOKUP - HIDDEN'!$P$4:$AF$8890,MATCH(N664,'DCM CARDS LOOKUP - HIDDEN'!$O$4:$O$8890,0),$I664)</f>
        <v>Nasal Spray</v>
      </c>
      <c r="C664" s="5" t="str">
        <f>INDEX('DCM CARDS LOOKUP - HIDDEN'!$P$4:$AF$8890,MATCH(O664,'DCM CARDS LOOKUP - HIDDEN'!$O$4:$O$8890,0),$I664)</f>
        <v>Syrup/liquid</v>
      </c>
      <c r="D664" s="5" t="str">
        <f>INDEX('DCM CARDS LOOKUP - HIDDEN'!$P$4:$AF$8890,MATCH(P664,'DCM CARDS LOOKUP - HIDDEN'!$O$4:$O$8890,0),$I664)</f>
        <v>Hot liquid powder packet</v>
      </c>
      <c r="E664" s="5" t="str">
        <f>INDEX('DCM CARDS LOOKUP - HIDDEN'!$P$4:$AF$8890,MATCH(Q664,'DCM CARDS LOOKUP - HIDDEN'!$O$4:$O$8890,0),$I664)</f>
        <v>Tablet</v>
      </c>
      <c r="F664" s="5" t="str">
        <f>INDEX('DCM CARDS LOOKUP - HIDDEN'!$P$4:$AF$8890,MATCH(R664,'DCM CARDS LOOKUP - HIDDEN'!$O$4:$O$8890,0),$I664)</f>
        <v>Gummies</v>
      </c>
      <c r="G664" s="42"/>
      <c r="I664" s="4">
        <v>2</v>
      </c>
      <c r="N664">
        <f>K663*10000+L663*100+B661</f>
        <v>30401</v>
      </c>
      <c r="O664">
        <f>K663*10000+L663*100+C661</f>
        <v>30402</v>
      </c>
      <c r="P664">
        <f>K663*10000+L663*100+D661</f>
        <v>30403</v>
      </c>
      <c r="Q664">
        <f>K663*10000+L663*100+E641</f>
        <v>30404</v>
      </c>
      <c r="R664">
        <f>K663*10000+L663*100+F641</f>
        <v>30405</v>
      </c>
    </row>
    <row r="665" spans="1:18">
      <c r="A665" s="10" t="str">
        <f>INDEX(REFERENCE!$B$2:$K$2,1,'EXAMPLE OF CHOICE CARDS'!I665)</f>
        <v>Symptoms</v>
      </c>
      <c r="B665" s="5" t="str">
        <f>INDEX('DCM CARDS LOOKUP - HIDDEN'!$P$4:$AF$8890,MATCH(N665,'DCM CARDS LOOKUP - HIDDEN'!$O$4:$O$8890,0),$I665)</f>
        <v>Fever relief</v>
      </c>
      <c r="C665" s="5" t="str">
        <f>INDEX('DCM CARDS LOOKUP - HIDDEN'!$P$4:$AF$8890,MATCH(O665,'DCM CARDS LOOKUP - HIDDEN'!$O$4:$O$8890,0),$I665)</f>
        <v>Head cold relief</v>
      </c>
      <c r="D665" s="5" t="str">
        <f>INDEX('DCM CARDS LOOKUP - HIDDEN'!$P$4:$AF$8890,MATCH(P665,'DCM CARDS LOOKUP - HIDDEN'!$O$4:$O$8890,0),$I665)</f>
        <v>Nasal Congestion relief</v>
      </c>
      <c r="E665" s="5" t="str">
        <f>INDEX('DCM CARDS LOOKUP - HIDDEN'!$P$4:$AF$8890,MATCH(Q665,'DCM CARDS LOOKUP - HIDDEN'!$O$4:$O$8890,0),$I665)</f>
        <v>Strengthens Immune System</v>
      </c>
      <c r="F665" s="5" t="str">
        <f>INDEX('DCM CARDS LOOKUP - HIDDEN'!$P$4:$AF$8890,MATCH(R665,'DCM CARDS LOOKUP - HIDDEN'!$O$4:$O$8890,0),$I665)</f>
        <v>Body Aches/Pain relief</v>
      </c>
      <c r="G665" s="42"/>
      <c r="I665" s="4">
        <v>3</v>
      </c>
      <c r="N665">
        <f>K663*10000+L663*100+B661</f>
        <v>30401</v>
      </c>
      <c r="O665">
        <f>K663*10000+L663*100+C661</f>
        <v>30402</v>
      </c>
      <c r="P665">
        <f>K663*10000+L663*100+D661</f>
        <v>30403</v>
      </c>
      <c r="Q665">
        <f>K663*10000+L663*100+E641</f>
        <v>30404</v>
      </c>
      <c r="R665">
        <f>K663*10000+L663*100+F641</f>
        <v>30405</v>
      </c>
    </row>
    <row r="666" spans="1:18">
      <c r="A666" s="10" t="str">
        <f>INDEX(REFERENCE!$B$2:$K$2,1,'EXAMPLE OF CHOICE CARDS'!I666)</f>
        <v>Benefit</v>
      </c>
      <c r="B666" s="5" t="str">
        <f>INDEX('DCM CARDS LOOKUP - HIDDEN'!$P$4:$AF$8890,MATCH(N666,'DCM CARDS LOOKUP - HIDDEN'!$O$4:$O$8890,0),$I666)</f>
        <v>Treats multiple symptoms</v>
      </c>
      <c r="C666" s="5" t="str">
        <f>INDEX('DCM CARDS LOOKUP - HIDDEN'!$P$4:$AF$8890,MATCH(O666,'DCM CARDS LOOKUP - HIDDEN'!$O$4:$O$8890,0),$I666)</f>
        <v>For people with High Blood Pressure (decongestant free)</v>
      </c>
      <c r="D666" s="5" t="str">
        <f>INDEX('DCM CARDS LOOKUP - HIDDEN'!$P$4:$AF$8890,MATCH(P666,'DCM CARDS LOOKUP - HIDDEN'!$O$4:$O$8890,0),$I666)</f>
        <v>Steroid Free</v>
      </c>
      <c r="E666" s="5" t="str">
        <f>INDEX('DCM CARDS LOOKUP - HIDDEN'!$P$4:$AF$8890,MATCH(Q666,'DCM CARDS LOOKUP - HIDDEN'!$O$4:$O$8890,0),$I666)</f>
        <v>Treats Sneezing</v>
      </c>
      <c r="F666" s="5" t="str">
        <f>INDEX('DCM CARDS LOOKUP - HIDDEN'!$P$4:$AF$8890,MATCH(R666,'DCM CARDS LOOKUP - HIDDEN'!$O$4:$O$8890,0),$I666)</f>
        <v>For Daytime Use/Anytime Use</v>
      </c>
      <c r="G666" s="42"/>
      <c r="I666" s="4">
        <v>4</v>
      </c>
      <c r="N666">
        <f>K663*10000+L663*100+B661</f>
        <v>30401</v>
      </c>
      <c r="O666">
        <f>K663*10000+L663*100+C661</f>
        <v>30402</v>
      </c>
      <c r="P666">
        <f>K663*10000+L663*100+D661</f>
        <v>30403</v>
      </c>
      <c r="Q666">
        <f>K663*10000+L663*100+E641</f>
        <v>30404</v>
      </c>
      <c r="R666">
        <f>K663*10000+L663*100+F641</f>
        <v>30405</v>
      </c>
    </row>
    <row r="667" spans="1:18">
      <c r="A667" s="10" t="str">
        <f>INDEX(REFERENCE!$B$2:$K$2,1,'EXAMPLE OF CHOICE CARDS'!I667)</f>
        <v>Doses</v>
      </c>
      <c r="B667" s="5" t="str">
        <f>INDEX('DCM CARDS LOOKUP - HIDDEN'!$P$4:$AF$8890,MATCH(N667,'DCM CARDS LOOKUP - HIDDEN'!$O$4:$O$8890,0),$I667)</f>
        <v>30 Doses</v>
      </c>
      <c r="C667" s="5" t="str">
        <f>INDEX('DCM CARDS LOOKUP - HIDDEN'!$P$4:$AF$8890,MATCH(O667,'DCM CARDS LOOKUP - HIDDEN'!$O$4:$O$8890,0),$I667)</f>
        <v>90 Doses</v>
      </c>
      <c r="D667" s="5" t="str">
        <f>INDEX('DCM CARDS LOOKUP - HIDDEN'!$P$4:$AF$8890,MATCH(P667,'DCM CARDS LOOKUP - HIDDEN'!$O$4:$O$8890,0),$I667)</f>
        <v>12 Doses</v>
      </c>
      <c r="E667" s="5" t="str">
        <f>INDEX('DCM CARDS LOOKUP - HIDDEN'!$P$4:$AF$8890,MATCH(Q667,'DCM CARDS LOOKUP - HIDDEN'!$O$4:$O$8890,0),$I667)</f>
        <v>60 Doses</v>
      </c>
      <c r="F667" s="5" t="str">
        <f>INDEX('DCM CARDS LOOKUP - HIDDEN'!$P$4:$AF$8890,MATCH(R667,'DCM CARDS LOOKUP - HIDDEN'!$O$4:$O$8890,0),$I667)</f>
        <v>6 Doses</v>
      </c>
      <c r="G667" s="42"/>
      <c r="I667" s="4">
        <v>5</v>
      </c>
      <c r="N667">
        <f>K663*10000+L663*100+B661</f>
        <v>30401</v>
      </c>
      <c r="O667">
        <f>K663*10000+L663*100+C661</f>
        <v>30402</v>
      </c>
      <c r="P667">
        <f>K663*10000+L663*100+D661</f>
        <v>30403</v>
      </c>
      <c r="Q667">
        <f>K663*10000+L663*100+E641</f>
        <v>30404</v>
      </c>
      <c r="R667">
        <f>K663*10000+L663*100+F641</f>
        <v>30405</v>
      </c>
    </row>
    <row r="668" spans="1:18">
      <c r="A668" s="10" t="str">
        <f>INDEX(REFERENCE!$B$2:$K$2,1,'EXAMPLE OF CHOICE CARDS'!I668)</f>
        <v>flavor</v>
      </c>
      <c r="B668" s="5" t="str">
        <f>INDEX('DCM CARDS LOOKUP - HIDDEN'!$P$4:$AF$8890,MATCH(N668,'DCM CARDS LOOKUP - HIDDEN'!$O$4:$O$8890,0),$I668)</f>
        <v>-</v>
      </c>
      <c r="C668" s="5" t="str">
        <f>INDEX('DCM CARDS LOOKUP - HIDDEN'!$P$4:$AF$8890,MATCH(O668,'DCM CARDS LOOKUP - HIDDEN'!$O$4:$O$8890,0),$I668)</f>
        <v>Elderberry</v>
      </c>
      <c r="D668" s="5" t="str">
        <f>INDEX('DCM CARDS LOOKUP - HIDDEN'!$P$4:$AF$8890,MATCH(P668,'DCM CARDS LOOKUP - HIDDEN'!$O$4:$O$8890,0),$I668)</f>
        <v>Orange</v>
      </c>
      <c r="E668" s="5" t="str">
        <f>INDEX('DCM CARDS LOOKUP - HIDDEN'!$P$4:$AF$8890,MATCH(Q668,'DCM CARDS LOOKUP - HIDDEN'!$O$4:$O$8890,0),$I668)</f>
        <v>-</v>
      </c>
      <c r="F668" s="5" t="str">
        <f>INDEX('DCM CARDS LOOKUP - HIDDEN'!$P$4:$AF$8890,MATCH(R668,'DCM CARDS LOOKUP - HIDDEN'!$O$4:$O$8890,0),$I668)</f>
        <v>Cherry</v>
      </c>
      <c r="G668" s="42"/>
      <c r="I668" s="4">
        <v>6</v>
      </c>
      <c r="N668">
        <f>K663*10000+L663*100+B661</f>
        <v>30401</v>
      </c>
      <c r="O668">
        <f>K663*10000+L663*100+C661</f>
        <v>30402</v>
      </c>
      <c r="P668">
        <f>K663*10000+L663*100+D661</f>
        <v>30403</v>
      </c>
      <c r="Q668">
        <f>K663*10000+L663*100+E641</f>
        <v>30404</v>
      </c>
      <c r="R668">
        <f>K663*10000+L663*100+F641</f>
        <v>30405</v>
      </c>
    </row>
    <row r="669" spans="1:18" ht="15" customHeight="1">
      <c r="A669" s="10" t="str">
        <f>INDEX(REFERENCE!$B$2:$K$2,1,'EXAMPLE OF CHOICE CARDS'!I669)</f>
        <v>Price</v>
      </c>
      <c r="B669" s="29">
        <f>INDEX('DCM CARDS LOOKUP - HIDDEN'!$P$4:$AF$8890,MATCH(N669,'DCM CARDS LOOKUP - HIDDEN'!$O$4:$O$8890,0),$I669)</f>
        <v>10</v>
      </c>
      <c r="C669" s="29">
        <f>INDEX('DCM CARDS LOOKUP - HIDDEN'!$P$4:$AF$8890,MATCH(O669,'DCM CARDS LOOKUP - HIDDEN'!$O$4:$O$8890,0),$I669)</f>
        <v>20</v>
      </c>
      <c r="D669" s="29">
        <f>INDEX('DCM CARDS LOOKUP - HIDDEN'!$P$4:$AF$8890,MATCH(P669,'DCM CARDS LOOKUP - HIDDEN'!$O$4:$O$8890,0),$I669)</f>
        <v>11</v>
      </c>
      <c r="E669" s="29">
        <f>INDEX('DCM CARDS LOOKUP - HIDDEN'!$P$4:$AF$8890,MATCH(Q669,'DCM CARDS LOOKUP - HIDDEN'!$O$4:$O$8890,0),$I669)</f>
        <v>34</v>
      </c>
      <c r="F669" s="29">
        <f>INDEX('DCM CARDS LOOKUP - HIDDEN'!$P$4:$AF$8890,MATCH(R669,'DCM CARDS LOOKUP - HIDDEN'!$O$4:$O$8890,0),$I669)</f>
        <v>11</v>
      </c>
      <c r="G669" s="42"/>
      <c r="I669" s="4">
        <v>7</v>
      </c>
      <c r="N669">
        <f>K663*10000+L663*100+B661</f>
        <v>30401</v>
      </c>
      <c r="O669">
        <f>K663*10000+L663*100+C661</f>
        <v>30402</v>
      </c>
      <c r="P669">
        <f>K663*10000+L663*100+D661</f>
        <v>30403</v>
      </c>
      <c r="Q669">
        <f>K663*10000+L663*100+E641</f>
        <v>30404</v>
      </c>
      <c r="R669">
        <f>K663*10000+L663*100+F641</f>
        <v>30405</v>
      </c>
    </row>
    <row r="670" spans="1:18" ht="15" hidden="1" customHeight="1">
      <c r="A670" s="10">
        <f>INDEX(REFERENCE!$B$2:$K$2,1,'EXAMPLE OF CHOICE CARDS'!I670)</f>
        <v>0</v>
      </c>
      <c r="B670" s="29">
        <f>INDEX('DCM CARDS LOOKUP - HIDDEN'!$P$4:$AF$8890,MATCH(N670,'DCM CARDS LOOKUP - HIDDEN'!$O$4:$O$8890,0),$I670)</f>
        <v>0</v>
      </c>
      <c r="C670" s="29">
        <f>INDEX('DCM CARDS LOOKUP - HIDDEN'!$P$4:$AF$8890,MATCH(O670,'DCM CARDS LOOKUP - HIDDEN'!$O$4:$O$8890,0),$I670)</f>
        <v>0</v>
      </c>
      <c r="D670" s="29">
        <f>INDEX('DCM CARDS LOOKUP - HIDDEN'!$P$4:$AF$8890,MATCH(P670,'DCM CARDS LOOKUP - HIDDEN'!$O$4:$O$8890,0),$I670)</f>
        <v>0</v>
      </c>
      <c r="E670" s="29">
        <f>INDEX('DCM CARDS LOOKUP - HIDDEN'!$P$4:$AF$8890,MATCH(Q670,'DCM CARDS LOOKUP - HIDDEN'!$O$4:$O$8890,0),$I670)</f>
        <v>0</v>
      </c>
      <c r="F670" s="29">
        <f>INDEX('DCM CARDS LOOKUP - HIDDEN'!$P$4:$AF$8890,MATCH(R670,'DCM CARDS LOOKUP - HIDDEN'!$O$4:$O$8890,0),$I670)</f>
        <v>0</v>
      </c>
      <c r="G670" s="42"/>
      <c r="I670" s="4">
        <v>8</v>
      </c>
      <c r="N670">
        <f>K663*10000+L663*100+B661</f>
        <v>30401</v>
      </c>
      <c r="O670">
        <f>K663*10000+L663*100+C661</f>
        <v>30402</v>
      </c>
      <c r="P670">
        <f>K663*10000+L663*100+D661</f>
        <v>30403</v>
      </c>
      <c r="Q670">
        <f>K663*10000+L663*100+E641</f>
        <v>30404</v>
      </c>
      <c r="R670">
        <f>K663*10000+L663*100+F641</f>
        <v>30405</v>
      </c>
    </row>
    <row r="671" spans="1:18" ht="15" hidden="1" customHeight="1">
      <c r="A671" s="10">
        <f>INDEX(REFERENCE!$B$2:$K$2,1,'EXAMPLE OF CHOICE CARDS'!I671)</f>
        <v>0</v>
      </c>
      <c r="B671" s="5">
        <f>INDEX('DCM CARDS LOOKUP - HIDDEN'!$P$4:$AF$8890,MATCH(N671,'DCM CARDS LOOKUP - HIDDEN'!$O$4:$O$8890,0),$I671)</f>
        <v>0</v>
      </c>
      <c r="C671" s="5">
        <f>INDEX('DCM CARDS LOOKUP - HIDDEN'!$P$4:$AF$8890,MATCH(O671,'DCM CARDS LOOKUP - HIDDEN'!$O$4:$O$8890,0),$I671)</f>
        <v>0</v>
      </c>
      <c r="D671" s="5">
        <f>INDEX('DCM CARDS LOOKUP - HIDDEN'!$P$4:$AF$8890,MATCH(P671,'DCM CARDS LOOKUP - HIDDEN'!$O$4:$O$8890,0),$I671)</f>
        <v>0</v>
      </c>
      <c r="E671" s="5">
        <f>INDEX('DCM CARDS LOOKUP - HIDDEN'!$P$4:$AF$8890,MATCH(Q671,'DCM CARDS LOOKUP - HIDDEN'!$O$4:$O$8890,0),$I671)</f>
        <v>0</v>
      </c>
      <c r="F671" s="5">
        <f>INDEX('DCM CARDS LOOKUP - HIDDEN'!$P$4:$AF$8890,MATCH(R671,'DCM CARDS LOOKUP - HIDDEN'!$O$4:$O$8890,0),$I671)</f>
        <v>0</v>
      </c>
      <c r="G671" s="42"/>
      <c r="I671" s="4">
        <v>9</v>
      </c>
      <c r="N671">
        <f>K663*10000+L663*100+B661</f>
        <v>30401</v>
      </c>
      <c r="O671">
        <f>K663*10000+L663*100+C661</f>
        <v>30402</v>
      </c>
      <c r="P671">
        <f>K663*10000+L663*100+D661</f>
        <v>30403</v>
      </c>
      <c r="Q671">
        <f>K663*10000+L663*100+E641</f>
        <v>30404</v>
      </c>
      <c r="R671">
        <f>K663*10000+L663*100+F641</f>
        <v>30405</v>
      </c>
    </row>
    <row r="672" spans="1:18" ht="15" hidden="1" customHeight="1">
      <c r="A672" s="10">
        <f>INDEX(REFERENCE!$B$2:$K$2,1,'EXAMPLE OF CHOICE CARDS'!I672)</f>
        <v>0</v>
      </c>
      <c r="B672" s="5">
        <f>INDEX('DCM CARDS LOOKUP - HIDDEN'!$P$4:$AF$8890,MATCH(N672,'DCM CARDS LOOKUP - HIDDEN'!$O$4:$O$8890,0),$I672)</f>
        <v>0</v>
      </c>
      <c r="C672" s="5">
        <f>INDEX('DCM CARDS LOOKUP - HIDDEN'!$P$4:$AF$8890,MATCH(O672,'DCM CARDS LOOKUP - HIDDEN'!$O$4:$O$8890,0),$I672)</f>
        <v>0</v>
      </c>
      <c r="D672" s="5">
        <f>INDEX('DCM CARDS LOOKUP - HIDDEN'!$P$4:$AF$8890,MATCH(P672,'DCM CARDS LOOKUP - HIDDEN'!$O$4:$O$8890,0),$I672)</f>
        <v>0</v>
      </c>
      <c r="E672" s="5">
        <f>INDEX('DCM CARDS LOOKUP - HIDDEN'!$P$4:$AF$8890,MATCH(Q672,'DCM CARDS LOOKUP - HIDDEN'!$O$4:$O$8890,0),$I672)</f>
        <v>0</v>
      </c>
      <c r="F672" s="5">
        <f>INDEX('DCM CARDS LOOKUP - HIDDEN'!$P$4:$AF$8890,MATCH(R672,'DCM CARDS LOOKUP - HIDDEN'!$O$4:$O$8890,0),$I672)</f>
        <v>0</v>
      </c>
      <c r="G672" s="42"/>
      <c r="I672" s="4">
        <v>10</v>
      </c>
      <c r="N672">
        <f>K663*10000+L663*100+B661</f>
        <v>30401</v>
      </c>
      <c r="O672">
        <f>K663*10000+L663*100+C661</f>
        <v>30402</v>
      </c>
      <c r="P672">
        <f>K663*10000+L663*100+D661</f>
        <v>30403</v>
      </c>
      <c r="Q672">
        <f>K663*10000+L663*100+E641</f>
        <v>30404</v>
      </c>
      <c r="R672">
        <f>K663*10000+L663*100+F641</f>
        <v>30405</v>
      </c>
    </row>
    <row r="673" spans="1:18" ht="15" hidden="1" customHeight="1">
      <c r="A673" s="10" t="e">
        <f>INDEX(REFERENCE!$B$2:$K$2,1,'EXAMPLE OF CHOICE CARDS'!I673)</f>
        <v>#REF!</v>
      </c>
      <c r="B673" s="5">
        <f>INDEX('DCM CARDS LOOKUP - HIDDEN'!$P$4:$AF$8890,MATCH(N673,'DCM CARDS LOOKUP - HIDDEN'!$O$4:$O$8890,0),$I673)</f>
        <v>0</v>
      </c>
      <c r="C673" s="5">
        <f>INDEX('DCM CARDS LOOKUP - HIDDEN'!$P$4:$AF$8890,MATCH(O673,'DCM CARDS LOOKUP - HIDDEN'!$O$4:$O$8890,0),$I673)</f>
        <v>0</v>
      </c>
      <c r="D673" s="5">
        <f>INDEX('DCM CARDS LOOKUP - HIDDEN'!$P$4:$AF$8890,MATCH(P673,'DCM CARDS LOOKUP - HIDDEN'!$O$4:$O$8890,0),$I673)</f>
        <v>0</v>
      </c>
      <c r="E673" s="24"/>
      <c r="F673" s="24"/>
      <c r="G673" s="42"/>
      <c r="I673" s="4">
        <v>11</v>
      </c>
      <c r="N673">
        <f>K663*10000+L663*100+B661</f>
        <v>30401</v>
      </c>
      <c r="O673">
        <f>K663*10000+L663*100+C661</f>
        <v>30402</v>
      </c>
      <c r="P673">
        <f>K663*10000+L663*100+D661</f>
        <v>30403</v>
      </c>
      <c r="Q673">
        <f>K663*10000+L663*100+E641</f>
        <v>30404</v>
      </c>
      <c r="R673">
        <f>K663*10000+L663*100+F641</f>
        <v>30405</v>
      </c>
    </row>
    <row r="674" spans="1:18" ht="15" hidden="1" customHeight="1">
      <c r="A674" s="10" t="e">
        <f>INDEX(REFERENCE!$B$2:$K$2,1,'EXAMPLE OF CHOICE CARDS'!I674)</f>
        <v>#REF!</v>
      </c>
      <c r="B674" s="5">
        <f>INDEX('DCM CARDS LOOKUP - HIDDEN'!$P$4:$AF$8890,MATCH(N674,'DCM CARDS LOOKUP - HIDDEN'!$O$4:$O$8890,0),$I674)</f>
        <v>0</v>
      </c>
      <c r="C674" s="5">
        <f>INDEX('DCM CARDS LOOKUP - HIDDEN'!$P$4:$AF$8890,MATCH(O674,'DCM CARDS LOOKUP - HIDDEN'!$O$4:$O$8890,0),$I674)</f>
        <v>0</v>
      </c>
      <c r="D674" s="5">
        <f>INDEX('DCM CARDS LOOKUP - HIDDEN'!$P$4:$AF$8890,MATCH(P674,'DCM CARDS LOOKUP - HIDDEN'!$O$4:$O$8890,0),$I674)</f>
        <v>0</v>
      </c>
      <c r="E674" s="24"/>
      <c r="F674" s="24"/>
      <c r="G674" s="42"/>
      <c r="I674" s="4">
        <v>12</v>
      </c>
      <c r="N674">
        <f>K663*10000+L663*100+B661</f>
        <v>30401</v>
      </c>
      <c r="O674">
        <f>K663*10000+L663*100+C661</f>
        <v>30402</v>
      </c>
      <c r="P674">
        <f>K663*10000+L663*100+D661</f>
        <v>30403</v>
      </c>
      <c r="Q674">
        <f>K663*10000+L663*100+E641</f>
        <v>30404</v>
      </c>
      <c r="R674">
        <f>K663*10000+L663*100+F641</f>
        <v>30405</v>
      </c>
    </row>
    <row r="675" spans="1:18" ht="15" hidden="1" customHeight="1">
      <c r="A675" s="10" t="e">
        <f>INDEX(REFERENCE!$B$2:$K$2,1,'EXAMPLE OF CHOICE CARDS'!I675)</f>
        <v>#REF!</v>
      </c>
      <c r="B675" s="5">
        <f>INDEX('DCM CARDS LOOKUP - HIDDEN'!$P$4:$AF$8890,MATCH(N675,'DCM CARDS LOOKUP - HIDDEN'!$O$4:$O$8890,0),$I675)</f>
        <v>0</v>
      </c>
      <c r="C675" s="5">
        <f>INDEX('DCM CARDS LOOKUP - HIDDEN'!$P$4:$AF$8890,MATCH(O675,'DCM CARDS LOOKUP - HIDDEN'!$O$4:$O$8890,0),$I675)</f>
        <v>0</v>
      </c>
      <c r="D675" s="5">
        <f>INDEX('DCM CARDS LOOKUP - HIDDEN'!$P$4:$AF$8890,MATCH(P675,'DCM CARDS LOOKUP - HIDDEN'!$O$4:$O$8890,0),$I675)</f>
        <v>0</v>
      </c>
      <c r="E675" s="24"/>
      <c r="F675" s="24"/>
      <c r="G675" s="42"/>
      <c r="I675" s="4">
        <v>13</v>
      </c>
      <c r="N675">
        <f>K663*10000+L663*100+B661</f>
        <v>30401</v>
      </c>
      <c r="O675">
        <f>K663*10000+L663*100+C661</f>
        <v>30402</v>
      </c>
      <c r="P675">
        <f>K663*10000+L663*100+D661</f>
        <v>30403</v>
      </c>
      <c r="Q675">
        <f>K663*10000+L663*100+E641</f>
        <v>30404</v>
      </c>
      <c r="R675">
        <f>K663*10000+L663*100+F641</f>
        <v>30405</v>
      </c>
    </row>
    <row r="676" spans="1:18" ht="15" hidden="1" customHeight="1">
      <c r="A676" s="10" t="e">
        <f>INDEX(REFERENCE!$B$2:$K$2,1,'EXAMPLE OF CHOICE CARDS'!I676)</f>
        <v>#REF!</v>
      </c>
      <c r="B676" s="5">
        <f>INDEX('DCM CARDS LOOKUP - HIDDEN'!$P$4:$AF$8890,MATCH(N676,'DCM CARDS LOOKUP - HIDDEN'!$O$4:$O$8890,0),$I676)</f>
        <v>0</v>
      </c>
      <c r="C676" s="5">
        <f>INDEX('DCM CARDS LOOKUP - HIDDEN'!$P$4:$AF$8890,MATCH(O676,'DCM CARDS LOOKUP - HIDDEN'!$O$4:$O$8890,0),$I676)</f>
        <v>0</v>
      </c>
      <c r="D676" s="5">
        <f>INDEX('DCM CARDS LOOKUP - HIDDEN'!$P$4:$AF$8890,MATCH(P676,'DCM CARDS LOOKUP - HIDDEN'!$O$4:$O$8890,0),$I676)</f>
        <v>0</v>
      </c>
      <c r="E676" s="24"/>
      <c r="F676" s="24"/>
      <c r="G676" s="43"/>
      <c r="I676" s="4">
        <v>14</v>
      </c>
      <c r="N676">
        <f>K663*10000+L663*100+B661</f>
        <v>30401</v>
      </c>
      <c r="O676">
        <f>K663*10000+L663*100+C661</f>
        <v>30402</v>
      </c>
      <c r="P676">
        <f>K663*10000+L663*100+D661</f>
        <v>30403</v>
      </c>
      <c r="Q676">
        <f>K663*10000+L663*100+E641</f>
        <v>30404</v>
      </c>
      <c r="R676">
        <f>K663*10000+L663*100+F641</f>
        <v>30405</v>
      </c>
    </row>
    <row r="677" spans="1:18">
      <c r="A677" s="2"/>
      <c r="B677" s="5"/>
      <c r="C677" s="5"/>
      <c r="D677" s="5"/>
      <c r="E677" s="5"/>
      <c r="F677" s="5"/>
      <c r="G677" s="5"/>
      <c r="I677" s="13"/>
    </row>
    <row r="678" spans="1:18">
      <c r="A678" s="6"/>
      <c r="B678" s="7">
        <v>1</v>
      </c>
      <c r="C678" s="7">
        <v>2</v>
      </c>
      <c r="D678" s="7">
        <v>3</v>
      </c>
      <c r="E678" s="7">
        <v>4</v>
      </c>
      <c r="F678" s="7">
        <v>5</v>
      </c>
      <c r="G678" s="7">
        <v>9</v>
      </c>
      <c r="I678" s="13"/>
    </row>
    <row r="681" spans="1:18">
      <c r="A681" s="1" t="str">
        <f>"Version "&amp;K683&amp;"; Task"&amp;L683</f>
        <v>Version 3; Task5</v>
      </c>
      <c r="B681" s="4">
        <v>1</v>
      </c>
      <c r="C681" s="4">
        <v>2</v>
      </c>
      <c r="D681" s="4">
        <v>3</v>
      </c>
      <c r="E681" s="4">
        <f>E661</f>
        <v>4</v>
      </c>
      <c r="F681" s="4">
        <f>F661</f>
        <v>5</v>
      </c>
      <c r="I681" s="13"/>
    </row>
    <row r="682" spans="1:18" ht="15" customHeight="1">
      <c r="A682" s="11" t="s">
        <v>8</v>
      </c>
      <c r="B682" s="12" t="s">
        <v>9</v>
      </c>
      <c r="C682" s="12" t="s">
        <v>10</v>
      </c>
      <c r="D682" s="12" t="s">
        <v>11</v>
      </c>
      <c r="E682" s="23" t="s">
        <v>20</v>
      </c>
      <c r="F682" s="23" t="s">
        <v>21</v>
      </c>
      <c r="G682" s="41" t="s">
        <v>15</v>
      </c>
      <c r="I682" s="13"/>
      <c r="K682" t="s">
        <v>12</v>
      </c>
      <c r="L682" t="s">
        <v>1</v>
      </c>
    </row>
    <row r="683" spans="1:18">
      <c r="A683" s="10" t="str">
        <f>INDEX(REFERENCE!$B$2:$K$2,1,'EXAMPLE OF CHOICE CARDS'!I683)</f>
        <v>Brand</v>
      </c>
      <c r="B683" s="5" t="str">
        <f>INDEX('DCM CARDS LOOKUP - HIDDEN'!$P$4:$AF$8890,MATCH(N683,'DCM CARDS LOOKUP - HIDDEN'!$O$4:$O$8890,0),$I683)</f>
        <v>Robitussin</v>
      </c>
      <c r="C683" s="5" t="str">
        <f>INDEX('DCM CARDS LOOKUP - HIDDEN'!$P$4:$AF$8890,MATCH(O683,'DCM CARDS LOOKUP - HIDDEN'!$O$4:$O$8890,0),$I683)</f>
        <v>Walgreens</v>
      </c>
      <c r="D683" s="5" t="str">
        <f>INDEX('DCM CARDS LOOKUP - HIDDEN'!$P$4:$AF$8890,MATCH(P683,'DCM CARDS LOOKUP - HIDDEN'!$O$4:$O$8890,0),$I683)</f>
        <v>Dayquil</v>
      </c>
      <c r="E683" s="5" t="str">
        <f>INDEX('DCM CARDS LOOKUP - HIDDEN'!$P$4:$AF$8890,MATCH(Q683,'DCM CARDS LOOKUP - HIDDEN'!$O$4:$O$8890,0),$I683)</f>
        <v>Zicam</v>
      </c>
      <c r="F683" s="5" t="str">
        <f>INDEX('DCM CARDS LOOKUP - HIDDEN'!$P$4:$AF$8890,MATCH(R683,'DCM CARDS LOOKUP - HIDDEN'!$O$4:$O$8890,0),$I683)</f>
        <v>Other Brand</v>
      </c>
      <c r="G683" s="42"/>
      <c r="I683" s="4">
        <v>1</v>
      </c>
      <c r="K683">
        <f>IF(L663=15,K663+1,K663)</f>
        <v>3</v>
      </c>
      <c r="L683">
        <f>IF(L663&lt;15,L663+1,1)</f>
        <v>5</v>
      </c>
      <c r="N683">
        <f>K683*10000+L683*100+B681</f>
        <v>30501</v>
      </c>
      <c r="O683">
        <f>K683*10000+L683*100+C681</f>
        <v>30502</v>
      </c>
      <c r="P683">
        <f>K683*10000+L683*100+D681</f>
        <v>30503</v>
      </c>
      <c r="Q683">
        <f>K683*10000+L683*100+E661</f>
        <v>30504</v>
      </c>
      <c r="R683">
        <f>K683*10000+L683*100+F661</f>
        <v>30505</v>
      </c>
    </row>
    <row r="684" spans="1:18">
      <c r="A684" s="10" t="str">
        <f>INDEX(REFERENCE!$B$2:$K$2,1,'EXAMPLE OF CHOICE CARDS'!I684)</f>
        <v>Format</v>
      </c>
      <c r="B684" s="5" t="str">
        <f>INDEX('DCM CARDS LOOKUP - HIDDEN'!$P$4:$AF$8890,MATCH(N684,'DCM CARDS LOOKUP - HIDDEN'!$O$4:$O$8890,0),$I684)</f>
        <v>Powder packet</v>
      </c>
      <c r="C684" s="5" t="str">
        <f>INDEX('DCM CARDS LOOKUP - HIDDEN'!$P$4:$AF$8890,MATCH(O684,'DCM CARDS LOOKUP - HIDDEN'!$O$4:$O$8890,0),$I684)</f>
        <v>Nasal Spray</v>
      </c>
      <c r="D684" s="5" t="str">
        <f>INDEX('DCM CARDS LOOKUP - HIDDEN'!$P$4:$AF$8890,MATCH(P684,'DCM CARDS LOOKUP - HIDDEN'!$O$4:$O$8890,0),$I684)</f>
        <v>Hot liquid powder packet</v>
      </c>
      <c r="E684" s="5" t="str">
        <f>INDEX('DCM CARDS LOOKUP - HIDDEN'!$P$4:$AF$8890,MATCH(Q684,'DCM CARDS LOOKUP - HIDDEN'!$O$4:$O$8890,0),$I684)</f>
        <v>Effervescent Tablets</v>
      </c>
      <c r="F684" s="5" t="str">
        <f>INDEX('DCM CARDS LOOKUP - HIDDEN'!$P$4:$AF$8890,MATCH(R684,'DCM CARDS LOOKUP - HIDDEN'!$O$4:$O$8890,0),$I684)</f>
        <v>Syrup/liquid</v>
      </c>
      <c r="G684" s="42"/>
      <c r="I684" s="4">
        <v>2</v>
      </c>
      <c r="N684">
        <f>K683*10000+L683*100+B681</f>
        <v>30501</v>
      </c>
      <c r="O684">
        <f>K683*10000+L683*100+C681</f>
        <v>30502</v>
      </c>
      <c r="P684">
        <f>K683*10000+L683*100+D681</f>
        <v>30503</v>
      </c>
      <c r="Q684">
        <f>K683*10000+L683*100+E661</f>
        <v>30504</v>
      </c>
      <c r="R684">
        <f>K683*10000+L683*100+F661</f>
        <v>30505</v>
      </c>
    </row>
    <row r="685" spans="1:18">
      <c r="A685" s="10" t="str">
        <f>INDEX(REFERENCE!$B$2:$K$2,1,'EXAMPLE OF CHOICE CARDS'!I685)</f>
        <v>Symptoms</v>
      </c>
      <c r="B685" s="5" t="str">
        <f>INDEX('DCM CARDS LOOKUP - HIDDEN'!$P$4:$AF$8890,MATCH(N685,'DCM CARDS LOOKUP - HIDDEN'!$O$4:$O$8890,0),$I685)</f>
        <v>Runny nose relief</v>
      </c>
      <c r="C685" s="5" t="str">
        <f>INDEX('DCM CARDS LOOKUP - HIDDEN'!$P$4:$AF$8890,MATCH(O685,'DCM CARDS LOOKUP - HIDDEN'!$O$4:$O$8890,0),$I685)</f>
        <v>Sinus Pressure relief</v>
      </c>
      <c r="D685" s="5" t="str">
        <f>INDEX('DCM CARDS LOOKUP - HIDDEN'!$P$4:$AF$8890,MATCH(P685,'DCM CARDS LOOKUP - HIDDEN'!$O$4:$O$8890,0),$I685)</f>
        <v>Head Pain Relief</v>
      </c>
      <c r="E685" s="5" t="str">
        <f>INDEX('DCM CARDS LOOKUP - HIDDEN'!$P$4:$AF$8890,MATCH(Q685,'DCM CARDS LOOKUP - HIDDEN'!$O$4:$O$8890,0),$I685)</f>
        <v>Clears mucus</v>
      </c>
      <c r="F685" s="5" t="str">
        <f>INDEX('DCM CARDS LOOKUP - HIDDEN'!$P$4:$AF$8890,MATCH(R685,'DCM CARDS LOOKUP - HIDDEN'!$O$4:$O$8890,0),$I685)</f>
        <v>Flu/ Severe cold Relief</v>
      </c>
      <c r="G685" s="42"/>
      <c r="I685" s="4">
        <v>3</v>
      </c>
      <c r="N685">
        <f>K683*10000+L683*100+B681</f>
        <v>30501</v>
      </c>
      <c r="O685">
        <f>K683*10000+L683*100+C681</f>
        <v>30502</v>
      </c>
      <c r="P685">
        <f>K683*10000+L683*100+D681</f>
        <v>30503</v>
      </c>
      <c r="Q685">
        <f>K683*10000+L683*100+E661</f>
        <v>30504</v>
      </c>
      <c r="R685">
        <f>K683*10000+L683*100+F661</f>
        <v>30505</v>
      </c>
    </row>
    <row r="686" spans="1:18">
      <c r="A686" s="10" t="str">
        <f>INDEX(REFERENCE!$B$2:$K$2,1,'EXAMPLE OF CHOICE CARDS'!I686)</f>
        <v>Benefit</v>
      </c>
      <c r="B686" s="5" t="str">
        <f>INDEX('DCM CARDS LOOKUP - HIDDEN'!$P$4:$AF$8890,MATCH(N686,'DCM CARDS LOOKUP - HIDDEN'!$O$4:$O$8890,0),$I686)</f>
        <v>Sugar Free</v>
      </c>
      <c r="C686" s="5" t="str">
        <f>INDEX('DCM CARDS LOOKUP - HIDDEN'!$P$4:$AF$8890,MATCH(O686,'DCM CARDS LOOKUP - HIDDEN'!$O$4:$O$8890,0),$I686)</f>
        <v>For Nighttime Use</v>
      </c>
      <c r="D686" s="5" t="str">
        <f>INDEX('DCM CARDS LOOKUP - HIDDEN'!$P$4:$AF$8890,MATCH(P686,'DCM CARDS LOOKUP - HIDDEN'!$O$4:$O$8890,0),$I686)</f>
        <v>Loosens mucus</v>
      </c>
      <c r="E686" s="5" t="str">
        <f>INDEX('DCM CARDS LOOKUP - HIDDEN'!$P$4:$AF$8890,MATCH(Q686,'DCM CARDS LOOKUP - HIDDEN'!$O$4:$O$8890,0),$I686)</f>
        <v>FSA/HSA Eligible</v>
      </c>
      <c r="F686" s="5" t="str">
        <f>INDEX('DCM CARDS LOOKUP - HIDDEN'!$P$4:$AF$8890,MATCH(R686,'DCM CARDS LOOKUP - HIDDEN'!$O$4:$O$8890,0),$I686)</f>
        <v>Treats multiple symptoms</v>
      </c>
      <c r="G686" s="42"/>
      <c r="I686" s="4">
        <v>4</v>
      </c>
      <c r="N686">
        <f>K683*10000+L683*100+B681</f>
        <v>30501</v>
      </c>
      <c r="O686">
        <f>K683*10000+L683*100+C681</f>
        <v>30502</v>
      </c>
      <c r="P686">
        <f>K683*10000+L683*100+D681</f>
        <v>30503</v>
      </c>
      <c r="Q686">
        <f>K683*10000+L683*100+E661</f>
        <v>30504</v>
      </c>
      <c r="R686">
        <f>K683*10000+L683*100+F661</f>
        <v>30505</v>
      </c>
    </row>
    <row r="687" spans="1:18">
      <c r="A687" s="10" t="str">
        <f>INDEX(REFERENCE!$B$2:$K$2,1,'EXAMPLE OF CHOICE CARDS'!I687)</f>
        <v>Doses</v>
      </c>
      <c r="B687" s="5" t="str">
        <f>INDEX('DCM CARDS LOOKUP - HIDDEN'!$P$4:$AF$8890,MATCH(N687,'DCM CARDS LOOKUP - HIDDEN'!$O$4:$O$8890,0),$I687)</f>
        <v>6 Doses</v>
      </c>
      <c r="C687" s="5" t="str">
        <f>INDEX('DCM CARDS LOOKUP - HIDDEN'!$P$4:$AF$8890,MATCH(O687,'DCM CARDS LOOKUP - HIDDEN'!$O$4:$O$8890,0),$I687)</f>
        <v>60 Doses</v>
      </c>
      <c r="D687" s="5" t="str">
        <f>INDEX('DCM CARDS LOOKUP - HIDDEN'!$P$4:$AF$8890,MATCH(P687,'DCM CARDS LOOKUP - HIDDEN'!$O$4:$O$8890,0),$I687)</f>
        <v>12 Doses</v>
      </c>
      <c r="E687" s="5" t="str">
        <f>INDEX('DCM CARDS LOOKUP - HIDDEN'!$P$4:$AF$8890,MATCH(Q687,'DCM CARDS LOOKUP - HIDDEN'!$O$4:$O$8890,0),$I687)</f>
        <v>90 Doses</v>
      </c>
      <c r="F687" s="5" t="str">
        <f>INDEX('DCM CARDS LOOKUP - HIDDEN'!$P$4:$AF$8890,MATCH(R687,'DCM CARDS LOOKUP - HIDDEN'!$O$4:$O$8890,0),$I687)</f>
        <v>30 Doses</v>
      </c>
      <c r="G687" s="42"/>
      <c r="I687" s="4">
        <v>5</v>
      </c>
      <c r="N687">
        <f>K683*10000+L683*100+B681</f>
        <v>30501</v>
      </c>
      <c r="O687">
        <f>K683*10000+L683*100+C681</f>
        <v>30502</v>
      </c>
      <c r="P687">
        <f>K683*10000+L683*100+D681</f>
        <v>30503</v>
      </c>
      <c r="Q687">
        <f>K683*10000+L683*100+E661</f>
        <v>30504</v>
      </c>
      <c r="R687">
        <f>K683*10000+L683*100+F661</f>
        <v>30505</v>
      </c>
    </row>
    <row r="688" spans="1:18">
      <c r="A688" s="10" t="str">
        <f>INDEX(REFERENCE!$B$2:$K$2,1,'EXAMPLE OF CHOICE CARDS'!I688)</f>
        <v>flavor</v>
      </c>
      <c r="B688" s="5" t="str">
        <f>INDEX('DCM CARDS LOOKUP - HIDDEN'!$P$4:$AF$8890,MATCH(N688,'DCM CARDS LOOKUP - HIDDEN'!$O$4:$O$8890,0),$I688)</f>
        <v>Grape</v>
      </c>
      <c r="C688" s="5" t="str">
        <f>INDEX('DCM CARDS LOOKUP - HIDDEN'!$P$4:$AF$8890,MATCH(O688,'DCM CARDS LOOKUP - HIDDEN'!$O$4:$O$8890,0),$I688)</f>
        <v>-</v>
      </c>
      <c r="D688" s="5" t="str">
        <f>INDEX('DCM CARDS LOOKUP - HIDDEN'!$P$4:$AF$8890,MATCH(P688,'DCM CARDS LOOKUP - HIDDEN'!$O$4:$O$8890,0),$I688)</f>
        <v>Mixed Berry</v>
      </c>
      <c r="E688" s="5" t="str">
        <f>INDEX('DCM CARDS LOOKUP - HIDDEN'!$P$4:$AF$8890,MATCH(Q688,'DCM CARDS LOOKUP - HIDDEN'!$O$4:$O$8890,0),$I688)</f>
        <v>Honey</v>
      </c>
      <c r="F688" s="5" t="str">
        <f>INDEX('DCM CARDS LOOKUP - HIDDEN'!$P$4:$AF$8890,MATCH(R688,'DCM CARDS LOOKUP - HIDDEN'!$O$4:$O$8890,0),$I688)</f>
        <v>Citrus</v>
      </c>
      <c r="G688" s="42"/>
      <c r="I688" s="4">
        <v>6</v>
      </c>
      <c r="N688">
        <f>K683*10000+L683*100+B681</f>
        <v>30501</v>
      </c>
      <c r="O688">
        <f>K683*10000+L683*100+C681</f>
        <v>30502</v>
      </c>
      <c r="P688">
        <f>K683*10000+L683*100+D681</f>
        <v>30503</v>
      </c>
      <c r="Q688">
        <f>K683*10000+L683*100+E661</f>
        <v>30504</v>
      </c>
      <c r="R688">
        <f>K683*10000+L683*100+F661</f>
        <v>30505</v>
      </c>
    </row>
    <row r="689" spans="1:18" ht="15" customHeight="1">
      <c r="A689" s="10" t="str">
        <f>INDEX(REFERENCE!$B$2:$K$2,1,'EXAMPLE OF CHOICE CARDS'!I689)</f>
        <v>Price</v>
      </c>
      <c r="B689" s="29">
        <f>INDEX('DCM CARDS LOOKUP - HIDDEN'!$P$4:$AF$8890,MATCH(N689,'DCM CARDS LOOKUP - HIDDEN'!$O$4:$O$8890,0),$I689)</f>
        <v>7</v>
      </c>
      <c r="C689" s="29">
        <f>INDEX('DCM CARDS LOOKUP - HIDDEN'!$P$4:$AF$8890,MATCH(O689,'DCM CARDS LOOKUP - HIDDEN'!$O$4:$O$8890,0),$I689)</f>
        <v>16</v>
      </c>
      <c r="D689" s="29">
        <f>INDEX('DCM CARDS LOOKUP - HIDDEN'!$P$4:$AF$8890,MATCH(P689,'DCM CARDS LOOKUP - HIDDEN'!$O$4:$O$8890,0),$I689)</f>
        <v>16</v>
      </c>
      <c r="E689" s="29">
        <f>INDEX('DCM CARDS LOOKUP - HIDDEN'!$P$4:$AF$8890,MATCH(Q689,'DCM CARDS LOOKUP - HIDDEN'!$O$4:$O$8890,0),$I689)</f>
        <v>25</v>
      </c>
      <c r="F689" s="29">
        <f>INDEX('DCM CARDS LOOKUP - HIDDEN'!$P$4:$AF$8890,MATCH(R689,'DCM CARDS LOOKUP - HIDDEN'!$O$4:$O$8890,0),$I689)</f>
        <v>17</v>
      </c>
      <c r="G689" s="42"/>
      <c r="I689" s="4">
        <v>7</v>
      </c>
      <c r="N689">
        <f>K683*10000+L683*100+B681</f>
        <v>30501</v>
      </c>
      <c r="O689">
        <f>K683*10000+L683*100+C681</f>
        <v>30502</v>
      </c>
      <c r="P689">
        <f>K683*10000+L683*100+D681</f>
        <v>30503</v>
      </c>
      <c r="Q689">
        <f>K683*10000+L683*100+E661</f>
        <v>30504</v>
      </c>
      <c r="R689">
        <f>K683*10000+L683*100+F661</f>
        <v>30505</v>
      </c>
    </row>
    <row r="690" spans="1:18" ht="15" hidden="1" customHeight="1">
      <c r="A690" s="10">
        <f>INDEX(REFERENCE!$B$2:$K$2,1,'EXAMPLE OF CHOICE CARDS'!I690)</f>
        <v>0</v>
      </c>
      <c r="B690" s="29">
        <f>INDEX('DCM CARDS LOOKUP - HIDDEN'!$P$4:$AF$8890,MATCH(N690,'DCM CARDS LOOKUP - HIDDEN'!$O$4:$O$8890,0),$I690)</f>
        <v>0</v>
      </c>
      <c r="C690" s="29">
        <f>INDEX('DCM CARDS LOOKUP - HIDDEN'!$P$4:$AF$8890,MATCH(O690,'DCM CARDS LOOKUP - HIDDEN'!$O$4:$O$8890,0),$I690)</f>
        <v>0</v>
      </c>
      <c r="D690" s="29">
        <f>INDEX('DCM CARDS LOOKUP - HIDDEN'!$P$4:$AF$8890,MATCH(P690,'DCM CARDS LOOKUP - HIDDEN'!$O$4:$O$8890,0),$I690)</f>
        <v>0</v>
      </c>
      <c r="E690" s="29">
        <f>INDEX('DCM CARDS LOOKUP - HIDDEN'!$P$4:$AF$8890,MATCH(Q690,'DCM CARDS LOOKUP - HIDDEN'!$O$4:$O$8890,0),$I690)</f>
        <v>0</v>
      </c>
      <c r="F690" s="29">
        <f>INDEX('DCM CARDS LOOKUP - HIDDEN'!$P$4:$AF$8890,MATCH(R690,'DCM CARDS LOOKUP - HIDDEN'!$O$4:$O$8890,0),$I690)</f>
        <v>0</v>
      </c>
      <c r="G690" s="42"/>
      <c r="I690" s="4">
        <v>8</v>
      </c>
      <c r="N690">
        <f>K683*10000+L683*100+B681</f>
        <v>30501</v>
      </c>
      <c r="O690">
        <f>K683*10000+L683*100+C681</f>
        <v>30502</v>
      </c>
      <c r="P690">
        <f>K683*10000+L683*100+D681</f>
        <v>30503</v>
      </c>
      <c r="Q690">
        <f>K683*10000+L683*100+E661</f>
        <v>30504</v>
      </c>
      <c r="R690">
        <f>K683*10000+L683*100+F661</f>
        <v>30505</v>
      </c>
    </row>
    <row r="691" spans="1:18" ht="15" hidden="1" customHeight="1">
      <c r="A691" s="10">
        <f>INDEX(REFERENCE!$B$2:$K$2,1,'EXAMPLE OF CHOICE CARDS'!I691)</f>
        <v>0</v>
      </c>
      <c r="B691" s="5">
        <f>INDEX('DCM CARDS LOOKUP - HIDDEN'!$P$4:$AF$8890,MATCH(N691,'DCM CARDS LOOKUP - HIDDEN'!$O$4:$O$8890,0),$I691)</f>
        <v>0</v>
      </c>
      <c r="C691" s="5">
        <f>INDEX('DCM CARDS LOOKUP - HIDDEN'!$P$4:$AF$8890,MATCH(O691,'DCM CARDS LOOKUP - HIDDEN'!$O$4:$O$8890,0),$I691)</f>
        <v>0</v>
      </c>
      <c r="D691" s="5">
        <f>INDEX('DCM CARDS LOOKUP - HIDDEN'!$P$4:$AF$8890,MATCH(P691,'DCM CARDS LOOKUP - HIDDEN'!$O$4:$O$8890,0),$I691)</f>
        <v>0</v>
      </c>
      <c r="E691" s="5">
        <f>INDEX('DCM CARDS LOOKUP - HIDDEN'!$P$4:$AF$8890,MATCH(Q691,'DCM CARDS LOOKUP - HIDDEN'!$O$4:$O$8890,0),$I691)</f>
        <v>0</v>
      </c>
      <c r="F691" s="5">
        <f>INDEX('DCM CARDS LOOKUP - HIDDEN'!$P$4:$AF$8890,MATCH(R691,'DCM CARDS LOOKUP - HIDDEN'!$O$4:$O$8890,0),$I691)</f>
        <v>0</v>
      </c>
      <c r="G691" s="42"/>
      <c r="I691" s="4">
        <v>9</v>
      </c>
      <c r="N691">
        <f>K683*10000+L683*100+B681</f>
        <v>30501</v>
      </c>
      <c r="O691">
        <f>K683*10000+L683*100+C681</f>
        <v>30502</v>
      </c>
      <c r="P691">
        <f>K683*10000+L683*100+D681</f>
        <v>30503</v>
      </c>
      <c r="Q691">
        <f>K683*10000+L683*100+E661</f>
        <v>30504</v>
      </c>
      <c r="R691">
        <f>K683*10000+L683*100+F661</f>
        <v>30505</v>
      </c>
    </row>
    <row r="692" spans="1:18" ht="15" hidden="1" customHeight="1">
      <c r="A692" s="10">
        <f>INDEX(REFERENCE!$B$2:$K$2,1,'EXAMPLE OF CHOICE CARDS'!I692)</f>
        <v>0</v>
      </c>
      <c r="B692" s="5">
        <f>INDEX('DCM CARDS LOOKUP - HIDDEN'!$P$4:$AF$8890,MATCH(N692,'DCM CARDS LOOKUP - HIDDEN'!$O$4:$O$8890,0),$I692)</f>
        <v>0</v>
      </c>
      <c r="C692" s="5">
        <f>INDEX('DCM CARDS LOOKUP - HIDDEN'!$P$4:$AF$8890,MATCH(O692,'DCM CARDS LOOKUP - HIDDEN'!$O$4:$O$8890,0),$I692)</f>
        <v>0</v>
      </c>
      <c r="D692" s="5">
        <f>INDEX('DCM CARDS LOOKUP - HIDDEN'!$P$4:$AF$8890,MATCH(P692,'DCM CARDS LOOKUP - HIDDEN'!$O$4:$O$8890,0),$I692)</f>
        <v>0</v>
      </c>
      <c r="E692" s="5">
        <f>INDEX('DCM CARDS LOOKUP - HIDDEN'!$P$4:$AF$8890,MATCH(Q692,'DCM CARDS LOOKUP - HIDDEN'!$O$4:$O$8890,0),$I692)</f>
        <v>0</v>
      </c>
      <c r="F692" s="5">
        <f>INDEX('DCM CARDS LOOKUP - HIDDEN'!$P$4:$AF$8890,MATCH(R692,'DCM CARDS LOOKUP - HIDDEN'!$O$4:$O$8890,0),$I692)</f>
        <v>0</v>
      </c>
      <c r="G692" s="42"/>
      <c r="I692" s="4">
        <v>10</v>
      </c>
      <c r="N692">
        <f>K683*10000+L683*100+B681</f>
        <v>30501</v>
      </c>
      <c r="O692">
        <f>K683*10000+L683*100+C681</f>
        <v>30502</v>
      </c>
      <c r="P692">
        <f>K683*10000+L683*100+D681</f>
        <v>30503</v>
      </c>
      <c r="Q692">
        <f>K683*10000+L683*100+E661</f>
        <v>30504</v>
      </c>
      <c r="R692">
        <f>K683*10000+L683*100+F661</f>
        <v>30505</v>
      </c>
    </row>
    <row r="693" spans="1:18" ht="15" hidden="1" customHeight="1">
      <c r="A693" s="10" t="e">
        <f>INDEX(REFERENCE!$B$2:$K$2,1,'EXAMPLE OF CHOICE CARDS'!I693)</f>
        <v>#REF!</v>
      </c>
      <c r="B693" s="5">
        <f>INDEX('DCM CARDS LOOKUP - HIDDEN'!$P$4:$AF$8890,MATCH(N693,'DCM CARDS LOOKUP - HIDDEN'!$O$4:$O$8890,0),$I693)</f>
        <v>0</v>
      </c>
      <c r="C693" s="5">
        <f>INDEX('DCM CARDS LOOKUP - HIDDEN'!$P$4:$AF$8890,MATCH(O693,'DCM CARDS LOOKUP - HIDDEN'!$O$4:$O$8890,0),$I693)</f>
        <v>0</v>
      </c>
      <c r="D693" s="5">
        <f>INDEX('DCM CARDS LOOKUP - HIDDEN'!$P$4:$AF$8890,MATCH(P693,'DCM CARDS LOOKUP - HIDDEN'!$O$4:$O$8890,0),$I693)</f>
        <v>0</v>
      </c>
      <c r="E693" s="24"/>
      <c r="F693" s="24"/>
      <c r="G693" s="42"/>
      <c r="I693" s="4">
        <v>11</v>
      </c>
      <c r="N693">
        <f>K683*10000+L683*100+B681</f>
        <v>30501</v>
      </c>
      <c r="O693">
        <f>K683*10000+L683*100+C681</f>
        <v>30502</v>
      </c>
      <c r="P693">
        <f>K683*10000+L683*100+D681</f>
        <v>30503</v>
      </c>
      <c r="Q693">
        <f>K683*10000+L683*100+E661</f>
        <v>30504</v>
      </c>
      <c r="R693">
        <f>K683*10000+L683*100+F661</f>
        <v>30505</v>
      </c>
    </row>
    <row r="694" spans="1:18" ht="15" hidden="1" customHeight="1">
      <c r="A694" s="10" t="e">
        <f>INDEX(REFERENCE!$B$2:$K$2,1,'EXAMPLE OF CHOICE CARDS'!I694)</f>
        <v>#REF!</v>
      </c>
      <c r="B694" s="5">
        <f>INDEX('DCM CARDS LOOKUP - HIDDEN'!$P$4:$AF$8890,MATCH(N694,'DCM CARDS LOOKUP - HIDDEN'!$O$4:$O$8890,0),$I694)</f>
        <v>0</v>
      </c>
      <c r="C694" s="5">
        <f>INDEX('DCM CARDS LOOKUP - HIDDEN'!$P$4:$AF$8890,MATCH(O694,'DCM CARDS LOOKUP - HIDDEN'!$O$4:$O$8890,0),$I694)</f>
        <v>0</v>
      </c>
      <c r="D694" s="5">
        <f>INDEX('DCM CARDS LOOKUP - HIDDEN'!$P$4:$AF$8890,MATCH(P694,'DCM CARDS LOOKUP - HIDDEN'!$O$4:$O$8890,0),$I694)</f>
        <v>0</v>
      </c>
      <c r="E694" s="24"/>
      <c r="F694" s="24"/>
      <c r="G694" s="42"/>
      <c r="I694" s="4">
        <v>12</v>
      </c>
      <c r="N694">
        <f>K683*10000+L683*100+B681</f>
        <v>30501</v>
      </c>
      <c r="O694">
        <f>K683*10000+L683*100+C681</f>
        <v>30502</v>
      </c>
      <c r="P694">
        <f>K683*10000+L683*100+D681</f>
        <v>30503</v>
      </c>
      <c r="Q694">
        <f>K683*10000+L683*100+E661</f>
        <v>30504</v>
      </c>
      <c r="R694">
        <f>K683*10000+L683*100+F661</f>
        <v>30505</v>
      </c>
    </row>
    <row r="695" spans="1:18" ht="15" hidden="1" customHeight="1">
      <c r="A695" s="10" t="e">
        <f>INDEX(REFERENCE!$B$2:$K$2,1,'EXAMPLE OF CHOICE CARDS'!I695)</f>
        <v>#REF!</v>
      </c>
      <c r="B695" s="5">
        <f>INDEX('DCM CARDS LOOKUP - HIDDEN'!$P$4:$AF$8890,MATCH(N695,'DCM CARDS LOOKUP - HIDDEN'!$O$4:$O$8890,0),$I695)</f>
        <v>0</v>
      </c>
      <c r="C695" s="5">
        <f>INDEX('DCM CARDS LOOKUP - HIDDEN'!$P$4:$AF$8890,MATCH(O695,'DCM CARDS LOOKUP - HIDDEN'!$O$4:$O$8890,0),$I695)</f>
        <v>0</v>
      </c>
      <c r="D695" s="5">
        <f>INDEX('DCM CARDS LOOKUP - HIDDEN'!$P$4:$AF$8890,MATCH(P695,'DCM CARDS LOOKUP - HIDDEN'!$O$4:$O$8890,0),$I695)</f>
        <v>0</v>
      </c>
      <c r="E695" s="24"/>
      <c r="F695" s="24"/>
      <c r="G695" s="42"/>
      <c r="I695" s="4">
        <v>13</v>
      </c>
      <c r="N695">
        <f>K683*10000+L683*100+B681</f>
        <v>30501</v>
      </c>
      <c r="O695">
        <f>K683*10000+L683*100+C681</f>
        <v>30502</v>
      </c>
      <c r="P695">
        <f>K683*10000+L683*100+D681</f>
        <v>30503</v>
      </c>
      <c r="Q695">
        <f>K683*10000+L683*100+E661</f>
        <v>30504</v>
      </c>
      <c r="R695">
        <f>K683*10000+L683*100+F661</f>
        <v>30505</v>
      </c>
    </row>
    <row r="696" spans="1:18" ht="15" hidden="1" customHeight="1">
      <c r="A696" s="10" t="e">
        <f>INDEX(REFERENCE!$B$2:$K$2,1,'EXAMPLE OF CHOICE CARDS'!I696)</f>
        <v>#REF!</v>
      </c>
      <c r="B696" s="5">
        <f>INDEX('DCM CARDS LOOKUP - HIDDEN'!$P$4:$AF$8890,MATCH(N696,'DCM CARDS LOOKUP - HIDDEN'!$O$4:$O$8890,0),$I696)</f>
        <v>0</v>
      </c>
      <c r="C696" s="5">
        <f>INDEX('DCM CARDS LOOKUP - HIDDEN'!$P$4:$AF$8890,MATCH(O696,'DCM CARDS LOOKUP - HIDDEN'!$O$4:$O$8890,0),$I696)</f>
        <v>0</v>
      </c>
      <c r="D696" s="5">
        <f>INDEX('DCM CARDS LOOKUP - HIDDEN'!$P$4:$AF$8890,MATCH(P696,'DCM CARDS LOOKUP - HIDDEN'!$O$4:$O$8890,0),$I696)</f>
        <v>0</v>
      </c>
      <c r="E696" s="24"/>
      <c r="F696" s="24"/>
      <c r="G696" s="43"/>
      <c r="I696" s="4">
        <v>14</v>
      </c>
      <c r="N696">
        <f>K683*10000+L683*100+B681</f>
        <v>30501</v>
      </c>
      <c r="O696">
        <f>K683*10000+L683*100+C681</f>
        <v>30502</v>
      </c>
      <c r="P696">
        <f>K683*10000+L683*100+D681</f>
        <v>30503</v>
      </c>
      <c r="Q696">
        <f>K683*10000+L683*100+E661</f>
        <v>30504</v>
      </c>
      <c r="R696">
        <f>K683*10000+L683*100+F661</f>
        <v>30505</v>
      </c>
    </row>
    <row r="697" spans="1:18">
      <c r="A697" s="2"/>
      <c r="B697" s="5"/>
      <c r="C697" s="5"/>
      <c r="D697" s="5"/>
      <c r="E697" s="5"/>
      <c r="F697" s="5"/>
      <c r="G697" s="5"/>
      <c r="I697" s="13"/>
    </row>
    <row r="698" spans="1:18">
      <c r="A698" s="6"/>
      <c r="B698" s="7">
        <v>1</v>
      </c>
      <c r="C698" s="7">
        <v>2</v>
      </c>
      <c r="D698" s="7">
        <v>3</v>
      </c>
      <c r="E698" s="7">
        <v>4</v>
      </c>
      <c r="F698" s="7">
        <v>5</v>
      </c>
      <c r="G698" s="7">
        <v>9</v>
      </c>
      <c r="I698" s="13"/>
    </row>
    <row r="701" spans="1:18">
      <c r="A701" s="1" t="str">
        <f>"Version "&amp;K703&amp;"; Task"&amp;L703</f>
        <v>Version 3; Task6</v>
      </c>
      <c r="B701" s="4">
        <v>1</v>
      </c>
      <c r="C701" s="4">
        <v>2</v>
      </c>
      <c r="D701" s="4">
        <v>3</v>
      </c>
      <c r="E701" s="4">
        <f>E681</f>
        <v>4</v>
      </c>
      <c r="F701" s="4">
        <f>F681</f>
        <v>5</v>
      </c>
      <c r="I701" s="13"/>
    </row>
    <row r="702" spans="1:18" ht="15" customHeight="1">
      <c r="A702" s="11" t="s">
        <v>8</v>
      </c>
      <c r="B702" s="12" t="s">
        <v>9</v>
      </c>
      <c r="C702" s="12" t="s">
        <v>10</v>
      </c>
      <c r="D702" s="12" t="s">
        <v>11</v>
      </c>
      <c r="E702" s="23" t="s">
        <v>20</v>
      </c>
      <c r="F702" s="23" t="s">
        <v>21</v>
      </c>
      <c r="G702" s="41" t="s">
        <v>15</v>
      </c>
      <c r="I702" s="13"/>
      <c r="K702" t="s">
        <v>12</v>
      </c>
      <c r="L702" t="s">
        <v>1</v>
      </c>
    </row>
    <row r="703" spans="1:18">
      <c r="A703" s="10" t="str">
        <f>INDEX(REFERENCE!$B$2:$K$2,1,'EXAMPLE OF CHOICE CARDS'!I703)</f>
        <v>Brand</v>
      </c>
      <c r="B703" s="5" t="str">
        <f>INDEX('DCM CARDS LOOKUP - HIDDEN'!$P$4:$AF$8890,MATCH(N703,'DCM CARDS LOOKUP - HIDDEN'!$O$4:$O$8890,0),$I703)</f>
        <v>Afrin</v>
      </c>
      <c r="C703" s="5" t="str">
        <f>INDEX('DCM CARDS LOOKUP - HIDDEN'!$P$4:$AF$8890,MATCH(O703,'DCM CARDS LOOKUP - HIDDEN'!$O$4:$O$8890,0),$I703)</f>
        <v>Alka-Seltzer Plus</v>
      </c>
      <c r="D703" s="5" t="str">
        <f>INDEX('DCM CARDS LOOKUP - HIDDEN'!$P$4:$AF$8890,MATCH(P703,'DCM CARDS LOOKUP - HIDDEN'!$O$4:$O$8890,0),$I703)</f>
        <v>Emergen-C</v>
      </c>
      <c r="E703" s="5" t="str">
        <f>INDEX('DCM CARDS LOOKUP - HIDDEN'!$P$4:$AF$8890,MATCH(Q703,'DCM CARDS LOOKUP - HIDDEN'!$O$4:$O$8890,0),$I703)</f>
        <v>Dayquil</v>
      </c>
      <c r="F703" s="5" t="str">
        <f>INDEX('DCM CARDS LOOKUP - HIDDEN'!$P$4:$AF$8890,MATCH(R703,'DCM CARDS LOOKUP - HIDDEN'!$O$4:$O$8890,0),$I703)</f>
        <v>Sudafed</v>
      </c>
      <c r="G703" s="42"/>
      <c r="I703" s="4">
        <v>1</v>
      </c>
      <c r="K703">
        <f>IF(L683=15,K683+1,K683)</f>
        <v>3</v>
      </c>
      <c r="L703">
        <f>IF(L683&lt;15,L683+1,1)</f>
        <v>6</v>
      </c>
      <c r="N703">
        <f>K703*10000+L703*100+B701</f>
        <v>30601</v>
      </c>
      <c r="O703">
        <f>K703*10000+L703*100+C701</f>
        <v>30602</v>
      </c>
      <c r="P703">
        <f>K703*10000+L703*100+D701</f>
        <v>30603</v>
      </c>
      <c r="Q703">
        <f>K703*10000+L703*100+E681</f>
        <v>30604</v>
      </c>
      <c r="R703">
        <f>K703*10000+L703*100+F681</f>
        <v>30605</v>
      </c>
    </row>
    <row r="704" spans="1:18">
      <c r="A704" s="10" t="str">
        <f>INDEX(REFERENCE!$B$2:$K$2,1,'EXAMPLE OF CHOICE CARDS'!I704)</f>
        <v>Format</v>
      </c>
      <c r="B704" s="5" t="str">
        <f>INDEX('DCM CARDS LOOKUP - HIDDEN'!$P$4:$AF$8890,MATCH(N704,'DCM CARDS LOOKUP - HIDDEN'!$O$4:$O$8890,0),$I704)</f>
        <v>Nasal Spray</v>
      </c>
      <c r="C704" s="5" t="str">
        <f>INDEX('DCM CARDS LOOKUP - HIDDEN'!$P$4:$AF$8890,MATCH(O704,'DCM CARDS LOOKUP - HIDDEN'!$O$4:$O$8890,0),$I704)</f>
        <v>Powder packet</v>
      </c>
      <c r="D704" s="5" t="str">
        <f>INDEX('DCM CARDS LOOKUP - HIDDEN'!$P$4:$AF$8890,MATCH(P704,'DCM CARDS LOOKUP - HIDDEN'!$O$4:$O$8890,0),$I704)</f>
        <v>Effervescent Tablets</v>
      </c>
      <c r="E704" s="5" t="str">
        <f>INDEX('DCM CARDS LOOKUP - HIDDEN'!$P$4:$AF$8890,MATCH(Q704,'DCM CARDS LOOKUP - HIDDEN'!$O$4:$O$8890,0),$I704)</f>
        <v>Gummies</v>
      </c>
      <c r="F704" s="5" t="str">
        <f>INDEX('DCM CARDS LOOKUP - HIDDEN'!$P$4:$AF$8890,MATCH(R704,'DCM CARDS LOOKUP - HIDDEN'!$O$4:$O$8890,0),$I704)</f>
        <v>Tablet</v>
      </c>
      <c r="G704" s="42"/>
      <c r="I704" s="4">
        <v>2</v>
      </c>
      <c r="N704">
        <f>K703*10000+L703*100+B701</f>
        <v>30601</v>
      </c>
      <c r="O704">
        <f>K703*10000+L703*100+C701</f>
        <v>30602</v>
      </c>
      <c r="P704">
        <f>K703*10000+L703*100+D701</f>
        <v>30603</v>
      </c>
      <c r="Q704">
        <f>K703*10000+L703*100+E681</f>
        <v>30604</v>
      </c>
      <c r="R704">
        <f>K703*10000+L703*100+F681</f>
        <v>30605</v>
      </c>
    </row>
    <row r="705" spans="1:18">
      <c r="A705" s="10" t="str">
        <f>INDEX(REFERENCE!$B$2:$K$2,1,'EXAMPLE OF CHOICE CARDS'!I705)</f>
        <v>Symptoms</v>
      </c>
      <c r="B705" s="5" t="str">
        <f>INDEX('DCM CARDS LOOKUP - HIDDEN'!$P$4:$AF$8890,MATCH(N705,'DCM CARDS LOOKUP - HIDDEN'!$O$4:$O$8890,0),$I705)</f>
        <v>Clears mucus</v>
      </c>
      <c r="C705" s="5" t="str">
        <f>INDEX('DCM CARDS LOOKUP - HIDDEN'!$P$4:$AF$8890,MATCH(O705,'DCM CARDS LOOKUP - HIDDEN'!$O$4:$O$8890,0),$I705)</f>
        <v>Head Pain Relief</v>
      </c>
      <c r="D705" s="5" t="str">
        <f>INDEX('DCM CARDS LOOKUP - HIDDEN'!$P$4:$AF$8890,MATCH(P705,'DCM CARDS LOOKUP - HIDDEN'!$O$4:$O$8890,0),$I705)</f>
        <v>Body Aches/Pain relief</v>
      </c>
      <c r="E705" s="5" t="str">
        <f>INDEX('DCM CARDS LOOKUP - HIDDEN'!$P$4:$AF$8890,MATCH(Q705,'DCM CARDS LOOKUP - HIDDEN'!$O$4:$O$8890,0),$I705)</f>
        <v>Fever relief</v>
      </c>
      <c r="F705" s="5" t="str">
        <f>INDEX('DCM CARDS LOOKUP - HIDDEN'!$P$4:$AF$8890,MATCH(R705,'DCM CARDS LOOKUP - HIDDEN'!$O$4:$O$8890,0),$I705)</f>
        <v>Strengthens Immune System</v>
      </c>
      <c r="G705" s="42"/>
      <c r="I705" s="4">
        <v>3</v>
      </c>
      <c r="N705">
        <f>K703*10000+L703*100+B701</f>
        <v>30601</v>
      </c>
      <c r="O705">
        <f>K703*10000+L703*100+C701</f>
        <v>30602</v>
      </c>
      <c r="P705">
        <f>K703*10000+L703*100+D701</f>
        <v>30603</v>
      </c>
      <c r="Q705">
        <f>K703*10000+L703*100+E681</f>
        <v>30604</v>
      </c>
      <c r="R705">
        <f>K703*10000+L703*100+F681</f>
        <v>30605</v>
      </c>
    </row>
    <row r="706" spans="1:18">
      <c r="A706" s="10" t="str">
        <f>INDEX(REFERENCE!$B$2:$K$2,1,'EXAMPLE OF CHOICE CARDS'!I706)</f>
        <v>Benefit</v>
      </c>
      <c r="B706" s="5" t="str">
        <f>INDEX('DCM CARDS LOOKUP - HIDDEN'!$P$4:$AF$8890,MATCH(N706,'DCM CARDS LOOKUP - HIDDEN'!$O$4:$O$8890,0),$I706)</f>
        <v>Treats Sneezing</v>
      </c>
      <c r="C706" s="5" t="str">
        <f>INDEX('DCM CARDS LOOKUP - HIDDEN'!$P$4:$AF$8890,MATCH(O706,'DCM CARDS LOOKUP - HIDDEN'!$O$4:$O$8890,0),$I706)</f>
        <v>FSA/HSA Eligible</v>
      </c>
      <c r="D706" s="5" t="str">
        <f>INDEX('DCM CARDS LOOKUP - HIDDEN'!$P$4:$AF$8890,MATCH(P706,'DCM CARDS LOOKUP - HIDDEN'!$O$4:$O$8890,0),$I706)</f>
        <v>Non-Medicated</v>
      </c>
      <c r="E706" s="5" t="str">
        <f>INDEX('DCM CARDS LOOKUP - HIDDEN'!$P$4:$AF$8890,MATCH(Q706,'DCM CARDS LOOKUP - HIDDEN'!$O$4:$O$8890,0),$I706)</f>
        <v>Non-Medicated</v>
      </c>
      <c r="F706" s="5" t="str">
        <f>INDEX('DCM CARDS LOOKUP - HIDDEN'!$P$4:$AF$8890,MATCH(R706,'DCM CARDS LOOKUP - HIDDEN'!$O$4:$O$8890,0),$I706)</f>
        <v>12 Hour Relief</v>
      </c>
      <c r="G706" s="42"/>
      <c r="I706" s="4">
        <v>4</v>
      </c>
      <c r="N706">
        <f>K703*10000+L703*100+B701</f>
        <v>30601</v>
      </c>
      <c r="O706">
        <f>K703*10000+L703*100+C701</f>
        <v>30602</v>
      </c>
      <c r="P706">
        <f>K703*10000+L703*100+D701</f>
        <v>30603</v>
      </c>
      <c r="Q706">
        <f>K703*10000+L703*100+E681</f>
        <v>30604</v>
      </c>
      <c r="R706">
        <f>K703*10000+L703*100+F681</f>
        <v>30605</v>
      </c>
    </row>
    <row r="707" spans="1:18">
      <c r="A707" s="10" t="str">
        <f>INDEX(REFERENCE!$B$2:$K$2,1,'EXAMPLE OF CHOICE CARDS'!I707)</f>
        <v>Doses</v>
      </c>
      <c r="B707" s="5" t="str">
        <f>INDEX('DCM CARDS LOOKUP - HIDDEN'!$P$4:$AF$8890,MATCH(N707,'DCM CARDS LOOKUP - HIDDEN'!$O$4:$O$8890,0),$I707)</f>
        <v>60 Doses</v>
      </c>
      <c r="C707" s="5" t="str">
        <f>INDEX('DCM CARDS LOOKUP - HIDDEN'!$P$4:$AF$8890,MATCH(O707,'DCM CARDS LOOKUP - HIDDEN'!$O$4:$O$8890,0),$I707)</f>
        <v>30 Doses</v>
      </c>
      <c r="D707" s="5" t="str">
        <f>INDEX('DCM CARDS LOOKUP - HIDDEN'!$P$4:$AF$8890,MATCH(P707,'DCM CARDS LOOKUP - HIDDEN'!$O$4:$O$8890,0),$I707)</f>
        <v>6 Doses</v>
      </c>
      <c r="E707" s="5" t="str">
        <f>INDEX('DCM CARDS LOOKUP - HIDDEN'!$P$4:$AF$8890,MATCH(Q707,'DCM CARDS LOOKUP - HIDDEN'!$O$4:$O$8890,0),$I707)</f>
        <v>12 Doses</v>
      </c>
      <c r="F707" s="5" t="str">
        <f>INDEX('DCM CARDS LOOKUP - HIDDEN'!$P$4:$AF$8890,MATCH(R707,'DCM CARDS LOOKUP - HIDDEN'!$O$4:$O$8890,0),$I707)</f>
        <v>12 Doses</v>
      </c>
      <c r="G707" s="42"/>
      <c r="I707" s="4">
        <v>5</v>
      </c>
      <c r="N707">
        <f>K703*10000+L703*100+B701</f>
        <v>30601</v>
      </c>
      <c r="O707">
        <f>K703*10000+L703*100+C701</f>
        <v>30602</v>
      </c>
      <c r="P707">
        <f>K703*10000+L703*100+D701</f>
        <v>30603</v>
      </c>
      <c r="Q707">
        <f>K703*10000+L703*100+E681</f>
        <v>30604</v>
      </c>
      <c r="R707">
        <f>K703*10000+L703*100+F681</f>
        <v>30605</v>
      </c>
    </row>
    <row r="708" spans="1:18">
      <c r="A708" s="10" t="str">
        <f>INDEX(REFERENCE!$B$2:$K$2,1,'EXAMPLE OF CHOICE CARDS'!I708)</f>
        <v>flavor</v>
      </c>
      <c r="B708" s="5" t="str">
        <f>INDEX('DCM CARDS LOOKUP - HIDDEN'!$P$4:$AF$8890,MATCH(N708,'DCM CARDS LOOKUP - HIDDEN'!$O$4:$O$8890,0),$I708)</f>
        <v>-</v>
      </c>
      <c r="C708" s="5" t="str">
        <f>INDEX('DCM CARDS LOOKUP - HIDDEN'!$P$4:$AF$8890,MATCH(O708,'DCM CARDS LOOKUP - HIDDEN'!$O$4:$O$8890,0),$I708)</f>
        <v>Cherry</v>
      </c>
      <c r="D708" s="5" t="str">
        <f>INDEX('DCM CARDS LOOKUP - HIDDEN'!$P$4:$AF$8890,MATCH(P708,'DCM CARDS LOOKUP - HIDDEN'!$O$4:$O$8890,0),$I708)</f>
        <v>Honey Lemon</v>
      </c>
      <c r="E708" s="5" t="str">
        <f>INDEX('DCM CARDS LOOKUP - HIDDEN'!$P$4:$AF$8890,MATCH(Q708,'DCM CARDS LOOKUP - HIDDEN'!$O$4:$O$8890,0),$I708)</f>
        <v>Orange</v>
      </c>
      <c r="F708" s="5" t="str">
        <f>INDEX('DCM CARDS LOOKUP - HIDDEN'!$P$4:$AF$8890,MATCH(R708,'DCM CARDS LOOKUP - HIDDEN'!$O$4:$O$8890,0),$I708)</f>
        <v>-</v>
      </c>
      <c r="G708" s="42"/>
      <c r="I708" s="4">
        <v>6</v>
      </c>
      <c r="N708">
        <f>K703*10000+L703*100+B701</f>
        <v>30601</v>
      </c>
      <c r="O708">
        <f>K703*10000+L703*100+C701</f>
        <v>30602</v>
      </c>
      <c r="P708">
        <f>K703*10000+L703*100+D701</f>
        <v>30603</v>
      </c>
      <c r="Q708">
        <f>K703*10000+L703*100+E681</f>
        <v>30604</v>
      </c>
      <c r="R708">
        <f>K703*10000+L703*100+F681</f>
        <v>30605</v>
      </c>
    </row>
    <row r="709" spans="1:18" ht="15" customHeight="1">
      <c r="A709" s="10" t="str">
        <f>INDEX(REFERENCE!$B$2:$K$2,1,'EXAMPLE OF CHOICE CARDS'!I709)</f>
        <v>Price</v>
      </c>
      <c r="B709" s="29">
        <f>INDEX('DCM CARDS LOOKUP - HIDDEN'!$P$4:$AF$8890,MATCH(N709,'DCM CARDS LOOKUP - HIDDEN'!$O$4:$O$8890,0),$I709)</f>
        <v>9</v>
      </c>
      <c r="C709" s="29">
        <f>INDEX('DCM CARDS LOOKUP - HIDDEN'!$P$4:$AF$8890,MATCH(O709,'DCM CARDS LOOKUP - HIDDEN'!$O$4:$O$8890,0),$I709)</f>
        <v>14</v>
      </c>
      <c r="D709" s="29">
        <f>INDEX('DCM CARDS LOOKUP - HIDDEN'!$P$4:$AF$8890,MATCH(P709,'DCM CARDS LOOKUP - HIDDEN'!$O$4:$O$8890,0),$I709)</f>
        <v>5</v>
      </c>
      <c r="E709" s="29">
        <f>INDEX('DCM CARDS LOOKUP - HIDDEN'!$P$4:$AF$8890,MATCH(Q709,'DCM CARDS LOOKUP - HIDDEN'!$O$4:$O$8890,0),$I709)</f>
        <v>9</v>
      </c>
      <c r="F709" s="29">
        <f>INDEX('DCM CARDS LOOKUP - HIDDEN'!$P$4:$AF$8890,MATCH(R709,'DCM CARDS LOOKUP - HIDDEN'!$O$4:$O$8890,0),$I709)</f>
        <v>16</v>
      </c>
      <c r="G709" s="42"/>
      <c r="I709" s="4">
        <v>7</v>
      </c>
      <c r="N709">
        <f>K703*10000+L703*100+B701</f>
        <v>30601</v>
      </c>
      <c r="O709">
        <f>K703*10000+L703*100+C701</f>
        <v>30602</v>
      </c>
      <c r="P709">
        <f>K703*10000+L703*100+D701</f>
        <v>30603</v>
      </c>
      <c r="Q709">
        <f>K703*10000+L703*100+E681</f>
        <v>30604</v>
      </c>
      <c r="R709">
        <f>K703*10000+L703*100+F681</f>
        <v>30605</v>
      </c>
    </row>
    <row r="710" spans="1:18" ht="15" hidden="1" customHeight="1">
      <c r="A710" s="10">
        <f>INDEX(REFERENCE!$B$2:$K$2,1,'EXAMPLE OF CHOICE CARDS'!I710)</f>
        <v>0</v>
      </c>
      <c r="B710" s="29">
        <f>INDEX('DCM CARDS LOOKUP - HIDDEN'!$P$4:$AF$8890,MATCH(N710,'DCM CARDS LOOKUP - HIDDEN'!$O$4:$O$8890,0),$I710)</f>
        <v>0</v>
      </c>
      <c r="C710" s="29">
        <f>INDEX('DCM CARDS LOOKUP - HIDDEN'!$P$4:$AF$8890,MATCH(O710,'DCM CARDS LOOKUP - HIDDEN'!$O$4:$O$8890,0),$I710)</f>
        <v>0</v>
      </c>
      <c r="D710" s="29">
        <f>INDEX('DCM CARDS LOOKUP - HIDDEN'!$P$4:$AF$8890,MATCH(P710,'DCM CARDS LOOKUP - HIDDEN'!$O$4:$O$8890,0),$I710)</f>
        <v>0</v>
      </c>
      <c r="E710" s="29">
        <f>INDEX('DCM CARDS LOOKUP - HIDDEN'!$P$4:$AF$8890,MATCH(Q710,'DCM CARDS LOOKUP - HIDDEN'!$O$4:$O$8890,0),$I710)</f>
        <v>0</v>
      </c>
      <c r="F710" s="29">
        <f>INDEX('DCM CARDS LOOKUP - HIDDEN'!$P$4:$AF$8890,MATCH(R710,'DCM CARDS LOOKUP - HIDDEN'!$O$4:$O$8890,0),$I710)</f>
        <v>0</v>
      </c>
      <c r="G710" s="42"/>
      <c r="I710" s="4">
        <v>8</v>
      </c>
      <c r="N710">
        <f>K703*10000+L703*100+B701</f>
        <v>30601</v>
      </c>
      <c r="O710">
        <f>K703*10000+L703*100+C701</f>
        <v>30602</v>
      </c>
      <c r="P710">
        <f>K703*10000+L703*100+D701</f>
        <v>30603</v>
      </c>
      <c r="Q710">
        <f>K703*10000+L703*100+E681</f>
        <v>30604</v>
      </c>
      <c r="R710">
        <f>K703*10000+L703*100+F681</f>
        <v>30605</v>
      </c>
    </row>
    <row r="711" spans="1:18" ht="15" hidden="1" customHeight="1">
      <c r="A711" s="10">
        <f>INDEX(REFERENCE!$B$2:$K$2,1,'EXAMPLE OF CHOICE CARDS'!I711)</f>
        <v>0</v>
      </c>
      <c r="B711" s="5">
        <f>INDEX('DCM CARDS LOOKUP - HIDDEN'!$P$4:$AF$8890,MATCH(N711,'DCM CARDS LOOKUP - HIDDEN'!$O$4:$O$8890,0),$I711)</f>
        <v>0</v>
      </c>
      <c r="C711" s="5">
        <f>INDEX('DCM CARDS LOOKUP - HIDDEN'!$P$4:$AF$8890,MATCH(O711,'DCM CARDS LOOKUP - HIDDEN'!$O$4:$O$8890,0),$I711)</f>
        <v>0</v>
      </c>
      <c r="D711" s="5">
        <f>INDEX('DCM CARDS LOOKUP - HIDDEN'!$P$4:$AF$8890,MATCH(P711,'DCM CARDS LOOKUP - HIDDEN'!$O$4:$O$8890,0),$I711)</f>
        <v>0</v>
      </c>
      <c r="E711" s="5">
        <f>INDEX('DCM CARDS LOOKUP - HIDDEN'!$P$4:$AF$8890,MATCH(Q711,'DCM CARDS LOOKUP - HIDDEN'!$O$4:$O$8890,0),$I711)</f>
        <v>0</v>
      </c>
      <c r="F711" s="5">
        <f>INDEX('DCM CARDS LOOKUP - HIDDEN'!$P$4:$AF$8890,MATCH(R711,'DCM CARDS LOOKUP - HIDDEN'!$O$4:$O$8890,0),$I711)</f>
        <v>0</v>
      </c>
      <c r="G711" s="42"/>
      <c r="I711" s="4">
        <v>9</v>
      </c>
      <c r="N711">
        <f>K703*10000+L703*100+B701</f>
        <v>30601</v>
      </c>
      <c r="O711">
        <f>K703*10000+L703*100+C701</f>
        <v>30602</v>
      </c>
      <c r="P711">
        <f>K703*10000+L703*100+D701</f>
        <v>30603</v>
      </c>
      <c r="Q711">
        <f>K703*10000+L703*100+E681</f>
        <v>30604</v>
      </c>
      <c r="R711">
        <f>K703*10000+L703*100+F681</f>
        <v>30605</v>
      </c>
    </row>
    <row r="712" spans="1:18" ht="15" hidden="1" customHeight="1">
      <c r="A712" s="10">
        <f>INDEX(REFERENCE!$B$2:$K$2,1,'EXAMPLE OF CHOICE CARDS'!I712)</f>
        <v>0</v>
      </c>
      <c r="B712" s="5">
        <f>INDEX('DCM CARDS LOOKUP - HIDDEN'!$P$4:$AF$8890,MATCH(N712,'DCM CARDS LOOKUP - HIDDEN'!$O$4:$O$8890,0),$I712)</f>
        <v>0</v>
      </c>
      <c r="C712" s="5">
        <f>INDEX('DCM CARDS LOOKUP - HIDDEN'!$P$4:$AF$8890,MATCH(O712,'DCM CARDS LOOKUP - HIDDEN'!$O$4:$O$8890,0),$I712)</f>
        <v>0</v>
      </c>
      <c r="D712" s="5">
        <f>INDEX('DCM CARDS LOOKUP - HIDDEN'!$P$4:$AF$8890,MATCH(P712,'DCM CARDS LOOKUP - HIDDEN'!$O$4:$O$8890,0),$I712)</f>
        <v>0</v>
      </c>
      <c r="E712" s="5">
        <f>INDEX('DCM CARDS LOOKUP - HIDDEN'!$P$4:$AF$8890,MATCH(Q712,'DCM CARDS LOOKUP - HIDDEN'!$O$4:$O$8890,0),$I712)</f>
        <v>0</v>
      </c>
      <c r="F712" s="5">
        <f>INDEX('DCM CARDS LOOKUP - HIDDEN'!$P$4:$AF$8890,MATCH(R712,'DCM CARDS LOOKUP - HIDDEN'!$O$4:$O$8890,0),$I712)</f>
        <v>0</v>
      </c>
      <c r="G712" s="42"/>
      <c r="I712" s="4">
        <v>10</v>
      </c>
      <c r="N712">
        <f>K703*10000+L703*100+B701</f>
        <v>30601</v>
      </c>
      <c r="O712">
        <f>K703*10000+L703*100+C701</f>
        <v>30602</v>
      </c>
      <c r="P712">
        <f>K703*10000+L703*100+D701</f>
        <v>30603</v>
      </c>
      <c r="Q712">
        <f>K703*10000+L703*100+E681</f>
        <v>30604</v>
      </c>
      <c r="R712">
        <f>K703*10000+L703*100+F681</f>
        <v>30605</v>
      </c>
    </row>
    <row r="713" spans="1:18" ht="15" hidden="1" customHeight="1">
      <c r="A713" s="10" t="e">
        <f>INDEX(REFERENCE!$B$2:$K$2,1,'EXAMPLE OF CHOICE CARDS'!I713)</f>
        <v>#REF!</v>
      </c>
      <c r="B713" s="5">
        <f>INDEX('DCM CARDS LOOKUP - HIDDEN'!$P$4:$AF$8890,MATCH(N713,'DCM CARDS LOOKUP - HIDDEN'!$O$4:$O$8890,0),$I713)</f>
        <v>0</v>
      </c>
      <c r="C713" s="5">
        <f>INDEX('DCM CARDS LOOKUP - HIDDEN'!$P$4:$AF$8890,MATCH(O713,'DCM CARDS LOOKUP - HIDDEN'!$O$4:$O$8890,0),$I713)</f>
        <v>0</v>
      </c>
      <c r="D713" s="5">
        <f>INDEX('DCM CARDS LOOKUP - HIDDEN'!$P$4:$AF$8890,MATCH(P713,'DCM CARDS LOOKUP - HIDDEN'!$O$4:$O$8890,0),$I713)</f>
        <v>0</v>
      </c>
      <c r="E713" s="24"/>
      <c r="F713" s="24"/>
      <c r="G713" s="42"/>
      <c r="I713" s="4">
        <v>11</v>
      </c>
      <c r="N713">
        <f>K703*10000+L703*100+B701</f>
        <v>30601</v>
      </c>
      <c r="O713">
        <f>K703*10000+L703*100+C701</f>
        <v>30602</v>
      </c>
      <c r="P713">
        <f>K703*10000+L703*100+D701</f>
        <v>30603</v>
      </c>
      <c r="Q713">
        <f>K703*10000+L703*100+E681</f>
        <v>30604</v>
      </c>
      <c r="R713">
        <f>K703*10000+L703*100+F681</f>
        <v>30605</v>
      </c>
    </row>
    <row r="714" spans="1:18" ht="15" hidden="1" customHeight="1">
      <c r="A714" s="10" t="e">
        <f>INDEX(REFERENCE!$B$2:$K$2,1,'EXAMPLE OF CHOICE CARDS'!I714)</f>
        <v>#REF!</v>
      </c>
      <c r="B714" s="5">
        <f>INDEX('DCM CARDS LOOKUP - HIDDEN'!$P$4:$AF$8890,MATCH(N714,'DCM CARDS LOOKUP - HIDDEN'!$O$4:$O$8890,0),$I714)</f>
        <v>0</v>
      </c>
      <c r="C714" s="5">
        <f>INDEX('DCM CARDS LOOKUP - HIDDEN'!$P$4:$AF$8890,MATCH(O714,'DCM CARDS LOOKUP - HIDDEN'!$O$4:$O$8890,0),$I714)</f>
        <v>0</v>
      </c>
      <c r="D714" s="5">
        <f>INDEX('DCM CARDS LOOKUP - HIDDEN'!$P$4:$AF$8890,MATCH(P714,'DCM CARDS LOOKUP - HIDDEN'!$O$4:$O$8890,0),$I714)</f>
        <v>0</v>
      </c>
      <c r="E714" s="24"/>
      <c r="F714" s="24"/>
      <c r="G714" s="42"/>
      <c r="I714" s="4">
        <v>12</v>
      </c>
      <c r="N714">
        <f>K703*10000+L703*100+B701</f>
        <v>30601</v>
      </c>
      <c r="O714">
        <f>K703*10000+L703*100+C701</f>
        <v>30602</v>
      </c>
      <c r="P714">
        <f>K703*10000+L703*100+D701</f>
        <v>30603</v>
      </c>
      <c r="Q714">
        <f>K703*10000+L703*100+E681</f>
        <v>30604</v>
      </c>
      <c r="R714">
        <f>K703*10000+L703*100+F681</f>
        <v>30605</v>
      </c>
    </row>
    <row r="715" spans="1:18" ht="15" hidden="1" customHeight="1">
      <c r="A715" s="10" t="e">
        <f>INDEX(REFERENCE!$B$2:$K$2,1,'EXAMPLE OF CHOICE CARDS'!I715)</f>
        <v>#REF!</v>
      </c>
      <c r="B715" s="5">
        <f>INDEX('DCM CARDS LOOKUP - HIDDEN'!$P$4:$AF$8890,MATCH(N715,'DCM CARDS LOOKUP - HIDDEN'!$O$4:$O$8890,0),$I715)</f>
        <v>0</v>
      </c>
      <c r="C715" s="5">
        <f>INDEX('DCM CARDS LOOKUP - HIDDEN'!$P$4:$AF$8890,MATCH(O715,'DCM CARDS LOOKUP - HIDDEN'!$O$4:$O$8890,0),$I715)</f>
        <v>0</v>
      </c>
      <c r="D715" s="5">
        <f>INDEX('DCM CARDS LOOKUP - HIDDEN'!$P$4:$AF$8890,MATCH(P715,'DCM CARDS LOOKUP - HIDDEN'!$O$4:$O$8890,0),$I715)</f>
        <v>0</v>
      </c>
      <c r="E715" s="24"/>
      <c r="F715" s="24"/>
      <c r="G715" s="42"/>
      <c r="I715" s="4">
        <v>13</v>
      </c>
      <c r="N715">
        <f>K703*10000+L703*100+B701</f>
        <v>30601</v>
      </c>
      <c r="O715">
        <f>K703*10000+L703*100+C701</f>
        <v>30602</v>
      </c>
      <c r="P715">
        <f>K703*10000+L703*100+D701</f>
        <v>30603</v>
      </c>
      <c r="Q715">
        <f>K703*10000+L703*100+E681</f>
        <v>30604</v>
      </c>
      <c r="R715">
        <f>K703*10000+L703*100+F681</f>
        <v>30605</v>
      </c>
    </row>
    <row r="716" spans="1:18" ht="15" hidden="1" customHeight="1">
      <c r="A716" s="10" t="e">
        <f>INDEX(REFERENCE!$B$2:$K$2,1,'EXAMPLE OF CHOICE CARDS'!I716)</f>
        <v>#REF!</v>
      </c>
      <c r="B716" s="5">
        <f>INDEX('DCM CARDS LOOKUP - HIDDEN'!$P$4:$AF$8890,MATCH(N716,'DCM CARDS LOOKUP - HIDDEN'!$O$4:$O$8890,0),$I716)</f>
        <v>0</v>
      </c>
      <c r="C716" s="5">
        <f>INDEX('DCM CARDS LOOKUP - HIDDEN'!$P$4:$AF$8890,MATCH(O716,'DCM CARDS LOOKUP - HIDDEN'!$O$4:$O$8890,0),$I716)</f>
        <v>0</v>
      </c>
      <c r="D716" s="5">
        <f>INDEX('DCM CARDS LOOKUP - HIDDEN'!$P$4:$AF$8890,MATCH(P716,'DCM CARDS LOOKUP - HIDDEN'!$O$4:$O$8890,0),$I716)</f>
        <v>0</v>
      </c>
      <c r="E716" s="24"/>
      <c r="F716" s="24"/>
      <c r="G716" s="43"/>
      <c r="I716" s="4">
        <v>14</v>
      </c>
      <c r="N716">
        <f>K703*10000+L703*100+B701</f>
        <v>30601</v>
      </c>
      <c r="O716">
        <f>K703*10000+L703*100+C701</f>
        <v>30602</v>
      </c>
      <c r="P716">
        <f>K703*10000+L703*100+D701</f>
        <v>30603</v>
      </c>
      <c r="Q716">
        <f>K703*10000+L703*100+E681</f>
        <v>30604</v>
      </c>
      <c r="R716">
        <f>K703*10000+L703*100+F681</f>
        <v>30605</v>
      </c>
    </row>
    <row r="717" spans="1:18">
      <c r="A717" s="2"/>
      <c r="B717" s="5"/>
      <c r="C717" s="5"/>
      <c r="D717" s="5"/>
      <c r="E717" s="5"/>
      <c r="F717" s="5"/>
      <c r="G717" s="5"/>
      <c r="I717" s="13"/>
    </row>
    <row r="718" spans="1:18">
      <c r="A718" s="6"/>
      <c r="B718" s="7">
        <v>1</v>
      </c>
      <c r="C718" s="7">
        <v>2</v>
      </c>
      <c r="D718" s="7">
        <v>3</v>
      </c>
      <c r="E718" s="7">
        <v>4</v>
      </c>
      <c r="F718" s="7">
        <v>5</v>
      </c>
      <c r="G718" s="7">
        <v>9</v>
      </c>
      <c r="I718" s="13"/>
    </row>
    <row r="721" spans="1:18">
      <c r="A721" s="1" t="str">
        <f>"Version "&amp;K723&amp;"; Task"&amp;L723</f>
        <v>Version 3; Task7</v>
      </c>
      <c r="B721" s="4">
        <v>1</v>
      </c>
      <c r="C721" s="4">
        <v>2</v>
      </c>
      <c r="D721" s="4">
        <v>3</v>
      </c>
      <c r="E721" s="4">
        <f>E701</f>
        <v>4</v>
      </c>
      <c r="F721" s="4">
        <f>F701</f>
        <v>5</v>
      </c>
      <c r="I721" s="13"/>
    </row>
    <row r="722" spans="1:18" ht="15" customHeight="1">
      <c r="A722" s="11" t="s">
        <v>8</v>
      </c>
      <c r="B722" s="12" t="s">
        <v>9</v>
      </c>
      <c r="C722" s="12" t="s">
        <v>10</v>
      </c>
      <c r="D722" s="12" t="s">
        <v>11</v>
      </c>
      <c r="E722" s="23" t="s">
        <v>20</v>
      </c>
      <c r="F722" s="23" t="s">
        <v>21</v>
      </c>
      <c r="G722" s="41" t="s">
        <v>15</v>
      </c>
      <c r="I722" s="13"/>
      <c r="K722" t="s">
        <v>12</v>
      </c>
      <c r="L722" t="s">
        <v>1</v>
      </c>
    </row>
    <row r="723" spans="1:18">
      <c r="A723" s="10" t="str">
        <f>INDEX(REFERENCE!$B$2:$K$2,1,'EXAMPLE OF CHOICE CARDS'!I723)</f>
        <v>Brand</v>
      </c>
      <c r="B723" s="5" t="str">
        <f>INDEX('DCM CARDS LOOKUP - HIDDEN'!$P$4:$AF$8890,MATCH(N723,'DCM CARDS LOOKUP - HIDDEN'!$O$4:$O$8890,0),$I723)</f>
        <v>Equate</v>
      </c>
      <c r="C723" s="5" t="str">
        <f>INDEX('DCM CARDS LOOKUP - HIDDEN'!$P$4:$AF$8890,MATCH(O723,'DCM CARDS LOOKUP - HIDDEN'!$O$4:$O$8890,0),$I723)</f>
        <v>Sambucol</v>
      </c>
      <c r="D723" s="5" t="str">
        <f>INDEX('DCM CARDS LOOKUP - HIDDEN'!$P$4:$AF$8890,MATCH(P723,'DCM CARDS LOOKUP - HIDDEN'!$O$4:$O$8890,0),$I723)</f>
        <v>Robitussin</v>
      </c>
      <c r="E723" s="5" t="str">
        <f>INDEX('DCM CARDS LOOKUP - HIDDEN'!$P$4:$AF$8890,MATCH(Q723,'DCM CARDS LOOKUP - HIDDEN'!$O$4:$O$8890,0),$I723)</f>
        <v>Sudafed</v>
      </c>
      <c r="F723" s="5" t="str">
        <f>INDEX('DCM CARDS LOOKUP - HIDDEN'!$P$4:$AF$8890,MATCH(R723,'DCM CARDS LOOKUP - HIDDEN'!$O$4:$O$8890,0),$I723)</f>
        <v>UP &amp; UP</v>
      </c>
      <c r="G723" s="42"/>
      <c r="I723" s="4">
        <v>1</v>
      </c>
      <c r="K723">
        <f>IF(L703=15,K703+1,K703)</f>
        <v>3</v>
      </c>
      <c r="L723">
        <f>IF(L703&lt;15,L703+1,1)</f>
        <v>7</v>
      </c>
      <c r="N723">
        <f>K723*10000+L723*100+B721</f>
        <v>30701</v>
      </c>
      <c r="O723">
        <f>K723*10000+L723*100+C721</f>
        <v>30702</v>
      </c>
      <c r="P723">
        <f>K723*10000+L723*100+D721</f>
        <v>30703</v>
      </c>
      <c r="Q723">
        <f>K723*10000+L723*100+E701</f>
        <v>30704</v>
      </c>
      <c r="R723">
        <f>K723*10000+L723*100+F701</f>
        <v>30705</v>
      </c>
    </row>
    <row r="724" spans="1:18">
      <c r="A724" s="10" t="str">
        <f>INDEX(REFERENCE!$B$2:$K$2,1,'EXAMPLE OF CHOICE CARDS'!I724)</f>
        <v>Format</v>
      </c>
      <c r="B724" s="5" t="str">
        <f>INDEX('DCM CARDS LOOKUP - HIDDEN'!$P$4:$AF$8890,MATCH(N724,'DCM CARDS LOOKUP - HIDDEN'!$O$4:$O$8890,0),$I724)</f>
        <v>Tablet</v>
      </c>
      <c r="C724" s="5" t="str">
        <f>INDEX('DCM CARDS LOOKUP - HIDDEN'!$P$4:$AF$8890,MATCH(O724,'DCM CARDS LOOKUP - HIDDEN'!$O$4:$O$8890,0),$I724)</f>
        <v>Powder packet</v>
      </c>
      <c r="D724" s="5" t="str">
        <f>INDEX('DCM CARDS LOOKUP - HIDDEN'!$P$4:$AF$8890,MATCH(P724,'DCM CARDS LOOKUP - HIDDEN'!$O$4:$O$8890,0),$I724)</f>
        <v>Nasal Spray</v>
      </c>
      <c r="E724" s="5" t="str">
        <f>INDEX('DCM CARDS LOOKUP - HIDDEN'!$P$4:$AF$8890,MATCH(Q724,'DCM CARDS LOOKUP - HIDDEN'!$O$4:$O$8890,0),$I724)</f>
        <v>Effervescent Tablets</v>
      </c>
      <c r="F724" s="5" t="str">
        <f>INDEX('DCM CARDS LOOKUP - HIDDEN'!$P$4:$AF$8890,MATCH(R724,'DCM CARDS LOOKUP - HIDDEN'!$O$4:$O$8890,0),$I724)</f>
        <v>Gummies</v>
      </c>
      <c r="G724" s="42"/>
      <c r="I724" s="4">
        <v>2</v>
      </c>
      <c r="N724">
        <f>K723*10000+L723*100+B721</f>
        <v>30701</v>
      </c>
      <c r="O724">
        <f>K723*10000+L723*100+C721</f>
        <v>30702</v>
      </c>
      <c r="P724">
        <f>K723*10000+L723*100+D721</f>
        <v>30703</v>
      </c>
      <c r="Q724">
        <f>K723*10000+L723*100+E701</f>
        <v>30704</v>
      </c>
      <c r="R724">
        <f>K723*10000+L723*100+F701</f>
        <v>30705</v>
      </c>
    </row>
    <row r="725" spans="1:18">
      <c r="A725" s="10" t="str">
        <f>INDEX(REFERENCE!$B$2:$K$2,1,'EXAMPLE OF CHOICE CARDS'!I725)</f>
        <v>Symptoms</v>
      </c>
      <c r="B725" s="5" t="str">
        <f>INDEX('DCM CARDS LOOKUP - HIDDEN'!$P$4:$AF$8890,MATCH(N725,'DCM CARDS LOOKUP - HIDDEN'!$O$4:$O$8890,0),$I725)</f>
        <v>Sinus Pressure relief</v>
      </c>
      <c r="C725" s="5" t="str">
        <f>INDEX('DCM CARDS LOOKUP - HIDDEN'!$P$4:$AF$8890,MATCH(O725,'DCM CARDS LOOKUP - HIDDEN'!$O$4:$O$8890,0),$I725)</f>
        <v>Strengthens Immune System</v>
      </c>
      <c r="D725" s="5" t="str">
        <f>INDEX('DCM CARDS LOOKUP - HIDDEN'!$P$4:$AF$8890,MATCH(P725,'DCM CARDS LOOKUP - HIDDEN'!$O$4:$O$8890,0),$I725)</f>
        <v>Body Aches/Pain relief</v>
      </c>
      <c r="E725" s="5" t="str">
        <f>INDEX('DCM CARDS LOOKUP - HIDDEN'!$P$4:$AF$8890,MATCH(Q725,'DCM CARDS LOOKUP - HIDDEN'!$O$4:$O$8890,0),$I725)</f>
        <v>Controls Cough</v>
      </c>
      <c r="F725" s="5" t="str">
        <f>INDEX('DCM CARDS LOOKUP - HIDDEN'!$P$4:$AF$8890,MATCH(R725,'DCM CARDS LOOKUP - HIDDEN'!$O$4:$O$8890,0),$I725)</f>
        <v>Clears mucus</v>
      </c>
      <c r="G725" s="42"/>
      <c r="I725" s="4">
        <v>3</v>
      </c>
      <c r="N725">
        <f>K723*10000+L723*100+B721</f>
        <v>30701</v>
      </c>
      <c r="O725">
        <f>K723*10000+L723*100+C721</f>
        <v>30702</v>
      </c>
      <c r="P725">
        <f>K723*10000+L723*100+D721</f>
        <v>30703</v>
      </c>
      <c r="Q725">
        <f>K723*10000+L723*100+E701</f>
        <v>30704</v>
      </c>
      <c r="R725">
        <f>K723*10000+L723*100+F701</f>
        <v>30705</v>
      </c>
    </row>
    <row r="726" spans="1:18">
      <c r="A726" s="10" t="str">
        <f>INDEX(REFERENCE!$B$2:$K$2,1,'EXAMPLE OF CHOICE CARDS'!I726)</f>
        <v>Benefit</v>
      </c>
      <c r="B726" s="5" t="str">
        <f>INDEX('DCM CARDS LOOKUP - HIDDEN'!$P$4:$AF$8890,MATCH(N726,'DCM CARDS LOOKUP - HIDDEN'!$O$4:$O$8890,0),$I726)</f>
        <v>FSA/HSA Eligible</v>
      </c>
      <c r="C726" s="5" t="str">
        <f>INDEX('DCM CARDS LOOKUP - HIDDEN'!$P$4:$AF$8890,MATCH(O726,'DCM CARDS LOOKUP - HIDDEN'!$O$4:$O$8890,0),$I726)</f>
        <v>For Nighttime Use</v>
      </c>
      <c r="D726" s="5" t="str">
        <f>INDEX('DCM CARDS LOOKUP - HIDDEN'!$P$4:$AF$8890,MATCH(P726,'DCM CARDS LOOKUP - HIDDEN'!$O$4:$O$8890,0),$I726)</f>
        <v>Helps me sleep</v>
      </c>
      <c r="E726" s="5" t="str">
        <f>INDEX('DCM CARDS LOOKUP - HIDDEN'!$P$4:$AF$8890,MATCH(Q726,'DCM CARDS LOOKUP - HIDDEN'!$O$4:$O$8890,0),$I726)</f>
        <v>12 Hour Relief</v>
      </c>
      <c r="F726" s="5" t="str">
        <f>INDEX('DCM CARDS LOOKUP - HIDDEN'!$P$4:$AF$8890,MATCH(R726,'DCM CARDS LOOKUP - HIDDEN'!$O$4:$O$8890,0),$I726)</f>
        <v>For Daytime Use/Anytime Use</v>
      </c>
      <c r="G726" s="42"/>
      <c r="I726" s="4">
        <v>4</v>
      </c>
      <c r="N726">
        <f>K723*10000+L723*100+B721</f>
        <v>30701</v>
      </c>
      <c r="O726">
        <f>K723*10000+L723*100+C721</f>
        <v>30702</v>
      </c>
      <c r="P726">
        <f>K723*10000+L723*100+D721</f>
        <v>30703</v>
      </c>
      <c r="Q726">
        <f>K723*10000+L723*100+E701</f>
        <v>30704</v>
      </c>
      <c r="R726">
        <f>K723*10000+L723*100+F701</f>
        <v>30705</v>
      </c>
    </row>
    <row r="727" spans="1:18">
      <c r="A727" s="10" t="str">
        <f>INDEX(REFERENCE!$B$2:$K$2,1,'EXAMPLE OF CHOICE CARDS'!I727)</f>
        <v>Doses</v>
      </c>
      <c r="B727" s="5" t="str">
        <f>INDEX('DCM CARDS LOOKUP - HIDDEN'!$P$4:$AF$8890,MATCH(N727,'DCM CARDS LOOKUP - HIDDEN'!$O$4:$O$8890,0),$I727)</f>
        <v>12 Doses</v>
      </c>
      <c r="C727" s="5" t="str">
        <f>INDEX('DCM CARDS LOOKUP - HIDDEN'!$P$4:$AF$8890,MATCH(O727,'DCM CARDS LOOKUP - HIDDEN'!$O$4:$O$8890,0),$I727)</f>
        <v>30 Doses</v>
      </c>
      <c r="D727" s="5" t="str">
        <f>INDEX('DCM CARDS LOOKUP - HIDDEN'!$P$4:$AF$8890,MATCH(P727,'DCM CARDS LOOKUP - HIDDEN'!$O$4:$O$8890,0),$I727)</f>
        <v>30 Doses</v>
      </c>
      <c r="E727" s="5" t="str">
        <f>INDEX('DCM CARDS LOOKUP - HIDDEN'!$P$4:$AF$8890,MATCH(Q727,'DCM CARDS LOOKUP - HIDDEN'!$O$4:$O$8890,0),$I727)</f>
        <v>90 Doses</v>
      </c>
      <c r="F727" s="5" t="str">
        <f>INDEX('DCM CARDS LOOKUP - HIDDEN'!$P$4:$AF$8890,MATCH(R727,'DCM CARDS LOOKUP - HIDDEN'!$O$4:$O$8890,0),$I727)</f>
        <v>60 Doses</v>
      </c>
      <c r="G727" s="42"/>
      <c r="I727" s="4">
        <v>5</v>
      </c>
      <c r="N727">
        <f>K723*10000+L723*100+B721</f>
        <v>30701</v>
      </c>
      <c r="O727">
        <f>K723*10000+L723*100+C721</f>
        <v>30702</v>
      </c>
      <c r="P727">
        <f>K723*10000+L723*100+D721</f>
        <v>30703</v>
      </c>
      <c r="Q727">
        <f>K723*10000+L723*100+E701</f>
        <v>30704</v>
      </c>
      <c r="R727">
        <f>K723*10000+L723*100+F701</f>
        <v>30705</v>
      </c>
    </row>
    <row r="728" spans="1:18">
      <c r="A728" s="10" t="str">
        <f>INDEX(REFERENCE!$B$2:$K$2,1,'EXAMPLE OF CHOICE CARDS'!I728)</f>
        <v>flavor</v>
      </c>
      <c r="B728" s="5" t="str">
        <f>INDEX('DCM CARDS LOOKUP - HIDDEN'!$P$4:$AF$8890,MATCH(N728,'DCM CARDS LOOKUP - HIDDEN'!$O$4:$O$8890,0),$I728)</f>
        <v>-</v>
      </c>
      <c r="C728" s="5" t="str">
        <f>INDEX('DCM CARDS LOOKUP - HIDDEN'!$P$4:$AF$8890,MATCH(O728,'DCM CARDS LOOKUP - HIDDEN'!$O$4:$O$8890,0),$I728)</f>
        <v>Grape</v>
      </c>
      <c r="D728" s="5" t="str">
        <f>INDEX('DCM CARDS LOOKUP - HIDDEN'!$P$4:$AF$8890,MATCH(P728,'DCM CARDS LOOKUP - HIDDEN'!$O$4:$O$8890,0),$I728)</f>
        <v>-</v>
      </c>
      <c r="E728" s="5" t="str">
        <f>INDEX('DCM CARDS LOOKUP - HIDDEN'!$P$4:$AF$8890,MATCH(Q728,'DCM CARDS LOOKUP - HIDDEN'!$O$4:$O$8890,0),$I728)</f>
        <v>Honey Lemon</v>
      </c>
      <c r="F728" s="5" t="str">
        <f>INDEX('DCM CARDS LOOKUP - HIDDEN'!$P$4:$AF$8890,MATCH(R728,'DCM CARDS LOOKUP - HIDDEN'!$O$4:$O$8890,0),$I728)</f>
        <v>Orange</v>
      </c>
      <c r="G728" s="42"/>
      <c r="I728" s="4">
        <v>6</v>
      </c>
      <c r="N728">
        <f>K723*10000+L723*100+B721</f>
        <v>30701</v>
      </c>
      <c r="O728">
        <f>K723*10000+L723*100+C721</f>
        <v>30702</v>
      </c>
      <c r="P728">
        <f>K723*10000+L723*100+D721</f>
        <v>30703</v>
      </c>
      <c r="Q728">
        <f>K723*10000+L723*100+E701</f>
        <v>30704</v>
      </c>
      <c r="R728">
        <f>K723*10000+L723*100+F701</f>
        <v>30705</v>
      </c>
    </row>
    <row r="729" spans="1:18" ht="15" customHeight="1">
      <c r="A729" s="10" t="str">
        <f>INDEX(REFERENCE!$B$2:$K$2,1,'EXAMPLE OF CHOICE CARDS'!I729)</f>
        <v>Price</v>
      </c>
      <c r="B729" s="29">
        <f>INDEX('DCM CARDS LOOKUP - HIDDEN'!$P$4:$AF$8890,MATCH(N729,'DCM CARDS LOOKUP - HIDDEN'!$O$4:$O$8890,0),$I729)</f>
        <v>16</v>
      </c>
      <c r="C729" s="29">
        <f>INDEX('DCM CARDS LOOKUP - HIDDEN'!$P$4:$AF$8890,MATCH(O729,'DCM CARDS LOOKUP - HIDDEN'!$O$4:$O$8890,0),$I729)</f>
        <v>11</v>
      </c>
      <c r="D729" s="29">
        <f>INDEX('DCM CARDS LOOKUP - HIDDEN'!$P$4:$AF$8890,MATCH(P729,'DCM CARDS LOOKUP - HIDDEN'!$O$4:$O$8890,0),$I729)</f>
        <v>15</v>
      </c>
      <c r="E729" s="29">
        <f>INDEX('DCM CARDS LOOKUP - HIDDEN'!$P$4:$AF$8890,MATCH(Q729,'DCM CARDS LOOKUP - HIDDEN'!$O$4:$O$8890,0),$I729)</f>
        <v>19</v>
      </c>
      <c r="F729" s="29">
        <f>INDEX('DCM CARDS LOOKUP - HIDDEN'!$P$4:$AF$8890,MATCH(R729,'DCM CARDS LOOKUP - HIDDEN'!$O$4:$O$8890,0),$I729)</f>
        <v>21</v>
      </c>
      <c r="G729" s="42"/>
      <c r="I729" s="4">
        <v>7</v>
      </c>
      <c r="N729">
        <f>K723*10000+L723*100+B721</f>
        <v>30701</v>
      </c>
      <c r="O729">
        <f>K723*10000+L723*100+C721</f>
        <v>30702</v>
      </c>
      <c r="P729">
        <f>K723*10000+L723*100+D721</f>
        <v>30703</v>
      </c>
      <c r="Q729">
        <f>K723*10000+L723*100+E701</f>
        <v>30704</v>
      </c>
      <c r="R729">
        <f>K723*10000+L723*100+F701</f>
        <v>30705</v>
      </c>
    </row>
    <row r="730" spans="1:18" ht="15" hidden="1" customHeight="1">
      <c r="A730" s="10">
        <f>INDEX(REFERENCE!$B$2:$K$2,1,'EXAMPLE OF CHOICE CARDS'!I730)</f>
        <v>0</v>
      </c>
      <c r="B730" s="29">
        <f>INDEX('DCM CARDS LOOKUP - HIDDEN'!$P$4:$AF$8890,MATCH(N730,'DCM CARDS LOOKUP - HIDDEN'!$O$4:$O$8890,0),$I730)</f>
        <v>0</v>
      </c>
      <c r="C730" s="29">
        <f>INDEX('DCM CARDS LOOKUP - HIDDEN'!$P$4:$AF$8890,MATCH(O730,'DCM CARDS LOOKUP - HIDDEN'!$O$4:$O$8890,0),$I730)</f>
        <v>0</v>
      </c>
      <c r="D730" s="29">
        <f>INDEX('DCM CARDS LOOKUP - HIDDEN'!$P$4:$AF$8890,MATCH(P730,'DCM CARDS LOOKUP - HIDDEN'!$O$4:$O$8890,0),$I730)</f>
        <v>0</v>
      </c>
      <c r="E730" s="29">
        <f>INDEX('DCM CARDS LOOKUP - HIDDEN'!$P$4:$AF$8890,MATCH(Q730,'DCM CARDS LOOKUP - HIDDEN'!$O$4:$O$8890,0),$I730)</f>
        <v>0</v>
      </c>
      <c r="F730" s="29">
        <f>INDEX('DCM CARDS LOOKUP - HIDDEN'!$P$4:$AF$8890,MATCH(R730,'DCM CARDS LOOKUP - HIDDEN'!$O$4:$O$8890,0),$I730)</f>
        <v>0</v>
      </c>
      <c r="G730" s="42"/>
      <c r="I730" s="4">
        <v>8</v>
      </c>
      <c r="N730">
        <f>K723*10000+L723*100+B721</f>
        <v>30701</v>
      </c>
      <c r="O730">
        <f>K723*10000+L723*100+C721</f>
        <v>30702</v>
      </c>
      <c r="P730">
        <f>K723*10000+L723*100+D721</f>
        <v>30703</v>
      </c>
      <c r="Q730">
        <f>K723*10000+L723*100+E701</f>
        <v>30704</v>
      </c>
      <c r="R730">
        <f>K723*10000+L723*100+F701</f>
        <v>30705</v>
      </c>
    </row>
    <row r="731" spans="1:18" ht="15" hidden="1" customHeight="1">
      <c r="A731" s="10">
        <f>INDEX(REFERENCE!$B$2:$K$2,1,'EXAMPLE OF CHOICE CARDS'!I731)</f>
        <v>0</v>
      </c>
      <c r="B731" s="5">
        <f>INDEX('DCM CARDS LOOKUP - HIDDEN'!$P$4:$AF$8890,MATCH(N731,'DCM CARDS LOOKUP - HIDDEN'!$O$4:$O$8890,0),$I731)</f>
        <v>0</v>
      </c>
      <c r="C731" s="5">
        <f>INDEX('DCM CARDS LOOKUP - HIDDEN'!$P$4:$AF$8890,MATCH(O731,'DCM CARDS LOOKUP - HIDDEN'!$O$4:$O$8890,0),$I731)</f>
        <v>0</v>
      </c>
      <c r="D731" s="5">
        <f>INDEX('DCM CARDS LOOKUP - HIDDEN'!$P$4:$AF$8890,MATCH(P731,'DCM CARDS LOOKUP - HIDDEN'!$O$4:$O$8890,0),$I731)</f>
        <v>0</v>
      </c>
      <c r="E731" s="5">
        <f>INDEX('DCM CARDS LOOKUP - HIDDEN'!$P$4:$AF$8890,MATCH(Q731,'DCM CARDS LOOKUP - HIDDEN'!$O$4:$O$8890,0),$I731)</f>
        <v>0</v>
      </c>
      <c r="F731" s="5">
        <f>INDEX('DCM CARDS LOOKUP - HIDDEN'!$P$4:$AF$8890,MATCH(R731,'DCM CARDS LOOKUP - HIDDEN'!$O$4:$O$8890,0),$I731)</f>
        <v>0</v>
      </c>
      <c r="G731" s="42"/>
      <c r="I731" s="4">
        <v>9</v>
      </c>
      <c r="N731">
        <f>K723*10000+L723*100+B721</f>
        <v>30701</v>
      </c>
      <c r="O731">
        <f>K723*10000+L723*100+C721</f>
        <v>30702</v>
      </c>
      <c r="P731">
        <f>K723*10000+L723*100+D721</f>
        <v>30703</v>
      </c>
      <c r="Q731">
        <f>K723*10000+L723*100+E701</f>
        <v>30704</v>
      </c>
      <c r="R731">
        <f>K723*10000+L723*100+F701</f>
        <v>30705</v>
      </c>
    </row>
    <row r="732" spans="1:18" ht="15" hidden="1" customHeight="1">
      <c r="A732" s="10">
        <f>INDEX(REFERENCE!$B$2:$K$2,1,'EXAMPLE OF CHOICE CARDS'!I732)</f>
        <v>0</v>
      </c>
      <c r="B732" s="5">
        <f>INDEX('DCM CARDS LOOKUP - HIDDEN'!$P$4:$AF$8890,MATCH(N732,'DCM CARDS LOOKUP - HIDDEN'!$O$4:$O$8890,0),$I732)</f>
        <v>0</v>
      </c>
      <c r="C732" s="5">
        <f>INDEX('DCM CARDS LOOKUP - HIDDEN'!$P$4:$AF$8890,MATCH(O732,'DCM CARDS LOOKUP - HIDDEN'!$O$4:$O$8890,0),$I732)</f>
        <v>0</v>
      </c>
      <c r="D732" s="5">
        <f>INDEX('DCM CARDS LOOKUP - HIDDEN'!$P$4:$AF$8890,MATCH(P732,'DCM CARDS LOOKUP - HIDDEN'!$O$4:$O$8890,0),$I732)</f>
        <v>0</v>
      </c>
      <c r="E732" s="5">
        <f>INDEX('DCM CARDS LOOKUP - HIDDEN'!$P$4:$AF$8890,MATCH(Q732,'DCM CARDS LOOKUP - HIDDEN'!$O$4:$O$8890,0),$I732)</f>
        <v>0</v>
      </c>
      <c r="F732" s="5">
        <f>INDEX('DCM CARDS LOOKUP - HIDDEN'!$P$4:$AF$8890,MATCH(R732,'DCM CARDS LOOKUP - HIDDEN'!$O$4:$O$8890,0),$I732)</f>
        <v>0</v>
      </c>
      <c r="G732" s="42"/>
      <c r="I732" s="4">
        <v>10</v>
      </c>
      <c r="N732">
        <f>K723*10000+L723*100+B721</f>
        <v>30701</v>
      </c>
      <c r="O732">
        <f>K723*10000+L723*100+C721</f>
        <v>30702</v>
      </c>
      <c r="P732">
        <f>K723*10000+L723*100+D721</f>
        <v>30703</v>
      </c>
      <c r="Q732">
        <f>K723*10000+L723*100+E701</f>
        <v>30704</v>
      </c>
      <c r="R732">
        <f>K723*10000+L723*100+F701</f>
        <v>30705</v>
      </c>
    </row>
    <row r="733" spans="1:18" ht="15" hidden="1" customHeight="1">
      <c r="A733" s="10" t="e">
        <f>INDEX(REFERENCE!$B$2:$K$2,1,'EXAMPLE OF CHOICE CARDS'!I733)</f>
        <v>#REF!</v>
      </c>
      <c r="B733" s="5">
        <f>INDEX('DCM CARDS LOOKUP - HIDDEN'!$P$4:$AF$8890,MATCH(N733,'DCM CARDS LOOKUP - HIDDEN'!$O$4:$O$8890,0),$I733)</f>
        <v>0</v>
      </c>
      <c r="C733" s="5">
        <f>INDEX('DCM CARDS LOOKUP - HIDDEN'!$P$4:$AF$8890,MATCH(O733,'DCM CARDS LOOKUP - HIDDEN'!$O$4:$O$8890,0),$I733)</f>
        <v>0</v>
      </c>
      <c r="D733" s="5">
        <f>INDEX('DCM CARDS LOOKUP - HIDDEN'!$P$4:$AF$8890,MATCH(P733,'DCM CARDS LOOKUP - HIDDEN'!$O$4:$O$8890,0),$I733)</f>
        <v>0</v>
      </c>
      <c r="E733" s="24"/>
      <c r="F733" s="24"/>
      <c r="G733" s="42"/>
      <c r="I733" s="4">
        <v>11</v>
      </c>
      <c r="N733">
        <f>K723*10000+L723*100+B721</f>
        <v>30701</v>
      </c>
      <c r="O733">
        <f>K723*10000+L723*100+C721</f>
        <v>30702</v>
      </c>
      <c r="P733">
        <f>K723*10000+L723*100+D721</f>
        <v>30703</v>
      </c>
      <c r="Q733">
        <f>K723*10000+L723*100+E701</f>
        <v>30704</v>
      </c>
      <c r="R733">
        <f>K723*10000+L723*100+F701</f>
        <v>30705</v>
      </c>
    </row>
    <row r="734" spans="1:18" ht="15" hidden="1" customHeight="1">
      <c r="A734" s="10" t="e">
        <f>INDEX(REFERENCE!$B$2:$K$2,1,'EXAMPLE OF CHOICE CARDS'!I734)</f>
        <v>#REF!</v>
      </c>
      <c r="B734" s="5">
        <f>INDEX('DCM CARDS LOOKUP - HIDDEN'!$P$4:$AF$8890,MATCH(N734,'DCM CARDS LOOKUP - HIDDEN'!$O$4:$O$8890,0),$I734)</f>
        <v>0</v>
      </c>
      <c r="C734" s="5">
        <f>INDEX('DCM CARDS LOOKUP - HIDDEN'!$P$4:$AF$8890,MATCH(O734,'DCM CARDS LOOKUP - HIDDEN'!$O$4:$O$8890,0),$I734)</f>
        <v>0</v>
      </c>
      <c r="D734" s="5">
        <f>INDEX('DCM CARDS LOOKUP - HIDDEN'!$P$4:$AF$8890,MATCH(P734,'DCM CARDS LOOKUP - HIDDEN'!$O$4:$O$8890,0),$I734)</f>
        <v>0</v>
      </c>
      <c r="E734" s="24"/>
      <c r="F734" s="24"/>
      <c r="G734" s="42"/>
      <c r="I734" s="4">
        <v>12</v>
      </c>
      <c r="N734">
        <f>K723*10000+L723*100+B721</f>
        <v>30701</v>
      </c>
      <c r="O734">
        <f>K723*10000+L723*100+C721</f>
        <v>30702</v>
      </c>
      <c r="P734">
        <f>K723*10000+L723*100+D721</f>
        <v>30703</v>
      </c>
      <c r="Q734">
        <f>K723*10000+L723*100+E701</f>
        <v>30704</v>
      </c>
      <c r="R734">
        <f>K723*10000+L723*100+F701</f>
        <v>30705</v>
      </c>
    </row>
    <row r="735" spans="1:18" ht="15" hidden="1" customHeight="1">
      <c r="A735" s="10" t="e">
        <f>INDEX(REFERENCE!$B$2:$K$2,1,'EXAMPLE OF CHOICE CARDS'!I735)</f>
        <v>#REF!</v>
      </c>
      <c r="B735" s="5">
        <f>INDEX('DCM CARDS LOOKUP - HIDDEN'!$P$4:$AF$8890,MATCH(N735,'DCM CARDS LOOKUP - HIDDEN'!$O$4:$O$8890,0),$I735)</f>
        <v>0</v>
      </c>
      <c r="C735" s="5">
        <f>INDEX('DCM CARDS LOOKUP - HIDDEN'!$P$4:$AF$8890,MATCH(O735,'DCM CARDS LOOKUP - HIDDEN'!$O$4:$O$8890,0),$I735)</f>
        <v>0</v>
      </c>
      <c r="D735" s="5">
        <f>INDEX('DCM CARDS LOOKUP - HIDDEN'!$P$4:$AF$8890,MATCH(P735,'DCM CARDS LOOKUP - HIDDEN'!$O$4:$O$8890,0),$I735)</f>
        <v>0</v>
      </c>
      <c r="E735" s="24"/>
      <c r="F735" s="24"/>
      <c r="G735" s="42"/>
      <c r="I735" s="4">
        <v>13</v>
      </c>
      <c r="N735">
        <f>K723*10000+L723*100+B721</f>
        <v>30701</v>
      </c>
      <c r="O735">
        <f>K723*10000+L723*100+C721</f>
        <v>30702</v>
      </c>
      <c r="P735">
        <f>K723*10000+L723*100+D721</f>
        <v>30703</v>
      </c>
      <c r="Q735">
        <f>K723*10000+L723*100+E701</f>
        <v>30704</v>
      </c>
      <c r="R735">
        <f>K723*10000+L723*100+F701</f>
        <v>30705</v>
      </c>
    </row>
    <row r="736" spans="1:18" ht="15" hidden="1" customHeight="1">
      <c r="A736" s="10" t="e">
        <f>INDEX(REFERENCE!$B$2:$K$2,1,'EXAMPLE OF CHOICE CARDS'!I736)</f>
        <v>#REF!</v>
      </c>
      <c r="B736" s="5">
        <f>INDEX('DCM CARDS LOOKUP - HIDDEN'!$P$4:$AF$8890,MATCH(N736,'DCM CARDS LOOKUP - HIDDEN'!$O$4:$O$8890,0),$I736)</f>
        <v>0</v>
      </c>
      <c r="C736" s="5">
        <f>INDEX('DCM CARDS LOOKUP - HIDDEN'!$P$4:$AF$8890,MATCH(O736,'DCM CARDS LOOKUP - HIDDEN'!$O$4:$O$8890,0),$I736)</f>
        <v>0</v>
      </c>
      <c r="D736" s="5">
        <f>INDEX('DCM CARDS LOOKUP - HIDDEN'!$P$4:$AF$8890,MATCH(P736,'DCM CARDS LOOKUP - HIDDEN'!$O$4:$O$8890,0),$I736)</f>
        <v>0</v>
      </c>
      <c r="E736" s="24"/>
      <c r="F736" s="24"/>
      <c r="G736" s="43"/>
      <c r="I736" s="4">
        <v>14</v>
      </c>
      <c r="N736">
        <f>K723*10000+L723*100+B721</f>
        <v>30701</v>
      </c>
      <c r="O736">
        <f>K723*10000+L723*100+C721</f>
        <v>30702</v>
      </c>
      <c r="P736">
        <f>K723*10000+L723*100+D721</f>
        <v>30703</v>
      </c>
      <c r="Q736">
        <f>K723*10000+L723*100+E701</f>
        <v>30704</v>
      </c>
      <c r="R736">
        <f>K723*10000+L723*100+F701</f>
        <v>30705</v>
      </c>
    </row>
    <row r="737" spans="1:18">
      <c r="A737" s="2"/>
      <c r="B737" s="5"/>
      <c r="C737" s="5"/>
      <c r="D737" s="5"/>
      <c r="E737" s="5"/>
      <c r="F737" s="5"/>
      <c r="G737" s="5"/>
      <c r="I737" s="13"/>
    </row>
    <row r="738" spans="1:18">
      <c r="A738" s="6"/>
      <c r="B738" s="7">
        <v>1</v>
      </c>
      <c r="C738" s="7">
        <v>2</v>
      </c>
      <c r="D738" s="7">
        <v>3</v>
      </c>
      <c r="E738" s="7">
        <v>4</v>
      </c>
      <c r="F738" s="7">
        <v>5</v>
      </c>
      <c r="G738" s="7">
        <v>9</v>
      </c>
      <c r="I738" s="13"/>
    </row>
    <row r="741" spans="1:18">
      <c r="A741" s="1" t="str">
        <f>"Version "&amp;K743&amp;"; Task"&amp;L743</f>
        <v>Version 3; Task8</v>
      </c>
      <c r="B741" s="4">
        <v>1</v>
      </c>
      <c r="C741" s="4">
        <v>2</v>
      </c>
      <c r="D741" s="4">
        <v>3</v>
      </c>
      <c r="E741" s="4">
        <f>E721</f>
        <v>4</v>
      </c>
      <c r="F741" s="4">
        <f>F721</f>
        <v>5</v>
      </c>
      <c r="I741" s="13"/>
    </row>
    <row r="742" spans="1:18" ht="15" customHeight="1">
      <c r="A742" s="11" t="s">
        <v>8</v>
      </c>
      <c r="B742" s="12" t="s">
        <v>9</v>
      </c>
      <c r="C742" s="12" t="s">
        <v>10</v>
      </c>
      <c r="D742" s="12" t="s">
        <v>11</v>
      </c>
      <c r="E742" s="23" t="s">
        <v>20</v>
      </c>
      <c r="F742" s="23" t="s">
        <v>21</v>
      </c>
      <c r="G742" s="41" t="s">
        <v>15</v>
      </c>
      <c r="I742" s="13"/>
      <c r="K742" t="s">
        <v>12</v>
      </c>
      <c r="L742" t="s">
        <v>1</v>
      </c>
    </row>
    <row r="743" spans="1:18">
      <c r="A743" s="10" t="str">
        <f>INDEX(REFERENCE!$B$2:$K$2,1,'EXAMPLE OF CHOICE CARDS'!I743)</f>
        <v>Brand</v>
      </c>
      <c r="B743" s="5" t="str">
        <f>INDEX('DCM CARDS LOOKUP - HIDDEN'!$P$4:$AF$8890,MATCH(N743,'DCM CARDS LOOKUP - HIDDEN'!$O$4:$O$8890,0),$I743)</f>
        <v>Mucinex</v>
      </c>
      <c r="C743" s="5" t="str">
        <f>INDEX('DCM CARDS LOOKUP - HIDDEN'!$P$4:$AF$8890,MATCH(O743,'DCM CARDS LOOKUP - HIDDEN'!$O$4:$O$8890,0),$I743)</f>
        <v>Theraflu</v>
      </c>
      <c r="D743" s="5" t="str">
        <f>INDEX('DCM CARDS LOOKUP - HIDDEN'!$P$4:$AF$8890,MATCH(P743,'DCM CARDS LOOKUP - HIDDEN'!$O$4:$O$8890,0),$I743)</f>
        <v>Emergen-C</v>
      </c>
      <c r="E743" s="5" t="str">
        <f>INDEX('DCM CARDS LOOKUP - HIDDEN'!$P$4:$AF$8890,MATCH(Q743,'DCM CARDS LOOKUP - HIDDEN'!$O$4:$O$8890,0),$I743)</f>
        <v>Tylenol Cold &amp; Flu</v>
      </c>
      <c r="F743" s="5" t="str">
        <f>INDEX('DCM CARDS LOOKUP - HIDDEN'!$P$4:$AF$8890,MATCH(R743,'DCM CARDS LOOKUP - HIDDEN'!$O$4:$O$8890,0),$I743)</f>
        <v>Walgreens</v>
      </c>
      <c r="G743" s="42"/>
      <c r="I743" s="4">
        <v>1</v>
      </c>
      <c r="K743">
        <f>IF(L723=15,K723+1,K723)</f>
        <v>3</v>
      </c>
      <c r="L743">
        <f>IF(L723&lt;15,L723+1,1)</f>
        <v>8</v>
      </c>
      <c r="N743">
        <f>K743*10000+L743*100+B741</f>
        <v>30801</v>
      </c>
      <c r="O743">
        <f>K743*10000+L743*100+C741</f>
        <v>30802</v>
      </c>
      <c r="P743">
        <f>K743*10000+L743*100+D741</f>
        <v>30803</v>
      </c>
      <c r="Q743">
        <f>K743*10000+L743*100+E721</f>
        <v>30804</v>
      </c>
      <c r="R743">
        <f>K743*10000+L743*100+F721</f>
        <v>30805</v>
      </c>
    </row>
    <row r="744" spans="1:18">
      <c r="A744" s="10" t="str">
        <f>INDEX(REFERENCE!$B$2:$K$2,1,'EXAMPLE OF CHOICE CARDS'!I744)</f>
        <v>Format</v>
      </c>
      <c r="B744" s="5" t="str">
        <f>INDEX('DCM CARDS LOOKUP - HIDDEN'!$P$4:$AF$8890,MATCH(N744,'DCM CARDS LOOKUP - HIDDEN'!$O$4:$O$8890,0),$I744)</f>
        <v>Gummies</v>
      </c>
      <c r="C744" s="5" t="str">
        <f>INDEX('DCM CARDS LOOKUP - HIDDEN'!$P$4:$AF$8890,MATCH(O744,'DCM CARDS LOOKUP - HIDDEN'!$O$4:$O$8890,0),$I744)</f>
        <v>Effervescent Tablets</v>
      </c>
      <c r="D744" s="5" t="str">
        <f>INDEX('DCM CARDS LOOKUP - HIDDEN'!$P$4:$AF$8890,MATCH(P744,'DCM CARDS LOOKUP - HIDDEN'!$O$4:$O$8890,0),$I744)</f>
        <v>Hot liquid powder packet</v>
      </c>
      <c r="E744" s="5" t="str">
        <f>INDEX('DCM CARDS LOOKUP - HIDDEN'!$P$4:$AF$8890,MATCH(Q744,'DCM CARDS LOOKUP - HIDDEN'!$O$4:$O$8890,0),$I744)</f>
        <v>Tablet</v>
      </c>
      <c r="F744" s="5" t="str">
        <f>INDEX('DCM CARDS LOOKUP - HIDDEN'!$P$4:$AF$8890,MATCH(R744,'DCM CARDS LOOKUP - HIDDEN'!$O$4:$O$8890,0),$I744)</f>
        <v>Nasal Spray</v>
      </c>
      <c r="G744" s="42"/>
      <c r="I744" s="4">
        <v>2</v>
      </c>
      <c r="N744">
        <f>K743*10000+L743*100+B741</f>
        <v>30801</v>
      </c>
      <c r="O744">
        <f>K743*10000+L743*100+C741</f>
        <v>30802</v>
      </c>
      <c r="P744">
        <f>K743*10000+L743*100+D741</f>
        <v>30803</v>
      </c>
      <c r="Q744">
        <f>K743*10000+L743*100+E721</f>
        <v>30804</v>
      </c>
      <c r="R744">
        <f>K743*10000+L743*100+F721</f>
        <v>30805</v>
      </c>
    </row>
    <row r="745" spans="1:18">
      <c r="A745" s="10" t="str">
        <f>INDEX(REFERENCE!$B$2:$K$2,1,'EXAMPLE OF CHOICE CARDS'!I745)</f>
        <v>Symptoms</v>
      </c>
      <c r="B745" s="5" t="str">
        <f>INDEX('DCM CARDS LOOKUP - HIDDEN'!$P$4:$AF$8890,MATCH(N745,'DCM CARDS LOOKUP - HIDDEN'!$O$4:$O$8890,0),$I745)</f>
        <v>Head cold relief</v>
      </c>
      <c r="C745" s="5" t="str">
        <f>INDEX('DCM CARDS LOOKUP - HIDDEN'!$P$4:$AF$8890,MATCH(O745,'DCM CARDS LOOKUP - HIDDEN'!$O$4:$O$8890,0),$I745)</f>
        <v>Controls Cough</v>
      </c>
      <c r="D745" s="5" t="str">
        <f>INDEX('DCM CARDS LOOKUP - HIDDEN'!$P$4:$AF$8890,MATCH(P745,'DCM CARDS LOOKUP - HIDDEN'!$O$4:$O$8890,0),$I745)</f>
        <v>Nasal Congestion relief</v>
      </c>
      <c r="E745" s="5" t="str">
        <f>INDEX('DCM CARDS LOOKUP - HIDDEN'!$P$4:$AF$8890,MATCH(Q745,'DCM CARDS LOOKUP - HIDDEN'!$O$4:$O$8890,0),$I745)</f>
        <v>Flu/ Severe cold Relief</v>
      </c>
      <c r="F745" s="5" t="str">
        <f>INDEX('DCM CARDS LOOKUP - HIDDEN'!$P$4:$AF$8890,MATCH(R745,'DCM CARDS LOOKUP - HIDDEN'!$O$4:$O$8890,0),$I745)</f>
        <v>Sore throat relief</v>
      </c>
      <c r="G745" s="42"/>
      <c r="I745" s="4">
        <v>3</v>
      </c>
      <c r="N745">
        <f>K743*10000+L743*100+B741</f>
        <v>30801</v>
      </c>
      <c r="O745">
        <f>K743*10000+L743*100+C741</f>
        <v>30802</v>
      </c>
      <c r="P745">
        <f>K743*10000+L743*100+D741</f>
        <v>30803</v>
      </c>
      <c r="Q745">
        <f>K743*10000+L743*100+E721</f>
        <v>30804</v>
      </c>
      <c r="R745">
        <f>K743*10000+L743*100+F721</f>
        <v>30805</v>
      </c>
    </row>
    <row r="746" spans="1:18">
      <c r="A746" s="10" t="str">
        <f>INDEX(REFERENCE!$B$2:$K$2,1,'EXAMPLE OF CHOICE CARDS'!I746)</f>
        <v>Benefit</v>
      </c>
      <c r="B746" s="5" t="str">
        <f>INDEX('DCM CARDS LOOKUP - HIDDEN'!$P$4:$AF$8890,MATCH(N746,'DCM CARDS LOOKUP - HIDDEN'!$O$4:$O$8890,0),$I746)</f>
        <v>Non-Drowsy</v>
      </c>
      <c r="C746" s="5" t="str">
        <f>INDEX('DCM CARDS LOOKUP - HIDDEN'!$P$4:$AF$8890,MATCH(O746,'DCM CARDS LOOKUP - HIDDEN'!$O$4:$O$8890,0),$I746)</f>
        <v>Steroid Free</v>
      </c>
      <c r="D746" s="5" t="str">
        <f>INDEX('DCM CARDS LOOKUP - HIDDEN'!$P$4:$AF$8890,MATCH(P746,'DCM CARDS LOOKUP - HIDDEN'!$O$4:$O$8890,0),$I746)</f>
        <v>Sugar Free</v>
      </c>
      <c r="E746" s="5" t="str">
        <f>INDEX('DCM CARDS LOOKUP - HIDDEN'!$P$4:$AF$8890,MATCH(Q746,'DCM CARDS LOOKUP - HIDDEN'!$O$4:$O$8890,0),$I746)</f>
        <v>Allergy Relief</v>
      </c>
      <c r="F746" s="5" t="str">
        <f>INDEX('DCM CARDS LOOKUP - HIDDEN'!$P$4:$AF$8890,MATCH(R746,'DCM CARDS LOOKUP - HIDDEN'!$O$4:$O$8890,0),$I746)</f>
        <v>Natural Ingredients</v>
      </c>
      <c r="G746" s="42"/>
      <c r="I746" s="4">
        <v>4</v>
      </c>
      <c r="N746">
        <f>K743*10000+L743*100+B741</f>
        <v>30801</v>
      </c>
      <c r="O746">
        <f>K743*10000+L743*100+C741</f>
        <v>30802</v>
      </c>
      <c r="P746">
        <f>K743*10000+L743*100+D741</f>
        <v>30803</v>
      </c>
      <c r="Q746">
        <f>K743*10000+L743*100+E721</f>
        <v>30804</v>
      </c>
      <c r="R746">
        <f>K743*10000+L743*100+F721</f>
        <v>30805</v>
      </c>
    </row>
    <row r="747" spans="1:18">
      <c r="A747" s="10" t="str">
        <f>INDEX(REFERENCE!$B$2:$K$2,1,'EXAMPLE OF CHOICE CARDS'!I747)</f>
        <v>Doses</v>
      </c>
      <c r="B747" s="5" t="str">
        <f>INDEX('DCM CARDS LOOKUP - HIDDEN'!$P$4:$AF$8890,MATCH(N747,'DCM CARDS LOOKUP - HIDDEN'!$O$4:$O$8890,0),$I747)</f>
        <v>90 Doses</v>
      </c>
      <c r="C747" s="5" t="str">
        <f>INDEX('DCM CARDS LOOKUP - HIDDEN'!$P$4:$AF$8890,MATCH(O747,'DCM CARDS LOOKUP - HIDDEN'!$O$4:$O$8890,0),$I747)</f>
        <v>12 Doses</v>
      </c>
      <c r="D747" s="5" t="str">
        <f>INDEX('DCM CARDS LOOKUP - HIDDEN'!$P$4:$AF$8890,MATCH(P747,'DCM CARDS LOOKUP - HIDDEN'!$O$4:$O$8890,0),$I747)</f>
        <v>6 Doses</v>
      </c>
      <c r="E747" s="5" t="str">
        <f>INDEX('DCM CARDS LOOKUP - HIDDEN'!$P$4:$AF$8890,MATCH(Q747,'DCM CARDS LOOKUP - HIDDEN'!$O$4:$O$8890,0),$I747)</f>
        <v>6 Doses</v>
      </c>
      <c r="F747" s="5" t="str">
        <f>INDEX('DCM CARDS LOOKUP - HIDDEN'!$P$4:$AF$8890,MATCH(R747,'DCM CARDS LOOKUP - HIDDEN'!$O$4:$O$8890,0),$I747)</f>
        <v>60 Doses</v>
      </c>
      <c r="G747" s="42"/>
      <c r="I747" s="4">
        <v>5</v>
      </c>
      <c r="N747">
        <f>K743*10000+L743*100+B741</f>
        <v>30801</v>
      </c>
      <c r="O747">
        <f>K743*10000+L743*100+C741</f>
        <v>30802</v>
      </c>
      <c r="P747">
        <f>K743*10000+L743*100+D741</f>
        <v>30803</v>
      </c>
      <c r="Q747">
        <f>K743*10000+L743*100+E721</f>
        <v>30804</v>
      </c>
      <c r="R747">
        <f>K743*10000+L743*100+F721</f>
        <v>30805</v>
      </c>
    </row>
    <row r="748" spans="1:18">
      <c r="A748" s="10" t="str">
        <f>INDEX(REFERENCE!$B$2:$K$2,1,'EXAMPLE OF CHOICE CARDS'!I748)</f>
        <v>flavor</v>
      </c>
      <c r="B748" s="5" t="str">
        <f>INDEX('DCM CARDS LOOKUP - HIDDEN'!$P$4:$AF$8890,MATCH(N748,'DCM CARDS LOOKUP - HIDDEN'!$O$4:$O$8890,0),$I748)</f>
        <v>Honey Lemon</v>
      </c>
      <c r="C748" s="5" t="str">
        <f>INDEX('DCM CARDS LOOKUP - HIDDEN'!$P$4:$AF$8890,MATCH(O748,'DCM CARDS LOOKUP - HIDDEN'!$O$4:$O$8890,0),$I748)</f>
        <v>Cherry</v>
      </c>
      <c r="D748" s="5" t="str">
        <f>INDEX('DCM CARDS LOOKUP - HIDDEN'!$P$4:$AF$8890,MATCH(P748,'DCM CARDS LOOKUP - HIDDEN'!$O$4:$O$8890,0),$I748)</f>
        <v>Mixed Berry</v>
      </c>
      <c r="E748" s="5" t="str">
        <f>INDEX('DCM CARDS LOOKUP - HIDDEN'!$P$4:$AF$8890,MATCH(Q748,'DCM CARDS LOOKUP - HIDDEN'!$O$4:$O$8890,0),$I748)</f>
        <v>-</v>
      </c>
      <c r="F748" s="5" t="str">
        <f>INDEX('DCM CARDS LOOKUP - HIDDEN'!$P$4:$AF$8890,MATCH(R748,'DCM CARDS LOOKUP - HIDDEN'!$O$4:$O$8890,0),$I748)</f>
        <v>-</v>
      </c>
      <c r="G748" s="42"/>
      <c r="I748" s="4">
        <v>6</v>
      </c>
      <c r="N748">
        <f>K743*10000+L743*100+B741</f>
        <v>30801</v>
      </c>
      <c r="O748">
        <f>K743*10000+L743*100+C741</f>
        <v>30802</v>
      </c>
      <c r="P748">
        <f>K743*10000+L743*100+D741</f>
        <v>30803</v>
      </c>
      <c r="Q748">
        <f>K743*10000+L743*100+E721</f>
        <v>30804</v>
      </c>
      <c r="R748">
        <f>K743*10000+L743*100+F721</f>
        <v>30805</v>
      </c>
    </row>
    <row r="749" spans="1:18" ht="15" customHeight="1">
      <c r="A749" s="10" t="str">
        <f>INDEX(REFERENCE!$B$2:$K$2,1,'EXAMPLE OF CHOICE CARDS'!I749)</f>
        <v>Price</v>
      </c>
      <c r="B749" s="29">
        <f>INDEX('DCM CARDS LOOKUP - HIDDEN'!$P$4:$AF$8890,MATCH(N749,'DCM CARDS LOOKUP - HIDDEN'!$O$4:$O$8890,0),$I749)</f>
        <v>32</v>
      </c>
      <c r="C749" s="29">
        <f>INDEX('DCM CARDS LOOKUP - HIDDEN'!$P$4:$AF$8890,MATCH(O749,'DCM CARDS LOOKUP - HIDDEN'!$O$4:$O$8890,0),$I749)</f>
        <v>9</v>
      </c>
      <c r="D749" s="29">
        <f>INDEX('DCM CARDS LOOKUP - HIDDEN'!$P$4:$AF$8890,MATCH(P749,'DCM CARDS LOOKUP - HIDDEN'!$O$4:$O$8890,0),$I749)</f>
        <v>4</v>
      </c>
      <c r="E749" s="29">
        <f>INDEX('DCM CARDS LOOKUP - HIDDEN'!$P$4:$AF$8890,MATCH(Q749,'DCM CARDS LOOKUP - HIDDEN'!$O$4:$O$8890,0),$I749)</f>
        <v>7</v>
      </c>
      <c r="F749" s="29">
        <f>INDEX('DCM CARDS LOOKUP - HIDDEN'!$P$4:$AF$8890,MATCH(R749,'DCM CARDS LOOKUP - HIDDEN'!$O$4:$O$8890,0),$I749)</f>
        <v>16</v>
      </c>
      <c r="G749" s="42"/>
      <c r="I749" s="4">
        <v>7</v>
      </c>
      <c r="N749">
        <f>K743*10000+L743*100+B741</f>
        <v>30801</v>
      </c>
      <c r="O749">
        <f>K743*10000+L743*100+C741</f>
        <v>30802</v>
      </c>
      <c r="P749">
        <f>K743*10000+L743*100+D741</f>
        <v>30803</v>
      </c>
      <c r="Q749">
        <f>K743*10000+L743*100+E721</f>
        <v>30804</v>
      </c>
      <c r="R749">
        <f>K743*10000+L743*100+F721</f>
        <v>30805</v>
      </c>
    </row>
    <row r="750" spans="1:18" ht="15" hidden="1" customHeight="1">
      <c r="A750" s="10">
        <f>INDEX(REFERENCE!$B$2:$K$2,1,'EXAMPLE OF CHOICE CARDS'!I750)</f>
        <v>0</v>
      </c>
      <c r="B750" s="29">
        <f>INDEX('DCM CARDS LOOKUP - HIDDEN'!$P$4:$AF$8890,MATCH(N750,'DCM CARDS LOOKUP - HIDDEN'!$O$4:$O$8890,0),$I750)</f>
        <v>0</v>
      </c>
      <c r="C750" s="29">
        <f>INDEX('DCM CARDS LOOKUP - HIDDEN'!$P$4:$AF$8890,MATCH(O750,'DCM CARDS LOOKUP - HIDDEN'!$O$4:$O$8890,0),$I750)</f>
        <v>0</v>
      </c>
      <c r="D750" s="29">
        <f>INDEX('DCM CARDS LOOKUP - HIDDEN'!$P$4:$AF$8890,MATCH(P750,'DCM CARDS LOOKUP - HIDDEN'!$O$4:$O$8890,0),$I750)</f>
        <v>0</v>
      </c>
      <c r="E750" s="29">
        <f>INDEX('DCM CARDS LOOKUP - HIDDEN'!$P$4:$AF$8890,MATCH(Q750,'DCM CARDS LOOKUP - HIDDEN'!$O$4:$O$8890,0),$I750)</f>
        <v>0</v>
      </c>
      <c r="F750" s="29">
        <f>INDEX('DCM CARDS LOOKUP - HIDDEN'!$P$4:$AF$8890,MATCH(R750,'DCM CARDS LOOKUP - HIDDEN'!$O$4:$O$8890,0),$I750)</f>
        <v>0</v>
      </c>
      <c r="G750" s="42"/>
      <c r="I750" s="4">
        <v>8</v>
      </c>
      <c r="N750">
        <f>K743*10000+L743*100+B741</f>
        <v>30801</v>
      </c>
      <c r="O750">
        <f>K743*10000+L743*100+C741</f>
        <v>30802</v>
      </c>
      <c r="P750">
        <f>K743*10000+L743*100+D741</f>
        <v>30803</v>
      </c>
      <c r="Q750">
        <f>K743*10000+L743*100+E721</f>
        <v>30804</v>
      </c>
      <c r="R750">
        <f>K743*10000+L743*100+F721</f>
        <v>30805</v>
      </c>
    </row>
    <row r="751" spans="1:18" ht="15" hidden="1" customHeight="1">
      <c r="A751" s="10">
        <f>INDEX(REFERENCE!$B$2:$K$2,1,'EXAMPLE OF CHOICE CARDS'!I751)</f>
        <v>0</v>
      </c>
      <c r="B751" s="5">
        <f>INDEX('DCM CARDS LOOKUP - HIDDEN'!$P$4:$AF$8890,MATCH(N751,'DCM CARDS LOOKUP - HIDDEN'!$O$4:$O$8890,0),$I751)</f>
        <v>0</v>
      </c>
      <c r="C751" s="5">
        <f>INDEX('DCM CARDS LOOKUP - HIDDEN'!$P$4:$AF$8890,MATCH(O751,'DCM CARDS LOOKUP - HIDDEN'!$O$4:$O$8890,0),$I751)</f>
        <v>0</v>
      </c>
      <c r="D751" s="5">
        <f>INDEX('DCM CARDS LOOKUP - HIDDEN'!$P$4:$AF$8890,MATCH(P751,'DCM CARDS LOOKUP - HIDDEN'!$O$4:$O$8890,0),$I751)</f>
        <v>0</v>
      </c>
      <c r="E751" s="5">
        <f>INDEX('DCM CARDS LOOKUP - HIDDEN'!$P$4:$AF$8890,MATCH(Q751,'DCM CARDS LOOKUP - HIDDEN'!$O$4:$O$8890,0),$I751)</f>
        <v>0</v>
      </c>
      <c r="F751" s="5">
        <f>INDEX('DCM CARDS LOOKUP - HIDDEN'!$P$4:$AF$8890,MATCH(R751,'DCM CARDS LOOKUP - HIDDEN'!$O$4:$O$8890,0),$I751)</f>
        <v>0</v>
      </c>
      <c r="G751" s="42"/>
      <c r="I751" s="4">
        <v>9</v>
      </c>
      <c r="N751">
        <f>K743*10000+L743*100+B741</f>
        <v>30801</v>
      </c>
      <c r="O751">
        <f>K743*10000+L743*100+C741</f>
        <v>30802</v>
      </c>
      <c r="P751">
        <f>K743*10000+L743*100+D741</f>
        <v>30803</v>
      </c>
      <c r="Q751">
        <f>K743*10000+L743*100+E721</f>
        <v>30804</v>
      </c>
      <c r="R751">
        <f>K743*10000+L743*100+F721</f>
        <v>30805</v>
      </c>
    </row>
    <row r="752" spans="1:18" ht="15" hidden="1" customHeight="1">
      <c r="A752" s="10">
        <f>INDEX(REFERENCE!$B$2:$K$2,1,'EXAMPLE OF CHOICE CARDS'!I752)</f>
        <v>0</v>
      </c>
      <c r="B752" s="5">
        <f>INDEX('DCM CARDS LOOKUP - HIDDEN'!$P$4:$AF$8890,MATCH(N752,'DCM CARDS LOOKUP - HIDDEN'!$O$4:$O$8890,0),$I752)</f>
        <v>0</v>
      </c>
      <c r="C752" s="5">
        <f>INDEX('DCM CARDS LOOKUP - HIDDEN'!$P$4:$AF$8890,MATCH(O752,'DCM CARDS LOOKUP - HIDDEN'!$O$4:$O$8890,0),$I752)</f>
        <v>0</v>
      </c>
      <c r="D752" s="5">
        <f>INDEX('DCM CARDS LOOKUP - HIDDEN'!$P$4:$AF$8890,MATCH(P752,'DCM CARDS LOOKUP - HIDDEN'!$O$4:$O$8890,0),$I752)</f>
        <v>0</v>
      </c>
      <c r="E752" s="5">
        <f>INDEX('DCM CARDS LOOKUP - HIDDEN'!$P$4:$AF$8890,MATCH(Q752,'DCM CARDS LOOKUP - HIDDEN'!$O$4:$O$8890,0),$I752)</f>
        <v>0</v>
      </c>
      <c r="F752" s="5">
        <f>INDEX('DCM CARDS LOOKUP - HIDDEN'!$P$4:$AF$8890,MATCH(R752,'DCM CARDS LOOKUP - HIDDEN'!$O$4:$O$8890,0),$I752)</f>
        <v>0</v>
      </c>
      <c r="G752" s="42"/>
      <c r="I752" s="4">
        <v>10</v>
      </c>
      <c r="N752">
        <f>K743*10000+L743*100+B741</f>
        <v>30801</v>
      </c>
      <c r="O752">
        <f>K743*10000+L743*100+C741</f>
        <v>30802</v>
      </c>
      <c r="P752">
        <f>K743*10000+L743*100+D741</f>
        <v>30803</v>
      </c>
      <c r="Q752">
        <f>K743*10000+L743*100+E721</f>
        <v>30804</v>
      </c>
      <c r="R752">
        <f>K743*10000+L743*100+F721</f>
        <v>30805</v>
      </c>
    </row>
    <row r="753" spans="1:18" ht="15" hidden="1" customHeight="1">
      <c r="A753" s="10" t="e">
        <f>INDEX(REFERENCE!$B$2:$K$2,1,'EXAMPLE OF CHOICE CARDS'!I753)</f>
        <v>#REF!</v>
      </c>
      <c r="B753" s="5">
        <f>INDEX('DCM CARDS LOOKUP - HIDDEN'!$P$4:$AF$8890,MATCH(N753,'DCM CARDS LOOKUP - HIDDEN'!$O$4:$O$8890,0),$I753)</f>
        <v>0</v>
      </c>
      <c r="C753" s="5">
        <f>INDEX('DCM CARDS LOOKUP - HIDDEN'!$P$4:$AF$8890,MATCH(O753,'DCM CARDS LOOKUP - HIDDEN'!$O$4:$O$8890,0),$I753)</f>
        <v>0</v>
      </c>
      <c r="D753" s="5">
        <f>INDEX('DCM CARDS LOOKUP - HIDDEN'!$P$4:$AF$8890,MATCH(P753,'DCM CARDS LOOKUP - HIDDEN'!$O$4:$O$8890,0),$I753)</f>
        <v>0</v>
      </c>
      <c r="E753" s="24"/>
      <c r="F753" s="24"/>
      <c r="G753" s="42"/>
      <c r="I753" s="4">
        <v>11</v>
      </c>
      <c r="N753">
        <f>K743*10000+L743*100+B741</f>
        <v>30801</v>
      </c>
      <c r="O753">
        <f>K743*10000+L743*100+C741</f>
        <v>30802</v>
      </c>
      <c r="P753">
        <f>K743*10000+L743*100+D741</f>
        <v>30803</v>
      </c>
      <c r="Q753">
        <f>K743*10000+L743*100+E721</f>
        <v>30804</v>
      </c>
      <c r="R753">
        <f>K743*10000+L743*100+F721</f>
        <v>30805</v>
      </c>
    </row>
    <row r="754" spans="1:18" ht="15" hidden="1" customHeight="1">
      <c r="A754" s="10" t="e">
        <f>INDEX(REFERENCE!$B$2:$K$2,1,'EXAMPLE OF CHOICE CARDS'!I754)</f>
        <v>#REF!</v>
      </c>
      <c r="B754" s="5">
        <f>INDEX('DCM CARDS LOOKUP - HIDDEN'!$P$4:$AF$8890,MATCH(N754,'DCM CARDS LOOKUP - HIDDEN'!$O$4:$O$8890,0),$I754)</f>
        <v>0</v>
      </c>
      <c r="C754" s="5">
        <f>INDEX('DCM CARDS LOOKUP - HIDDEN'!$P$4:$AF$8890,MATCH(O754,'DCM CARDS LOOKUP - HIDDEN'!$O$4:$O$8890,0),$I754)</f>
        <v>0</v>
      </c>
      <c r="D754" s="5">
        <f>INDEX('DCM CARDS LOOKUP - HIDDEN'!$P$4:$AF$8890,MATCH(P754,'DCM CARDS LOOKUP - HIDDEN'!$O$4:$O$8890,0),$I754)</f>
        <v>0</v>
      </c>
      <c r="E754" s="24"/>
      <c r="F754" s="24"/>
      <c r="G754" s="42"/>
      <c r="I754" s="4">
        <v>12</v>
      </c>
      <c r="N754">
        <f>K743*10000+L743*100+B741</f>
        <v>30801</v>
      </c>
      <c r="O754">
        <f>K743*10000+L743*100+C741</f>
        <v>30802</v>
      </c>
      <c r="P754">
        <f>K743*10000+L743*100+D741</f>
        <v>30803</v>
      </c>
      <c r="Q754">
        <f>K743*10000+L743*100+E721</f>
        <v>30804</v>
      </c>
      <c r="R754">
        <f>K743*10000+L743*100+F721</f>
        <v>30805</v>
      </c>
    </row>
    <row r="755" spans="1:18" ht="15" hidden="1" customHeight="1">
      <c r="A755" s="10" t="e">
        <f>INDEX(REFERENCE!$B$2:$K$2,1,'EXAMPLE OF CHOICE CARDS'!I755)</f>
        <v>#REF!</v>
      </c>
      <c r="B755" s="5">
        <f>INDEX('DCM CARDS LOOKUP - HIDDEN'!$P$4:$AF$8890,MATCH(N755,'DCM CARDS LOOKUP - HIDDEN'!$O$4:$O$8890,0),$I755)</f>
        <v>0</v>
      </c>
      <c r="C755" s="5">
        <f>INDEX('DCM CARDS LOOKUP - HIDDEN'!$P$4:$AF$8890,MATCH(O755,'DCM CARDS LOOKUP - HIDDEN'!$O$4:$O$8890,0),$I755)</f>
        <v>0</v>
      </c>
      <c r="D755" s="5">
        <f>INDEX('DCM CARDS LOOKUP - HIDDEN'!$P$4:$AF$8890,MATCH(P755,'DCM CARDS LOOKUP - HIDDEN'!$O$4:$O$8890,0),$I755)</f>
        <v>0</v>
      </c>
      <c r="E755" s="24"/>
      <c r="F755" s="24"/>
      <c r="G755" s="42"/>
      <c r="I755" s="4">
        <v>13</v>
      </c>
      <c r="N755">
        <f>K743*10000+L743*100+B741</f>
        <v>30801</v>
      </c>
      <c r="O755">
        <f>K743*10000+L743*100+C741</f>
        <v>30802</v>
      </c>
      <c r="P755">
        <f>K743*10000+L743*100+D741</f>
        <v>30803</v>
      </c>
      <c r="Q755">
        <f>K743*10000+L743*100+E721</f>
        <v>30804</v>
      </c>
      <c r="R755">
        <f>K743*10000+L743*100+F721</f>
        <v>30805</v>
      </c>
    </row>
    <row r="756" spans="1:18" ht="15" hidden="1" customHeight="1">
      <c r="A756" s="10" t="e">
        <f>INDEX(REFERENCE!$B$2:$K$2,1,'EXAMPLE OF CHOICE CARDS'!I756)</f>
        <v>#REF!</v>
      </c>
      <c r="B756" s="5">
        <f>INDEX('DCM CARDS LOOKUP - HIDDEN'!$P$4:$AF$8890,MATCH(N756,'DCM CARDS LOOKUP - HIDDEN'!$O$4:$O$8890,0),$I756)</f>
        <v>0</v>
      </c>
      <c r="C756" s="5">
        <f>INDEX('DCM CARDS LOOKUP - HIDDEN'!$P$4:$AF$8890,MATCH(O756,'DCM CARDS LOOKUP - HIDDEN'!$O$4:$O$8890,0),$I756)</f>
        <v>0</v>
      </c>
      <c r="D756" s="5">
        <f>INDEX('DCM CARDS LOOKUP - HIDDEN'!$P$4:$AF$8890,MATCH(P756,'DCM CARDS LOOKUP - HIDDEN'!$O$4:$O$8890,0),$I756)</f>
        <v>0</v>
      </c>
      <c r="E756" s="24"/>
      <c r="F756" s="24"/>
      <c r="G756" s="43"/>
      <c r="I756" s="4">
        <v>14</v>
      </c>
      <c r="N756">
        <f>K743*10000+L743*100+B741</f>
        <v>30801</v>
      </c>
      <c r="O756">
        <f>K743*10000+L743*100+C741</f>
        <v>30802</v>
      </c>
      <c r="P756">
        <f>K743*10000+L743*100+D741</f>
        <v>30803</v>
      </c>
      <c r="Q756">
        <f>K743*10000+L743*100+E721</f>
        <v>30804</v>
      </c>
      <c r="R756">
        <f>K743*10000+L743*100+F721</f>
        <v>30805</v>
      </c>
    </row>
    <row r="757" spans="1:18">
      <c r="A757" s="2"/>
      <c r="B757" s="5"/>
      <c r="C757" s="5"/>
      <c r="D757" s="5"/>
      <c r="E757" s="5"/>
      <c r="F757" s="5"/>
      <c r="G757" s="5"/>
      <c r="I757" s="13"/>
    </row>
    <row r="758" spans="1:18">
      <c r="A758" s="6"/>
      <c r="B758" s="7">
        <v>1</v>
      </c>
      <c r="C758" s="7">
        <v>2</v>
      </c>
      <c r="D758" s="7">
        <v>3</v>
      </c>
      <c r="E758" s="7">
        <v>4</v>
      </c>
      <c r="F758" s="7">
        <v>5</v>
      </c>
      <c r="G758" s="7">
        <v>9</v>
      </c>
      <c r="I758" s="13"/>
    </row>
    <row r="761" spans="1:18">
      <c r="A761" s="1" t="str">
        <f>"Version "&amp;K763&amp;"; Task"&amp;L763</f>
        <v>Version 3; Task9</v>
      </c>
      <c r="B761" s="4">
        <v>1</v>
      </c>
      <c r="C761" s="4">
        <v>2</v>
      </c>
      <c r="D761" s="4">
        <v>3</v>
      </c>
      <c r="E761" s="4">
        <f>E741</f>
        <v>4</v>
      </c>
      <c r="F761" s="4">
        <f>F741</f>
        <v>5</v>
      </c>
      <c r="I761" s="13"/>
    </row>
    <row r="762" spans="1:18" ht="15" customHeight="1">
      <c r="A762" s="11" t="s">
        <v>8</v>
      </c>
      <c r="B762" s="12" t="s">
        <v>9</v>
      </c>
      <c r="C762" s="12" t="s">
        <v>10</v>
      </c>
      <c r="D762" s="12" t="s">
        <v>11</v>
      </c>
      <c r="E762" s="23" t="s">
        <v>20</v>
      </c>
      <c r="F762" s="23" t="s">
        <v>21</v>
      </c>
      <c r="G762" s="41" t="s">
        <v>15</v>
      </c>
      <c r="I762" s="13"/>
      <c r="K762" t="s">
        <v>12</v>
      </c>
      <c r="L762" t="s">
        <v>1</v>
      </c>
    </row>
    <row r="763" spans="1:18">
      <c r="A763" s="10" t="str">
        <f>INDEX(REFERENCE!$B$2:$K$2,1,'EXAMPLE OF CHOICE CARDS'!I763)</f>
        <v>Brand</v>
      </c>
      <c r="B763" s="5" t="str">
        <f>INDEX('DCM CARDS LOOKUP - HIDDEN'!$P$4:$AF$8890,MATCH(N763,'DCM CARDS LOOKUP - HIDDEN'!$O$4:$O$8890,0),$I763)</f>
        <v>Sudafed</v>
      </c>
      <c r="C763" s="5" t="str">
        <f>INDEX('DCM CARDS LOOKUP - HIDDEN'!$P$4:$AF$8890,MATCH(O763,'DCM CARDS LOOKUP - HIDDEN'!$O$4:$O$8890,0),$I763)</f>
        <v>Afrin</v>
      </c>
      <c r="D763" s="5" t="str">
        <f>INDEX('DCM CARDS LOOKUP - HIDDEN'!$P$4:$AF$8890,MATCH(P763,'DCM CARDS LOOKUP - HIDDEN'!$O$4:$O$8890,0),$I763)</f>
        <v>Zarbee's</v>
      </c>
      <c r="E763" s="5" t="str">
        <f>INDEX('DCM CARDS LOOKUP - HIDDEN'!$P$4:$AF$8890,MATCH(Q763,'DCM CARDS LOOKUP - HIDDEN'!$O$4:$O$8890,0),$I763)</f>
        <v>Delsym</v>
      </c>
      <c r="F763" s="5" t="str">
        <f>INDEX('DCM CARDS LOOKUP - HIDDEN'!$P$4:$AF$8890,MATCH(R763,'DCM CARDS LOOKUP - HIDDEN'!$O$4:$O$8890,0),$I763)</f>
        <v>CVS</v>
      </c>
      <c r="G763" s="42"/>
      <c r="I763" s="4">
        <v>1</v>
      </c>
      <c r="K763">
        <f>IF(L743=15,K743+1,K743)</f>
        <v>3</v>
      </c>
      <c r="L763">
        <f>IF(L743&lt;15,L743+1,1)</f>
        <v>9</v>
      </c>
      <c r="N763">
        <f>K763*10000+L763*100+B761</f>
        <v>30901</v>
      </c>
      <c r="O763">
        <f>K763*10000+L763*100+C761</f>
        <v>30902</v>
      </c>
      <c r="P763">
        <f>K763*10000+L763*100+D761</f>
        <v>30903</v>
      </c>
      <c r="Q763">
        <f>K763*10000+L763*100+E741</f>
        <v>30904</v>
      </c>
      <c r="R763">
        <f>K763*10000+L763*100+F741</f>
        <v>30905</v>
      </c>
    </row>
    <row r="764" spans="1:18">
      <c r="A764" s="10" t="str">
        <f>INDEX(REFERENCE!$B$2:$K$2,1,'EXAMPLE OF CHOICE CARDS'!I764)</f>
        <v>Format</v>
      </c>
      <c r="B764" s="5" t="str">
        <f>INDEX('DCM CARDS LOOKUP - HIDDEN'!$P$4:$AF$8890,MATCH(N764,'DCM CARDS LOOKUP - HIDDEN'!$O$4:$O$8890,0),$I764)</f>
        <v>Syrup/liquid</v>
      </c>
      <c r="C764" s="5" t="str">
        <f>INDEX('DCM CARDS LOOKUP - HIDDEN'!$P$4:$AF$8890,MATCH(O764,'DCM CARDS LOOKUP - HIDDEN'!$O$4:$O$8890,0),$I764)</f>
        <v>Nasal Spray</v>
      </c>
      <c r="D764" s="5" t="str">
        <f>INDEX('DCM CARDS LOOKUP - HIDDEN'!$P$4:$AF$8890,MATCH(P764,'DCM CARDS LOOKUP - HIDDEN'!$O$4:$O$8890,0),$I764)</f>
        <v>Hot liquid powder packet</v>
      </c>
      <c r="E764" s="5" t="str">
        <f>INDEX('DCM CARDS LOOKUP - HIDDEN'!$P$4:$AF$8890,MATCH(Q764,'DCM CARDS LOOKUP - HIDDEN'!$O$4:$O$8890,0),$I764)</f>
        <v>Gummies</v>
      </c>
      <c r="F764" s="5" t="str">
        <f>INDEX('DCM CARDS LOOKUP - HIDDEN'!$P$4:$AF$8890,MATCH(R764,'DCM CARDS LOOKUP - HIDDEN'!$O$4:$O$8890,0),$I764)</f>
        <v>Powder packet</v>
      </c>
      <c r="G764" s="42"/>
      <c r="I764" s="4">
        <v>2</v>
      </c>
      <c r="N764">
        <f>K763*10000+L763*100+B761</f>
        <v>30901</v>
      </c>
      <c r="O764">
        <f>K763*10000+L763*100+C761</f>
        <v>30902</v>
      </c>
      <c r="P764">
        <f>K763*10000+L763*100+D761</f>
        <v>30903</v>
      </c>
      <c r="Q764">
        <f>K763*10000+L763*100+E741</f>
        <v>30904</v>
      </c>
      <c r="R764">
        <f>K763*10000+L763*100+F741</f>
        <v>30905</v>
      </c>
    </row>
    <row r="765" spans="1:18">
      <c r="A765" s="10" t="str">
        <f>INDEX(REFERENCE!$B$2:$K$2,1,'EXAMPLE OF CHOICE CARDS'!I765)</f>
        <v>Symptoms</v>
      </c>
      <c r="B765" s="5" t="str">
        <f>INDEX('DCM CARDS LOOKUP - HIDDEN'!$P$4:$AF$8890,MATCH(N765,'DCM CARDS LOOKUP - HIDDEN'!$O$4:$O$8890,0),$I765)</f>
        <v>Head Pain Relief</v>
      </c>
      <c r="C765" s="5" t="str">
        <f>INDEX('DCM CARDS LOOKUP - HIDDEN'!$P$4:$AF$8890,MATCH(O765,'DCM CARDS LOOKUP - HIDDEN'!$O$4:$O$8890,0),$I765)</f>
        <v>Runny nose relief</v>
      </c>
      <c r="D765" s="5" t="str">
        <f>INDEX('DCM CARDS LOOKUP - HIDDEN'!$P$4:$AF$8890,MATCH(P765,'DCM CARDS LOOKUP - HIDDEN'!$O$4:$O$8890,0),$I765)</f>
        <v>Fever relief</v>
      </c>
      <c r="E765" s="5" t="str">
        <f>INDEX('DCM CARDS LOOKUP - HIDDEN'!$P$4:$AF$8890,MATCH(Q765,'DCM CARDS LOOKUP - HIDDEN'!$O$4:$O$8890,0),$I765)</f>
        <v>Controls Cough</v>
      </c>
      <c r="F765" s="5" t="str">
        <f>INDEX('DCM CARDS LOOKUP - HIDDEN'!$P$4:$AF$8890,MATCH(R765,'DCM CARDS LOOKUP - HIDDEN'!$O$4:$O$8890,0),$I765)</f>
        <v>Chest congestion relief</v>
      </c>
      <c r="G765" s="42"/>
      <c r="I765" s="4">
        <v>3</v>
      </c>
      <c r="N765">
        <f>K763*10000+L763*100+B761</f>
        <v>30901</v>
      </c>
      <c r="O765">
        <f>K763*10000+L763*100+C761</f>
        <v>30902</v>
      </c>
      <c r="P765">
        <f>K763*10000+L763*100+D761</f>
        <v>30903</v>
      </c>
      <c r="Q765">
        <f>K763*10000+L763*100+E741</f>
        <v>30904</v>
      </c>
      <c r="R765">
        <f>K763*10000+L763*100+F741</f>
        <v>30905</v>
      </c>
    </row>
    <row r="766" spans="1:18" ht="30">
      <c r="A766" s="10" t="str">
        <f>INDEX(REFERENCE!$B$2:$K$2,1,'EXAMPLE OF CHOICE CARDS'!I766)</f>
        <v>Benefit</v>
      </c>
      <c r="B766" s="5" t="str">
        <f>INDEX('DCM CARDS LOOKUP - HIDDEN'!$P$4:$AF$8890,MATCH(N766,'DCM CARDS LOOKUP - HIDDEN'!$O$4:$O$8890,0),$I766)</f>
        <v>Maximum Strength</v>
      </c>
      <c r="C766" s="5" t="str">
        <f>INDEX('DCM CARDS LOOKUP - HIDDEN'!$P$4:$AF$8890,MATCH(O766,'DCM CARDS LOOKUP - HIDDEN'!$O$4:$O$8890,0),$I766)</f>
        <v>For people with High Blood Pressure (decongestant free)</v>
      </c>
      <c r="D766" s="5" t="str">
        <f>INDEX('DCM CARDS LOOKUP - HIDDEN'!$P$4:$AF$8890,MATCH(P766,'DCM CARDS LOOKUP - HIDDEN'!$O$4:$O$8890,0),$I766)</f>
        <v>Drug free</v>
      </c>
      <c r="E766" s="5" t="str">
        <f>INDEX('DCM CARDS LOOKUP - HIDDEN'!$P$4:$AF$8890,MATCH(Q766,'DCM CARDS LOOKUP - HIDDEN'!$O$4:$O$8890,0),$I766)</f>
        <v>Non-Medicated</v>
      </c>
      <c r="F766" s="5" t="str">
        <f>INDEX('DCM CARDS LOOKUP - HIDDEN'!$P$4:$AF$8890,MATCH(R766,'DCM CARDS LOOKUP - HIDDEN'!$O$4:$O$8890,0),$I766)</f>
        <v>Treats Sneezing</v>
      </c>
      <c r="G766" s="42"/>
      <c r="I766" s="4">
        <v>4</v>
      </c>
      <c r="N766">
        <f>K763*10000+L763*100+B761</f>
        <v>30901</v>
      </c>
      <c r="O766">
        <f>K763*10000+L763*100+C761</f>
        <v>30902</v>
      </c>
      <c r="P766">
        <f>K763*10000+L763*100+D761</f>
        <v>30903</v>
      </c>
      <c r="Q766">
        <f>K763*10000+L763*100+E741</f>
        <v>30904</v>
      </c>
      <c r="R766">
        <f>K763*10000+L763*100+F741</f>
        <v>30905</v>
      </c>
    </row>
    <row r="767" spans="1:18">
      <c r="A767" s="10" t="str">
        <f>INDEX(REFERENCE!$B$2:$K$2,1,'EXAMPLE OF CHOICE CARDS'!I767)</f>
        <v>Doses</v>
      </c>
      <c r="B767" s="5" t="str">
        <f>INDEX('DCM CARDS LOOKUP - HIDDEN'!$P$4:$AF$8890,MATCH(N767,'DCM CARDS LOOKUP - HIDDEN'!$O$4:$O$8890,0),$I767)</f>
        <v>60 Doses</v>
      </c>
      <c r="C767" s="5" t="str">
        <f>INDEX('DCM CARDS LOOKUP - HIDDEN'!$P$4:$AF$8890,MATCH(O767,'DCM CARDS LOOKUP - HIDDEN'!$O$4:$O$8890,0),$I767)</f>
        <v>30 Doses</v>
      </c>
      <c r="D767" s="5" t="str">
        <f>INDEX('DCM CARDS LOOKUP - HIDDEN'!$P$4:$AF$8890,MATCH(P767,'DCM CARDS LOOKUP - HIDDEN'!$O$4:$O$8890,0),$I767)</f>
        <v>90 Doses</v>
      </c>
      <c r="E767" s="5" t="str">
        <f>INDEX('DCM CARDS LOOKUP - HIDDEN'!$P$4:$AF$8890,MATCH(Q767,'DCM CARDS LOOKUP - HIDDEN'!$O$4:$O$8890,0),$I767)</f>
        <v>12 Doses</v>
      </c>
      <c r="F767" s="5" t="str">
        <f>INDEX('DCM CARDS LOOKUP - HIDDEN'!$P$4:$AF$8890,MATCH(R767,'DCM CARDS LOOKUP - HIDDEN'!$O$4:$O$8890,0),$I767)</f>
        <v>6 Doses</v>
      </c>
      <c r="G767" s="42"/>
      <c r="I767" s="4">
        <v>5</v>
      </c>
      <c r="N767">
        <f>K763*10000+L763*100+B761</f>
        <v>30901</v>
      </c>
      <c r="O767">
        <f>K763*10000+L763*100+C761</f>
        <v>30902</v>
      </c>
      <c r="P767">
        <f>K763*10000+L763*100+D761</f>
        <v>30903</v>
      </c>
      <c r="Q767">
        <f>K763*10000+L763*100+E741</f>
        <v>30904</v>
      </c>
      <c r="R767">
        <f>K763*10000+L763*100+F741</f>
        <v>30905</v>
      </c>
    </row>
    <row r="768" spans="1:18">
      <c r="A768" s="10" t="str">
        <f>INDEX(REFERENCE!$B$2:$K$2,1,'EXAMPLE OF CHOICE CARDS'!I768)</f>
        <v>flavor</v>
      </c>
      <c r="B768" s="5" t="str">
        <f>INDEX('DCM CARDS LOOKUP - HIDDEN'!$P$4:$AF$8890,MATCH(N768,'DCM CARDS LOOKUP - HIDDEN'!$O$4:$O$8890,0),$I768)</f>
        <v>Honey</v>
      </c>
      <c r="C768" s="5" t="str">
        <f>INDEX('DCM CARDS LOOKUP - HIDDEN'!$P$4:$AF$8890,MATCH(O768,'DCM CARDS LOOKUP - HIDDEN'!$O$4:$O$8890,0),$I768)</f>
        <v>-</v>
      </c>
      <c r="D768" s="5" t="str">
        <f>INDEX('DCM CARDS LOOKUP - HIDDEN'!$P$4:$AF$8890,MATCH(P768,'DCM CARDS LOOKUP - HIDDEN'!$O$4:$O$8890,0),$I768)</f>
        <v>Elderberry</v>
      </c>
      <c r="E768" s="5" t="str">
        <f>INDEX('DCM CARDS LOOKUP - HIDDEN'!$P$4:$AF$8890,MATCH(Q768,'DCM CARDS LOOKUP - HIDDEN'!$O$4:$O$8890,0),$I768)</f>
        <v>Grape</v>
      </c>
      <c r="F768" s="5" t="str">
        <f>INDEX('DCM CARDS LOOKUP - HIDDEN'!$P$4:$AF$8890,MATCH(R768,'DCM CARDS LOOKUP - HIDDEN'!$O$4:$O$8890,0),$I768)</f>
        <v>Citrus</v>
      </c>
      <c r="G768" s="42"/>
      <c r="I768" s="4">
        <v>6</v>
      </c>
      <c r="N768">
        <f>K763*10000+L763*100+B761</f>
        <v>30901</v>
      </c>
      <c r="O768">
        <f>K763*10000+L763*100+C761</f>
        <v>30902</v>
      </c>
      <c r="P768">
        <f>K763*10000+L763*100+D761</f>
        <v>30903</v>
      </c>
      <c r="Q768">
        <f>K763*10000+L763*100+E741</f>
        <v>30904</v>
      </c>
      <c r="R768">
        <f>K763*10000+L763*100+F741</f>
        <v>30905</v>
      </c>
    </row>
    <row r="769" spans="1:18" ht="15" customHeight="1">
      <c r="A769" s="10" t="str">
        <f>INDEX(REFERENCE!$B$2:$K$2,1,'EXAMPLE OF CHOICE CARDS'!I769)</f>
        <v>Price</v>
      </c>
      <c r="B769" s="29">
        <f>INDEX('DCM CARDS LOOKUP - HIDDEN'!$P$4:$AF$8890,MATCH(N769,'DCM CARDS LOOKUP - HIDDEN'!$O$4:$O$8890,0),$I769)</f>
        <v>23</v>
      </c>
      <c r="C769" s="29">
        <f>INDEX('DCM CARDS LOOKUP - HIDDEN'!$P$4:$AF$8890,MATCH(O769,'DCM CARDS LOOKUP - HIDDEN'!$O$4:$O$8890,0),$I769)</f>
        <v>11</v>
      </c>
      <c r="D769" s="29">
        <f>INDEX('DCM CARDS LOOKUP - HIDDEN'!$P$4:$AF$8890,MATCH(P769,'DCM CARDS LOOKUP - HIDDEN'!$O$4:$O$8890,0),$I769)</f>
        <v>30</v>
      </c>
      <c r="E769" s="29">
        <f>INDEX('DCM CARDS LOOKUP - HIDDEN'!$P$4:$AF$8890,MATCH(Q769,'DCM CARDS LOOKUP - HIDDEN'!$O$4:$O$8890,0),$I769)</f>
        <v>12</v>
      </c>
      <c r="F769" s="29">
        <f>INDEX('DCM CARDS LOOKUP - HIDDEN'!$P$4:$AF$8890,MATCH(R769,'DCM CARDS LOOKUP - HIDDEN'!$O$4:$O$8890,0),$I769)</f>
        <v>5</v>
      </c>
      <c r="G769" s="42"/>
      <c r="I769" s="4">
        <v>7</v>
      </c>
      <c r="N769">
        <f>K763*10000+L763*100+B761</f>
        <v>30901</v>
      </c>
      <c r="O769">
        <f>K763*10000+L763*100+C761</f>
        <v>30902</v>
      </c>
      <c r="P769">
        <f>K763*10000+L763*100+D761</f>
        <v>30903</v>
      </c>
      <c r="Q769">
        <f>K763*10000+L763*100+E741</f>
        <v>30904</v>
      </c>
      <c r="R769">
        <f>K763*10000+L763*100+F741</f>
        <v>30905</v>
      </c>
    </row>
    <row r="770" spans="1:18" ht="15" hidden="1" customHeight="1">
      <c r="A770" s="10">
        <f>INDEX(REFERENCE!$B$2:$K$2,1,'EXAMPLE OF CHOICE CARDS'!I770)</f>
        <v>0</v>
      </c>
      <c r="B770" s="29">
        <f>INDEX('DCM CARDS LOOKUP - HIDDEN'!$P$4:$AF$8890,MATCH(N770,'DCM CARDS LOOKUP - HIDDEN'!$O$4:$O$8890,0),$I770)</f>
        <v>0</v>
      </c>
      <c r="C770" s="29">
        <f>INDEX('DCM CARDS LOOKUP - HIDDEN'!$P$4:$AF$8890,MATCH(O770,'DCM CARDS LOOKUP - HIDDEN'!$O$4:$O$8890,0),$I770)</f>
        <v>0</v>
      </c>
      <c r="D770" s="29">
        <f>INDEX('DCM CARDS LOOKUP - HIDDEN'!$P$4:$AF$8890,MATCH(P770,'DCM CARDS LOOKUP - HIDDEN'!$O$4:$O$8890,0),$I770)</f>
        <v>0</v>
      </c>
      <c r="E770" s="29">
        <f>INDEX('DCM CARDS LOOKUP - HIDDEN'!$P$4:$AF$8890,MATCH(Q770,'DCM CARDS LOOKUP - HIDDEN'!$O$4:$O$8890,0),$I770)</f>
        <v>0</v>
      </c>
      <c r="F770" s="29">
        <f>INDEX('DCM CARDS LOOKUP - HIDDEN'!$P$4:$AF$8890,MATCH(R770,'DCM CARDS LOOKUP - HIDDEN'!$O$4:$O$8890,0),$I770)</f>
        <v>0</v>
      </c>
      <c r="G770" s="42"/>
      <c r="I770" s="4">
        <v>8</v>
      </c>
      <c r="N770">
        <f>K763*10000+L763*100+B761</f>
        <v>30901</v>
      </c>
      <c r="O770">
        <f>K763*10000+L763*100+C761</f>
        <v>30902</v>
      </c>
      <c r="P770">
        <f>K763*10000+L763*100+D761</f>
        <v>30903</v>
      </c>
      <c r="Q770">
        <f>K763*10000+L763*100+E741</f>
        <v>30904</v>
      </c>
      <c r="R770">
        <f>K763*10000+L763*100+F741</f>
        <v>30905</v>
      </c>
    </row>
    <row r="771" spans="1:18" ht="15" hidden="1" customHeight="1">
      <c r="A771" s="10">
        <f>INDEX(REFERENCE!$B$2:$K$2,1,'EXAMPLE OF CHOICE CARDS'!I771)</f>
        <v>0</v>
      </c>
      <c r="B771" s="5">
        <f>INDEX('DCM CARDS LOOKUP - HIDDEN'!$P$4:$AF$8890,MATCH(N771,'DCM CARDS LOOKUP - HIDDEN'!$O$4:$O$8890,0),$I771)</f>
        <v>0</v>
      </c>
      <c r="C771" s="5">
        <f>INDEX('DCM CARDS LOOKUP - HIDDEN'!$P$4:$AF$8890,MATCH(O771,'DCM CARDS LOOKUP - HIDDEN'!$O$4:$O$8890,0),$I771)</f>
        <v>0</v>
      </c>
      <c r="D771" s="5">
        <f>INDEX('DCM CARDS LOOKUP - HIDDEN'!$P$4:$AF$8890,MATCH(P771,'DCM CARDS LOOKUP - HIDDEN'!$O$4:$O$8890,0),$I771)</f>
        <v>0</v>
      </c>
      <c r="E771" s="5">
        <f>INDEX('DCM CARDS LOOKUP - HIDDEN'!$P$4:$AF$8890,MATCH(Q771,'DCM CARDS LOOKUP - HIDDEN'!$O$4:$O$8890,0),$I771)</f>
        <v>0</v>
      </c>
      <c r="F771" s="5">
        <f>INDEX('DCM CARDS LOOKUP - HIDDEN'!$P$4:$AF$8890,MATCH(R771,'DCM CARDS LOOKUP - HIDDEN'!$O$4:$O$8890,0),$I771)</f>
        <v>0</v>
      </c>
      <c r="G771" s="42"/>
      <c r="I771" s="4">
        <v>9</v>
      </c>
      <c r="N771">
        <f>K763*10000+L763*100+B761</f>
        <v>30901</v>
      </c>
      <c r="O771">
        <f>K763*10000+L763*100+C761</f>
        <v>30902</v>
      </c>
      <c r="P771">
        <f>K763*10000+L763*100+D761</f>
        <v>30903</v>
      </c>
      <c r="Q771">
        <f>K763*10000+L763*100+E741</f>
        <v>30904</v>
      </c>
      <c r="R771">
        <f>K763*10000+L763*100+F741</f>
        <v>30905</v>
      </c>
    </row>
    <row r="772" spans="1:18" ht="15" hidden="1" customHeight="1">
      <c r="A772" s="10">
        <f>INDEX(REFERENCE!$B$2:$K$2,1,'EXAMPLE OF CHOICE CARDS'!I772)</f>
        <v>0</v>
      </c>
      <c r="B772" s="5">
        <f>INDEX('DCM CARDS LOOKUP - HIDDEN'!$P$4:$AF$8890,MATCH(N772,'DCM CARDS LOOKUP - HIDDEN'!$O$4:$O$8890,0),$I772)</f>
        <v>0</v>
      </c>
      <c r="C772" s="5">
        <f>INDEX('DCM CARDS LOOKUP - HIDDEN'!$P$4:$AF$8890,MATCH(O772,'DCM CARDS LOOKUP - HIDDEN'!$O$4:$O$8890,0),$I772)</f>
        <v>0</v>
      </c>
      <c r="D772" s="5">
        <f>INDEX('DCM CARDS LOOKUP - HIDDEN'!$P$4:$AF$8890,MATCH(P772,'DCM CARDS LOOKUP - HIDDEN'!$O$4:$O$8890,0),$I772)</f>
        <v>0</v>
      </c>
      <c r="E772" s="5">
        <f>INDEX('DCM CARDS LOOKUP - HIDDEN'!$P$4:$AF$8890,MATCH(Q772,'DCM CARDS LOOKUP - HIDDEN'!$O$4:$O$8890,0),$I772)</f>
        <v>0</v>
      </c>
      <c r="F772" s="5">
        <f>INDEX('DCM CARDS LOOKUP - HIDDEN'!$P$4:$AF$8890,MATCH(R772,'DCM CARDS LOOKUP - HIDDEN'!$O$4:$O$8890,0),$I772)</f>
        <v>0</v>
      </c>
      <c r="G772" s="42"/>
      <c r="I772" s="4">
        <v>10</v>
      </c>
      <c r="N772">
        <f>K763*10000+L763*100+B761</f>
        <v>30901</v>
      </c>
      <c r="O772">
        <f>K763*10000+L763*100+C761</f>
        <v>30902</v>
      </c>
      <c r="P772">
        <f>K763*10000+L763*100+D761</f>
        <v>30903</v>
      </c>
      <c r="Q772">
        <f>K763*10000+L763*100+E741</f>
        <v>30904</v>
      </c>
      <c r="R772">
        <f>K763*10000+L763*100+F741</f>
        <v>30905</v>
      </c>
    </row>
    <row r="773" spans="1:18" ht="15" hidden="1" customHeight="1">
      <c r="A773" s="10" t="e">
        <f>INDEX(REFERENCE!$B$2:$K$2,1,'EXAMPLE OF CHOICE CARDS'!I773)</f>
        <v>#REF!</v>
      </c>
      <c r="B773" s="5">
        <f>INDEX('DCM CARDS LOOKUP - HIDDEN'!$P$4:$AF$8890,MATCH(N773,'DCM CARDS LOOKUP - HIDDEN'!$O$4:$O$8890,0),$I773)</f>
        <v>0</v>
      </c>
      <c r="C773" s="5">
        <f>INDEX('DCM CARDS LOOKUP - HIDDEN'!$P$4:$AF$8890,MATCH(O773,'DCM CARDS LOOKUP - HIDDEN'!$O$4:$O$8890,0),$I773)</f>
        <v>0</v>
      </c>
      <c r="D773" s="5">
        <f>INDEX('DCM CARDS LOOKUP - HIDDEN'!$P$4:$AF$8890,MATCH(P773,'DCM CARDS LOOKUP - HIDDEN'!$O$4:$O$8890,0),$I773)</f>
        <v>0</v>
      </c>
      <c r="E773" s="24"/>
      <c r="F773" s="24"/>
      <c r="G773" s="42"/>
      <c r="I773" s="4">
        <v>11</v>
      </c>
      <c r="N773">
        <f>K763*10000+L763*100+B761</f>
        <v>30901</v>
      </c>
      <c r="O773">
        <f>K763*10000+L763*100+C761</f>
        <v>30902</v>
      </c>
      <c r="P773">
        <f>K763*10000+L763*100+D761</f>
        <v>30903</v>
      </c>
      <c r="Q773">
        <f>K763*10000+L763*100+E741</f>
        <v>30904</v>
      </c>
      <c r="R773">
        <f>K763*10000+L763*100+F741</f>
        <v>30905</v>
      </c>
    </row>
    <row r="774" spans="1:18" ht="15" hidden="1" customHeight="1">
      <c r="A774" s="10" t="e">
        <f>INDEX(REFERENCE!$B$2:$K$2,1,'EXAMPLE OF CHOICE CARDS'!I774)</f>
        <v>#REF!</v>
      </c>
      <c r="B774" s="5">
        <f>INDEX('DCM CARDS LOOKUP - HIDDEN'!$P$4:$AF$8890,MATCH(N774,'DCM CARDS LOOKUP - HIDDEN'!$O$4:$O$8890,0),$I774)</f>
        <v>0</v>
      </c>
      <c r="C774" s="5">
        <f>INDEX('DCM CARDS LOOKUP - HIDDEN'!$P$4:$AF$8890,MATCH(O774,'DCM CARDS LOOKUP - HIDDEN'!$O$4:$O$8890,0),$I774)</f>
        <v>0</v>
      </c>
      <c r="D774" s="5">
        <f>INDEX('DCM CARDS LOOKUP - HIDDEN'!$P$4:$AF$8890,MATCH(P774,'DCM CARDS LOOKUP - HIDDEN'!$O$4:$O$8890,0),$I774)</f>
        <v>0</v>
      </c>
      <c r="E774" s="24"/>
      <c r="F774" s="24"/>
      <c r="G774" s="42"/>
      <c r="I774" s="4">
        <v>12</v>
      </c>
      <c r="N774">
        <f>K763*10000+L763*100+B761</f>
        <v>30901</v>
      </c>
      <c r="O774">
        <f>K763*10000+L763*100+C761</f>
        <v>30902</v>
      </c>
      <c r="P774">
        <f>K763*10000+L763*100+D761</f>
        <v>30903</v>
      </c>
      <c r="Q774">
        <f>K763*10000+L763*100+E741</f>
        <v>30904</v>
      </c>
      <c r="R774">
        <f>K763*10000+L763*100+F741</f>
        <v>30905</v>
      </c>
    </row>
    <row r="775" spans="1:18" ht="15" hidden="1" customHeight="1">
      <c r="A775" s="10" t="e">
        <f>INDEX(REFERENCE!$B$2:$K$2,1,'EXAMPLE OF CHOICE CARDS'!I775)</f>
        <v>#REF!</v>
      </c>
      <c r="B775" s="5">
        <f>INDEX('DCM CARDS LOOKUP - HIDDEN'!$P$4:$AF$8890,MATCH(N775,'DCM CARDS LOOKUP - HIDDEN'!$O$4:$O$8890,0),$I775)</f>
        <v>0</v>
      </c>
      <c r="C775" s="5">
        <f>INDEX('DCM CARDS LOOKUP - HIDDEN'!$P$4:$AF$8890,MATCH(O775,'DCM CARDS LOOKUP - HIDDEN'!$O$4:$O$8890,0),$I775)</f>
        <v>0</v>
      </c>
      <c r="D775" s="5">
        <f>INDEX('DCM CARDS LOOKUP - HIDDEN'!$P$4:$AF$8890,MATCH(P775,'DCM CARDS LOOKUP - HIDDEN'!$O$4:$O$8890,0),$I775)</f>
        <v>0</v>
      </c>
      <c r="E775" s="24"/>
      <c r="F775" s="24"/>
      <c r="G775" s="42"/>
      <c r="I775" s="4">
        <v>13</v>
      </c>
      <c r="N775">
        <f>K763*10000+L763*100+B761</f>
        <v>30901</v>
      </c>
      <c r="O775">
        <f>K763*10000+L763*100+C761</f>
        <v>30902</v>
      </c>
      <c r="P775">
        <f>K763*10000+L763*100+D761</f>
        <v>30903</v>
      </c>
      <c r="Q775">
        <f>K763*10000+L763*100+E741</f>
        <v>30904</v>
      </c>
      <c r="R775">
        <f>K763*10000+L763*100+F741</f>
        <v>30905</v>
      </c>
    </row>
    <row r="776" spans="1:18" ht="15" hidden="1" customHeight="1">
      <c r="A776" s="10" t="e">
        <f>INDEX(REFERENCE!$B$2:$K$2,1,'EXAMPLE OF CHOICE CARDS'!I776)</f>
        <v>#REF!</v>
      </c>
      <c r="B776" s="5">
        <f>INDEX('DCM CARDS LOOKUP - HIDDEN'!$P$4:$AF$8890,MATCH(N776,'DCM CARDS LOOKUP - HIDDEN'!$O$4:$O$8890,0),$I776)</f>
        <v>0</v>
      </c>
      <c r="C776" s="5">
        <f>INDEX('DCM CARDS LOOKUP - HIDDEN'!$P$4:$AF$8890,MATCH(O776,'DCM CARDS LOOKUP - HIDDEN'!$O$4:$O$8890,0),$I776)</f>
        <v>0</v>
      </c>
      <c r="D776" s="5">
        <f>INDEX('DCM CARDS LOOKUP - HIDDEN'!$P$4:$AF$8890,MATCH(P776,'DCM CARDS LOOKUP - HIDDEN'!$O$4:$O$8890,0),$I776)</f>
        <v>0</v>
      </c>
      <c r="E776" s="24"/>
      <c r="F776" s="24"/>
      <c r="G776" s="43"/>
      <c r="I776" s="4">
        <v>14</v>
      </c>
      <c r="N776">
        <f>K763*10000+L763*100+B761</f>
        <v>30901</v>
      </c>
      <c r="O776">
        <f>K763*10000+L763*100+C761</f>
        <v>30902</v>
      </c>
      <c r="P776">
        <f>K763*10000+L763*100+D761</f>
        <v>30903</v>
      </c>
      <c r="Q776">
        <f>K763*10000+L763*100+E741</f>
        <v>30904</v>
      </c>
      <c r="R776">
        <f>K763*10000+L763*100+F741</f>
        <v>30905</v>
      </c>
    </row>
    <row r="777" spans="1:18">
      <c r="A777" s="2"/>
      <c r="B777" s="5"/>
      <c r="C777" s="5"/>
      <c r="D777" s="5"/>
      <c r="E777" s="5"/>
      <c r="F777" s="5"/>
      <c r="G777" s="5"/>
      <c r="I777" s="13"/>
    </row>
    <row r="778" spans="1:18">
      <c r="A778" s="6"/>
      <c r="B778" s="7">
        <v>1</v>
      </c>
      <c r="C778" s="7">
        <v>2</v>
      </c>
      <c r="D778" s="7">
        <v>3</v>
      </c>
      <c r="E778" s="7">
        <v>4</v>
      </c>
      <c r="F778" s="7">
        <v>5</v>
      </c>
      <c r="G778" s="7">
        <v>9</v>
      </c>
      <c r="I778" s="13"/>
    </row>
    <row r="781" spans="1:18">
      <c r="A781" s="1" t="str">
        <f>"Version "&amp;K783&amp;"; Task"&amp;L783</f>
        <v>Version 3; Task10</v>
      </c>
      <c r="B781" s="4">
        <v>1</v>
      </c>
      <c r="C781" s="4">
        <v>2</v>
      </c>
      <c r="D781" s="4">
        <v>3</v>
      </c>
      <c r="E781" s="4">
        <f>E761</f>
        <v>4</v>
      </c>
      <c r="F781" s="4">
        <f>F761</f>
        <v>5</v>
      </c>
      <c r="I781" s="13"/>
    </row>
    <row r="782" spans="1:18" ht="15" customHeight="1">
      <c r="A782" s="11" t="s">
        <v>8</v>
      </c>
      <c r="B782" s="12" t="s">
        <v>9</v>
      </c>
      <c r="C782" s="12" t="s">
        <v>10</v>
      </c>
      <c r="D782" s="12" t="s">
        <v>11</v>
      </c>
      <c r="E782" s="23" t="s">
        <v>20</v>
      </c>
      <c r="F782" s="23" t="s">
        <v>21</v>
      </c>
      <c r="G782" s="41" t="s">
        <v>15</v>
      </c>
      <c r="I782" s="13"/>
      <c r="K782" t="s">
        <v>12</v>
      </c>
      <c r="L782" t="s">
        <v>1</v>
      </c>
    </row>
    <row r="783" spans="1:18">
      <c r="A783" s="10" t="str">
        <f>INDEX(REFERENCE!$B$2:$K$2,1,'EXAMPLE OF CHOICE CARDS'!I783)</f>
        <v>Brand</v>
      </c>
      <c r="B783" s="5" t="str">
        <f>INDEX('DCM CARDS LOOKUP - HIDDEN'!$P$4:$AF$8890,MATCH(N783,'DCM CARDS LOOKUP - HIDDEN'!$O$4:$O$8890,0),$I783)</f>
        <v>Robitussin</v>
      </c>
      <c r="C783" s="5" t="str">
        <f>INDEX('DCM CARDS LOOKUP - HIDDEN'!$P$4:$AF$8890,MATCH(O783,'DCM CARDS LOOKUP - HIDDEN'!$O$4:$O$8890,0),$I783)</f>
        <v>Emergen-C</v>
      </c>
      <c r="D783" s="5" t="str">
        <f>INDEX('DCM CARDS LOOKUP - HIDDEN'!$P$4:$AF$8890,MATCH(P783,'DCM CARDS LOOKUP - HIDDEN'!$O$4:$O$8890,0),$I783)</f>
        <v>Sambucol</v>
      </c>
      <c r="E783" s="5" t="str">
        <f>INDEX('DCM CARDS LOOKUP - HIDDEN'!$P$4:$AF$8890,MATCH(Q783,'DCM CARDS LOOKUP - HIDDEN'!$O$4:$O$8890,0),$I783)</f>
        <v>Advil Cold &amp;Flu</v>
      </c>
      <c r="F783" s="5" t="str">
        <f>INDEX('DCM CARDS LOOKUP - HIDDEN'!$P$4:$AF$8890,MATCH(R783,'DCM CARDS LOOKUP - HIDDEN'!$O$4:$O$8890,0),$I783)</f>
        <v>Equate</v>
      </c>
      <c r="G783" s="42"/>
      <c r="I783" s="4">
        <v>1</v>
      </c>
      <c r="K783">
        <f>IF(L763=15,K763+1,K763)</f>
        <v>3</v>
      </c>
      <c r="L783">
        <f>IF(L763&lt;15,L763+1,1)</f>
        <v>10</v>
      </c>
      <c r="N783">
        <f>K783*10000+L783*100+B781</f>
        <v>31001</v>
      </c>
      <c r="O783">
        <f>K783*10000+L783*100+C781</f>
        <v>31002</v>
      </c>
      <c r="P783">
        <f>K783*10000+L783*100+D781</f>
        <v>31003</v>
      </c>
      <c r="Q783">
        <f>K783*10000+L783*100+E761</f>
        <v>31004</v>
      </c>
      <c r="R783">
        <f>K783*10000+L783*100+F761</f>
        <v>31005</v>
      </c>
    </row>
    <row r="784" spans="1:18">
      <c r="A784" s="10" t="str">
        <f>INDEX(REFERENCE!$B$2:$K$2,1,'EXAMPLE OF CHOICE CARDS'!I784)</f>
        <v>Format</v>
      </c>
      <c r="B784" s="5" t="str">
        <f>INDEX('DCM CARDS LOOKUP - HIDDEN'!$P$4:$AF$8890,MATCH(N784,'DCM CARDS LOOKUP - HIDDEN'!$O$4:$O$8890,0),$I784)</f>
        <v>Powder packet</v>
      </c>
      <c r="C784" s="5" t="str">
        <f>INDEX('DCM CARDS LOOKUP - HIDDEN'!$P$4:$AF$8890,MATCH(O784,'DCM CARDS LOOKUP - HIDDEN'!$O$4:$O$8890,0),$I784)</f>
        <v>Effervescent Tablets</v>
      </c>
      <c r="D784" s="5" t="str">
        <f>INDEX('DCM CARDS LOOKUP - HIDDEN'!$P$4:$AF$8890,MATCH(P784,'DCM CARDS LOOKUP - HIDDEN'!$O$4:$O$8890,0),$I784)</f>
        <v>Syrup/liquid</v>
      </c>
      <c r="E784" s="5" t="str">
        <f>INDEX('DCM CARDS LOOKUP - HIDDEN'!$P$4:$AF$8890,MATCH(Q784,'DCM CARDS LOOKUP - HIDDEN'!$O$4:$O$8890,0),$I784)</f>
        <v>Tablet</v>
      </c>
      <c r="F784" s="5" t="str">
        <f>INDEX('DCM CARDS LOOKUP - HIDDEN'!$P$4:$AF$8890,MATCH(R784,'DCM CARDS LOOKUP - HIDDEN'!$O$4:$O$8890,0),$I784)</f>
        <v>Hot liquid powder packet</v>
      </c>
      <c r="G784" s="42"/>
      <c r="I784" s="4">
        <v>2</v>
      </c>
      <c r="N784">
        <f>K783*10000+L783*100+B781</f>
        <v>31001</v>
      </c>
      <c r="O784">
        <f>K783*10000+L783*100+C781</f>
        <v>31002</v>
      </c>
      <c r="P784">
        <f>K783*10000+L783*100+D781</f>
        <v>31003</v>
      </c>
      <c r="Q784">
        <f>K783*10000+L783*100+E761</f>
        <v>31004</v>
      </c>
      <c r="R784">
        <f>K783*10000+L783*100+F761</f>
        <v>31005</v>
      </c>
    </row>
    <row r="785" spans="1:18">
      <c r="A785" s="10" t="str">
        <f>INDEX(REFERENCE!$B$2:$K$2,1,'EXAMPLE OF CHOICE CARDS'!I785)</f>
        <v>Symptoms</v>
      </c>
      <c r="B785" s="5" t="str">
        <f>INDEX('DCM CARDS LOOKUP - HIDDEN'!$P$4:$AF$8890,MATCH(N785,'DCM CARDS LOOKUP - HIDDEN'!$O$4:$O$8890,0),$I785)</f>
        <v>Fever relief</v>
      </c>
      <c r="C785" s="5" t="str">
        <f>INDEX('DCM CARDS LOOKUP - HIDDEN'!$P$4:$AF$8890,MATCH(O785,'DCM CARDS LOOKUP - HIDDEN'!$O$4:$O$8890,0),$I785)</f>
        <v>Body Aches/Pain relief</v>
      </c>
      <c r="D785" s="5" t="str">
        <f>INDEX('DCM CARDS LOOKUP - HIDDEN'!$P$4:$AF$8890,MATCH(P785,'DCM CARDS LOOKUP - HIDDEN'!$O$4:$O$8890,0),$I785)</f>
        <v>Chest congestion relief</v>
      </c>
      <c r="E785" s="5" t="str">
        <f>INDEX('DCM CARDS LOOKUP - HIDDEN'!$P$4:$AF$8890,MATCH(Q785,'DCM CARDS LOOKUP - HIDDEN'!$O$4:$O$8890,0),$I785)</f>
        <v>Sore throat relief</v>
      </c>
      <c r="F785" s="5" t="str">
        <f>INDEX('DCM CARDS LOOKUP - HIDDEN'!$P$4:$AF$8890,MATCH(R785,'DCM CARDS LOOKUP - HIDDEN'!$O$4:$O$8890,0),$I785)</f>
        <v>Head cold relief</v>
      </c>
      <c r="G785" s="42"/>
      <c r="I785" s="4">
        <v>3</v>
      </c>
      <c r="N785">
        <f>K783*10000+L783*100+B781</f>
        <v>31001</v>
      </c>
      <c r="O785">
        <f>K783*10000+L783*100+C781</f>
        <v>31002</v>
      </c>
      <c r="P785">
        <f>K783*10000+L783*100+D781</f>
        <v>31003</v>
      </c>
      <c r="Q785">
        <f>K783*10000+L783*100+E761</f>
        <v>31004</v>
      </c>
      <c r="R785">
        <f>K783*10000+L783*100+F761</f>
        <v>31005</v>
      </c>
    </row>
    <row r="786" spans="1:18">
      <c r="A786" s="10" t="str">
        <f>INDEX(REFERENCE!$B$2:$K$2,1,'EXAMPLE OF CHOICE CARDS'!I786)</f>
        <v>Benefit</v>
      </c>
      <c r="B786" s="5" t="str">
        <f>INDEX('DCM CARDS LOOKUP - HIDDEN'!$P$4:$AF$8890,MATCH(N786,'DCM CARDS LOOKUP - HIDDEN'!$O$4:$O$8890,0),$I786)</f>
        <v>Non-Medicated</v>
      </c>
      <c r="C786" s="5" t="str">
        <f>INDEX('DCM CARDS LOOKUP - HIDDEN'!$P$4:$AF$8890,MATCH(O786,'DCM CARDS LOOKUP - HIDDEN'!$O$4:$O$8890,0),$I786)</f>
        <v>For Nighttime Use</v>
      </c>
      <c r="D786" s="5" t="str">
        <f>INDEX('DCM CARDS LOOKUP - HIDDEN'!$P$4:$AF$8890,MATCH(P786,'DCM CARDS LOOKUP - HIDDEN'!$O$4:$O$8890,0),$I786)</f>
        <v>Natural Ingredients</v>
      </c>
      <c r="E786" s="5" t="str">
        <f>INDEX('DCM CARDS LOOKUP - HIDDEN'!$P$4:$AF$8890,MATCH(Q786,'DCM CARDS LOOKUP - HIDDEN'!$O$4:$O$8890,0),$I786)</f>
        <v>Sugar Free</v>
      </c>
      <c r="F786" s="5" t="str">
        <f>INDEX('DCM CARDS LOOKUP - HIDDEN'!$P$4:$AF$8890,MATCH(R786,'DCM CARDS LOOKUP - HIDDEN'!$O$4:$O$8890,0),$I786)</f>
        <v>12 Hour Relief</v>
      </c>
      <c r="G786" s="42"/>
      <c r="I786" s="4">
        <v>4</v>
      </c>
      <c r="N786">
        <f>K783*10000+L783*100+B781</f>
        <v>31001</v>
      </c>
      <c r="O786">
        <f>K783*10000+L783*100+C781</f>
        <v>31002</v>
      </c>
      <c r="P786">
        <f>K783*10000+L783*100+D781</f>
        <v>31003</v>
      </c>
      <c r="Q786">
        <f>K783*10000+L783*100+E761</f>
        <v>31004</v>
      </c>
      <c r="R786">
        <f>K783*10000+L783*100+F761</f>
        <v>31005</v>
      </c>
    </row>
    <row r="787" spans="1:18">
      <c r="A787" s="10" t="str">
        <f>INDEX(REFERENCE!$B$2:$K$2,1,'EXAMPLE OF CHOICE CARDS'!I787)</f>
        <v>Doses</v>
      </c>
      <c r="B787" s="5" t="str">
        <f>INDEX('DCM CARDS LOOKUP - HIDDEN'!$P$4:$AF$8890,MATCH(N787,'DCM CARDS LOOKUP - HIDDEN'!$O$4:$O$8890,0),$I787)</f>
        <v>12 Doses</v>
      </c>
      <c r="C787" s="5" t="str">
        <f>INDEX('DCM CARDS LOOKUP - HIDDEN'!$P$4:$AF$8890,MATCH(O787,'DCM CARDS LOOKUP - HIDDEN'!$O$4:$O$8890,0),$I787)</f>
        <v>30 Doses</v>
      </c>
      <c r="D787" s="5" t="str">
        <f>INDEX('DCM CARDS LOOKUP - HIDDEN'!$P$4:$AF$8890,MATCH(P787,'DCM CARDS LOOKUP - HIDDEN'!$O$4:$O$8890,0),$I787)</f>
        <v>60 Doses</v>
      </c>
      <c r="E787" s="5" t="str">
        <f>INDEX('DCM CARDS LOOKUP - HIDDEN'!$P$4:$AF$8890,MATCH(Q787,'DCM CARDS LOOKUP - HIDDEN'!$O$4:$O$8890,0),$I787)</f>
        <v>90 Doses</v>
      </c>
      <c r="F787" s="5" t="str">
        <f>INDEX('DCM CARDS LOOKUP - HIDDEN'!$P$4:$AF$8890,MATCH(R787,'DCM CARDS LOOKUP - HIDDEN'!$O$4:$O$8890,0),$I787)</f>
        <v>6 Doses</v>
      </c>
      <c r="G787" s="42"/>
      <c r="I787" s="4">
        <v>5</v>
      </c>
      <c r="N787">
        <f>K783*10000+L783*100+B781</f>
        <v>31001</v>
      </c>
      <c r="O787">
        <f>K783*10000+L783*100+C781</f>
        <v>31002</v>
      </c>
      <c r="P787">
        <f>K783*10000+L783*100+D781</f>
        <v>31003</v>
      </c>
      <c r="Q787">
        <f>K783*10000+L783*100+E761</f>
        <v>31004</v>
      </c>
      <c r="R787">
        <f>K783*10000+L783*100+F761</f>
        <v>31005</v>
      </c>
    </row>
    <row r="788" spans="1:18">
      <c r="A788" s="10" t="str">
        <f>INDEX(REFERENCE!$B$2:$K$2,1,'EXAMPLE OF CHOICE CARDS'!I788)</f>
        <v>flavor</v>
      </c>
      <c r="B788" s="5" t="str">
        <f>INDEX('DCM CARDS LOOKUP - HIDDEN'!$P$4:$AF$8890,MATCH(N788,'DCM CARDS LOOKUP - HIDDEN'!$O$4:$O$8890,0),$I788)</f>
        <v>Honey Lemon</v>
      </c>
      <c r="C788" s="5" t="str">
        <f>INDEX('DCM CARDS LOOKUP - HIDDEN'!$P$4:$AF$8890,MATCH(O788,'DCM CARDS LOOKUP - HIDDEN'!$O$4:$O$8890,0),$I788)</f>
        <v>Honey</v>
      </c>
      <c r="D788" s="5" t="str">
        <f>INDEX('DCM CARDS LOOKUP - HIDDEN'!$P$4:$AF$8890,MATCH(P788,'DCM CARDS LOOKUP - HIDDEN'!$O$4:$O$8890,0),$I788)</f>
        <v>Elderberry</v>
      </c>
      <c r="E788" s="5" t="str">
        <f>INDEX('DCM CARDS LOOKUP - HIDDEN'!$P$4:$AF$8890,MATCH(Q788,'DCM CARDS LOOKUP - HIDDEN'!$O$4:$O$8890,0),$I788)</f>
        <v>-</v>
      </c>
      <c r="F788" s="5" t="str">
        <f>INDEX('DCM CARDS LOOKUP - HIDDEN'!$P$4:$AF$8890,MATCH(R788,'DCM CARDS LOOKUP - HIDDEN'!$O$4:$O$8890,0),$I788)</f>
        <v>Mixed Berry</v>
      </c>
      <c r="G788" s="42"/>
      <c r="I788" s="4">
        <v>6</v>
      </c>
      <c r="N788">
        <f>K783*10000+L783*100+B781</f>
        <v>31001</v>
      </c>
      <c r="O788">
        <f>K783*10000+L783*100+C781</f>
        <v>31002</v>
      </c>
      <c r="P788">
        <f>K783*10000+L783*100+D781</f>
        <v>31003</v>
      </c>
      <c r="Q788">
        <f>K783*10000+L783*100+E761</f>
        <v>31004</v>
      </c>
      <c r="R788">
        <f>K783*10000+L783*100+F761</f>
        <v>31005</v>
      </c>
    </row>
    <row r="789" spans="1:18" ht="15" customHeight="1">
      <c r="A789" s="10" t="str">
        <f>INDEX(REFERENCE!$B$2:$K$2,1,'EXAMPLE OF CHOICE CARDS'!I789)</f>
        <v>Price</v>
      </c>
      <c r="B789" s="29">
        <f>INDEX('DCM CARDS LOOKUP - HIDDEN'!$P$4:$AF$8890,MATCH(N789,'DCM CARDS LOOKUP - HIDDEN'!$O$4:$O$8890,0),$I789)</f>
        <v>8</v>
      </c>
      <c r="C789" s="29">
        <f>INDEX('DCM CARDS LOOKUP - HIDDEN'!$P$4:$AF$8890,MATCH(O789,'DCM CARDS LOOKUP - HIDDEN'!$O$4:$O$8890,0),$I789)</f>
        <v>6</v>
      </c>
      <c r="D789" s="29">
        <f>INDEX('DCM CARDS LOOKUP - HIDDEN'!$P$4:$AF$8890,MATCH(P789,'DCM CARDS LOOKUP - HIDDEN'!$O$4:$O$8890,0),$I789)</f>
        <v>23</v>
      </c>
      <c r="E789" s="29">
        <f>INDEX('DCM CARDS LOOKUP - HIDDEN'!$P$4:$AF$8890,MATCH(Q789,'DCM CARDS LOOKUP - HIDDEN'!$O$4:$O$8890,0),$I789)</f>
        <v>45</v>
      </c>
      <c r="F789" s="29">
        <f>INDEX('DCM CARDS LOOKUP - HIDDEN'!$P$4:$AF$8890,MATCH(R789,'DCM CARDS LOOKUP - HIDDEN'!$O$4:$O$8890,0),$I789)</f>
        <v>12</v>
      </c>
      <c r="G789" s="42"/>
      <c r="I789" s="4">
        <v>7</v>
      </c>
      <c r="N789">
        <f>K783*10000+L783*100+B781</f>
        <v>31001</v>
      </c>
      <c r="O789">
        <f>K783*10000+L783*100+C781</f>
        <v>31002</v>
      </c>
      <c r="P789">
        <f>K783*10000+L783*100+D781</f>
        <v>31003</v>
      </c>
      <c r="Q789">
        <f>K783*10000+L783*100+E761</f>
        <v>31004</v>
      </c>
      <c r="R789">
        <f>K783*10000+L783*100+F761</f>
        <v>31005</v>
      </c>
    </row>
    <row r="790" spans="1:18" ht="15" hidden="1" customHeight="1">
      <c r="A790" s="10">
        <f>INDEX(REFERENCE!$B$2:$K$2,1,'EXAMPLE OF CHOICE CARDS'!I790)</f>
        <v>0</v>
      </c>
      <c r="B790" s="29">
        <f>INDEX('DCM CARDS LOOKUP - HIDDEN'!$P$4:$AF$8890,MATCH(N790,'DCM CARDS LOOKUP - HIDDEN'!$O$4:$O$8890,0),$I790)</f>
        <v>0</v>
      </c>
      <c r="C790" s="29">
        <f>INDEX('DCM CARDS LOOKUP - HIDDEN'!$P$4:$AF$8890,MATCH(O790,'DCM CARDS LOOKUP - HIDDEN'!$O$4:$O$8890,0),$I790)</f>
        <v>0</v>
      </c>
      <c r="D790" s="29">
        <f>INDEX('DCM CARDS LOOKUP - HIDDEN'!$P$4:$AF$8890,MATCH(P790,'DCM CARDS LOOKUP - HIDDEN'!$O$4:$O$8890,0),$I790)</f>
        <v>0</v>
      </c>
      <c r="E790" s="29">
        <f>INDEX('DCM CARDS LOOKUP - HIDDEN'!$P$4:$AF$8890,MATCH(Q790,'DCM CARDS LOOKUP - HIDDEN'!$O$4:$O$8890,0),$I790)</f>
        <v>0</v>
      </c>
      <c r="F790" s="29">
        <f>INDEX('DCM CARDS LOOKUP - HIDDEN'!$P$4:$AF$8890,MATCH(R790,'DCM CARDS LOOKUP - HIDDEN'!$O$4:$O$8890,0),$I790)</f>
        <v>0</v>
      </c>
      <c r="G790" s="42"/>
      <c r="I790" s="4">
        <v>8</v>
      </c>
      <c r="N790">
        <f>K783*10000+L783*100+B781</f>
        <v>31001</v>
      </c>
      <c r="O790">
        <f>K783*10000+L783*100+C781</f>
        <v>31002</v>
      </c>
      <c r="P790">
        <f>K783*10000+L783*100+D781</f>
        <v>31003</v>
      </c>
      <c r="Q790">
        <f>K783*10000+L783*100+E761</f>
        <v>31004</v>
      </c>
      <c r="R790">
        <f>K783*10000+L783*100+F761</f>
        <v>31005</v>
      </c>
    </row>
    <row r="791" spans="1:18" ht="15" hidden="1" customHeight="1">
      <c r="A791" s="10">
        <f>INDEX(REFERENCE!$B$2:$K$2,1,'EXAMPLE OF CHOICE CARDS'!I791)</f>
        <v>0</v>
      </c>
      <c r="B791" s="5">
        <f>INDEX('DCM CARDS LOOKUP - HIDDEN'!$P$4:$AF$8890,MATCH(N791,'DCM CARDS LOOKUP - HIDDEN'!$O$4:$O$8890,0),$I791)</f>
        <v>0</v>
      </c>
      <c r="C791" s="5">
        <f>INDEX('DCM CARDS LOOKUP - HIDDEN'!$P$4:$AF$8890,MATCH(O791,'DCM CARDS LOOKUP - HIDDEN'!$O$4:$O$8890,0),$I791)</f>
        <v>0</v>
      </c>
      <c r="D791" s="5">
        <f>INDEX('DCM CARDS LOOKUP - HIDDEN'!$P$4:$AF$8890,MATCH(P791,'DCM CARDS LOOKUP - HIDDEN'!$O$4:$O$8890,0),$I791)</f>
        <v>0</v>
      </c>
      <c r="E791" s="5">
        <f>INDEX('DCM CARDS LOOKUP - HIDDEN'!$P$4:$AF$8890,MATCH(Q791,'DCM CARDS LOOKUP - HIDDEN'!$O$4:$O$8890,0),$I791)</f>
        <v>0</v>
      </c>
      <c r="F791" s="5">
        <f>INDEX('DCM CARDS LOOKUP - HIDDEN'!$P$4:$AF$8890,MATCH(R791,'DCM CARDS LOOKUP - HIDDEN'!$O$4:$O$8890,0),$I791)</f>
        <v>0</v>
      </c>
      <c r="G791" s="42"/>
      <c r="I791" s="4">
        <v>9</v>
      </c>
      <c r="N791">
        <f>K783*10000+L783*100+B781</f>
        <v>31001</v>
      </c>
      <c r="O791">
        <f>K783*10000+L783*100+C781</f>
        <v>31002</v>
      </c>
      <c r="P791">
        <f>K783*10000+L783*100+D781</f>
        <v>31003</v>
      </c>
      <c r="Q791">
        <f>K783*10000+L783*100+E761</f>
        <v>31004</v>
      </c>
      <c r="R791">
        <f>K783*10000+L783*100+F761</f>
        <v>31005</v>
      </c>
    </row>
    <row r="792" spans="1:18" ht="15" hidden="1" customHeight="1">
      <c r="A792" s="10">
        <f>INDEX(REFERENCE!$B$2:$K$2,1,'EXAMPLE OF CHOICE CARDS'!I792)</f>
        <v>0</v>
      </c>
      <c r="B792" s="5">
        <f>INDEX('DCM CARDS LOOKUP - HIDDEN'!$P$4:$AF$8890,MATCH(N792,'DCM CARDS LOOKUP - HIDDEN'!$O$4:$O$8890,0),$I792)</f>
        <v>0</v>
      </c>
      <c r="C792" s="5">
        <f>INDEX('DCM CARDS LOOKUP - HIDDEN'!$P$4:$AF$8890,MATCH(O792,'DCM CARDS LOOKUP - HIDDEN'!$O$4:$O$8890,0),$I792)</f>
        <v>0</v>
      </c>
      <c r="D792" s="5">
        <f>INDEX('DCM CARDS LOOKUP - HIDDEN'!$P$4:$AF$8890,MATCH(P792,'DCM CARDS LOOKUP - HIDDEN'!$O$4:$O$8890,0),$I792)</f>
        <v>0</v>
      </c>
      <c r="E792" s="5">
        <f>INDEX('DCM CARDS LOOKUP - HIDDEN'!$P$4:$AF$8890,MATCH(Q792,'DCM CARDS LOOKUP - HIDDEN'!$O$4:$O$8890,0),$I792)</f>
        <v>0</v>
      </c>
      <c r="F792" s="5">
        <f>INDEX('DCM CARDS LOOKUP - HIDDEN'!$P$4:$AF$8890,MATCH(R792,'DCM CARDS LOOKUP - HIDDEN'!$O$4:$O$8890,0),$I792)</f>
        <v>0</v>
      </c>
      <c r="G792" s="42"/>
      <c r="I792" s="4">
        <v>10</v>
      </c>
      <c r="N792">
        <f>K783*10000+L783*100+B781</f>
        <v>31001</v>
      </c>
      <c r="O792">
        <f>K783*10000+L783*100+C781</f>
        <v>31002</v>
      </c>
      <c r="P792">
        <f>K783*10000+L783*100+D781</f>
        <v>31003</v>
      </c>
      <c r="Q792">
        <f>K783*10000+L783*100+E761</f>
        <v>31004</v>
      </c>
      <c r="R792">
        <f>K783*10000+L783*100+F761</f>
        <v>31005</v>
      </c>
    </row>
    <row r="793" spans="1:18" ht="15" hidden="1" customHeight="1">
      <c r="A793" s="10" t="e">
        <f>INDEX(REFERENCE!$B$2:$K$2,1,'EXAMPLE OF CHOICE CARDS'!I793)</f>
        <v>#REF!</v>
      </c>
      <c r="B793" s="5">
        <f>INDEX('DCM CARDS LOOKUP - HIDDEN'!$P$4:$AF$8890,MATCH(N793,'DCM CARDS LOOKUP - HIDDEN'!$O$4:$O$8890,0),$I793)</f>
        <v>0</v>
      </c>
      <c r="C793" s="5">
        <f>INDEX('DCM CARDS LOOKUP - HIDDEN'!$P$4:$AF$8890,MATCH(O793,'DCM CARDS LOOKUP - HIDDEN'!$O$4:$O$8890,0),$I793)</f>
        <v>0</v>
      </c>
      <c r="D793" s="5">
        <f>INDEX('DCM CARDS LOOKUP - HIDDEN'!$P$4:$AF$8890,MATCH(P793,'DCM CARDS LOOKUP - HIDDEN'!$O$4:$O$8890,0),$I793)</f>
        <v>0</v>
      </c>
      <c r="E793" s="24"/>
      <c r="F793" s="24"/>
      <c r="G793" s="42"/>
      <c r="I793" s="4">
        <v>11</v>
      </c>
      <c r="N793">
        <f>K783*10000+L783*100+B781</f>
        <v>31001</v>
      </c>
      <c r="O793">
        <f>K783*10000+L783*100+C781</f>
        <v>31002</v>
      </c>
      <c r="P793">
        <f>K783*10000+L783*100+D781</f>
        <v>31003</v>
      </c>
      <c r="Q793">
        <f>K783*10000+L783*100+E761</f>
        <v>31004</v>
      </c>
      <c r="R793">
        <f>K783*10000+L783*100+F761</f>
        <v>31005</v>
      </c>
    </row>
    <row r="794" spans="1:18" ht="15" hidden="1" customHeight="1">
      <c r="A794" s="10" t="e">
        <f>INDEX(REFERENCE!$B$2:$K$2,1,'EXAMPLE OF CHOICE CARDS'!I794)</f>
        <v>#REF!</v>
      </c>
      <c r="B794" s="5">
        <f>INDEX('DCM CARDS LOOKUP - HIDDEN'!$P$4:$AF$8890,MATCH(N794,'DCM CARDS LOOKUP - HIDDEN'!$O$4:$O$8890,0),$I794)</f>
        <v>0</v>
      </c>
      <c r="C794" s="5">
        <f>INDEX('DCM CARDS LOOKUP - HIDDEN'!$P$4:$AF$8890,MATCH(O794,'DCM CARDS LOOKUP - HIDDEN'!$O$4:$O$8890,0),$I794)</f>
        <v>0</v>
      </c>
      <c r="D794" s="5">
        <f>INDEX('DCM CARDS LOOKUP - HIDDEN'!$P$4:$AF$8890,MATCH(P794,'DCM CARDS LOOKUP - HIDDEN'!$O$4:$O$8890,0),$I794)</f>
        <v>0</v>
      </c>
      <c r="E794" s="24"/>
      <c r="F794" s="24"/>
      <c r="G794" s="42"/>
      <c r="I794" s="4">
        <v>12</v>
      </c>
      <c r="N794">
        <f>K783*10000+L783*100+B781</f>
        <v>31001</v>
      </c>
      <c r="O794">
        <f>K783*10000+L783*100+C781</f>
        <v>31002</v>
      </c>
      <c r="P794">
        <f>K783*10000+L783*100+D781</f>
        <v>31003</v>
      </c>
      <c r="Q794">
        <f>K783*10000+L783*100+E761</f>
        <v>31004</v>
      </c>
      <c r="R794">
        <f>K783*10000+L783*100+F761</f>
        <v>31005</v>
      </c>
    </row>
    <row r="795" spans="1:18" ht="15" hidden="1" customHeight="1">
      <c r="A795" s="10" t="e">
        <f>INDEX(REFERENCE!$B$2:$K$2,1,'EXAMPLE OF CHOICE CARDS'!I795)</f>
        <v>#REF!</v>
      </c>
      <c r="B795" s="5">
        <f>INDEX('DCM CARDS LOOKUP - HIDDEN'!$P$4:$AF$8890,MATCH(N795,'DCM CARDS LOOKUP - HIDDEN'!$O$4:$O$8890,0),$I795)</f>
        <v>0</v>
      </c>
      <c r="C795" s="5">
        <f>INDEX('DCM CARDS LOOKUP - HIDDEN'!$P$4:$AF$8890,MATCH(O795,'DCM CARDS LOOKUP - HIDDEN'!$O$4:$O$8890,0),$I795)</f>
        <v>0</v>
      </c>
      <c r="D795" s="5">
        <f>INDEX('DCM CARDS LOOKUP - HIDDEN'!$P$4:$AF$8890,MATCH(P795,'DCM CARDS LOOKUP - HIDDEN'!$O$4:$O$8890,0),$I795)</f>
        <v>0</v>
      </c>
      <c r="E795" s="24"/>
      <c r="F795" s="24"/>
      <c r="G795" s="42"/>
      <c r="I795" s="4">
        <v>13</v>
      </c>
      <c r="N795">
        <f>K783*10000+L783*100+B781</f>
        <v>31001</v>
      </c>
      <c r="O795">
        <f>K783*10000+L783*100+C781</f>
        <v>31002</v>
      </c>
      <c r="P795">
        <f>K783*10000+L783*100+D781</f>
        <v>31003</v>
      </c>
      <c r="Q795">
        <f>K783*10000+L783*100+E761</f>
        <v>31004</v>
      </c>
      <c r="R795">
        <f>K783*10000+L783*100+F761</f>
        <v>31005</v>
      </c>
    </row>
    <row r="796" spans="1:18" ht="15" hidden="1" customHeight="1">
      <c r="A796" s="10" t="e">
        <f>INDEX(REFERENCE!$B$2:$K$2,1,'EXAMPLE OF CHOICE CARDS'!I796)</f>
        <v>#REF!</v>
      </c>
      <c r="B796" s="5">
        <f>INDEX('DCM CARDS LOOKUP - HIDDEN'!$P$4:$AF$8890,MATCH(N796,'DCM CARDS LOOKUP - HIDDEN'!$O$4:$O$8890,0),$I796)</f>
        <v>0</v>
      </c>
      <c r="C796" s="5">
        <f>INDEX('DCM CARDS LOOKUP - HIDDEN'!$P$4:$AF$8890,MATCH(O796,'DCM CARDS LOOKUP - HIDDEN'!$O$4:$O$8890,0),$I796)</f>
        <v>0</v>
      </c>
      <c r="D796" s="5">
        <f>INDEX('DCM CARDS LOOKUP - HIDDEN'!$P$4:$AF$8890,MATCH(P796,'DCM CARDS LOOKUP - HIDDEN'!$O$4:$O$8890,0),$I796)</f>
        <v>0</v>
      </c>
      <c r="E796" s="24"/>
      <c r="F796" s="24"/>
      <c r="G796" s="43"/>
      <c r="I796" s="4">
        <v>14</v>
      </c>
      <c r="N796">
        <f>K783*10000+L783*100+B781</f>
        <v>31001</v>
      </c>
      <c r="O796">
        <f>K783*10000+L783*100+C781</f>
        <v>31002</v>
      </c>
      <c r="P796">
        <f>K783*10000+L783*100+D781</f>
        <v>31003</v>
      </c>
      <c r="Q796">
        <f>K783*10000+L783*100+E761</f>
        <v>31004</v>
      </c>
      <c r="R796">
        <f>K783*10000+L783*100+F761</f>
        <v>31005</v>
      </c>
    </row>
    <row r="797" spans="1:18">
      <c r="A797" s="2"/>
      <c r="B797" s="5"/>
      <c r="C797" s="5"/>
      <c r="D797" s="5"/>
      <c r="E797" s="5"/>
      <c r="F797" s="5"/>
      <c r="G797" s="5"/>
      <c r="I797" s="13"/>
    </row>
    <row r="798" spans="1:18">
      <c r="A798" s="6"/>
      <c r="B798" s="7">
        <v>1</v>
      </c>
      <c r="C798" s="7">
        <v>2</v>
      </c>
      <c r="D798" s="7">
        <v>3</v>
      </c>
      <c r="E798" s="7">
        <v>4</v>
      </c>
      <c r="F798" s="7">
        <v>5</v>
      </c>
      <c r="G798" s="7">
        <v>9</v>
      </c>
      <c r="I798" s="13"/>
    </row>
    <row r="801" spans="1:18">
      <c r="A801" s="1" t="str">
        <f>"Version "&amp;K803&amp;"; Task"&amp;L803</f>
        <v>Version 3; Task11</v>
      </c>
      <c r="B801" s="4">
        <v>1</v>
      </c>
      <c r="C801" s="4">
        <v>2</v>
      </c>
      <c r="D801" s="4">
        <v>3</v>
      </c>
      <c r="E801" s="4">
        <f>E781</f>
        <v>4</v>
      </c>
      <c r="F801" s="4">
        <f>F781</f>
        <v>5</v>
      </c>
      <c r="I801" s="13"/>
    </row>
    <row r="802" spans="1:18" ht="15" customHeight="1">
      <c r="A802" s="11" t="s">
        <v>8</v>
      </c>
      <c r="B802" s="12" t="s">
        <v>9</v>
      </c>
      <c r="C802" s="12" t="s">
        <v>10</v>
      </c>
      <c r="D802" s="12" t="s">
        <v>11</v>
      </c>
      <c r="E802" s="23" t="s">
        <v>20</v>
      </c>
      <c r="F802" s="23" t="s">
        <v>21</v>
      </c>
      <c r="G802" s="41" t="s">
        <v>15</v>
      </c>
      <c r="I802" s="13"/>
      <c r="K802" t="s">
        <v>12</v>
      </c>
      <c r="L802" t="s">
        <v>1</v>
      </c>
    </row>
    <row r="803" spans="1:18">
      <c r="A803" s="10" t="str">
        <f>INDEX(REFERENCE!$B$2:$K$2,1,'EXAMPLE OF CHOICE CARDS'!I803)</f>
        <v>Brand</v>
      </c>
      <c r="B803" s="5" t="str">
        <f>INDEX('DCM CARDS LOOKUP - HIDDEN'!$P$4:$AF$8890,MATCH(N803,'DCM CARDS LOOKUP - HIDDEN'!$O$4:$O$8890,0),$I803)</f>
        <v>Sudafed</v>
      </c>
      <c r="C803" s="5" t="str">
        <f>INDEX('DCM CARDS LOOKUP - HIDDEN'!$P$4:$AF$8890,MATCH(O803,'DCM CARDS LOOKUP - HIDDEN'!$O$4:$O$8890,0),$I803)</f>
        <v>UP &amp; UP</v>
      </c>
      <c r="D803" s="5" t="str">
        <f>INDEX('DCM CARDS LOOKUP - HIDDEN'!$P$4:$AF$8890,MATCH(P803,'DCM CARDS LOOKUP - HIDDEN'!$O$4:$O$8890,0),$I803)</f>
        <v>CVS</v>
      </c>
      <c r="E803" s="5" t="str">
        <f>INDEX('DCM CARDS LOOKUP - HIDDEN'!$P$4:$AF$8890,MATCH(Q803,'DCM CARDS LOOKUP - HIDDEN'!$O$4:$O$8890,0),$I803)</f>
        <v>Mucinex</v>
      </c>
      <c r="F803" s="5" t="str">
        <f>INDEX('DCM CARDS LOOKUP - HIDDEN'!$P$4:$AF$8890,MATCH(R803,'DCM CARDS LOOKUP - HIDDEN'!$O$4:$O$8890,0),$I803)</f>
        <v>Other Brand</v>
      </c>
      <c r="G803" s="42"/>
      <c r="I803" s="4">
        <v>1</v>
      </c>
      <c r="K803">
        <f>IF(L783=15,K783+1,K783)</f>
        <v>3</v>
      </c>
      <c r="L803">
        <f>IF(L783&lt;15,L783+1,1)</f>
        <v>11</v>
      </c>
      <c r="N803">
        <f>K803*10000+L803*100+B801</f>
        <v>31101</v>
      </c>
      <c r="O803">
        <f>K803*10000+L803*100+C801</f>
        <v>31102</v>
      </c>
      <c r="P803">
        <f>K803*10000+L803*100+D801</f>
        <v>31103</v>
      </c>
      <c r="Q803">
        <f>K803*10000+L803*100+E781</f>
        <v>31104</v>
      </c>
      <c r="R803">
        <f>K803*10000+L803*100+F781</f>
        <v>31105</v>
      </c>
    </row>
    <row r="804" spans="1:18">
      <c r="A804" s="10" t="str">
        <f>INDEX(REFERENCE!$B$2:$K$2,1,'EXAMPLE OF CHOICE CARDS'!I804)</f>
        <v>Format</v>
      </c>
      <c r="B804" s="5" t="str">
        <f>INDEX('DCM CARDS LOOKUP - HIDDEN'!$P$4:$AF$8890,MATCH(N804,'DCM CARDS LOOKUP - HIDDEN'!$O$4:$O$8890,0),$I804)</f>
        <v>Powder packet</v>
      </c>
      <c r="C804" s="5" t="str">
        <f>INDEX('DCM CARDS LOOKUP - HIDDEN'!$P$4:$AF$8890,MATCH(O804,'DCM CARDS LOOKUP - HIDDEN'!$O$4:$O$8890,0),$I804)</f>
        <v>Tablet</v>
      </c>
      <c r="D804" s="5" t="str">
        <f>INDEX('DCM CARDS LOOKUP - HIDDEN'!$P$4:$AF$8890,MATCH(P804,'DCM CARDS LOOKUP - HIDDEN'!$O$4:$O$8890,0),$I804)</f>
        <v>Gummies</v>
      </c>
      <c r="E804" s="5" t="str">
        <f>INDEX('DCM CARDS LOOKUP - HIDDEN'!$P$4:$AF$8890,MATCH(Q804,'DCM CARDS LOOKUP - HIDDEN'!$O$4:$O$8890,0),$I804)</f>
        <v>Effervescent Tablets</v>
      </c>
      <c r="F804" s="5" t="str">
        <f>INDEX('DCM CARDS LOOKUP - HIDDEN'!$P$4:$AF$8890,MATCH(R804,'DCM CARDS LOOKUP - HIDDEN'!$O$4:$O$8890,0),$I804)</f>
        <v>Hot liquid powder packet</v>
      </c>
      <c r="G804" s="42"/>
      <c r="I804" s="4">
        <v>2</v>
      </c>
      <c r="N804">
        <f>K803*10000+L803*100+B801</f>
        <v>31101</v>
      </c>
      <c r="O804">
        <f>K803*10000+L803*100+C801</f>
        <v>31102</v>
      </c>
      <c r="P804">
        <f>K803*10000+L803*100+D801</f>
        <v>31103</v>
      </c>
      <c r="Q804">
        <f>K803*10000+L803*100+E781</f>
        <v>31104</v>
      </c>
      <c r="R804">
        <f>K803*10000+L803*100+F781</f>
        <v>31105</v>
      </c>
    </row>
    <row r="805" spans="1:18">
      <c r="A805" s="10" t="str">
        <f>INDEX(REFERENCE!$B$2:$K$2,1,'EXAMPLE OF CHOICE CARDS'!I805)</f>
        <v>Symptoms</v>
      </c>
      <c r="B805" s="5" t="str">
        <f>INDEX('DCM CARDS LOOKUP - HIDDEN'!$P$4:$AF$8890,MATCH(N805,'DCM CARDS LOOKUP - HIDDEN'!$O$4:$O$8890,0),$I805)</f>
        <v>Runny nose relief</v>
      </c>
      <c r="C805" s="5" t="str">
        <f>INDEX('DCM CARDS LOOKUP - HIDDEN'!$P$4:$AF$8890,MATCH(O805,'DCM CARDS LOOKUP - HIDDEN'!$O$4:$O$8890,0),$I805)</f>
        <v>Head Pain Relief</v>
      </c>
      <c r="D805" s="5" t="str">
        <f>INDEX('DCM CARDS LOOKUP - HIDDEN'!$P$4:$AF$8890,MATCH(P805,'DCM CARDS LOOKUP - HIDDEN'!$O$4:$O$8890,0),$I805)</f>
        <v>Sinus Pressure relief</v>
      </c>
      <c r="E805" s="5" t="str">
        <f>INDEX('DCM CARDS LOOKUP - HIDDEN'!$P$4:$AF$8890,MATCH(Q805,'DCM CARDS LOOKUP - HIDDEN'!$O$4:$O$8890,0),$I805)</f>
        <v>Runny nose relief</v>
      </c>
      <c r="F805" s="5" t="str">
        <f>INDEX('DCM CARDS LOOKUP - HIDDEN'!$P$4:$AF$8890,MATCH(R805,'DCM CARDS LOOKUP - HIDDEN'!$O$4:$O$8890,0),$I805)</f>
        <v>Flu/ Severe cold Relief</v>
      </c>
      <c r="G805" s="42"/>
      <c r="I805" s="4">
        <v>3</v>
      </c>
      <c r="N805">
        <f>K803*10000+L803*100+B801</f>
        <v>31101</v>
      </c>
      <c r="O805">
        <f>K803*10000+L803*100+C801</f>
        <v>31102</v>
      </c>
      <c r="P805">
        <f>K803*10000+L803*100+D801</f>
        <v>31103</v>
      </c>
      <c r="Q805">
        <f>K803*10000+L803*100+E781</f>
        <v>31104</v>
      </c>
      <c r="R805">
        <f>K803*10000+L803*100+F781</f>
        <v>31105</v>
      </c>
    </row>
    <row r="806" spans="1:18">
      <c r="A806" s="10" t="str">
        <f>INDEX(REFERENCE!$B$2:$K$2,1,'EXAMPLE OF CHOICE CARDS'!I806)</f>
        <v>Benefit</v>
      </c>
      <c r="B806" s="5" t="str">
        <f>INDEX('DCM CARDS LOOKUP - HIDDEN'!$P$4:$AF$8890,MATCH(N806,'DCM CARDS LOOKUP - HIDDEN'!$O$4:$O$8890,0),$I806)</f>
        <v>FSA/HSA Eligible</v>
      </c>
      <c r="C806" s="5" t="str">
        <f>INDEX('DCM CARDS LOOKUP - HIDDEN'!$P$4:$AF$8890,MATCH(O806,'DCM CARDS LOOKUP - HIDDEN'!$O$4:$O$8890,0),$I806)</f>
        <v>FSA/HSA Eligible</v>
      </c>
      <c r="D806" s="5" t="str">
        <f>INDEX('DCM CARDS LOOKUP - HIDDEN'!$P$4:$AF$8890,MATCH(P806,'DCM CARDS LOOKUP - HIDDEN'!$O$4:$O$8890,0),$I806)</f>
        <v>Natural Ingredients</v>
      </c>
      <c r="E806" s="5" t="str">
        <f>INDEX('DCM CARDS LOOKUP - HIDDEN'!$P$4:$AF$8890,MATCH(Q806,'DCM CARDS LOOKUP - HIDDEN'!$O$4:$O$8890,0),$I806)</f>
        <v>Non-Medicated</v>
      </c>
      <c r="F806" s="5" t="str">
        <f>INDEX('DCM CARDS LOOKUP - HIDDEN'!$P$4:$AF$8890,MATCH(R806,'DCM CARDS LOOKUP - HIDDEN'!$O$4:$O$8890,0),$I806)</f>
        <v>Drug free</v>
      </c>
      <c r="G806" s="42"/>
      <c r="I806" s="4">
        <v>4</v>
      </c>
      <c r="N806">
        <f>K803*10000+L803*100+B801</f>
        <v>31101</v>
      </c>
      <c r="O806">
        <f>K803*10000+L803*100+C801</f>
        <v>31102</v>
      </c>
      <c r="P806">
        <f>K803*10000+L803*100+D801</f>
        <v>31103</v>
      </c>
      <c r="Q806">
        <f>K803*10000+L803*100+E781</f>
        <v>31104</v>
      </c>
      <c r="R806">
        <f>K803*10000+L803*100+F781</f>
        <v>31105</v>
      </c>
    </row>
    <row r="807" spans="1:18">
      <c r="A807" s="10" t="str">
        <f>INDEX(REFERENCE!$B$2:$K$2,1,'EXAMPLE OF CHOICE CARDS'!I807)</f>
        <v>Doses</v>
      </c>
      <c r="B807" s="5" t="str">
        <f>INDEX('DCM CARDS LOOKUP - HIDDEN'!$P$4:$AF$8890,MATCH(N807,'DCM CARDS LOOKUP - HIDDEN'!$O$4:$O$8890,0),$I807)</f>
        <v>12 Doses</v>
      </c>
      <c r="C807" s="5" t="str">
        <f>INDEX('DCM CARDS LOOKUP - HIDDEN'!$P$4:$AF$8890,MATCH(O807,'DCM CARDS LOOKUP - HIDDEN'!$O$4:$O$8890,0),$I807)</f>
        <v>60 Doses</v>
      </c>
      <c r="D807" s="5" t="str">
        <f>INDEX('DCM CARDS LOOKUP - HIDDEN'!$P$4:$AF$8890,MATCH(P807,'DCM CARDS LOOKUP - HIDDEN'!$O$4:$O$8890,0),$I807)</f>
        <v>12 Doses</v>
      </c>
      <c r="E807" s="5" t="str">
        <f>INDEX('DCM CARDS LOOKUP - HIDDEN'!$P$4:$AF$8890,MATCH(Q807,'DCM CARDS LOOKUP - HIDDEN'!$O$4:$O$8890,0),$I807)</f>
        <v>60 Doses</v>
      </c>
      <c r="F807" s="5" t="str">
        <f>INDEX('DCM CARDS LOOKUP - HIDDEN'!$P$4:$AF$8890,MATCH(R807,'DCM CARDS LOOKUP - HIDDEN'!$O$4:$O$8890,0),$I807)</f>
        <v>30 Doses</v>
      </c>
      <c r="G807" s="42"/>
      <c r="I807" s="4">
        <v>5</v>
      </c>
      <c r="N807">
        <f>K803*10000+L803*100+B801</f>
        <v>31101</v>
      </c>
      <c r="O807">
        <f>K803*10000+L803*100+C801</f>
        <v>31102</v>
      </c>
      <c r="P807">
        <f>K803*10000+L803*100+D801</f>
        <v>31103</v>
      </c>
      <c r="Q807">
        <f>K803*10000+L803*100+E781</f>
        <v>31104</v>
      </c>
      <c r="R807">
        <f>K803*10000+L803*100+F781</f>
        <v>31105</v>
      </c>
    </row>
    <row r="808" spans="1:18">
      <c r="A808" s="10" t="str">
        <f>INDEX(REFERENCE!$B$2:$K$2,1,'EXAMPLE OF CHOICE CARDS'!I808)</f>
        <v>flavor</v>
      </c>
      <c r="B808" s="5" t="str">
        <f>INDEX('DCM CARDS LOOKUP - HIDDEN'!$P$4:$AF$8890,MATCH(N808,'DCM CARDS LOOKUP - HIDDEN'!$O$4:$O$8890,0),$I808)</f>
        <v>Honey Lemon</v>
      </c>
      <c r="C808" s="5" t="str">
        <f>INDEX('DCM CARDS LOOKUP - HIDDEN'!$P$4:$AF$8890,MATCH(O808,'DCM CARDS LOOKUP - HIDDEN'!$O$4:$O$8890,0),$I808)</f>
        <v>-</v>
      </c>
      <c r="D808" s="5" t="str">
        <f>INDEX('DCM CARDS LOOKUP - HIDDEN'!$P$4:$AF$8890,MATCH(P808,'DCM CARDS LOOKUP - HIDDEN'!$O$4:$O$8890,0),$I808)</f>
        <v>Honey</v>
      </c>
      <c r="E808" s="5" t="str">
        <f>INDEX('DCM CARDS LOOKUP - HIDDEN'!$P$4:$AF$8890,MATCH(Q808,'DCM CARDS LOOKUP - HIDDEN'!$O$4:$O$8890,0),$I808)</f>
        <v>Cherry</v>
      </c>
      <c r="F808" s="5" t="str">
        <f>INDEX('DCM CARDS LOOKUP - HIDDEN'!$P$4:$AF$8890,MATCH(R808,'DCM CARDS LOOKUP - HIDDEN'!$O$4:$O$8890,0),$I808)</f>
        <v>Mixed Berry</v>
      </c>
      <c r="G808" s="42"/>
      <c r="I808" s="4">
        <v>6</v>
      </c>
      <c r="N808">
        <f>K803*10000+L803*100+B801</f>
        <v>31101</v>
      </c>
      <c r="O808">
        <f>K803*10000+L803*100+C801</f>
        <v>31102</v>
      </c>
      <c r="P808">
        <f>K803*10000+L803*100+D801</f>
        <v>31103</v>
      </c>
      <c r="Q808">
        <f>K803*10000+L803*100+E781</f>
        <v>31104</v>
      </c>
      <c r="R808">
        <f>K803*10000+L803*100+F781</f>
        <v>31105</v>
      </c>
    </row>
    <row r="809" spans="1:18" ht="15" customHeight="1">
      <c r="A809" s="10" t="str">
        <f>INDEX(REFERENCE!$B$2:$K$2,1,'EXAMPLE OF CHOICE CARDS'!I809)</f>
        <v>Price</v>
      </c>
      <c r="B809" s="29">
        <f>INDEX('DCM CARDS LOOKUP - HIDDEN'!$P$4:$AF$8890,MATCH(N809,'DCM CARDS LOOKUP - HIDDEN'!$O$4:$O$8890,0),$I809)</f>
        <v>10</v>
      </c>
      <c r="C809" s="29">
        <f>INDEX('DCM CARDS LOOKUP - HIDDEN'!$P$4:$AF$8890,MATCH(O809,'DCM CARDS LOOKUP - HIDDEN'!$O$4:$O$8890,0),$I809)</f>
        <v>38</v>
      </c>
      <c r="D809" s="29">
        <f>INDEX('DCM CARDS LOOKUP - HIDDEN'!$P$4:$AF$8890,MATCH(P809,'DCM CARDS LOOKUP - HIDDEN'!$O$4:$O$8890,0),$I809)</f>
        <v>12</v>
      </c>
      <c r="E809" s="29">
        <f>INDEX('DCM CARDS LOOKUP - HIDDEN'!$P$4:$AF$8890,MATCH(Q809,'DCM CARDS LOOKUP - HIDDEN'!$O$4:$O$8890,0),$I809)</f>
        <v>12</v>
      </c>
      <c r="F809" s="29">
        <f>INDEX('DCM CARDS LOOKUP - HIDDEN'!$P$4:$AF$8890,MATCH(R809,'DCM CARDS LOOKUP - HIDDEN'!$O$4:$O$8890,0),$I809)</f>
        <v>16</v>
      </c>
      <c r="G809" s="42"/>
      <c r="I809" s="4">
        <v>7</v>
      </c>
      <c r="N809">
        <f>K803*10000+L803*100+B801</f>
        <v>31101</v>
      </c>
      <c r="O809">
        <f>K803*10000+L803*100+C801</f>
        <v>31102</v>
      </c>
      <c r="P809">
        <f>K803*10000+L803*100+D801</f>
        <v>31103</v>
      </c>
      <c r="Q809">
        <f>K803*10000+L803*100+E781</f>
        <v>31104</v>
      </c>
      <c r="R809">
        <f>K803*10000+L803*100+F781</f>
        <v>31105</v>
      </c>
    </row>
    <row r="810" spans="1:18" ht="15" hidden="1" customHeight="1">
      <c r="A810" s="10">
        <f>INDEX(REFERENCE!$B$2:$K$2,1,'EXAMPLE OF CHOICE CARDS'!I810)</f>
        <v>0</v>
      </c>
      <c r="B810" s="29">
        <f>INDEX('DCM CARDS LOOKUP - HIDDEN'!$P$4:$AF$8890,MATCH(N810,'DCM CARDS LOOKUP - HIDDEN'!$O$4:$O$8890,0),$I810)</f>
        <v>0</v>
      </c>
      <c r="C810" s="29">
        <f>INDEX('DCM CARDS LOOKUP - HIDDEN'!$P$4:$AF$8890,MATCH(O810,'DCM CARDS LOOKUP - HIDDEN'!$O$4:$O$8890,0),$I810)</f>
        <v>0</v>
      </c>
      <c r="D810" s="29">
        <f>INDEX('DCM CARDS LOOKUP - HIDDEN'!$P$4:$AF$8890,MATCH(P810,'DCM CARDS LOOKUP - HIDDEN'!$O$4:$O$8890,0),$I810)</f>
        <v>0</v>
      </c>
      <c r="E810" s="29">
        <f>INDEX('DCM CARDS LOOKUP - HIDDEN'!$P$4:$AF$8890,MATCH(Q810,'DCM CARDS LOOKUP - HIDDEN'!$O$4:$O$8890,0),$I810)</f>
        <v>0</v>
      </c>
      <c r="F810" s="29">
        <f>INDEX('DCM CARDS LOOKUP - HIDDEN'!$P$4:$AF$8890,MATCH(R810,'DCM CARDS LOOKUP - HIDDEN'!$O$4:$O$8890,0),$I810)</f>
        <v>0</v>
      </c>
      <c r="G810" s="42"/>
      <c r="I810" s="4">
        <v>8</v>
      </c>
      <c r="N810">
        <f>K803*10000+L803*100+B801</f>
        <v>31101</v>
      </c>
      <c r="O810">
        <f>K803*10000+L803*100+C801</f>
        <v>31102</v>
      </c>
      <c r="P810">
        <f>K803*10000+L803*100+D801</f>
        <v>31103</v>
      </c>
      <c r="Q810">
        <f>K803*10000+L803*100+E781</f>
        <v>31104</v>
      </c>
      <c r="R810">
        <f>K803*10000+L803*100+F781</f>
        <v>31105</v>
      </c>
    </row>
    <row r="811" spans="1:18" ht="15" hidden="1" customHeight="1">
      <c r="A811" s="10">
        <f>INDEX(REFERENCE!$B$2:$K$2,1,'EXAMPLE OF CHOICE CARDS'!I811)</f>
        <v>0</v>
      </c>
      <c r="B811" s="5">
        <f>INDEX('DCM CARDS LOOKUP - HIDDEN'!$P$4:$AF$8890,MATCH(N811,'DCM CARDS LOOKUP - HIDDEN'!$O$4:$O$8890,0),$I811)</f>
        <v>0</v>
      </c>
      <c r="C811" s="5">
        <f>INDEX('DCM CARDS LOOKUP - HIDDEN'!$P$4:$AF$8890,MATCH(O811,'DCM CARDS LOOKUP - HIDDEN'!$O$4:$O$8890,0),$I811)</f>
        <v>0</v>
      </c>
      <c r="D811" s="5">
        <f>INDEX('DCM CARDS LOOKUP - HIDDEN'!$P$4:$AF$8890,MATCH(P811,'DCM CARDS LOOKUP - HIDDEN'!$O$4:$O$8890,0),$I811)</f>
        <v>0</v>
      </c>
      <c r="E811" s="5">
        <f>INDEX('DCM CARDS LOOKUP - HIDDEN'!$P$4:$AF$8890,MATCH(Q811,'DCM CARDS LOOKUP - HIDDEN'!$O$4:$O$8890,0),$I811)</f>
        <v>0</v>
      </c>
      <c r="F811" s="5">
        <f>INDEX('DCM CARDS LOOKUP - HIDDEN'!$P$4:$AF$8890,MATCH(R811,'DCM CARDS LOOKUP - HIDDEN'!$O$4:$O$8890,0),$I811)</f>
        <v>0</v>
      </c>
      <c r="G811" s="42"/>
      <c r="I811" s="4">
        <v>9</v>
      </c>
      <c r="N811">
        <f>K803*10000+L803*100+B801</f>
        <v>31101</v>
      </c>
      <c r="O811">
        <f>K803*10000+L803*100+C801</f>
        <v>31102</v>
      </c>
      <c r="P811">
        <f>K803*10000+L803*100+D801</f>
        <v>31103</v>
      </c>
      <c r="Q811">
        <f>K803*10000+L803*100+E781</f>
        <v>31104</v>
      </c>
      <c r="R811">
        <f>K803*10000+L803*100+F781</f>
        <v>31105</v>
      </c>
    </row>
    <row r="812" spans="1:18" ht="15" hidden="1" customHeight="1">
      <c r="A812" s="10">
        <f>INDEX(REFERENCE!$B$2:$K$2,1,'EXAMPLE OF CHOICE CARDS'!I812)</f>
        <v>0</v>
      </c>
      <c r="B812" s="5">
        <f>INDEX('DCM CARDS LOOKUP - HIDDEN'!$P$4:$AF$8890,MATCH(N812,'DCM CARDS LOOKUP - HIDDEN'!$O$4:$O$8890,0),$I812)</f>
        <v>0</v>
      </c>
      <c r="C812" s="5">
        <f>INDEX('DCM CARDS LOOKUP - HIDDEN'!$P$4:$AF$8890,MATCH(O812,'DCM CARDS LOOKUP - HIDDEN'!$O$4:$O$8890,0),$I812)</f>
        <v>0</v>
      </c>
      <c r="D812" s="5">
        <f>INDEX('DCM CARDS LOOKUP - HIDDEN'!$P$4:$AF$8890,MATCH(P812,'DCM CARDS LOOKUP - HIDDEN'!$O$4:$O$8890,0),$I812)</f>
        <v>0</v>
      </c>
      <c r="E812" s="5">
        <f>INDEX('DCM CARDS LOOKUP - HIDDEN'!$P$4:$AF$8890,MATCH(Q812,'DCM CARDS LOOKUP - HIDDEN'!$O$4:$O$8890,0),$I812)</f>
        <v>0</v>
      </c>
      <c r="F812" s="5">
        <f>INDEX('DCM CARDS LOOKUP - HIDDEN'!$P$4:$AF$8890,MATCH(R812,'DCM CARDS LOOKUP - HIDDEN'!$O$4:$O$8890,0),$I812)</f>
        <v>0</v>
      </c>
      <c r="G812" s="42"/>
      <c r="I812" s="4">
        <v>10</v>
      </c>
      <c r="N812">
        <f>K803*10000+L803*100+B801</f>
        <v>31101</v>
      </c>
      <c r="O812">
        <f>K803*10000+L803*100+C801</f>
        <v>31102</v>
      </c>
      <c r="P812">
        <f>K803*10000+L803*100+D801</f>
        <v>31103</v>
      </c>
      <c r="Q812">
        <f>K803*10000+L803*100+E781</f>
        <v>31104</v>
      </c>
      <c r="R812">
        <f>K803*10000+L803*100+F781</f>
        <v>31105</v>
      </c>
    </row>
    <row r="813" spans="1:18" ht="15" hidden="1" customHeight="1">
      <c r="A813" s="10" t="e">
        <f>INDEX(REFERENCE!$B$2:$K$2,1,'EXAMPLE OF CHOICE CARDS'!I813)</f>
        <v>#REF!</v>
      </c>
      <c r="B813" s="5">
        <f>INDEX('DCM CARDS LOOKUP - HIDDEN'!$P$4:$AF$8890,MATCH(N813,'DCM CARDS LOOKUP - HIDDEN'!$O$4:$O$8890,0),$I813)</f>
        <v>0</v>
      </c>
      <c r="C813" s="5">
        <f>INDEX('DCM CARDS LOOKUP - HIDDEN'!$P$4:$AF$8890,MATCH(O813,'DCM CARDS LOOKUP - HIDDEN'!$O$4:$O$8890,0),$I813)</f>
        <v>0</v>
      </c>
      <c r="D813" s="5">
        <f>INDEX('DCM CARDS LOOKUP - HIDDEN'!$P$4:$AF$8890,MATCH(P813,'DCM CARDS LOOKUP - HIDDEN'!$O$4:$O$8890,0),$I813)</f>
        <v>0</v>
      </c>
      <c r="E813" s="24"/>
      <c r="F813" s="24"/>
      <c r="G813" s="42"/>
      <c r="I813" s="4">
        <v>11</v>
      </c>
      <c r="N813">
        <f>K803*10000+L803*100+B801</f>
        <v>31101</v>
      </c>
      <c r="O813">
        <f>K803*10000+L803*100+C801</f>
        <v>31102</v>
      </c>
      <c r="P813">
        <f>K803*10000+L803*100+D801</f>
        <v>31103</v>
      </c>
      <c r="Q813">
        <f>K803*10000+L803*100+E781</f>
        <v>31104</v>
      </c>
      <c r="R813">
        <f>K803*10000+L803*100+F781</f>
        <v>31105</v>
      </c>
    </row>
    <row r="814" spans="1:18" ht="15" hidden="1" customHeight="1">
      <c r="A814" s="10" t="e">
        <f>INDEX(REFERENCE!$B$2:$K$2,1,'EXAMPLE OF CHOICE CARDS'!I814)</f>
        <v>#REF!</v>
      </c>
      <c r="B814" s="5">
        <f>INDEX('DCM CARDS LOOKUP - HIDDEN'!$P$4:$AF$8890,MATCH(N814,'DCM CARDS LOOKUP - HIDDEN'!$O$4:$O$8890,0),$I814)</f>
        <v>0</v>
      </c>
      <c r="C814" s="5">
        <f>INDEX('DCM CARDS LOOKUP - HIDDEN'!$P$4:$AF$8890,MATCH(O814,'DCM CARDS LOOKUP - HIDDEN'!$O$4:$O$8890,0),$I814)</f>
        <v>0</v>
      </c>
      <c r="D814" s="5">
        <f>INDEX('DCM CARDS LOOKUP - HIDDEN'!$P$4:$AF$8890,MATCH(P814,'DCM CARDS LOOKUP - HIDDEN'!$O$4:$O$8890,0),$I814)</f>
        <v>0</v>
      </c>
      <c r="E814" s="24"/>
      <c r="F814" s="24"/>
      <c r="G814" s="42"/>
      <c r="I814" s="4">
        <v>12</v>
      </c>
      <c r="N814">
        <f>K803*10000+L803*100+B801</f>
        <v>31101</v>
      </c>
      <c r="O814">
        <f>K803*10000+L803*100+C801</f>
        <v>31102</v>
      </c>
      <c r="P814">
        <f>K803*10000+L803*100+D801</f>
        <v>31103</v>
      </c>
      <c r="Q814">
        <f>K803*10000+L803*100+E781</f>
        <v>31104</v>
      </c>
      <c r="R814">
        <f>K803*10000+L803*100+F781</f>
        <v>31105</v>
      </c>
    </row>
    <row r="815" spans="1:18" ht="15" hidden="1" customHeight="1">
      <c r="A815" s="10" t="e">
        <f>INDEX(REFERENCE!$B$2:$K$2,1,'EXAMPLE OF CHOICE CARDS'!I815)</f>
        <v>#REF!</v>
      </c>
      <c r="B815" s="5">
        <f>INDEX('DCM CARDS LOOKUP - HIDDEN'!$P$4:$AF$8890,MATCH(N815,'DCM CARDS LOOKUP - HIDDEN'!$O$4:$O$8890,0),$I815)</f>
        <v>0</v>
      </c>
      <c r="C815" s="5">
        <f>INDEX('DCM CARDS LOOKUP - HIDDEN'!$P$4:$AF$8890,MATCH(O815,'DCM CARDS LOOKUP - HIDDEN'!$O$4:$O$8890,0),$I815)</f>
        <v>0</v>
      </c>
      <c r="D815" s="5">
        <f>INDEX('DCM CARDS LOOKUP - HIDDEN'!$P$4:$AF$8890,MATCH(P815,'DCM CARDS LOOKUP - HIDDEN'!$O$4:$O$8890,0),$I815)</f>
        <v>0</v>
      </c>
      <c r="E815" s="24"/>
      <c r="F815" s="24"/>
      <c r="G815" s="42"/>
      <c r="I815" s="4">
        <v>13</v>
      </c>
      <c r="N815">
        <f>K803*10000+L803*100+B801</f>
        <v>31101</v>
      </c>
      <c r="O815">
        <f>K803*10000+L803*100+C801</f>
        <v>31102</v>
      </c>
      <c r="P815">
        <f>K803*10000+L803*100+D801</f>
        <v>31103</v>
      </c>
      <c r="Q815">
        <f>K803*10000+L803*100+E781</f>
        <v>31104</v>
      </c>
      <c r="R815">
        <f>K803*10000+L803*100+F781</f>
        <v>31105</v>
      </c>
    </row>
    <row r="816" spans="1:18" ht="15" hidden="1" customHeight="1">
      <c r="A816" s="10" t="e">
        <f>INDEX(REFERENCE!$B$2:$K$2,1,'EXAMPLE OF CHOICE CARDS'!I816)</f>
        <v>#REF!</v>
      </c>
      <c r="B816" s="5">
        <f>INDEX('DCM CARDS LOOKUP - HIDDEN'!$P$4:$AF$8890,MATCH(N816,'DCM CARDS LOOKUP - HIDDEN'!$O$4:$O$8890,0),$I816)</f>
        <v>0</v>
      </c>
      <c r="C816" s="5">
        <f>INDEX('DCM CARDS LOOKUP - HIDDEN'!$P$4:$AF$8890,MATCH(O816,'DCM CARDS LOOKUP - HIDDEN'!$O$4:$O$8890,0),$I816)</f>
        <v>0</v>
      </c>
      <c r="D816" s="5">
        <f>INDEX('DCM CARDS LOOKUP - HIDDEN'!$P$4:$AF$8890,MATCH(P816,'DCM CARDS LOOKUP - HIDDEN'!$O$4:$O$8890,0),$I816)</f>
        <v>0</v>
      </c>
      <c r="E816" s="24"/>
      <c r="F816" s="24"/>
      <c r="G816" s="43"/>
      <c r="I816" s="4">
        <v>14</v>
      </c>
      <c r="N816">
        <f>K803*10000+L803*100+B801</f>
        <v>31101</v>
      </c>
      <c r="O816">
        <f>K803*10000+L803*100+C801</f>
        <v>31102</v>
      </c>
      <c r="P816">
        <f>K803*10000+L803*100+D801</f>
        <v>31103</v>
      </c>
      <c r="Q816">
        <f>K803*10000+L803*100+E781</f>
        <v>31104</v>
      </c>
      <c r="R816">
        <f>K803*10000+L803*100+F781</f>
        <v>31105</v>
      </c>
    </row>
    <row r="817" spans="1:18">
      <c r="A817" s="2"/>
      <c r="B817" s="5"/>
      <c r="C817" s="5"/>
      <c r="D817" s="5"/>
      <c r="E817" s="5"/>
      <c r="F817" s="5"/>
      <c r="G817" s="5"/>
      <c r="I817" s="13"/>
    </row>
    <row r="818" spans="1:18">
      <c r="A818" s="6"/>
      <c r="B818" s="7">
        <v>1</v>
      </c>
      <c r="C818" s="7">
        <v>2</v>
      </c>
      <c r="D818" s="7">
        <v>3</v>
      </c>
      <c r="E818" s="7">
        <v>4</v>
      </c>
      <c r="F818" s="7">
        <v>5</v>
      </c>
      <c r="G818" s="7">
        <v>9</v>
      </c>
      <c r="I818" s="13"/>
    </row>
    <row r="821" spans="1:18">
      <c r="A821" s="1" t="str">
        <f>"Version "&amp;K823&amp;"; Task"&amp;L823</f>
        <v>Version 3; Task12</v>
      </c>
      <c r="B821" s="4">
        <v>1</v>
      </c>
      <c r="C821" s="4">
        <v>2</v>
      </c>
      <c r="D821" s="4">
        <v>3</v>
      </c>
      <c r="E821" s="4">
        <f>E801</f>
        <v>4</v>
      </c>
      <c r="F821" s="4">
        <f>F801</f>
        <v>5</v>
      </c>
      <c r="I821" s="13"/>
    </row>
    <row r="822" spans="1:18" ht="15" customHeight="1">
      <c r="A822" s="11" t="s">
        <v>8</v>
      </c>
      <c r="B822" s="12" t="s">
        <v>9</v>
      </c>
      <c r="C822" s="12" t="s">
        <v>10</v>
      </c>
      <c r="D822" s="12" t="s">
        <v>11</v>
      </c>
      <c r="E822" s="23" t="s">
        <v>20</v>
      </c>
      <c r="F822" s="23" t="s">
        <v>21</v>
      </c>
      <c r="G822" s="41" t="s">
        <v>15</v>
      </c>
      <c r="I822" s="13"/>
      <c r="K822" t="s">
        <v>12</v>
      </c>
      <c r="L822" t="s">
        <v>1</v>
      </c>
    </row>
    <row r="823" spans="1:18">
      <c r="A823" s="10" t="str">
        <f>INDEX(REFERENCE!$B$2:$K$2,1,'EXAMPLE OF CHOICE CARDS'!I823)</f>
        <v>Brand</v>
      </c>
      <c r="B823" s="5" t="str">
        <f>INDEX('DCM CARDS LOOKUP - HIDDEN'!$P$4:$AF$8890,MATCH(N823,'DCM CARDS LOOKUP - HIDDEN'!$O$4:$O$8890,0),$I823)</f>
        <v>Nyquil</v>
      </c>
      <c r="C823" s="5" t="str">
        <f>INDEX('DCM CARDS LOOKUP - HIDDEN'!$P$4:$AF$8890,MATCH(O823,'DCM CARDS LOOKUP - HIDDEN'!$O$4:$O$8890,0),$I823)</f>
        <v>Mucinex</v>
      </c>
      <c r="D823" s="5" t="str">
        <f>INDEX('DCM CARDS LOOKUP - HIDDEN'!$P$4:$AF$8890,MATCH(P823,'DCM CARDS LOOKUP - HIDDEN'!$O$4:$O$8890,0),$I823)</f>
        <v>Delsym</v>
      </c>
      <c r="E823" s="5" t="str">
        <f>INDEX('DCM CARDS LOOKUP - HIDDEN'!$P$4:$AF$8890,MATCH(Q823,'DCM CARDS LOOKUP - HIDDEN'!$O$4:$O$8890,0),$I823)</f>
        <v>Walgreens</v>
      </c>
      <c r="F823" s="5" t="str">
        <f>INDEX('DCM CARDS LOOKUP - HIDDEN'!$P$4:$AF$8890,MATCH(R823,'DCM CARDS LOOKUP - HIDDEN'!$O$4:$O$8890,0),$I823)</f>
        <v>Other Brand</v>
      </c>
      <c r="G823" s="42"/>
      <c r="I823" s="4">
        <v>1</v>
      </c>
      <c r="K823">
        <f>IF(L803=15,K803+1,K803)</f>
        <v>3</v>
      </c>
      <c r="L823">
        <f>IF(L803&lt;15,L803+1,1)</f>
        <v>12</v>
      </c>
      <c r="N823">
        <f>K823*10000+L823*100+B821</f>
        <v>31201</v>
      </c>
      <c r="O823">
        <f>K823*10000+L823*100+C821</f>
        <v>31202</v>
      </c>
      <c r="P823">
        <f>K823*10000+L823*100+D821</f>
        <v>31203</v>
      </c>
      <c r="Q823">
        <f>K823*10000+L823*100+E801</f>
        <v>31204</v>
      </c>
      <c r="R823">
        <f>K823*10000+L823*100+F801</f>
        <v>31205</v>
      </c>
    </row>
    <row r="824" spans="1:18">
      <c r="A824" s="10" t="str">
        <f>INDEX(REFERENCE!$B$2:$K$2,1,'EXAMPLE OF CHOICE CARDS'!I824)</f>
        <v>Format</v>
      </c>
      <c r="B824" s="5" t="str">
        <f>INDEX('DCM CARDS LOOKUP - HIDDEN'!$P$4:$AF$8890,MATCH(N824,'DCM CARDS LOOKUP - HIDDEN'!$O$4:$O$8890,0),$I824)</f>
        <v>Hot liquid powder packet</v>
      </c>
      <c r="C824" s="5" t="str">
        <f>INDEX('DCM CARDS LOOKUP - HIDDEN'!$P$4:$AF$8890,MATCH(O824,'DCM CARDS LOOKUP - HIDDEN'!$O$4:$O$8890,0),$I824)</f>
        <v>Gummies</v>
      </c>
      <c r="D824" s="5" t="str">
        <f>INDEX('DCM CARDS LOOKUP - HIDDEN'!$P$4:$AF$8890,MATCH(P824,'DCM CARDS LOOKUP - HIDDEN'!$O$4:$O$8890,0),$I824)</f>
        <v>Nasal Spray</v>
      </c>
      <c r="E824" s="5" t="str">
        <f>INDEX('DCM CARDS LOOKUP - HIDDEN'!$P$4:$AF$8890,MATCH(Q824,'DCM CARDS LOOKUP - HIDDEN'!$O$4:$O$8890,0),$I824)</f>
        <v>Powder packet</v>
      </c>
      <c r="F824" s="5" t="str">
        <f>INDEX('DCM CARDS LOOKUP - HIDDEN'!$P$4:$AF$8890,MATCH(R824,'DCM CARDS LOOKUP - HIDDEN'!$O$4:$O$8890,0),$I824)</f>
        <v>Tablet</v>
      </c>
      <c r="G824" s="42"/>
      <c r="I824" s="4">
        <v>2</v>
      </c>
      <c r="N824">
        <f>K823*10000+L823*100+B821</f>
        <v>31201</v>
      </c>
      <c r="O824">
        <f>K823*10000+L823*100+C821</f>
        <v>31202</v>
      </c>
      <c r="P824">
        <f>K823*10000+L823*100+D821</f>
        <v>31203</v>
      </c>
      <c r="Q824">
        <f>K823*10000+L823*100+E801</f>
        <v>31204</v>
      </c>
      <c r="R824">
        <f>K823*10000+L823*100+F801</f>
        <v>31205</v>
      </c>
    </row>
    <row r="825" spans="1:18">
      <c r="A825" s="10" t="str">
        <f>INDEX(REFERENCE!$B$2:$K$2,1,'EXAMPLE OF CHOICE CARDS'!I825)</f>
        <v>Symptoms</v>
      </c>
      <c r="B825" s="5" t="str">
        <f>INDEX('DCM CARDS LOOKUP - HIDDEN'!$P$4:$AF$8890,MATCH(N825,'DCM CARDS LOOKUP - HIDDEN'!$O$4:$O$8890,0),$I825)</f>
        <v>Clears mucus</v>
      </c>
      <c r="C825" s="5" t="str">
        <f>INDEX('DCM CARDS LOOKUP - HIDDEN'!$P$4:$AF$8890,MATCH(O825,'DCM CARDS LOOKUP - HIDDEN'!$O$4:$O$8890,0),$I825)</f>
        <v>Runny nose relief</v>
      </c>
      <c r="D825" s="5" t="str">
        <f>INDEX('DCM CARDS LOOKUP - HIDDEN'!$P$4:$AF$8890,MATCH(P825,'DCM CARDS LOOKUP - HIDDEN'!$O$4:$O$8890,0),$I825)</f>
        <v>Head Pain Relief</v>
      </c>
      <c r="E825" s="5" t="str">
        <f>INDEX('DCM CARDS LOOKUP - HIDDEN'!$P$4:$AF$8890,MATCH(Q825,'DCM CARDS LOOKUP - HIDDEN'!$O$4:$O$8890,0),$I825)</f>
        <v>Flu/ Severe cold Relief</v>
      </c>
      <c r="F825" s="5" t="str">
        <f>INDEX('DCM CARDS LOOKUP - HIDDEN'!$P$4:$AF$8890,MATCH(R825,'DCM CARDS LOOKUP - HIDDEN'!$O$4:$O$8890,0),$I825)</f>
        <v>Sinus Pressure relief</v>
      </c>
      <c r="G825" s="42"/>
      <c r="I825" s="4">
        <v>3</v>
      </c>
      <c r="N825">
        <f>K823*10000+L823*100+B821</f>
        <v>31201</v>
      </c>
      <c r="O825">
        <f>K823*10000+L823*100+C821</f>
        <v>31202</v>
      </c>
      <c r="P825">
        <f>K823*10000+L823*100+D821</f>
        <v>31203</v>
      </c>
      <c r="Q825">
        <f>K823*10000+L823*100+E801</f>
        <v>31204</v>
      </c>
      <c r="R825">
        <f>K823*10000+L823*100+F801</f>
        <v>31205</v>
      </c>
    </row>
    <row r="826" spans="1:18" ht="30">
      <c r="A826" s="10" t="str">
        <f>INDEX(REFERENCE!$B$2:$K$2,1,'EXAMPLE OF CHOICE CARDS'!I826)</f>
        <v>Benefit</v>
      </c>
      <c r="B826" s="5" t="str">
        <f>INDEX('DCM CARDS LOOKUP - HIDDEN'!$P$4:$AF$8890,MATCH(N826,'DCM CARDS LOOKUP - HIDDEN'!$O$4:$O$8890,0),$I826)</f>
        <v>For people with High Blood Pressure (decongestant free)</v>
      </c>
      <c r="C826" s="5" t="str">
        <f>INDEX('DCM CARDS LOOKUP - HIDDEN'!$P$4:$AF$8890,MATCH(O826,'DCM CARDS LOOKUP - HIDDEN'!$O$4:$O$8890,0),$I826)</f>
        <v>Non-Drowsy</v>
      </c>
      <c r="D826" s="5" t="str">
        <f>INDEX('DCM CARDS LOOKUP - HIDDEN'!$P$4:$AF$8890,MATCH(P826,'DCM CARDS LOOKUP - HIDDEN'!$O$4:$O$8890,0),$I826)</f>
        <v>For Daytime Use/Anytime Use</v>
      </c>
      <c r="E826" s="5" t="str">
        <f>INDEX('DCM CARDS LOOKUP - HIDDEN'!$P$4:$AF$8890,MATCH(Q826,'DCM CARDS LOOKUP - HIDDEN'!$O$4:$O$8890,0),$I826)</f>
        <v>FSA/HSA Eligible</v>
      </c>
      <c r="F826" s="5" t="str">
        <f>INDEX('DCM CARDS LOOKUP - HIDDEN'!$P$4:$AF$8890,MATCH(R826,'DCM CARDS LOOKUP - HIDDEN'!$O$4:$O$8890,0),$I826)</f>
        <v>Treats Sneezing</v>
      </c>
      <c r="G826" s="42"/>
      <c r="I826" s="4">
        <v>4</v>
      </c>
      <c r="N826">
        <f>K823*10000+L823*100+B821</f>
        <v>31201</v>
      </c>
      <c r="O826">
        <f>K823*10000+L823*100+C821</f>
        <v>31202</v>
      </c>
      <c r="P826">
        <f>K823*10000+L823*100+D821</f>
        <v>31203</v>
      </c>
      <c r="Q826">
        <f>K823*10000+L823*100+E801</f>
        <v>31204</v>
      </c>
      <c r="R826">
        <f>K823*10000+L823*100+F801</f>
        <v>31205</v>
      </c>
    </row>
    <row r="827" spans="1:18">
      <c r="A827" s="10" t="str">
        <f>INDEX(REFERENCE!$B$2:$K$2,1,'EXAMPLE OF CHOICE CARDS'!I827)</f>
        <v>Doses</v>
      </c>
      <c r="B827" s="5" t="str">
        <f>INDEX('DCM CARDS LOOKUP - HIDDEN'!$P$4:$AF$8890,MATCH(N827,'DCM CARDS LOOKUP - HIDDEN'!$O$4:$O$8890,0),$I827)</f>
        <v>12 Doses</v>
      </c>
      <c r="C827" s="5" t="str">
        <f>INDEX('DCM CARDS LOOKUP - HIDDEN'!$P$4:$AF$8890,MATCH(O827,'DCM CARDS LOOKUP - HIDDEN'!$O$4:$O$8890,0),$I827)</f>
        <v>60 Doses</v>
      </c>
      <c r="D827" s="5" t="str">
        <f>INDEX('DCM CARDS LOOKUP - HIDDEN'!$P$4:$AF$8890,MATCH(P827,'DCM CARDS LOOKUP - HIDDEN'!$O$4:$O$8890,0),$I827)</f>
        <v>90 Doses</v>
      </c>
      <c r="E827" s="5" t="str">
        <f>INDEX('DCM CARDS LOOKUP - HIDDEN'!$P$4:$AF$8890,MATCH(Q827,'DCM CARDS LOOKUP - HIDDEN'!$O$4:$O$8890,0),$I827)</f>
        <v>6 Doses</v>
      </c>
      <c r="F827" s="5" t="str">
        <f>INDEX('DCM CARDS LOOKUP - HIDDEN'!$P$4:$AF$8890,MATCH(R827,'DCM CARDS LOOKUP - HIDDEN'!$O$4:$O$8890,0),$I827)</f>
        <v>30 Doses</v>
      </c>
      <c r="G827" s="42"/>
      <c r="I827" s="4">
        <v>5</v>
      </c>
      <c r="N827">
        <f>K823*10000+L823*100+B821</f>
        <v>31201</v>
      </c>
      <c r="O827">
        <f>K823*10000+L823*100+C821</f>
        <v>31202</v>
      </c>
      <c r="P827">
        <f>K823*10000+L823*100+D821</f>
        <v>31203</v>
      </c>
      <c r="Q827">
        <f>K823*10000+L823*100+E801</f>
        <v>31204</v>
      </c>
      <c r="R827">
        <f>K823*10000+L823*100+F801</f>
        <v>31205</v>
      </c>
    </row>
    <row r="828" spans="1:18">
      <c r="A828" s="10" t="str">
        <f>INDEX(REFERENCE!$B$2:$K$2,1,'EXAMPLE OF CHOICE CARDS'!I828)</f>
        <v>flavor</v>
      </c>
      <c r="B828" s="5" t="str">
        <f>INDEX('DCM CARDS LOOKUP - HIDDEN'!$P$4:$AF$8890,MATCH(N828,'DCM CARDS LOOKUP - HIDDEN'!$O$4:$O$8890,0),$I828)</f>
        <v>Orange</v>
      </c>
      <c r="C828" s="5" t="str">
        <f>INDEX('DCM CARDS LOOKUP - HIDDEN'!$P$4:$AF$8890,MATCH(O828,'DCM CARDS LOOKUP - HIDDEN'!$O$4:$O$8890,0),$I828)</f>
        <v>Citrus</v>
      </c>
      <c r="D828" s="5" t="str">
        <f>INDEX('DCM CARDS LOOKUP - HIDDEN'!$P$4:$AF$8890,MATCH(P828,'DCM CARDS LOOKUP - HIDDEN'!$O$4:$O$8890,0),$I828)</f>
        <v>-</v>
      </c>
      <c r="E828" s="5" t="str">
        <f>INDEX('DCM CARDS LOOKUP - HIDDEN'!$P$4:$AF$8890,MATCH(Q828,'DCM CARDS LOOKUP - HIDDEN'!$O$4:$O$8890,0),$I828)</f>
        <v>Cherry</v>
      </c>
      <c r="F828" s="5" t="str">
        <f>INDEX('DCM CARDS LOOKUP - HIDDEN'!$P$4:$AF$8890,MATCH(R828,'DCM CARDS LOOKUP - HIDDEN'!$O$4:$O$8890,0),$I828)</f>
        <v>-</v>
      </c>
      <c r="G828" s="42"/>
      <c r="I828" s="4">
        <v>6</v>
      </c>
      <c r="N828">
        <f>K823*10000+L823*100+B821</f>
        <v>31201</v>
      </c>
      <c r="O828">
        <f>K823*10000+L823*100+C821</f>
        <v>31202</v>
      </c>
      <c r="P828">
        <f>K823*10000+L823*100+D821</f>
        <v>31203</v>
      </c>
      <c r="Q828">
        <f>K823*10000+L823*100+E801</f>
        <v>31204</v>
      </c>
      <c r="R828">
        <f>K823*10000+L823*100+F801</f>
        <v>31205</v>
      </c>
    </row>
    <row r="829" spans="1:18" ht="15" customHeight="1">
      <c r="A829" s="10" t="str">
        <f>INDEX(REFERENCE!$B$2:$K$2,1,'EXAMPLE OF CHOICE CARDS'!I829)</f>
        <v>Price</v>
      </c>
      <c r="B829" s="29">
        <f>INDEX('DCM CARDS LOOKUP - HIDDEN'!$P$4:$AF$8890,MATCH(N829,'DCM CARDS LOOKUP - HIDDEN'!$O$4:$O$8890,0),$I829)</f>
        <v>16</v>
      </c>
      <c r="C829" s="29">
        <f>INDEX('DCM CARDS LOOKUP - HIDDEN'!$P$4:$AF$8890,MATCH(O829,'DCM CARDS LOOKUP - HIDDEN'!$O$4:$O$8890,0),$I829)</f>
        <v>21</v>
      </c>
      <c r="D829" s="29">
        <f>INDEX('DCM CARDS LOOKUP - HIDDEN'!$P$4:$AF$8890,MATCH(P829,'DCM CARDS LOOKUP - HIDDEN'!$O$4:$O$8890,0),$I829)</f>
        <v>38</v>
      </c>
      <c r="E829" s="29">
        <f>INDEX('DCM CARDS LOOKUP - HIDDEN'!$P$4:$AF$8890,MATCH(Q829,'DCM CARDS LOOKUP - HIDDEN'!$O$4:$O$8890,0),$I829)</f>
        <v>5</v>
      </c>
      <c r="F829" s="29">
        <f>INDEX('DCM CARDS LOOKUP - HIDDEN'!$P$4:$AF$8890,MATCH(R829,'DCM CARDS LOOKUP - HIDDEN'!$O$4:$O$8890,0),$I829)</f>
        <v>22</v>
      </c>
      <c r="G829" s="42"/>
      <c r="I829" s="4">
        <v>7</v>
      </c>
      <c r="N829">
        <f>K823*10000+L823*100+B821</f>
        <v>31201</v>
      </c>
      <c r="O829">
        <f>K823*10000+L823*100+C821</f>
        <v>31202</v>
      </c>
      <c r="P829">
        <f>K823*10000+L823*100+D821</f>
        <v>31203</v>
      </c>
      <c r="Q829">
        <f>K823*10000+L823*100+E801</f>
        <v>31204</v>
      </c>
      <c r="R829">
        <f>K823*10000+L823*100+F801</f>
        <v>31205</v>
      </c>
    </row>
    <row r="830" spans="1:18" ht="15" hidden="1" customHeight="1">
      <c r="A830" s="10">
        <f>INDEX(REFERENCE!$B$2:$K$2,1,'EXAMPLE OF CHOICE CARDS'!I830)</f>
        <v>0</v>
      </c>
      <c r="B830" s="29">
        <f>INDEX('DCM CARDS LOOKUP - HIDDEN'!$P$4:$AF$8890,MATCH(N830,'DCM CARDS LOOKUP - HIDDEN'!$O$4:$O$8890,0),$I830)</f>
        <v>0</v>
      </c>
      <c r="C830" s="29">
        <f>INDEX('DCM CARDS LOOKUP - HIDDEN'!$P$4:$AF$8890,MATCH(O830,'DCM CARDS LOOKUP - HIDDEN'!$O$4:$O$8890,0),$I830)</f>
        <v>0</v>
      </c>
      <c r="D830" s="29">
        <f>INDEX('DCM CARDS LOOKUP - HIDDEN'!$P$4:$AF$8890,MATCH(P830,'DCM CARDS LOOKUP - HIDDEN'!$O$4:$O$8890,0),$I830)</f>
        <v>0</v>
      </c>
      <c r="E830" s="29">
        <f>INDEX('DCM CARDS LOOKUP - HIDDEN'!$P$4:$AF$8890,MATCH(Q830,'DCM CARDS LOOKUP - HIDDEN'!$O$4:$O$8890,0),$I830)</f>
        <v>0</v>
      </c>
      <c r="F830" s="29">
        <f>INDEX('DCM CARDS LOOKUP - HIDDEN'!$P$4:$AF$8890,MATCH(R830,'DCM CARDS LOOKUP - HIDDEN'!$O$4:$O$8890,0),$I830)</f>
        <v>0</v>
      </c>
      <c r="G830" s="42"/>
      <c r="I830" s="4">
        <v>8</v>
      </c>
      <c r="N830">
        <f>K823*10000+L823*100+B821</f>
        <v>31201</v>
      </c>
      <c r="O830">
        <f>K823*10000+L823*100+C821</f>
        <v>31202</v>
      </c>
      <c r="P830">
        <f>K823*10000+L823*100+D821</f>
        <v>31203</v>
      </c>
      <c r="Q830">
        <f>K823*10000+L823*100+E801</f>
        <v>31204</v>
      </c>
      <c r="R830">
        <f>K823*10000+L823*100+F801</f>
        <v>31205</v>
      </c>
    </row>
    <row r="831" spans="1:18" ht="15" hidden="1" customHeight="1">
      <c r="A831" s="10">
        <f>INDEX(REFERENCE!$B$2:$K$2,1,'EXAMPLE OF CHOICE CARDS'!I831)</f>
        <v>0</v>
      </c>
      <c r="B831" s="5">
        <f>INDEX('DCM CARDS LOOKUP - HIDDEN'!$P$4:$AF$8890,MATCH(N831,'DCM CARDS LOOKUP - HIDDEN'!$O$4:$O$8890,0),$I831)</f>
        <v>0</v>
      </c>
      <c r="C831" s="5">
        <f>INDEX('DCM CARDS LOOKUP - HIDDEN'!$P$4:$AF$8890,MATCH(O831,'DCM CARDS LOOKUP - HIDDEN'!$O$4:$O$8890,0),$I831)</f>
        <v>0</v>
      </c>
      <c r="D831" s="5">
        <f>INDEX('DCM CARDS LOOKUP - HIDDEN'!$P$4:$AF$8890,MATCH(P831,'DCM CARDS LOOKUP - HIDDEN'!$O$4:$O$8890,0),$I831)</f>
        <v>0</v>
      </c>
      <c r="E831" s="5">
        <f>INDEX('DCM CARDS LOOKUP - HIDDEN'!$P$4:$AF$8890,MATCH(Q831,'DCM CARDS LOOKUP - HIDDEN'!$O$4:$O$8890,0),$I831)</f>
        <v>0</v>
      </c>
      <c r="F831" s="5">
        <f>INDEX('DCM CARDS LOOKUP - HIDDEN'!$P$4:$AF$8890,MATCH(R831,'DCM CARDS LOOKUP - HIDDEN'!$O$4:$O$8890,0),$I831)</f>
        <v>0</v>
      </c>
      <c r="G831" s="42"/>
      <c r="I831" s="4">
        <v>9</v>
      </c>
      <c r="N831">
        <f>K823*10000+L823*100+B821</f>
        <v>31201</v>
      </c>
      <c r="O831">
        <f>K823*10000+L823*100+C821</f>
        <v>31202</v>
      </c>
      <c r="P831">
        <f>K823*10000+L823*100+D821</f>
        <v>31203</v>
      </c>
      <c r="Q831">
        <f>K823*10000+L823*100+E801</f>
        <v>31204</v>
      </c>
      <c r="R831">
        <f>K823*10000+L823*100+F801</f>
        <v>31205</v>
      </c>
    </row>
    <row r="832" spans="1:18" ht="15" hidden="1" customHeight="1">
      <c r="A832" s="10">
        <f>INDEX(REFERENCE!$B$2:$K$2,1,'EXAMPLE OF CHOICE CARDS'!I832)</f>
        <v>0</v>
      </c>
      <c r="B832" s="5">
        <f>INDEX('DCM CARDS LOOKUP - HIDDEN'!$P$4:$AF$8890,MATCH(N832,'DCM CARDS LOOKUP - HIDDEN'!$O$4:$O$8890,0),$I832)</f>
        <v>0</v>
      </c>
      <c r="C832" s="5">
        <f>INDEX('DCM CARDS LOOKUP - HIDDEN'!$P$4:$AF$8890,MATCH(O832,'DCM CARDS LOOKUP - HIDDEN'!$O$4:$O$8890,0),$I832)</f>
        <v>0</v>
      </c>
      <c r="D832" s="5">
        <f>INDEX('DCM CARDS LOOKUP - HIDDEN'!$P$4:$AF$8890,MATCH(P832,'DCM CARDS LOOKUP - HIDDEN'!$O$4:$O$8890,0),$I832)</f>
        <v>0</v>
      </c>
      <c r="E832" s="5">
        <f>INDEX('DCM CARDS LOOKUP - HIDDEN'!$P$4:$AF$8890,MATCH(Q832,'DCM CARDS LOOKUP - HIDDEN'!$O$4:$O$8890,0),$I832)</f>
        <v>0</v>
      </c>
      <c r="F832" s="5">
        <f>INDEX('DCM CARDS LOOKUP - HIDDEN'!$P$4:$AF$8890,MATCH(R832,'DCM CARDS LOOKUP - HIDDEN'!$O$4:$O$8890,0),$I832)</f>
        <v>0</v>
      </c>
      <c r="G832" s="42"/>
      <c r="I832" s="4">
        <v>10</v>
      </c>
      <c r="N832">
        <f>K823*10000+L823*100+B821</f>
        <v>31201</v>
      </c>
      <c r="O832">
        <f>K823*10000+L823*100+C821</f>
        <v>31202</v>
      </c>
      <c r="P832">
        <f>K823*10000+L823*100+D821</f>
        <v>31203</v>
      </c>
      <c r="Q832">
        <f>K823*10000+L823*100+E801</f>
        <v>31204</v>
      </c>
      <c r="R832">
        <f>K823*10000+L823*100+F801</f>
        <v>31205</v>
      </c>
    </row>
    <row r="833" spans="1:18" ht="15" hidden="1" customHeight="1">
      <c r="A833" s="10" t="e">
        <f>INDEX(REFERENCE!$B$2:$K$2,1,'EXAMPLE OF CHOICE CARDS'!I833)</f>
        <v>#REF!</v>
      </c>
      <c r="B833" s="5">
        <f>INDEX('DCM CARDS LOOKUP - HIDDEN'!$P$4:$AF$8890,MATCH(N833,'DCM CARDS LOOKUP - HIDDEN'!$O$4:$O$8890,0),$I833)</f>
        <v>0</v>
      </c>
      <c r="C833" s="5">
        <f>INDEX('DCM CARDS LOOKUP - HIDDEN'!$P$4:$AF$8890,MATCH(O833,'DCM CARDS LOOKUP - HIDDEN'!$O$4:$O$8890,0),$I833)</f>
        <v>0</v>
      </c>
      <c r="D833" s="5">
        <f>INDEX('DCM CARDS LOOKUP - HIDDEN'!$P$4:$AF$8890,MATCH(P833,'DCM CARDS LOOKUP - HIDDEN'!$O$4:$O$8890,0),$I833)</f>
        <v>0</v>
      </c>
      <c r="E833" s="24"/>
      <c r="F833" s="24"/>
      <c r="G833" s="42"/>
      <c r="I833" s="4">
        <v>11</v>
      </c>
      <c r="N833">
        <f>K823*10000+L823*100+B821</f>
        <v>31201</v>
      </c>
      <c r="O833">
        <f>K823*10000+L823*100+C821</f>
        <v>31202</v>
      </c>
      <c r="P833">
        <f>K823*10000+L823*100+D821</f>
        <v>31203</v>
      </c>
      <c r="Q833">
        <f>K823*10000+L823*100+E801</f>
        <v>31204</v>
      </c>
      <c r="R833">
        <f>K823*10000+L823*100+F801</f>
        <v>31205</v>
      </c>
    </row>
    <row r="834" spans="1:18" ht="15" hidden="1" customHeight="1">
      <c r="A834" s="10" t="e">
        <f>INDEX(REFERENCE!$B$2:$K$2,1,'EXAMPLE OF CHOICE CARDS'!I834)</f>
        <v>#REF!</v>
      </c>
      <c r="B834" s="5">
        <f>INDEX('DCM CARDS LOOKUP - HIDDEN'!$P$4:$AF$8890,MATCH(N834,'DCM CARDS LOOKUP - HIDDEN'!$O$4:$O$8890,0),$I834)</f>
        <v>0</v>
      </c>
      <c r="C834" s="5">
        <f>INDEX('DCM CARDS LOOKUP - HIDDEN'!$P$4:$AF$8890,MATCH(O834,'DCM CARDS LOOKUP - HIDDEN'!$O$4:$O$8890,0),$I834)</f>
        <v>0</v>
      </c>
      <c r="D834" s="5">
        <f>INDEX('DCM CARDS LOOKUP - HIDDEN'!$P$4:$AF$8890,MATCH(P834,'DCM CARDS LOOKUP - HIDDEN'!$O$4:$O$8890,0),$I834)</f>
        <v>0</v>
      </c>
      <c r="E834" s="24"/>
      <c r="F834" s="24"/>
      <c r="G834" s="42"/>
      <c r="I834" s="4">
        <v>12</v>
      </c>
      <c r="N834">
        <f>K823*10000+L823*100+B821</f>
        <v>31201</v>
      </c>
      <c r="O834">
        <f>K823*10000+L823*100+C821</f>
        <v>31202</v>
      </c>
      <c r="P834">
        <f>K823*10000+L823*100+D821</f>
        <v>31203</v>
      </c>
      <c r="Q834">
        <f>K823*10000+L823*100+E801</f>
        <v>31204</v>
      </c>
      <c r="R834">
        <f>K823*10000+L823*100+F801</f>
        <v>31205</v>
      </c>
    </row>
    <row r="835" spans="1:18" ht="15" hidden="1" customHeight="1">
      <c r="A835" s="10" t="e">
        <f>INDEX(REFERENCE!$B$2:$K$2,1,'EXAMPLE OF CHOICE CARDS'!I835)</f>
        <v>#REF!</v>
      </c>
      <c r="B835" s="5">
        <f>INDEX('DCM CARDS LOOKUP - HIDDEN'!$P$4:$AF$8890,MATCH(N835,'DCM CARDS LOOKUP - HIDDEN'!$O$4:$O$8890,0),$I835)</f>
        <v>0</v>
      </c>
      <c r="C835" s="5">
        <f>INDEX('DCM CARDS LOOKUP - HIDDEN'!$P$4:$AF$8890,MATCH(O835,'DCM CARDS LOOKUP - HIDDEN'!$O$4:$O$8890,0),$I835)</f>
        <v>0</v>
      </c>
      <c r="D835" s="5">
        <f>INDEX('DCM CARDS LOOKUP - HIDDEN'!$P$4:$AF$8890,MATCH(P835,'DCM CARDS LOOKUP - HIDDEN'!$O$4:$O$8890,0),$I835)</f>
        <v>0</v>
      </c>
      <c r="E835" s="24"/>
      <c r="F835" s="24"/>
      <c r="G835" s="42"/>
      <c r="I835" s="4">
        <v>13</v>
      </c>
      <c r="N835">
        <f>K823*10000+L823*100+B821</f>
        <v>31201</v>
      </c>
      <c r="O835">
        <f>K823*10000+L823*100+C821</f>
        <v>31202</v>
      </c>
      <c r="P835">
        <f>K823*10000+L823*100+D821</f>
        <v>31203</v>
      </c>
      <c r="Q835">
        <f>K823*10000+L823*100+E801</f>
        <v>31204</v>
      </c>
      <c r="R835">
        <f>K823*10000+L823*100+F801</f>
        <v>31205</v>
      </c>
    </row>
    <row r="836" spans="1:18" ht="15" hidden="1" customHeight="1">
      <c r="A836" s="10" t="e">
        <f>INDEX(REFERENCE!$B$2:$K$2,1,'EXAMPLE OF CHOICE CARDS'!I836)</f>
        <v>#REF!</v>
      </c>
      <c r="B836" s="5">
        <f>INDEX('DCM CARDS LOOKUP - HIDDEN'!$P$4:$AF$8890,MATCH(N836,'DCM CARDS LOOKUP - HIDDEN'!$O$4:$O$8890,0),$I836)</f>
        <v>0</v>
      </c>
      <c r="C836" s="5">
        <f>INDEX('DCM CARDS LOOKUP - HIDDEN'!$P$4:$AF$8890,MATCH(O836,'DCM CARDS LOOKUP - HIDDEN'!$O$4:$O$8890,0),$I836)</f>
        <v>0</v>
      </c>
      <c r="D836" s="5">
        <f>INDEX('DCM CARDS LOOKUP - HIDDEN'!$P$4:$AF$8890,MATCH(P836,'DCM CARDS LOOKUP - HIDDEN'!$O$4:$O$8890,0),$I836)</f>
        <v>0</v>
      </c>
      <c r="E836" s="24"/>
      <c r="F836" s="24"/>
      <c r="G836" s="43"/>
      <c r="I836" s="4">
        <v>14</v>
      </c>
      <c r="N836">
        <f>K823*10000+L823*100+B821</f>
        <v>31201</v>
      </c>
      <c r="O836">
        <f>K823*10000+L823*100+C821</f>
        <v>31202</v>
      </c>
      <c r="P836">
        <f>K823*10000+L823*100+D821</f>
        <v>31203</v>
      </c>
      <c r="Q836">
        <f>K823*10000+L823*100+E801</f>
        <v>31204</v>
      </c>
      <c r="R836">
        <f>K823*10000+L823*100+F801</f>
        <v>31205</v>
      </c>
    </row>
    <row r="837" spans="1:18">
      <c r="A837" s="2"/>
      <c r="B837" s="5"/>
      <c r="C837" s="5"/>
      <c r="D837" s="5"/>
      <c r="E837" s="5"/>
      <c r="F837" s="5"/>
      <c r="G837" s="5"/>
      <c r="I837" s="13"/>
    </row>
    <row r="838" spans="1:18">
      <c r="A838" s="6"/>
      <c r="B838" s="7">
        <v>1</v>
      </c>
      <c r="C838" s="7">
        <v>2</v>
      </c>
      <c r="D838" s="7">
        <v>3</v>
      </c>
      <c r="E838" s="7">
        <v>4</v>
      </c>
      <c r="F838" s="7">
        <v>5</v>
      </c>
      <c r="G838" s="7">
        <v>9</v>
      </c>
      <c r="I838" s="13"/>
    </row>
    <row r="841" spans="1:18">
      <c r="A841" s="1" t="str">
        <f>"Version "&amp;K843&amp;"; Task"&amp;L843</f>
        <v>Version 3; Task13</v>
      </c>
      <c r="B841" s="4">
        <v>1</v>
      </c>
      <c r="C841" s="4">
        <v>2</v>
      </c>
      <c r="D841" s="4">
        <v>3</v>
      </c>
      <c r="E841" s="4">
        <f>E821</f>
        <v>4</v>
      </c>
      <c r="F841" s="4">
        <f>F821</f>
        <v>5</v>
      </c>
      <c r="I841" s="13"/>
    </row>
    <row r="842" spans="1:18" ht="15" customHeight="1">
      <c r="A842" s="11" t="s">
        <v>8</v>
      </c>
      <c r="B842" s="12" t="s">
        <v>9</v>
      </c>
      <c r="C842" s="12" t="s">
        <v>10</v>
      </c>
      <c r="D842" s="12" t="s">
        <v>11</v>
      </c>
      <c r="E842" s="23" t="s">
        <v>20</v>
      </c>
      <c r="F842" s="23" t="s">
        <v>21</v>
      </c>
      <c r="G842" s="41" t="s">
        <v>15</v>
      </c>
      <c r="I842" s="13"/>
      <c r="K842" t="s">
        <v>12</v>
      </c>
      <c r="L842" t="s">
        <v>1</v>
      </c>
    </row>
    <row r="843" spans="1:18">
      <c r="A843" s="10" t="str">
        <f>INDEX(REFERENCE!$B$2:$K$2,1,'EXAMPLE OF CHOICE CARDS'!I843)</f>
        <v>Brand</v>
      </c>
      <c r="B843" s="5" t="str">
        <f>INDEX('DCM CARDS LOOKUP - HIDDEN'!$P$4:$AF$8890,MATCH(N843,'DCM CARDS LOOKUP - HIDDEN'!$O$4:$O$8890,0),$I843)</f>
        <v>Alka-Seltzer Plus</v>
      </c>
      <c r="C843" s="5" t="str">
        <f>INDEX('DCM CARDS LOOKUP - HIDDEN'!$P$4:$AF$8890,MATCH(O843,'DCM CARDS LOOKUP - HIDDEN'!$O$4:$O$8890,0),$I843)</f>
        <v>Flonase</v>
      </c>
      <c r="D843" s="5" t="str">
        <f>INDEX('DCM CARDS LOOKUP - HIDDEN'!$P$4:$AF$8890,MATCH(P843,'DCM CARDS LOOKUP - HIDDEN'!$O$4:$O$8890,0),$I843)</f>
        <v>Zicam</v>
      </c>
      <c r="E843" s="5" t="str">
        <f>INDEX('DCM CARDS LOOKUP - HIDDEN'!$P$4:$AF$8890,MATCH(Q843,'DCM CARDS LOOKUP - HIDDEN'!$O$4:$O$8890,0),$I843)</f>
        <v>Dayquil</v>
      </c>
      <c r="F843" s="5" t="str">
        <f>INDEX('DCM CARDS LOOKUP - HIDDEN'!$P$4:$AF$8890,MATCH(R843,'DCM CARDS LOOKUP - HIDDEN'!$O$4:$O$8890,0),$I843)</f>
        <v>Coricidin</v>
      </c>
      <c r="G843" s="42"/>
      <c r="I843" s="4">
        <v>1</v>
      </c>
      <c r="K843">
        <f>IF(L823=15,K823+1,K823)</f>
        <v>3</v>
      </c>
      <c r="L843">
        <f>IF(L823&lt;15,L823+1,1)</f>
        <v>13</v>
      </c>
      <c r="N843">
        <f>K843*10000+L843*100+B841</f>
        <v>31301</v>
      </c>
      <c r="O843">
        <f>K843*10000+L843*100+C841</f>
        <v>31302</v>
      </c>
      <c r="P843">
        <f>K843*10000+L843*100+D841</f>
        <v>31303</v>
      </c>
      <c r="Q843">
        <f>K843*10000+L843*100+E821</f>
        <v>31304</v>
      </c>
      <c r="R843">
        <f>K843*10000+L843*100+F821</f>
        <v>31305</v>
      </c>
    </row>
    <row r="844" spans="1:18">
      <c r="A844" s="10" t="str">
        <f>INDEX(REFERENCE!$B$2:$K$2,1,'EXAMPLE OF CHOICE CARDS'!I844)</f>
        <v>Format</v>
      </c>
      <c r="B844" s="5" t="str">
        <f>INDEX('DCM CARDS LOOKUP - HIDDEN'!$P$4:$AF$8890,MATCH(N844,'DCM CARDS LOOKUP - HIDDEN'!$O$4:$O$8890,0),$I844)</f>
        <v>Hot liquid powder packet</v>
      </c>
      <c r="C844" s="5" t="str">
        <f>INDEX('DCM CARDS LOOKUP - HIDDEN'!$P$4:$AF$8890,MATCH(O844,'DCM CARDS LOOKUP - HIDDEN'!$O$4:$O$8890,0),$I844)</f>
        <v>Nasal Spray</v>
      </c>
      <c r="D844" s="5" t="str">
        <f>INDEX('DCM CARDS LOOKUP - HIDDEN'!$P$4:$AF$8890,MATCH(P844,'DCM CARDS LOOKUP - HIDDEN'!$O$4:$O$8890,0),$I844)</f>
        <v>Effervescent Tablets</v>
      </c>
      <c r="E844" s="5" t="str">
        <f>INDEX('DCM CARDS LOOKUP - HIDDEN'!$P$4:$AF$8890,MATCH(Q844,'DCM CARDS LOOKUP - HIDDEN'!$O$4:$O$8890,0),$I844)</f>
        <v>Syrup/liquid</v>
      </c>
      <c r="F844" s="5" t="str">
        <f>INDEX('DCM CARDS LOOKUP - HIDDEN'!$P$4:$AF$8890,MATCH(R844,'DCM CARDS LOOKUP - HIDDEN'!$O$4:$O$8890,0),$I844)</f>
        <v>Powder packet</v>
      </c>
      <c r="G844" s="42"/>
      <c r="I844" s="4">
        <v>2</v>
      </c>
      <c r="N844">
        <f>K843*10000+L843*100+B841</f>
        <v>31301</v>
      </c>
      <c r="O844">
        <f>K843*10000+L843*100+C841</f>
        <v>31302</v>
      </c>
      <c r="P844">
        <f>K843*10000+L843*100+D841</f>
        <v>31303</v>
      </c>
      <c r="Q844">
        <f>K843*10000+L843*100+E821</f>
        <v>31304</v>
      </c>
      <c r="R844">
        <f>K843*10000+L843*100+F821</f>
        <v>31305</v>
      </c>
    </row>
    <row r="845" spans="1:18">
      <c r="A845" s="10" t="str">
        <f>INDEX(REFERENCE!$B$2:$K$2,1,'EXAMPLE OF CHOICE CARDS'!I845)</f>
        <v>Symptoms</v>
      </c>
      <c r="B845" s="5" t="str">
        <f>INDEX('DCM CARDS LOOKUP - HIDDEN'!$P$4:$AF$8890,MATCH(N845,'DCM CARDS LOOKUP - HIDDEN'!$O$4:$O$8890,0),$I845)</f>
        <v>Head Pain Relief</v>
      </c>
      <c r="C845" s="5" t="str">
        <f>INDEX('DCM CARDS LOOKUP - HIDDEN'!$P$4:$AF$8890,MATCH(O845,'DCM CARDS LOOKUP - HIDDEN'!$O$4:$O$8890,0),$I845)</f>
        <v>Fever relief</v>
      </c>
      <c r="D845" s="5" t="str">
        <f>INDEX('DCM CARDS LOOKUP - HIDDEN'!$P$4:$AF$8890,MATCH(P845,'DCM CARDS LOOKUP - HIDDEN'!$O$4:$O$8890,0),$I845)</f>
        <v>Nasal Congestion relief</v>
      </c>
      <c r="E845" s="5" t="str">
        <f>INDEX('DCM CARDS LOOKUP - HIDDEN'!$P$4:$AF$8890,MATCH(Q845,'DCM CARDS LOOKUP - HIDDEN'!$O$4:$O$8890,0),$I845)</f>
        <v>Strengthens Immune System</v>
      </c>
      <c r="F845" s="5" t="str">
        <f>INDEX('DCM CARDS LOOKUP - HIDDEN'!$P$4:$AF$8890,MATCH(R845,'DCM CARDS LOOKUP - HIDDEN'!$O$4:$O$8890,0),$I845)</f>
        <v>Controls Cough</v>
      </c>
      <c r="G845" s="42"/>
      <c r="I845" s="4">
        <v>3</v>
      </c>
      <c r="N845">
        <f>K843*10000+L843*100+B841</f>
        <v>31301</v>
      </c>
      <c r="O845">
        <f>K843*10000+L843*100+C841</f>
        <v>31302</v>
      </c>
      <c r="P845">
        <f>K843*10000+L843*100+D841</f>
        <v>31303</v>
      </c>
      <c r="Q845">
        <f>K843*10000+L843*100+E821</f>
        <v>31304</v>
      </c>
      <c r="R845">
        <f>K843*10000+L843*100+F821</f>
        <v>31305</v>
      </c>
    </row>
    <row r="846" spans="1:18">
      <c r="A846" s="10" t="str">
        <f>INDEX(REFERENCE!$B$2:$K$2,1,'EXAMPLE OF CHOICE CARDS'!I846)</f>
        <v>Benefit</v>
      </c>
      <c r="B846" s="5" t="str">
        <f>INDEX('DCM CARDS LOOKUP - HIDDEN'!$P$4:$AF$8890,MATCH(N846,'DCM CARDS LOOKUP - HIDDEN'!$O$4:$O$8890,0),$I846)</f>
        <v>Steroid Free</v>
      </c>
      <c r="C846" s="5" t="str">
        <f>INDEX('DCM CARDS LOOKUP - HIDDEN'!$P$4:$AF$8890,MATCH(O846,'DCM CARDS LOOKUP - HIDDEN'!$O$4:$O$8890,0),$I846)</f>
        <v>Allergy Relief</v>
      </c>
      <c r="D846" s="5" t="str">
        <f>INDEX('DCM CARDS LOOKUP - HIDDEN'!$P$4:$AF$8890,MATCH(P846,'DCM CARDS LOOKUP - HIDDEN'!$O$4:$O$8890,0),$I846)</f>
        <v>Treats multiple symptoms</v>
      </c>
      <c r="E846" s="5" t="str">
        <f>INDEX('DCM CARDS LOOKUP - HIDDEN'!$P$4:$AF$8890,MATCH(Q846,'DCM CARDS LOOKUP - HIDDEN'!$O$4:$O$8890,0),$I846)</f>
        <v>Sugar Free</v>
      </c>
      <c r="F846" s="5" t="str">
        <f>INDEX('DCM CARDS LOOKUP - HIDDEN'!$P$4:$AF$8890,MATCH(R846,'DCM CARDS LOOKUP - HIDDEN'!$O$4:$O$8890,0),$I846)</f>
        <v>Helps me sleep</v>
      </c>
      <c r="G846" s="42"/>
      <c r="I846" s="4">
        <v>4</v>
      </c>
      <c r="N846">
        <f>K843*10000+L843*100+B841</f>
        <v>31301</v>
      </c>
      <c r="O846">
        <f>K843*10000+L843*100+C841</f>
        <v>31302</v>
      </c>
      <c r="P846">
        <f>K843*10000+L843*100+D841</f>
        <v>31303</v>
      </c>
      <c r="Q846">
        <f>K843*10000+L843*100+E821</f>
        <v>31304</v>
      </c>
      <c r="R846">
        <f>K843*10000+L843*100+F821</f>
        <v>31305</v>
      </c>
    </row>
    <row r="847" spans="1:18">
      <c r="A847" s="10" t="str">
        <f>INDEX(REFERENCE!$B$2:$K$2,1,'EXAMPLE OF CHOICE CARDS'!I847)</f>
        <v>Doses</v>
      </c>
      <c r="B847" s="5" t="str">
        <f>INDEX('DCM CARDS LOOKUP - HIDDEN'!$P$4:$AF$8890,MATCH(N847,'DCM CARDS LOOKUP - HIDDEN'!$O$4:$O$8890,0),$I847)</f>
        <v>30 Doses</v>
      </c>
      <c r="C847" s="5" t="str">
        <f>INDEX('DCM CARDS LOOKUP - HIDDEN'!$P$4:$AF$8890,MATCH(O847,'DCM CARDS LOOKUP - HIDDEN'!$O$4:$O$8890,0),$I847)</f>
        <v>30 Doses</v>
      </c>
      <c r="D847" s="5" t="str">
        <f>INDEX('DCM CARDS LOOKUP - HIDDEN'!$P$4:$AF$8890,MATCH(P847,'DCM CARDS LOOKUP - HIDDEN'!$O$4:$O$8890,0),$I847)</f>
        <v>60 Doses</v>
      </c>
      <c r="E847" s="5" t="str">
        <f>INDEX('DCM CARDS LOOKUP - HIDDEN'!$P$4:$AF$8890,MATCH(Q847,'DCM CARDS LOOKUP - HIDDEN'!$O$4:$O$8890,0),$I847)</f>
        <v>12 Doses</v>
      </c>
      <c r="F847" s="5" t="str">
        <f>INDEX('DCM CARDS LOOKUP - HIDDEN'!$P$4:$AF$8890,MATCH(R847,'DCM CARDS LOOKUP - HIDDEN'!$O$4:$O$8890,0),$I847)</f>
        <v>90 Doses</v>
      </c>
      <c r="G847" s="42"/>
      <c r="I847" s="4">
        <v>5</v>
      </c>
      <c r="N847">
        <f>K843*10000+L843*100+B841</f>
        <v>31301</v>
      </c>
      <c r="O847">
        <f>K843*10000+L843*100+C841</f>
        <v>31302</v>
      </c>
      <c r="P847">
        <f>K843*10000+L843*100+D841</f>
        <v>31303</v>
      </c>
      <c r="Q847">
        <f>K843*10000+L843*100+E821</f>
        <v>31304</v>
      </c>
      <c r="R847">
        <f>K843*10000+L843*100+F821</f>
        <v>31305</v>
      </c>
    </row>
    <row r="848" spans="1:18">
      <c r="A848" s="10" t="str">
        <f>INDEX(REFERENCE!$B$2:$K$2,1,'EXAMPLE OF CHOICE CARDS'!I848)</f>
        <v>flavor</v>
      </c>
      <c r="B848" s="5" t="str">
        <f>INDEX('DCM CARDS LOOKUP - HIDDEN'!$P$4:$AF$8890,MATCH(N848,'DCM CARDS LOOKUP - HIDDEN'!$O$4:$O$8890,0),$I848)</f>
        <v>Cherry</v>
      </c>
      <c r="C848" s="5" t="str">
        <f>INDEX('DCM CARDS LOOKUP - HIDDEN'!$P$4:$AF$8890,MATCH(O848,'DCM CARDS LOOKUP - HIDDEN'!$O$4:$O$8890,0),$I848)</f>
        <v>-</v>
      </c>
      <c r="D848" s="5" t="str">
        <f>INDEX('DCM CARDS LOOKUP - HIDDEN'!$P$4:$AF$8890,MATCH(P848,'DCM CARDS LOOKUP - HIDDEN'!$O$4:$O$8890,0),$I848)</f>
        <v>Grape</v>
      </c>
      <c r="E848" s="5" t="str">
        <f>INDEX('DCM CARDS LOOKUP - HIDDEN'!$P$4:$AF$8890,MATCH(Q848,'DCM CARDS LOOKUP - HIDDEN'!$O$4:$O$8890,0),$I848)</f>
        <v>Mixed Berry</v>
      </c>
      <c r="F848" s="5" t="str">
        <f>INDEX('DCM CARDS LOOKUP - HIDDEN'!$P$4:$AF$8890,MATCH(R848,'DCM CARDS LOOKUP - HIDDEN'!$O$4:$O$8890,0),$I848)</f>
        <v>Honey Lemon</v>
      </c>
      <c r="G848" s="42"/>
      <c r="I848" s="4">
        <v>6</v>
      </c>
      <c r="N848">
        <f>K843*10000+L843*100+B841</f>
        <v>31301</v>
      </c>
      <c r="O848">
        <f>K843*10000+L843*100+C841</f>
        <v>31302</v>
      </c>
      <c r="P848">
        <f>K843*10000+L843*100+D841</f>
        <v>31303</v>
      </c>
      <c r="Q848">
        <f>K843*10000+L843*100+E821</f>
        <v>31304</v>
      </c>
      <c r="R848">
        <f>K843*10000+L843*100+F821</f>
        <v>31305</v>
      </c>
    </row>
    <row r="849" spans="1:18" ht="15" customHeight="1">
      <c r="A849" s="10" t="str">
        <f>INDEX(REFERENCE!$B$2:$K$2,1,'EXAMPLE OF CHOICE CARDS'!I849)</f>
        <v>Price</v>
      </c>
      <c r="B849" s="29">
        <f>INDEX('DCM CARDS LOOKUP - HIDDEN'!$P$4:$AF$8890,MATCH(N849,'DCM CARDS LOOKUP - HIDDEN'!$O$4:$O$8890,0),$I849)</f>
        <v>20</v>
      </c>
      <c r="C849" s="29">
        <f>INDEX('DCM CARDS LOOKUP - HIDDEN'!$P$4:$AF$8890,MATCH(O849,'DCM CARDS LOOKUP - HIDDEN'!$O$4:$O$8890,0),$I849)</f>
        <v>10</v>
      </c>
      <c r="D849" s="29">
        <f>INDEX('DCM CARDS LOOKUP - HIDDEN'!$P$4:$AF$8890,MATCH(P849,'DCM CARDS LOOKUP - HIDDEN'!$O$4:$O$8890,0),$I849)</f>
        <v>18</v>
      </c>
      <c r="E849" s="29">
        <f>INDEX('DCM CARDS LOOKUP - HIDDEN'!$P$4:$AF$8890,MATCH(Q849,'DCM CARDS LOOKUP - HIDDEN'!$O$4:$O$8890,0),$I849)</f>
        <v>10</v>
      </c>
      <c r="F849" s="29">
        <f>INDEX('DCM CARDS LOOKUP - HIDDEN'!$P$4:$AF$8890,MATCH(R849,'DCM CARDS LOOKUP - HIDDEN'!$O$4:$O$8890,0),$I849)</f>
        <v>19</v>
      </c>
      <c r="G849" s="42"/>
      <c r="I849" s="4">
        <v>7</v>
      </c>
      <c r="N849">
        <f>K843*10000+L843*100+B841</f>
        <v>31301</v>
      </c>
      <c r="O849">
        <f>K843*10000+L843*100+C841</f>
        <v>31302</v>
      </c>
      <c r="P849">
        <f>K843*10000+L843*100+D841</f>
        <v>31303</v>
      </c>
      <c r="Q849">
        <f>K843*10000+L843*100+E821</f>
        <v>31304</v>
      </c>
      <c r="R849">
        <f>K843*10000+L843*100+F821</f>
        <v>31305</v>
      </c>
    </row>
    <row r="850" spans="1:18" ht="15" hidden="1" customHeight="1">
      <c r="A850" s="10">
        <f>INDEX(REFERENCE!$B$2:$K$2,1,'EXAMPLE OF CHOICE CARDS'!I850)</f>
        <v>0</v>
      </c>
      <c r="B850" s="29">
        <f>INDEX('DCM CARDS LOOKUP - HIDDEN'!$P$4:$AF$8890,MATCH(N850,'DCM CARDS LOOKUP - HIDDEN'!$O$4:$O$8890,0),$I850)</f>
        <v>0</v>
      </c>
      <c r="C850" s="29">
        <f>INDEX('DCM CARDS LOOKUP - HIDDEN'!$P$4:$AF$8890,MATCH(O850,'DCM CARDS LOOKUP - HIDDEN'!$O$4:$O$8890,0),$I850)</f>
        <v>0</v>
      </c>
      <c r="D850" s="29">
        <f>INDEX('DCM CARDS LOOKUP - HIDDEN'!$P$4:$AF$8890,MATCH(P850,'DCM CARDS LOOKUP - HIDDEN'!$O$4:$O$8890,0),$I850)</f>
        <v>0</v>
      </c>
      <c r="E850" s="29">
        <f>INDEX('DCM CARDS LOOKUP - HIDDEN'!$P$4:$AF$8890,MATCH(Q850,'DCM CARDS LOOKUP - HIDDEN'!$O$4:$O$8890,0),$I850)</f>
        <v>0</v>
      </c>
      <c r="F850" s="29">
        <f>INDEX('DCM CARDS LOOKUP - HIDDEN'!$P$4:$AF$8890,MATCH(R850,'DCM CARDS LOOKUP - HIDDEN'!$O$4:$O$8890,0),$I850)</f>
        <v>0</v>
      </c>
      <c r="G850" s="42"/>
      <c r="I850" s="4">
        <v>8</v>
      </c>
      <c r="N850">
        <f>K843*10000+L843*100+B841</f>
        <v>31301</v>
      </c>
      <c r="O850">
        <f>K843*10000+L843*100+C841</f>
        <v>31302</v>
      </c>
      <c r="P850">
        <f>K843*10000+L843*100+D841</f>
        <v>31303</v>
      </c>
      <c r="Q850">
        <f>K843*10000+L843*100+E821</f>
        <v>31304</v>
      </c>
      <c r="R850">
        <f>K843*10000+L843*100+F821</f>
        <v>31305</v>
      </c>
    </row>
    <row r="851" spans="1:18" ht="15" hidden="1" customHeight="1">
      <c r="A851" s="10">
        <f>INDEX(REFERENCE!$B$2:$K$2,1,'EXAMPLE OF CHOICE CARDS'!I851)</f>
        <v>0</v>
      </c>
      <c r="B851" s="5">
        <f>INDEX('DCM CARDS LOOKUP - HIDDEN'!$P$4:$AF$8890,MATCH(N851,'DCM CARDS LOOKUP - HIDDEN'!$O$4:$O$8890,0),$I851)</f>
        <v>0</v>
      </c>
      <c r="C851" s="5">
        <f>INDEX('DCM CARDS LOOKUP - HIDDEN'!$P$4:$AF$8890,MATCH(O851,'DCM CARDS LOOKUP - HIDDEN'!$O$4:$O$8890,0),$I851)</f>
        <v>0</v>
      </c>
      <c r="D851" s="5">
        <f>INDEX('DCM CARDS LOOKUP - HIDDEN'!$P$4:$AF$8890,MATCH(P851,'DCM CARDS LOOKUP - HIDDEN'!$O$4:$O$8890,0),$I851)</f>
        <v>0</v>
      </c>
      <c r="E851" s="5">
        <f>INDEX('DCM CARDS LOOKUP - HIDDEN'!$P$4:$AF$8890,MATCH(Q851,'DCM CARDS LOOKUP - HIDDEN'!$O$4:$O$8890,0),$I851)</f>
        <v>0</v>
      </c>
      <c r="F851" s="5">
        <f>INDEX('DCM CARDS LOOKUP - HIDDEN'!$P$4:$AF$8890,MATCH(R851,'DCM CARDS LOOKUP - HIDDEN'!$O$4:$O$8890,0),$I851)</f>
        <v>0</v>
      </c>
      <c r="G851" s="42"/>
      <c r="I851" s="4">
        <v>9</v>
      </c>
      <c r="N851">
        <f>K843*10000+L843*100+B841</f>
        <v>31301</v>
      </c>
      <c r="O851">
        <f>K843*10000+L843*100+C841</f>
        <v>31302</v>
      </c>
      <c r="P851">
        <f>K843*10000+L843*100+D841</f>
        <v>31303</v>
      </c>
      <c r="Q851">
        <f>K843*10000+L843*100+E821</f>
        <v>31304</v>
      </c>
      <c r="R851">
        <f>K843*10000+L843*100+F821</f>
        <v>31305</v>
      </c>
    </row>
    <row r="852" spans="1:18" ht="15" hidden="1" customHeight="1">
      <c r="A852" s="10">
        <f>INDEX(REFERENCE!$B$2:$K$2,1,'EXAMPLE OF CHOICE CARDS'!I852)</f>
        <v>0</v>
      </c>
      <c r="B852" s="5">
        <f>INDEX('DCM CARDS LOOKUP - HIDDEN'!$P$4:$AF$8890,MATCH(N852,'DCM CARDS LOOKUP - HIDDEN'!$O$4:$O$8890,0),$I852)</f>
        <v>0</v>
      </c>
      <c r="C852" s="5">
        <f>INDEX('DCM CARDS LOOKUP - HIDDEN'!$P$4:$AF$8890,MATCH(O852,'DCM CARDS LOOKUP - HIDDEN'!$O$4:$O$8890,0),$I852)</f>
        <v>0</v>
      </c>
      <c r="D852" s="5">
        <f>INDEX('DCM CARDS LOOKUP - HIDDEN'!$P$4:$AF$8890,MATCH(P852,'DCM CARDS LOOKUP - HIDDEN'!$O$4:$O$8890,0),$I852)</f>
        <v>0</v>
      </c>
      <c r="E852" s="5">
        <f>INDEX('DCM CARDS LOOKUP - HIDDEN'!$P$4:$AF$8890,MATCH(Q852,'DCM CARDS LOOKUP - HIDDEN'!$O$4:$O$8890,0),$I852)</f>
        <v>0</v>
      </c>
      <c r="F852" s="5">
        <f>INDEX('DCM CARDS LOOKUP - HIDDEN'!$P$4:$AF$8890,MATCH(R852,'DCM CARDS LOOKUP - HIDDEN'!$O$4:$O$8890,0),$I852)</f>
        <v>0</v>
      </c>
      <c r="G852" s="42"/>
      <c r="I852" s="4">
        <v>10</v>
      </c>
      <c r="N852">
        <f>K843*10000+L843*100+B841</f>
        <v>31301</v>
      </c>
      <c r="O852">
        <f>K843*10000+L843*100+C841</f>
        <v>31302</v>
      </c>
      <c r="P852">
        <f>K843*10000+L843*100+D841</f>
        <v>31303</v>
      </c>
      <c r="Q852">
        <f>K843*10000+L843*100+E821</f>
        <v>31304</v>
      </c>
      <c r="R852">
        <f>K843*10000+L843*100+F821</f>
        <v>31305</v>
      </c>
    </row>
    <row r="853" spans="1:18" ht="15" hidden="1" customHeight="1">
      <c r="A853" s="10" t="e">
        <f>INDEX(REFERENCE!$B$2:$K$2,1,'EXAMPLE OF CHOICE CARDS'!I853)</f>
        <v>#REF!</v>
      </c>
      <c r="B853" s="5">
        <f>INDEX('DCM CARDS LOOKUP - HIDDEN'!$P$4:$AF$8890,MATCH(N853,'DCM CARDS LOOKUP - HIDDEN'!$O$4:$O$8890,0),$I853)</f>
        <v>0</v>
      </c>
      <c r="C853" s="5">
        <f>INDEX('DCM CARDS LOOKUP - HIDDEN'!$P$4:$AF$8890,MATCH(O853,'DCM CARDS LOOKUP - HIDDEN'!$O$4:$O$8890,0),$I853)</f>
        <v>0</v>
      </c>
      <c r="D853" s="5">
        <f>INDEX('DCM CARDS LOOKUP - HIDDEN'!$P$4:$AF$8890,MATCH(P853,'DCM CARDS LOOKUP - HIDDEN'!$O$4:$O$8890,0),$I853)</f>
        <v>0</v>
      </c>
      <c r="E853" s="24"/>
      <c r="F853" s="24"/>
      <c r="G853" s="42"/>
      <c r="I853" s="4">
        <v>11</v>
      </c>
      <c r="N853">
        <f>K843*10000+L843*100+B841</f>
        <v>31301</v>
      </c>
      <c r="O853">
        <f>K843*10000+L843*100+C841</f>
        <v>31302</v>
      </c>
      <c r="P853">
        <f>K843*10000+L843*100+D841</f>
        <v>31303</v>
      </c>
      <c r="Q853">
        <f>K843*10000+L843*100+E821</f>
        <v>31304</v>
      </c>
      <c r="R853">
        <f>K843*10000+L843*100+F821</f>
        <v>31305</v>
      </c>
    </row>
    <row r="854" spans="1:18" ht="15" hidden="1" customHeight="1">
      <c r="A854" s="10" t="e">
        <f>INDEX(REFERENCE!$B$2:$K$2,1,'EXAMPLE OF CHOICE CARDS'!I854)</f>
        <v>#REF!</v>
      </c>
      <c r="B854" s="5">
        <f>INDEX('DCM CARDS LOOKUP - HIDDEN'!$P$4:$AF$8890,MATCH(N854,'DCM CARDS LOOKUP - HIDDEN'!$O$4:$O$8890,0),$I854)</f>
        <v>0</v>
      </c>
      <c r="C854" s="5">
        <f>INDEX('DCM CARDS LOOKUP - HIDDEN'!$P$4:$AF$8890,MATCH(O854,'DCM CARDS LOOKUP - HIDDEN'!$O$4:$O$8890,0),$I854)</f>
        <v>0</v>
      </c>
      <c r="D854" s="5">
        <f>INDEX('DCM CARDS LOOKUP - HIDDEN'!$P$4:$AF$8890,MATCH(P854,'DCM CARDS LOOKUP - HIDDEN'!$O$4:$O$8890,0),$I854)</f>
        <v>0</v>
      </c>
      <c r="E854" s="24"/>
      <c r="F854" s="24"/>
      <c r="G854" s="42"/>
      <c r="I854" s="4">
        <v>12</v>
      </c>
      <c r="N854">
        <f>K843*10000+L843*100+B841</f>
        <v>31301</v>
      </c>
      <c r="O854">
        <f>K843*10000+L843*100+C841</f>
        <v>31302</v>
      </c>
      <c r="P854">
        <f>K843*10000+L843*100+D841</f>
        <v>31303</v>
      </c>
      <c r="Q854">
        <f>K843*10000+L843*100+E821</f>
        <v>31304</v>
      </c>
      <c r="R854">
        <f>K843*10000+L843*100+F821</f>
        <v>31305</v>
      </c>
    </row>
    <row r="855" spans="1:18" ht="15" hidden="1" customHeight="1">
      <c r="A855" s="10" t="e">
        <f>INDEX(REFERENCE!$B$2:$K$2,1,'EXAMPLE OF CHOICE CARDS'!I855)</f>
        <v>#REF!</v>
      </c>
      <c r="B855" s="5">
        <f>INDEX('DCM CARDS LOOKUP - HIDDEN'!$P$4:$AF$8890,MATCH(N855,'DCM CARDS LOOKUP - HIDDEN'!$O$4:$O$8890,0),$I855)</f>
        <v>0</v>
      </c>
      <c r="C855" s="5">
        <f>INDEX('DCM CARDS LOOKUP - HIDDEN'!$P$4:$AF$8890,MATCH(O855,'DCM CARDS LOOKUP - HIDDEN'!$O$4:$O$8890,0),$I855)</f>
        <v>0</v>
      </c>
      <c r="D855" s="5">
        <f>INDEX('DCM CARDS LOOKUP - HIDDEN'!$P$4:$AF$8890,MATCH(P855,'DCM CARDS LOOKUP - HIDDEN'!$O$4:$O$8890,0),$I855)</f>
        <v>0</v>
      </c>
      <c r="E855" s="24"/>
      <c r="F855" s="24"/>
      <c r="G855" s="42"/>
      <c r="I855" s="4">
        <v>13</v>
      </c>
      <c r="N855">
        <f>K843*10000+L843*100+B841</f>
        <v>31301</v>
      </c>
      <c r="O855">
        <f>K843*10000+L843*100+C841</f>
        <v>31302</v>
      </c>
      <c r="P855">
        <f>K843*10000+L843*100+D841</f>
        <v>31303</v>
      </c>
      <c r="Q855">
        <f>K843*10000+L843*100+E821</f>
        <v>31304</v>
      </c>
      <c r="R855">
        <f>K843*10000+L843*100+F821</f>
        <v>31305</v>
      </c>
    </row>
    <row r="856" spans="1:18" ht="15" hidden="1" customHeight="1">
      <c r="A856" s="10" t="e">
        <f>INDEX(REFERENCE!$B$2:$K$2,1,'EXAMPLE OF CHOICE CARDS'!I856)</f>
        <v>#REF!</v>
      </c>
      <c r="B856" s="5">
        <f>INDEX('DCM CARDS LOOKUP - HIDDEN'!$P$4:$AF$8890,MATCH(N856,'DCM CARDS LOOKUP - HIDDEN'!$O$4:$O$8890,0),$I856)</f>
        <v>0</v>
      </c>
      <c r="C856" s="5">
        <f>INDEX('DCM CARDS LOOKUP - HIDDEN'!$P$4:$AF$8890,MATCH(O856,'DCM CARDS LOOKUP - HIDDEN'!$O$4:$O$8890,0),$I856)</f>
        <v>0</v>
      </c>
      <c r="D856" s="5">
        <f>INDEX('DCM CARDS LOOKUP - HIDDEN'!$P$4:$AF$8890,MATCH(P856,'DCM CARDS LOOKUP - HIDDEN'!$O$4:$O$8890,0),$I856)</f>
        <v>0</v>
      </c>
      <c r="E856" s="24"/>
      <c r="F856" s="24"/>
      <c r="G856" s="43"/>
      <c r="I856" s="4">
        <v>14</v>
      </c>
      <c r="N856">
        <f>K843*10000+L843*100+B841</f>
        <v>31301</v>
      </c>
      <c r="O856">
        <f>K843*10000+L843*100+C841</f>
        <v>31302</v>
      </c>
      <c r="P856">
        <f>K843*10000+L843*100+D841</f>
        <v>31303</v>
      </c>
      <c r="Q856">
        <f>K843*10000+L843*100+E821</f>
        <v>31304</v>
      </c>
      <c r="R856">
        <f>K843*10000+L843*100+F821</f>
        <v>31305</v>
      </c>
    </row>
    <row r="857" spans="1:18">
      <c r="A857" s="2"/>
      <c r="B857" s="5"/>
      <c r="C857" s="5"/>
      <c r="D857" s="5"/>
      <c r="E857" s="5"/>
      <c r="F857" s="5"/>
      <c r="G857" s="5"/>
      <c r="I857" s="13"/>
    </row>
    <row r="858" spans="1:18">
      <c r="A858" s="6"/>
      <c r="B858" s="7">
        <v>1</v>
      </c>
      <c r="C858" s="7">
        <v>2</v>
      </c>
      <c r="D858" s="7">
        <v>3</v>
      </c>
      <c r="E858" s="7">
        <v>4</v>
      </c>
      <c r="F858" s="7">
        <v>5</v>
      </c>
      <c r="G858" s="7">
        <v>9</v>
      </c>
      <c r="I858" s="13"/>
    </row>
    <row r="861" spans="1:18">
      <c r="A861" s="1" t="str">
        <f>"Version "&amp;K863&amp;"; Task"&amp;L863</f>
        <v>Version 3; Task14</v>
      </c>
      <c r="B861" s="4">
        <v>1</v>
      </c>
      <c r="C861" s="4">
        <v>2</v>
      </c>
      <c r="D861" s="4">
        <v>3</v>
      </c>
      <c r="E861" s="4">
        <f>E841</f>
        <v>4</v>
      </c>
      <c r="F861" s="4">
        <f>F841</f>
        <v>5</v>
      </c>
      <c r="I861" s="13"/>
    </row>
    <row r="862" spans="1:18" ht="15" customHeight="1">
      <c r="A862" s="11" t="s">
        <v>8</v>
      </c>
      <c r="B862" s="12" t="s">
        <v>9</v>
      </c>
      <c r="C862" s="12" t="s">
        <v>10</v>
      </c>
      <c r="D862" s="12" t="s">
        <v>11</v>
      </c>
      <c r="E862" s="23" t="s">
        <v>20</v>
      </c>
      <c r="F862" s="23" t="s">
        <v>21</v>
      </c>
      <c r="G862" s="41" t="s">
        <v>15</v>
      </c>
      <c r="I862" s="13"/>
      <c r="K862" t="s">
        <v>12</v>
      </c>
      <c r="L862" t="s">
        <v>1</v>
      </c>
    </row>
    <row r="863" spans="1:18">
      <c r="A863" s="10" t="str">
        <f>INDEX(REFERENCE!$B$2:$K$2,1,'EXAMPLE OF CHOICE CARDS'!I863)</f>
        <v>Brand</v>
      </c>
      <c r="B863" s="5" t="str">
        <f>INDEX('DCM CARDS LOOKUP - HIDDEN'!$P$4:$AF$8890,MATCH(N863,'DCM CARDS LOOKUP - HIDDEN'!$O$4:$O$8890,0),$I863)</f>
        <v>Dayquil</v>
      </c>
      <c r="C863" s="5" t="str">
        <f>INDEX('DCM CARDS LOOKUP - HIDDEN'!$P$4:$AF$8890,MATCH(O863,'DCM CARDS LOOKUP - HIDDEN'!$O$4:$O$8890,0),$I863)</f>
        <v>Emergen-C</v>
      </c>
      <c r="D863" s="5" t="str">
        <f>INDEX('DCM CARDS LOOKUP - HIDDEN'!$P$4:$AF$8890,MATCH(P863,'DCM CARDS LOOKUP - HIDDEN'!$O$4:$O$8890,0),$I863)</f>
        <v>Walgreens</v>
      </c>
      <c r="E863" s="5" t="str">
        <f>INDEX('DCM CARDS LOOKUP - HIDDEN'!$P$4:$AF$8890,MATCH(Q863,'DCM CARDS LOOKUP - HIDDEN'!$O$4:$O$8890,0),$I863)</f>
        <v>UP &amp; UP</v>
      </c>
      <c r="F863" s="5" t="str">
        <f>INDEX('DCM CARDS LOOKUP - HIDDEN'!$P$4:$AF$8890,MATCH(R863,'DCM CARDS LOOKUP - HIDDEN'!$O$4:$O$8890,0),$I863)</f>
        <v>Theraflu</v>
      </c>
      <c r="G863" s="42"/>
      <c r="I863" s="4">
        <v>1</v>
      </c>
      <c r="K863">
        <f>IF(L843=15,K843+1,K843)</f>
        <v>3</v>
      </c>
      <c r="L863">
        <f>IF(L843&lt;15,L843+1,1)</f>
        <v>14</v>
      </c>
      <c r="N863">
        <f>K863*10000+L863*100+B861</f>
        <v>31401</v>
      </c>
      <c r="O863">
        <f>K863*10000+L863*100+C861</f>
        <v>31402</v>
      </c>
      <c r="P863">
        <f>K863*10000+L863*100+D861</f>
        <v>31403</v>
      </c>
      <c r="Q863">
        <f>K863*10000+L863*100+E841</f>
        <v>31404</v>
      </c>
      <c r="R863">
        <f>K863*10000+L863*100+F841</f>
        <v>31405</v>
      </c>
    </row>
    <row r="864" spans="1:18">
      <c r="A864" s="10" t="str">
        <f>INDEX(REFERENCE!$B$2:$K$2,1,'EXAMPLE OF CHOICE CARDS'!I864)</f>
        <v>Format</v>
      </c>
      <c r="B864" s="5" t="str">
        <f>INDEX('DCM CARDS LOOKUP - HIDDEN'!$P$4:$AF$8890,MATCH(N864,'DCM CARDS LOOKUP - HIDDEN'!$O$4:$O$8890,0),$I864)</f>
        <v>Tablet</v>
      </c>
      <c r="C864" s="5" t="str">
        <f>INDEX('DCM CARDS LOOKUP - HIDDEN'!$P$4:$AF$8890,MATCH(O864,'DCM CARDS LOOKUP - HIDDEN'!$O$4:$O$8890,0),$I864)</f>
        <v>Effervescent Tablets</v>
      </c>
      <c r="D864" s="5" t="str">
        <f>INDEX('DCM CARDS LOOKUP - HIDDEN'!$P$4:$AF$8890,MATCH(P864,'DCM CARDS LOOKUP - HIDDEN'!$O$4:$O$8890,0),$I864)</f>
        <v>Powder packet</v>
      </c>
      <c r="E864" s="5" t="str">
        <f>INDEX('DCM CARDS LOOKUP - HIDDEN'!$P$4:$AF$8890,MATCH(Q864,'DCM CARDS LOOKUP - HIDDEN'!$O$4:$O$8890,0),$I864)</f>
        <v>Syrup/liquid</v>
      </c>
      <c r="F864" s="5" t="str">
        <f>INDEX('DCM CARDS LOOKUP - HIDDEN'!$P$4:$AF$8890,MATCH(R864,'DCM CARDS LOOKUP - HIDDEN'!$O$4:$O$8890,0),$I864)</f>
        <v>Gummies</v>
      </c>
      <c r="G864" s="42"/>
      <c r="I864" s="4">
        <v>2</v>
      </c>
      <c r="N864">
        <f>K863*10000+L863*100+B861</f>
        <v>31401</v>
      </c>
      <c r="O864">
        <f>K863*10000+L863*100+C861</f>
        <v>31402</v>
      </c>
      <c r="P864">
        <f>K863*10000+L863*100+D861</f>
        <v>31403</v>
      </c>
      <c r="Q864">
        <f>K863*10000+L863*100+E841</f>
        <v>31404</v>
      </c>
      <c r="R864">
        <f>K863*10000+L863*100+F841</f>
        <v>31405</v>
      </c>
    </row>
    <row r="865" spans="1:18">
      <c r="A865" s="10" t="str">
        <f>INDEX(REFERENCE!$B$2:$K$2,1,'EXAMPLE OF CHOICE CARDS'!I865)</f>
        <v>Symptoms</v>
      </c>
      <c r="B865" s="5" t="str">
        <f>INDEX('DCM CARDS LOOKUP - HIDDEN'!$P$4:$AF$8890,MATCH(N865,'DCM CARDS LOOKUP - HIDDEN'!$O$4:$O$8890,0),$I865)</f>
        <v>Runny nose relief</v>
      </c>
      <c r="C865" s="5" t="str">
        <f>INDEX('DCM CARDS LOOKUP - HIDDEN'!$P$4:$AF$8890,MATCH(O865,'DCM CARDS LOOKUP - HIDDEN'!$O$4:$O$8890,0),$I865)</f>
        <v>Flu/ Severe cold Relief</v>
      </c>
      <c r="D865" s="5" t="str">
        <f>INDEX('DCM CARDS LOOKUP - HIDDEN'!$P$4:$AF$8890,MATCH(P865,'DCM CARDS LOOKUP - HIDDEN'!$O$4:$O$8890,0),$I865)</f>
        <v>Clears mucus</v>
      </c>
      <c r="E865" s="5" t="str">
        <f>INDEX('DCM CARDS LOOKUP - HIDDEN'!$P$4:$AF$8890,MATCH(Q865,'DCM CARDS LOOKUP - HIDDEN'!$O$4:$O$8890,0),$I865)</f>
        <v>Strengthens Immune System</v>
      </c>
      <c r="F865" s="5" t="str">
        <f>INDEX('DCM CARDS LOOKUP - HIDDEN'!$P$4:$AF$8890,MATCH(R865,'DCM CARDS LOOKUP - HIDDEN'!$O$4:$O$8890,0),$I865)</f>
        <v>Sinus Pressure relief</v>
      </c>
      <c r="G865" s="42"/>
      <c r="I865" s="4">
        <v>3</v>
      </c>
      <c r="N865">
        <f>K863*10000+L863*100+B861</f>
        <v>31401</v>
      </c>
      <c r="O865">
        <f>K863*10000+L863*100+C861</f>
        <v>31402</v>
      </c>
      <c r="P865">
        <f>K863*10000+L863*100+D861</f>
        <v>31403</v>
      </c>
      <c r="Q865">
        <f>K863*10000+L863*100+E841</f>
        <v>31404</v>
      </c>
      <c r="R865">
        <f>K863*10000+L863*100+F841</f>
        <v>31405</v>
      </c>
    </row>
    <row r="866" spans="1:18">
      <c r="A866" s="10" t="str">
        <f>INDEX(REFERENCE!$B$2:$K$2,1,'EXAMPLE OF CHOICE CARDS'!I866)</f>
        <v>Benefit</v>
      </c>
      <c r="B866" s="5" t="str">
        <f>INDEX('DCM CARDS LOOKUP - HIDDEN'!$P$4:$AF$8890,MATCH(N866,'DCM CARDS LOOKUP - HIDDEN'!$O$4:$O$8890,0),$I866)</f>
        <v>For people with High Blood Pressure (decongestant free)</v>
      </c>
      <c r="C866" s="5" t="str">
        <f>INDEX('DCM CARDS LOOKUP - HIDDEN'!$P$4:$AF$8890,MATCH(O866,'DCM CARDS LOOKUP - HIDDEN'!$O$4:$O$8890,0),$I866)</f>
        <v>Loosens mucus</v>
      </c>
      <c r="D866" s="5" t="str">
        <f>INDEX('DCM CARDS LOOKUP - HIDDEN'!$P$4:$AF$8890,MATCH(P866,'DCM CARDS LOOKUP - HIDDEN'!$O$4:$O$8890,0),$I866)</f>
        <v>Non-Drowsy</v>
      </c>
      <c r="E866" s="5" t="str">
        <f>INDEX('DCM CARDS LOOKUP - HIDDEN'!$P$4:$AF$8890,MATCH(Q866,'DCM CARDS LOOKUP - HIDDEN'!$O$4:$O$8890,0),$I866)</f>
        <v>Drug free</v>
      </c>
      <c r="F866" s="5" t="str">
        <f>INDEX('DCM CARDS LOOKUP - HIDDEN'!$P$4:$AF$8890,MATCH(R866,'DCM CARDS LOOKUP - HIDDEN'!$O$4:$O$8890,0),$I866)</f>
        <v>Maximum Strength</v>
      </c>
      <c r="G866" s="42"/>
      <c r="I866" s="4">
        <v>4</v>
      </c>
      <c r="N866">
        <f>K863*10000+L863*100+B861</f>
        <v>31401</v>
      </c>
      <c r="O866">
        <f>K863*10000+L863*100+C861</f>
        <v>31402</v>
      </c>
      <c r="P866">
        <f>K863*10000+L863*100+D861</f>
        <v>31403</v>
      </c>
      <c r="Q866">
        <f>K863*10000+L863*100+E841</f>
        <v>31404</v>
      </c>
      <c r="R866">
        <f>K863*10000+L863*100+F841</f>
        <v>31405</v>
      </c>
    </row>
    <row r="867" spans="1:18">
      <c r="A867" s="10" t="str">
        <f>INDEX(REFERENCE!$B$2:$K$2,1,'EXAMPLE OF CHOICE CARDS'!I867)</f>
        <v>Doses</v>
      </c>
      <c r="B867" s="5" t="str">
        <f>INDEX('DCM CARDS LOOKUP - HIDDEN'!$P$4:$AF$8890,MATCH(N867,'DCM CARDS LOOKUP - HIDDEN'!$O$4:$O$8890,0),$I867)</f>
        <v>90 Doses</v>
      </c>
      <c r="C867" s="5" t="str">
        <f>INDEX('DCM CARDS LOOKUP - HIDDEN'!$P$4:$AF$8890,MATCH(O867,'DCM CARDS LOOKUP - HIDDEN'!$O$4:$O$8890,0),$I867)</f>
        <v>12 Doses</v>
      </c>
      <c r="D867" s="5" t="str">
        <f>INDEX('DCM CARDS LOOKUP - HIDDEN'!$P$4:$AF$8890,MATCH(P867,'DCM CARDS LOOKUP - HIDDEN'!$O$4:$O$8890,0),$I867)</f>
        <v>6 Doses</v>
      </c>
      <c r="E867" s="5" t="str">
        <f>INDEX('DCM CARDS LOOKUP - HIDDEN'!$P$4:$AF$8890,MATCH(Q867,'DCM CARDS LOOKUP - HIDDEN'!$O$4:$O$8890,0),$I867)</f>
        <v>6 Doses</v>
      </c>
      <c r="F867" s="5" t="str">
        <f>INDEX('DCM CARDS LOOKUP - HIDDEN'!$P$4:$AF$8890,MATCH(R867,'DCM CARDS LOOKUP - HIDDEN'!$O$4:$O$8890,0),$I867)</f>
        <v>60 Doses</v>
      </c>
      <c r="G867" s="42"/>
      <c r="I867" s="4">
        <v>5</v>
      </c>
      <c r="N867">
        <f>K863*10000+L863*100+B861</f>
        <v>31401</v>
      </c>
      <c r="O867">
        <f>K863*10000+L863*100+C861</f>
        <v>31402</v>
      </c>
      <c r="P867">
        <f>K863*10000+L863*100+D861</f>
        <v>31403</v>
      </c>
      <c r="Q867">
        <f>K863*10000+L863*100+E841</f>
        <v>31404</v>
      </c>
      <c r="R867">
        <f>K863*10000+L863*100+F841</f>
        <v>31405</v>
      </c>
    </row>
    <row r="868" spans="1:18">
      <c r="A868" s="10" t="str">
        <f>INDEX(REFERENCE!$B$2:$K$2,1,'EXAMPLE OF CHOICE CARDS'!I868)</f>
        <v>flavor</v>
      </c>
      <c r="B868" s="5" t="str">
        <f>INDEX('DCM CARDS LOOKUP - HIDDEN'!$P$4:$AF$8890,MATCH(N868,'DCM CARDS LOOKUP - HIDDEN'!$O$4:$O$8890,0),$I868)</f>
        <v>-</v>
      </c>
      <c r="C868" s="5" t="str">
        <f>INDEX('DCM CARDS LOOKUP - HIDDEN'!$P$4:$AF$8890,MATCH(O868,'DCM CARDS LOOKUP - HIDDEN'!$O$4:$O$8890,0),$I868)</f>
        <v>Citrus</v>
      </c>
      <c r="D868" s="5" t="str">
        <f>INDEX('DCM CARDS LOOKUP - HIDDEN'!$P$4:$AF$8890,MATCH(P868,'DCM CARDS LOOKUP - HIDDEN'!$O$4:$O$8890,0),$I868)</f>
        <v>Orange</v>
      </c>
      <c r="E868" s="5" t="str">
        <f>INDEX('DCM CARDS LOOKUP - HIDDEN'!$P$4:$AF$8890,MATCH(Q868,'DCM CARDS LOOKUP - HIDDEN'!$O$4:$O$8890,0),$I868)</f>
        <v>Elderberry</v>
      </c>
      <c r="F868" s="5" t="str">
        <f>INDEX('DCM CARDS LOOKUP - HIDDEN'!$P$4:$AF$8890,MATCH(R868,'DCM CARDS LOOKUP - HIDDEN'!$O$4:$O$8890,0),$I868)</f>
        <v>Honey</v>
      </c>
      <c r="G868" s="42"/>
      <c r="I868" s="4">
        <v>6</v>
      </c>
      <c r="N868">
        <f>K863*10000+L863*100+B861</f>
        <v>31401</v>
      </c>
      <c r="O868">
        <f>K863*10000+L863*100+C861</f>
        <v>31402</v>
      </c>
      <c r="P868">
        <f>K863*10000+L863*100+D861</f>
        <v>31403</v>
      </c>
      <c r="Q868">
        <f>K863*10000+L863*100+E841</f>
        <v>31404</v>
      </c>
      <c r="R868">
        <f>K863*10000+L863*100+F841</f>
        <v>31405</v>
      </c>
    </row>
    <row r="869" spans="1:18" ht="15" customHeight="1">
      <c r="A869" s="10" t="str">
        <f>INDEX(REFERENCE!$B$2:$K$2,1,'EXAMPLE OF CHOICE CARDS'!I869)</f>
        <v>Price</v>
      </c>
      <c r="B869" s="29">
        <f>INDEX('DCM CARDS LOOKUP - HIDDEN'!$P$4:$AF$8890,MATCH(N869,'DCM CARDS LOOKUP - HIDDEN'!$O$4:$O$8890,0),$I869)</f>
        <v>40</v>
      </c>
      <c r="C869" s="29">
        <f>INDEX('DCM CARDS LOOKUP - HIDDEN'!$P$4:$AF$8890,MATCH(O869,'DCM CARDS LOOKUP - HIDDEN'!$O$4:$O$8890,0),$I869)</f>
        <v>9</v>
      </c>
      <c r="D869" s="29">
        <f>INDEX('DCM CARDS LOOKUP - HIDDEN'!$P$4:$AF$8890,MATCH(P869,'DCM CARDS LOOKUP - HIDDEN'!$O$4:$O$8890,0),$I869)</f>
        <v>9</v>
      </c>
      <c r="E869" s="29">
        <f>INDEX('DCM CARDS LOOKUP - HIDDEN'!$P$4:$AF$8890,MATCH(Q869,'DCM CARDS LOOKUP - HIDDEN'!$O$4:$O$8890,0),$I869)</f>
        <v>7</v>
      </c>
      <c r="F869" s="29">
        <f>INDEX('DCM CARDS LOOKUP - HIDDEN'!$P$4:$AF$8890,MATCH(R869,'DCM CARDS LOOKUP - HIDDEN'!$O$4:$O$8890,0),$I869)</f>
        <v>21</v>
      </c>
      <c r="G869" s="42"/>
      <c r="I869" s="4">
        <v>7</v>
      </c>
      <c r="N869">
        <f>K863*10000+L863*100+B861</f>
        <v>31401</v>
      </c>
      <c r="O869">
        <f>K863*10000+L863*100+C861</f>
        <v>31402</v>
      </c>
      <c r="P869">
        <f>K863*10000+L863*100+D861</f>
        <v>31403</v>
      </c>
      <c r="Q869">
        <f>K863*10000+L863*100+E841</f>
        <v>31404</v>
      </c>
      <c r="R869">
        <f>K863*10000+L863*100+F841</f>
        <v>31405</v>
      </c>
    </row>
    <row r="870" spans="1:18" ht="15" hidden="1" customHeight="1">
      <c r="A870" s="10">
        <f>INDEX(REFERENCE!$B$2:$K$2,1,'EXAMPLE OF CHOICE CARDS'!I870)</f>
        <v>0</v>
      </c>
      <c r="B870" s="29">
        <f>INDEX('DCM CARDS LOOKUP - HIDDEN'!$P$4:$AF$8890,MATCH(N870,'DCM CARDS LOOKUP - HIDDEN'!$O$4:$O$8890,0),$I870)</f>
        <v>0</v>
      </c>
      <c r="C870" s="29">
        <f>INDEX('DCM CARDS LOOKUP - HIDDEN'!$P$4:$AF$8890,MATCH(O870,'DCM CARDS LOOKUP - HIDDEN'!$O$4:$O$8890,0),$I870)</f>
        <v>0</v>
      </c>
      <c r="D870" s="29">
        <f>INDEX('DCM CARDS LOOKUP - HIDDEN'!$P$4:$AF$8890,MATCH(P870,'DCM CARDS LOOKUP - HIDDEN'!$O$4:$O$8890,0),$I870)</f>
        <v>0</v>
      </c>
      <c r="E870" s="29">
        <f>INDEX('DCM CARDS LOOKUP - HIDDEN'!$P$4:$AF$8890,MATCH(Q870,'DCM CARDS LOOKUP - HIDDEN'!$O$4:$O$8890,0),$I870)</f>
        <v>0</v>
      </c>
      <c r="F870" s="29">
        <f>INDEX('DCM CARDS LOOKUP - HIDDEN'!$P$4:$AF$8890,MATCH(R870,'DCM CARDS LOOKUP - HIDDEN'!$O$4:$O$8890,0),$I870)</f>
        <v>0</v>
      </c>
      <c r="G870" s="42"/>
      <c r="I870" s="4">
        <v>8</v>
      </c>
      <c r="N870">
        <f>K863*10000+L863*100+B861</f>
        <v>31401</v>
      </c>
      <c r="O870">
        <f>K863*10000+L863*100+C861</f>
        <v>31402</v>
      </c>
      <c r="P870">
        <f>K863*10000+L863*100+D861</f>
        <v>31403</v>
      </c>
      <c r="Q870">
        <f>K863*10000+L863*100+E841</f>
        <v>31404</v>
      </c>
      <c r="R870">
        <f>K863*10000+L863*100+F841</f>
        <v>31405</v>
      </c>
    </row>
    <row r="871" spans="1:18" ht="15" hidden="1" customHeight="1">
      <c r="A871" s="10">
        <f>INDEX(REFERENCE!$B$2:$K$2,1,'EXAMPLE OF CHOICE CARDS'!I871)</f>
        <v>0</v>
      </c>
      <c r="B871" s="5">
        <f>INDEX('DCM CARDS LOOKUP - HIDDEN'!$P$4:$AF$8890,MATCH(N871,'DCM CARDS LOOKUP - HIDDEN'!$O$4:$O$8890,0),$I871)</f>
        <v>0</v>
      </c>
      <c r="C871" s="5">
        <f>INDEX('DCM CARDS LOOKUP - HIDDEN'!$P$4:$AF$8890,MATCH(O871,'DCM CARDS LOOKUP - HIDDEN'!$O$4:$O$8890,0),$I871)</f>
        <v>0</v>
      </c>
      <c r="D871" s="5">
        <f>INDEX('DCM CARDS LOOKUP - HIDDEN'!$P$4:$AF$8890,MATCH(P871,'DCM CARDS LOOKUP - HIDDEN'!$O$4:$O$8890,0),$I871)</f>
        <v>0</v>
      </c>
      <c r="E871" s="5">
        <f>INDEX('DCM CARDS LOOKUP - HIDDEN'!$P$4:$AF$8890,MATCH(Q871,'DCM CARDS LOOKUP - HIDDEN'!$O$4:$O$8890,0),$I871)</f>
        <v>0</v>
      </c>
      <c r="F871" s="5">
        <f>INDEX('DCM CARDS LOOKUP - HIDDEN'!$P$4:$AF$8890,MATCH(R871,'DCM CARDS LOOKUP - HIDDEN'!$O$4:$O$8890,0),$I871)</f>
        <v>0</v>
      </c>
      <c r="G871" s="42"/>
      <c r="I871" s="4">
        <v>9</v>
      </c>
      <c r="N871">
        <f>K863*10000+L863*100+B861</f>
        <v>31401</v>
      </c>
      <c r="O871">
        <f>K863*10000+L863*100+C861</f>
        <v>31402</v>
      </c>
      <c r="P871">
        <f>K863*10000+L863*100+D861</f>
        <v>31403</v>
      </c>
      <c r="Q871">
        <f>K863*10000+L863*100+E841</f>
        <v>31404</v>
      </c>
      <c r="R871">
        <f>K863*10000+L863*100+F841</f>
        <v>31405</v>
      </c>
    </row>
    <row r="872" spans="1:18" ht="15" hidden="1" customHeight="1">
      <c r="A872" s="10">
        <f>INDEX(REFERENCE!$B$2:$K$2,1,'EXAMPLE OF CHOICE CARDS'!I872)</f>
        <v>0</v>
      </c>
      <c r="B872" s="5">
        <f>INDEX('DCM CARDS LOOKUP - HIDDEN'!$P$4:$AF$8890,MATCH(N872,'DCM CARDS LOOKUP - HIDDEN'!$O$4:$O$8890,0),$I872)</f>
        <v>0</v>
      </c>
      <c r="C872" s="5">
        <f>INDEX('DCM CARDS LOOKUP - HIDDEN'!$P$4:$AF$8890,MATCH(O872,'DCM CARDS LOOKUP - HIDDEN'!$O$4:$O$8890,0),$I872)</f>
        <v>0</v>
      </c>
      <c r="D872" s="5">
        <f>INDEX('DCM CARDS LOOKUP - HIDDEN'!$P$4:$AF$8890,MATCH(P872,'DCM CARDS LOOKUP - HIDDEN'!$O$4:$O$8890,0),$I872)</f>
        <v>0</v>
      </c>
      <c r="E872" s="5">
        <f>INDEX('DCM CARDS LOOKUP - HIDDEN'!$P$4:$AF$8890,MATCH(Q872,'DCM CARDS LOOKUP - HIDDEN'!$O$4:$O$8890,0),$I872)</f>
        <v>0</v>
      </c>
      <c r="F872" s="5">
        <f>INDEX('DCM CARDS LOOKUP - HIDDEN'!$P$4:$AF$8890,MATCH(R872,'DCM CARDS LOOKUP - HIDDEN'!$O$4:$O$8890,0),$I872)</f>
        <v>0</v>
      </c>
      <c r="G872" s="42"/>
      <c r="I872" s="4">
        <v>10</v>
      </c>
      <c r="N872">
        <f>K863*10000+L863*100+B861</f>
        <v>31401</v>
      </c>
      <c r="O872">
        <f>K863*10000+L863*100+C861</f>
        <v>31402</v>
      </c>
      <c r="P872">
        <f>K863*10000+L863*100+D861</f>
        <v>31403</v>
      </c>
      <c r="Q872">
        <f>K863*10000+L863*100+E841</f>
        <v>31404</v>
      </c>
      <c r="R872">
        <f>K863*10000+L863*100+F841</f>
        <v>31405</v>
      </c>
    </row>
    <row r="873" spans="1:18" ht="15" hidden="1" customHeight="1">
      <c r="A873" s="10" t="e">
        <f>INDEX(REFERENCE!$B$2:$K$2,1,'EXAMPLE OF CHOICE CARDS'!I873)</f>
        <v>#REF!</v>
      </c>
      <c r="B873" s="5">
        <f>INDEX('DCM CARDS LOOKUP - HIDDEN'!$P$4:$AF$8890,MATCH(N873,'DCM CARDS LOOKUP - HIDDEN'!$O$4:$O$8890,0),$I873)</f>
        <v>0</v>
      </c>
      <c r="C873" s="5">
        <f>INDEX('DCM CARDS LOOKUP - HIDDEN'!$P$4:$AF$8890,MATCH(O873,'DCM CARDS LOOKUP - HIDDEN'!$O$4:$O$8890,0),$I873)</f>
        <v>0</v>
      </c>
      <c r="D873" s="5">
        <f>INDEX('DCM CARDS LOOKUP - HIDDEN'!$P$4:$AF$8890,MATCH(P873,'DCM CARDS LOOKUP - HIDDEN'!$O$4:$O$8890,0),$I873)</f>
        <v>0</v>
      </c>
      <c r="E873" s="24"/>
      <c r="F873" s="24"/>
      <c r="G873" s="42"/>
      <c r="I873" s="4">
        <v>11</v>
      </c>
      <c r="N873">
        <f>K863*10000+L863*100+B861</f>
        <v>31401</v>
      </c>
      <c r="O873">
        <f>K863*10000+L863*100+C861</f>
        <v>31402</v>
      </c>
      <c r="P873">
        <f>K863*10000+L863*100+D861</f>
        <v>31403</v>
      </c>
      <c r="Q873">
        <f>K863*10000+L863*100+E841</f>
        <v>31404</v>
      </c>
      <c r="R873">
        <f>K863*10000+L863*100+F841</f>
        <v>31405</v>
      </c>
    </row>
    <row r="874" spans="1:18" ht="15" hidden="1" customHeight="1">
      <c r="A874" s="10" t="e">
        <f>INDEX(REFERENCE!$B$2:$K$2,1,'EXAMPLE OF CHOICE CARDS'!I874)</f>
        <v>#REF!</v>
      </c>
      <c r="B874" s="5">
        <f>INDEX('DCM CARDS LOOKUP - HIDDEN'!$P$4:$AF$8890,MATCH(N874,'DCM CARDS LOOKUP - HIDDEN'!$O$4:$O$8890,0),$I874)</f>
        <v>0</v>
      </c>
      <c r="C874" s="5">
        <f>INDEX('DCM CARDS LOOKUP - HIDDEN'!$P$4:$AF$8890,MATCH(O874,'DCM CARDS LOOKUP - HIDDEN'!$O$4:$O$8890,0),$I874)</f>
        <v>0</v>
      </c>
      <c r="D874" s="5">
        <f>INDEX('DCM CARDS LOOKUP - HIDDEN'!$P$4:$AF$8890,MATCH(P874,'DCM CARDS LOOKUP - HIDDEN'!$O$4:$O$8890,0),$I874)</f>
        <v>0</v>
      </c>
      <c r="E874" s="24"/>
      <c r="F874" s="24"/>
      <c r="G874" s="42"/>
      <c r="I874" s="4">
        <v>12</v>
      </c>
      <c r="N874">
        <f>K863*10000+L863*100+B861</f>
        <v>31401</v>
      </c>
      <c r="O874">
        <f>K863*10000+L863*100+C861</f>
        <v>31402</v>
      </c>
      <c r="P874">
        <f>K863*10000+L863*100+D861</f>
        <v>31403</v>
      </c>
      <c r="Q874">
        <f>K863*10000+L863*100+E841</f>
        <v>31404</v>
      </c>
      <c r="R874">
        <f>K863*10000+L863*100+F841</f>
        <v>31405</v>
      </c>
    </row>
    <row r="875" spans="1:18" ht="15" hidden="1" customHeight="1">
      <c r="A875" s="10" t="e">
        <f>INDEX(REFERENCE!$B$2:$K$2,1,'EXAMPLE OF CHOICE CARDS'!I875)</f>
        <v>#REF!</v>
      </c>
      <c r="B875" s="5">
        <f>INDEX('DCM CARDS LOOKUP - HIDDEN'!$P$4:$AF$8890,MATCH(N875,'DCM CARDS LOOKUP - HIDDEN'!$O$4:$O$8890,0),$I875)</f>
        <v>0</v>
      </c>
      <c r="C875" s="5">
        <f>INDEX('DCM CARDS LOOKUP - HIDDEN'!$P$4:$AF$8890,MATCH(O875,'DCM CARDS LOOKUP - HIDDEN'!$O$4:$O$8890,0),$I875)</f>
        <v>0</v>
      </c>
      <c r="D875" s="5">
        <f>INDEX('DCM CARDS LOOKUP - HIDDEN'!$P$4:$AF$8890,MATCH(P875,'DCM CARDS LOOKUP - HIDDEN'!$O$4:$O$8890,0),$I875)</f>
        <v>0</v>
      </c>
      <c r="E875" s="24"/>
      <c r="F875" s="24"/>
      <c r="G875" s="42"/>
      <c r="I875" s="4">
        <v>13</v>
      </c>
      <c r="N875">
        <f>K863*10000+L863*100+B861</f>
        <v>31401</v>
      </c>
      <c r="O875">
        <f>K863*10000+L863*100+C861</f>
        <v>31402</v>
      </c>
      <c r="P875">
        <f>K863*10000+L863*100+D861</f>
        <v>31403</v>
      </c>
      <c r="Q875">
        <f>K863*10000+L863*100+E841</f>
        <v>31404</v>
      </c>
      <c r="R875">
        <f>K863*10000+L863*100+F841</f>
        <v>31405</v>
      </c>
    </row>
    <row r="876" spans="1:18" ht="15" hidden="1" customHeight="1">
      <c r="A876" s="10" t="e">
        <f>INDEX(REFERENCE!$B$2:$K$2,1,'EXAMPLE OF CHOICE CARDS'!I876)</f>
        <v>#REF!</v>
      </c>
      <c r="B876" s="5">
        <f>INDEX('DCM CARDS LOOKUP - HIDDEN'!$P$4:$AF$8890,MATCH(N876,'DCM CARDS LOOKUP - HIDDEN'!$O$4:$O$8890,0),$I876)</f>
        <v>0</v>
      </c>
      <c r="C876" s="5">
        <f>INDEX('DCM CARDS LOOKUP - HIDDEN'!$P$4:$AF$8890,MATCH(O876,'DCM CARDS LOOKUP - HIDDEN'!$O$4:$O$8890,0),$I876)</f>
        <v>0</v>
      </c>
      <c r="D876" s="5">
        <f>INDEX('DCM CARDS LOOKUP - HIDDEN'!$P$4:$AF$8890,MATCH(P876,'DCM CARDS LOOKUP - HIDDEN'!$O$4:$O$8890,0),$I876)</f>
        <v>0</v>
      </c>
      <c r="E876" s="24"/>
      <c r="F876" s="24"/>
      <c r="G876" s="43"/>
      <c r="I876" s="4">
        <v>14</v>
      </c>
      <c r="N876">
        <f>K863*10000+L863*100+B861</f>
        <v>31401</v>
      </c>
      <c r="O876">
        <f>K863*10000+L863*100+C861</f>
        <v>31402</v>
      </c>
      <c r="P876">
        <f>K863*10000+L863*100+D861</f>
        <v>31403</v>
      </c>
      <c r="Q876">
        <f>K863*10000+L863*100+E841</f>
        <v>31404</v>
      </c>
      <c r="R876">
        <f>K863*10000+L863*100+F841</f>
        <v>31405</v>
      </c>
    </row>
    <row r="877" spans="1:18">
      <c r="A877" s="2"/>
      <c r="B877" s="5"/>
      <c r="C877" s="5"/>
      <c r="D877" s="5"/>
      <c r="E877" s="5"/>
      <c r="F877" s="5"/>
      <c r="G877" s="5"/>
      <c r="I877" s="13"/>
    </row>
    <row r="878" spans="1:18">
      <c r="A878" s="6"/>
      <c r="B878" s="7">
        <v>1</v>
      </c>
      <c r="C878" s="7">
        <v>2</v>
      </c>
      <c r="D878" s="7">
        <v>3</v>
      </c>
      <c r="E878" s="7">
        <v>4</v>
      </c>
      <c r="F878" s="7">
        <v>5</v>
      </c>
      <c r="G878" s="7">
        <v>9</v>
      </c>
      <c r="I878" s="13"/>
    </row>
    <row r="881" spans="1:18">
      <c r="A881" s="1" t="str">
        <f>"Version "&amp;K883&amp;"; Task"&amp;L883</f>
        <v>Version 3; Task15</v>
      </c>
      <c r="B881" s="4">
        <v>1</v>
      </c>
      <c r="C881" s="4">
        <v>2</v>
      </c>
      <c r="D881" s="4">
        <v>3</v>
      </c>
      <c r="E881" s="4">
        <f>E861</f>
        <v>4</v>
      </c>
      <c r="F881" s="4">
        <f>F861</f>
        <v>5</v>
      </c>
      <c r="I881" s="13"/>
    </row>
    <row r="882" spans="1:18" ht="15" customHeight="1">
      <c r="A882" s="11" t="s">
        <v>8</v>
      </c>
      <c r="B882" s="12" t="s">
        <v>9</v>
      </c>
      <c r="C882" s="12" t="s">
        <v>10</v>
      </c>
      <c r="D882" s="12" t="s">
        <v>11</v>
      </c>
      <c r="E882" s="23" t="s">
        <v>20</v>
      </c>
      <c r="F882" s="23" t="s">
        <v>21</v>
      </c>
      <c r="G882" s="41" t="s">
        <v>15</v>
      </c>
      <c r="I882" s="13"/>
      <c r="K882" t="s">
        <v>12</v>
      </c>
      <c r="L882" t="s">
        <v>1</v>
      </c>
    </row>
    <row r="883" spans="1:18">
      <c r="A883" s="10" t="str">
        <f>INDEX(REFERENCE!$B$2:$K$2,1,'EXAMPLE OF CHOICE CARDS'!I883)</f>
        <v>Brand</v>
      </c>
      <c r="B883" s="5" t="str">
        <f>INDEX('DCM CARDS LOOKUP - HIDDEN'!$P$4:$AF$8890,MATCH(N883,'DCM CARDS LOOKUP - HIDDEN'!$O$4:$O$8890,0),$I883)</f>
        <v>Mucinex</v>
      </c>
      <c r="C883" s="5" t="str">
        <f>INDEX('DCM CARDS LOOKUP - HIDDEN'!$P$4:$AF$8890,MATCH(O883,'DCM CARDS LOOKUP - HIDDEN'!$O$4:$O$8890,0),$I883)</f>
        <v>Zicam</v>
      </c>
      <c r="D883" s="5" t="str">
        <f>INDEX('DCM CARDS LOOKUP - HIDDEN'!$P$4:$AF$8890,MATCH(P883,'DCM CARDS LOOKUP - HIDDEN'!$O$4:$O$8890,0),$I883)</f>
        <v>Coricidin</v>
      </c>
      <c r="E883" s="5" t="str">
        <f>INDEX('DCM CARDS LOOKUP - HIDDEN'!$P$4:$AF$8890,MATCH(Q883,'DCM CARDS LOOKUP - HIDDEN'!$O$4:$O$8890,0),$I883)</f>
        <v>Alka-Seltzer Plus</v>
      </c>
      <c r="F883" s="5" t="str">
        <f>INDEX('DCM CARDS LOOKUP - HIDDEN'!$P$4:$AF$8890,MATCH(R883,'DCM CARDS LOOKUP - HIDDEN'!$O$4:$O$8890,0),$I883)</f>
        <v>Equate</v>
      </c>
      <c r="G883" s="42"/>
      <c r="I883" s="4">
        <v>1</v>
      </c>
      <c r="K883">
        <f>IF(L863=15,K863+1,K863)</f>
        <v>3</v>
      </c>
      <c r="L883">
        <f>IF(L863&lt;15,L863+1,1)</f>
        <v>15</v>
      </c>
      <c r="N883">
        <f>K883*10000+L883*100+B881</f>
        <v>31501</v>
      </c>
      <c r="O883">
        <f>K883*10000+L883*100+C881</f>
        <v>31502</v>
      </c>
      <c r="P883">
        <f>K883*10000+L883*100+D881</f>
        <v>31503</v>
      </c>
      <c r="Q883">
        <f>K883*10000+L883*100+E861</f>
        <v>31504</v>
      </c>
      <c r="R883">
        <f>K883*10000+L883*100+F861</f>
        <v>31505</v>
      </c>
    </row>
    <row r="884" spans="1:18">
      <c r="A884" s="10" t="str">
        <f>INDEX(REFERENCE!$B$2:$K$2,1,'EXAMPLE OF CHOICE CARDS'!I884)</f>
        <v>Format</v>
      </c>
      <c r="B884" s="5" t="str">
        <f>INDEX('DCM CARDS LOOKUP - HIDDEN'!$P$4:$AF$8890,MATCH(N884,'DCM CARDS LOOKUP - HIDDEN'!$O$4:$O$8890,0),$I884)</f>
        <v>Nasal Spray</v>
      </c>
      <c r="C884" s="5" t="str">
        <f>INDEX('DCM CARDS LOOKUP - HIDDEN'!$P$4:$AF$8890,MATCH(O884,'DCM CARDS LOOKUP - HIDDEN'!$O$4:$O$8890,0),$I884)</f>
        <v>Gummies</v>
      </c>
      <c r="D884" s="5" t="str">
        <f>INDEX('DCM CARDS LOOKUP - HIDDEN'!$P$4:$AF$8890,MATCH(P884,'DCM CARDS LOOKUP - HIDDEN'!$O$4:$O$8890,0),$I884)</f>
        <v>Effervescent Tablets</v>
      </c>
      <c r="E884" s="5" t="str">
        <f>INDEX('DCM CARDS LOOKUP - HIDDEN'!$P$4:$AF$8890,MATCH(Q884,'DCM CARDS LOOKUP - HIDDEN'!$O$4:$O$8890,0),$I884)</f>
        <v>Hot liquid powder packet</v>
      </c>
      <c r="F884" s="5" t="str">
        <f>INDEX('DCM CARDS LOOKUP - HIDDEN'!$P$4:$AF$8890,MATCH(R884,'DCM CARDS LOOKUP - HIDDEN'!$O$4:$O$8890,0),$I884)</f>
        <v>Tablet</v>
      </c>
      <c r="G884" s="42"/>
      <c r="I884" s="4">
        <v>2</v>
      </c>
      <c r="N884">
        <f>K883*10000+L883*100+B881</f>
        <v>31501</v>
      </c>
      <c r="O884">
        <f>K883*10000+L883*100+C881</f>
        <v>31502</v>
      </c>
      <c r="P884">
        <f>K883*10000+L883*100+D881</f>
        <v>31503</v>
      </c>
      <c r="Q884">
        <f>K883*10000+L883*100+E861</f>
        <v>31504</v>
      </c>
      <c r="R884">
        <f>K883*10000+L883*100+F861</f>
        <v>31505</v>
      </c>
    </row>
    <row r="885" spans="1:18">
      <c r="A885" s="10" t="str">
        <f>INDEX(REFERENCE!$B$2:$K$2,1,'EXAMPLE OF CHOICE CARDS'!I885)</f>
        <v>Symptoms</v>
      </c>
      <c r="B885" s="5" t="str">
        <f>INDEX('DCM CARDS LOOKUP - HIDDEN'!$P$4:$AF$8890,MATCH(N885,'DCM CARDS LOOKUP - HIDDEN'!$O$4:$O$8890,0),$I885)</f>
        <v>Chest congestion relief</v>
      </c>
      <c r="C885" s="5" t="str">
        <f>INDEX('DCM CARDS LOOKUP - HIDDEN'!$P$4:$AF$8890,MATCH(O885,'DCM CARDS LOOKUP - HIDDEN'!$O$4:$O$8890,0),$I885)</f>
        <v>Head cold relief</v>
      </c>
      <c r="D885" s="5" t="str">
        <f>INDEX('DCM CARDS LOOKUP - HIDDEN'!$P$4:$AF$8890,MATCH(P885,'DCM CARDS LOOKUP - HIDDEN'!$O$4:$O$8890,0),$I885)</f>
        <v>Nasal Congestion relief</v>
      </c>
      <c r="E885" s="5" t="str">
        <f>INDEX('DCM CARDS LOOKUP - HIDDEN'!$P$4:$AF$8890,MATCH(Q885,'DCM CARDS LOOKUP - HIDDEN'!$O$4:$O$8890,0),$I885)</f>
        <v>Body Aches/Pain relief</v>
      </c>
      <c r="F885" s="5" t="str">
        <f>INDEX('DCM CARDS LOOKUP - HIDDEN'!$P$4:$AF$8890,MATCH(R885,'DCM CARDS LOOKUP - HIDDEN'!$O$4:$O$8890,0),$I885)</f>
        <v>Sore throat relief</v>
      </c>
      <c r="G885" s="42"/>
      <c r="I885" s="4">
        <v>3</v>
      </c>
      <c r="N885">
        <f>K883*10000+L883*100+B881</f>
        <v>31501</v>
      </c>
      <c r="O885">
        <f>K883*10000+L883*100+C881</f>
        <v>31502</v>
      </c>
      <c r="P885">
        <f>K883*10000+L883*100+D881</f>
        <v>31503</v>
      </c>
      <c r="Q885">
        <f>K883*10000+L883*100+E861</f>
        <v>31504</v>
      </c>
      <c r="R885">
        <f>K883*10000+L883*100+F861</f>
        <v>31505</v>
      </c>
    </row>
    <row r="886" spans="1:18">
      <c r="A886" s="10" t="str">
        <f>INDEX(REFERENCE!$B$2:$K$2,1,'EXAMPLE OF CHOICE CARDS'!I886)</f>
        <v>Benefit</v>
      </c>
      <c r="B886" s="5" t="str">
        <f>INDEX('DCM CARDS LOOKUP - HIDDEN'!$P$4:$AF$8890,MATCH(N886,'DCM CARDS LOOKUP - HIDDEN'!$O$4:$O$8890,0),$I886)</f>
        <v>For Nighttime Use</v>
      </c>
      <c r="C886" s="5" t="str">
        <f>INDEX('DCM CARDS LOOKUP - HIDDEN'!$P$4:$AF$8890,MATCH(O886,'DCM CARDS LOOKUP - HIDDEN'!$O$4:$O$8890,0),$I886)</f>
        <v>Allergy Relief</v>
      </c>
      <c r="D886" s="5" t="str">
        <f>INDEX('DCM CARDS LOOKUP - HIDDEN'!$P$4:$AF$8890,MATCH(P886,'DCM CARDS LOOKUP - HIDDEN'!$O$4:$O$8890,0),$I886)</f>
        <v>Treats Sneezing</v>
      </c>
      <c r="E886" s="5" t="str">
        <f>INDEX('DCM CARDS LOOKUP - HIDDEN'!$P$4:$AF$8890,MATCH(Q886,'DCM CARDS LOOKUP - HIDDEN'!$O$4:$O$8890,0),$I886)</f>
        <v>FSA/HSA Eligible</v>
      </c>
      <c r="F886" s="5" t="str">
        <f>INDEX('DCM CARDS LOOKUP - HIDDEN'!$P$4:$AF$8890,MATCH(R886,'DCM CARDS LOOKUP - HIDDEN'!$O$4:$O$8890,0),$I886)</f>
        <v>For Daytime Use/Anytime Use</v>
      </c>
      <c r="G886" s="42"/>
      <c r="I886" s="4">
        <v>4</v>
      </c>
      <c r="N886">
        <f>K883*10000+L883*100+B881</f>
        <v>31501</v>
      </c>
      <c r="O886">
        <f>K883*10000+L883*100+C881</f>
        <v>31502</v>
      </c>
      <c r="P886">
        <f>K883*10000+L883*100+D881</f>
        <v>31503</v>
      </c>
      <c r="Q886">
        <f>K883*10000+L883*100+E861</f>
        <v>31504</v>
      </c>
      <c r="R886">
        <f>K883*10000+L883*100+F861</f>
        <v>31505</v>
      </c>
    </row>
    <row r="887" spans="1:18">
      <c r="A887" s="10" t="str">
        <f>INDEX(REFERENCE!$B$2:$K$2,1,'EXAMPLE OF CHOICE CARDS'!I887)</f>
        <v>Doses</v>
      </c>
      <c r="B887" s="5" t="str">
        <f>INDEX('DCM CARDS LOOKUP - HIDDEN'!$P$4:$AF$8890,MATCH(N887,'DCM CARDS LOOKUP - HIDDEN'!$O$4:$O$8890,0),$I887)</f>
        <v>60 Doses</v>
      </c>
      <c r="C887" s="5" t="str">
        <f>INDEX('DCM CARDS LOOKUP - HIDDEN'!$P$4:$AF$8890,MATCH(O887,'DCM CARDS LOOKUP - HIDDEN'!$O$4:$O$8890,0),$I887)</f>
        <v>6 Doses</v>
      </c>
      <c r="D887" s="5" t="str">
        <f>INDEX('DCM CARDS LOOKUP - HIDDEN'!$P$4:$AF$8890,MATCH(P887,'DCM CARDS LOOKUP - HIDDEN'!$O$4:$O$8890,0),$I887)</f>
        <v>90 Doses</v>
      </c>
      <c r="E887" s="5" t="str">
        <f>INDEX('DCM CARDS LOOKUP - HIDDEN'!$P$4:$AF$8890,MATCH(Q887,'DCM CARDS LOOKUP - HIDDEN'!$O$4:$O$8890,0),$I887)</f>
        <v>12 Doses</v>
      </c>
      <c r="F887" s="5" t="str">
        <f>INDEX('DCM CARDS LOOKUP - HIDDEN'!$P$4:$AF$8890,MATCH(R887,'DCM CARDS LOOKUP - HIDDEN'!$O$4:$O$8890,0),$I887)</f>
        <v>30 Doses</v>
      </c>
      <c r="G887" s="42"/>
      <c r="I887" s="4">
        <v>5</v>
      </c>
      <c r="N887">
        <f>K883*10000+L883*100+B881</f>
        <v>31501</v>
      </c>
      <c r="O887">
        <f>K883*10000+L883*100+C881</f>
        <v>31502</v>
      </c>
      <c r="P887">
        <f>K883*10000+L883*100+D881</f>
        <v>31503</v>
      </c>
      <c r="Q887">
        <f>K883*10000+L883*100+E861</f>
        <v>31504</v>
      </c>
      <c r="R887">
        <f>K883*10000+L883*100+F861</f>
        <v>31505</v>
      </c>
    </row>
    <row r="888" spans="1:18">
      <c r="A888" s="10" t="str">
        <f>INDEX(REFERENCE!$B$2:$K$2,1,'EXAMPLE OF CHOICE CARDS'!I888)</f>
        <v>flavor</v>
      </c>
      <c r="B888" s="5" t="str">
        <f>INDEX('DCM CARDS LOOKUP - HIDDEN'!$P$4:$AF$8890,MATCH(N888,'DCM CARDS LOOKUP - HIDDEN'!$O$4:$O$8890,0),$I888)</f>
        <v>-</v>
      </c>
      <c r="C888" s="5" t="str">
        <f>INDEX('DCM CARDS LOOKUP - HIDDEN'!$P$4:$AF$8890,MATCH(O888,'DCM CARDS LOOKUP - HIDDEN'!$O$4:$O$8890,0),$I888)</f>
        <v>Honey Lemon</v>
      </c>
      <c r="D888" s="5" t="str">
        <f>INDEX('DCM CARDS LOOKUP - HIDDEN'!$P$4:$AF$8890,MATCH(P888,'DCM CARDS LOOKUP - HIDDEN'!$O$4:$O$8890,0),$I888)</f>
        <v>Grape</v>
      </c>
      <c r="E888" s="5" t="str">
        <f>INDEX('DCM CARDS LOOKUP - HIDDEN'!$P$4:$AF$8890,MATCH(Q888,'DCM CARDS LOOKUP - HIDDEN'!$O$4:$O$8890,0),$I888)</f>
        <v>Orange</v>
      </c>
      <c r="F888" s="5" t="str">
        <f>INDEX('DCM CARDS LOOKUP - HIDDEN'!$P$4:$AF$8890,MATCH(R888,'DCM CARDS LOOKUP - HIDDEN'!$O$4:$O$8890,0),$I888)</f>
        <v>-</v>
      </c>
      <c r="G888" s="42"/>
      <c r="I888" s="4">
        <v>6</v>
      </c>
      <c r="N888">
        <f>K883*10000+L883*100+B881</f>
        <v>31501</v>
      </c>
      <c r="O888">
        <f>K883*10000+L883*100+C881</f>
        <v>31502</v>
      </c>
      <c r="P888">
        <f>K883*10000+L883*100+D881</f>
        <v>31503</v>
      </c>
      <c r="Q888">
        <f>K883*10000+L883*100+E861</f>
        <v>31504</v>
      </c>
      <c r="R888">
        <f>K883*10000+L883*100+F861</f>
        <v>31505</v>
      </c>
    </row>
    <row r="889" spans="1:18" ht="15" customHeight="1">
      <c r="A889" s="10" t="str">
        <f>INDEX(REFERENCE!$B$2:$K$2,1,'EXAMPLE OF CHOICE CARDS'!I889)</f>
        <v>Price</v>
      </c>
      <c r="B889" s="29">
        <f>INDEX('DCM CARDS LOOKUP - HIDDEN'!$P$4:$AF$8890,MATCH(N889,'DCM CARDS LOOKUP - HIDDEN'!$O$4:$O$8890,0),$I889)</f>
        <v>16</v>
      </c>
      <c r="C889" s="29">
        <f>INDEX('DCM CARDS LOOKUP - HIDDEN'!$P$4:$AF$8890,MATCH(O889,'DCM CARDS LOOKUP - HIDDEN'!$O$4:$O$8890,0),$I889)</f>
        <v>9</v>
      </c>
      <c r="D889" s="29">
        <f>INDEX('DCM CARDS LOOKUP - HIDDEN'!$P$4:$AF$8890,MATCH(P889,'DCM CARDS LOOKUP - HIDDEN'!$O$4:$O$8890,0),$I889)</f>
        <v>19</v>
      </c>
      <c r="E889" s="29">
        <f>INDEX('DCM CARDS LOOKUP - HIDDEN'!$P$4:$AF$8890,MATCH(Q889,'DCM CARDS LOOKUP - HIDDEN'!$O$4:$O$8890,0),$I889)</f>
        <v>16</v>
      </c>
      <c r="F889" s="29">
        <f>INDEX('DCM CARDS LOOKUP - HIDDEN'!$P$4:$AF$8890,MATCH(R889,'DCM CARDS LOOKUP - HIDDEN'!$O$4:$O$8890,0),$I889)</f>
        <v>22</v>
      </c>
      <c r="G889" s="42"/>
      <c r="I889" s="4">
        <v>7</v>
      </c>
      <c r="N889">
        <f>K883*10000+L883*100+B881</f>
        <v>31501</v>
      </c>
      <c r="O889">
        <f>K883*10000+L883*100+C881</f>
        <v>31502</v>
      </c>
      <c r="P889">
        <f>K883*10000+L883*100+D881</f>
        <v>31503</v>
      </c>
      <c r="Q889">
        <f>K883*10000+L883*100+E861</f>
        <v>31504</v>
      </c>
      <c r="R889">
        <f>K883*10000+L883*100+F861</f>
        <v>31505</v>
      </c>
    </row>
    <row r="890" spans="1:18" ht="15" hidden="1" customHeight="1">
      <c r="A890" s="10">
        <f>INDEX(REFERENCE!$B$2:$K$2,1,'EXAMPLE OF CHOICE CARDS'!I890)</f>
        <v>0</v>
      </c>
      <c r="B890" s="29">
        <f>INDEX('DCM CARDS LOOKUP - HIDDEN'!$P$4:$AF$8890,MATCH(N890,'DCM CARDS LOOKUP - HIDDEN'!$O$4:$O$8890,0),$I890)</f>
        <v>0</v>
      </c>
      <c r="C890" s="29">
        <f>INDEX('DCM CARDS LOOKUP - HIDDEN'!$P$4:$AF$8890,MATCH(O890,'DCM CARDS LOOKUP - HIDDEN'!$O$4:$O$8890,0),$I890)</f>
        <v>0</v>
      </c>
      <c r="D890" s="29">
        <f>INDEX('DCM CARDS LOOKUP - HIDDEN'!$P$4:$AF$8890,MATCH(P890,'DCM CARDS LOOKUP - HIDDEN'!$O$4:$O$8890,0),$I890)</f>
        <v>0</v>
      </c>
      <c r="E890" s="29">
        <f>INDEX('DCM CARDS LOOKUP - HIDDEN'!$P$4:$AF$8890,MATCH(Q890,'DCM CARDS LOOKUP - HIDDEN'!$O$4:$O$8890,0),$I890)</f>
        <v>0</v>
      </c>
      <c r="F890" s="29">
        <f>INDEX('DCM CARDS LOOKUP - HIDDEN'!$P$4:$AF$8890,MATCH(R890,'DCM CARDS LOOKUP - HIDDEN'!$O$4:$O$8890,0),$I890)</f>
        <v>0</v>
      </c>
      <c r="G890" s="42"/>
      <c r="I890" s="4">
        <v>8</v>
      </c>
      <c r="N890">
        <f>K883*10000+L883*100+B881</f>
        <v>31501</v>
      </c>
      <c r="O890">
        <f>K883*10000+L883*100+C881</f>
        <v>31502</v>
      </c>
      <c r="P890">
        <f>K883*10000+L883*100+D881</f>
        <v>31503</v>
      </c>
      <c r="Q890">
        <f>K883*10000+L883*100+E861</f>
        <v>31504</v>
      </c>
      <c r="R890">
        <f>K883*10000+L883*100+F861</f>
        <v>31505</v>
      </c>
    </row>
    <row r="891" spans="1:18" ht="15" hidden="1" customHeight="1">
      <c r="A891" s="10">
        <f>INDEX(REFERENCE!$B$2:$K$2,1,'EXAMPLE OF CHOICE CARDS'!I891)</f>
        <v>0</v>
      </c>
      <c r="B891" s="5">
        <f>INDEX('DCM CARDS LOOKUP - HIDDEN'!$P$4:$AF$8890,MATCH(N891,'DCM CARDS LOOKUP - HIDDEN'!$O$4:$O$8890,0),$I891)</f>
        <v>0</v>
      </c>
      <c r="C891" s="5">
        <f>INDEX('DCM CARDS LOOKUP - HIDDEN'!$P$4:$AF$8890,MATCH(O891,'DCM CARDS LOOKUP - HIDDEN'!$O$4:$O$8890,0),$I891)</f>
        <v>0</v>
      </c>
      <c r="D891" s="5">
        <f>INDEX('DCM CARDS LOOKUP - HIDDEN'!$P$4:$AF$8890,MATCH(P891,'DCM CARDS LOOKUP - HIDDEN'!$O$4:$O$8890,0),$I891)</f>
        <v>0</v>
      </c>
      <c r="E891" s="5">
        <f>INDEX('DCM CARDS LOOKUP - HIDDEN'!$P$4:$AF$8890,MATCH(Q891,'DCM CARDS LOOKUP - HIDDEN'!$O$4:$O$8890,0),$I891)</f>
        <v>0</v>
      </c>
      <c r="F891" s="5">
        <f>INDEX('DCM CARDS LOOKUP - HIDDEN'!$P$4:$AF$8890,MATCH(R891,'DCM CARDS LOOKUP - HIDDEN'!$O$4:$O$8890,0),$I891)</f>
        <v>0</v>
      </c>
      <c r="G891" s="42"/>
      <c r="I891" s="4">
        <v>9</v>
      </c>
      <c r="N891">
        <f>K883*10000+L883*100+B881</f>
        <v>31501</v>
      </c>
      <c r="O891">
        <f>K883*10000+L883*100+C881</f>
        <v>31502</v>
      </c>
      <c r="P891">
        <f>K883*10000+L883*100+D881</f>
        <v>31503</v>
      </c>
      <c r="Q891">
        <f>K883*10000+L883*100+E861</f>
        <v>31504</v>
      </c>
      <c r="R891">
        <f>K883*10000+L883*100+F861</f>
        <v>31505</v>
      </c>
    </row>
    <row r="892" spans="1:18" ht="15" hidden="1" customHeight="1">
      <c r="A892" s="10">
        <f>INDEX(REFERENCE!$B$2:$K$2,1,'EXAMPLE OF CHOICE CARDS'!I892)</f>
        <v>0</v>
      </c>
      <c r="B892" s="5">
        <f>INDEX('DCM CARDS LOOKUP - HIDDEN'!$P$4:$AF$8890,MATCH(N892,'DCM CARDS LOOKUP - HIDDEN'!$O$4:$O$8890,0),$I892)</f>
        <v>0</v>
      </c>
      <c r="C892" s="5">
        <f>INDEX('DCM CARDS LOOKUP - HIDDEN'!$P$4:$AF$8890,MATCH(O892,'DCM CARDS LOOKUP - HIDDEN'!$O$4:$O$8890,0),$I892)</f>
        <v>0</v>
      </c>
      <c r="D892" s="5">
        <f>INDEX('DCM CARDS LOOKUP - HIDDEN'!$P$4:$AF$8890,MATCH(P892,'DCM CARDS LOOKUP - HIDDEN'!$O$4:$O$8890,0),$I892)</f>
        <v>0</v>
      </c>
      <c r="E892" s="5">
        <f>INDEX('DCM CARDS LOOKUP - HIDDEN'!$P$4:$AF$8890,MATCH(Q892,'DCM CARDS LOOKUP - HIDDEN'!$O$4:$O$8890,0),$I892)</f>
        <v>0</v>
      </c>
      <c r="F892" s="5">
        <f>INDEX('DCM CARDS LOOKUP - HIDDEN'!$P$4:$AF$8890,MATCH(R892,'DCM CARDS LOOKUP - HIDDEN'!$O$4:$O$8890,0),$I892)</f>
        <v>0</v>
      </c>
      <c r="G892" s="42"/>
      <c r="I892" s="4">
        <v>10</v>
      </c>
      <c r="N892">
        <f>K883*10000+L883*100+B881</f>
        <v>31501</v>
      </c>
      <c r="O892">
        <f>K883*10000+L883*100+C881</f>
        <v>31502</v>
      </c>
      <c r="P892">
        <f>K883*10000+L883*100+D881</f>
        <v>31503</v>
      </c>
      <c r="Q892">
        <f>K883*10000+L883*100+E861</f>
        <v>31504</v>
      </c>
      <c r="R892">
        <f>K883*10000+L883*100+F861</f>
        <v>31505</v>
      </c>
    </row>
    <row r="893" spans="1:18" ht="15" hidden="1" customHeight="1">
      <c r="A893" s="10" t="e">
        <f>INDEX(REFERENCE!$B$2:$K$2,1,'EXAMPLE OF CHOICE CARDS'!I893)</f>
        <v>#REF!</v>
      </c>
      <c r="B893" s="5">
        <f>INDEX('DCM CARDS LOOKUP - HIDDEN'!$P$4:$AF$8890,MATCH(N893,'DCM CARDS LOOKUP - HIDDEN'!$O$4:$O$8890,0),$I893)</f>
        <v>0</v>
      </c>
      <c r="C893" s="5">
        <f>INDEX('DCM CARDS LOOKUP - HIDDEN'!$P$4:$AF$8890,MATCH(O893,'DCM CARDS LOOKUP - HIDDEN'!$O$4:$O$8890,0),$I893)</f>
        <v>0</v>
      </c>
      <c r="D893" s="5">
        <f>INDEX('DCM CARDS LOOKUP - HIDDEN'!$P$4:$AF$8890,MATCH(P893,'DCM CARDS LOOKUP - HIDDEN'!$O$4:$O$8890,0),$I893)</f>
        <v>0</v>
      </c>
      <c r="E893" s="24"/>
      <c r="F893" s="24"/>
      <c r="G893" s="42"/>
      <c r="I893" s="4">
        <v>11</v>
      </c>
      <c r="N893">
        <f>K883*10000+L883*100+B881</f>
        <v>31501</v>
      </c>
      <c r="O893">
        <f>K883*10000+L883*100+C881</f>
        <v>31502</v>
      </c>
      <c r="P893">
        <f>K883*10000+L883*100+D881</f>
        <v>31503</v>
      </c>
      <c r="Q893">
        <f>K883*10000+L883*100+E861</f>
        <v>31504</v>
      </c>
      <c r="R893">
        <f>K883*10000+L883*100+F861</f>
        <v>31505</v>
      </c>
    </row>
    <row r="894" spans="1:18" ht="15" hidden="1" customHeight="1">
      <c r="A894" s="10" t="e">
        <f>INDEX(REFERENCE!$B$2:$K$2,1,'EXAMPLE OF CHOICE CARDS'!I894)</f>
        <v>#REF!</v>
      </c>
      <c r="B894" s="5">
        <f>INDEX('DCM CARDS LOOKUP - HIDDEN'!$P$4:$AF$8890,MATCH(N894,'DCM CARDS LOOKUP - HIDDEN'!$O$4:$O$8890,0),$I894)</f>
        <v>0</v>
      </c>
      <c r="C894" s="5">
        <f>INDEX('DCM CARDS LOOKUP - HIDDEN'!$P$4:$AF$8890,MATCH(O894,'DCM CARDS LOOKUP - HIDDEN'!$O$4:$O$8890,0),$I894)</f>
        <v>0</v>
      </c>
      <c r="D894" s="5">
        <f>INDEX('DCM CARDS LOOKUP - HIDDEN'!$P$4:$AF$8890,MATCH(P894,'DCM CARDS LOOKUP - HIDDEN'!$O$4:$O$8890,0),$I894)</f>
        <v>0</v>
      </c>
      <c r="E894" s="24"/>
      <c r="F894" s="24"/>
      <c r="G894" s="42"/>
      <c r="I894" s="4">
        <v>12</v>
      </c>
      <c r="N894">
        <f>K883*10000+L883*100+B881</f>
        <v>31501</v>
      </c>
      <c r="O894">
        <f>K883*10000+L883*100+C881</f>
        <v>31502</v>
      </c>
      <c r="P894">
        <f>K883*10000+L883*100+D881</f>
        <v>31503</v>
      </c>
      <c r="Q894">
        <f>K883*10000+L883*100+E861</f>
        <v>31504</v>
      </c>
      <c r="R894">
        <f>K883*10000+L883*100+F861</f>
        <v>31505</v>
      </c>
    </row>
    <row r="895" spans="1:18" ht="15" hidden="1" customHeight="1">
      <c r="A895" s="10" t="e">
        <f>INDEX(REFERENCE!$B$2:$K$2,1,'EXAMPLE OF CHOICE CARDS'!I895)</f>
        <v>#REF!</v>
      </c>
      <c r="B895" s="5">
        <f>INDEX('DCM CARDS LOOKUP - HIDDEN'!$P$4:$AF$8890,MATCH(N895,'DCM CARDS LOOKUP - HIDDEN'!$O$4:$O$8890,0),$I895)</f>
        <v>0</v>
      </c>
      <c r="C895" s="5">
        <f>INDEX('DCM CARDS LOOKUP - HIDDEN'!$P$4:$AF$8890,MATCH(O895,'DCM CARDS LOOKUP - HIDDEN'!$O$4:$O$8890,0),$I895)</f>
        <v>0</v>
      </c>
      <c r="D895" s="5">
        <f>INDEX('DCM CARDS LOOKUP - HIDDEN'!$P$4:$AF$8890,MATCH(P895,'DCM CARDS LOOKUP - HIDDEN'!$O$4:$O$8890,0),$I895)</f>
        <v>0</v>
      </c>
      <c r="E895" s="24"/>
      <c r="F895" s="24"/>
      <c r="G895" s="42"/>
      <c r="I895" s="4">
        <v>13</v>
      </c>
      <c r="N895">
        <f>K883*10000+L883*100+B881</f>
        <v>31501</v>
      </c>
      <c r="O895">
        <f>K883*10000+L883*100+C881</f>
        <v>31502</v>
      </c>
      <c r="P895">
        <f>K883*10000+L883*100+D881</f>
        <v>31503</v>
      </c>
      <c r="Q895">
        <f>K883*10000+L883*100+E861</f>
        <v>31504</v>
      </c>
      <c r="R895">
        <f>K883*10000+L883*100+F861</f>
        <v>31505</v>
      </c>
    </row>
    <row r="896" spans="1:18" ht="15" hidden="1" customHeight="1">
      <c r="A896" s="10" t="e">
        <f>INDEX(REFERENCE!$B$2:$K$2,1,'EXAMPLE OF CHOICE CARDS'!I896)</f>
        <v>#REF!</v>
      </c>
      <c r="B896" s="5">
        <f>INDEX('DCM CARDS LOOKUP - HIDDEN'!$P$4:$AF$8890,MATCH(N896,'DCM CARDS LOOKUP - HIDDEN'!$O$4:$O$8890,0),$I896)</f>
        <v>0</v>
      </c>
      <c r="C896" s="5">
        <f>INDEX('DCM CARDS LOOKUP - HIDDEN'!$P$4:$AF$8890,MATCH(O896,'DCM CARDS LOOKUP - HIDDEN'!$O$4:$O$8890,0),$I896)</f>
        <v>0</v>
      </c>
      <c r="D896" s="5">
        <f>INDEX('DCM CARDS LOOKUP - HIDDEN'!$P$4:$AF$8890,MATCH(P896,'DCM CARDS LOOKUP - HIDDEN'!$O$4:$O$8890,0),$I896)</f>
        <v>0</v>
      </c>
      <c r="E896" s="24"/>
      <c r="F896" s="24"/>
      <c r="G896" s="43"/>
      <c r="I896" s="4">
        <v>14</v>
      </c>
      <c r="N896">
        <f>K883*10000+L883*100+B881</f>
        <v>31501</v>
      </c>
      <c r="O896">
        <f>K883*10000+L883*100+C881</f>
        <v>31502</v>
      </c>
      <c r="P896">
        <f>K883*10000+L883*100+D881</f>
        <v>31503</v>
      </c>
      <c r="Q896">
        <f>K883*10000+L883*100+E861</f>
        <v>31504</v>
      </c>
      <c r="R896">
        <f>K883*10000+L883*100+F861</f>
        <v>31505</v>
      </c>
    </row>
    <row r="897" spans="1:18">
      <c r="A897" s="2"/>
      <c r="B897" s="5"/>
      <c r="C897" s="5"/>
      <c r="D897" s="5"/>
      <c r="E897" s="5"/>
      <c r="F897" s="5"/>
      <c r="G897" s="5"/>
      <c r="I897" s="13"/>
    </row>
    <row r="898" spans="1:18">
      <c r="A898" s="6"/>
      <c r="B898" s="7">
        <v>1</v>
      </c>
      <c r="C898" s="7">
        <v>2</v>
      </c>
      <c r="D898" s="7">
        <v>3</v>
      </c>
      <c r="E898" s="7">
        <v>4</v>
      </c>
      <c r="F898" s="7">
        <v>5</v>
      </c>
      <c r="G898" s="7">
        <v>9</v>
      </c>
      <c r="I898" s="13"/>
    </row>
    <row r="901" spans="1:18">
      <c r="A901" s="1" t="str">
        <f>"Version "&amp;K903&amp;"; Task"&amp;L903</f>
        <v>Version 4; Task1</v>
      </c>
      <c r="B901" s="4">
        <v>1</v>
      </c>
      <c r="C901" s="4">
        <v>2</v>
      </c>
      <c r="D901" s="4">
        <v>3</v>
      </c>
      <c r="E901" s="4">
        <f>E881</f>
        <v>4</v>
      </c>
      <c r="F901" s="4">
        <f>F881</f>
        <v>5</v>
      </c>
      <c r="I901" s="13"/>
    </row>
    <row r="902" spans="1:18" ht="15" customHeight="1">
      <c r="A902" s="11" t="s">
        <v>8</v>
      </c>
      <c r="B902" s="12" t="s">
        <v>9</v>
      </c>
      <c r="C902" s="12" t="s">
        <v>10</v>
      </c>
      <c r="D902" s="12" t="s">
        <v>11</v>
      </c>
      <c r="E902" s="23" t="s">
        <v>20</v>
      </c>
      <c r="F902" s="23" t="s">
        <v>21</v>
      </c>
      <c r="G902" s="41" t="s">
        <v>15</v>
      </c>
      <c r="I902" s="13"/>
      <c r="K902" t="s">
        <v>12</v>
      </c>
      <c r="L902" t="s">
        <v>1</v>
      </c>
    </row>
    <row r="903" spans="1:18">
      <c r="A903" s="10" t="str">
        <f>INDEX(REFERENCE!$B$2:$K$2,1,'EXAMPLE OF CHOICE CARDS'!I903)</f>
        <v>Brand</v>
      </c>
      <c r="B903" s="5" t="str">
        <f>INDEX('DCM CARDS LOOKUP - HIDDEN'!$P$4:$AF$8890,MATCH(N903,'DCM CARDS LOOKUP - HIDDEN'!$O$4:$O$8890,0),$I903)</f>
        <v>Sambucol</v>
      </c>
      <c r="C903" s="5" t="str">
        <f>INDEX('DCM CARDS LOOKUP - HIDDEN'!$P$4:$AF$8890,MATCH(O903,'DCM CARDS LOOKUP - HIDDEN'!$O$4:$O$8890,0),$I903)</f>
        <v>Delsym</v>
      </c>
      <c r="D903" s="5" t="str">
        <f>INDEX('DCM CARDS LOOKUP - HIDDEN'!$P$4:$AF$8890,MATCH(P903,'DCM CARDS LOOKUP - HIDDEN'!$O$4:$O$8890,0),$I903)</f>
        <v>Zarbee's</v>
      </c>
      <c r="E903" s="5" t="str">
        <f>INDEX('DCM CARDS LOOKUP - HIDDEN'!$P$4:$AF$8890,MATCH(Q903,'DCM CARDS LOOKUP - HIDDEN'!$O$4:$O$8890,0),$I903)</f>
        <v>Other Brand</v>
      </c>
      <c r="F903" s="5" t="str">
        <f>INDEX('DCM CARDS LOOKUP - HIDDEN'!$P$4:$AF$8890,MATCH(R903,'DCM CARDS LOOKUP - HIDDEN'!$O$4:$O$8890,0),$I903)</f>
        <v>Robitussin</v>
      </c>
      <c r="G903" s="42"/>
      <c r="I903" s="4">
        <v>1</v>
      </c>
      <c r="K903">
        <f>IF(L883=15,K883+1,K883)</f>
        <v>4</v>
      </c>
      <c r="L903">
        <f>IF(L883&lt;15,L883+1,1)</f>
        <v>1</v>
      </c>
      <c r="N903">
        <f>K903*10000+L903*100+B901</f>
        <v>40101</v>
      </c>
      <c r="O903">
        <f>K903*10000+L903*100+C901</f>
        <v>40102</v>
      </c>
      <c r="P903">
        <f>K903*10000+L903*100+D901</f>
        <v>40103</v>
      </c>
      <c r="Q903">
        <f>K903*10000+L903*100+E881</f>
        <v>40104</v>
      </c>
      <c r="R903">
        <f>K903*10000+L903*100+F881</f>
        <v>40105</v>
      </c>
    </row>
    <row r="904" spans="1:18">
      <c r="A904" s="10" t="str">
        <f>INDEX(REFERENCE!$B$2:$K$2,1,'EXAMPLE OF CHOICE CARDS'!I904)</f>
        <v>Format</v>
      </c>
      <c r="B904" s="5" t="str">
        <f>INDEX('DCM CARDS LOOKUP - HIDDEN'!$P$4:$AF$8890,MATCH(N904,'DCM CARDS LOOKUP - HIDDEN'!$O$4:$O$8890,0),$I904)</f>
        <v>Gummies</v>
      </c>
      <c r="C904" s="5" t="str">
        <f>INDEX('DCM CARDS LOOKUP - HIDDEN'!$P$4:$AF$8890,MATCH(O904,'DCM CARDS LOOKUP - HIDDEN'!$O$4:$O$8890,0),$I904)</f>
        <v>Hot liquid powder packet</v>
      </c>
      <c r="D904" s="5" t="str">
        <f>INDEX('DCM CARDS LOOKUP - HIDDEN'!$P$4:$AF$8890,MATCH(P904,'DCM CARDS LOOKUP - HIDDEN'!$O$4:$O$8890,0),$I904)</f>
        <v>Effervescent Tablets</v>
      </c>
      <c r="E904" s="5" t="str">
        <f>INDEX('DCM CARDS LOOKUP - HIDDEN'!$P$4:$AF$8890,MATCH(Q904,'DCM CARDS LOOKUP - HIDDEN'!$O$4:$O$8890,0),$I904)</f>
        <v>Powder packet</v>
      </c>
      <c r="F904" s="5" t="str">
        <f>INDEX('DCM CARDS LOOKUP - HIDDEN'!$P$4:$AF$8890,MATCH(R904,'DCM CARDS LOOKUP - HIDDEN'!$O$4:$O$8890,0),$I904)</f>
        <v>Syrup/liquid</v>
      </c>
      <c r="G904" s="42"/>
      <c r="I904" s="4">
        <v>2</v>
      </c>
      <c r="N904">
        <f>K903*10000+L903*100+B901</f>
        <v>40101</v>
      </c>
      <c r="O904">
        <f>K903*10000+L903*100+C901</f>
        <v>40102</v>
      </c>
      <c r="P904">
        <f>K903*10000+L903*100+D901</f>
        <v>40103</v>
      </c>
      <c r="Q904">
        <f>K903*10000+L903*100+E881</f>
        <v>40104</v>
      </c>
      <c r="R904">
        <f>K903*10000+L903*100+F881</f>
        <v>40105</v>
      </c>
    </row>
    <row r="905" spans="1:18">
      <c r="A905" s="10" t="str">
        <f>INDEX(REFERENCE!$B$2:$K$2,1,'EXAMPLE OF CHOICE CARDS'!I905)</f>
        <v>Symptoms</v>
      </c>
      <c r="B905" s="5" t="str">
        <f>INDEX('DCM CARDS LOOKUP - HIDDEN'!$P$4:$AF$8890,MATCH(N905,'DCM CARDS LOOKUP - HIDDEN'!$O$4:$O$8890,0),$I905)</f>
        <v>Runny nose relief</v>
      </c>
      <c r="C905" s="5" t="str">
        <f>INDEX('DCM CARDS LOOKUP - HIDDEN'!$P$4:$AF$8890,MATCH(O905,'DCM CARDS LOOKUP - HIDDEN'!$O$4:$O$8890,0),$I905)</f>
        <v>Body Aches/Pain relief</v>
      </c>
      <c r="D905" s="5" t="str">
        <f>INDEX('DCM CARDS LOOKUP - HIDDEN'!$P$4:$AF$8890,MATCH(P905,'DCM CARDS LOOKUP - HIDDEN'!$O$4:$O$8890,0),$I905)</f>
        <v>Fever relief</v>
      </c>
      <c r="E905" s="5" t="str">
        <f>INDEX('DCM CARDS LOOKUP - HIDDEN'!$P$4:$AF$8890,MATCH(Q905,'DCM CARDS LOOKUP - HIDDEN'!$O$4:$O$8890,0),$I905)</f>
        <v>Chest congestion relief</v>
      </c>
      <c r="F905" s="5" t="str">
        <f>INDEX('DCM CARDS LOOKUP - HIDDEN'!$P$4:$AF$8890,MATCH(R905,'DCM CARDS LOOKUP - HIDDEN'!$O$4:$O$8890,0),$I905)</f>
        <v>Sinus Pressure relief</v>
      </c>
      <c r="G905" s="42"/>
      <c r="I905" s="4">
        <v>3</v>
      </c>
      <c r="N905">
        <f>K903*10000+L903*100+B901</f>
        <v>40101</v>
      </c>
      <c r="O905">
        <f>K903*10000+L903*100+C901</f>
        <v>40102</v>
      </c>
      <c r="P905">
        <f>K903*10000+L903*100+D901</f>
        <v>40103</v>
      </c>
      <c r="Q905">
        <f>K903*10000+L903*100+E881</f>
        <v>40104</v>
      </c>
      <c r="R905">
        <f>K903*10000+L903*100+F881</f>
        <v>40105</v>
      </c>
    </row>
    <row r="906" spans="1:18">
      <c r="A906" s="10" t="str">
        <f>INDEX(REFERENCE!$B$2:$K$2,1,'EXAMPLE OF CHOICE CARDS'!I906)</f>
        <v>Benefit</v>
      </c>
      <c r="B906" s="5" t="str">
        <f>INDEX('DCM CARDS LOOKUP - HIDDEN'!$P$4:$AF$8890,MATCH(N906,'DCM CARDS LOOKUP - HIDDEN'!$O$4:$O$8890,0),$I906)</f>
        <v>Maximum Strength</v>
      </c>
      <c r="C906" s="5" t="str">
        <f>INDEX('DCM CARDS LOOKUP - HIDDEN'!$P$4:$AF$8890,MATCH(O906,'DCM CARDS LOOKUP - HIDDEN'!$O$4:$O$8890,0),$I906)</f>
        <v>Treats multiple symptoms</v>
      </c>
      <c r="D906" s="5" t="str">
        <f>INDEX('DCM CARDS LOOKUP - HIDDEN'!$P$4:$AF$8890,MATCH(P906,'DCM CARDS LOOKUP - HIDDEN'!$O$4:$O$8890,0),$I906)</f>
        <v>Non-Medicated</v>
      </c>
      <c r="E906" s="5" t="str">
        <f>INDEX('DCM CARDS LOOKUP - HIDDEN'!$P$4:$AF$8890,MATCH(Q906,'DCM CARDS LOOKUP - HIDDEN'!$O$4:$O$8890,0),$I906)</f>
        <v>Natural Ingredients</v>
      </c>
      <c r="F906" s="5" t="str">
        <f>INDEX('DCM CARDS LOOKUP - HIDDEN'!$P$4:$AF$8890,MATCH(R906,'DCM CARDS LOOKUP - HIDDEN'!$O$4:$O$8890,0),$I906)</f>
        <v>Drug free</v>
      </c>
      <c r="G906" s="42"/>
      <c r="I906" s="4">
        <v>4</v>
      </c>
      <c r="N906">
        <f>K903*10000+L903*100+B901</f>
        <v>40101</v>
      </c>
      <c r="O906">
        <f>K903*10000+L903*100+C901</f>
        <v>40102</v>
      </c>
      <c r="P906">
        <f>K903*10000+L903*100+D901</f>
        <v>40103</v>
      </c>
      <c r="Q906">
        <f>K903*10000+L903*100+E881</f>
        <v>40104</v>
      </c>
      <c r="R906">
        <f>K903*10000+L903*100+F881</f>
        <v>40105</v>
      </c>
    </row>
    <row r="907" spans="1:18">
      <c r="A907" s="10" t="str">
        <f>INDEX(REFERENCE!$B$2:$K$2,1,'EXAMPLE OF CHOICE CARDS'!I907)</f>
        <v>Doses</v>
      </c>
      <c r="B907" s="5" t="str">
        <f>INDEX('DCM CARDS LOOKUP - HIDDEN'!$P$4:$AF$8890,MATCH(N907,'DCM CARDS LOOKUP - HIDDEN'!$O$4:$O$8890,0),$I907)</f>
        <v>90 Doses</v>
      </c>
      <c r="C907" s="5" t="str">
        <f>INDEX('DCM CARDS LOOKUP - HIDDEN'!$P$4:$AF$8890,MATCH(O907,'DCM CARDS LOOKUP - HIDDEN'!$O$4:$O$8890,0),$I907)</f>
        <v>12 Doses</v>
      </c>
      <c r="D907" s="5" t="str">
        <f>INDEX('DCM CARDS LOOKUP - HIDDEN'!$P$4:$AF$8890,MATCH(P907,'DCM CARDS LOOKUP - HIDDEN'!$O$4:$O$8890,0),$I907)</f>
        <v>6 Doses</v>
      </c>
      <c r="E907" s="5" t="str">
        <f>INDEX('DCM CARDS LOOKUP - HIDDEN'!$P$4:$AF$8890,MATCH(Q907,'DCM CARDS LOOKUP - HIDDEN'!$O$4:$O$8890,0),$I907)</f>
        <v>60 Doses</v>
      </c>
      <c r="F907" s="5" t="str">
        <f>INDEX('DCM CARDS LOOKUP - HIDDEN'!$P$4:$AF$8890,MATCH(R907,'DCM CARDS LOOKUP - HIDDEN'!$O$4:$O$8890,0),$I907)</f>
        <v>30 Doses</v>
      </c>
      <c r="G907" s="42"/>
      <c r="I907" s="4">
        <v>5</v>
      </c>
      <c r="N907">
        <f>K903*10000+L903*100+B901</f>
        <v>40101</v>
      </c>
      <c r="O907">
        <f>K903*10000+L903*100+C901</f>
        <v>40102</v>
      </c>
      <c r="P907">
        <f>K903*10000+L903*100+D901</f>
        <v>40103</v>
      </c>
      <c r="Q907">
        <f>K903*10000+L903*100+E881</f>
        <v>40104</v>
      </c>
      <c r="R907">
        <f>K903*10000+L903*100+F881</f>
        <v>40105</v>
      </c>
    </row>
    <row r="908" spans="1:18">
      <c r="A908" s="10" t="str">
        <f>INDEX(REFERENCE!$B$2:$K$2,1,'EXAMPLE OF CHOICE CARDS'!I908)</f>
        <v>flavor</v>
      </c>
      <c r="B908" s="5" t="str">
        <f>INDEX('DCM CARDS LOOKUP - HIDDEN'!$P$4:$AF$8890,MATCH(N908,'DCM CARDS LOOKUP - HIDDEN'!$O$4:$O$8890,0),$I908)</f>
        <v>Citrus</v>
      </c>
      <c r="C908" s="5" t="str">
        <f>INDEX('DCM CARDS LOOKUP - HIDDEN'!$P$4:$AF$8890,MATCH(O908,'DCM CARDS LOOKUP - HIDDEN'!$O$4:$O$8890,0),$I908)</f>
        <v>Elderberry</v>
      </c>
      <c r="D908" s="5" t="str">
        <f>INDEX('DCM CARDS LOOKUP - HIDDEN'!$P$4:$AF$8890,MATCH(P908,'DCM CARDS LOOKUP - HIDDEN'!$O$4:$O$8890,0),$I908)</f>
        <v>Mixed Berry</v>
      </c>
      <c r="E908" s="5" t="str">
        <f>INDEX('DCM CARDS LOOKUP - HIDDEN'!$P$4:$AF$8890,MATCH(Q908,'DCM CARDS LOOKUP - HIDDEN'!$O$4:$O$8890,0),$I908)</f>
        <v>Honey</v>
      </c>
      <c r="F908" s="5" t="str">
        <f>INDEX('DCM CARDS LOOKUP - HIDDEN'!$P$4:$AF$8890,MATCH(R908,'DCM CARDS LOOKUP - HIDDEN'!$O$4:$O$8890,0),$I908)</f>
        <v>Cherry</v>
      </c>
      <c r="G908" s="42"/>
      <c r="I908" s="4">
        <v>6</v>
      </c>
      <c r="N908">
        <f>K903*10000+L903*100+B901</f>
        <v>40101</v>
      </c>
      <c r="O908">
        <f>K903*10000+L903*100+C901</f>
        <v>40102</v>
      </c>
      <c r="P908">
        <f>K903*10000+L903*100+D901</f>
        <v>40103</v>
      </c>
      <c r="Q908">
        <f>K903*10000+L903*100+E881</f>
        <v>40104</v>
      </c>
      <c r="R908">
        <f>K903*10000+L903*100+F881</f>
        <v>40105</v>
      </c>
    </row>
    <row r="909" spans="1:18" ht="15" customHeight="1">
      <c r="A909" s="10" t="str">
        <f>INDEX(REFERENCE!$B$2:$K$2,1,'EXAMPLE OF CHOICE CARDS'!I909)</f>
        <v>Price</v>
      </c>
      <c r="B909" s="29">
        <f>INDEX('DCM CARDS LOOKUP - HIDDEN'!$P$4:$AF$8890,MATCH(N909,'DCM CARDS LOOKUP - HIDDEN'!$O$4:$O$8890,0),$I909)</f>
        <v>32</v>
      </c>
      <c r="C909" s="29">
        <f>INDEX('DCM CARDS LOOKUP - HIDDEN'!$P$4:$AF$8890,MATCH(O909,'DCM CARDS LOOKUP - HIDDEN'!$O$4:$O$8890,0),$I909)</f>
        <v>11</v>
      </c>
      <c r="D909" s="29">
        <f>INDEX('DCM CARDS LOOKUP - HIDDEN'!$P$4:$AF$8890,MATCH(P909,'DCM CARDS LOOKUP - HIDDEN'!$O$4:$O$8890,0),$I909)</f>
        <v>6</v>
      </c>
      <c r="E909" s="29">
        <f>INDEX('DCM CARDS LOOKUP - HIDDEN'!$P$4:$AF$8890,MATCH(Q909,'DCM CARDS LOOKUP - HIDDEN'!$O$4:$O$8890,0),$I909)</f>
        <v>23</v>
      </c>
      <c r="F909" s="29">
        <f>INDEX('DCM CARDS LOOKUP - HIDDEN'!$P$4:$AF$8890,MATCH(R909,'DCM CARDS LOOKUP - HIDDEN'!$O$4:$O$8890,0),$I909)</f>
        <v>14</v>
      </c>
      <c r="G909" s="42"/>
      <c r="I909" s="4">
        <v>7</v>
      </c>
      <c r="N909">
        <f>K903*10000+L903*100+B901</f>
        <v>40101</v>
      </c>
      <c r="O909">
        <f>K903*10000+L903*100+C901</f>
        <v>40102</v>
      </c>
      <c r="P909">
        <f>K903*10000+L903*100+D901</f>
        <v>40103</v>
      </c>
      <c r="Q909">
        <f>K903*10000+L903*100+E881</f>
        <v>40104</v>
      </c>
      <c r="R909">
        <f>K903*10000+L903*100+F881</f>
        <v>40105</v>
      </c>
    </row>
    <row r="910" spans="1:18" ht="15" hidden="1" customHeight="1">
      <c r="A910" s="10">
        <f>INDEX(REFERENCE!$B$2:$K$2,1,'EXAMPLE OF CHOICE CARDS'!I910)</f>
        <v>0</v>
      </c>
      <c r="B910" s="29">
        <f>INDEX('DCM CARDS LOOKUP - HIDDEN'!$P$4:$AF$8890,MATCH(N910,'DCM CARDS LOOKUP - HIDDEN'!$O$4:$O$8890,0),$I910)</f>
        <v>0</v>
      </c>
      <c r="C910" s="29">
        <f>INDEX('DCM CARDS LOOKUP - HIDDEN'!$P$4:$AF$8890,MATCH(O910,'DCM CARDS LOOKUP - HIDDEN'!$O$4:$O$8890,0),$I910)</f>
        <v>0</v>
      </c>
      <c r="D910" s="29">
        <f>INDEX('DCM CARDS LOOKUP - HIDDEN'!$P$4:$AF$8890,MATCH(P910,'DCM CARDS LOOKUP - HIDDEN'!$O$4:$O$8890,0),$I910)</f>
        <v>0</v>
      </c>
      <c r="E910" s="29">
        <f>INDEX('DCM CARDS LOOKUP - HIDDEN'!$P$4:$AF$8890,MATCH(Q910,'DCM CARDS LOOKUP - HIDDEN'!$O$4:$O$8890,0),$I910)</f>
        <v>0</v>
      </c>
      <c r="F910" s="29">
        <f>INDEX('DCM CARDS LOOKUP - HIDDEN'!$P$4:$AF$8890,MATCH(R910,'DCM CARDS LOOKUP - HIDDEN'!$O$4:$O$8890,0),$I910)</f>
        <v>0</v>
      </c>
      <c r="G910" s="42"/>
      <c r="I910" s="4">
        <v>8</v>
      </c>
      <c r="N910">
        <f>K903*10000+L903*100+B901</f>
        <v>40101</v>
      </c>
      <c r="O910">
        <f>K903*10000+L903*100+C901</f>
        <v>40102</v>
      </c>
      <c r="P910">
        <f>K903*10000+L903*100+D901</f>
        <v>40103</v>
      </c>
      <c r="Q910">
        <f>K903*10000+L903*100+E881</f>
        <v>40104</v>
      </c>
      <c r="R910">
        <f>K903*10000+L903*100+F881</f>
        <v>40105</v>
      </c>
    </row>
    <row r="911" spans="1:18" ht="15" hidden="1" customHeight="1">
      <c r="A911" s="10">
        <f>INDEX(REFERENCE!$B$2:$K$2,1,'EXAMPLE OF CHOICE CARDS'!I911)</f>
        <v>0</v>
      </c>
      <c r="B911" s="5">
        <f>INDEX('DCM CARDS LOOKUP - HIDDEN'!$P$4:$AF$8890,MATCH(N911,'DCM CARDS LOOKUP - HIDDEN'!$O$4:$O$8890,0),$I911)</f>
        <v>0</v>
      </c>
      <c r="C911" s="5">
        <f>INDEX('DCM CARDS LOOKUP - HIDDEN'!$P$4:$AF$8890,MATCH(O911,'DCM CARDS LOOKUP - HIDDEN'!$O$4:$O$8890,0),$I911)</f>
        <v>0</v>
      </c>
      <c r="D911" s="5">
        <f>INDEX('DCM CARDS LOOKUP - HIDDEN'!$P$4:$AF$8890,MATCH(P911,'DCM CARDS LOOKUP - HIDDEN'!$O$4:$O$8890,0),$I911)</f>
        <v>0</v>
      </c>
      <c r="E911" s="5">
        <f>INDEX('DCM CARDS LOOKUP - HIDDEN'!$P$4:$AF$8890,MATCH(Q911,'DCM CARDS LOOKUP - HIDDEN'!$O$4:$O$8890,0),$I911)</f>
        <v>0</v>
      </c>
      <c r="F911" s="5">
        <f>INDEX('DCM CARDS LOOKUP - HIDDEN'!$P$4:$AF$8890,MATCH(R911,'DCM CARDS LOOKUP - HIDDEN'!$O$4:$O$8890,0),$I911)</f>
        <v>0</v>
      </c>
      <c r="G911" s="42"/>
      <c r="I911" s="4">
        <v>9</v>
      </c>
      <c r="N911">
        <f>K903*10000+L903*100+B901</f>
        <v>40101</v>
      </c>
      <c r="O911">
        <f>K903*10000+L903*100+C901</f>
        <v>40102</v>
      </c>
      <c r="P911">
        <f>K903*10000+L903*100+D901</f>
        <v>40103</v>
      </c>
      <c r="Q911">
        <f>K903*10000+L903*100+E881</f>
        <v>40104</v>
      </c>
      <c r="R911">
        <f>K903*10000+L903*100+F881</f>
        <v>40105</v>
      </c>
    </row>
    <row r="912" spans="1:18" ht="15" hidden="1" customHeight="1">
      <c r="A912" s="10">
        <f>INDEX(REFERENCE!$B$2:$K$2,1,'EXAMPLE OF CHOICE CARDS'!I912)</f>
        <v>0</v>
      </c>
      <c r="B912" s="5">
        <f>INDEX('DCM CARDS LOOKUP - HIDDEN'!$P$4:$AF$8890,MATCH(N912,'DCM CARDS LOOKUP - HIDDEN'!$O$4:$O$8890,0),$I912)</f>
        <v>0</v>
      </c>
      <c r="C912" s="5">
        <f>INDEX('DCM CARDS LOOKUP - HIDDEN'!$P$4:$AF$8890,MATCH(O912,'DCM CARDS LOOKUP - HIDDEN'!$O$4:$O$8890,0),$I912)</f>
        <v>0</v>
      </c>
      <c r="D912" s="5">
        <f>INDEX('DCM CARDS LOOKUP - HIDDEN'!$P$4:$AF$8890,MATCH(P912,'DCM CARDS LOOKUP - HIDDEN'!$O$4:$O$8890,0),$I912)</f>
        <v>0</v>
      </c>
      <c r="E912" s="5">
        <f>INDEX('DCM CARDS LOOKUP - HIDDEN'!$P$4:$AF$8890,MATCH(Q912,'DCM CARDS LOOKUP - HIDDEN'!$O$4:$O$8890,0),$I912)</f>
        <v>0</v>
      </c>
      <c r="F912" s="5">
        <f>INDEX('DCM CARDS LOOKUP - HIDDEN'!$P$4:$AF$8890,MATCH(R912,'DCM CARDS LOOKUP - HIDDEN'!$O$4:$O$8890,0),$I912)</f>
        <v>0</v>
      </c>
      <c r="G912" s="42"/>
      <c r="I912" s="4">
        <v>10</v>
      </c>
      <c r="N912">
        <f>K903*10000+L903*100+B901</f>
        <v>40101</v>
      </c>
      <c r="O912">
        <f>K903*10000+L903*100+C901</f>
        <v>40102</v>
      </c>
      <c r="P912">
        <f>K903*10000+L903*100+D901</f>
        <v>40103</v>
      </c>
      <c r="Q912">
        <f>K903*10000+L903*100+E881</f>
        <v>40104</v>
      </c>
      <c r="R912">
        <f>K903*10000+L903*100+F881</f>
        <v>40105</v>
      </c>
    </row>
    <row r="913" spans="1:18" ht="15" hidden="1" customHeight="1">
      <c r="A913" s="10" t="e">
        <f>INDEX(REFERENCE!$B$2:$K$2,1,'EXAMPLE OF CHOICE CARDS'!I913)</f>
        <v>#REF!</v>
      </c>
      <c r="B913" s="5">
        <f>INDEX('DCM CARDS LOOKUP - HIDDEN'!$P$4:$AF$8890,MATCH(N913,'DCM CARDS LOOKUP - HIDDEN'!$O$4:$O$8890,0),$I913)</f>
        <v>0</v>
      </c>
      <c r="C913" s="5">
        <f>INDEX('DCM CARDS LOOKUP - HIDDEN'!$P$4:$AF$8890,MATCH(O913,'DCM CARDS LOOKUP - HIDDEN'!$O$4:$O$8890,0),$I913)</f>
        <v>0</v>
      </c>
      <c r="D913" s="5">
        <f>INDEX('DCM CARDS LOOKUP - HIDDEN'!$P$4:$AF$8890,MATCH(P913,'DCM CARDS LOOKUP - HIDDEN'!$O$4:$O$8890,0),$I913)</f>
        <v>0</v>
      </c>
      <c r="E913" s="24"/>
      <c r="F913" s="24"/>
      <c r="G913" s="42"/>
      <c r="I913" s="4">
        <v>11</v>
      </c>
      <c r="N913">
        <f>K903*10000+L903*100+B901</f>
        <v>40101</v>
      </c>
      <c r="O913">
        <f>K903*10000+L903*100+C901</f>
        <v>40102</v>
      </c>
      <c r="P913">
        <f>K903*10000+L903*100+D901</f>
        <v>40103</v>
      </c>
      <c r="Q913">
        <f>K903*10000+L903*100+E881</f>
        <v>40104</v>
      </c>
      <c r="R913">
        <f>K903*10000+L903*100+F881</f>
        <v>40105</v>
      </c>
    </row>
    <row r="914" spans="1:18" ht="15" hidden="1" customHeight="1">
      <c r="A914" s="10" t="e">
        <f>INDEX(REFERENCE!$B$2:$K$2,1,'EXAMPLE OF CHOICE CARDS'!I914)</f>
        <v>#REF!</v>
      </c>
      <c r="B914" s="5">
        <f>INDEX('DCM CARDS LOOKUP - HIDDEN'!$P$4:$AF$8890,MATCH(N914,'DCM CARDS LOOKUP - HIDDEN'!$O$4:$O$8890,0),$I914)</f>
        <v>0</v>
      </c>
      <c r="C914" s="5">
        <f>INDEX('DCM CARDS LOOKUP - HIDDEN'!$P$4:$AF$8890,MATCH(O914,'DCM CARDS LOOKUP - HIDDEN'!$O$4:$O$8890,0),$I914)</f>
        <v>0</v>
      </c>
      <c r="D914" s="5">
        <f>INDEX('DCM CARDS LOOKUP - HIDDEN'!$P$4:$AF$8890,MATCH(P914,'DCM CARDS LOOKUP - HIDDEN'!$O$4:$O$8890,0),$I914)</f>
        <v>0</v>
      </c>
      <c r="E914" s="24"/>
      <c r="F914" s="24"/>
      <c r="G914" s="42"/>
      <c r="I914" s="4">
        <v>12</v>
      </c>
      <c r="N914">
        <f>K903*10000+L903*100+B901</f>
        <v>40101</v>
      </c>
      <c r="O914">
        <f>K903*10000+L903*100+C901</f>
        <v>40102</v>
      </c>
      <c r="P914">
        <f>K903*10000+L903*100+D901</f>
        <v>40103</v>
      </c>
      <c r="Q914">
        <f>K903*10000+L903*100+E881</f>
        <v>40104</v>
      </c>
      <c r="R914">
        <f>K903*10000+L903*100+F881</f>
        <v>40105</v>
      </c>
    </row>
    <row r="915" spans="1:18" ht="15" hidden="1" customHeight="1">
      <c r="A915" s="10" t="e">
        <f>INDEX(REFERENCE!$B$2:$K$2,1,'EXAMPLE OF CHOICE CARDS'!I915)</f>
        <v>#REF!</v>
      </c>
      <c r="B915" s="5">
        <f>INDEX('DCM CARDS LOOKUP - HIDDEN'!$P$4:$AF$8890,MATCH(N915,'DCM CARDS LOOKUP - HIDDEN'!$O$4:$O$8890,0),$I915)</f>
        <v>0</v>
      </c>
      <c r="C915" s="5">
        <f>INDEX('DCM CARDS LOOKUP - HIDDEN'!$P$4:$AF$8890,MATCH(O915,'DCM CARDS LOOKUP - HIDDEN'!$O$4:$O$8890,0),$I915)</f>
        <v>0</v>
      </c>
      <c r="D915" s="5">
        <f>INDEX('DCM CARDS LOOKUP - HIDDEN'!$P$4:$AF$8890,MATCH(P915,'DCM CARDS LOOKUP - HIDDEN'!$O$4:$O$8890,0),$I915)</f>
        <v>0</v>
      </c>
      <c r="E915" s="24"/>
      <c r="F915" s="24"/>
      <c r="G915" s="42"/>
      <c r="I915" s="4">
        <v>13</v>
      </c>
      <c r="N915">
        <f>K903*10000+L903*100+B901</f>
        <v>40101</v>
      </c>
      <c r="O915">
        <f>K903*10000+L903*100+C901</f>
        <v>40102</v>
      </c>
      <c r="P915">
        <f>K903*10000+L903*100+D901</f>
        <v>40103</v>
      </c>
      <c r="Q915">
        <f>K903*10000+L903*100+E881</f>
        <v>40104</v>
      </c>
      <c r="R915">
        <f>K903*10000+L903*100+F881</f>
        <v>40105</v>
      </c>
    </row>
    <row r="916" spans="1:18" ht="15" hidden="1" customHeight="1">
      <c r="A916" s="10" t="e">
        <f>INDEX(REFERENCE!$B$2:$K$2,1,'EXAMPLE OF CHOICE CARDS'!I916)</f>
        <v>#REF!</v>
      </c>
      <c r="B916" s="5">
        <f>INDEX('DCM CARDS LOOKUP - HIDDEN'!$P$4:$AF$8890,MATCH(N916,'DCM CARDS LOOKUP - HIDDEN'!$O$4:$O$8890,0),$I916)</f>
        <v>0</v>
      </c>
      <c r="C916" s="5">
        <f>INDEX('DCM CARDS LOOKUP - HIDDEN'!$P$4:$AF$8890,MATCH(O916,'DCM CARDS LOOKUP - HIDDEN'!$O$4:$O$8890,0),$I916)</f>
        <v>0</v>
      </c>
      <c r="D916" s="5">
        <f>INDEX('DCM CARDS LOOKUP - HIDDEN'!$P$4:$AF$8890,MATCH(P916,'DCM CARDS LOOKUP - HIDDEN'!$O$4:$O$8890,0),$I916)</f>
        <v>0</v>
      </c>
      <c r="E916" s="24"/>
      <c r="F916" s="24"/>
      <c r="G916" s="43"/>
      <c r="I916" s="4">
        <v>14</v>
      </c>
      <c r="N916">
        <f>K903*10000+L903*100+B901</f>
        <v>40101</v>
      </c>
      <c r="O916">
        <f>K903*10000+L903*100+C901</f>
        <v>40102</v>
      </c>
      <c r="P916">
        <f>K903*10000+L903*100+D901</f>
        <v>40103</v>
      </c>
      <c r="Q916">
        <f>K903*10000+L903*100+E881</f>
        <v>40104</v>
      </c>
      <c r="R916">
        <f>K903*10000+L903*100+F881</f>
        <v>40105</v>
      </c>
    </row>
    <row r="917" spans="1:18">
      <c r="A917" s="2"/>
      <c r="B917" s="5"/>
      <c r="C917" s="5"/>
      <c r="D917" s="5"/>
      <c r="E917" s="5"/>
      <c r="F917" s="5"/>
      <c r="G917" s="5"/>
      <c r="I917" s="13"/>
    </row>
    <row r="918" spans="1:18">
      <c r="A918" s="6"/>
      <c r="B918" s="7">
        <v>1</v>
      </c>
      <c r="C918" s="7">
        <v>2</v>
      </c>
      <c r="D918" s="7">
        <v>3</v>
      </c>
      <c r="E918" s="7">
        <v>4</v>
      </c>
      <c r="F918" s="7">
        <v>5</v>
      </c>
      <c r="G918" s="7">
        <v>9</v>
      </c>
      <c r="I918" s="13"/>
    </row>
    <row r="921" spans="1:18">
      <c r="A921" s="1" t="str">
        <f>"Version "&amp;K923&amp;"; Task"&amp;L923</f>
        <v>Version 4; Task2</v>
      </c>
      <c r="B921" s="4">
        <v>1</v>
      </c>
      <c r="C921" s="4">
        <v>2</v>
      </c>
      <c r="D921" s="4">
        <v>3</v>
      </c>
      <c r="E921" s="4">
        <f>E901</f>
        <v>4</v>
      </c>
      <c r="F921" s="4">
        <f>F901</f>
        <v>5</v>
      </c>
      <c r="I921" s="13"/>
    </row>
    <row r="922" spans="1:18" ht="15" customHeight="1">
      <c r="A922" s="11" t="s">
        <v>8</v>
      </c>
      <c r="B922" s="12" t="s">
        <v>9</v>
      </c>
      <c r="C922" s="12" t="s">
        <v>10</v>
      </c>
      <c r="D922" s="12" t="s">
        <v>11</v>
      </c>
      <c r="E922" s="23" t="s">
        <v>20</v>
      </c>
      <c r="F922" s="23" t="s">
        <v>21</v>
      </c>
      <c r="G922" s="41" t="s">
        <v>15</v>
      </c>
      <c r="I922" s="13"/>
      <c r="K922" t="s">
        <v>12</v>
      </c>
      <c r="L922" t="s">
        <v>1</v>
      </c>
    </row>
    <row r="923" spans="1:18">
      <c r="A923" s="10" t="str">
        <f>INDEX(REFERENCE!$B$2:$K$2,1,'EXAMPLE OF CHOICE CARDS'!I923)</f>
        <v>Brand</v>
      </c>
      <c r="B923" s="5" t="str">
        <f>INDEX('DCM CARDS LOOKUP - HIDDEN'!$P$4:$AF$8890,MATCH(N923,'DCM CARDS LOOKUP - HIDDEN'!$O$4:$O$8890,0),$I923)</f>
        <v>Tylenol Cold &amp; Flu</v>
      </c>
      <c r="C923" s="5" t="str">
        <f>INDEX('DCM CARDS LOOKUP - HIDDEN'!$P$4:$AF$8890,MATCH(O923,'DCM CARDS LOOKUP - HIDDEN'!$O$4:$O$8890,0),$I923)</f>
        <v>Theraflu</v>
      </c>
      <c r="D923" s="5" t="str">
        <f>INDEX('DCM CARDS LOOKUP - HIDDEN'!$P$4:$AF$8890,MATCH(P923,'DCM CARDS LOOKUP - HIDDEN'!$O$4:$O$8890,0),$I923)</f>
        <v>Emergen-C</v>
      </c>
      <c r="E923" s="5" t="str">
        <f>INDEX('DCM CARDS LOOKUP - HIDDEN'!$P$4:$AF$8890,MATCH(Q923,'DCM CARDS LOOKUP - HIDDEN'!$O$4:$O$8890,0),$I923)</f>
        <v>Mucinex</v>
      </c>
      <c r="F923" s="5" t="str">
        <f>INDEX('DCM CARDS LOOKUP - HIDDEN'!$P$4:$AF$8890,MATCH(R923,'DCM CARDS LOOKUP - HIDDEN'!$O$4:$O$8890,0),$I923)</f>
        <v>CVS</v>
      </c>
      <c r="G923" s="42"/>
      <c r="I923" s="4">
        <v>1</v>
      </c>
      <c r="K923">
        <f>IF(L903=15,K903+1,K903)</f>
        <v>4</v>
      </c>
      <c r="L923">
        <f>IF(L903&lt;15,L903+1,1)</f>
        <v>2</v>
      </c>
      <c r="N923">
        <f>K923*10000+L923*100+B921</f>
        <v>40201</v>
      </c>
      <c r="O923">
        <f>K923*10000+L923*100+C921</f>
        <v>40202</v>
      </c>
      <c r="P923">
        <f>K923*10000+L923*100+D921</f>
        <v>40203</v>
      </c>
      <c r="Q923">
        <f>K923*10000+L923*100+E901</f>
        <v>40204</v>
      </c>
      <c r="R923">
        <f>K923*10000+L923*100+F901</f>
        <v>40205</v>
      </c>
    </row>
    <row r="924" spans="1:18">
      <c r="A924" s="10" t="str">
        <f>INDEX(REFERENCE!$B$2:$K$2,1,'EXAMPLE OF CHOICE CARDS'!I924)</f>
        <v>Format</v>
      </c>
      <c r="B924" s="5" t="str">
        <f>INDEX('DCM CARDS LOOKUP - HIDDEN'!$P$4:$AF$8890,MATCH(N924,'DCM CARDS LOOKUP - HIDDEN'!$O$4:$O$8890,0),$I924)</f>
        <v>Tablet</v>
      </c>
      <c r="C924" s="5" t="str">
        <f>INDEX('DCM CARDS LOOKUP - HIDDEN'!$P$4:$AF$8890,MATCH(O924,'DCM CARDS LOOKUP - HIDDEN'!$O$4:$O$8890,0),$I924)</f>
        <v>Gummies</v>
      </c>
      <c r="D924" s="5" t="str">
        <f>INDEX('DCM CARDS LOOKUP - HIDDEN'!$P$4:$AF$8890,MATCH(P924,'DCM CARDS LOOKUP - HIDDEN'!$O$4:$O$8890,0),$I924)</f>
        <v>Nasal Spray</v>
      </c>
      <c r="E924" s="5" t="str">
        <f>INDEX('DCM CARDS LOOKUP - HIDDEN'!$P$4:$AF$8890,MATCH(Q924,'DCM CARDS LOOKUP - HIDDEN'!$O$4:$O$8890,0),$I924)</f>
        <v>Effervescent Tablets</v>
      </c>
      <c r="F924" s="5" t="str">
        <f>INDEX('DCM CARDS LOOKUP - HIDDEN'!$P$4:$AF$8890,MATCH(R924,'DCM CARDS LOOKUP - HIDDEN'!$O$4:$O$8890,0),$I924)</f>
        <v>Syrup/liquid</v>
      </c>
      <c r="G924" s="42"/>
      <c r="I924" s="4">
        <v>2</v>
      </c>
      <c r="N924">
        <f>K923*10000+L923*100+B921</f>
        <v>40201</v>
      </c>
      <c r="O924">
        <f>K923*10000+L923*100+C921</f>
        <v>40202</v>
      </c>
      <c r="P924">
        <f>K923*10000+L923*100+D921</f>
        <v>40203</v>
      </c>
      <c r="Q924">
        <f>K923*10000+L923*100+E901</f>
        <v>40204</v>
      </c>
      <c r="R924">
        <f>K923*10000+L923*100+F901</f>
        <v>40205</v>
      </c>
    </row>
    <row r="925" spans="1:18">
      <c r="A925" s="10" t="str">
        <f>INDEX(REFERENCE!$B$2:$K$2,1,'EXAMPLE OF CHOICE CARDS'!I925)</f>
        <v>Symptoms</v>
      </c>
      <c r="B925" s="5" t="str">
        <f>INDEX('DCM CARDS LOOKUP - HIDDEN'!$P$4:$AF$8890,MATCH(N925,'DCM CARDS LOOKUP - HIDDEN'!$O$4:$O$8890,0),$I925)</f>
        <v>Strengthens Immune System</v>
      </c>
      <c r="C925" s="5" t="str">
        <f>INDEX('DCM CARDS LOOKUP - HIDDEN'!$P$4:$AF$8890,MATCH(O925,'DCM CARDS LOOKUP - HIDDEN'!$O$4:$O$8890,0),$I925)</f>
        <v>Sore throat relief</v>
      </c>
      <c r="D925" s="5" t="str">
        <f>INDEX('DCM CARDS LOOKUP - HIDDEN'!$P$4:$AF$8890,MATCH(P925,'DCM CARDS LOOKUP - HIDDEN'!$O$4:$O$8890,0),$I925)</f>
        <v>Controls Cough</v>
      </c>
      <c r="E925" s="5" t="str">
        <f>INDEX('DCM CARDS LOOKUP - HIDDEN'!$P$4:$AF$8890,MATCH(Q925,'DCM CARDS LOOKUP - HIDDEN'!$O$4:$O$8890,0),$I925)</f>
        <v>Nasal Congestion relief</v>
      </c>
      <c r="F925" s="5" t="str">
        <f>INDEX('DCM CARDS LOOKUP - HIDDEN'!$P$4:$AF$8890,MATCH(R925,'DCM CARDS LOOKUP - HIDDEN'!$O$4:$O$8890,0),$I925)</f>
        <v>Flu/ Severe cold Relief</v>
      </c>
      <c r="G925" s="42"/>
      <c r="I925" s="4">
        <v>3</v>
      </c>
      <c r="N925">
        <f>K923*10000+L923*100+B921</f>
        <v>40201</v>
      </c>
      <c r="O925">
        <f>K923*10000+L923*100+C921</f>
        <v>40202</v>
      </c>
      <c r="P925">
        <f>K923*10000+L923*100+D921</f>
        <v>40203</v>
      </c>
      <c r="Q925">
        <f>K923*10000+L923*100+E901</f>
        <v>40204</v>
      </c>
      <c r="R925">
        <f>K923*10000+L923*100+F901</f>
        <v>40205</v>
      </c>
    </row>
    <row r="926" spans="1:18" ht="30">
      <c r="A926" s="10" t="str">
        <f>INDEX(REFERENCE!$B$2:$K$2,1,'EXAMPLE OF CHOICE CARDS'!I926)</f>
        <v>Benefit</v>
      </c>
      <c r="B926" s="5" t="str">
        <f>INDEX('DCM CARDS LOOKUP - HIDDEN'!$P$4:$AF$8890,MATCH(N926,'DCM CARDS LOOKUP - HIDDEN'!$O$4:$O$8890,0),$I926)</f>
        <v>Steroid Free</v>
      </c>
      <c r="C926" s="5" t="str">
        <f>INDEX('DCM CARDS LOOKUP - HIDDEN'!$P$4:$AF$8890,MATCH(O926,'DCM CARDS LOOKUP - HIDDEN'!$O$4:$O$8890,0),$I926)</f>
        <v>Treats multiple symptoms</v>
      </c>
      <c r="D926" s="5" t="str">
        <f>INDEX('DCM CARDS LOOKUP - HIDDEN'!$P$4:$AF$8890,MATCH(P926,'DCM CARDS LOOKUP - HIDDEN'!$O$4:$O$8890,0),$I926)</f>
        <v>Loosens mucus</v>
      </c>
      <c r="E926" s="5" t="str">
        <f>INDEX('DCM CARDS LOOKUP - HIDDEN'!$P$4:$AF$8890,MATCH(Q926,'DCM CARDS LOOKUP - HIDDEN'!$O$4:$O$8890,0),$I926)</f>
        <v>12 Hour Relief</v>
      </c>
      <c r="F926" s="5" t="str">
        <f>INDEX('DCM CARDS LOOKUP - HIDDEN'!$P$4:$AF$8890,MATCH(R926,'DCM CARDS LOOKUP - HIDDEN'!$O$4:$O$8890,0),$I926)</f>
        <v>Helps me sleep</v>
      </c>
      <c r="G926" s="42"/>
      <c r="I926" s="4">
        <v>4</v>
      </c>
      <c r="N926">
        <f>K923*10000+L923*100+B921</f>
        <v>40201</v>
      </c>
      <c r="O926">
        <f>K923*10000+L923*100+C921</f>
        <v>40202</v>
      </c>
      <c r="P926">
        <f>K923*10000+L923*100+D921</f>
        <v>40203</v>
      </c>
      <c r="Q926">
        <f>K923*10000+L923*100+E901</f>
        <v>40204</v>
      </c>
      <c r="R926">
        <f>K923*10000+L923*100+F901</f>
        <v>40205</v>
      </c>
    </row>
    <row r="927" spans="1:18">
      <c r="A927" s="10" t="str">
        <f>INDEX(REFERENCE!$B$2:$K$2,1,'EXAMPLE OF CHOICE CARDS'!I927)</f>
        <v>Doses</v>
      </c>
      <c r="B927" s="5" t="str">
        <f>INDEX('DCM CARDS LOOKUP - HIDDEN'!$P$4:$AF$8890,MATCH(N927,'DCM CARDS LOOKUP - HIDDEN'!$O$4:$O$8890,0),$I927)</f>
        <v>90 Doses</v>
      </c>
      <c r="C927" s="5" t="str">
        <f>INDEX('DCM CARDS LOOKUP - HIDDEN'!$P$4:$AF$8890,MATCH(O927,'DCM CARDS LOOKUP - HIDDEN'!$O$4:$O$8890,0),$I927)</f>
        <v>6 Doses</v>
      </c>
      <c r="D927" s="5" t="str">
        <f>INDEX('DCM CARDS LOOKUP - HIDDEN'!$P$4:$AF$8890,MATCH(P927,'DCM CARDS LOOKUP - HIDDEN'!$O$4:$O$8890,0),$I927)</f>
        <v>90 Doses</v>
      </c>
      <c r="E927" s="5" t="str">
        <f>INDEX('DCM CARDS LOOKUP - HIDDEN'!$P$4:$AF$8890,MATCH(Q927,'DCM CARDS LOOKUP - HIDDEN'!$O$4:$O$8890,0),$I927)</f>
        <v>12 Doses</v>
      </c>
      <c r="F927" s="5" t="str">
        <f>INDEX('DCM CARDS LOOKUP - HIDDEN'!$P$4:$AF$8890,MATCH(R927,'DCM CARDS LOOKUP - HIDDEN'!$O$4:$O$8890,0),$I927)</f>
        <v>30 Doses</v>
      </c>
      <c r="G927" s="42"/>
      <c r="I927" s="4">
        <v>5</v>
      </c>
      <c r="N927">
        <f>K923*10000+L923*100+B921</f>
        <v>40201</v>
      </c>
      <c r="O927">
        <f>K923*10000+L923*100+C921</f>
        <v>40202</v>
      </c>
      <c r="P927">
        <f>K923*10000+L923*100+D921</f>
        <v>40203</v>
      </c>
      <c r="Q927">
        <f>K923*10000+L923*100+E901</f>
        <v>40204</v>
      </c>
      <c r="R927">
        <f>K923*10000+L923*100+F901</f>
        <v>40205</v>
      </c>
    </row>
    <row r="928" spans="1:18">
      <c r="A928" s="10" t="str">
        <f>INDEX(REFERENCE!$B$2:$K$2,1,'EXAMPLE OF CHOICE CARDS'!I928)</f>
        <v>flavor</v>
      </c>
      <c r="B928" s="5" t="str">
        <f>INDEX('DCM CARDS LOOKUP - HIDDEN'!$P$4:$AF$8890,MATCH(N928,'DCM CARDS LOOKUP - HIDDEN'!$O$4:$O$8890,0),$I928)</f>
        <v>-</v>
      </c>
      <c r="C928" s="5" t="str">
        <f>INDEX('DCM CARDS LOOKUP - HIDDEN'!$P$4:$AF$8890,MATCH(O928,'DCM CARDS LOOKUP - HIDDEN'!$O$4:$O$8890,0),$I928)</f>
        <v>Mixed Berry</v>
      </c>
      <c r="D928" s="5" t="str">
        <f>INDEX('DCM CARDS LOOKUP - HIDDEN'!$P$4:$AF$8890,MATCH(P928,'DCM CARDS LOOKUP - HIDDEN'!$O$4:$O$8890,0),$I928)</f>
        <v>-</v>
      </c>
      <c r="E928" s="5" t="str">
        <f>INDEX('DCM CARDS LOOKUP - HIDDEN'!$P$4:$AF$8890,MATCH(Q928,'DCM CARDS LOOKUP - HIDDEN'!$O$4:$O$8890,0),$I928)</f>
        <v>Cherry</v>
      </c>
      <c r="F928" s="5" t="str">
        <f>INDEX('DCM CARDS LOOKUP - HIDDEN'!$P$4:$AF$8890,MATCH(R928,'DCM CARDS LOOKUP - HIDDEN'!$O$4:$O$8890,0),$I928)</f>
        <v>Orange</v>
      </c>
      <c r="G928" s="42"/>
      <c r="I928" s="4">
        <v>6</v>
      </c>
      <c r="N928">
        <f>K923*10000+L923*100+B921</f>
        <v>40201</v>
      </c>
      <c r="O928">
        <f>K923*10000+L923*100+C921</f>
        <v>40202</v>
      </c>
      <c r="P928">
        <f>K923*10000+L923*100+D921</f>
        <v>40203</v>
      </c>
      <c r="Q928">
        <f>K923*10000+L923*100+E901</f>
        <v>40204</v>
      </c>
      <c r="R928">
        <f>K923*10000+L923*100+F901</f>
        <v>40205</v>
      </c>
    </row>
    <row r="929" spans="1:18" ht="15" customHeight="1">
      <c r="A929" s="10" t="str">
        <f>INDEX(REFERENCE!$B$2:$K$2,1,'EXAMPLE OF CHOICE CARDS'!I929)</f>
        <v>Price</v>
      </c>
      <c r="B929" s="29">
        <f>INDEX('DCM CARDS LOOKUP - HIDDEN'!$P$4:$AF$8890,MATCH(N929,'DCM CARDS LOOKUP - HIDDEN'!$O$4:$O$8890,0),$I929)</f>
        <v>40</v>
      </c>
      <c r="C929" s="29">
        <f>INDEX('DCM CARDS LOOKUP - HIDDEN'!$P$4:$AF$8890,MATCH(O929,'DCM CARDS LOOKUP - HIDDEN'!$O$4:$O$8890,0),$I929)</f>
        <v>9</v>
      </c>
      <c r="D929" s="29">
        <f>INDEX('DCM CARDS LOOKUP - HIDDEN'!$P$4:$AF$8890,MATCH(P929,'DCM CARDS LOOKUP - HIDDEN'!$O$4:$O$8890,0),$I929)</f>
        <v>50</v>
      </c>
      <c r="E929" s="29">
        <f>INDEX('DCM CARDS LOOKUP - HIDDEN'!$P$4:$AF$8890,MATCH(Q929,'DCM CARDS LOOKUP - HIDDEN'!$O$4:$O$8890,0),$I929)</f>
        <v>5</v>
      </c>
      <c r="F929" s="29">
        <f>INDEX('DCM CARDS LOOKUP - HIDDEN'!$P$4:$AF$8890,MATCH(R929,'DCM CARDS LOOKUP - HIDDEN'!$O$4:$O$8890,0),$I929)</f>
        <v>14</v>
      </c>
      <c r="G929" s="42"/>
      <c r="I929" s="4">
        <v>7</v>
      </c>
      <c r="N929">
        <f>K923*10000+L923*100+B921</f>
        <v>40201</v>
      </c>
      <c r="O929">
        <f>K923*10000+L923*100+C921</f>
        <v>40202</v>
      </c>
      <c r="P929">
        <f>K923*10000+L923*100+D921</f>
        <v>40203</v>
      </c>
      <c r="Q929">
        <f>K923*10000+L923*100+E901</f>
        <v>40204</v>
      </c>
      <c r="R929">
        <f>K923*10000+L923*100+F901</f>
        <v>40205</v>
      </c>
    </row>
    <row r="930" spans="1:18" ht="15" hidden="1" customHeight="1">
      <c r="A930" s="10">
        <f>INDEX(REFERENCE!$B$2:$K$2,1,'EXAMPLE OF CHOICE CARDS'!I930)</f>
        <v>0</v>
      </c>
      <c r="B930" s="29">
        <f>INDEX('DCM CARDS LOOKUP - HIDDEN'!$P$4:$AF$8890,MATCH(N930,'DCM CARDS LOOKUP - HIDDEN'!$O$4:$O$8890,0),$I930)</f>
        <v>0</v>
      </c>
      <c r="C930" s="29">
        <f>INDEX('DCM CARDS LOOKUP - HIDDEN'!$P$4:$AF$8890,MATCH(O930,'DCM CARDS LOOKUP - HIDDEN'!$O$4:$O$8890,0),$I930)</f>
        <v>0</v>
      </c>
      <c r="D930" s="29">
        <f>INDEX('DCM CARDS LOOKUP - HIDDEN'!$P$4:$AF$8890,MATCH(P930,'DCM CARDS LOOKUP - HIDDEN'!$O$4:$O$8890,0),$I930)</f>
        <v>0</v>
      </c>
      <c r="E930" s="29">
        <f>INDEX('DCM CARDS LOOKUP - HIDDEN'!$P$4:$AF$8890,MATCH(Q930,'DCM CARDS LOOKUP - HIDDEN'!$O$4:$O$8890,0),$I930)</f>
        <v>0</v>
      </c>
      <c r="F930" s="29">
        <f>INDEX('DCM CARDS LOOKUP - HIDDEN'!$P$4:$AF$8890,MATCH(R930,'DCM CARDS LOOKUP - HIDDEN'!$O$4:$O$8890,0),$I930)</f>
        <v>0</v>
      </c>
      <c r="G930" s="42"/>
      <c r="I930" s="4">
        <v>8</v>
      </c>
      <c r="N930">
        <f>K923*10000+L923*100+B921</f>
        <v>40201</v>
      </c>
      <c r="O930">
        <f>K923*10000+L923*100+C921</f>
        <v>40202</v>
      </c>
      <c r="P930">
        <f>K923*10000+L923*100+D921</f>
        <v>40203</v>
      </c>
      <c r="Q930">
        <f>K923*10000+L923*100+E901</f>
        <v>40204</v>
      </c>
      <c r="R930">
        <f>K923*10000+L923*100+F901</f>
        <v>40205</v>
      </c>
    </row>
    <row r="931" spans="1:18" ht="15" hidden="1" customHeight="1">
      <c r="A931" s="10">
        <f>INDEX(REFERENCE!$B$2:$K$2,1,'EXAMPLE OF CHOICE CARDS'!I931)</f>
        <v>0</v>
      </c>
      <c r="B931" s="5">
        <f>INDEX('DCM CARDS LOOKUP - HIDDEN'!$P$4:$AF$8890,MATCH(N931,'DCM CARDS LOOKUP - HIDDEN'!$O$4:$O$8890,0),$I931)</f>
        <v>0</v>
      </c>
      <c r="C931" s="5">
        <f>INDEX('DCM CARDS LOOKUP - HIDDEN'!$P$4:$AF$8890,MATCH(O931,'DCM CARDS LOOKUP - HIDDEN'!$O$4:$O$8890,0),$I931)</f>
        <v>0</v>
      </c>
      <c r="D931" s="5">
        <f>INDEX('DCM CARDS LOOKUP - HIDDEN'!$P$4:$AF$8890,MATCH(P931,'DCM CARDS LOOKUP - HIDDEN'!$O$4:$O$8890,0),$I931)</f>
        <v>0</v>
      </c>
      <c r="E931" s="5">
        <f>INDEX('DCM CARDS LOOKUP - HIDDEN'!$P$4:$AF$8890,MATCH(Q931,'DCM CARDS LOOKUP - HIDDEN'!$O$4:$O$8890,0),$I931)</f>
        <v>0</v>
      </c>
      <c r="F931" s="5">
        <f>INDEX('DCM CARDS LOOKUP - HIDDEN'!$P$4:$AF$8890,MATCH(R931,'DCM CARDS LOOKUP - HIDDEN'!$O$4:$O$8890,0),$I931)</f>
        <v>0</v>
      </c>
      <c r="G931" s="42"/>
      <c r="I931" s="4">
        <v>9</v>
      </c>
      <c r="N931">
        <f>K923*10000+L923*100+B921</f>
        <v>40201</v>
      </c>
      <c r="O931">
        <f>K923*10000+L923*100+C921</f>
        <v>40202</v>
      </c>
      <c r="P931">
        <f>K923*10000+L923*100+D921</f>
        <v>40203</v>
      </c>
      <c r="Q931">
        <f>K923*10000+L923*100+E901</f>
        <v>40204</v>
      </c>
      <c r="R931">
        <f>K923*10000+L923*100+F901</f>
        <v>40205</v>
      </c>
    </row>
    <row r="932" spans="1:18" ht="15" hidden="1" customHeight="1">
      <c r="A932" s="10">
        <f>INDEX(REFERENCE!$B$2:$K$2,1,'EXAMPLE OF CHOICE CARDS'!I932)</f>
        <v>0</v>
      </c>
      <c r="B932" s="5">
        <f>INDEX('DCM CARDS LOOKUP - HIDDEN'!$P$4:$AF$8890,MATCH(N932,'DCM CARDS LOOKUP - HIDDEN'!$O$4:$O$8890,0),$I932)</f>
        <v>0</v>
      </c>
      <c r="C932" s="5">
        <f>INDEX('DCM CARDS LOOKUP - HIDDEN'!$P$4:$AF$8890,MATCH(O932,'DCM CARDS LOOKUP - HIDDEN'!$O$4:$O$8890,0),$I932)</f>
        <v>0</v>
      </c>
      <c r="D932" s="5">
        <f>INDEX('DCM CARDS LOOKUP - HIDDEN'!$P$4:$AF$8890,MATCH(P932,'DCM CARDS LOOKUP - HIDDEN'!$O$4:$O$8890,0),$I932)</f>
        <v>0</v>
      </c>
      <c r="E932" s="5">
        <f>INDEX('DCM CARDS LOOKUP - HIDDEN'!$P$4:$AF$8890,MATCH(Q932,'DCM CARDS LOOKUP - HIDDEN'!$O$4:$O$8890,0),$I932)</f>
        <v>0</v>
      </c>
      <c r="F932" s="5">
        <f>INDEX('DCM CARDS LOOKUP - HIDDEN'!$P$4:$AF$8890,MATCH(R932,'DCM CARDS LOOKUP - HIDDEN'!$O$4:$O$8890,0),$I932)</f>
        <v>0</v>
      </c>
      <c r="G932" s="42"/>
      <c r="I932" s="4">
        <v>10</v>
      </c>
      <c r="N932">
        <f>K923*10000+L923*100+B921</f>
        <v>40201</v>
      </c>
      <c r="O932">
        <f>K923*10000+L923*100+C921</f>
        <v>40202</v>
      </c>
      <c r="P932">
        <f>K923*10000+L923*100+D921</f>
        <v>40203</v>
      </c>
      <c r="Q932">
        <f>K923*10000+L923*100+E901</f>
        <v>40204</v>
      </c>
      <c r="R932">
        <f>K923*10000+L923*100+F901</f>
        <v>40205</v>
      </c>
    </row>
    <row r="933" spans="1:18" ht="15" hidden="1" customHeight="1">
      <c r="A933" s="10" t="e">
        <f>INDEX(REFERENCE!$B$2:$K$2,1,'EXAMPLE OF CHOICE CARDS'!I933)</f>
        <v>#REF!</v>
      </c>
      <c r="B933" s="5">
        <f>INDEX('DCM CARDS LOOKUP - HIDDEN'!$P$4:$AF$8890,MATCH(N933,'DCM CARDS LOOKUP - HIDDEN'!$O$4:$O$8890,0),$I933)</f>
        <v>0</v>
      </c>
      <c r="C933" s="5">
        <f>INDEX('DCM CARDS LOOKUP - HIDDEN'!$P$4:$AF$8890,MATCH(O933,'DCM CARDS LOOKUP - HIDDEN'!$O$4:$O$8890,0),$I933)</f>
        <v>0</v>
      </c>
      <c r="D933" s="5">
        <f>INDEX('DCM CARDS LOOKUP - HIDDEN'!$P$4:$AF$8890,MATCH(P933,'DCM CARDS LOOKUP - HIDDEN'!$O$4:$O$8890,0),$I933)</f>
        <v>0</v>
      </c>
      <c r="E933" s="24"/>
      <c r="F933" s="24"/>
      <c r="G933" s="42"/>
      <c r="I933" s="4">
        <v>11</v>
      </c>
      <c r="N933">
        <f>K923*10000+L923*100+B921</f>
        <v>40201</v>
      </c>
      <c r="O933">
        <f>K923*10000+L923*100+C921</f>
        <v>40202</v>
      </c>
      <c r="P933">
        <f>K923*10000+L923*100+D921</f>
        <v>40203</v>
      </c>
      <c r="Q933">
        <f>K923*10000+L923*100+E901</f>
        <v>40204</v>
      </c>
      <c r="R933">
        <f>K923*10000+L923*100+F901</f>
        <v>40205</v>
      </c>
    </row>
    <row r="934" spans="1:18" ht="15" hidden="1" customHeight="1">
      <c r="A934" s="10" t="e">
        <f>INDEX(REFERENCE!$B$2:$K$2,1,'EXAMPLE OF CHOICE CARDS'!I934)</f>
        <v>#REF!</v>
      </c>
      <c r="B934" s="5">
        <f>INDEX('DCM CARDS LOOKUP - HIDDEN'!$P$4:$AF$8890,MATCH(N934,'DCM CARDS LOOKUP - HIDDEN'!$O$4:$O$8890,0),$I934)</f>
        <v>0</v>
      </c>
      <c r="C934" s="5">
        <f>INDEX('DCM CARDS LOOKUP - HIDDEN'!$P$4:$AF$8890,MATCH(O934,'DCM CARDS LOOKUP - HIDDEN'!$O$4:$O$8890,0),$I934)</f>
        <v>0</v>
      </c>
      <c r="D934" s="5">
        <f>INDEX('DCM CARDS LOOKUP - HIDDEN'!$P$4:$AF$8890,MATCH(P934,'DCM CARDS LOOKUP - HIDDEN'!$O$4:$O$8890,0),$I934)</f>
        <v>0</v>
      </c>
      <c r="E934" s="24"/>
      <c r="F934" s="24"/>
      <c r="G934" s="42"/>
      <c r="I934" s="4">
        <v>12</v>
      </c>
      <c r="N934">
        <f>K923*10000+L923*100+B921</f>
        <v>40201</v>
      </c>
      <c r="O934">
        <f>K923*10000+L923*100+C921</f>
        <v>40202</v>
      </c>
      <c r="P934">
        <f>K923*10000+L923*100+D921</f>
        <v>40203</v>
      </c>
      <c r="Q934">
        <f>K923*10000+L923*100+E901</f>
        <v>40204</v>
      </c>
      <c r="R934">
        <f>K923*10000+L923*100+F901</f>
        <v>40205</v>
      </c>
    </row>
    <row r="935" spans="1:18" ht="15" hidden="1" customHeight="1">
      <c r="A935" s="10" t="e">
        <f>INDEX(REFERENCE!$B$2:$K$2,1,'EXAMPLE OF CHOICE CARDS'!I935)</f>
        <v>#REF!</v>
      </c>
      <c r="B935" s="5">
        <f>INDEX('DCM CARDS LOOKUP - HIDDEN'!$P$4:$AF$8890,MATCH(N935,'DCM CARDS LOOKUP - HIDDEN'!$O$4:$O$8890,0),$I935)</f>
        <v>0</v>
      </c>
      <c r="C935" s="5">
        <f>INDEX('DCM CARDS LOOKUP - HIDDEN'!$P$4:$AF$8890,MATCH(O935,'DCM CARDS LOOKUP - HIDDEN'!$O$4:$O$8890,0),$I935)</f>
        <v>0</v>
      </c>
      <c r="D935" s="5">
        <f>INDEX('DCM CARDS LOOKUP - HIDDEN'!$P$4:$AF$8890,MATCH(P935,'DCM CARDS LOOKUP - HIDDEN'!$O$4:$O$8890,0),$I935)</f>
        <v>0</v>
      </c>
      <c r="E935" s="24"/>
      <c r="F935" s="24"/>
      <c r="G935" s="42"/>
      <c r="I935" s="4">
        <v>13</v>
      </c>
      <c r="N935">
        <f>K923*10000+L923*100+B921</f>
        <v>40201</v>
      </c>
      <c r="O935">
        <f>K923*10000+L923*100+C921</f>
        <v>40202</v>
      </c>
      <c r="P935">
        <f>K923*10000+L923*100+D921</f>
        <v>40203</v>
      </c>
      <c r="Q935">
        <f>K923*10000+L923*100+E901</f>
        <v>40204</v>
      </c>
      <c r="R935">
        <f>K923*10000+L923*100+F901</f>
        <v>40205</v>
      </c>
    </row>
    <row r="936" spans="1:18" ht="15" hidden="1" customHeight="1">
      <c r="A936" s="10" t="e">
        <f>INDEX(REFERENCE!$B$2:$K$2,1,'EXAMPLE OF CHOICE CARDS'!I936)</f>
        <v>#REF!</v>
      </c>
      <c r="B936" s="5">
        <f>INDEX('DCM CARDS LOOKUP - HIDDEN'!$P$4:$AF$8890,MATCH(N936,'DCM CARDS LOOKUP - HIDDEN'!$O$4:$O$8890,0),$I936)</f>
        <v>0</v>
      </c>
      <c r="C936" s="5">
        <f>INDEX('DCM CARDS LOOKUP - HIDDEN'!$P$4:$AF$8890,MATCH(O936,'DCM CARDS LOOKUP - HIDDEN'!$O$4:$O$8890,0),$I936)</f>
        <v>0</v>
      </c>
      <c r="D936" s="5">
        <f>INDEX('DCM CARDS LOOKUP - HIDDEN'!$P$4:$AF$8890,MATCH(P936,'DCM CARDS LOOKUP - HIDDEN'!$O$4:$O$8890,0),$I936)</f>
        <v>0</v>
      </c>
      <c r="E936" s="24"/>
      <c r="F936" s="24"/>
      <c r="G936" s="43"/>
      <c r="I936" s="4">
        <v>14</v>
      </c>
      <c r="N936">
        <f>K923*10000+L923*100+B921</f>
        <v>40201</v>
      </c>
      <c r="O936">
        <f>K923*10000+L923*100+C921</f>
        <v>40202</v>
      </c>
      <c r="P936">
        <f>K923*10000+L923*100+D921</f>
        <v>40203</v>
      </c>
      <c r="Q936">
        <f>K923*10000+L923*100+E901</f>
        <v>40204</v>
      </c>
      <c r="R936">
        <f>K923*10000+L923*100+F901</f>
        <v>40205</v>
      </c>
    </row>
    <row r="937" spans="1:18">
      <c r="A937" s="2"/>
      <c r="B937" s="5"/>
      <c r="C937" s="5"/>
      <c r="D937" s="5"/>
      <c r="E937" s="5"/>
      <c r="F937" s="5"/>
      <c r="G937" s="5"/>
      <c r="I937" s="13"/>
    </row>
    <row r="938" spans="1:18">
      <c r="A938" s="6"/>
      <c r="B938" s="7">
        <v>1</v>
      </c>
      <c r="C938" s="7">
        <v>2</v>
      </c>
      <c r="D938" s="7">
        <v>3</v>
      </c>
      <c r="E938" s="7">
        <v>4</v>
      </c>
      <c r="F938" s="7">
        <v>5</v>
      </c>
      <c r="G938" s="7">
        <v>9</v>
      </c>
      <c r="I938" s="13"/>
    </row>
    <row r="941" spans="1:18">
      <c r="A941" s="1" t="str">
        <f>"Version "&amp;K943&amp;"; Task"&amp;L943</f>
        <v>Version 4; Task3</v>
      </c>
      <c r="B941" s="4">
        <v>1</v>
      </c>
      <c r="C941" s="4">
        <v>2</v>
      </c>
      <c r="D941" s="4">
        <v>3</v>
      </c>
      <c r="E941" s="4">
        <f>E921</f>
        <v>4</v>
      </c>
      <c r="F941" s="4">
        <f>F921</f>
        <v>5</v>
      </c>
      <c r="I941" s="13"/>
    </row>
    <row r="942" spans="1:18" ht="15" customHeight="1">
      <c r="A942" s="11" t="s">
        <v>8</v>
      </c>
      <c r="B942" s="12" t="s">
        <v>9</v>
      </c>
      <c r="C942" s="12" t="s">
        <v>10</v>
      </c>
      <c r="D942" s="12" t="s">
        <v>11</v>
      </c>
      <c r="E942" s="23" t="s">
        <v>20</v>
      </c>
      <c r="F942" s="23" t="s">
        <v>21</v>
      </c>
      <c r="G942" s="41" t="s">
        <v>15</v>
      </c>
      <c r="I942" s="13"/>
      <c r="K942" t="s">
        <v>12</v>
      </c>
      <c r="L942" t="s">
        <v>1</v>
      </c>
    </row>
    <row r="943" spans="1:18">
      <c r="A943" s="10" t="str">
        <f>INDEX(REFERENCE!$B$2:$K$2,1,'EXAMPLE OF CHOICE CARDS'!I943)</f>
        <v>Brand</v>
      </c>
      <c r="B943" s="5" t="str">
        <f>INDEX('DCM CARDS LOOKUP - HIDDEN'!$P$4:$AF$8890,MATCH(N943,'DCM CARDS LOOKUP - HIDDEN'!$O$4:$O$8890,0),$I943)</f>
        <v>UP &amp; UP</v>
      </c>
      <c r="C943" s="5" t="str">
        <f>INDEX('DCM CARDS LOOKUP - HIDDEN'!$P$4:$AF$8890,MATCH(O943,'DCM CARDS LOOKUP - HIDDEN'!$O$4:$O$8890,0),$I943)</f>
        <v>Nyquil</v>
      </c>
      <c r="D943" s="5" t="str">
        <f>INDEX('DCM CARDS LOOKUP - HIDDEN'!$P$4:$AF$8890,MATCH(P943,'DCM CARDS LOOKUP - HIDDEN'!$O$4:$O$8890,0),$I943)</f>
        <v>Sudafed</v>
      </c>
      <c r="E943" s="5" t="str">
        <f>INDEX('DCM CARDS LOOKUP - HIDDEN'!$P$4:$AF$8890,MATCH(Q943,'DCM CARDS LOOKUP - HIDDEN'!$O$4:$O$8890,0),$I943)</f>
        <v>Advil Cold &amp;Flu</v>
      </c>
      <c r="F943" s="5" t="str">
        <f>INDEX('DCM CARDS LOOKUP - HIDDEN'!$P$4:$AF$8890,MATCH(R943,'DCM CARDS LOOKUP - HIDDEN'!$O$4:$O$8890,0),$I943)</f>
        <v>Sudafed</v>
      </c>
      <c r="G943" s="42"/>
      <c r="I943" s="4">
        <v>1</v>
      </c>
      <c r="K943">
        <f>IF(L923=15,K923+1,K923)</f>
        <v>4</v>
      </c>
      <c r="L943">
        <f>IF(L923&lt;15,L923+1,1)</f>
        <v>3</v>
      </c>
      <c r="N943">
        <f>K943*10000+L943*100+B941</f>
        <v>40301</v>
      </c>
      <c r="O943">
        <f>K943*10000+L943*100+C941</f>
        <v>40302</v>
      </c>
      <c r="P943">
        <f>K943*10000+L943*100+D941</f>
        <v>40303</v>
      </c>
      <c r="Q943">
        <f>K943*10000+L943*100+E921</f>
        <v>40304</v>
      </c>
      <c r="R943">
        <f>K943*10000+L943*100+F921</f>
        <v>40305</v>
      </c>
    </row>
    <row r="944" spans="1:18">
      <c r="A944" s="10" t="str">
        <f>INDEX(REFERENCE!$B$2:$K$2,1,'EXAMPLE OF CHOICE CARDS'!I944)</f>
        <v>Format</v>
      </c>
      <c r="B944" s="5" t="str">
        <f>INDEX('DCM CARDS LOOKUP - HIDDEN'!$P$4:$AF$8890,MATCH(N944,'DCM CARDS LOOKUP - HIDDEN'!$O$4:$O$8890,0),$I944)</f>
        <v>Powder packet</v>
      </c>
      <c r="C944" s="5" t="str">
        <f>INDEX('DCM CARDS LOOKUP - HIDDEN'!$P$4:$AF$8890,MATCH(O944,'DCM CARDS LOOKUP - HIDDEN'!$O$4:$O$8890,0),$I944)</f>
        <v>Syrup/liquid</v>
      </c>
      <c r="D944" s="5" t="str">
        <f>INDEX('DCM CARDS LOOKUP - HIDDEN'!$P$4:$AF$8890,MATCH(P944,'DCM CARDS LOOKUP - HIDDEN'!$O$4:$O$8890,0),$I944)</f>
        <v>Nasal Spray</v>
      </c>
      <c r="E944" s="5" t="str">
        <f>INDEX('DCM CARDS LOOKUP - HIDDEN'!$P$4:$AF$8890,MATCH(Q944,'DCM CARDS LOOKUP - HIDDEN'!$O$4:$O$8890,0),$I944)</f>
        <v>Hot liquid powder packet</v>
      </c>
      <c r="F944" s="5" t="str">
        <f>INDEX('DCM CARDS LOOKUP - HIDDEN'!$P$4:$AF$8890,MATCH(R944,'DCM CARDS LOOKUP - HIDDEN'!$O$4:$O$8890,0),$I944)</f>
        <v>Tablet</v>
      </c>
      <c r="G944" s="42"/>
      <c r="I944" s="4">
        <v>2</v>
      </c>
      <c r="N944">
        <f>K943*10000+L943*100+B941</f>
        <v>40301</v>
      </c>
      <c r="O944">
        <f>K943*10000+L943*100+C941</f>
        <v>40302</v>
      </c>
      <c r="P944">
        <f>K943*10000+L943*100+D941</f>
        <v>40303</v>
      </c>
      <c r="Q944">
        <f>K943*10000+L943*100+E921</f>
        <v>40304</v>
      </c>
      <c r="R944">
        <f>K943*10000+L943*100+F921</f>
        <v>40305</v>
      </c>
    </row>
    <row r="945" spans="1:18">
      <c r="A945" s="10" t="str">
        <f>INDEX(REFERENCE!$B$2:$K$2,1,'EXAMPLE OF CHOICE CARDS'!I945)</f>
        <v>Symptoms</v>
      </c>
      <c r="B945" s="5" t="str">
        <f>INDEX('DCM CARDS LOOKUP - HIDDEN'!$P$4:$AF$8890,MATCH(N945,'DCM CARDS LOOKUP - HIDDEN'!$O$4:$O$8890,0),$I945)</f>
        <v>Clears mucus</v>
      </c>
      <c r="C945" s="5" t="str">
        <f>INDEX('DCM CARDS LOOKUP - HIDDEN'!$P$4:$AF$8890,MATCH(O945,'DCM CARDS LOOKUP - HIDDEN'!$O$4:$O$8890,0),$I945)</f>
        <v>Sore throat relief</v>
      </c>
      <c r="D945" s="5" t="str">
        <f>INDEX('DCM CARDS LOOKUP - HIDDEN'!$P$4:$AF$8890,MATCH(P945,'DCM CARDS LOOKUP - HIDDEN'!$O$4:$O$8890,0),$I945)</f>
        <v>Head Pain Relief</v>
      </c>
      <c r="E945" s="5" t="str">
        <f>INDEX('DCM CARDS LOOKUP - HIDDEN'!$P$4:$AF$8890,MATCH(Q945,'DCM CARDS LOOKUP - HIDDEN'!$O$4:$O$8890,0),$I945)</f>
        <v>Fever relief</v>
      </c>
      <c r="F945" s="5" t="str">
        <f>INDEX('DCM CARDS LOOKUP - HIDDEN'!$P$4:$AF$8890,MATCH(R945,'DCM CARDS LOOKUP - HIDDEN'!$O$4:$O$8890,0),$I945)</f>
        <v>Head cold relief</v>
      </c>
      <c r="G945" s="42"/>
      <c r="I945" s="4">
        <v>3</v>
      </c>
      <c r="N945">
        <f>K943*10000+L943*100+B941</f>
        <v>40301</v>
      </c>
      <c r="O945">
        <f>K943*10000+L943*100+C941</f>
        <v>40302</v>
      </c>
      <c r="P945">
        <f>K943*10000+L943*100+D941</f>
        <v>40303</v>
      </c>
      <c r="Q945">
        <f>K943*10000+L943*100+E921</f>
        <v>40304</v>
      </c>
      <c r="R945">
        <f>K943*10000+L943*100+F921</f>
        <v>40305</v>
      </c>
    </row>
    <row r="946" spans="1:18">
      <c r="A946" s="10" t="str">
        <f>INDEX(REFERENCE!$B$2:$K$2,1,'EXAMPLE OF CHOICE CARDS'!I946)</f>
        <v>Benefit</v>
      </c>
      <c r="B946" s="5" t="str">
        <f>INDEX('DCM CARDS LOOKUP - HIDDEN'!$P$4:$AF$8890,MATCH(N946,'DCM CARDS LOOKUP - HIDDEN'!$O$4:$O$8890,0),$I946)</f>
        <v>Non-Medicated</v>
      </c>
      <c r="C946" s="5" t="str">
        <f>INDEX('DCM CARDS LOOKUP - HIDDEN'!$P$4:$AF$8890,MATCH(O946,'DCM CARDS LOOKUP - HIDDEN'!$O$4:$O$8890,0),$I946)</f>
        <v>Allergy Relief</v>
      </c>
      <c r="D946" s="5" t="str">
        <f>INDEX('DCM CARDS LOOKUP - HIDDEN'!$P$4:$AF$8890,MATCH(P946,'DCM CARDS LOOKUP - HIDDEN'!$O$4:$O$8890,0),$I946)</f>
        <v>Steroid Free</v>
      </c>
      <c r="E946" s="5" t="str">
        <f>INDEX('DCM CARDS LOOKUP - HIDDEN'!$P$4:$AF$8890,MATCH(Q946,'DCM CARDS LOOKUP - HIDDEN'!$O$4:$O$8890,0),$I946)</f>
        <v>12 Hour Relief</v>
      </c>
      <c r="F946" s="5" t="str">
        <f>INDEX('DCM CARDS LOOKUP - HIDDEN'!$P$4:$AF$8890,MATCH(R946,'DCM CARDS LOOKUP - HIDDEN'!$O$4:$O$8890,0),$I946)</f>
        <v>Maximum Strength</v>
      </c>
      <c r="G946" s="42"/>
      <c r="I946" s="4">
        <v>4</v>
      </c>
      <c r="N946">
        <f>K943*10000+L943*100+B941</f>
        <v>40301</v>
      </c>
      <c r="O946">
        <f>K943*10000+L943*100+C941</f>
        <v>40302</v>
      </c>
      <c r="P946">
        <f>K943*10000+L943*100+D941</f>
        <v>40303</v>
      </c>
      <c r="Q946">
        <f>K943*10000+L943*100+E921</f>
        <v>40304</v>
      </c>
      <c r="R946">
        <f>K943*10000+L943*100+F921</f>
        <v>40305</v>
      </c>
    </row>
    <row r="947" spans="1:18">
      <c r="A947" s="10" t="str">
        <f>INDEX(REFERENCE!$B$2:$K$2,1,'EXAMPLE OF CHOICE CARDS'!I947)</f>
        <v>Doses</v>
      </c>
      <c r="B947" s="5" t="str">
        <f>INDEX('DCM CARDS LOOKUP - HIDDEN'!$P$4:$AF$8890,MATCH(N947,'DCM CARDS LOOKUP - HIDDEN'!$O$4:$O$8890,0),$I947)</f>
        <v>6 Doses</v>
      </c>
      <c r="C947" s="5" t="str">
        <f>INDEX('DCM CARDS LOOKUP - HIDDEN'!$P$4:$AF$8890,MATCH(O947,'DCM CARDS LOOKUP - HIDDEN'!$O$4:$O$8890,0),$I947)</f>
        <v>30 Doses</v>
      </c>
      <c r="D947" s="5" t="str">
        <f>INDEX('DCM CARDS LOOKUP - HIDDEN'!$P$4:$AF$8890,MATCH(P947,'DCM CARDS LOOKUP - HIDDEN'!$O$4:$O$8890,0),$I947)</f>
        <v>90 Doses</v>
      </c>
      <c r="E947" s="5" t="str">
        <f>INDEX('DCM CARDS LOOKUP - HIDDEN'!$P$4:$AF$8890,MATCH(Q947,'DCM CARDS LOOKUP - HIDDEN'!$O$4:$O$8890,0),$I947)</f>
        <v>12 Doses</v>
      </c>
      <c r="F947" s="5" t="str">
        <f>INDEX('DCM CARDS LOOKUP - HIDDEN'!$P$4:$AF$8890,MATCH(R947,'DCM CARDS LOOKUP - HIDDEN'!$O$4:$O$8890,0),$I947)</f>
        <v>60 Doses</v>
      </c>
      <c r="G947" s="42"/>
      <c r="I947" s="4">
        <v>5</v>
      </c>
      <c r="N947">
        <f>K943*10000+L943*100+B941</f>
        <v>40301</v>
      </c>
      <c r="O947">
        <f>K943*10000+L943*100+C941</f>
        <v>40302</v>
      </c>
      <c r="P947">
        <f>K943*10000+L943*100+D941</f>
        <v>40303</v>
      </c>
      <c r="Q947">
        <f>K943*10000+L943*100+E921</f>
        <v>40304</v>
      </c>
      <c r="R947">
        <f>K943*10000+L943*100+F921</f>
        <v>40305</v>
      </c>
    </row>
    <row r="948" spans="1:18">
      <c r="A948" s="10" t="str">
        <f>INDEX(REFERENCE!$B$2:$K$2,1,'EXAMPLE OF CHOICE CARDS'!I948)</f>
        <v>flavor</v>
      </c>
      <c r="B948" s="5" t="str">
        <f>INDEX('DCM CARDS LOOKUP - HIDDEN'!$P$4:$AF$8890,MATCH(N948,'DCM CARDS LOOKUP - HIDDEN'!$O$4:$O$8890,0),$I948)</f>
        <v>Honey Lemon</v>
      </c>
      <c r="C948" s="5" t="str">
        <f>INDEX('DCM CARDS LOOKUP - HIDDEN'!$P$4:$AF$8890,MATCH(O948,'DCM CARDS LOOKUP - HIDDEN'!$O$4:$O$8890,0),$I948)</f>
        <v>Elderberry</v>
      </c>
      <c r="D948" s="5" t="str">
        <f>INDEX('DCM CARDS LOOKUP - HIDDEN'!$P$4:$AF$8890,MATCH(P948,'DCM CARDS LOOKUP - HIDDEN'!$O$4:$O$8890,0),$I948)</f>
        <v>-</v>
      </c>
      <c r="E948" s="5" t="str">
        <f>INDEX('DCM CARDS LOOKUP - HIDDEN'!$P$4:$AF$8890,MATCH(Q948,'DCM CARDS LOOKUP - HIDDEN'!$O$4:$O$8890,0),$I948)</f>
        <v>Citrus</v>
      </c>
      <c r="F948" s="5" t="str">
        <f>INDEX('DCM CARDS LOOKUP - HIDDEN'!$P$4:$AF$8890,MATCH(R948,'DCM CARDS LOOKUP - HIDDEN'!$O$4:$O$8890,0),$I948)</f>
        <v>-</v>
      </c>
      <c r="G948" s="42"/>
      <c r="I948" s="4">
        <v>6</v>
      </c>
      <c r="N948">
        <f>K943*10000+L943*100+B941</f>
        <v>40301</v>
      </c>
      <c r="O948">
        <f>K943*10000+L943*100+C941</f>
        <v>40302</v>
      </c>
      <c r="P948">
        <f>K943*10000+L943*100+D941</f>
        <v>40303</v>
      </c>
      <c r="Q948">
        <f>K943*10000+L943*100+E921</f>
        <v>40304</v>
      </c>
      <c r="R948">
        <f>K943*10000+L943*100+F921</f>
        <v>40305</v>
      </c>
    </row>
    <row r="949" spans="1:18" ht="15" customHeight="1">
      <c r="A949" s="10" t="str">
        <f>INDEX(REFERENCE!$B$2:$K$2,1,'EXAMPLE OF CHOICE CARDS'!I949)</f>
        <v>Price</v>
      </c>
      <c r="B949" s="29">
        <f>INDEX('DCM CARDS LOOKUP - HIDDEN'!$P$4:$AF$8890,MATCH(N949,'DCM CARDS LOOKUP - HIDDEN'!$O$4:$O$8890,0),$I949)</f>
        <v>7</v>
      </c>
      <c r="C949" s="29">
        <f>INDEX('DCM CARDS LOOKUP - HIDDEN'!$P$4:$AF$8890,MATCH(O949,'DCM CARDS LOOKUP - HIDDEN'!$O$4:$O$8890,0),$I949)</f>
        <v>20</v>
      </c>
      <c r="D949" s="29">
        <f>INDEX('DCM CARDS LOOKUP - HIDDEN'!$P$4:$AF$8890,MATCH(P949,'DCM CARDS LOOKUP - HIDDEN'!$O$4:$O$8890,0),$I949)</f>
        <v>50</v>
      </c>
      <c r="E949" s="29">
        <f>INDEX('DCM CARDS LOOKUP - HIDDEN'!$P$4:$AF$8890,MATCH(Q949,'DCM CARDS LOOKUP - HIDDEN'!$O$4:$O$8890,0),$I949)</f>
        <v>6</v>
      </c>
      <c r="F949" s="29">
        <f>INDEX('DCM CARDS LOOKUP - HIDDEN'!$P$4:$AF$8890,MATCH(R949,'DCM CARDS LOOKUP - HIDDEN'!$O$4:$O$8890,0),$I949)</f>
        <v>30</v>
      </c>
      <c r="G949" s="42"/>
      <c r="I949" s="4">
        <v>7</v>
      </c>
      <c r="N949">
        <f>K943*10000+L943*100+B941</f>
        <v>40301</v>
      </c>
      <c r="O949">
        <f>K943*10000+L943*100+C941</f>
        <v>40302</v>
      </c>
      <c r="P949">
        <f>K943*10000+L943*100+D941</f>
        <v>40303</v>
      </c>
      <c r="Q949">
        <f>K943*10000+L943*100+E921</f>
        <v>40304</v>
      </c>
      <c r="R949">
        <f>K943*10000+L943*100+F921</f>
        <v>40305</v>
      </c>
    </row>
    <row r="950" spans="1:18" ht="15" hidden="1" customHeight="1">
      <c r="A950" s="10">
        <f>INDEX(REFERENCE!$B$2:$K$2,1,'EXAMPLE OF CHOICE CARDS'!I950)</f>
        <v>0</v>
      </c>
      <c r="B950" s="29">
        <f>INDEX('DCM CARDS LOOKUP - HIDDEN'!$P$4:$AF$8890,MATCH(N950,'DCM CARDS LOOKUP - HIDDEN'!$O$4:$O$8890,0),$I950)</f>
        <v>0</v>
      </c>
      <c r="C950" s="29">
        <f>INDEX('DCM CARDS LOOKUP - HIDDEN'!$P$4:$AF$8890,MATCH(O950,'DCM CARDS LOOKUP - HIDDEN'!$O$4:$O$8890,0),$I950)</f>
        <v>0</v>
      </c>
      <c r="D950" s="29">
        <f>INDEX('DCM CARDS LOOKUP - HIDDEN'!$P$4:$AF$8890,MATCH(P950,'DCM CARDS LOOKUP - HIDDEN'!$O$4:$O$8890,0),$I950)</f>
        <v>0</v>
      </c>
      <c r="E950" s="29">
        <f>INDEX('DCM CARDS LOOKUP - HIDDEN'!$P$4:$AF$8890,MATCH(Q950,'DCM CARDS LOOKUP - HIDDEN'!$O$4:$O$8890,0),$I950)</f>
        <v>0</v>
      </c>
      <c r="F950" s="29">
        <f>INDEX('DCM CARDS LOOKUP - HIDDEN'!$P$4:$AF$8890,MATCH(R950,'DCM CARDS LOOKUP - HIDDEN'!$O$4:$O$8890,0),$I950)</f>
        <v>0</v>
      </c>
      <c r="G950" s="42"/>
      <c r="I950" s="4">
        <v>8</v>
      </c>
      <c r="N950">
        <f>K943*10000+L943*100+B941</f>
        <v>40301</v>
      </c>
      <c r="O950">
        <f>K943*10000+L943*100+C941</f>
        <v>40302</v>
      </c>
      <c r="P950">
        <f>K943*10000+L943*100+D941</f>
        <v>40303</v>
      </c>
      <c r="Q950">
        <f>K943*10000+L943*100+E921</f>
        <v>40304</v>
      </c>
      <c r="R950">
        <f>K943*10000+L943*100+F921</f>
        <v>40305</v>
      </c>
    </row>
    <row r="951" spans="1:18" ht="15" hidden="1" customHeight="1">
      <c r="A951" s="10">
        <f>INDEX(REFERENCE!$B$2:$K$2,1,'EXAMPLE OF CHOICE CARDS'!I951)</f>
        <v>0</v>
      </c>
      <c r="B951" s="5">
        <f>INDEX('DCM CARDS LOOKUP - HIDDEN'!$P$4:$AF$8890,MATCH(N951,'DCM CARDS LOOKUP - HIDDEN'!$O$4:$O$8890,0),$I951)</f>
        <v>0</v>
      </c>
      <c r="C951" s="5">
        <f>INDEX('DCM CARDS LOOKUP - HIDDEN'!$P$4:$AF$8890,MATCH(O951,'DCM CARDS LOOKUP - HIDDEN'!$O$4:$O$8890,0),$I951)</f>
        <v>0</v>
      </c>
      <c r="D951" s="5">
        <f>INDEX('DCM CARDS LOOKUP - HIDDEN'!$P$4:$AF$8890,MATCH(P951,'DCM CARDS LOOKUP - HIDDEN'!$O$4:$O$8890,0),$I951)</f>
        <v>0</v>
      </c>
      <c r="E951" s="5">
        <f>INDEX('DCM CARDS LOOKUP - HIDDEN'!$P$4:$AF$8890,MATCH(Q951,'DCM CARDS LOOKUP - HIDDEN'!$O$4:$O$8890,0),$I951)</f>
        <v>0</v>
      </c>
      <c r="F951" s="5">
        <f>INDEX('DCM CARDS LOOKUP - HIDDEN'!$P$4:$AF$8890,MATCH(R951,'DCM CARDS LOOKUP - HIDDEN'!$O$4:$O$8890,0),$I951)</f>
        <v>0</v>
      </c>
      <c r="G951" s="42"/>
      <c r="I951" s="4">
        <v>9</v>
      </c>
      <c r="N951">
        <f>K943*10000+L943*100+B941</f>
        <v>40301</v>
      </c>
      <c r="O951">
        <f>K943*10000+L943*100+C941</f>
        <v>40302</v>
      </c>
      <c r="P951">
        <f>K943*10000+L943*100+D941</f>
        <v>40303</v>
      </c>
      <c r="Q951">
        <f>K943*10000+L943*100+E921</f>
        <v>40304</v>
      </c>
      <c r="R951">
        <f>K943*10000+L943*100+F921</f>
        <v>40305</v>
      </c>
    </row>
    <row r="952" spans="1:18" ht="15" hidden="1" customHeight="1">
      <c r="A952" s="10">
        <f>INDEX(REFERENCE!$B$2:$K$2,1,'EXAMPLE OF CHOICE CARDS'!I952)</f>
        <v>0</v>
      </c>
      <c r="B952" s="5">
        <f>INDEX('DCM CARDS LOOKUP - HIDDEN'!$P$4:$AF$8890,MATCH(N952,'DCM CARDS LOOKUP - HIDDEN'!$O$4:$O$8890,0),$I952)</f>
        <v>0</v>
      </c>
      <c r="C952" s="5">
        <f>INDEX('DCM CARDS LOOKUP - HIDDEN'!$P$4:$AF$8890,MATCH(O952,'DCM CARDS LOOKUP - HIDDEN'!$O$4:$O$8890,0),$I952)</f>
        <v>0</v>
      </c>
      <c r="D952" s="5">
        <f>INDEX('DCM CARDS LOOKUP - HIDDEN'!$P$4:$AF$8890,MATCH(P952,'DCM CARDS LOOKUP - HIDDEN'!$O$4:$O$8890,0),$I952)</f>
        <v>0</v>
      </c>
      <c r="E952" s="5">
        <f>INDEX('DCM CARDS LOOKUP - HIDDEN'!$P$4:$AF$8890,MATCH(Q952,'DCM CARDS LOOKUP - HIDDEN'!$O$4:$O$8890,0),$I952)</f>
        <v>0</v>
      </c>
      <c r="F952" s="5">
        <f>INDEX('DCM CARDS LOOKUP - HIDDEN'!$P$4:$AF$8890,MATCH(R952,'DCM CARDS LOOKUP - HIDDEN'!$O$4:$O$8890,0),$I952)</f>
        <v>0</v>
      </c>
      <c r="G952" s="42"/>
      <c r="I952" s="4">
        <v>10</v>
      </c>
      <c r="N952">
        <f>K943*10000+L943*100+B941</f>
        <v>40301</v>
      </c>
      <c r="O952">
        <f>K943*10000+L943*100+C941</f>
        <v>40302</v>
      </c>
      <c r="P952">
        <f>K943*10000+L943*100+D941</f>
        <v>40303</v>
      </c>
      <c r="Q952">
        <f>K943*10000+L943*100+E921</f>
        <v>40304</v>
      </c>
      <c r="R952">
        <f>K943*10000+L943*100+F921</f>
        <v>40305</v>
      </c>
    </row>
    <row r="953" spans="1:18" ht="15" hidden="1" customHeight="1">
      <c r="A953" s="10" t="e">
        <f>INDEX(REFERENCE!$B$2:$K$2,1,'EXAMPLE OF CHOICE CARDS'!I953)</f>
        <v>#REF!</v>
      </c>
      <c r="B953" s="5">
        <f>INDEX('DCM CARDS LOOKUP - HIDDEN'!$P$4:$AF$8890,MATCH(N953,'DCM CARDS LOOKUP - HIDDEN'!$O$4:$O$8890,0),$I953)</f>
        <v>0</v>
      </c>
      <c r="C953" s="5">
        <f>INDEX('DCM CARDS LOOKUP - HIDDEN'!$P$4:$AF$8890,MATCH(O953,'DCM CARDS LOOKUP - HIDDEN'!$O$4:$O$8890,0),$I953)</f>
        <v>0</v>
      </c>
      <c r="D953" s="5">
        <f>INDEX('DCM CARDS LOOKUP - HIDDEN'!$P$4:$AF$8890,MATCH(P953,'DCM CARDS LOOKUP - HIDDEN'!$O$4:$O$8890,0),$I953)</f>
        <v>0</v>
      </c>
      <c r="E953" s="24"/>
      <c r="F953" s="24"/>
      <c r="G953" s="42"/>
      <c r="I953" s="4">
        <v>11</v>
      </c>
      <c r="N953">
        <f>K943*10000+L943*100+B941</f>
        <v>40301</v>
      </c>
      <c r="O953">
        <f>K943*10000+L943*100+C941</f>
        <v>40302</v>
      </c>
      <c r="P953">
        <f>K943*10000+L943*100+D941</f>
        <v>40303</v>
      </c>
      <c r="Q953">
        <f>K943*10000+L943*100+E921</f>
        <v>40304</v>
      </c>
      <c r="R953">
        <f>K943*10000+L943*100+F921</f>
        <v>40305</v>
      </c>
    </row>
    <row r="954" spans="1:18" ht="15" hidden="1" customHeight="1">
      <c r="A954" s="10" t="e">
        <f>INDEX(REFERENCE!$B$2:$K$2,1,'EXAMPLE OF CHOICE CARDS'!I954)</f>
        <v>#REF!</v>
      </c>
      <c r="B954" s="5">
        <f>INDEX('DCM CARDS LOOKUP - HIDDEN'!$P$4:$AF$8890,MATCH(N954,'DCM CARDS LOOKUP - HIDDEN'!$O$4:$O$8890,0),$I954)</f>
        <v>0</v>
      </c>
      <c r="C954" s="5">
        <f>INDEX('DCM CARDS LOOKUP - HIDDEN'!$P$4:$AF$8890,MATCH(O954,'DCM CARDS LOOKUP - HIDDEN'!$O$4:$O$8890,0),$I954)</f>
        <v>0</v>
      </c>
      <c r="D954" s="5">
        <f>INDEX('DCM CARDS LOOKUP - HIDDEN'!$P$4:$AF$8890,MATCH(P954,'DCM CARDS LOOKUP - HIDDEN'!$O$4:$O$8890,0),$I954)</f>
        <v>0</v>
      </c>
      <c r="E954" s="24"/>
      <c r="F954" s="24"/>
      <c r="G954" s="42"/>
      <c r="I954" s="4">
        <v>12</v>
      </c>
      <c r="N954">
        <f>K943*10000+L943*100+B941</f>
        <v>40301</v>
      </c>
      <c r="O954">
        <f>K943*10000+L943*100+C941</f>
        <v>40302</v>
      </c>
      <c r="P954">
        <f>K943*10000+L943*100+D941</f>
        <v>40303</v>
      </c>
      <c r="Q954">
        <f>K943*10000+L943*100+E921</f>
        <v>40304</v>
      </c>
      <c r="R954">
        <f>K943*10000+L943*100+F921</f>
        <v>40305</v>
      </c>
    </row>
    <row r="955" spans="1:18" ht="15" hidden="1" customHeight="1">
      <c r="A955" s="10" t="e">
        <f>INDEX(REFERENCE!$B$2:$K$2,1,'EXAMPLE OF CHOICE CARDS'!I955)</f>
        <v>#REF!</v>
      </c>
      <c r="B955" s="5">
        <f>INDEX('DCM CARDS LOOKUP - HIDDEN'!$P$4:$AF$8890,MATCH(N955,'DCM CARDS LOOKUP - HIDDEN'!$O$4:$O$8890,0),$I955)</f>
        <v>0</v>
      </c>
      <c r="C955" s="5">
        <f>INDEX('DCM CARDS LOOKUP - HIDDEN'!$P$4:$AF$8890,MATCH(O955,'DCM CARDS LOOKUP - HIDDEN'!$O$4:$O$8890,0),$I955)</f>
        <v>0</v>
      </c>
      <c r="D955" s="5">
        <f>INDEX('DCM CARDS LOOKUP - HIDDEN'!$P$4:$AF$8890,MATCH(P955,'DCM CARDS LOOKUP - HIDDEN'!$O$4:$O$8890,0),$I955)</f>
        <v>0</v>
      </c>
      <c r="E955" s="24"/>
      <c r="F955" s="24"/>
      <c r="G955" s="42"/>
      <c r="I955" s="4">
        <v>13</v>
      </c>
      <c r="N955">
        <f>K943*10000+L943*100+B941</f>
        <v>40301</v>
      </c>
      <c r="O955">
        <f>K943*10000+L943*100+C941</f>
        <v>40302</v>
      </c>
      <c r="P955">
        <f>K943*10000+L943*100+D941</f>
        <v>40303</v>
      </c>
      <c r="Q955">
        <f>K943*10000+L943*100+E921</f>
        <v>40304</v>
      </c>
      <c r="R955">
        <f>K943*10000+L943*100+F921</f>
        <v>40305</v>
      </c>
    </row>
    <row r="956" spans="1:18" ht="15" hidden="1" customHeight="1">
      <c r="A956" s="10" t="e">
        <f>INDEX(REFERENCE!$B$2:$K$2,1,'EXAMPLE OF CHOICE CARDS'!I956)</f>
        <v>#REF!</v>
      </c>
      <c r="B956" s="5">
        <f>INDEX('DCM CARDS LOOKUP - HIDDEN'!$P$4:$AF$8890,MATCH(N956,'DCM CARDS LOOKUP - HIDDEN'!$O$4:$O$8890,0),$I956)</f>
        <v>0</v>
      </c>
      <c r="C956" s="5">
        <f>INDEX('DCM CARDS LOOKUP - HIDDEN'!$P$4:$AF$8890,MATCH(O956,'DCM CARDS LOOKUP - HIDDEN'!$O$4:$O$8890,0),$I956)</f>
        <v>0</v>
      </c>
      <c r="D956" s="5">
        <f>INDEX('DCM CARDS LOOKUP - HIDDEN'!$P$4:$AF$8890,MATCH(P956,'DCM CARDS LOOKUP - HIDDEN'!$O$4:$O$8890,0),$I956)</f>
        <v>0</v>
      </c>
      <c r="E956" s="24"/>
      <c r="F956" s="24"/>
      <c r="G956" s="43"/>
      <c r="I956" s="4">
        <v>14</v>
      </c>
      <c r="N956">
        <f>K943*10000+L943*100+B941</f>
        <v>40301</v>
      </c>
      <c r="O956">
        <f>K943*10000+L943*100+C941</f>
        <v>40302</v>
      </c>
      <c r="P956">
        <f>K943*10000+L943*100+D941</f>
        <v>40303</v>
      </c>
      <c r="Q956">
        <f>K943*10000+L943*100+E921</f>
        <v>40304</v>
      </c>
      <c r="R956">
        <f>K943*10000+L943*100+F921</f>
        <v>40305</v>
      </c>
    </row>
    <row r="957" spans="1:18">
      <c r="A957" s="2"/>
      <c r="B957" s="5"/>
      <c r="C957" s="5"/>
      <c r="D957" s="5"/>
      <c r="E957" s="5"/>
      <c r="F957" s="5"/>
      <c r="G957" s="5"/>
      <c r="I957" s="13"/>
    </row>
    <row r="958" spans="1:18">
      <c r="A958" s="6"/>
      <c r="B958" s="7">
        <v>1</v>
      </c>
      <c r="C958" s="7">
        <v>2</v>
      </c>
      <c r="D958" s="7">
        <v>3</v>
      </c>
      <c r="E958" s="7">
        <v>4</v>
      </c>
      <c r="F958" s="7">
        <v>5</v>
      </c>
      <c r="G958" s="7">
        <v>9</v>
      </c>
      <c r="I958" s="13"/>
    </row>
    <row r="961" spans="1:18">
      <c r="A961" s="1" t="str">
        <f>"Version "&amp;K963&amp;"; Task"&amp;L963</f>
        <v>Version 4; Task4</v>
      </c>
      <c r="B961" s="4">
        <v>1</v>
      </c>
      <c r="C961" s="4">
        <v>2</v>
      </c>
      <c r="D961" s="4">
        <v>3</v>
      </c>
      <c r="E961" s="4">
        <f>E941</f>
        <v>4</v>
      </c>
      <c r="F961" s="4">
        <f>F941</f>
        <v>5</v>
      </c>
      <c r="I961" s="13"/>
    </row>
    <row r="962" spans="1:18" ht="15" customHeight="1">
      <c r="A962" s="11" t="s">
        <v>8</v>
      </c>
      <c r="B962" s="12" t="s">
        <v>9</v>
      </c>
      <c r="C962" s="12" t="s">
        <v>10</v>
      </c>
      <c r="D962" s="12" t="s">
        <v>11</v>
      </c>
      <c r="E962" s="23" t="s">
        <v>20</v>
      </c>
      <c r="F962" s="23" t="s">
        <v>21</v>
      </c>
      <c r="G962" s="41" t="s">
        <v>15</v>
      </c>
      <c r="I962" s="13"/>
      <c r="K962" t="s">
        <v>12</v>
      </c>
      <c r="L962" t="s">
        <v>1</v>
      </c>
    </row>
    <row r="963" spans="1:18">
      <c r="A963" s="10" t="str">
        <f>INDEX(REFERENCE!$B$2:$K$2,1,'EXAMPLE OF CHOICE CARDS'!I963)</f>
        <v>Brand</v>
      </c>
      <c r="B963" s="5" t="str">
        <f>INDEX('DCM CARDS LOOKUP - HIDDEN'!$P$4:$AF$8890,MATCH(N963,'DCM CARDS LOOKUP - HIDDEN'!$O$4:$O$8890,0),$I963)</f>
        <v>Delsym</v>
      </c>
      <c r="C963" s="5" t="str">
        <f>INDEX('DCM CARDS LOOKUP - HIDDEN'!$P$4:$AF$8890,MATCH(O963,'DCM CARDS LOOKUP - HIDDEN'!$O$4:$O$8890,0),$I963)</f>
        <v>Walgreens</v>
      </c>
      <c r="D963" s="5" t="str">
        <f>INDEX('DCM CARDS LOOKUP - HIDDEN'!$P$4:$AF$8890,MATCH(P963,'DCM CARDS LOOKUP - HIDDEN'!$O$4:$O$8890,0),$I963)</f>
        <v>Zicam</v>
      </c>
      <c r="E963" s="5" t="str">
        <f>INDEX('DCM CARDS LOOKUP - HIDDEN'!$P$4:$AF$8890,MATCH(Q963,'DCM CARDS LOOKUP - HIDDEN'!$O$4:$O$8890,0),$I963)</f>
        <v>Zicam</v>
      </c>
      <c r="F963" s="5" t="str">
        <f>INDEX('DCM CARDS LOOKUP - HIDDEN'!$P$4:$AF$8890,MATCH(R963,'DCM CARDS LOOKUP - HIDDEN'!$O$4:$O$8890,0),$I963)</f>
        <v>Nyquil</v>
      </c>
      <c r="G963" s="42"/>
      <c r="I963" s="4">
        <v>1</v>
      </c>
      <c r="K963">
        <f>IF(L943=15,K943+1,K943)</f>
        <v>4</v>
      </c>
      <c r="L963">
        <f>IF(L943&lt;15,L943+1,1)</f>
        <v>4</v>
      </c>
      <c r="N963">
        <f>K963*10000+L963*100+B961</f>
        <v>40401</v>
      </c>
      <c r="O963">
        <f>K963*10000+L963*100+C961</f>
        <v>40402</v>
      </c>
      <c r="P963">
        <f>K963*10000+L963*100+D961</f>
        <v>40403</v>
      </c>
      <c r="Q963">
        <f>K963*10000+L963*100+E941</f>
        <v>40404</v>
      </c>
      <c r="R963">
        <f>K963*10000+L963*100+F941</f>
        <v>40405</v>
      </c>
    </row>
    <row r="964" spans="1:18">
      <c r="A964" s="10" t="str">
        <f>INDEX(REFERENCE!$B$2:$K$2,1,'EXAMPLE OF CHOICE CARDS'!I964)</f>
        <v>Format</v>
      </c>
      <c r="B964" s="5" t="str">
        <f>INDEX('DCM CARDS LOOKUP - HIDDEN'!$P$4:$AF$8890,MATCH(N964,'DCM CARDS LOOKUP - HIDDEN'!$O$4:$O$8890,0),$I964)</f>
        <v>Effervescent Tablets</v>
      </c>
      <c r="C964" s="5" t="str">
        <f>INDEX('DCM CARDS LOOKUP - HIDDEN'!$P$4:$AF$8890,MATCH(O964,'DCM CARDS LOOKUP - HIDDEN'!$O$4:$O$8890,0),$I964)</f>
        <v>Tablet</v>
      </c>
      <c r="D964" s="5" t="str">
        <f>INDEX('DCM CARDS LOOKUP - HIDDEN'!$P$4:$AF$8890,MATCH(P964,'DCM CARDS LOOKUP - HIDDEN'!$O$4:$O$8890,0),$I964)</f>
        <v>Nasal Spray</v>
      </c>
      <c r="E964" s="5" t="str">
        <f>INDEX('DCM CARDS LOOKUP - HIDDEN'!$P$4:$AF$8890,MATCH(Q964,'DCM CARDS LOOKUP - HIDDEN'!$O$4:$O$8890,0),$I964)</f>
        <v>Powder packet</v>
      </c>
      <c r="F964" s="5" t="str">
        <f>INDEX('DCM CARDS LOOKUP - HIDDEN'!$P$4:$AF$8890,MATCH(R964,'DCM CARDS LOOKUP - HIDDEN'!$O$4:$O$8890,0),$I964)</f>
        <v>Hot liquid powder packet</v>
      </c>
      <c r="G964" s="42"/>
      <c r="I964" s="4">
        <v>2</v>
      </c>
      <c r="N964">
        <f>K963*10000+L963*100+B961</f>
        <v>40401</v>
      </c>
      <c r="O964">
        <f>K963*10000+L963*100+C961</f>
        <v>40402</v>
      </c>
      <c r="P964">
        <f>K963*10000+L963*100+D961</f>
        <v>40403</v>
      </c>
      <c r="Q964">
        <f>K963*10000+L963*100+E941</f>
        <v>40404</v>
      </c>
      <c r="R964">
        <f>K963*10000+L963*100+F941</f>
        <v>40405</v>
      </c>
    </row>
    <row r="965" spans="1:18">
      <c r="A965" s="10" t="str">
        <f>INDEX(REFERENCE!$B$2:$K$2,1,'EXAMPLE OF CHOICE CARDS'!I965)</f>
        <v>Symptoms</v>
      </c>
      <c r="B965" s="5" t="str">
        <f>INDEX('DCM CARDS LOOKUP - HIDDEN'!$P$4:$AF$8890,MATCH(N965,'DCM CARDS LOOKUP - HIDDEN'!$O$4:$O$8890,0),$I965)</f>
        <v>Nasal Congestion relief</v>
      </c>
      <c r="C965" s="5" t="str">
        <f>INDEX('DCM CARDS LOOKUP - HIDDEN'!$P$4:$AF$8890,MATCH(O965,'DCM CARDS LOOKUP - HIDDEN'!$O$4:$O$8890,0),$I965)</f>
        <v>Flu/ Severe cold Relief</v>
      </c>
      <c r="D965" s="5" t="str">
        <f>INDEX('DCM CARDS LOOKUP - HIDDEN'!$P$4:$AF$8890,MATCH(P965,'DCM CARDS LOOKUP - HIDDEN'!$O$4:$O$8890,0),$I965)</f>
        <v>Head cold relief</v>
      </c>
      <c r="E965" s="5" t="str">
        <f>INDEX('DCM CARDS LOOKUP - HIDDEN'!$P$4:$AF$8890,MATCH(Q965,'DCM CARDS LOOKUP - HIDDEN'!$O$4:$O$8890,0),$I965)</f>
        <v>Head Pain Relief</v>
      </c>
      <c r="F965" s="5" t="str">
        <f>INDEX('DCM CARDS LOOKUP - HIDDEN'!$P$4:$AF$8890,MATCH(R965,'DCM CARDS LOOKUP - HIDDEN'!$O$4:$O$8890,0),$I965)</f>
        <v>Strengthens Immune System</v>
      </c>
      <c r="G965" s="42"/>
      <c r="I965" s="4">
        <v>3</v>
      </c>
      <c r="N965">
        <f>K963*10000+L963*100+B961</f>
        <v>40401</v>
      </c>
      <c r="O965">
        <f>K963*10000+L963*100+C961</f>
        <v>40402</v>
      </c>
      <c r="P965">
        <f>K963*10000+L963*100+D961</f>
        <v>40403</v>
      </c>
      <c r="Q965">
        <f>K963*10000+L963*100+E941</f>
        <v>40404</v>
      </c>
      <c r="R965">
        <f>K963*10000+L963*100+F941</f>
        <v>40405</v>
      </c>
    </row>
    <row r="966" spans="1:18">
      <c r="A966" s="10" t="str">
        <f>INDEX(REFERENCE!$B$2:$K$2,1,'EXAMPLE OF CHOICE CARDS'!I966)</f>
        <v>Benefit</v>
      </c>
      <c r="B966" s="5" t="str">
        <f>INDEX('DCM CARDS LOOKUP - HIDDEN'!$P$4:$AF$8890,MATCH(N966,'DCM CARDS LOOKUP - HIDDEN'!$O$4:$O$8890,0),$I966)</f>
        <v>Helps me sleep</v>
      </c>
      <c r="C966" s="5" t="str">
        <f>INDEX('DCM CARDS LOOKUP - HIDDEN'!$P$4:$AF$8890,MATCH(O966,'DCM CARDS LOOKUP - HIDDEN'!$O$4:$O$8890,0),$I966)</f>
        <v>Sugar Free</v>
      </c>
      <c r="D966" s="5" t="str">
        <f>INDEX('DCM CARDS LOOKUP - HIDDEN'!$P$4:$AF$8890,MATCH(P966,'DCM CARDS LOOKUP - HIDDEN'!$O$4:$O$8890,0),$I966)</f>
        <v>Non-Drowsy</v>
      </c>
      <c r="E966" s="5" t="str">
        <f>INDEX('DCM CARDS LOOKUP - HIDDEN'!$P$4:$AF$8890,MATCH(Q966,'DCM CARDS LOOKUP - HIDDEN'!$O$4:$O$8890,0),$I966)</f>
        <v>For Nighttime Use</v>
      </c>
      <c r="F966" s="5" t="str">
        <f>INDEX('DCM CARDS LOOKUP - HIDDEN'!$P$4:$AF$8890,MATCH(R966,'DCM CARDS LOOKUP - HIDDEN'!$O$4:$O$8890,0),$I966)</f>
        <v>Drug free</v>
      </c>
      <c r="G966" s="42"/>
      <c r="I966" s="4">
        <v>4</v>
      </c>
      <c r="N966">
        <f>K963*10000+L963*100+B961</f>
        <v>40401</v>
      </c>
      <c r="O966">
        <f>K963*10000+L963*100+C961</f>
        <v>40402</v>
      </c>
      <c r="P966">
        <f>K963*10000+L963*100+D961</f>
        <v>40403</v>
      </c>
      <c r="Q966">
        <f>K963*10000+L963*100+E941</f>
        <v>40404</v>
      </c>
      <c r="R966">
        <f>K963*10000+L963*100+F941</f>
        <v>40405</v>
      </c>
    </row>
    <row r="967" spans="1:18">
      <c r="A967" s="10" t="str">
        <f>INDEX(REFERENCE!$B$2:$K$2,1,'EXAMPLE OF CHOICE CARDS'!I967)</f>
        <v>Doses</v>
      </c>
      <c r="B967" s="5" t="str">
        <f>INDEX('DCM CARDS LOOKUP - HIDDEN'!$P$4:$AF$8890,MATCH(N967,'DCM CARDS LOOKUP - HIDDEN'!$O$4:$O$8890,0),$I967)</f>
        <v>30 Doses</v>
      </c>
      <c r="C967" s="5" t="str">
        <f>INDEX('DCM CARDS LOOKUP - HIDDEN'!$P$4:$AF$8890,MATCH(O967,'DCM CARDS LOOKUP - HIDDEN'!$O$4:$O$8890,0),$I967)</f>
        <v>60 Doses</v>
      </c>
      <c r="D967" s="5" t="str">
        <f>INDEX('DCM CARDS LOOKUP - HIDDEN'!$P$4:$AF$8890,MATCH(P967,'DCM CARDS LOOKUP - HIDDEN'!$O$4:$O$8890,0),$I967)</f>
        <v>60 Doses</v>
      </c>
      <c r="E967" s="5" t="str">
        <f>INDEX('DCM CARDS LOOKUP - HIDDEN'!$P$4:$AF$8890,MATCH(Q967,'DCM CARDS LOOKUP - HIDDEN'!$O$4:$O$8890,0),$I967)</f>
        <v>6 Doses</v>
      </c>
      <c r="F967" s="5" t="str">
        <f>INDEX('DCM CARDS LOOKUP - HIDDEN'!$P$4:$AF$8890,MATCH(R967,'DCM CARDS LOOKUP - HIDDEN'!$O$4:$O$8890,0),$I967)</f>
        <v>12 Doses</v>
      </c>
      <c r="G967" s="42"/>
      <c r="I967" s="4">
        <v>5</v>
      </c>
      <c r="N967">
        <f>K963*10000+L963*100+B961</f>
        <v>40401</v>
      </c>
      <c r="O967">
        <f>K963*10000+L963*100+C961</f>
        <v>40402</v>
      </c>
      <c r="P967">
        <f>K963*10000+L963*100+D961</f>
        <v>40403</v>
      </c>
      <c r="Q967">
        <f>K963*10000+L963*100+E941</f>
        <v>40404</v>
      </c>
      <c r="R967">
        <f>K963*10000+L963*100+F941</f>
        <v>40405</v>
      </c>
    </row>
    <row r="968" spans="1:18">
      <c r="A968" s="10" t="str">
        <f>INDEX(REFERENCE!$B$2:$K$2,1,'EXAMPLE OF CHOICE CARDS'!I968)</f>
        <v>flavor</v>
      </c>
      <c r="B968" s="5" t="str">
        <f>INDEX('DCM CARDS LOOKUP - HIDDEN'!$P$4:$AF$8890,MATCH(N968,'DCM CARDS LOOKUP - HIDDEN'!$O$4:$O$8890,0),$I968)</f>
        <v>Orange</v>
      </c>
      <c r="C968" s="5" t="str">
        <f>INDEX('DCM CARDS LOOKUP - HIDDEN'!$P$4:$AF$8890,MATCH(O968,'DCM CARDS LOOKUP - HIDDEN'!$O$4:$O$8890,0),$I968)</f>
        <v>-</v>
      </c>
      <c r="D968" s="5" t="str">
        <f>INDEX('DCM CARDS LOOKUP - HIDDEN'!$P$4:$AF$8890,MATCH(P968,'DCM CARDS LOOKUP - HIDDEN'!$O$4:$O$8890,0),$I968)</f>
        <v>-</v>
      </c>
      <c r="E968" s="5" t="str">
        <f>INDEX('DCM CARDS LOOKUP - HIDDEN'!$P$4:$AF$8890,MATCH(Q968,'DCM CARDS LOOKUP - HIDDEN'!$O$4:$O$8890,0),$I968)</f>
        <v>Honey</v>
      </c>
      <c r="F968" s="5" t="str">
        <f>INDEX('DCM CARDS LOOKUP - HIDDEN'!$P$4:$AF$8890,MATCH(R968,'DCM CARDS LOOKUP - HIDDEN'!$O$4:$O$8890,0),$I968)</f>
        <v>Grape</v>
      </c>
      <c r="G968" s="42"/>
      <c r="I968" s="4">
        <v>6</v>
      </c>
      <c r="N968">
        <f>K963*10000+L963*100+B961</f>
        <v>40401</v>
      </c>
      <c r="O968">
        <f>K963*10000+L963*100+C961</f>
        <v>40402</v>
      </c>
      <c r="P968">
        <f>K963*10000+L963*100+D961</f>
        <v>40403</v>
      </c>
      <c r="Q968">
        <f>K963*10000+L963*100+E941</f>
        <v>40404</v>
      </c>
      <c r="R968">
        <f>K963*10000+L963*100+F941</f>
        <v>40405</v>
      </c>
    </row>
    <row r="969" spans="1:18" ht="15" customHeight="1">
      <c r="A969" s="10" t="str">
        <f>INDEX(REFERENCE!$B$2:$K$2,1,'EXAMPLE OF CHOICE CARDS'!I969)</f>
        <v>Price</v>
      </c>
      <c r="B969" s="29">
        <f>INDEX('DCM CARDS LOOKUP - HIDDEN'!$P$4:$AF$8890,MATCH(N969,'DCM CARDS LOOKUP - HIDDEN'!$O$4:$O$8890,0),$I969)</f>
        <v>14</v>
      </c>
      <c r="C969" s="29">
        <f>INDEX('DCM CARDS LOOKUP - HIDDEN'!$P$4:$AF$8890,MATCH(O969,'DCM CARDS LOOKUP - HIDDEN'!$O$4:$O$8890,0),$I969)</f>
        <v>34</v>
      </c>
      <c r="D969" s="29">
        <f>INDEX('DCM CARDS LOOKUP - HIDDEN'!$P$4:$AF$8890,MATCH(P969,'DCM CARDS LOOKUP - HIDDEN'!$O$4:$O$8890,0),$I969)</f>
        <v>30</v>
      </c>
      <c r="E969" s="29">
        <f>INDEX('DCM CARDS LOOKUP - HIDDEN'!$P$4:$AF$8890,MATCH(Q969,'DCM CARDS LOOKUP - HIDDEN'!$O$4:$O$8890,0),$I969)</f>
        <v>5</v>
      </c>
      <c r="F969" s="29">
        <f>INDEX('DCM CARDS LOOKUP - HIDDEN'!$P$4:$AF$8890,MATCH(R969,'DCM CARDS LOOKUP - HIDDEN'!$O$4:$O$8890,0),$I969)</f>
        <v>11</v>
      </c>
      <c r="G969" s="42"/>
      <c r="I969" s="4">
        <v>7</v>
      </c>
      <c r="N969">
        <f>K963*10000+L963*100+B961</f>
        <v>40401</v>
      </c>
      <c r="O969">
        <f>K963*10000+L963*100+C961</f>
        <v>40402</v>
      </c>
      <c r="P969">
        <f>K963*10000+L963*100+D961</f>
        <v>40403</v>
      </c>
      <c r="Q969">
        <f>K963*10000+L963*100+E941</f>
        <v>40404</v>
      </c>
      <c r="R969">
        <f>K963*10000+L963*100+F941</f>
        <v>40405</v>
      </c>
    </row>
    <row r="970" spans="1:18" ht="15" hidden="1" customHeight="1">
      <c r="A970" s="10">
        <f>INDEX(REFERENCE!$B$2:$K$2,1,'EXAMPLE OF CHOICE CARDS'!I970)</f>
        <v>0</v>
      </c>
      <c r="B970" s="29">
        <f>INDEX('DCM CARDS LOOKUP - HIDDEN'!$P$4:$AF$8890,MATCH(N970,'DCM CARDS LOOKUP - HIDDEN'!$O$4:$O$8890,0),$I970)</f>
        <v>0</v>
      </c>
      <c r="C970" s="29">
        <f>INDEX('DCM CARDS LOOKUP - HIDDEN'!$P$4:$AF$8890,MATCH(O970,'DCM CARDS LOOKUP - HIDDEN'!$O$4:$O$8890,0),$I970)</f>
        <v>0</v>
      </c>
      <c r="D970" s="29">
        <f>INDEX('DCM CARDS LOOKUP - HIDDEN'!$P$4:$AF$8890,MATCH(P970,'DCM CARDS LOOKUP - HIDDEN'!$O$4:$O$8890,0),$I970)</f>
        <v>0</v>
      </c>
      <c r="E970" s="29">
        <f>INDEX('DCM CARDS LOOKUP - HIDDEN'!$P$4:$AF$8890,MATCH(Q970,'DCM CARDS LOOKUP - HIDDEN'!$O$4:$O$8890,0),$I970)</f>
        <v>0</v>
      </c>
      <c r="F970" s="29">
        <f>INDEX('DCM CARDS LOOKUP - HIDDEN'!$P$4:$AF$8890,MATCH(R970,'DCM CARDS LOOKUP - HIDDEN'!$O$4:$O$8890,0),$I970)</f>
        <v>0</v>
      </c>
      <c r="G970" s="42"/>
      <c r="I970" s="4">
        <v>8</v>
      </c>
      <c r="N970">
        <f>K963*10000+L963*100+B961</f>
        <v>40401</v>
      </c>
      <c r="O970">
        <f>K963*10000+L963*100+C961</f>
        <v>40402</v>
      </c>
      <c r="P970">
        <f>K963*10000+L963*100+D961</f>
        <v>40403</v>
      </c>
      <c r="Q970">
        <f>K963*10000+L963*100+E941</f>
        <v>40404</v>
      </c>
      <c r="R970">
        <f>K963*10000+L963*100+F941</f>
        <v>40405</v>
      </c>
    </row>
    <row r="971" spans="1:18" ht="15" hidden="1" customHeight="1">
      <c r="A971" s="10">
        <f>INDEX(REFERENCE!$B$2:$K$2,1,'EXAMPLE OF CHOICE CARDS'!I971)</f>
        <v>0</v>
      </c>
      <c r="B971" s="5">
        <f>INDEX('DCM CARDS LOOKUP - HIDDEN'!$P$4:$AF$8890,MATCH(N971,'DCM CARDS LOOKUP - HIDDEN'!$O$4:$O$8890,0),$I971)</f>
        <v>0</v>
      </c>
      <c r="C971" s="5">
        <f>INDEX('DCM CARDS LOOKUP - HIDDEN'!$P$4:$AF$8890,MATCH(O971,'DCM CARDS LOOKUP - HIDDEN'!$O$4:$O$8890,0),$I971)</f>
        <v>0</v>
      </c>
      <c r="D971" s="5">
        <f>INDEX('DCM CARDS LOOKUP - HIDDEN'!$P$4:$AF$8890,MATCH(P971,'DCM CARDS LOOKUP - HIDDEN'!$O$4:$O$8890,0),$I971)</f>
        <v>0</v>
      </c>
      <c r="E971" s="5">
        <f>INDEX('DCM CARDS LOOKUP - HIDDEN'!$P$4:$AF$8890,MATCH(Q971,'DCM CARDS LOOKUP - HIDDEN'!$O$4:$O$8890,0),$I971)</f>
        <v>0</v>
      </c>
      <c r="F971" s="5">
        <f>INDEX('DCM CARDS LOOKUP - HIDDEN'!$P$4:$AF$8890,MATCH(R971,'DCM CARDS LOOKUP - HIDDEN'!$O$4:$O$8890,0),$I971)</f>
        <v>0</v>
      </c>
      <c r="G971" s="42"/>
      <c r="I971" s="4">
        <v>9</v>
      </c>
      <c r="N971">
        <f>K963*10000+L963*100+B961</f>
        <v>40401</v>
      </c>
      <c r="O971">
        <f>K963*10000+L963*100+C961</f>
        <v>40402</v>
      </c>
      <c r="P971">
        <f>K963*10000+L963*100+D961</f>
        <v>40403</v>
      </c>
      <c r="Q971">
        <f>K963*10000+L963*100+E941</f>
        <v>40404</v>
      </c>
      <c r="R971">
        <f>K963*10000+L963*100+F941</f>
        <v>40405</v>
      </c>
    </row>
    <row r="972" spans="1:18" ht="15" hidden="1" customHeight="1">
      <c r="A972" s="10">
        <f>INDEX(REFERENCE!$B$2:$K$2,1,'EXAMPLE OF CHOICE CARDS'!I972)</f>
        <v>0</v>
      </c>
      <c r="B972" s="5">
        <f>INDEX('DCM CARDS LOOKUP - HIDDEN'!$P$4:$AF$8890,MATCH(N972,'DCM CARDS LOOKUP - HIDDEN'!$O$4:$O$8890,0),$I972)</f>
        <v>0</v>
      </c>
      <c r="C972" s="5">
        <f>INDEX('DCM CARDS LOOKUP - HIDDEN'!$P$4:$AF$8890,MATCH(O972,'DCM CARDS LOOKUP - HIDDEN'!$O$4:$O$8890,0),$I972)</f>
        <v>0</v>
      </c>
      <c r="D972" s="5">
        <f>INDEX('DCM CARDS LOOKUP - HIDDEN'!$P$4:$AF$8890,MATCH(P972,'DCM CARDS LOOKUP - HIDDEN'!$O$4:$O$8890,0),$I972)</f>
        <v>0</v>
      </c>
      <c r="E972" s="5">
        <f>INDEX('DCM CARDS LOOKUP - HIDDEN'!$P$4:$AF$8890,MATCH(Q972,'DCM CARDS LOOKUP - HIDDEN'!$O$4:$O$8890,0),$I972)</f>
        <v>0</v>
      </c>
      <c r="F972" s="5">
        <f>INDEX('DCM CARDS LOOKUP - HIDDEN'!$P$4:$AF$8890,MATCH(R972,'DCM CARDS LOOKUP - HIDDEN'!$O$4:$O$8890,0),$I972)</f>
        <v>0</v>
      </c>
      <c r="G972" s="42"/>
      <c r="I972" s="4">
        <v>10</v>
      </c>
      <c r="N972">
        <f>K963*10000+L963*100+B961</f>
        <v>40401</v>
      </c>
      <c r="O972">
        <f>K963*10000+L963*100+C961</f>
        <v>40402</v>
      </c>
      <c r="P972">
        <f>K963*10000+L963*100+D961</f>
        <v>40403</v>
      </c>
      <c r="Q972">
        <f>K963*10000+L963*100+E941</f>
        <v>40404</v>
      </c>
      <c r="R972">
        <f>K963*10000+L963*100+F941</f>
        <v>40405</v>
      </c>
    </row>
    <row r="973" spans="1:18" ht="15" hidden="1" customHeight="1">
      <c r="A973" s="10" t="e">
        <f>INDEX(REFERENCE!$B$2:$K$2,1,'EXAMPLE OF CHOICE CARDS'!I973)</f>
        <v>#REF!</v>
      </c>
      <c r="B973" s="5">
        <f>INDEX('DCM CARDS LOOKUP - HIDDEN'!$P$4:$AF$8890,MATCH(N973,'DCM CARDS LOOKUP - HIDDEN'!$O$4:$O$8890,0),$I973)</f>
        <v>0</v>
      </c>
      <c r="C973" s="5">
        <f>INDEX('DCM CARDS LOOKUP - HIDDEN'!$P$4:$AF$8890,MATCH(O973,'DCM CARDS LOOKUP - HIDDEN'!$O$4:$O$8890,0),$I973)</f>
        <v>0</v>
      </c>
      <c r="D973" s="5">
        <f>INDEX('DCM CARDS LOOKUP - HIDDEN'!$P$4:$AF$8890,MATCH(P973,'DCM CARDS LOOKUP - HIDDEN'!$O$4:$O$8890,0),$I973)</f>
        <v>0</v>
      </c>
      <c r="E973" s="24"/>
      <c r="F973" s="24"/>
      <c r="G973" s="42"/>
      <c r="I973" s="4">
        <v>11</v>
      </c>
      <c r="N973">
        <f>K963*10000+L963*100+B961</f>
        <v>40401</v>
      </c>
      <c r="O973">
        <f>K963*10000+L963*100+C961</f>
        <v>40402</v>
      </c>
      <c r="P973">
        <f>K963*10000+L963*100+D961</f>
        <v>40403</v>
      </c>
      <c r="Q973">
        <f>K963*10000+L963*100+E941</f>
        <v>40404</v>
      </c>
      <c r="R973">
        <f>K963*10000+L963*100+F941</f>
        <v>40405</v>
      </c>
    </row>
    <row r="974" spans="1:18" ht="15" hidden="1" customHeight="1">
      <c r="A974" s="10" t="e">
        <f>INDEX(REFERENCE!$B$2:$K$2,1,'EXAMPLE OF CHOICE CARDS'!I974)</f>
        <v>#REF!</v>
      </c>
      <c r="B974" s="5">
        <f>INDEX('DCM CARDS LOOKUP - HIDDEN'!$P$4:$AF$8890,MATCH(N974,'DCM CARDS LOOKUP - HIDDEN'!$O$4:$O$8890,0),$I974)</f>
        <v>0</v>
      </c>
      <c r="C974" s="5">
        <f>INDEX('DCM CARDS LOOKUP - HIDDEN'!$P$4:$AF$8890,MATCH(O974,'DCM CARDS LOOKUP - HIDDEN'!$O$4:$O$8890,0),$I974)</f>
        <v>0</v>
      </c>
      <c r="D974" s="5">
        <f>INDEX('DCM CARDS LOOKUP - HIDDEN'!$P$4:$AF$8890,MATCH(P974,'DCM CARDS LOOKUP - HIDDEN'!$O$4:$O$8890,0),$I974)</f>
        <v>0</v>
      </c>
      <c r="E974" s="24"/>
      <c r="F974" s="24"/>
      <c r="G974" s="42"/>
      <c r="I974" s="4">
        <v>12</v>
      </c>
      <c r="N974">
        <f>K963*10000+L963*100+B961</f>
        <v>40401</v>
      </c>
      <c r="O974">
        <f>K963*10000+L963*100+C961</f>
        <v>40402</v>
      </c>
      <c r="P974">
        <f>K963*10000+L963*100+D961</f>
        <v>40403</v>
      </c>
      <c r="Q974">
        <f>K963*10000+L963*100+E941</f>
        <v>40404</v>
      </c>
      <c r="R974">
        <f>K963*10000+L963*100+F941</f>
        <v>40405</v>
      </c>
    </row>
    <row r="975" spans="1:18" ht="15" hidden="1" customHeight="1">
      <c r="A975" s="10" t="e">
        <f>INDEX(REFERENCE!$B$2:$K$2,1,'EXAMPLE OF CHOICE CARDS'!I975)</f>
        <v>#REF!</v>
      </c>
      <c r="B975" s="5">
        <f>INDEX('DCM CARDS LOOKUP - HIDDEN'!$P$4:$AF$8890,MATCH(N975,'DCM CARDS LOOKUP - HIDDEN'!$O$4:$O$8890,0),$I975)</f>
        <v>0</v>
      </c>
      <c r="C975" s="5">
        <f>INDEX('DCM CARDS LOOKUP - HIDDEN'!$P$4:$AF$8890,MATCH(O975,'DCM CARDS LOOKUP - HIDDEN'!$O$4:$O$8890,0),$I975)</f>
        <v>0</v>
      </c>
      <c r="D975" s="5">
        <f>INDEX('DCM CARDS LOOKUP - HIDDEN'!$P$4:$AF$8890,MATCH(P975,'DCM CARDS LOOKUP - HIDDEN'!$O$4:$O$8890,0),$I975)</f>
        <v>0</v>
      </c>
      <c r="E975" s="24"/>
      <c r="F975" s="24"/>
      <c r="G975" s="42"/>
      <c r="I975" s="4">
        <v>13</v>
      </c>
      <c r="N975">
        <f>K963*10000+L963*100+B961</f>
        <v>40401</v>
      </c>
      <c r="O975">
        <f>K963*10000+L963*100+C961</f>
        <v>40402</v>
      </c>
      <c r="P975">
        <f>K963*10000+L963*100+D961</f>
        <v>40403</v>
      </c>
      <c r="Q975">
        <f>K963*10000+L963*100+E941</f>
        <v>40404</v>
      </c>
      <c r="R975">
        <f>K963*10000+L963*100+F941</f>
        <v>40405</v>
      </c>
    </row>
    <row r="976" spans="1:18" ht="15" hidden="1" customHeight="1">
      <c r="A976" s="10" t="e">
        <f>INDEX(REFERENCE!$B$2:$K$2,1,'EXAMPLE OF CHOICE CARDS'!I976)</f>
        <v>#REF!</v>
      </c>
      <c r="B976" s="5">
        <f>INDEX('DCM CARDS LOOKUP - HIDDEN'!$P$4:$AF$8890,MATCH(N976,'DCM CARDS LOOKUP - HIDDEN'!$O$4:$O$8890,0),$I976)</f>
        <v>0</v>
      </c>
      <c r="C976" s="5">
        <f>INDEX('DCM CARDS LOOKUP - HIDDEN'!$P$4:$AF$8890,MATCH(O976,'DCM CARDS LOOKUP - HIDDEN'!$O$4:$O$8890,0),$I976)</f>
        <v>0</v>
      </c>
      <c r="D976" s="5">
        <f>INDEX('DCM CARDS LOOKUP - HIDDEN'!$P$4:$AF$8890,MATCH(P976,'DCM CARDS LOOKUP - HIDDEN'!$O$4:$O$8890,0),$I976)</f>
        <v>0</v>
      </c>
      <c r="E976" s="24"/>
      <c r="F976" s="24"/>
      <c r="G976" s="43"/>
      <c r="I976" s="4">
        <v>14</v>
      </c>
      <c r="N976">
        <f>K963*10000+L963*100+B961</f>
        <v>40401</v>
      </c>
      <c r="O976">
        <f>K963*10000+L963*100+C961</f>
        <v>40402</v>
      </c>
      <c r="P976">
        <f>K963*10000+L963*100+D961</f>
        <v>40403</v>
      </c>
      <c r="Q976">
        <f>K963*10000+L963*100+E941</f>
        <v>40404</v>
      </c>
      <c r="R976">
        <f>K963*10000+L963*100+F941</f>
        <v>40405</v>
      </c>
    </row>
    <row r="977" spans="1:18">
      <c r="A977" s="2"/>
      <c r="B977" s="5"/>
      <c r="C977" s="5"/>
      <c r="D977" s="5"/>
      <c r="E977" s="5"/>
      <c r="F977" s="5"/>
      <c r="G977" s="5"/>
      <c r="I977" s="13"/>
    </row>
    <row r="978" spans="1:18">
      <c r="A978" s="6"/>
      <c r="B978" s="7">
        <v>1</v>
      </c>
      <c r="C978" s="7">
        <v>2</v>
      </c>
      <c r="D978" s="7">
        <v>3</v>
      </c>
      <c r="E978" s="7">
        <v>4</v>
      </c>
      <c r="F978" s="7">
        <v>5</v>
      </c>
      <c r="G978" s="7">
        <v>9</v>
      </c>
      <c r="I978" s="13"/>
    </row>
    <row r="981" spans="1:18">
      <c r="A981" s="1" t="str">
        <f>"Version "&amp;K983&amp;"; Task"&amp;L983</f>
        <v>Version 4; Task5</v>
      </c>
      <c r="B981" s="4">
        <v>1</v>
      </c>
      <c r="C981" s="4">
        <v>2</v>
      </c>
      <c r="D981" s="4">
        <v>3</v>
      </c>
      <c r="E981" s="4">
        <f>E961</f>
        <v>4</v>
      </c>
      <c r="F981" s="4">
        <f>F961</f>
        <v>5</v>
      </c>
      <c r="I981" s="13"/>
    </row>
    <row r="982" spans="1:18" ht="15" customHeight="1">
      <c r="A982" s="11" t="s">
        <v>8</v>
      </c>
      <c r="B982" s="12" t="s">
        <v>9</v>
      </c>
      <c r="C982" s="12" t="s">
        <v>10</v>
      </c>
      <c r="D982" s="12" t="s">
        <v>11</v>
      </c>
      <c r="E982" s="23" t="s">
        <v>20</v>
      </c>
      <c r="F982" s="23" t="s">
        <v>21</v>
      </c>
      <c r="G982" s="41" t="s">
        <v>15</v>
      </c>
      <c r="I982" s="13"/>
      <c r="K982" t="s">
        <v>12</v>
      </c>
      <c r="L982" t="s">
        <v>1</v>
      </c>
    </row>
    <row r="983" spans="1:18">
      <c r="A983" s="10" t="str">
        <f>INDEX(REFERENCE!$B$2:$K$2,1,'EXAMPLE OF CHOICE CARDS'!I983)</f>
        <v>Brand</v>
      </c>
      <c r="B983" s="5" t="str">
        <f>INDEX('DCM CARDS LOOKUP - HIDDEN'!$P$4:$AF$8890,MATCH(N983,'DCM CARDS LOOKUP - HIDDEN'!$O$4:$O$8890,0),$I983)</f>
        <v>Coricidin</v>
      </c>
      <c r="C983" s="5" t="str">
        <f>INDEX('DCM CARDS LOOKUP - HIDDEN'!$P$4:$AF$8890,MATCH(O983,'DCM CARDS LOOKUP - HIDDEN'!$O$4:$O$8890,0),$I983)</f>
        <v>Robitussin</v>
      </c>
      <c r="D983" s="5" t="str">
        <f>INDEX('DCM CARDS LOOKUP - HIDDEN'!$P$4:$AF$8890,MATCH(P983,'DCM CARDS LOOKUP - HIDDEN'!$O$4:$O$8890,0),$I983)</f>
        <v>Zarbee's</v>
      </c>
      <c r="E983" s="5" t="str">
        <f>INDEX('DCM CARDS LOOKUP - HIDDEN'!$P$4:$AF$8890,MATCH(Q983,'DCM CARDS LOOKUP - HIDDEN'!$O$4:$O$8890,0),$I983)</f>
        <v>Sambucol</v>
      </c>
      <c r="F983" s="5" t="str">
        <f>INDEX('DCM CARDS LOOKUP - HIDDEN'!$P$4:$AF$8890,MATCH(R983,'DCM CARDS LOOKUP - HIDDEN'!$O$4:$O$8890,0),$I983)</f>
        <v>UP &amp; UP</v>
      </c>
      <c r="G983" s="42"/>
      <c r="I983" s="4">
        <v>1</v>
      </c>
      <c r="K983">
        <f>IF(L963=15,K963+1,K963)</f>
        <v>4</v>
      </c>
      <c r="L983">
        <f>IF(L963&lt;15,L963+1,1)</f>
        <v>5</v>
      </c>
      <c r="N983">
        <f>K983*10000+L983*100+B981</f>
        <v>40501</v>
      </c>
      <c r="O983">
        <f>K983*10000+L983*100+C981</f>
        <v>40502</v>
      </c>
      <c r="P983">
        <f>K983*10000+L983*100+D981</f>
        <v>40503</v>
      </c>
      <c r="Q983">
        <f>K983*10000+L983*100+E961</f>
        <v>40504</v>
      </c>
      <c r="R983">
        <f>K983*10000+L983*100+F961</f>
        <v>40505</v>
      </c>
    </row>
    <row r="984" spans="1:18">
      <c r="A984" s="10" t="str">
        <f>INDEX(REFERENCE!$B$2:$K$2,1,'EXAMPLE OF CHOICE CARDS'!I984)</f>
        <v>Format</v>
      </c>
      <c r="B984" s="5" t="str">
        <f>INDEX('DCM CARDS LOOKUP - HIDDEN'!$P$4:$AF$8890,MATCH(N984,'DCM CARDS LOOKUP - HIDDEN'!$O$4:$O$8890,0),$I984)</f>
        <v>Effervescent Tablets</v>
      </c>
      <c r="C984" s="5" t="str">
        <f>INDEX('DCM CARDS LOOKUP - HIDDEN'!$P$4:$AF$8890,MATCH(O984,'DCM CARDS LOOKUP - HIDDEN'!$O$4:$O$8890,0),$I984)</f>
        <v>Gummies</v>
      </c>
      <c r="D984" s="5" t="str">
        <f>INDEX('DCM CARDS LOOKUP - HIDDEN'!$P$4:$AF$8890,MATCH(P984,'DCM CARDS LOOKUP - HIDDEN'!$O$4:$O$8890,0),$I984)</f>
        <v>Nasal Spray</v>
      </c>
      <c r="E984" s="5" t="str">
        <f>INDEX('DCM CARDS LOOKUP - HIDDEN'!$P$4:$AF$8890,MATCH(Q984,'DCM CARDS LOOKUP - HIDDEN'!$O$4:$O$8890,0),$I984)</f>
        <v>Powder packet</v>
      </c>
      <c r="F984" s="5" t="str">
        <f>INDEX('DCM CARDS LOOKUP - HIDDEN'!$P$4:$AF$8890,MATCH(R984,'DCM CARDS LOOKUP - HIDDEN'!$O$4:$O$8890,0),$I984)</f>
        <v>Syrup/liquid</v>
      </c>
      <c r="G984" s="42"/>
      <c r="I984" s="4">
        <v>2</v>
      </c>
      <c r="N984">
        <f>K983*10000+L983*100+B981</f>
        <v>40501</v>
      </c>
      <c r="O984">
        <f>K983*10000+L983*100+C981</f>
        <v>40502</v>
      </c>
      <c r="P984">
        <f>K983*10000+L983*100+D981</f>
        <v>40503</v>
      </c>
      <c r="Q984">
        <f>K983*10000+L983*100+E961</f>
        <v>40504</v>
      </c>
      <c r="R984">
        <f>K983*10000+L983*100+F961</f>
        <v>40505</v>
      </c>
    </row>
    <row r="985" spans="1:18">
      <c r="A985" s="10" t="str">
        <f>INDEX(REFERENCE!$B$2:$K$2,1,'EXAMPLE OF CHOICE CARDS'!I985)</f>
        <v>Symptoms</v>
      </c>
      <c r="B985" s="5" t="str">
        <f>INDEX('DCM CARDS LOOKUP - HIDDEN'!$P$4:$AF$8890,MATCH(N985,'DCM CARDS LOOKUP - HIDDEN'!$O$4:$O$8890,0),$I985)</f>
        <v>Runny nose relief</v>
      </c>
      <c r="C985" s="5" t="str">
        <f>INDEX('DCM CARDS LOOKUP - HIDDEN'!$P$4:$AF$8890,MATCH(O985,'DCM CARDS LOOKUP - HIDDEN'!$O$4:$O$8890,0),$I985)</f>
        <v>Clears mucus</v>
      </c>
      <c r="D985" s="5" t="str">
        <f>INDEX('DCM CARDS LOOKUP - HIDDEN'!$P$4:$AF$8890,MATCH(P985,'DCM CARDS LOOKUP - HIDDEN'!$O$4:$O$8890,0),$I985)</f>
        <v>Body Aches/Pain relief</v>
      </c>
      <c r="E985" s="5" t="str">
        <f>INDEX('DCM CARDS LOOKUP - HIDDEN'!$P$4:$AF$8890,MATCH(Q985,'DCM CARDS LOOKUP - HIDDEN'!$O$4:$O$8890,0),$I985)</f>
        <v>Sinus Pressure relief</v>
      </c>
      <c r="F985" s="5" t="str">
        <f>INDEX('DCM CARDS LOOKUP - HIDDEN'!$P$4:$AF$8890,MATCH(R985,'DCM CARDS LOOKUP - HIDDEN'!$O$4:$O$8890,0),$I985)</f>
        <v>Chest congestion relief</v>
      </c>
      <c r="G985" s="42"/>
      <c r="I985" s="4">
        <v>3</v>
      </c>
      <c r="N985">
        <f>K983*10000+L983*100+B981</f>
        <v>40501</v>
      </c>
      <c r="O985">
        <f>K983*10000+L983*100+C981</f>
        <v>40502</v>
      </c>
      <c r="P985">
        <f>K983*10000+L983*100+D981</f>
        <v>40503</v>
      </c>
      <c r="Q985">
        <f>K983*10000+L983*100+E961</f>
        <v>40504</v>
      </c>
      <c r="R985">
        <f>K983*10000+L983*100+F961</f>
        <v>40505</v>
      </c>
    </row>
    <row r="986" spans="1:18" ht="30">
      <c r="A986" s="10" t="str">
        <f>INDEX(REFERENCE!$B$2:$K$2,1,'EXAMPLE OF CHOICE CARDS'!I986)</f>
        <v>Benefit</v>
      </c>
      <c r="B986" s="5" t="str">
        <f>INDEX('DCM CARDS LOOKUP - HIDDEN'!$P$4:$AF$8890,MATCH(N986,'DCM CARDS LOOKUP - HIDDEN'!$O$4:$O$8890,0),$I986)</f>
        <v>For Daytime Use/Anytime Use</v>
      </c>
      <c r="C986" s="5" t="str">
        <f>INDEX('DCM CARDS LOOKUP - HIDDEN'!$P$4:$AF$8890,MATCH(O986,'DCM CARDS LOOKUP - HIDDEN'!$O$4:$O$8890,0),$I986)</f>
        <v>For people with High Blood Pressure (decongestant free)</v>
      </c>
      <c r="D986" s="5" t="str">
        <f>INDEX('DCM CARDS LOOKUP - HIDDEN'!$P$4:$AF$8890,MATCH(P986,'DCM CARDS LOOKUP - HIDDEN'!$O$4:$O$8890,0),$I986)</f>
        <v>FSA/HSA Eligible</v>
      </c>
      <c r="E986" s="5" t="str">
        <f>INDEX('DCM CARDS LOOKUP - HIDDEN'!$P$4:$AF$8890,MATCH(Q986,'DCM CARDS LOOKUP - HIDDEN'!$O$4:$O$8890,0),$I986)</f>
        <v>Natural Ingredients</v>
      </c>
      <c r="F986" s="5" t="str">
        <f>INDEX('DCM CARDS LOOKUP - HIDDEN'!$P$4:$AF$8890,MATCH(R986,'DCM CARDS LOOKUP - HIDDEN'!$O$4:$O$8890,0),$I986)</f>
        <v>Treats Sneezing</v>
      </c>
      <c r="G986" s="42"/>
      <c r="I986" s="4">
        <v>4</v>
      </c>
      <c r="N986">
        <f>K983*10000+L983*100+B981</f>
        <v>40501</v>
      </c>
      <c r="O986">
        <f>K983*10000+L983*100+C981</f>
        <v>40502</v>
      </c>
      <c r="P986">
        <f>K983*10000+L983*100+D981</f>
        <v>40503</v>
      </c>
      <c r="Q986">
        <f>K983*10000+L983*100+E961</f>
        <v>40504</v>
      </c>
      <c r="R986">
        <f>K983*10000+L983*100+F961</f>
        <v>40505</v>
      </c>
    </row>
    <row r="987" spans="1:18">
      <c r="A987" s="10" t="str">
        <f>INDEX(REFERENCE!$B$2:$K$2,1,'EXAMPLE OF CHOICE CARDS'!I987)</f>
        <v>Doses</v>
      </c>
      <c r="B987" s="5" t="str">
        <f>INDEX('DCM CARDS LOOKUP - HIDDEN'!$P$4:$AF$8890,MATCH(N987,'DCM CARDS LOOKUP - HIDDEN'!$O$4:$O$8890,0),$I987)</f>
        <v>12 Doses</v>
      </c>
      <c r="C987" s="5" t="str">
        <f>INDEX('DCM CARDS LOOKUP - HIDDEN'!$P$4:$AF$8890,MATCH(O987,'DCM CARDS LOOKUP - HIDDEN'!$O$4:$O$8890,0),$I987)</f>
        <v>6 Doses</v>
      </c>
      <c r="D987" s="5" t="str">
        <f>INDEX('DCM CARDS LOOKUP - HIDDEN'!$P$4:$AF$8890,MATCH(P987,'DCM CARDS LOOKUP - HIDDEN'!$O$4:$O$8890,0),$I987)</f>
        <v>90 Doses</v>
      </c>
      <c r="E987" s="5" t="str">
        <f>INDEX('DCM CARDS LOOKUP - HIDDEN'!$P$4:$AF$8890,MATCH(Q987,'DCM CARDS LOOKUP - HIDDEN'!$O$4:$O$8890,0),$I987)</f>
        <v>30 Doses</v>
      </c>
      <c r="F987" s="5" t="str">
        <f>INDEX('DCM CARDS LOOKUP - HIDDEN'!$P$4:$AF$8890,MATCH(R987,'DCM CARDS LOOKUP - HIDDEN'!$O$4:$O$8890,0),$I987)</f>
        <v>60 Doses</v>
      </c>
      <c r="G987" s="42"/>
      <c r="I987" s="4">
        <v>5</v>
      </c>
      <c r="N987">
        <f>K983*10000+L983*100+B981</f>
        <v>40501</v>
      </c>
      <c r="O987">
        <f>K983*10000+L983*100+C981</f>
        <v>40502</v>
      </c>
      <c r="P987">
        <f>K983*10000+L983*100+D981</f>
        <v>40503</v>
      </c>
      <c r="Q987">
        <f>K983*10000+L983*100+E961</f>
        <v>40504</v>
      </c>
      <c r="R987">
        <f>K983*10000+L983*100+F961</f>
        <v>40505</v>
      </c>
    </row>
    <row r="988" spans="1:18">
      <c r="A988" s="10" t="str">
        <f>INDEX(REFERENCE!$B$2:$K$2,1,'EXAMPLE OF CHOICE CARDS'!I988)</f>
        <v>flavor</v>
      </c>
      <c r="B988" s="5" t="str">
        <f>INDEX('DCM CARDS LOOKUP - HIDDEN'!$P$4:$AF$8890,MATCH(N988,'DCM CARDS LOOKUP - HIDDEN'!$O$4:$O$8890,0),$I988)</f>
        <v>Elderberry</v>
      </c>
      <c r="C988" s="5" t="str">
        <f>INDEX('DCM CARDS LOOKUP - HIDDEN'!$P$4:$AF$8890,MATCH(O988,'DCM CARDS LOOKUP - HIDDEN'!$O$4:$O$8890,0),$I988)</f>
        <v>Honey Lemon</v>
      </c>
      <c r="D988" s="5" t="str">
        <f>INDEX('DCM CARDS LOOKUP - HIDDEN'!$P$4:$AF$8890,MATCH(P988,'DCM CARDS LOOKUP - HIDDEN'!$O$4:$O$8890,0),$I988)</f>
        <v>-</v>
      </c>
      <c r="E988" s="5" t="str">
        <f>INDEX('DCM CARDS LOOKUP - HIDDEN'!$P$4:$AF$8890,MATCH(Q988,'DCM CARDS LOOKUP - HIDDEN'!$O$4:$O$8890,0),$I988)</f>
        <v>Citrus</v>
      </c>
      <c r="F988" s="5" t="str">
        <f>INDEX('DCM CARDS LOOKUP - HIDDEN'!$P$4:$AF$8890,MATCH(R988,'DCM CARDS LOOKUP - HIDDEN'!$O$4:$O$8890,0),$I988)</f>
        <v>Honey</v>
      </c>
      <c r="G988" s="42"/>
      <c r="I988" s="4">
        <v>6</v>
      </c>
      <c r="N988">
        <f>K983*10000+L983*100+B981</f>
        <v>40501</v>
      </c>
      <c r="O988">
        <f>K983*10000+L983*100+C981</f>
        <v>40502</v>
      </c>
      <c r="P988">
        <f>K983*10000+L983*100+D981</f>
        <v>40503</v>
      </c>
      <c r="Q988">
        <f>K983*10000+L983*100+E961</f>
        <v>40504</v>
      </c>
      <c r="R988">
        <f>K983*10000+L983*100+F961</f>
        <v>40505</v>
      </c>
    </row>
    <row r="989" spans="1:18" ht="15" customHeight="1">
      <c r="A989" s="10" t="str">
        <f>INDEX(REFERENCE!$B$2:$K$2,1,'EXAMPLE OF CHOICE CARDS'!I989)</f>
        <v>Price</v>
      </c>
      <c r="B989" s="29">
        <f>INDEX('DCM CARDS LOOKUP - HIDDEN'!$P$4:$AF$8890,MATCH(N989,'DCM CARDS LOOKUP - HIDDEN'!$O$4:$O$8890,0),$I989)</f>
        <v>5</v>
      </c>
      <c r="C989" s="29">
        <f>INDEX('DCM CARDS LOOKUP - HIDDEN'!$P$4:$AF$8890,MATCH(O989,'DCM CARDS LOOKUP - HIDDEN'!$O$4:$O$8890,0),$I989)</f>
        <v>9</v>
      </c>
      <c r="D989" s="29">
        <f>INDEX('DCM CARDS LOOKUP - HIDDEN'!$P$4:$AF$8890,MATCH(P989,'DCM CARDS LOOKUP - HIDDEN'!$O$4:$O$8890,0),$I989)</f>
        <v>50</v>
      </c>
      <c r="E989" s="29">
        <f>INDEX('DCM CARDS LOOKUP - HIDDEN'!$P$4:$AF$8890,MATCH(Q989,'DCM CARDS LOOKUP - HIDDEN'!$O$4:$O$8890,0),$I989)</f>
        <v>14</v>
      </c>
      <c r="F989" s="29">
        <f>INDEX('DCM CARDS LOOKUP - HIDDEN'!$P$4:$AF$8890,MATCH(R989,'DCM CARDS LOOKUP - HIDDEN'!$O$4:$O$8890,0),$I989)</f>
        <v>17</v>
      </c>
      <c r="G989" s="42"/>
      <c r="I989" s="4">
        <v>7</v>
      </c>
      <c r="N989">
        <f>K983*10000+L983*100+B981</f>
        <v>40501</v>
      </c>
      <c r="O989">
        <f>K983*10000+L983*100+C981</f>
        <v>40502</v>
      </c>
      <c r="P989">
        <f>K983*10000+L983*100+D981</f>
        <v>40503</v>
      </c>
      <c r="Q989">
        <f>K983*10000+L983*100+E961</f>
        <v>40504</v>
      </c>
      <c r="R989">
        <f>K983*10000+L983*100+F961</f>
        <v>40505</v>
      </c>
    </row>
    <row r="990" spans="1:18" ht="15" hidden="1" customHeight="1">
      <c r="A990" s="10">
        <f>INDEX(REFERENCE!$B$2:$K$2,1,'EXAMPLE OF CHOICE CARDS'!I990)</f>
        <v>0</v>
      </c>
      <c r="B990" s="29">
        <f>INDEX('DCM CARDS LOOKUP - HIDDEN'!$P$4:$AF$8890,MATCH(N990,'DCM CARDS LOOKUP - HIDDEN'!$O$4:$O$8890,0),$I990)</f>
        <v>0</v>
      </c>
      <c r="C990" s="29">
        <f>INDEX('DCM CARDS LOOKUP - HIDDEN'!$P$4:$AF$8890,MATCH(O990,'DCM CARDS LOOKUP - HIDDEN'!$O$4:$O$8890,0),$I990)</f>
        <v>0</v>
      </c>
      <c r="D990" s="29">
        <f>INDEX('DCM CARDS LOOKUP - HIDDEN'!$P$4:$AF$8890,MATCH(P990,'DCM CARDS LOOKUP - HIDDEN'!$O$4:$O$8890,0),$I990)</f>
        <v>0</v>
      </c>
      <c r="E990" s="29">
        <f>INDEX('DCM CARDS LOOKUP - HIDDEN'!$P$4:$AF$8890,MATCH(Q990,'DCM CARDS LOOKUP - HIDDEN'!$O$4:$O$8890,0),$I990)</f>
        <v>0</v>
      </c>
      <c r="F990" s="29">
        <f>INDEX('DCM CARDS LOOKUP - HIDDEN'!$P$4:$AF$8890,MATCH(R990,'DCM CARDS LOOKUP - HIDDEN'!$O$4:$O$8890,0),$I990)</f>
        <v>0</v>
      </c>
      <c r="G990" s="42"/>
      <c r="I990" s="4">
        <v>8</v>
      </c>
      <c r="N990">
        <f>K983*10000+L983*100+B981</f>
        <v>40501</v>
      </c>
      <c r="O990">
        <f>K983*10000+L983*100+C981</f>
        <v>40502</v>
      </c>
      <c r="P990">
        <f>K983*10000+L983*100+D981</f>
        <v>40503</v>
      </c>
      <c r="Q990">
        <f>K983*10000+L983*100+E961</f>
        <v>40504</v>
      </c>
      <c r="R990">
        <f>K983*10000+L983*100+F961</f>
        <v>40505</v>
      </c>
    </row>
    <row r="991" spans="1:18" ht="15" hidden="1" customHeight="1">
      <c r="A991" s="10">
        <f>INDEX(REFERENCE!$B$2:$K$2,1,'EXAMPLE OF CHOICE CARDS'!I991)</f>
        <v>0</v>
      </c>
      <c r="B991" s="5">
        <f>INDEX('DCM CARDS LOOKUP - HIDDEN'!$P$4:$AF$8890,MATCH(N991,'DCM CARDS LOOKUP - HIDDEN'!$O$4:$O$8890,0),$I991)</f>
        <v>0</v>
      </c>
      <c r="C991" s="5">
        <f>INDEX('DCM CARDS LOOKUP - HIDDEN'!$P$4:$AF$8890,MATCH(O991,'DCM CARDS LOOKUP - HIDDEN'!$O$4:$O$8890,0),$I991)</f>
        <v>0</v>
      </c>
      <c r="D991" s="5">
        <f>INDEX('DCM CARDS LOOKUP - HIDDEN'!$P$4:$AF$8890,MATCH(P991,'DCM CARDS LOOKUP - HIDDEN'!$O$4:$O$8890,0),$I991)</f>
        <v>0</v>
      </c>
      <c r="E991" s="5">
        <f>INDEX('DCM CARDS LOOKUP - HIDDEN'!$P$4:$AF$8890,MATCH(Q991,'DCM CARDS LOOKUP - HIDDEN'!$O$4:$O$8890,0),$I991)</f>
        <v>0</v>
      </c>
      <c r="F991" s="5">
        <f>INDEX('DCM CARDS LOOKUP - HIDDEN'!$P$4:$AF$8890,MATCH(R991,'DCM CARDS LOOKUP - HIDDEN'!$O$4:$O$8890,0),$I991)</f>
        <v>0</v>
      </c>
      <c r="G991" s="42"/>
      <c r="I991" s="4">
        <v>9</v>
      </c>
      <c r="N991">
        <f>K983*10000+L983*100+B981</f>
        <v>40501</v>
      </c>
      <c r="O991">
        <f>K983*10000+L983*100+C981</f>
        <v>40502</v>
      </c>
      <c r="P991">
        <f>K983*10000+L983*100+D981</f>
        <v>40503</v>
      </c>
      <c r="Q991">
        <f>K983*10000+L983*100+E961</f>
        <v>40504</v>
      </c>
      <c r="R991">
        <f>K983*10000+L983*100+F961</f>
        <v>40505</v>
      </c>
    </row>
    <row r="992" spans="1:18" ht="15" hidden="1" customHeight="1">
      <c r="A992" s="10">
        <f>INDEX(REFERENCE!$B$2:$K$2,1,'EXAMPLE OF CHOICE CARDS'!I992)</f>
        <v>0</v>
      </c>
      <c r="B992" s="5">
        <f>INDEX('DCM CARDS LOOKUP - HIDDEN'!$P$4:$AF$8890,MATCH(N992,'DCM CARDS LOOKUP - HIDDEN'!$O$4:$O$8890,0),$I992)</f>
        <v>0</v>
      </c>
      <c r="C992" s="5">
        <f>INDEX('DCM CARDS LOOKUP - HIDDEN'!$P$4:$AF$8890,MATCH(O992,'DCM CARDS LOOKUP - HIDDEN'!$O$4:$O$8890,0),$I992)</f>
        <v>0</v>
      </c>
      <c r="D992" s="5">
        <f>INDEX('DCM CARDS LOOKUP - HIDDEN'!$P$4:$AF$8890,MATCH(P992,'DCM CARDS LOOKUP - HIDDEN'!$O$4:$O$8890,0),$I992)</f>
        <v>0</v>
      </c>
      <c r="E992" s="5">
        <f>INDEX('DCM CARDS LOOKUP - HIDDEN'!$P$4:$AF$8890,MATCH(Q992,'DCM CARDS LOOKUP - HIDDEN'!$O$4:$O$8890,0),$I992)</f>
        <v>0</v>
      </c>
      <c r="F992" s="5">
        <f>INDEX('DCM CARDS LOOKUP - HIDDEN'!$P$4:$AF$8890,MATCH(R992,'DCM CARDS LOOKUP - HIDDEN'!$O$4:$O$8890,0),$I992)</f>
        <v>0</v>
      </c>
      <c r="G992" s="42"/>
      <c r="I992" s="4">
        <v>10</v>
      </c>
      <c r="N992">
        <f>K983*10000+L983*100+B981</f>
        <v>40501</v>
      </c>
      <c r="O992">
        <f>K983*10000+L983*100+C981</f>
        <v>40502</v>
      </c>
      <c r="P992">
        <f>K983*10000+L983*100+D981</f>
        <v>40503</v>
      </c>
      <c r="Q992">
        <f>K983*10000+L983*100+E961</f>
        <v>40504</v>
      </c>
      <c r="R992">
        <f>K983*10000+L983*100+F961</f>
        <v>40505</v>
      </c>
    </row>
    <row r="993" spans="1:18" ht="15" hidden="1" customHeight="1">
      <c r="A993" s="10" t="e">
        <f>INDEX(REFERENCE!$B$2:$K$2,1,'EXAMPLE OF CHOICE CARDS'!I993)</f>
        <v>#REF!</v>
      </c>
      <c r="B993" s="5">
        <f>INDEX('DCM CARDS LOOKUP - HIDDEN'!$P$4:$AF$8890,MATCH(N993,'DCM CARDS LOOKUP - HIDDEN'!$O$4:$O$8890,0),$I993)</f>
        <v>0</v>
      </c>
      <c r="C993" s="5">
        <f>INDEX('DCM CARDS LOOKUP - HIDDEN'!$P$4:$AF$8890,MATCH(O993,'DCM CARDS LOOKUP - HIDDEN'!$O$4:$O$8890,0),$I993)</f>
        <v>0</v>
      </c>
      <c r="D993" s="5">
        <f>INDEX('DCM CARDS LOOKUP - HIDDEN'!$P$4:$AF$8890,MATCH(P993,'DCM CARDS LOOKUP - HIDDEN'!$O$4:$O$8890,0),$I993)</f>
        <v>0</v>
      </c>
      <c r="E993" s="24"/>
      <c r="F993" s="24"/>
      <c r="G993" s="42"/>
      <c r="I993" s="4">
        <v>11</v>
      </c>
      <c r="N993">
        <f>K983*10000+L983*100+B981</f>
        <v>40501</v>
      </c>
      <c r="O993">
        <f>K983*10000+L983*100+C981</f>
        <v>40502</v>
      </c>
      <c r="P993">
        <f>K983*10000+L983*100+D981</f>
        <v>40503</v>
      </c>
      <c r="Q993">
        <f>K983*10000+L983*100+E961</f>
        <v>40504</v>
      </c>
      <c r="R993">
        <f>K983*10000+L983*100+F961</f>
        <v>40505</v>
      </c>
    </row>
    <row r="994" spans="1:18" ht="15" hidden="1" customHeight="1">
      <c r="A994" s="10" t="e">
        <f>INDEX(REFERENCE!$B$2:$K$2,1,'EXAMPLE OF CHOICE CARDS'!I994)</f>
        <v>#REF!</v>
      </c>
      <c r="B994" s="5">
        <f>INDEX('DCM CARDS LOOKUP - HIDDEN'!$P$4:$AF$8890,MATCH(N994,'DCM CARDS LOOKUP - HIDDEN'!$O$4:$O$8890,0),$I994)</f>
        <v>0</v>
      </c>
      <c r="C994" s="5">
        <f>INDEX('DCM CARDS LOOKUP - HIDDEN'!$P$4:$AF$8890,MATCH(O994,'DCM CARDS LOOKUP - HIDDEN'!$O$4:$O$8890,0),$I994)</f>
        <v>0</v>
      </c>
      <c r="D994" s="5">
        <f>INDEX('DCM CARDS LOOKUP - HIDDEN'!$P$4:$AF$8890,MATCH(P994,'DCM CARDS LOOKUP - HIDDEN'!$O$4:$O$8890,0),$I994)</f>
        <v>0</v>
      </c>
      <c r="E994" s="24"/>
      <c r="F994" s="24"/>
      <c r="G994" s="42"/>
      <c r="I994" s="4">
        <v>12</v>
      </c>
      <c r="N994">
        <f>K983*10000+L983*100+B981</f>
        <v>40501</v>
      </c>
      <c r="O994">
        <f>K983*10000+L983*100+C981</f>
        <v>40502</v>
      </c>
      <c r="P994">
        <f>K983*10000+L983*100+D981</f>
        <v>40503</v>
      </c>
      <c r="Q994">
        <f>K983*10000+L983*100+E961</f>
        <v>40504</v>
      </c>
      <c r="R994">
        <f>K983*10000+L983*100+F961</f>
        <v>40505</v>
      </c>
    </row>
    <row r="995" spans="1:18" ht="15" hidden="1" customHeight="1">
      <c r="A995" s="10" t="e">
        <f>INDEX(REFERENCE!$B$2:$K$2,1,'EXAMPLE OF CHOICE CARDS'!I995)</f>
        <v>#REF!</v>
      </c>
      <c r="B995" s="5">
        <f>INDEX('DCM CARDS LOOKUP - HIDDEN'!$P$4:$AF$8890,MATCH(N995,'DCM CARDS LOOKUP - HIDDEN'!$O$4:$O$8890,0),$I995)</f>
        <v>0</v>
      </c>
      <c r="C995" s="5">
        <f>INDEX('DCM CARDS LOOKUP - HIDDEN'!$P$4:$AF$8890,MATCH(O995,'DCM CARDS LOOKUP - HIDDEN'!$O$4:$O$8890,0),$I995)</f>
        <v>0</v>
      </c>
      <c r="D995" s="5">
        <f>INDEX('DCM CARDS LOOKUP - HIDDEN'!$P$4:$AF$8890,MATCH(P995,'DCM CARDS LOOKUP - HIDDEN'!$O$4:$O$8890,0),$I995)</f>
        <v>0</v>
      </c>
      <c r="E995" s="24"/>
      <c r="F995" s="24"/>
      <c r="G995" s="42"/>
      <c r="I995" s="4">
        <v>13</v>
      </c>
      <c r="N995">
        <f>K983*10000+L983*100+B981</f>
        <v>40501</v>
      </c>
      <c r="O995">
        <f>K983*10000+L983*100+C981</f>
        <v>40502</v>
      </c>
      <c r="P995">
        <f>K983*10000+L983*100+D981</f>
        <v>40503</v>
      </c>
      <c r="Q995">
        <f>K983*10000+L983*100+E961</f>
        <v>40504</v>
      </c>
      <c r="R995">
        <f>K983*10000+L983*100+F961</f>
        <v>40505</v>
      </c>
    </row>
    <row r="996" spans="1:18" ht="15" hidden="1" customHeight="1">
      <c r="A996" s="10" t="e">
        <f>INDEX(REFERENCE!$B$2:$K$2,1,'EXAMPLE OF CHOICE CARDS'!I996)</f>
        <v>#REF!</v>
      </c>
      <c r="B996" s="5">
        <f>INDEX('DCM CARDS LOOKUP - HIDDEN'!$P$4:$AF$8890,MATCH(N996,'DCM CARDS LOOKUP - HIDDEN'!$O$4:$O$8890,0),$I996)</f>
        <v>0</v>
      </c>
      <c r="C996" s="5">
        <f>INDEX('DCM CARDS LOOKUP - HIDDEN'!$P$4:$AF$8890,MATCH(O996,'DCM CARDS LOOKUP - HIDDEN'!$O$4:$O$8890,0),$I996)</f>
        <v>0</v>
      </c>
      <c r="D996" s="5">
        <f>INDEX('DCM CARDS LOOKUP - HIDDEN'!$P$4:$AF$8890,MATCH(P996,'DCM CARDS LOOKUP - HIDDEN'!$O$4:$O$8890,0),$I996)</f>
        <v>0</v>
      </c>
      <c r="E996" s="24"/>
      <c r="F996" s="24"/>
      <c r="G996" s="43"/>
      <c r="I996" s="4">
        <v>14</v>
      </c>
      <c r="N996">
        <f>K983*10000+L983*100+B981</f>
        <v>40501</v>
      </c>
      <c r="O996">
        <f>K983*10000+L983*100+C981</f>
        <v>40502</v>
      </c>
      <c r="P996">
        <f>K983*10000+L983*100+D981</f>
        <v>40503</v>
      </c>
      <c r="Q996">
        <f>K983*10000+L983*100+E961</f>
        <v>40504</v>
      </c>
      <c r="R996">
        <f>K983*10000+L983*100+F961</f>
        <v>40505</v>
      </c>
    </row>
    <row r="997" spans="1:18">
      <c r="A997" s="2"/>
      <c r="B997" s="5"/>
      <c r="C997" s="5"/>
      <c r="D997" s="5"/>
      <c r="E997" s="5"/>
      <c r="F997" s="5"/>
      <c r="G997" s="5"/>
      <c r="I997" s="13"/>
    </row>
    <row r="998" spans="1:18">
      <c r="A998" s="6"/>
      <c r="B998" s="7">
        <v>1</v>
      </c>
      <c r="C998" s="7">
        <v>2</v>
      </c>
      <c r="D998" s="7">
        <v>3</v>
      </c>
      <c r="E998" s="7">
        <v>4</v>
      </c>
      <c r="F998" s="7">
        <v>5</v>
      </c>
      <c r="G998" s="7">
        <v>9</v>
      </c>
      <c r="I998" s="13"/>
    </row>
    <row r="1001" spans="1:18">
      <c r="A1001" s="1" t="str">
        <f>"Version "&amp;K1003&amp;"; Task"&amp;L1003</f>
        <v>Version 4; Task6</v>
      </c>
      <c r="B1001" s="4">
        <v>1</v>
      </c>
      <c r="C1001" s="4">
        <v>2</v>
      </c>
      <c r="D1001" s="4">
        <v>3</v>
      </c>
      <c r="E1001" s="4">
        <f>E981</f>
        <v>4</v>
      </c>
      <c r="F1001" s="4">
        <f>F981</f>
        <v>5</v>
      </c>
      <c r="I1001" s="13"/>
    </row>
    <row r="1002" spans="1:18" ht="15" customHeight="1">
      <c r="A1002" s="11" t="s">
        <v>8</v>
      </c>
      <c r="B1002" s="12" t="s">
        <v>9</v>
      </c>
      <c r="C1002" s="12" t="s">
        <v>10</v>
      </c>
      <c r="D1002" s="12" t="s">
        <v>11</v>
      </c>
      <c r="E1002" s="23" t="s">
        <v>20</v>
      </c>
      <c r="F1002" s="23" t="s">
        <v>21</v>
      </c>
      <c r="G1002" s="41" t="s">
        <v>15</v>
      </c>
      <c r="I1002" s="13"/>
      <c r="K1002" t="s">
        <v>12</v>
      </c>
      <c r="L1002" t="s">
        <v>1</v>
      </c>
    </row>
    <row r="1003" spans="1:18">
      <c r="A1003" s="10" t="str">
        <f>INDEX(REFERENCE!$B$2:$K$2,1,'EXAMPLE OF CHOICE CARDS'!I1003)</f>
        <v>Brand</v>
      </c>
      <c r="B1003" s="5" t="str">
        <f>INDEX('DCM CARDS LOOKUP - HIDDEN'!$P$4:$AF$8890,MATCH(N1003,'DCM CARDS LOOKUP - HIDDEN'!$O$4:$O$8890,0),$I1003)</f>
        <v>Afrin</v>
      </c>
      <c r="C1003" s="5" t="str">
        <f>INDEX('DCM CARDS LOOKUP - HIDDEN'!$P$4:$AF$8890,MATCH(O1003,'DCM CARDS LOOKUP - HIDDEN'!$O$4:$O$8890,0),$I1003)</f>
        <v>Alka-Seltzer Plus</v>
      </c>
      <c r="D1003" s="5" t="str">
        <f>INDEX('DCM CARDS LOOKUP - HIDDEN'!$P$4:$AF$8890,MATCH(P1003,'DCM CARDS LOOKUP - HIDDEN'!$O$4:$O$8890,0),$I1003)</f>
        <v>Emergen-C</v>
      </c>
      <c r="E1003" s="5" t="str">
        <f>INDEX('DCM CARDS LOOKUP - HIDDEN'!$P$4:$AF$8890,MATCH(Q1003,'DCM CARDS LOOKUP - HIDDEN'!$O$4:$O$8890,0),$I1003)</f>
        <v>Dayquil</v>
      </c>
      <c r="F1003" s="5" t="str">
        <f>INDEX('DCM CARDS LOOKUP - HIDDEN'!$P$4:$AF$8890,MATCH(R1003,'DCM CARDS LOOKUP - HIDDEN'!$O$4:$O$8890,0),$I1003)</f>
        <v>Sudafed</v>
      </c>
      <c r="G1003" s="42"/>
      <c r="I1003" s="4">
        <v>1</v>
      </c>
      <c r="K1003">
        <f>IF(L983=15,K983+1,K983)</f>
        <v>4</v>
      </c>
      <c r="L1003">
        <f>IF(L983&lt;15,L983+1,1)</f>
        <v>6</v>
      </c>
      <c r="N1003">
        <f>K1003*10000+L1003*100+B1001</f>
        <v>40601</v>
      </c>
      <c r="O1003">
        <f>K1003*10000+L1003*100+C1001</f>
        <v>40602</v>
      </c>
      <c r="P1003">
        <f>K1003*10000+L1003*100+D1001</f>
        <v>40603</v>
      </c>
      <c r="Q1003">
        <f>K1003*10000+L1003*100+E981</f>
        <v>40604</v>
      </c>
      <c r="R1003">
        <f>K1003*10000+L1003*100+F981</f>
        <v>40605</v>
      </c>
    </row>
    <row r="1004" spans="1:18">
      <c r="A1004" s="10" t="str">
        <f>INDEX(REFERENCE!$B$2:$K$2,1,'EXAMPLE OF CHOICE CARDS'!I1004)</f>
        <v>Format</v>
      </c>
      <c r="B1004" s="5" t="str">
        <f>INDEX('DCM CARDS LOOKUP - HIDDEN'!$P$4:$AF$8890,MATCH(N1004,'DCM CARDS LOOKUP - HIDDEN'!$O$4:$O$8890,0),$I1004)</f>
        <v>Nasal Spray</v>
      </c>
      <c r="C1004" s="5" t="str">
        <f>INDEX('DCM CARDS LOOKUP - HIDDEN'!$P$4:$AF$8890,MATCH(O1004,'DCM CARDS LOOKUP - HIDDEN'!$O$4:$O$8890,0),$I1004)</f>
        <v>Powder packet</v>
      </c>
      <c r="D1004" s="5" t="str">
        <f>INDEX('DCM CARDS LOOKUP - HIDDEN'!$P$4:$AF$8890,MATCH(P1004,'DCM CARDS LOOKUP - HIDDEN'!$O$4:$O$8890,0),$I1004)</f>
        <v>Effervescent Tablets</v>
      </c>
      <c r="E1004" s="5" t="str">
        <f>INDEX('DCM CARDS LOOKUP - HIDDEN'!$P$4:$AF$8890,MATCH(Q1004,'DCM CARDS LOOKUP - HIDDEN'!$O$4:$O$8890,0),$I1004)</f>
        <v>Gummies</v>
      </c>
      <c r="F1004" s="5" t="str">
        <f>INDEX('DCM CARDS LOOKUP - HIDDEN'!$P$4:$AF$8890,MATCH(R1004,'DCM CARDS LOOKUP - HIDDEN'!$O$4:$O$8890,0),$I1004)</f>
        <v>Tablet</v>
      </c>
      <c r="G1004" s="42"/>
      <c r="I1004" s="4">
        <v>2</v>
      </c>
      <c r="N1004">
        <f>K1003*10000+L1003*100+B1001</f>
        <v>40601</v>
      </c>
      <c r="O1004">
        <f>K1003*10000+L1003*100+C1001</f>
        <v>40602</v>
      </c>
      <c r="P1004">
        <f>K1003*10000+L1003*100+D1001</f>
        <v>40603</v>
      </c>
      <c r="Q1004">
        <f>K1003*10000+L1003*100+E981</f>
        <v>40604</v>
      </c>
      <c r="R1004">
        <f>K1003*10000+L1003*100+F981</f>
        <v>40605</v>
      </c>
    </row>
    <row r="1005" spans="1:18">
      <c r="A1005" s="10" t="str">
        <f>INDEX(REFERENCE!$B$2:$K$2,1,'EXAMPLE OF CHOICE CARDS'!I1005)</f>
        <v>Symptoms</v>
      </c>
      <c r="B1005" s="5" t="str">
        <f>INDEX('DCM CARDS LOOKUP - HIDDEN'!$P$4:$AF$8890,MATCH(N1005,'DCM CARDS LOOKUP - HIDDEN'!$O$4:$O$8890,0),$I1005)</f>
        <v>Clears mucus</v>
      </c>
      <c r="C1005" s="5" t="str">
        <f>INDEX('DCM CARDS LOOKUP - HIDDEN'!$P$4:$AF$8890,MATCH(O1005,'DCM CARDS LOOKUP - HIDDEN'!$O$4:$O$8890,0),$I1005)</f>
        <v>Head Pain Relief</v>
      </c>
      <c r="D1005" s="5" t="str">
        <f>INDEX('DCM CARDS LOOKUP - HIDDEN'!$P$4:$AF$8890,MATCH(P1005,'DCM CARDS LOOKUP - HIDDEN'!$O$4:$O$8890,0),$I1005)</f>
        <v>Body Aches/Pain relief</v>
      </c>
      <c r="E1005" s="5" t="str">
        <f>INDEX('DCM CARDS LOOKUP - HIDDEN'!$P$4:$AF$8890,MATCH(Q1005,'DCM CARDS LOOKUP - HIDDEN'!$O$4:$O$8890,0),$I1005)</f>
        <v>Fever relief</v>
      </c>
      <c r="F1005" s="5" t="str">
        <f>INDEX('DCM CARDS LOOKUP - HIDDEN'!$P$4:$AF$8890,MATCH(R1005,'DCM CARDS LOOKUP - HIDDEN'!$O$4:$O$8890,0),$I1005)</f>
        <v>Strengthens Immune System</v>
      </c>
      <c r="G1005" s="42"/>
      <c r="I1005" s="4">
        <v>3</v>
      </c>
      <c r="N1005">
        <f>K1003*10000+L1003*100+B1001</f>
        <v>40601</v>
      </c>
      <c r="O1005">
        <f>K1003*10000+L1003*100+C1001</f>
        <v>40602</v>
      </c>
      <c r="P1005">
        <f>K1003*10000+L1003*100+D1001</f>
        <v>40603</v>
      </c>
      <c r="Q1005">
        <f>K1003*10000+L1003*100+E981</f>
        <v>40604</v>
      </c>
      <c r="R1005">
        <f>K1003*10000+L1003*100+F981</f>
        <v>40605</v>
      </c>
    </row>
    <row r="1006" spans="1:18">
      <c r="A1006" s="10" t="str">
        <f>INDEX(REFERENCE!$B$2:$K$2,1,'EXAMPLE OF CHOICE CARDS'!I1006)</f>
        <v>Benefit</v>
      </c>
      <c r="B1006" s="5" t="str">
        <f>INDEX('DCM CARDS LOOKUP - HIDDEN'!$P$4:$AF$8890,MATCH(N1006,'DCM CARDS LOOKUP - HIDDEN'!$O$4:$O$8890,0),$I1006)</f>
        <v>Treats Sneezing</v>
      </c>
      <c r="C1006" s="5" t="str">
        <f>INDEX('DCM CARDS LOOKUP - HIDDEN'!$P$4:$AF$8890,MATCH(O1006,'DCM CARDS LOOKUP - HIDDEN'!$O$4:$O$8890,0),$I1006)</f>
        <v>FSA/HSA Eligible</v>
      </c>
      <c r="D1006" s="5" t="str">
        <f>INDEX('DCM CARDS LOOKUP - HIDDEN'!$P$4:$AF$8890,MATCH(P1006,'DCM CARDS LOOKUP - HIDDEN'!$O$4:$O$8890,0),$I1006)</f>
        <v>Non-Medicated</v>
      </c>
      <c r="E1006" s="5" t="str">
        <f>INDEX('DCM CARDS LOOKUP - HIDDEN'!$P$4:$AF$8890,MATCH(Q1006,'DCM CARDS LOOKUP - HIDDEN'!$O$4:$O$8890,0),$I1006)</f>
        <v>Non-Medicated</v>
      </c>
      <c r="F1006" s="5" t="str">
        <f>INDEX('DCM CARDS LOOKUP - HIDDEN'!$P$4:$AF$8890,MATCH(R1006,'DCM CARDS LOOKUP - HIDDEN'!$O$4:$O$8890,0),$I1006)</f>
        <v>12 Hour Relief</v>
      </c>
      <c r="G1006" s="42"/>
      <c r="I1006" s="4">
        <v>4</v>
      </c>
      <c r="N1006">
        <f>K1003*10000+L1003*100+B1001</f>
        <v>40601</v>
      </c>
      <c r="O1006">
        <f>K1003*10000+L1003*100+C1001</f>
        <v>40602</v>
      </c>
      <c r="P1006">
        <f>K1003*10000+L1003*100+D1001</f>
        <v>40603</v>
      </c>
      <c r="Q1006">
        <f>K1003*10000+L1003*100+E981</f>
        <v>40604</v>
      </c>
      <c r="R1006">
        <f>K1003*10000+L1003*100+F981</f>
        <v>40605</v>
      </c>
    </row>
    <row r="1007" spans="1:18">
      <c r="A1007" s="10" t="str">
        <f>INDEX(REFERENCE!$B$2:$K$2,1,'EXAMPLE OF CHOICE CARDS'!I1007)</f>
        <v>Doses</v>
      </c>
      <c r="B1007" s="5" t="str">
        <f>INDEX('DCM CARDS LOOKUP - HIDDEN'!$P$4:$AF$8890,MATCH(N1007,'DCM CARDS LOOKUP - HIDDEN'!$O$4:$O$8890,0),$I1007)</f>
        <v>60 Doses</v>
      </c>
      <c r="C1007" s="5" t="str">
        <f>INDEX('DCM CARDS LOOKUP - HIDDEN'!$P$4:$AF$8890,MATCH(O1007,'DCM CARDS LOOKUP - HIDDEN'!$O$4:$O$8890,0),$I1007)</f>
        <v>30 Doses</v>
      </c>
      <c r="D1007" s="5" t="str">
        <f>INDEX('DCM CARDS LOOKUP - HIDDEN'!$P$4:$AF$8890,MATCH(P1007,'DCM CARDS LOOKUP - HIDDEN'!$O$4:$O$8890,0),$I1007)</f>
        <v>6 Doses</v>
      </c>
      <c r="E1007" s="5" t="str">
        <f>INDEX('DCM CARDS LOOKUP - HIDDEN'!$P$4:$AF$8890,MATCH(Q1007,'DCM CARDS LOOKUP - HIDDEN'!$O$4:$O$8890,0),$I1007)</f>
        <v>12 Doses</v>
      </c>
      <c r="F1007" s="5" t="str">
        <f>INDEX('DCM CARDS LOOKUP - HIDDEN'!$P$4:$AF$8890,MATCH(R1007,'DCM CARDS LOOKUP - HIDDEN'!$O$4:$O$8890,0),$I1007)</f>
        <v>12 Doses</v>
      </c>
      <c r="G1007" s="42"/>
      <c r="I1007" s="4">
        <v>5</v>
      </c>
      <c r="N1007">
        <f>K1003*10000+L1003*100+B1001</f>
        <v>40601</v>
      </c>
      <c r="O1007">
        <f>K1003*10000+L1003*100+C1001</f>
        <v>40602</v>
      </c>
      <c r="P1007">
        <f>K1003*10000+L1003*100+D1001</f>
        <v>40603</v>
      </c>
      <c r="Q1007">
        <f>K1003*10000+L1003*100+E981</f>
        <v>40604</v>
      </c>
      <c r="R1007">
        <f>K1003*10000+L1003*100+F981</f>
        <v>40605</v>
      </c>
    </row>
    <row r="1008" spans="1:18">
      <c r="A1008" s="10" t="str">
        <f>INDEX(REFERENCE!$B$2:$K$2,1,'EXAMPLE OF CHOICE CARDS'!I1008)</f>
        <v>flavor</v>
      </c>
      <c r="B1008" s="5" t="str">
        <f>INDEX('DCM CARDS LOOKUP - HIDDEN'!$P$4:$AF$8890,MATCH(N1008,'DCM CARDS LOOKUP - HIDDEN'!$O$4:$O$8890,0),$I1008)</f>
        <v>-</v>
      </c>
      <c r="C1008" s="5" t="str">
        <f>INDEX('DCM CARDS LOOKUP - HIDDEN'!$P$4:$AF$8890,MATCH(O1008,'DCM CARDS LOOKUP - HIDDEN'!$O$4:$O$8890,0),$I1008)</f>
        <v>Cherry</v>
      </c>
      <c r="D1008" s="5" t="str">
        <f>INDEX('DCM CARDS LOOKUP - HIDDEN'!$P$4:$AF$8890,MATCH(P1008,'DCM CARDS LOOKUP - HIDDEN'!$O$4:$O$8890,0),$I1008)</f>
        <v>Honey Lemon</v>
      </c>
      <c r="E1008" s="5" t="str">
        <f>INDEX('DCM CARDS LOOKUP - HIDDEN'!$P$4:$AF$8890,MATCH(Q1008,'DCM CARDS LOOKUP - HIDDEN'!$O$4:$O$8890,0),$I1008)</f>
        <v>Orange</v>
      </c>
      <c r="F1008" s="5" t="str">
        <f>INDEX('DCM CARDS LOOKUP - HIDDEN'!$P$4:$AF$8890,MATCH(R1008,'DCM CARDS LOOKUP - HIDDEN'!$O$4:$O$8890,0),$I1008)</f>
        <v>-</v>
      </c>
      <c r="G1008" s="42"/>
      <c r="I1008" s="4">
        <v>6</v>
      </c>
      <c r="N1008">
        <f>K1003*10000+L1003*100+B1001</f>
        <v>40601</v>
      </c>
      <c r="O1008">
        <f>K1003*10000+L1003*100+C1001</f>
        <v>40602</v>
      </c>
      <c r="P1008">
        <f>K1003*10000+L1003*100+D1001</f>
        <v>40603</v>
      </c>
      <c r="Q1008">
        <f>K1003*10000+L1003*100+E981</f>
        <v>40604</v>
      </c>
      <c r="R1008">
        <f>K1003*10000+L1003*100+F981</f>
        <v>40605</v>
      </c>
    </row>
    <row r="1009" spans="1:18" ht="15" customHeight="1">
      <c r="A1009" s="10" t="str">
        <f>INDEX(REFERENCE!$B$2:$K$2,1,'EXAMPLE OF CHOICE CARDS'!I1009)</f>
        <v>Price</v>
      </c>
      <c r="B1009" s="29">
        <f>INDEX('DCM CARDS LOOKUP - HIDDEN'!$P$4:$AF$8890,MATCH(N1009,'DCM CARDS LOOKUP - HIDDEN'!$O$4:$O$8890,0),$I1009)</f>
        <v>9</v>
      </c>
      <c r="C1009" s="29">
        <f>INDEX('DCM CARDS LOOKUP - HIDDEN'!$P$4:$AF$8890,MATCH(O1009,'DCM CARDS LOOKUP - HIDDEN'!$O$4:$O$8890,0),$I1009)</f>
        <v>14</v>
      </c>
      <c r="D1009" s="29">
        <f>INDEX('DCM CARDS LOOKUP - HIDDEN'!$P$4:$AF$8890,MATCH(P1009,'DCM CARDS LOOKUP - HIDDEN'!$O$4:$O$8890,0),$I1009)</f>
        <v>5</v>
      </c>
      <c r="E1009" s="29">
        <f>INDEX('DCM CARDS LOOKUP - HIDDEN'!$P$4:$AF$8890,MATCH(Q1009,'DCM CARDS LOOKUP - HIDDEN'!$O$4:$O$8890,0),$I1009)</f>
        <v>9</v>
      </c>
      <c r="F1009" s="29">
        <f>INDEX('DCM CARDS LOOKUP - HIDDEN'!$P$4:$AF$8890,MATCH(R1009,'DCM CARDS LOOKUP - HIDDEN'!$O$4:$O$8890,0),$I1009)</f>
        <v>16</v>
      </c>
      <c r="G1009" s="42"/>
      <c r="I1009" s="4">
        <v>7</v>
      </c>
      <c r="N1009">
        <f>K1003*10000+L1003*100+B1001</f>
        <v>40601</v>
      </c>
      <c r="O1009">
        <f>K1003*10000+L1003*100+C1001</f>
        <v>40602</v>
      </c>
      <c r="P1009">
        <f>K1003*10000+L1003*100+D1001</f>
        <v>40603</v>
      </c>
      <c r="Q1009">
        <f>K1003*10000+L1003*100+E981</f>
        <v>40604</v>
      </c>
      <c r="R1009">
        <f>K1003*10000+L1003*100+F981</f>
        <v>40605</v>
      </c>
    </row>
    <row r="1010" spans="1:18" ht="15" hidden="1" customHeight="1">
      <c r="A1010" s="10">
        <f>INDEX(REFERENCE!$B$2:$K$2,1,'EXAMPLE OF CHOICE CARDS'!I1010)</f>
        <v>0</v>
      </c>
      <c r="B1010" s="29">
        <f>INDEX('DCM CARDS LOOKUP - HIDDEN'!$P$4:$AF$8890,MATCH(N1010,'DCM CARDS LOOKUP - HIDDEN'!$O$4:$O$8890,0),$I1010)</f>
        <v>0</v>
      </c>
      <c r="C1010" s="29">
        <f>INDEX('DCM CARDS LOOKUP - HIDDEN'!$P$4:$AF$8890,MATCH(O1010,'DCM CARDS LOOKUP - HIDDEN'!$O$4:$O$8890,0),$I1010)</f>
        <v>0</v>
      </c>
      <c r="D1010" s="29">
        <f>INDEX('DCM CARDS LOOKUP - HIDDEN'!$P$4:$AF$8890,MATCH(P1010,'DCM CARDS LOOKUP - HIDDEN'!$O$4:$O$8890,0),$I1010)</f>
        <v>0</v>
      </c>
      <c r="E1010" s="29">
        <f>INDEX('DCM CARDS LOOKUP - HIDDEN'!$P$4:$AF$8890,MATCH(Q1010,'DCM CARDS LOOKUP - HIDDEN'!$O$4:$O$8890,0),$I1010)</f>
        <v>0</v>
      </c>
      <c r="F1010" s="29">
        <f>INDEX('DCM CARDS LOOKUP - HIDDEN'!$P$4:$AF$8890,MATCH(R1010,'DCM CARDS LOOKUP - HIDDEN'!$O$4:$O$8890,0),$I1010)</f>
        <v>0</v>
      </c>
      <c r="G1010" s="42"/>
      <c r="I1010" s="4">
        <v>8</v>
      </c>
      <c r="N1010">
        <f>K1003*10000+L1003*100+B1001</f>
        <v>40601</v>
      </c>
      <c r="O1010">
        <f>K1003*10000+L1003*100+C1001</f>
        <v>40602</v>
      </c>
      <c r="P1010">
        <f>K1003*10000+L1003*100+D1001</f>
        <v>40603</v>
      </c>
      <c r="Q1010">
        <f>K1003*10000+L1003*100+E981</f>
        <v>40604</v>
      </c>
      <c r="R1010">
        <f>K1003*10000+L1003*100+F981</f>
        <v>40605</v>
      </c>
    </row>
    <row r="1011" spans="1:18" ht="15" hidden="1" customHeight="1">
      <c r="A1011" s="10">
        <f>INDEX(REFERENCE!$B$2:$K$2,1,'EXAMPLE OF CHOICE CARDS'!I1011)</f>
        <v>0</v>
      </c>
      <c r="B1011" s="5">
        <f>INDEX('DCM CARDS LOOKUP - HIDDEN'!$P$4:$AF$8890,MATCH(N1011,'DCM CARDS LOOKUP - HIDDEN'!$O$4:$O$8890,0),$I1011)</f>
        <v>0</v>
      </c>
      <c r="C1011" s="5">
        <f>INDEX('DCM CARDS LOOKUP - HIDDEN'!$P$4:$AF$8890,MATCH(O1011,'DCM CARDS LOOKUP - HIDDEN'!$O$4:$O$8890,0),$I1011)</f>
        <v>0</v>
      </c>
      <c r="D1011" s="5">
        <f>INDEX('DCM CARDS LOOKUP - HIDDEN'!$P$4:$AF$8890,MATCH(P1011,'DCM CARDS LOOKUP - HIDDEN'!$O$4:$O$8890,0),$I1011)</f>
        <v>0</v>
      </c>
      <c r="E1011" s="5">
        <f>INDEX('DCM CARDS LOOKUP - HIDDEN'!$P$4:$AF$8890,MATCH(Q1011,'DCM CARDS LOOKUP - HIDDEN'!$O$4:$O$8890,0),$I1011)</f>
        <v>0</v>
      </c>
      <c r="F1011" s="5">
        <f>INDEX('DCM CARDS LOOKUP - HIDDEN'!$P$4:$AF$8890,MATCH(R1011,'DCM CARDS LOOKUP - HIDDEN'!$O$4:$O$8890,0),$I1011)</f>
        <v>0</v>
      </c>
      <c r="G1011" s="42"/>
      <c r="I1011" s="4">
        <v>9</v>
      </c>
      <c r="N1011">
        <f>K1003*10000+L1003*100+B1001</f>
        <v>40601</v>
      </c>
      <c r="O1011">
        <f>K1003*10000+L1003*100+C1001</f>
        <v>40602</v>
      </c>
      <c r="P1011">
        <f>K1003*10000+L1003*100+D1001</f>
        <v>40603</v>
      </c>
      <c r="Q1011">
        <f>K1003*10000+L1003*100+E981</f>
        <v>40604</v>
      </c>
      <c r="R1011">
        <f>K1003*10000+L1003*100+F981</f>
        <v>40605</v>
      </c>
    </row>
    <row r="1012" spans="1:18" ht="15" hidden="1" customHeight="1">
      <c r="A1012" s="10">
        <f>INDEX(REFERENCE!$B$2:$K$2,1,'EXAMPLE OF CHOICE CARDS'!I1012)</f>
        <v>0</v>
      </c>
      <c r="B1012" s="5">
        <f>INDEX('DCM CARDS LOOKUP - HIDDEN'!$P$4:$AF$8890,MATCH(N1012,'DCM CARDS LOOKUP - HIDDEN'!$O$4:$O$8890,0),$I1012)</f>
        <v>0</v>
      </c>
      <c r="C1012" s="5">
        <f>INDEX('DCM CARDS LOOKUP - HIDDEN'!$P$4:$AF$8890,MATCH(O1012,'DCM CARDS LOOKUP - HIDDEN'!$O$4:$O$8890,0),$I1012)</f>
        <v>0</v>
      </c>
      <c r="D1012" s="5">
        <f>INDEX('DCM CARDS LOOKUP - HIDDEN'!$P$4:$AF$8890,MATCH(P1012,'DCM CARDS LOOKUP - HIDDEN'!$O$4:$O$8890,0),$I1012)</f>
        <v>0</v>
      </c>
      <c r="E1012" s="5">
        <f>INDEX('DCM CARDS LOOKUP - HIDDEN'!$P$4:$AF$8890,MATCH(Q1012,'DCM CARDS LOOKUP - HIDDEN'!$O$4:$O$8890,0),$I1012)</f>
        <v>0</v>
      </c>
      <c r="F1012" s="5">
        <f>INDEX('DCM CARDS LOOKUP - HIDDEN'!$P$4:$AF$8890,MATCH(R1012,'DCM CARDS LOOKUP - HIDDEN'!$O$4:$O$8890,0),$I1012)</f>
        <v>0</v>
      </c>
      <c r="G1012" s="42"/>
      <c r="I1012" s="4">
        <v>10</v>
      </c>
      <c r="N1012">
        <f>K1003*10000+L1003*100+B1001</f>
        <v>40601</v>
      </c>
      <c r="O1012">
        <f>K1003*10000+L1003*100+C1001</f>
        <v>40602</v>
      </c>
      <c r="P1012">
        <f>K1003*10000+L1003*100+D1001</f>
        <v>40603</v>
      </c>
      <c r="Q1012">
        <f>K1003*10000+L1003*100+E981</f>
        <v>40604</v>
      </c>
      <c r="R1012">
        <f>K1003*10000+L1003*100+F981</f>
        <v>40605</v>
      </c>
    </row>
    <row r="1013" spans="1:18" ht="15" hidden="1" customHeight="1">
      <c r="A1013" s="10" t="e">
        <f>INDEX(REFERENCE!$B$2:$K$2,1,'EXAMPLE OF CHOICE CARDS'!I1013)</f>
        <v>#REF!</v>
      </c>
      <c r="B1013" s="5">
        <f>INDEX('DCM CARDS LOOKUP - HIDDEN'!$P$4:$AF$8890,MATCH(N1013,'DCM CARDS LOOKUP - HIDDEN'!$O$4:$O$8890,0),$I1013)</f>
        <v>0</v>
      </c>
      <c r="C1013" s="5">
        <f>INDEX('DCM CARDS LOOKUP - HIDDEN'!$P$4:$AF$8890,MATCH(O1013,'DCM CARDS LOOKUP - HIDDEN'!$O$4:$O$8890,0),$I1013)</f>
        <v>0</v>
      </c>
      <c r="D1013" s="5">
        <f>INDEX('DCM CARDS LOOKUP - HIDDEN'!$P$4:$AF$8890,MATCH(P1013,'DCM CARDS LOOKUP - HIDDEN'!$O$4:$O$8890,0),$I1013)</f>
        <v>0</v>
      </c>
      <c r="E1013" s="24"/>
      <c r="F1013" s="24"/>
      <c r="G1013" s="42"/>
      <c r="I1013" s="4">
        <v>11</v>
      </c>
      <c r="N1013">
        <f>K1003*10000+L1003*100+B1001</f>
        <v>40601</v>
      </c>
      <c r="O1013">
        <f>K1003*10000+L1003*100+C1001</f>
        <v>40602</v>
      </c>
      <c r="P1013">
        <f>K1003*10000+L1003*100+D1001</f>
        <v>40603</v>
      </c>
      <c r="Q1013">
        <f>K1003*10000+L1003*100+E981</f>
        <v>40604</v>
      </c>
      <c r="R1013">
        <f>K1003*10000+L1003*100+F981</f>
        <v>40605</v>
      </c>
    </row>
    <row r="1014" spans="1:18" ht="15" hidden="1" customHeight="1">
      <c r="A1014" s="10" t="e">
        <f>INDEX(REFERENCE!$B$2:$K$2,1,'EXAMPLE OF CHOICE CARDS'!I1014)</f>
        <v>#REF!</v>
      </c>
      <c r="B1014" s="5">
        <f>INDEX('DCM CARDS LOOKUP - HIDDEN'!$P$4:$AF$8890,MATCH(N1014,'DCM CARDS LOOKUP - HIDDEN'!$O$4:$O$8890,0),$I1014)</f>
        <v>0</v>
      </c>
      <c r="C1014" s="5">
        <f>INDEX('DCM CARDS LOOKUP - HIDDEN'!$P$4:$AF$8890,MATCH(O1014,'DCM CARDS LOOKUP - HIDDEN'!$O$4:$O$8890,0),$I1014)</f>
        <v>0</v>
      </c>
      <c r="D1014" s="5">
        <f>INDEX('DCM CARDS LOOKUP - HIDDEN'!$P$4:$AF$8890,MATCH(P1014,'DCM CARDS LOOKUP - HIDDEN'!$O$4:$O$8890,0),$I1014)</f>
        <v>0</v>
      </c>
      <c r="E1014" s="24"/>
      <c r="F1014" s="24"/>
      <c r="G1014" s="42"/>
      <c r="I1014" s="4">
        <v>12</v>
      </c>
      <c r="N1014">
        <f>K1003*10000+L1003*100+B1001</f>
        <v>40601</v>
      </c>
      <c r="O1014">
        <f>K1003*10000+L1003*100+C1001</f>
        <v>40602</v>
      </c>
      <c r="P1014">
        <f>K1003*10000+L1003*100+D1001</f>
        <v>40603</v>
      </c>
      <c r="Q1014">
        <f>K1003*10000+L1003*100+E981</f>
        <v>40604</v>
      </c>
      <c r="R1014">
        <f>K1003*10000+L1003*100+F981</f>
        <v>40605</v>
      </c>
    </row>
    <row r="1015" spans="1:18" ht="15" hidden="1" customHeight="1">
      <c r="A1015" s="10" t="e">
        <f>INDEX(REFERENCE!$B$2:$K$2,1,'EXAMPLE OF CHOICE CARDS'!I1015)</f>
        <v>#REF!</v>
      </c>
      <c r="B1015" s="5">
        <f>INDEX('DCM CARDS LOOKUP - HIDDEN'!$P$4:$AF$8890,MATCH(N1015,'DCM CARDS LOOKUP - HIDDEN'!$O$4:$O$8890,0),$I1015)</f>
        <v>0</v>
      </c>
      <c r="C1015" s="5">
        <f>INDEX('DCM CARDS LOOKUP - HIDDEN'!$P$4:$AF$8890,MATCH(O1015,'DCM CARDS LOOKUP - HIDDEN'!$O$4:$O$8890,0),$I1015)</f>
        <v>0</v>
      </c>
      <c r="D1015" s="5">
        <f>INDEX('DCM CARDS LOOKUP - HIDDEN'!$P$4:$AF$8890,MATCH(P1015,'DCM CARDS LOOKUP - HIDDEN'!$O$4:$O$8890,0),$I1015)</f>
        <v>0</v>
      </c>
      <c r="E1015" s="24"/>
      <c r="F1015" s="24"/>
      <c r="G1015" s="42"/>
      <c r="I1015" s="4">
        <v>13</v>
      </c>
      <c r="N1015">
        <f>K1003*10000+L1003*100+B1001</f>
        <v>40601</v>
      </c>
      <c r="O1015">
        <f>K1003*10000+L1003*100+C1001</f>
        <v>40602</v>
      </c>
      <c r="P1015">
        <f>K1003*10000+L1003*100+D1001</f>
        <v>40603</v>
      </c>
      <c r="Q1015">
        <f>K1003*10000+L1003*100+E981</f>
        <v>40604</v>
      </c>
      <c r="R1015">
        <f>K1003*10000+L1003*100+F981</f>
        <v>40605</v>
      </c>
    </row>
    <row r="1016" spans="1:18" ht="15" hidden="1" customHeight="1">
      <c r="A1016" s="10" t="e">
        <f>INDEX(REFERENCE!$B$2:$K$2,1,'EXAMPLE OF CHOICE CARDS'!I1016)</f>
        <v>#REF!</v>
      </c>
      <c r="B1016" s="5">
        <f>INDEX('DCM CARDS LOOKUP - HIDDEN'!$P$4:$AF$8890,MATCH(N1016,'DCM CARDS LOOKUP - HIDDEN'!$O$4:$O$8890,0),$I1016)</f>
        <v>0</v>
      </c>
      <c r="C1016" s="5">
        <f>INDEX('DCM CARDS LOOKUP - HIDDEN'!$P$4:$AF$8890,MATCH(O1016,'DCM CARDS LOOKUP - HIDDEN'!$O$4:$O$8890,0),$I1016)</f>
        <v>0</v>
      </c>
      <c r="D1016" s="5">
        <f>INDEX('DCM CARDS LOOKUP - HIDDEN'!$P$4:$AF$8890,MATCH(P1016,'DCM CARDS LOOKUP - HIDDEN'!$O$4:$O$8890,0),$I1016)</f>
        <v>0</v>
      </c>
      <c r="E1016" s="24"/>
      <c r="F1016" s="24"/>
      <c r="G1016" s="43"/>
      <c r="I1016" s="4">
        <v>14</v>
      </c>
      <c r="N1016">
        <f>K1003*10000+L1003*100+B1001</f>
        <v>40601</v>
      </c>
      <c r="O1016">
        <f>K1003*10000+L1003*100+C1001</f>
        <v>40602</v>
      </c>
      <c r="P1016">
        <f>K1003*10000+L1003*100+D1001</f>
        <v>40603</v>
      </c>
      <c r="Q1016">
        <f>K1003*10000+L1003*100+E981</f>
        <v>40604</v>
      </c>
      <c r="R1016">
        <f>K1003*10000+L1003*100+F981</f>
        <v>40605</v>
      </c>
    </row>
    <row r="1017" spans="1:18">
      <c r="A1017" s="2"/>
      <c r="B1017" s="5"/>
      <c r="C1017" s="5"/>
      <c r="D1017" s="5"/>
      <c r="E1017" s="5"/>
      <c r="F1017" s="5"/>
      <c r="G1017" s="5"/>
      <c r="I1017" s="13"/>
    </row>
    <row r="1018" spans="1:18">
      <c r="A1018" s="6"/>
      <c r="B1018" s="7">
        <v>1</v>
      </c>
      <c r="C1018" s="7">
        <v>2</v>
      </c>
      <c r="D1018" s="7">
        <v>3</v>
      </c>
      <c r="E1018" s="7">
        <v>4</v>
      </c>
      <c r="F1018" s="7">
        <v>5</v>
      </c>
      <c r="G1018" s="7">
        <v>9</v>
      </c>
      <c r="I1018" s="13"/>
    </row>
    <row r="1021" spans="1:18">
      <c r="A1021" s="1" t="str">
        <f>"Version "&amp;K1023&amp;"; Task"&amp;L1023</f>
        <v>Version 4; Task7</v>
      </c>
      <c r="B1021" s="4">
        <v>1</v>
      </c>
      <c r="C1021" s="4">
        <v>2</v>
      </c>
      <c r="D1021" s="4">
        <v>3</v>
      </c>
      <c r="E1021" s="4">
        <f>E1001</f>
        <v>4</v>
      </c>
      <c r="F1021" s="4">
        <f>F1001</f>
        <v>5</v>
      </c>
      <c r="I1021" s="13"/>
    </row>
    <row r="1022" spans="1:18" ht="15" customHeight="1">
      <c r="A1022" s="11" t="s">
        <v>8</v>
      </c>
      <c r="B1022" s="12" t="s">
        <v>9</v>
      </c>
      <c r="C1022" s="12" t="s">
        <v>10</v>
      </c>
      <c r="D1022" s="12" t="s">
        <v>11</v>
      </c>
      <c r="E1022" s="23" t="s">
        <v>20</v>
      </c>
      <c r="F1022" s="23" t="s">
        <v>21</v>
      </c>
      <c r="G1022" s="41" t="s">
        <v>15</v>
      </c>
      <c r="I1022" s="13"/>
      <c r="K1022" t="s">
        <v>12</v>
      </c>
      <c r="L1022" t="s">
        <v>1</v>
      </c>
    </row>
    <row r="1023" spans="1:18">
      <c r="A1023" s="10" t="str">
        <f>INDEX(REFERENCE!$B$2:$K$2,1,'EXAMPLE OF CHOICE CARDS'!I1023)</f>
        <v>Brand</v>
      </c>
      <c r="B1023" s="5" t="str">
        <f>INDEX('DCM CARDS LOOKUP - HIDDEN'!$P$4:$AF$8890,MATCH(N1023,'DCM CARDS LOOKUP - HIDDEN'!$O$4:$O$8890,0),$I1023)</f>
        <v>Coricidin</v>
      </c>
      <c r="C1023" s="5" t="str">
        <f>INDEX('DCM CARDS LOOKUP - HIDDEN'!$P$4:$AF$8890,MATCH(O1023,'DCM CARDS LOOKUP - HIDDEN'!$O$4:$O$8890,0),$I1023)</f>
        <v>Tylenol Cold &amp; Flu</v>
      </c>
      <c r="D1023" s="5" t="str">
        <f>INDEX('DCM CARDS LOOKUP - HIDDEN'!$P$4:$AF$8890,MATCH(P1023,'DCM CARDS LOOKUP - HIDDEN'!$O$4:$O$8890,0),$I1023)</f>
        <v>Sudafed</v>
      </c>
      <c r="E1023" s="5" t="str">
        <f>INDEX('DCM CARDS LOOKUP - HIDDEN'!$P$4:$AF$8890,MATCH(Q1023,'DCM CARDS LOOKUP - HIDDEN'!$O$4:$O$8890,0),$I1023)</f>
        <v>Alka-Seltzer Plus</v>
      </c>
      <c r="F1023" s="5" t="str">
        <f>INDEX('DCM CARDS LOOKUP - HIDDEN'!$P$4:$AF$8890,MATCH(R1023,'DCM CARDS LOOKUP - HIDDEN'!$O$4:$O$8890,0),$I1023)</f>
        <v>Equate</v>
      </c>
      <c r="G1023" s="42"/>
      <c r="I1023" s="4">
        <v>1</v>
      </c>
      <c r="K1023">
        <f>IF(L1003=15,K1003+1,K1003)</f>
        <v>4</v>
      </c>
      <c r="L1023">
        <f>IF(L1003&lt;15,L1003+1,1)</f>
        <v>7</v>
      </c>
      <c r="N1023">
        <f>K1023*10000+L1023*100+B1021</f>
        <v>40701</v>
      </c>
      <c r="O1023">
        <f>K1023*10000+L1023*100+C1021</f>
        <v>40702</v>
      </c>
      <c r="P1023">
        <f>K1023*10000+L1023*100+D1021</f>
        <v>40703</v>
      </c>
      <c r="Q1023">
        <f>K1023*10000+L1023*100+E1001</f>
        <v>40704</v>
      </c>
      <c r="R1023">
        <f>K1023*10000+L1023*100+F1001</f>
        <v>40705</v>
      </c>
    </row>
    <row r="1024" spans="1:18">
      <c r="A1024" s="10" t="str">
        <f>INDEX(REFERENCE!$B$2:$K$2,1,'EXAMPLE OF CHOICE CARDS'!I1024)</f>
        <v>Format</v>
      </c>
      <c r="B1024" s="5" t="str">
        <f>INDEX('DCM CARDS LOOKUP - HIDDEN'!$P$4:$AF$8890,MATCH(N1024,'DCM CARDS LOOKUP - HIDDEN'!$O$4:$O$8890,0),$I1024)</f>
        <v>Nasal Spray</v>
      </c>
      <c r="C1024" s="5" t="str">
        <f>INDEX('DCM CARDS LOOKUP - HIDDEN'!$P$4:$AF$8890,MATCH(O1024,'DCM CARDS LOOKUP - HIDDEN'!$O$4:$O$8890,0),$I1024)</f>
        <v>Hot liquid powder packet</v>
      </c>
      <c r="D1024" s="5" t="str">
        <f>INDEX('DCM CARDS LOOKUP - HIDDEN'!$P$4:$AF$8890,MATCH(P1024,'DCM CARDS LOOKUP - HIDDEN'!$O$4:$O$8890,0),$I1024)</f>
        <v>Syrup/liquid</v>
      </c>
      <c r="E1024" s="5" t="str">
        <f>INDEX('DCM CARDS LOOKUP - HIDDEN'!$P$4:$AF$8890,MATCH(Q1024,'DCM CARDS LOOKUP - HIDDEN'!$O$4:$O$8890,0),$I1024)</f>
        <v>Gummies</v>
      </c>
      <c r="F1024" s="5" t="str">
        <f>INDEX('DCM CARDS LOOKUP - HIDDEN'!$P$4:$AF$8890,MATCH(R1024,'DCM CARDS LOOKUP - HIDDEN'!$O$4:$O$8890,0),$I1024)</f>
        <v>Tablet</v>
      </c>
      <c r="G1024" s="42"/>
      <c r="I1024" s="4">
        <v>2</v>
      </c>
      <c r="N1024">
        <f>K1023*10000+L1023*100+B1021</f>
        <v>40701</v>
      </c>
      <c r="O1024">
        <f>K1023*10000+L1023*100+C1021</f>
        <v>40702</v>
      </c>
      <c r="P1024">
        <f>K1023*10000+L1023*100+D1021</f>
        <v>40703</v>
      </c>
      <c r="Q1024">
        <f>K1023*10000+L1023*100+E1001</f>
        <v>40704</v>
      </c>
      <c r="R1024">
        <f>K1023*10000+L1023*100+F1001</f>
        <v>40705</v>
      </c>
    </row>
    <row r="1025" spans="1:18">
      <c r="A1025" s="10" t="str">
        <f>INDEX(REFERENCE!$B$2:$K$2,1,'EXAMPLE OF CHOICE CARDS'!I1025)</f>
        <v>Symptoms</v>
      </c>
      <c r="B1025" s="5" t="str">
        <f>INDEX('DCM CARDS LOOKUP - HIDDEN'!$P$4:$AF$8890,MATCH(N1025,'DCM CARDS LOOKUP - HIDDEN'!$O$4:$O$8890,0),$I1025)</f>
        <v>Head cold relief</v>
      </c>
      <c r="C1025" s="5" t="str">
        <f>INDEX('DCM CARDS LOOKUP - HIDDEN'!$P$4:$AF$8890,MATCH(O1025,'DCM CARDS LOOKUP - HIDDEN'!$O$4:$O$8890,0),$I1025)</f>
        <v>Runny nose relief</v>
      </c>
      <c r="D1025" s="5" t="str">
        <f>INDEX('DCM CARDS LOOKUP - HIDDEN'!$P$4:$AF$8890,MATCH(P1025,'DCM CARDS LOOKUP - HIDDEN'!$O$4:$O$8890,0),$I1025)</f>
        <v>Strengthens Immune System</v>
      </c>
      <c r="E1025" s="5" t="str">
        <f>INDEX('DCM CARDS LOOKUP - HIDDEN'!$P$4:$AF$8890,MATCH(Q1025,'DCM CARDS LOOKUP - HIDDEN'!$O$4:$O$8890,0),$I1025)</f>
        <v>Controls Cough</v>
      </c>
      <c r="F1025" s="5" t="str">
        <f>INDEX('DCM CARDS LOOKUP - HIDDEN'!$P$4:$AF$8890,MATCH(R1025,'DCM CARDS LOOKUP - HIDDEN'!$O$4:$O$8890,0),$I1025)</f>
        <v>Body Aches/Pain relief</v>
      </c>
      <c r="G1025" s="42"/>
      <c r="I1025" s="4">
        <v>3</v>
      </c>
      <c r="N1025">
        <f>K1023*10000+L1023*100+B1021</f>
        <v>40701</v>
      </c>
      <c r="O1025">
        <f>K1023*10000+L1023*100+C1021</f>
        <v>40702</v>
      </c>
      <c r="P1025">
        <f>K1023*10000+L1023*100+D1021</f>
        <v>40703</v>
      </c>
      <c r="Q1025">
        <f>K1023*10000+L1023*100+E1001</f>
        <v>40704</v>
      </c>
      <c r="R1025">
        <f>K1023*10000+L1023*100+F1001</f>
        <v>40705</v>
      </c>
    </row>
    <row r="1026" spans="1:18" ht="30">
      <c r="A1026" s="10" t="str">
        <f>INDEX(REFERENCE!$B$2:$K$2,1,'EXAMPLE OF CHOICE CARDS'!I1026)</f>
        <v>Benefit</v>
      </c>
      <c r="B1026" s="5" t="str">
        <f>INDEX('DCM CARDS LOOKUP - HIDDEN'!$P$4:$AF$8890,MATCH(N1026,'DCM CARDS LOOKUP - HIDDEN'!$O$4:$O$8890,0),$I1026)</f>
        <v>Maximum Strength</v>
      </c>
      <c r="C1026" s="5" t="str">
        <f>INDEX('DCM CARDS LOOKUP - HIDDEN'!$P$4:$AF$8890,MATCH(O1026,'DCM CARDS LOOKUP - HIDDEN'!$O$4:$O$8890,0),$I1026)</f>
        <v>Sugar Free</v>
      </c>
      <c r="D1026" s="5" t="str">
        <f>INDEX('DCM CARDS LOOKUP - HIDDEN'!$P$4:$AF$8890,MATCH(P1026,'DCM CARDS LOOKUP - HIDDEN'!$O$4:$O$8890,0),$I1026)</f>
        <v>For Daytime Use/Anytime Use</v>
      </c>
      <c r="E1026" s="5" t="str">
        <f>INDEX('DCM CARDS LOOKUP - HIDDEN'!$P$4:$AF$8890,MATCH(Q1026,'DCM CARDS LOOKUP - HIDDEN'!$O$4:$O$8890,0),$I1026)</f>
        <v>Loosens mucus</v>
      </c>
      <c r="F1026" s="5" t="str">
        <f>INDEX('DCM CARDS LOOKUP - HIDDEN'!$P$4:$AF$8890,MATCH(R1026,'DCM CARDS LOOKUP - HIDDEN'!$O$4:$O$8890,0),$I1026)</f>
        <v>For people with High Blood Pressure (decongestant free)</v>
      </c>
      <c r="G1026" s="42"/>
      <c r="I1026" s="4">
        <v>4</v>
      </c>
      <c r="N1026">
        <f>K1023*10000+L1023*100+B1021</f>
        <v>40701</v>
      </c>
      <c r="O1026">
        <f>K1023*10000+L1023*100+C1021</f>
        <v>40702</v>
      </c>
      <c r="P1026">
        <f>K1023*10000+L1023*100+D1021</f>
        <v>40703</v>
      </c>
      <c r="Q1026">
        <f>K1023*10000+L1023*100+E1001</f>
        <v>40704</v>
      </c>
      <c r="R1026">
        <f>K1023*10000+L1023*100+F1001</f>
        <v>40705</v>
      </c>
    </row>
    <row r="1027" spans="1:18">
      <c r="A1027" s="10" t="str">
        <f>INDEX(REFERENCE!$B$2:$K$2,1,'EXAMPLE OF CHOICE CARDS'!I1027)</f>
        <v>Doses</v>
      </c>
      <c r="B1027" s="5" t="str">
        <f>INDEX('DCM CARDS LOOKUP - HIDDEN'!$P$4:$AF$8890,MATCH(N1027,'DCM CARDS LOOKUP - HIDDEN'!$O$4:$O$8890,0),$I1027)</f>
        <v>30 Doses</v>
      </c>
      <c r="C1027" s="5" t="str">
        <f>INDEX('DCM CARDS LOOKUP - HIDDEN'!$P$4:$AF$8890,MATCH(O1027,'DCM CARDS LOOKUP - HIDDEN'!$O$4:$O$8890,0),$I1027)</f>
        <v>6 Doses</v>
      </c>
      <c r="D1027" s="5" t="str">
        <f>INDEX('DCM CARDS LOOKUP - HIDDEN'!$P$4:$AF$8890,MATCH(P1027,'DCM CARDS LOOKUP - HIDDEN'!$O$4:$O$8890,0),$I1027)</f>
        <v>60 Doses</v>
      </c>
      <c r="E1027" s="5" t="str">
        <f>INDEX('DCM CARDS LOOKUP - HIDDEN'!$P$4:$AF$8890,MATCH(Q1027,'DCM CARDS LOOKUP - HIDDEN'!$O$4:$O$8890,0),$I1027)</f>
        <v>90 Doses</v>
      </c>
      <c r="F1027" s="5" t="str">
        <f>INDEX('DCM CARDS LOOKUP - HIDDEN'!$P$4:$AF$8890,MATCH(R1027,'DCM CARDS LOOKUP - HIDDEN'!$O$4:$O$8890,0),$I1027)</f>
        <v>12 Doses</v>
      </c>
      <c r="G1027" s="42"/>
      <c r="I1027" s="4">
        <v>5</v>
      </c>
      <c r="N1027">
        <f>K1023*10000+L1023*100+B1021</f>
        <v>40701</v>
      </c>
      <c r="O1027">
        <f>K1023*10000+L1023*100+C1021</f>
        <v>40702</v>
      </c>
      <c r="P1027">
        <f>K1023*10000+L1023*100+D1021</f>
        <v>40703</v>
      </c>
      <c r="Q1027">
        <f>K1023*10000+L1023*100+E1001</f>
        <v>40704</v>
      </c>
      <c r="R1027">
        <f>K1023*10000+L1023*100+F1001</f>
        <v>40705</v>
      </c>
    </row>
    <row r="1028" spans="1:18">
      <c r="A1028" s="10" t="str">
        <f>INDEX(REFERENCE!$B$2:$K$2,1,'EXAMPLE OF CHOICE CARDS'!I1028)</f>
        <v>flavor</v>
      </c>
      <c r="B1028" s="5" t="str">
        <f>INDEX('DCM CARDS LOOKUP - HIDDEN'!$P$4:$AF$8890,MATCH(N1028,'DCM CARDS LOOKUP - HIDDEN'!$O$4:$O$8890,0),$I1028)</f>
        <v>-</v>
      </c>
      <c r="C1028" s="5" t="str">
        <f>INDEX('DCM CARDS LOOKUP - HIDDEN'!$P$4:$AF$8890,MATCH(O1028,'DCM CARDS LOOKUP - HIDDEN'!$O$4:$O$8890,0),$I1028)</f>
        <v>Mixed Berry</v>
      </c>
      <c r="D1028" s="5" t="str">
        <f>INDEX('DCM CARDS LOOKUP - HIDDEN'!$P$4:$AF$8890,MATCH(P1028,'DCM CARDS LOOKUP - HIDDEN'!$O$4:$O$8890,0),$I1028)</f>
        <v>Cherry</v>
      </c>
      <c r="E1028" s="5" t="str">
        <f>INDEX('DCM CARDS LOOKUP - HIDDEN'!$P$4:$AF$8890,MATCH(Q1028,'DCM CARDS LOOKUP - HIDDEN'!$O$4:$O$8890,0),$I1028)</f>
        <v>Grape</v>
      </c>
      <c r="F1028" s="5" t="str">
        <f>INDEX('DCM CARDS LOOKUP - HIDDEN'!$P$4:$AF$8890,MATCH(R1028,'DCM CARDS LOOKUP - HIDDEN'!$O$4:$O$8890,0),$I1028)</f>
        <v>-</v>
      </c>
      <c r="G1028" s="42"/>
      <c r="I1028" s="4">
        <v>6</v>
      </c>
      <c r="N1028">
        <f>K1023*10000+L1023*100+B1021</f>
        <v>40701</v>
      </c>
      <c r="O1028">
        <f>K1023*10000+L1023*100+C1021</f>
        <v>40702</v>
      </c>
      <c r="P1028">
        <f>K1023*10000+L1023*100+D1021</f>
        <v>40703</v>
      </c>
      <c r="Q1028">
        <f>K1023*10000+L1023*100+E1001</f>
        <v>40704</v>
      </c>
      <c r="R1028">
        <f>K1023*10000+L1023*100+F1001</f>
        <v>40705</v>
      </c>
    </row>
    <row r="1029" spans="1:18" ht="15" customHeight="1">
      <c r="A1029" s="10" t="str">
        <f>INDEX(REFERENCE!$B$2:$K$2,1,'EXAMPLE OF CHOICE CARDS'!I1029)</f>
        <v>Price</v>
      </c>
      <c r="B1029" s="29">
        <f>INDEX('DCM CARDS LOOKUP - HIDDEN'!$P$4:$AF$8890,MATCH(N1029,'DCM CARDS LOOKUP - HIDDEN'!$O$4:$O$8890,0),$I1029)</f>
        <v>10</v>
      </c>
      <c r="C1029" s="29">
        <f>INDEX('DCM CARDS LOOKUP - HIDDEN'!$P$4:$AF$8890,MATCH(O1029,'DCM CARDS LOOKUP - HIDDEN'!$O$4:$O$8890,0),$I1029)</f>
        <v>8</v>
      </c>
      <c r="D1029" s="29">
        <f>INDEX('DCM CARDS LOOKUP - HIDDEN'!$P$4:$AF$8890,MATCH(P1029,'DCM CARDS LOOKUP - HIDDEN'!$O$4:$O$8890,0),$I1029)</f>
        <v>17</v>
      </c>
      <c r="E1029" s="29">
        <f>INDEX('DCM CARDS LOOKUP - HIDDEN'!$P$4:$AF$8890,MATCH(Q1029,'DCM CARDS LOOKUP - HIDDEN'!$O$4:$O$8890,0),$I1029)</f>
        <v>32</v>
      </c>
      <c r="F1029" s="29">
        <f>INDEX('DCM CARDS LOOKUP - HIDDEN'!$P$4:$AF$8890,MATCH(R1029,'DCM CARDS LOOKUP - HIDDEN'!$O$4:$O$8890,0),$I1029)</f>
        <v>16</v>
      </c>
      <c r="G1029" s="42"/>
      <c r="I1029" s="4">
        <v>7</v>
      </c>
      <c r="N1029">
        <f>K1023*10000+L1023*100+B1021</f>
        <v>40701</v>
      </c>
      <c r="O1029">
        <f>K1023*10000+L1023*100+C1021</f>
        <v>40702</v>
      </c>
      <c r="P1029">
        <f>K1023*10000+L1023*100+D1021</f>
        <v>40703</v>
      </c>
      <c r="Q1029">
        <f>K1023*10000+L1023*100+E1001</f>
        <v>40704</v>
      </c>
      <c r="R1029">
        <f>K1023*10000+L1023*100+F1001</f>
        <v>40705</v>
      </c>
    </row>
    <row r="1030" spans="1:18" ht="15" hidden="1" customHeight="1">
      <c r="A1030" s="10">
        <f>INDEX(REFERENCE!$B$2:$K$2,1,'EXAMPLE OF CHOICE CARDS'!I1030)</f>
        <v>0</v>
      </c>
      <c r="B1030" s="29">
        <f>INDEX('DCM CARDS LOOKUP - HIDDEN'!$P$4:$AF$8890,MATCH(N1030,'DCM CARDS LOOKUP - HIDDEN'!$O$4:$O$8890,0),$I1030)</f>
        <v>0</v>
      </c>
      <c r="C1030" s="29">
        <f>INDEX('DCM CARDS LOOKUP - HIDDEN'!$P$4:$AF$8890,MATCH(O1030,'DCM CARDS LOOKUP - HIDDEN'!$O$4:$O$8890,0),$I1030)</f>
        <v>0</v>
      </c>
      <c r="D1030" s="29">
        <f>INDEX('DCM CARDS LOOKUP - HIDDEN'!$P$4:$AF$8890,MATCH(P1030,'DCM CARDS LOOKUP - HIDDEN'!$O$4:$O$8890,0),$I1030)</f>
        <v>0</v>
      </c>
      <c r="E1030" s="29">
        <f>INDEX('DCM CARDS LOOKUP - HIDDEN'!$P$4:$AF$8890,MATCH(Q1030,'DCM CARDS LOOKUP - HIDDEN'!$O$4:$O$8890,0),$I1030)</f>
        <v>0</v>
      </c>
      <c r="F1030" s="29">
        <f>INDEX('DCM CARDS LOOKUP - HIDDEN'!$P$4:$AF$8890,MATCH(R1030,'DCM CARDS LOOKUP - HIDDEN'!$O$4:$O$8890,0),$I1030)</f>
        <v>0</v>
      </c>
      <c r="G1030" s="42"/>
      <c r="I1030" s="4">
        <v>8</v>
      </c>
      <c r="N1030">
        <f>K1023*10000+L1023*100+B1021</f>
        <v>40701</v>
      </c>
      <c r="O1030">
        <f>K1023*10000+L1023*100+C1021</f>
        <v>40702</v>
      </c>
      <c r="P1030">
        <f>K1023*10000+L1023*100+D1021</f>
        <v>40703</v>
      </c>
      <c r="Q1030">
        <f>K1023*10000+L1023*100+E1001</f>
        <v>40704</v>
      </c>
      <c r="R1030">
        <f>K1023*10000+L1023*100+F1001</f>
        <v>40705</v>
      </c>
    </row>
    <row r="1031" spans="1:18" ht="15" hidden="1" customHeight="1">
      <c r="A1031" s="10">
        <f>INDEX(REFERENCE!$B$2:$K$2,1,'EXAMPLE OF CHOICE CARDS'!I1031)</f>
        <v>0</v>
      </c>
      <c r="B1031" s="5">
        <f>INDEX('DCM CARDS LOOKUP - HIDDEN'!$P$4:$AF$8890,MATCH(N1031,'DCM CARDS LOOKUP - HIDDEN'!$O$4:$O$8890,0),$I1031)</f>
        <v>0</v>
      </c>
      <c r="C1031" s="5">
        <f>INDEX('DCM CARDS LOOKUP - HIDDEN'!$P$4:$AF$8890,MATCH(O1031,'DCM CARDS LOOKUP - HIDDEN'!$O$4:$O$8890,0),$I1031)</f>
        <v>0</v>
      </c>
      <c r="D1031" s="5">
        <f>INDEX('DCM CARDS LOOKUP - HIDDEN'!$P$4:$AF$8890,MATCH(P1031,'DCM CARDS LOOKUP - HIDDEN'!$O$4:$O$8890,0),$I1031)</f>
        <v>0</v>
      </c>
      <c r="E1031" s="5">
        <f>INDEX('DCM CARDS LOOKUP - HIDDEN'!$P$4:$AF$8890,MATCH(Q1031,'DCM CARDS LOOKUP - HIDDEN'!$O$4:$O$8890,0),$I1031)</f>
        <v>0</v>
      </c>
      <c r="F1031" s="5">
        <f>INDEX('DCM CARDS LOOKUP - HIDDEN'!$P$4:$AF$8890,MATCH(R1031,'DCM CARDS LOOKUP - HIDDEN'!$O$4:$O$8890,0),$I1031)</f>
        <v>0</v>
      </c>
      <c r="G1031" s="42"/>
      <c r="I1031" s="4">
        <v>9</v>
      </c>
      <c r="N1031">
        <f>K1023*10000+L1023*100+B1021</f>
        <v>40701</v>
      </c>
      <c r="O1031">
        <f>K1023*10000+L1023*100+C1021</f>
        <v>40702</v>
      </c>
      <c r="P1031">
        <f>K1023*10000+L1023*100+D1021</f>
        <v>40703</v>
      </c>
      <c r="Q1031">
        <f>K1023*10000+L1023*100+E1001</f>
        <v>40704</v>
      </c>
      <c r="R1031">
        <f>K1023*10000+L1023*100+F1001</f>
        <v>40705</v>
      </c>
    </row>
    <row r="1032" spans="1:18" ht="15" hidden="1" customHeight="1">
      <c r="A1032" s="10">
        <f>INDEX(REFERENCE!$B$2:$K$2,1,'EXAMPLE OF CHOICE CARDS'!I1032)</f>
        <v>0</v>
      </c>
      <c r="B1032" s="5">
        <f>INDEX('DCM CARDS LOOKUP - HIDDEN'!$P$4:$AF$8890,MATCH(N1032,'DCM CARDS LOOKUP - HIDDEN'!$O$4:$O$8890,0),$I1032)</f>
        <v>0</v>
      </c>
      <c r="C1032" s="5">
        <f>INDEX('DCM CARDS LOOKUP - HIDDEN'!$P$4:$AF$8890,MATCH(O1032,'DCM CARDS LOOKUP - HIDDEN'!$O$4:$O$8890,0),$I1032)</f>
        <v>0</v>
      </c>
      <c r="D1032" s="5">
        <f>INDEX('DCM CARDS LOOKUP - HIDDEN'!$P$4:$AF$8890,MATCH(P1032,'DCM CARDS LOOKUP - HIDDEN'!$O$4:$O$8890,0),$I1032)</f>
        <v>0</v>
      </c>
      <c r="E1032" s="5">
        <f>INDEX('DCM CARDS LOOKUP - HIDDEN'!$P$4:$AF$8890,MATCH(Q1032,'DCM CARDS LOOKUP - HIDDEN'!$O$4:$O$8890,0),$I1032)</f>
        <v>0</v>
      </c>
      <c r="F1032" s="5">
        <f>INDEX('DCM CARDS LOOKUP - HIDDEN'!$P$4:$AF$8890,MATCH(R1032,'DCM CARDS LOOKUP - HIDDEN'!$O$4:$O$8890,0),$I1032)</f>
        <v>0</v>
      </c>
      <c r="G1032" s="42"/>
      <c r="I1032" s="4">
        <v>10</v>
      </c>
      <c r="N1032">
        <f>K1023*10000+L1023*100+B1021</f>
        <v>40701</v>
      </c>
      <c r="O1032">
        <f>K1023*10000+L1023*100+C1021</f>
        <v>40702</v>
      </c>
      <c r="P1032">
        <f>K1023*10000+L1023*100+D1021</f>
        <v>40703</v>
      </c>
      <c r="Q1032">
        <f>K1023*10000+L1023*100+E1001</f>
        <v>40704</v>
      </c>
      <c r="R1032">
        <f>K1023*10000+L1023*100+F1001</f>
        <v>40705</v>
      </c>
    </row>
    <row r="1033" spans="1:18" ht="15" hidden="1" customHeight="1">
      <c r="A1033" s="10" t="e">
        <f>INDEX(REFERENCE!$B$2:$K$2,1,'EXAMPLE OF CHOICE CARDS'!I1033)</f>
        <v>#REF!</v>
      </c>
      <c r="B1033" s="5">
        <f>INDEX('DCM CARDS LOOKUP - HIDDEN'!$P$4:$AF$8890,MATCH(N1033,'DCM CARDS LOOKUP - HIDDEN'!$O$4:$O$8890,0),$I1033)</f>
        <v>0</v>
      </c>
      <c r="C1033" s="5">
        <f>INDEX('DCM CARDS LOOKUP - HIDDEN'!$P$4:$AF$8890,MATCH(O1033,'DCM CARDS LOOKUP - HIDDEN'!$O$4:$O$8890,0),$I1033)</f>
        <v>0</v>
      </c>
      <c r="D1033" s="5">
        <f>INDEX('DCM CARDS LOOKUP - HIDDEN'!$P$4:$AF$8890,MATCH(P1033,'DCM CARDS LOOKUP - HIDDEN'!$O$4:$O$8890,0),$I1033)</f>
        <v>0</v>
      </c>
      <c r="E1033" s="24"/>
      <c r="F1033" s="24"/>
      <c r="G1033" s="42"/>
      <c r="I1033" s="4">
        <v>11</v>
      </c>
      <c r="N1033">
        <f>K1023*10000+L1023*100+B1021</f>
        <v>40701</v>
      </c>
      <c r="O1033">
        <f>K1023*10000+L1023*100+C1021</f>
        <v>40702</v>
      </c>
      <c r="P1033">
        <f>K1023*10000+L1023*100+D1021</f>
        <v>40703</v>
      </c>
      <c r="Q1033">
        <f>K1023*10000+L1023*100+E1001</f>
        <v>40704</v>
      </c>
      <c r="R1033">
        <f>K1023*10000+L1023*100+F1001</f>
        <v>40705</v>
      </c>
    </row>
    <row r="1034" spans="1:18" ht="15" hidden="1" customHeight="1">
      <c r="A1034" s="10" t="e">
        <f>INDEX(REFERENCE!$B$2:$K$2,1,'EXAMPLE OF CHOICE CARDS'!I1034)</f>
        <v>#REF!</v>
      </c>
      <c r="B1034" s="5">
        <f>INDEX('DCM CARDS LOOKUP - HIDDEN'!$P$4:$AF$8890,MATCH(N1034,'DCM CARDS LOOKUP - HIDDEN'!$O$4:$O$8890,0),$I1034)</f>
        <v>0</v>
      </c>
      <c r="C1034" s="5">
        <f>INDEX('DCM CARDS LOOKUP - HIDDEN'!$P$4:$AF$8890,MATCH(O1034,'DCM CARDS LOOKUP - HIDDEN'!$O$4:$O$8890,0),$I1034)</f>
        <v>0</v>
      </c>
      <c r="D1034" s="5">
        <f>INDEX('DCM CARDS LOOKUP - HIDDEN'!$P$4:$AF$8890,MATCH(P1034,'DCM CARDS LOOKUP - HIDDEN'!$O$4:$O$8890,0),$I1034)</f>
        <v>0</v>
      </c>
      <c r="E1034" s="24"/>
      <c r="F1034" s="24"/>
      <c r="G1034" s="42"/>
      <c r="I1034" s="4">
        <v>12</v>
      </c>
      <c r="N1034">
        <f>K1023*10000+L1023*100+B1021</f>
        <v>40701</v>
      </c>
      <c r="O1034">
        <f>K1023*10000+L1023*100+C1021</f>
        <v>40702</v>
      </c>
      <c r="P1034">
        <f>K1023*10000+L1023*100+D1021</f>
        <v>40703</v>
      </c>
      <c r="Q1034">
        <f>K1023*10000+L1023*100+E1001</f>
        <v>40704</v>
      </c>
      <c r="R1034">
        <f>K1023*10000+L1023*100+F1001</f>
        <v>40705</v>
      </c>
    </row>
    <row r="1035" spans="1:18" ht="15" hidden="1" customHeight="1">
      <c r="A1035" s="10" t="e">
        <f>INDEX(REFERENCE!$B$2:$K$2,1,'EXAMPLE OF CHOICE CARDS'!I1035)</f>
        <v>#REF!</v>
      </c>
      <c r="B1035" s="5">
        <f>INDEX('DCM CARDS LOOKUP - HIDDEN'!$P$4:$AF$8890,MATCH(N1035,'DCM CARDS LOOKUP - HIDDEN'!$O$4:$O$8890,0),$I1035)</f>
        <v>0</v>
      </c>
      <c r="C1035" s="5">
        <f>INDEX('DCM CARDS LOOKUP - HIDDEN'!$P$4:$AF$8890,MATCH(O1035,'DCM CARDS LOOKUP - HIDDEN'!$O$4:$O$8890,0),$I1035)</f>
        <v>0</v>
      </c>
      <c r="D1035" s="5">
        <f>INDEX('DCM CARDS LOOKUP - HIDDEN'!$P$4:$AF$8890,MATCH(P1035,'DCM CARDS LOOKUP - HIDDEN'!$O$4:$O$8890,0),$I1035)</f>
        <v>0</v>
      </c>
      <c r="E1035" s="24"/>
      <c r="F1035" s="24"/>
      <c r="G1035" s="42"/>
      <c r="I1035" s="4">
        <v>13</v>
      </c>
      <c r="N1035">
        <f>K1023*10000+L1023*100+B1021</f>
        <v>40701</v>
      </c>
      <c r="O1035">
        <f>K1023*10000+L1023*100+C1021</f>
        <v>40702</v>
      </c>
      <c r="P1035">
        <f>K1023*10000+L1023*100+D1021</f>
        <v>40703</v>
      </c>
      <c r="Q1035">
        <f>K1023*10000+L1023*100+E1001</f>
        <v>40704</v>
      </c>
      <c r="R1035">
        <f>K1023*10000+L1023*100+F1001</f>
        <v>40705</v>
      </c>
    </row>
    <row r="1036" spans="1:18" ht="15" hidden="1" customHeight="1">
      <c r="A1036" s="10" t="e">
        <f>INDEX(REFERENCE!$B$2:$K$2,1,'EXAMPLE OF CHOICE CARDS'!I1036)</f>
        <v>#REF!</v>
      </c>
      <c r="B1036" s="5">
        <f>INDEX('DCM CARDS LOOKUP - HIDDEN'!$P$4:$AF$8890,MATCH(N1036,'DCM CARDS LOOKUP - HIDDEN'!$O$4:$O$8890,0),$I1036)</f>
        <v>0</v>
      </c>
      <c r="C1036" s="5">
        <f>INDEX('DCM CARDS LOOKUP - HIDDEN'!$P$4:$AF$8890,MATCH(O1036,'DCM CARDS LOOKUP - HIDDEN'!$O$4:$O$8890,0),$I1036)</f>
        <v>0</v>
      </c>
      <c r="D1036" s="5">
        <f>INDEX('DCM CARDS LOOKUP - HIDDEN'!$P$4:$AF$8890,MATCH(P1036,'DCM CARDS LOOKUP - HIDDEN'!$O$4:$O$8890,0),$I1036)</f>
        <v>0</v>
      </c>
      <c r="E1036" s="24"/>
      <c r="F1036" s="24"/>
      <c r="G1036" s="43"/>
      <c r="I1036" s="4">
        <v>14</v>
      </c>
      <c r="N1036">
        <f>K1023*10000+L1023*100+B1021</f>
        <v>40701</v>
      </c>
      <c r="O1036">
        <f>K1023*10000+L1023*100+C1021</f>
        <v>40702</v>
      </c>
      <c r="P1036">
        <f>K1023*10000+L1023*100+D1021</f>
        <v>40703</v>
      </c>
      <c r="Q1036">
        <f>K1023*10000+L1023*100+E1001</f>
        <v>40704</v>
      </c>
      <c r="R1036">
        <f>K1023*10000+L1023*100+F1001</f>
        <v>40705</v>
      </c>
    </row>
    <row r="1037" spans="1:18">
      <c r="A1037" s="2"/>
      <c r="B1037" s="5"/>
      <c r="C1037" s="5"/>
      <c r="D1037" s="5"/>
      <c r="E1037" s="5"/>
      <c r="F1037" s="5"/>
      <c r="G1037" s="5"/>
      <c r="I1037" s="13"/>
    </row>
    <row r="1038" spans="1:18">
      <c r="A1038" s="6"/>
      <c r="B1038" s="7">
        <v>1</v>
      </c>
      <c r="C1038" s="7">
        <v>2</v>
      </c>
      <c r="D1038" s="7">
        <v>3</v>
      </c>
      <c r="E1038" s="7">
        <v>4</v>
      </c>
      <c r="F1038" s="7">
        <v>5</v>
      </c>
      <c r="G1038" s="7">
        <v>9</v>
      </c>
      <c r="I1038" s="13"/>
    </row>
    <row r="1041" spans="1:18">
      <c r="A1041" s="1" t="str">
        <f>"Version "&amp;K1043&amp;"; Task"&amp;L1043</f>
        <v>Version 4; Task8</v>
      </c>
      <c r="B1041" s="4">
        <v>1</v>
      </c>
      <c r="C1041" s="4">
        <v>2</v>
      </c>
      <c r="D1041" s="4">
        <v>3</v>
      </c>
      <c r="E1041" s="4">
        <f>E1021</f>
        <v>4</v>
      </c>
      <c r="F1041" s="4">
        <f>F1021</f>
        <v>5</v>
      </c>
      <c r="I1041" s="13"/>
    </row>
    <row r="1042" spans="1:18" ht="15" customHeight="1">
      <c r="A1042" s="11" t="s">
        <v>8</v>
      </c>
      <c r="B1042" s="12" t="s">
        <v>9</v>
      </c>
      <c r="C1042" s="12" t="s">
        <v>10</v>
      </c>
      <c r="D1042" s="12" t="s">
        <v>11</v>
      </c>
      <c r="E1042" s="23" t="s">
        <v>20</v>
      </c>
      <c r="F1042" s="23" t="s">
        <v>21</v>
      </c>
      <c r="G1042" s="41" t="s">
        <v>15</v>
      </c>
      <c r="I1042" s="13"/>
      <c r="K1042" t="s">
        <v>12</v>
      </c>
      <c r="L1042" t="s">
        <v>1</v>
      </c>
    </row>
    <row r="1043" spans="1:18">
      <c r="A1043" s="10" t="str">
        <f>INDEX(REFERENCE!$B$2:$K$2,1,'EXAMPLE OF CHOICE CARDS'!I1043)</f>
        <v>Brand</v>
      </c>
      <c r="B1043" s="5" t="str">
        <f>INDEX('DCM CARDS LOOKUP - HIDDEN'!$P$4:$AF$8890,MATCH(N1043,'DCM CARDS LOOKUP - HIDDEN'!$O$4:$O$8890,0),$I1043)</f>
        <v>Theraflu</v>
      </c>
      <c r="C1043" s="5" t="str">
        <f>INDEX('DCM CARDS LOOKUP - HIDDEN'!$P$4:$AF$8890,MATCH(O1043,'DCM CARDS LOOKUP - HIDDEN'!$O$4:$O$8890,0),$I1043)</f>
        <v>Advil Cold &amp;Flu</v>
      </c>
      <c r="D1043" s="5" t="str">
        <f>INDEX('DCM CARDS LOOKUP - HIDDEN'!$P$4:$AF$8890,MATCH(P1043,'DCM CARDS LOOKUP - HIDDEN'!$O$4:$O$8890,0),$I1043)</f>
        <v>Mucinex</v>
      </c>
      <c r="E1043" s="5" t="str">
        <f>INDEX('DCM CARDS LOOKUP - HIDDEN'!$P$4:$AF$8890,MATCH(Q1043,'DCM CARDS LOOKUP - HIDDEN'!$O$4:$O$8890,0),$I1043)</f>
        <v>Emergen-C</v>
      </c>
      <c r="F1043" s="5" t="str">
        <f>INDEX('DCM CARDS LOOKUP - HIDDEN'!$P$4:$AF$8890,MATCH(R1043,'DCM CARDS LOOKUP - HIDDEN'!$O$4:$O$8890,0),$I1043)</f>
        <v>Zarbee's</v>
      </c>
      <c r="G1043" s="42"/>
      <c r="I1043" s="4">
        <v>1</v>
      </c>
      <c r="K1043">
        <f>IF(L1023=15,K1023+1,K1023)</f>
        <v>4</v>
      </c>
      <c r="L1043">
        <f>IF(L1023&lt;15,L1023+1,1)</f>
        <v>8</v>
      </c>
      <c r="N1043">
        <f>K1043*10000+L1043*100+B1041</f>
        <v>40801</v>
      </c>
      <c r="O1043">
        <f>K1043*10000+L1043*100+C1041</f>
        <v>40802</v>
      </c>
      <c r="P1043">
        <f>K1043*10000+L1043*100+D1041</f>
        <v>40803</v>
      </c>
      <c r="Q1043">
        <f>K1043*10000+L1043*100+E1021</f>
        <v>40804</v>
      </c>
      <c r="R1043">
        <f>K1043*10000+L1043*100+F1021</f>
        <v>40805</v>
      </c>
    </row>
    <row r="1044" spans="1:18">
      <c r="A1044" s="10" t="str">
        <f>INDEX(REFERENCE!$B$2:$K$2,1,'EXAMPLE OF CHOICE CARDS'!I1044)</f>
        <v>Format</v>
      </c>
      <c r="B1044" s="5" t="str">
        <f>INDEX('DCM CARDS LOOKUP - HIDDEN'!$P$4:$AF$8890,MATCH(N1044,'DCM CARDS LOOKUP - HIDDEN'!$O$4:$O$8890,0),$I1044)</f>
        <v>Hot liquid powder packet</v>
      </c>
      <c r="C1044" s="5" t="str">
        <f>INDEX('DCM CARDS LOOKUP - HIDDEN'!$P$4:$AF$8890,MATCH(O1044,'DCM CARDS LOOKUP - HIDDEN'!$O$4:$O$8890,0),$I1044)</f>
        <v>Powder packet</v>
      </c>
      <c r="D1044" s="5" t="str">
        <f>INDEX('DCM CARDS LOOKUP - HIDDEN'!$P$4:$AF$8890,MATCH(P1044,'DCM CARDS LOOKUP - HIDDEN'!$O$4:$O$8890,0),$I1044)</f>
        <v>Gummies</v>
      </c>
      <c r="E1044" s="5" t="str">
        <f>INDEX('DCM CARDS LOOKUP - HIDDEN'!$P$4:$AF$8890,MATCH(Q1044,'DCM CARDS LOOKUP - HIDDEN'!$O$4:$O$8890,0),$I1044)</f>
        <v>Tablet</v>
      </c>
      <c r="F1044" s="5" t="str">
        <f>INDEX('DCM CARDS LOOKUP - HIDDEN'!$P$4:$AF$8890,MATCH(R1044,'DCM CARDS LOOKUP - HIDDEN'!$O$4:$O$8890,0),$I1044)</f>
        <v>Syrup/liquid</v>
      </c>
      <c r="G1044" s="42"/>
      <c r="I1044" s="4">
        <v>2</v>
      </c>
      <c r="N1044">
        <f>K1043*10000+L1043*100+B1041</f>
        <v>40801</v>
      </c>
      <c r="O1044">
        <f>K1043*10000+L1043*100+C1041</f>
        <v>40802</v>
      </c>
      <c r="P1044">
        <f>K1043*10000+L1043*100+D1041</f>
        <v>40803</v>
      </c>
      <c r="Q1044">
        <f>K1043*10000+L1043*100+E1021</f>
        <v>40804</v>
      </c>
      <c r="R1044">
        <f>K1043*10000+L1043*100+F1021</f>
        <v>40805</v>
      </c>
    </row>
    <row r="1045" spans="1:18">
      <c r="A1045" s="10" t="str">
        <f>INDEX(REFERENCE!$B$2:$K$2,1,'EXAMPLE OF CHOICE CARDS'!I1045)</f>
        <v>Symptoms</v>
      </c>
      <c r="B1045" s="5" t="str">
        <f>INDEX('DCM CARDS LOOKUP - HIDDEN'!$P$4:$AF$8890,MATCH(N1045,'DCM CARDS LOOKUP - HIDDEN'!$O$4:$O$8890,0),$I1045)</f>
        <v>Controls Cough</v>
      </c>
      <c r="C1045" s="5" t="str">
        <f>INDEX('DCM CARDS LOOKUP - HIDDEN'!$P$4:$AF$8890,MATCH(O1045,'DCM CARDS LOOKUP - HIDDEN'!$O$4:$O$8890,0),$I1045)</f>
        <v>Chest congestion relief</v>
      </c>
      <c r="D1045" s="5" t="str">
        <f>INDEX('DCM CARDS LOOKUP - HIDDEN'!$P$4:$AF$8890,MATCH(P1045,'DCM CARDS LOOKUP - HIDDEN'!$O$4:$O$8890,0),$I1045)</f>
        <v>Flu/ Severe cold Relief</v>
      </c>
      <c r="E1045" s="5" t="str">
        <f>INDEX('DCM CARDS LOOKUP - HIDDEN'!$P$4:$AF$8890,MATCH(Q1045,'DCM CARDS LOOKUP - HIDDEN'!$O$4:$O$8890,0),$I1045)</f>
        <v>Clears mucus</v>
      </c>
      <c r="F1045" s="5" t="str">
        <f>INDEX('DCM CARDS LOOKUP - HIDDEN'!$P$4:$AF$8890,MATCH(R1045,'DCM CARDS LOOKUP - HIDDEN'!$O$4:$O$8890,0),$I1045)</f>
        <v>Nasal Congestion relief</v>
      </c>
      <c r="G1045" s="42"/>
      <c r="I1045" s="4">
        <v>3</v>
      </c>
      <c r="N1045">
        <f>K1043*10000+L1043*100+B1041</f>
        <v>40801</v>
      </c>
      <c r="O1045">
        <f>K1043*10000+L1043*100+C1041</f>
        <v>40802</v>
      </c>
      <c r="P1045">
        <f>K1043*10000+L1043*100+D1041</f>
        <v>40803</v>
      </c>
      <c r="Q1045">
        <f>K1043*10000+L1043*100+E1021</f>
        <v>40804</v>
      </c>
      <c r="R1045">
        <f>K1043*10000+L1043*100+F1021</f>
        <v>40805</v>
      </c>
    </row>
    <row r="1046" spans="1:18">
      <c r="A1046" s="10" t="str">
        <f>INDEX(REFERENCE!$B$2:$K$2,1,'EXAMPLE OF CHOICE CARDS'!I1046)</f>
        <v>Benefit</v>
      </c>
      <c r="B1046" s="5" t="str">
        <f>INDEX('DCM CARDS LOOKUP - HIDDEN'!$P$4:$AF$8890,MATCH(N1046,'DCM CARDS LOOKUP - HIDDEN'!$O$4:$O$8890,0),$I1046)</f>
        <v>Steroid Free</v>
      </c>
      <c r="C1046" s="5" t="str">
        <f>INDEX('DCM CARDS LOOKUP - HIDDEN'!$P$4:$AF$8890,MATCH(O1046,'DCM CARDS LOOKUP - HIDDEN'!$O$4:$O$8890,0),$I1046)</f>
        <v>Non-Medicated</v>
      </c>
      <c r="D1046" s="5" t="str">
        <f>INDEX('DCM CARDS LOOKUP - HIDDEN'!$P$4:$AF$8890,MATCH(P1046,'DCM CARDS LOOKUP - HIDDEN'!$O$4:$O$8890,0),$I1046)</f>
        <v>Drug free</v>
      </c>
      <c r="E1046" s="5" t="str">
        <f>INDEX('DCM CARDS LOOKUP - HIDDEN'!$P$4:$AF$8890,MATCH(Q1046,'DCM CARDS LOOKUP - HIDDEN'!$O$4:$O$8890,0),$I1046)</f>
        <v>Non-Drowsy</v>
      </c>
      <c r="F1046" s="5" t="str">
        <f>INDEX('DCM CARDS LOOKUP - HIDDEN'!$P$4:$AF$8890,MATCH(R1046,'DCM CARDS LOOKUP - HIDDEN'!$O$4:$O$8890,0),$I1046)</f>
        <v>Treats Sneezing</v>
      </c>
      <c r="G1046" s="42"/>
      <c r="I1046" s="4">
        <v>4</v>
      </c>
      <c r="N1046">
        <f>K1043*10000+L1043*100+B1041</f>
        <v>40801</v>
      </c>
      <c r="O1046">
        <f>K1043*10000+L1043*100+C1041</f>
        <v>40802</v>
      </c>
      <c r="P1046">
        <f>K1043*10000+L1043*100+D1041</f>
        <v>40803</v>
      </c>
      <c r="Q1046">
        <f>K1043*10000+L1043*100+E1021</f>
        <v>40804</v>
      </c>
      <c r="R1046">
        <f>K1043*10000+L1043*100+F1021</f>
        <v>40805</v>
      </c>
    </row>
    <row r="1047" spans="1:18">
      <c r="A1047" s="10" t="str">
        <f>INDEX(REFERENCE!$B$2:$K$2,1,'EXAMPLE OF CHOICE CARDS'!I1047)</f>
        <v>Doses</v>
      </c>
      <c r="B1047" s="5" t="str">
        <f>INDEX('DCM CARDS LOOKUP - HIDDEN'!$P$4:$AF$8890,MATCH(N1047,'DCM CARDS LOOKUP - HIDDEN'!$O$4:$O$8890,0),$I1047)</f>
        <v>60 Doses</v>
      </c>
      <c r="C1047" s="5" t="str">
        <f>INDEX('DCM CARDS LOOKUP - HIDDEN'!$P$4:$AF$8890,MATCH(O1047,'DCM CARDS LOOKUP - HIDDEN'!$O$4:$O$8890,0),$I1047)</f>
        <v>90 Doses</v>
      </c>
      <c r="D1047" s="5" t="str">
        <f>INDEX('DCM CARDS LOOKUP - HIDDEN'!$P$4:$AF$8890,MATCH(P1047,'DCM CARDS LOOKUP - HIDDEN'!$O$4:$O$8890,0),$I1047)</f>
        <v>12 Doses</v>
      </c>
      <c r="E1047" s="5" t="str">
        <f>INDEX('DCM CARDS LOOKUP - HIDDEN'!$P$4:$AF$8890,MATCH(Q1047,'DCM CARDS LOOKUP - HIDDEN'!$O$4:$O$8890,0),$I1047)</f>
        <v>6 Doses</v>
      </c>
      <c r="F1047" s="5" t="str">
        <f>INDEX('DCM CARDS LOOKUP - HIDDEN'!$P$4:$AF$8890,MATCH(R1047,'DCM CARDS LOOKUP - HIDDEN'!$O$4:$O$8890,0),$I1047)</f>
        <v>30 Doses</v>
      </c>
      <c r="G1047" s="42"/>
      <c r="I1047" s="4">
        <v>5</v>
      </c>
      <c r="N1047">
        <f>K1043*10000+L1043*100+B1041</f>
        <v>40801</v>
      </c>
      <c r="O1047">
        <f>K1043*10000+L1043*100+C1041</f>
        <v>40802</v>
      </c>
      <c r="P1047">
        <f>K1043*10000+L1043*100+D1041</f>
        <v>40803</v>
      </c>
      <c r="Q1047">
        <f>K1043*10000+L1043*100+E1021</f>
        <v>40804</v>
      </c>
      <c r="R1047">
        <f>K1043*10000+L1043*100+F1021</f>
        <v>40805</v>
      </c>
    </row>
    <row r="1048" spans="1:18">
      <c r="A1048" s="10" t="str">
        <f>INDEX(REFERENCE!$B$2:$K$2,1,'EXAMPLE OF CHOICE CARDS'!I1048)</f>
        <v>flavor</v>
      </c>
      <c r="B1048" s="5" t="str">
        <f>INDEX('DCM CARDS LOOKUP - HIDDEN'!$P$4:$AF$8890,MATCH(N1048,'DCM CARDS LOOKUP - HIDDEN'!$O$4:$O$8890,0),$I1048)</f>
        <v>Honey</v>
      </c>
      <c r="C1048" s="5" t="str">
        <f>INDEX('DCM CARDS LOOKUP - HIDDEN'!$P$4:$AF$8890,MATCH(O1048,'DCM CARDS LOOKUP - HIDDEN'!$O$4:$O$8890,0),$I1048)</f>
        <v>Mixed Berry</v>
      </c>
      <c r="D1048" s="5" t="str">
        <f>INDEX('DCM CARDS LOOKUP - HIDDEN'!$P$4:$AF$8890,MATCH(P1048,'DCM CARDS LOOKUP - HIDDEN'!$O$4:$O$8890,0),$I1048)</f>
        <v>Grape</v>
      </c>
      <c r="E1048" s="5" t="str">
        <f>INDEX('DCM CARDS LOOKUP - HIDDEN'!$P$4:$AF$8890,MATCH(Q1048,'DCM CARDS LOOKUP - HIDDEN'!$O$4:$O$8890,0),$I1048)</f>
        <v>-</v>
      </c>
      <c r="F1048" s="5" t="str">
        <f>INDEX('DCM CARDS LOOKUP - HIDDEN'!$P$4:$AF$8890,MATCH(R1048,'DCM CARDS LOOKUP - HIDDEN'!$O$4:$O$8890,0),$I1048)</f>
        <v>Cherry</v>
      </c>
      <c r="G1048" s="42"/>
      <c r="I1048" s="4">
        <v>6</v>
      </c>
      <c r="N1048">
        <f>K1043*10000+L1043*100+B1041</f>
        <v>40801</v>
      </c>
      <c r="O1048">
        <f>K1043*10000+L1043*100+C1041</f>
        <v>40802</v>
      </c>
      <c r="P1048">
        <f>K1043*10000+L1043*100+D1041</f>
        <v>40803</v>
      </c>
      <c r="Q1048">
        <f>K1043*10000+L1043*100+E1021</f>
        <v>40804</v>
      </c>
      <c r="R1048">
        <f>K1043*10000+L1043*100+F1021</f>
        <v>40805</v>
      </c>
    </row>
    <row r="1049" spans="1:18" ht="15" customHeight="1">
      <c r="A1049" s="10" t="str">
        <f>INDEX(REFERENCE!$B$2:$K$2,1,'EXAMPLE OF CHOICE CARDS'!I1049)</f>
        <v>Price</v>
      </c>
      <c r="B1049" s="29">
        <f>INDEX('DCM CARDS LOOKUP - HIDDEN'!$P$4:$AF$8890,MATCH(N1049,'DCM CARDS LOOKUP - HIDDEN'!$O$4:$O$8890,0),$I1049)</f>
        <v>25</v>
      </c>
      <c r="C1049" s="29">
        <f>INDEX('DCM CARDS LOOKUP - HIDDEN'!$P$4:$AF$8890,MATCH(O1049,'DCM CARDS LOOKUP - HIDDEN'!$O$4:$O$8890,0),$I1049)</f>
        <v>19</v>
      </c>
      <c r="D1049" s="29">
        <f>INDEX('DCM CARDS LOOKUP - HIDDEN'!$P$4:$AF$8890,MATCH(P1049,'DCM CARDS LOOKUP - HIDDEN'!$O$4:$O$8890,0),$I1049)</f>
        <v>12</v>
      </c>
      <c r="E1049" s="29">
        <f>INDEX('DCM CARDS LOOKUP - HIDDEN'!$P$4:$AF$8890,MATCH(Q1049,'DCM CARDS LOOKUP - HIDDEN'!$O$4:$O$8890,0),$I1049)</f>
        <v>7</v>
      </c>
      <c r="F1049" s="29">
        <f>INDEX('DCM CARDS LOOKUP - HIDDEN'!$P$4:$AF$8890,MATCH(R1049,'DCM CARDS LOOKUP - HIDDEN'!$O$4:$O$8890,0),$I1049)</f>
        <v>17</v>
      </c>
      <c r="G1049" s="42"/>
      <c r="I1049" s="4">
        <v>7</v>
      </c>
      <c r="N1049">
        <f>K1043*10000+L1043*100+B1041</f>
        <v>40801</v>
      </c>
      <c r="O1049">
        <f>K1043*10000+L1043*100+C1041</f>
        <v>40802</v>
      </c>
      <c r="P1049">
        <f>K1043*10000+L1043*100+D1041</f>
        <v>40803</v>
      </c>
      <c r="Q1049">
        <f>K1043*10000+L1043*100+E1021</f>
        <v>40804</v>
      </c>
      <c r="R1049">
        <f>K1043*10000+L1043*100+F1021</f>
        <v>40805</v>
      </c>
    </row>
    <row r="1050" spans="1:18" ht="15" hidden="1" customHeight="1">
      <c r="A1050" s="10">
        <f>INDEX(REFERENCE!$B$2:$K$2,1,'EXAMPLE OF CHOICE CARDS'!I1050)</f>
        <v>0</v>
      </c>
      <c r="B1050" s="29">
        <f>INDEX('DCM CARDS LOOKUP - HIDDEN'!$P$4:$AF$8890,MATCH(N1050,'DCM CARDS LOOKUP - HIDDEN'!$O$4:$O$8890,0),$I1050)</f>
        <v>0</v>
      </c>
      <c r="C1050" s="29">
        <f>INDEX('DCM CARDS LOOKUP - HIDDEN'!$P$4:$AF$8890,MATCH(O1050,'DCM CARDS LOOKUP - HIDDEN'!$O$4:$O$8890,0),$I1050)</f>
        <v>0</v>
      </c>
      <c r="D1050" s="29">
        <f>INDEX('DCM CARDS LOOKUP - HIDDEN'!$P$4:$AF$8890,MATCH(P1050,'DCM CARDS LOOKUP - HIDDEN'!$O$4:$O$8890,0),$I1050)</f>
        <v>0</v>
      </c>
      <c r="E1050" s="29">
        <f>INDEX('DCM CARDS LOOKUP - HIDDEN'!$P$4:$AF$8890,MATCH(Q1050,'DCM CARDS LOOKUP - HIDDEN'!$O$4:$O$8890,0),$I1050)</f>
        <v>0</v>
      </c>
      <c r="F1050" s="29">
        <f>INDEX('DCM CARDS LOOKUP - HIDDEN'!$P$4:$AF$8890,MATCH(R1050,'DCM CARDS LOOKUP - HIDDEN'!$O$4:$O$8890,0),$I1050)</f>
        <v>0</v>
      </c>
      <c r="G1050" s="42"/>
      <c r="I1050" s="4">
        <v>8</v>
      </c>
      <c r="N1050">
        <f>K1043*10000+L1043*100+B1041</f>
        <v>40801</v>
      </c>
      <c r="O1050">
        <f>K1043*10000+L1043*100+C1041</f>
        <v>40802</v>
      </c>
      <c r="P1050">
        <f>K1043*10000+L1043*100+D1041</f>
        <v>40803</v>
      </c>
      <c r="Q1050">
        <f>K1043*10000+L1043*100+E1021</f>
        <v>40804</v>
      </c>
      <c r="R1050">
        <f>K1043*10000+L1043*100+F1021</f>
        <v>40805</v>
      </c>
    </row>
    <row r="1051" spans="1:18" ht="15" hidden="1" customHeight="1">
      <c r="A1051" s="10">
        <f>INDEX(REFERENCE!$B$2:$K$2,1,'EXAMPLE OF CHOICE CARDS'!I1051)</f>
        <v>0</v>
      </c>
      <c r="B1051" s="5">
        <f>INDEX('DCM CARDS LOOKUP - HIDDEN'!$P$4:$AF$8890,MATCH(N1051,'DCM CARDS LOOKUP - HIDDEN'!$O$4:$O$8890,0),$I1051)</f>
        <v>0</v>
      </c>
      <c r="C1051" s="5">
        <f>INDEX('DCM CARDS LOOKUP - HIDDEN'!$P$4:$AF$8890,MATCH(O1051,'DCM CARDS LOOKUP - HIDDEN'!$O$4:$O$8890,0),$I1051)</f>
        <v>0</v>
      </c>
      <c r="D1051" s="5">
        <f>INDEX('DCM CARDS LOOKUP - HIDDEN'!$P$4:$AF$8890,MATCH(P1051,'DCM CARDS LOOKUP - HIDDEN'!$O$4:$O$8890,0),$I1051)</f>
        <v>0</v>
      </c>
      <c r="E1051" s="5">
        <f>INDEX('DCM CARDS LOOKUP - HIDDEN'!$P$4:$AF$8890,MATCH(Q1051,'DCM CARDS LOOKUP - HIDDEN'!$O$4:$O$8890,0),$I1051)</f>
        <v>0</v>
      </c>
      <c r="F1051" s="5">
        <f>INDEX('DCM CARDS LOOKUP - HIDDEN'!$P$4:$AF$8890,MATCH(R1051,'DCM CARDS LOOKUP - HIDDEN'!$O$4:$O$8890,0),$I1051)</f>
        <v>0</v>
      </c>
      <c r="G1051" s="42"/>
      <c r="I1051" s="4">
        <v>9</v>
      </c>
      <c r="N1051">
        <f>K1043*10000+L1043*100+B1041</f>
        <v>40801</v>
      </c>
      <c r="O1051">
        <f>K1043*10000+L1043*100+C1041</f>
        <v>40802</v>
      </c>
      <c r="P1051">
        <f>K1043*10000+L1043*100+D1041</f>
        <v>40803</v>
      </c>
      <c r="Q1051">
        <f>K1043*10000+L1043*100+E1021</f>
        <v>40804</v>
      </c>
      <c r="R1051">
        <f>K1043*10000+L1043*100+F1021</f>
        <v>40805</v>
      </c>
    </row>
    <row r="1052" spans="1:18" ht="15" hidden="1" customHeight="1">
      <c r="A1052" s="10">
        <f>INDEX(REFERENCE!$B$2:$K$2,1,'EXAMPLE OF CHOICE CARDS'!I1052)</f>
        <v>0</v>
      </c>
      <c r="B1052" s="5">
        <f>INDEX('DCM CARDS LOOKUP - HIDDEN'!$P$4:$AF$8890,MATCH(N1052,'DCM CARDS LOOKUP - HIDDEN'!$O$4:$O$8890,0),$I1052)</f>
        <v>0</v>
      </c>
      <c r="C1052" s="5">
        <f>INDEX('DCM CARDS LOOKUP - HIDDEN'!$P$4:$AF$8890,MATCH(O1052,'DCM CARDS LOOKUP - HIDDEN'!$O$4:$O$8890,0),$I1052)</f>
        <v>0</v>
      </c>
      <c r="D1052" s="5">
        <f>INDEX('DCM CARDS LOOKUP - HIDDEN'!$P$4:$AF$8890,MATCH(P1052,'DCM CARDS LOOKUP - HIDDEN'!$O$4:$O$8890,0),$I1052)</f>
        <v>0</v>
      </c>
      <c r="E1052" s="5">
        <f>INDEX('DCM CARDS LOOKUP - HIDDEN'!$P$4:$AF$8890,MATCH(Q1052,'DCM CARDS LOOKUP - HIDDEN'!$O$4:$O$8890,0),$I1052)</f>
        <v>0</v>
      </c>
      <c r="F1052" s="5">
        <f>INDEX('DCM CARDS LOOKUP - HIDDEN'!$P$4:$AF$8890,MATCH(R1052,'DCM CARDS LOOKUP - HIDDEN'!$O$4:$O$8890,0),$I1052)</f>
        <v>0</v>
      </c>
      <c r="G1052" s="42"/>
      <c r="I1052" s="4">
        <v>10</v>
      </c>
      <c r="N1052">
        <f>K1043*10000+L1043*100+B1041</f>
        <v>40801</v>
      </c>
      <c r="O1052">
        <f>K1043*10000+L1043*100+C1041</f>
        <v>40802</v>
      </c>
      <c r="P1052">
        <f>K1043*10000+L1043*100+D1041</f>
        <v>40803</v>
      </c>
      <c r="Q1052">
        <f>K1043*10000+L1043*100+E1021</f>
        <v>40804</v>
      </c>
      <c r="R1052">
        <f>K1043*10000+L1043*100+F1021</f>
        <v>40805</v>
      </c>
    </row>
    <row r="1053" spans="1:18" ht="15" hidden="1" customHeight="1">
      <c r="A1053" s="10" t="e">
        <f>INDEX(REFERENCE!$B$2:$K$2,1,'EXAMPLE OF CHOICE CARDS'!I1053)</f>
        <v>#REF!</v>
      </c>
      <c r="B1053" s="5">
        <f>INDEX('DCM CARDS LOOKUP - HIDDEN'!$P$4:$AF$8890,MATCH(N1053,'DCM CARDS LOOKUP - HIDDEN'!$O$4:$O$8890,0),$I1053)</f>
        <v>0</v>
      </c>
      <c r="C1053" s="5">
        <f>INDEX('DCM CARDS LOOKUP - HIDDEN'!$P$4:$AF$8890,MATCH(O1053,'DCM CARDS LOOKUP - HIDDEN'!$O$4:$O$8890,0),$I1053)</f>
        <v>0</v>
      </c>
      <c r="D1053" s="5">
        <f>INDEX('DCM CARDS LOOKUP - HIDDEN'!$P$4:$AF$8890,MATCH(P1053,'DCM CARDS LOOKUP - HIDDEN'!$O$4:$O$8890,0),$I1053)</f>
        <v>0</v>
      </c>
      <c r="E1053" s="24"/>
      <c r="F1053" s="24"/>
      <c r="G1053" s="42"/>
      <c r="I1053" s="4">
        <v>11</v>
      </c>
      <c r="N1053">
        <f>K1043*10000+L1043*100+B1041</f>
        <v>40801</v>
      </c>
      <c r="O1053">
        <f>K1043*10000+L1043*100+C1041</f>
        <v>40802</v>
      </c>
      <c r="P1053">
        <f>K1043*10000+L1043*100+D1041</f>
        <v>40803</v>
      </c>
      <c r="Q1053">
        <f>K1043*10000+L1043*100+E1021</f>
        <v>40804</v>
      </c>
      <c r="R1053">
        <f>K1043*10000+L1043*100+F1021</f>
        <v>40805</v>
      </c>
    </row>
    <row r="1054" spans="1:18" ht="15" hidden="1" customHeight="1">
      <c r="A1054" s="10" t="e">
        <f>INDEX(REFERENCE!$B$2:$K$2,1,'EXAMPLE OF CHOICE CARDS'!I1054)</f>
        <v>#REF!</v>
      </c>
      <c r="B1054" s="5">
        <f>INDEX('DCM CARDS LOOKUP - HIDDEN'!$P$4:$AF$8890,MATCH(N1054,'DCM CARDS LOOKUP - HIDDEN'!$O$4:$O$8890,0),$I1054)</f>
        <v>0</v>
      </c>
      <c r="C1054" s="5">
        <f>INDEX('DCM CARDS LOOKUP - HIDDEN'!$P$4:$AF$8890,MATCH(O1054,'DCM CARDS LOOKUP - HIDDEN'!$O$4:$O$8890,0),$I1054)</f>
        <v>0</v>
      </c>
      <c r="D1054" s="5">
        <f>INDEX('DCM CARDS LOOKUP - HIDDEN'!$P$4:$AF$8890,MATCH(P1054,'DCM CARDS LOOKUP - HIDDEN'!$O$4:$O$8890,0),$I1054)</f>
        <v>0</v>
      </c>
      <c r="E1054" s="24"/>
      <c r="F1054" s="24"/>
      <c r="G1054" s="42"/>
      <c r="I1054" s="4">
        <v>12</v>
      </c>
      <c r="N1054">
        <f>K1043*10000+L1043*100+B1041</f>
        <v>40801</v>
      </c>
      <c r="O1054">
        <f>K1043*10000+L1043*100+C1041</f>
        <v>40802</v>
      </c>
      <c r="P1054">
        <f>K1043*10000+L1043*100+D1041</f>
        <v>40803</v>
      </c>
      <c r="Q1054">
        <f>K1043*10000+L1043*100+E1021</f>
        <v>40804</v>
      </c>
      <c r="R1054">
        <f>K1043*10000+L1043*100+F1021</f>
        <v>40805</v>
      </c>
    </row>
    <row r="1055" spans="1:18" ht="15" hidden="1" customHeight="1">
      <c r="A1055" s="10" t="e">
        <f>INDEX(REFERENCE!$B$2:$K$2,1,'EXAMPLE OF CHOICE CARDS'!I1055)</f>
        <v>#REF!</v>
      </c>
      <c r="B1055" s="5">
        <f>INDEX('DCM CARDS LOOKUP - HIDDEN'!$P$4:$AF$8890,MATCH(N1055,'DCM CARDS LOOKUP - HIDDEN'!$O$4:$O$8890,0),$I1055)</f>
        <v>0</v>
      </c>
      <c r="C1055" s="5">
        <f>INDEX('DCM CARDS LOOKUP - HIDDEN'!$P$4:$AF$8890,MATCH(O1055,'DCM CARDS LOOKUP - HIDDEN'!$O$4:$O$8890,0),$I1055)</f>
        <v>0</v>
      </c>
      <c r="D1055" s="5">
        <f>INDEX('DCM CARDS LOOKUP - HIDDEN'!$P$4:$AF$8890,MATCH(P1055,'DCM CARDS LOOKUP - HIDDEN'!$O$4:$O$8890,0),$I1055)</f>
        <v>0</v>
      </c>
      <c r="E1055" s="24"/>
      <c r="F1055" s="24"/>
      <c r="G1055" s="42"/>
      <c r="I1055" s="4">
        <v>13</v>
      </c>
      <c r="N1055">
        <f>K1043*10000+L1043*100+B1041</f>
        <v>40801</v>
      </c>
      <c r="O1055">
        <f>K1043*10000+L1043*100+C1041</f>
        <v>40802</v>
      </c>
      <c r="P1055">
        <f>K1043*10000+L1043*100+D1041</f>
        <v>40803</v>
      </c>
      <c r="Q1055">
        <f>K1043*10000+L1043*100+E1021</f>
        <v>40804</v>
      </c>
      <c r="R1055">
        <f>K1043*10000+L1043*100+F1021</f>
        <v>40805</v>
      </c>
    </row>
    <row r="1056" spans="1:18" ht="15" hidden="1" customHeight="1">
      <c r="A1056" s="10" t="e">
        <f>INDEX(REFERENCE!$B$2:$K$2,1,'EXAMPLE OF CHOICE CARDS'!I1056)</f>
        <v>#REF!</v>
      </c>
      <c r="B1056" s="5">
        <f>INDEX('DCM CARDS LOOKUP - HIDDEN'!$P$4:$AF$8890,MATCH(N1056,'DCM CARDS LOOKUP - HIDDEN'!$O$4:$O$8890,0),$I1056)</f>
        <v>0</v>
      </c>
      <c r="C1056" s="5">
        <f>INDEX('DCM CARDS LOOKUP - HIDDEN'!$P$4:$AF$8890,MATCH(O1056,'DCM CARDS LOOKUP - HIDDEN'!$O$4:$O$8890,0),$I1056)</f>
        <v>0</v>
      </c>
      <c r="D1056" s="5">
        <f>INDEX('DCM CARDS LOOKUP - HIDDEN'!$P$4:$AF$8890,MATCH(P1056,'DCM CARDS LOOKUP - HIDDEN'!$O$4:$O$8890,0),$I1056)</f>
        <v>0</v>
      </c>
      <c r="E1056" s="24"/>
      <c r="F1056" s="24"/>
      <c r="G1056" s="43"/>
      <c r="I1056" s="4">
        <v>14</v>
      </c>
      <c r="N1056">
        <f>K1043*10000+L1043*100+B1041</f>
        <v>40801</v>
      </c>
      <c r="O1056">
        <f>K1043*10000+L1043*100+C1041</f>
        <v>40802</v>
      </c>
      <c r="P1056">
        <f>K1043*10000+L1043*100+D1041</f>
        <v>40803</v>
      </c>
      <c r="Q1056">
        <f>K1043*10000+L1043*100+E1021</f>
        <v>40804</v>
      </c>
      <c r="R1056">
        <f>K1043*10000+L1043*100+F1021</f>
        <v>40805</v>
      </c>
    </row>
    <row r="1057" spans="1:18">
      <c r="A1057" s="2"/>
      <c r="B1057" s="5"/>
      <c r="C1057" s="5"/>
      <c r="D1057" s="5"/>
      <c r="E1057" s="5"/>
      <c r="F1057" s="5"/>
      <c r="G1057" s="5"/>
      <c r="I1057" s="13"/>
    </row>
    <row r="1058" spans="1:18">
      <c r="A1058" s="6"/>
      <c r="B1058" s="7">
        <v>1</v>
      </c>
      <c r="C1058" s="7">
        <v>2</v>
      </c>
      <c r="D1058" s="7">
        <v>3</v>
      </c>
      <c r="E1058" s="7">
        <v>4</v>
      </c>
      <c r="F1058" s="7">
        <v>5</v>
      </c>
      <c r="G1058" s="7">
        <v>9</v>
      </c>
      <c r="I1058" s="13"/>
    </row>
    <row r="1061" spans="1:18">
      <c r="A1061" s="1" t="str">
        <f>"Version "&amp;K1063&amp;"; Task"&amp;L1063</f>
        <v>Version 4; Task9</v>
      </c>
      <c r="B1061" s="4">
        <v>1</v>
      </c>
      <c r="C1061" s="4">
        <v>2</v>
      </c>
      <c r="D1061" s="4">
        <v>3</v>
      </c>
      <c r="E1061" s="4">
        <f>E1041</f>
        <v>4</v>
      </c>
      <c r="F1061" s="4">
        <f>F1041</f>
        <v>5</v>
      </c>
      <c r="I1061" s="13"/>
    </row>
    <row r="1062" spans="1:18" ht="15" customHeight="1">
      <c r="A1062" s="11" t="s">
        <v>8</v>
      </c>
      <c r="B1062" s="12" t="s">
        <v>9</v>
      </c>
      <c r="C1062" s="12" t="s">
        <v>10</v>
      </c>
      <c r="D1062" s="12" t="s">
        <v>11</v>
      </c>
      <c r="E1062" s="23" t="s">
        <v>20</v>
      </c>
      <c r="F1062" s="23" t="s">
        <v>21</v>
      </c>
      <c r="G1062" s="41" t="s">
        <v>15</v>
      </c>
      <c r="I1062" s="13"/>
      <c r="K1062" t="s">
        <v>12</v>
      </c>
      <c r="L1062" t="s">
        <v>1</v>
      </c>
    </row>
    <row r="1063" spans="1:18">
      <c r="A1063" s="10" t="str">
        <f>INDEX(REFERENCE!$B$2:$K$2,1,'EXAMPLE OF CHOICE CARDS'!I1063)</f>
        <v>Brand</v>
      </c>
      <c r="B1063" s="5" t="str">
        <f>INDEX('DCM CARDS LOOKUP - HIDDEN'!$P$4:$AF$8890,MATCH(N1063,'DCM CARDS LOOKUP - HIDDEN'!$O$4:$O$8890,0),$I1063)</f>
        <v>Other Brand</v>
      </c>
      <c r="C1063" s="5" t="str">
        <f>INDEX('DCM CARDS LOOKUP - HIDDEN'!$P$4:$AF$8890,MATCH(O1063,'DCM CARDS LOOKUP - HIDDEN'!$O$4:$O$8890,0),$I1063)</f>
        <v>UP &amp; UP</v>
      </c>
      <c r="D1063" s="5" t="str">
        <f>INDEX('DCM CARDS LOOKUP - HIDDEN'!$P$4:$AF$8890,MATCH(P1063,'DCM CARDS LOOKUP - HIDDEN'!$O$4:$O$8890,0),$I1063)</f>
        <v>CVS</v>
      </c>
      <c r="E1063" s="5" t="str">
        <f>INDEX('DCM CARDS LOOKUP - HIDDEN'!$P$4:$AF$8890,MATCH(Q1063,'DCM CARDS LOOKUP - HIDDEN'!$O$4:$O$8890,0),$I1063)</f>
        <v>Zicam</v>
      </c>
      <c r="F1063" s="5" t="str">
        <f>INDEX('DCM CARDS LOOKUP - HIDDEN'!$P$4:$AF$8890,MATCH(R1063,'DCM CARDS LOOKUP - HIDDEN'!$O$4:$O$8890,0),$I1063)</f>
        <v>Dayquil</v>
      </c>
      <c r="G1063" s="42"/>
      <c r="I1063" s="4">
        <v>1</v>
      </c>
      <c r="K1063">
        <f>IF(L1043=15,K1043+1,K1043)</f>
        <v>4</v>
      </c>
      <c r="L1063">
        <f>IF(L1043&lt;15,L1043+1,1)</f>
        <v>9</v>
      </c>
      <c r="N1063">
        <f>K1063*10000+L1063*100+B1061</f>
        <v>40901</v>
      </c>
      <c r="O1063">
        <f>K1063*10000+L1063*100+C1061</f>
        <v>40902</v>
      </c>
      <c r="P1063">
        <f>K1063*10000+L1063*100+D1061</f>
        <v>40903</v>
      </c>
      <c r="Q1063">
        <f>K1063*10000+L1063*100+E1041</f>
        <v>40904</v>
      </c>
      <c r="R1063">
        <f>K1063*10000+L1063*100+F1041</f>
        <v>40905</v>
      </c>
    </row>
    <row r="1064" spans="1:18">
      <c r="A1064" s="10" t="str">
        <f>INDEX(REFERENCE!$B$2:$K$2,1,'EXAMPLE OF CHOICE CARDS'!I1064)</f>
        <v>Format</v>
      </c>
      <c r="B1064" s="5" t="str">
        <f>INDEX('DCM CARDS LOOKUP - HIDDEN'!$P$4:$AF$8890,MATCH(N1064,'DCM CARDS LOOKUP - HIDDEN'!$O$4:$O$8890,0),$I1064)</f>
        <v>Effervescent Tablets</v>
      </c>
      <c r="C1064" s="5" t="str">
        <f>INDEX('DCM CARDS LOOKUP - HIDDEN'!$P$4:$AF$8890,MATCH(O1064,'DCM CARDS LOOKUP - HIDDEN'!$O$4:$O$8890,0),$I1064)</f>
        <v>Hot liquid powder packet</v>
      </c>
      <c r="D1064" s="5" t="str">
        <f>INDEX('DCM CARDS LOOKUP - HIDDEN'!$P$4:$AF$8890,MATCH(P1064,'DCM CARDS LOOKUP - HIDDEN'!$O$4:$O$8890,0),$I1064)</f>
        <v>Gummies</v>
      </c>
      <c r="E1064" s="5" t="str">
        <f>INDEX('DCM CARDS LOOKUP - HIDDEN'!$P$4:$AF$8890,MATCH(Q1064,'DCM CARDS LOOKUP - HIDDEN'!$O$4:$O$8890,0),$I1064)</f>
        <v>Powder packet</v>
      </c>
      <c r="F1064" s="5" t="str">
        <f>INDEX('DCM CARDS LOOKUP - HIDDEN'!$P$4:$AF$8890,MATCH(R1064,'DCM CARDS LOOKUP - HIDDEN'!$O$4:$O$8890,0),$I1064)</f>
        <v>Syrup/liquid</v>
      </c>
      <c r="G1064" s="42"/>
      <c r="I1064" s="4">
        <v>2</v>
      </c>
      <c r="N1064">
        <f>K1063*10000+L1063*100+B1061</f>
        <v>40901</v>
      </c>
      <c r="O1064">
        <f>K1063*10000+L1063*100+C1061</f>
        <v>40902</v>
      </c>
      <c r="P1064">
        <f>K1063*10000+L1063*100+D1061</f>
        <v>40903</v>
      </c>
      <c r="Q1064">
        <f>K1063*10000+L1063*100+E1041</f>
        <v>40904</v>
      </c>
      <c r="R1064">
        <f>K1063*10000+L1063*100+F1041</f>
        <v>40905</v>
      </c>
    </row>
    <row r="1065" spans="1:18">
      <c r="A1065" s="10" t="str">
        <f>INDEX(REFERENCE!$B$2:$K$2,1,'EXAMPLE OF CHOICE CARDS'!I1065)</f>
        <v>Symptoms</v>
      </c>
      <c r="B1065" s="5" t="str">
        <f>INDEX('DCM CARDS LOOKUP - HIDDEN'!$P$4:$AF$8890,MATCH(N1065,'DCM CARDS LOOKUP - HIDDEN'!$O$4:$O$8890,0),$I1065)</f>
        <v>Fever relief</v>
      </c>
      <c r="C1065" s="5" t="str">
        <f>INDEX('DCM CARDS LOOKUP - HIDDEN'!$P$4:$AF$8890,MATCH(O1065,'DCM CARDS LOOKUP - HIDDEN'!$O$4:$O$8890,0),$I1065)</f>
        <v>Body Aches/Pain relief</v>
      </c>
      <c r="D1065" s="5" t="str">
        <f>INDEX('DCM CARDS LOOKUP - HIDDEN'!$P$4:$AF$8890,MATCH(P1065,'DCM CARDS LOOKUP - HIDDEN'!$O$4:$O$8890,0),$I1065)</f>
        <v>Head Pain Relief</v>
      </c>
      <c r="E1065" s="5" t="str">
        <f>INDEX('DCM CARDS LOOKUP - HIDDEN'!$P$4:$AF$8890,MATCH(Q1065,'DCM CARDS LOOKUP - HIDDEN'!$O$4:$O$8890,0),$I1065)</f>
        <v>Sinus Pressure relief</v>
      </c>
      <c r="F1065" s="5" t="str">
        <f>INDEX('DCM CARDS LOOKUP - HIDDEN'!$P$4:$AF$8890,MATCH(R1065,'DCM CARDS LOOKUP - HIDDEN'!$O$4:$O$8890,0),$I1065)</f>
        <v>Sore throat relief</v>
      </c>
      <c r="G1065" s="42"/>
      <c r="I1065" s="4">
        <v>3</v>
      </c>
      <c r="N1065">
        <f>K1063*10000+L1063*100+B1061</f>
        <v>40901</v>
      </c>
      <c r="O1065">
        <f>K1063*10000+L1063*100+C1061</f>
        <v>40902</v>
      </c>
      <c r="P1065">
        <f>K1063*10000+L1063*100+D1061</f>
        <v>40903</v>
      </c>
      <c r="Q1065">
        <f>K1063*10000+L1063*100+E1041</f>
        <v>40904</v>
      </c>
      <c r="R1065">
        <f>K1063*10000+L1063*100+F1041</f>
        <v>40905</v>
      </c>
    </row>
    <row r="1066" spans="1:18">
      <c r="A1066" s="10" t="str">
        <f>INDEX(REFERENCE!$B$2:$K$2,1,'EXAMPLE OF CHOICE CARDS'!I1066)</f>
        <v>Benefit</v>
      </c>
      <c r="B1066" s="5" t="str">
        <f>INDEX('DCM CARDS LOOKUP - HIDDEN'!$P$4:$AF$8890,MATCH(N1066,'DCM CARDS LOOKUP - HIDDEN'!$O$4:$O$8890,0),$I1066)</f>
        <v>Treats multiple symptoms</v>
      </c>
      <c r="C1066" s="5" t="str">
        <f>INDEX('DCM CARDS LOOKUP - HIDDEN'!$P$4:$AF$8890,MATCH(O1066,'DCM CARDS LOOKUP - HIDDEN'!$O$4:$O$8890,0),$I1066)</f>
        <v>Helps me sleep</v>
      </c>
      <c r="D1066" s="5" t="str">
        <f>INDEX('DCM CARDS LOOKUP - HIDDEN'!$P$4:$AF$8890,MATCH(P1066,'DCM CARDS LOOKUP - HIDDEN'!$O$4:$O$8890,0),$I1066)</f>
        <v>For Nighttime Use</v>
      </c>
      <c r="E1066" s="5" t="str">
        <f>INDEX('DCM CARDS LOOKUP - HIDDEN'!$P$4:$AF$8890,MATCH(Q1066,'DCM CARDS LOOKUP - HIDDEN'!$O$4:$O$8890,0),$I1066)</f>
        <v>Natural Ingredients</v>
      </c>
      <c r="F1066" s="5" t="str">
        <f>INDEX('DCM CARDS LOOKUP - HIDDEN'!$P$4:$AF$8890,MATCH(R1066,'DCM CARDS LOOKUP - HIDDEN'!$O$4:$O$8890,0),$I1066)</f>
        <v>Allergy Relief</v>
      </c>
      <c r="G1066" s="42"/>
      <c r="I1066" s="4">
        <v>4</v>
      </c>
      <c r="N1066">
        <f>K1063*10000+L1063*100+B1061</f>
        <v>40901</v>
      </c>
      <c r="O1066">
        <f>K1063*10000+L1063*100+C1061</f>
        <v>40902</v>
      </c>
      <c r="P1066">
        <f>K1063*10000+L1063*100+D1061</f>
        <v>40903</v>
      </c>
      <c r="Q1066">
        <f>K1063*10000+L1063*100+E1041</f>
        <v>40904</v>
      </c>
      <c r="R1066">
        <f>K1063*10000+L1063*100+F1041</f>
        <v>40905</v>
      </c>
    </row>
    <row r="1067" spans="1:18">
      <c r="A1067" s="10" t="str">
        <f>INDEX(REFERENCE!$B$2:$K$2,1,'EXAMPLE OF CHOICE CARDS'!I1067)</f>
        <v>Doses</v>
      </c>
      <c r="B1067" s="5" t="str">
        <f>INDEX('DCM CARDS LOOKUP - HIDDEN'!$P$4:$AF$8890,MATCH(N1067,'DCM CARDS LOOKUP - HIDDEN'!$O$4:$O$8890,0),$I1067)</f>
        <v>30 Doses</v>
      </c>
      <c r="C1067" s="5" t="str">
        <f>INDEX('DCM CARDS LOOKUP - HIDDEN'!$P$4:$AF$8890,MATCH(O1067,'DCM CARDS LOOKUP - HIDDEN'!$O$4:$O$8890,0),$I1067)</f>
        <v>12 Doses</v>
      </c>
      <c r="D1067" s="5" t="str">
        <f>INDEX('DCM CARDS LOOKUP - HIDDEN'!$P$4:$AF$8890,MATCH(P1067,'DCM CARDS LOOKUP - HIDDEN'!$O$4:$O$8890,0),$I1067)</f>
        <v>90 Doses</v>
      </c>
      <c r="E1067" s="5" t="str">
        <f>INDEX('DCM CARDS LOOKUP - HIDDEN'!$P$4:$AF$8890,MATCH(Q1067,'DCM CARDS LOOKUP - HIDDEN'!$O$4:$O$8890,0),$I1067)</f>
        <v>60 Doses</v>
      </c>
      <c r="F1067" s="5" t="str">
        <f>INDEX('DCM CARDS LOOKUP - HIDDEN'!$P$4:$AF$8890,MATCH(R1067,'DCM CARDS LOOKUP - HIDDEN'!$O$4:$O$8890,0),$I1067)</f>
        <v>6 Doses</v>
      </c>
      <c r="G1067" s="42"/>
      <c r="I1067" s="4">
        <v>5</v>
      </c>
      <c r="N1067">
        <f>K1063*10000+L1063*100+B1061</f>
        <v>40901</v>
      </c>
      <c r="O1067">
        <f>K1063*10000+L1063*100+C1061</f>
        <v>40902</v>
      </c>
      <c r="P1067">
        <f>K1063*10000+L1063*100+D1061</f>
        <v>40903</v>
      </c>
      <c r="Q1067">
        <f>K1063*10000+L1063*100+E1041</f>
        <v>40904</v>
      </c>
      <c r="R1067">
        <f>K1063*10000+L1063*100+F1041</f>
        <v>40905</v>
      </c>
    </row>
    <row r="1068" spans="1:18">
      <c r="A1068" s="10" t="str">
        <f>INDEX(REFERENCE!$B$2:$K$2,1,'EXAMPLE OF CHOICE CARDS'!I1068)</f>
        <v>flavor</v>
      </c>
      <c r="B1068" s="5" t="str">
        <f>INDEX('DCM CARDS LOOKUP - HIDDEN'!$P$4:$AF$8890,MATCH(N1068,'DCM CARDS LOOKUP - HIDDEN'!$O$4:$O$8890,0),$I1068)</f>
        <v>Honey Lemon</v>
      </c>
      <c r="C1068" s="5" t="str">
        <f>INDEX('DCM CARDS LOOKUP - HIDDEN'!$P$4:$AF$8890,MATCH(O1068,'DCM CARDS LOOKUP - HIDDEN'!$O$4:$O$8890,0),$I1068)</f>
        <v>Mixed Berry</v>
      </c>
      <c r="D1068" s="5" t="str">
        <f>INDEX('DCM CARDS LOOKUP - HIDDEN'!$P$4:$AF$8890,MATCH(P1068,'DCM CARDS LOOKUP - HIDDEN'!$O$4:$O$8890,0),$I1068)</f>
        <v>Citrus</v>
      </c>
      <c r="E1068" s="5" t="str">
        <f>INDEX('DCM CARDS LOOKUP - HIDDEN'!$P$4:$AF$8890,MATCH(Q1068,'DCM CARDS LOOKUP - HIDDEN'!$O$4:$O$8890,0),$I1068)</f>
        <v>Elderberry</v>
      </c>
      <c r="F1068" s="5" t="str">
        <f>INDEX('DCM CARDS LOOKUP - HIDDEN'!$P$4:$AF$8890,MATCH(R1068,'DCM CARDS LOOKUP - HIDDEN'!$O$4:$O$8890,0),$I1068)</f>
        <v>Orange</v>
      </c>
      <c r="G1068" s="42"/>
      <c r="I1068" s="4">
        <v>6</v>
      </c>
      <c r="N1068">
        <f>K1063*10000+L1063*100+B1061</f>
        <v>40901</v>
      </c>
      <c r="O1068">
        <f>K1063*10000+L1063*100+C1061</f>
        <v>40902</v>
      </c>
      <c r="P1068">
        <f>K1063*10000+L1063*100+D1061</f>
        <v>40903</v>
      </c>
      <c r="Q1068">
        <f>K1063*10000+L1063*100+E1041</f>
        <v>40904</v>
      </c>
      <c r="R1068">
        <f>K1063*10000+L1063*100+F1041</f>
        <v>40905</v>
      </c>
    </row>
    <row r="1069" spans="1:18" ht="15" customHeight="1">
      <c r="A1069" s="10" t="str">
        <f>INDEX(REFERENCE!$B$2:$K$2,1,'EXAMPLE OF CHOICE CARDS'!I1069)</f>
        <v>Price</v>
      </c>
      <c r="B1069" s="29">
        <f>INDEX('DCM CARDS LOOKUP - HIDDEN'!$P$4:$AF$8890,MATCH(N1069,'DCM CARDS LOOKUP - HIDDEN'!$O$4:$O$8890,0),$I1069)</f>
        <v>6</v>
      </c>
      <c r="C1069" s="29">
        <f>INDEX('DCM CARDS LOOKUP - HIDDEN'!$P$4:$AF$8890,MATCH(O1069,'DCM CARDS LOOKUP - HIDDEN'!$O$4:$O$8890,0),$I1069)</f>
        <v>16</v>
      </c>
      <c r="D1069" s="29">
        <f>INDEX('DCM CARDS LOOKUP - HIDDEN'!$P$4:$AF$8890,MATCH(P1069,'DCM CARDS LOOKUP - HIDDEN'!$O$4:$O$8890,0),$I1069)</f>
        <v>32</v>
      </c>
      <c r="E1069" s="29">
        <f>INDEX('DCM CARDS LOOKUP - HIDDEN'!$P$4:$AF$8890,MATCH(Q1069,'DCM CARDS LOOKUP - HIDDEN'!$O$4:$O$8890,0),$I1069)</f>
        <v>17</v>
      </c>
      <c r="F1069" s="29">
        <f>INDEX('DCM CARDS LOOKUP - HIDDEN'!$P$4:$AF$8890,MATCH(R1069,'DCM CARDS LOOKUP - HIDDEN'!$O$4:$O$8890,0),$I1069)</f>
        <v>11</v>
      </c>
      <c r="G1069" s="42"/>
      <c r="I1069" s="4">
        <v>7</v>
      </c>
      <c r="N1069">
        <f>K1063*10000+L1063*100+B1061</f>
        <v>40901</v>
      </c>
      <c r="O1069">
        <f>K1063*10000+L1063*100+C1061</f>
        <v>40902</v>
      </c>
      <c r="P1069">
        <f>K1063*10000+L1063*100+D1061</f>
        <v>40903</v>
      </c>
      <c r="Q1069">
        <f>K1063*10000+L1063*100+E1041</f>
        <v>40904</v>
      </c>
      <c r="R1069">
        <f>K1063*10000+L1063*100+F1041</f>
        <v>40905</v>
      </c>
    </row>
    <row r="1070" spans="1:18" ht="15" hidden="1" customHeight="1">
      <c r="A1070" s="10">
        <f>INDEX(REFERENCE!$B$2:$K$2,1,'EXAMPLE OF CHOICE CARDS'!I1070)</f>
        <v>0</v>
      </c>
      <c r="B1070" s="29">
        <f>INDEX('DCM CARDS LOOKUP - HIDDEN'!$P$4:$AF$8890,MATCH(N1070,'DCM CARDS LOOKUP - HIDDEN'!$O$4:$O$8890,0),$I1070)</f>
        <v>0</v>
      </c>
      <c r="C1070" s="29">
        <f>INDEX('DCM CARDS LOOKUP - HIDDEN'!$P$4:$AF$8890,MATCH(O1070,'DCM CARDS LOOKUP - HIDDEN'!$O$4:$O$8890,0),$I1070)</f>
        <v>0</v>
      </c>
      <c r="D1070" s="29">
        <f>INDEX('DCM CARDS LOOKUP - HIDDEN'!$P$4:$AF$8890,MATCH(P1070,'DCM CARDS LOOKUP - HIDDEN'!$O$4:$O$8890,0),$I1070)</f>
        <v>0</v>
      </c>
      <c r="E1070" s="29">
        <f>INDEX('DCM CARDS LOOKUP - HIDDEN'!$P$4:$AF$8890,MATCH(Q1070,'DCM CARDS LOOKUP - HIDDEN'!$O$4:$O$8890,0),$I1070)</f>
        <v>0</v>
      </c>
      <c r="F1070" s="29">
        <f>INDEX('DCM CARDS LOOKUP - HIDDEN'!$P$4:$AF$8890,MATCH(R1070,'DCM CARDS LOOKUP - HIDDEN'!$O$4:$O$8890,0),$I1070)</f>
        <v>0</v>
      </c>
      <c r="G1070" s="42"/>
      <c r="I1070" s="4">
        <v>8</v>
      </c>
      <c r="N1070">
        <f>K1063*10000+L1063*100+B1061</f>
        <v>40901</v>
      </c>
      <c r="O1070">
        <f>K1063*10000+L1063*100+C1061</f>
        <v>40902</v>
      </c>
      <c r="P1070">
        <f>K1063*10000+L1063*100+D1061</f>
        <v>40903</v>
      </c>
      <c r="Q1070">
        <f>K1063*10000+L1063*100+E1041</f>
        <v>40904</v>
      </c>
      <c r="R1070">
        <f>K1063*10000+L1063*100+F1041</f>
        <v>40905</v>
      </c>
    </row>
    <row r="1071" spans="1:18" ht="15" hidden="1" customHeight="1">
      <c r="A1071" s="10">
        <f>INDEX(REFERENCE!$B$2:$K$2,1,'EXAMPLE OF CHOICE CARDS'!I1071)</f>
        <v>0</v>
      </c>
      <c r="B1071" s="5">
        <f>INDEX('DCM CARDS LOOKUP - HIDDEN'!$P$4:$AF$8890,MATCH(N1071,'DCM CARDS LOOKUP - HIDDEN'!$O$4:$O$8890,0),$I1071)</f>
        <v>0</v>
      </c>
      <c r="C1071" s="5">
        <f>INDEX('DCM CARDS LOOKUP - HIDDEN'!$P$4:$AF$8890,MATCH(O1071,'DCM CARDS LOOKUP - HIDDEN'!$O$4:$O$8890,0),$I1071)</f>
        <v>0</v>
      </c>
      <c r="D1071" s="5">
        <f>INDEX('DCM CARDS LOOKUP - HIDDEN'!$P$4:$AF$8890,MATCH(P1071,'DCM CARDS LOOKUP - HIDDEN'!$O$4:$O$8890,0),$I1071)</f>
        <v>0</v>
      </c>
      <c r="E1071" s="5">
        <f>INDEX('DCM CARDS LOOKUP - HIDDEN'!$P$4:$AF$8890,MATCH(Q1071,'DCM CARDS LOOKUP - HIDDEN'!$O$4:$O$8890,0),$I1071)</f>
        <v>0</v>
      </c>
      <c r="F1071" s="5">
        <f>INDEX('DCM CARDS LOOKUP - HIDDEN'!$P$4:$AF$8890,MATCH(R1071,'DCM CARDS LOOKUP - HIDDEN'!$O$4:$O$8890,0),$I1071)</f>
        <v>0</v>
      </c>
      <c r="G1071" s="42"/>
      <c r="I1071" s="4">
        <v>9</v>
      </c>
      <c r="N1071">
        <f>K1063*10000+L1063*100+B1061</f>
        <v>40901</v>
      </c>
      <c r="O1071">
        <f>K1063*10000+L1063*100+C1061</f>
        <v>40902</v>
      </c>
      <c r="P1071">
        <f>K1063*10000+L1063*100+D1061</f>
        <v>40903</v>
      </c>
      <c r="Q1071">
        <f>K1063*10000+L1063*100+E1041</f>
        <v>40904</v>
      </c>
      <c r="R1071">
        <f>K1063*10000+L1063*100+F1041</f>
        <v>40905</v>
      </c>
    </row>
    <row r="1072" spans="1:18" ht="15" hidden="1" customHeight="1">
      <c r="A1072" s="10">
        <f>INDEX(REFERENCE!$B$2:$K$2,1,'EXAMPLE OF CHOICE CARDS'!I1072)</f>
        <v>0</v>
      </c>
      <c r="B1072" s="5">
        <f>INDEX('DCM CARDS LOOKUP - HIDDEN'!$P$4:$AF$8890,MATCH(N1072,'DCM CARDS LOOKUP - HIDDEN'!$O$4:$O$8890,0),$I1072)</f>
        <v>0</v>
      </c>
      <c r="C1072" s="5">
        <f>INDEX('DCM CARDS LOOKUP - HIDDEN'!$P$4:$AF$8890,MATCH(O1072,'DCM CARDS LOOKUP - HIDDEN'!$O$4:$O$8890,0),$I1072)</f>
        <v>0</v>
      </c>
      <c r="D1072" s="5">
        <f>INDEX('DCM CARDS LOOKUP - HIDDEN'!$P$4:$AF$8890,MATCH(P1072,'DCM CARDS LOOKUP - HIDDEN'!$O$4:$O$8890,0),$I1072)</f>
        <v>0</v>
      </c>
      <c r="E1072" s="5">
        <f>INDEX('DCM CARDS LOOKUP - HIDDEN'!$P$4:$AF$8890,MATCH(Q1072,'DCM CARDS LOOKUP - HIDDEN'!$O$4:$O$8890,0),$I1072)</f>
        <v>0</v>
      </c>
      <c r="F1072" s="5">
        <f>INDEX('DCM CARDS LOOKUP - HIDDEN'!$P$4:$AF$8890,MATCH(R1072,'DCM CARDS LOOKUP - HIDDEN'!$O$4:$O$8890,0),$I1072)</f>
        <v>0</v>
      </c>
      <c r="G1072" s="42"/>
      <c r="I1072" s="4">
        <v>10</v>
      </c>
      <c r="N1072">
        <f>K1063*10000+L1063*100+B1061</f>
        <v>40901</v>
      </c>
      <c r="O1072">
        <f>K1063*10000+L1063*100+C1061</f>
        <v>40902</v>
      </c>
      <c r="P1072">
        <f>K1063*10000+L1063*100+D1061</f>
        <v>40903</v>
      </c>
      <c r="Q1072">
        <f>K1063*10000+L1063*100+E1041</f>
        <v>40904</v>
      </c>
      <c r="R1072">
        <f>K1063*10000+L1063*100+F1041</f>
        <v>40905</v>
      </c>
    </row>
    <row r="1073" spans="1:18" ht="15" hidden="1" customHeight="1">
      <c r="A1073" s="10" t="e">
        <f>INDEX(REFERENCE!$B$2:$K$2,1,'EXAMPLE OF CHOICE CARDS'!I1073)</f>
        <v>#REF!</v>
      </c>
      <c r="B1073" s="5">
        <f>INDEX('DCM CARDS LOOKUP - HIDDEN'!$P$4:$AF$8890,MATCH(N1073,'DCM CARDS LOOKUP - HIDDEN'!$O$4:$O$8890,0),$I1073)</f>
        <v>0</v>
      </c>
      <c r="C1073" s="5">
        <f>INDEX('DCM CARDS LOOKUP - HIDDEN'!$P$4:$AF$8890,MATCH(O1073,'DCM CARDS LOOKUP - HIDDEN'!$O$4:$O$8890,0),$I1073)</f>
        <v>0</v>
      </c>
      <c r="D1073" s="5">
        <f>INDEX('DCM CARDS LOOKUP - HIDDEN'!$P$4:$AF$8890,MATCH(P1073,'DCM CARDS LOOKUP - HIDDEN'!$O$4:$O$8890,0),$I1073)</f>
        <v>0</v>
      </c>
      <c r="E1073" s="24"/>
      <c r="F1073" s="24"/>
      <c r="G1073" s="42"/>
      <c r="I1073" s="4">
        <v>11</v>
      </c>
      <c r="N1073">
        <f>K1063*10000+L1063*100+B1061</f>
        <v>40901</v>
      </c>
      <c r="O1073">
        <f>K1063*10000+L1063*100+C1061</f>
        <v>40902</v>
      </c>
      <c r="P1073">
        <f>K1063*10000+L1063*100+D1061</f>
        <v>40903</v>
      </c>
      <c r="Q1073">
        <f>K1063*10000+L1063*100+E1041</f>
        <v>40904</v>
      </c>
      <c r="R1073">
        <f>K1063*10000+L1063*100+F1041</f>
        <v>40905</v>
      </c>
    </row>
    <row r="1074" spans="1:18" ht="15" hidden="1" customHeight="1">
      <c r="A1074" s="10" t="e">
        <f>INDEX(REFERENCE!$B$2:$K$2,1,'EXAMPLE OF CHOICE CARDS'!I1074)</f>
        <v>#REF!</v>
      </c>
      <c r="B1074" s="5">
        <f>INDEX('DCM CARDS LOOKUP - HIDDEN'!$P$4:$AF$8890,MATCH(N1074,'DCM CARDS LOOKUP - HIDDEN'!$O$4:$O$8890,0),$I1074)</f>
        <v>0</v>
      </c>
      <c r="C1074" s="5">
        <f>INDEX('DCM CARDS LOOKUP - HIDDEN'!$P$4:$AF$8890,MATCH(O1074,'DCM CARDS LOOKUP - HIDDEN'!$O$4:$O$8890,0),$I1074)</f>
        <v>0</v>
      </c>
      <c r="D1074" s="5">
        <f>INDEX('DCM CARDS LOOKUP - HIDDEN'!$P$4:$AF$8890,MATCH(P1074,'DCM CARDS LOOKUP - HIDDEN'!$O$4:$O$8890,0),$I1074)</f>
        <v>0</v>
      </c>
      <c r="E1074" s="24"/>
      <c r="F1074" s="24"/>
      <c r="G1074" s="42"/>
      <c r="I1074" s="4">
        <v>12</v>
      </c>
      <c r="N1074">
        <f>K1063*10000+L1063*100+B1061</f>
        <v>40901</v>
      </c>
      <c r="O1074">
        <f>K1063*10000+L1063*100+C1061</f>
        <v>40902</v>
      </c>
      <c r="P1074">
        <f>K1063*10000+L1063*100+D1061</f>
        <v>40903</v>
      </c>
      <c r="Q1074">
        <f>K1063*10000+L1063*100+E1041</f>
        <v>40904</v>
      </c>
      <c r="R1074">
        <f>K1063*10000+L1063*100+F1041</f>
        <v>40905</v>
      </c>
    </row>
    <row r="1075" spans="1:18" ht="15" hidden="1" customHeight="1">
      <c r="A1075" s="10" t="e">
        <f>INDEX(REFERENCE!$B$2:$K$2,1,'EXAMPLE OF CHOICE CARDS'!I1075)</f>
        <v>#REF!</v>
      </c>
      <c r="B1075" s="5">
        <f>INDEX('DCM CARDS LOOKUP - HIDDEN'!$P$4:$AF$8890,MATCH(N1075,'DCM CARDS LOOKUP - HIDDEN'!$O$4:$O$8890,0),$I1075)</f>
        <v>0</v>
      </c>
      <c r="C1075" s="5">
        <f>INDEX('DCM CARDS LOOKUP - HIDDEN'!$P$4:$AF$8890,MATCH(O1075,'DCM CARDS LOOKUP - HIDDEN'!$O$4:$O$8890,0),$I1075)</f>
        <v>0</v>
      </c>
      <c r="D1075" s="5">
        <f>INDEX('DCM CARDS LOOKUP - HIDDEN'!$P$4:$AF$8890,MATCH(P1075,'DCM CARDS LOOKUP - HIDDEN'!$O$4:$O$8890,0),$I1075)</f>
        <v>0</v>
      </c>
      <c r="E1075" s="24"/>
      <c r="F1075" s="24"/>
      <c r="G1075" s="42"/>
      <c r="I1075" s="4">
        <v>13</v>
      </c>
      <c r="N1075">
        <f>K1063*10000+L1063*100+B1061</f>
        <v>40901</v>
      </c>
      <c r="O1075">
        <f>K1063*10000+L1063*100+C1061</f>
        <v>40902</v>
      </c>
      <c r="P1075">
        <f>K1063*10000+L1063*100+D1061</f>
        <v>40903</v>
      </c>
      <c r="Q1075">
        <f>K1063*10000+L1063*100+E1041</f>
        <v>40904</v>
      </c>
      <c r="R1075">
        <f>K1063*10000+L1063*100+F1041</f>
        <v>40905</v>
      </c>
    </row>
    <row r="1076" spans="1:18" ht="15" hidden="1" customHeight="1">
      <c r="A1076" s="10" t="e">
        <f>INDEX(REFERENCE!$B$2:$K$2,1,'EXAMPLE OF CHOICE CARDS'!I1076)</f>
        <v>#REF!</v>
      </c>
      <c r="B1076" s="5">
        <f>INDEX('DCM CARDS LOOKUP - HIDDEN'!$P$4:$AF$8890,MATCH(N1076,'DCM CARDS LOOKUP - HIDDEN'!$O$4:$O$8890,0),$I1076)</f>
        <v>0</v>
      </c>
      <c r="C1076" s="5">
        <f>INDEX('DCM CARDS LOOKUP - HIDDEN'!$P$4:$AF$8890,MATCH(O1076,'DCM CARDS LOOKUP - HIDDEN'!$O$4:$O$8890,0),$I1076)</f>
        <v>0</v>
      </c>
      <c r="D1076" s="5">
        <f>INDEX('DCM CARDS LOOKUP - HIDDEN'!$P$4:$AF$8890,MATCH(P1076,'DCM CARDS LOOKUP - HIDDEN'!$O$4:$O$8890,0),$I1076)</f>
        <v>0</v>
      </c>
      <c r="E1076" s="24"/>
      <c r="F1076" s="24"/>
      <c r="G1076" s="43"/>
      <c r="I1076" s="4">
        <v>14</v>
      </c>
      <c r="N1076">
        <f>K1063*10000+L1063*100+B1061</f>
        <v>40901</v>
      </c>
      <c r="O1076">
        <f>K1063*10000+L1063*100+C1061</f>
        <v>40902</v>
      </c>
      <c r="P1076">
        <f>K1063*10000+L1063*100+D1061</f>
        <v>40903</v>
      </c>
      <c r="Q1076">
        <f>K1063*10000+L1063*100+E1041</f>
        <v>40904</v>
      </c>
      <c r="R1076">
        <f>K1063*10000+L1063*100+F1041</f>
        <v>40905</v>
      </c>
    </row>
    <row r="1077" spans="1:18">
      <c r="A1077" s="2"/>
      <c r="B1077" s="5"/>
      <c r="C1077" s="5"/>
      <c r="D1077" s="5"/>
      <c r="E1077" s="5"/>
      <c r="F1077" s="5"/>
      <c r="G1077" s="5"/>
      <c r="I1077" s="13"/>
    </row>
    <row r="1078" spans="1:18">
      <c r="A1078" s="6"/>
      <c r="B1078" s="7">
        <v>1</v>
      </c>
      <c r="C1078" s="7">
        <v>2</v>
      </c>
      <c r="D1078" s="7">
        <v>3</v>
      </c>
      <c r="E1078" s="7">
        <v>4</v>
      </c>
      <c r="F1078" s="7">
        <v>5</v>
      </c>
      <c r="G1078" s="7">
        <v>9</v>
      </c>
      <c r="I1078" s="13"/>
    </row>
    <row r="1081" spans="1:18">
      <c r="A1081" s="1" t="str">
        <f>"Version "&amp;K1083&amp;"; Task"&amp;L1083</f>
        <v>Version 4; Task10</v>
      </c>
      <c r="B1081" s="4">
        <v>1</v>
      </c>
      <c r="C1081" s="4">
        <v>2</v>
      </c>
      <c r="D1081" s="4">
        <v>3</v>
      </c>
      <c r="E1081" s="4">
        <f>E1061</f>
        <v>4</v>
      </c>
      <c r="F1081" s="4">
        <f>F1061</f>
        <v>5</v>
      </c>
      <c r="I1081" s="13"/>
    </row>
    <row r="1082" spans="1:18" ht="15" customHeight="1">
      <c r="A1082" s="11" t="s">
        <v>8</v>
      </c>
      <c r="B1082" s="12" t="s">
        <v>9</v>
      </c>
      <c r="C1082" s="12" t="s">
        <v>10</v>
      </c>
      <c r="D1082" s="12" t="s">
        <v>11</v>
      </c>
      <c r="E1082" s="23" t="s">
        <v>20</v>
      </c>
      <c r="F1082" s="23" t="s">
        <v>21</v>
      </c>
      <c r="G1082" s="41" t="s">
        <v>15</v>
      </c>
      <c r="I1082" s="13"/>
      <c r="K1082" t="s">
        <v>12</v>
      </c>
      <c r="L1082" t="s">
        <v>1</v>
      </c>
    </row>
    <row r="1083" spans="1:18">
      <c r="A1083" s="10" t="str">
        <f>INDEX(REFERENCE!$B$2:$K$2,1,'EXAMPLE OF CHOICE CARDS'!I1083)</f>
        <v>Brand</v>
      </c>
      <c r="B1083" s="5" t="str">
        <f>INDEX('DCM CARDS LOOKUP - HIDDEN'!$P$4:$AF$8890,MATCH(N1083,'DCM CARDS LOOKUP - HIDDEN'!$O$4:$O$8890,0),$I1083)</f>
        <v>Walgreens</v>
      </c>
      <c r="C1083" s="5" t="str">
        <f>INDEX('DCM CARDS LOOKUP - HIDDEN'!$P$4:$AF$8890,MATCH(O1083,'DCM CARDS LOOKUP - HIDDEN'!$O$4:$O$8890,0),$I1083)</f>
        <v>Emergen-C</v>
      </c>
      <c r="D1083" s="5" t="str">
        <f>INDEX('DCM CARDS LOOKUP - HIDDEN'!$P$4:$AF$8890,MATCH(P1083,'DCM CARDS LOOKUP - HIDDEN'!$O$4:$O$8890,0),$I1083)</f>
        <v>Sudafed</v>
      </c>
      <c r="E1083" s="5" t="str">
        <f>INDEX('DCM CARDS LOOKUP - HIDDEN'!$P$4:$AF$8890,MATCH(Q1083,'DCM CARDS LOOKUP - HIDDEN'!$O$4:$O$8890,0),$I1083)</f>
        <v>Other Brand</v>
      </c>
      <c r="F1083" s="5" t="str">
        <f>INDEX('DCM CARDS LOOKUP - HIDDEN'!$P$4:$AF$8890,MATCH(R1083,'DCM CARDS LOOKUP - HIDDEN'!$O$4:$O$8890,0),$I1083)</f>
        <v>Sambucol</v>
      </c>
      <c r="G1083" s="42"/>
      <c r="I1083" s="4">
        <v>1</v>
      </c>
      <c r="K1083">
        <f>IF(L1063=15,K1063+1,K1063)</f>
        <v>4</v>
      </c>
      <c r="L1083">
        <f>IF(L1063&lt;15,L1063+1,1)</f>
        <v>10</v>
      </c>
      <c r="N1083">
        <f>K1083*10000+L1083*100+B1081</f>
        <v>41001</v>
      </c>
      <c r="O1083">
        <f>K1083*10000+L1083*100+C1081</f>
        <v>41002</v>
      </c>
      <c r="P1083">
        <f>K1083*10000+L1083*100+D1081</f>
        <v>41003</v>
      </c>
      <c r="Q1083">
        <f>K1083*10000+L1083*100+E1061</f>
        <v>41004</v>
      </c>
      <c r="R1083">
        <f>K1083*10000+L1083*100+F1061</f>
        <v>41005</v>
      </c>
    </row>
    <row r="1084" spans="1:18">
      <c r="A1084" s="10" t="str">
        <f>INDEX(REFERENCE!$B$2:$K$2,1,'EXAMPLE OF CHOICE CARDS'!I1084)</f>
        <v>Format</v>
      </c>
      <c r="B1084" s="5" t="str">
        <f>INDEX('DCM CARDS LOOKUP - HIDDEN'!$P$4:$AF$8890,MATCH(N1084,'DCM CARDS LOOKUP - HIDDEN'!$O$4:$O$8890,0),$I1084)</f>
        <v>Syrup/liquid</v>
      </c>
      <c r="C1084" s="5" t="str">
        <f>INDEX('DCM CARDS LOOKUP - HIDDEN'!$P$4:$AF$8890,MATCH(O1084,'DCM CARDS LOOKUP - HIDDEN'!$O$4:$O$8890,0),$I1084)</f>
        <v>Tablet</v>
      </c>
      <c r="D1084" s="5" t="str">
        <f>INDEX('DCM CARDS LOOKUP - HIDDEN'!$P$4:$AF$8890,MATCH(P1084,'DCM CARDS LOOKUP - HIDDEN'!$O$4:$O$8890,0),$I1084)</f>
        <v>Gummies</v>
      </c>
      <c r="E1084" s="5" t="str">
        <f>INDEX('DCM CARDS LOOKUP - HIDDEN'!$P$4:$AF$8890,MATCH(Q1084,'DCM CARDS LOOKUP - HIDDEN'!$O$4:$O$8890,0),$I1084)</f>
        <v>Nasal Spray</v>
      </c>
      <c r="F1084" s="5" t="str">
        <f>INDEX('DCM CARDS LOOKUP - HIDDEN'!$P$4:$AF$8890,MATCH(R1084,'DCM CARDS LOOKUP - HIDDEN'!$O$4:$O$8890,0),$I1084)</f>
        <v>Effervescent Tablets</v>
      </c>
      <c r="G1084" s="42"/>
      <c r="I1084" s="4">
        <v>2</v>
      </c>
      <c r="N1084">
        <f>K1083*10000+L1083*100+B1081</f>
        <v>41001</v>
      </c>
      <c r="O1084">
        <f>K1083*10000+L1083*100+C1081</f>
        <v>41002</v>
      </c>
      <c r="P1084">
        <f>K1083*10000+L1083*100+D1081</f>
        <v>41003</v>
      </c>
      <c r="Q1084">
        <f>K1083*10000+L1083*100+E1061</f>
        <v>41004</v>
      </c>
      <c r="R1084">
        <f>K1083*10000+L1083*100+F1061</f>
        <v>41005</v>
      </c>
    </row>
    <row r="1085" spans="1:18">
      <c r="A1085" s="10" t="str">
        <f>INDEX(REFERENCE!$B$2:$K$2,1,'EXAMPLE OF CHOICE CARDS'!I1085)</f>
        <v>Symptoms</v>
      </c>
      <c r="B1085" s="5" t="str">
        <f>INDEX('DCM CARDS LOOKUP - HIDDEN'!$P$4:$AF$8890,MATCH(N1085,'DCM CARDS LOOKUP - HIDDEN'!$O$4:$O$8890,0),$I1085)</f>
        <v>Chest congestion relief</v>
      </c>
      <c r="C1085" s="5" t="str">
        <f>INDEX('DCM CARDS LOOKUP - HIDDEN'!$P$4:$AF$8890,MATCH(O1085,'DCM CARDS LOOKUP - HIDDEN'!$O$4:$O$8890,0),$I1085)</f>
        <v>Nasal Congestion relief</v>
      </c>
      <c r="D1085" s="5" t="str">
        <f>INDEX('DCM CARDS LOOKUP - HIDDEN'!$P$4:$AF$8890,MATCH(P1085,'DCM CARDS LOOKUP - HIDDEN'!$O$4:$O$8890,0),$I1085)</f>
        <v>Head cold relief</v>
      </c>
      <c r="E1085" s="5" t="str">
        <f>INDEX('DCM CARDS LOOKUP - HIDDEN'!$P$4:$AF$8890,MATCH(Q1085,'DCM CARDS LOOKUP - HIDDEN'!$O$4:$O$8890,0),$I1085)</f>
        <v>Clears mucus</v>
      </c>
      <c r="F1085" s="5" t="str">
        <f>INDEX('DCM CARDS LOOKUP - HIDDEN'!$P$4:$AF$8890,MATCH(R1085,'DCM CARDS LOOKUP - HIDDEN'!$O$4:$O$8890,0),$I1085)</f>
        <v>Head Pain Relief</v>
      </c>
      <c r="G1085" s="42"/>
      <c r="I1085" s="4">
        <v>3</v>
      </c>
      <c r="N1085">
        <f>K1083*10000+L1083*100+B1081</f>
        <v>41001</v>
      </c>
      <c r="O1085">
        <f>K1083*10000+L1083*100+C1081</f>
        <v>41002</v>
      </c>
      <c r="P1085">
        <f>K1083*10000+L1083*100+D1081</f>
        <v>41003</v>
      </c>
      <c r="Q1085">
        <f>K1083*10000+L1083*100+E1061</f>
        <v>41004</v>
      </c>
      <c r="R1085">
        <f>K1083*10000+L1083*100+F1061</f>
        <v>41005</v>
      </c>
    </row>
    <row r="1086" spans="1:18">
      <c r="A1086" s="10" t="str">
        <f>INDEX(REFERENCE!$B$2:$K$2,1,'EXAMPLE OF CHOICE CARDS'!I1086)</f>
        <v>Benefit</v>
      </c>
      <c r="B1086" s="5" t="str">
        <f>INDEX('DCM CARDS LOOKUP - HIDDEN'!$P$4:$AF$8890,MATCH(N1086,'DCM CARDS LOOKUP - HIDDEN'!$O$4:$O$8890,0),$I1086)</f>
        <v>Non-Medicated</v>
      </c>
      <c r="C1086" s="5" t="str">
        <f>INDEX('DCM CARDS LOOKUP - HIDDEN'!$P$4:$AF$8890,MATCH(O1086,'DCM CARDS LOOKUP - HIDDEN'!$O$4:$O$8890,0),$I1086)</f>
        <v>Loosens mucus</v>
      </c>
      <c r="D1086" s="5" t="str">
        <f>INDEX('DCM CARDS LOOKUP - HIDDEN'!$P$4:$AF$8890,MATCH(P1086,'DCM CARDS LOOKUP - HIDDEN'!$O$4:$O$8890,0),$I1086)</f>
        <v>Treats Sneezing</v>
      </c>
      <c r="E1086" s="5" t="str">
        <f>INDEX('DCM CARDS LOOKUP - HIDDEN'!$P$4:$AF$8890,MATCH(Q1086,'DCM CARDS LOOKUP - HIDDEN'!$O$4:$O$8890,0),$I1086)</f>
        <v>FSA/HSA Eligible</v>
      </c>
      <c r="F1086" s="5" t="str">
        <f>INDEX('DCM CARDS LOOKUP - HIDDEN'!$P$4:$AF$8890,MATCH(R1086,'DCM CARDS LOOKUP - HIDDEN'!$O$4:$O$8890,0),$I1086)</f>
        <v>12 Hour Relief</v>
      </c>
      <c r="G1086" s="42"/>
      <c r="I1086" s="4">
        <v>4</v>
      </c>
      <c r="N1086">
        <f>K1083*10000+L1083*100+B1081</f>
        <v>41001</v>
      </c>
      <c r="O1086">
        <f>K1083*10000+L1083*100+C1081</f>
        <v>41002</v>
      </c>
      <c r="P1086">
        <f>K1083*10000+L1083*100+D1081</f>
        <v>41003</v>
      </c>
      <c r="Q1086">
        <f>K1083*10000+L1083*100+E1061</f>
        <v>41004</v>
      </c>
      <c r="R1086">
        <f>K1083*10000+L1083*100+F1061</f>
        <v>41005</v>
      </c>
    </row>
    <row r="1087" spans="1:18">
      <c r="A1087" s="10" t="str">
        <f>INDEX(REFERENCE!$B$2:$K$2,1,'EXAMPLE OF CHOICE CARDS'!I1087)</f>
        <v>Doses</v>
      </c>
      <c r="B1087" s="5" t="str">
        <f>INDEX('DCM CARDS LOOKUP - HIDDEN'!$P$4:$AF$8890,MATCH(N1087,'DCM CARDS LOOKUP - HIDDEN'!$O$4:$O$8890,0),$I1087)</f>
        <v>12 Doses</v>
      </c>
      <c r="C1087" s="5" t="str">
        <f>INDEX('DCM CARDS LOOKUP - HIDDEN'!$P$4:$AF$8890,MATCH(O1087,'DCM CARDS LOOKUP - HIDDEN'!$O$4:$O$8890,0),$I1087)</f>
        <v>90 Doses</v>
      </c>
      <c r="D1087" s="5" t="str">
        <f>INDEX('DCM CARDS LOOKUP - HIDDEN'!$P$4:$AF$8890,MATCH(P1087,'DCM CARDS LOOKUP - HIDDEN'!$O$4:$O$8890,0),$I1087)</f>
        <v>6 Doses</v>
      </c>
      <c r="E1087" s="5" t="str">
        <f>INDEX('DCM CARDS LOOKUP - HIDDEN'!$P$4:$AF$8890,MATCH(Q1087,'DCM CARDS LOOKUP - HIDDEN'!$O$4:$O$8890,0),$I1087)</f>
        <v>60 Doses</v>
      </c>
      <c r="F1087" s="5" t="str">
        <f>INDEX('DCM CARDS LOOKUP - HIDDEN'!$P$4:$AF$8890,MATCH(R1087,'DCM CARDS LOOKUP - HIDDEN'!$O$4:$O$8890,0),$I1087)</f>
        <v>30 Doses</v>
      </c>
      <c r="G1087" s="42"/>
      <c r="I1087" s="4">
        <v>5</v>
      </c>
      <c r="N1087">
        <f>K1083*10000+L1083*100+B1081</f>
        <v>41001</v>
      </c>
      <c r="O1087">
        <f>K1083*10000+L1083*100+C1081</f>
        <v>41002</v>
      </c>
      <c r="P1087">
        <f>K1083*10000+L1083*100+D1081</f>
        <v>41003</v>
      </c>
      <c r="Q1087">
        <f>K1083*10000+L1083*100+E1061</f>
        <v>41004</v>
      </c>
      <c r="R1087">
        <f>K1083*10000+L1083*100+F1061</f>
        <v>41005</v>
      </c>
    </row>
    <row r="1088" spans="1:18">
      <c r="A1088" s="10" t="str">
        <f>INDEX(REFERENCE!$B$2:$K$2,1,'EXAMPLE OF CHOICE CARDS'!I1088)</f>
        <v>flavor</v>
      </c>
      <c r="B1088" s="5" t="str">
        <f>INDEX('DCM CARDS LOOKUP - HIDDEN'!$P$4:$AF$8890,MATCH(N1088,'DCM CARDS LOOKUP - HIDDEN'!$O$4:$O$8890,0),$I1088)</f>
        <v>Orange</v>
      </c>
      <c r="C1088" s="5" t="str">
        <f>INDEX('DCM CARDS LOOKUP - HIDDEN'!$P$4:$AF$8890,MATCH(O1088,'DCM CARDS LOOKUP - HIDDEN'!$O$4:$O$8890,0),$I1088)</f>
        <v>-</v>
      </c>
      <c r="D1088" s="5" t="str">
        <f>INDEX('DCM CARDS LOOKUP - HIDDEN'!$P$4:$AF$8890,MATCH(P1088,'DCM CARDS LOOKUP - HIDDEN'!$O$4:$O$8890,0),$I1088)</f>
        <v>Citrus</v>
      </c>
      <c r="E1088" s="5" t="str">
        <f>INDEX('DCM CARDS LOOKUP - HIDDEN'!$P$4:$AF$8890,MATCH(Q1088,'DCM CARDS LOOKUP - HIDDEN'!$O$4:$O$8890,0),$I1088)</f>
        <v>-</v>
      </c>
      <c r="F1088" s="5" t="str">
        <f>INDEX('DCM CARDS LOOKUP - HIDDEN'!$P$4:$AF$8890,MATCH(R1088,'DCM CARDS LOOKUP - HIDDEN'!$O$4:$O$8890,0),$I1088)</f>
        <v>Honey</v>
      </c>
      <c r="G1088" s="42"/>
      <c r="I1088" s="4">
        <v>6</v>
      </c>
      <c r="N1088">
        <f>K1083*10000+L1083*100+B1081</f>
        <v>41001</v>
      </c>
      <c r="O1088">
        <f>K1083*10000+L1083*100+C1081</f>
        <v>41002</v>
      </c>
      <c r="P1088">
        <f>K1083*10000+L1083*100+D1081</f>
        <v>41003</v>
      </c>
      <c r="Q1088">
        <f>K1083*10000+L1083*100+E1061</f>
        <v>41004</v>
      </c>
      <c r="R1088">
        <f>K1083*10000+L1083*100+F1061</f>
        <v>41005</v>
      </c>
    </row>
    <row r="1089" spans="1:18" ht="15" customHeight="1">
      <c r="A1089" s="10" t="str">
        <f>INDEX(REFERENCE!$B$2:$K$2,1,'EXAMPLE OF CHOICE CARDS'!I1089)</f>
        <v>Price</v>
      </c>
      <c r="B1089" s="29">
        <f>INDEX('DCM CARDS LOOKUP - HIDDEN'!$P$4:$AF$8890,MATCH(N1089,'DCM CARDS LOOKUP - HIDDEN'!$O$4:$O$8890,0),$I1089)</f>
        <v>10</v>
      </c>
      <c r="C1089" s="29">
        <f>INDEX('DCM CARDS LOOKUP - HIDDEN'!$P$4:$AF$8890,MATCH(O1089,'DCM CARDS LOOKUP - HIDDEN'!$O$4:$O$8890,0),$I1089)</f>
        <v>40</v>
      </c>
      <c r="D1089" s="29">
        <f>INDEX('DCM CARDS LOOKUP - HIDDEN'!$P$4:$AF$8890,MATCH(P1089,'DCM CARDS LOOKUP - HIDDEN'!$O$4:$O$8890,0),$I1089)</f>
        <v>7</v>
      </c>
      <c r="E1089" s="29">
        <f>INDEX('DCM CARDS LOOKUP - HIDDEN'!$P$4:$AF$8890,MATCH(Q1089,'DCM CARDS LOOKUP - HIDDEN'!$O$4:$O$8890,0),$I1089)</f>
        <v>30</v>
      </c>
      <c r="F1089" s="29">
        <f>INDEX('DCM CARDS LOOKUP - HIDDEN'!$P$4:$AF$8890,MATCH(R1089,'DCM CARDS LOOKUP - HIDDEN'!$O$4:$O$8890,0),$I1089)</f>
        <v>6</v>
      </c>
      <c r="G1089" s="42"/>
      <c r="I1089" s="4">
        <v>7</v>
      </c>
      <c r="N1089">
        <f>K1083*10000+L1083*100+B1081</f>
        <v>41001</v>
      </c>
      <c r="O1089">
        <f>K1083*10000+L1083*100+C1081</f>
        <v>41002</v>
      </c>
      <c r="P1089">
        <f>K1083*10000+L1083*100+D1081</f>
        <v>41003</v>
      </c>
      <c r="Q1089">
        <f>K1083*10000+L1083*100+E1061</f>
        <v>41004</v>
      </c>
      <c r="R1089">
        <f>K1083*10000+L1083*100+F1061</f>
        <v>41005</v>
      </c>
    </row>
    <row r="1090" spans="1:18" ht="15" hidden="1" customHeight="1">
      <c r="A1090" s="10">
        <f>INDEX(REFERENCE!$B$2:$K$2,1,'EXAMPLE OF CHOICE CARDS'!I1090)</f>
        <v>0</v>
      </c>
      <c r="B1090" s="29">
        <f>INDEX('DCM CARDS LOOKUP - HIDDEN'!$P$4:$AF$8890,MATCH(N1090,'DCM CARDS LOOKUP - HIDDEN'!$O$4:$O$8890,0),$I1090)</f>
        <v>0</v>
      </c>
      <c r="C1090" s="29">
        <f>INDEX('DCM CARDS LOOKUP - HIDDEN'!$P$4:$AF$8890,MATCH(O1090,'DCM CARDS LOOKUP - HIDDEN'!$O$4:$O$8890,0),$I1090)</f>
        <v>0</v>
      </c>
      <c r="D1090" s="29">
        <f>INDEX('DCM CARDS LOOKUP - HIDDEN'!$P$4:$AF$8890,MATCH(P1090,'DCM CARDS LOOKUP - HIDDEN'!$O$4:$O$8890,0),$I1090)</f>
        <v>0</v>
      </c>
      <c r="E1090" s="29">
        <f>INDEX('DCM CARDS LOOKUP - HIDDEN'!$P$4:$AF$8890,MATCH(Q1090,'DCM CARDS LOOKUP - HIDDEN'!$O$4:$O$8890,0),$I1090)</f>
        <v>0</v>
      </c>
      <c r="F1090" s="29">
        <f>INDEX('DCM CARDS LOOKUP - HIDDEN'!$P$4:$AF$8890,MATCH(R1090,'DCM CARDS LOOKUP - HIDDEN'!$O$4:$O$8890,0),$I1090)</f>
        <v>0</v>
      </c>
      <c r="G1090" s="42"/>
      <c r="I1090" s="4">
        <v>8</v>
      </c>
      <c r="N1090">
        <f>K1083*10000+L1083*100+B1081</f>
        <v>41001</v>
      </c>
      <c r="O1090">
        <f>K1083*10000+L1083*100+C1081</f>
        <v>41002</v>
      </c>
      <c r="P1090">
        <f>K1083*10000+L1083*100+D1081</f>
        <v>41003</v>
      </c>
      <c r="Q1090">
        <f>K1083*10000+L1083*100+E1061</f>
        <v>41004</v>
      </c>
      <c r="R1090">
        <f>K1083*10000+L1083*100+F1061</f>
        <v>41005</v>
      </c>
    </row>
    <row r="1091" spans="1:18" ht="15" hidden="1" customHeight="1">
      <c r="A1091" s="10">
        <f>INDEX(REFERENCE!$B$2:$K$2,1,'EXAMPLE OF CHOICE CARDS'!I1091)</f>
        <v>0</v>
      </c>
      <c r="B1091" s="5">
        <f>INDEX('DCM CARDS LOOKUP - HIDDEN'!$P$4:$AF$8890,MATCH(N1091,'DCM CARDS LOOKUP - HIDDEN'!$O$4:$O$8890,0),$I1091)</f>
        <v>0</v>
      </c>
      <c r="C1091" s="5">
        <f>INDEX('DCM CARDS LOOKUP - HIDDEN'!$P$4:$AF$8890,MATCH(O1091,'DCM CARDS LOOKUP - HIDDEN'!$O$4:$O$8890,0),$I1091)</f>
        <v>0</v>
      </c>
      <c r="D1091" s="5">
        <f>INDEX('DCM CARDS LOOKUP - HIDDEN'!$P$4:$AF$8890,MATCH(P1091,'DCM CARDS LOOKUP - HIDDEN'!$O$4:$O$8890,0),$I1091)</f>
        <v>0</v>
      </c>
      <c r="E1091" s="5">
        <f>INDEX('DCM CARDS LOOKUP - HIDDEN'!$P$4:$AF$8890,MATCH(Q1091,'DCM CARDS LOOKUP - HIDDEN'!$O$4:$O$8890,0),$I1091)</f>
        <v>0</v>
      </c>
      <c r="F1091" s="5">
        <f>INDEX('DCM CARDS LOOKUP - HIDDEN'!$P$4:$AF$8890,MATCH(R1091,'DCM CARDS LOOKUP - HIDDEN'!$O$4:$O$8890,0),$I1091)</f>
        <v>0</v>
      </c>
      <c r="G1091" s="42"/>
      <c r="I1091" s="4">
        <v>9</v>
      </c>
      <c r="N1091">
        <f>K1083*10000+L1083*100+B1081</f>
        <v>41001</v>
      </c>
      <c r="O1091">
        <f>K1083*10000+L1083*100+C1081</f>
        <v>41002</v>
      </c>
      <c r="P1091">
        <f>K1083*10000+L1083*100+D1081</f>
        <v>41003</v>
      </c>
      <c r="Q1091">
        <f>K1083*10000+L1083*100+E1061</f>
        <v>41004</v>
      </c>
      <c r="R1091">
        <f>K1083*10000+L1083*100+F1061</f>
        <v>41005</v>
      </c>
    </row>
    <row r="1092" spans="1:18" ht="15" hidden="1" customHeight="1">
      <c r="A1092" s="10">
        <f>INDEX(REFERENCE!$B$2:$K$2,1,'EXAMPLE OF CHOICE CARDS'!I1092)</f>
        <v>0</v>
      </c>
      <c r="B1092" s="5">
        <f>INDEX('DCM CARDS LOOKUP - HIDDEN'!$P$4:$AF$8890,MATCH(N1092,'DCM CARDS LOOKUP - HIDDEN'!$O$4:$O$8890,0),$I1092)</f>
        <v>0</v>
      </c>
      <c r="C1092" s="5">
        <f>INDEX('DCM CARDS LOOKUP - HIDDEN'!$P$4:$AF$8890,MATCH(O1092,'DCM CARDS LOOKUP - HIDDEN'!$O$4:$O$8890,0),$I1092)</f>
        <v>0</v>
      </c>
      <c r="D1092" s="5">
        <f>INDEX('DCM CARDS LOOKUP - HIDDEN'!$P$4:$AF$8890,MATCH(P1092,'DCM CARDS LOOKUP - HIDDEN'!$O$4:$O$8890,0),$I1092)</f>
        <v>0</v>
      </c>
      <c r="E1092" s="5">
        <f>INDEX('DCM CARDS LOOKUP - HIDDEN'!$P$4:$AF$8890,MATCH(Q1092,'DCM CARDS LOOKUP - HIDDEN'!$O$4:$O$8890,0),$I1092)</f>
        <v>0</v>
      </c>
      <c r="F1092" s="5">
        <f>INDEX('DCM CARDS LOOKUP - HIDDEN'!$P$4:$AF$8890,MATCH(R1092,'DCM CARDS LOOKUP - HIDDEN'!$O$4:$O$8890,0),$I1092)</f>
        <v>0</v>
      </c>
      <c r="G1092" s="42"/>
      <c r="I1092" s="4">
        <v>10</v>
      </c>
      <c r="N1092">
        <f>K1083*10000+L1083*100+B1081</f>
        <v>41001</v>
      </c>
      <c r="O1092">
        <f>K1083*10000+L1083*100+C1081</f>
        <v>41002</v>
      </c>
      <c r="P1092">
        <f>K1083*10000+L1083*100+D1081</f>
        <v>41003</v>
      </c>
      <c r="Q1092">
        <f>K1083*10000+L1083*100+E1061</f>
        <v>41004</v>
      </c>
      <c r="R1092">
        <f>K1083*10000+L1083*100+F1061</f>
        <v>41005</v>
      </c>
    </row>
    <row r="1093" spans="1:18" ht="15" hidden="1" customHeight="1">
      <c r="A1093" s="10" t="e">
        <f>INDEX(REFERENCE!$B$2:$K$2,1,'EXAMPLE OF CHOICE CARDS'!I1093)</f>
        <v>#REF!</v>
      </c>
      <c r="B1093" s="5">
        <f>INDEX('DCM CARDS LOOKUP - HIDDEN'!$P$4:$AF$8890,MATCH(N1093,'DCM CARDS LOOKUP - HIDDEN'!$O$4:$O$8890,0),$I1093)</f>
        <v>0</v>
      </c>
      <c r="C1093" s="5">
        <f>INDEX('DCM CARDS LOOKUP - HIDDEN'!$P$4:$AF$8890,MATCH(O1093,'DCM CARDS LOOKUP - HIDDEN'!$O$4:$O$8890,0),$I1093)</f>
        <v>0</v>
      </c>
      <c r="D1093" s="5">
        <f>INDEX('DCM CARDS LOOKUP - HIDDEN'!$P$4:$AF$8890,MATCH(P1093,'DCM CARDS LOOKUP - HIDDEN'!$O$4:$O$8890,0),$I1093)</f>
        <v>0</v>
      </c>
      <c r="E1093" s="24"/>
      <c r="F1093" s="24"/>
      <c r="G1093" s="42"/>
      <c r="I1093" s="4">
        <v>11</v>
      </c>
      <c r="N1093">
        <f>K1083*10000+L1083*100+B1081</f>
        <v>41001</v>
      </c>
      <c r="O1093">
        <f>K1083*10000+L1083*100+C1081</f>
        <v>41002</v>
      </c>
      <c r="P1093">
        <f>K1083*10000+L1083*100+D1081</f>
        <v>41003</v>
      </c>
      <c r="Q1093">
        <f>K1083*10000+L1083*100+E1061</f>
        <v>41004</v>
      </c>
      <c r="R1093">
        <f>K1083*10000+L1083*100+F1061</f>
        <v>41005</v>
      </c>
    </row>
    <row r="1094" spans="1:18" ht="15" hidden="1" customHeight="1">
      <c r="A1094" s="10" t="e">
        <f>INDEX(REFERENCE!$B$2:$K$2,1,'EXAMPLE OF CHOICE CARDS'!I1094)</f>
        <v>#REF!</v>
      </c>
      <c r="B1094" s="5">
        <f>INDEX('DCM CARDS LOOKUP - HIDDEN'!$P$4:$AF$8890,MATCH(N1094,'DCM CARDS LOOKUP - HIDDEN'!$O$4:$O$8890,0),$I1094)</f>
        <v>0</v>
      </c>
      <c r="C1094" s="5">
        <f>INDEX('DCM CARDS LOOKUP - HIDDEN'!$P$4:$AF$8890,MATCH(O1094,'DCM CARDS LOOKUP - HIDDEN'!$O$4:$O$8890,0),$I1094)</f>
        <v>0</v>
      </c>
      <c r="D1094" s="5">
        <f>INDEX('DCM CARDS LOOKUP - HIDDEN'!$P$4:$AF$8890,MATCH(P1094,'DCM CARDS LOOKUP - HIDDEN'!$O$4:$O$8890,0),$I1094)</f>
        <v>0</v>
      </c>
      <c r="E1094" s="24"/>
      <c r="F1094" s="24"/>
      <c r="G1094" s="42"/>
      <c r="I1094" s="4">
        <v>12</v>
      </c>
      <c r="N1094">
        <f>K1083*10000+L1083*100+B1081</f>
        <v>41001</v>
      </c>
      <c r="O1094">
        <f>K1083*10000+L1083*100+C1081</f>
        <v>41002</v>
      </c>
      <c r="P1094">
        <f>K1083*10000+L1083*100+D1081</f>
        <v>41003</v>
      </c>
      <c r="Q1094">
        <f>K1083*10000+L1083*100+E1061</f>
        <v>41004</v>
      </c>
      <c r="R1094">
        <f>K1083*10000+L1083*100+F1061</f>
        <v>41005</v>
      </c>
    </row>
    <row r="1095" spans="1:18" ht="15" hidden="1" customHeight="1">
      <c r="A1095" s="10" t="e">
        <f>INDEX(REFERENCE!$B$2:$K$2,1,'EXAMPLE OF CHOICE CARDS'!I1095)</f>
        <v>#REF!</v>
      </c>
      <c r="B1095" s="5">
        <f>INDEX('DCM CARDS LOOKUP - HIDDEN'!$P$4:$AF$8890,MATCH(N1095,'DCM CARDS LOOKUP - HIDDEN'!$O$4:$O$8890,0),$I1095)</f>
        <v>0</v>
      </c>
      <c r="C1095" s="5">
        <f>INDEX('DCM CARDS LOOKUP - HIDDEN'!$P$4:$AF$8890,MATCH(O1095,'DCM CARDS LOOKUP - HIDDEN'!$O$4:$O$8890,0),$I1095)</f>
        <v>0</v>
      </c>
      <c r="D1095" s="5">
        <f>INDEX('DCM CARDS LOOKUP - HIDDEN'!$P$4:$AF$8890,MATCH(P1095,'DCM CARDS LOOKUP - HIDDEN'!$O$4:$O$8890,0),$I1095)</f>
        <v>0</v>
      </c>
      <c r="E1095" s="24"/>
      <c r="F1095" s="24"/>
      <c r="G1095" s="42"/>
      <c r="I1095" s="4">
        <v>13</v>
      </c>
      <c r="N1095">
        <f>K1083*10000+L1083*100+B1081</f>
        <v>41001</v>
      </c>
      <c r="O1095">
        <f>K1083*10000+L1083*100+C1081</f>
        <v>41002</v>
      </c>
      <c r="P1095">
        <f>K1083*10000+L1083*100+D1081</f>
        <v>41003</v>
      </c>
      <c r="Q1095">
        <f>K1083*10000+L1083*100+E1061</f>
        <v>41004</v>
      </c>
      <c r="R1095">
        <f>K1083*10000+L1083*100+F1061</f>
        <v>41005</v>
      </c>
    </row>
    <row r="1096" spans="1:18" ht="15" hidden="1" customHeight="1">
      <c r="A1096" s="10" t="e">
        <f>INDEX(REFERENCE!$B$2:$K$2,1,'EXAMPLE OF CHOICE CARDS'!I1096)</f>
        <v>#REF!</v>
      </c>
      <c r="B1096" s="5">
        <f>INDEX('DCM CARDS LOOKUP - HIDDEN'!$P$4:$AF$8890,MATCH(N1096,'DCM CARDS LOOKUP - HIDDEN'!$O$4:$O$8890,0),$I1096)</f>
        <v>0</v>
      </c>
      <c r="C1096" s="5">
        <f>INDEX('DCM CARDS LOOKUP - HIDDEN'!$P$4:$AF$8890,MATCH(O1096,'DCM CARDS LOOKUP - HIDDEN'!$O$4:$O$8890,0),$I1096)</f>
        <v>0</v>
      </c>
      <c r="D1096" s="5">
        <f>INDEX('DCM CARDS LOOKUP - HIDDEN'!$P$4:$AF$8890,MATCH(P1096,'DCM CARDS LOOKUP - HIDDEN'!$O$4:$O$8890,0),$I1096)</f>
        <v>0</v>
      </c>
      <c r="E1096" s="24"/>
      <c r="F1096" s="24"/>
      <c r="G1096" s="43"/>
      <c r="I1096" s="4">
        <v>14</v>
      </c>
      <c r="N1096">
        <f>K1083*10000+L1083*100+B1081</f>
        <v>41001</v>
      </c>
      <c r="O1096">
        <f>K1083*10000+L1083*100+C1081</f>
        <v>41002</v>
      </c>
      <c r="P1096">
        <f>K1083*10000+L1083*100+D1081</f>
        <v>41003</v>
      </c>
      <c r="Q1096">
        <f>K1083*10000+L1083*100+E1061</f>
        <v>41004</v>
      </c>
      <c r="R1096">
        <f>K1083*10000+L1083*100+F1061</f>
        <v>41005</v>
      </c>
    </row>
    <row r="1097" spans="1:18">
      <c r="A1097" s="2"/>
      <c r="B1097" s="5"/>
      <c r="C1097" s="5"/>
      <c r="D1097" s="5"/>
      <c r="E1097" s="5"/>
      <c r="F1097" s="5"/>
      <c r="G1097" s="5"/>
      <c r="I1097" s="13"/>
    </row>
    <row r="1098" spans="1:18">
      <c r="A1098" s="6"/>
      <c r="B1098" s="7">
        <v>1</v>
      </c>
      <c r="C1098" s="7">
        <v>2</v>
      </c>
      <c r="D1098" s="7">
        <v>3</v>
      </c>
      <c r="E1098" s="7">
        <v>4</v>
      </c>
      <c r="F1098" s="7">
        <v>5</v>
      </c>
      <c r="G1098" s="7">
        <v>9</v>
      </c>
      <c r="I1098" s="13"/>
    </row>
    <row r="1101" spans="1:18">
      <c r="A1101" s="1" t="str">
        <f>"Version "&amp;K1103&amp;"; Task"&amp;L1103</f>
        <v>Version 4; Task11</v>
      </c>
      <c r="B1101" s="4">
        <v>1</v>
      </c>
      <c r="C1101" s="4">
        <v>2</v>
      </c>
      <c r="D1101" s="4">
        <v>3</v>
      </c>
      <c r="E1101" s="4">
        <f>E1081</f>
        <v>4</v>
      </c>
      <c r="F1101" s="4">
        <f>F1081</f>
        <v>5</v>
      </c>
      <c r="I1101" s="13"/>
    </row>
    <row r="1102" spans="1:18" ht="15" customHeight="1">
      <c r="A1102" s="11" t="s">
        <v>8</v>
      </c>
      <c r="B1102" s="12" t="s">
        <v>9</v>
      </c>
      <c r="C1102" s="12" t="s">
        <v>10</v>
      </c>
      <c r="D1102" s="12" t="s">
        <v>11</v>
      </c>
      <c r="E1102" s="23" t="s">
        <v>20</v>
      </c>
      <c r="F1102" s="23" t="s">
        <v>21</v>
      </c>
      <c r="G1102" s="41" t="s">
        <v>15</v>
      </c>
      <c r="I1102" s="13"/>
      <c r="K1102" t="s">
        <v>12</v>
      </c>
      <c r="L1102" t="s">
        <v>1</v>
      </c>
    </row>
    <row r="1103" spans="1:18">
      <c r="A1103" s="10" t="str">
        <f>INDEX(REFERENCE!$B$2:$K$2,1,'EXAMPLE OF CHOICE CARDS'!I1103)</f>
        <v>Brand</v>
      </c>
      <c r="B1103" s="5" t="str">
        <f>INDEX('DCM CARDS LOOKUP - HIDDEN'!$P$4:$AF$8890,MATCH(N1103,'DCM CARDS LOOKUP - HIDDEN'!$O$4:$O$8890,0),$I1103)</f>
        <v>Sudafed</v>
      </c>
      <c r="C1103" s="5" t="str">
        <f>INDEX('DCM CARDS LOOKUP - HIDDEN'!$P$4:$AF$8890,MATCH(O1103,'DCM CARDS LOOKUP - HIDDEN'!$O$4:$O$8890,0),$I1103)</f>
        <v>UP &amp; UP</v>
      </c>
      <c r="D1103" s="5" t="str">
        <f>INDEX('DCM CARDS LOOKUP - HIDDEN'!$P$4:$AF$8890,MATCH(P1103,'DCM CARDS LOOKUP - HIDDEN'!$O$4:$O$8890,0),$I1103)</f>
        <v>CVS</v>
      </c>
      <c r="E1103" s="5" t="str">
        <f>INDEX('DCM CARDS LOOKUP - HIDDEN'!$P$4:$AF$8890,MATCH(Q1103,'DCM CARDS LOOKUP - HIDDEN'!$O$4:$O$8890,0),$I1103)</f>
        <v>Mucinex</v>
      </c>
      <c r="F1103" s="5" t="str">
        <f>INDEX('DCM CARDS LOOKUP - HIDDEN'!$P$4:$AF$8890,MATCH(R1103,'DCM CARDS LOOKUP - HIDDEN'!$O$4:$O$8890,0),$I1103)</f>
        <v>Other Brand</v>
      </c>
      <c r="G1103" s="42"/>
      <c r="I1103" s="4">
        <v>1</v>
      </c>
      <c r="K1103">
        <f>IF(L1083=15,K1083+1,K1083)</f>
        <v>4</v>
      </c>
      <c r="L1103">
        <f>IF(L1083&lt;15,L1083+1,1)</f>
        <v>11</v>
      </c>
      <c r="N1103">
        <f>K1103*10000+L1103*100+B1101</f>
        <v>41101</v>
      </c>
      <c r="O1103">
        <f>K1103*10000+L1103*100+C1101</f>
        <v>41102</v>
      </c>
      <c r="P1103">
        <f>K1103*10000+L1103*100+D1101</f>
        <v>41103</v>
      </c>
      <c r="Q1103">
        <f>K1103*10000+L1103*100+E1081</f>
        <v>41104</v>
      </c>
      <c r="R1103">
        <f>K1103*10000+L1103*100+F1081</f>
        <v>41105</v>
      </c>
    </row>
    <row r="1104" spans="1:18">
      <c r="A1104" s="10" t="str">
        <f>INDEX(REFERENCE!$B$2:$K$2,1,'EXAMPLE OF CHOICE CARDS'!I1104)</f>
        <v>Format</v>
      </c>
      <c r="B1104" s="5" t="str">
        <f>INDEX('DCM CARDS LOOKUP - HIDDEN'!$P$4:$AF$8890,MATCH(N1104,'DCM CARDS LOOKUP - HIDDEN'!$O$4:$O$8890,0),$I1104)</f>
        <v>Powder packet</v>
      </c>
      <c r="C1104" s="5" t="str">
        <f>INDEX('DCM CARDS LOOKUP - HIDDEN'!$P$4:$AF$8890,MATCH(O1104,'DCM CARDS LOOKUP - HIDDEN'!$O$4:$O$8890,0),$I1104)</f>
        <v>Tablet</v>
      </c>
      <c r="D1104" s="5" t="str">
        <f>INDEX('DCM CARDS LOOKUP - HIDDEN'!$P$4:$AF$8890,MATCH(P1104,'DCM CARDS LOOKUP - HIDDEN'!$O$4:$O$8890,0),$I1104)</f>
        <v>Gummies</v>
      </c>
      <c r="E1104" s="5" t="str">
        <f>INDEX('DCM CARDS LOOKUP - HIDDEN'!$P$4:$AF$8890,MATCH(Q1104,'DCM CARDS LOOKUP - HIDDEN'!$O$4:$O$8890,0),$I1104)</f>
        <v>Effervescent Tablets</v>
      </c>
      <c r="F1104" s="5" t="str">
        <f>INDEX('DCM CARDS LOOKUP - HIDDEN'!$P$4:$AF$8890,MATCH(R1104,'DCM CARDS LOOKUP - HIDDEN'!$O$4:$O$8890,0),$I1104)</f>
        <v>Hot liquid powder packet</v>
      </c>
      <c r="G1104" s="42"/>
      <c r="I1104" s="4">
        <v>2</v>
      </c>
      <c r="N1104">
        <f>K1103*10000+L1103*100+B1101</f>
        <v>41101</v>
      </c>
      <c r="O1104">
        <f>K1103*10000+L1103*100+C1101</f>
        <v>41102</v>
      </c>
      <c r="P1104">
        <f>K1103*10000+L1103*100+D1101</f>
        <v>41103</v>
      </c>
      <c r="Q1104">
        <f>K1103*10000+L1103*100+E1081</f>
        <v>41104</v>
      </c>
      <c r="R1104">
        <f>K1103*10000+L1103*100+F1081</f>
        <v>41105</v>
      </c>
    </row>
    <row r="1105" spans="1:18">
      <c r="A1105" s="10" t="str">
        <f>INDEX(REFERENCE!$B$2:$K$2,1,'EXAMPLE OF CHOICE CARDS'!I1105)</f>
        <v>Symptoms</v>
      </c>
      <c r="B1105" s="5" t="str">
        <f>INDEX('DCM CARDS LOOKUP - HIDDEN'!$P$4:$AF$8890,MATCH(N1105,'DCM CARDS LOOKUP - HIDDEN'!$O$4:$O$8890,0),$I1105)</f>
        <v>Runny nose relief</v>
      </c>
      <c r="C1105" s="5" t="str">
        <f>INDEX('DCM CARDS LOOKUP - HIDDEN'!$P$4:$AF$8890,MATCH(O1105,'DCM CARDS LOOKUP - HIDDEN'!$O$4:$O$8890,0),$I1105)</f>
        <v>Head Pain Relief</v>
      </c>
      <c r="D1105" s="5" t="str">
        <f>INDEX('DCM CARDS LOOKUP - HIDDEN'!$P$4:$AF$8890,MATCH(P1105,'DCM CARDS LOOKUP - HIDDEN'!$O$4:$O$8890,0),$I1105)</f>
        <v>Sinus Pressure relief</v>
      </c>
      <c r="E1105" s="5" t="str">
        <f>INDEX('DCM CARDS LOOKUP - HIDDEN'!$P$4:$AF$8890,MATCH(Q1105,'DCM CARDS LOOKUP - HIDDEN'!$O$4:$O$8890,0),$I1105)</f>
        <v>Runny nose relief</v>
      </c>
      <c r="F1105" s="5" t="str">
        <f>INDEX('DCM CARDS LOOKUP - HIDDEN'!$P$4:$AF$8890,MATCH(R1105,'DCM CARDS LOOKUP - HIDDEN'!$O$4:$O$8890,0),$I1105)</f>
        <v>Flu/ Severe cold Relief</v>
      </c>
      <c r="G1105" s="42"/>
      <c r="I1105" s="4">
        <v>3</v>
      </c>
      <c r="N1105">
        <f>K1103*10000+L1103*100+B1101</f>
        <v>41101</v>
      </c>
      <c r="O1105">
        <f>K1103*10000+L1103*100+C1101</f>
        <v>41102</v>
      </c>
      <c r="P1105">
        <f>K1103*10000+L1103*100+D1101</f>
        <v>41103</v>
      </c>
      <c r="Q1105">
        <f>K1103*10000+L1103*100+E1081</f>
        <v>41104</v>
      </c>
      <c r="R1105">
        <f>K1103*10000+L1103*100+F1081</f>
        <v>41105</v>
      </c>
    </row>
    <row r="1106" spans="1:18">
      <c r="A1106" s="10" t="str">
        <f>INDEX(REFERENCE!$B$2:$K$2,1,'EXAMPLE OF CHOICE CARDS'!I1106)</f>
        <v>Benefit</v>
      </c>
      <c r="B1106" s="5" t="str">
        <f>INDEX('DCM CARDS LOOKUP - HIDDEN'!$P$4:$AF$8890,MATCH(N1106,'DCM CARDS LOOKUP - HIDDEN'!$O$4:$O$8890,0),$I1106)</f>
        <v>FSA/HSA Eligible</v>
      </c>
      <c r="C1106" s="5" t="str">
        <f>INDEX('DCM CARDS LOOKUP - HIDDEN'!$P$4:$AF$8890,MATCH(O1106,'DCM CARDS LOOKUP - HIDDEN'!$O$4:$O$8890,0),$I1106)</f>
        <v>FSA/HSA Eligible</v>
      </c>
      <c r="D1106" s="5" t="str">
        <f>INDEX('DCM CARDS LOOKUP - HIDDEN'!$P$4:$AF$8890,MATCH(P1106,'DCM CARDS LOOKUP - HIDDEN'!$O$4:$O$8890,0),$I1106)</f>
        <v>Natural Ingredients</v>
      </c>
      <c r="E1106" s="5" t="str">
        <f>INDEX('DCM CARDS LOOKUP - HIDDEN'!$P$4:$AF$8890,MATCH(Q1106,'DCM CARDS LOOKUP - HIDDEN'!$O$4:$O$8890,0),$I1106)</f>
        <v>Non-Medicated</v>
      </c>
      <c r="F1106" s="5" t="str">
        <f>INDEX('DCM CARDS LOOKUP - HIDDEN'!$P$4:$AF$8890,MATCH(R1106,'DCM CARDS LOOKUP - HIDDEN'!$O$4:$O$8890,0),$I1106)</f>
        <v>Drug free</v>
      </c>
      <c r="G1106" s="42"/>
      <c r="I1106" s="4">
        <v>4</v>
      </c>
      <c r="N1106">
        <f>K1103*10000+L1103*100+B1101</f>
        <v>41101</v>
      </c>
      <c r="O1106">
        <f>K1103*10000+L1103*100+C1101</f>
        <v>41102</v>
      </c>
      <c r="P1106">
        <f>K1103*10000+L1103*100+D1101</f>
        <v>41103</v>
      </c>
      <c r="Q1106">
        <f>K1103*10000+L1103*100+E1081</f>
        <v>41104</v>
      </c>
      <c r="R1106">
        <f>K1103*10000+L1103*100+F1081</f>
        <v>41105</v>
      </c>
    </row>
    <row r="1107" spans="1:18">
      <c r="A1107" s="10" t="str">
        <f>INDEX(REFERENCE!$B$2:$K$2,1,'EXAMPLE OF CHOICE CARDS'!I1107)</f>
        <v>Doses</v>
      </c>
      <c r="B1107" s="5" t="str">
        <f>INDEX('DCM CARDS LOOKUP - HIDDEN'!$P$4:$AF$8890,MATCH(N1107,'DCM CARDS LOOKUP - HIDDEN'!$O$4:$O$8890,0),$I1107)</f>
        <v>12 Doses</v>
      </c>
      <c r="C1107" s="5" t="str">
        <f>INDEX('DCM CARDS LOOKUP - HIDDEN'!$P$4:$AF$8890,MATCH(O1107,'DCM CARDS LOOKUP - HIDDEN'!$O$4:$O$8890,0),$I1107)</f>
        <v>60 Doses</v>
      </c>
      <c r="D1107" s="5" t="str">
        <f>INDEX('DCM CARDS LOOKUP - HIDDEN'!$P$4:$AF$8890,MATCH(P1107,'DCM CARDS LOOKUP - HIDDEN'!$O$4:$O$8890,0),$I1107)</f>
        <v>12 Doses</v>
      </c>
      <c r="E1107" s="5" t="str">
        <f>INDEX('DCM CARDS LOOKUP - HIDDEN'!$P$4:$AF$8890,MATCH(Q1107,'DCM CARDS LOOKUP - HIDDEN'!$O$4:$O$8890,0),$I1107)</f>
        <v>60 Doses</v>
      </c>
      <c r="F1107" s="5" t="str">
        <f>INDEX('DCM CARDS LOOKUP - HIDDEN'!$P$4:$AF$8890,MATCH(R1107,'DCM CARDS LOOKUP - HIDDEN'!$O$4:$O$8890,0),$I1107)</f>
        <v>30 Doses</v>
      </c>
      <c r="G1107" s="42"/>
      <c r="I1107" s="4">
        <v>5</v>
      </c>
      <c r="N1107">
        <f>K1103*10000+L1103*100+B1101</f>
        <v>41101</v>
      </c>
      <c r="O1107">
        <f>K1103*10000+L1103*100+C1101</f>
        <v>41102</v>
      </c>
      <c r="P1107">
        <f>K1103*10000+L1103*100+D1101</f>
        <v>41103</v>
      </c>
      <c r="Q1107">
        <f>K1103*10000+L1103*100+E1081</f>
        <v>41104</v>
      </c>
      <c r="R1107">
        <f>K1103*10000+L1103*100+F1081</f>
        <v>41105</v>
      </c>
    </row>
    <row r="1108" spans="1:18">
      <c r="A1108" s="10" t="str">
        <f>INDEX(REFERENCE!$B$2:$K$2,1,'EXAMPLE OF CHOICE CARDS'!I1108)</f>
        <v>flavor</v>
      </c>
      <c r="B1108" s="5" t="str">
        <f>INDEX('DCM CARDS LOOKUP - HIDDEN'!$P$4:$AF$8890,MATCH(N1108,'DCM CARDS LOOKUP - HIDDEN'!$O$4:$O$8890,0),$I1108)</f>
        <v>Honey Lemon</v>
      </c>
      <c r="C1108" s="5" t="str">
        <f>INDEX('DCM CARDS LOOKUP - HIDDEN'!$P$4:$AF$8890,MATCH(O1108,'DCM CARDS LOOKUP - HIDDEN'!$O$4:$O$8890,0),$I1108)</f>
        <v>-</v>
      </c>
      <c r="D1108" s="5" t="str">
        <f>INDEX('DCM CARDS LOOKUP - HIDDEN'!$P$4:$AF$8890,MATCH(P1108,'DCM CARDS LOOKUP - HIDDEN'!$O$4:$O$8890,0),$I1108)</f>
        <v>Honey</v>
      </c>
      <c r="E1108" s="5" t="str">
        <f>INDEX('DCM CARDS LOOKUP - HIDDEN'!$P$4:$AF$8890,MATCH(Q1108,'DCM CARDS LOOKUP - HIDDEN'!$O$4:$O$8890,0),$I1108)</f>
        <v>Cherry</v>
      </c>
      <c r="F1108" s="5" t="str">
        <f>INDEX('DCM CARDS LOOKUP - HIDDEN'!$P$4:$AF$8890,MATCH(R1108,'DCM CARDS LOOKUP - HIDDEN'!$O$4:$O$8890,0),$I1108)</f>
        <v>Mixed Berry</v>
      </c>
      <c r="G1108" s="42"/>
      <c r="I1108" s="4">
        <v>6</v>
      </c>
      <c r="N1108">
        <f>K1103*10000+L1103*100+B1101</f>
        <v>41101</v>
      </c>
      <c r="O1108">
        <f>K1103*10000+L1103*100+C1101</f>
        <v>41102</v>
      </c>
      <c r="P1108">
        <f>K1103*10000+L1103*100+D1101</f>
        <v>41103</v>
      </c>
      <c r="Q1108">
        <f>K1103*10000+L1103*100+E1081</f>
        <v>41104</v>
      </c>
      <c r="R1108">
        <f>K1103*10000+L1103*100+F1081</f>
        <v>41105</v>
      </c>
    </row>
    <row r="1109" spans="1:18" ht="15" customHeight="1">
      <c r="A1109" s="10" t="str">
        <f>INDEX(REFERENCE!$B$2:$K$2,1,'EXAMPLE OF CHOICE CARDS'!I1109)</f>
        <v>Price</v>
      </c>
      <c r="B1109" s="29">
        <f>INDEX('DCM CARDS LOOKUP - HIDDEN'!$P$4:$AF$8890,MATCH(N1109,'DCM CARDS LOOKUP - HIDDEN'!$O$4:$O$8890,0),$I1109)</f>
        <v>10</v>
      </c>
      <c r="C1109" s="29">
        <f>INDEX('DCM CARDS LOOKUP - HIDDEN'!$P$4:$AF$8890,MATCH(O1109,'DCM CARDS LOOKUP - HIDDEN'!$O$4:$O$8890,0),$I1109)</f>
        <v>38</v>
      </c>
      <c r="D1109" s="29">
        <f>INDEX('DCM CARDS LOOKUP - HIDDEN'!$P$4:$AF$8890,MATCH(P1109,'DCM CARDS LOOKUP - HIDDEN'!$O$4:$O$8890,0),$I1109)</f>
        <v>12</v>
      </c>
      <c r="E1109" s="29">
        <f>INDEX('DCM CARDS LOOKUP - HIDDEN'!$P$4:$AF$8890,MATCH(Q1109,'DCM CARDS LOOKUP - HIDDEN'!$O$4:$O$8890,0),$I1109)</f>
        <v>12</v>
      </c>
      <c r="F1109" s="29">
        <f>INDEX('DCM CARDS LOOKUP - HIDDEN'!$P$4:$AF$8890,MATCH(R1109,'DCM CARDS LOOKUP - HIDDEN'!$O$4:$O$8890,0),$I1109)</f>
        <v>16</v>
      </c>
      <c r="G1109" s="42"/>
      <c r="I1109" s="4">
        <v>7</v>
      </c>
      <c r="N1109">
        <f>K1103*10000+L1103*100+B1101</f>
        <v>41101</v>
      </c>
      <c r="O1109">
        <f>K1103*10000+L1103*100+C1101</f>
        <v>41102</v>
      </c>
      <c r="P1109">
        <f>K1103*10000+L1103*100+D1101</f>
        <v>41103</v>
      </c>
      <c r="Q1109">
        <f>K1103*10000+L1103*100+E1081</f>
        <v>41104</v>
      </c>
      <c r="R1109">
        <f>K1103*10000+L1103*100+F1081</f>
        <v>41105</v>
      </c>
    </row>
    <row r="1110" spans="1:18" ht="15" hidden="1" customHeight="1">
      <c r="A1110" s="10">
        <f>INDEX(REFERENCE!$B$2:$K$2,1,'EXAMPLE OF CHOICE CARDS'!I1110)</f>
        <v>0</v>
      </c>
      <c r="B1110" s="29">
        <f>INDEX('DCM CARDS LOOKUP - HIDDEN'!$P$4:$AF$8890,MATCH(N1110,'DCM CARDS LOOKUP - HIDDEN'!$O$4:$O$8890,0),$I1110)</f>
        <v>0</v>
      </c>
      <c r="C1110" s="29">
        <f>INDEX('DCM CARDS LOOKUP - HIDDEN'!$P$4:$AF$8890,MATCH(O1110,'DCM CARDS LOOKUP - HIDDEN'!$O$4:$O$8890,0),$I1110)</f>
        <v>0</v>
      </c>
      <c r="D1110" s="29">
        <f>INDEX('DCM CARDS LOOKUP - HIDDEN'!$P$4:$AF$8890,MATCH(P1110,'DCM CARDS LOOKUP - HIDDEN'!$O$4:$O$8890,0),$I1110)</f>
        <v>0</v>
      </c>
      <c r="E1110" s="29">
        <f>INDEX('DCM CARDS LOOKUP - HIDDEN'!$P$4:$AF$8890,MATCH(Q1110,'DCM CARDS LOOKUP - HIDDEN'!$O$4:$O$8890,0),$I1110)</f>
        <v>0</v>
      </c>
      <c r="F1110" s="29">
        <f>INDEX('DCM CARDS LOOKUP - HIDDEN'!$P$4:$AF$8890,MATCH(R1110,'DCM CARDS LOOKUP - HIDDEN'!$O$4:$O$8890,0),$I1110)</f>
        <v>0</v>
      </c>
      <c r="G1110" s="42"/>
      <c r="I1110" s="4">
        <v>8</v>
      </c>
      <c r="N1110">
        <f>K1103*10000+L1103*100+B1101</f>
        <v>41101</v>
      </c>
      <c r="O1110">
        <f>K1103*10000+L1103*100+C1101</f>
        <v>41102</v>
      </c>
      <c r="P1110">
        <f>K1103*10000+L1103*100+D1101</f>
        <v>41103</v>
      </c>
      <c r="Q1110">
        <f>K1103*10000+L1103*100+E1081</f>
        <v>41104</v>
      </c>
      <c r="R1110">
        <f>K1103*10000+L1103*100+F1081</f>
        <v>41105</v>
      </c>
    </row>
    <row r="1111" spans="1:18" ht="15" hidden="1" customHeight="1">
      <c r="A1111" s="10">
        <f>INDEX(REFERENCE!$B$2:$K$2,1,'EXAMPLE OF CHOICE CARDS'!I1111)</f>
        <v>0</v>
      </c>
      <c r="B1111" s="5">
        <f>INDEX('DCM CARDS LOOKUP - HIDDEN'!$P$4:$AF$8890,MATCH(N1111,'DCM CARDS LOOKUP - HIDDEN'!$O$4:$O$8890,0),$I1111)</f>
        <v>0</v>
      </c>
      <c r="C1111" s="5">
        <f>INDEX('DCM CARDS LOOKUP - HIDDEN'!$P$4:$AF$8890,MATCH(O1111,'DCM CARDS LOOKUP - HIDDEN'!$O$4:$O$8890,0),$I1111)</f>
        <v>0</v>
      </c>
      <c r="D1111" s="5">
        <f>INDEX('DCM CARDS LOOKUP - HIDDEN'!$P$4:$AF$8890,MATCH(P1111,'DCM CARDS LOOKUP - HIDDEN'!$O$4:$O$8890,0),$I1111)</f>
        <v>0</v>
      </c>
      <c r="E1111" s="5">
        <f>INDEX('DCM CARDS LOOKUP - HIDDEN'!$P$4:$AF$8890,MATCH(Q1111,'DCM CARDS LOOKUP - HIDDEN'!$O$4:$O$8890,0),$I1111)</f>
        <v>0</v>
      </c>
      <c r="F1111" s="5">
        <f>INDEX('DCM CARDS LOOKUP - HIDDEN'!$P$4:$AF$8890,MATCH(R1111,'DCM CARDS LOOKUP - HIDDEN'!$O$4:$O$8890,0),$I1111)</f>
        <v>0</v>
      </c>
      <c r="G1111" s="42"/>
      <c r="I1111" s="4">
        <v>9</v>
      </c>
      <c r="N1111">
        <f>K1103*10000+L1103*100+B1101</f>
        <v>41101</v>
      </c>
      <c r="O1111">
        <f>K1103*10000+L1103*100+C1101</f>
        <v>41102</v>
      </c>
      <c r="P1111">
        <f>K1103*10000+L1103*100+D1101</f>
        <v>41103</v>
      </c>
      <c r="Q1111">
        <f>K1103*10000+L1103*100+E1081</f>
        <v>41104</v>
      </c>
      <c r="R1111">
        <f>K1103*10000+L1103*100+F1081</f>
        <v>41105</v>
      </c>
    </row>
    <row r="1112" spans="1:18" ht="15" hidden="1" customHeight="1">
      <c r="A1112" s="10">
        <f>INDEX(REFERENCE!$B$2:$K$2,1,'EXAMPLE OF CHOICE CARDS'!I1112)</f>
        <v>0</v>
      </c>
      <c r="B1112" s="5">
        <f>INDEX('DCM CARDS LOOKUP - HIDDEN'!$P$4:$AF$8890,MATCH(N1112,'DCM CARDS LOOKUP - HIDDEN'!$O$4:$O$8890,0),$I1112)</f>
        <v>0</v>
      </c>
      <c r="C1112" s="5">
        <f>INDEX('DCM CARDS LOOKUP - HIDDEN'!$P$4:$AF$8890,MATCH(O1112,'DCM CARDS LOOKUP - HIDDEN'!$O$4:$O$8890,0),$I1112)</f>
        <v>0</v>
      </c>
      <c r="D1112" s="5">
        <f>INDEX('DCM CARDS LOOKUP - HIDDEN'!$P$4:$AF$8890,MATCH(P1112,'DCM CARDS LOOKUP - HIDDEN'!$O$4:$O$8890,0),$I1112)</f>
        <v>0</v>
      </c>
      <c r="E1112" s="5">
        <f>INDEX('DCM CARDS LOOKUP - HIDDEN'!$P$4:$AF$8890,MATCH(Q1112,'DCM CARDS LOOKUP - HIDDEN'!$O$4:$O$8890,0),$I1112)</f>
        <v>0</v>
      </c>
      <c r="F1112" s="5">
        <f>INDEX('DCM CARDS LOOKUP - HIDDEN'!$P$4:$AF$8890,MATCH(R1112,'DCM CARDS LOOKUP - HIDDEN'!$O$4:$O$8890,0),$I1112)</f>
        <v>0</v>
      </c>
      <c r="G1112" s="42"/>
      <c r="I1112" s="4">
        <v>10</v>
      </c>
      <c r="N1112">
        <f>K1103*10000+L1103*100+B1101</f>
        <v>41101</v>
      </c>
      <c r="O1112">
        <f>K1103*10000+L1103*100+C1101</f>
        <v>41102</v>
      </c>
      <c r="P1112">
        <f>K1103*10000+L1103*100+D1101</f>
        <v>41103</v>
      </c>
      <c r="Q1112">
        <f>K1103*10000+L1103*100+E1081</f>
        <v>41104</v>
      </c>
      <c r="R1112">
        <f>K1103*10000+L1103*100+F1081</f>
        <v>41105</v>
      </c>
    </row>
    <row r="1113" spans="1:18" ht="15" hidden="1" customHeight="1">
      <c r="A1113" s="10" t="e">
        <f>INDEX(REFERENCE!$B$2:$K$2,1,'EXAMPLE OF CHOICE CARDS'!I1113)</f>
        <v>#REF!</v>
      </c>
      <c r="B1113" s="5">
        <f>INDEX('DCM CARDS LOOKUP - HIDDEN'!$P$4:$AF$8890,MATCH(N1113,'DCM CARDS LOOKUP - HIDDEN'!$O$4:$O$8890,0),$I1113)</f>
        <v>0</v>
      </c>
      <c r="C1113" s="5">
        <f>INDEX('DCM CARDS LOOKUP - HIDDEN'!$P$4:$AF$8890,MATCH(O1113,'DCM CARDS LOOKUP - HIDDEN'!$O$4:$O$8890,0),$I1113)</f>
        <v>0</v>
      </c>
      <c r="D1113" s="5">
        <f>INDEX('DCM CARDS LOOKUP - HIDDEN'!$P$4:$AF$8890,MATCH(P1113,'DCM CARDS LOOKUP - HIDDEN'!$O$4:$O$8890,0),$I1113)</f>
        <v>0</v>
      </c>
      <c r="E1113" s="24"/>
      <c r="F1113" s="24"/>
      <c r="G1113" s="42"/>
      <c r="I1113" s="4">
        <v>11</v>
      </c>
      <c r="N1113">
        <f>K1103*10000+L1103*100+B1101</f>
        <v>41101</v>
      </c>
      <c r="O1113">
        <f>K1103*10000+L1103*100+C1101</f>
        <v>41102</v>
      </c>
      <c r="P1113">
        <f>K1103*10000+L1103*100+D1101</f>
        <v>41103</v>
      </c>
      <c r="Q1113">
        <f>K1103*10000+L1103*100+E1081</f>
        <v>41104</v>
      </c>
      <c r="R1113">
        <f>K1103*10000+L1103*100+F1081</f>
        <v>41105</v>
      </c>
    </row>
    <row r="1114" spans="1:18" ht="15" hidden="1" customHeight="1">
      <c r="A1114" s="10" t="e">
        <f>INDEX(REFERENCE!$B$2:$K$2,1,'EXAMPLE OF CHOICE CARDS'!I1114)</f>
        <v>#REF!</v>
      </c>
      <c r="B1114" s="5">
        <f>INDEX('DCM CARDS LOOKUP - HIDDEN'!$P$4:$AF$8890,MATCH(N1114,'DCM CARDS LOOKUP - HIDDEN'!$O$4:$O$8890,0),$I1114)</f>
        <v>0</v>
      </c>
      <c r="C1114" s="5">
        <f>INDEX('DCM CARDS LOOKUP - HIDDEN'!$P$4:$AF$8890,MATCH(O1114,'DCM CARDS LOOKUP - HIDDEN'!$O$4:$O$8890,0),$I1114)</f>
        <v>0</v>
      </c>
      <c r="D1114" s="5">
        <f>INDEX('DCM CARDS LOOKUP - HIDDEN'!$P$4:$AF$8890,MATCH(P1114,'DCM CARDS LOOKUP - HIDDEN'!$O$4:$O$8890,0),$I1114)</f>
        <v>0</v>
      </c>
      <c r="E1114" s="24"/>
      <c r="F1114" s="24"/>
      <c r="G1114" s="42"/>
      <c r="I1114" s="4">
        <v>12</v>
      </c>
      <c r="N1114">
        <f>K1103*10000+L1103*100+B1101</f>
        <v>41101</v>
      </c>
      <c r="O1114">
        <f>K1103*10000+L1103*100+C1101</f>
        <v>41102</v>
      </c>
      <c r="P1114">
        <f>K1103*10000+L1103*100+D1101</f>
        <v>41103</v>
      </c>
      <c r="Q1114">
        <f>K1103*10000+L1103*100+E1081</f>
        <v>41104</v>
      </c>
      <c r="R1114">
        <f>K1103*10000+L1103*100+F1081</f>
        <v>41105</v>
      </c>
    </row>
    <row r="1115" spans="1:18" ht="15" hidden="1" customHeight="1">
      <c r="A1115" s="10" t="e">
        <f>INDEX(REFERENCE!$B$2:$K$2,1,'EXAMPLE OF CHOICE CARDS'!I1115)</f>
        <v>#REF!</v>
      </c>
      <c r="B1115" s="5">
        <f>INDEX('DCM CARDS LOOKUP - HIDDEN'!$P$4:$AF$8890,MATCH(N1115,'DCM CARDS LOOKUP - HIDDEN'!$O$4:$O$8890,0),$I1115)</f>
        <v>0</v>
      </c>
      <c r="C1115" s="5">
        <f>INDEX('DCM CARDS LOOKUP - HIDDEN'!$P$4:$AF$8890,MATCH(O1115,'DCM CARDS LOOKUP - HIDDEN'!$O$4:$O$8890,0),$I1115)</f>
        <v>0</v>
      </c>
      <c r="D1115" s="5">
        <f>INDEX('DCM CARDS LOOKUP - HIDDEN'!$P$4:$AF$8890,MATCH(P1115,'DCM CARDS LOOKUP - HIDDEN'!$O$4:$O$8890,0),$I1115)</f>
        <v>0</v>
      </c>
      <c r="E1115" s="24"/>
      <c r="F1115" s="24"/>
      <c r="G1115" s="42"/>
      <c r="I1115" s="4">
        <v>13</v>
      </c>
      <c r="N1115">
        <f>K1103*10000+L1103*100+B1101</f>
        <v>41101</v>
      </c>
      <c r="O1115">
        <f>K1103*10000+L1103*100+C1101</f>
        <v>41102</v>
      </c>
      <c r="P1115">
        <f>K1103*10000+L1103*100+D1101</f>
        <v>41103</v>
      </c>
      <c r="Q1115">
        <f>K1103*10000+L1103*100+E1081</f>
        <v>41104</v>
      </c>
      <c r="R1115">
        <f>K1103*10000+L1103*100+F1081</f>
        <v>41105</v>
      </c>
    </row>
    <row r="1116" spans="1:18" ht="15" hidden="1" customHeight="1">
      <c r="A1116" s="10" t="e">
        <f>INDEX(REFERENCE!$B$2:$K$2,1,'EXAMPLE OF CHOICE CARDS'!I1116)</f>
        <v>#REF!</v>
      </c>
      <c r="B1116" s="5">
        <f>INDEX('DCM CARDS LOOKUP - HIDDEN'!$P$4:$AF$8890,MATCH(N1116,'DCM CARDS LOOKUP - HIDDEN'!$O$4:$O$8890,0),$I1116)</f>
        <v>0</v>
      </c>
      <c r="C1116" s="5">
        <f>INDEX('DCM CARDS LOOKUP - HIDDEN'!$P$4:$AF$8890,MATCH(O1116,'DCM CARDS LOOKUP - HIDDEN'!$O$4:$O$8890,0),$I1116)</f>
        <v>0</v>
      </c>
      <c r="D1116" s="5">
        <f>INDEX('DCM CARDS LOOKUP - HIDDEN'!$P$4:$AF$8890,MATCH(P1116,'DCM CARDS LOOKUP - HIDDEN'!$O$4:$O$8890,0),$I1116)</f>
        <v>0</v>
      </c>
      <c r="E1116" s="24"/>
      <c r="F1116" s="24"/>
      <c r="G1116" s="43"/>
      <c r="I1116" s="4">
        <v>14</v>
      </c>
      <c r="N1116">
        <f>K1103*10000+L1103*100+B1101</f>
        <v>41101</v>
      </c>
      <c r="O1116">
        <f>K1103*10000+L1103*100+C1101</f>
        <v>41102</v>
      </c>
      <c r="P1116">
        <f>K1103*10000+L1103*100+D1101</f>
        <v>41103</v>
      </c>
      <c r="Q1116">
        <f>K1103*10000+L1103*100+E1081</f>
        <v>41104</v>
      </c>
      <c r="R1116">
        <f>K1103*10000+L1103*100+F1081</f>
        <v>41105</v>
      </c>
    </row>
    <row r="1117" spans="1:18">
      <c r="A1117" s="2"/>
      <c r="B1117" s="5"/>
      <c r="C1117" s="5"/>
      <c r="D1117" s="5"/>
      <c r="E1117" s="5"/>
      <c r="F1117" s="5"/>
      <c r="G1117" s="5"/>
      <c r="I1117" s="13"/>
    </row>
    <row r="1118" spans="1:18">
      <c r="A1118" s="6"/>
      <c r="B1118" s="7">
        <v>1</v>
      </c>
      <c r="C1118" s="7">
        <v>2</v>
      </c>
      <c r="D1118" s="7">
        <v>3</v>
      </c>
      <c r="E1118" s="7">
        <v>4</v>
      </c>
      <c r="F1118" s="7">
        <v>5</v>
      </c>
      <c r="G1118" s="7">
        <v>9</v>
      </c>
      <c r="I1118" s="13"/>
    </row>
    <row r="1121" spans="1:18">
      <c r="A1121" s="1" t="str">
        <f>"Version "&amp;K1123&amp;"; Task"&amp;L1123</f>
        <v>Version 4; Task12</v>
      </c>
      <c r="B1121" s="4">
        <v>1</v>
      </c>
      <c r="C1121" s="4">
        <v>2</v>
      </c>
      <c r="D1121" s="4">
        <v>3</v>
      </c>
      <c r="E1121" s="4">
        <f>E1101</f>
        <v>4</v>
      </c>
      <c r="F1121" s="4">
        <f>F1101</f>
        <v>5</v>
      </c>
      <c r="I1121" s="13"/>
    </row>
    <row r="1122" spans="1:18" ht="15" customHeight="1">
      <c r="A1122" s="11" t="s">
        <v>8</v>
      </c>
      <c r="B1122" s="12" t="s">
        <v>9</v>
      </c>
      <c r="C1122" s="12" t="s">
        <v>10</v>
      </c>
      <c r="D1122" s="12" t="s">
        <v>11</v>
      </c>
      <c r="E1122" s="23" t="s">
        <v>20</v>
      </c>
      <c r="F1122" s="23" t="s">
        <v>21</v>
      </c>
      <c r="G1122" s="41" t="s">
        <v>15</v>
      </c>
      <c r="I1122" s="13"/>
      <c r="K1122" t="s">
        <v>12</v>
      </c>
      <c r="L1122" t="s">
        <v>1</v>
      </c>
    </row>
    <row r="1123" spans="1:18">
      <c r="A1123" s="10" t="str">
        <f>INDEX(REFERENCE!$B$2:$K$2,1,'EXAMPLE OF CHOICE CARDS'!I1123)</f>
        <v>Brand</v>
      </c>
      <c r="B1123" s="5" t="str">
        <f>INDEX('DCM CARDS LOOKUP - HIDDEN'!$P$4:$AF$8890,MATCH(N1123,'DCM CARDS LOOKUP - HIDDEN'!$O$4:$O$8890,0),$I1123)</f>
        <v>Equate</v>
      </c>
      <c r="C1123" s="5" t="str">
        <f>INDEX('DCM CARDS LOOKUP - HIDDEN'!$P$4:$AF$8890,MATCH(O1123,'DCM CARDS LOOKUP - HIDDEN'!$O$4:$O$8890,0),$I1123)</f>
        <v>Advil Cold &amp;Flu</v>
      </c>
      <c r="D1123" s="5" t="str">
        <f>INDEX('DCM CARDS LOOKUP - HIDDEN'!$P$4:$AF$8890,MATCH(P1123,'DCM CARDS LOOKUP - HIDDEN'!$O$4:$O$8890,0),$I1123)</f>
        <v>Tylenol Cold &amp; Flu</v>
      </c>
      <c r="E1123" s="5" t="str">
        <f>INDEX('DCM CARDS LOOKUP - HIDDEN'!$P$4:$AF$8890,MATCH(Q1123,'DCM CARDS LOOKUP - HIDDEN'!$O$4:$O$8890,0),$I1123)</f>
        <v>Equate</v>
      </c>
      <c r="F1123" s="5" t="str">
        <f>INDEX('DCM CARDS LOOKUP - HIDDEN'!$P$4:$AF$8890,MATCH(R1123,'DCM CARDS LOOKUP - HIDDEN'!$O$4:$O$8890,0),$I1123)</f>
        <v>CVS</v>
      </c>
      <c r="G1123" s="42"/>
      <c r="I1123" s="4">
        <v>1</v>
      </c>
      <c r="K1123">
        <f>IF(L1103=15,K1103+1,K1103)</f>
        <v>4</v>
      </c>
      <c r="L1123">
        <f>IF(L1103&lt;15,L1103+1,1)</f>
        <v>12</v>
      </c>
      <c r="N1123">
        <f>K1123*10000+L1123*100+B1121</f>
        <v>41201</v>
      </c>
      <c r="O1123">
        <f>K1123*10000+L1123*100+C1121</f>
        <v>41202</v>
      </c>
      <c r="P1123">
        <f>K1123*10000+L1123*100+D1121</f>
        <v>41203</v>
      </c>
      <c r="Q1123">
        <f>K1123*10000+L1123*100+E1101</f>
        <v>41204</v>
      </c>
      <c r="R1123">
        <f>K1123*10000+L1123*100+F1101</f>
        <v>41205</v>
      </c>
    </row>
    <row r="1124" spans="1:18">
      <c r="A1124" s="10" t="str">
        <f>INDEX(REFERENCE!$B$2:$K$2,1,'EXAMPLE OF CHOICE CARDS'!I1124)</f>
        <v>Format</v>
      </c>
      <c r="B1124" s="5" t="str">
        <f>INDEX('DCM CARDS LOOKUP - HIDDEN'!$P$4:$AF$8890,MATCH(N1124,'DCM CARDS LOOKUP - HIDDEN'!$O$4:$O$8890,0),$I1124)</f>
        <v>Hot liquid powder packet</v>
      </c>
      <c r="C1124" s="5" t="str">
        <f>INDEX('DCM CARDS LOOKUP - HIDDEN'!$P$4:$AF$8890,MATCH(O1124,'DCM CARDS LOOKUP - HIDDEN'!$O$4:$O$8890,0),$I1124)</f>
        <v>Powder packet</v>
      </c>
      <c r="D1124" s="5" t="str">
        <f>INDEX('DCM CARDS LOOKUP - HIDDEN'!$P$4:$AF$8890,MATCH(P1124,'DCM CARDS LOOKUP - HIDDEN'!$O$4:$O$8890,0),$I1124)</f>
        <v>Effervescent Tablets</v>
      </c>
      <c r="E1124" s="5" t="str">
        <f>INDEX('DCM CARDS LOOKUP - HIDDEN'!$P$4:$AF$8890,MATCH(Q1124,'DCM CARDS LOOKUP - HIDDEN'!$O$4:$O$8890,0),$I1124)</f>
        <v>Nasal Spray</v>
      </c>
      <c r="F1124" s="5" t="str">
        <f>INDEX('DCM CARDS LOOKUP - HIDDEN'!$P$4:$AF$8890,MATCH(R1124,'DCM CARDS LOOKUP - HIDDEN'!$O$4:$O$8890,0),$I1124)</f>
        <v>Tablet</v>
      </c>
      <c r="G1124" s="42"/>
      <c r="I1124" s="4">
        <v>2</v>
      </c>
      <c r="N1124">
        <f>K1123*10000+L1123*100+B1121</f>
        <v>41201</v>
      </c>
      <c r="O1124">
        <f>K1123*10000+L1123*100+C1121</f>
        <v>41202</v>
      </c>
      <c r="P1124">
        <f>K1123*10000+L1123*100+D1121</f>
        <v>41203</v>
      </c>
      <c r="Q1124">
        <f>K1123*10000+L1123*100+E1101</f>
        <v>41204</v>
      </c>
      <c r="R1124">
        <f>K1123*10000+L1123*100+F1101</f>
        <v>41205</v>
      </c>
    </row>
    <row r="1125" spans="1:18">
      <c r="A1125" s="10" t="str">
        <f>INDEX(REFERENCE!$B$2:$K$2,1,'EXAMPLE OF CHOICE CARDS'!I1125)</f>
        <v>Symptoms</v>
      </c>
      <c r="B1125" s="5" t="str">
        <f>INDEX('DCM CARDS LOOKUP - HIDDEN'!$P$4:$AF$8890,MATCH(N1125,'DCM CARDS LOOKUP - HIDDEN'!$O$4:$O$8890,0),$I1125)</f>
        <v>Fever relief</v>
      </c>
      <c r="C1125" s="5" t="str">
        <f>INDEX('DCM CARDS LOOKUP - HIDDEN'!$P$4:$AF$8890,MATCH(O1125,'DCM CARDS LOOKUP - HIDDEN'!$O$4:$O$8890,0),$I1125)</f>
        <v>Strengthens Immune System</v>
      </c>
      <c r="D1125" s="5" t="str">
        <f>INDEX('DCM CARDS LOOKUP - HIDDEN'!$P$4:$AF$8890,MATCH(P1125,'DCM CARDS LOOKUP - HIDDEN'!$O$4:$O$8890,0),$I1125)</f>
        <v>Flu/ Severe cold Relief</v>
      </c>
      <c r="E1125" s="5" t="str">
        <f>INDEX('DCM CARDS LOOKUP - HIDDEN'!$P$4:$AF$8890,MATCH(Q1125,'DCM CARDS LOOKUP - HIDDEN'!$O$4:$O$8890,0),$I1125)</f>
        <v>Controls Cough</v>
      </c>
      <c r="F1125" s="5" t="str">
        <f>INDEX('DCM CARDS LOOKUP - HIDDEN'!$P$4:$AF$8890,MATCH(R1125,'DCM CARDS LOOKUP - HIDDEN'!$O$4:$O$8890,0),$I1125)</f>
        <v>Runny nose relief</v>
      </c>
      <c r="G1125" s="42"/>
      <c r="I1125" s="4">
        <v>3</v>
      </c>
      <c r="N1125">
        <f>K1123*10000+L1123*100+B1121</f>
        <v>41201</v>
      </c>
      <c r="O1125">
        <f>K1123*10000+L1123*100+C1121</f>
        <v>41202</v>
      </c>
      <c r="P1125">
        <f>K1123*10000+L1123*100+D1121</f>
        <v>41203</v>
      </c>
      <c r="Q1125">
        <f>K1123*10000+L1123*100+E1101</f>
        <v>41204</v>
      </c>
      <c r="R1125">
        <f>K1123*10000+L1123*100+F1101</f>
        <v>41205</v>
      </c>
    </row>
    <row r="1126" spans="1:18" ht="30">
      <c r="A1126" s="10" t="str">
        <f>INDEX(REFERENCE!$B$2:$K$2,1,'EXAMPLE OF CHOICE CARDS'!I1126)</f>
        <v>Benefit</v>
      </c>
      <c r="B1126" s="5" t="str">
        <f>INDEX('DCM CARDS LOOKUP - HIDDEN'!$P$4:$AF$8890,MATCH(N1126,'DCM CARDS LOOKUP - HIDDEN'!$O$4:$O$8890,0),$I1126)</f>
        <v>12 Hour Relief</v>
      </c>
      <c r="C1126" s="5" t="str">
        <f>INDEX('DCM CARDS LOOKUP - HIDDEN'!$P$4:$AF$8890,MATCH(O1126,'DCM CARDS LOOKUP - HIDDEN'!$O$4:$O$8890,0),$I1126)</f>
        <v>Maximum Strength</v>
      </c>
      <c r="D1126" s="5" t="str">
        <f>INDEX('DCM CARDS LOOKUP - HIDDEN'!$P$4:$AF$8890,MATCH(P1126,'DCM CARDS LOOKUP - HIDDEN'!$O$4:$O$8890,0),$I1126)</f>
        <v>Natural Ingredients</v>
      </c>
      <c r="E1126" s="5" t="str">
        <f>INDEX('DCM CARDS LOOKUP - HIDDEN'!$P$4:$AF$8890,MATCH(Q1126,'DCM CARDS LOOKUP - HIDDEN'!$O$4:$O$8890,0),$I1126)</f>
        <v>FSA/HSA Eligible</v>
      </c>
      <c r="F1126" s="5" t="str">
        <f>INDEX('DCM CARDS LOOKUP - HIDDEN'!$P$4:$AF$8890,MATCH(R1126,'DCM CARDS LOOKUP - HIDDEN'!$O$4:$O$8890,0),$I1126)</f>
        <v>Steroid Free</v>
      </c>
      <c r="G1126" s="42"/>
      <c r="I1126" s="4">
        <v>4</v>
      </c>
      <c r="N1126">
        <f>K1123*10000+L1123*100+B1121</f>
        <v>41201</v>
      </c>
      <c r="O1126">
        <f>K1123*10000+L1123*100+C1121</f>
        <v>41202</v>
      </c>
      <c r="P1126">
        <f>K1123*10000+L1123*100+D1121</f>
        <v>41203</v>
      </c>
      <c r="Q1126">
        <f>K1123*10000+L1123*100+E1101</f>
        <v>41204</v>
      </c>
      <c r="R1126">
        <f>K1123*10000+L1123*100+F1101</f>
        <v>41205</v>
      </c>
    </row>
    <row r="1127" spans="1:18">
      <c r="A1127" s="10" t="str">
        <f>INDEX(REFERENCE!$B$2:$K$2,1,'EXAMPLE OF CHOICE CARDS'!I1127)</f>
        <v>Doses</v>
      </c>
      <c r="B1127" s="5" t="str">
        <f>INDEX('DCM CARDS LOOKUP - HIDDEN'!$P$4:$AF$8890,MATCH(N1127,'DCM CARDS LOOKUP - HIDDEN'!$O$4:$O$8890,0),$I1127)</f>
        <v>60 Doses</v>
      </c>
      <c r="C1127" s="5" t="str">
        <f>INDEX('DCM CARDS LOOKUP - HIDDEN'!$P$4:$AF$8890,MATCH(O1127,'DCM CARDS LOOKUP - HIDDEN'!$O$4:$O$8890,0),$I1127)</f>
        <v>12 Doses</v>
      </c>
      <c r="D1127" s="5" t="str">
        <f>INDEX('DCM CARDS LOOKUP - HIDDEN'!$P$4:$AF$8890,MATCH(P1127,'DCM CARDS LOOKUP - HIDDEN'!$O$4:$O$8890,0),$I1127)</f>
        <v>90 Doses</v>
      </c>
      <c r="E1127" s="5" t="str">
        <f>INDEX('DCM CARDS LOOKUP - HIDDEN'!$P$4:$AF$8890,MATCH(Q1127,'DCM CARDS LOOKUP - HIDDEN'!$O$4:$O$8890,0),$I1127)</f>
        <v>30 Doses</v>
      </c>
      <c r="F1127" s="5" t="str">
        <f>INDEX('DCM CARDS LOOKUP - HIDDEN'!$P$4:$AF$8890,MATCH(R1127,'DCM CARDS LOOKUP - HIDDEN'!$O$4:$O$8890,0),$I1127)</f>
        <v>6 Doses</v>
      </c>
      <c r="G1127" s="42"/>
      <c r="I1127" s="4">
        <v>5</v>
      </c>
      <c r="N1127">
        <f>K1123*10000+L1123*100+B1121</f>
        <v>41201</v>
      </c>
      <c r="O1127">
        <f>K1123*10000+L1123*100+C1121</f>
        <v>41202</v>
      </c>
      <c r="P1127">
        <f>K1123*10000+L1123*100+D1121</f>
        <v>41203</v>
      </c>
      <c r="Q1127">
        <f>K1123*10000+L1123*100+E1101</f>
        <v>41204</v>
      </c>
      <c r="R1127">
        <f>K1123*10000+L1123*100+F1101</f>
        <v>41205</v>
      </c>
    </row>
    <row r="1128" spans="1:18">
      <c r="A1128" s="10" t="str">
        <f>INDEX(REFERENCE!$B$2:$K$2,1,'EXAMPLE OF CHOICE CARDS'!I1128)</f>
        <v>flavor</v>
      </c>
      <c r="B1128" s="5" t="str">
        <f>INDEX('DCM CARDS LOOKUP - HIDDEN'!$P$4:$AF$8890,MATCH(N1128,'DCM CARDS LOOKUP - HIDDEN'!$O$4:$O$8890,0),$I1128)</f>
        <v>Elderberry</v>
      </c>
      <c r="C1128" s="5" t="str">
        <f>INDEX('DCM CARDS LOOKUP - HIDDEN'!$P$4:$AF$8890,MATCH(O1128,'DCM CARDS LOOKUP - HIDDEN'!$O$4:$O$8890,0),$I1128)</f>
        <v>Grape</v>
      </c>
      <c r="D1128" s="5" t="str">
        <f>INDEX('DCM CARDS LOOKUP - HIDDEN'!$P$4:$AF$8890,MATCH(P1128,'DCM CARDS LOOKUP - HIDDEN'!$O$4:$O$8890,0),$I1128)</f>
        <v>Cherry</v>
      </c>
      <c r="E1128" s="5" t="str">
        <f>INDEX('DCM CARDS LOOKUP - HIDDEN'!$P$4:$AF$8890,MATCH(Q1128,'DCM CARDS LOOKUP - HIDDEN'!$O$4:$O$8890,0),$I1128)</f>
        <v>-</v>
      </c>
      <c r="F1128" s="5" t="str">
        <f>INDEX('DCM CARDS LOOKUP - HIDDEN'!$P$4:$AF$8890,MATCH(R1128,'DCM CARDS LOOKUP - HIDDEN'!$O$4:$O$8890,0),$I1128)</f>
        <v>-</v>
      </c>
      <c r="G1128" s="42"/>
      <c r="I1128" s="4">
        <v>6</v>
      </c>
      <c r="N1128">
        <f>K1123*10000+L1123*100+B1121</f>
        <v>41201</v>
      </c>
      <c r="O1128">
        <f>K1123*10000+L1123*100+C1121</f>
        <v>41202</v>
      </c>
      <c r="P1128">
        <f>K1123*10000+L1123*100+D1121</f>
        <v>41203</v>
      </c>
      <c r="Q1128">
        <f>K1123*10000+L1123*100+E1101</f>
        <v>41204</v>
      </c>
      <c r="R1128">
        <f>K1123*10000+L1123*100+F1101</f>
        <v>41205</v>
      </c>
    </row>
    <row r="1129" spans="1:18" ht="15" customHeight="1">
      <c r="A1129" s="10" t="str">
        <f>INDEX(REFERENCE!$B$2:$K$2,1,'EXAMPLE OF CHOICE CARDS'!I1129)</f>
        <v>Price</v>
      </c>
      <c r="B1129" s="29">
        <f>INDEX('DCM CARDS LOOKUP - HIDDEN'!$P$4:$AF$8890,MATCH(N1129,'DCM CARDS LOOKUP - HIDDEN'!$O$4:$O$8890,0),$I1129)</f>
        <v>19</v>
      </c>
      <c r="C1129" s="29">
        <f>INDEX('DCM CARDS LOOKUP - HIDDEN'!$P$4:$AF$8890,MATCH(O1129,'DCM CARDS LOOKUP - HIDDEN'!$O$4:$O$8890,0),$I1129)</f>
        <v>10</v>
      </c>
      <c r="D1129" s="29">
        <f>INDEX('DCM CARDS LOOKUP - HIDDEN'!$P$4:$AF$8890,MATCH(P1129,'DCM CARDS LOOKUP - HIDDEN'!$O$4:$O$8890,0),$I1129)</f>
        <v>25</v>
      </c>
      <c r="E1129" s="29">
        <f>INDEX('DCM CARDS LOOKUP - HIDDEN'!$P$4:$AF$8890,MATCH(Q1129,'DCM CARDS LOOKUP - HIDDEN'!$O$4:$O$8890,0),$I1129)</f>
        <v>20</v>
      </c>
      <c r="F1129" s="29">
        <f>INDEX('DCM CARDS LOOKUP - HIDDEN'!$P$4:$AF$8890,MATCH(R1129,'DCM CARDS LOOKUP - HIDDEN'!$O$4:$O$8890,0),$I1129)</f>
        <v>5</v>
      </c>
      <c r="G1129" s="42"/>
      <c r="I1129" s="4">
        <v>7</v>
      </c>
      <c r="N1129">
        <f>K1123*10000+L1123*100+B1121</f>
        <v>41201</v>
      </c>
      <c r="O1129">
        <f>K1123*10000+L1123*100+C1121</f>
        <v>41202</v>
      </c>
      <c r="P1129">
        <f>K1123*10000+L1123*100+D1121</f>
        <v>41203</v>
      </c>
      <c r="Q1129">
        <f>K1123*10000+L1123*100+E1101</f>
        <v>41204</v>
      </c>
      <c r="R1129">
        <f>K1123*10000+L1123*100+F1101</f>
        <v>41205</v>
      </c>
    </row>
    <row r="1130" spans="1:18" ht="15" hidden="1" customHeight="1">
      <c r="A1130" s="10">
        <f>INDEX(REFERENCE!$B$2:$K$2,1,'EXAMPLE OF CHOICE CARDS'!I1130)</f>
        <v>0</v>
      </c>
      <c r="B1130" s="29">
        <f>INDEX('DCM CARDS LOOKUP - HIDDEN'!$P$4:$AF$8890,MATCH(N1130,'DCM CARDS LOOKUP - HIDDEN'!$O$4:$O$8890,0),$I1130)</f>
        <v>0</v>
      </c>
      <c r="C1130" s="29">
        <f>INDEX('DCM CARDS LOOKUP - HIDDEN'!$P$4:$AF$8890,MATCH(O1130,'DCM CARDS LOOKUP - HIDDEN'!$O$4:$O$8890,0),$I1130)</f>
        <v>0</v>
      </c>
      <c r="D1130" s="29">
        <f>INDEX('DCM CARDS LOOKUP - HIDDEN'!$P$4:$AF$8890,MATCH(P1130,'DCM CARDS LOOKUP - HIDDEN'!$O$4:$O$8890,0),$I1130)</f>
        <v>0</v>
      </c>
      <c r="E1130" s="29">
        <f>INDEX('DCM CARDS LOOKUP - HIDDEN'!$P$4:$AF$8890,MATCH(Q1130,'DCM CARDS LOOKUP - HIDDEN'!$O$4:$O$8890,0),$I1130)</f>
        <v>0</v>
      </c>
      <c r="F1130" s="29">
        <f>INDEX('DCM CARDS LOOKUP - HIDDEN'!$P$4:$AF$8890,MATCH(R1130,'DCM CARDS LOOKUP - HIDDEN'!$O$4:$O$8890,0),$I1130)</f>
        <v>0</v>
      </c>
      <c r="G1130" s="42"/>
      <c r="I1130" s="4">
        <v>8</v>
      </c>
      <c r="N1130">
        <f>K1123*10000+L1123*100+B1121</f>
        <v>41201</v>
      </c>
      <c r="O1130">
        <f>K1123*10000+L1123*100+C1121</f>
        <v>41202</v>
      </c>
      <c r="P1130">
        <f>K1123*10000+L1123*100+D1121</f>
        <v>41203</v>
      </c>
      <c r="Q1130">
        <f>K1123*10000+L1123*100+E1101</f>
        <v>41204</v>
      </c>
      <c r="R1130">
        <f>K1123*10000+L1123*100+F1101</f>
        <v>41205</v>
      </c>
    </row>
    <row r="1131" spans="1:18" ht="15" hidden="1" customHeight="1">
      <c r="A1131" s="10">
        <f>INDEX(REFERENCE!$B$2:$K$2,1,'EXAMPLE OF CHOICE CARDS'!I1131)</f>
        <v>0</v>
      </c>
      <c r="B1131" s="5">
        <f>INDEX('DCM CARDS LOOKUP - HIDDEN'!$P$4:$AF$8890,MATCH(N1131,'DCM CARDS LOOKUP - HIDDEN'!$O$4:$O$8890,0),$I1131)</f>
        <v>0</v>
      </c>
      <c r="C1131" s="5">
        <f>INDEX('DCM CARDS LOOKUP - HIDDEN'!$P$4:$AF$8890,MATCH(O1131,'DCM CARDS LOOKUP - HIDDEN'!$O$4:$O$8890,0),$I1131)</f>
        <v>0</v>
      </c>
      <c r="D1131" s="5">
        <f>INDEX('DCM CARDS LOOKUP - HIDDEN'!$P$4:$AF$8890,MATCH(P1131,'DCM CARDS LOOKUP - HIDDEN'!$O$4:$O$8890,0),$I1131)</f>
        <v>0</v>
      </c>
      <c r="E1131" s="5">
        <f>INDEX('DCM CARDS LOOKUP - HIDDEN'!$P$4:$AF$8890,MATCH(Q1131,'DCM CARDS LOOKUP - HIDDEN'!$O$4:$O$8890,0),$I1131)</f>
        <v>0</v>
      </c>
      <c r="F1131" s="5">
        <f>INDEX('DCM CARDS LOOKUP - HIDDEN'!$P$4:$AF$8890,MATCH(R1131,'DCM CARDS LOOKUP - HIDDEN'!$O$4:$O$8890,0),$I1131)</f>
        <v>0</v>
      </c>
      <c r="G1131" s="42"/>
      <c r="I1131" s="4">
        <v>9</v>
      </c>
      <c r="N1131">
        <f>K1123*10000+L1123*100+B1121</f>
        <v>41201</v>
      </c>
      <c r="O1131">
        <f>K1123*10000+L1123*100+C1121</f>
        <v>41202</v>
      </c>
      <c r="P1131">
        <f>K1123*10000+L1123*100+D1121</f>
        <v>41203</v>
      </c>
      <c r="Q1131">
        <f>K1123*10000+L1123*100+E1101</f>
        <v>41204</v>
      </c>
      <c r="R1131">
        <f>K1123*10000+L1123*100+F1101</f>
        <v>41205</v>
      </c>
    </row>
    <row r="1132" spans="1:18" ht="15" hidden="1" customHeight="1">
      <c r="A1132" s="10">
        <f>INDEX(REFERENCE!$B$2:$K$2,1,'EXAMPLE OF CHOICE CARDS'!I1132)</f>
        <v>0</v>
      </c>
      <c r="B1132" s="5">
        <f>INDEX('DCM CARDS LOOKUP - HIDDEN'!$P$4:$AF$8890,MATCH(N1132,'DCM CARDS LOOKUP - HIDDEN'!$O$4:$O$8890,0),$I1132)</f>
        <v>0</v>
      </c>
      <c r="C1132" s="5">
        <f>INDEX('DCM CARDS LOOKUP - HIDDEN'!$P$4:$AF$8890,MATCH(O1132,'DCM CARDS LOOKUP - HIDDEN'!$O$4:$O$8890,0),$I1132)</f>
        <v>0</v>
      </c>
      <c r="D1132" s="5">
        <f>INDEX('DCM CARDS LOOKUP - HIDDEN'!$P$4:$AF$8890,MATCH(P1132,'DCM CARDS LOOKUP - HIDDEN'!$O$4:$O$8890,0),$I1132)</f>
        <v>0</v>
      </c>
      <c r="E1132" s="5">
        <f>INDEX('DCM CARDS LOOKUP - HIDDEN'!$P$4:$AF$8890,MATCH(Q1132,'DCM CARDS LOOKUP - HIDDEN'!$O$4:$O$8890,0),$I1132)</f>
        <v>0</v>
      </c>
      <c r="F1132" s="5">
        <f>INDEX('DCM CARDS LOOKUP - HIDDEN'!$P$4:$AF$8890,MATCH(R1132,'DCM CARDS LOOKUP - HIDDEN'!$O$4:$O$8890,0),$I1132)</f>
        <v>0</v>
      </c>
      <c r="G1132" s="42"/>
      <c r="I1132" s="4">
        <v>10</v>
      </c>
      <c r="N1132">
        <f>K1123*10000+L1123*100+B1121</f>
        <v>41201</v>
      </c>
      <c r="O1132">
        <f>K1123*10000+L1123*100+C1121</f>
        <v>41202</v>
      </c>
      <c r="P1132">
        <f>K1123*10000+L1123*100+D1121</f>
        <v>41203</v>
      </c>
      <c r="Q1132">
        <f>K1123*10000+L1123*100+E1101</f>
        <v>41204</v>
      </c>
      <c r="R1132">
        <f>K1123*10000+L1123*100+F1101</f>
        <v>41205</v>
      </c>
    </row>
    <row r="1133" spans="1:18" ht="15" hidden="1" customHeight="1">
      <c r="A1133" s="10" t="e">
        <f>INDEX(REFERENCE!$B$2:$K$2,1,'EXAMPLE OF CHOICE CARDS'!I1133)</f>
        <v>#REF!</v>
      </c>
      <c r="B1133" s="5">
        <f>INDEX('DCM CARDS LOOKUP - HIDDEN'!$P$4:$AF$8890,MATCH(N1133,'DCM CARDS LOOKUP - HIDDEN'!$O$4:$O$8890,0),$I1133)</f>
        <v>0</v>
      </c>
      <c r="C1133" s="5">
        <f>INDEX('DCM CARDS LOOKUP - HIDDEN'!$P$4:$AF$8890,MATCH(O1133,'DCM CARDS LOOKUP - HIDDEN'!$O$4:$O$8890,0),$I1133)</f>
        <v>0</v>
      </c>
      <c r="D1133" s="5">
        <f>INDEX('DCM CARDS LOOKUP - HIDDEN'!$P$4:$AF$8890,MATCH(P1133,'DCM CARDS LOOKUP - HIDDEN'!$O$4:$O$8890,0),$I1133)</f>
        <v>0</v>
      </c>
      <c r="E1133" s="24"/>
      <c r="F1133" s="24"/>
      <c r="G1133" s="42"/>
      <c r="I1133" s="4">
        <v>11</v>
      </c>
      <c r="N1133">
        <f>K1123*10000+L1123*100+B1121</f>
        <v>41201</v>
      </c>
      <c r="O1133">
        <f>K1123*10000+L1123*100+C1121</f>
        <v>41202</v>
      </c>
      <c r="P1133">
        <f>K1123*10000+L1123*100+D1121</f>
        <v>41203</v>
      </c>
      <c r="Q1133">
        <f>K1123*10000+L1123*100+E1101</f>
        <v>41204</v>
      </c>
      <c r="R1133">
        <f>K1123*10000+L1123*100+F1101</f>
        <v>41205</v>
      </c>
    </row>
    <row r="1134" spans="1:18" ht="15" hidden="1" customHeight="1">
      <c r="A1134" s="10" t="e">
        <f>INDEX(REFERENCE!$B$2:$K$2,1,'EXAMPLE OF CHOICE CARDS'!I1134)</f>
        <v>#REF!</v>
      </c>
      <c r="B1134" s="5">
        <f>INDEX('DCM CARDS LOOKUP - HIDDEN'!$P$4:$AF$8890,MATCH(N1134,'DCM CARDS LOOKUP - HIDDEN'!$O$4:$O$8890,0),$I1134)</f>
        <v>0</v>
      </c>
      <c r="C1134" s="5">
        <f>INDEX('DCM CARDS LOOKUP - HIDDEN'!$P$4:$AF$8890,MATCH(O1134,'DCM CARDS LOOKUP - HIDDEN'!$O$4:$O$8890,0),$I1134)</f>
        <v>0</v>
      </c>
      <c r="D1134" s="5">
        <f>INDEX('DCM CARDS LOOKUP - HIDDEN'!$P$4:$AF$8890,MATCH(P1134,'DCM CARDS LOOKUP - HIDDEN'!$O$4:$O$8890,0),$I1134)</f>
        <v>0</v>
      </c>
      <c r="E1134" s="24"/>
      <c r="F1134" s="24"/>
      <c r="G1134" s="42"/>
      <c r="I1134" s="4">
        <v>12</v>
      </c>
      <c r="N1134">
        <f>K1123*10000+L1123*100+B1121</f>
        <v>41201</v>
      </c>
      <c r="O1134">
        <f>K1123*10000+L1123*100+C1121</f>
        <v>41202</v>
      </c>
      <c r="P1134">
        <f>K1123*10000+L1123*100+D1121</f>
        <v>41203</v>
      </c>
      <c r="Q1134">
        <f>K1123*10000+L1123*100+E1101</f>
        <v>41204</v>
      </c>
      <c r="R1134">
        <f>K1123*10000+L1123*100+F1101</f>
        <v>41205</v>
      </c>
    </row>
    <row r="1135" spans="1:18" ht="15" hidden="1" customHeight="1">
      <c r="A1135" s="10" t="e">
        <f>INDEX(REFERENCE!$B$2:$K$2,1,'EXAMPLE OF CHOICE CARDS'!I1135)</f>
        <v>#REF!</v>
      </c>
      <c r="B1135" s="5">
        <f>INDEX('DCM CARDS LOOKUP - HIDDEN'!$P$4:$AF$8890,MATCH(N1135,'DCM CARDS LOOKUP - HIDDEN'!$O$4:$O$8890,0),$I1135)</f>
        <v>0</v>
      </c>
      <c r="C1135" s="5">
        <f>INDEX('DCM CARDS LOOKUP - HIDDEN'!$P$4:$AF$8890,MATCH(O1135,'DCM CARDS LOOKUP - HIDDEN'!$O$4:$O$8890,0),$I1135)</f>
        <v>0</v>
      </c>
      <c r="D1135" s="5">
        <f>INDEX('DCM CARDS LOOKUP - HIDDEN'!$P$4:$AF$8890,MATCH(P1135,'DCM CARDS LOOKUP - HIDDEN'!$O$4:$O$8890,0),$I1135)</f>
        <v>0</v>
      </c>
      <c r="E1135" s="24"/>
      <c r="F1135" s="24"/>
      <c r="G1135" s="42"/>
      <c r="I1135" s="4">
        <v>13</v>
      </c>
      <c r="N1135">
        <f>K1123*10000+L1123*100+B1121</f>
        <v>41201</v>
      </c>
      <c r="O1135">
        <f>K1123*10000+L1123*100+C1121</f>
        <v>41202</v>
      </c>
      <c r="P1135">
        <f>K1123*10000+L1123*100+D1121</f>
        <v>41203</v>
      </c>
      <c r="Q1135">
        <f>K1123*10000+L1123*100+E1101</f>
        <v>41204</v>
      </c>
      <c r="R1135">
        <f>K1123*10000+L1123*100+F1101</f>
        <v>41205</v>
      </c>
    </row>
    <row r="1136" spans="1:18" ht="15" hidden="1" customHeight="1">
      <c r="A1136" s="10" t="e">
        <f>INDEX(REFERENCE!$B$2:$K$2,1,'EXAMPLE OF CHOICE CARDS'!I1136)</f>
        <v>#REF!</v>
      </c>
      <c r="B1136" s="5">
        <f>INDEX('DCM CARDS LOOKUP - HIDDEN'!$P$4:$AF$8890,MATCH(N1136,'DCM CARDS LOOKUP - HIDDEN'!$O$4:$O$8890,0),$I1136)</f>
        <v>0</v>
      </c>
      <c r="C1136" s="5">
        <f>INDEX('DCM CARDS LOOKUP - HIDDEN'!$P$4:$AF$8890,MATCH(O1136,'DCM CARDS LOOKUP - HIDDEN'!$O$4:$O$8890,0),$I1136)</f>
        <v>0</v>
      </c>
      <c r="D1136" s="5">
        <f>INDEX('DCM CARDS LOOKUP - HIDDEN'!$P$4:$AF$8890,MATCH(P1136,'DCM CARDS LOOKUP - HIDDEN'!$O$4:$O$8890,0),$I1136)</f>
        <v>0</v>
      </c>
      <c r="E1136" s="24"/>
      <c r="F1136" s="24"/>
      <c r="G1136" s="43"/>
      <c r="I1136" s="4">
        <v>14</v>
      </c>
      <c r="N1136">
        <f>K1123*10000+L1123*100+B1121</f>
        <v>41201</v>
      </c>
      <c r="O1136">
        <f>K1123*10000+L1123*100+C1121</f>
        <v>41202</v>
      </c>
      <c r="P1136">
        <f>K1123*10000+L1123*100+D1121</f>
        <v>41203</v>
      </c>
      <c r="Q1136">
        <f>K1123*10000+L1123*100+E1101</f>
        <v>41204</v>
      </c>
      <c r="R1136">
        <f>K1123*10000+L1123*100+F1101</f>
        <v>41205</v>
      </c>
    </row>
    <row r="1137" spans="1:18">
      <c r="A1137" s="2"/>
      <c r="B1137" s="5"/>
      <c r="C1137" s="5"/>
      <c r="D1137" s="5"/>
      <c r="E1137" s="5"/>
      <c r="F1137" s="5"/>
      <c r="G1137" s="5"/>
      <c r="I1137" s="13"/>
    </row>
    <row r="1138" spans="1:18">
      <c r="A1138" s="6"/>
      <c r="B1138" s="7">
        <v>1</v>
      </c>
      <c r="C1138" s="7">
        <v>2</v>
      </c>
      <c r="D1138" s="7">
        <v>3</v>
      </c>
      <c r="E1138" s="7">
        <v>4</v>
      </c>
      <c r="F1138" s="7">
        <v>5</v>
      </c>
      <c r="G1138" s="7">
        <v>9</v>
      </c>
      <c r="I1138" s="13"/>
    </row>
    <row r="1141" spans="1:18">
      <c r="A1141" s="1" t="str">
        <f>"Version "&amp;K1143&amp;"; Task"&amp;L1143</f>
        <v>Version 4; Task13</v>
      </c>
      <c r="B1141" s="4">
        <v>1</v>
      </c>
      <c r="C1141" s="4">
        <v>2</v>
      </c>
      <c r="D1141" s="4">
        <v>3</v>
      </c>
      <c r="E1141" s="4">
        <f>E1121</f>
        <v>4</v>
      </c>
      <c r="F1141" s="4">
        <f>F1121</f>
        <v>5</v>
      </c>
      <c r="I1141" s="13"/>
    </row>
    <row r="1142" spans="1:18" ht="15" customHeight="1">
      <c r="A1142" s="11" t="s">
        <v>8</v>
      </c>
      <c r="B1142" s="12" t="s">
        <v>9</v>
      </c>
      <c r="C1142" s="12" t="s">
        <v>10</v>
      </c>
      <c r="D1142" s="12" t="s">
        <v>11</v>
      </c>
      <c r="E1142" s="23" t="s">
        <v>20</v>
      </c>
      <c r="F1142" s="23" t="s">
        <v>21</v>
      </c>
      <c r="G1142" s="41" t="s">
        <v>15</v>
      </c>
      <c r="I1142" s="13"/>
      <c r="K1142" t="s">
        <v>12</v>
      </c>
      <c r="L1142" t="s">
        <v>1</v>
      </c>
    </row>
    <row r="1143" spans="1:18">
      <c r="A1143" s="10" t="str">
        <f>INDEX(REFERENCE!$B$2:$K$2,1,'EXAMPLE OF CHOICE CARDS'!I1143)</f>
        <v>Brand</v>
      </c>
      <c r="B1143" s="5" t="str">
        <f>INDEX('DCM CARDS LOOKUP - HIDDEN'!$P$4:$AF$8890,MATCH(N1143,'DCM CARDS LOOKUP - HIDDEN'!$O$4:$O$8890,0),$I1143)</f>
        <v>Other Brand</v>
      </c>
      <c r="C1143" s="5" t="str">
        <f>INDEX('DCM CARDS LOOKUP - HIDDEN'!$P$4:$AF$8890,MATCH(O1143,'DCM CARDS LOOKUP - HIDDEN'!$O$4:$O$8890,0),$I1143)</f>
        <v>Nyquil</v>
      </c>
      <c r="D1143" s="5" t="str">
        <f>INDEX('DCM CARDS LOOKUP - HIDDEN'!$P$4:$AF$8890,MATCH(P1143,'DCM CARDS LOOKUP - HIDDEN'!$O$4:$O$8890,0),$I1143)</f>
        <v>Alka-Seltzer Plus</v>
      </c>
      <c r="E1143" s="5" t="str">
        <f>INDEX('DCM CARDS LOOKUP - HIDDEN'!$P$4:$AF$8890,MATCH(Q1143,'DCM CARDS LOOKUP - HIDDEN'!$O$4:$O$8890,0),$I1143)</f>
        <v>Delsym</v>
      </c>
      <c r="F1143" s="5" t="str">
        <f>INDEX('DCM CARDS LOOKUP - HIDDEN'!$P$4:$AF$8890,MATCH(R1143,'DCM CARDS LOOKUP - HIDDEN'!$O$4:$O$8890,0),$I1143)</f>
        <v>Mucinex</v>
      </c>
      <c r="G1143" s="42"/>
      <c r="I1143" s="4">
        <v>1</v>
      </c>
      <c r="K1143">
        <f>IF(L1123=15,K1123+1,K1123)</f>
        <v>4</v>
      </c>
      <c r="L1143">
        <f>IF(L1123&lt;15,L1123+1,1)</f>
        <v>13</v>
      </c>
      <c r="N1143">
        <f>K1143*10000+L1143*100+B1141</f>
        <v>41301</v>
      </c>
      <c r="O1143">
        <f>K1143*10000+L1143*100+C1141</f>
        <v>41302</v>
      </c>
      <c r="P1143">
        <f>K1143*10000+L1143*100+D1141</f>
        <v>41303</v>
      </c>
      <c r="Q1143">
        <f>K1143*10000+L1143*100+E1121</f>
        <v>41304</v>
      </c>
      <c r="R1143">
        <f>K1143*10000+L1143*100+F1121</f>
        <v>41305</v>
      </c>
    </row>
    <row r="1144" spans="1:18">
      <c r="A1144" s="10" t="str">
        <f>INDEX(REFERENCE!$B$2:$K$2,1,'EXAMPLE OF CHOICE CARDS'!I1144)</f>
        <v>Format</v>
      </c>
      <c r="B1144" s="5" t="str">
        <f>INDEX('DCM CARDS LOOKUP - HIDDEN'!$P$4:$AF$8890,MATCH(N1144,'DCM CARDS LOOKUP - HIDDEN'!$O$4:$O$8890,0),$I1144)</f>
        <v>Tablet</v>
      </c>
      <c r="C1144" s="5" t="str">
        <f>INDEX('DCM CARDS LOOKUP - HIDDEN'!$P$4:$AF$8890,MATCH(O1144,'DCM CARDS LOOKUP - HIDDEN'!$O$4:$O$8890,0),$I1144)</f>
        <v>Syrup/liquid</v>
      </c>
      <c r="D1144" s="5" t="str">
        <f>INDEX('DCM CARDS LOOKUP - HIDDEN'!$P$4:$AF$8890,MATCH(P1144,'DCM CARDS LOOKUP - HIDDEN'!$O$4:$O$8890,0),$I1144)</f>
        <v>Effervescent Tablets</v>
      </c>
      <c r="E1144" s="5" t="str">
        <f>INDEX('DCM CARDS LOOKUP - HIDDEN'!$P$4:$AF$8890,MATCH(Q1144,'DCM CARDS LOOKUP - HIDDEN'!$O$4:$O$8890,0),$I1144)</f>
        <v>Hot liquid powder packet</v>
      </c>
      <c r="F1144" s="5" t="str">
        <f>INDEX('DCM CARDS LOOKUP - HIDDEN'!$P$4:$AF$8890,MATCH(R1144,'DCM CARDS LOOKUP - HIDDEN'!$O$4:$O$8890,0),$I1144)</f>
        <v>Gummies</v>
      </c>
      <c r="G1144" s="42"/>
      <c r="I1144" s="4">
        <v>2</v>
      </c>
      <c r="N1144">
        <f>K1143*10000+L1143*100+B1141</f>
        <v>41301</v>
      </c>
      <c r="O1144">
        <f>K1143*10000+L1143*100+C1141</f>
        <v>41302</v>
      </c>
      <c r="P1144">
        <f>K1143*10000+L1143*100+D1141</f>
        <v>41303</v>
      </c>
      <c r="Q1144">
        <f>K1143*10000+L1143*100+E1121</f>
        <v>41304</v>
      </c>
      <c r="R1144">
        <f>K1143*10000+L1143*100+F1121</f>
        <v>41305</v>
      </c>
    </row>
    <row r="1145" spans="1:18">
      <c r="A1145" s="10" t="str">
        <f>INDEX(REFERENCE!$B$2:$K$2,1,'EXAMPLE OF CHOICE CARDS'!I1145)</f>
        <v>Symptoms</v>
      </c>
      <c r="B1145" s="5" t="str">
        <f>INDEX('DCM CARDS LOOKUP - HIDDEN'!$P$4:$AF$8890,MATCH(N1145,'DCM CARDS LOOKUP - HIDDEN'!$O$4:$O$8890,0),$I1145)</f>
        <v>Fever relief</v>
      </c>
      <c r="C1145" s="5" t="str">
        <f>INDEX('DCM CARDS LOOKUP - HIDDEN'!$P$4:$AF$8890,MATCH(O1145,'DCM CARDS LOOKUP - HIDDEN'!$O$4:$O$8890,0),$I1145)</f>
        <v>Body Aches/Pain relief</v>
      </c>
      <c r="D1145" s="5" t="str">
        <f>INDEX('DCM CARDS LOOKUP - HIDDEN'!$P$4:$AF$8890,MATCH(P1145,'DCM CARDS LOOKUP - HIDDEN'!$O$4:$O$8890,0),$I1145)</f>
        <v>Chest congestion relief</v>
      </c>
      <c r="E1145" s="5" t="str">
        <f>INDEX('DCM CARDS LOOKUP - HIDDEN'!$P$4:$AF$8890,MATCH(Q1145,'DCM CARDS LOOKUP - HIDDEN'!$O$4:$O$8890,0),$I1145)</f>
        <v>Sore throat relief</v>
      </c>
      <c r="F1145" s="5" t="str">
        <f>INDEX('DCM CARDS LOOKUP - HIDDEN'!$P$4:$AF$8890,MATCH(R1145,'DCM CARDS LOOKUP - HIDDEN'!$O$4:$O$8890,0),$I1145)</f>
        <v>Sinus Pressure relief</v>
      </c>
      <c r="G1145" s="42"/>
      <c r="I1145" s="4">
        <v>3</v>
      </c>
      <c r="N1145">
        <f>K1143*10000+L1143*100+B1141</f>
        <v>41301</v>
      </c>
      <c r="O1145">
        <f>K1143*10000+L1143*100+C1141</f>
        <v>41302</v>
      </c>
      <c r="P1145">
        <f>K1143*10000+L1143*100+D1141</f>
        <v>41303</v>
      </c>
      <c r="Q1145">
        <f>K1143*10000+L1143*100+E1121</f>
        <v>41304</v>
      </c>
      <c r="R1145">
        <f>K1143*10000+L1143*100+F1121</f>
        <v>41305</v>
      </c>
    </row>
    <row r="1146" spans="1:18">
      <c r="A1146" s="10" t="str">
        <f>INDEX(REFERENCE!$B$2:$K$2,1,'EXAMPLE OF CHOICE CARDS'!I1146)</f>
        <v>Benefit</v>
      </c>
      <c r="B1146" s="5" t="str">
        <f>INDEX('DCM CARDS LOOKUP - HIDDEN'!$P$4:$AF$8890,MATCH(N1146,'DCM CARDS LOOKUP - HIDDEN'!$O$4:$O$8890,0),$I1146)</f>
        <v>For people with High Blood Pressure (decongestant free)</v>
      </c>
      <c r="C1146" s="5" t="str">
        <f>INDEX('DCM CARDS LOOKUP - HIDDEN'!$P$4:$AF$8890,MATCH(O1146,'DCM CARDS LOOKUP - HIDDEN'!$O$4:$O$8890,0),$I1146)</f>
        <v>Drug free</v>
      </c>
      <c r="D1146" s="5" t="str">
        <f>INDEX('DCM CARDS LOOKUP - HIDDEN'!$P$4:$AF$8890,MATCH(P1146,'DCM CARDS LOOKUP - HIDDEN'!$O$4:$O$8890,0),$I1146)</f>
        <v>Sugar Free</v>
      </c>
      <c r="E1146" s="5" t="str">
        <f>INDEX('DCM CARDS LOOKUP - HIDDEN'!$P$4:$AF$8890,MATCH(Q1146,'DCM CARDS LOOKUP - HIDDEN'!$O$4:$O$8890,0),$I1146)</f>
        <v>For Nighttime Use</v>
      </c>
      <c r="F1146" s="5" t="str">
        <f>INDEX('DCM CARDS LOOKUP - HIDDEN'!$P$4:$AF$8890,MATCH(R1146,'DCM CARDS LOOKUP - HIDDEN'!$O$4:$O$8890,0),$I1146)</f>
        <v>Allergy Relief</v>
      </c>
      <c r="G1146" s="42"/>
      <c r="I1146" s="4">
        <v>4</v>
      </c>
      <c r="N1146">
        <f>K1143*10000+L1143*100+B1141</f>
        <v>41301</v>
      </c>
      <c r="O1146">
        <f>K1143*10000+L1143*100+C1141</f>
        <v>41302</v>
      </c>
      <c r="P1146">
        <f>K1143*10000+L1143*100+D1141</f>
        <v>41303</v>
      </c>
      <c r="Q1146">
        <f>K1143*10000+L1143*100+E1121</f>
        <v>41304</v>
      </c>
      <c r="R1146">
        <f>K1143*10000+L1143*100+F1121</f>
        <v>41305</v>
      </c>
    </row>
    <row r="1147" spans="1:18">
      <c r="A1147" s="10" t="str">
        <f>INDEX(REFERENCE!$B$2:$K$2,1,'EXAMPLE OF CHOICE CARDS'!I1147)</f>
        <v>Doses</v>
      </c>
      <c r="B1147" s="5" t="str">
        <f>INDEX('DCM CARDS LOOKUP - HIDDEN'!$P$4:$AF$8890,MATCH(N1147,'DCM CARDS LOOKUP - HIDDEN'!$O$4:$O$8890,0),$I1147)</f>
        <v>30 Doses</v>
      </c>
      <c r="C1147" s="5" t="str">
        <f>INDEX('DCM CARDS LOOKUP - HIDDEN'!$P$4:$AF$8890,MATCH(O1147,'DCM CARDS LOOKUP - HIDDEN'!$O$4:$O$8890,0),$I1147)</f>
        <v>60 Doses</v>
      </c>
      <c r="D1147" s="5" t="str">
        <f>INDEX('DCM CARDS LOOKUP - HIDDEN'!$P$4:$AF$8890,MATCH(P1147,'DCM CARDS LOOKUP - HIDDEN'!$O$4:$O$8890,0),$I1147)</f>
        <v>90 Doses</v>
      </c>
      <c r="E1147" s="5" t="str">
        <f>INDEX('DCM CARDS LOOKUP - HIDDEN'!$P$4:$AF$8890,MATCH(Q1147,'DCM CARDS LOOKUP - HIDDEN'!$O$4:$O$8890,0),$I1147)</f>
        <v>12 Doses</v>
      </c>
      <c r="F1147" s="5" t="str">
        <f>INDEX('DCM CARDS LOOKUP - HIDDEN'!$P$4:$AF$8890,MATCH(R1147,'DCM CARDS LOOKUP - HIDDEN'!$O$4:$O$8890,0),$I1147)</f>
        <v>6 Doses</v>
      </c>
      <c r="G1147" s="42"/>
      <c r="I1147" s="4">
        <v>5</v>
      </c>
      <c r="N1147">
        <f>K1143*10000+L1143*100+B1141</f>
        <v>41301</v>
      </c>
      <c r="O1147">
        <f>K1143*10000+L1143*100+C1141</f>
        <v>41302</v>
      </c>
      <c r="P1147">
        <f>K1143*10000+L1143*100+D1141</f>
        <v>41303</v>
      </c>
      <c r="Q1147">
        <f>K1143*10000+L1143*100+E1121</f>
        <v>41304</v>
      </c>
      <c r="R1147">
        <f>K1143*10000+L1143*100+F1121</f>
        <v>41305</v>
      </c>
    </row>
    <row r="1148" spans="1:18">
      <c r="A1148" s="10" t="str">
        <f>INDEX(REFERENCE!$B$2:$K$2,1,'EXAMPLE OF CHOICE CARDS'!I1148)</f>
        <v>flavor</v>
      </c>
      <c r="B1148" s="5" t="str">
        <f>INDEX('DCM CARDS LOOKUP - HIDDEN'!$P$4:$AF$8890,MATCH(N1148,'DCM CARDS LOOKUP - HIDDEN'!$O$4:$O$8890,0),$I1148)</f>
        <v>-</v>
      </c>
      <c r="C1148" s="5" t="str">
        <f>INDEX('DCM CARDS LOOKUP - HIDDEN'!$P$4:$AF$8890,MATCH(O1148,'DCM CARDS LOOKUP - HIDDEN'!$O$4:$O$8890,0),$I1148)</f>
        <v>Citrus</v>
      </c>
      <c r="D1148" s="5" t="str">
        <f>INDEX('DCM CARDS LOOKUP - HIDDEN'!$P$4:$AF$8890,MATCH(P1148,'DCM CARDS LOOKUP - HIDDEN'!$O$4:$O$8890,0),$I1148)</f>
        <v>Elderberry</v>
      </c>
      <c r="E1148" s="5" t="str">
        <f>INDEX('DCM CARDS LOOKUP - HIDDEN'!$P$4:$AF$8890,MATCH(Q1148,'DCM CARDS LOOKUP - HIDDEN'!$O$4:$O$8890,0),$I1148)</f>
        <v>Grape</v>
      </c>
      <c r="F1148" s="5" t="str">
        <f>INDEX('DCM CARDS LOOKUP - HIDDEN'!$P$4:$AF$8890,MATCH(R1148,'DCM CARDS LOOKUP - HIDDEN'!$O$4:$O$8890,0),$I1148)</f>
        <v>Honey Lemon</v>
      </c>
      <c r="G1148" s="42"/>
      <c r="I1148" s="4">
        <v>6</v>
      </c>
      <c r="N1148">
        <f>K1143*10000+L1143*100+B1141</f>
        <v>41301</v>
      </c>
      <c r="O1148">
        <f>K1143*10000+L1143*100+C1141</f>
        <v>41302</v>
      </c>
      <c r="P1148">
        <f>K1143*10000+L1143*100+D1141</f>
        <v>41303</v>
      </c>
      <c r="Q1148">
        <f>K1143*10000+L1143*100+E1121</f>
        <v>41304</v>
      </c>
      <c r="R1148">
        <f>K1143*10000+L1143*100+F1121</f>
        <v>41305</v>
      </c>
    </row>
    <row r="1149" spans="1:18" ht="15" customHeight="1">
      <c r="A1149" s="10" t="str">
        <f>INDEX(REFERENCE!$B$2:$K$2,1,'EXAMPLE OF CHOICE CARDS'!I1149)</f>
        <v>Price</v>
      </c>
      <c r="B1149" s="29">
        <f>INDEX('DCM CARDS LOOKUP - HIDDEN'!$P$4:$AF$8890,MATCH(N1149,'DCM CARDS LOOKUP - HIDDEN'!$O$4:$O$8890,0),$I1149)</f>
        <v>29</v>
      </c>
      <c r="C1149" s="29">
        <f>INDEX('DCM CARDS LOOKUP - HIDDEN'!$P$4:$AF$8890,MATCH(O1149,'DCM CARDS LOOKUP - HIDDEN'!$O$4:$O$8890,0),$I1149)</f>
        <v>29</v>
      </c>
      <c r="D1149" s="29">
        <f>INDEX('DCM CARDS LOOKUP - HIDDEN'!$P$4:$AF$8890,MATCH(P1149,'DCM CARDS LOOKUP - HIDDEN'!$O$4:$O$8890,0),$I1149)</f>
        <v>22</v>
      </c>
      <c r="E1149" s="29">
        <f>INDEX('DCM CARDS LOOKUP - HIDDEN'!$P$4:$AF$8890,MATCH(Q1149,'DCM CARDS LOOKUP - HIDDEN'!$O$4:$O$8890,0),$I1149)</f>
        <v>6</v>
      </c>
      <c r="F1149" s="29">
        <f>INDEX('DCM CARDS LOOKUP - HIDDEN'!$P$4:$AF$8890,MATCH(R1149,'DCM CARDS LOOKUP - HIDDEN'!$O$4:$O$8890,0),$I1149)</f>
        <v>9</v>
      </c>
      <c r="G1149" s="42"/>
      <c r="I1149" s="4">
        <v>7</v>
      </c>
      <c r="N1149">
        <f>K1143*10000+L1143*100+B1141</f>
        <v>41301</v>
      </c>
      <c r="O1149">
        <f>K1143*10000+L1143*100+C1141</f>
        <v>41302</v>
      </c>
      <c r="P1149">
        <f>K1143*10000+L1143*100+D1141</f>
        <v>41303</v>
      </c>
      <c r="Q1149">
        <f>K1143*10000+L1143*100+E1121</f>
        <v>41304</v>
      </c>
      <c r="R1149">
        <f>K1143*10000+L1143*100+F1121</f>
        <v>41305</v>
      </c>
    </row>
    <row r="1150" spans="1:18" ht="15" hidden="1" customHeight="1">
      <c r="A1150" s="10">
        <f>INDEX(REFERENCE!$B$2:$K$2,1,'EXAMPLE OF CHOICE CARDS'!I1150)</f>
        <v>0</v>
      </c>
      <c r="B1150" s="29">
        <f>INDEX('DCM CARDS LOOKUP - HIDDEN'!$P$4:$AF$8890,MATCH(N1150,'DCM CARDS LOOKUP - HIDDEN'!$O$4:$O$8890,0),$I1150)</f>
        <v>0</v>
      </c>
      <c r="C1150" s="29">
        <f>INDEX('DCM CARDS LOOKUP - HIDDEN'!$P$4:$AF$8890,MATCH(O1150,'DCM CARDS LOOKUP - HIDDEN'!$O$4:$O$8890,0),$I1150)</f>
        <v>0</v>
      </c>
      <c r="D1150" s="29">
        <f>INDEX('DCM CARDS LOOKUP - HIDDEN'!$P$4:$AF$8890,MATCH(P1150,'DCM CARDS LOOKUP - HIDDEN'!$O$4:$O$8890,0),$I1150)</f>
        <v>0</v>
      </c>
      <c r="E1150" s="29">
        <f>INDEX('DCM CARDS LOOKUP - HIDDEN'!$P$4:$AF$8890,MATCH(Q1150,'DCM CARDS LOOKUP - HIDDEN'!$O$4:$O$8890,0),$I1150)</f>
        <v>0</v>
      </c>
      <c r="F1150" s="29">
        <f>INDEX('DCM CARDS LOOKUP - HIDDEN'!$P$4:$AF$8890,MATCH(R1150,'DCM CARDS LOOKUP - HIDDEN'!$O$4:$O$8890,0),$I1150)</f>
        <v>0</v>
      </c>
      <c r="G1150" s="42"/>
      <c r="I1150" s="4">
        <v>8</v>
      </c>
      <c r="N1150">
        <f>K1143*10000+L1143*100+B1141</f>
        <v>41301</v>
      </c>
      <c r="O1150">
        <f>K1143*10000+L1143*100+C1141</f>
        <v>41302</v>
      </c>
      <c r="P1150">
        <f>K1143*10000+L1143*100+D1141</f>
        <v>41303</v>
      </c>
      <c r="Q1150">
        <f>K1143*10000+L1143*100+E1121</f>
        <v>41304</v>
      </c>
      <c r="R1150">
        <f>K1143*10000+L1143*100+F1121</f>
        <v>41305</v>
      </c>
    </row>
    <row r="1151" spans="1:18" ht="15" hidden="1" customHeight="1">
      <c r="A1151" s="10">
        <f>INDEX(REFERENCE!$B$2:$K$2,1,'EXAMPLE OF CHOICE CARDS'!I1151)</f>
        <v>0</v>
      </c>
      <c r="B1151" s="5">
        <f>INDEX('DCM CARDS LOOKUP - HIDDEN'!$P$4:$AF$8890,MATCH(N1151,'DCM CARDS LOOKUP - HIDDEN'!$O$4:$O$8890,0),$I1151)</f>
        <v>0</v>
      </c>
      <c r="C1151" s="5">
        <f>INDEX('DCM CARDS LOOKUP - HIDDEN'!$P$4:$AF$8890,MATCH(O1151,'DCM CARDS LOOKUP - HIDDEN'!$O$4:$O$8890,0),$I1151)</f>
        <v>0</v>
      </c>
      <c r="D1151" s="5">
        <f>INDEX('DCM CARDS LOOKUP - HIDDEN'!$P$4:$AF$8890,MATCH(P1151,'DCM CARDS LOOKUP - HIDDEN'!$O$4:$O$8890,0),$I1151)</f>
        <v>0</v>
      </c>
      <c r="E1151" s="5">
        <f>INDEX('DCM CARDS LOOKUP - HIDDEN'!$P$4:$AF$8890,MATCH(Q1151,'DCM CARDS LOOKUP - HIDDEN'!$O$4:$O$8890,0),$I1151)</f>
        <v>0</v>
      </c>
      <c r="F1151" s="5">
        <f>INDEX('DCM CARDS LOOKUP - HIDDEN'!$P$4:$AF$8890,MATCH(R1151,'DCM CARDS LOOKUP - HIDDEN'!$O$4:$O$8890,0),$I1151)</f>
        <v>0</v>
      </c>
      <c r="G1151" s="42"/>
      <c r="I1151" s="4">
        <v>9</v>
      </c>
      <c r="N1151">
        <f>K1143*10000+L1143*100+B1141</f>
        <v>41301</v>
      </c>
      <c r="O1151">
        <f>K1143*10000+L1143*100+C1141</f>
        <v>41302</v>
      </c>
      <c r="P1151">
        <f>K1143*10000+L1143*100+D1141</f>
        <v>41303</v>
      </c>
      <c r="Q1151">
        <f>K1143*10000+L1143*100+E1121</f>
        <v>41304</v>
      </c>
      <c r="R1151">
        <f>K1143*10000+L1143*100+F1121</f>
        <v>41305</v>
      </c>
    </row>
    <row r="1152" spans="1:18" ht="15" hidden="1" customHeight="1">
      <c r="A1152" s="10">
        <f>INDEX(REFERENCE!$B$2:$K$2,1,'EXAMPLE OF CHOICE CARDS'!I1152)</f>
        <v>0</v>
      </c>
      <c r="B1152" s="5">
        <f>INDEX('DCM CARDS LOOKUP - HIDDEN'!$P$4:$AF$8890,MATCH(N1152,'DCM CARDS LOOKUP - HIDDEN'!$O$4:$O$8890,0),$I1152)</f>
        <v>0</v>
      </c>
      <c r="C1152" s="5">
        <f>INDEX('DCM CARDS LOOKUP - HIDDEN'!$P$4:$AF$8890,MATCH(O1152,'DCM CARDS LOOKUP - HIDDEN'!$O$4:$O$8890,0),$I1152)</f>
        <v>0</v>
      </c>
      <c r="D1152" s="5">
        <f>INDEX('DCM CARDS LOOKUP - HIDDEN'!$P$4:$AF$8890,MATCH(P1152,'DCM CARDS LOOKUP - HIDDEN'!$O$4:$O$8890,0),$I1152)</f>
        <v>0</v>
      </c>
      <c r="E1152" s="5">
        <f>INDEX('DCM CARDS LOOKUP - HIDDEN'!$P$4:$AF$8890,MATCH(Q1152,'DCM CARDS LOOKUP - HIDDEN'!$O$4:$O$8890,0),$I1152)</f>
        <v>0</v>
      </c>
      <c r="F1152" s="5">
        <f>INDEX('DCM CARDS LOOKUP - HIDDEN'!$P$4:$AF$8890,MATCH(R1152,'DCM CARDS LOOKUP - HIDDEN'!$O$4:$O$8890,0),$I1152)</f>
        <v>0</v>
      </c>
      <c r="G1152" s="42"/>
      <c r="I1152" s="4">
        <v>10</v>
      </c>
      <c r="N1152">
        <f>K1143*10000+L1143*100+B1141</f>
        <v>41301</v>
      </c>
      <c r="O1152">
        <f>K1143*10000+L1143*100+C1141</f>
        <v>41302</v>
      </c>
      <c r="P1152">
        <f>K1143*10000+L1143*100+D1141</f>
        <v>41303</v>
      </c>
      <c r="Q1152">
        <f>K1143*10000+L1143*100+E1121</f>
        <v>41304</v>
      </c>
      <c r="R1152">
        <f>K1143*10000+L1143*100+F1121</f>
        <v>41305</v>
      </c>
    </row>
    <row r="1153" spans="1:18" ht="15" hidden="1" customHeight="1">
      <c r="A1153" s="10" t="e">
        <f>INDEX(REFERENCE!$B$2:$K$2,1,'EXAMPLE OF CHOICE CARDS'!I1153)</f>
        <v>#REF!</v>
      </c>
      <c r="B1153" s="5">
        <f>INDEX('DCM CARDS LOOKUP - HIDDEN'!$P$4:$AF$8890,MATCH(N1153,'DCM CARDS LOOKUP - HIDDEN'!$O$4:$O$8890,0),$I1153)</f>
        <v>0</v>
      </c>
      <c r="C1153" s="5">
        <f>INDEX('DCM CARDS LOOKUP - HIDDEN'!$P$4:$AF$8890,MATCH(O1153,'DCM CARDS LOOKUP - HIDDEN'!$O$4:$O$8890,0),$I1153)</f>
        <v>0</v>
      </c>
      <c r="D1153" s="5">
        <f>INDEX('DCM CARDS LOOKUP - HIDDEN'!$P$4:$AF$8890,MATCH(P1153,'DCM CARDS LOOKUP - HIDDEN'!$O$4:$O$8890,0),$I1153)</f>
        <v>0</v>
      </c>
      <c r="E1153" s="24"/>
      <c r="F1153" s="24"/>
      <c r="G1153" s="42"/>
      <c r="I1153" s="4">
        <v>11</v>
      </c>
      <c r="N1153">
        <f>K1143*10000+L1143*100+B1141</f>
        <v>41301</v>
      </c>
      <c r="O1153">
        <f>K1143*10000+L1143*100+C1141</f>
        <v>41302</v>
      </c>
      <c r="P1153">
        <f>K1143*10000+L1143*100+D1141</f>
        <v>41303</v>
      </c>
      <c r="Q1153">
        <f>K1143*10000+L1143*100+E1121</f>
        <v>41304</v>
      </c>
      <c r="R1153">
        <f>K1143*10000+L1143*100+F1121</f>
        <v>41305</v>
      </c>
    </row>
    <row r="1154" spans="1:18" ht="15" hidden="1" customHeight="1">
      <c r="A1154" s="10" t="e">
        <f>INDEX(REFERENCE!$B$2:$K$2,1,'EXAMPLE OF CHOICE CARDS'!I1154)</f>
        <v>#REF!</v>
      </c>
      <c r="B1154" s="5">
        <f>INDEX('DCM CARDS LOOKUP - HIDDEN'!$P$4:$AF$8890,MATCH(N1154,'DCM CARDS LOOKUP - HIDDEN'!$O$4:$O$8890,0),$I1154)</f>
        <v>0</v>
      </c>
      <c r="C1154" s="5">
        <f>INDEX('DCM CARDS LOOKUP - HIDDEN'!$P$4:$AF$8890,MATCH(O1154,'DCM CARDS LOOKUP - HIDDEN'!$O$4:$O$8890,0),$I1154)</f>
        <v>0</v>
      </c>
      <c r="D1154" s="5">
        <f>INDEX('DCM CARDS LOOKUP - HIDDEN'!$P$4:$AF$8890,MATCH(P1154,'DCM CARDS LOOKUP - HIDDEN'!$O$4:$O$8890,0),$I1154)</f>
        <v>0</v>
      </c>
      <c r="E1154" s="24"/>
      <c r="F1154" s="24"/>
      <c r="G1154" s="42"/>
      <c r="I1154" s="4">
        <v>12</v>
      </c>
      <c r="N1154">
        <f>K1143*10000+L1143*100+B1141</f>
        <v>41301</v>
      </c>
      <c r="O1154">
        <f>K1143*10000+L1143*100+C1141</f>
        <v>41302</v>
      </c>
      <c r="P1154">
        <f>K1143*10000+L1143*100+D1141</f>
        <v>41303</v>
      </c>
      <c r="Q1154">
        <f>K1143*10000+L1143*100+E1121</f>
        <v>41304</v>
      </c>
      <c r="R1154">
        <f>K1143*10000+L1143*100+F1121</f>
        <v>41305</v>
      </c>
    </row>
    <row r="1155" spans="1:18" ht="15" hidden="1" customHeight="1">
      <c r="A1155" s="10" t="e">
        <f>INDEX(REFERENCE!$B$2:$K$2,1,'EXAMPLE OF CHOICE CARDS'!I1155)</f>
        <v>#REF!</v>
      </c>
      <c r="B1155" s="5">
        <f>INDEX('DCM CARDS LOOKUP - HIDDEN'!$P$4:$AF$8890,MATCH(N1155,'DCM CARDS LOOKUP - HIDDEN'!$O$4:$O$8890,0),$I1155)</f>
        <v>0</v>
      </c>
      <c r="C1155" s="5">
        <f>INDEX('DCM CARDS LOOKUP - HIDDEN'!$P$4:$AF$8890,MATCH(O1155,'DCM CARDS LOOKUP - HIDDEN'!$O$4:$O$8890,0),$I1155)</f>
        <v>0</v>
      </c>
      <c r="D1155" s="5">
        <f>INDEX('DCM CARDS LOOKUP - HIDDEN'!$P$4:$AF$8890,MATCH(P1155,'DCM CARDS LOOKUP - HIDDEN'!$O$4:$O$8890,0),$I1155)</f>
        <v>0</v>
      </c>
      <c r="E1155" s="24"/>
      <c r="F1155" s="24"/>
      <c r="G1155" s="42"/>
      <c r="I1155" s="4">
        <v>13</v>
      </c>
      <c r="N1155">
        <f>K1143*10000+L1143*100+B1141</f>
        <v>41301</v>
      </c>
      <c r="O1155">
        <f>K1143*10000+L1143*100+C1141</f>
        <v>41302</v>
      </c>
      <c r="P1155">
        <f>K1143*10000+L1143*100+D1141</f>
        <v>41303</v>
      </c>
      <c r="Q1155">
        <f>K1143*10000+L1143*100+E1121</f>
        <v>41304</v>
      </c>
      <c r="R1155">
        <f>K1143*10000+L1143*100+F1121</f>
        <v>41305</v>
      </c>
    </row>
    <row r="1156" spans="1:18" ht="15" hidden="1" customHeight="1">
      <c r="A1156" s="10" t="e">
        <f>INDEX(REFERENCE!$B$2:$K$2,1,'EXAMPLE OF CHOICE CARDS'!I1156)</f>
        <v>#REF!</v>
      </c>
      <c r="B1156" s="5">
        <f>INDEX('DCM CARDS LOOKUP - HIDDEN'!$P$4:$AF$8890,MATCH(N1156,'DCM CARDS LOOKUP - HIDDEN'!$O$4:$O$8890,0),$I1156)</f>
        <v>0</v>
      </c>
      <c r="C1156" s="5">
        <f>INDEX('DCM CARDS LOOKUP - HIDDEN'!$P$4:$AF$8890,MATCH(O1156,'DCM CARDS LOOKUP - HIDDEN'!$O$4:$O$8890,0),$I1156)</f>
        <v>0</v>
      </c>
      <c r="D1156" s="5">
        <f>INDEX('DCM CARDS LOOKUP - HIDDEN'!$P$4:$AF$8890,MATCH(P1156,'DCM CARDS LOOKUP - HIDDEN'!$O$4:$O$8890,0),$I1156)</f>
        <v>0</v>
      </c>
      <c r="E1156" s="24"/>
      <c r="F1156" s="24"/>
      <c r="G1156" s="43"/>
      <c r="I1156" s="4">
        <v>14</v>
      </c>
      <c r="N1156">
        <f>K1143*10000+L1143*100+B1141</f>
        <v>41301</v>
      </c>
      <c r="O1156">
        <f>K1143*10000+L1143*100+C1141</f>
        <v>41302</v>
      </c>
      <c r="P1156">
        <f>K1143*10000+L1143*100+D1141</f>
        <v>41303</v>
      </c>
      <c r="Q1156">
        <f>K1143*10000+L1143*100+E1121</f>
        <v>41304</v>
      </c>
      <c r="R1156">
        <f>K1143*10000+L1143*100+F1121</f>
        <v>41305</v>
      </c>
    </row>
    <row r="1157" spans="1:18">
      <c r="A1157" s="2"/>
      <c r="B1157" s="5"/>
      <c r="C1157" s="5"/>
      <c r="D1157" s="5"/>
      <c r="E1157" s="5"/>
      <c r="F1157" s="5"/>
      <c r="G1157" s="5"/>
      <c r="I1157" s="13"/>
    </row>
    <row r="1158" spans="1:18">
      <c r="A1158" s="6"/>
      <c r="B1158" s="7">
        <v>1</v>
      </c>
      <c r="C1158" s="7">
        <v>2</v>
      </c>
      <c r="D1158" s="7">
        <v>3</v>
      </c>
      <c r="E1158" s="7">
        <v>4</v>
      </c>
      <c r="F1158" s="7">
        <v>5</v>
      </c>
      <c r="G1158" s="7">
        <v>9</v>
      </c>
      <c r="I1158" s="13"/>
    </row>
    <row r="1161" spans="1:18">
      <c r="A1161" s="1" t="str">
        <f>"Version "&amp;K1163&amp;"; Task"&amp;L1163</f>
        <v>Version 4; Task14</v>
      </c>
      <c r="B1161" s="4">
        <v>1</v>
      </c>
      <c r="C1161" s="4">
        <v>2</v>
      </c>
      <c r="D1161" s="4">
        <v>3</v>
      </c>
      <c r="E1161" s="4">
        <f>E1141</f>
        <v>4</v>
      </c>
      <c r="F1161" s="4">
        <f>F1141</f>
        <v>5</v>
      </c>
      <c r="I1161" s="13"/>
    </row>
    <row r="1162" spans="1:18" ht="15" customHeight="1">
      <c r="A1162" s="11" t="s">
        <v>8</v>
      </c>
      <c r="B1162" s="12" t="s">
        <v>9</v>
      </c>
      <c r="C1162" s="12" t="s">
        <v>10</v>
      </c>
      <c r="D1162" s="12" t="s">
        <v>11</v>
      </c>
      <c r="E1162" s="23" t="s">
        <v>20</v>
      </c>
      <c r="F1162" s="23" t="s">
        <v>21</v>
      </c>
      <c r="G1162" s="41" t="s">
        <v>15</v>
      </c>
      <c r="I1162" s="13"/>
      <c r="K1162" t="s">
        <v>12</v>
      </c>
      <c r="L1162" t="s">
        <v>1</v>
      </c>
    </row>
    <row r="1163" spans="1:18">
      <c r="A1163" s="10" t="str">
        <f>INDEX(REFERENCE!$B$2:$K$2,1,'EXAMPLE OF CHOICE CARDS'!I1163)</f>
        <v>Brand</v>
      </c>
      <c r="B1163" s="5" t="str">
        <f>INDEX('DCM CARDS LOOKUP - HIDDEN'!$P$4:$AF$8890,MATCH(N1163,'DCM CARDS LOOKUP - HIDDEN'!$O$4:$O$8890,0),$I1163)</f>
        <v>Theraflu</v>
      </c>
      <c r="C1163" s="5" t="str">
        <f>INDEX('DCM CARDS LOOKUP - HIDDEN'!$P$4:$AF$8890,MATCH(O1163,'DCM CARDS LOOKUP - HIDDEN'!$O$4:$O$8890,0),$I1163)</f>
        <v>UP &amp; UP</v>
      </c>
      <c r="D1163" s="5" t="str">
        <f>INDEX('DCM CARDS LOOKUP - HIDDEN'!$P$4:$AF$8890,MATCH(P1163,'DCM CARDS LOOKUP - HIDDEN'!$O$4:$O$8890,0),$I1163)</f>
        <v>Zarbee's</v>
      </c>
      <c r="E1163" s="5" t="str">
        <f>INDEX('DCM CARDS LOOKUP - HIDDEN'!$P$4:$AF$8890,MATCH(Q1163,'DCM CARDS LOOKUP - HIDDEN'!$O$4:$O$8890,0),$I1163)</f>
        <v>Coricidin</v>
      </c>
      <c r="F1163" s="5" t="str">
        <f>INDEX('DCM CARDS LOOKUP - HIDDEN'!$P$4:$AF$8890,MATCH(R1163,'DCM CARDS LOOKUP - HIDDEN'!$O$4:$O$8890,0),$I1163)</f>
        <v>Robitussin</v>
      </c>
      <c r="G1163" s="42"/>
      <c r="I1163" s="4">
        <v>1</v>
      </c>
      <c r="K1163">
        <f>IF(L1143=15,K1143+1,K1143)</f>
        <v>4</v>
      </c>
      <c r="L1163">
        <f>IF(L1143&lt;15,L1143+1,1)</f>
        <v>14</v>
      </c>
      <c r="N1163">
        <f>K1163*10000+L1163*100+B1161</f>
        <v>41401</v>
      </c>
      <c r="O1163">
        <f>K1163*10000+L1163*100+C1161</f>
        <v>41402</v>
      </c>
      <c r="P1163">
        <f>K1163*10000+L1163*100+D1161</f>
        <v>41403</v>
      </c>
      <c r="Q1163">
        <f>K1163*10000+L1163*100+E1141</f>
        <v>41404</v>
      </c>
      <c r="R1163">
        <f>K1163*10000+L1163*100+F1141</f>
        <v>41405</v>
      </c>
    </row>
    <row r="1164" spans="1:18">
      <c r="A1164" s="10" t="str">
        <f>INDEX(REFERENCE!$B$2:$K$2,1,'EXAMPLE OF CHOICE CARDS'!I1164)</f>
        <v>Format</v>
      </c>
      <c r="B1164" s="5" t="str">
        <f>INDEX('DCM CARDS LOOKUP - HIDDEN'!$P$4:$AF$8890,MATCH(N1164,'DCM CARDS LOOKUP - HIDDEN'!$O$4:$O$8890,0),$I1164)</f>
        <v>Hot liquid powder packet</v>
      </c>
      <c r="C1164" s="5" t="str">
        <f>INDEX('DCM CARDS LOOKUP - HIDDEN'!$P$4:$AF$8890,MATCH(O1164,'DCM CARDS LOOKUP - HIDDEN'!$O$4:$O$8890,0),$I1164)</f>
        <v>Nasal Spray</v>
      </c>
      <c r="D1164" s="5" t="str">
        <f>INDEX('DCM CARDS LOOKUP - HIDDEN'!$P$4:$AF$8890,MATCH(P1164,'DCM CARDS LOOKUP - HIDDEN'!$O$4:$O$8890,0),$I1164)</f>
        <v>Gummies</v>
      </c>
      <c r="E1164" s="5" t="str">
        <f>INDEX('DCM CARDS LOOKUP - HIDDEN'!$P$4:$AF$8890,MATCH(Q1164,'DCM CARDS LOOKUP - HIDDEN'!$O$4:$O$8890,0),$I1164)</f>
        <v>Powder packet</v>
      </c>
      <c r="F1164" s="5" t="str">
        <f>INDEX('DCM CARDS LOOKUP - HIDDEN'!$P$4:$AF$8890,MATCH(R1164,'DCM CARDS LOOKUP - HIDDEN'!$O$4:$O$8890,0),$I1164)</f>
        <v>Tablet</v>
      </c>
      <c r="G1164" s="42"/>
      <c r="I1164" s="4">
        <v>2</v>
      </c>
      <c r="N1164">
        <f>K1163*10000+L1163*100+B1161</f>
        <v>41401</v>
      </c>
      <c r="O1164">
        <f>K1163*10000+L1163*100+C1161</f>
        <v>41402</v>
      </c>
      <c r="P1164">
        <f>K1163*10000+L1163*100+D1161</f>
        <v>41403</v>
      </c>
      <c r="Q1164">
        <f>K1163*10000+L1163*100+E1141</f>
        <v>41404</v>
      </c>
      <c r="R1164">
        <f>K1163*10000+L1163*100+F1141</f>
        <v>41405</v>
      </c>
    </row>
    <row r="1165" spans="1:18">
      <c r="A1165" s="10" t="str">
        <f>INDEX(REFERENCE!$B$2:$K$2,1,'EXAMPLE OF CHOICE CARDS'!I1165)</f>
        <v>Symptoms</v>
      </c>
      <c r="B1165" s="5" t="str">
        <f>INDEX('DCM CARDS LOOKUP - HIDDEN'!$P$4:$AF$8890,MATCH(N1165,'DCM CARDS LOOKUP - HIDDEN'!$O$4:$O$8890,0),$I1165)</f>
        <v>Sore throat relief</v>
      </c>
      <c r="C1165" s="5" t="str">
        <f>INDEX('DCM CARDS LOOKUP - HIDDEN'!$P$4:$AF$8890,MATCH(O1165,'DCM CARDS LOOKUP - HIDDEN'!$O$4:$O$8890,0),$I1165)</f>
        <v>Runny nose relief</v>
      </c>
      <c r="D1165" s="5" t="str">
        <f>INDEX('DCM CARDS LOOKUP - HIDDEN'!$P$4:$AF$8890,MATCH(P1165,'DCM CARDS LOOKUP - HIDDEN'!$O$4:$O$8890,0),$I1165)</f>
        <v>Head Pain Relief</v>
      </c>
      <c r="E1165" s="5" t="str">
        <f>INDEX('DCM CARDS LOOKUP - HIDDEN'!$P$4:$AF$8890,MATCH(Q1165,'DCM CARDS LOOKUP - HIDDEN'!$O$4:$O$8890,0),$I1165)</f>
        <v>Clears mucus</v>
      </c>
      <c r="F1165" s="5" t="str">
        <f>INDEX('DCM CARDS LOOKUP - HIDDEN'!$P$4:$AF$8890,MATCH(R1165,'DCM CARDS LOOKUP - HIDDEN'!$O$4:$O$8890,0),$I1165)</f>
        <v>Head cold relief</v>
      </c>
      <c r="G1165" s="42"/>
      <c r="I1165" s="4">
        <v>3</v>
      </c>
      <c r="N1165">
        <f>K1163*10000+L1163*100+B1161</f>
        <v>41401</v>
      </c>
      <c r="O1165">
        <f>K1163*10000+L1163*100+C1161</f>
        <v>41402</v>
      </c>
      <c r="P1165">
        <f>K1163*10000+L1163*100+D1161</f>
        <v>41403</v>
      </c>
      <c r="Q1165">
        <f>K1163*10000+L1163*100+E1141</f>
        <v>41404</v>
      </c>
      <c r="R1165">
        <f>K1163*10000+L1163*100+F1141</f>
        <v>41405</v>
      </c>
    </row>
    <row r="1166" spans="1:18">
      <c r="A1166" s="10" t="str">
        <f>INDEX(REFERENCE!$B$2:$K$2,1,'EXAMPLE OF CHOICE CARDS'!I1166)</f>
        <v>Benefit</v>
      </c>
      <c r="B1166" s="5" t="str">
        <f>INDEX('DCM CARDS LOOKUP - HIDDEN'!$P$4:$AF$8890,MATCH(N1166,'DCM CARDS LOOKUP - HIDDEN'!$O$4:$O$8890,0),$I1166)</f>
        <v>Non-Drowsy</v>
      </c>
      <c r="C1166" s="5" t="str">
        <f>INDEX('DCM CARDS LOOKUP - HIDDEN'!$P$4:$AF$8890,MATCH(O1166,'DCM CARDS LOOKUP - HIDDEN'!$O$4:$O$8890,0),$I1166)</f>
        <v>For Daytime Use/Anytime Use</v>
      </c>
      <c r="D1166" s="5" t="str">
        <f>INDEX('DCM CARDS LOOKUP - HIDDEN'!$P$4:$AF$8890,MATCH(P1166,'DCM CARDS LOOKUP - HIDDEN'!$O$4:$O$8890,0),$I1166)</f>
        <v>Helps me sleep</v>
      </c>
      <c r="E1166" s="5" t="str">
        <f>INDEX('DCM CARDS LOOKUP - HIDDEN'!$P$4:$AF$8890,MATCH(Q1166,'DCM CARDS LOOKUP - HIDDEN'!$O$4:$O$8890,0),$I1166)</f>
        <v>Loosens mucus</v>
      </c>
      <c r="F1166" s="5" t="str">
        <f>INDEX('DCM CARDS LOOKUP - HIDDEN'!$P$4:$AF$8890,MATCH(R1166,'DCM CARDS LOOKUP - HIDDEN'!$O$4:$O$8890,0),$I1166)</f>
        <v>Treats multiple symptoms</v>
      </c>
      <c r="G1166" s="42"/>
      <c r="I1166" s="4">
        <v>4</v>
      </c>
      <c r="N1166">
        <f>K1163*10000+L1163*100+B1161</f>
        <v>41401</v>
      </c>
      <c r="O1166">
        <f>K1163*10000+L1163*100+C1161</f>
        <v>41402</v>
      </c>
      <c r="P1166">
        <f>K1163*10000+L1163*100+D1161</f>
        <v>41403</v>
      </c>
      <c r="Q1166">
        <f>K1163*10000+L1163*100+E1141</f>
        <v>41404</v>
      </c>
      <c r="R1166">
        <f>K1163*10000+L1163*100+F1141</f>
        <v>41405</v>
      </c>
    </row>
    <row r="1167" spans="1:18">
      <c r="A1167" s="10" t="str">
        <f>INDEX(REFERENCE!$B$2:$K$2,1,'EXAMPLE OF CHOICE CARDS'!I1167)</f>
        <v>Doses</v>
      </c>
      <c r="B1167" s="5" t="str">
        <f>INDEX('DCM CARDS LOOKUP - HIDDEN'!$P$4:$AF$8890,MATCH(N1167,'DCM CARDS LOOKUP - HIDDEN'!$O$4:$O$8890,0),$I1167)</f>
        <v>12 Doses</v>
      </c>
      <c r="C1167" s="5" t="str">
        <f>INDEX('DCM CARDS LOOKUP - HIDDEN'!$P$4:$AF$8890,MATCH(O1167,'DCM CARDS LOOKUP - HIDDEN'!$O$4:$O$8890,0),$I1167)</f>
        <v>90 Doses</v>
      </c>
      <c r="D1167" s="5" t="str">
        <f>INDEX('DCM CARDS LOOKUP - HIDDEN'!$P$4:$AF$8890,MATCH(P1167,'DCM CARDS LOOKUP - HIDDEN'!$O$4:$O$8890,0),$I1167)</f>
        <v>6 Doses</v>
      </c>
      <c r="E1167" s="5" t="str">
        <f>INDEX('DCM CARDS LOOKUP - HIDDEN'!$P$4:$AF$8890,MATCH(Q1167,'DCM CARDS LOOKUP - HIDDEN'!$O$4:$O$8890,0),$I1167)</f>
        <v>60 Doses</v>
      </c>
      <c r="F1167" s="5" t="str">
        <f>INDEX('DCM CARDS LOOKUP - HIDDEN'!$P$4:$AF$8890,MATCH(R1167,'DCM CARDS LOOKUP - HIDDEN'!$O$4:$O$8890,0),$I1167)</f>
        <v>30 Doses</v>
      </c>
      <c r="G1167" s="42"/>
      <c r="I1167" s="4">
        <v>5</v>
      </c>
      <c r="N1167">
        <f>K1163*10000+L1163*100+B1161</f>
        <v>41401</v>
      </c>
      <c r="O1167">
        <f>K1163*10000+L1163*100+C1161</f>
        <v>41402</v>
      </c>
      <c r="P1167">
        <f>K1163*10000+L1163*100+D1161</f>
        <v>41403</v>
      </c>
      <c r="Q1167">
        <f>K1163*10000+L1163*100+E1141</f>
        <v>41404</v>
      </c>
      <c r="R1167">
        <f>K1163*10000+L1163*100+F1141</f>
        <v>41405</v>
      </c>
    </row>
    <row r="1168" spans="1:18">
      <c r="A1168" s="10" t="str">
        <f>INDEX(REFERENCE!$B$2:$K$2,1,'EXAMPLE OF CHOICE CARDS'!I1168)</f>
        <v>flavor</v>
      </c>
      <c r="B1168" s="5" t="str">
        <f>INDEX('DCM CARDS LOOKUP - HIDDEN'!$P$4:$AF$8890,MATCH(N1168,'DCM CARDS LOOKUP - HIDDEN'!$O$4:$O$8890,0),$I1168)</f>
        <v>Mixed Berry</v>
      </c>
      <c r="C1168" s="5" t="str">
        <f>INDEX('DCM CARDS LOOKUP - HIDDEN'!$P$4:$AF$8890,MATCH(O1168,'DCM CARDS LOOKUP - HIDDEN'!$O$4:$O$8890,0),$I1168)</f>
        <v>-</v>
      </c>
      <c r="D1168" s="5" t="str">
        <f>INDEX('DCM CARDS LOOKUP - HIDDEN'!$P$4:$AF$8890,MATCH(P1168,'DCM CARDS LOOKUP - HIDDEN'!$O$4:$O$8890,0),$I1168)</f>
        <v>Cherry</v>
      </c>
      <c r="E1168" s="5" t="str">
        <f>INDEX('DCM CARDS LOOKUP - HIDDEN'!$P$4:$AF$8890,MATCH(Q1168,'DCM CARDS LOOKUP - HIDDEN'!$O$4:$O$8890,0),$I1168)</f>
        <v>Orange</v>
      </c>
      <c r="F1168" s="5" t="str">
        <f>INDEX('DCM CARDS LOOKUP - HIDDEN'!$P$4:$AF$8890,MATCH(R1168,'DCM CARDS LOOKUP - HIDDEN'!$O$4:$O$8890,0),$I1168)</f>
        <v>-</v>
      </c>
      <c r="G1168" s="42"/>
      <c r="I1168" s="4">
        <v>6</v>
      </c>
      <c r="N1168">
        <f>K1163*10000+L1163*100+B1161</f>
        <v>41401</v>
      </c>
      <c r="O1168">
        <f>K1163*10000+L1163*100+C1161</f>
        <v>41402</v>
      </c>
      <c r="P1168">
        <f>K1163*10000+L1163*100+D1161</f>
        <v>41403</v>
      </c>
      <c r="Q1168">
        <f>K1163*10000+L1163*100+E1141</f>
        <v>41404</v>
      </c>
      <c r="R1168">
        <f>K1163*10000+L1163*100+F1141</f>
        <v>41405</v>
      </c>
    </row>
    <row r="1169" spans="1:18" ht="15" customHeight="1">
      <c r="A1169" s="10" t="str">
        <f>INDEX(REFERENCE!$B$2:$K$2,1,'EXAMPLE OF CHOICE CARDS'!I1169)</f>
        <v>Price</v>
      </c>
      <c r="B1169" s="29">
        <f>INDEX('DCM CARDS LOOKUP - HIDDEN'!$P$4:$AF$8890,MATCH(N1169,'DCM CARDS LOOKUP - HIDDEN'!$O$4:$O$8890,0),$I1169)</f>
        <v>6</v>
      </c>
      <c r="C1169" s="29">
        <f>INDEX('DCM CARDS LOOKUP - HIDDEN'!$P$4:$AF$8890,MATCH(O1169,'DCM CARDS LOOKUP - HIDDEN'!$O$4:$O$8890,0),$I1169)</f>
        <v>38</v>
      </c>
      <c r="D1169" s="29">
        <f>INDEX('DCM CARDS LOOKUP - HIDDEN'!$P$4:$AF$8890,MATCH(P1169,'DCM CARDS LOOKUP - HIDDEN'!$O$4:$O$8890,0),$I1169)</f>
        <v>9</v>
      </c>
      <c r="E1169" s="29">
        <f>INDEX('DCM CARDS LOOKUP - HIDDEN'!$P$4:$AF$8890,MATCH(Q1169,'DCM CARDS LOOKUP - HIDDEN'!$O$4:$O$8890,0),$I1169)</f>
        <v>17</v>
      </c>
      <c r="F1169" s="29">
        <f>INDEX('DCM CARDS LOOKUP - HIDDEN'!$P$4:$AF$8890,MATCH(R1169,'DCM CARDS LOOKUP - HIDDEN'!$O$4:$O$8890,0),$I1169)</f>
        <v>29</v>
      </c>
      <c r="G1169" s="42"/>
      <c r="I1169" s="4">
        <v>7</v>
      </c>
      <c r="N1169">
        <f>K1163*10000+L1163*100+B1161</f>
        <v>41401</v>
      </c>
      <c r="O1169">
        <f>K1163*10000+L1163*100+C1161</f>
        <v>41402</v>
      </c>
      <c r="P1169">
        <f>K1163*10000+L1163*100+D1161</f>
        <v>41403</v>
      </c>
      <c r="Q1169">
        <f>K1163*10000+L1163*100+E1141</f>
        <v>41404</v>
      </c>
      <c r="R1169">
        <f>K1163*10000+L1163*100+F1141</f>
        <v>41405</v>
      </c>
    </row>
    <row r="1170" spans="1:18" ht="15" hidden="1" customHeight="1">
      <c r="A1170" s="10">
        <f>INDEX(REFERENCE!$B$2:$K$2,1,'EXAMPLE OF CHOICE CARDS'!I1170)</f>
        <v>0</v>
      </c>
      <c r="B1170" s="29">
        <f>INDEX('DCM CARDS LOOKUP - HIDDEN'!$P$4:$AF$8890,MATCH(N1170,'DCM CARDS LOOKUP - HIDDEN'!$O$4:$O$8890,0),$I1170)</f>
        <v>0</v>
      </c>
      <c r="C1170" s="29">
        <f>INDEX('DCM CARDS LOOKUP - HIDDEN'!$P$4:$AF$8890,MATCH(O1170,'DCM CARDS LOOKUP - HIDDEN'!$O$4:$O$8890,0),$I1170)</f>
        <v>0</v>
      </c>
      <c r="D1170" s="29">
        <f>INDEX('DCM CARDS LOOKUP - HIDDEN'!$P$4:$AF$8890,MATCH(P1170,'DCM CARDS LOOKUP - HIDDEN'!$O$4:$O$8890,0),$I1170)</f>
        <v>0</v>
      </c>
      <c r="E1170" s="29">
        <f>INDEX('DCM CARDS LOOKUP - HIDDEN'!$P$4:$AF$8890,MATCH(Q1170,'DCM CARDS LOOKUP - HIDDEN'!$O$4:$O$8890,0),$I1170)</f>
        <v>0</v>
      </c>
      <c r="F1170" s="29">
        <f>INDEX('DCM CARDS LOOKUP - HIDDEN'!$P$4:$AF$8890,MATCH(R1170,'DCM CARDS LOOKUP - HIDDEN'!$O$4:$O$8890,0),$I1170)</f>
        <v>0</v>
      </c>
      <c r="G1170" s="42"/>
      <c r="I1170" s="4">
        <v>8</v>
      </c>
      <c r="N1170">
        <f>K1163*10000+L1163*100+B1161</f>
        <v>41401</v>
      </c>
      <c r="O1170">
        <f>K1163*10000+L1163*100+C1161</f>
        <v>41402</v>
      </c>
      <c r="P1170">
        <f>K1163*10000+L1163*100+D1161</f>
        <v>41403</v>
      </c>
      <c r="Q1170">
        <f>K1163*10000+L1163*100+E1141</f>
        <v>41404</v>
      </c>
      <c r="R1170">
        <f>K1163*10000+L1163*100+F1141</f>
        <v>41405</v>
      </c>
    </row>
    <row r="1171" spans="1:18" ht="15" hidden="1" customHeight="1">
      <c r="A1171" s="10">
        <f>INDEX(REFERENCE!$B$2:$K$2,1,'EXAMPLE OF CHOICE CARDS'!I1171)</f>
        <v>0</v>
      </c>
      <c r="B1171" s="5">
        <f>INDEX('DCM CARDS LOOKUP - HIDDEN'!$P$4:$AF$8890,MATCH(N1171,'DCM CARDS LOOKUP - HIDDEN'!$O$4:$O$8890,0),$I1171)</f>
        <v>0</v>
      </c>
      <c r="C1171" s="5">
        <f>INDEX('DCM CARDS LOOKUP - HIDDEN'!$P$4:$AF$8890,MATCH(O1171,'DCM CARDS LOOKUP - HIDDEN'!$O$4:$O$8890,0),$I1171)</f>
        <v>0</v>
      </c>
      <c r="D1171" s="5">
        <f>INDEX('DCM CARDS LOOKUP - HIDDEN'!$P$4:$AF$8890,MATCH(P1171,'DCM CARDS LOOKUP - HIDDEN'!$O$4:$O$8890,0),$I1171)</f>
        <v>0</v>
      </c>
      <c r="E1171" s="5">
        <f>INDEX('DCM CARDS LOOKUP - HIDDEN'!$P$4:$AF$8890,MATCH(Q1171,'DCM CARDS LOOKUP - HIDDEN'!$O$4:$O$8890,0),$I1171)</f>
        <v>0</v>
      </c>
      <c r="F1171" s="5">
        <f>INDEX('DCM CARDS LOOKUP - HIDDEN'!$P$4:$AF$8890,MATCH(R1171,'DCM CARDS LOOKUP - HIDDEN'!$O$4:$O$8890,0),$I1171)</f>
        <v>0</v>
      </c>
      <c r="G1171" s="42"/>
      <c r="I1171" s="4">
        <v>9</v>
      </c>
      <c r="N1171">
        <f>K1163*10000+L1163*100+B1161</f>
        <v>41401</v>
      </c>
      <c r="O1171">
        <f>K1163*10000+L1163*100+C1161</f>
        <v>41402</v>
      </c>
      <c r="P1171">
        <f>K1163*10000+L1163*100+D1161</f>
        <v>41403</v>
      </c>
      <c r="Q1171">
        <f>K1163*10000+L1163*100+E1141</f>
        <v>41404</v>
      </c>
      <c r="R1171">
        <f>K1163*10000+L1163*100+F1141</f>
        <v>41405</v>
      </c>
    </row>
    <row r="1172" spans="1:18" ht="15" hidden="1" customHeight="1">
      <c r="A1172" s="10">
        <f>INDEX(REFERENCE!$B$2:$K$2,1,'EXAMPLE OF CHOICE CARDS'!I1172)</f>
        <v>0</v>
      </c>
      <c r="B1172" s="5">
        <f>INDEX('DCM CARDS LOOKUP - HIDDEN'!$P$4:$AF$8890,MATCH(N1172,'DCM CARDS LOOKUP - HIDDEN'!$O$4:$O$8890,0),$I1172)</f>
        <v>0</v>
      </c>
      <c r="C1172" s="5">
        <f>INDEX('DCM CARDS LOOKUP - HIDDEN'!$P$4:$AF$8890,MATCH(O1172,'DCM CARDS LOOKUP - HIDDEN'!$O$4:$O$8890,0),$I1172)</f>
        <v>0</v>
      </c>
      <c r="D1172" s="5">
        <f>INDEX('DCM CARDS LOOKUP - HIDDEN'!$P$4:$AF$8890,MATCH(P1172,'DCM CARDS LOOKUP - HIDDEN'!$O$4:$O$8890,0),$I1172)</f>
        <v>0</v>
      </c>
      <c r="E1172" s="5">
        <f>INDEX('DCM CARDS LOOKUP - HIDDEN'!$P$4:$AF$8890,MATCH(Q1172,'DCM CARDS LOOKUP - HIDDEN'!$O$4:$O$8890,0),$I1172)</f>
        <v>0</v>
      </c>
      <c r="F1172" s="5">
        <f>INDEX('DCM CARDS LOOKUP - HIDDEN'!$P$4:$AF$8890,MATCH(R1172,'DCM CARDS LOOKUP - HIDDEN'!$O$4:$O$8890,0),$I1172)</f>
        <v>0</v>
      </c>
      <c r="G1172" s="42"/>
      <c r="I1172" s="4">
        <v>10</v>
      </c>
      <c r="N1172">
        <f>K1163*10000+L1163*100+B1161</f>
        <v>41401</v>
      </c>
      <c r="O1172">
        <f>K1163*10000+L1163*100+C1161</f>
        <v>41402</v>
      </c>
      <c r="P1172">
        <f>K1163*10000+L1163*100+D1161</f>
        <v>41403</v>
      </c>
      <c r="Q1172">
        <f>K1163*10000+L1163*100+E1141</f>
        <v>41404</v>
      </c>
      <c r="R1172">
        <f>K1163*10000+L1163*100+F1141</f>
        <v>41405</v>
      </c>
    </row>
    <row r="1173" spans="1:18" ht="15" hidden="1" customHeight="1">
      <c r="A1173" s="10" t="e">
        <f>INDEX(REFERENCE!$B$2:$K$2,1,'EXAMPLE OF CHOICE CARDS'!I1173)</f>
        <v>#REF!</v>
      </c>
      <c r="B1173" s="5">
        <f>INDEX('DCM CARDS LOOKUP - HIDDEN'!$P$4:$AF$8890,MATCH(N1173,'DCM CARDS LOOKUP - HIDDEN'!$O$4:$O$8890,0),$I1173)</f>
        <v>0</v>
      </c>
      <c r="C1173" s="5">
        <f>INDEX('DCM CARDS LOOKUP - HIDDEN'!$P$4:$AF$8890,MATCH(O1173,'DCM CARDS LOOKUP - HIDDEN'!$O$4:$O$8890,0),$I1173)</f>
        <v>0</v>
      </c>
      <c r="D1173" s="5">
        <f>INDEX('DCM CARDS LOOKUP - HIDDEN'!$P$4:$AF$8890,MATCH(P1173,'DCM CARDS LOOKUP - HIDDEN'!$O$4:$O$8890,0),$I1173)</f>
        <v>0</v>
      </c>
      <c r="E1173" s="24"/>
      <c r="F1173" s="24"/>
      <c r="G1173" s="42"/>
      <c r="I1173" s="4">
        <v>11</v>
      </c>
      <c r="N1173">
        <f>K1163*10000+L1163*100+B1161</f>
        <v>41401</v>
      </c>
      <c r="O1173">
        <f>K1163*10000+L1163*100+C1161</f>
        <v>41402</v>
      </c>
      <c r="P1173">
        <f>K1163*10000+L1163*100+D1161</f>
        <v>41403</v>
      </c>
      <c r="Q1173">
        <f>K1163*10000+L1163*100+E1141</f>
        <v>41404</v>
      </c>
      <c r="R1173">
        <f>K1163*10000+L1163*100+F1141</f>
        <v>41405</v>
      </c>
    </row>
    <row r="1174" spans="1:18" ht="15" hidden="1" customHeight="1">
      <c r="A1174" s="10" t="e">
        <f>INDEX(REFERENCE!$B$2:$K$2,1,'EXAMPLE OF CHOICE CARDS'!I1174)</f>
        <v>#REF!</v>
      </c>
      <c r="B1174" s="5">
        <f>INDEX('DCM CARDS LOOKUP - HIDDEN'!$P$4:$AF$8890,MATCH(N1174,'DCM CARDS LOOKUP - HIDDEN'!$O$4:$O$8890,0),$I1174)</f>
        <v>0</v>
      </c>
      <c r="C1174" s="5">
        <f>INDEX('DCM CARDS LOOKUP - HIDDEN'!$P$4:$AF$8890,MATCH(O1174,'DCM CARDS LOOKUP - HIDDEN'!$O$4:$O$8890,0),$I1174)</f>
        <v>0</v>
      </c>
      <c r="D1174" s="5">
        <f>INDEX('DCM CARDS LOOKUP - HIDDEN'!$P$4:$AF$8890,MATCH(P1174,'DCM CARDS LOOKUP - HIDDEN'!$O$4:$O$8890,0),$I1174)</f>
        <v>0</v>
      </c>
      <c r="E1174" s="24"/>
      <c r="F1174" s="24"/>
      <c r="G1174" s="42"/>
      <c r="I1174" s="4">
        <v>12</v>
      </c>
      <c r="N1174">
        <f>K1163*10000+L1163*100+B1161</f>
        <v>41401</v>
      </c>
      <c r="O1174">
        <f>K1163*10000+L1163*100+C1161</f>
        <v>41402</v>
      </c>
      <c r="P1174">
        <f>K1163*10000+L1163*100+D1161</f>
        <v>41403</v>
      </c>
      <c r="Q1174">
        <f>K1163*10000+L1163*100+E1141</f>
        <v>41404</v>
      </c>
      <c r="R1174">
        <f>K1163*10000+L1163*100+F1141</f>
        <v>41405</v>
      </c>
    </row>
    <row r="1175" spans="1:18" ht="15" hidden="1" customHeight="1">
      <c r="A1175" s="10" t="e">
        <f>INDEX(REFERENCE!$B$2:$K$2,1,'EXAMPLE OF CHOICE CARDS'!I1175)</f>
        <v>#REF!</v>
      </c>
      <c r="B1175" s="5">
        <f>INDEX('DCM CARDS LOOKUP - HIDDEN'!$P$4:$AF$8890,MATCH(N1175,'DCM CARDS LOOKUP - HIDDEN'!$O$4:$O$8890,0),$I1175)</f>
        <v>0</v>
      </c>
      <c r="C1175" s="5">
        <f>INDEX('DCM CARDS LOOKUP - HIDDEN'!$P$4:$AF$8890,MATCH(O1175,'DCM CARDS LOOKUP - HIDDEN'!$O$4:$O$8890,0),$I1175)</f>
        <v>0</v>
      </c>
      <c r="D1175" s="5">
        <f>INDEX('DCM CARDS LOOKUP - HIDDEN'!$P$4:$AF$8890,MATCH(P1175,'DCM CARDS LOOKUP - HIDDEN'!$O$4:$O$8890,0),$I1175)</f>
        <v>0</v>
      </c>
      <c r="E1175" s="24"/>
      <c r="F1175" s="24"/>
      <c r="G1175" s="42"/>
      <c r="I1175" s="4">
        <v>13</v>
      </c>
      <c r="N1175">
        <f>K1163*10000+L1163*100+B1161</f>
        <v>41401</v>
      </c>
      <c r="O1175">
        <f>K1163*10000+L1163*100+C1161</f>
        <v>41402</v>
      </c>
      <c r="P1175">
        <f>K1163*10000+L1163*100+D1161</f>
        <v>41403</v>
      </c>
      <c r="Q1175">
        <f>K1163*10000+L1163*100+E1141</f>
        <v>41404</v>
      </c>
      <c r="R1175">
        <f>K1163*10000+L1163*100+F1141</f>
        <v>41405</v>
      </c>
    </row>
    <row r="1176" spans="1:18" ht="15" hidden="1" customHeight="1">
      <c r="A1176" s="10" t="e">
        <f>INDEX(REFERENCE!$B$2:$K$2,1,'EXAMPLE OF CHOICE CARDS'!I1176)</f>
        <v>#REF!</v>
      </c>
      <c r="B1176" s="5">
        <f>INDEX('DCM CARDS LOOKUP - HIDDEN'!$P$4:$AF$8890,MATCH(N1176,'DCM CARDS LOOKUP - HIDDEN'!$O$4:$O$8890,0),$I1176)</f>
        <v>0</v>
      </c>
      <c r="C1176" s="5">
        <f>INDEX('DCM CARDS LOOKUP - HIDDEN'!$P$4:$AF$8890,MATCH(O1176,'DCM CARDS LOOKUP - HIDDEN'!$O$4:$O$8890,0),$I1176)</f>
        <v>0</v>
      </c>
      <c r="D1176" s="5">
        <f>INDEX('DCM CARDS LOOKUP - HIDDEN'!$P$4:$AF$8890,MATCH(P1176,'DCM CARDS LOOKUP - HIDDEN'!$O$4:$O$8890,0),$I1176)</f>
        <v>0</v>
      </c>
      <c r="E1176" s="24"/>
      <c r="F1176" s="24"/>
      <c r="G1176" s="43"/>
      <c r="I1176" s="4">
        <v>14</v>
      </c>
      <c r="N1176">
        <f>K1163*10000+L1163*100+B1161</f>
        <v>41401</v>
      </c>
      <c r="O1176">
        <f>K1163*10000+L1163*100+C1161</f>
        <v>41402</v>
      </c>
      <c r="P1176">
        <f>K1163*10000+L1163*100+D1161</f>
        <v>41403</v>
      </c>
      <c r="Q1176">
        <f>K1163*10000+L1163*100+E1141</f>
        <v>41404</v>
      </c>
      <c r="R1176">
        <f>K1163*10000+L1163*100+F1141</f>
        <v>41405</v>
      </c>
    </row>
    <row r="1177" spans="1:18">
      <c r="A1177" s="2"/>
      <c r="B1177" s="5"/>
      <c r="C1177" s="5"/>
      <c r="D1177" s="5"/>
      <c r="E1177" s="5"/>
      <c r="F1177" s="5"/>
      <c r="G1177" s="5"/>
      <c r="I1177" s="13"/>
    </row>
    <row r="1178" spans="1:18">
      <c r="A1178" s="6"/>
      <c r="B1178" s="7">
        <v>1</v>
      </c>
      <c r="C1178" s="7">
        <v>2</v>
      </c>
      <c r="D1178" s="7">
        <v>3</v>
      </c>
      <c r="E1178" s="7">
        <v>4</v>
      </c>
      <c r="F1178" s="7">
        <v>5</v>
      </c>
      <c r="G1178" s="7">
        <v>9</v>
      </c>
      <c r="I1178" s="13"/>
    </row>
    <row r="1181" spans="1:18">
      <c r="A1181" s="1" t="str">
        <f>"Version "&amp;K1183&amp;"; Task"&amp;L1183</f>
        <v>Version 4; Task15</v>
      </c>
      <c r="B1181" s="4">
        <v>1</v>
      </c>
      <c r="C1181" s="4">
        <v>2</v>
      </c>
      <c r="D1181" s="4">
        <v>3</v>
      </c>
      <c r="E1181" s="4">
        <f>E1161</f>
        <v>4</v>
      </c>
      <c r="F1181" s="4">
        <f>F1161</f>
        <v>5</v>
      </c>
      <c r="I1181" s="13"/>
    </row>
    <row r="1182" spans="1:18" ht="15" customHeight="1">
      <c r="A1182" s="11" t="s">
        <v>8</v>
      </c>
      <c r="B1182" s="12" t="s">
        <v>9</v>
      </c>
      <c r="C1182" s="12" t="s">
        <v>10</v>
      </c>
      <c r="D1182" s="12" t="s">
        <v>11</v>
      </c>
      <c r="E1182" s="23" t="s">
        <v>20</v>
      </c>
      <c r="F1182" s="23" t="s">
        <v>21</v>
      </c>
      <c r="G1182" s="41" t="s">
        <v>15</v>
      </c>
      <c r="I1182" s="13"/>
      <c r="K1182" t="s">
        <v>12</v>
      </c>
      <c r="L1182" t="s">
        <v>1</v>
      </c>
    </row>
    <row r="1183" spans="1:18">
      <c r="A1183" s="10" t="str">
        <f>INDEX(REFERENCE!$B$2:$K$2,1,'EXAMPLE OF CHOICE CARDS'!I1183)</f>
        <v>Brand</v>
      </c>
      <c r="B1183" s="5" t="str">
        <f>INDEX('DCM CARDS LOOKUP - HIDDEN'!$P$4:$AF$8890,MATCH(N1183,'DCM CARDS LOOKUP - HIDDEN'!$O$4:$O$8890,0),$I1183)</f>
        <v>Theraflu</v>
      </c>
      <c r="C1183" s="5" t="str">
        <f>INDEX('DCM CARDS LOOKUP - HIDDEN'!$P$4:$AF$8890,MATCH(O1183,'DCM CARDS LOOKUP - HIDDEN'!$O$4:$O$8890,0),$I1183)</f>
        <v>Dayquil</v>
      </c>
      <c r="D1183" s="5" t="str">
        <f>INDEX('DCM CARDS LOOKUP - HIDDEN'!$P$4:$AF$8890,MATCH(P1183,'DCM CARDS LOOKUP - HIDDEN'!$O$4:$O$8890,0),$I1183)</f>
        <v>Walgreens</v>
      </c>
      <c r="E1183" s="5" t="str">
        <f>INDEX('DCM CARDS LOOKUP - HIDDEN'!$P$4:$AF$8890,MATCH(Q1183,'DCM CARDS LOOKUP - HIDDEN'!$O$4:$O$8890,0),$I1183)</f>
        <v>Sudafed</v>
      </c>
      <c r="F1183" s="5" t="str">
        <f>INDEX('DCM CARDS LOOKUP - HIDDEN'!$P$4:$AF$8890,MATCH(R1183,'DCM CARDS LOOKUP - HIDDEN'!$O$4:$O$8890,0),$I1183)</f>
        <v>Dayquil</v>
      </c>
      <c r="G1183" s="42"/>
      <c r="I1183" s="4">
        <v>1</v>
      </c>
      <c r="K1183">
        <f>IF(L1163=15,K1163+1,K1163)</f>
        <v>4</v>
      </c>
      <c r="L1183">
        <f>IF(L1163&lt;15,L1163+1,1)</f>
        <v>15</v>
      </c>
      <c r="N1183">
        <f>K1183*10000+L1183*100+B1181</f>
        <v>41501</v>
      </c>
      <c r="O1183">
        <f>K1183*10000+L1183*100+C1181</f>
        <v>41502</v>
      </c>
      <c r="P1183">
        <f>K1183*10000+L1183*100+D1181</f>
        <v>41503</v>
      </c>
      <c r="Q1183">
        <f>K1183*10000+L1183*100+E1161</f>
        <v>41504</v>
      </c>
      <c r="R1183">
        <f>K1183*10000+L1183*100+F1161</f>
        <v>41505</v>
      </c>
    </row>
    <row r="1184" spans="1:18">
      <c r="A1184" s="10" t="str">
        <f>INDEX(REFERENCE!$B$2:$K$2,1,'EXAMPLE OF CHOICE CARDS'!I1184)</f>
        <v>Format</v>
      </c>
      <c r="B1184" s="5" t="str">
        <f>INDEX('DCM CARDS LOOKUP - HIDDEN'!$P$4:$AF$8890,MATCH(N1184,'DCM CARDS LOOKUP - HIDDEN'!$O$4:$O$8890,0),$I1184)</f>
        <v>Gummies</v>
      </c>
      <c r="C1184" s="5" t="str">
        <f>INDEX('DCM CARDS LOOKUP - HIDDEN'!$P$4:$AF$8890,MATCH(O1184,'DCM CARDS LOOKUP - HIDDEN'!$O$4:$O$8890,0),$I1184)</f>
        <v>Effervescent Tablets</v>
      </c>
      <c r="D1184" s="5" t="str">
        <f>INDEX('DCM CARDS LOOKUP - HIDDEN'!$P$4:$AF$8890,MATCH(P1184,'DCM CARDS LOOKUP - HIDDEN'!$O$4:$O$8890,0),$I1184)</f>
        <v>Syrup/liquid</v>
      </c>
      <c r="E1184" s="5" t="str">
        <f>INDEX('DCM CARDS LOOKUP - HIDDEN'!$P$4:$AF$8890,MATCH(Q1184,'DCM CARDS LOOKUP - HIDDEN'!$O$4:$O$8890,0),$I1184)</f>
        <v>Powder packet</v>
      </c>
      <c r="F1184" s="5" t="str">
        <f>INDEX('DCM CARDS LOOKUP - HIDDEN'!$P$4:$AF$8890,MATCH(R1184,'DCM CARDS LOOKUP - HIDDEN'!$O$4:$O$8890,0),$I1184)</f>
        <v>Nasal Spray</v>
      </c>
      <c r="G1184" s="42"/>
      <c r="I1184" s="4">
        <v>2</v>
      </c>
      <c r="N1184">
        <f>K1183*10000+L1183*100+B1181</f>
        <v>41501</v>
      </c>
      <c r="O1184">
        <f>K1183*10000+L1183*100+C1181</f>
        <v>41502</v>
      </c>
      <c r="P1184">
        <f>K1183*10000+L1183*100+D1181</f>
        <v>41503</v>
      </c>
      <c r="Q1184">
        <f>K1183*10000+L1183*100+E1161</f>
        <v>41504</v>
      </c>
      <c r="R1184">
        <f>K1183*10000+L1183*100+F1161</f>
        <v>41505</v>
      </c>
    </row>
    <row r="1185" spans="1:18">
      <c r="A1185" s="10" t="str">
        <f>INDEX(REFERENCE!$B$2:$K$2,1,'EXAMPLE OF CHOICE CARDS'!I1185)</f>
        <v>Symptoms</v>
      </c>
      <c r="B1185" s="5" t="str">
        <f>INDEX('DCM CARDS LOOKUP - HIDDEN'!$P$4:$AF$8890,MATCH(N1185,'DCM CARDS LOOKUP - HIDDEN'!$O$4:$O$8890,0),$I1185)</f>
        <v>Controls Cough</v>
      </c>
      <c r="C1185" s="5" t="str">
        <f>INDEX('DCM CARDS LOOKUP - HIDDEN'!$P$4:$AF$8890,MATCH(O1185,'DCM CARDS LOOKUP - HIDDEN'!$O$4:$O$8890,0),$I1185)</f>
        <v>Sinus Pressure relief</v>
      </c>
      <c r="D1185" s="5" t="str">
        <f>INDEX('DCM CARDS LOOKUP - HIDDEN'!$P$4:$AF$8890,MATCH(P1185,'DCM CARDS LOOKUP - HIDDEN'!$O$4:$O$8890,0),$I1185)</f>
        <v>Flu/ Severe cold Relief</v>
      </c>
      <c r="E1185" s="5" t="str">
        <f>INDEX('DCM CARDS LOOKUP - HIDDEN'!$P$4:$AF$8890,MATCH(Q1185,'DCM CARDS LOOKUP - HIDDEN'!$O$4:$O$8890,0),$I1185)</f>
        <v>Nasal Congestion relief</v>
      </c>
      <c r="F1185" s="5" t="str">
        <f>INDEX('DCM CARDS LOOKUP - HIDDEN'!$P$4:$AF$8890,MATCH(R1185,'DCM CARDS LOOKUP - HIDDEN'!$O$4:$O$8890,0),$I1185)</f>
        <v>Strengthens Immune System</v>
      </c>
      <c r="G1185" s="42"/>
      <c r="I1185" s="4">
        <v>3</v>
      </c>
      <c r="N1185">
        <f>K1183*10000+L1183*100+B1181</f>
        <v>41501</v>
      </c>
      <c r="O1185">
        <f>K1183*10000+L1183*100+C1181</f>
        <v>41502</v>
      </c>
      <c r="P1185">
        <f>K1183*10000+L1183*100+D1181</f>
        <v>41503</v>
      </c>
      <c r="Q1185">
        <f>K1183*10000+L1183*100+E1161</f>
        <v>41504</v>
      </c>
      <c r="R1185">
        <f>K1183*10000+L1183*100+F1161</f>
        <v>41505</v>
      </c>
    </row>
    <row r="1186" spans="1:18">
      <c r="A1186" s="10" t="str">
        <f>INDEX(REFERENCE!$B$2:$K$2,1,'EXAMPLE OF CHOICE CARDS'!I1186)</f>
        <v>Benefit</v>
      </c>
      <c r="B1186" s="5" t="str">
        <f>INDEX('DCM CARDS LOOKUP - HIDDEN'!$P$4:$AF$8890,MATCH(N1186,'DCM CARDS LOOKUP - HIDDEN'!$O$4:$O$8890,0),$I1186)</f>
        <v>12 Hour Relief</v>
      </c>
      <c r="C1186" s="5" t="str">
        <f>INDEX('DCM CARDS LOOKUP - HIDDEN'!$P$4:$AF$8890,MATCH(O1186,'DCM CARDS LOOKUP - HIDDEN'!$O$4:$O$8890,0),$I1186)</f>
        <v>Sugar Free</v>
      </c>
      <c r="D1186" s="5" t="str">
        <f>INDEX('DCM CARDS LOOKUP - HIDDEN'!$P$4:$AF$8890,MATCH(P1186,'DCM CARDS LOOKUP - HIDDEN'!$O$4:$O$8890,0),$I1186)</f>
        <v>Natural Ingredients</v>
      </c>
      <c r="E1186" s="5" t="str">
        <f>INDEX('DCM CARDS LOOKUP - HIDDEN'!$P$4:$AF$8890,MATCH(Q1186,'DCM CARDS LOOKUP - HIDDEN'!$O$4:$O$8890,0),$I1186)</f>
        <v>Drug free</v>
      </c>
      <c r="F1186" s="5" t="str">
        <f>INDEX('DCM CARDS LOOKUP - HIDDEN'!$P$4:$AF$8890,MATCH(R1186,'DCM CARDS LOOKUP - HIDDEN'!$O$4:$O$8890,0),$I1186)</f>
        <v>For people with High Blood Pressure (decongestant free)</v>
      </c>
      <c r="G1186" s="42"/>
      <c r="I1186" s="4">
        <v>4</v>
      </c>
      <c r="N1186">
        <f>K1183*10000+L1183*100+B1181</f>
        <v>41501</v>
      </c>
      <c r="O1186">
        <f>K1183*10000+L1183*100+C1181</f>
        <v>41502</v>
      </c>
      <c r="P1186">
        <f>K1183*10000+L1183*100+D1181</f>
        <v>41503</v>
      </c>
      <c r="Q1186">
        <f>K1183*10000+L1183*100+E1161</f>
        <v>41504</v>
      </c>
      <c r="R1186">
        <f>K1183*10000+L1183*100+F1161</f>
        <v>41505</v>
      </c>
    </row>
    <row r="1187" spans="1:18">
      <c r="A1187" s="10" t="str">
        <f>INDEX(REFERENCE!$B$2:$K$2,1,'EXAMPLE OF CHOICE CARDS'!I1187)</f>
        <v>Doses</v>
      </c>
      <c r="B1187" s="5" t="str">
        <f>INDEX('DCM CARDS LOOKUP - HIDDEN'!$P$4:$AF$8890,MATCH(N1187,'DCM CARDS LOOKUP - HIDDEN'!$O$4:$O$8890,0),$I1187)</f>
        <v>90 Doses</v>
      </c>
      <c r="C1187" s="5" t="str">
        <f>INDEX('DCM CARDS LOOKUP - HIDDEN'!$P$4:$AF$8890,MATCH(O1187,'DCM CARDS LOOKUP - HIDDEN'!$O$4:$O$8890,0),$I1187)</f>
        <v>12 Doses</v>
      </c>
      <c r="D1187" s="5" t="str">
        <f>INDEX('DCM CARDS LOOKUP - HIDDEN'!$P$4:$AF$8890,MATCH(P1187,'DCM CARDS LOOKUP - HIDDEN'!$O$4:$O$8890,0),$I1187)</f>
        <v>60 Doses</v>
      </c>
      <c r="E1187" s="5" t="str">
        <f>INDEX('DCM CARDS LOOKUP - HIDDEN'!$P$4:$AF$8890,MATCH(Q1187,'DCM CARDS LOOKUP - HIDDEN'!$O$4:$O$8890,0),$I1187)</f>
        <v>6 Doses</v>
      </c>
      <c r="F1187" s="5" t="str">
        <f>INDEX('DCM CARDS LOOKUP - HIDDEN'!$P$4:$AF$8890,MATCH(R1187,'DCM CARDS LOOKUP - HIDDEN'!$O$4:$O$8890,0),$I1187)</f>
        <v>30 Doses</v>
      </c>
      <c r="G1187" s="42"/>
      <c r="I1187" s="4">
        <v>5</v>
      </c>
      <c r="N1187">
        <f>K1183*10000+L1183*100+B1181</f>
        <v>41501</v>
      </c>
      <c r="O1187">
        <f>K1183*10000+L1183*100+C1181</f>
        <v>41502</v>
      </c>
      <c r="P1187">
        <f>K1183*10000+L1183*100+D1181</f>
        <v>41503</v>
      </c>
      <c r="Q1187">
        <f>K1183*10000+L1183*100+E1161</f>
        <v>41504</v>
      </c>
      <c r="R1187">
        <f>K1183*10000+L1183*100+F1161</f>
        <v>41505</v>
      </c>
    </row>
    <row r="1188" spans="1:18">
      <c r="A1188" s="10" t="str">
        <f>INDEX(REFERENCE!$B$2:$K$2,1,'EXAMPLE OF CHOICE CARDS'!I1188)</f>
        <v>flavor</v>
      </c>
      <c r="B1188" s="5" t="str">
        <f>INDEX('DCM CARDS LOOKUP - HIDDEN'!$P$4:$AF$8890,MATCH(N1188,'DCM CARDS LOOKUP - HIDDEN'!$O$4:$O$8890,0),$I1188)</f>
        <v>Citrus</v>
      </c>
      <c r="C1188" s="5" t="str">
        <f>INDEX('DCM CARDS LOOKUP - HIDDEN'!$P$4:$AF$8890,MATCH(O1188,'DCM CARDS LOOKUP - HIDDEN'!$O$4:$O$8890,0),$I1188)</f>
        <v>Honey</v>
      </c>
      <c r="D1188" s="5" t="str">
        <f>INDEX('DCM CARDS LOOKUP - HIDDEN'!$P$4:$AF$8890,MATCH(P1188,'DCM CARDS LOOKUP - HIDDEN'!$O$4:$O$8890,0),$I1188)</f>
        <v>Mixed Berry</v>
      </c>
      <c r="E1188" s="5" t="str">
        <f>INDEX('DCM CARDS LOOKUP - HIDDEN'!$P$4:$AF$8890,MATCH(Q1188,'DCM CARDS LOOKUP - HIDDEN'!$O$4:$O$8890,0),$I1188)</f>
        <v>Honey Lemon</v>
      </c>
      <c r="F1188" s="5" t="str">
        <f>INDEX('DCM CARDS LOOKUP - HIDDEN'!$P$4:$AF$8890,MATCH(R1188,'DCM CARDS LOOKUP - HIDDEN'!$O$4:$O$8890,0),$I1188)</f>
        <v>-</v>
      </c>
      <c r="G1188" s="42"/>
      <c r="I1188" s="4">
        <v>6</v>
      </c>
      <c r="N1188">
        <f>K1183*10000+L1183*100+B1181</f>
        <v>41501</v>
      </c>
      <c r="O1188">
        <f>K1183*10000+L1183*100+C1181</f>
        <v>41502</v>
      </c>
      <c r="P1188">
        <f>K1183*10000+L1183*100+D1181</f>
        <v>41503</v>
      </c>
      <c r="Q1188">
        <f>K1183*10000+L1183*100+E1161</f>
        <v>41504</v>
      </c>
      <c r="R1188">
        <f>K1183*10000+L1183*100+F1161</f>
        <v>41505</v>
      </c>
    </row>
    <row r="1189" spans="1:18" ht="15" customHeight="1">
      <c r="A1189" s="10" t="str">
        <f>INDEX(REFERENCE!$B$2:$K$2,1,'EXAMPLE OF CHOICE CARDS'!I1189)</f>
        <v>Price</v>
      </c>
      <c r="B1189" s="29">
        <f>INDEX('DCM CARDS LOOKUP - HIDDEN'!$P$4:$AF$8890,MATCH(N1189,'DCM CARDS LOOKUP - HIDDEN'!$O$4:$O$8890,0),$I1189)</f>
        <v>37</v>
      </c>
      <c r="C1189" s="29">
        <f>INDEX('DCM CARDS LOOKUP - HIDDEN'!$P$4:$AF$8890,MATCH(O1189,'DCM CARDS LOOKUP - HIDDEN'!$O$4:$O$8890,0),$I1189)</f>
        <v>7</v>
      </c>
      <c r="D1189" s="29">
        <f>INDEX('DCM CARDS LOOKUP - HIDDEN'!$P$4:$AF$8890,MATCH(P1189,'DCM CARDS LOOKUP - HIDDEN'!$O$4:$O$8890,0),$I1189)</f>
        <v>23</v>
      </c>
      <c r="E1189" s="29">
        <f>INDEX('DCM CARDS LOOKUP - HIDDEN'!$P$4:$AF$8890,MATCH(Q1189,'DCM CARDS LOOKUP - HIDDEN'!$O$4:$O$8890,0),$I1189)</f>
        <v>5</v>
      </c>
      <c r="F1189" s="29">
        <f>INDEX('DCM CARDS LOOKUP - HIDDEN'!$P$4:$AF$8890,MATCH(R1189,'DCM CARDS LOOKUP - HIDDEN'!$O$4:$O$8890,0),$I1189)</f>
        <v>20</v>
      </c>
      <c r="G1189" s="42"/>
      <c r="I1189" s="4">
        <v>7</v>
      </c>
      <c r="N1189">
        <f>K1183*10000+L1183*100+B1181</f>
        <v>41501</v>
      </c>
      <c r="O1189">
        <f>K1183*10000+L1183*100+C1181</f>
        <v>41502</v>
      </c>
      <c r="P1189">
        <f>K1183*10000+L1183*100+D1181</f>
        <v>41503</v>
      </c>
      <c r="Q1189">
        <f>K1183*10000+L1183*100+E1161</f>
        <v>41504</v>
      </c>
      <c r="R1189">
        <f>K1183*10000+L1183*100+F1161</f>
        <v>41505</v>
      </c>
    </row>
    <row r="1190" spans="1:18" ht="15" hidden="1" customHeight="1">
      <c r="A1190" s="10">
        <f>INDEX(REFERENCE!$B$2:$K$2,1,'EXAMPLE OF CHOICE CARDS'!I1190)</f>
        <v>0</v>
      </c>
      <c r="B1190" s="29">
        <f>INDEX('DCM CARDS LOOKUP - HIDDEN'!$P$4:$AF$8890,MATCH(N1190,'DCM CARDS LOOKUP - HIDDEN'!$O$4:$O$8890,0),$I1190)</f>
        <v>0</v>
      </c>
      <c r="C1190" s="29">
        <f>INDEX('DCM CARDS LOOKUP - HIDDEN'!$P$4:$AF$8890,MATCH(O1190,'DCM CARDS LOOKUP - HIDDEN'!$O$4:$O$8890,0),$I1190)</f>
        <v>0</v>
      </c>
      <c r="D1190" s="29">
        <f>INDEX('DCM CARDS LOOKUP - HIDDEN'!$P$4:$AF$8890,MATCH(P1190,'DCM CARDS LOOKUP - HIDDEN'!$O$4:$O$8890,0),$I1190)</f>
        <v>0</v>
      </c>
      <c r="E1190" s="29">
        <f>INDEX('DCM CARDS LOOKUP - HIDDEN'!$P$4:$AF$8890,MATCH(Q1190,'DCM CARDS LOOKUP - HIDDEN'!$O$4:$O$8890,0),$I1190)</f>
        <v>0</v>
      </c>
      <c r="F1190" s="29">
        <f>INDEX('DCM CARDS LOOKUP - HIDDEN'!$P$4:$AF$8890,MATCH(R1190,'DCM CARDS LOOKUP - HIDDEN'!$O$4:$O$8890,0),$I1190)</f>
        <v>0</v>
      </c>
      <c r="G1190" s="42"/>
      <c r="I1190" s="4">
        <v>8</v>
      </c>
      <c r="N1190">
        <f>K1183*10000+L1183*100+B1181</f>
        <v>41501</v>
      </c>
      <c r="O1190">
        <f>K1183*10000+L1183*100+C1181</f>
        <v>41502</v>
      </c>
      <c r="P1190">
        <f>K1183*10000+L1183*100+D1181</f>
        <v>41503</v>
      </c>
      <c r="Q1190">
        <f>K1183*10000+L1183*100+E1161</f>
        <v>41504</v>
      </c>
      <c r="R1190">
        <f>K1183*10000+L1183*100+F1161</f>
        <v>41505</v>
      </c>
    </row>
    <row r="1191" spans="1:18" ht="15" hidden="1" customHeight="1">
      <c r="A1191" s="10">
        <f>INDEX(REFERENCE!$B$2:$K$2,1,'EXAMPLE OF CHOICE CARDS'!I1191)</f>
        <v>0</v>
      </c>
      <c r="B1191" s="5">
        <f>INDEX('DCM CARDS LOOKUP - HIDDEN'!$P$4:$AF$8890,MATCH(N1191,'DCM CARDS LOOKUP - HIDDEN'!$O$4:$O$8890,0),$I1191)</f>
        <v>0</v>
      </c>
      <c r="C1191" s="5">
        <f>INDEX('DCM CARDS LOOKUP - HIDDEN'!$P$4:$AF$8890,MATCH(O1191,'DCM CARDS LOOKUP - HIDDEN'!$O$4:$O$8890,0),$I1191)</f>
        <v>0</v>
      </c>
      <c r="D1191" s="5">
        <f>INDEX('DCM CARDS LOOKUP - HIDDEN'!$P$4:$AF$8890,MATCH(P1191,'DCM CARDS LOOKUP - HIDDEN'!$O$4:$O$8890,0),$I1191)</f>
        <v>0</v>
      </c>
      <c r="E1191" s="5">
        <f>INDEX('DCM CARDS LOOKUP - HIDDEN'!$P$4:$AF$8890,MATCH(Q1191,'DCM CARDS LOOKUP - HIDDEN'!$O$4:$O$8890,0),$I1191)</f>
        <v>0</v>
      </c>
      <c r="F1191" s="5">
        <f>INDEX('DCM CARDS LOOKUP - HIDDEN'!$P$4:$AF$8890,MATCH(R1191,'DCM CARDS LOOKUP - HIDDEN'!$O$4:$O$8890,0),$I1191)</f>
        <v>0</v>
      </c>
      <c r="G1191" s="42"/>
      <c r="I1191" s="4">
        <v>9</v>
      </c>
      <c r="N1191">
        <f>K1183*10000+L1183*100+B1181</f>
        <v>41501</v>
      </c>
      <c r="O1191">
        <f>K1183*10000+L1183*100+C1181</f>
        <v>41502</v>
      </c>
      <c r="P1191">
        <f>K1183*10000+L1183*100+D1181</f>
        <v>41503</v>
      </c>
      <c r="Q1191">
        <f>K1183*10000+L1183*100+E1161</f>
        <v>41504</v>
      </c>
      <c r="R1191">
        <f>K1183*10000+L1183*100+F1161</f>
        <v>41505</v>
      </c>
    </row>
    <row r="1192" spans="1:18" ht="15" hidden="1" customHeight="1">
      <c r="A1192" s="10">
        <f>INDEX(REFERENCE!$B$2:$K$2,1,'EXAMPLE OF CHOICE CARDS'!I1192)</f>
        <v>0</v>
      </c>
      <c r="B1192" s="5">
        <f>INDEX('DCM CARDS LOOKUP - HIDDEN'!$P$4:$AF$8890,MATCH(N1192,'DCM CARDS LOOKUP - HIDDEN'!$O$4:$O$8890,0),$I1192)</f>
        <v>0</v>
      </c>
      <c r="C1192" s="5">
        <f>INDEX('DCM CARDS LOOKUP - HIDDEN'!$P$4:$AF$8890,MATCH(O1192,'DCM CARDS LOOKUP - HIDDEN'!$O$4:$O$8890,0),$I1192)</f>
        <v>0</v>
      </c>
      <c r="D1192" s="5">
        <f>INDEX('DCM CARDS LOOKUP - HIDDEN'!$P$4:$AF$8890,MATCH(P1192,'DCM CARDS LOOKUP - HIDDEN'!$O$4:$O$8890,0),$I1192)</f>
        <v>0</v>
      </c>
      <c r="E1192" s="5">
        <f>INDEX('DCM CARDS LOOKUP - HIDDEN'!$P$4:$AF$8890,MATCH(Q1192,'DCM CARDS LOOKUP - HIDDEN'!$O$4:$O$8890,0),$I1192)</f>
        <v>0</v>
      </c>
      <c r="F1192" s="5">
        <f>INDEX('DCM CARDS LOOKUP - HIDDEN'!$P$4:$AF$8890,MATCH(R1192,'DCM CARDS LOOKUP - HIDDEN'!$O$4:$O$8890,0),$I1192)</f>
        <v>0</v>
      </c>
      <c r="G1192" s="42"/>
      <c r="I1192" s="4">
        <v>10</v>
      </c>
      <c r="N1192">
        <f>K1183*10000+L1183*100+B1181</f>
        <v>41501</v>
      </c>
      <c r="O1192">
        <f>K1183*10000+L1183*100+C1181</f>
        <v>41502</v>
      </c>
      <c r="P1192">
        <f>K1183*10000+L1183*100+D1181</f>
        <v>41503</v>
      </c>
      <c r="Q1192">
        <f>K1183*10000+L1183*100+E1161</f>
        <v>41504</v>
      </c>
      <c r="R1192">
        <f>K1183*10000+L1183*100+F1161</f>
        <v>41505</v>
      </c>
    </row>
    <row r="1193" spans="1:18" ht="15" hidden="1" customHeight="1">
      <c r="A1193" s="10" t="e">
        <f>INDEX(REFERENCE!$B$2:$K$2,1,'EXAMPLE OF CHOICE CARDS'!I1193)</f>
        <v>#REF!</v>
      </c>
      <c r="B1193" s="5">
        <f>INDEX('DCM CARDS LOOKUP - HIDDEN'!$P$4:$AF$8890,MATCH(N1193,'DCM CARDS LOOKUP - HIDDEN'!$O$4:$O$8890,0),$I1193)</f>
        <v>0</v>
      </c>
      <c r="C1193" s="5">
        <f>INDEX('DCM CARDS LOOKUP - HIDDEN'!$P$4:$AF$8890,MATCH(O1193,'DCM CARDS LOOKUP - HIDDEN'!$O$4:$O$8890,0),$I1193)</f>
        <v>0</v>
      </c>
      <c r="D1193" s="5">
        <f>INDEX('DCM CARDS LOOKUP - HIDDEN'!$P$4:$AF$8890,MATCH(P1193,'DCM CARDS LOOKUP - HIDDEN'!$O$4:$O$8890,0),$I1193)</f>
        <v>0</v>
      </c>
      <c r="E1193" s="24"/>
      <c r="F1193" s="24"/>
      <c r="G1193" s="42"/>
      <c r="I1193" s="4">
        <v>11</v>
      </c>
      <c r="N1193">
        <f>K1183*10000+L1183*100+B1181</f>
        <v>41501</v>
      </c>
      <c r="O1193">
        <f>K1183*10000+L1183*100+C1181</f>
        <v>41502</v>
      </c>
      <c r="P1193">
        <f>K1183*10000+L1183*100+D1181</f>
        <v>41503</v>
      </c>
      <c r="Q1193">
        <f>K1183*10000+L1183*100+E1161</f>
        <v>41504</v>
      </c>
      <c r="R1193">
        <f>K1183*10000+L1183*100+F1161</f>
        <v>41505</v>
      </c>
    </row>
    <row r="1194" spans="1:18" ht="15" hidden="1" customHeight="1">
      <c r="A1194" s="10" t="e">
        <f>INDEX(REFERENCE!$B$2:$K$2,1,'EXAMPLE OF CHOICE CARDS'!I1194)</f>
        <v>#REF!</v>
      </c>
      <c r="B1194" s="5">
        <f>INDEX('DCM CARDS LOOKUP - HIDDEN'!$P$4:$AF$8890,MATCH(N1194,'DCM CARDS LOOKUP - HIDDEN'!$O$4:$O$8890,0),$I1194)</f>
        <v>0</v>
      </c>
      <c r="C1194" s="5">
        <f>INDEX('DCM CARDS LOOKUP - HIDDEN'!$P$4:$AF$8890,MATCH(O1194,'DCM CARDS LOOKUP - HIDDEN'!$O$4:$O$8890,0),$I1194)</f>
        <v>0</v>
      </c>
      <c r="D1194" s="5">
        <f>INDEX('DCM CARDS LOOKUP - HIDDEN'!$P$4:$AF$8890,MATCH(P1194,'DCM CARDS LOOKUP - HIDDEN'!$O$4:$O$8890,0),$I1194)</f>
        <v>0</v>
      </c>
      <c r="E1194" s="24"/>
      <c r="F1194" s="24"/>
      <c r="G1194" s="42"/>
      <c r="I1194" s="4">
        <v>12</v>
      </c>
      <c r="N1194">
        <f>K1183*10000+L1183*100+B1181</f>
        <v>41501</v>
      </c>
      <c r="O1194">
        <f>K1183*10000+L1183*100+C1181</f>
        <v>41502</v>
      </c>
      <c r="P1194">
        <f>K1183*10000+L1183*100+D1181</f>
        <v>41503</v>
      </c>
      <c r="Q1194">
        <f>K1183*10000+L1183*100+E1161</f>
        <v>41504</v>
      </c>
      <c r="R1194">
        <f>K1183*10000+L1183*100+F1161</f>
        <v>41505</v>
      </c>
    </row>
    <row r="1195" spans="1:18" ht="15" hidden="1" customHeight="1">
      <c r="A1195" s="10" t="e">
        <f>INDEX(REFERENCE!$B$2:$K$2,1,'EXAMPLE OF CHOICE CARDS'!I1195)</f>
        <v>#REF!</v>
      </c>
      <c r="B1195" s="5">
        <f>INDEX('DCM CARDS LOOKUP - HIDDEN'!$P$4:$AF$8890,MATCH(N1195,'DCM CARDS LOOKUP - HIDDEN'!$O$4:$O$8890,0),$I1195)</f>
        <v>0</v>
      </c>
      <c r="C1195" s="5">
        <f>INDEX('DCM CARDS LOOKUP - HIDDEN'!$P$4:$AF$8890,MATCH(O1195,'DCM CARDS LOOKUP - HIDDEN'!$O$4:$O$8890,0),$I1195)</f>
        <v>0</v>
      </c>
      <c r="D1195" s="5">
        <f>INDEX('DCM CARDS LOOKUP - HIDDEN'!$P$4:$AF$8890,MATCH(P1195,'DCM CARDS LOOKUP - HIDDEN'!$O$4:$O$8890,0),$I1195)</f>
        <v>0</v>
      </c>
      <c r="E1195" s="24"/>
      <c r="F1195" s="24"/>
      <c r="G1195" s="42"/>
      <c r="I1195" s="4">
        <v>13</v>
      </c>
      <c r="N1195">
        <f>K1183*10000+L1183*100+B1181</f>
        <v>41501</v>
      </c>
      <c r="O1195">
        <f>K1183*10000+L1183*100+C1181</f>
        <v>41502</v>
      </c>
      <c r="P1195">
        <f>K1183*10000+L1183*100+D1181</f>
        <v>41503</v>
      </c>
      <c r="Q1195">
        <f>K1183*10000+L1183*100+E1161</f>
        <v>41504</v>
      </c>
      <c r="R1195">
        <f>K1183*10000+L1183*100+F1161</f>
        <v>41505</v>
      </c>
    </row>
    <row r="1196" spans="1:18" ht="15" hidden="1" customHeight="1">
      <c r="A1196" s="10" t="e">
        <f>INDEX(REFERENCE!$B$2:$K$2,1,'EXAMPLE OF CHOICE CARDS'!I1196)</f>
        <v>#REF!</v>
      </c>
      <c r="B1196" s="5">
        <f>INDEX('DCM CARDS LOOKUP - HIDDEN'!$P$4:$AF$8890,MATCH(N1196,'DCM CARDS LOOKUP - HIDDEN'!$O$4:$O$8890,0),$I1196)</f>
        <v>0</v>
      </c>
      <c r="C1196" s="5">
        <f>INDEX('DCM CARDS LOOKUP - HIDDEN'!$P$4:$AF$8890,MATCH(O1196,'DCM CARDS LOOKUP - HIDDEN'!$O$4:$O$8890,0),$I1196)</f>
        <v>0</v>
      </c>
      <c r="D1196" s="5">
        <f>INDEX('DCM CARDS LOOKUP - HIDDEN'!$P$4:$AF$8890,MATCH(P1196,'DCM CARDS LOOKUP - HIDDEN'!$O$4:$O$8890,0),$I1196)</f>
        <v>0</v>
      </c>
      <c r="E1196" s="24"/>
      <c r="F1196" s="24"/>
      <c r="G1196" s="43"/>
      <c r="I1196" s="4">
        <v>14</v>
      </c>
      <c r="N1196">
        <f>K1183*10000+L1183*100+B1181</f>
        <v>41501</v>
      </c>
      <c r="O1196">
        <f>K1183*10000+L1183*100+C1181</f>
        <v>41502</v>
      </c>
      <c r="P1196">
        <f>K1183*10000+L1183*100+D1181</f>
        <v>41503</v>
      </c>
      <c r="Q1196">
        <f>K1183*10000+L1183*100+E1161</f>
        <v>41504</v>
      </c>
      <c r="R1196">
        <f>K1183*10000+L1183*100+F1161</f>
        <v>41505</v>
      </c>
    </row>
    <row r="1197" spans="1:18">
      <c r="A1197" s="2"/>
      <c r="B1197" s="5"/>
      <c r="C1197" s="5"/>
      <c r="D1197" s="5"/>
      <c r="E1197" s="5"/>
      <c r="F1197" s="5"/>
      <c r="G1197" s="5"/>
      <c r="I1197" s="13"/>
    </row>
    <row r="1198" spans="1:18">
      <c r="A1198" s="6"/>
      <c r="B1198" s="7">
        <v>1</v>
      </c>
      <c r="C1198" s="7">
        <v>2</v>
      </c>
      <c r="D1198" s="7">
        <v>3</v>
      </c>
      <c r="E1198" s="7">
        <v>4</v>
      </c>
      <c r="F1198" s="7">
        <v>5</v>
      </c>
      <c r="G1198" s="7">
        <v>9</v>
      </c>
      <c r="I1198" s="13"/>
    </row>
    <row r="1201" spans="1:18">
      <c r="A1201" s="1" t="str">
        <f>"Version "&amp;K1203&amp;"; Task"&amp;L1203</f>
        <v>Version 5; Task1</v>
      </c>
      <c r="B1201" s="4">
        <v>1</v>
      </c>
      <c r="C1201" s="4">
        <v>2</v>
      </c>
      <c r="D1201" s="4">
        <v>3</v>
      </c>
      <c r="E1201" s="4">
        <f>E1181</f>
        <v>4</v>
      </c>
      <c r="F1201" s="4">
        <f>F1181</f>
        <v>5</v>
      </c>
      <c r="I1201" s="13"/>
    </row>
    <row r="1202" spans="1:18" ht="15" customHeight="1">
      <c r="A1202" s="11" t="s">
        <v>8</v>
      </c>
      <c r="B1202" s="12" t="s">
        <v>9</v>
      </c>
      <c r="C1202" s="12" t="s">
        <v>10</v>
      </c>
      <c r="D1202" s="12" t="s">
        <v>11</v>
      </c>
      <c r="E1202" s="23" t="s">
        <v>20</v>
      </c>
      <c r="F1202" s="23" t="s">
        <v>21</v>
      </c>
      <c r="G1202" s="41" t="s">
        <v>15</v>
      </c>
      <c r="I1202" s="13"/>
      <c r="K1202" t="s">
        <v>12</v>
      </c>
      <c r="L1202" t="s">
        <v>1</v>
      </c>
    </row>
    <row r="1203" spans="1:18">
      <c r="A1203" s="10" t="str">
        <f>INDEX(REFERENCE!$B$2:$K$2,1,'EXAMPLE OF CHOICE CARDS'!I1203)</f>
        <v>Brand</v>
      </c>
      <c r="B1203" s="5" t="str">
        <f>INDEX('DCM CARDS LOOKUP - HIDDEN'!$P$4:$AF$8890,MATCH(N1203,'DCM CARDS LOOKUP - HIDDEN'!$O$4:$O$8890,0),$I1203)</f>
        <v>Tylenol Cold &amp; Flu</v>
      </c>
      <c r="C1203" s="5" t="str">
        <f>INDEX('DCM CARDS LOOKUP - HIDDEN'!$P$4:$AF$8890,MATCH(O1203,'DCM CARDS LOOKUP - HIDDEN'!$O$4:$O$8890,0),$I1203)</f>
        <v>Alka-Seltzer Plus</v>
      </c>
      <c r="D1203" s="5" t="str">
        <f>INDEX('DCM CARDS LOOKUP - HIDDEN'!$P$4:$AF$8890,MATCH(P1203,'DCM CARDS LOOKUP - HIDDEN'!$O$4:$O$8890,0),$I1203)</f>
        <v>Mucinex</v>
      </c>
      <c r="E1203" s="5" t="str">
        <f>INDEX('DCM CARDS LOOKUP - HIDDEN'!$P$4:$AF$8890,MATCH(Q1203,'DCM CARDS LOOKUP - HIDDEN'!$O$4:$O$8890,0),$I1203)</f>
        <v>Coricidin</v>
      </c>
      <c r="F1203" s="5" t="str">
        <f>INDEX('DCM CARDS LOOKUP - HIDDEN'!$P$4:$AF$8890,MATCH(R1203,'DCM CARDS LOOKUP - HIDDEN'!$O$4:$O$8890,0),$I1203)</f>
        <v>Nyquil</v>
      </c>
      <c r="G1203" s="42"/>
      <c r="I1203" s="4">
        <v>1</v>
      </c>
      <c r="K1203">
        <f>IF(L1183=15,K1183+1,K1183)</f>
        <v>5</v>
      </c>
      <c r="L1203">
        <f>IF(L1183&lt;15,L1183+1,1)</f>
        <v>1</v>
      </c>
      <c r="N1203">
        <f>K1203*10000+L1203*100+B1201</f>
        <v>50101</v>
      </c>
      <c r="O1203">
        <f>K1203*10000+L1203*100+C1201</f>
        <v>50102</v>
      </c>
      <c r="P1203">
        <f>K1203*10000+L1203*100+D1201</f>
        <v>50103</v>
      </c>
      <c r="Q1203">
        <f>K1203*10000+L1203*100+E1181</f>
        <v>50104</v>
      </c>
      <c r="R1203">
        <f>K1203*10000+L1203*100+F1181</f>
        <v>50105</v>
      </c>
    </row>
    <row r="1204" spans="1:18">
      <c r="A1204" s="10" t="str">
        <f>INDEX(REFERENCE!$B$2:$K$2,1,'EXAMPLE OF CHOICE CARDS'!I1204)</f>
        <v>Format</v>
      </c>
      <c r="B1204" s="5" t="str">
        <f>INDEX('DCM CARDS LOOKUP - HIDDEN'!$P$4:$AF$8890,MATCH(N1204,'DCM CARDS LOOKUP - HIDDEN'!$O$4:$O$8890,0),$I1204)</f>
        <v>Nasal Spray</v>
      </c>
      <c r="C1204" s="5" t="str">
        <f>INDEX('DCM CARDS LOOKUP - HIDDEN'!$P$4:$AF$8890,MATCH(O1204,'DCM CARDS LOOKUP - HIDDEN'!$O$4:$O$8890,0),$I1204)</f>
        <v>Powder packet</v>
      </c>
      <c r="D1204" s="5" t="str">
        <f>INDEX('DCM CARDS LOOKUP - HIDDEN'!$P$4:$AF$8890,MATCH(P1204,'DCM CARDS LOOKUP - HIDDEN'!$O$4:$O$8890,0),$I1204)</f>
        <v>Effervescent Tablets</v>
      </c>
      <c r="E1204" s="5" t="str">
        <f>INDEX('DCM CARDS LOOKUP - HIDDEN'!$P$4:$AF$8890,MATCH(Q1204,'DCM CARDS LOOKUP - HIDDEN'!$O$4:$O$8890,0),$I1204)</f>
        <v>Hot liquid powder packet</v>
      </c>
      <c r="F1204" s="5" t="str">
        <f>INDEX('DCM CARDS LOOKUP - HIDDEN'!$P$4:$AF$8890,MATCH(R1204,'DCM CARDS LOOKUP - HIDDEN'!$O$4:$O$8890,0),$I1204)</f>
        <v>Tablet</v>
      </c>
      <c r="G1204" s="42"/>
      <c r="I1204" s="4">
        <v>2</v>
      </c>
      <c r="N1204">
        <f>K1203*10000+L1203*100+B1201</f>
        <v>50101</v>
      </c>
      <c r="O1204">
        <f>K1203*10000+L1203*100+C1201</f>
        <v>50102</v>
      </c>
      <c r="P1204">
        <f>K1203*10000+L1203*100+D1201</f>
        <v>50103</v>
      </c>
      <c r="Q1204">
        <f>K1203*10000+L1203*100+E1181</f>
        <v>50104</v>
      </c>
      <c r="R1204">
        <f>K1203*10000+L1203*100+F1181</f>
        <v>50105</v>
      </c>
    </row>
    <row r="1205" spans="1:18">
      <c r="A1205" s="10" t="str">
        <f>INDEX(REFERENCE!$B$2:$K$2,1,'EXAMPLE OF CHOICE CARDS'!I1205)</f>
        <v>Symptoms</v>
      </c>
      <c r="B1205" s="5" t="str">
        <f>INDEX('DCM CARDS LOOKUP - HIDDEN'!$P$4:$AF$8890,MATCH(N1205,'DCM CARDS LOOKUP - HIDDEN'!$O$4:$O$8890,0),$I1205)</f>
        <v>Strengthens Immune System</v>
      </c>
      <c r="C1205" s="5" t="str">
        <f>INDEX('DCM CARDS LOOKUP - HIDDEN'!$P$4:$AF$8890,MATCH(O1205,'DCM CARDS LOOKUP - HIDDEN'!$O$4:$O$8890,0),$I1205)</f>
        <v>Sinus Pressure relief</v>
      </c>
      <c r="D1205" s="5" t="str">
        <f>INDEX('DCM CARDS LOOKUP - HIDDEN'!$P$4:$AF$8890,MATCH(P1205,'DCM CARDS LOOKUP - HIDDEN'!$O$4:$O$8890,0),$I1205)</f>
        <v>Controls Cough</v>
      </c>
      <c r="E1205" s="5" t="str">
        <f>INDEX('DCM CARDS LOOKUP - HIDDEN'!$P$4:$AF$8890,MATCH(Q1205,'DCM CARDS LOOKUP - HIDDEN'!$O$4:$O$8890,0),$I1205)</f>
        <v>Runny nose relief</v>
      </c>
      <c r="F1205" s="5" t="str">
        <f>INDEX('DCM CARDS LOOKUP - HIDDEN'!$P$4:$AF$8890,MATCH(R1205,'DCM CARDS LOOKUP - HIDDEN'!$O$4:$O$8890,0),$I1205)</f>
        <v>Sore throat relief</v>
      </c>
      <c r="G1205" s="42"/>
      <c r="I1205" s="4">
        <v>3</v>
      </c>
      <c r="N1205">
        <f>K1203*10000+L1203*100+B1201</f>
        <v>50101</v>
      </c>
      <c r="O1205">
        <f>K1203*10000+L1203*100+C1201</f>
        <v>50102</v>
      </c>
      <c r="P1205">
        <f>K1203*10000+L1203*100+D1201</f>
        <v>50103</v>
      </c>
      <c r="Q1205">
        <f>K1203*10000+L1203*100+E1181</f>
        <v>50104</v>
      </c>
      <c r="R1205">
        <f>K1203*10000+L1203*100+F1181</f>
        <v>50105</v>
      </c>
    </row>
    <row r="1206" spans="1:18">
      <c r="A1206" s="10" t="str">
        <f>INDEX(REFERENCE!$B$2:$K$2,1,'EXAMPLE OF CHOICE CARDS'!I1206)</f>
        <v>Benefit</v>
      </c>
      <c r="B1206" s="5" t="str">
        <f>INDEX('DCM CARDS LOOKUP - HIDDEN'!$P$4:$AF$8890,MATCH(N1206,'DCM CARDS LOOKUP - HIDDEN'!$O$4:$O$8890,0),$I1206)</f>
        <v>For Daytime Use/Anytime Use</v>
      </c>
      <c r="C1206" s="5" t="str">
        <f>INDEX('DCM CARDS LOOKUP - HIDDEN'!$P$4:$AF$8890,MATCH(O1206,'DCM CARDS LOOKUP - HIDDEN'!$O$4:$O$8890,0),$I1206)</f>
        <v>FSA/HSA Eligible</v>
      </c>
      <c r="D1206" s="5" t="str">
        <f>INDEX('DCM CARDS LOOKUP - HIDDEN'!$P$4:$AF$8890,MATCH(P1206,'DCM CARDS LOOKUP - HIDDEN'!$O$4:$O$8890,0),$I1206)</f>
        <v>For Nighttime Use</v>
      </c>
      <c r="E1206" s="5" t="str">
        <f>INDEX('DCM CARDS LOOKUP - HIDDEN'!$P$4:$AF$8890,MATCH(Q1206,'DCM CARDS LOOKUP - HIDDEN'!$O$4:$O$8890,0),$I1206)</f>
        <v>Non-Medicated</v>
      </c>
      <c r="F1206" s="5" t="str">
        <f>INDEX('DCM CARDS LOOKUP - HIDDEN'!$P$4:$AF$8890,MATCH(R1206,'DCM CARDS LOOKUP - HIDDEN'!$O$4:$O$8890,0),$I1206)</f>
        <v>Treats multiple symptoms</v>
      </c>
      <c r="G1206" s="42"/>
      <c r="I1206" s="4">
        <v>4</v>
      </c>
      <c r="N1206">
        <f>K1203*10000+L1203*100+B1201</f>
        <v>50101</v>
      </c>
      <c r="O1206">
        <f>K1203*10000+L1203*100+C1201</f>
        <v>50102</v>
      </c>
      <c r="P1206">
        <f>K1203*10000+L1203*100+D1201</f>
        <v>50103</v>
      </c>
      <c r="Q1206">
        <f>K1203*10000+L1203*100+E1181</f>
        <v>50104</v>
      </c>
      <c r="R1206">
        <f>K1203*10000+L1203*100+F1181</f>
        <v>50105</v>
      </c>
    </row>
    <row r="1207" spans="1:18">
      <c r="A1207" s="10" t="str">
        <f>INDEX(REFERENCE!$B$2:$K$2,1,'EXAMPLE OF CHOICE CARDS'!I1207)</f>
        <v>Doses</v>
      </c>
      <c r="B1207" s="5" t="str">
        <f>INDEX('DCM CARDS LOOKUP - HIDDEN'!$P$4:$AF$8890,MATCH(N1207,'DCM CARDS LOOKUP - HIDDEN'!$O$4:$O$8890,0),$I1207)</f>
        <v>30 Doses</v>
      </c>
      <c r="C1207" s="5" t="str">
        <f>INDEX('DCM CARDS LOOKUP - HIDDEN'!$P$4:$AF$8890,MATCH(O1207,'DCM CARDS LOOKUP - HIDDEN'!$O$4:$O$8890,0),$I1207)</f>
        <v>60 Doses</v>
      </c>
      <c r="D1207" s="5" t="str">
        <f>INDEX('DCM CARDS LOOKUP - HIDDEN'!$P$4:$AF$8890,MATCH(P1207,'DCM CARDS LOOKUP - HIDDEN'!$O$4:$O$8890,0),$I1207)</f>
        <v>12 Doses</v>
      </c>
      <c r="E1207" s="5" t="str">
        <f>INDEX('DCM CARDS LOOKUP - HIDDEN'!$P$4:$AF$8890,MATCH(Q1207,'DCM CARDS LOOKUP - HIDDEN'!$O$4:$O$8890,0),$I1207)</f>
        <v>90 Doses</v>
      </c>
      <c r="F1207" s="5" t="str">
        <f>INDEX('DCM CARDS LOOKUP - HIDDEN'!$P$4:$AF$8890,MATCH(R1207,'DCM CARDS LOOKUP - HIDDEN'!$O$4:$O$8890,0),$I1207)</f>
        <v>30 Doses</v>
      </c>
      <c r="G1207" s="42"/>
      <c r="I1207" s="4">
        <v>5</v>
      </c>
      <c r="N1207">
        <f>K1203*10000+L1203*100+B1201</f>
        <v>50101</v>
      </c>
      <c r="O1207">
        <f>K1203*10000+L1203*100+C1201</f>
        <v>50102</v>
      </c>
      <c r="P1207">
        <f>K1203*10000+L1203*100+D1201</f>
        <v>50103</v>
      </c>
      <c r="Q1207">
        <f>K1203*10000+L1203*100+E1181</f>
        <v>50104</v>
      </c>
      <c r="R1207">
        <f>K1203*10000+L1203*100+F1181</f>
        <v>50105</v>
      </c>
    </row>
    <row r="1208" spans="1:18">
      <c r="A1208" s="10" t="str">
        <f>INDEX(REFERENCE!$B$2:$K$2,1,'EXAMPLE OF CHOICE CARDS'!I1208)</f>
        <v>flavor</v>
      </c>
      <c r="B1208" s="5" t="str">
        <f>INDEX('DCM CARDS LOOKUP - HIDDEN'!$P$4:$AF$8890,MATCH(N1208,'DCM CARDS LOOKUP - HIDDEN'!$O$4:$O$8890,0),$I1208)</f>
        <v>-</v>
      </c>
      <c r="C1208" s="5" t="str">
        <f>INDEX('DCM CARDS LOOKUP - HIDDEN'!$P$4:$AF$8890,MATCH(O1208,'DCM CARDS LOOKUP - HIDDEN'!$O$4:$O$8890,0),$I1208)</f>
        <v>Elderberry</v>
      </c>
      <c r="D1208" s="5" t="str">
        <f>INDEX('DCM CARDS LOOKUP - HIDDEN'!$P$4:$AF$8890,MATCH(P1208,'DCM CARDS LOOKUP - HIDDEN'!$O$4:$O$8890,0),$I1208)</f>
        <v>Cherry</v>
      </c>
      <c r="E1208" s="5" t="str">
        <f>INDEX('DCM CARDS LOOKUP - HIDDEN'!$P$4:$AF$8890,MATCH(Q1208,'DCM CARDS LOOKUP - HIDDEN'!$O$4:$O$8890,0),$I1208)</f>
        <v>Grape</v>
      </c>
      <c r="F1208" s="5" t="str">
        <f>INDEX('DCM CARDS LOOKUP - HIDDEN'!$P$4:$AF$8890,MATCH(R1208,'DCM CARDS LOOKUP - HIDDEN'!$O$4:$O$8890,0),$I1208)</f>
        <v>-</v>
      </c>
      <c r="G1208" s="42"/>
      <c r="I1208" s="4">
        <v>6</v>
      </c>
      <c r="N1208">
        <f>K1203*10000+L1203*100+B1201</f>
        <v>50101</v>
      </c>
      <c r="O1208">
        <f>K1203*10000+L1203*100+C1201</f>
        <v>50102</v>
      </c>
      <c r="P1208">
        <f>K1203*10000+L1203*100+D1201</f>
        <v>50103</v>
      </c>
      <c r="Q1208">
        <f>K1203*10000+L1203*100+E1181</f>
        <v>50104</v>
      </c>
      <c r="R1208">
        <f>K1203*10000+L1203*100+F1181</f>
        <v>50105</v>
      </c>
    </row>
    <row r="1209" spans="1:18" ht="15" customHeight="1">
      <c r="A1209" s="10" t="str">
        <f>INDEX(REFERENCE!$B$2:$K$2,1,'EXAMPLE OF CHOICE CARDS'!I1209)</f>
        <v>Price</v>
      </c>
      <c r="B1209" s="29">
        <f>INDEX('DCM CARDS LOOKUP - HIDDEN'!$P$4:$AF$8890,MATCH(N1209,'DCM CARDS LOOKUP - HIDDEN'!$O$4:$O$8890,0),$I1209)</f>
        <v>20</v>
      </c>
      <c r="C1209" s="29">
        <f>INDEX('DCM CARDS LOOKUP - HIDDEN'!$P$4:$AF$8890,MATCH(O1209,'DCM CARDS LOOKUP - HIDDEN'!$O$4:$O$8890,0),$I1209)</f>
        <v>20</v>
      </c>
      <c r="D1209" s="29">
        <f>INDEX('DCM CARDS LOOKUP - HIDDEN'!$P$4:$AF$8890,MATCH(P1209,'DCM CARDS LOOKUP - HIDDEN'!$O$4:$O$8890,0),$I1209)</f>
        <v>9</v>
      </c>
      <c r="E1209" s="29">
        <f>INDEX('DCM CARDS LOOKUP - HIDDEN'!$P$4:$AF$8890,MATCH(Q1209,'DCM CARDS LOOKUP - HIDDEN'!$O$4:$O$8890,0),$I1209)</f>
        <v>24</v>
      </c>
      <c r="F1209" s="29">
        <f>INDEX('DCM CARDS LOOKUP - HIDDEN'!$P$4:$AF$8890,MATCH(R1209,'DCM CARDS LOOKUP - HIDDEN'!$O$4:$O$8890,0),$I1209)</f>
        <v>20</v>
      </c>
      <c r="G1209" s="42"/>
      <c r="I1209" s="4">
        <v>7</v>
      </c>
      <c r="N1209">
        <f>K1203*10000+L1203*100+B1201</f>
        <v>50101</v>
      </c>
      <c r="O1209">
        <f>K1203*10000+L1203*100+C1201</f>
        <v>50102</v>
      </c>
      <c r="P1209">
        <f>K1203*10000+L1203*100+D1201</f>
        <v>50103</v>
      </c>
      <c r="Q1209">
        <f>K1203*10000+L1203*100+E1181</f>
        <v>50104</v>
      </c>
      <c r="R1209">
        <f>K1203*10000+L1203*100+F1181</f>
        <v>50105</v>
      </c>
    </row>
    <row r="1210" spans="1:18" ht="15" hidden="1" customHeight="1">
      <c r="A1210" s="10">
        <f>INDEX(REFERENCE!$B$2:$K$2,1,'EXAMPLE OF CHOICE CARDS'!I1210)</f>
        <v>0</v>
      </c>
      <c r="B1210" s="29">
        <f>INDEX('DCM CARDS LOOKUP - HIDDEN'!$P$4:$AF$8890,MATCH(N1210,'DCM CARDS LOOKUP - HIDDEN'!$O$4:$O$8890,0),$I1210)</f>
        <v>0</v>
      </c>
      <c r="C1210" s="29">
        <f>INDEX('DCM CARDS LOOKUP - HIDDEN'!$P$4:$AF$8890,MATCH(O1210,'DCM CARDS LOOKUP - HIDDEN'!$O$4:$O$8890,0),$I1210)</f>
        <v>0</v>
      </c>
      <c r="D1210" s="29">
        <f>INDEX('DCM CARDS LOOKUP - HIDDEN'!$P$4:$AF$8890,MATCH(P1210,'DCM CARDS LOOKUP - HIDDEN'!$O$4:$O$8890,0),$I1210)</f>
        <v>0</v>
      </c>
      <c r="E1210" s="29">
        <f>INDEX('DCM CARDS LOOKUP - HIDDEN'!$P$4:$AF$8890,MATCH(Q1210,'DCM CARDS LOOKUP - HIDDEN'!$O$4:$O$8890,0),$I1210)</f>
        <v>0</v>
      </c>
      <c r="F1210" s="29">
        <f>INDEX('DCM CARDS LOOKUP - HIDDEN'!$P$4:$AF$8890,MATCH(R1210,'DCM CARDS LOOKUP - HIDDEN'!$O$4:$O$8890,0),$I1210)</f>
        <v>0</v>
      </c>
      <c r="G1210" s="42"/>
      <c r="I1210" s="4">
        <v>8</v>
      </c>
      <c r="N1210">
        <f>K1203*10000+L1203*100+B1201</f>
        <v>50101</v>
      </c>
      <c r="O1210">
        <f>K1203*10000+L1203*100+C1201</f>
        <v>50102</v>
      </c>
      <c r="P1210">
        <f>K1203*10000+L1203*100+D1201</f>
        <v>50103</v>
      </c>
      <c r="Q1210">
        <f>K1203*10000+L1203*100+E1181</f>
        <v>50104</v>
      </c>
      <c r="R1210">
        <f>K1203*10000+L1203*100+F1181</f>
        <v>50105</v>
      </c>
    </row>
    <row r="1211" spans="1:18" ht="15" hidden="1" customHeight="1">
      <c r="A1211" s="10">
        <f>INDEX(REFERENCE!$B$2:$K$2,1,'EXAMPLE OF CHOICE CARDS'!I1211)</f>
        <v>0</v>
      </c>
      <c r="B1211" s="5">
        <f>INDEX('DCM CARDS LOOKUP - HIDDEN'!$P$4:$AF$8890,MATCH(N1211,'DCM CARDS LOOKUP - HIDDEN'!$O$4:$O$8890,0),$I1211)</f>
        <v>0</v>
      </c>
      <c r="C1211" s="5">
        <f>INDEX('DCM CARDS LOOKUP - HIDDEN'!$P$4:$AF$8890,MATCH(O1211,'DCM CARDS LOOKUP - HIDDEN'!$O$4:$O$8890,0),$I1211)</f>
        <v>0</v>
      </c>
      <c r="D1211" s="5">
        <f>INDEX('DCM CARDS LOOKUP - HIDDEN'!$P$4:$AF$8890,MATCH(P1211,'DCM CARDS LOOKUP - HIDDEN'!$O$4:$O$8890,0),$I1211)</f>
        <v>0</v>
      </c>
      <c r="E1211" s="5">
        <f>INDEX('DCM CARDS LOOKUP - HIDDEN'!$P$4:$AF$8890,MATCH(Q1211,'DCM CARDS LOOKUP - HIDDEN'!$O$4:$O$8890,0),$I1211)</f>
        <v>0</v>
      </c>
      <c r="F1211" s="5">
        <f>INDEX('DCM CARDS LOOKUP - HIDDEN'!$P$4:$AF$8890,MATCH(R1211,'DCM CARDS LOOKUP - HIDDEN'!$O$4:$O$8890,0),$I1211)</f>
        <v>0</v>
      </c>
      <c r="G1211" s="42"/>
      <c r="I1211" s="4">
        <v>9</v>
      </c>
      <c r="N1211">
        <f>K1203*10000+L1203*100+B1201</f>
        <v>50101</v>
      </c>
      <c r="O1211">
        <f>K1203*10000+L1203*100+C1201</f>
        <v>50102</v>
      </c>
      <c r="P1211">
        <f>K1203*10000+L1203*100+D1201</f>
        <v>50103</v>
      </c>
      <c r="Q1211">
        <f>K1203*10000+L1203*100+E1181</f>
        <v>50104</v>
      </c>
      <c r="R1211">
        <f>K1203*10000+L1203*100+F1181</f>
        <v>50105</v>
      </c>
    </row>
    <row r="1212" spans="1:18" ht="15" hidden="1" customHeight="1">
      <c r="A1212" s="10">
        <f>INDEX(REFERENCE!$B$2:$K$2,1,'EXAMPLE OF CHOICE CARDS'!I1212)</f>
        <v>0</v>
      </c>
      <c r="B1212" s="5">
        <f>INDEX('DCM CARDS LOOKUP - HIDDEN'!$P$4:$AF$8890,MATCH(N1212,'DCM CARDS LOOKUP - HIDDEN'!$O$4:$O$8890,0),$I1212)</f>
        <v>0</v>
      </c>
      <c r="C1212" s="5">
        <f>INDEX('DCM CARDS LOOKUP - HIDDEN'!$P$4:$AF$8890,MATCH(O1212,'DCM CARDS LOOKUP - HIDDEN'!$O$4:$O$8890,0),$I1212)</f>
        <v>0</v>
      </c>
      <c r="D1212" s="5">
        <f>INDEX('DCM CARDS LOOKUP - HIDDEN'!$P$4:$AF$8890,MATCH(P1212,'DCM CARDS LOOKUP - HIDDEN'!$O$4:$O$8890,0),$I1212)</f>
        <v>0</v>
      </c>
      <c r="E1212" s="5">
        <f>INDEX('DCM CARDS LOOKUP - HIDDEN'!$P$4:$AF$8890,MATCH(Q1212,'DCM CARDS LOOKUP - HIDDEN'!$O$4:$O$8890,0),$I1212)</f>
        <v>0</v>
      </c>
      <c r="F1212" s="5">
        <f>INDEX('DCM CARDS LOOKUP - HIDDEN'!$P$4:$AF$8890,MATCH(R1212,'DCM CARDS LOOKUP - HIDDEN'!$O$4:$O$8890,0),$I1212)</f>
        <v>0</v>
      </c>
      <c r="G1212" s="42"/>
      <c r="I1212" s="4">
        <v>10</v>
      </c>
      <c r="N1212">
        <f>K1203*10000+L1203*100+B1201</f>
        <v>50101</v>
      </c>
      <c r="O1212">
        <f>K1203*10000+L1203*100+C1201</f>
        <v>50102</v>
      </c>
      <c r="P1212">
        <f>K1203*10000+L1203*100+D1201</f>
        <v>50103</v>
      </c>
      <c r="Q1212">
        <f>K1203*10000+L1203*100+E1181</f>
        <v>50104</v>
      </c>
      <c r="R1212">
        <f>K1203*10000+L1203*100+F1181</f>
        <v>50105</v>
      </c>
    </row>
    <row r="1213" spans="1:18" ht="15" hidden="1" customHeight="1">
      <c r="A1213" s="10" t="e">
        <f>INDEX(REFERENCE!$B$2:$K$2,1,'EXAMPLE OF CHOICE CARDS'!I1213)</f>
        <v>#REF!</v>
      </c>
      <c r="B1213" s="5">
        <f>INDEX('DCM CARDS LOOKUP - HIDDEN'!$P$4:$AF$8890,MATCH(N1213,'DCM CARDS LOOKUP - HIDDEN'!$O$4:$O$8890,0),$I1213)</f>
        <v>0</v>
      </c>
      <c r="C1213" s="5">
        <f>INDEX('DCM CARDS LOOKUP - HIDDEN'!$P$4:$AF$8890,MATCH(O1213,'DCM CARDS LOOKUP - HIDDEN'!$O$4:$O$8890,0),$I1213)</f>
        <v>0</v>
      </c>
      <c r="D1213" s="5">
        <f>INDEX('DCM CARDS LOOKUP - HIDDEN'!$P$4:$AF$8890,MATCH(P1213,'DCM CARDS LOOKUP - HIDDEN'!$O$4:$O$8890,0),$I1213)</f>
        <v>0</v>
      </c>
      <c r="E1213" s="24"/>
      <c r="F1213" s="24"/>
      <c r="G1213" s="42"/>
      <c r="I1213" s="4">
        <v>11</v>
      </c>
      <c r="N1213">
        <f>K1203*10000+L1203*100+B1201</f>
        <v>50101</v>
      </c>
      <c r="O1213">
        <f>K1203*10000+L1203*100+C1201</f>
        <v>50102</v>
      </c>
      <c r="P1213">
        <f>K1203*10000+L1203*100+D1201</f>
        <v>50103</v>
      </c>
      <c r="Q1213">
        <f>K1203*10000+L1203*100+E1181</f>
        <v>50104</v>
      </c>
      <c r="R1213">
        <f>K1203*10000+L1203*100+F1181</f>
        <v>50105</v>
      </c>
    </row>
    <row r="1214" spans="1:18" ht="15" hidden="1" customHeight="1">
      <c r="A1214" s="10" t="e">
        <f>INDEX(REFERENCE!$B$2:$K$2,1,'EXAMPLE OF CHOICE CARDS'!I1214)</f>
        <v>#REF!</v>
      </c>
      <c r="B1214" s="5">
        <f>INDEX('DCM CARDS LOOKUP - HIDDEN'!$P$4:$AF$8890,MATCH(N1214,'DCM CARDS LOOKUP - HIDDEN'!$O$4:$O$8890,0),$I1214)</f>
        <v>0</v>
      </c>
      <c r="C1214" s="5">
        <f>INDEX('DCM CARDS LOOKUP - HIDDEN'!$P$4:$AF$8890,MATCH(O1214,'DCM CARDS LOOKUP - HIDDEN'!$O$4:$O$8890,0),$I1214)</f>
        <v>0</v>
      </c>
      <c r="D1214" s="5">
        <f>INDEX('DCM CARDS LOOKUP - HIDDEN'!$P$4:$AF$8890,MATCH(P1214,'DCM CARDS LOOKUP - HIDDEN'!$O$4:$O$8890,0),$I1214)</f>
        <v>0</v>
      </c>
      <c r="E1214" s="24"/>
      <c r="F1214" s="24"/>
      <c r="G1214" s="42"/>
      <c r="I1214" s="4">
        <v>12</v>
      </c>
      <c r="N1214">
        <f>K1203*10000+L1203*100+B1201</f>
        <v>50101</v>
      </c>
      <c r="O1214">
        <f>K1203*10000+L1203*100+C1201</f>
        <v>50102</v>
      </c>
      <c r="P1214">
        <f>K1203*10000+L1203*100+D1201</f>
        <v>50103</v>
      </c>
      <c r="Q1214">
        <f>K1203*10000+L1203*100+E1181</f>
        <v>50104</v>
      </c>
      <c r="R1214">
        <f>K1203*10000+L1203*100+F1181</f>
        <v>50105</v>
      </c>
    </row>
    <row r="1215" spans="1:18" ht="15" hidden="1" customHeight="1">
      <c r="A1215" s="10" t="e">
        <f>INDEX(REFERENCE!$B$2:$K$2,1,'EXAMPLE OF CHOICE CARDS'!I1215)</f>
        <v>#REF!</v>
      </c>
      <c r="B1215" s="5">
        <f>INDEX('DCM CARDS LOOKUP - HIDDEN'!$P$4:$AF$8890,MATCH(N1215,'DCM CARDS LOOKUP - HIDDEN'!$O$4:$O$8890,0),$I1215)</f>
        <v>0</v>
      </c>
      <c r="C1215" s="5">
        <f>INDEX('DCM CARDS LOOKUP - HIDDEN'!$P$4:$AF$8890,MATCH(O1215,'DCM CARDS LOOKUP - HIDDEN'!$O$4:$O$8890,0),$I1215)</f>
        <v>0</v>
      </c>
      <c r="D1215" s="5">
        <f>INDEX('DCM CARDS LOOKUP - HIDDEN'!$P$4:$AF$8890,MATCH(P1215,'DCM CARDS LOOKUP - HIDDEN'!$O$4:$O$8890,0),$I1215)</f>
        <v>0</v>
      </c>
      <c r="E1215" s="24"/>
      <c r="F1215" s="24"/>
      <c r="G1215" s="42"/>
      <c r="I1215" s="4">
        <v>13</v>
      </c>
      <c r="N1215">
        <f>K1203*10000+L1203*100+B1201</f>
        <v>50101</v>
      </c>
      <c r="O1215">
        <f>K1203*10000+L1203*100+C1201</f>
        <v>50102</v>
      </c>
      <c r="P1215">
        <f>K1203*10000+L1203*100+D1201</f>
        <v>50103</v>
      </c>
      <c r="Q1215">
        <f>K1203*10000+L1203*100+E1181</f>
        <v>50104</v>
      </c>
      <c r="R1215">
        <f>K1203*10000+L1203*100+F1181</f>
        <v>50105</v>
      </c>
    </row>
    <row r="1216" spans="1:18" ht="15" hidden="1" customHeight="1">
      <c r="A1216" s="10" t="e">
        <f>INDEX(REFERENCE!$B$2:$K$2,1,'EXAMPLE OF CHOICE CARDS'!I1216)</f>
        <v>#REF!</v>
      </c>
      <c r="B1216" s="5">
        <f>INDEX('DCM CARDS LOOKUP - HIDDEN'!$P$4:$AF$8890,MATCH(N1216,'DCM CARDS LOOKUP - HIDDEN'!$O$4:$O$8890,0),$I1216)</f>
        <v>0</v>
      </c>
      <c r="C1216" s="5">
        <f>INDEX('DCM CARDS LOOKUP - HIDDEN'!$P$4:$AF$8890,MATCH(O1216,'DCM CARDS LOOKUP - HIDDEN'!$O$4:$O$8890,0),$I1216)</f>
        <v>0</v>
      </c>
      <c r="D1216" s="5">
        <f>INDEX('DCM CARDS LOOKUP - HIDDEN'!$P$4:$AF$8890,MATCH(P1216,'DCM CARDS LOOKUP - HIDDEN'!$O$4:$O$8890,0),$I1216)</f>
        <v>0</v>
      </c>
      <c r="E1216" s="24"/>
      <c r="F1216" s="24"/>
      <c r="G1216" s="43"/>
      <c r="I1216" s="4">
        <v>14</v>
      </c>
      <c r="N1216">
        <f>K1203*10000+L1203*100+B1201</f>
        <v>50101</v>
      </c>
      <c r="O1216">
        <f>K1203*10000+L1203*100+C1201</f>
        <v>50102</v>
      </c>
      <c r="P1216">
        <f>K1203*10000+L1203*100+D1201</f>
        <v>50103</v>
      </c>
      <c r="Q1216">
        <f>K1203*10000+L1203*100+E1181</f>
        <v>50104</v>
      </c>
      <c r="R1216">
        <f>K1203*10000+L1203*100+F1181</f>
        <v>50105</v>
      </c>
    </row>
    <row r="1217" spans="1:18">
      <c r="A1217" s="2"/>
      <c r="B1217" s="5"/>
      <c r="C1217" s="5"/>
      <c r="D1217" s="5"/>
      <c r="E1217" s="5"/>
      <c r="F1217" s="5"/>
      <c r="G1217" s="5"/>
      <c r="I1217" s="13"/>
    </row>
    <row r="1218" spans="1:18">
      <c r="A1218" s="6"/>
      <c r="B1218" s="7">
        <v>1</v>
      </c>
      <c r="C1218" s="7">
        <v>2</v>
      </c>
      <c r="D1218" s="7">
        <v>3</v>
      </c>
      <c r="E1218" s="7">
        <v>4</v>
      </c>
      <c r="F1218" s="7">
        <v>5</v>
      </c>
      <c r="G1218" s="7">
        <v>9</v>
      </c>
      <c r="I1218" s="13"/>
    </row>
    <row r="1221" spans="1:18">
      <c r="A1221" s="1" t="str">
        <f>"Version "&amp;K1223&amp;"; Task"&amp;L1223</f>
        <v>Version 5; Task2</v>
      </c>
      <c r="B1221" s="4">
        <v>1</v>
      </c>
      <c r="C1221" s="4">
        <v>2</v>
      </c>
      <c r="D1221" s="4">
        <v>3</v>
      </c>
      <c r="E1221" s="4">
        <f>E1201</f>
        <v>4</v>
      </c>
      <c r="F1221" s="4">
        <f>F1201</f>
        <v>5</v>
      </c>
      <c r="I1221" s="13"/>
    </row>
    <row r="1222" spans="1:18" ht="15" customHeight="1">
      <c r="A1222" s="11" t="s">
        <v>8</v>
      </c>
      <c r="B1222" s="12" t="s">
        <v>9</v>
      </c>
      <c r="C1222" s="12" t="s">
        <v>10</v>
      </c>
      <c r="D1222" s="12" t="s">
        <v>11</v>
      </c>
      <c r="E1222" s="23" t="s">
        <v>20</v>
      </c>
      <c r="F1222" s="23" t="s">
        <v>21</v>
      </c>
      <c r="G1222" s="41" t="s">
        <v>15</v>
      </c>
      <c r="I1222" s="13"/>
      <c r="K1222" t="s">
        <v>12</v>
      </c>
      <c r="L1222" t="s">
        <v>1</v>
      </c>
    </row>
    <row r="1223" spans="1:18">
      <c r="A1223" s="10" t="str">
        <f>INDEX(REFERENCE!$B$2:$K$2,1,'EXAMPLE OF CHOICE CARDS'!I1223)</f>
        <v>Brand</v>
      </c>
      <c r="B1223" s="5" t="str">
        <f>INDEX('DCM CARDS LOOKUP - HIDDEN'!$P$4:$AF$8890,MATCH(N1223,'DCM CARDS LOOKUP - HIDDEN'!$O$4:$O$8890,0),$I1223)</f>
        <v>Zicam</v>
      </c>
      <c r="C1223" s="5" t="str">
        <f>INDEX('DCM CARDS LOOKUP - HIDDEN'!$P$4:$AF$8890,MATCH(O1223,'DCM CARDS LOOKUP - HIDDEN'!$O$4:$O$8890,0),$I1223)</f>
        <v>Advil Cold &amp;Flu</v>
      </c>
      <c r="D1223" s="5" t="str">
        <f>INDEX('DCM CARDS LOOKUP - HIDDEN'!$P$4:$AF$8890,MATCH(P1223,'DCM CARDS LOOKUP - HIDDEN'!$O$4:$O$8890,0),$I1223)</f>
        <v>Nyquil</v>
      </c>
      <c r="E1223" s="5" t="str">
        <f>INDEX('DCM CARDS LOOKUP - HIDDEN'!$P$4:$AF$8890,MATCH(Q1223,'DCM CARDS LOOKUP - HIDDEN'!$O$4:$O$8890,0),$I1223)</f>
        <v>UP &amp; UP</v>
      </c>
      <c r="F1223" s="5" t="str">
        <f>INDEX('DCM CARDS LOOKUP - HIDDEN'!$P$4:$AF$8890,MATCH(R1223,'DCM CARDS LOOKUP - HIDDEN'!$O$4:$O$8890,0),$I1223)</f>
        <v>Equate</v>
      </c>
      <c r="G1223" s="42"/>
      <c r="I1223" s="4">
        <v>1</v>
      </c>
      <c r="K1223">
        <f>IF(L1203=15,K1203+1,K1203)</f>
        <v>5</v>
      </c>
      <c r="L1223">
        <f>IF(L1203&lt;15,L1203+1,1)</f>
        <v>2</v>
      </c>
      <c r="N1223">
        <f>K1223*10000+L1223*100+B1221</f>
        <v>50201</v>
      </c>
      <c r="O1223">
        <f>K1223*10000+L1223*100+C1221</f>
        <v>50202</v>
      </c>
      <c r="P1223">
        <f>K1223*10000+L1223*100+D1221</f>
        <v>50203</v>
      </c>
      <c r="Q1223">
        <f>K1223*10000+L1223*100+E1201</f>
        <v>50204</v>
      </c>
      <c r="R1223">
        <f>K1223*10000+L1223*100+F1201</f>
        <v>50205</v>
      </c>
    </row>
    <row r="1224" spans="1:18">
      <c r="A1224" s="10" t="str">
        <f>INDEX(REFERENCE!$B$2:$K$2,1,'EXAMPLE OF CHOICE CARDS'!I1224)</f>
        <v>Format</v>
      </c>
      <c r="B1224" s="5" t="str">
        <f>INDEX('DCM CARDS LOOKUP - HIDDEN'!$P$4:$AF$8890,MATCH(N1224,'DCM CARDS LOOKUP - HIDDEN'!$O$4:$O$8890,0),$I1224)</f>
        <v>Hot liquid powder packet</v>
      </c>
      <c r="C1224" s="5" t="str">
        <f>INDEX('DCM CARDS LOOKUP - HIDDEN'!$P$4:$AF$8890,MATCH(O1224,'DCM CARDS LOOKUP - HIDDEN'!$O$4:$O$8890,0),$I1224)</f>
        <v>Powder packet</v>
      </c>
      <c r="D1224" s="5" t="str">
        <f>INDEX('DCM CARDS LOOKUP - HIDDEN'!$P$4:$AF$8890,MATCH(P1224,'DCM CARDS LOOKUP - HIDDEN'!$O$4:$O$8890,0),$I1224)</f>
        <v>Nasal Spray</v>
      </c>
      <c r="E1224" s="5" t="str">
        <f>INDEX('DCM CARDS LOOKUP - HIDDEN'!$P$4:$AF$8890,MATCH(Q1224,'DCM CARDS LOOKUP - HIDDEN'!$O$4:$O$8890,0),$I1224)</f>
        <v>Syrup/liquid</v>
      </c>
      <c r="F1224" s="5" t="str">
        <f>INDEX('DCM CARDS LOOKUP - HIDDEN'!$P$4:$AF$8890,MATCH(R1224,'DCM CARDS LOOKUP - HIDDEN'!$O$4:$O$8890,0),$I1224)</f>
        <v>Gummies</v>
      </c>
      <c r="G1224" s="42"/>
      <c r="I1224" s="4">
        <v>2</v>
      </c>
      <c r="N1224">
        <f>K1223*10000+L1223*100+B1221</f>
        <v>50201</v>
      </c>
      <c r="O1224">
        <f>K1223*10000+L1223*100+C1221</f>
        <v>50202</v>
      </c>
      <c r="P1224">
        <f>K1223*10000+L1223*100+D1221</f>
        <v>50203</v>
      </c>
      <c r="Q1224">
        <f>K1223*10000+L1223*100+E1201</f>
        <v>50204</v>
      </c>
      <c r="R1224">
        <f>K1223*10000+L1223*100+F1201</f>
        <v>50205</v>
      </c>
    </row>
    <row r="1225" spans="1:18">
      <c r="A1225" s="10" t="str">
        <f>INDEX(REFERENCE!$B$2:$K$2,1,'EXAMPLE OF CHOICE CARDS'!I1225)</f>
        <v>Symptoms</v>
      </c>
      <c r="B1225" s="5" t="str">
        <f>INDEX('DCM CARDS LOOKUP - HIDDEN'!$P$4:$AF$8890,MATCH(N1225,'DCM CARDS LOOKUP - HIDDEN'!$O$4:$O$8890,0),$I1225)</f>
        <v>Head Pain Relief</v>
      </c>
      <c r="C1225" s="5" t="str">
        <f>INDEX('DCM CARDS LOOKUP - HIDDEN'!$P$4:$AF$8890,MATCH(O1225,'DCM CARDS LOOKUP - HIDDEN'!$O$4:$O$8890,0),$I1225)</f>
        <v>Body Aches/Pain relief</v>
      </c>
      <c r="D1225" s="5" t="str">
        <f>INDEX('DCM CARDS LOOKUP - HIDDEN'!$P$4:$AF$8890,MATCH(P1225,'DCM CARDS LOOKUP - HIDDEN'!$O$4:$O$8890,0),$I1225)</f>
        <v>Clears mucus</v>
      </c>
      <c r="E1225" s="5" t="str">
        <f>INDEX('DCM CARDS LOOKUP - HIDDEN'!$P$4:$AF$8890,MATCH(Q1225,'DCM CARDS LOOKUP - HIDDEN'!$O$4:$O$8890,0),$I1225)</f>
        <v>Chest congestion relief</v>
      </c>
      <c r="F1225" s="5" t="str">
        <f>INDEX('DCM CARDS LOOKUP - HIDDEN'!$P$4:$AF$8890,MATCH(R1225,'DCM CARDS LOOKUP - HIDDEN'!$O$4:$O$8890,0),$I1225)</f>
        <v>Head cold relief</v>
      </c>
      <c r="G1225" s="42"/>
      <c r="I1225" s="4">
        <v>3</v>
      </c>
      <c r="N1225">
        <f>K1223*10000+L1223*100+B1221</f>
        <v>50201</v>
      </c>
      <c r="O1225">
        <f>K1223*10000+L1223*100+C1221</f>
        <v>50202</v>
      </c>
      <c r="P1225">
        <f>K1223*10000+L1223*100+D1221</f>
        <v>50203</v>
      </c>
      <c r="Q1225">
        <f>K1223*10000+L1223*100+E1201</f>
        <v>50204</v>
      </c>
      <c r="R1225">
        <f>K1223*10000+L1223*100+F1201</f>
        <v>50205</v>
      </c>
    </row>
    <row r="1226" spans="1:18">
      <c r="A1226" s="10" t="str">
        <f>INDEX(REFERENCE!$B$2:$K$2,1,'EXAMPLE OF CHOICE CARDS'!I1226)</f>
        <v>Benefit</v>
      </c>
      <c r="B1226" s="5" t="str">
        <f>INDEX('DCM CARDS LOOKUP - HIDDEN'!$P$4:$AF$8890,MATCH(N1226,'DCM CARDS LOOKUP - HIDDEN'!$O$4:$O$8890,0),$I1226)</f>
        <v>Helps me sleep</v>
      </c>
      <c r="C1226" s="5" t="str">
        <f>INDEX('DCM CARDS LOOKUP - HIDDEN'!$P$4:$AF$8890,MATCH(O1226,'DCM CARDS LOOKUP - HIDDEN'!$O$4:$O$8890,0),$I1226)</f>
        <v>Allergy Relief</v>
      </c>
      <c r="D1226" s="5" t="str">
        <f>INDEX('DCM CARDS LOOKUP - HIDDEN'!$P$4:$AF$8890,MATCH(P1226,'DCM CARDS LOOKUP - HIDDEN'!$O$4:$O$8890,0),$I1226)</f>
        <v>Steroid Free</v>
      </c>
      <c r="E1226" s="5" t="str">
        <f>INDEX('DCM CARDS LOOKUP - HIDDEN'!$P$4:$AF$8890,MATCH(Q1226,'DCM CARDS LOOKUP - HIDDEN'!$O$4:$O$8890,0),$I1226)</f>
        <v>Non-Drowsy</v>
      </c>
      <c r="F1226" s="5" t="str">
        <f>INDEX('DCM CARDS LOOKUP - HIDDEN'!$P$4:$AF$8890,MATCH(R1226,'DCM CARDS LOOKUP - HIDDEN'!$O$4:$O$8890,0),$I1226)</f>
        <v>Maximum Strength</v>
      </c>
      <c r="G1226" s="42"/>
      <c r="I1226" s="4">
        <v>4</v>
      </c>
      <c r="N1226">
        <f>K1223*10000+L1223*100+B1221</f>
        <v>50201</v>
      </c>
      <c r="O1226">
        <f>K1223*10000+L1223*100+C1221</f>
        <v>50202</v>
      </c>
      <c r="P1226">
        <f>K1223*10000+L1223*100+D1221</f>
        <v>50203</v>
      </c>
      <c r="Q1226">
        <f>K1223*10000+L1223*100+E1201</f>
        <v>50204</v>
      </c>
      <c r="R1226">
        <f>K1223*10000+L1223*100+F1201</f>
        <v>50205</v>
      </c>
    </row>
    <row r="1227" spans="1:18">
      <c r="A1227" s="10" t="str">
        <f>INDEX(REFERENCE!$B$2:$K$2,1,'EXAMPLE OF CHOICE CARDS'!I1227)</f>
        <v>Doses</v>
      </c>
      <c r="B1227" s="5" t="str">
        <f>INDEX('DCM CARDS LOOKUP - HIDDEN'!$P$4:$AF$8890,MATCH(N1227,'DCM CARDS LOOKUP - HIDDEN'!$O$4:$O$8890,0),$I1227)</f>
        <v>60 Doses</v>
      </c>
      <c r="C1227" s="5" t="str">
        <f>INDEX('DCM CARDS LOOKUP - HIDDEN'!$P$4:$AF$8890,MATCH(O1227,'DCM CARDS LOOKUP - HIDDEN'!$O$4:$O$8890,0),$I1227)</f>
        <v>6 Doses</v>
      </c>
      <c r="D1227" s="5" t="str">
        <f>INDEX('DCM CARDS LOOKUP - HIDDEN'!$P$4:$AF$8890,MATCH(P1227,'DCM CARDS LOOKUP - HIDDEN'!$O$4:$O$8890,0),$I1227)</f>
        <v>90 Doses</v>
      </c>
      <c r="E1227" s="5" t="str">
        <f>INDEX('DCM CARDS LOOKUP - HIDDEN'!$P$4:$AF$8890,MATCH(Q1227,'DCM CARDS LOOKUP - HIDDEN'!$O$4:$O$8890,0),$I1227)</f>
        <v>6 Doses</v>
      </c>
      <c r="F1227" s="5" t="str">
        <f>INDEX('DCM CARDS LOOKUP - HIDDEN'!$P$4:$AF$8890,MATCH(R1227,'DCM CARDS LOOKUP - HIDDEN'!$O$4:$O$8890,0),$I1227)</f>
        <v>12 Doses</v>
      </c>
      <c r="G1227" s="42"/>
      <c r="I1227" s="4">
        <v>5</v>
      </c>
      <c r="N1227">
        <f>K1223*10000+L1223*100+B1221</f>
        <v>50201</v>
      </c>
      <c r="O1227">
        <f>K1223*10000+L1223*100+C1221</f>
        <v>50202</v>
      </c>
      <c r="P1227">
        <f>K1223*10000+L1223*100+D1221</f>
        <v>50203</v>
      </c>
      <c r="Q1227">
        <f>K1223*10000+L1223*100+E1201</f>
        <v>50204</v>
      </c>
      <c r="R1227">
        <f>K1223*10000+L1223*100+F1201</f>
        <v>50205</v>
      </c>
    </row>
    <row r="1228" spans="1:18">
      <c r="A1228" s="10" t="str">
        <f>INDEX(REFERENCE!$B$2:$K$2,1,'EXAMPLE OF CHOICE CARDS'!I1228)</f>
        <v>flavor</v>
      </c>
      <c r="B1228" s="5" t="str">
        <f>INDEX('DCM CARDS LOOKUP - HIDDEN'!$P$4:$AF$8890,MATCH(N1228,'DCM CARDS LOOKUP - HIDDEN'!$O$4:$O$8890,0),$I1228)</f>
        <v>Orange</v>
      </c>
      <c r="C1228" s="5" t="str">
        <f>INDEX('DCM CARDS LOOKUP - HIDDEN'!$P$4:$AF$8890,MATCH(O1228,'DCM CARDS LOOKUP - HIDDEN'!$O$4:$O$8890,0),$I1228)</f>
        <v>Cherry</v>
      </c>
      <c r="D1228" s="5" t="str">
        <f>INDEX('DCM CARDS LOOKUP - HIDDEN'!$P$4:$AF$8890,MATCH(P1228,'DCM CARDS LOOKUP - HIDDEN'!$O$4:$O$8890,0),$I1228)</f>
        <v>-</v>
      </c>
      <c r="E1228" s="5" t="str">
        <f>INDEX('DCM CARDS LOOKUP - HIDDEN'!$P$4:$AF$8890,MATCH(Q1228,'DCM CARDS LOOKUP - HIDDEN'!$O$4:$O$8890,0),$I1228)</f>
        <v>Honey Lemon</v>
      </c>
      <c r="F1228" s="5" t="str">
        <f>INDEX('DCM CARDS LOOKUP - HIDDEN'!$P$4:$AF$8890,MATCH(R1228,'DCM CARDS LOOKUP - HIDDEN'!$O$4:$O$8890,0),$I1228)</f>
        <v>Honey</v>
      </c>
      <c r="G1228" s="42"/>
      <c r="I1228" s="4">
        <v>6</v>
      </c>
      <c r="N1228">
        <f>K1223*10000+L1223*100+B1221</f>
        <v>50201</v>
      </c>
      <c r="O1228">
        <f>K1223*10000+L1223*100+C1221</f>
        <v>50202</v>
      </c>
      <c r="P1228">
        <f>K1223*10000+L1223*100+D1221</f>
        <v>50203</v>
      </c>
      <c r="Q1228">
        <f>K1223*10000+L1223*100+E1201</f>
        <v>50204</v>
      </c>
      <c r="R1228">
        <f>K1223*10000+L1223*100+F1201</f>
        <v>50205</v>
      </c>
    </row>
    <row r="1229" spans="1:18" ht="15" customHeight="1">
      <c r="A1229" s="10" t="str">
        <f>INDEX(REFERENCE!$B$2:$K$2,1,'EXAMPLE OF CHOICE CARDS'!I1229)</f>
        <v>Price</v>
      </c>
      <c r="B1229" s="29">
        <f>INDEX('DCM CARDS LOOKUP - HIDDEN'!$P$4:$AF$8890,MATCH(N1229,'DCM CARDS LOOKUP - HIDDEN'!$O$4:$O$8890,0),$I1229)</f>
        <v>19</v>
      </c>
      <c r="C1229" s="29">
        <f>INDEX('DCM CARDS LOOKUP - HIDDEN'!$P$4:$AF$8890,MATCH(O1229,'DCM CARDS LOOKUP - HIDDEN'!$O$4:$O$8890,0),$I1229)</f>
        <v>7</v>
      </c>
      <c r="D1229" s="29">
        <f>INDEX('DCM CARDS LOOKUP - HIDDEN'!$P$4:$AF$8890,MATCH(P1229,'DCM CARDS LOOKUP - HIDDEN'!$O$4:$O$8890,0),$I1229)</f>
        <v>50</v>
      </c>
      <c r="E1229" s="29">
        <f>INDEX('DCM CARDS LOOKUP - HIDDEN'!$P$4:$AF$8890,MATCH(Q1229,'DCM CARDS LOOKUP - HIDDEN'!$O$4:$O$8890,0),$I1229)</f>
        <v>3</v>
      </c>
      <c r="F1229" s="29">
        <f>INDEX('DCM CARDS LOOKUP - HIDDEN'!$P$4:$AF$8890,MATCH(R1229,'DCM CARDS LOOKUP - HIDDEN'!$O$4:$O$8890,0),$I1229)</f>
        <v>12</v>
      </c>
      <c r="G1229" s="42"/>
      <c r="I1229" s="4">
        <v>7</v>
      </c>
      <c r="N1229">
        <f>K1223*10000+L1223*100+B1221</f>
        <v>50201</v>
      </c>
      <c r="O1229">
        <f>K1223*10000+L1223*100+C1221</f>
        <v>50202</v>
      </c>
      <c r="P1229">
        <f>K1223*10000+L1223*100+D1221</f>
        <v>50203</v>
      </c>
      <c r="Q1229">
        <f>K1223*10000+L1223*100+E1201</f>
        <v>50204</v>
      </c>
      <c r="R1229">
        <f>K1223*10000+L1223*100+F1201</f>
        <v>50205</v>
      </c>
    </row>
    <row r="1230" spans="1:18" ht="15" hidden="1" customHeight="1">
      <c r="A1230" s="10">
        <f>INDEX(REFERENCE!$B$2:$K$2,1,'EXAMPLE OF CHOICE CARDS'!I1230)</f>
        <v>0</v>
      </c>
      <c r="B1230" s="29">
        <f>INDEX('DCM CARDS LOOKUP - HIDDEN'!$P$4:$AF$8890,MATCH(N1230,'DCM CARDS LOOKUP - HIDDEN'!$O$4:$O$8890,0),$I1230)</f>
        <v>0</v>
      </c>
      <c r="C1230" s="29">
        <f>INDEX('DCM CARDS LOOKUP - HIDDEN'!$P$4:$AF$8890,MATCH(O1230,'DCM CARDS LOOKUP - HIDDEN'!$O$4:$O$8890,0),$I1230)</f>
        <v>0</v>
      </c>
      <c r="D1230" s="29">
        <f>INDEX('DCM CARDS LOOKUP - HIDDEN'!$P$4:$AF$8890,MATCH(P1230,'DCM CARDS LOOKUP - HIDDEN'!$O$4:$O$8890,0),$I1230)</f>
        <v>0</v>
      </c>
      <c r="E1230" s="29">
        <f>INDEX('DCM CARDS LOOKUP - HIDDEN'!$P$4:$AF$8890,MATCH(Q1230,'DCM CARDS LOOKUP - HIDDEN'!$O$4:$O$8890,0),$I1230)</f>
        <v>0</v>
      </c>
      <c r="F1230" s="29">
        <f>INDEX('DCM CARDS LOOKUP - HIDDEN'!$P$4:$AF$8890,MATCH(R1230,'DCM CARDS LOOKUP - HIDDEN'!$O$4:$O$8890,0),$I1230)</f>
        <v>0</v>
      </c>
      <c r="G1230" s="42"/>
      <c r="I1230" s="4">
        <v>8</v>
      </c>
      <c r="N1230">
        <f>K1223*10000+L1223*100+B1221</f>
        <v>50201</v>
      </c>
      <c r="O1230">
        <f>K1223*10000+L1223*100+C1221</f>
        <v>50202</v>
      </c>
      <c r="P1230">
        <f>K1223*10000+L1223*100+D1221</f>
        <v>50203</v>
      </c>
      <c r="Q1230">
        <f>K1223*10000+L1223*100+E1201</f>
        <v>50204</v>
      </c>
      <c r="R1230">
        <f>K1223*10000+L1223*100+F1201</f>
        <v>50205</v>
      </c>
    </row>
    <row r="1231" spans="1:18" ht="15" hidden="1" customHeight="1">
      <c r="A1231" s="10">
        <f>INDEX(REFERENCE!$B$2:$K$2,1,'EXAMPLE OF CHOICE CARDS'!I1231)</f>
        <v>0</v>
      </c>
      <c r="B1231" s="5">
        <f>INDEX('DCM CARDS LOOKUP - HIDDEN'!$P$4:$AF$8890,MATCH(N1231,'DCM CARDS LOOKUP - HIDDEN'!$O$4:$O$8890,0),$I1231)</f>
        <v>0</v>
      </c>
      <c r="C1231" s="5">
        <f>INDEX('DCM CARDS LOOKUP - HIDDEN'!$P$4:$AF$8890,MATCH(O1231,'DCM CARDS LOOKUP - HIDDEN'!$O$4:$O$8890,0),$I1231)</f>
        <v>0</v>
      </c>
      <c r="D1231" s="5">
        <f>INDEX('DCM CARDS LOOKUP - HIDDEN'!$P$4:$AF$8890,MATCH(P1231,'DCM CARDS LOOKUP - HIDDEN'!$O$4:$O$8890,0),$I1231)</f>
        <v>0</v>
      </c>
      <c r="E1231" s="5">
        <f>INDEX('DCM CARDS LOOKUP - HIDDEN'!$P$4:$AF$8890,MATCH(Q1231,'DCM CARDS LOOKUP - HIDDEN'!$O$4:$O$8890,0),$I1231)</f>
        <v>0</v>
      </c>
      <c r="F1231" s="5">
        <f>INDEX('DCM CARDS LOOKUP - HIDDEN'!$P$4:$AF$8890,MATCH(R1231,'DCM CARDS LOOKUP - HIDDEN'!$O$4:$O$8890,0),$I1231)</f>
        <v>0</v>
      </c>
      <c r="G1231" s="42"/>
      <c r="I1231" s="4">
        <v>9</v>
      </c>
      <c r="N1231">
        <f>K1223*10000+L1223*100+B1221</f>
        <v>50201</v>
      </c>
      <c r="O1231">
        <f>K1223*10000+L1223*100+C1221</f>
        <v>50202</v>
      </c>
      <c r="P1231">
        <f>K1223*10000+L1223*100+D1221</f>
        <v>50203</v>
      </c>
      <c r="Q1231">
        <f>K1223*10000+L1223*100+E1201</f>
        <v>50204</v>
      </c>
      <c r="R1231">
        <f>K1223*10000+L1223*100+F1201</f>
        <v>50205</v>
      </c>
    </row>
    <row r="1232" spans="1:18" ht="15" hidden="1" customHeight="1">
      <c r="A1232" s="10">
        <f>INDEX(REFERENCE!$B$2:$K$2,1,'EXAMPLE OF CHOICE CARDS'!I1232)</f>
        <v>0</v>
      </c>
      <c r="B1232" s="5">
        <f>INDEX('DCM CARDS LOOKUP - HIDDEN'!$P$4:$AF$8890,MATCH(N1232,'DCM CARDS LOOKUP - HIDDEN'!$O$4:$O$8890,0),$I1232)</f>
        <v>0</v>
      </c>
      <c r="C1232" s="5">
        <f>INDEX('DCM CARDS LOOKUP - HIDDEN'!$P$4:$AF$8890,MATCH(O1232,'DCM CARDS LOOKUP - HIDDEN'!$O$4:$O$8890,0),$I1232)</f>
        <v>0</v>
      </c>
      <c r="D1232" s="5">
        <f>INDEX('DCM CARDS LOOKUP - HIDDEN'!$P$4:$AF$8890,MATCH(P1232,'DCM CARDS LOOKUP - HIDDEN'!$O$4:$O$8890,0),$I1232)</f>
        <v>0</v>
      </c>
      <c r="E1232" s="5">
        <f>INDEX('DCM CARDS LOOKUP - HIDDEN'!$P$4:$AF$8890,MATCH(Q1232,'DCM CARDS LOOKUP - HIDDEN'!$O$4:$O$8890,0),$I1232)</f>
        <v>0</v>
      </c>
      <c r="F1232" s="5">
        <f>INDEX('DCM CARDS LOOKUP - HIDDEN'!$P$4:$AF$8890,MATCH(R1232,'DCM CARDS LOOKUP - HIDDEN'!$O$4:$O$8890,0),$I1232)</f>
        <v>0</v>
      </c>
      <c r="G1232" s="42"/>
      <c r="I1232" s="4">
        <v>10</v>
      </c>
      <c r="N1232">
        <f>K1223*10000+L1223*100+B1221</f>
        <v>50201</v>
      </c>
      <c r="O1232">
        <f>K1223*10000+L1223*100+C1221</f>
        <v>50202</v>
      </c>
      <c r="P1232">
        <f>K1223*10000+L1223*100+D1221</f>
        <v>50203</v>
      </c>
      <c r="Q1232">
        <f>K1223*10000+L1223*100+E1201</f>
        <v>50204</v>
      </c>
      <c r="R1232">
        <f>K1223*10000+L1223*100+F1201</f>
        <v>50205</v>
      </c>
    </row>
    <row r="1233" spans="1:18" ht="15" hidden="1" customHeight="1">
      <c r="A1233" s="10" t="e">
        <f>INDEX(REFERENCE!$B$2:$K$2,1,'EXAMPLE OF CHOICE CARDS'!I1233)</f>
        <v>#REF!</v>
      </c>
      <c r="B1233" s="5">
        <f>INDEX('DCM CARDS LOOKUP - HIDDEN'!$P$4:$AF$8890,MATCH(N1233,'DCM CARDS LOOKUP - HIDDEN'!$O$4:$O$8890,0),$I1233)</f>
        <v>0</v>
      </c>
      <c r="C1233" s="5">
        <f>INDEX('DCM CARDS LOOKUP - HIDDEN'!$P$4:$AF$8890,MATCH(O1233,'DCM CARDS LOOKUP - HIDDEN'!$O$4:$O$8890,0),$I1233)</f>
        <v>0</v>
      </c>
      <c r="D1233" s="5">
        <f>INDEX('DCM CARDS LOOKUP - HIDDEN'!$P$4:$AF$8890,MATCH(P1233,'DCM CARDS LOOKUP - HIDDEN'!$O$4:$O$8890,0),$I1233)</f>
        <v>0</v>
      </c>
      <c r="E1233" s="24"/>
      <c r="F1233" s="24"/>
      <c r="G1233" s="42"/>
      <c r="I1233" s="4">
        <v>11</v>
      </c>
      <c r="N1233">
        <f>K1223*10000+L1223*100+B1221</f>
        <v>50201</v>
      </c>
      <c r="O1233">
        <f>K1223*10000+L1223*100+C1221</f>
        <v>50202</v>
      </c>
      <c r="P1233">
        <f>K1223*10000+L1223*100+D1221</f>
        <v>50203</v>
      </c>
      <c r="Q1233">
        <f>K1223*10000+L1223*100+E1201</f>
        <v>50204</v>
      </c>
      <c r="R1233">
        <f>K1223*10000+L1223*100+F1201</f>
        <v>50205</v>
      </c>
    </row>
    <row r="1234" spans="1:18" ht="15" hidden="1" customHeight="1">
      <c r="A1234" s="10" t="e">
        <f>INDEX(REFERENCE!$B$2:$K$2,1,'EXAMPLE OF CHOICE CARDS'!I1234)</f>
        <v>#REF!</v>
      </c>
      <c r="B1234" s="5">
        <f>INDEX('DCM CARDS LOOKUP - HIDDEN'!$P$4:$AF$8890,MATCH(N1234,'DCM CARDS LOOKUP - HIDDEN'!$O$4:$O$8890,0),$I1234)</f>
        <v>0</v>
      </c>
      <c r="C1234" s="5">
        <f>INDEX('DCM CARDS LOOKUP - HIDDEN'!$P$4:$AF$8890,MATCH(O1234,'DCM CARDS LOOKUP - HIDDEN'!$O$4:$O$8890,0),$I1234)</f>
        <v>0</v>
      </c>
      <c r="D1234" s="5">
        <f>INDEX('DCM CARDS LOOKUP - HIDDEN'!$P$4:$AF$8890,MATCH(P1234,'DCM CARDS LOOKUP - HIDDEN'!$O$4:$O$8890,0),$I1234)</f>
        <v>0</v>
      </c>
      <c r="E1234" s="24"/>
      <c r="F1234" s="24"/>
      <c r="G1234" s="42"/>
      <c r="I1234" s="4">
        <v>12</v>
      </c>
      <c r="N1234">
        <f>K1223*10000+L1223*100+B1221</f>
        <v>50201</v>
      </c>
      <c r="O1234">
        <f>K1223*10000+L1223*100+C1221</f>
        <v>50202</v>
      </c>
      <c r="P1234">
        <f>K1223*10000+L1223*100+D1221</f>
        <v>50203</v>
      </c>
      <c r="Q1234">
        <f>K1223*10000+L1223*100+E1201</f>
        <v>50204</v>
      </c>
      <c r="R1234">
        <f>K1223*10000+L1223*100+F1201</f>
        <v>50205</v>
      </c>
    </row>
    <row r="1235" spans="1:18" ht="15" hidden="1" customHeight="1">
      <c r="A1235" s="10" t="e">
        <f>INDEX(REFERENCE!$B$2:$K$2,1,'EXAMPLE OF CHOICE CARDS'!I1235)</f>
        <v>#REF!</v>
      </c>
      <c r="B1235" s="5">
        <f>INDEX('DCM CARDS LOOKUP - HIDDEN'!$P$4:$AF$8890,MATCH(N1235,'DCM CARDS LOOKUP - HIDDEN'!$O$4:$O$8890,0),$I1235)</f>
        <v>0</v>
      </c>
      <c r="C1235" s="5">
        <f>INDEX('DCM CARDS LOOKUP - HIDDEN'!$P$4:$AF$8890,MATCH(O1235,'DCM CARDS LOOKUP - HIDDEN'!$O$4:$O$8890,0),$I1235)</f>
        <v>0</v>
      </c>
      <c r="D1235" s="5">
        <f>INDEX('DCM CARDS LOOKUP - HIDDEN'!$P$4:$AF$8890,MATCH(P1235,'DCM CARDS LOOKUP - HIDDEN'!$O$4:$O$8890,0),$I1235)</f>
        <v>0</v>
      </c>
      <c r="E1235" s="24"/>
      <c r="F1235" s="24"/>
      <c r="G1235" s="42"/>
      <c r="I1235" s="4">
        <v>13</v>
      </c>
      <c r="N1235">
        <f>K1223*10000+L1223*100+B1221</f>
        <v>50201</v>
      </c>
      <c r="O1235">
        <f>K1223*10000+L1223*100+C1221</f>
        <v>50202</v>
      </c>
      <c r="P1235">
        <f>K1223*10000+L1223*100+D1221</f>
        <v>50203</v>
      </c>
      <c r="Q1235">
        <f>K1223*10000+L1223*100+E1201</f>
        <v>50204</v>
      </c>
      <c r="R1235">
        <f>K1223*10000+L1223*100+F1201</f>
        <v>50205</v>
      </c>
    </row>
    <row r="1236" spans="1:18" ht="15" hidden="1" customHeight="1">
      <c r="A1236" s="10" t="e">
        <f>INDEX(REFERENCE!$B$2:$K$2,1,'EXAMPLE OF CHOICE CARDS'!I1236)</f>
        <v>#REF!</v>
      </c>
      <c r="B1236" s="5">
        <f>INDEX('DCM CARDS LOOKUP - HIDDEN'!$P$4:$AF$8890,MATCH(N1236,'DCM CARDS LOOKUP - HIDDEN'!$O$4:$O$8890,0),$I1236)</f>
        <v>0</v>
      </c>
      <c r="C1236" s="5">
        <f>INDEX('DCM CARDS LOOKUP - HIDDEN'!$P$4:$AF$8890,MATCH(O1236,'DCM CARDS LOOKUP - HIDDEN'!$O$4:$O$8890,0),$I1236)</f>
        <v>0</v>
      </c>
      <c r="D1236" s="5">
        <f>INDEX('DCM CARDS LOOKUP - HIDDEN'!$P$4:$AF$8890,MATCH(P1236,'DCM CARDS LOOKUP - HIDDEN'!$O$4:$O$8890,0),$I1236)</f>
        <v>0</v>
      </c>
      <c r="E1236" s="24"/>
      <c r="F1236" s="24"/>
      <c r="G1236" s="43"/>
      <c r="I1236" s="4">
        <v>14</v>
      </c>
      <c r="N1236">
        <f>K1223*10000+L1223*100+B1221</f>
        <v>50201</v>
      </c>
      <c r="O1236">
        <f>K1223*10000+L1223*100+C1221</f>
        <v>50202</v>
      </c>
      <c r="P1236">
        <f>K1223*10000+L1223*100+D1221</f>
        <v>50203</v>
      </c>
      <c r="Q1236">
        <f>K1223*10000+L1223*100+E1201</f>
        <v>50204</v>
      </c>
      <c r="R1236">
        <f>K1223*10000+L1223*100+F1201</f>
        <v>50205</v>
      </c>
    </row>
    <row r="1237" spans="1:18">
      <c r="A1237" s="2"/>
      <c r="B1237" s="5"/>
      <c r="C1237" s="5"/>
      <c r="D1237" s="5"/>
      <c r="E1237" s="5"/>
      <c r="F1237" s="5"/>
      <c r="G1237" s="5"/>
      <c r="I1237" s="13"/>
    </row>
    <row r="1238" spans="1:18">
      <c r="A1238" s="6"/>
      <c r="B1238" s="7">
        <v>1</v>
      </c>
      <c r="C1238" s="7">
        <v>2</v>
      </c>
      <c r="D1238" s="7">
        <v>3</v>
      </c>
      <c r="E1238" s="7">
        <v>4</v>
      </c>
      <c r="F1238" s="7">
        <v>5</v>
      </c>
      <c r="G1238" s="7">
        <v>9</v>
      </c>
      <c r="I1238" s="13"/>
    </row>
    <row r="1241" spans="1:18">
      <c r="A1241" s="1" t="str">
        <f>"Version "&amp;K1243&amp;"; Task"&amp;L1243</f>
        <v>Version 5; Task3</v>
      </c>
      <c r="B1241" s="4">
        <v>1</v>
      </c>
      <c r="C1241" s="4">
        <v>2</v>
      </c>
      <c r="D1241" s="4">
        <v>3</v>
      </c>
      <c r="E1241" s="4">
        <f>E1221</f>
        <v>4</v>
      </c>
      <c r="F1241" s="4">
        <f>F1221</f>
        <v>5</v>
      </c>
      <c r="I1241" s="13"/>
    </row>
    <row r="1242" spans="1:18" ht="15" customHeight="1">
      <c r="A1242" s="11" t="s">
        <v>8</v>
      </c>
      <c r="B1242" s="12" t="s">
        <v>9</v>
      </c>
      <c r="C1242" s="12" t="s">
        <v>10</v>
      </c>
      <c r="D1242" s="12" t="s">
        <v>11</v>
      </c>
      <c r="E1242" s="23" t="s">
        <v>20</v>
      </c>
      <c r="F1242" s="23" t="s">
        <v>21</v>
      </c>
      <c r="G1242" s="41" t="s">
        <v>15</v>
      </c>
      <c r="I1242" s="13"/>
      <c r="K1242" t="s">
        <v>12</v>
      </c>
      <c r="L1242" t="s">
        <v>1</v>
      </c>
    </row>
    <row r="1243" spans="1:18">
      <c r="A1243" s="10" t="str">
        <f>INDEX(REFERENCE!$B$2:$K$2,1,'EXAMPLE OF CHOICE CARDS'!I1243)</f>
        <v>Brand</v>
      </c>
      <c r="B1243" s="5" t="str">
        <f>INDEX('DCM CARDS LOOKUP - HIDDEN'!$P$4:$AF$8890,MATCH(N1243,'DCM CARDS LOOKUP - HIDDEN'!$O$4:$O$8890,0),$I1243)</f>
        <v>Theraflu</v>
      </c>
      <c r="C1243" s="5" t="str">
        <f>INDEX('DCM CARDS LOOKUP - HIDDEN'!$P$4:$AF$8890,MATCH(O1243,'DCM CARDS LOOKUP - HIDDEN'!$O$4:$O$8890,0),$I1243)</f>
        <v>Tylenol Cold &amp; Flu</v>
      </c>
      <c r="D1243" s="5" t="str">
        <f>INDEX('DCM CARDS LOOKUP - HIDDEN'!$P$4:$AF$8890,MATCH(P1243,'DCM CARDS LOOKUP - HIDDEN'!$O$4:$O$8890,0),$I1243)</f>
        <v>Other Brand</v>
      </c>
      <c r="E1243" s="5" t="str">
        <f>INDEX('DCM CARDS LOOKUP - HIDDEN'!$P$4:$AF$8890,MATCH(Q1243,'DCM CARDS LOOKUP - HIDDEN'!$O$4:$O$8890,0),$I1243)</f>
        <v>Zarbee's</v>
      </c>
      <c r="F1243" s="5" t="str">
        <f>INDEX('DCM CARDS LOOKUP - HIDDEN'!$P$4:$AF$8890,MATCH(R1243,'DCM CARDS LOOKUP - HIDDEN'!$O$4:$O$8890,0),$I1243)</f>
        <v>Dayquil</v>
      </c>
      <c r="G1243" s="42"/>
      <c r="I1243" s="4">
        <v>1</v>
      </c>
      <c r="K1243">
        <f>IF(L1223=15,K1223+1,K1223)</f>
        <v>5</v>
      </c>
      <c r="L1243">
        <f>IF(L1223&lt;15,L1223+1,1)</f>
        <v>3</v>
      </c>
      <c r="N1243">
        <f>K1243*10000+L1243*100+B1241</f>
        <v>50301</v>
      </c>
      <c r="O1243">
        <f>K1243*10000+L1243*100+C1241</f>
        <v>50302</v>
      </c>
      <c r="P1243">
        <f>K1243*10000+L1243*100+D1241</f>
        <v>50303</v>
      </c>
      <c r="Q1243">
        <f>K1243*10000+L1243*100+E1221</f>
        <v>50304</v>
      </c>
      <c r="R1243">
        <f>K1243*10000+L1243*100+F1221</f>
        <v>50305</v>
      </c>
    </row>
    <row r="1244" spans="1:18">
      <c r="A1244" s="10" t="str">
        <f>INDEX(REFERENCE!$B$2:$K$2,1,'EXAMPLE OF CHOICE CARDS'!I1244)</f>
        <v>Format</v>
      </c>
      <c r="B1244" s="5" t="str">
        <f>INDEX('DCM CARDS LOOKUP - HIDDEN'!$P$4:$AF$8890,MATCH(N1244,'DCM CARDS LOOKUP - HIDDEN'!$O$4:$O$8890,0),$I1244)</f>
        <v>Nasal Spray</v>
      </c>
      <c r="C1244" s="5" t="str">
        <f>INDEX('DCM CARDS LOOKUP - HIDDEN'!$P$4:$AF$8890,MATCH(O1244,'DCM CARDS LOOKUP - HIDDEN'!$O$4:$O$8890,0),$I1244)</f>
        <v>Hot liquid powder packet</v>
      </c>
      <c r="D1244" s="5" t="str">
        <f>INDEX('DCM CARDS LOOKUP - HIDDEN'!$P$4:$AF$8890,MATCH(P1244,'DCM CARDS LOOKUP - HIDDEN'!$O$4:$O$8890,0),$I1244)</f>
        <v>Syrup/liquid</v>
      </c>
      <c r="E1244" s="5" t="str">
        <f>INDEX('DCM CARDS LOOKUP - HIDDEN'!$P$4:$AF$8890,MATCH(Q1244,'DCM CARDS LOOKUP - HIDDEN'!$O$4:$O$8890,0),$I1244)</f>
        <v>Effervescent Tablets</v>
      </c>
      <c r="F1244" s="5" t="str">
        <f>INDEX('DCM CARDS LOOKUP - HIDDEN'!$P$4:$AF$8890,MATCH(R1244,'DCM CARDS LOOKUP - HIDDEN'!$O$4:$O$8890,0),$I1244)</f>
        <v>Tablet</v>
      </c>
      <c r="G1244" s="42"/>
      <c r="I1244" s="4">
        <v>2</v>
      </c>
      <c r="N1244">
        <f>K1243*10000+L1243*100+B1241</f>
        <v>50301</v>
      </c>
      <c r="O1244">
        <f>K1243*10000+L1243*100+C1241</f>
        <v>50302</v>
      </c>
      <c r="P1244">
        <f>K1243*10000+L1243*100+D1241</f>
        <v>50303</v>
      </c>
      <c r="Q1244">
        <f>K1243*10000+L1243*100+E1221</f>
        <v>50304</v>
      </c>
      <c r="R1244">
        <f>K1243*10000+L1243*100+F1221</f>
        <v>50305</v>
      </c>
    </row>
    <row r="1245" spans="1:18">
      <c r="A1245" s="10" t="str">
        <f>INDEX(REFERENCE!$B$2:$K$2,1,'EXAMPLE OF CHOICE CARDS'!I1245)</f>
        <v>Symptoms</v>
      </c>
      <c r="B1245" s="5" t="str">
        <f>INDEX('DCM CARDS LOOKUP - HIDDEN'!$P$4:$AF$8890,MATCH(N1245,'DCM CARDS LOOKUP - HIDDEN'!$O$4:$O$8890,0),$I1245)</f>
        <v>Head Pain Relief</v>
      </c>
      <c r="C1245" s="5" t="str">
        <f>INDEX('DCM CARDS LOOKUP - HIDDEN'!$P$4:$AF$8890,MATCH(O1245,'DCM CARDS LOOKUP - HIDDEN'!$O$4:$O$8890,0),$I1245)</f>
        <v>Runny nose relief</v>
      </c>
      <c r="D1245" s="5" t="str">
        <f>INDEX('DCM CARDS LOOKUP - HIDDEN'!$P$4:$AF$8890,MATCH(P1245,'DCM CARDS LOOKUP - HIDDEN'!$O$4:$O$8890,0),$I1245)</f>
        <v>Nasal Congestion relief</v>
      </c>
      <c r="E1245" s="5" t="str">
        <f>INDEX('DCM CARDS LOOKUP - HIDDEN'!$P$4:$AF$8890,MATCH(Q1245,'DCM CARDS LOOKUP - HIDDEN'!$O$4:$O$8890,0),$I1245)</f>
        <v>Flu/ Severe cold Relief</v>
      </c>
      <c r="F1245" s="5" t="str">
        <f>INDEX('DCM CARDS LOOKUP - HIDDEN'!$P$4:$AF$8890,MATCH(R1245,'DCM CARDS LOOKUP - HIDDEN'!$O$4:$O$8890,0),$I1245)</f>
        <v>Fever relief</v>
      </c>
      <c r="G1245" s="42"/>
      <c r="I1245" s="4">
        <v>3</v>
      </c>
      <c r="N1245">
        <f>K1243*10000+L1243*100+B1241</f>
        <v>50301</v>
      </c>
      <c r="O1245">
        <f>K1243*10000+L1243*100+C1241</f>
        <v>50302</v>
      </c>
      <c r="P1245">
        <f>K1243*10000+L1243*100+D1241</f>
        <v>50303</v>
      </c>
      <c r="Q1245">
        <f>K1243*10000+L1243*100+E1221</f>
        <v>50304</v>
      </c>
      <c r="R1245">
        <f>K1243*10000+L1243*100+F1221</f>
        <v>50305</v>
      </c>
    </row>
    <row r="1246" spans="1:18" ht="30">
      <c r="A1246" s="10" t="str">
        <f>INDEX(REFERENCE!$B$2:$K$2,1,'EXAMPLE OF CHOICE CARDS'!I1246)</f>
        <v>Benefit</v>
      </c>
      <c r="B1246" s="5" t="str">
        <f>INDEX('DCM CARDS LOOKUP - HIDDEN'!$P$4:$AF$8890,MATCH(N1246,'DCM CARDS LOOKUP - HIDDEN'!$O$4:$O$8890,0),$I1246)</f>
        <v>Drug free</v>
      </c>
      <c r="C1246" s="5" t="str">
        <f>INDEX('DCM CARDS LOOKUP - HIDDEN'!$P$4:$AF$8890,MATCH(O1246,'DCM CARDS LOOKUP - HIDDEN'!$O$4:$O$8890,0),$I1246)</f>
        <v>Natural Ingredients</v>
      </c>
      <c r="D1246" s="5" t="str">
        <f>INDEX('DCM CARDS LOOKUP - HIDDEN'!$P$4:$AF$8890,MATCH(P1246,'DCM CARDS LOOKUP - HIDDEN'!$O$4:$O$8890,0),$I1246)</f>
        <v>Treats Sneezing</v>
      </c>
      <c r="E1246" s="5" t="str">
        <f>INDEX('DCM CARDS LOOKUP - HIDDEN'!$P$4:$AF$8890,MATCH(Q1246,'DCM CARDS LOOKUP - HIDDEN'!$O$4:$O$8890,0),$I1246)</f>
        <v>Helps me sleep</v>
      </c>
      <c r="F1246" s="5" t="str">
        <f>INDEX('DCM CARDS LOOKUP - HIDDEN'!$P$4:$AF$8890,MATCH(R1246,'DCM CARDS LOOKUP - HIDDEN'!$O$4:$O$8890,0),$I1246)</f>
        <v>Loosens mucus</v>
      </c>
      <c r="G1246" s="42"/>
      <c r="I1246" s="4">
        <v>4</v>
      </c>
      <c r="N1246">
        <f>K1243*10000+L1243*100+B1241</f>
        <v>50301</v>
      </c>
      <c r="O1246">
        <f>K1243*10000+L1243*100+C1241</f>
        <v>50302</v>
      </c>
      <c r="P1246">
        <f>K1243*10000+L1243*100+D1241</f>
        <v>50303</v>
      </c>
      <c r="Q1246">
        <f>K1243*10000+L1243*100+E1221</f>
        <v>50304</v>
      </c>
      <c r="R1246">
        <f>K1243*10000+L1243*100+F1221</f>
        <v>50305</v>
      </c>
    </row>
    <row r="1247" spans="1:18">
      <c r="A1247" s="10" t="str">
        <f>INDEX(REFERENCE!$B$2:$K$2,1,'EXAMPLE OF CHOICE CARDS'!I1247)</f>
        <v>Doses</v>
      </c>
      <c r="B1247" s="5" t="str">
        <f>INDEX('DCM CARDS LOOKUP - HIDDEN'!$P$4:$AF$8890,MATCH(N1247,'DCM CARDS LOOKUP - HIDDEN'!$O$4:$O$8890,0),$I1247)</f>
        <v>30 Doses</v>
      </c>
      <c r="C1247" s="5" t="str">
        <f>INDEX('DCM CARDS LOOKUP - HIDDEN'!$P$4:$AF$8890,MATCH(O1247,'DCM CARDS LOOKUP - HIDDEN'!$O$4:$O$8890,0),$I1247)</f>
        <v>90 Doses</v>
      </c>
      <c r="D1247" s="5" t="str">
        <f>INDEX('DCM CARDS LOOKUP - HIDDEN'!$P$4:$AF$8890,MATCH(P1247,'DCM CARDS LOOKUP - HIDDEN'!$O$4:$O$8890,0),$I1247)</f>
        <v>30 Doses</v>
      </c>
      <c r="E1247" s="5" t="str">
        <f>INDEX('DCM CARDS LOOKUP - HIDDEN'!$P$4:$AF$8890,MATCH(Q1247,'DCM CARDS LOOKUP - HIDDEN'!$O$4:$O$8890,0),$I1247)</f>
        <v>12 Doses</v>
      </c>
      <c r="F1247" s="5" t="str">
        <f>INDEX('DCM CARDS LOOKUP - HIDDEN'!$P$4:$AF$8890,MATCH(R1247,'DCM CARDS LOOKUP - HIDDEN'!$O$4:$O$8890,0),$I1247)</f>
        <v>60 Doses</v>
      </c>
      <c r="G1247" s="42"/>
      <c r="I1247" s="4">
        <v>5</v>
      </c>
      <c r="N1247">
        <f>K1243*10000+L1243*100+B1241</f>
        <v>50301</v>
      </c>
      <c r="O1247">
        <f>K1243*10000+L1243*100+C1241</f>
        <v>50302</v>
      </c>
      <c r="P1247">
        <f>K1243*10000+L1243*100+D1241</f>
        <v>50303</v>
      </c>
      <c r="Q1247">
        <f>K1243*10000+L1243*100+E1221</f>
        <v>50304</v>
      </c>
      <c r="R1247">
        <f>K1243*10000+L1243*100+F1221</f>
        <v>50305</v>
      </c>
    </row>
    <row r="1248" spans="1:18">
      <c r="A1248" s="10" t="str">
        <f>INDEX(REFERENCE!$B$2:$K$2,1,'EXAMPLE OF CHOICE CARDS'!I1248)</f>
        <v>flavor</v>
      </c>
      <c r="B1248" s="5" t="str">
        <f>INDEX('DCM CARDS LOOKUP - HIDDEN'!$P$4:$AF$8890,MATCH(N1248,'DCM CARDS LOOKUP - HIDDEN'!$O$4:$O$8890,0),$I1248)</f>
        <v>-</v>
      </c>
      <c r="C1248" s="5" t="str">
        <f>INDEX('DCM CARDS LOOKUP - HIDDEN'!$P$4:$AF$8890,MATCH(O1248,'DCM CARDS LOOKUP - HIDDEN'!$O$4:$O$8890,0),$I1248)</f>
        <v>Orange</v>
      </c>
      <c r="D1248" s="5" t="str">
        <f>INDEX('DCM CARDS LOOKUP - HIDDEN'!$P$4:$AF$8890,MATCH(P1248,'DCM CARDS LOOKUP - HIDDEN'!$O$4:$O$8890,0),$I1248)</f>
        <v>Citrus</v>
      </c>
      <c r="E1248" s="5" t="str">
        <f>INDEX('DCM CARDS LOOKUP - HIDDEN'!$P$4:$AF$8890,MATCH(Q1248,'DCM CARDS LOOKUP - HIDDEN'!$O$4:$O$8890,0),$I1248)</f>
        <v>Grape</v>
      </c>
      <c r="F1248" s="5" t="str">
        <f>INDEX('DCM CARDS LOOKUP - HIDDEN'!$P$4:$AF$8890,MATCH(R1248,'DCM CARDS LOOKUP - HIDDEN'!$O$4:$O$8890,0),$I1248)</f>
        <v>-</v>
      </c>
      <c r="G1248" s="42"/>
      <c r="I1248" s="4">
        <v>6</v>
      </c>
      <c r="N1248">
        <f>K1243*10000+L1243*100+B1241</f>
        <v>50301</v>
      </c>
      <c r="O1248">
        <f>K1243*10000+L1243*100+C1241</f>
        <v>50302</v>
      </c>
      <c r="P1248">
        <f>K1243*10000+L1243*100+D1241</f>
        <v>50303</v>
      </c>
      <c r="Q1248">
        <f>K1243*10000+L1243*100+E1221</f>
        <v>50304</v>
      </c>
      <c r="R1248">
        <f>K1243*10000+L1243*100+F1221</f>
        <v>50305</v>
      </c>
    </row>
    <row r="1249" spans="1:18" ht="15" customHeight="1">
      <c r="A1249" s="10" t="str">
        <f>INDEX(REFERENCE!$B$2:$K$2,1,'EXAMPLE OF CHOICE CARDS'!I1249)</f>
        <v>Price</v>
      </c>
      <c r="B1249" s="29">
        <f>INDEX('DCM CARDS LOOKUP - HIDDEN'!$P$4:$AF$8890,MATCH(N1249,'DCM CARDS LOOKUP - HIDDEN'!$O$4:$O$8890,0),$I1249)</f>
        <v>20</v>
      </c>
      <c r="C1249" s="29">
        <f>INDEX('DCM CARDS LOOKUP - HIDDEN'!$P$4:$AF$8890,MATCH(O1249,'DCM CARDS LOOKUP - HIDDEN'!$O$4:$O$8890,0),$I1249)</f>
        <v>24</v>
      </c>
      <c r="D1249" s="29">
        <f>INDEX('DCM CARDS LOOKUP - HIDDEN'!$P$4:$AF$8890,MATCH(P1249,'DCM CARDS LOOKUP - HIDDEN'!$O$4:$O$8890,0),$I1249)</f>
        <v>17</v>
      </c>
      <c r="E1249" s="29">
        <f>INDEX('DCM CARDS LOOKUP - HIDDEN'!$P$4:$AF$8890,MATCH(Q1249,'DCM CARDS LOOKUP - HIDDEN'!$O$4:$O$8890,0),$I1249)</f>
        <v>5</v>
      </c>
      <c r="F1249" s="29">
        <f>INDEX('DCM CARDS LOOKUP - HIDDEN'!$P$4:$AF$8890,MATCH(R1249,'DCM CARDS LOOKUP - HIDDEN'!$O$4:$O$8890,0),$I1249)</f>
        <v>38</v>
      </c>
      <c r="G1249" s="42"/>
      <c r="I1249" s="4">
        <v>7</v>
      </c>
      <c r="N1249">
        <f>K1243*10000+L1243*100+B1241</f>
        <v>50301</v>
      </c>
      <c r="O1249">
        <f>K1243*10000+L1243*100+C1241</f>
        <v>50302</v>
      </c>
      <c r="P1249">
        <f>K1243*10000+L1243*100+D1241</f>
        <v>50303</v>
      </c>
      <c r="Q1249">
        <f>K1243*10000+L1243*100+E1221</f>
        <v>50304</v>
      </c>
      <c r="R1249">
        <f>K1243*10000+L1243*100+F1221</f>
        <v>50305</v>
      </c>
    </row>
    <row r="1250" spans="1:18" ht="15" hidden="1" customHeight="1">
      <c r="A1250" s="10">
        <f>INDEX(REFERENCE!$B$2:$K$2,1,'EXAMPLE OF CHOICE CARDS'!I1250)</f>
        <v>0</v>
      </c>
      <c r="B1250" s="29">
        <f>INDEX('DCM CARDS LOOKUP - HIDDEN'!$P$4:$AF$8890,MATCH(N1250,'DCM CARDS LOOKUP - HIDDEN'!$O$4:$O$8890,0),$I1250)</f>
        <v>0</v>
      </c>
      <c r="C1250" s="29">
        <f>INDEX('DCM CARDS LOOKUP - HIDDEN'!$P$4:$AF$8890,MATCH(O1250,'DCM CARDS LOOKUP - HIDDEN'!$O$4:$O$8890,0),$I1250)</f>
        <v>0</v>
      </c>
      <c r="D1250" s="29">
        <f>INDEX('DCM CARDS LOOKUP - HIDDEN'!$P$4:$AF$8890,MATCH(P1250,'DCM CARDS LOOKUP - HIDDEN'!$O$4:$O$8890,0),$I1250)</f>
        <v>0</v>
      </c>
      <c r="E1250" s="29">
        <f>INDEX('DCM CARDS LOOKUP - HIDDEN'!$P$4:$AF$8890,MATCH(Q1250,'DCM CARDS LOOKUP - HIDDEN'!$O$4:$O$8890,0),$I1250)</f>
        <v>0</v>
      </c>
      <c r="F1250" s="29">
        <f>INDEX('DCM CARDS LOOKUP - HIDDEN'!$P$4:$AF$8890,MATCH(R1250,'DCM CARDS LOOKUP - HIDDEN'!$O$4:$O$8890,0),$I1250)</f>
        <v>0</v>
      </c>
      <c r="G1250" s="42"/>
      <c r="I1250" s="4">
        <v>8</v>
      </c>
      <c r="N1250">
        <f>K1243*10000+L1243*100+B1241</f>
        <v>50301</v>
      </c>
      <c r="O1250">
        <f>K1243*10000+L1243*100+C1241</f>
        <v>50302</v>
      </c>
      <c r="P1250">
        <f>K1243*10000+L1243*100+D1241</f>
        <v>50303</v>
      </c>
      <c r="Q1250">
        <f>K1243*10000+L1243*100+E1221</f>
        <v>50304</v>
      </c>
      <c r="R1250">
        <f>K1243*10000+L1243*100+F1221</f>
        <v>50305</v>
      </c>
    </row>
    <row r="1251" spans="1:18" ht="15" hidden="1" customHeight="1">
      <c r="A1251" s="10">
        <f>INDEX(REFERENCE!$B$2:$K$2,1,'EXAMPLE OF CHOICE CARDS'!I1251)</f>
        <v>0</v>
      </c>
      <c r="B1251" s="5">
        <f>INDEX('DCM CARDS LOOKUP - HIDDEN'!$P$4:$AF$8890,MATCH(N1251,'DCM CARDS LOOKUP - HIDDEN'!$O$4:$O$8890,0),$I1251)</f>
        <v>0</v>
      </c>
      <c r="C1251" s="5">
        <f>INDEX('DCM CARDS LOOKUP - HIDDEN'!$P$4:$AF$8890,MATCH(O1251,'DCM CARDS LOOKUP - HIDDEN'!$O$4:$O$8890,0),$I1251)</f>
        <v>0</v>
      </c>
      <c r="D1251" s="5">
        <f>INDEX('DCM CARDS LOOKUP - HIDDEN'!$P$4:$AF$8890,MATCH(P1251,'DCM CARDS LOOKUP - HIDDEN'!$O$4:$O$8890,0),$I1251)</f>
        <v>0</v>
      </c>
      <c r="E1251" s="5">
        <f>INDEX('DCM CARDS LOOKUP - HIDDEN'!$P$4:$AF$8890,MATCH(Q1251,'DCM CARDS LOOKUP - HIDDEN'!$O$4:$O$8890,0),$I1251)</f>
        <v>0</v>
      </c>
      <c r="F1251" s="5">
        <f>INDEX('DCM CARDS LOOKUP - HIDDEN'!$P$4:$AF$8890,MATCH(R1251,'DCM CARDS LOOKUP - HIDDEN'!$O$4:$O$8890,0),$I1251)</f>
        <v>0</v>
      </c>
      <c r="G1251" s="42"/>
      <c r="I1251" s="4">
        <v>9</v>
      </c>
      <c r="N1251">
        <f>K1243*10000+L1243*100+B1241</f>
        <v>50301</v>
      </c>
      <c r="O1251">
        <f>K1243*10000+L1243*100+C1241</f>
        <v>50302</v>
      </c>
      <c r="P1251">
        <f>K1243*10000+L1243*100+D1241</f>
        <v>50303</v>
      </c>
      <c r="Q1251">
        <f>K1243*10000+L1243*100+E1221</f>
        <v>50304</v>
      </c>
      <c r="R1251">
        <f>K1243*10000+L1243*100+F1221</f>
        <v>50305</v>
      </c>
    </row>
    <row r="1252" spans="1:18" ht="15" hidden="1" customHeight="1">
      <c r="A1252" s="10">
        <f>INDEX(REFERENCE!$B$2:$K$2,1,'EXAMPLE OF CHOICE CARDS'!I1252)</f>
        <v>0</v>
      </c>
      <c r="B1252" s="5">
        <f>INDEX('DCM CARDS LOOKUP - HIDDEN'!$P$4:$AF$8890,MATCH(N1252,'DCM CARDS LOOKUP - HIDDEN'!$O$4:$O$8890,0),$I1252)</f>
        <v>0</v>
      </c>
      <c r="C1252" s="5">
        <f>INDEX('DCM CARDS LOOKUP - HIDDEN'!$P$4:$AF$8890,MATCH(O1252,'DCM CARDS LOOKUP - HIDDEN'!$O$4:$O$8890,0),$I1252)</f>
        <v>0</v>
      </c>
      <c r="D1252" s="5">
        <f>INDEX('DCM CARDS LOOKUP - HIDDEN'!$P$4:$AF$8890,MATCH(P1252,'DCM CARDS LOOKUP - HIDDEN'!$O$4:$O$8890,0),$I1252)</f>
        <v>0</v>
      </c>
      <c r="E1252" s="5">
        <f>INDEX('DCM CARDS LOOKUP - HIDDEN'!$P$4:$AF$8890,MATCH(Q1252,'DCM CARDS LOOKUP - HIDDEN'!$O$4:$O$8890,0),$I1252)</f>
        <v>0</v>
      </c>
      <c r="F1252" s="5">
        <f>INDEX('DCM CARDS LOOKUP - HIDDEN'!$P$4:$AF$8890,MATCH(R1252,'DCM CARDS LOOKUP - HIDDEN'!$O$4:$O$8890,0),$I1252)</f>
        <v>0</v>
      </c>
      <c r="G1252" s="42"/>
      <c r="I1252" s="4">
        <v>10</v>
      </c>
      <c r="N1252">
        <f>K1243*10000+L1243*100+B1241</f>
        <v>50301</v>
      </c>
      <c r="O1252">
        <f>K1243*10000+L1243*100+C1241</f>
        <v>50302</v>
      </c>
      <c r="P1252">
        <f>K1243*10000+L1243*100+D1241</f>
        <v>50303</v>
      </c>
      <c r="Q1252">
        <f>K1243*10000+L1243*100+E1221</f>
        <v>50304</v>
      </c>
      <c r="R1252">
        <f>K1243*10000+L1243*100+F1221</f>
        <v>50305</v>
      </c>
    </row>
    <row r="1253" spans="1:18" ht="15" hidden="1" customHeight="1">
      <c r="A1253" s="10" t="e">
        <f>INDEX(REFERENCE!$B$2:$K$2,1,'EXAMPLE OF CHOICE CARDS'!I1253)</f>
        <v>#REF!</v>
      </c>
      <c r="B1253" s="5">
        <f>INDEX('DCM CARDS LOOKUP - HIDDEN'!$P$4:$AF$8890,MATCH(N1253,'DCM CARDS LOOKUP - HIDDEN'!$O$4:$O$8890,0),$I1253)</f>
        <v>0</v>
      </c>
      <c r="C1253" s="5">
        <f>INDEX('DCM CARDS LOOKUP - HIDDEN'!$P$4:$AF$8890,MATCH(O1253,'DCM CARDS LOOKUP - HIDDEN'!$O$4:$O$8890,0),$I1253)</f>
        <v>0</v>
      </c>
      <c r="D1253" s="5">
        <f>INDEX('DCM CARDS LOOKUP - HIDDEN'!$P$4:$AF$8890,MATCH(P1253,'DCM CARDS LOOKUP - HIDDEN'!$O$4:$O$8890,0),$I1253)</f>
        <v>0</v>
      </c>
      <c r="E1253" s="24"/>
      <c r="F1253" s="24"/>
      <c r="G1253" s="42"/>
      <c r="I1253" s="4">
        <v>11</v>
      </c>
      <c r="N1253">
        <f>K1243*10000+L1243*100+B1241</f>
        <v>50301</v>
      </c>
      <c r="O1253">
        <f>K1243*10000+L1243*100+C1241</f>
        <v>50302</v>
      </c>
      <c r="P1253">
        <f>K1243*10000+L1243*100+D1241</f>
        <v>50303</v>
      </c>
      <c r="Q1253">
        <f>K1243*10000+L1243*100+E1221</f>
        <v>50304</v>
      </c>
      <c r="R1253">
        <f>K1243*10000+L1243*100+F1221</f>
        <v>50305</v>
      </c>
    </row>
    <row r="1254" spans="1:18" ht="15" hidden="1" customHeight="1">
      <c r="A1254" s="10" t="e">
        <f>INDEX(REFERENCE!$B$2:$K$2,1,'EXAMPLE OF CHOICE CARDS'!I1254)</f>
        <v>#REF!</v>
      </c>
      <c r="B1254" s="5">
        <f>INDEX('DCM CARDS LOOKUP - HIDDEN'!$P$4:$AF$8890,MATCH(N1254,'DCM CARDS LOOKUP - HIDDEN'!$O$4:$O$8890,0),$I1254)</f>
        <v>0</v>
      </c>
      <c r="C1254" s="5">
        <f>INDEX('DCM CARDS LOOKUP - HIDDEN'!$P$4:$AF$8890,MATCH(O1254,'DCM CARDS LOOKUP - HIDDEN'!$O$4:$O$8890,0),$I1254)</f>
        <v>0</v>
      </c>
      <c r="D1254" s="5">
        <f>INDEX('DCM CARDS LOOKUP - HIDDEN'!$P$4:$AF$8890,MATCH(P1254,'DCM CARDS LOOKUP - HIDDEN'!$O$4:$O$8890,0),$I1254)</f>
        <v>0</v>
      </c>
      <c r="E1254" s="24"/>
      <c r="F1254" s="24"/>
      <c r="G1254" s="42"/>
      <c r="I1254" s="4">
        <v>12</v>
      </c>
      <c r="N1254">
        <f>K1243*10000+L1243*100+B1241</f>
        <v>50301</v>
      </c>
      <c r="O1254">
        <f>K1243*10000+L1243*100+C1241</f>
        <v>50302</v>
      </c>
      <c r="P1254">
        <f>K1243*10000+L1243*100+D1241</f>
        <v>50303</v>
      </c>
      <c r="Q1254">
        <f>K1243*10000+L1243*100+E1221</f>
        <v>50304</v>
      </c>
      <c r="R1254">
        <f>K1243*10000+L1243*100+F1221</f>
        <v>50305</v>
      </c>
    </row>
    <row r="1255" spans="1:18" ht="15" hidden="1" customHeight="1">
      <c r="A1255" s="10" t="e">
        <f>INDEX(REFERENCE!$B$2:$K$2,1,'EXAMPLE OF CHOICE CARDS'!I1255)</f>
        <v>#REF!</v>
      </c>
      <c r="B1255" s="5">
        <f>INDEX('DCM CARDS LOOKUP - HIDDEN'!$P$4:$AF$8890,MATCH(N1255,'DCM CARDS LOOKUP - HIDDEN'!$O$4:$O$8890,0),$I1255)</f>
        <v>0</v>
      </c>
      <c r="C1255" s="5">
        <f>INDEX('DCM CARDS LOOKUP - HIDDEN'!$P$4:$AF$8890,MATCH(O1255,'DCM CARDS LOOKUP - HIDDEN'!$O$4:$O$8890,0),$I1255)</f>
        <v>0</v>
      </c>
      <c r="D1255" s="5">
        <f>INDEX('DCM CARDS LOOKUP - HIDDEN'!$P$4:$AF$8890,MATCH(P1255,'DCM CARDS LOOKUP - HIDDEN'!$O$4:$O$8890,0),$I1255)</f>
        <v>0</v>
      </c>
      <c r="E1255" s="24"/>
      <c r="F1255" s="24"/>
      <c r="G1255" s="42"/>
      <c r="I1255" s="4">
        <v>13</v>
      </c>
      <c r="N1255">
        <f>K1243*10000+L1243*100+B1241</f>
        <v>50301</v>
      </c>
      <c r="O1255">
        <f>K1243*10000+L1243*100+C1241</f>
        <v>50302</v>
      </c>
      <c r="P1255">
        <f>K1243*10000+L1243*100+D1241</f>
        <v>50303</v>
      </c>
      <c r="Q1255">
        <f>K1243*10000+L1243*100+E1221</f>
        <v>50304</v>
      </c>
      <c r="R1255">
        <f>K1243*10000+L1243*100+F1221</f>
        <v>50305</v>
      </c>
    </row>
    <row r="1256" spans="1:18" ht="15" hidden="1" customHeight="1">
      <c r="A1256" s="10" t="e">
        <f>INDEX(REFERENCE!$B$2:$K$2,1,'EXAMPLE OF CHOICE CARDS'!I1256)</f>
        <v>#REF!</v>
      </c>
      <c r="B1256" s="5">
        <f>INDEX('DCM CARDS LOOKUP - HIDDEN'!$P$4:$AF$8890,MATCH(N1256,'DCM CARDS LOOKUP - HIDDEN'!$O$4:$O$8890,0),$I1256)</f>
        <v>0</v>
      </c>
      <c r="C1256" s="5">
        <f>INDEX('DCM CARDS LOOKUP - HIDDEN'!$P$4:$AF$8890,MATCH(O1256,'DCM CARDS LOOKUP - HIDDEN'!$O$4:$O$8890,0),$I1256)</f>
        <v>0</v>
      </c>
      <c r="D1256" s="5">
        <f>INDEX('DCM CARDS LOOKUP - HIDDEN'!$P$4:$AF$8890,MATCH(P1256,'DCM CARDS LOOKUP - HIDDEN'!$O$4:$O$8890,0),$I1256)</f>
        <v>0</v>
      </c>
      <c r="E1256" s="24"/>
      <c r="F1256" s="24"/>
      <c r="G1256" s="43"/>
      <c r="I1256" s="4">
        <v>14</v>
      </c>
      <c r="N1256">
        <f>K1243*10000+L1243*100+B1241</f>
        <v>50301</v>
      </c>
      <c r="O1256">
        <f>K1243*10000+L1243*100+C1241</f>
        <v>50302</v>
      </c>
      <c r="P1256">
        <f>K1243*10000+L1243*100+D1241</f>
        <v>50303</v>
      </c>
      <c r="Q1256">
        <f>K1243*10000+L1243*100+E1221</f>
        <v>50304</v>
      </c>
      <c r="R1256">
        <f>K1243*10000+L1243*100+F1221</f>
        <v>50305</v>
      </c>
    </row>
    <row r="1257" spans="1:18">
      <c r="A1257" s="2"/>
      <c r="B1257" s="5"/>
      <c r="C1257" s="5"/>
      <c r="D1257" s="5"/>
      <c r="E1257" s="5"/>
      <c r="F1257" s="5"/>
      <c r="G1257" s="5"/>
      <c r="I1257" s="13"/>
    </row>
    <row r="1258" spans="1:18">
      <c r="A1258" s="6"/>
      <c r="B1258" s="7">
        <v>1</v>
      </c>
      <c r="C1258" s="7">
        <v>2</v>
      </c>
      <c r="D1258" s="7">
        <v>3</v>
      </c>
      <c r="E1258" s="7">
        <v>4</v>
      </c>
      <c r="F1258" s="7">
        <v>5</v>
      </c>
      <c r="G1258" s="7">
        <v>9</v>
      </c>
      <c r="I1258" s="13"/>
    </row>
    <row r="1261" spans="1:18">
      <c r="A1261" s="1" t="str">
        <f>"Version "&amp;K1263&amp;"; Task"&amp;L1263</f>
        <v>Version 5; Task4</v>
      </c>
      <c r="B1261" s="4">
        <v>1</v>
      </c>
      <c r="C1261" s="4">
        <v>2</v>
      </c>
      <c r="D1261" s="4">
        <v>3</v>
      </c>
      <c r="E1261" s="4">
        <f>E1241</f>
        <v>4</v>
      </c>
      <c r="F1261" s="4">
        <f>F1241</f>
        <v>5</v>
      </c>
      <c r="I1261" s="13"/>
    </row>
    <row r="1262" spans="1:18" ht="15" customHeight="1">
      <c r="A1262" s="11" t="s">
        <v>8</v>
      </c>
      <c r="B1262" s="12" t="s">
        <v>9</v>
      </c>
      <c r="C1262" s="12" t="s">
        <v>10</v>
      </c>
      <c r="D1262" s="12" t="s">
        <v>11</v>
      </c>
      <c r="E1262" s="23" t="s">
        <v>20</v>
      </c>
      <c r="F1262" s="23" t="s">
        <v>21</v>
      </c>
      <c r="G1262" s="41" t="s">
        <v>15</v>
      </c>
      <c r="I1262" s="13"/>
      <c r="K1262" t="s">
        <v>12</v>
      </c>
      <c r="L1262" t="s">
        <v>1</v>
      </c>
    </row>
    <row r="1263" spans="1:18">
      <c r="A1263" s="10" t="str">
        <f>INDEX(REFERENCE!$B$2:$K$2,1,'EXAMPLE OF CHOICE CARDS'!I1263)</f>
        <v>Brand</v>
      </c>
      <c r="B1263" s="5" t="str">
        <f>INDEX('DCM CARDS LOOKUP - HIDDEN'!$P$4:$AF$8890,MATCH(N1263,'DCM CARDS LOOKUP - HIDDEN'!$O$4:$O$8890,0),$I1263)</f>
        <v>CVS</v>
      </c>
      <c r="C1263" s="5" t="str">
        <f>INDEX('DCM CARDS LOOKUP - HIDDEN'!$P$4:$AF$8890,MATCH(O1263,'DCM CARDS LOOKUP - HIDDEN'!$O$4:$O$8890,0),$I1263)</f>
        <v>Robitussin</v>
      </c>
      <c r="D1263" s="5" t="str">
        <f>INDEX('DCM CARDS LOOKUP - HIDDEN'!$P$4:$AF$8890,MATCH(P1263,'DCM CARDS LOOKUP - HIDDEN'!$O$4:$O$8890,0),$I1263)</f>
        <v>Sambucol</v>
      </c>
      <c r="E1263" s="5" t="str">
        <f>INDEX('DCM CARDS LOOKUP - HIDDEN'!$P$4:$AF$8890,MATCH(Q1263,'DCM CARDS LOOKUP - HIDDEN'!$O$4:$O$8890,0),$I1263)</f>
        <v>Emergen-C</v>
      </c>
      <c r="F1263" s="5" t="str">
        <f>INDEX('DCM CARDS LOOKUP - HIDDEN'!$P$4:$AF$8890,MATCH(R1263,'DCM CARDS LOOKUP - HIDDEN'!$O$4:$O$8890,0),$I1263)</f>
        <v>Delsym</v>
      </c>
      <c r="G1263" s="42"/>
      <c r="I1263" s="4">
        <v>1</v>
      </c>
      <c r="K1263">
        <f>IF(L1243=15,K1243+1,K1243)</f>
        <v>5</v>
      </c>
      <c r="L1263">
        <f>IF(L1243&lt;15,L1243+1,1)</f>
        <v>4</v>
      </c>
      <c r="N1263">
        <f>K1263*10000+L1263*100+B1261</f>
        <v>50401</v>
      </c>
      <c r="O1263">
        <f>K1263*10000+L1263*100+C1261</f>
        <v>50402</v>
      </c>
      <c r="P1263">
        <f>K1263*10000+L1263*100+D1261</f>
        <v>50403</v>
      </c>
      <c r="Q1263">
        <f>K1263*10000+L1263*100+E1241</f>
        <v>50404</v>
      </c>
      <c r="R1263">
        <f>K1263*10000+L1263*100+F1241</f>
        <v>50405</v>
      </c>
    </row>
    <row r="1264" spans="1:18">
      <c r="A1264" s="10" t="str">
        <f>INDEX(REFERENCE!$B$2:$K$2,1,'EXAMPLE OF CHOICE CARDS'!I1264)</f>
        <v>Format</v>
      </c>
      <c r="B1264" s="5" t="str">
        <f>INDEX('DCM CARDS LOOKUP - HIDDEN'!$P$4:$AF$8890,MATCH(N1264,'DCM CARDS LOOKUP - HIDDEN'!$O$4:$O$8890,0),$I1264)</f>
        <v>Syrup/liquid</v>
      </c>
      <c r="C1264" s="5" t="str">
        <f>INDEX('DCM CARDS LOOKUP - HIDDEN'!$P$4:$AF$8890,MATCH(O1264,'DCM CARDS LOOKUP - HIDDEN'!$O$4:$O$8890,0),$I1264)</f>
        <v>Effervescent Tablets</v>
      </c>
      <c r="D1264" s="5" t="str">
        <f>INDEX('DCM CARDS LOOKUP - HIDDEN'!$P$4:$AF$8890,MATCH(P1264,'DCM CARDS LOOKUP - HIDDEN'!$O$4:$O$8890,0),$I1264)</f>
        <v>Gummies</v>
      </c>
      <c r="E1264" s="5" t="str">
        <f>INDEX('DCM CARDS LOOKUP - HIDDEN'!$P$4:$AF$8890,MATCH(Q1264,'DCM CARDS LOOKUP - HIDDEN'!$O$4:$O$8890,0),$I1264)</f>
        <v>Powder packet</v>
      </c>
      <c r="F1264" s="5" t="str">
        <f>INDEX('DCM CARDS LOOKUP - HIDDEN'!$P$4:$AF$8890,MATCH(R1264,'DCM CARDS LOOKUP - HIDDEN'!$O$4:$O$8890,0),$I1264)</f>
        <v>Tablet</v>
      </c>
      <c r="G1264" s="42"/>
      <c r="I1264" s="4">
        <v>2</v>
      </c>
      <c r="N1264">
        <f>K1263*10000+L1263*100+B1261</f>
        <v>50401</v>
      </c>
      <c r="O1264">
        <f>K1263*10000+L1263*100+C1261</f>
        <v>50402</v>
      </c>
      <c r="P1264">
        <f>K1263*10000+L1263*100+D1261</f>
        <v>50403</v>
      </c>
      <c r="Q1264">
        <f>K1263*10000+L1263*100+E1241</f>
        <v>50404</v>
      </c>
      <c r="R1264">
        <f>K1263*10000+L1263*100+F1241</f>
        <v>50405</v>
      </c>
    </row>
    <row r="1265" spans="1:18">
      <c r="A1265" s="10" t="str">
        <f>INDEX(REFERENCE!$B$2:$K$2,1,'EXAMPLE OF CHOICE CARDS'!I1265)</f>
        <v>Symptoms</v>
      </c>
      <c r="B1265" s="5" t="str">
        <f>INDEX('DCM CARDS LOOKUP - HIDDEN'!$P$4:$AF$8890,MATCH(N1265,'DCM CARDS LOOKUP - HIDDEN'!$O$4:$O$8890,0),$I1265)</f>
        <v>Nasal Congestion relief</v>
      </c>
      <c r="C1265" s="5" t="str">
        <f>INDEX('DCM CARDS LOOKUP - HIDDEN'!$P$4:$AF$8890,MATCH(O1265,'DCM CARDS LOOKUP - HIDDEN'!$O$4:$O$8890,0),$I1265)</f>
        <v>Flu/ Severe cold Relief</v>
      </c>
      <c r="D1265" s="5" t="str">
        <f>INDEX('DCM CARDS LOOKUP - HIDDEN'!$P$4:$AF$8890,MATCH(P1265,'DCM CARDS LOOKUP - HIDDEN'!$O$4:$O$8890,0),$I1265)</f>
        <v>Body Aches/Pain relief</v>
      </c>
      <c r="E1265" s="5" t="str">
        <f>INDEX('DCM CARDS LOOKUP - HIDDEN'!$P$4:$AF$8890,MATCH(Q1265,'DCM CARDS LOOKUP - HIDDEN'!$O$4:$O$8890,0),$I1265)</f>
        <v>Head cold relief</v>
      </c>
      <c r="F1265" s="5" t="str">
        <f>INDEX('DCM CARDS LOOKUP - HIDDEN'!$P$4:$AF$8890,MATCH(R1265,'DCM CARDS LOOKUP - HIDDEN'!$O$4:$O$8890,0),$I1265)</f>
        <v>Chest congestion relief</v>
      </c>
      <c r="G1265" s="42"/>
      <c r="I1265" s="4">
        <v>3</v>
      </c>
      <c r="N1265">
        <f>K1263*10000+L1263*100+B1261</f>
        <v>50401</v>
      </c>
      <c r="O1265">
        <f>K1263*10000+L1263*100+C1261</f>
        <v>50402</v>
      </c>
      <c r="P1265">
        <f>K1263*10000+L1263*100+D1261</f>
        <v>50403</v>
      </c>
      <c r="Q1265">
        <f>K1263*10000+L1263*100+E1241</f>
        <v>50404</v>
      </c>
      <c r="R1265">
        <f>K1263*10000+L1263*100+F1241</f>
        <v>50405</v>
      </c>
    </row>
    <row r="1266" spans="1:18" ht="30">
      <c r="A1266" s="10" t="str">
        <f>INDEX(REFERENCE!$B$2:$K$2,1,'EXAMPLE OF CHOICE CARDS'!I1266)</f>
        <v>Benefit</v>
      </c>
      <c r="B1266" s="5" t="str">
        <f>INDEX('DCM CARDS LOOKUP - HIDDEN'!$P$4:$AF$8890,MATCH(N1266,'DCM CARDS LOOKUP - HIDDEN'!$O$4:$O$8890,0),$I1266)</f>
        <v>Non-Medicated</v>
      </c>
      <c r="C1266" s="5" t="str">
        <f>INDEX('DCM CARDS LOOKUP - HIDDEN'!$P$4:$AF$8890,MATCH(O1266,'DCM CARDS LOOKUP - HIDDEN'!$O$4:$O$8890,0),$I1266)</f>
        <v>FSA/HSA Eligible</v>
      </c>
      <c r="D1266" s="5" t="str">
        <f>INDEX('DCM CARDS LOOKUP - HIDDEN'!$P$4:$AF$8890,MATCH(P1266,'DCM CARDS LOOKUP - HIDDEN'!$O$4:$O$8890,0),$I1266)</f>
        <v>12 Hour Relief</v>
      </c>
      <c r="E1266" s="5" t="str">
        <f>INDEX('DCM CARDS LOOKUP - HIDDEN'!$P$4:$AF$8890,MATCH(Q1266,'DCM CARDS LOOKUP - HIDDEN'!$O$4:$O$8890,0),$I1266)</f>
        <v>Non-Drowsy</v>
      </c>
      <c r="F1266" s="5" t="str">
        <f>INDEX('DCM CARDS LOOKUP - HIDDEN'!$P$4:$AF$8890,MATCH(R1266,'DCM CARDS LOOKUP - HIDDEN'!$O$4:$O$8890,0),$I1266)</f>
        <v>Sugar Free</v>
      </c>
      <c r="G1266" s="42"/>
      <c r="I1266" s="4">
        <v>4</v>
      </c>
      <c r="N1266">
        <f>K1263*10000+L1263*100+B1261</f>
        <v>50401</v>
      </c>
      <c r="O1266">
        <f>K1263*10000+L1263*100+C1261</f>
        <v>50402</v>
      </c>
      <c r="P1266">
        <f>K1263*10000+L1263*100+D1261</f>
        <v>50403</v>
      </c>
      <c r="Q1266">
        <f>K1263*10000+L1263*100+E1241</f>
        <v>50404</v>
      </c>
      <c r="R1266">
        <f>K1263*10000+L1263*100+F1241</f>
        <v>50405</v>
      </c>
    </row>
    <row r="1267" spans="1:18">
      <c r="A1267" s="10" t="str">
        <f>INDEX(REFERENCE!$B$2:$K$2,1,'EXAMPLE OF CHOICE CARDS'!I1267)</f>
        <v>Doses</v>
      </c>
      <c r="B1267" s="5" t="str">
        <f>INDEX('DCM CARDS LOOKUP - HIDDEN'!$P$4:$AF$8890,MATCH(N1267,'DCM CARDS LOOKUP - HIDDEN'!$O$4:$O$8890,0),$I1267)</f>
        <v>6 Doses</v>
      </c>
      <c r="C1267" s="5" t="str">
        <f>INDEX('DCM CARDS LOOKUP - HIDDEN'!$P$4:$AF$8890,MATCH(O1267,'DCM CARDS LOOKUP - HIDDEN'!$O$4:$O$8890,0),$I1267)</f>
        <v>60 Doses</v>
      </c>
      <c r="D1267" s="5" t="str">
        <f>INDEX('DCM CARDS LOOKUP - HIDDEN'!$P$4:$AF$8890,MATCH(P1267,'DCM CARDS LOOKUP - HIDDEN'!$O$4:$O$8890,0),$I1267)</f>
        <v>6 Doses</v>
      </c>
      <c r="E1267" s="5" t="str">
        <f>INDEX('DCM CARDS LOOKUP - HIDDEN'!$P$4:$AF$8890,MATCH(Q1267,'DCM CARDS LOOKUP - HIDDEN'!$O$4:$O$8890,0),$I1267)</f>
        <v>90 Doses</v>
      </c>
      <c r="F1267" s="5" t="str">
        <f>INDEX('DCM CARDS LOOKUP - HIDDEN'!$P$4:$AF$8890,MATCH(R1267,'DCM CARDS LOOKUP - HIDDEN'!$O$4:$O$8890,0),$I1267)</f>
        <v>12 Doses</v>
      </c>
      <c r="G1267" s="42"/>
      <c r="I1267" s="4">
        <v>5</v>
      </c>
      <c r="N1267">
        <f>K1263*10000+L1263*100+B1261</f>
        <v>50401</v>
      </c>
      <c r="O1267">
        <f>K1263*10000+L1263*100+C1261</f>
        <v>50402</v>
      </c>
      <c r="P1267">
        <f>K1263*10000+L1263*100+D1261</f>
        <v>50403</v>
      </c>
      <c r="Q1267">
        <f>K1263*10000+L1263*100+E1241</f>
        <v>50404</v>
      </c>
      <c r="R1267">
        <f>K1263*10000+L1263*100+F1241</f>
        <v>50405</v>
      </c>
    </row>
    <row r="1268" spans="1:18">
      <c r="A1268" s="10" t="str">
        <f>INDEX(REFERENCE!$B$2:$K$2,1,'EXAMPLE OF CHOICE CARDS'!I1268)</f>
        <v>flavor</v>
      </c>
      <c r="B1268" s="5" t="str">
        <f>INDEX('DCM CARDS LOOKUP - HIDDEN'!$P$4:$AF$8890,MATCH(N1268,'DCM CARDS LOOKUP - HIDDEN'!$O$4:$O$8890,0),$I1268)</f>
        <v>Honey Lemon</v>
      </c>
      <c r="C1268" s="5" t="str">
        <f>INDEX('DCM CARDS LOOKUP - HIDDEN'!$P$4:$AF$8890,MATCH(O1268,'DCM CARDS LOOKUP - HIDDEN'!$O$4:$O$8890,0),$I1268)</f>
        <v>Elderberry</v>
      </c>
      <c r="D1268" s="5" t="str">
        <f>INDEX('DCM CARDS LOOKUP - HIDDEN'!$P$4:$AF$8890,MATCH(P1268,'DCM CARDS LOOKUP - HIDDEN'!$O$4:$O$8890,0),$I1268)</f>
        <v>Mixed Berry</v>
      </c>
      <c r="E1268" s="5" t="str">
        <f>INDEX('DCM CARDS LOOKUP - HIDDEN'!$P$4:$AF$8890,MATCH(Q1268,'DCM CARDS LOOKUP - HIDDEN'!$O$4:$O$8890,0),$I1268)</f>
        <v>Honey</v>
      </c>
      <c r="F1268" s="5" t="str">
        <f>INDEX('DCM CARDS LOOKUP - HIDDEN'!$P$4:$AF$8890,MATCH(R1268,'DCM CARDS LOOKUP - HIDDEN'!$O$4:$O$8890,0),$I1268)</f>
        <v>-</v>
      </c>
      <c r="G1268" s="42"/>
      <c r="I1268" s="4">
        <v>6</v>
      </c>
      <c r="N1268">
        <f>K1263*10000+L1263*100+B1261</f>
        <v>50401</v>
      </c>
      <c r="O1268">
        <f>K1263*10000+L1263*100+C1261</f>
        <v>50402</v>
      </c>
      <c r="P1268">
        <f>K1263*10000+L1263*100+D1261</f>
        <v>50403</v>
      </c>
      <c r="Q1268">
        <f>K1263*10000+L1263*100+E1241</f>
        <v>50404</v>
      </c>
      <c r="R1268">
        <f>K1263*10000+L1263*100+F1241</f>
        <v>50405</v>
      </c>
    </row>
    <row r="1269" spans="1:18" ht="15" customHeight="1">
      <c r="A1269" s="10" t="str">
        <f>INDEX(REFERENCE!$B$2:$K$2,1,'EXAMPLE OF CHOICE CARDS'!I1269)</f>
        <v>Price</v>
      </c>
      <c r="B1269" s="29">
        <f>INDEX('DCM CARDS LOOKUP - HIDDEN'!$P$4:$AF$8890,MATCH(N1269,'DCM CARDS LOOKUP - HIDDEN'!$O$4:$O$8890,0),$I1269)</f>
        <v>7</v>
      </c>
      <c r="C1269" s="29">
        <f>INDEX('DCM CARDS LOOKUP - HIDDEN'!$P$4:$AF$8890,MATCH(O1269,'DCM CARDS LOOKUP - HIDDEN'!$O$4:$O$8890,0),$I1269)</f>
        <v>12</v>
      </c>
      <c r="D1269" s="29">
        <f>INDEX('DCM CARDS LOOKUP - HIDDEN'!$P$4:$AF$8890,MATCH(P1269,'DCM CARDS LOOKUP - HIDDEN'!$O$4:$O$8890,0),$I1269)</f>
        <v>11</v>
      </c>
      <c r="E1269" s="29">
        <f>INDEX('DCM CARDS LOOKUP - HIDDEN'!$P$4:$AF$8890,MATCH(Q1269,'DCM CARDS LOOKUP - HIDDEN'!$O$4:$O$8890,0),$I1269)</f>
        <v>25</v>
      </c>
      <c r="F1269" s="29">
        <f>INDEX('DCM CARDS LOOKUP - HIDDEN'!$P$4:$AF$8890,MATCH(R1269,'DCM CARDS LOOKUP - HIDDEN'!$O$4:$O$8890,0),$I1269)</f>
        <v>12</v>
      </c>
      <c r="G1269" s="42"/>
      <c r="I1269" s="4">
        <v>7</v>
      </c>
      <c r="N1269">
        <f>K1263*10000+L1263*100+B1261</f>
        <v>50401</v>
      </c>
      <c r="O1269">
        <f>K1263*10000+L1263*100+C1261</f>
        <v>50402</v>
      </c>
      <c r="P1269">
        <f>K1263*10000+L1263*100+D1261</f>
        <v>50403</v>
      </c>
      <c r="Q1269">
        <f>K1263*10000+L1263*100+E1241</f>
        <v>50404</v>
      </c>
      <c r="R1269">
        <f>K1263*10000+L1263*100+F1241</f>
        <v>50405</v>
      </c>
    </row>
    <row r="1270" spans="1:18" ht="15" hidden="1" customHeight="1">
      <c r="A1270" s="10">
        <f>INDEX(REFERENCE!$B$2:$K$2,1,'EXAMPLE OF CHOICE CARDS'!I1270)</f>
        <v>0</v>
      </c>
      <c r="B1270" s="29">
        <f>INDEX('DCM CARDS LOOKUP - HIDDEN'!$P$4:$AF$8890,MATCH(N1270,'DCM CARDS LOOKUP - HIDDEN'!$O$4:$O$8890,0),$I1270)</f>
        <v>0</v>
      </c>
      <c r="C1270" s="29">
        <f>INDEX('DCM CARDS LOOKUP - HIDDEN'!$P$4:$AF$8890,MATCH(O1270,'DCM CARDS LOOKUP - HIDDEN'!$O$4:$O$8890,0),$I1270)</f>
        <v>0</v>
      </c>
      <c r="D1270" s="29">
        <f>INDEX('DCM CARDS LOOKUP - HIDDEN'!$P$4:$AF$8890,MATCH(P1270,'DCM CARDS LOOKUP - HIDDEN'!$O$4:$O$8890,0),$I1270)</f>
        <v>0</v>
      </c>
      <c r="E1270" s="29">
        <f>INDEX('DCM CARDS LOOKUP - HIDDEN'!$P$4:$AF$8890,MATCH(Q1270,'DCM CARDS LOOKUP - HIDDEN'!$O$4:$O$8890,0),$I1270)</f>
        <v>0</v>
      </c>
      <c r="F1270" s="29">
        <f>INDEX('DCM CARDS LOOKUP - HIDDEN'!$P$4:$AF$8890,MATCH(R1270,'DCM CARDS LOOKUP - HIDDEN'!$O$4:$O$8890,0),$I1270)</f>
        <v>0</v>
      </c>
      <c r="G1270" s="42"/>
      <c r="I1270" s="4">
        <v>8</v>
      </c>
      <c r="N1270">
        <f>K1263*10000+L1263*100+B1261</f>
        <v>50401</v>
      </c>
      <c r="O1270">
        <f>K1263*10000+L1263*100+C1261</f>
        <v>50402</v>
      </c>
      <c r="P1270">
        <f>K1263*10000+L1263*100+D1261</f>
        <v>50403</v>
      </c>
      <c r="Q1270">
        <f>K1263*10000+L1263*100+E1241</f>
        <v>50404</v>
      </c>
      <c r="R1270">
        <f>K1263*10000+L1263*100+F1241</f>
        <v>50405</v>
      </c>
    </row>
    <row r="1271" spans="1:18" ht="15" hidden="1" customHeight="1">
      <c r="A1271" s="10">
        <f>INDEX(REFERENCE!$B$2:$K$2,1,'EXAMPLE OF CHOICE CARDS'!I1271)</f>
        <v>0</v>
      </c>
      <c r="B1271" s="5">
        <f>INDEX('DCM CARDS LOOKUP - HIDDEN'!$P$4:$AF$8890,MATCH(N1271,'DCM CARDS LOOKUP - HIDDEN'!$O$4:$O$8890,0),$I1271)</f>
        <v>0</v>
      </c>
      <c r="C1271" s="5">
        <f>INDEX('DCM CARDS LOOKUP - HIDDEN'!$P$4:$AF$8890,MATCH(O1271,'DCM CARDS LOOKUP - HIDDEN'!$O$4:$O$8890,0),$I1271)</f>
        <v>0</v>
      </c>
      <c r="D1271" s="5">
        <f>INDEX('DCM CARDS LOOKUP - HIDDEN'!$P$4:$AF$8890,MATCH(P1271,'DCM CARDS LOOKUP - HIDDEN'!$O$4:$O$8890,0),$I1271)</f>
        <v>0</v>
      </c>
      <c r="E1271" s="5">
        <f>INDEX('DCM CARDS LOOKUP - HIDDEN'!$P$4:$AF$8890,MATCH(Q1271,'DCM CARDS LOOKUP - HIDDEN'!$O$4:$O$8890,0),$I1271)</f>
        <v>0</v>
      </c>
      <c r="F1271" s="5">
        <f>INDEX('DCM CARDS LOOKUP - HIDDEN'!$P$4:$AF$8890,MATCH(R1271,'DCM CARDS LOOKUP - HIDDEN'!$O$4:$O$8890,0),$I1271)</f>
        <v>0</v>
      </c>
      <c r="G1271" s="42"/>
      <c r="I1271" s="4">
        <v>9</v>
      </c>
      <c r="N1271">
        <f>K1263*10000+L1263*100+B1261</f>
        <v>50401</v>
      </c>
      <c r="O1271">
        <f>K1263*10000+L1263*100+C1261</f>
        <v>50402</v>
      </c>
      <c r="P1271">
        <f>K1263*10000+L1263*100+D1261</f>
        <v>50403</v>
      </c>
      <c r="Q1271">
        <f>K1263*10000+L1263*100+E1241</f>
        <v>50404</v>
      </c>
      <c r="R1271">
        <f>K1263*10000+L1263*100+F1241</f>
        <v>50405</v>
      </c>
    </row>
    <row r="1272" spans="1:18" ht="15" hidden="1" customHeight="1">
      <c r="A1272" s="10">
        <f>INDEX(REFERENCE!$B$2:$K$2,1,'EXAMPLE OF CHOICE CARDS'!I1272)</f>
        <v>0</v>
      </c>
      <c r="B1272" s="5">
        <f>INDEX('DCM CARDS LOOKUP - HIDDEN'!$P$4:$AF$8890,MATCH(N1272,'DCM CARDS LOOKUP - HIDDEN'!$O$4:$O$8890,0),$I1272)</f>
        <v>0</v>
      </c>
      <c r="C1272" s="5">
        <f>INDEX('DCM CARDS LOOKUP - HIDDEN'!$P$4:$AF$8890,MATCH(O1272,'DCM CARDS LOOKUP - HIDDEN'!$O$4:$O$8890,0),$I1272)</f>
        <v>0</v>
      </c>
      <c r="D1272" s="5">
        <f>INDEX('DCM CARDS LOOKUP - HIDDEN'!$P$4:$AF$8890,MATCH(P1272,'DCM CARDS LOOKUP - HIDDEN'!$O$4:$O$8890,0),$I1272)</f>
        <v>0</v>
      </c>
      <c r="E1272" s="5">
        <f>INDEX('DCM CARDS LOOKUP - HIDDEN'!$P$4:$AF$8890,MATCH(Q1272,'DCM CARDS LOOKUP - HIDDEN'!$O$4:$O$8890,0),$I1272)</f>
        <v>0</v>
      </c>
      <c r="F1272" s="5">
        <f>INDEX('DCM CARDS LOOKUP - HIDDEN'!$P$4:$AF$8890,MATCH(R1272,'DCM CARDS LOOKUP - HIDDEN'!$O$4:$O$8890,0),$I1272)</f>
        <v>0</v>
      </c>
      <c r="G1272" s="42"/>
      <c r="I1272" s="4">
        <v>10</v>
      </c>
      <c r="N1272">
        <f>K1263*10000+L1263*100+B1261</f>
        <v>50401</v>
      </c>
      <c r="O1272">
        <f>K1263*10000+L1263*100+C1261</f>
        <v>50402</v>
      </c>
      <c r="P1272">
        <f>K1263*10000+L1263*100+D1261</f>
        <v>50403</v>
      </c>
      <c r="Q1272">
        <f>K1263*10000+L1263*100+E1241</f>
        <v>50404</v>
      </c>
      <c r="R1272">
        <f>K1263*10000+L1263*100+F1241</f>
        <v>50405</v>
      </c>
    </row>
    <row r="1273" spans="1:18" ht="15" hidden="1" customHeight="1">
      <c r="A1273" s="10" t="e">
        <f>INDEX(REFERENCE!$B$2:$K$2,1,'EXAMPLE OF CHOICE CARDS'!I1273)</f>
        <v>#REF!</v>
      </c>
      <c r="B1273" s="5">
        <f>INDEX('DCM CARDS LOOKUP - HIDDEN'!$P$4:$AF$8890,MATCH(N1273,'DCM CARDS LOOKUP - HIDDEN'!$O$4:$O$8890,0),$I1273)</f>
        <v>0</v>
      </c>
      <c r="C1273" s="5">
        <f>INDEX('DCM CARDS LOOKUP - HIDDEN'!$P$4:$AF$8890,MATCH(O1273,'DCM CARDS LOOKUP - HIDDEN'!$O$4:$O$8890,0),$I1273)</f>
        <v>0</v>
      </c>
      <c r="D1273" s="5">
        <f>INDEX('DCM CARDS LOOKUP - HIDDEN'!$P$4:$AF$8890,MATCH(P1273,'DCM CARDS LOOKUP - HIDDEN'!$O$4:$O$8890,0),$I1273)</f>
        <v>0</v>
      </c>
      <c r="E1273" s="24"/>
      <c r="F1273" s="24"/>
      <c r="G1273" s="42"/>
      <c r="I1273" s="4">
        <v>11</v>
      </c>
      <c r="N1273">
        <f>K1263*10000+L1263*100+B1261</f>
        <v>50401</v>
      </c>
      <c r="O1273">
        <f>K1263*10000+L1263*100+C1261</f>
        <v>50402</v>
      </c>
      <c r="P1273">
        <f>K1263*10000+L1263*100+D1261</f>
        <v>50403</v>
      </c>
      <c r="Q1273">
        <f>K1263*10000+L1263*100+E1241</f>
        <v>50404</v>
      </c>
      <c r="R1273">
        <f>K1263*10000+L1263*100+F1241</f>
        <v>50405</v>
      </c>
    </row>
    <row r="1274" spans="1:18" ht="15" hidden="1" customHeight="1">
      <c r="A1274" s="10" t="e">
        <f>INDEX(REFERENCE!$B$2:$K$2,1,'EXAMPLE OF CHOICE CARDS'!I1274)</f>
        <v>#REF!</v>
      </c>
      <c r="B1274" s="5">
        <f>INDEX('DCM CARDS LOOKUP - HIDDEN'!$P$4:$AF$8890,MATCH(N1274,'DCM CARDS LOOKUP - HIDDEN'!$O$4:$O$8890,0),$I1274)</f>
        <v>0</v>
      </c>
      <c r="C1274" s="5">
        <f>INDEX('DCM CARDS LOOKUP - HIDDEN'!$P$4:$AF$8890,MATCH(O1274,'DCM CARDS LOOKUP - HIDDEN'!$O$4:$O$8890,0),$I1274)</f>
        <v>0</v>
      </c>
      <c r="D1274" s="5">
        <f>INDEX('DCM CARDS LOOKUP - HIDDEN'!$P$4:$AF$8890,MATCH(P1274,'DCM CARDS LOOKUP - HIDDEN'!$O$4:$O$8890,0),$I1274)</f>
        <v>0</v>
      </c>
      <c r="E1274" s="24"/>
      <c r="F1274" s="24"/>
      <c r="G1274" s="42"/>
      <c r="I1274" s="4">
        <v>12</v>
      </c>
      <c r="N1274">
        <f>K1263*10000+L1263*100+B1261</f>
        <v>50401</v>
      </c>
      <c r="O1274">
        <f>K1263*10000+L1263*100+C1261</f>
        <v>50402</v>
      </c>
      <c r="P1274">
        <f>K1263*10000+L1263*100+D1261</f>
        <v>50403</v>
      </c>
      <c r="Q1274">
        <f>K1263*10000+L1263*100+E1241</f>
        <v>50404</v>
      </c>
      <c r="R1274">
        <f>K1263*10000+L1263*100+F1241</f>
        <v>50405</v>
      </c>
    </row>
    <row r="1275" spans="1:18" ht="15" hidden="1" customHeight="1">
      <c r="A1275" s="10" t="e">
        <f>INDEX(REFERENCE!$B$2:$K$2,1,'EXAMPLE OF CHOICE CARDS'!I1275)</f>
        <v>#REF!</v>
      </c>
      <c r="B1275" s="5">
        <f>INDEX('DCM CARDS LOOKUP - HIDDEN'!$P$4:$AF$8890,MATCH(N1275,'DCM CARDS LOOKUP - HIDDEN'!$O$4:$O$8890,0),$I1275)</f>
        <v>0</v>
      </c>
      <c r="C1275" s="5">
        <f>INDEX('DCM CARDS LOOKUP - HIDDEN'!$P$4:$AF$8890,MATCH(O1275,'DCM CARDS LOOKUP - HIDDEN'!$O$4:$O$8890,0),$I1275)</f>
        <v>0</v>
      </c>
      <c r="D1275" s="5">
        <f>INDEX('DCM CARDS LOOKUP - HIDDEN'!$P$4:$AF$8890,MATCH(P1275,'DCM CARDS LOOKUP - HIDDEN'!$O$4:$O$8890,0),$I1275)</f>
        <v>0</v>
      </c>
      <c r="E1275" s="24"/>
      <c r="F1275" s="24"/>
      <c r="G1275" s="42"/>
      <c r="I1275" s="4">
        <v>13</v>
      </c>
      <c r="N1275">
        <f>K1263*10000+L1263*100+B1261</f>
        <v>50401</v>
      </c>
      <c r="O1275">
        <f>K1263*10000+L1263*100+C1261</f>
        <v>50402</v>
      </c>
      <c r="P1275">
        <f>K1263*10000+L1263*100+D1261</f>
        <v>50403</v>
      </c>
      <c r="Q1275">
        <f>K1263*10000+L1263*100+E1241</f>
        <v>50404</v>
      </c>
      <c r="R1275">
        <f>K1263*10000+L1263*100+F1241</f>
        <v>50405</v>
      </c>
    </row>
    <row r="1276" spans="1:18" ht="15" hidden="1" customHeight="1">
      <c r="A1276" s="10" t="e">
        <f>INDEX(REFERENCE!$B$2:$K$2,1,'EXAMPLE OF CHOICE CARDS'!I1276)</f>
        <v>#REF!</v>
      </c>
      <c r="B1276" s="5">
        <f>INDEX('DCM CARDS LOOKUP - HIDDEN'!$P$4:$AF$8890,MATCH(N1276,'DCM CARDS LOOKUP - HIDDEN'!$O$4:$O$8890,0),$I1276)</f>
        <v>0</v>
      </c>
      <c r="C1276" s="5">
        <f>INDEX('DCM CARDS LOOKUP - HIDDEN'!$P$4:$AF$8890,MATCH(O1276,'DCM CARDS LOOKUP - HIDDEN'!$O$4:$O$8890,0),$I1276)</f>
        <v>0</v>
      </c>
      <c r="D1276" s="5">
        <f>INDEX('DCM CARDS LOOKUP - HIDDEN'!$P$4:$AF$8890,MATCH(P1276,'DCM CARDS LOOKUP - HIDDEN'!$O$4:$O$8890,0),$I1276)</f>
        <v>0</v>
      </c>
      <c r="E1276" s="24"/>
      <c r="F1276" s="24"/>
      <c r="G1276" s="43"/>
      <c r="I1276" s="4">
        <v>14</v>
      </c>
      <c r="N1276">
        <f>K1263*10000+L1263*100+B1261</f>
        <v>50401</v>
      </c>
      <c r="O1276">
        <f>K1263*10000+L1263*100+C1261</f>
        <v>50402</v>
      </c>
      <c r="P1276">
        <f>K1263*10000+L1263*100+D1261</f>
        <v>50403</v>
      </c>
      <c r="Q1276">
        <f>K1263*10000+L1263*100+E1241</f>
        <v>50404</v>
      </c>
      <c r="R1276">
        <f>K1263*10000+L1263*100+F1241</f>
        <v>50405</v>
      </c>
    </row>
    <row r="1277" spans="1:18">
      <c r="A1277" s="2"/>
      <c r="B1277" s="5"/>
      <c r="C1277" s="5"/>
      <c r="D1277" s="5"/>
      <c r="E1277" s="5"/>
      <c r="F1277" s="5"/>
      <c r="G1277" s="5"/>
      <c r="I1277" s="13"/>
    </row>
    <row r="1278" spans="1:18">
      <c r="A1278" s="6"/>
      <c r="B1278" s="7">
        <v>1</v>
      </c>
      <c r="C1278" s="7">
        <v>2</v>
      </c>
      <c r="D1278" s="7">
        <v>3</v>
      </c>
      <c r="E1278" s="7">
        <v>4</v>
      </c>
      <c r="F1278" s="7">
        <v>5</v>
      </c>
      <c r="G1278" s="7">
        <v>9</v>
      </c>
      <c r="I1278" s="13"/>
    </row>
    <row r="1281" spans="1:18">
      <c r="A1281" s="1" t="str">
        <f>"Version "&amp;K1283&amp;"; Task"&amp;L1283</f>
        <v>Version 5; Task5</v>
      </c>
      <c r="B1281" s="4">
        <v>1</v>
      </c>
      <c r="C1281" s="4">
        <v>2</v>
      </c>
      <c r="D1281" s="4">
        <v>3</v>
      </c>
      <c r="E1281" s="4">
        <f>E1261</f>
        <v>4</v>
      </c>
      <c r="F1281" s="4">
        <f>F1261</f>
        <v>5</v>
      </c>
      <c r="I1281" s="13"/>
    </row>
    <row r="1282" spans="1:18" ht="15" customHeight="1">
      <c r="A1282" s="11" t="s">
        <v>8</v>
      </c>
      <c r="B1282" s="12" t="s">
        <v>9</v>
      </c>
      <c r="C1282" s="12" t="s">
        <v>10</v>
      </c>
      <c r="D1282" s="12" t="s">
        <v>11</v>
      </c>
      <c r="E1282" s="23" t="s">
        <v>20</v>
      </c>
      <c r="F1282" s="23" t="s">
        <v>21</v>
      </c>
      <c r="G1282" s="41" t="s">
        <v>15</v>
      </c>
      <c r="I1282" s="13"/>
      <c r="K1282" t="s">
        <v>12</v>
      </c>
      <c r="L1282" t="s">
        <v>1</v>
      </c>
    </row>
    <row r="1283" spans="1:18">
      <c r="A1283" s="10" t="str">
        <f>INDEX(REFERENCE!$B$2:$K$2,1,'EXAMPLE OF CHOICE CARDS'!I1283)</f>
        <v>Brand</v>
      </c>
      <c r="B1283" s="5" t="str">
        <f>INDEX('DCM CARDS LOOKUP - HIDDEN'!$P$4:$AF$8890,MATCH(N1283,'DCM CARDS LOOKUP - HIDDEN'!$O$4:$O$8890,0),$I1283)</f>
        <v>CVS</v>
      </c>
      <c r="C1283" s="5" t="str">
        <f>INDEX('DCM CARDS LOOKUP - HIDDEN'!$P$4:$AF$8890,MATCH(O1283,'DCM CARDS LOOKUP - HIDDEN'!$O$4:$O$8890,0),$I1283)</f>
        <v>Coricidin</v>
      </c>
      <c r="D1283" s="5" t="str">
        <f>INDEX('DCM CARDS LOOKUP - HIDDEN'!$P$4:$AF$8890,MATCH(P1283,'DCM CARDS LOOKUP - HIDDEN'!$O$4:$O$8890,0),$I1283)</f>
        <v>Zarbee's</v>
      </c>
      <c r="E1283" s="5" t="str">
        <f>INDEX('DCM CARDS LOOKUP - HIDDEN'!$P$4:$AF$8890,MATCH(Q1283,'DCM CARDS LOOKUP - HIDDEN'!$O$4:$O$8890,0),$I1283)</f>
        <v>Robitussin</v>
      </c>
      <c r="F1283" s="5" t="str">
        <f>INDEX('DCM CARDS LOOKUP - HIDDEN'!$P$4:$AF$8890,MATCH(R1283,'DCM CARDS LOOKUP - HIDDEN'!$O$4:$O$8890,0),$I1283)</f>
        <v>Advil Cold &amp;Flu</v>
      </c>
      <c r="G1283" s="42"/>
      <c r="I1283" s="4">
        <v>1</v>
      </c>
      <c r="K1283">
        <f>IF(L1263=15,K1263+1,K1263)</f>
        <v>5</v>
      </c>
      <c r="L1283">
        <f>IF(L1263&lt;15,L1263+1,1)</f>
        <v>5</v>
      </c>
      <c r="N1283">
        <f>K1283*10000+L1283*100+B1281</f>
        <v>50501</v>
      </c>
      <c r="O1283">
        <f>K1283*10000+L1283*100+C1281</f>
        <v>50502</v>
      </c>
      <c r="P1283">
        <f>K1283*10000+L1283*100+D1281</f>
        <v>50503</v>
      </c>
      <c r="Q1283">
        <f>K1283*10000+L1283*100+E1261</f>
        <v>50504</v>
      </c>
      <c r="R1283">
        <f>K1283*10000+L1283*100+F1261</f>
        <v>50505</v>
      </c>
    </row>
    <row r="1284" spans="1:18">
      <c r="A1284" s="10" t="str">
        <f>INDEX(REFERENCE!$B$2:$K$2,1,'EXAMPLE OF CHOICE CARDS'!I1284)</f>
        <v>Format</v>
      </c>
      <c r="B1284" s="5" t="str">
        <f>INDEX('DCM CARDS LOOKUP - HIDDEN'!$P$4:$AF$8890,MATCH(N1284,'DCM CARDS LOOKUP - HIDDEN'!$O$4:$O$8890,0),$I1284)</f>
        <v>Nasal Spray</v>
      </c>
      <c r="C1284" s="5" t="str">
        <f>INDEX('DCM CARDS LOOKUP - HIDDEN'!$P$4:$AF$8890,MATCH(O1284,'DCM CARDS LOOKUP - HIDDEN'!$O$4:$O$8890,0),$I1284)</f>
        <v>Tablet</v>
      </c>
      <c r="D1284" s="5" t="str">
        <f>INDEX('DCM CARDS LOOKUP - HIDDEN'!$P$4:$AF$8890,MATCH(P1284,'DCM CARDS LOOKUP - HIDDEN'!$O$4:$O$8890,0),$I1284)</f>
        <v>Gummies</v>
      </c>
      <c r="E1284" s="5" t="str">
        <f>INDEX('DCM CARDS LOOKUP - HIDDEN'!$P$4:$AF$8890,MATCH(Q1284,'DCM CARDS LOOKUP - HIDDEN'!$O$4:$O$8890,0),$I1284)</f>
        <v>Effervescent Tablets</v>
      </c>
      <c r="F1284" s="5" t="str">
        <f>INDEX('DCM CARDS LOOKUP - HIDDEN'!$P$4:$AF$8890,MATCH(R1284,'DCM CARDS LOOKUP - HIDDEN'!$O$4:$O$8890,0),$I1284)</f>
        <v>Syrup/liquid</v>
      </c>
      <c r="G1284" s="42"/>
      <c r="I1284" s="4">
        <v>2</v>
      </c>
      <c r="N1284">
        <f>K1283*10000+L1283*100+B1281</f>
        <v>50501</v>
      </c>
      <c r="O1284">
        <f>K1283*10000+L1283*100+C1281</f>
        <v>50502</v>
      </c>
      <c r="P1284">
        <f>K1283*10000+L1283*100+D1281</f>
        <v>50503</v>
      </c>
      <c r="Q1284">
        <f>K1283*10000+L1283*100+E1261</f>
        <v>50504</v>
      </c>
      <c r="R1284">
        <f>K1283*10000+L1283*100+F1261</f>
        <v>50505</v>
      </c>
    </row>
    <row r="1285" spans="1:18">
      <c r="A1285" s="10" t="str">
        <f>INDEX(REFERENCE!$B$2:$K$2,1,'EXAMPLE OF CHOICE CARDS'!I1285)</f>
        <v>Symptoms</v>
      </c>
      <c r="B1285" s="5" t="str">
        <f>INDEX('DCM CARDS LOOKUP - HIDDEN'!$P$4:$AF$8890,MATCH(N1285,'DCM CARDS LOOKUP - HIDDEN'!$O$4:$O$8890,0),$I1285)</f>
        <v>Controls Cough</v>
      </c>
      <c r="C1285" s="5" t="str">
        <f>INDEX('DCM CARDS LOOKUP - HIDDEN'!$P$4:$AF$8890,MATCH(O1285,'DCM CARDS LOOKUP - HIDDEN'!$O$4:$O$8890,0),$I1285)</f>
        <v>Fever relief</v>
      </c>
      <c r="D1285" s="5" t="str">
        <f>INDEX('DCM CARDS LOOKUP - HIDDEN'!$P$4:$AF$8890,MATCH(P1285,'DCM CARDS LOOKUP - HIDDEN'!$O$4:$O$8890,0),$I1285)</f>
        <v>Sore throat relief</v>
      </c>
      <c r="E1285" s="5" t="str">
        <f>INDEX('DCM CARDS LOOKUP - HIDDEN'!$P$4:$AF$8890,MATCH(Q1285,'DCM CARDS LOOKUP - HIDDEN'!$O$4:$O$8890,0),$I1285)</f>
        <v>Sinus Pressure relief</v>
      </c>
      <c r="F1285" s="5" t="str">
        <f>INDEX('DCM CARDS LOOKUP - HIDDEN'!$P$4:$AF$8890,MATCH(R1285,'DCM CARDS LOOKUP - HIDDEN'!$O$4:$O$8890,0),$I1285)</f>
        <v>Strengthens Immune System</v>
      </c>
      <c r="G1285" s="42"/>
      <c r="I1285" s="4">
        <v>3</v>
      </c>
      <c r="N1285">
        <f>K1283*10000+L1283*100+B1281</f>
        <v>50501</v>
      </c>
      <c r="O1285">
        <f>K1283*10000+L1283*100+C1281</f>
        <v>50502</v>
      </c>
      <c r="P1285">
        <f>K1283*10000+L1283*100+D1281</f>
        <v>50503</v>
      </c>
      <c r="Q1285">
        <f>K1283*10000+L1283*100+E1261</f>
        <v>50504</v>
      </c>
      <c r="R1285">
        <f>K1283*10000+L1283*100+F1261</f>
        <v>50505</v>
      </c>
    </row>
    <row r="1286" spans="1:18">
      <c r="A1286" s="10" t="str">
        <f>INDEX(REFERENCE!$B$2:$K$2,1,'EXAMPLE OF CHOICE CARDS'!I1286)</f>
        <v>Benefit</v>
      </c>
      <c r="B1286" s="5" t="str">
        <f>INDEX('DCM CARDS LOOKUP - HIDDEN'!$P$4:$AF$8890,MATCH(N1286,'DCM CARDS LOOKUP - HIDDEN'!$O$4:$O$8890,0),$I1286)</f>
        <v>Treats multiple symptoms</v>
      </c>
      <c r="C1286" s="5" t="str">
        <f>INDEX('DCM CARDS LOOKUP - HIDDEN'!$P$4:$AF$8890,MATCH(O1286,'DCM CARDS LOOKUP - HIDDEN'!$O$4:$O$8890,0),$I1286)</f>
        <v>For Daytime Use/Anytime Use</v>
      </c>
      <c r="D1286" s="5" t="str">
        <f>INDEX('DCM CARDS LOOKUP - HIDDEN'!$P$4:$AF$8890,MATCH(P1286,'DCM CARDS LOOKUP - HIDDEN'!$O$4:$O$8890,0),$I1286)</f>
        <v>For Nighttime Use</v>
      </c>
      <c r="E1286" s="5" t="str">
        <f>INDEX('DCM CARDS LOOKUP - HIDDEN'!$P$4:$AF$8890,MATCH(Q1286,'DCM CARDS LOOKUP - HIDDEN'!$O$4:$O$8890,0),$I1286)</f>
        <v>Loosens mucus</v>
      </c>
      <c r="F1286" s="5" t="str">
        <f>INDEX('DCM CARDS LOOKUP - HIDDEN'!$P$4:$AF$8890,MATCH(R1286,'DCM CARDS LOOKUP - HIDDEN'!$O$4:$O$8890,0),$I1286)</f>
        <v>For people with High Blood Pressure (decongestant free)</v>
      </c>
      <c r="G1286" s="42"/>
      <c r="I1286" s="4">
        <v>4</v>
      </c>
      <c r="N1286">
        <f>K1283*10000+L1283*100+B1281</f>
        <v>50501</v>
      </c>
      <c r="O1286">
        <f>K1283*10000+L1283*100+C1281</f>
        <v>50502</v>
      </c>
      <c r="P1286">
        <f>K1283*10000+L1283*100+D1281</f>
        <v>50503</v>
      </c>
      <c r="Q1286">
        <f>K1283*10000+L1283*100+E1261</f>
        <v>50504</v>
      </c>
      <c r="R1286">
        <f>K1283*10000+L1283*100+F1261</f>
        <v>50505</v>
      </c>
    </row>
    <row r="1287" spans="1:18">
      <c r="A1287" s="10" t="str">
        <f>INDEX(REFERENCE!$B$2:$K$2,1,'EXAMPLE OF CHOICE CARDS'!I1287)</f>
        <v>Doses</v>
      </c>
      <c r="B1287" s="5" t="str">
        <f>INDEX('DCM CARDS LOOKUP - HIDDEN'!$P$4:$AF$8890,MATCH(N1287,'DCM CARDS LOOKUP - HIDDEN'!$O$4:$O$8890,0),$I1287)</f>
        <v>30 Doses</v>
      </c>
      <c r="C1287" s="5" t="str">
        <f>INDEX('DCM CARDS LOOKUP - HIDDEN'!$P$4:$AF$8890,MATCH(O1287,'DCM CARDS LOOKUP - HIDDEN'!$O$4:$O$8890,0),$I1287)</f>
        <v>6 Doses</v>
      </c>
      <c r="D1287" s="5" t="str">
        <f>INDEX('DCM CARDS LOOKUP - HIDDEN'!$P$4:$AF$8890,MATCH(P1287,'DCM CARDS LOOKUP - HIDDEN'!$O$4:$O$8890,0),$I1287)</f>
        <v>30 Doses</v>
      </c>
      <c r="E1287" s="5" t="str">
        <f>INDEX('DCM CARDS LOOKUP - HIDDEN'!$P$4:$AF$8890,MATCH(Q1287,'DCM CARDS LOOKUP - HIDDEN'!$O$4:$O$8890,0),$I1287)</f>
        <v>12 Doses</v>
      </c>
      <c r="F1287" s="5" t="str">
        <f>INDEX('DCM CARDS LOOKUP - HIDDEN'!$P$4:$AF$8890,MATCH(R1287,'DCM CARDS LOOKUP - HIDDEN'!$O$4:$O$8890,0),$I1287)</f>
        <v>60 Doses</v>
      </c>
      <c r="G1287" s="42"/>
      <c r="I1287" s="4">
        <v>5</v>
      </c>
      <c r="N1287">
        <f>K1283*10000+L1283*100+B1281</f>
        <v>50501</v>
      </c>
      <c r="O1287">
        <f>K1283*10000+L1283*100+C1281</f>
        <v>50502</v>
      </c>
      <c r="P1287">
        <f>K1283*10000+L1283*100+D1281</f>
        <v>50503</v>
      </c>
      <c r="Q1287">
        <f>K1283*10000+L1283*100+E1261</f>
        <v>50504</v>
      </c>
      <c r="R1287">
        <f>K1283*10000+L1283*100+F1261</f>
        <v>50505</v>
      </c>
    </row>
    <row r="1288" spans="1:18">
      <c r="A1288" s="10" t="str">
        <f>INDEX(REFERENCE!$B$2:$K$2,1,'EXAMPLE OF CHOICE CARDS'!I1288)</f>
        <v>flavor</v>
      </c>
      <c r="B1288" s="5" t="str">
        <f>INDEX('DCM CARDS LOOKUP - HIDDEN'!$P$4:$AF$8890,MATCH(N1288,'DCM CARDS LOOKUP - HIDDEN'!$O$4:$O$8890,0),$I1288)</f>
        <v>-</v>
      </c>
      <c r="C1288" s="5" t="str">
        <f>INDEX('DCM CARDS LOOKUP - HIDDEN'!$P$4:$AF$8890,MATCH(O1288,'DCM CARDS LOOKUP - HIDDEN'!$O$4:$O$8890,0),$I1288)</f>
        <v>-</v>
      </c>
      <c r="D1288" s="5" t="str">
        <f>INDEX('DCM CARDS LOOKUP - HIDDEN'!$P$4:$AF$8890,MATCH(P1288,'DCM CARDS LOOKUP - HIDDEN'!$O$4:$O$8890,0),$I1288)</f>
        <v>Mixed Berry</v>
      </c>
      <c r="E1288" s="5" t="str">
        <f>INDEX('DCM CARDS LOOKUP - HIDDEN'!$P$4:$AF$8890,MATCH(Q1288,'DCM CARDS LOOKUP - HIDDEN'!$O$4:$O$8890,0),$I1288)</f>
        <v>Grape</v>
      </c>
      <c r="F1288" s="5" t="str">
        <f>INDEX('DCM CARDS LOOKUP - HIDDEN'!$P$4:$AF$8890,MATCH(R1288,'DCM CARDS LOOKUP - HIDDEN'!$O$4:$O$8890,0),$I1288)</f>
        <v>Orange</v>
      </c>
      <c r="G1288" s="42"/>
      <c r="I1288" s="4">
        <v>6</v>
      </c>
      <c r="N1288">
        <f>K1283*10000+L1283*100+B1281</f>
        <v>50501</v>
      </c>
      <c r="O1288">
        <f>K1283*10000+L1283*100+C1281</f>
        <v>50502</v>
      </c>
      <c r="P1288">
        <f>K1283*10000+L1283*100+D1281</f>
        <v>50503</v>
      </c>
      <c r="Q1288">
        <f>K1283*10000+L1283*100+E1261</f>
        <v>50504</v>
      </c>
      <c r="R1288">
        <f>K1283*10000+L1283*100+F1261</f>
        <v>50505</v>
      </c>
    </row>
    <row r="1289" spans="1:18" ht="15" customHeight="1">
      <c r="A1289" s="10" t="str">
        <f>INDEX(REFERENCE!$B$2:$K$2,1,'EXAMPLE OF CHOICE CARDS'!I1289)</f>
        <v>Price</v>
      </c>
      <c r="B1289" s="29">
        <f>INDEX('DCM CARDS LOOKUP - HIDDEN'!$P$4:$AF$8890,MATCH(N1289,'DCM CARDS LOOKUP - HIDDEN'!$O$4:$O$8890,0),$I1289)</f>
        <v>20</v>
      </c>
      <c r="C1289" s="29">
        <f>INDEX('DCM CARDS LOOKUP - HIDDEN'!$P$4:$AF$8890,MATCH(O1289,'DCM CARDS LOOKUP - HIDDEN'!$O$4:$O$8890,0),$I1289)</f>
        <v>6</v>
      </c>
      <c r="D1289" s="29">
        <f>INDEX('DCM CARDS LOOKUP - HIDDEN'!$P$4:$AF$8890,MATCH(P1289,'DCM CARDS LOOKUP - HIDDEN'!$O$4:$O$8890,0),$I1289)</f>
        <v>18</v>
      </c>
      <c r="E1289" s="29">
        <f>INDEX('DCM CARDS LOOKUP - HIDDEN'!$P$4:$AF$8890,MATCH(Q1289,'DCM CARDS LOOKUP - HIDDEN'!$O$4:$O$8890,0),$I1289)</f>
        <v>5</v>
      </c>
      <c r="F1289" s="29">
        <f>INDEX('DCM CARDS LOOKUP - HIDDEN'!$P$4:$AF$8890,MATCH(R1289,'DCM CARDS LOOKUP - HIDDEN'!$O$4:$O$8890,0),$I1289)</f>
        <v>17</v>
      </c>
      <c r="G1289" s="42"/>
      <c r="I1289" s="4">
        <v>7</v>
      </c>
      <c r="N1289">
        <f>K1283*10000+L1283*100+B1281</f>
        <v>50501</v>
      </c>
      <c r="O1289">
        <f>K1283*10000+L1283*100+C1281</f>
        <v>50502</v>
      </c>
      <c r="P1289">
        <f>K1283*10000+L1283*100+D1281</f>
        <v>50503</v>
      </c>
      <c r="Q1289">
        <f>K1283*10000+L1283*100+E1261</f>
        <v>50504</v>
      </c>
      <c r="R1289">
        <f>K1283*10000+L1283*100+F1261</f>
        <v>50505</v>
      </c>
    </row>
    <row r="1290" spans="1:18" ht="15" hidden="1" customHeight="1">
      <c r="A1290" s="10">
        <f>INDEX(REFERENCE!$B$2:$K$2,1,'EXAMPLE OF CHOICE CARDS'!I1290)</f>
        <v>0</v>
      </c>
      <c r="B1290" s="29">
        <f>INDEX('DCM CARDS LOOKUP - HIDDEN'!$P$4:$AF$8890,MATCH(N1290,'DCM CARDS LOOKUP - HIDDEN'!$O$4:$O$8890,0),$I1290)</f>
        <v>0</v>
      </c>
      <c r="C1290" s="29">
        <f>INDEX('DCM CARDS LOOKUP - HIDDEN'!$P$4:$AF$8890,MATCH(O1290,'DCM CARDS LOOKUP - HIDDEN'!$O$4:$O$8890,0),$I1290)</f>
        <v>0</v>
      </c>
      <c r="D1290" s="29">
        <f>INDEX('DCM CARDS LOOKUP - HIDDEN'!$P$4:$AF$8890,MATCH(P1290,'DCM CARDS LOOKUP - HIDDEN'!$O$4:$O$8890,0),$I1290)</f>
        <v>0</v>
      </c>
      <c r="E1290" s="29">
        <f>INDEX('DCM CARDS LOOKUP - HIDDEN'!$P$4:$AF$8890,MATCH(Q1290,'DCM CARDS LOOKUP - HIDDEN'!$O$4:$O$8890,0),$I1290)</f>
        <v>0</v>
      </c>
      <c r="F1290" s="29">
        <f>INDEX('DCM CARDS LOOKUP - HIDDEN'!$P$4:$AF$8890,MATCH(R1290,'DCM CARDS LOOKUP - HIDDEN'!$O$4:$O$8890,0),$I1290)</f>
        <v>0</v>
      </c>
      <c r="G1290" s="42"/>
      <c r="I1290" s="4">
        <v>8</v>
      </c>
      <c r="N1290">
        <f>K1283*10000+L1283*100+B1281</f>
        <v>50501</v>
      </c>
      <c r="O1290">
        <f>K1283*10000+L1283*100+C1281</f>
        <v>50502</v>
      </c>
      <c r="P1290">
        <f>K1283*10000+L1283*100+D1281</f>
        <v>50503</v>
      </c>
      <c r="Q1290">
        <f>K1283*10000+L1283*100+E1261</f>
        <v>50504</v>
      </c>
      <c r="R1290">
        <f>K1283*10000+L1283*100+F1261</f>
        <v>50505</v>
      </c>
    </row>
    <row r="1291" spans="1:18" ht="15" hidden="1" customHeight="1">
      <c r="A1291" s="10">
        <f>INDEX(REFERENCE!$B$2:$K$2,1,'EXAMPLE OF CHOICE CARDS'!I1291)</f>
        <v>0</v>
      </c>
      <c r="B1291" s="5">
        <f>INDEX('DCM CARDS LOOKUP - HIDDEN'!$P$4:$AF$8890,MATCH(N1291,'DCM CARDS LOOKUP - HIDDEN'!$O$4:$O$8890,0),$I1291)</f>
        <v>0</v>
      </c>
      <c r="C1291" s="5">
        <f>INDEX('DCM CARDS LOOKUP - HIDDEN'!$P$4:$AF$8890,MATCH(O1291,'DCM CARDS LOOKUP - HIDDEN'!$O$4:$O$8890,0),$I1291)</f>
        <v>0</v>
      </c>
      <c r="D1291" s="5">
        <f>INDEX('DCM CARDS LOOKUP - HIDDEN'!$P$4:$AF$8890,MATCH(P1291,'DCM CARDS LOOKUP - HIDDEN'!$O$4:$O$8890,0),$I1291)</f>
        <v>0</v>
      </c>
      <c r="E1291" s="5">
        <f>INDEX('DCM CARDS LOOKUP - HIDDEN'!$P$4:$AF$8890,MATCH(Q1291,'DCM CARDS LOOKUP - HIDDEN'!$O$4:$O$8890,0),$I1291)</f>
        <v>0</v>
      </c>
      <c r="F1291" s="5">
        <f>INDEX('DCM CARDS LOOKUP - HIDDEN'!$P$4:$AF$8890,MATCH(R1291,'DCM CARDS LOOKUP - HIDDEN'!$O$4:$O$8890,0),$I1291)</f>
        <v>0</v>
      </c>
      <c r="G1291" s="42"/>
      <c r="I1291" s="4">
        <v>9</v>
      </c>
      <c r="N1291">
        <f>K1283*10000+L1283*100+B1281</f>
        <v>50501</v>
      </c>
      <c r="O1291">
        <f>K1283*10000+L1283*100+C1281</f>
        <v>50502</v>
      </c>
      <c r="P1291">
        <f>K1283*10000+L1283*100+D1281</f>
        <v>50503</v>
      </c>
      <c r="Q1291">
        <f>K1283*10000+L1283*100+E1261</f>
        <v>50504</v>
      </c>
      <c r="R1291">
        <f>K1283*10000+L1283*100+F1261</f>
        <v>50505</v>
      </c>
    </row>
    <row r="1292" spans="1:18" ht="15" hidden="1" customHeight="1">
      <c r="A1292" s="10">
        <f>INDEX(REFERENCE!$B$2:$K$2,1,'EXAMPLE OF CHOICE CARDS'!I1292)</f>
        <v>0</v>
      </c>
      <c r="B1292" s="5">
        <f>INDEX('DCM CARDS LOOKUP - HIDDEN'!$P$4:$AF$8890,MATCH(N1292,'DCM CARDS LOOKUP - HIDDEN'!$O$4:$O$8890,0),$I1292)</f>
        <v>0</v>
      </c>
      <c r="C1292" s="5">
        <f>INDEX('DCM CARDS LOOKUP - HIDDEN'!$P$4:$AF$8890,MATCH(O1292,'DCM CARDS LOOKUP - HIDDEN'!$O$4:$O$8890,0),$I1292)</f>
        <v>0</v>
      </c>
      <c r="D1292" s="5">
        <f>INDEX('DCM CARDS LOOKUP - HIDDEN'!$P$4:$AF$8890,MATCH(P1292,'DCM CARDS LOOKUP - HIDDEN'!$O$4:$O$8890,0),$I1292)</f>
        <v>0</v>
      </c>
      <c r="E1292" s="5">
        <f>INDEX('DCM CARDS LOOKUP - HIDDEN'!$P$4:$AF$8890,MATCH(Q1292,'DCM CARDS LOOKUP - HIDDEN'!$O$4:$O$8890,0),$I1292)</f>
        <v>0</v>
      </c>
      <c r="F1292" s="5">
        <f>INDEX('DCM CARDS LOOKUP - HIDDEN'!$P$4:$AF$8890,MATCH(R1292,'DCM CARDS LOOKUP - HIDDEN'!$O$4:$O$8890,0),$I1292)</f>
        <v>0</v>
      </c>
      <c r="G1292" s="42"/>
      <c r="I1292" s="4">
        <v>10</v>
      </c>
      <c r="N1292">
        <f>K1283*10000+L1283*100+B1281</f>
        <v>50501</v>
      </c>
      <c r="O1292">
        <f>K1283*10000+L1283*100+C1281</f>
        <v>50502</v>
      </c>
      <c r="P1292">
        <f>K1283*10000+L1283*100+D1281</f>
        <v>50503</v>
      </c>
      <c r="Q1292">
        <f>K1283*10000+L1283*100+E1261</f>
        <v>50504</v>
      </c>
      <c r="R1292">
        <f>K1283*10000+L1283*100+F1261</f>
        <v>50505</v>
      </c>
    </row>
    <row r="1293" spans="1:18" ht="15" hidden="1" customHeight="1">
      <c r="A1293" s="10" t="e">
        <f>INDEX(REFERENCE!$B$2:$K$2,1,'EXAMPLE OF CHOICE CARDS'!I1293)</f>
        <v>#REF!</v>
      </c>
      <c r="B1293" s="5">
        <f>INDEX('DCM CARDS LOOKUP - HIDDEN'!$P$4:$AF$8890,MATCH(N1293,'DCM CARDS LOOKUP - HIDDEN'!$O$4:$O$8890,0),$I1293)</f>
        <v>0</v>
      </c>
      <c r="C1293" s="5">
        <f>INDEX('DCM CARDS LOOKUP - HIDDEN'!$P$4:$AF$8890,MATCH(O1293,'DCM CARDS LOOKUP - HIDDEN'!$O$4:$O$8890,0),$I1293)</f>
        <v>0</v>
      </c>
      <c r="D1293" s="5">
        <f>INDEX('DCM CARDS LOOKUP - HIDDEN'!$P$4:$AF$8890,MATCH(P1293,'DCM CARDS LOOKUP - HIDDEN'!$O$4:$O$8890,0),$I1293)</f>
        <v>0</v>
      </c>
      <c r="E1293" s="24"/>
      <c r="F1293" s="24"/>
      <c r="G1293" s="42"/>
      <c r="I1293" s="4">
        <v>11</v>
      </c>
      <c r="N1293">
        <f>K1283*10000+L1283*100+B1281</f>
        <v>50501</v>
      </c>
      <c r="O1293">
        <f>K1283*10000+L1283*100+C1281</f>
        <v>50502</v>
      </c>
      <c r="P1293">
        <f>K1283*10000+L1283*100+D1281</f>
        <v>50503</v>
      </c>
      <c r="Q1293">
        <f>K1283*10000+L1283*100+E1261</f>
        <v>50504</v>
      </c>
      <c r="R1293">
        <f>K1283*10000+L1283*100+F1261</f>
        <v>50505</v>
      </c>
    </row>
    <row r="1294" spans="1:18" ht="15" hidden="1" customHeight="1">
      <c r="A1294" s="10" t="e">
        <f>INDEX(REFERENCE!$B$2:$K$2,1,'EXAMPLE OF CHOICE CARDS'!I1294)</f>
        <v>#REF!</v>
      </c>
      <c r="B1294" s="5">
        <f>INDEX('DCM CARDS LOOKUP - HIDDEN'!$P$4:$AF$8890,MATCH(N1294,'DCM CARDS LOOKUP - HIDDEN'!$O$4:$O$8890,0),$I1294)</f>
        <v>0</v>
      </c>
      <c r="C1294" s="5">
        <f>INDEX('DCM CARDS LOOKUP - HIDDEN'!$P$4:$AF$8890,MATCH(O1294,'DCM CARDS LOOKUP - HIDDEN'!$O$4:$O$8890,0),$I1294)</f>
        <v>0</v>
      </c>
      <c r="D1294" s="5">
        <f>INDEX('DCM CARDS LOOKUP - HIDDEN'!$P$4:$AF$8890,MATCH(P1294,'DCM CARDS LOOKUP - HIDDEN'!$O$4:$O$8890,0),$I1294)</f>
        <v>0</v>
      </c>
      <c r="E1294" s="24"/>
      <c r="F1294" s="24"/>
      <c r="G1294" s="42"/>
      <c r="I1294" s="4">
        <v>12</v>
      </c>
      <c r="N1294">
        <f>K1283*10000+L1283*100+B1281</f>
        <v>50501</v>
      </c>
      <c r="O1294">
        <f>K1283*10000+L1283*100+C1281</f>
        <v>50502</v>
      </c>
      <c r="P1294">
        <f>K1283*10000+L1283*100+D1281</f>
        <v>50503</v>
      </c>
      <c r="Q1294">
        <f>K1283*10000+L1283*100+E1261</f>
        <v>50504</v>
      </c>
      <c r="R1294">
        <f>K1283*10000+L1283*100+F1261</f>
        <v>50505</v>
      </c>
    </row>
    <row r="1295" spans="1:18" ht="15" hidden="1" customHeight="1">
      <c r="A1295" s="10" t="e">
        <f>INDEX(REFERENCE!$B$2:$K$2,1,'EXAMPLE OF CHOICE CARDS'!I1295)</f>
        <v>#REF!</v>
      </c>
      <c r="B1295" s="5">
        <f>INDEX('DCM CARDS LOOKUP - HIDDEN'!$P$4:$AF$8890,MATCH(N1295,'DCM CARDS LOOKUP - HIDDEN'!$O$4:$O$8890,0),$I1295)</f>
        <v>0</v>
      </c>
      <c r="C1295" s="5">
        <f>INDEX('DCM CARDS LOOKUP - HIDDEN'!$P$4:$AF$8890,MATCH(O1295,'DCM CARDS LOOKUP - HIDDEN'!$O$4:$O$8890,0),$I1295)</f>
        <v>0</v>
      </c>
      <c r="D1295" s="5">
        <f>INDEX('DCM CARDS LOOKUP - HIDDEN'!$P$4:$AF$8890,MATCH(P1295,'DCM CARDS LOOKUP - HIDDEN'!$O$4:$O$8890,0),$I1295)</f>
        <v>0</v>
      </c>
      <c r="E1295" s="24"/>
      <c r="F1295" s="24"/>
      <c r="G1295" s="42"/>
      <c r="I1295" s="4">
        <v>13</v>
      </c>
      <c r="N1295">
        <f>K1283*10000+L1283*100+B1281</f>
        <v>50501</v>
      </c>
      <c r="O1295">
        <f>K1283*10000+L1283*100+C1281</f>
        <v>50502</v>
      </c>
      <c r="P1295">
        <f>K1283*10000+L1283*100+D1281</f>
        <v>50503</v>
      </c>
      <c r="Q1295">
        <f>K1283*10000+L1283*100+E1261</f>
        <v>50504</v>
      </c>
      <c r="R1295">
        <f>K1283*10000+L1283*100+F1261</f>
        <v>50505</v>
      </c>
    </row>
    <row r="1296" spans="1:18" ht="15" hidden="1" customHeight="1">
      <c r="A1296" s="10" t="e">
        <f>INDEX(REFERENCE!$B$2:$K$2,1,'EXAMPLE OF CHOICE CARDS'!I1296)</f>
        <v>#REF!</v>
      </c>
      <c r="B1296" s="5">
        <f>INDEX('DCM CARDS LOOKUP - HIDDEN'!$P$4:$AF$8890,MATCH(N1296,'DCM CARDS LOOKUP - HIDDEN'!$O$4:$O$8890,0),$I1296)</f>
        <v>0</v>
      </c>
      <c r="C1296" s="5">
        <f>INDEX('DCM CARDS LOOKUP - HIDDEN'!$P$4:$AF$8890,MATCH(O1296,'DCM CARDS LOOKUP - HIDDEN'!$O$4:$O$8890,0),$I1296)</f>
        <v>0</v>
      </c>
      <c r="D1296" s="5">
        <f>INDEX('DCM CARDS LOOKUP - HIDDEN'!$P$4:$AF$8890,MATCH(P1296,'DCM CARDS LOOKUP - HIDDEN'!$O$4:$O$8890,0),$I1296)</f>
        <v>0</v>
      </c>
      <c r="E1296" s="24"/>
      <c r="F1296" s="24"/>
      <c r="G1296" s="43"/>
      <c r="I1296" s="4">
        <v>14</v>
      </c>
      <c r="N1296">
        <f>K1283*10000+L1283*100+B1281</f>
        <v>50501</v>
      </c>
      <c r="O1296">
        <f>K1283*10000+L1283*100+C1281</f>
        <v>50502</v>
      </c>
      <c r="P1296">
        <f>K1283*10000+L1283*100+D1281</f>
        <v>50503</v>
      </c>
      <c r="Q1296">
        <f>K1283*10000+L1283*100+E1261</f>
        <v>50504</v>
      </c>
      <c r="R1296">
        <f>K1283*10000+L1283*100+F1261</f>
        <v>50505</v>
      </c>
    </row>
    <row r="1297" spans="1:18">
      <c r="A1297" s="2"/>
      <c r="B1297" s="5"/>
      <c r="C1297" s="5"/>
      <c r="D1297" s="5"/>
      <c r="E1297" s="5"/>
      <c r="F1297" s="5"/>
      <c r="G1297" s="5"/>
      <c r="I1297" s="13"/>
    </row>
    <row r="1298" spans="1:18">
      <c r="A1298" s="6"/>
      <c r="B1298" s="7">
        <v>1</v>
      </c>
      <c r="C1298" s="7">
        <v>2</v>
      </c>
      <c r="D1298" s="7">
        <v>3</v>
      </c>
      <c r="E1298" s="7">
        <v>4</v>
      </c>
      <c r="F1298" s="7">
        <v>5</v>
      </c>
      <c r="G1298" s="7">
        <v>9</v>
      </c>
      <c r="I1298" s="13"/>
    </row>
    <row r="1301" spans="1:18">
      <c r="A1301" s="1" t="str">
        <f>"Version "&amp;K1303&amp;"; Task"&amp;L1303</f>
        <v>Version 5; Task6</v>
      </c>
      <c r="B1301" s="4">
        <v>1</v>
      </c>
      <c r="C1301" s="4">
        <v>2</v>
      </c>
      <c r="D1301" s="4">
        <v>3</v>
      </c>
      <c r="E1301" s="4">
        <f>E1281</f>
        <v>4</v>
      </c>
      <c r="F1301" s="4">
        <f>F1281</f>
        <v>5</v>
      </c>
      <c r="I1301" s="13"/>
    </row>
    <row r="1302" spans="1:18" ht="15" customHeight="1">
      <c r="A1302" s="11" t="s">
        <v>8</v>
      </c>
      <c r="B1302" s="12" t="s">
        <v>9</v>
      </c>
      <c r="C1302" s="12" t="s">
        <v>10</v>
      </c>
      <c r="D1302" s="12" t="s">
        <v>11</v>
      </c>
      <c r="E1302" s="23" t="s">
        <v>20</v>
      </c>
      <c r="F1302" s="23" t="s">
        <v>21</v>
      </c>
      <c r="G1302" s="41" t="s">
        <v>15</v>
      </c>
      <c r="I1302" s="13"/>
      <c r="K1302" t="s">
        <v>12</v>
      </c>
      <c r="L1302" t="s">
        <v>1</v>
      </c>
    </row>
    <row r="1303" spans="1:18">
      <c r="A1303" s="10" t="str">
        <f>INDEX(REFERENCE!$B$2:$K$2,1,'EXAMPLE OF CHOICE CARDS'!I1303)</f>
        <v>Brand</v>
      </c>
      <c r="B1303" s="5" t="str">
        <f>INDEX('DCM CARDS LOOKUP - HIDDEN'!$P$4:$AF$8890,MATCH(N1303,'DCM CARDS LOOKUP - HIDDEN'!$O$4:$O$8890,0),$I1303)</f>
        <v>Afrin</v>
      </c>
      <c r="C1303" s="5" t="str">
        <f>INDEX('DCM CARDS LOOKUP - HIDDEN'!$P$4:$AF$8890,MATCH(O1303,'DCM CARDS LOOKUP - HIDDEN'!$O$4:$O$8890,0),$I1303)</f>
        <v>Alka-Seltzer Plus</v>
      </c>
      <c r="D1303" s="5" t="str">
        <f>INDEX('DCM CARDS LOOKUP - HIDDEN'!$P$4:$AF$8890,MATCH(P1303,'DCM CARDS LOOKUP - HIDDEN'!$O$4:$O$8890,0),$I1303)</f>
        <v>Emergen-C</v>
      </c>
      <c r="E1303" s="5" t="str">
        <f>INDEX('DCM CARDS LOOKUP - HIDDEN'!$P$4:$AF$8890,MATCH(Q1303,'DCM CARDS LOOKUP - HIDDEN'!$O$4:$O$8890,0),$I1303)</f>
        <v>Dayquil</v>
      </c>
      <c r="F1303" s="5" t="str">
        <f>INDEX('DCM CARDS LOOKUP - HIDDEN'!$P$4:$AF$8890,MATCH(R1303,'DCM CARDS LOOKUP - HIDDEN'!$O$4:$O$8890,0),$I1303)</f>
        <v>Sudafed</v>
      </c>
      <c r="G1303" s="42"/>
      <c r="I1303" s="4">
        <v>1</v>
      </c>
      <c r="K1303">
        <f>IF(L1283=15,K1283+1,K1283)</f>
        <v>5</v>
      </c>
      <c r="L1303">
        <f>IF(L1283&lt;15,L1283+1,1)</f>
        <v>6</v>
      </c>
      <c r="N1303">
        <f>K1303*10000+L1303*100+B1301</f>
        <v>50601</v>
      </c>
      <c r="O1303">
        <f>K1303*10000+L1303*100+C1301</f>
        <v>50602</v>
      </c>
      <c r="P1303">
        <f>K1303*10000+L1303*100+D1301</f>
        <v>50603</v>
      </c>
      <c r="Q1303">
        <f>K1303*10000+L1303*100+E1281</f>
        <v>50604</v>
      </c>
      <c r="R1303">
        <f>K1303*10000+L1303*100+F1281</f>
        <v>50605</v>
      </c>
    </row>
    <row r="1304" spans="1:18">
      <c r="A1304" s="10" t="str">
        <f>INDEX(REFERENCE!$B$2:$K$2,1,'EXAMPLE OF CHOICE CARDS'!I1304)</f>
        <v>Format</v>
      </c>
      <c r="B1304" s="5" t="str">
        <f>INDEX('DCM CARDS LOOKUP - HIDDEN'!$P$4:$AF$8890,MATCH(N1304,'DCM CARDS LOOKUP - HIDDEN'!$O$4:$O$8890,0),$I1304)</f>
        <v>Nasal Spray</v>
      </c>
      <c r="C1304" s="5" t="str">
        <f>INDEX('DCM CARDS LOOKUP - HIDDEN'!$P$4:$AF$8890,MATCH(O1304,'DCM CARDS LOOKUP - HIDDEN'!$O$4:$O$8890,0),$I1304)</f>
        <v>Powder packet</v>
      </c>
      <c r="D1304" s="5" t="str">
        <f>INDEX('DCM CARDS LOOKUP - HIDDEN'!$P$4:$AF$8890,MATCH(P1304,'DCM CARDS LOOKUP - HIDDEN'!$O$4:$O$8890,0),$I1304)</f>
        <v>Effervescent Tablets</v>
      </c>
      <c r="E1304" s="5" t="str">
        <f>INDEX('DCM CARDS LOOKUP - HIDDEN'!$P$4:$AF$8890,MATCH(Q1304,'DCM CARDS LOOKUP - HIDDEN'!$O$4:$O$8890,0),$I1304)</f>
        <v>Gummies</v>
      </c>
      <c r="F1304" s="5" t="str">
        <f>INDEX('DCM CARDS LOOKUP - HIDDEN'!$P$4:$AF$8890,MATCH(R1304,'DCM CARDS LOOKUP - HIDDEN'!$O$4:$O$8890,0),$I1304)</f>
        <v>Tablet</v>
      </c>
      <c r="G1304" s="42"/>
      <c r="I1304" s="4">
        <v>2</v>
      </c>
      <c r="N1304">
        <f>K1303*10000+L1303*100+B1301</f>
        <v>50601</v>
      </c>
      <c r="O1304">
        <f>K1303*10000+L1303*100+C1301</f>
        <v>50602</v>
      </c>
      <c r="P1304">
        <f>K1303*10000+L1303*100+D1301</f>
        <v>50603</v>
      </c>
      <c r="Q1304">
        <f>K1303*10000+L1303*100+E1281</f>
        <v>50604</v>
      </c>
      <c r="R1304">
        <f>K1303*10000+L1303*100+F1281</f>
        <v>50605</v>
      </c>
    </row>
    <row r="1305" spans="1:18">
      <c r="A1305" s="10" t="str">
        <f>INDEX(REFERENCE!$B$2:$K$2,1,'EXAMPLE OF CHOICE CARDS'!I1305)</f>
        <v>Symptoms</v>
      </c>
      <c r="B1305" s="5" t="str">
        <f>INDEX('DCM CARDS LOOKUP - HIDDEN'!$P$4:$AF$8890,MATCH(N1305,'DCM CARDS LOOKUP - HIDDEN'!$O$4:$O$8890,0),$I1305)</f>
        <v>Clears mucus</v>
      </c>
      <c r="C1305" s="5" t="str">
        <f>INDEX('DCM CARDS LOOKUP - HIDDEN'!$P$4:$AF$8890,MATCH(O1305,'DCM CARDS LOOKUP - HIDDEN'!$O$4:$O$8890,0),$I1305)</f>
        <v>Head Pain Relief</v>
      </c>
      <c r="D1305" s="5" t="str">
        <f>INDEX('DCM CARDS LOOKUP - HIDDEN'!$P$4:$AF$8890,MATCH(P1305,'DCM CARDS LOOKUP - HIDDEN'!$O$4:$O$8890,0),$I1305)</f>
        <v>Body Aches/Pain relief</v>
      </c>
      <c r="E1305" s="5" t="str">
        <f>INDEX('DCM CARDS LOOKUP - HIDDEN'!$P$4:$AF$8890,MATCH(Q1305,'DCM CARDS LOOKUP - HIDDEN'!$O$4:$O$8890,0),$I1305)</f>
        <v>Fever relief</v>
      </c>
      <c r="F1305" s="5" t="str">
        <f>INDEX('DCM CARDS LOOKUP - HIDDEN'!$P$4:$AF$8890,MATCH(R1305,'DCM CARDS LOOKUP - HIDDEN'!$O$4:$O$8890,0),$I1305)</f>
        <v>Strengthens Immune System</v>
      </c>
      <c r="G1305" s="42"/>
      <c r="I1305" s="4">
        <v>3</v>
      </c>
      <c r="N1305">
        <f>K1303*10000+L1303*100+B1301</f>
        <v>50601</v>
      </c>
      <c r="O1305">
        <f>K1303*10000+L1303*100+C1301</f>
        <v>50602</v>
      </c>
      <c r="P1305">
        <f>K1303*10000+L1303*100+D1301</f>
        <v>50603</v>
      </c>
      <c r="Q1305">
        <f>K1303*10000+L1303*100+E1281</f>
        <v>50604</v>
      </c>
      <c r="R1305">
        <f>K1303*10000+L1303*100+F1281</f>
        <v>50605</v>
      </c>
    </row>
    <row r="1306" spans="1:18">
      <c r="A1306" s="10" t="str">
        <f>INDEX(REFERENCE!$B$2:$K$2,1,'EXAMPLE OF CHOICE CARDS'!I1306)</f>
        <v>Benefit</v>
      </c>
      <c r="B1306" s="5" t="str">
        <f>INDEX('DCM CARDS LOOKUP - HIDDEN'!$P$4:$AF$8890,MATCH(N1306,'DCM CARDS LOOKUP - HIDDEN'!$O$4:$O$8890,0),$I1306)</f>
        <v>Treats Sneezing</v>
      </c>
      <c r="C1306" s="5" t="str">
        <f>INDEX('DCM CARDS LOOKUP - HIDDEN'!$P$4:$AF$8890,MATCH(O1306,'DCM CARDS LOOKUP - HIDDEN'!$O$4:$O$8890,0),$I1306)</f>
        <v>FSA/HSA Eligible</v>
      </c>
      <c r="D1306" s="5" t="str">
        <f>INDEX('DCM CARDS LOOKUP - HIDDEN'!$P$4:$AF$8890,MATCH(P1306,'DCM CARDS LOOKUP - HIDDEN'!$O$4:$O$8890,0),$I1306)</f>
        <v>Non-Medicated</v>
      </c>
      <c r="E1306" s="5" t="str">
        <f>INDEX('DCM CARDS LOOKUP - HIDDEN'!$P$4:$AF$8890,MATCH(Q1306,'DCM CARDS LOOKUP - HIDDEN'!$O$4:$O$8890,0),$I1306)</f>
        <v>Non-Medicated</v>
      </c>
      <c r="F1306" s="5" t="str">
        <f>INDEX('DCM CARDS LOOKUP - HIDDEN'!$P$4:$AF$8890,MATCH(R1306,'DCM CARDS LOOKUP - HIDDEN'!$O$4:$O$8890,0),$I1306)</f>
        <v>12 Hour Relief</v>
      </c>
      <c r="G1306" s="42"/>
      <c r="I1306" s="4">
        <v>4</v>
      </c>
      <c r="N1306">
        <f>K1303*10000+L1303*100+B1301</f>
        <v>50601</v>
      </c>
      <c r="O1306">
        <f>K1303*10000+L1303*100+C1301</f>
        <v>50602</v>
      </c>
      <c r="P1306">
        <f>K1303*10000+L1303*100+D1301</f>
        <v>50603</v>
      </c>
      <c r="Q1306">
        <f>K1303*10000+L1303*100+E1281</f>
        <v>50604</v>
      </c>
      <c r="R1306">
        <f>K1303*10000+L1303*100+F1281</f>
        <v>50605</v>
      </c>
    </row>
    <row r="1307" spans="1:18">
      <c r="A1307" s="10" t="str">
        <f>INDEX(REFERENCE!$B$2:$K$2,1,'EXAMPLE OF CHOICE CARDS'!I1307)</f>
        <v>Doses</v>
      </c>
      <c r="B1307" s="5" t="str">
        <f>INDEX('DCM CARDS LOOKUP - HIDDEN'!$P$4:$AF$8890,MATCH(N1307,'DCM CARDS LOOKUP - HIDDEN'!$O$4:$O$8890,0),$I1307)</f>
        <v>60 Doses</v>
      </c>
      <c r="C1307" s="5" t="str">
        <f>INDEX('DCM CARDS LOOKUP - HIDDEN'!$P$4:$AF$8890,MATCH(O1307,'DCM CARDS LOOKUP - HIDDEN'!$O$4:$O$8890,0),$I1307)</f>
        <v>30 Doses</v>
      </c>
      <c r="D1307" s="5" t="str">
        <f>INDEX('DCM CARDS LOOKUP - HIDDEN'!$P$4:$AF$8890,MATCH(P1307,'DCM CARDS LOOKUP - HIDDEN'!$O$4:$O$8890,0),$I1307)</f>
        <v>6 Doses</v>
      </c>
      <c r="E1307" s="5" t="str">
        <f>INDEX('DCM CARDS LOOKUP - HIDDEN'!$P$4:$AF$8890,MATCH(Q1307,'DCM CARDS LOOKUP - HIDDEN'!$O$4:$O$8890,0),$I1307)</f>
        <v>12 Doses</v>
      </c>
      <c r="F1307" s="5" t="str">
        <f>INDEX('DCM CARDS LOOKUP - HIDDEN'!$P$4:$AF$8890,MATCH(R1307,'DCM CARDS LOOKUP - HIDDEN'!$O$4:$O$8890,0),$I1307)</f>
        <v>12 Doses</v>
      </c>
      <c r="G1307" s="42"/>
      <c r="I1307" s="4">
        <v>5</v>
      </c>
      <c r="N1307">
        <f>K1303*10000+L1303*100+B1301</f>
        <v>50601</v>
      </c>
      <c r="O1307">
        <f>K1303*10000+L1303*100+C1301</f>
        <v>50602</v>
      </c>
      <c r="P1307">
        <f>K1303*10000+L1303*100+D1301</f>
        <v>50603</v>
      </c>
      <c r="Q1307">
        <f>K1303*10000+L1303*100+E1281</f>
        <v>50604</v>
      </c>
      <c r="R1307">
        <f>K1303*10000+L1303*100+F1281</f>
        <v>50605</v>
      </c>
    </row>
    <row r="1308" spans="1:18">
      <c r="A1308" s="10" t="str">
        <f>INDEX(REFERENCE!$B$2:$K$2,1,'EXAMPLE OF CHOICE CARDS'!I1308)</f>
        <v>flavor</v>
      </c>
      <c r="B1308" s="5" t="str">
        <f>INDEX('DCM CARDS LOOKUP - HIDDEN'!$P$4:$AF$8890,MATCH(N1308,'DCM CARDS LOOKUP - HIDDEN'!$O$4:$O$8890,0),$I1308)</f>
        <v>-</v>
      </c>
      <c r="C1308" s="5" t="str">
        <f>INDEX('DCM CARDS LOOKUP - HIDDEN'!$P$4:$AF$8890,MATCH(O1308,'DCM CARDS LOOKUP - HIDDEN'!$O$4:$O$8890,0),$I1308)</f>
        <v>Cherry</v>
      </c>
      <c r="D1308" s="5" t="str">
        <f>INDEX('DCM CARDS LOOKUP - HIDDEN'!$P$4:$AF$8890,MATCH(P1308,'DCM CARDS LOOKUP - HIDDEN'!$O$4:$O$8890,0),$I1308)</f>
        <v>Honey Lemon</v>
      </c>
      <c r="E1308" s="5" t="str">
        <f>INDEX('DCM CARDS LOOKUP - HIDDEN'!$P$4:$AF$8890,MATCH(Q1308,'DCM CARDS LOOKUP - HIDDEN'!$O$4:$O$8890,0),$I1308)</f>
        <v>Orange</v>
      </c>
      <c r="F1308" s="5" t="str">
        <f>INDEX('DCM CARDS LOOKUP - HIDDEN'!$P$4:$AF$8890,MATCH(R1308,'DCM CARDS LOOKUP - HIDDEN'!$O$4:$O$8890,0),$I1308)</f>
        <v>-</v>
      </c>
      <c r="G1308" s="42"/>
      <c r="I1308" s="4">
        <v>6</v>
      </c>
      <c r="N1308">
        <f>K1303*10000+L1303*100+B1301</f>
        <v>50601</v>
      </c>
      <c r="O1308">
        <f>K1303*10000+L1303*100+C1301</f>
        <v>50602</v>
      </c>
      <c r="P1308">
        <f>K1303*10000+L1303*100+D1301</f>
        <v>50603</v>
      </c>
      <c r="Q1308">
        <f>K1303*10000+L1303*100+E1281</f>
        <v>50604</v>
      </c>
      <c r="R1308">
        <f>K1303*10000+L1303*100+F1281</f>
        <v>50605</v>
      </c>
    </row>
    <row r="1309" spans="1:18" ht="15" customHeight="1">
      <c r="A1309" s="10" t="str">
        <f>INDEX(REFERENCE!$B$2:$K$2,1,'EXAMPLE OF CHOICE CARDS'!I1309)</f>
        <v>Price</v>
      </c>
      <c r="B1309" s="29">
        <f>INDEX('DCM CARDS LOOKUP - HIDDEN'!$P$4:$AF$8890,MATCH(N1309,'DCM CARDS LOOKUP - HIDDEN'!$O$4:$O$8890,0),$I1309)</f>
        <v>9</v>
      </c>
      <c r="C1309" s="29">
        <f>INDEX('DCM CARDS LOOKUP - HIDDEN'!$P$4:$AF$8890,MATCH(O1309,'DCM CARDS LOOKUP - HIDDEN'!$O$4:$O$8890,0),$I1309)</f>
        <v>14</v>
      </c>
      <c r="D1309" s="29">
        <f>INDEX('DCM CARDS LOOKUP - HIDDEN'!$P$4:$AF$8890,MATCH(P1309,'DCM CARDS LOOKUP - HIDDEN'!$O$4:$O$8890,0),$I1309)</f>
        <v>5</v>
      </c>
      <c r="E1309" s="29">
        <f>INDEX('DCM CARDS LOOKUP - HIDDEN'!$P$4:$AF$8890,MATCH(Q1309,'DCM CARDS LOOKUP - HIDDEN'!$O$4:$O$8890,0),$I1309)</f>
        <v>9</v>
      </c>
      <c r="F1309" s="29">
        <f>INDEX('DCM CARDS LOOKUP - HIDDEN'!$P$4:$AF$8890,MATCH(R1309,'DCM CARDS LOOKUP - HIDDEN'!$O$4:$O$8890,0),$I1309)</f>
        <v>16</v>
      </c>
      <c r="G1309" s="42"/>
      <c r="I1309" s="4">
        <v>7</v>
      </c>
      <c r="N1309">
        <f>K1303*10000+L1303*100+B1301</f>
        <v>50601</v>
      </c>
      <c r="O1309">
        <f>K1303*10000+L1303*100+C1301</f>
        <v>50602</v>
      </c>
      <c r="P1309">
        <f>K1303*10000+L1303*100+D1301</f>
        <v>50603</v>
      </c>
      <c r="Q1309">
        <f>K1303*10000+L1303*100+E1281</f>
        <v>50604</v>
      </c>
      <c r="R1309">
        <f>K1303*10000+L1303*100+F1281</f>
        <v>50605</v>
      </c>
    </row>
    <row r="1310" spans="1:18" ht="15" hidden="1" customHeight="1">
      <c r="A1310" s="10">
        <f>INDEX(REFERENCE!$B$2:$K$2,1,'EXAMPLE OF CHOICE CARDS'!I1310)</f>
        <v>0</v>
      </c>
      <c r="B1310" s="29">
        <f>INDEX('DCM CARDS LOOKUP - HIDDEN'!$P$4:$AF$8890,MATCH(N1310,'DCM CARDS LOOKUP - HIDDEN'!$O$4:$O$8890,0),$I1310)</f>
        <v>0</v>
      </c>
      <c r="C1310" s="29">
        <f>INDEX('DCM CARDS LOOKUP - HIDDEN'!$P$4:$AF$8890,MATCH(O1310,'DCM CARDS LOOKUP - HIDDEN'!$O$4:$O$8890,0),$I1310)</f>
        <v>0</v>
      </c>
      <c r="D1310" s="29">
        <f>INDEX('DCM CARDS LOOKUP - HIDDEN'!$P$4:$AF$8890,MATCH(P1310,'DCM CARDS LOOKUP - HIDDEN'!$O$4:$O$8890,0),$I1310)</f>
        <v>0</v>
      </c>
      <c r="E1310" s="29">
        <f>INDEX('DCM CARDS LOOKUP - HIDDEN'!$P$4:$AF$8890,MATCH(Q1310,'DCM CARDS LOOKUP - HIDDEN'!$O$4:$O$8890,0),$I1310)</f>
        <v>0</v>
      </c>
      <c r="F1310" s="29">
        <f>INDEX('DCM CARDS LOOKUP - HIDDEN'!$P$4:$AF$8890,MATCH(R1310,'DCM CARDS LOOKUP - HIDDEN'!$O$4:$O$8890,0),$I1310)</f>
        <v>0</v>
      </c>
      <c r="G1310" s="42"/>
      <c r="I1310" s="4">
        <v>8</v>
      </c>
      <c r="N1310">
        <f>K1303*10000+L1303*100+B1301</f>
        <v>50601</v>
      </c>
      <c r="O1310">
        <f>K1303*10000+L1303*100+C1301</f>
        <v>50602</v>
      </c>
      <c r="P1310">
        <f>K1303*10000+L1303*100+D1301</f>
        <v>50603</v>
      </c>
      <c r="Q1310">
        <f>K1303*10000+L1303*100+E1281</f>
        <v>50604</v>
      </c>
      <c r="R1310">
        <f>K1303*10000+L1303*100+F1281</f>
        <v>50605</v>
      </c>
    </row>
    <row r="1311" spans="1:18" ht="15" hidden="1" customHeight="1">
      <c r="A1311" s="10">
        <f>INDEX(REFERENCE!$B$2:$K$2,1,'EXAMPLE OF CHOICE CARDS'!I1311)</f>
        <v>0</v>
      </c>
      <c r="B1311" s="5">
        <f>INDEX('DCM CARDS LOOKUP - HIDDEN'!$P$4:$AF$8890,MATCH(N1311,'DCM CARDS LOOKUP - HIDDEN'!$O$4:$O$8890,0),$I1311)</f>
        <v>0</v>
      </c>
      <c r="C1311" s="5">
        <f>INDEX('DCM CARDS LOOKUP - HIDDEN'!$P$4:$AF$8890,MATCH(O1311,'DCM CARDS LOOKUP - HIDDEN'!$O$4:$O$8890,0),$I1311)</f>
        <v>0</v>
      </c>
      <c r="D1311" s="5">
        <f>INDEX('DCM CARDS LOOKUP - HIDDEN'!$P$4:$AF$8890,MATCH(P1311,'DCM CARDS LOOKUP - HIDDEN'!$O$4:$O$8890,0),$I1311)</f>
        <v>0</v>
      </c>
      <c r="E1311" s="5">
        <f>INDEX('DCM CARDS LOOKUP - HIDDEN'!$P$4:$AF$8890,MATCH(Q1311,'DCM CARDS LOOKUP - HIDDEN'!$O$4:$O$8890,0),$I1311)</f>
        <v>0</v>
      </c>
      <c r="F1311" s="5">
        <f>INDEX('DCM CARDS LOOKUP - HIDDEN'!$P$4:$AF$8890,MATCH(R1311,'DCM CARDS LOOKUP - HIDDEN'!$O$4:$O$8890,0),$I1311)</f>
        <v>0</v>
      </c>
      <c r="G1311" s="42"/>
      <c r="I1311" s="4">
        <v>9</v>
      </c>
      <c r="N1311">
        <f>K1303*10000+L1303*100+B1301</f>
        <v>50601</v>
      </c>
      <c r="O1311">
        <f>K1303*10000+L1303*100+C1301</f>
        <v>50602</v>
      </c>
      <c r="P1311">
        <f>K1303*10000+L1303*100+D1301</f>
        <v>50603</v>
      </c>
      <c r="Q1311">
        <f>K1303*10000+L1303*100+E1281</f>
        <v>50604</v>
      </c>
      <c r="R1311">
        <f>K1303*10000+L1303*100+F1281</f>
        <v>50605</v>
      </c>
    </row>
    <row r="1312" spans="1:18" ht="15" hidden="1" customHeight="1">
      <c r="A1312" s="10">
        <f>INDEX(REFERENCE!$B$2:$K$2,1,'EXAMPLE OF CHOICE CARDS'!I1312)</f>
        <v>0</v>
      </c>
      <c r="B1312" s="5">
        <f>INDEX('DCM CARDS LOOKUP - HIDDEN'!$P$4:$AF$8890,MATCH(N1312,'DCM CARDS LOOKUP - HIDDEN'!$O$4:$O$8890,0),$I1312)</f>
        <v>0</v>
      </c>
      <c r="C1312" s="5">
        <f>INDEX('DCM CARDS LOOKUP - HIDDEN'!$P$4:$AF$8890,MATCH(O1312,'DCM CARDS LOOKUP - HIDDEN'!$O$4:$O$8890,0),$I1312)</f>
        <v>0</v>
      </c>
      <c r="D1312" s="5">
        <f>INDEX('DCM CARDS LOOKUP - HIDDEN'!$P$4:$AF$8890,MATCH(P1312,'DCM CARDS LOOKUP - HIDDEN'!$O$4:$O$8890,0),$I1312)</f>
        <v>0</v>
      </c>
      <c r="E1312" s="5">
        <f>INDEX('DCM CARDS LOOKUP - HIDDEN'!$P$4:$AF$8890,MATCH(Q1312,'DCM CARDS LOOKUP - HIDDEN'!$O$4:$O$8890,0),$I1312)</f>
        <v>0</v>
      </c>
      <c r="F1312" s="5">
        <f>INDEX('DCM CARDS LOOKUP - HIDDEN'!$P$4:$AF$8890,MATCH(R1312,'DCM CARDS LOOKUP - HIDDEN'!$O$4:$O$8890,0),$I1312)</f>
        <v>0</v>
      </c>
      <c r="G1312" s="42"/>
      <c r="I1312" s="4">
        <v>10</v>
      </c>
      <c r="N1312">
        <f>K1303*10000+L1303*100+B1301</f>
        <v>50601</v>
      </c>
      <c r="O1312">
        <f>K1303*10000+L1303*100+C1301</f>
        <v>50602</v>
      </c>
      <c r="P1312">
        <f>K1303*10000+L1303*100+D1301</f>
        <v>50603</v>
      </c>
      <c r="Q1312">
        <f>K1303*10000+L1303*100+E1281</f>
        <v>50604</v>
      </c>
      <c r="R1312">
        <f>K1303*10000+L1303*100+F1281</f>
        <v>50605</v>
      </c>
    </row>
    <row r="1313" spans="1:18" ht="15" hidden="1" customHeight="1">
      <c r="A1313" s="10" t="e">
        <f>INDEX(REFERENCE!$B$2:$K$2,1,'EXAMPLE OF CHOICE CARDS'!I1313)</f>
        <v>#REF!</v>
      </c>
      <c r="B1313" s="5">
        <f>INDEX('DCM CARDS LOOKUP - HIDDEN'!$P$4:$AF$8890,MATCH(N1313,'DCM CARDS LOOKUP - HIDDEN'!$O$4:$O$8890,0),$I1313)</f>
        <v>0</v>
      </c>
      <c r="C1313" s="5">
        <f>INDEX('DCM CARDS LOOKUP - HIDDEN'!$P$4:$AF$8890,MATCH(O1313,'DCM CARDS LOOKUP - HIDDEN'!$O$4:$O$8890,0),$I1313)</f>
        <v>0</v>
      </c>
      <c r="D1313" s="5">
        <f>INDEX('DCM CARDS LOOKUP - HIDDEN'!$P$4:$AF$8890,MATCH(P1313,'DCM CARDS LOOKUP - HIDDEN'!$O$4:$O$8890,0),$I1313)</f>
        <v>0</v>
      </c>
      <c r="E1313" s="24"/>
      <c r="F1313" s="24"/>
      <c r="G1313" s="42"/>
      <c r="I1313" s="4">
        <v>11</v>
      </c>
      <c r="N1313">
        <f>K1303*10000+L1303*100+B1301</f>
        <v>50601</v>
      </c>
      <c r="O1313">
        <f>K1303*10000+L1303*100+C1301</f>
        <v>50602</v>
      </c>
      <c r="P1313">
        <f>K1303*10000+L1303*100+D1301</f>
        <v>50603</v>
      </c>
      <c r="Q1313">
        <f>K1303*10000+L1303*100+E1281</f>
        <v>50604</v>
      </c>
      <c r="R1313">
        <f>K1303*10000+L1303*100+F1281</f>
        <v>50605</v>
      </c>
    </row>
    <row r="1314" spans="1:18" ht="15" hidden="1" customHeight="1">
      <c r="A1314" s="10" t="e">
        <f>INDEX(REFERENCE!$B$2:$K$2,1,'EXAMPLE OF CHOICE CARDS'!I1314)</f>
        <v>#REF!</v>
      </c>
      <c r="B1314" s="5">
        <f>INDEX('DCM CARDS LOOKUP - HIDDEN'!$P$4:$AF$8890,MATCH(N1314,'DCM CARDS LOOKUP - HIDDEN'!$O$4:$O$8890,0),$I1314)</f>
        <v>0</v>
      </c>
      <c r="C1314" s="5">
        <f>INDEX('DCM CARDS LOOKUP - HIDDEN'!$P$4:$AF$8890,MATCH(O1314,'DCM CARDS LOOKUP - HIDDEN'!$O$4:$O$8890,0),$I1314)</f>
        <v>0</v>
      </c>
      <c r="D1314" s="5">
        <f>INDEX('DCM CARDS LOOKUP - HIDDEN'!$P$4:$AF$8890,MATCH(P1314,'DCM CARDS LOOKUP - HIDDEN'!$O$4:$O$8890,0),$I1314)</f>
        <v>0</v>
      </c>
      <c r="E1314" s="24"/>
      <c r="F1314" s="24"/>
      <c r="G1314" s="42"/>
      <c r="I1314" s="4">
        <v>12</v>
      </c>
      <c r="N1314">
        <f>K1303*10000+L1303*100+B1301</f>
        <v>50601</v>
      </c>
      <c r="O1314">
        <f>K1303*10000+L1303*100+C1301</f>
        <v>50602</v>
      </c>
      <c r="P1314">
        <f>K1303*10000+L1303*100+D1301</f>
        <v>50603</v>
      </c>
      <c r="Q1314">
        <f>K1303*10000+L1303*100+E1281</f>
        <v>50604</v>
      </c>
      <c r="R1314">
        <f>K1303*10000+L1303*100+F1281</f>
        <v>50605</v>
      </c>
    </row>
    <row r="1315" spans="1:18" ht="15" hidden="1" customHeight="1">
      <c r="A1315" s="10" t="e">
        <f>INDEX(REFERENCE!$B$2:$K$2,1,'EXAMPLE OF CHOICE CARDS'!I1315)</f>
        <v>#REF!</v>
      </c>
      <c r="B1315" s="5">
        <f>INDEX('DCM CARDS LOOKUP - HIDDEN'!$P$4:$AF$8890,MATCH(N1315,'DCM CARDS LOOKUP - HIDDEN'!$O$4:$O$8890,0),$I1315)</f>
        <v>0</v>
      </c>
      <c r="C1315" s="5">
        <f>INDEX('DCM CARDS LOOKUP - HIDDEN'!$P$4:$AF$8890,MATCH(O1315,'DCM CARDS LOOKUP - HIDDEN'!$O$4:$O$8890,0),$I1315)</f>
        <v>0</v>
      </c>
      <c r="D1315" s="5">
        <f>INDEX('DCM CARDS LOOKUP - HIDDEN'!$P$4:$AF$8890,MATCH(P1315,'DCM CARDS LOOKUP - HIDDEN'!$O$4:$O$8890,0),$I1315)</f>
        <v>0</v>
      </c>
      <c r="E1315" s="24"/>
      <c r="F1315" s="24"/>
      <c r="G1315" s="42"/>
      <c r="I1315" s="4">
        <v>13</v>
      </c>
      <c r="N1315">
        <f>K1303*10000+L1303*100+B1301</f>
        <v>50601</v>
      </c>
      <c r="O1315">
        <f>K1303*10000+L1303*100+C1301</f>
        <v>50602</v>
      </c>
      <c r="P1315">
        <f>K1303*10000+L1303*100+D1301</f>
        <v>50603</v>
      </c>
      <c r="Q1315">
        <f>K1303*10000+L1303*100+E1281</f>
        <v>50604</v>
      </c>
      <c r="R1315">
        <f>K1303*10000+L1303*100+F1281</f>
        <v>50605</v>
      </c>
    </row>
    <row r="1316" spans="1:18" ht="15" hidden="1" customHeight="1">
      <c r="A1316" s="10" t="e">
        <f>INDEX(REFERENCE!$B$2:$K$2,1,'EXAMPLE OF CHOICE CARDS'!I1316)</f>
        <v>#REF!</v>
      </c>
      <c r="B1316" s="5">
        <f>INDEX('DCM CARDS LOOKUP - HIDDEN'!$P$4:$AF$8890,MATCH(N1316,'DCM CARDS LOOKUP - HIDDEN'!$O$4:$O$8890,0),$I1316)</f>
        <v>0</v>
      </c>
      <c r="C1316" s="5">
        <f>INDEX('DCM CARDS LOOKUP - HIDDEN'!$P$4:$AF$8890,MATCH(O1316,'DCM CARDS LOOKUP - HIDDEN'!$O$4:$O$8890,0),$I1316)</f>
        <v>0</v>
      </c>
      <c r="D1316" s="5">
        <f>INDEX('DCM CARDS LOOKUP - HIDDEN'!$P$4:$AF$8890,MATCH(P1316,'DCM CARDS LOOKUP - HIDDEN'!$O$4:$O$8890,0),$I1316)</f>
        <v>0</v>
      </c>
      <c r="E1316" s="24"/>
      <c r="F1316" s="24"/>
      <c r="G1316" s="43"/>
      <c r="I1316" s="4">
        <v>14</v>
      </c>
      <c r="N1316">
        <f>K1303*10000+L1303*100+B1301</f>
        <v>50601</v>
      </c>
      <c r="O1316">
        <f>K1303*10000+L1303*100+C1301</f>
        <v>50602</v>
      </c>
      <c r="P1316">
        <f>K1303*10000+L1303*100+D1301</f>
        <v>50603</v>
      </c>
      <c r="Q1316">
        <f>K1303*10000+L1303*100+E1281</f>
        <v>50604</v>
      </c>
      <c r="R1316">
        <f>K1303*10000+L1303*100+F1281</f>
        <v>50605</v>
      </c>
    </row>
    <row r="1317" spans="1:18">
      <c r="A1317" s="2"/>
      <c r="B1317" s="5"/>
      <c r="C1317" s="5"/>
      <c r="D1317" s="5"/>
      <c r="E1317" s="5"/>
      <c r="F1317" s="5"/>
      <c r="G1317" s="5"/>
      <c r="I1317" s="13"/>
    </row>
    <row r="1318" spans="1:18">
      <c r="A1318" s="6"/>
      <c r="B1318" s="7">
        <v>1</v>
      </c>
      <c r="C1318" s="7">
        <v>2</v>
      </c>
      <c r="D1318" s="7">
        <v>3</v>
      </c>
      <c r="E1318" s="7">
        <v>4</v>
      </c>
      <c r="F1318" s="7">
        <v>5</v>
      </c>
      <c r="G1318" s="7">
        <v>9</v>
      </c>
      <c r="I1318" s="13"/>
    </row>
    <row r="1321" spans="1:18">
      <c r="A1321" s="1" t="str">
        <f>"Version "&amp;K1323&amp;"; Task"&amp;L1323</f>
        <v>Version 5; Task7</v>
      </c>
      <c r="B1321" s="4">
        <v>1</v>
      </c>
      <c r="C1321" s="4">
        <v>2</v>
      </c>
      <c r="D1321" s="4">
        <v>3</v>
      </c>
      <c r="E1321" s="4">
        <f>E1301</f>
        <v>4</v>
      </c>
      <c r="F1321" s="4">
        <f>F1301</f>
        <v>5</v>
      </c>
      <c r="I1321" s="13"/>
    </row>
    <row r="1322" spans="1:18" ht="15" customHeight="1">
      <c r="A1322" s="11" t="s">
        <v>8</v>
      </c>
      <c r="B1322" s="12" t="s">
        <v>9</v>
      </c>
      <c r="C1322" s="12" t="s">
        <v>10</v>
      </c>
      <c r="D1322" s="12" t="s">
        <v>11</v>
      </c>
      <c r="E1322" s="23" t="s">
        <v>20</v>
      </c>
      <c r="F1322" s="23" t="s">
        <v>21</v>
      </c>
      <c r="G1322" s="41" t="s">
        <v>15</v>
      </c>
      <c r="I1322" s="13"/>
      <c r="K1322" t="s">
        <v>12</v>
      </c>
      <c r="L1322" t="s">
        <v>1</v>
      </c>
    </row>
    <row r="1323" spans="1:18">
      <c r="A1323" s="10" t="str">
        <f>INDEX(REFERENCE!$B$2:$K$2,1,'EXAMPLE OF CHOICE CARDS'!I1323)</f>
        <v>Brand</v>
      </c>
      <c r="B1323" s="5" t="str">
        <f>INDEX('DCM CARDS LOOKUP - HIDDEN'!$P$4:$AF$8890,MATCH(N1323,'DCM CARDS LOOKUP - HIDDEN'!$O$4:$O$8890,0),$I1323)</f>
        <v>Advil Cold &amp;Flu</v>
      </c>
      <c r="C1323" s="5" t="str">
        <f>INDEX('DCM CARDS LOOKUP - HIDDEN'!$P$4:$AF$8890,MATCH(O1323,'DCM CARDS LOOKUP - HIDDEN'!$O$4:$O$8890,0),$I1323)</f>
        <v>Zicam</v>
      </c>
      <c r="D1323" s="5" t="str">
        <f>INDEX('DCM CARDS LOOKUP - HIDDEN'!$P$4:$AF$8890,MATCH(P1323,'DCM CARDS LOOKUP - HIDDEN'!$O$4:$O$8890,0),$I1323)</f>
        <v>Dayquil</v>
      </c>
      <c r="E1323" s="5" t="str">
        <f>INDEX('DCM CARDS LOOKUP - HIDDEN'!$P$4:$AF$8890,MATCH(Q1323,'DCM CARDS LOOKUP - HIDDEN'!$O$4:$O$8890,0),$I1323)</f>
        <v>CVS</v>
      </c>
      <c r="F1323" s="5" t="str">
        <f>INDEX('DCM CARDS LOOKUP - HIDDEN'!$P$4:$AF$8890,MATCH(R1323,'DCM CARDS LOOKUP - HIDDEN'!$O$4:$O$8890,0),$I1323)</f>
        <v>UP &amp; UP</v>
      </c>
      <c r="G1323" s="42"/>
      <c r="I1323" s="4">
        <v>1</v>
      </c>
      <c r="K1323">
        <f>IF(L1303=15,K1303+1,K1303)</f>
        <v>5</v>
      </c>
      <c r="L1323">
        <f>IF(L1303&lt;15,L1303+1,1)</f>
        <v>7</v>
      </c>
      <c r="N1323">
        <f>K1323*10000+L1323*100+B1321</f>
        <v>50701</v>
      </c>
      <c r="O1323">
        <f>K1323*10000+L1323*100+C1321</f>
        <v>50702</v>
      </c>
      <c r="P1323">
        <f>K1323*10000+L1323*100+D1321</f>
        <v>50703</v>
      </c>
      <c r="Q1323">
        <f>K1323*10000+L1323*100+E1301</f>
        <v>50704</v>
      </c>
      <c r="R1323">
        <f>K1323*10000+L1323*100+F1301</f>
        <v>50705</v>
      </c>
    </row>
    <row r="1324" spans="1:18">
      <c r="A1324" s="10" t="str">
        <f>INDEX(REFERENCE!$B$2:$K$2,1,'EXAMPLE OF CHOICE CARDS'!I1324)</f>
        <v>Format</v>
      </c>
      <c r="B1324" s="5" t="str">
        <f>INDEX('DCM CARDS LOOKUP - HIDDEN'!$P$4:$AF$8890,MATCH(N1324,'DCM CARDS LOOKUP - HIDDEN'!$O$4:$O$8890,0),$I1324)</f>
        <v>Nasal Spray</v>
      </c>
      <c r="C1324" s="5" t="str">
        <f>INDEX('DCM CARDS LOOKUP - HIDDEN'!$P$4:$AF$8890,MATCH(O1324,'DCM CARDS LOOKUP - HIDDEN'!$O$4:$O$8890,0),$I1324)</f>
        <v>Hot liquid powder packet</v>
      </c>
      <c r="D1324" s="5" t="str">
        <f>INDEX('DCM CARDS LOOKUP - HIDDEN'!$P$4:$AF$8890,MATCH(P1324,'DCM CARDS LOOKUP - HIDDEN'!$O$4:$O$8890,0),$I1324)</f>
        <v>Powder packet</v>
      </c>
      <c r="E1324" s="5" t="str">
        <f>INDEX('DCM CARDS LOOKUP - HIDDEN'!$P$4:$AF$8890,MATCH(Q1324,'DCM CARDS LOOKUP - HIDDEN'!$O$4:$O$8890,0),$I1324)</f>
        <v>Effervescent Tablets</v>
      </c>
      <c r="F1324" s="5" t="str">
        <f>INDEX('DCM CARDS LOOKUP - HIDDEN'!$P$4:$AF$8890,MATCH(R1324,'DCM CARDS LOOKUP - HIDDEN'!$O$4:$O$8890,0),$I1324)</f>
        <v>Gummies</v>
      </c>
      <c r="G1324" s="42"/>
      <c r="I1324" s="4">
        <v>2</v>
      </c>
      <c r="N1324">
        <f>K1323*10000+L1323*100+B1321</f>
        <v>50701</v>
      </c>
      <c r="O1324">
        <f>K1323*10000+L1323*100+C1321</f>
        <v>50702</v>
      </c>
      <c r="P1324">
        <f>K1323*10000+L1323*100+D1321</f>
        <v>50703</v>
      </c>
      <c r="Q1324">
        <f>K1323*10000+L1323*100+E1301</f>
        <v>50704</v>
      </c>
      <c r="R1324">
        <f>K1323*10000+L1323*100+F1301</f>
        <v>50705</v>
      </c>
    </row>
    <row r="1325" spans="1:18">
      <c r="A1325" s="10" t="str">
        <f>INDEX(REFERENCE!$B$2:$K$2,1,'EXAMPLE OF CHOICE CARDS'!I1325)</f>
        <v>Symptoms</v>
      </c>
      <c r="B1325" s="5" t="str">
        <f>INDEX('DCM CARDS LOOKUP - HIDDEN'!$P$4:$AF$8890,MATCH(N1325,'DCM CARDS LOOKUP - HIDDEN'!$O$4:$O$8890,0),$I1325)</f>
        <v>Sinus Pressure relief</v>
      </c>
      <c r="C1325" s="5" t="str">
        <f>INDEX('DCM CARDS LOOKUP - HIDDEN'!$P$4:$AF$8890,MATCH(O1325,'DCM CARDS LOOKUP - HIDDEN'!$O$4:$O$8890,0),$I1325)</f>
        <v>Nasal Congestion relief</v>
      </c>
      <c r="D1325" s="5" t="str">
        <f>INDEX('DCM CARDS LOOKUP - HIDDEN'!$P$4:$AF$8890,MATCH(P1325,'DCM CARDS LOOKUP - HIDDEN'!$O$4:$O$8890,0),$I1325)</f>
        <v>Clears mucus</v>
      </c>
      <c r="E1325" s="5" t="str">
        <f>INDEX('DCM CARDS LOOKUP - HIDDEN'!$P$4:$AF$8890,MATCH(Q1325,'DCM CARDS LOOKUP - HIDDEN'!$O$4:$O$8890,0),$I1325)</f>
        <v>Fever relief</v>
      </c>
      <c r="F1325" s="5" t="str">
        <f>INDEX('DCM CARDS LOOKUP - HIDDEN'!$P$4:$AF$8890,MATCH(R1325,'DCM CARDS LOOKUP - HIDDEN'!$O$4:$O$8890,0),$I1325)</f>
        <v>Runny nose relief</v>
      </c>
      <c r="G1325" s="42"/>
      <c r="I1325" s="4">
        <v>3</v>
      </c>
      <c r="N1325">
        <f>K1323*10000+L1323*100+B1321</f>
        <v>50701</v>
      </c>
      <c r="O1325">
        <f>K1323*10000+L1323*100+C1321</f>
        <v>50702</v>
      </c>
      <c r="P1325">
        <f>K1323*10000+L1323*100+D1321</f>
        <v>50703</v>
      </c>
      <c r="Q1325">
        <f>K1323*10000+L1323*100+E1301</f>
        <v>50704</v>
      </c>
      <c r="R1325">
        <f>K1323*10000+L1323*100+F1301</f>
        <v>50705</v>
      </c>
    </row>
    <row r="1326" spans="1:18">
      <c r="A1326" s="10" t="str">
        <f>INDEX(REFERENCE!$B$2:$K$2,1,'EXAMPLE OF CHOICE CARDS'!I1326)</f>
        <v>Benefit</v>
      </c>
      <c r="B1326" s="5" t="str">
        <f>INDEX('DCM CARDS LOOKUP - HIDDEN'!$P$4:$AF$8890,MATCH(N1326,'DCM CARDS LOOKUP - HIDDEN'!$O$4:$O$8890,0),$I1326)</f>
        <v>Steroid Free</v>
      </c>
      <c r="C1326" s="5" t="str">
        <f>INDEX('DCM CARDS LOOKUP - HIDDEN'!$P$4:$AF$8890,MATCH(O1326,'DCM CARDS LOOKUP - HIDDEN'!$O$4:$O$8890,0),$I1326)</f>
        <v>Allergy Relief</v>
      </c>
      <c r="D1326" s="5" t="str">
        <f>INDEX('DCM CARDS LOOKUP - HIDDEN'!$P$4:$AF$8890,MATCH(P1326,'DCM CARDS LOOKUP - HIDDEN'!$O$4:$O$8890,0),$I1326)</f>
        <v>Maximum Strength</v>
      </c>
      <c r="E1326" s="5" t="str">
        <f>INDEX('DCM CARDS LOOKUP - HIDDEN'!$P$4:$AF$8890,MATCH(Q1326,'DCM CARDS LOOKUP - HIDDEN'!$O$4:$O$8890,0),$I1326)</f>
        <v>Treats multiple symptoms</v>
      </c>
      <c r="F1326" s="5" t="str">
        <f>INDEX('DCM CARDS LOOKUP - HIDDEN'!$P$4:$AF$8890,MATCH(R1326,'DCM CARDS LOOKUP - HIDDEN'!$O$4:$O$8890,0),$I1326)</f>
        <v>Treats Sneezing</v>
      </c>
      <c r="G1326" s="42"/>
      <c r="I1326" s="4">
        <v>4</v>
      </c>
      <c r="N1326">
        <f>K1323*10000+L1323*100+B1321</f>
        <v>50701</v>
      </c>
      <c r="O1326">
        <f>K1323*10000+L1323*100+C1321</f>
        <v>50702</v>
      </c>
      <c r="P1326">
        <f>K1323*10000+L1323*100+D1321</f>
        <v>50703</v>
      </c>
      <c r="Q1326">
        <f>K1323*10000+L1323*100+E1301</f>
        <v>50704</v>
      </c>
      <c r="R1326">
        <f>K1323*10000+L1323*100+F1301</f>
        <v>50705</v>
      </c>
    </row>
    <row r="1327" spans="1:18">
      <c r="A1327" s="10" t="str">
        <f>INDEX(REFERENCE!$B$2:$K$2,1,'EXAMPLE OF CHOICE CARDS'!I1327)</f>
        <v>Doses</v>
      </c>
      <c r="B1327" s="5" t="str">
        <f>INDEX('DCM CARDS LOOKUP - HIDDEN'!$P$4:$AF$8890,MATCH(N1327,'DCM CARDS LOOKUP - HIDDEN'!$O$4:$O$8890,0),$I1327)</f>
        <v>60 Doses</v>
      </c>
      <c r="C1327" s="5" t="str">
        <f>INDEX('DCM CARDS LOOKUP - HIDDEN'!$P$4:$AF$8890,MATCH(O1327,'DCM CARDS LOOKUP - HIDDEN'!$O$4:$O$8890,0),$I1327)</f>
        <v>6 Doses</v>
      </c>
      <c r="D1327" s="5" t="str">
        <f>INDEX('DCM CARDS LOOKUP - HIDDEN'!$P$4:$AF$8890,MATCH(P1327,'DCM CARDS LOOKUP - HIDDEN'!$O$4:$O$8890,0),$I1327)</f>
        <v>90 Doses</v>
      </c>
      <c r="E1327" s="5" t="str">
        <f>INDEX('DCM CARDS LOOKUP - HIDDEN'!$P$4:$AF$8890,MATCH(Q1327,'DCM CARDS LOOKUP - HIDDEN'!$O$4:$O$8890,0),$I1327)</f>
        <v>90 Doses</v>
      </c>
      <c r="F1327" s="5" t="str">
        <f>INDEX('DCM CARDS LOOKUP - HIDDEN'!$P$4:$AF$8890,MATCH(R1327,'DCM CARDS LOOKUP - HIDDEN'!$O$4:$O$8890,0),$I1327)</f>
        <v>12 Doses</v>
      </c>
      <c r="G1327" s="42"/>
      <c r="I1327" s="4">
        <v>5</v>
      </c>
      <c r="N1327">
        <f>K1323*10000+L1323*100+B1321</f>
        <v>50701</v>
      </c>
      <c r="O1327">
        <f>K1323*10000+L1323*100+C1321</f>
        <v>50702</v>
      </c>
      <c r="P1327">
        <f>K1323*10000+L1323*100+D1321</f>
        <v>50703</v>
      </c>
      <c r="Q1327">
        <f>K1323*10000+L1323*100+E1301</f>
        <v>50704</v>
      </c>
      <c r="R1327">
        <f>K1323*10000+L1323*100+F1301</f>
        <v>50705</v>
      </c>
    </row>
    <row r="1328" spans="1:18">
      <c r="A1328" s="10" t="str">
        <f>INDEX(REFERENCE!$B$2:$K$2,1,'EXAMPLE OF CHOICE CARDS'!I1328)</f>
        <v>flavor</v>
      </c>
      <c r="B1328" s="5" t="str">
        <f>INDEX('DCM CARDS LOOKUP - HIDDEN'!$P$4:$AF$8890,MATCH(N1328,'DCM CARDS LOOKUP - HIDDEN'!$O$4:$O$8890,0),$I1328)</f>
        <v>-</v>
      </c>
      <c r="C1328" s="5" t="str">
        <f>INDEX('DCM CARDS LOOKUP - HIDDEN'!$P$4:$AF$8890,MATCH(O1328,'DCM CARDS LOOKUP - HIDDEN'!$O$4:$O$8890,0),$I1328)</f>
        <v>Elderberry</v>
      </c>
      <c r="D1328" s="5" t="str">
        <f>INDEX('DCM CARDS LOOKUP - HIDDEN'!$P$4:$AF$8890,MATCH(P1328,'DCM CARDS LOOKUP - HIDDEN'!$O$4:$O$8890,0),$I1328)</f>
        <v>Honey Lemon</v>
      </c>
      <c r="E1328" s="5" t="str">
        <f>INDEX('DCM CARDS LOOKUP - HIDDEN'!$P$4:$AF$8890,MATCH(Q1328,'DCM CARDS LOOKUP - HIDDEN'!$O$4:$O$8890,0),$I1328)</f>
        <v>Cherry</v>
      </c>
      <c r="F1328" s="5" t="str">
        <f>INDEX('DCM CARDS LOOKUP - HIDDEN'!$P$4:$AF$8890,MATCH(R1328,'DCM CARDS LOOKUP - HIDDEN'!$O$4:$O$8890,0),$I1328)</f>
        <v>Citrus</v>
      </c>
      <c r="G1328" s="42"/>
      <c r="I1328" s="4">
        <v>6</v>
      </c>
      <c r="N1328">
        <f>K1323*10000+L1323*100+B1321</f>
        <v>50701</v>
      </c>
      <c r="O1328">
        <f>K1323*10000+L1323*100+C1321</f>
        <v>50702</v>
      </c>
      <c r="P1328">
        <f>K1323*10000+L1323*100+D1321</f>
        <v>50703</v>
      </c>
      <c r="Q1328">
        <f>K1323*10000+L1323*100+E1301</f>
        <v>50704</v>
      </c>
      <c r="R1328">
        <f>K1323*10000+L1323*100+F1301</f>
        <v>50705</v>
      </c>
    </row>
    <row r="1329" spans="1:18" ht="15" customHeight="1">
      <c r="A1329" s="10" t="str">
        <f>INDEX(REFERENCE!$B$2:$K$2,1,'EXAMPLE OF CHOICE CARDS'!I1329)</f>
        <v>Price</v>
      </c>
      <c r="B1329" s="29">
        <f>INDEX('DCM CARDS LOOKUP - HIDDEN'!$P$4:$AF$8890,MATCH(N1329,'DCM CARDS LOOKUP - HIDDEN'!$O$4:$O$8890,0),$I1329)</f>
        <v>23</v>
      </c>
      <c r="C1329" s="29">
        <f>INDEX('DCM CARDS LOOKUP - HIDDEN'!$P$4:$AF$8890,MATCH(O1329,'DCM CARDS LOOKUP - HIDDEN'!$O$4:$O$8890,0),$I1329)</f>
        <v>12</v>
      </c>
      <c r="D1329" s="29">
        <f>INDEX('DCM CARDS LOOKUP - HIDDEN'!$P$4:$AF$8890,MATCH(P1329,'DCM CARDS LOOKUP - HIDDEN'!$O$4:$O$8890,0),$I1329)</f>
        <v>22</v>
      </c>
      <c r="E1329" s="29">
        <f>INDEX('DCM CARDS LOOKUP - HIDDEN'!$P$4:$AF$8890,MATCH(Q1329,'DCM CARDS LOOKUP - HIDDEN'!$O$4:$O$8890,0),$I1329)</f>
        <v>19</v>
      </c>
      <c r="F1329" s="29">
        <f>INDEX('DCM CARDS LOOKUP - HIDDEN'!$P$4:$AF$8890,MATCH(R1329,'DCM CARDS LOOKUP - HIDDEN'!$O$4:$O$8890,0),$I1329)</f>
        <v>9</v>
      </c>
      <c r="G1329" s="42"/>
      <c r="I1329" s="4">
        <v>7</v>
      </c>
      <c r="N1329">
        <f>K1323*10000+L1323*100+B1321</f>
        <v>50701</v>
      </c>
      <c r="O1329">
        <f>K1323*10000+L1323*100+C1321</f>
        <v>50702</v>
      </c>
      <c r="P1329">
        <f>K1323*10000+L1323*100+D1321</f>
        <v>50703</v>
      </c>
      <c r="Q1329">
        <f>K1323*10000+L1323*100+E1301</f>
        <v>50704</v>
      </c>
      <c r="R1329">
        <f>K1323*10000+L1323*100+F1301</f>
        <v>50705</v>
      </c>
    </row>
    <row r="1330" spans="1:18" ht="15" hidden="1" customHeight="1">
      <c r="A1330" s="10">
        <f>INDEX(REFERENCE!$B$2:$K$2,1,'EXAMPLE OF CHOICE CARDS'!I1330)</f>
        <v>0</v>
      </c>
      <c r="B1330" s="29">
        <f>INDEX('DCM CARDS LOOKUP - HIDDEN'!$P$4:$AF$8890,MATCH(N1330,'DCM CARDS LOOKUP - HIDDEN'!$O$4:$O$8890,0),$I1330)</f>
        <v>0</v>
      </c>
      <c r="C1330" s="29">
        <f>INDEX('DCM CARDS LOOKUP - HIDDEN'!$P$4:$AF$8890,MATCH(O1330,'DCM CARDS LOOKUP - HIDDEN'!$O$4:$O$8890,0),$I1330)</f>
        <v>0</v>
      </c>
      <c r="D1330" s="29">
        <f>INDEX('DCM CARDS LOOKUP - HIDDEN'!$P$4:$AF$8890,MATCH(P1330,'DCM CARDS LOOKUP - HIDDEN'!$O$4:$O$8890,0),$I1330)</f>
        <v>0</v>
      </c>
      <c r="E1330" s="29">
        <f>INDEX('DCM CARDS LOOKUP - HIDDEN'!$P$4:$AF$8890,MATCH(Q1330,'DCM CARDS LOOKUP - HIDDEN'!$O$4:$O$8890,0),$I1330)</f>
        <v>0</v>
      </c>
      <c r="F1330" s="29">
        <f>INDEX('DCM CARDS LOOKUP - HIDDEN'!$P$4:$AF$8890,MATCH(R1330,'DCM CARDS LOOKUP - HIDDEN'!$O$4:$O$8890,0),$I1330)</f>
        <v>0</v>
      </c>
      <c r="G1330" s="42"/>
      <c r="I1330" s="4">
        <v>8</v>
      </c>
      <c r="N1330">
        <f>K1323*10000+L1323*100+B1321</f>
        <v>50701</v>
      </c>
      <c r="O1330">
        <f>K1323*10000+L1323*100+C1321</f>
        <v>50702</v>
      </c>
      <c r="P1330">
        <f>K1323*10000+L1323*100+D1321</f>
        <v>50703</v>
      </c>
      <c r="Q1330">
        <f>K1323*10000+L1323*100+E1301</f>
        <v>50704</v>
      </c>
      <c r="R1330">
        <f>K1323*10000+L1323*100+F1301</f>
        <v>50705</v>
      </c>
    </row>
    <row r="1331" spans="1:18" ht="15" hidden="1" customHeight="1">
      <c r="A1331" s="10">
        <f>INDEX(REFERENCE!$B$2:$K$2,1,'EXAMPLE OF CHOICE CARDS'!I1331)</f>
        <v>0</v>
      </c>
      <c r="B1331" s="5">
        <f>INDEX('DCM CARDS LOOKUP - HIDDEN'!$P$4:$AF$8890,MATCH(N1331,'DCM CARDS LOOKUP - HIDDEN'!$O$4:$O$8890,0),$I1331)</f>
        <v>0</v>
      </c>
      <c r="C1331" s="5">
        <f>INDEX('DCM CARDS LOOKUP - HIDDEN'!$P$4:$AF$8890,MATCH(O1331,'DCM CARDS LOOKUP - HIDDEN'!$O$4:$O$8890,0),$I1331)</f>
        <v>0</v>
      </c>
      <c r="D1331" s="5">
        <f>INDEX('DCM CARDS LOOKUP - HIDDEN'!$P$4:$AF$8890,MATCH(P1331,'DCM CARDS LOOKUP - HIDDEN'!$O$4:$O$8890,0),$I1331)</f>
        <v>0</v>
      </c>
      <c r="E1331" s="5">
        <f>INDEX('DCM CARDS LOOKUP - HIDDEN'!$P$4:$AF$8890,MATCH(Q1331,'DCM CARDS LOOKUP - HIDDEN'!$O$4:$O$8890,0),$I1331)</f>
        <v>0</v>
      </c>
      <c r="F1331" s="5">
        <f>INDEX('DCM CARDS LOOKUP - HIDDEN'!$P$4:$AF$8890,MATCH(R1331,'DCM CARDS LOOKUP - HIDDEN'!$O$4:$O$8890,0),$I1331)</f>
        <v>0</v>
      </c>
      <c r="G1331" s="42"/>
      <c r="I1331" s="4">
        <v>9</v>
      </c>
      <c r="N1331">
        <f>K1323*10000+L1323*100+B1321</f>
        <v>50701</v>
      </c>
      <c r="O1331">
        <f>K1323*10000+L1323*100+C1321</f>
        <v>50702</v>
      </c>
      <c r="P1331">
        <f>K1323*10000+L1323*100+D1321</f>
        <v>50703</v>
      </c>
      <c r="Q1331">
        <f>K1323*10000+L1323*100+E1301</f>
        <v>50704</v>
      </c>
      <c r="R1331">
        <f>K1323*10000+L1323*100+F1301</f>
        <v>50705</v>
      </c>
    </row>
    <row r="1332" spans="1:18" ht="15" hidden="1" customHeight="1">
      <c r="A1332" s="10">
        <f>INDEX(REFERENCE!$B$2:$K$2,1,'EXAMPLE OF CHOICE CARDS'!I1332)</f>
        <v>0</v>
      </c>
      <c r="B1332" s="5">
        <f>INDEX('DCM CARDS LOOKUP - HIDDEN'!$P$4:$AF$8890,MATCH(N1332,'DCM CARDS LOOKUP - HIDDEN'!$O$4:$O$8890,0),$I1332)</f>
        <v>0</v>
      </c>
      <c r="C1332" s="5">
        <f>INDEX('DCM CARDS LOOKUP - HIDDEN'!$P$4:$AF$8890,MATCH(O1332,'DCM CARDS LOOKUP - HIDDEN'!$O$4:$O$8890,0),$I1332)</f>
        <v>0</v>
      </c>
      <c r="D1332" s="5">
        <f>INDEX('DCM CARDS LOOKUP - HIDDEN'!$P$4:$AF$8890,MATCH(P1332,'DCM CARDS LOOKUP - HIDDEN'!$O$4:$O$8890,0),$I1332)</f>
        <v>0</v>
      </c>
      <c r="E1332" s="5">
        <f>INDEX('DCM CARDS LOOKUP - HIDDEN'!$P$4:$AF$8890,MATCH(Q1332,'DCM CARDS LOOKUP - HIDDEN'!$O$4:$O$8890,0),$I1332)</f>
        <v>0</v>
      </c>
      <c r="F1332" s="5">
        <f>INDEX('DCM CARDS LOOKUP - HIDDEN'!$P$4:$AF$8890,MATCH(R1332,'DCM CARDS LOOKUP - HIDDEN'!$O$4:$O$8890,0),$I1332)</f>
        <v>0</v>
      </c>
      <c r="G1332" s="42"/>
      <c r="I1332" s="4">
        <v>10</v>
      </c>
      <c r="N1332">
        <f>K1323*10000+L1323*100+B1321</f>
        <v>50701</v>
      </c>
      <c r="O1332">
        <f>K1323*10000+L1323*100+C1321</f>
        <v>50702</v>
      </c>
      <c r="P1332">
        <f>K1323*10000+L1323*100+D1321</f>
        <v>50703</v>
      </c>
      <c r="Q1332">
        <f>K1323*10000+L1323*100+E1301</f>
        <v>50704</v>
      </c>
      <c r="R1332">
        <f>K1323*10000+L1323*100+F1301</f>
        <v>50705</v>
      </c>
    </row>
    <row r="1333" spans="1:18" ht="15" hidden="1" customHeight="1">
      <c r="A1333" s="10" t="e">
        <f>INDEX(REFERENCE!$B$2:$K$2,1,'EXAMPLE OF CHOICE CARDS'!I1333)</f>
        <v>#REF!</v>
      </c>
      <c r="B1333" s="5">
        <f>INDEX('DCM CARDS LOOKUP - HIDDEN'!$P$4:$AF$8890,MATCH(N1333,'DCM CARDS LOOKUP - HIDDEN'!$O$4:$O$8890,0),$I1333)</f>
        <v>0</v>
      </c>
      <c r="C1333" s="5">
        <f>INDEX('DCM CARDS LOOKUP - HIDDEN'!$P$4:$AF$8890,MATCH(O1333,'DCM CARDS LOOKUP - HIDDEN'!$O$4:$O$8890,0),$I1333)</f>
        <v>0</v>
      </c>
      <c r="D1333" s="5">
        <f>INDEX('DCM CARDS LOOKUP - HIDDEN'!$P$4:$AF$8890,MATCH(P1333,'DCM CARDS LOOKUP - HIDDEN'!$O$4:$O$8890,0),$I1333)</f>
        <v>0</v>
      </c>
      <c r="E1333" s="24"/>
      <c r="F1333" s="24"/>
      <c r="G1333" s="42"/>
      <c r="I1333" s="4">
        <v>11</v>
      </c>
      <c r="N1333">
        <f>K1323*10000+L1323*100+B1321</f>
        <v>50701</v>
      </c>
      <c r="O1333">
        <f>K1323*10000+L1323*100+C1321</f>
        <v>50702</v>
      </c>
      <c r="P1333">
        <f>K1323*10000+L1323*100+D1321</f>
        <v>50703</v>
      </c>
      <c r="Q1333">
        <f>K1323*10000+L1323*100+E1301</f>
        <v>50704</v>
      </c>
      <c r="R1333">
        <f>K1323*10000+L1323*100+F1301</f>
        <v>50705</v>
      </c>
    </row>
    <row r="1334" spans="1:18" ht="15" hidden="1" customHeight="1">
      <c r="A1334" s="10" t="e">
        <f>INDEX(REFERENCE!$B$2:$K$2,1,'EXAMPLE OF CHOICE CARDS'!I1334)</f>
        <v>#REF!</v>
      </c>
      <c r="B1334" s="5">
        <f>INDEX('DCM CARDS LOOKUP - HIDDEN'!$P$4:$AF$8890,MATCH(N1334,'DCM CARDS LOOKUP - HIDDEN'!$O$4:$O$8890,0),$I1334)</f>
        <v>0</v>
      </c>
      <c r="C1334" s="5">
        <f>INDEX('DCM CARDS LOOKUP - HIDDEN'!$P$4:$AF$8890,MATCH(O1334,'DCM CARDS LOOKUP - HIDDEN'!$O$4:$O$8890,0),$I1334)</f>
        <v>0</v>
      </c>
      <c r="D1334" s="5">
        <f>INDEX('DCM CARDS LOOKUP - HIDDEN'!$P$4:$AF$8890,MATCH(P1334,'DCM CARDS LOOKUP - HIDDEN'!$O$4:$O$8890,0),$I1334)</f>
        <v>0</v>
      </c>
      <c r="E1334" s="24"/>
      <c r="F1334" s="24"/>
      <c r="G1334" s="42"/>
      <c r="I1334" s="4">
        <v>12</v>
      </c>
      <c r="N1334">
        <f>K1323*10000+L1323*100+B1321</f>
        <v>50701</v>
      </c>
      <c r="O1334">
        <f>K1323*10000+L1323*100+C1321</f>
        <v>50702</v>
      </c>
      <c r="P1334">
        <f>K1323*10000+L1323*100+D1321</f>
        <v>50703</v>
      </c>
      <c r="Q1334">
        <f>K1323*10000+L1323*100+E1301</f>
        <v>50704</v>
      </c>
      <c r="R1334">
        <f>K1323*10000+L1323*100+F1301</f>
        <v>50705</v>
      </c>
    </row>
    <row r="1335" spans="1:18" ht="15" hidden="1" customHeight="1">
      <c r="A1335" s="10" t="e">
        <f>INDEX(REFERENCE!$B$2:$K$2,1,'EXAMPLE OF CHOICE CARDS'!I1335)</f>
        <v>#REF!</v>
      </c>
      <c r="B1335" s="5">
        <f>INDEX('DCM CARDS LOOKUP - HIDDEN'!$P$4:$AF$8890,MATCH(N1335,'DCM CARDS LOOKUP - HIDDEN'!$O$4:$O$8890,0),$I1335)</f>
        <v>0</v>
      </c>
      <c r="C1335" s="5">
        <f>INDEX('DCM CARDS LOOKUP - HIDDEN'!$P$4:$AF$8890,MATCH(O1335,'DCM CARDS LOOKUP - HIDDEN'!$O$4:$O$8890,0),$I1335)</f>
        <v>0</v>
      </c>
      <c r="D1335" s="5">
        <f>INDEX('DCM CARDS LOOKUP - HIDDEN'!$P$4:$AF$8890,MATCH(P1335,'DCM CARDS LOOKUP - HIDDEN'!$O$4:$O$8890,0),$I1335)</f>
        <v>0</v>
      </c>
      <c r="E1335" s="24"/>
      <c r="F1335" s="24"/>
      <c r="G1335" s="42"/>
      <c r="I1335" s="4">
        <v>13</v>
      </c>
      <c r="N1335">
        <f>K1323*10000+L1323*100+B1321</f>
        <v>50701</v>
      </c>
      <c r="O1335">
        <f>K1323*10000+L1323*100+C1321</f>
        <v>50702</v>
      </c>
      <c r="P1335">
        <f>K1323*10000+L1323*100+D1321</f>
        <v>50703</v>
      </c>
      <c r="Q1335">
        <f>K1323*10000+L1323*100+E1301</f>
        <v>50704</v>
      </c>
      <c r="R1335">
        <f>K1323*10000+L1323*100+F1301</f>
        <v>50705</v>
      </c>
    </row>
    <row r="1336" spans="1:18" ht="15" hidden="1" customHeight="1">
      <c r="A1336" s="10" t="e">
        <f>INDEX(REFERENCE!$B$2:$K$2,1,'EXAMPLE OF CHOICE CARDS'!I1336)</f>
        <v>#REF!</v>
      </c>
      <c r="B1336" s="5">
        <f>INDEX('DCM CARDS LOOKUP - HIDDEN'!$P$4:$AF$8890,MATCH(N1336,'DCM CARDS LOOKUP - HIDDEN'!$O$4:$O$8890,0),$I1336)</f>
        <v>0</v>
      </c>
      <c r="C1336" s="5">
        <f>INDEX('DCM CARDS LOOKUP - HIDDEN'!$P$4:$AF$8890,MATCH(O1336,'DCM CARDS LOOKUP - HIDDEN'!$O$4:$O$8890,0),$I1336)</f>
        <v>0</v>
      </c>
      <c r="D1336" s="5">
        <f>INDEX('DCM CARDS LOOKUP - HIDDEN'!$P$4:$AF$8890,MATCH(P1336,'DCM CARDS LOOKUP - HIDDEN'!$O$4:$O$8890,0),$I1336)</f>
        <v>0</v>
      </c>
      <c r="E1336" s="24"/>
      <c r="F1336" s="24"/>
      <c r="G1336" s="43"/>
      <c r="I1336" s="4">
        <v>14</v>
      </c>
      <c r="N1336">
        <f>K1323*10000+L1323*100+B1321</f>
        <v>50701</v>
      </c>
      <c r="O1336">
        <f>K1323*10000+L1323*100+C1321</f>
        <v>50702</v>
      </c>
      <c r="P1336">
        <f>K1323*10000+L1323*100+D1321</f>
        <v>50703</v>
      </c>
      <c r="Q1336">
        <f>K1323*10000+L1323*100+E1301</f>
        <v>50704</v>
      </c>
      <c r="R1336">
        <f>K1323*10000+L1323*100+F1301</f>
        <v>50705</v>
      </c>
    </row>
    <row r="1337" spans="1:18">
      <c r="A1337" s="2"/>
      <c r="B1337" s="5"/>
      <c r="C1337" s="5"/>
      <c r="D1337" s="5"/>
      <c r="E1337" s="5"/>
      <c r="F1337" s="5"/>
      <c r="G1337" s="5"/>
      <c r="I1337" s="13"/>
    </row>
    <row r="1338" spans="1:18">
      <c r="A1338" s="6"/>
      <c r="B1338" s="7">
        <v>1</v>
      </c>
      <c r="C1338" s="7">
        <v>2</v>
      </c>
      <c r="D1338" s="7">
        <v>3</v>
      </c>
      <c r="E1338" s="7">
        <v>4</v>
      </c>
      <c r="F1338" s="7">
        <v>5</v>
      </c>
      <c r="G1338" s="7">
        <v>9</v>
      </c>
      <c r="I1338" s="13"/>
    </row>
    <row r="1341" spans="1:18">
      <c r="A1341" s="1" t="str">
        <f>"Version "&amp;K1343&amp;"; Task"&amp;L1343</f>
        <v>Version 5; Task8</v>
      </c>
      <c r="B1341" s="4">
        <v>1</v>
      </c>
      <c r="C1341" s="4">
        <v>2</v>
      </c>
      <c r="D1341" s="4">
        <v>3</v>
      </c>
      <c r="E1341" s="4">
        <f>E1321</f>
        <v>4</v>
      </c>
      <c r="F1341" s="4">
        <f>F1321</f>
        <v>5</v>
      </c>
      <c r="I1341" s="13"/>
    </row>
    <row r="1342" spans="1:18" ht="15" customHeight="1">
      <c r="A1342" s="11" t="s">
        <v>8</v>
      </c>
      <c r="B1342" s="12" t="s">
        <v>9</v>
      </c>
      <c r="C1342" s="12" t="s">
        <v>10</v>
      </c>
      <c r="D1342" s="12" t="s">
        <v>11</v>
      </c>
      <c r="E1342" s="23" t="s">
        <v>20</v>
      </c>
      <c r="F1342" s="23" t="s">
        <v>21</v>
      </c>
      <c r="G1342" s="41" t="s">
        <v>15</v>
      </c>
      <c r="I1342" s="13"/>
      <c r="K1342" t="s">
        <v>12</v>
      </c>
      <c r="L1342" t="s">
        <v>1</v>
      </c>
    </row>
    <row r="1343" spans="1:18">
      <c r="A1343" s="10" t="str">
        <f>INDEX(REFERENCE!$B$2:$K$2,1,'EXAMPLE OF CHOICE CARDS'!I1343)</f>
        <v>Brand</v>
      </c>
      <c r="B1343" s="5" t="str">
        <f>INDEX('DCM CARDS LOOKUP - HIDDEN'!$P$4:$AF$8890,MATCH(N1343,'DCM CARDS LOOKUP - HIDDEN'!$O$4:$O$8890,0),$I1343)</f>
        <v>Equate</v>
      </c>
      <c r="C1343" s="5" t="str">
        <f>INDEX('DCM CARDS LOOKUP - HIDDEN'!$P$4:$AF$8890,MATCH(O1343,'DCM CARDS LOOKUP - HIDDEN'!$O$4:$O$8890,0),$I1343)</f>
        <v>Walgreens</v>
      </c>
      <c r="D1343" s="5" t="str">
        <f>INDEX('DCM CARDS LOOKUP - HIDDEN'!$P$4:$AF$8890,MATCH(P1343,'DCM CARDS LOOKUP - HIDDEN'!$O$4:$O$8890,0),$I1343)</f>
        <v>Delsym</v>
      </c>
      <c r="E1343" s="5" t="str">
        <f>INDEX('DCM CARDS LOOKUP - HIDDEN'!$P$4:$AF$8890,MATCH(Q1343,'DCM CARDS LOOKUP - HIDDEN'!$O$4:$O$8890,0),$I1343)</f>
        <v>Theraflu</v>
      </c>
      <c r="F1343" s="5" t="str">
        <f>INDEX('DCM CARDS LOOKUP - HIDDEN'!$P$4:$AF$8890,MATCH(R1343,'DCM CARDS LOOKUP - HIDDEN'!$O$4:$O$8890,0),$I1343)</f>
        <v>Mucinex</v>
      </c>
      <c r="G1343" s="42"/>
      <c r="I1343" s="4">
        <v>1</v>
      </c>
      <c r="K1343">
        <f>IF(L1323=15,K1323+1,K1323)</f>
        <v>5</v>
      </c>
      <c r="L1343">
        <f>IF(L1323&lt;15,L1323+1,1)</f>
        <v>8</v>
      </c>
      <c r="N1343">
        <f>K1343*10000+L1343*100+B1341</f>
        <v>50801</v>
      </c>
      <c r="O1343">
        <f>K1343*10000+L1343*100+C1341</f>
        <v>50802</v>
      </c>
      <c r="P1343">
        <f>K1343*10000+L1343*100+D1341</f>
        <v>50803</v>
      </c>
      <c r="Q1343">
        <f>K1343*10000+L1343*100+E1321</f>
        <v>50804</v>
      </c>
      <c r="R1343">
        <f>K1343*10000+L1343*100+F1321</f>
        <v>50805</v>
      </c>
    </row>
    <row r="1344" spans="1:18">
      <c r="A1344" s="10" t="str">
        <f>INDEX(REFERENCE!$B$2:$K$2,1,'EXAMPLE OF CHOICE CARDS'!I1344)</f>
        <v>Format</v>
      </c>
      <c r="B1344" s="5" t="str">
        <f>INDEX('DCM CARDS LOOKUP - HIDDEN'!$P$4:$AF$8890,MATCH(N1344,'DCM CARDS LOOKUP - HIDDEN'!$O$4:$O$8890,0),$I1344)</f>
        <v>Tablet</v>
      </c>
      <c r="C1344" s="5" t="str">
        <f>INDEX('DCM CARDS LOOKUP - HIDDEN'!$P$4:$AF$8890,MATCH(O1344,'DCM CARDS LOOKUP - HIDDEN'!$O$4:$O$8890,0),$I1344)</f>
        <v>Gummies</v>
      </c>
      <c r="D1344" s="5" t="str">
        <f>INDEX('DCM CARDS LOOKUP - HIDDEN'!$P$4:$AF$8890,MATCH(P1344,'DCM CARDS LOOKUP - HIDDEN'!$O$4:$O$8890,0),$I1344)</f>
        <v>Hot liquid powder packet</v>
      </c>
      <c r="E1344" s="5" t="str">
        <f>INDEX('DCM CARDS LOOKUP - HIDDEN'!$P$4:$AF$8890,MATCH(Q1344,'DCM CARDS LOOKUP - HIDDEN'!$O$4:$O$8890,0),$I1344)</f>
        <v>Syrup/liquid</v>
      </c>
      <c r="F1344" s="5" t="str">
        <f>INDEX('DCM CARDS LOOKUP - HIDDEN'!$P$4:$AF$8890,MATCH(R1344,'DCM CARDS LOOKUP - HIDDEN'!$O$4:$O$8890,0),$I1344)</f>
        <v>Powder packet</v>
      </c>
      <c r="G1344" s="42"/>
      <c r="I1344" s="4">
        <v>2</v>
      </c>
      <c r="N1344">
        <f>K1343*10000+L1343*100+B1341</f>
        <v>50801</v>
      </c>
      <c r="O1344">
        <f>K1343*10000+L1343*100+C1341</f>
        <v>50802</v>
      </c>
      <c r="P1344">
        <f>K1343*10000+L1343*100+D1341</f>
        <v>50803</v>
      </c>
      <c r="Q1344">
        <f>K1343*10000+L1343*100+E1321</f>
        <v>50804</v>
      </c>
      <c r="R1344">
        <f>K1343*10000+L1343*100+F1321</f>
        <v>50805</v>
      </c>
    </row>
    <row r="1345" spans="1:18">
      <c r="A1345" s="10" t="str">
        <f>INDEX(REFERENCE!$B$2:$K$2,1,'EXAMPLE OF CHOICE CARDS'!I1345)</f>
        <v>Symptoms</v>
      </c>
      <c r="B1345" s="5" t="str">
        <f>INDEX('DCM CARDS LOOKUP - HIDDEN'!$P$4:$AF$8890,MATCH(N1345,'DCM CARDS LOOKUP - HIDDEN'!$O$4:$O$8890,0),$I1345)</f>
        <v>Head cold relief</v>
      </c>
      <c r="C1345" s="5" t="str">
        <f>INDEX('DCM CARDS LOOKUP - HIDDEN'!$P$4:$AF$8890,MATCH(O1345,'DCM CARDS LOOKUP - HIDDEN'!$O$4:$O$8890,0),$I1345)</f>
        <v>Clears mucus</v>
      </c>
      <c r="D1345" s="5" t="str">
        <f>INDEX('DCM CARDS LOOKUP - HIDDEN'!$P$4:$AF$8890,MATCH(P1345,'DCM CARDS LOOKUP - HIDDEN'!$O$4:$O$8890,0),$I1345)</f>
        <v>Flu/ Severe cold Relief</v>
      </c>
      <c r="E1345" s="5" t="str">
        <f>INDEX('DCM CARDS LOOKUP - HIDDEN'!$P$4:$AF$8890,MATCH(Q1345,'DCM CARDS LOOKUP - HIDDEN'!$O$4:$O$8890,0),$I1345)</f>
        <v>Chest congestion relief</v>
      </c>
      <c r="F1345" s="5" t="str">
        <f>INDEX('DCM CARDS LOOKUP - HIDDEN'!$P$4:$AF$8890,MATCH(R1345,'DCM CARDS LOOKUP - HIDDEN'!$O$4:$O$8890,0),$I1345)</f>
        <v>Sore throat relief</v>
      </c>
      <c r="G1345" s="42"/>
      <c r="I1345" s="4">
        <v>3</v>
      </c>
      <c r="N1345">
        <f>K1343*10000+L1343*100+B1341</f>
        <v>50801</v>
      </c>
      <c r="O1345">
        <f>K1343*10000+L1343*100+C1341</f>
        <v>50802</v>
      </c>
      <c r="P1345">
        <f>K1343*10000+L1343*100+D1341</f>
        <v>50803</v>
      </c>
      <c r="Q1345">
        <f>K1343*10000+L1343*100+E1321</f>
        <v>50804</v>
      </c>
      <c r="R1345">
        <f>K1343*10000+L1343*100+F1321</f>
        <v>50805</v>
      </c>
    </row>
    <row r="1346" spans="1:18" ht="30">
      <c r="A1346" s="10" t="str">
        <f>INDEX(REFERENCE!$B$2:$K$2,1,'EXAMPLE OF CHOICE CARDS'!I1346)</f>
        <v>Benefit</v>
      </c>
      <c r="B1346" s="5" t="str">
        <f>INDEX('DCM CARDS LOOKUP - HIDDEN'!$P$4:$AF$8890,MATCH(N1346,'DCM CARDS LOOKUP - HIDDEN'!$O$4:$O$8890,0),$I1346)</f>
        <v>Non-Medicated</v>
      </c>
      <c r="C1346" s="5" t="str">
        <f>INDEX('DCM CARDS LOOKUP - HIDDEN'!$P$4:$AF$8890,MATCH(O1346,'DCM CARDS LOOKUP - HIDDEN'!$O$4:$O$8890,0),$I1346)</f>
        <v>For Daytime Use/Anytime Use</v>
      </c>
      <c r="D1346" s="5" t="str">
        <f>INDEX('DCM CARDS LOOKUP - HIDDEN'!$P$4:$AF$8890,MATCH(P1346,'DCM CARDS LOOKUP - HIDDEN'!$O$4:$O$8890,0),$I1346)</f>
        <v>Helps me sleep</v>
      </c>
      <c r="E1346" s="5" t="str">
        <f>INDEX('DCM CARDS LOOKUP - HIDDEN'!$P$4:$AF$8890,MATCH(Q1346,'DCM CARDS LOOKUP - HIDDEN'!$O$4:$O$8890,0),$I1346)</f>
        <v>Non-Drowsy</v>
      </c>
      <c r="F1346" s="5" t="str">
        <f>INDEX('DCM CARDS LOOKUP - HIDDEN'!$P$4:$AF$8890,MATCH(R1346,'DCM CARDS LOOKUP - HIDDEN'!$O$4:$O$8890,0),$I1346)</f>
        <v>Drug free</v>
      </c>
      <c r="G1346" s="42"/>
      <c r="I1346" s="4">
        <v>4</v>
      </c>
      <c r="N1346">
        <f>K1343*10000+L1343*100+B1341</f>
        <v>50801</v>
      </c>
      <c r="O1346">
        <f>K1343*10000+L1343*100+C1341</f>
        <v>50802</v>
      </c>
      <c r="P1346">
        <f>K1343*10000+L1343*100+D1341</f>
        <v>50803</v>
      </c>
      <c r="Q1346">
        <f>K1343*10000+L1343*100+E1321</f>
        <v>50804</v>
      </c>
      <c r="R1346">
        <f>K1343*10000+L1343*100+F1321</f>
        <v>50805</v>
      </c>
    </row>
    <row r="1347" spans="1:18">
      <c r="A1347" s="10" t="str">
        <f>INDEX(REFERENCE!$B$2:$K$2,1,'EXAMPLE OF CHOICE CARDS'!I1347)</f>
        <v>Doses</v>
      </c>
      <c r="B1347" s="5" t="str">
        <f>INDEX('DCM CARDS LOOKUP - HIDDEN'!$P$4:$AF$8890,MATCH(N1347,'DCM CARDS LOOKUP - HIDDEN'!$O$4:$O$8890,0),$I1347)</f>
        <v>60 Doses</v>
      </c>
      <c r="C1347" s="5" t="str">
        <f>INDEX('DCM CARDS LOOKUP - HIDDEN'!$P$4:$AF$8890,MATCH(O1347,'DCM CARDS LOOKUP - HIDDEN'!$O$4:$O$8890,0),$I1347)</f>
        <v>90 Doses</v>
      </c>
      <c r="D1347" s="5" t="str">
        <f>INDEX('DCM CARDS LOOKUP - HIDDEN'!$P$4:$AF$8890,MATCH(P1347,'DCM CARDS LOOKUP - HIDDEN'!$O$4:$O$8890,0),$I1347)</f>
        <v>12 Doses</v>
      </c>
      <c r="E1347" s="5" t="str">
        <f>INDEX('DCM CARDS LOOKUP - HIDDEN'!$P$4:$AF$8890,MATCH(Q1347,'DCM CARDS LOOKUP - HIDDEN'!$O$4:$O$8890,0),$I1347)</f>
        <v>6 Doses</v>
      </c>
      <c r="F1347" s="5" t="str">
        <f>INDEX('DCM CARDS LOOKUP - HIDDEN'!$P$4:$AF$8890,MATCH(R1347,'DCM CARDS LOOKUP - HIDDEN'!$O$4:$O$8890,0),$I1347)</f>
        <v>30 Doses</v>
      </c>
      <c r="G1347" s="42"/>
      <c r="I1347" s="4">
        <v>5</v>
      </c>
      <c r="N1347">
        <f>K1343*10000+L1343*100+B1341</f>
        <v>50801</v>
      </c>
      <c r="O1347">
        <f>K1343*10000+L1343*100+C1341</f>
        <v>50802</v>
      </c>
      <c r="P1347">
        <f>K1343*10000+L1343*100+D1341</f>
        <v>50803</v>
      </c>
      <c r="Q1347">
        <f>K1343*10000+L1343*100+E1321</f>
        <v>50804</v>
      </c>
      <c r="R1347">
        <f>K1343*10000+L1343*100+F1321</f>
        <v>50805</v>
      </c>
    </row>
    <row r="1348" spans="1:18">
      <c r="A1348" s="10" t="str">
        <f>INDEX(REFERENCE!$B$2:$K$2,1,'EXAMPLE OF CHOICE CARDS'!I1348)</f>
        <v>flavor</v>
      </c>
      <c r="B1348" s="5" t="str">
        <f>INDEX('DCM CARDS LOOKUP - HIDDEN'!$P$4:$AF$8890,MATCH(N1348,'DCM CARDS LOOKUP - HIDDEN'!$O$4:$O$8890,0),$I1348)</f>
        <v>-</v>
      </c>
      <c r="C1348" s="5" t="str">
        <f>INDEX('DCM CARDS LOOKUP - HIDDEN'!$P$4:$AF$8890,MATCH(O1348,'DCM CARDS LOOKUP - HIDDEN'!$O$4:$O$8890,0),$I1348)</f>
        <v>Cherry</v>
      </c>
      <c r="D1348" s="5" t="str">
        <f>INDEX('DCM CARDS LOOKUP - HIDDEN'!$P$4:$AF$8890,MATCH(P1348,'DCM CARDS LOOKUP - HIDDEN'!$O$4:$O$8890,0),$I1348)</f>
        <v>Mixed Berry</v>
      </c>
      <c r="E1348" s="5" t="str">
        <f>INDEX('DCM CARDS LOOKUP - HIDDEN'!$P$4:$AF$8890,MATCH(Q1348,'DCM CARDS LOOKUP - HIDDEN'!$O$4:$O$8890,0),$I1348)</f>
        <v>Honey Lemon</v>
      </c>
      <c r="F1348" s="5" t="str">
        <f>INDEX('DCM CARDS LOOKUP - HIDDEN'!$P$4:$AF$8890,MATCH(R1348,'DCM CARDS LOOKUP - HIDDEN'!$O$4:$O$8890,0),$I1348)</f>
        <v>Honey</v>
      </c>
      <c r="G1348" s="42"/>
      <c r="I1348" s="4">
        <v>6</v>
      </c>
      <c r="N1348">
        <f>K1343*10000+L1343*100+B1341</f>
        <v>50801</v>
      </c>
      <c r="O1348">
        <f>K1343*10000+L1343*100+C1341</f>
        <v>50802</v>
      </c>
      <c r="P1348">
        <f>K1343*10000+L1343*100+D1341</f>
        <v>50803</v>
      </c>
      <c r="Q1348">
        <f>K1343*10000+L1343*100+E1321</f>
        <v>50804</v>
      </c>
      <c r="R1348">
        <f>K1343*10000+L1343*100+F1321</f>
        <v>50805</v>
      </c>
    </row>
    <row r="1349" spans="1:18" ht="15" customHeight="1">
      <c r="A1349" s="10" t="str">
        <f>INDEX(REFERENCE!$B$2:$K$2,1,'EXAMPLE OF CHOICE CARDS'!I1349)</f>
        <v>Price</v>
      </c>
      <c r="B1349" s="29">
        <f>INDEX('DCM CARDS LOOKUP - HIDDEN'!$P$4:$AF$8890,MATCH(N1349,'DCM CARDS LOOKUP - HIDDEN'!$O$4:$O$8890,0),$I1349)</f>
        <v>30</v>
      </c>
      <c r="C1349" s="29">
        <f>INDEX('DCM CARDS LOOKUP - HIDDEN'!$P$4:$AF$8890,MATCH(O1349,'DCM CARDS LOOKUP - HIDDEN'!$O$4:$O$8890,0),$I1349)</f>
        <v>27</v>
      </c>
      <c r="D1349" s="29">
        <f>INDEX('DCM CARDS LOOKUP - HIDDEN'!$P$4:$AF$8890,MATCH(P1349,'DCM CARDS LOOKUP - HIDDEN'!$O$4:$O$8890,0),$I1349)</f>
        <v>11</v>
      </c>
      <c r="E1349" s="29">
        <f>INDEX('DCM CARDS LOOKUP - HIDDEN'!$P$4:$AF$8890,MATCH(Q1349,'DCM CARDS LOOKUP - HIDDEN'!$O$4:$O$8890,0),$I1349)</f>
        <v>11</v>
      </c>
      <c r="F1349" s="29">
        <f>INDEX('DCM CARDS LOOKUP - HIDDEN'!$P$4:$AF$8890,MATCH(R1349,'DCM CARDS LOOKUP - HIDDEN'!$O$4:$O$8890,0),$I1349)</f>
        <v>14</v>
      </c>
      <c r="G1349" s="42"/>
      <c r="I1349" s="4">
        <v>7</v>
      </c>
      <c r="N1349">
        <f>K1343*10000+L1343*100+B1341</f>
        <v>50801</v>
      </c>
      <c r="O1349">
        <f>K1343*10000+L1343*100+C1341</f>
        <v>50802</v>
      </c>
      <c r="P1349">
        <f>K1343*10000+L1343*100+D1341</f>
        <v>50803</v>
      </c>
      <c r="Q1349">
        <f>K1343*10000+L1343*100+E1321</f>
        <v>50804</v>
      </c>
      <c r="R1349">
        <f>K1343*10000+L1343*100+F1321</f>
        <v>50805</v>
      </c>
    </row>
    <row r="1350" spans="1:18" ht="15" hidden="1" customHeight="1">
      <c r="A1350" s="10">
        <f>INDEX(REFERENCE!$B$2:$K$2,1,'EXAMPLE OF CHOICE CARDS'!I1350)</f>
        <v>0</v>
      </c>
      <c r="B1350" s="29">
        <f>INDEX('DCM CARDS LOOKUP - HIDDEN'!$P$4:$AF$8890,MATCH(N1350,'DCM CARDS LOOKUP - HIDDEN'!$O$4:$O$8890,0),$I1350)</f>
        <v>0</v>
      </c>
      <c r="C1350" s="29">
        <f>INDEX('DCM CARDS LOOKUP - HIDDEN'!$P$4:$AF$8890,MATCH(O1350,'DCM CARDS LOOKUP - HIDDEN'!$O$4:$O$8890,0),$I1350)</f>
        <v>0</v>
      </c>
      <c r="D1350" s="29">
        <f>INDEX('DCM CARDS LOOKUP - HIDDEN'!$P$4:$AF$8890,MATCH(P1350,'DCM CARDS LOOKUP - HIDDEN'!$O$4:$O$8890,0),$I1350)</f>
        <v>0</v>
      </c>
      <c r="E1350" s="29">
        <f>INDEX('DCM CARDS LOOKUP - HIDDEN'!$P$4:$AF$8890,MATCH(Q1350,'DCM CARDS LOOKUP - HIDDEN'!$O$4:$O$8890,0),$I1350)</f>
        <v>0</v>
      </c>
      <c r="F1350" s="29">
        <f>INDEX('DCM CARDS LOOKUP - HIDDEN'!$P$4:$AF$8890,MATCH(R1350,'DCM CARDS LOOKUP - HIDDEN'!$O$4:$O$8890,0),$I1350)</f>
        <v>0</v>
      </c>
      <c r="G1350" s="42"/>
      <c r="I1350" s="4">
        <v>8</v>
      </c>
      <c r="N1350">
        <f>K1343*10000+L1343*100+B1341</f>
        <v>50801</v>
      </c>
      <c r="O1350">
        <f>K1343*10000+L1343*100+C1341</f>
        <v>50802</v>
      </c>
      <c r="P1350">
        <f>K1343*10000+L1343*100+D1341</f>
        <v>50803</v>
      </c>
      <c r="Q1350">
        <f>K1343*10000+L1343*100+E1321</f>
        <v>50804</v>
      </c>
      <c r="R1350">
        <f>K1343*10000+L1343*100+F1321</f>
        <v>50805</v>
      </c>
    </row>
    <row r="1351" spans="1:18" ht="15" hidden="1" customHeight="1">
      <c r="A1351" s="10">
        <f>INDEX(REFERENCE!$B$2:$K$2,1,'EXAMPLE OF CHOICE CARDS'!I1351)</f>
        <v>0</v>
      </c>
      <c r="B1351" s="5">
        <f>INDEX('DCM CARDS LOOKUP - HIDDEN'!$P$4:$AF$8890,MATCH(N1351,'DCM CARDS LOOKUP - HIDDEN'!$O$4:$O$8890,0),$I1351)</f>
        <v>0</v>
      </c>
      <c r="C1351" s="5">
        <f>INDEX('DCM CARDS LOOKUP - HIDDEN'!$P$4:$AF$8890,MATCH(O1351,'DCM CARDS LOOKUP - HIDDEN'!$O$4:$O$8890,0),$I1351)</f>
        <v>0</v>
      </c>
      <c r="D1351" s="5">
        <f>INDEX('DCM CARDS LOOKUP - HIDDEN'!$P$4:$AF$8890,MATCH(P1351,'DCM CARDS LOOKUP - HIDDEN'!$O$4:$O$8890,0),$I1351)</f>
        <v>0</v>
      </c>
      <c r="E1351" s="5">
        <f>INDEX('DCM CARDS LOOKUP - HIDDEN'!$P$4:$AF$8890,MATCH(Q1351,'DCM CARDS LOOKUP - HIDDEN'!$O$4:$O$8890,0),$I1351)</f>
        <v>0</v>
      </c>
      <c r="F1351" s="5">
        <f>INDEX('DCM CARDS LOOKUP - HIDDEN'!$P$4:$AF$8890,MATCH(R1351,'DCM CARDS LOOKUP - HIDDEN'!$O$4:$O$8890,0),$I1351)</f>
        <v>0</v>
      </c>
      <c r="G1351" s="42"/>
      <c r="I1351" s="4">
        <v>9</v>
      </c>
      <c r="N1351">
        <f>K1343*10000+L1343*100+B1341</f>
        <v>50801</v>
      </c>
      <c r="O1351">
        <f>K1343*10000+L1343*100+C1341</f>
        <v>50802</v>
      </c>
      <c r="P1351">
        <f>K1343*10000+L1343*100+D1341</f>
        <v>50803</v>
      </c>
      <c r="Q1351">
        <f>K1343*10000+L1343*100+E1321</f>
        <v>50804</v>
      </c>
      <c r="R1351">
        <f>K1343*10000+L1343*100+F1321</f>
        <v>50805</v>
      </c>
    </row>
    <row r="1352" spans="1:18" ht="15" hidden="1" customHeight="1">
      <c r="A1352" s="10">
        <f>INDEX(REFERENCE!$B$2:$K$2,1,'EXAMPLE OF CHOICE CARDS'!I1352)</f>
        <v>0</v>
      </c>
      <c r="B1352" s="5">
        <f>INDEX('DCM CARDS LOOKUP - HIDDEN'!$P$4:$AF$8890,MATCH(N1352,'DCM CARDS LOOKUP - HIDDEN'!$O$4:$O$8890,0),$I1352)</f>
        <v>0</v>
      </c>
      <c r="C1352" s="5">
        <f>INDEX('DCM CARDS LOOKUP - HIDDEN'!$P$4:$AF$8890,MATCH(O1352,'DCM CARDS LOOKUP - HIDDEN'!$O$4:$O$8890,0),$I1352)</f>
        <v>0</v>
      </c>
      <c r="D1352" s="5">
        <f>INDEX('DCM CARDS LOOKUP - HIDDEN'!$P$4:$AF$8890,MATCH(P1352,'DCM CARDS LOOKUP - HIDDEN'!$O$4:$O$8890,0),$I1352)</f>
        <v>0</v>
      </c>
      <c r="E1352" s="5">
        <f>INDEX('DCM CARDS LOOKUP - HIDDEN'!$P$4:$AF$8890,MATCH(Q1352,'DCM CARDS LOOKUP - HIDDEN'!$O$4:$O$8890,0),$I1352)</f>
        <v>0</v>
      </c>
      <c r="F1352" s="5">
        <f>INDEX('DCM CARDS LOOKUP - HIDDEN'!$P$4:$AF$8890,MATCH(R1352,'DCM CARDS LOOKUP - HIDDEN'!$O$4:$O$8890,0),$I1352)</f>
        <v>0</v>
      </c>
      <c r="G1352" s="42"/>
      <c r="I1352" s="4">
        <v>10</v>
      </c>
      <c r="N1352">
        <f>K1343*10000+L1343*100+B1341</f>
        <v>50801</v>
      </c>
      <c r="O1352">
        <f>K1343*10000+L1343*100+C1341</f>
        <v>50802</v>
      </c>
      <c r="P1352">
        <f>K1343*10000+L1343*100+D1341</f>
        <v>50803</v>
      </c>
      <c r="Q1352">
        <f>K1343*10000+L1343*100+E1321</f>
        <v>50804</v>
      </c>
      <c r="R1352">
        <f>K1343*10000+L1343*100+F1321</f>
        <v>50805</v>
      </c>
    </row>
    <row r="1353" spans="1:18" ht="15" hidden="1" customHeight="1">
      <c r="A1353" s="10" t="e">
        <f>INDEX(REFERENCE!$B$2:$K$2,1,'EXAMPLE OF CHOICE CARDS'!I1353)</f>
        <v>#REF!</v>
      </c>
      <c r="B1353" s="5">
        <f>INDEX('DCM CARDS LOOKUP - HIDDEN'!$P$4:$AF$8890,MATCH(N1353,'DCM CARDS LOOKUP - HIDDEN'!$O$4:$O$8890,0),$I1353)</f>
        <v>0</v>
      </c>
      <c r="C1353" s="5">
        <f>INDEX('DCM CARDS LOOKUP - HIDDEN'!$P$4:$AF$8890,MATCH(O1353,'DCM CARDS LOOKUP - HIDDEN'!$O$4:$O$8890,0),$I1353)</f>
        <v>0</v>
      </c>
      <c r="D1353" s="5">
        <f>INDEX('DCM CARDS LOOKUP - HIDDEN'!$P$4:$AF$8890,MATCH(P1353,'DCM CARDS LOOKUP - HIDDEN'!$O$4:$O$8890,0),$I1353)</f>
        <v>0</v>
      </c>
      <c r="E1353" s="24"/>
      <c r="F1353" s="24"/>
      <c r="G1353" s="42"/>
      <c r="I1353" s="4">
        <v>11</v>
      </c>
      <c r="N1353">
        <f>K1343*10000+L1343*100+B1341</f>
        <v>50801</v>
      </c>
      <c r="O1353">
        <f>K1343*10000+L1343*100+C1341</f>
        <v>50802</v>
      </c>
      <c r="P1353">
        <f>K1343*10000+L1343*100+D1341</f>
        <v>50803</v>
      </c>
      <c r="Q1353">
        <f>K1343*10000+L1343*100+E1321</f>
        <v>50804</v>
      </c>
      <c r="R1353">
        <f>K1343*10000+L1343*100+F1321</f>
        <v>50805</v>
      </c>
    </row>
    <row r="1354" spans="1:18" ht="15" hidden="1" customHeight="1">
      <c r="A1354" s="10" t="e">
        <f>INDEX(REFERENCE!$B$2:$K$2,1,'EXAMPLE OF CHOICE CARDS'!I1354)</f>
        <v>#REF!</v>
      </c>
      <c r="B1354" s="5">
        <f>INDEX('DCM CARDS LOOKUP - HIDDEN'!$P$4:$AF$8890,MATCH(N1354,'DCM CARDS LOOKUP - HIDDEN'!$O$4:$O$8890,0),$I1354)</f>
        <v>0</v>
      </c>
      <c r="C1354" s="5">
        <f>INDEX('DCM CARDS LOOKUP - HIDDEN'!$P$4:$AF$8890,MATCH(O1354,'DCM CARDS LOOKUP - HIDDEN'!$O$4:$O$8890,0),$I1354)</f>
        <v>0</v>
      </c>
      <c r="D1354" s="5">
        <f>INDEX('DCM CARDS LOOKUP - HIDDEN'!$P$4:$AF$8890,MATCH(P1354,'DCM CARDS LOOKUP - HIDDEN'!$O$4:$O$8890,0),$I1354)</f>
        <v>0</v>
      </c>
      <c r="E1354" s="24"/>
      <c r="F1354" s="24"/>
      <c r="G1354" s="42"/>
      <c r="I1354" s="4">
        <v>12</v>
      </c>
      <c r="N1354">
        <f>K1343*10000+L1343*100+B1341</f>
        <v>50801</v>
      </c>
      <c r="O1354">
        <f>K1343*10000+L1343*100+C1341</f>
        <v>50802</v>
      </c>
      <c r="P1354">
        <f>K1343*10000+L1343*100+D1341</f>
        <v>50803</v>
      </c>
      <c r="Q1354">
        <f>K1343*10000+L1343*100+E1321</f>
        <v>50804</v>
      </c>
      <c r="R1354">
        <f>K1343*10000+L1343*100+F1321</f>
        <v>50805</v>
      </c>
    </row>
    <row r="1355" spans="1:18" ht="15" hidden="1" customHeight="1">
      <c r="A1355" s="10" t="e">
        <f>INDEX(REFERENCE!$B$2:$K$2,1,'EXAMPLE OF CHOICE CARDS'!I1355)</f>
        <v>#REF!</v>
      </c>
      <c r="B1355" s="5">
        <f>INDEX('DCM CARDS LOOKUP - HIDDEN'!$P$4:$AF$8890,MATCH(N1355,'DCM CARDS LOOKUP - HIDDEN'!$O$4:$O$8890,0),$I1355)</f>
        <v>0</v>
      </c>
      <c r="C1355" s="5">
        <f>INDEX('DCM CARDS LOOKUP - HIDDEN'!$P$4:$AF$8890,MATCH(O1355,'DCM CARDS LOOKUP - HIDDEN'!$O$4:$O$8890,0),$I1355)</f>
        <v>0</v>
      </c>
      <c r="D1355" s="5">
        <f>INDEX('DCM CARDS LOOKUP - HIDDEN'!$P$4:$AF$8890,MATCH(P1355,'DCM CARDS LOOKUP - HIDDEN'!$O$4:$O$8890,0),$I1355)</f>
        <v>0</v>
      </c>
      <c r="E1355" s="24"/>
      <c r="F1355" s="24"/>
      <c r="G1355" s="42"/>
      <c r="I1355" s="4">
        <v>13</v>
      </c>
      <c r="N1355">
        <f>K1343*10000+L1343*100+B1341</f>
        <v>50801</v>
      </c>
      <c r="O1355">
        <f>K1343*10000+L1343*100+C1341</f>
        <v>50802</v>
      </c>
      <c r="P1355">
        <f>K1343*10000+L1343*100+D1341</f>
        <v>50803</v>
      </c>
      <c r="Q1355">
        <f>K1343*10000+L1343*100+E1321</f>
        <v>50804</v>
      </c>
      <c r="R1355">
        <f>K1343*10000+L1343*100+F1321</f>
        <v>50805</v>
      </c>
    </row>
    <row r="1356" spans="1:18" ht="15" hidden="1" customHeight="1">
      <c r="A1356" s="10" t="e">
        <f>INDEX(REFERENCE!$B$2:$K$2,1,'EXAMPLE OF CHOICE CARDS'!I1356)</f>
        <v>#REF!</v>
      </c>
      <c r="B1356" s="5">
        <f>INDEX('DCM CARDS LOOKUP - HIDDEN'!$P$4:$AF$8890,MATCH(N1356,'DCM CARDS LOOKUP - HIDDEN'!$O$4:$O$8890,0),$I1356)</f>
        <v>0</v>
      </c>
      <c r="C1356" s="5">
        <f>INDEX('DCM CARDS LOOKUP - HIDDEN'!$P$4:$AF$8890,MATCH(O1356,'DCM CARDS LOOKUP - HIDDEN'!$O$4:$O$8890,0),$I1356)</f>
        <v>0</v>
      </c>
      <c r="D1356" s="5">
        <f>INDEX('DCM CARDS LOOKUP - HIDDEN'!$P$4:$AF$8890,MATCH(P1356,'DCM CARDS LOOKUP - HIDDEN'!$O$4:$O$8890,0),$I1356)</f>
        <v>0</v>
      </c>
      <c r="E1356" s="24"/>
      <c r="F1356" s="24"/>
      <c r="G1356" s="43"/>
      <c r="I1356" s="4">
        <v>14</v>
      </c>
      <c r="N1356">
        <f>K1343*10000+L1343*100+B1341</f>
        <v>50801</v>
      </c>
      <c r="O1356">
        <f>K1343*10000+L1343*100+C1341</f>
        <v>50802</v>
      </c>
      <c r="P1356">
        <f>K1343*10000+L1343*100+D1341</f>
        <v>50803</v>
      </c>
      <c r="Q1356">
        <f>K1343*10000+L1343*100+E1321</f>
        <v>50804</v>
      </c>
      <c r="R1356">
        <f>K1343*10000+L1343*100+F1321</f>
        <v>50805</v>
      </c>
    </row>
    <row r="1357" spans="1:18">
      <c r="A1357" s="2"/>
      <c r="B1357" s="5"/>
      <c r="C1357" s="5"/>
      <c r="D1357" s="5"/>
      <c r="E1357" s="5"/>
      <c r="F1357" s="5"/>
      <c r="G1357" s="5"/>
      <c r="I1357" s="13"/>
    </row>
    <row r="1358" spans="1:18">
      <c r="A1358" s="6"/>
      <c r="B1358" s="7">
        <v>1</v>
      </c>
      <c r="C1358" s="7">
        <v>2</v>
      </c>
      <c r="D1358" s="7">
        <v>3</v>
      </c>
      <c r="E1358" s="7">
        <v>4</v>
      </c>
      <c r="F1358" s="7">
        <v>5</v>
      </c>
      <c r="G1358" s="7">
        <v>9</v>
      </c>
      <c r="I1358" s="13"/>
    </row>
    <row r="1361" spans="1:18">
      <c r="A1361" s="1" t="str">
        <f>"Version "&amp;K1363&amp;"; Task"&amp;L1363</f>
        <v>Version 5; Task9</v>
      </c>
      <c r="B1361" s="4">
        <v>1</v>
      </c>
      <c r="C1361" s="4">
        <v>2</v>
      </c>
      <c r="D1361" s="4">
        <v>3</v>
      </c>
      <c r="E1361" s="4">
        <f>E1341</f>
        <v>4</v>
      </c>
      <c r="F1361" s="4">
        <f>F1341</f>
        <v>5</v>
      </c>
      <c r="I1361" s="13"/>
    </row>
    <row r="1362" spans="1:18" ht="15" customHeight="1">
      <c r="A1362" s="11" t="s">
        <v>8</v>
      </c>
      <c r="B1362" s="12" t="s">
        <v>9</v>
      </c>
      <c r="C1362" s="12" t="s">
        <v>10</v>
      </c>
      <c r="D1362" s="12" t="s">
        <v>11</v>
      </c>
      <c r="E1362" s="23" t="s">
        <v>20</v>
      </c>
      <c r="F1362" s="23" t="s">
        <v>21</v>
      </c>
      <c r="G1362" s="41" t="s">
        <v>15</v>
      </c>
      <c r="I1362" s="13"/>
      <c r="K1362" t="s">
        <v>12</v>
      </c>
      <c r="L1362" t="s">
        <v>1</v>
      </c>
    </row>
    <row r="1363" spans="1:18">
      <c r="A1363" s="10" t="str">
        <f>INDEX(REFERENCE!$B$2:$K$2,1,'EXAMPLE OF CHOICE CARDS'!I1363)</f>
        <v>Brand</v>
      </c>
      <c r="B1363" s="5" t="str">
        <f>INDEX('DCM CARDS LOOKUP - HIDDEN'!$P$4:$AF$8890,MATCH(N1363,'DCM CARDS LOOKUP - HIDDEN'!$O$4:$O$8890,0),$I1363)</f>
        <v>Sambucol</v>
      </c>
      <c r="C1363" s="5" t="str">
        <f>INDEX('DCM CARDS LOOKUP - HIDDEN'!$P$4:$AF$8890,MATCH(O1363,'DCM CARDS LOOKUP - HIDDEN'!$O$4:$O$8890,0),$I1363)</f>
        <v>Sambucol</v>
      </c>
      <c r="D1363" s="5" t="str">
        <f>INDEX('DCM CARDS LOOKUP - HIDDEN'!$P$4:$AF$8890,MATCH(P1363,'DCM CARDS LOOKUP - HIDDEN'!$O$4:$O$8890,0),$I1363)</f>
        <v>Tylenol Cold &amp; Flu</v>
      </c>
      <c r="E1363" s="5" t="str">
        <f>INDEX('DCM CARDS LOOKUP - HIDDEN'!$P$4:$AF$8890,MATCH(Q1363,'DCM CARDS LOOKUP - HIDDEN'!$O$4:$O$8890,0),$I1363)</f>
        <v>Nyquil</v>
      </c>
      <c r="F1363" s="5" t="str">
        <f>INDEX('DCM CARDS LOOKUP - HIDDEN'!$P$4:$AF$8890,MATCH(R1363,'DCM CARDS LOOKUP - HIDDEN'!$O$4:$O$8890,0),$I1363)</f>
        <v>Alka-Seltzer Plus</v>
      </c>
      <c r="G1363" s="42"/>
      <c r="I1363" s="4">
        <v>1</v>
      </c>
      <c r="K1363">
        <f>IF(L1343=15,K1343+1,K1343)</f>
        <v>5</v>
      </c>
      <c r="L1363">
        <f>IF(L1343&lt;15,L1343+1,1)</f>
        <v>9</v>
      </c>
      <c r="N1363">
        <f>K1363*10000+L1363*100+B1361</f>
        <v>50901</v>
      </c>
      <c r="O1363">
        <f>K1363*10000+L1363*100+C1361</f>
        <v>50902</v>
      </c>
      <c r="P1363">
        <f>K1363*10000+L1363*100+D1361</f>
        <v>50903</v>
      </c>
      <c r="Q1363">
        <f>K1363*10000+L1363*100+E1341</f>
        <v>50904</v>
      </c>
      <c r="R1363">
        <f>K1363*10000+L1363*100+F1341</f>
        <v>50905</v>
      </c>
    </row>
    <row r="1364" spans="1:18">
      <c r="A1364" s="10" t="str">
        <f>INDEX(REFERENCE!$B$2:$K$2,1,'EXAMPLE OF CHOICE CARDS'!I1364)</f>
        <v>Format</v>
      </c>
      <c r="B1364" s="5" t="str">
        <f>INDEX('DCM CARDS LOOKUP - HIDDEN'!$P$4:$AF$8890,MATCH(N1364,'DCM CARDS LOOKUP - HIDDEN'!$O$4:$O$8890,0),$I1364)</f>
        <v>Syrup/liquid</v>
      </c>
      <c r="C1364" s="5" t="str">
        <f>INDEX('DCM CARDS LOOKUP - HIDDEN'!$P$4:$AF$8890,MATCH(O1364,'DCM CARDS LOOKUP - HIDDEN'!$O$4:$O$8890,0),$I1364)</f>
        <v>Nasal Spray</v>
      </c>
      <c r="D1364" s="5" t="str">
        <f>INDEX('DCM CARDS LOOKUP - HIDDEN'!$P$4:$AF$8890,MATCH(P1364,'DCM CARDS LOOKUP - HIDDEN'!$O$4:$O$8890,0),$I1364)</f>
        <v>Effervescent Tablets</v>
      </c>
      <c r="E1364" s="5" t="str">
        <f>INDEX('DCM CARDS LOOKUP - HIDDEN'!$P$4:$AF$8890,MATCH(Q1364,'DCM CARDS LOOKUP - HIDDEN'!$O$4:$O$8890,0),$I1364)</f>
        <v>Powder packet</v>
      </c>
      <c r="F1364" s="5" t="str">
        <f>INDEX('DCM CARDS LOOKUP - HIDDEN'!$P$4:$AF$8890,MATCH(R1364,'DCM CARDS LOOKUP - HIDDEN'!$O$4:$O$8890,0),$I1364)</f>
        <v>Tablet</v>
      </c>
      <c r="G1364" s="42"/>
      <c r="I1364" s="4">
        <v>2</v>
      </c>
      <c r="N1364">
        <f>K1363*10000+L1363*100+B1361</f>
        <v>50901</v>
      </c>
      <c r="O1364">
        <f>K1363*10000+L1363*100+C1361</f>
        <v>50902</v>
      </c>
      <c r="P1364">
        <f>K1363*10000+L1363*100+D1361</f>
        <v>50903</v>
      </c>
      <c r="Q1364">
        <f>K1363*10000+L1363*100+E1341</f>
        <v>50904</v>
      </c>
      <c r="R1364">
        <f>K1363*10000+L1363*100+F1341</f>
        <v>50905</v>
      </c>
    </row>
    <row r="1365" spans="1:18">
      <c r="A1365" s="10" t="str">
        <f>INDEX(REFERENCE!$B$2:$K$2,1,'EXAMPLE OF CHOICE CARDS'!I1365)</f>
        <v>Symptoms</v>
      </c>
      <c r="B1365" s="5" t="str">
        <f>INDEX('DCM CARDS LOOKUP - HIDDEN'!$P$4:$AF$8890,MATCH(N1365,'DCM CARDS LOOKUP - HIDDEN'!$O$4:$O$8890,0),$I1365)</f>
        <v>Controls Cough</v>
      </c>
      <c r="C1365" s="5" t="str">
        <f>INDEX('DCM CARDS LOOKUP - HIDDEN'!$P$4:$AF$8890,MATCH(O1365,'DCM CARDS LOOKUP - HIDDEN'!$O$4:$O$8890,0),$I1365)</f>
        <v>Fever relief</v>
      </c>
      <c r="D1365" s="5" t="str">
        <f>INDEX('DCM CARDS LOOKUP - HIDDEN'!$P$4:$AF$8890,MATCH(P1365,'DCM CARDS LOOKUP - HIDDEN'!$O$4:$O$8890,0),$I1365)</f>
        <v>Body Aches/Pain relief</v>
      </c>
      <c r="E1365" s="5" t="str">
        <f>INDEX('DCM CARDS LOOKUP - HIDDEN'!$P$4:$AF$8890,MATCH(Q1365,'DCM CARDS LOOKUP - HIDDEN'!$O$4:$O$8890,0),$I1365)</f>
        <v>Head Pain Relief</v>
      </c>
      <c r="F1365" s="5" t="str">
        <f>INDEX('DCM CARDS LOOKUP - HIDDEN'!$P$4:$AF$8890,MATCH(R1365,'DCM CARDS LOOKUP - HIDDEN'!$O$4:$O$8890,0),$I1365)</f>
        <v>Strengthens Immune System</v>
      </c>
      <c r="G1365" s="42"/>
      <c r="I1365" s="4">
        <v>3</v>
      </c>
      <c r="N1365">
        <f>K1363*10000+L1363*100+B1361</f>
        <v>50901</v>
      </c>
      <c r="O1365">
        <f>K1363*10000+L1363*100+C1361</f>
        <v>50902</v>
      </c>
      <c r="P1365">
        <f>K1363*10000+L1363*100+D1361</f>
        <v>50903</v>
      </c>
      <c r="Q1365">
        <f>K1363*10000+L1363*100+E1341</f>
        <v>50904</v>
      </c>
      <c r="R1365">
        <f>K1363*10000+L1363*100+F1341</f>
        <v>50905</v>
      </c>
    </row>
    <row r="1366" spans="1:18">
      <c r="A1366" s="10" t="str">
        <f>INDEX(REFERENCE!$B$2:$K$2,1,'EXAMPLE OF CHOICE CARDS'!I1366)</f>
        <v>Benefit</v>
      </c>
      <c r="B1366" s="5" t="str">
        <f>INDEX('DCM CARDS LOOKUP - HIDDEN'!$P$4:$AF$8890,MATCH(N1366,'DCM CARDS LOOKUP - HIDDEN'!$O$4:$O$8890,0),$I1366)</f>
        <v>For Nighttime Use</v>
      </c>
      <c r="C1366" s="5" t="str">
        <f>INDEX('DCM CARDS LOOKUP - HIDDEN'!$P$4:$AF$8890,MATCH(O1366,'DCM CARDS LOOKUP - HIDDEN'!$O$4:$O$8890,0),$I1366)</f>
        <v>Allergy Relief</v>
      </c>
      <c r="D1366" s="5" t="str">
        <f>INDEX('DCM CARDS LOOKUP - HIDDEN'!$P$4:$AF$8890,MATCH(P1366,'DCM CARDS LOOKUP - HIDDEN'!$O$4:$O$8890,0),$I1366)</f>
        <v>Loosens mucus</v>
      </c>
      <c r="E1366" s="5" t="str">
        <f>INDEX('DCM CARDS LOOKUP - HIDDEN'!$P$4:$AF$8890,MATCH(Q1366,'DCM CARDS LOOKUP - HIDDEN'!$O$4:$O$8890,0),$I1366)</f>
        <v>Natural Ingredients</v>
      </c>
      <c r="F1366" s="5" t="str">
        <f>INDEX('DCM CARDS LOOKUP - HIDDEN'!$P$4:$AF$8890,MATCH(R1366,'DCM CARDS LOOKUP - HIDDEN'!$O$4:$O$8890,0),$I1366)</f>
        <v>12 Hour Relief</v>
      </c>
      <c r="G1366" s="42"/>
      <c r="I1366" s="4">
        <v>4</v>
      </c>
      <c r="N1366">
        <f>K1363*10000+L1363*100+B1361</f>
        <v>50901</v>
      </c>
      <c r="O1366">
        <f>K1363*10000+L1363*100+C1361</f>
        <v>50902</v>
      </c>
      <c r="P1366">
        <f>K1363*10000+L1363*100+D1361</f>
        <v>50903</v>
      </c>
      <c r="Q1366">
        <f>K1363*10000+L1363*100+E1341</f>
        <v>50904</v>
      </c>
      <c r="R1366">
        <f>K1363*10000+L1363*100+F1341</f>
        <v>50905</v>
      </c>
    </row>
    <row r="1367" spans="1:18">
      <c r="A1367" s="10" t="str">
        <f>INDEX(REFERENCE!$B$2:$K$2,1,'EXAMPLE OF CHOICE CARDS'!I1367)</f>
        <v>Doses</v>
      </c>
      <c r="B1367" s="5" t="str">
        <f>INDEX('DCM CARDS LOOKUP - HIDDEN'!$P$4:$AF$8890,MATCH(N1367,'DCM CARDS LOOKUP - HIDDEN'!$O$4:$O$8890,0),$I1367)</f>
        <v>30 Doses</v>
      </c>
      <c r="C1367" s="5" t="str">
        <f>INDEX('DCM CARDS LOOKUP - HIDDEN'!$P$4:$AF$8890,MATCH(O1367,'DCM CARDS LOOKUP - HIDDEN'!$O$4:$O$8890,0),$I1367)</f>
        <v>90 Doses</v>
      </c>
      <c r="D1367" s="5" t="str">
        <f>INDEX('DCM CARDS LOOKUP - HIDDEN'!$P$4:$AF$8890,MATCH(P1367,'DCM CARDS LOOKUP - HIDDEN'!$O$4:$O$8890,0),$I1367)</f>
        <v>6 Doses</v>
      </c>
      <c r="E1367" s="5" t="str">
        <f>INDEX('DCM CARDS LOOKUP - HIDDEN'!$P$4:$AF$8890,MATCH(Q1367,'DCM CARDS LOOKUP - HIDDEN'!$O$4:$O$8890,0),$I1367)</f>
        <v>12 Doses</v>
      </c>
      <c r="F1367" s="5" t="str">
        <f>INDEX('DCM CARDS LOOKUP - HIDDEN'!$P$4:$AF$8890,MATCH(R1367,'DCM CARDS LOOKUP - HIDDEN'!$O$4:$O$8890,0),$I1367)</f>
        <v>60 Doses</v>
      </c>
      <c r="G1367" s="42"/>
      <c r="I1367" s="4">
        <v>5</v>
      </c>
      <c r="N1367">
        <f>K1363*10000+L1363*100+B1361</f>
        <v>50901</v>
      </c>
      <c r="O1367">
        <f>K1363*10000+L1363*100+C1361</f>
        <v>50902</v>
      </c>
      <c r="P1367">
        <f>K1363*10000+L1363*100+D1361</f>
        <v>50903</v>
      </c>
      <c r="Q1367">
        <f>K1363*10000+L1363*100+E1341</f>
        <v>50904</v>
      </c>
      <c r="R1367">
        <f>K1363*10000+L1363*100+F1341</f>
        <v>50905</v>
      </c>
    </row>
    <row r="1368" spans="1:18">
      <c r="A1368" s="10" t="str">
        <f>INDEX(REFERENCE!$B$2:$K$2,1,'EXAMPLE OF CHOICE CARDS'!I1368)</f>
        <v>flavor</v>
      </c>
      <c r="B1368" s="5" t="str">
        <f>INDEX('DCM CARDS LOOKUP - HIDDEN'!$P$4:$AF$8890,MATCH(N1368,'DCM CARDS LOOKUP - HIDDEN'!$O$4:$O$8890,0),$I1368)</f>
        <v>Elderberry</v>
      </c>
      <c r="C1368" s="5" t="str">
        <f>INDEX('DCM CARDS LOOKUP - HIDDEN'!$P$4:$AF$8890,MATCH(O1368,'DCM CARDS LOOKUP - HIDDEN'!$O$4:$O$8890,0),$I1368)</f>
        <v>-</v>
      </c>
      <c r="D1368" s="5" t="str">
        <f>INDEX('DCM CARDS LOOKUP - HIDDEN'!$P$4:$AF$8890,MATCH(P1368,'DCM CARDS LOOKUP - HIDDEN'!$O$4:$O$8890,0),$I1368)</f>
        <v>Honey</v>
      </c>
      <c r="E1368" s="5" t="str">
        <f>INDEX('DCM CARDS LOOKUP - HIDDEN'!$P$4:$AF$8890,MATCH(Q1368,'DCM CARDS LOOKUP - HIDDEN'!$O$4:$O$8890,0),$I1368)</f>
        <v>Orange</v>
      </c>
      <c r="F1368" s="5" t="str">
        <f>INDEX('DCM CARDS LOOKUP - HIDDEN'!$P$4:$AF$8890,MATCH(R1368,'DCM CARDS LOOKUP - HIDDEN'!$O$4:$O$8890,0),$I1368)</f>
        <v>-</v>
      </c>
      <c r="G1368" s="42"/>
      <c r="I1368" s="4">
        <v>6</v>
      </c>
      <c r="N1368">
        <f>K1363*10000+L1363*100+B1361</f>
        <v>50901</v>
      </c>
      <c r="O1368">
        <f>K1363*10000+L1363*100+C1361</f>
        <v>50902</v>
      </c>
      <c r="P1368">
        <f>K1363*10000+L1363*100+D1361</f>
        <v>50903</v>
      </c>
      <c r="Q1368">
        <f>K1363*10000+L1363*100+E1341</f>
        <v>50904</v>
      </c>
      <c r="R1368">
        <f>K1363*10000+L1363*100+F1341</f>
        <v>50905</v>
      </c>
    </row>
    <row r="1369" spans="1:18" ht="15" customHeight="1">
      <c r="A1369" s="10" t="str">
        <f>INDEX(REFERENCE!$B$2:$K$2,1,'EXAMPLE OF CHOICE CARDS'!I1369)</f>
        <v>Price</v>
      </c>
      <c r="B1369" s="29">
        <f>INDEX('DCM CARDS LOOKUP - HIDDEN'!$P$4:$AF$8890,MATCH(N1369,'DCM CARDS LOOKUP - HIDDEN'!$O$4:$O$8890,0),$I1369)</f>
        <v>14</v>
      </c>
      <c r="C1369" s="29">
        <f>INDEX('DCM CARDS LOOKUP - HIDDEN'!$P$4:$AF$8890,MATCH(O1369,'DCM CARDS LOOKUP - HIDDEN'!$O$4:$O$8890,0),$I1369)</f>
        <v>38</v>
      </c>
      <c r="D1369" s="29">
        <f>INDEX('DCM CARDS LOOKUP - HIDDEN'!$P$4:$AF$8890,MATCH(P1369,'DCM CARDS LOOKUP - HIDDEN'!$O$4:$O$8890,0),$I1369)</f>
        <v>6</v>
      </c>
      <c r="E1369" s="29">
        <f>INDEX('DCM CARDS LOOKUP - HIDDEN'!$P$4:$AF$8890,MATCH(Q1369,'DCM CARDS LOOKUP - HIDDEN'!$O$4:$O$8890,0),$I1369)</f>
        <v>12</v>
      </c>
      <c r="F1369" s="29">
        <f>INDEX('DCM CARDS LOOKUP - HIDDEN'!$P$4:$AF$8890,MATCH(R1369,'DCM CARDS LOOKUP - HIDDEN'!$O$4:$O$8890,0),$I1369)</f>
        <v>34</v>
      </c>
      <c r="G1369" s="42"/>
      <c r="I1369" s="4">
        <v>7</v>
      </c>
      <c r="N1369">
        <f>K1363*10000+L1363*100+B1361</f>
        <v>50901</v>
      </c>
      <c r="O1369">
        <f>K1363*10000+L1363*100+C1361</f>
        <v>50902</v>
      </c>
      <c r="P1369">
        <f>K1363*10000+L1363*100+D1361</f>
        <v>50903</v>
      </c>
      <c r="Q1369">
        <f>K1363*10000+L1363*100+E1341</f>
        <v>50904</v>
      </c>
      <c r="R1369">
        <f>K1363*10000+L1363*100+F1341</f>
        <v>50905</v>
      </c>
    </row>
    <row r="1370" spans="1:18" ht="15" hidden="1" customHeight="1">
      <c r="A1370" s="10">
        <f>INDEX(REFERENCE!$B$2:$K$2,1,'EXAMPLE OF CHOICE CARDS'!I1370)</f>
        <v>0</v>
      </c>
      <c r="B1370" s="29">
        <f>INDEX('DCM CARDS LOOKUP - HIDDEN'!$P$4:$AF$8890,MATCH(N1370,'DCM CARDS LOOKUP - HIDDEN'!$O$4:$O$8890,0),$I1370)</f>
        <v>0</v>
      </c>
      <c r="C1370" s="29">
        <f>INDEX('DCM CARDS LOOKUP - HIDDEN'!$P$4:$AF$8890,MATCH(O1370,'DCM CARDS LOOKUP - HIDDEN'!$O$4:$O$8890,0),$I1370)</f>
        <v>0</v>
      </c>
      <c r="D1370" s="29">
        <f>INDEX('DCM CARDS LOOKUP - HIDDEN'!$P$4:$AF$8890,MATCH(P1370,'DCM CARDS LOOKUP - HIDDEN'!$O$4:$O$8890,0),$I1370)</f>
        <v>0</v>
      </c>
      <c r="E1370" s="29">
        <f>INDEX('DCM CARDS LOOKUP - HIDDEN'!$P$4:$AF$8890,MATCH(Q1370,'DCM CARDS LOOKUP - HIDDEN'!$O$4:$O$8890,0),$I1370)</f>
        <v>0</v>
      </c>
      <c r="F1370" s="29">
        <f>INDEX('DCM CARDS LOOKUP - HIDDEN'!$P$4:$AF$8890,MATCH(R1370,'DCM CARDS LOOKUP - HIDDEN'!$O$4:$O$8890,0),$I1370)</f>
        <v>0</v>
      </c>
      <c r="G1370" s="42"/>
      <c r="I1370" s="4">
        <v>8</v>
      </c>
      <c r="N1370">
        <f>K1363*10000+L1363*100+B1361</f>
        <v>50901</v>
      </c>
      <c r="O1370">
        <f>K1363*10000+L1363*100+C1361</f>
        <v>50902</v>
      </c>
      <c r="P1370">
        <f>K1363*10000+L1363*100+D1361</f>
        <v>50903</v>
      </c>
      <c r="Q1370">
        <f>K1363*10000+L1363*100+E1341</f>
        <v>50904</v>
      </c>
      <c r="R1370">
        <f>K1363*10000+L1363*100+F1341</f>
        <v>50905</v>
      </c>
    </row>
    <row r="1371" spans="1:18" ht="15" hidden="1" customHeight="1">
      <c r="A1371" s="10">
        <f>INDEX(REFERENCE!$B$2:$K$2,1,'EXAMPLE OF CHOICE CARDS'!I1371)</f>
        <v>0</v>
      </c>
      <c r="B1371" s="5">
        <f>INDEX('DCM CARDS LOOKUP - HIDDEN'!$P$4:$AF$8890,MATCH(N1371,'DCM CARDS LOOKUP - HIDDEN'!$O$4:$O$8890,0),$I1371)</f>
        <v>0</v>
      </c>
      <c r="C1371" s="5">
        <f>INDEX('DCM CARDS LOOKUP - HIDDEN'!$P$4:$AF$8890,MATCH(O1371,'DCM CARDS LOOKUP - HIDDEN'!$O$4:$O$8890,0),$I1371)</f>
        <v>0</v>
      </c>
      <c r="D1371" s="5">
        <f>INDEX('DCM CARDS LOOKUP - HIDDEN'!$P$4:$AF$8890,MATCH(P1371,'DCM CARDS LOOKUP - HIDDEN'!$O$4:$O$8890,0),$I1371)</f>
        <v>0</v>
      </c>
      <c r="E1371" s="5">
        <f>INDEX('DCM CARDS LOOKUP - HIDDEN'!$P$4:$AF$8890,MATCH(Q1371,'DCM CARDS LOOKUP - HIDDEN'!$O$4:$O$8890,0),$I1371)</f>
        <v>0</v>
      </c>
      <c r="F1371" s="5">
        <f>INDEX('DCM CARDS LOOKUP - HIDDEN'!$P$4:$AF$8890,MATCH(R1371,'DCM CARDS LOOKUP - HIDDEN'!$O$4:$O$8890,0),$I1371)</f>
        <v>0</v>
      </c>
      <c r="G1371" s="42"/>
      <c r="I1371" s="4">
        <v>9</v>
      </c>
      <c r="N1371">
        <f>K1363*10000+L1363*100+B1361</f>
        <v>50901</v>
      </c>
      <c r="O1371">
        <f>K1363*10000+L1363*100+C1361</f>
        <v>50902</v>
      </c>
      <c r="P1371">
        <f>K1363*10000+L1363*100+D1361</f>
        <v>50903</v>
      </c>
      <c r="Q1371">
        <f>K1363*10000+L1363*100+E1341</f>
        <v>50904</v>
      </c>
      <c r="R1371">
        <f>K1363*10000+L1363*100+F1341</f>
        <v>50905</v>
      </c>
    </row>
    <row r="1372" spans="1:18" ht="15" hidden="1" customHeight="1">
      <c r="A1372" s="10">
        <f>INDEX(REFERENCE!$B$2:$K$2,1,'EXAMPLE OF CHOICE CARDS'!I1372)</f>
        <v>0</v>
      </c>
      <c r="B1372" s="5">
        <f>INDEX('DCM CARDS LOOKUP - HIDDEN'!$P$4:$AF$8890,MATCH(N1372,'DCM CARDS LOOKUP - HIDDEN'!$O$4:$O$8890,0),$I1372)</f>
        <v>0</v>
      </c>
      <c r="C1372" s="5">
        <f>INDEX('DCM CARDS LOOKUP - HIDDEN'!$P$4:$AF$8890,MATCH(O1372,'DCM CARDS LOOKUP - HIDDEN'!$O$4:$O$8890,0),$I1372)</f>
        <v>0</v>
      </c>
      <c r="D1372" s="5">
        <f>INDEX('DCM CARDS LOOKUP - HIDDEN'!$P$4:$AF$8890,MATCH(P1372,'DCM CARDS LOOKUP - HIDDEN'!$O$4:$O$8890,0),$I1372)</f>
        <v>0</v>
      </c>
      <c r="E1372" s="5">
        <f>INDEX('DCM CARDS LOOKUP - HIDDEN'!$P$4:$AF$8890,MATCH(Q1372,'DCM CARDS LOOKUP - HIDDEN'!$O$4:$O$8890,0),$I1372)</f>
        <v>0</v>
      </c>
      <c r="F1372" s="5">
        <f>INDEX('DCM CARDS LOOKUP - HIDDEN'!$P$4:$AF$8890,MATCH(R1372,'DCM CARDS LOOKUP - HIDDEN'!$O$4:$O$8890,0),$I1372)</f>
        <v>0</v>
      </c>
      <c r="G1372" s="42"/>
      <c r="I1372" s="4">
        <v>10</v>
      </c>
      <c r="N1372">
        <f>K1363*10000+L1363*100+B1361</f>
        <v>50901</v>
      </c>
      <c r="O1372">
        <f>K1363*10000+L1363*100+C1361</f>
        <v>50902</v>
      </c>
      <c r="P1372">
        <f>K1363*10000+L1363*100+D1361</f>
        <v>50903</v>
      </c>
      <c r="Q1372">
        <f>K1363*10000+L1363*100+E1341</f>
        <v>50904</v>
      </c>
      <c r="R1372">
        <f>K1363*10000+L1363*100+F1341</f>
        <v>50905</v>
      </c>
    </row>
    <row r="1373" spans="1:18" ht="15" hidden="1" customHeight="1">
      <c r="A1373" s="10" t="e">
        <f>INDEX(REFERENCE!$B$2:$K$2,1,'EXAMPLE OF CHOICE CARDS'!I1373)</f>
        <v>#REF!</v>
      </c>
      <c r="B1373" s="5">
        <f>INDEX('DCM CARDS LOOKUP - HIDDEN'!$P$4:$AF$8890,MATCH(N1373,'DCM CARDS LOOKUP - HIDDEN'!$O$4:$O$8890,0),$I1373)</f>
        <v>0</v>
      </c>
      <c r="C1373" s="5">
        <f>INDEX('DCM CARDS LOOKUP - HIDDEN'!$P$4:$AF$8890,MATCH(O1373,'DCM CARDS LOOKUP - HIDDEN'!$O$4:$O$8890,0),$I1373)</f>
        <v>0</v>
      </c>
      <c r="D1373" s="5">
        <f>INDEX('DCM CARDS LOOKUP - HIDDEN'!$P$4:$AF$8890,MATCH(P1373,'DCM CARDS LOOKUP - HIDDEN'!$O$4:$O$8890,0),$I1373)</f>
        <v>0</v>
      </c>
      <c r="E1373" s="24"/>
      <c r="F1373" s="24"/>
      <c r="G1373" s="42"/>
      <c r="I1373" s="4">
        <v>11</v>
      </c>
      <c r="N1373">
        <f>K1363*10000+L1363*100+B1361</f>
        <v>50901</v>
      </c>
      <c r="O1373">
        <f>K1363*10000+L1363*100+C1361</f>
        <v>50902</v>
      </c>
      <c r="P1373">
        <f>K1363*10000+L1363*100+D1361</f>
        <v>50903</v>
      </c>
      <c r="Q1373">
        <f>K1363*10000+L1363*100+E1341</f>
        <v>50904</v>
      </c>
      <c r="R1373">
        <f>K1363*10000+L1363*100+F1341</f>
        <v>50905</v>
      </c>
    </row>
    <row r="1374" spans="1:18" ht="15" hidden="1" customHeight="1">
      <c r="A1374" s="10" t="e">
        <f>INDEX(REFERENCE!$B$2:$K$2,1,'EXAMPLE OF CHOICE CARDS'!I1374)</f>
        <v>#REF!</v>
      </c>
      <c r="B1374" s="5">
        <f>INDEX('DCM CARDS LOOKUP - HIDDEN'!$P$4:$AF$8890,MATCH(N1374,'DCM CARDS LOOKUP - HIDDEN'!$O$4:$O$8890,0),$I1374)</f>
        <v>0</v>
      </c>
      <c r="C1374" s="5">
        <f>INDEX('DCM CARDS LOOKUP - HIDDEN'!$P$4:$AF$8890,MATCH(O1374,'DCM CARDS LOOKUP - HIDDEN'!$O$4:$O$8890,0),$I1374)</f>
        <v>0</v>
      </c>
      <c r="D1374" s="5">
        <f>INDEX('DCM CARDS LOOKUP - HIDDEN'!$P$4:$AF$8890,MATCH(P1374,'DCM CARDS LOOKUP - HIDDEN'!$O$4:$O$8890,0),$I1374)</f>
        <v>0</v>
      </c>
      <c r="E1374" s="24"/>
      <c r="F1374" s="24"/>
      <c r="G1374" s="42"/>
      <c r="I1374" s="4">
        <v>12</v>
      </c>
      <c r="N1374">
        <f>K1363*10000+L1363*100+B1361</f>
        <v>50901</v>
      </c>
      <c r="O1374">
        <f>K1363*10000+L1363*100+C1361</f>
        <v>50902</v>
      </c>
      <c r="P1374">
        <f>K1363*10000+L1363*100+D1361</f>
        <v>50903</v>
      </c>
      <c r="Q1374">
        <f>K1363*10000+L1363*100+E1341</f>
        <v>50904</v>
      </c>
      <c r="R1374">
        <f>K1363*10000+L1363*100+F1341</f>
        <v>50905</v>
      </c>
    </row>
    <row r="1375" spans="1:18" ht="15" hidden="1" customHeight="1">
      <c r="A1375" s="10" t="e">
        <f>INDEX(REFERENCE!$B$2:$K$2,1,'EXAMPLE OF CHOICE CARDS'!I1375)</f>
        <v>#REF!</v>
      </c>
      <c r="B1375" s="5">
        <f>INDEX('DCM CARDS LOOKUP - HIDDEN'!$P$4:$AF$8890,MATCH(N1375,'DCM CARDS LOOKUP - HIDDEN'!$O$4:$O$8890,0),$I1375)</f>
        <v>0</v>
      </c>
      <c r="C1375" s="5">
        <f>INDEX('DCM CARDS LOOKUP - HIDDEN'!$P$4:$AF$8890,MATCH(O1375,'DCM CARDS LOOKUP - HIDDEN'!$O$4:$O$8890,0),$I1375)</f>
        <v>0</v>
      </c>
      <c r="D1375" s="5">
        <f>INDEX('DCM CARDS LOOKUP - HIDDEN'!$P$4:$AF$8890,MATCH(P1375,'DCM CARDS LOOKUP - HIDDEN'!$O$4:$O$8890,0),$I1375)</f>
        <v>0</v>
      </c>
      <c r="E1375" s="24"/>
      <c r="F1375" s="24"/>
      <c r="G1375" s="42"/>
      <c r="I1375" s="4">
        <v>13</v>
      </c>
      <c r="N1375">
        <f>K1363*10000+L1363*100+B1361</f>
        <v>50901</v>
      </c>
      <c r="O1375">
        <f>K1363*10000+L1363*100+C1361</f>
        <v>50902</v>
      </c>
      <c r="P1375">
        <f>K1363*10000+L1363*100+D1361</f>
        <v>50903</v>
      </c>
      <c r="Q1375">
        <f>K1363*10000+L1363*100+E1341</f>
        <v>50904</v>
      </c>
      <c r="R1375">
        <f>K1363*10000+L1363*100+F1341</f>
        <v>50905</v>
      </c>
    </row>
    <row r="1376" spans="1:18" ht="15" hidden="1" customHeight="1">
      <c r="A1376" s="10" t="e">
        <f>INDEX(REFERENCE!$B$2:$K$2,1,'EXAMPLE OF CHOICE CARDS'!I1376)</f>
        <v>#REF!</v>
      </c>
      <c r="B1376" s="5">
        <f>INDEX('DCM CARDS LOOKUP - HIDDEN'!$P$4:$AF$8890,MATCH(N1376,'DCM CARDS LOOKUP - HIDDEN'!$O$4:$O$8890,0),$I1376)</f>
        <v>0</v>
      </c>
      <c r="C1376" s="5">
        <f>INDEX('DCM CARDS LOOKUP - HIDDEN'!$P$4:$AF$8890,MATCH(O1376,'DCM CARDS LOOKUP - HIDDEN'!$O$4:$O$8890,0),$I1376)</f>
        <v>0</v>
      </c>
      <c r="D1376" s="5">
        <f>INDEX('DCM CARDS LOOKUP - HIDDEN'!$P$4:$AF$8890,MATCH(P1376,'DCM CARDS LOOKUP - HIDDEN'!$O$4:$O$8890,0),$I1376)</f>
        <v>0</v>
      </c>
      <c r="E1376" s="24"/>
      <c r="F1376" s="24"/>
      <c r="G1376" s="43"/>
      <c r="I1376" s="4">
        <v>14</v>
      </c>
      <c r="N1376">
        <f>K1363*10000+L1363*100+B1361</f>
        <v>50901</v>
      </c>
      <c r="O1376">
        <f>K1363*10000+L1363*100+C1361</f>
        <v>50902</v>
      </c>
      <c r="P1376">
        <f>K1363*10000+L1363*100+D1361</f>
        <v>50903</v>
      </c>
      <c r="Q1376">
        <f>K1363*10000+L1363*100+E1341</f>
        <v>50904</v>
      </c>
      <c r="R1376">
        <f>K1363*10000+L1363*100+F1341</f>
        <v>50905</v>
      </c>
    </row>
    <row r="1377" spans="1:18">
      <c r="A1377" s="2"/>
      <c r="B1377" s="5"/>
      <c r="C1377" s="5"/>
      <c r="D1377" s="5"/>
      <c r="E1377" s="5"/>
      <c r="F1377" s="5"/>
      <c r="G1377" s="5"/>
      <c r="I1377" s="13"/>
    </row>
    <row r="1378" spans="1:18">
      <c r="A1378" s="6"/>
      <c r="B1378" s="7">
        <v>1</v>
      </c>
      <c r="C1378" s="7">
        <v>2</v>
      </c>
      <c r="D1378" s="7">
        <v>3</v>
      </c>
      <c r="E1378" s="7">
        <v>4</v>
      </c>
      <c r="F1378" s="7">
        <v>5</v>
      </c>
      <c r="G1378" s="7">
        <v>9</v>
      </c>
      <c r="I1378" s="13"/>
    </row>
    <row r="1381" spans="1:18">
      <c r="A1381" s="1" t="str">
        <f>"Version "&amp;K1383&amp;"; Task"&amp;L1383</f>
        <v>Version 5; Task10</v>
      </c>
      <c r="B1381" s="4">
        <v>1</v>
      </c>
      <c r="C1381" s="4">
        <v>2</v>
      </c>
      <c r="D1381" s="4">
        <v>3</v>
      </c>
      <c r="E1381" s="4">
        <f>E1361</f>
        <v>4</v>
      </c>
      <c r="F1381" s="4">
        <f>F1361</f>
        <v>5</v>
      </c>
      <c r="I1381" s="13"/>
    </row>
    <row r="1382" spans="1:18" ht="15" customHeight="1">
      <c r="A1382" s="11" t="s">
        <v>8</v>
      </c>
      <c r="B1382" s="12" t="s">
        <v>9</v>
      </c>
      <c r="C1382" s="12" t="s">
        <v>10</v>
      </c>
      <c r="D1382" s="12" t="s">
        <v>11</v>
      </c>
      <c r="E1382" s="23" t="s">
        <v>20</v>
      </c>
      <c r="F1382" s="23" t="s">
        <v>21</v>
      </c>
      <c r="G1382" s="41" t="s">
        <v>15</v>
      </c>
      <c r="I1382" s="13"/>
      <c r="K1382" t="s">
        <v>12</v>
      </c>
      <c r="L1382" t="s">
        <v>1</v>
      </c>
    </row>
    <row r="1383" spans="1:18">
      <c r="A1383" s="10" t="str">
        <f>INDEX(REFERENCE!$B$2:$K$2,1,'EXAMPLE OF CHOICE CARDS'!I1383)</f>
        <v>Brand</v>
      </c>
      <c r="B1383" s="5" t="str">
        <f>INDEX('DCM CARDS LOOKUP - HIDDEN'!$P$4:$AF$8890,MATCH(N1383,'DCM CARDS LOOKUP - HIDDEN'!$O$4:$O$8890,0),$I1383)</f>
        <v>Other Brand</v>
      </c>
      <c r="C1383" s="5" t="str">
        <f>INDEX('DCM CARDS LOOKUP - HIDDEN'!$P$4:$AF$8890,MATCH(O1383,'DCM CARDS LOOKUP - HIDDEN'!$O$4:$O$8890,0),$I1383)</f>
        <v>Nyquil</v>
      </c>
      <c r="D1383" s="5" t="str">
        <f>INDEX('DCM CARDS LOOKUP - HIDDEN'!$P$4:$AF$8890,MATCH(P1383,'DCM CARDS LOOKUP - HIDDEN'!$O$4:$O$8890,0),$I1383)</f>
        <v>Sudafed</v>
      </c>
      <c r="E1383" s="5" t="str">
        <f>INDEX('DCM CARDS LOOKUP - HIDDEN'!$P$4:$AF$8890,MATCH(Q1383,'DCM CARDS LOOKUP - HIDDEN'!$O$4:$O$8890,0),$I1383)</f>
        <v>Alka-Seltzer Plus</v>
      </c>
      <c r="F1383" s="5" t="str">
        <f>INDEX('DCM CARDS LOOKUP - HIDDEN'!$P$4:$AF$8890,MATCH(R1383,'DCM CARDS LOOKUP - HIDDEN'!$O$4:$O$8890,0),$I1383)</f>
        <v>Emergen-C</v>
      </c>
      <c r="G1383" s="42"/>
      <c r="I1383" s="4">
        <v>1</v>
      </c>
      <c r="K1383">
        <f>IF(L1363=15,K1363+1,K1363)</f>
        <v>5</v>
      </c>
      <c r="L1383">
        <f>IF(L1363&lt;15,L1363+1,1)</f>
        <v>10</v>
      </c>
      <c r="N1383">
        <f>K1383*10000+L1383*100+B1381</f>
        <v>51001</v>
      </c>
      <c r="O1383">
        <f>K1383*10000+L1383*100+C1381</f>
        <v>51002</v>
      </c>
      <c r="P1383">
        <f>K1383*10000+L1383*100+D1381</f>
        <v>51003</v>
      </c>
      <c r="Q1383">
        <f>K1383*10000+L1383*100+E1361</f>
        <v>51004</v>
      </c>
      <c r="R1383">
        <f>K1383*10000+L1383*100+F1361</f>
        <v>51005</v>
      </c>
    </row>
    <row r="1384" spans="1:18">
      <c r="A1384" s="10" t="str">
        <f>INDEX(REFERENCE!$B$2:$K$2,1,'EXAMPLE OF CHOICE CARDS'!I1384)</f>
        <v>Format</v>
      </c>
      <c r="B1384" s="5" t="str">
        <f>INDEX('DCM CARDS LOOKUP - HIDDEN'!$P$4:$AF$8890,MATCH(N1384,'DCM CARDS LOOKUP - HIDDEN'!$O$4:$O$8890,0),$I1384)</f>
        <v>Hot liquid powder packet</v>
      </c>
      <c r="C1384" s="5" t="str">
        <f>INDEX('DCM CARDS LOOKUP - HIDDEN'!$P$4:$AF$8890,MATCH(O1384,'DCM CARDS LOOKUP - HIDDEN'!$O$4:$O$8890,0),$I1384)</f>
        <v>Effervescent Tablets</v>
      </c>
      <c r="D1384" s="5" t="str">
        <f>INDEX('DCM CARDS LOOKUP - HIDDEN'!$P$4:$AF$8890,MATCH(P1384,'DCM CARDS LOOKUP - HIDDEN'!$O$4:$O$8890,0),$I1384)</f>
        <v>Powder packet</v>
      </c>
      <c r="E1384" s="5" t="str">
        <f>INDEX('DCM CARDS LOOKUP - HIDDEN'!$P$4:$AF$8890,MATCH(Q1384,'DCM CARDS LOOKUP - HIDDEN'!$O$4:$O$8890,0),$I1384)</f>
        <v>Nasal Spray</v>
      </c>
      <c r="F1384" s="5" t="str">
        <f>INDEX('DCM CARDS LOOKUP - HIDDEN'!$P$4:$AF$8890,MATCH(R1384,'DCM CARDS LOOKUP - HIDDEN'!$O$4:$O$8890,0),$I1384)</f>
        <v>Gummies</v>
      </c>
      <c r="G1384" s="42"/>
      <c r="I1384" s="4">
        <v>2</v>
      </c>
      <c r="N1384">
        <f>K1383*10000+L1383*100+B1381</f>
        <v>51001</v>
      </c>
      <c r="O1384">
        <f>K1383*10000+L1383*100+C1381</f>
        <v>51002</v>
      </c>
      <c r="P1384">
        <f>K1383*10000+L1383*100+D1381</f>
        <v>51003</v>
      </c>
      <c r="Q1384">
        <f>K1383*10000+L1383*100+E1361</f>
        <v>51004</v>
      </c>
      <c r="R1384">
        <f>K1383*10000+L1383*100+F1361</f>
        <v>51005</v>
      </c>
    </row>
    <row r="1385" spans="1:18">
      <c r="A1385" s="10" t="str">
        <f>INDEX(REFERENCE!$B$2:$K$2,1,'EXAMPLE OF CHOICE CARDS'!I1385)</f>
        <v>Symptoms</v>
      </c>
      <c r="B1385" s="5" t="str">
        <f>INDEX('DCM CARDS LOOKUP - HIDDEN'!$P$4:$AF$8890,MATCH(N1385,'DCM CARDS LOOKUP - HIDDEN'!$O$4:$O$8890,0),$I1385)</f>
        <v>Flu/ Severe cold Relief</v>
      </c>
      <c r="C1385" s="5" t="str">
        <f>INDEX('DCM CARDS LOOKUP - HIDDEN'!$P$4:$AF$8890,MATCH(O1385,'DCM CARDS LOOKUP - HIDDEN'!$O$4:$O$8890,0),$I1385)</f>
        <v>Sore throat relief</v>
      </c>
      <c r="D1385" s="5" t="str">
        <f>INDEX('DCM CARDS LOOKUP - HIDDEN'!$P$4:$AF$8890,MATCH(P1385,'DCM CARDS LOOKUP - HIDDEN'!$O$4:$O$8890,0),$I1385)</f>
        <v>Strengthens Immune System</v>
      </c>
      <c r="E1385" s="5" t="str">
        <f>INDEX('DCM CARDS LOOKUP - HIDDEN'!$P$4:$AF$8890,MATCH(Q1385,'DCM CARDS LOOKUP - HIDDEN'!$O$4:$O$8890,0),$I1385)</f>
        <v>Body Aches/Pain relief</v>
      </c>
      <c r="F1385" s="5" t="str">
        <f>INDEX('DCM CARDS LOOKUP - HIDDEN'!$P$4:$AF$8890,MATCH(R1385,'DCM CARDS LOOKUP - HIDDEN'!$O$4:$O$8890,0),$I1385)</f>
        <v>Chest congestion relief</v>
      </c>
      <c r="G1385" s="42"/>
      <c r="I1385" s="4">
        <v>3</v>
      </c>
      <c r="N1385">
        <f>K1383*10000+L1383*100+B1381</f>
        <v>51001</v>
      </c>
      <c r="O1385">
        <f>K1383*10000+L1383*100+C1381</f>
        <v>51002</v>
      </c>
      <c r="P1385">
        <f>K1383*10000+L1383*100+D1381</f>
        <v>51003</v>
      </c>
      <c r="Q1385">
        <f>K1383*10000+L1383*100+E1361</f>
        <v>51004</v>
      </c>
      <c r="R1385">
        <f>K1383*10000+L1383*100+F1361</f>
        <v>51005</v>
      </c>
    </row>
    <row r="1386" spans="1:18">
      <c r="A1386" s="10" t="str">
        <f>INDEX(REFERENCE!$B$2:$K$2,1,'EXAMPLE OF CHOICE CARDS'!I1386)</f>
        <v>Benefit</v>
      </c>
      <c r="B1386" s="5" t="str">
        <f>INDEX('DCM CARDS LOOKUP - HIDDEN'!$P$4:$AF$8890,MATCH(N1386,'DCM CARDS LOOKUP - HIDDEN'!$O$4:$O$8890,0),$I1386)</f>
        <v>Treats Sneezing</v>
      </c>
      <c r="C1386" s="5" t="str">
        <f>INDEX('DCM CARDS LOOKUP - HIDDEN'!$P$4:$AF$8890,MATCH(O1386,'DCM CARDS LOOKUP - HIDDEN'!$O$4:$O$8890,0),$I1386)</f>
        <v>For people with High Blood Pressure (decongestant free)</v>
      </c>
      <c r="D1386" s="5" t="str">
        <f>INDEX('DCM CARDS LOOKUP - HIDDEN'!$P$4:$AF$8890,MATCH(P1386,'DCM CARDS LOOKUP - HIDDEN'!$O$4:$O$8890,0),$I1386)</f>
        <v>Steroid Free</v>
      </c>
      <c r="E1386" s="5" t="str">
        <f>INDEX('DCM CARDS LOOKUP - HIDDEN'!$P$4:$AF$8890,MATCH(Q1386,'DCM CARDS LOOKUP - HIDDEN'!$O$4:$O$8890,0),$I1386)</f>
        <v>FSA/HSA Eligible</v>
      </c>
      <c r="F1386" s="5" t="str">
        <f>INDEX('DCM CARDS LOOKUP - HIDDEN'!$P$4:$AF$8890,MATCH(R1386,'DCM CARDS LOOKUP - HIDDEN'!$O$4:$O$8890,0),$I1386)</f>
        <v>Maximum Strength</v>
      </c>
      <c r="G1386" s="42"/>
      <c r="I1386" s="4">
        <v>4</v>
      </c>
      <c r="N1386">
        <f>K1383*10000+L1383*100+B1381</f>
        <v>51001</v>
      </c>
      <c r="O1386">
        <f>K1383*10000+L1383*100+C1381</f>
        <v>51002</v>
      </c>
      <c r="P1386">
        <f>K1383*10000+L1383*100+D1381</f>
        <v>51003</v>
      </c>
      <c r="Q1386">
        <f>K1383*10000+L1383*100+E1361</f>
        <v>51004</v>
      </c>
      <c r="R1386">
        <f>K1383*10000+L1383*100+F1361</f>
        <v>51005</v>
      </c>
    </row>
    <row r="1387" spans="1:18">
      <c r="A1387" s="10" t="str">
        <f>INDEX(REFERENCE!$B$2:$K$2,1,'EXAMPLE OF CHOICE CARDS'!I1387)</f>
        <v>Doses</v>
      </c>
      <c r="B1387" s="5" t="str">
        <f>INDEX('DCM CARDS LOOKUP - HIDDEN'!$P$4:$AF$8890,MATCH(N1387,'DCM CARDS LOOKUP - HIDDEN'!$O$4:$O$8890,0),$I1387)</f>
        <v>90 Doses</v>
      </c>
      <c r="C1387" s="5" t="str">
        <f>INDEX('DCM CARDS LOOKUP - HIDDEN'!$P$4:$AF$8890,MATCH(O1387,'DCM CARDS LOOKUP - HIDDEN'!$O$4:$O$8890,0),$I1387)</f>
        <v>30 Doses</v>
      </c>
      <c r="D1387" s="5" t="str">
        <f>INDEX('DCM CARDS LOOKUP - HIDDEN'!$P$4:$AF$8890,MATCH(P1387,'DCM CARDS LOOKUP - HIDDEN'!$O$4:$O$8890,0),$I1387)</f>
        <v>6 Doses</v>
      </c>
      <c r="E1387" s="5" t="str">
        <f>INDEX('DCM CARDS LOOKUP - HIDDEN'!$P$4:$AF$8890,MATCH(Q1387,'DCM CARDS LOOKUP - HIDDEN'!$O$4:$O$8890,0),$I1387)</f>
        <v>60 Doses</v>
      </c>
      <c r="F1387" s="5" t="str">
        <f>INDEX('DCM CARDS LOOKUP - HIDDEN'!$P$4:$AF$8890,MATCH(R1387,'DCM CARDS LOOKUP - HIDDEN'!$O$4:$O$8890,0),$I1387)</f>
        <v>12 Doses</v>
      </c>
      <c r="G1387" s="42"/>
      <c r="I1387" s="4">
        <v>5</v>
      </c>
      <c r="N1387">
        <f>K1383*10000+L1383*100+B1381</f>
        <v>51001</v>
      </c>
      <c r="O1387">
        <f>K1383*10000+L1383*100+C1381</f>
        <v>51002</v>
      </c>
      <c r="P1387">
        <f>K1383*10000+L1383*100+D1381</f>
        <v>51003</v>
      </c>
      <c r="Q1387">
        <f>K1383*10000+L1383*100+E1361</f>
        <v>51004</v>
      </c>
      <c r="R1387">
        <f>K1383*10000+L1383*100+F1361</f>
        <v>51005</v>
      </c>
    </row>
    <row r="1388" spans="1:18">
      <c r="A1388" s="10" t="str">
        <f>INDEX(REFERENCE!$B$2:$K$2,1,'EXAMPLE OF CHOICE CARDS'!I1388)</f>
        <v>flavor</v>
      </c>
      <c r="B1388" s="5" t="str">
        <f>INDEX('DCM CARDS LOOKUP - HIDDEN'!$P$4:$AF$8890,MATCH(N1388,'DCM CARDS LOOKUP - HIDDEN'!$O$4:$O$8890,0),$I1388)</f>
        <v>Grape</v>
      </c>
      <c r="C1388" s="5" t="str">
        <f>INDEX('DCM CARDS LOOKUP - HIDDEN'!$P$4:$AF$8890,MATCH(O1388,'DCM CARDS LOOKUP - HIDDEN'!$O$4:$O$8890,0),$I1388)</f>
        <v>Orange</v>
      </c>
      <c r="D1388" s="5" t="str">
        <f>INDEX('DCM CARDS LOOKUP - HIDDEN'!$P$4:$AF$8890,MATCH(P1388,'DCM CARDS LOOKUP - HIDDEN'!$O$4:$O$8890,0),$I1388)</f>
        <v>Citrus</v>
      </c>
      <c r="E1388" s="5" t="str">
        <f>INDEX('DCM CARDS LOOKUP - HIDDEN'!$P$4:$AF$8890,MATCH(Q1388,'DCM CARDS LOOKUP - HIDDEN'!$O$4:$O$8890,0),$I1388)</f>
        <v>-</v>
      </c>
      <c r="F1388" s="5" t="str">
        <f>INDEX('DCM CARDS LOOKUP - HIDDEN'!$P$4:$AF$8890,MATCH(R1388,'DCM CARDS LOOKUP - HIDDEN'!$O$4:$O$8890,0),$I1388)</f>
        <v>Honey Lemon</v>
      </c>
      <c r="G1388" s="42"/>
      <c r="I1388" s="4">
        <v>6</v>
      </c>
      <c r="N1388">
        <f>K1383*10000+L1383*100+B1381</f>
        <v>51001</v>
      </c>
      <c r="O1388">
        <f>K1383*10000+L1383*100+C1381</f>
        <v>51002</v>
      </c>
      <c r="P1388">
        <f>K1383*10000+L1383*100+D1381</f>
        <v>51003</v>
      </c>
      <c r="Q1388">
        <f>K1383*10000+L1383*100+E1361</f>
        <v>51004</v>
      </c>
      <c r="R1388">
        <f>K1383*10000+L1383*100+F1361</f>
        <v>51005</v>
      </c>
    </row>
    <row r="1389" spans="1:18" ht="15" customHeight="1">
      <c r="A1389" s="10" t="str">
        <f>INDEX(REFERENCE!$B$2:$K$2,1,'EXAMPLE OF CHOICE CARDS'!I1389)</f>
        <v>Price</v>
      </c>
      <c r="B1389" s="29">
        <f>INDEX('DCM CARDS LOOKUP - HIDDEN'!$P$4:$AF$8890,MATCH(N1389,'DCM CARDS LOOKUP - HIDDEN'!$O$4:$O$8890,0),$I1389)</f>
        <v>27</v>
      </c>
      <c r="C1389" s="29">
        <f>INDEX('DCM CARDS LOOKUP - HIDDEN'!$P$4:$AF$8890,MATCH(O1389,'DCM CARDS LOOKUP - HIDDEN'!$O$4:$O$8890,0),$I1389)</f>
        <v>14</v>
      </c>
      <c r="D1389" s="29">
        <f>INDEX('DCM CARDS LOOKUP - HIDDEN'!$P$4:$AF$8890,MATCH(P1389,'DCM CARDS LOOKUP - HIDDEN'!$O$4:$O$8890,0),$I1389)</f>
        <v>5</v>
      </c>
      <c r="E1389" s="29">
        <f>INDEX('DCM CARDS LOOKUP - HIDDEN'!$P$4:$AF$8890,MATCH(Q1389,'DCM CARDS LOOKUP - HIDDEN'!$O$4:$O$8890,0),$I1389)</f>
        <v>30</v>
      </c>
      <c r="F1389" s="29">
        <f>INDEX('DCM CARDS LOOKUP - HIDDEN'!$P$4:$AF$8890,MATCH(R1389,'DCM CARDS LOOKUP - HIDDEN'!$O$4:$O$8890,0),$I1389)</f>
        <v>9</v>
      </c>
      <c r="G1389" s="42"/>
      <c r="I1389" s="4">
        <v>7</v>
      </c>
      <c r="N1389">
        <f>K1383*10000+L1383*100+B1381</f>
        <v>51001</v>
      </c>
      <c r="O1389">
        <f>K1383*10000+L1383*100+C1381</f>
        <v>51002</v>
      </c>
      <c r="P1389">
        <f>K1383*10000+L1383*100+D1381</f>
        <v>51003</v>
      </c>
      <c r="Q1389">
        <f>K1383*10000+L1383*100+E1361</f>
        <v>51004</v>
      </c>
      <c r="R1389">
        <f>K1383*10000+L1383*100+F1361</f>
        <v>51005</v>
      </c>
    </row>
    <row r="1390" spans="1:18" ht="15" hidden="1" customHeight="1">
      <c r="A1390" s="10">
        <f>INDEX(REFERENCE!$B$2:$K$2,1,'EXAMPLE OF CHOICE CARDS'!I1390)</f>
        <v>0</v>
      </c>
      <c r="B1390" s="29">
        <f>INDEX('DCM CARDS LOOKUP - HIDDEN'!$P$4:$AF$8890,MATCH(N1390,'DCM CARDS LOOKUP - HIDDEN'!$O$4:$O$8890,0),$I1390)</f>
        <v>0</v>
      </c>
      <c r="C1390" s="29">
        <f>INDEX('DCM CARDS LOOKUP - HIDDEN'!$P$4:$AF$8890,MATCH(O1390,'DCM CARDS LOOKUP - HIDDEN'!$O$4:$O$8890,0),$I1390)</f>
        <v>0</v>
      </c>
      <c r="D1390" s="29">
        <f>INDEX('DCM CARDS LOOKUP - HIDDEN'!$P$4:$AF$8890,MATCH(P1390,'DCM CARDS LOOKUP - HIDDEN'!$O$4:$O$8890,0),$I1390)</f>
        <v>0</v>
      </c>
      <c r="E1390" s="29">
        <f>INDEX('DCM CARDS LOOKUP - HIDDEN'!$P$4:$AF$8890,MATCH(Q1390,'DCM CARDS LOOKUP - HIDDEN'!$O$4:$O$8890,0),$I1390)</f>
        <v>0</v>
      </c>
      <c r="F1390" s="29">
        <f>INDEX('DCM CARDS LOOKUP - HIDDEN'!$P$4:$AF$8890,MATCH(R1390,'DCM CARDS LOOKUP - HIDDEN'!$O$4:$O$8890,0),$I1390)</f>
        <v>0</v>
      </c>
      <c r="G1390" s="42"/>
      <c r="I1390" s="4">
        <v>8</v>
      </c>
      <c r="N1390">
        <f>K1383*10000+L1383*100+B1381</f>
        <v>51001</v>
      </c>
      <c r="O1390">
        <f>K1383*10000+L1383*100+C1381</f>
        <v>51002</v>
      </c>
      <c r="P1390">
        <f>K1383*10000+L1383*100+D1381</f>
        <v>51003</v>
      </c>
      <c r="Q1390">
        <f>K1383*10000+L1383*100+E1361</f>
        <v>51004</v>
      </c>
      <c r="R1390">
        <f>K1383*10000+L1383*100+F1361</f>
        <v>51005</v>
      </c>
    </row>
    <row r="1391" spans="1:18" ht="15" hidden="1" customHeight="1">
      <c r="A1391" s="10">
        <f>INDEX(REFERENCE!$B$2:$K$2,1,'EXAMPLE OF CHOICE CARDS'!I1391)</f>
        <v>0</v>
      </c>
      <c r="B1391" s="5">
        <f>INDEX('DCM CARDS LOOKUP - HIDDEN'!$P$4:$AF$8890,MATCH(N1391,'DCM CARDS LOOKUP - HIDDEN'!$O$4:$O$8890,0),$I1391)</f>
        <v>0</v>
      </c>
      <c r="C1391" s="5">
        <f>INDEX('DCM CARDS LOOKUP - HIDDEN'!$P$4:$AF$8890,MATCH(O1391,'DCM CARDS LOOKUP - HIDDEN'!$O$4:$O$8890,0),$I1391)</f>
        <v>0</v>
      </c>
      <c r="D1391" s="5">
        <f>INDEX('DCM CARDS LOOKUP - HIDDEN'!$P$4:$AF$8890,MATCH(P1391,'DCM CARDS LOOKUP - HIDDEN'!$O$4:$O$8890,0),$I1391)</f>
        <v>0</v>
      </c>
      <c r="E1391" s="5">
        <f>INDEX('DCM CARDS LOOKUP - HIDDEN'!$P$4:$AF$8890,MATCH(Q1391,'DCM CARDS LOOKUP - HIDDEN'!$O$4:$O$8890,0),$I1391)</f>
        <v>0</v>
      </c>
      <c r="F1391" s="5">
        <f>INDEX('DCM CARDS LOOKUP - HIDDEN'!$P$4:$AF$8890,MATCH(R1391,'DCM CARDS LOOKUP - HIDDEN'!$O$4:$O$8890,0),$I1391)</f>
        <v>0</v>
      </c>
      <c r="G1391" s="42"/>
      <c r="I1391" s="4">
        <v>9</v>
      </c>
      <c r="N1391">
        <f>K1383*10000+L1383*100+B1381</f>
        <v>51001</v>
      </c>
      <c r="O1391">
        <f>K1383*10000+L1383*100+C1381</f>
        <v>51002</v>
      </c>
      <c r="P1391">
        <f>K1383*10000+L1383*100+D1381</f>
        <v>51003</v>
      </c>
      <c r="Q1391">
        <f>K1383*10000+L1383*100+E1361</f>
        <v>51004</v>
      </c>
      <c r="R1391">
        <f>K1383*10000+L1383*100+F1361</f>
        <v>51005</v>
      </c>
    </row>
    <row r="1392" spans="1:18" ht="15" hidden="1" customHeight="1">
      <c r="A1392" s="10">
        <f>INDEX(REFERENCE!$B$2:$K$2,1,'EXAMPLE OF CHOICE CARDS'!I1392)</f>
        <v>0</v>
      </c>
      <c r="B1392" s="5">
        <f>INDEX('DCM CARDS LOOKUP - HIDDEN'!$P$4:$AF$8890,MATCH(N1392,'DCM CARDS LOOKUP - HIDDEN'!$O$4:$O$8890,0),$I1392)</f>
        <v>0</v>
      </c>
      <c r="C1392" s="5">
        <f>INDEX('DCM CARDS LOOKUP - HIDDEN'!$P$4:$AF$8890,MATCH(O1392,'DCM CARDS LOOKUP - HIDDEN'!$O$4:$O$8890,0),$I1392)</f>
        <v>0</v>
      </c>
      <c r="D1392" s="5">
        <f>INDEX('DCM CARDS LOOKUP - HIDDEN'!$P$4:$AF$8890,MATCH(P1392,'DCM CARDS LOOKUP - HIDDEN'!$O$4:$O$8890,0),$I1392)</f>
        <v>0</v>
      </c>
      <c r="E1392" s="5">
        <f>INDEX('DCM CARDS LOOKUP - HIDDEN'!$P$4:$AF$8890,MATCH(Q1392,'DCM CARDS LOOKUP - HIDDEN'!$O$4:$O$8890,0),$I1392)</f>
        <v>0</v>
      </c>
      <c r="F1392" s="5">
        <f>INDEX('DCM CARDS LOOKUP - HIDDEN'!$P$4:$AF$8890,MATCH(R1392,'DCM CARDS LOOKUP - HIDDEN'!$O$4:$O$8890,0),$I1392)</f>
        <v>0</v>
      </c>
      <c r="G1392" s="42"/>
      <c r="I1392" s="4">
        <v>10</v>
      </c>
      <c r="N1392">
        <f>K1383*10000+L1383*100+B1381</f>
        <v>51001</v>
      </c>
      <c r="O1392">
        <f>K1383*10000+L1383*100+C1381</f>
        <v>51002</v>
      </c>
      <c r="P1392">
        <f>K1383*10000+L1383*100+D1381</f>
        <v>51003</v>
      </c>
      <c r="Q1392">
        <f>K1383*10000+L1383*100+E1361</f>
        <v>51004</v>
      </c>
      <c r="R1392">
        <f>K1383*10000+L1383*100+F1361</f>
        <v>51005</v>
      </c>
    </row>
    <row r="1393" spans="1:18" ht="15" hidden="1" customHeight="1">
      <c r="A1393" s="10" t="e">
        <f>INDEX(REFERENCE!$B$2:$K$2,1,'EXAMPLE OF CHOICE CARDS'!I1393)</f>
        <v>#REF!</v>
      </c>
      <c r="B1393" s="5">
        <f>INDEX('DCM CARDS LOOKUP - HIDDEN'!$P$4:$AF$8890,MATCH(N1393,'DCM CARDS LOOKUP - HIDDEN'!$O$4:$O$8890,0),$I1393)</f>
        <v>0</v>
      </c>
      <c r="C1393" s="5">
        <f>INDEX('DCM CARDS LOOKUP - HIDDEN'!$P$4:$AF$8890,MATCH(O1393,'DCM CARDS LOOKUP - HIDDEN'!$O$4:$O$8890,0),$I1393)</f>
        <v>0</v>
      </c>
      <c r="D1393" s="5">
        <f>INDEX('DCM CARDS LOOKUP - HIDDEN'!$P$4:$AF$8890,MATCH(P1393,'DCM CARDS LOOKUP - HIDDEN'!$O$4:$O$8890,0),$I1393)</f>
        <v>0</v>
      </c>
      <c r="E1393" s="24"/>
      <c r="F1393" s="24"/>
      <c r="G1393" s="42"/>
      <c r="I1393" s="4">
        <v>11</v>
      </c>
      <c r="N1393">
        <f>K1383*10000+L1383*100+B1381</f>
        <v>51001</v>
      </c>
      <c r="O1393">
        <f>K1383*10000+L1383*100+C1381</f>
        <v>51002</v>
      </c>
      <c r="P1393">
        <f>K1383*10000+L1383*100+D1381</f>
        <v>51003</v>
      </c>
      <c r="Q1393">
        <f>K1383*10000+L1383*100+E1361</f>
        <v>51004</v>
      </c>
      <c r="R1393">
        <f>K1383*10000+L1383*100+F1361</f>
        <v>51005</v>
      </c>
    </row>
    <row r="1394" spans="1:18" ht="15" hidden="1" customHeight="1">
      <c r="A1394" s="10" t="e">
        <f>INDEX(REFERENCE!$B$2:$K$2,1,'EXAMPLE OF CHOICE CARDS'!I1394)</f>
        <v>#REF!</v>
      </c>
      <c r="B1394" s="5">
        <f>INDEX('DCM CARDS LOOKUP - HIDDEN'!$P$4:$AF$8890,MATCH(N1394,'DCM CARDS LOOKUP - HIDDEN'!$O$4:$O$8890,0),$I1394)</f>
        <v>0</v>
      </c>
      <c r="C1394" s="5">
        <f>INDEX('DCM CARDS LOOKUP - HIDDEN'!$P$4:$AF$8890,MATCH(O1394,'DCM CARDS LOOKUP - HIDDEN'!$O$4:$O$8890,0),$I1394)</f>
        <v>0</v>
      </c>
      <c r="D1394" s="5">
        <f>INDEX('DCM CARDS LOOKUP - HIDDEN'!$P$4:$AF$8890,MATCH(P1394,'DCM CARDS LOOKUP - HIDDEN'!$O$4:$O$8890,0),$I1394)</f>
        <v>0</v>
      </c>
      <c r="E1394" s="24"/>
      <c r="F1394" s="24"/>
      <c r="G1394" s="42"/>
      <c r="I1394" s="4">
        <v>12</v>
      </c>
      <c r="N1394">
        <f>K1383*10000+L1383*100+B1381</f>
        <v>51001</v>
      </c>
      <c r="O1394">
        <f>K1383*10000+L1383*100+C1381</f>
        <v>51002</v>
      </c>
      <c r="P1394">
        <f>K1383*10000+L1383*100+D1381</f>
        <v>51003</v>
      </c>
      <c r="Q1394">
        <f>K1383*10000+L1383*100+E1361</f>
        <v>51004</v>
      </c>
      <c r="R1394">
        <f>K1383*10000+L1383*100+F1361</f>
        <v>51005</v>
      </c>
    </row>
    <row r="1395" spans="1:18" ht="15" hidden="1" customHeight="1">
      <c r="A1395" s="10" t="e">
        <f>INDEX(REFERENCE!$B$2:$K$2,1,'EXAMPLE OF CHOICE CARDS'!I1395)</f>
        <v>#REF!</v>
      </c>
      <c r="B1395" s="5">
        <f>INDEX('DCM CARDS LOOKUP - HIDDEN'!$P$4:$AF$8890,MATCH(N1395,'DCM CARDS LOOKUP - HIDDEN'!$O$4:$O$8890,0),$I1395)</f>
        <v>0</v>
      </c>
      <c r="C1395" s="5">
        <f>INDEX('DCM CARDS LOOKUP - HIDDEN'!$P$4:$AF$8890,MATCH(O1395,'DCM CARDS LOOKUP - HIDDEN'!$O$4:$O$8890,0),$I1395)</f>
        <v>0</v>
      </c>
      <c r="D1395" s="5">
        <f>INDEX('DCM CARDS LOOKUP - HIDDEN'!$P$4:$AF$8890,MATCH(P1395,'DCM CARDS LOOKUP - HIDDEN'!$O$4:$O$8890,0),$I1395)</f>
        <v>0</v>
      </c>
      <c r="E1395" s="24"/>
      <c r="F1395" s="24"/>
      <c r="G1395" s="42"/>
      <c r="I1395" s="4">
        <v>13</v>
      </c>
      <c r="N1395">
        <f>K1383*10000+L1383*100+B1381</f>
        <v>51001</v>
      </c>
      <c r="O1395">
        <f>K1383*10000+L1383*100+C1381</f>
        <v>51002</v>
      </c>
      <c r="P1395">
        <f>K1383*10000+L1383*100+D1381</f>
        <v>51003</v>
      </c>
      <c r="Q1395">
        <f>K1383*10000+L1383*100+E1361</f>
        <v>51004</v>
      </c>
      <c r="R1395">
        <f>K1383*10000+L1383*100+F1361</f>
        <v>51005</v>
      </c>
    </row>
    <row r="1396" spans="1:18" ht="15" hidden="1" customHeight="1">
      <c r="A1396" s="10" t="e">
        <f>INDEX(REFERENCE!$B$2:$K$2,1,'EXAMPLE OF CHOICE CARDS'!I1396)</f>
        <v>#REF!</v>
      </c>
      <c r="B1396" s="5">
        <f>INDEX('DCM CARDS LOOKUP - HIDDEN'!$P$4:$AF$8890,MATCH(N1396,'DCM CARDS LOOKUP - HIDDEN'!$O$4:$O$8890,0),$I1396)</f>
        <v>0</v>
      </c>
      <c r="C1396" s="5">
        <f>INDEX('DCM CARDS LOOKUP - HIDDEN'!$P$4:$AF$8890,MATCH(O1396,'DCM CARDS LOOKUP - HIDDEN'!$O$4:$O$8890,0),$I1396)</f>
        <v>0</v>
      </c>
      <c r="D1396" s="5">
        <f>INDEX('DCM CARDS LOOKUP - HIDDEN'!$P$4:$AF$8890,MATCH(P1396,'DCM CARDS LOOKUP - HIDDEN'!$O$4:$O$8890,0),$I1396)</f>
        <v>0</v>
      </c>
      <c r="E1396" s="24"/>
      <c r="F1396" s="24"/>
      <c r="G1396" s="43"/>
      <c r="I1396" s="4">
        <v>14</v>
      </c>
      <c r="N1396">
        <f>K1383*10000+L1383*100+B1381</f>
        <v>51001</v>
      </c>
      <c r="O1396">
        <f>K1383*10000+L1383*100+C1381</f>
        <v>51002</v>
      </c>
      <c r="P1396">
        <f>K1383*10000+L1383*100+D1381</f>
        <v>51003</v>
      </c>
      <c r="Q1396">
        <f>K1383*10000+L1383*100+E1361</f>
        <v>51004</v>
      </c>
      <c r="R1396">
        <f>K1383*10000+L1383*100+F1361</f>
        <v>51005</v>
      </c>
    </row>
    <row r="1397" spans="1:18">
      <c r="A1397" s="2"/>
      <c r="B1397" s="5"/>
      <c r="C1397" s="5"/>
      <c r="D1397" s="5"/>
      <c r="E1397" s="5"/>
      <c r="F1397" s="5"/>
      <c r="G1397" s="5"/>
      <c r="I1397" s="13"/>
    </row>
    <row r="1398" spans="1:18">
      <c r="A1398" s="6"/>
      <c r="B1398" s="7">
        <v>1</v>
      </c>
      <c r="C1398" s="7">
        <v>2</v>
      </c>
      <c r="D1398" s="7">
        <v>3</v>
      </c>
      <c r="E1398" s="7">
        <v>4</v>
      </c>
      <c r="F1398" s="7">
        <v>5</v>
      </c>
      <c r="G1398" s="7">
        <v>9</v>
      </c>
      <c r="I1398" s="13"/>
    </row>
    <row r="1401" spans="1:18">
      <c r="A1401" s="1" t="str">
        <f>"Version "&amp;K1403&amp;"; Task"&amp;L1403</f>
        <v>Version 5; Task11</v>
      </c>
      <c r="B1401" s="4">
        <v>1</v>
      </c>
      <c r="C1401" s="4">
        <v>2</v>
      </c>
      <c r="D1401" s="4">
        <v>3</v>
      </c>
      <c r="E1401" s="4">
        <f>E1381</f>
        <v>4</v>
      </c>
      <c r="F1401" s="4">
        <f>F1381</f>
        <v>5</v>
      </c>
      <c r="I1401" s="13"/>
    </row>
    <row r="1402" spans="1:18" ht="15" customHeight="1">
      <c r="A1402" s="11" t="s">
        <v>8</v>
      </c>
      <c r="B1402" s="12" t="s">
        <v>9</v>
      </c>
      <c r="C1402" s="12" t="s">
        <v>10</v>
      </c>
      <c r="D1402" s="12" t="s">
        <v>11</v>
      </c>
      <c r="E1402" s="23" t="s">
        <v>20</v>
      </c>
      <c r="F1402" s="23" t="s">
        <v>21</v>
      </c>
      <c r="G1402" s="41" t="s">
        <v>15</v>
      </c>
      <c r="I1402" s="13"/>
      <c r="K1402" t="s">
        <v>12</v>
      </c>
      <c r="L1402" t="s">
        <v>1</v>
      </c>
    </row>
    <row r="1403" spans="1:18">
      <c r="A1403" s="10" t="str">
        <f>INDEX(REFERENCE!$B$2:$K$2,1,'EXAMPLE OF CHOICE CARDS'!I1403)</f>
        <v>Brand</v>
      </c>
      <c r="B1403" s="5" t="str">
        <f>INDEX('DCM CARDS LOOKUP - HIDDEN'!$P$4:$AF$8890,MATCH(N1403,'DCM CARDS LOOKUP - HIDDEN'!$O$4:$O$8890,0),$I1403)</f>
        <v>Sudafed</v>
      </c>
      <c r="C1403" s="5" t="str">
        <f>INDEX('DCM CARDS LOOKUP - HIDDEN'!$P$4:$AF$8890,MATCH(O1403,'DCM CARDS LOOKUP - HIDDEN'!$O$4:$O$8890,0),$I1403)</f>
        <v>UP &amp; UP</v>
      </c>
      <c r="D1403" s="5" t="str">
        <f>INDEX('DCM CARDS LOOKUP - HIDDEN'!$P$4:$AF$8890,MATCH(P1403,'DCM CARDS LOOKUP - HIDDEN'!$O$4:$O$8890,0),$I1403)</f>
        <v>CVS</v>
      </c>
      <c r="E1403" s="5" t="str">
        <f>INDEX('DCM CARDS LOOKUP - HIDDEN'!$P$4:$AF$8890,MATCH(Q1403,'DCM CARDS LOOKUP - HIDDEN'!$O$4:$O$8890,0),$I1403)</f>
        <v>Mucinex</v>
      </c>
      <c r="F1403" s="5" t="str">
        <f>INDEX('DCM CARDS LOOKUP - HIDDEN'!$P$4:$AF$8890,MATCH(R1403,'DCM CARDS LOOKUP - HIDDEN'!$O$4:$O$8890,0),$I1403)</f>
        <v>Other Brand</v>
      </c>
      <c r="G1403" s="42"/>
      <c r="I1403" s="4">
        <v>1</v>
      </c>
      <c r="K1403">
        <f>IF(L1383=15,K1383+1,K1383)</f>
        <v>5</v>
      </c>
      <c r="L1403">
        <f>IF(L1383&lt;15,L1383+1,1)</f>
        <v>11</v>
      </c>
      <c r="N1403">
        <f>K1403*10000+L1403*100+B1401</f>
        <v>51101</v>
      </c>
      <c r="O1403">
        <f>K1403*10000+L1403*100+C1401</f>
        <v>51102</v>
      </c>
      <c r="P1403">
        <f>K1403*10000+L1403*100+D1401</f>
        <v>51103</v>
      </c>
      <c r="Q1403">
        <f>K1403*10000+L1403*100+E1381</f>
        <v>51104</v>
      </c>
      <c r="R1403">
        <f>K1403*10000+L1403*100+F1381</f>
        <v>51105</v>
      </c>
    </row>
    <row r="1404" spans="1:18">
      <c r="A1404" s="10" t="str">
        <f>INDEX(REFERENCE!$B$2:$K$2,1,'EXAMPLE OF CHOICE CARDS'!I1404)</f>
        <v>Format</v>
      </c>
      <c r="B1404" s="5" t="str">
        <f>INDEX('DCM CARDS LOOKUP - HIDDEN'!$P$4:$AF$8890,MATCH(N1404,'DCM CARDS LOOKUP - HIDDEN'!$O$4:$O$8890,0),$I1404)</f>
        <v>Powder packet</v>
      </c>
      <c r="C1404" s="5" t="str">
        <f>INDEX('DCM CARDS LOOKUP - HIDDEN'!$P$4:$AF$8890,MATCH(O1404,'DCM CARDS LOOKUP - HIDDEN'!$O$4:$O$8890,0),$I1404)</f>
        <v>Tablet</v>
      </c>
      <c r="D1404" s="5" t="str">
        <f>INDEX('DCM CARDS LOOKUP - HIDDEN'!$P$4:$AF$8890,MATCH(P1404,'DCM CARDS LOOKUP - HIDDEN'!$O$4:$O$8890,0),$I1404)</f>
        <v>Gummies</v>
      </c>
      <c r="E1404" s="5" t="str">
        <f>INDEX('DCM CARDS LOOKUP - HIDDEN'!$P$4:$AF$8890,MATCH(Q1404,'DCM CARDS LOOKUP - HIDDEN'!$O$4:$O$8890,0),$I1404)</f>
        <v>Effervescent Tablets</v>
      </c>
      <c r="F1404" s="5" t="str">
        <f>INDEX('DCM CARDS LOOKUP - HIDDEN'!$P$4:$AF$8890,MATCH(R1404,'DCM CARDS LOOKUP - HIDDEN'!$O$4:$O$8890,0),$I1404)</f>
        <v>Hot liquid powder packet</v>
      </c>
      <c r="G1404" s="42"/>
      <c r="I1404" s="4">
        <v>2</v>
      </c>
      <c r="N1404">
        <f>K1403*10000+L1403*100+B1401</f>
        <v>51101</v>
      </c>
      <c r="O1404">
        <f>K1403*10000+L1403*100+C1401</f>
        <v>51102</v>
      </c>
      <c r="P1404">
        <f>K1403*10000+L1403*100+D1401</f>
        <v>51103</v>
      </c>
      <c r="Q1404">
        <f>K1403*10000+L1403*100+E1381</f>
        <v>51104</v>
      </c>
      <c r="R1404">
        <f>K1403*10000+L1403*100+F1381</f>
        <v>51105</v>
      </c>
    </row>
    <row r="1405" spans="1:18">
      <c r="A1405" s="10" t="str">
        <f>INDEX(REFERENCE!$B$2:$K$2,1,'EXAMPLE OF CHOICE CARDS'!I1405)</f>
        <v>Symptoms</v>
      </c>
      <c r="B1405" s="5" t="str">
        <f>INDEX('DCM CARDS LOOKUP - HIDDEN'!$P$4:$AF$8890,MATCH(N1405,'DCM CARDS LOOKUP - HIDDEN'!$O$4:$O$8890,0),$I1405)</f>
        <v>Runny nose relief</v>
      </c>
      <c r="C1405" s="5" t="str">
        <f>INDEX('DCM CARDS LOOKUP - HIDDEN'!$P$4:$AF$8890,MATCH(O1405,'DCM CARDS LOOKUP - HIDDEN'!$O$4:$O$8890,0),$I1405)</f>
        <v>Head Pain Relief</v>
      </c>
      <c r="D1405" s="5" t="str">
        <f>INDEX('DCM CARDS LOOKUP - HIDDEN'!$P$4:$AF$8890,MATCH(P1405,'DCM CARDS LOOKUP - HIDDEN'!$O$4:$O$8890,0),$I1405)</f>
        <v>Sinus Pressure relief</v>
      </c>
      <c r="E1405" s="5" t="str">
        <f>INDEX('DCM CARDS LOOKUP - HIDDEN'!$P$4:$AF$8890,MATCH(Q1405,'DCM CARDS LOOKUP - HIDDEN'!$O$4:$O$8890,0),$I1405)</f>
        <v>Runny nose relief</v>
      </c>
      <c r="F1405" s="5" t="str">
        <f>INDEX('DCM CARDS LOOKUP - HIDDEN'!$P$4:$AF$8890,MATCH(R1405,'DCM CARDS LOOKUP - HIDDEN'!$O$4:$O$8890,0),$I1405)</f>
        <v>Flu/ Severe cold Relief</v>
      </c>
      <c r="G1405" s="42"/>
      <c r="I1405" s="4">
        <v>3</v>
      </c>
      <c r="N1405">
        <f>K1403*10000+L1403*100+B1401</f>
        <v>51101</v>
      </c>
      <c r="O1405">
        <f>K1403*10000+L1403*100+C1401</f>
        <v>51102</v>
      </c>
      <c r="P1405">
        <f>K1403*10000+L1403*100+D1401</f>
        <v>51103</v>
      </c>
      <c r="Q1405">
        <f>K1403*10000+L1403*100+E1381</f>
        <v>51104</v>
      </c>
      <c r="R1405">
        <f>K1403*10000+L1403*100+F1381</f>
        <v>51105</v>
      </c>
    </row>
    <row r="1406" spans="1:18">
      <c r="A1406" s="10" t="str">
        <f>INDEX(REFERENCE!$B$2:$K$2,1,'EXAMPLE OF CHOICE CARDS'!I1406)</f>
        <v>Benefit</v>
      </c>
      <c r="B1406" s="5" t="str">
        <f>INDEX('DCM CARDS LOOKUP - HIDDEN'!$P$4:$AF$8890,MATCH(N1406,'DCM CARDS LOOKUP - HIDDEN'!$O$4:$O$8890,0),$I1406)</f>
        <v>FSA/HSA Eligible</v>
      </c>
      <c r="C1406" s="5" t="str">
        <f>INDEX('DCM CARDS LOOKUP - HIDDEN'!$P$4:$AF$8890,MATCH(O1406,'DCM CARDS LOOKUP - HIDDEN'!$O$4:$O$8890,0),$I1406)</f>
        <v>FSA/HSA Eligible</v>
      </c>
      <c r="D1406" s="5" t="str">
        <f>INDEX('DCM CARDS LOOKUP - HIDDEN'!$P$4:$AF$8890,MATCH(P1406,'DCM CARDS LOOKUP - HIDDEN'!$O$4:$O$8890,0),$I1406)</f>
        <v>Natural Ingredients</v>
      </c>
      <c r="E1406" s="5" t="str">
        <f>INDEX('DCM CARDS LOOKUP - HIDDEN'!$P$4:$AF$8890,MATCH(Q1406,'DCM CARDS LOOKUP - HIDDEN'!$O$4:$O$8890,0),$I1406)</f>
        <v>Non-Medicated</v>
      </c>
      <c r="F1406" s="5" t="str">
        <f>INDEX('DCM CARDS LOOKUP - HIDDEN'!$P$4:$AF$8890,MATCH(R1406,'DCM CARDS LOOKUP - HIDDEN'!$O$4:$O$8890,0),$I1406)</f>
        <v>Drug free</v>
      </c>
      <c r="G1406" s="42"/>
      <c r="I1406" s="4">
        <v>4</v>
      </c>
      <c r="N1406">
        <f>K1403*10000+L1403*100+B1401</f>
        <v>51101</v>
      </c>
      <c r="O1406">
        <f>K1403*10000+L1403*100+C1401</f>
        <v>51102</v>
      </c>
      <c r="P1406">
        <f>K1403*10000+L1403*100+D1401</f>
        <v>51103</v>
      </c>
      <c r="Q1406">
        <f>K1403*10000+L1403*100+E1381</f>
        <v>51104</v>
      </c>
      <c r="R1406">
        <f>K1403*10000+L1403*100+F1381</f>
        <v>51105</v>
      </c>
    </row>
    <row r="1407" spans="1:18">
      <c r="A1407" s="10" t="str">
        <f>INDEX(REFERENCE!$B$2:$K$2,1,'EXAMPLE OF CHOICE CARDS'!I1407)</f>
        <v>Doses</v>
      </c>
      <c r="B1407" s="5" t="str">
        <f>INDEX('DCM CARDS LOOKUP - HIDDEN'!$P$4:$AF$8890,MATCH(N1407,'DCM CARDS LOOKUP - HIDDEN'!$O$4:$O$8890,0),$I1407)</f>
        <v>12 Doses</v>
      </c>
      <c r="C1407" s="5" t="str">
        <f>INDEX('DCM CARDS LOOKUP - HIDDEN'!$P$4:$AF$8890,MATCH(O1407,'DCM CARDS LOOKUP - HIDDEN'!$O$4:$O$8890,0),$I1407)</f>
        <v>60 Doses</v>
      </c>
      <c r="D1407" s="5" t="str">
        <f>INDEX('DCM CARDS LOOKUP - HIDDEN'!$P$4:$AF$8890,MATCH(P1407,'DCM CARDS LOOKUP - HIDDEN'!$O$4:$O$8890,0),$I1407)</f>
        <v>12 Doses</v>
      </c>
      <c r="E1407" s="5" t="str">
        <f>INDEX('DCM CARDS LOOKUP - HIDDEN'!$P$4:$AF$8890,MATCH(Q1407,'DCM CARDS LOOKUP - HIDDEN'!$O$4:$O$8890,0),$I1407)</f>
        <v>60 Doses</v>
      </c>
      <c r="F1407" s="5" t="str">
        <f>INDEX('DCM CARDS LOOKUP - HIDDEN'!$P$4:$AF$8890,MATCH(R1407,'DCM CARDS LOOKUP - HIDDEN'!$O$4:$O$8890,0),$I1407)</f>
        <v>30 Doses</v>
      </c>
      <c r="G1407" s="42"/>
      <c r="I1407" s="4">
        <v>5</v>
      </c>
      <c r="N1407">
        <f>K1403*10000+L1403*100+B1401</f>
        <v>51101</v>
      </c>
      <c r="O1407">
        <f>K1403*10000+L1403*100+C1401</f>
        <v>51102</v>
      </c>
      <c r="P1407">
        <f>K1403*10000+L1403*100+D1401</f>
        <v>51103</v>
      </c>
      <c r="Q1407">
        <f>K1403*10000+L1403*100+E1381</f>
        <v>51104</v>
      </c>
      <c r="R1407">
        <f>K1403*10000+L1403*100+F1381</f>
        <v>51105</v>
      </c>
    </row>
    <row r="1408" spans="1:18">
      <c r="A1408" s="10" t="str">
        <f>INDEX(REFERENCE!$B$2:$K$2,1,'EXAMPLE OF CHOICE CARDS'!I1408)</f>
        <v>flavor</v>
      </c>
      <c r="B1408" s="5" t="str">
        <f>INDEX('DCM CARDS LOOKUP - HIDDEN'!$P$4:$AF$8890,MATCH(N1408,'DCM CARDS LOOKUP - HIDDEN'!$O$4:$O$8890,0),$I1408)</f>
        <v>Honey Lemon</v>
      </c>
      <c r="C1408" s="5" t="str">
        <f>INDEX('DCM CARDS LOOKUP - HIDDEN'!$P$4:$AF$8890,MATCH(O1408,'DCM CARDS LOOKUP - HIDDEN'!$O$4:$O$8890,0),$I1408)</f>
        <v>-</v>
      </c>
      <c r="D1408" s="5" t="str">
        <f>INDEX('DCM CARDS LOOKUP - HIDDEN'!$P$4:$AF$8890,MATCH(P1408,'DCM CARDS LOOKUP - HIDDEN'!$O$4:$O$8890,0),$I1408)</f>
        <v>Honey</v>
      </c>
      <c r="E1408" s="5" t="str">
        <f>INDEX('DCM CARDS LOOKUP - HIDDEN'!$P$4:$AF$8890,MATCH(Q1408,'DCM CARDS LOOKUP - HIDDEN'!$O$4:$O$8890,0),$I1408)</f>
        <v>Cherry</v>
      </c>
      <c r="F1408" s="5" t="str">
        <f>INDEX('DCM CARDS LOOKUP - HIDDEN'!$P$4:$AF$8890,MATCH(R1408,'DCM CARDS LOOKUP - HIDDEN'!$O$4:$O$8890,0),$I1408)</f>
        <v>Mixed Berry</v>
      </c>
      <c r="G1408" s="42"/>
      <c r="I1408" s="4">
        <v>6</v>
      </c>
      <c r="N1408">
        <f>K1403*10000+L1403*100+B1401</f>
        <v>51101</v>
      </c>
      <c r="O1408">
        <f>K1403*10000+L1403*100+C1401</f>
        <v>51102</v>
      </c>
      <c r="P1408">
        <f>K1403*10000+L1403*100+D1401</f>
        <v>51103</v>
      </c>
      <c r="Q1408">
        <f>K1403*10000+L1403*100+E1381</f>
        <v>51104</v>
      </c>
      <c r="R1408">
        <f>K1403*10000+L1403*100+F1381</f>
        <v>51105</v>
      </c>
    </row>
    <row r="1409" spans="1:18" ht="15" customHeight="1">
      <c r="A1409" s="10" t="str">
        <f>INDEX(REFERENCE!$B$2:$K$2,1,'EXAMPLE OF CHOICE CARDS'!I1409)</f>
        <v>Price</v>
      </c>
      <c r="B1409" s="29">
        <f>INDEX('DCM CARDS LOOKUP - HIDDEN'!$P$4:$AF$8890,MATCH(N1409,'DCM CARDS LOOKUP - HIDDEN'!$O$4:$O$8890,0),$I1409)</f>
        <v>10</v>
      </c>
      <c r="C1409" s="29">
        <f>INDEX('DCM CARDS LOOKUP - HIDDEN'!$P$4:$AF$8890,MATCH(O1409,'DCM CARDS LOOKUP - HIDDEN'!$O$4:$O$8890,0),$I1409)</f>
        <v>38</v>
      </c>
      <c r="D1409" s="29">
        <f>INDEX('DCM CARDS LOOKUP - HIDDEN'!$P$4:$AF$8890,MATCH(P1409,'DCM CARDS LOOKUP - HIDDEN'!$O$4:$O$8890,0),$I1409)</f>
        <v>12</v>
      </c>
      <c r="E1409" s="29">
        <f>INDEX('DCM CARDS LOOKUP - HIDDEN'!$P$4:$AF$8890,MATCH(Q1409,'DCM CARDS LOOKUP - HIDDEN'!$O$4:$O$8890,0),$I1409)</f>
        <v>12</v>
      </c>
      <c r="F1409" s="29">
        <f>INDEX('DCM CARDS LOOKUP - HIDDEN'!$P$4:$AF$8890,MATCH(R1409,'DCM CARDS LOOKUP - HIDDEN'!$O$4:$O$8890,0),$I1409)</f>
        <v>16</v>
      </c>
      <c r="G1409" s="42"/>
      <c r="I1409" s="4">
        <v>7</v>
      </c>
      <c r="N1409">
        <f>K1403*10000+L1403*100+B1401</f>
        <v>51101</v>
      </c>
      <c r="O1409">
        <f>K1403*10000+L1403*100+C1401</f>
        <v>51102</v>
      </c>
      <c r="P1409">
        <f>K1403*10000+L1403*100+D1401</f>
        <v>51103</v>
      </c>
      <c r="Q1409">
        <f>K1403*10000+L1403*100+E1381</f>
        <v>51104</v>
      </c>
      <c r="R1409">
        <f>K1403*10000+L1403*100+F1381</f>
        <v>51105</v>
      </c>
    </row>
    <row r="1410" spans="1:18" ht="15" hidden="1" customHeight="1">
      <c r="A1410" s="10">
        <f>INDEX(REFERENCE!$B$2:$K$2,1,'EXAMPLE OF CHOICE CARDS'!I1410)</f>
        <v>0</v>
      </c>
      <c r="B1410" s="29">
        <f>INDEX('DCM CARDS LOOKUP - HIDDEN'!$P$4:$AF$8890,MATCH(N1410,'DCM CARDS LOOKUP - HIDDEN'!$O$4:$O$8890,0),$I1410)</f>
        <v>0</v>
      </c>
      <c r="C1410" s="29">
        <f>INDEX('DCM CARDS LOOKUP - HIDDEN'!$P$4:$AF$8890,MATCH(O1410,'DCM CARDS LOOKUP - HIDDEN'!$O$4:$O$8890,0),$I1410)</f>
        <v>0</v>
      </c>
      <c r="D1410" s="29">
        <f>INDEX('DCM CARDS LOOKUP - HIDDEN'!$P$4:$AF$8890,MATCH(P1410,'DCM CARDS LOOKUP - HIDDEN'!$O$4:$O$8890,0),$I1410)</f>
        <v>0</v>
      </c>
      <c r="E1410" s="29">
        <f>INDEX('DCM CARDS LOOKUP - HIDDEN'!$P$4:$AF$8890,MATCH(Q1410,'DCM CARDS LOOKUP - HIDDEN'!$O$4:$O$8890,0),$I1410)</f>
        <v>0</v>
      </c>
      <c r="F1410" s="29">
        <f>INDEX('DCM CARDS LOOKUP - HIDDEN'!$P$4:$AF$8890,MATCH(R1410,'DCM CARDS LOOKUP - HIDDEN'!$O$4:$O$8890,0),$I1410)</f>
        <v>0</v>
      </c>
      <c r="G1410" s="42"/>
      <c r="I1410" s="4">
        <v>8</v>
      </c>
      <c r="N1410">
        <f>K1403*10000+L1403*100+B1401</f>
        <v>51101</v>
      </c>
      <c r="O1410">
        <f>K1403*10000+L1403*100+C1401</f>
        <v>51102</v>
      </c>
      <c r="P1410">
        <f>K1403*10000+L1403*100+D1401</f>
        <v>51103</v>
      </c>
      <c r="Q1410">
        <f>K1403*10000+L1403*100+E1381</f>
        <v>51104</v>
      </c>
      <c r="R1410">
        <f>K1403*10000+L1403*100+F1381</f>
        <v>51105</v>
      </c>
    </row>
    <row r="1411" spans="1:18" ht="15" hidden="1" customHeight="1">
      <c r="A1411" s="10">
        <f>INDEX(REFERENCE!$B$2:$K$2,1,'EXAMPLE OF CHOICE CARDS'!I1411)</f>
        <v>0</v>
      </c>
      <c r="B1411" s="5">
        <f>INDEX('DCM CARDS LOOKUP - HIDDEN'!$P$4:$AF$8890,MATCH(N1411,'DCM CARDS LOOKUP - HIDDEN'!$O$4:$O$8890,0),$I1411)</f>
        <v>0</v>
      </c>
      <c r="C1411" s="5">
        <f>INDEX('DCM CARDS LOOKUP - HIDDEN'!$P$4:$AF$8890,MATCH(O1411,'DCM CARDS LOOKUP - HIDDEN'!$O$4:$O$8890,0),$I1411)</f>
        <v>0</v>
      </c>
      <c r="D1411" s="5">
        <f>INDEX('DCM CARDS LOOKUP - HIDDEN'!$P$4:$AF$8890,MATCH(P1411,'DCM CARDS LOOKUP - HIDDEN'!$O$4:$O$8890,0),$I1411)</f>
        <v>0</v>
      </c>
      <c r="E1411" s="5">
        <f>INDEX('DCM CARDS LOOKUP - HIDDEN'!$P$4:$AF$8890,MATCH(Q1411,'DCM CARDS LOOKUP - HIDDEN'!$O$4:$O$8890,0),$I1411)</f>
        <v>0</v>
      </c>
      <c r="F1411" s="5">
        <f>INDEX('DCM CARDS LOOKUP - HIDDEN'!$P$4:$AF$8890,MATCH(R1411,'DCM CARDS LOOKUP - HIDDEN'!$O$4:$O$8890,0),$I1411)</f>
        <v>0</v>
      </c>
      <c r="G1411" s="42"/>
      <c r="I1411" s="4">
        <v>9</v>
      </c>
      <c r="N1411">
        <f>K1403*10000+L1403*100+B1401</f>
        <v>51101</v>
      </c>
      <c r="O1411">
        <f>K1403*10000+L1403*100+C1401</f>
        <v>51102</v>
      </c>
      <c r="P1411">
        <f>K1403*10000+L1403*100+D1401</f>
        <v>51103</v>
      </c>
      <c r="Q1411">
        <f>K1403*10000+L1403*100+E1381</f>
        <v>51104</v>
      </c>
      <c r="R1411">
        <f>K1403*10000+L1403*100+F1381</f>
        <v>51105</v>
      </c>
    </row>
    <row r="1412" spans="1:18" ht="15" hidden="1" customHeight="1">
      <c r="A1412" s="10">
        <f>INDEX(REFERENCE!$B$2:$K$2,1,'EXAMPLE OF CHOICE CARDS'!I1412)</f>
        <v>0</v>
      </c>
      <c r="B1412" s="5">
        <f>INDEX('DCM CARDS LOOKUP - HIDDEN'!$P$4:$AF$8890,MATCH(N1412,'DCM CARDS LOOKUP - HIDDEN'!$O$4:$O$8890,0),$I1412)</f>
        <v>0</v>
      </c>
      <c r="C1412" s="5">
        <f>INDEX('DCM CARDS LOOKUP - HIDDEN'!$P$4:$AF$8890,MATCH(O1412,'DCM CARDS LOOKUP - HIDDEN'!$O$4:$O$8890,0),$I1412)</f>
        <v>0</v>
      </c>
      <c r="D1412" s="5">
        <f>INDEX('DCM CARDS LOOKUP - HIDDEN'!$P$4:$AF$8890,MATCH(P1412,'DCM CARDS LOOKUP - HIDDEN'!$O$4:$O$8890,0),$I1412)</f>
        <v>0</v>
      </c>
      <c r="E1412" s="5">
        <f>INDEX('DCM CARDS LOOKUP - HIDDEN'!$P$4:$AF$8890,MATCH(Q1412,'DCM CARDS LOOKUP - HIDDEN'!$O$4:$O$8890,0),$I1412)</f>
        <v>0</v>
      </c>
      <c r="F1412" s="5">
        <f>INDEX('DCM CARDS LOOKUP - HIDDEN'!$P$4:$AF$8890,MATCH(R1412,'DCM CARDS LOOKUP - HIDDEN'!$O$4:$O$8890,0),$I1412)</f>
        <v>0</v>
      </c>
      <c r="G1412" s="42"/>
      <c r="I1412" s="4">
        <v>10</v>
      </c>
      <c r="N1412">
        <f>K1403*10000+L1403*100+B1401</f>
        <v>51101</v>
      </c>
      <c r="O1412">
        <f>K1403*10000+L1403*100+C1401</f>
        <v>51102</v>
      </c>
      <c r="P1412">
        <f>K1403*10000+L1403*100+D1401</f>
        <v>51103</v>
      </c>
      <c r="Q1412">
        <f>K1403*10000+L1403*100+E1381</f>
        <v>51104</v>
      </c>
      <c r="R1412">
        <f>K1403*10000+L1403*100+F1381</f>
        <v>51105</v>
      </c>
    </row>
    <row r="1413" spans="1:18" ht="15" hidden="1" customHeight="1">
      <c r="A1413" s="10" t="e">
        <f>INDEX(REFERENCE!$B$2:$K$2,1,'EXAMPLE OF CHOICE CARDS'!I1413)</f>
        <v>#REF!</v>
      </c>
      <c r="B1413" s="5">
        <f>INDEX('DCM CARDS LOOKUP - HIDDEN'!$P$4:$AF$8890,MATCH(N1413,'DCM CARDS LOOKUP - HIDDEN'!$O$4:$O$8890,0),$I1413)</f>
        <v>0</v>
      </c>
      <c r="C1413" s="5">
        <f>INDEX('DCM CARDS LOOKUP - HIDDEN'!$P$4:$AF$8890,MATCH(O1413,'DCM CARDS LOOKUP - HIDDEN'!$O$4:$O$8890,0),$I1413)</f>
        <v>0</v>
      </c>
      <c r="D1413" s="5">
        <f>INDEX('DCM CARDS LOOKUP - HIDDEN'!$P$4:$AF$8890,MATCH(P1413,'DCM CARDS LOOKUP - HIDDEN'!$O$4:$O$8890,0),$I1413)</f>
        <v>0</v>
      </c>
      <c r="E1413" s="24"/>
      <c r="F1413" s="24"/>
      <c r="G1413" s="42"/>
      <c r="I1413" s="4">
        <v>11</v>
      </c>
      <c r="N1413">
        <f>K1403*10000+L1403*100+B1401</f>
        <v>51101</v>
      </c>
      <c r="O1413">
        <f>K1403*10000+L1403*100+C1401</f>
        <v>51102</v>
      </c>
      <c r="P1413">
        <f>K1403*10000+L1403*100+D1401</f>
        <v>51103</v>
      </c>
      <c r="Q1413">
        <f>K1403*10000+L1403*100+E1381</f>
        <v>51104</v>
      </c>
      <c r="R1413">
        <f>K1403*10000+L1403*100+F1381</f>
        <v>51105</v>
      </c>
    </row>
    <row r="1414" spans="1:18" ht="15" hidden="1" customHeight="1">
      <c r="A1414" s="10" t="e">
        <f>INDEX(REFERENCE!$B$2:$K$2,1,'EXAMPLE OF CHOICE CARDS'!I1414)</f>
        <v>#REF!</v>
      </c>
      <c r="B1414" s="5">
        <f>INDEX('DCM CARDS LOOKUP - HIDDEN'!$P$4:$AF$8890,MATCH(N1414,'DCM CARDS LOOKUP - HIDDEN'!$O$4:$O$8890,0),$I1414)</f>
        <v>0</v>
      </c>
      <c r="C1414" s="5">
        <f>INDEX('DCM CARDS LOOKUP - HIDDEN'!$P$4:$AF$8890,MATCH(O1414,'DCM CARDS LOOKUP - HIDDEN'!$O$4:$O$8890,0),$I1414)</f>
        <v>0</v>
      </c>
      <c r="D1414" s="5">
        <f>INDEX('DCM CARDS LOOKUP - HIDDEN'!$P$4:$AF$8890,MATCH(P1414,'DCM CARDS LOOKUP - HIDDEN'!$O$4:$O$8890,0),$I1414)</f>
        <v>0</v>
      </c>
      <c r="E1414" s="24"/>
      <c r="F1414" s="24"/>
      <c r="G1414" s="42"/>
      <c r="I1414" s="4">
        <v>12</v>
      </c>
      <c r="N1414">
        <f>K1403*10000+L1403*100+B1401</f>
        <v>51101</v>
      </c>
      <c r="O1414">
        <f>K1403*10000+L1403*100+C1401</f>
        <v>51102</v>
      </c>
      <c r="P1414">
        <f>K1403*10000+L1403*100+D1401</f>
        <v>51103</v>
      </c>
      <c r="Q1414">
        <f>K1403*10000+L1403*100+E1381</f>
        <v>51104</v>
      </c>
      <c r="R1414">
        <f>K1403*10000+L1403*100+F1381</f>
        <v>51105</v>
      </c>
    </row>
    <row r="1415" spans="1:18" ht="15" hidden="1" customHeight="1">
      <c r="A1415" s="10" t="e">
        <f>INDEX(REFERENCE!$B$2:$K$2,1,'EXAMPLE OF CHOICE CARDS'!I1415)</f>
        <v>#REF!</v>
      </c>
      <c r="B1415" s="5">
        <f>INDEX('DCM CARDS LOOKUP - HIDDEN'!$P$4:$AF$8890,MATCH(N1415,'DCM CARDS LOOKUP - HIDDEN'!$O$4:$O$8890,0),$I1415)</f>
        <v>0</v>
      </c>
      <c r="C1415" s="5">
        <f>INDEX('DCM CARDS LOOKUP - HIDDEN'!$P$4:$AF$8890,MATCH(O1415,'DCM CARDS LOOKUP - HIDDEN'!$O$4:$O$8890,0),$I1415)</f>
        <v>0</v>
      </c>
      <c r="D1415" s="5">
        <f>INDEX('DCM CARDS LOOKUP - HIDDEN'!$P$4:$AF$8890,MATCH(P1415,'DCM CARDS LOOKUP - HIDDEN'!$O$4:$O$8890,0),$I1415)</f>
        <v>0</v>
      </c>
      <c r="E1415" s="24"/>
      <c r="F1415" s="24"/>
      <c r="G1415" s="42"/>
      <c r="I1415" s="4">
        <v>13</v>
      </c>
      <c r="N1415">
        <f>K1403*10000+L1403*100+B1401</f>
        <v>51101</v>
      </c>
      <c r="O1415">
        <f>K1403*10000+L1403*100+C1401</f>
        <v>51102</v>
      </c>
      <c r="P1415">
        <f>K1403*10000+L1403*100+D1401</f>
        <v>51103</v>
      </c>
      <c r="Q1415">
        <f>K1403*10000+L1403*100+E1381</f>
        <v>51104</v>
      </c>
      <c r="R1415">
        <f>K1403*10000+L1403*100+F1381</f>
        <v>51105</v>
      </c>
    </row>
    <row r="1416" spans="1:18" ht="15" hidden="1" customHeight="1">
      <c r="A1416" s="10" t="e">
        <f>INDEX(REFERENCE!$B$2:$K$2,1,'EXAMPLE OF CHOICE CARDS'!I1416)</f>
        <v>#REF!</v>
      </c>
      <c r="B1416" s="5">
        <f>INDEX('DCM CARDS LOOKUP - HIDDEN'!$P$4:$AF$8890,MATCH(N1416,'DCM CARDS LOOKUP - HIDDEN'!$O$4:$O$8890,0),$I1416)</f>
        <v>0</v>
      </c>
      <c r="C1416" s="5">
        <f>INDEX('DCM CARDS LOOKUP - HIDDEN'!$P$4:$AF$8890,MATCH(O1416,'DCM CARDS LOOKUP - HIDDEN'!$O$4:$O$8890,0),$I1416)</f>
        <v>0</v>
      </c>
      <c r="D1416" s="5">
        <f>INDEX('DCM CARDS LOOKUP - HIDDEN'!$P$4:$AF$8890,MATCH(P1416,'DCM CARDS LOOKUP - HIDDEN'!$O$4:$O$8890,0),$I1416)</f>
        <v>0</v>
      </c>
      <c r="E1416" s="24"/>
      <c r="F1416" s="24"/>
      <c r="G1416" s="43"/>
      <c r="I1416" s="4">
        <v>14</v>
      </c>
      <c r="N1416">
        <f>K1403*10000+L1403*100+B1401</f>
        <v>51101</v>
      </c>
      <c r="O1416">
        <f>K1403*10000+L1403*100+C1401</f>
        <v>51102</v>
      </c>
      <c r="P1416">
        <f>K1403*10000+L1403*100+D1401</f>
        <v>51103</v>
      </c>
      <c r="Q1416">
        <f>K1403*10000+L1403*100+E1381</f>
        <v>51104</v>
      </c>
      <c r="R1416">
        <f>K1403*10000+L1403*100+F1381</f>
        <v>51105</v>
      </c>
    </row>
    <row r="1417" spans="1:18">
      <c r="A1417" s="2"/>
      <c r="B1417" s="5"/>
      <c r="C1417" s="5"/>
      <c r="D1417" s="5"/>
      <c r="E1417" s="5"/>
      <c r="F1417" s="5"/>
      <c r="G1417" s="5"/>
      <c r="I1417" s="13"/>
    </row>
    <row r="1418" spans="1:18">
      <c r="A1418" s="6"/>
      <c r="B1418" s="7">
        <v>1</v>
      </c>
      <c r="C1418" s="7">
        <v>2</v>
      </c>
      <c r="D1418" s="7">
        <v>3</v>
      </c>
      <c r="E1418" s="7">
        <v>4</v>
      </c>
      <c r="F1418" s="7">
        <v>5</v>
      </c>
      <c r="G1418" s="7">
        <v>9</v>
      </c>
      <c r="I1418" s="13"/>
    </row>
    <row r="1421" spans="1:18">
      <c r="A1421" s="1" t="str">
        <f>"Version "&amp;K1423&amp;"; Task"&amp;L1423</f>
        <v>Version 5; Task12</v>
      </c>
      <c r="B1421" s="4">
        <v>1</v>
      </c>
      <c r="C1421" s="4">
        <v>2</v>
      </c>
      <c r="D1421" s="4">
        <v>3</v>
      </c>
      <c r="E1421" s="4">
        <f>E1401</f>
        <v>4</v>
      </c>
      <c r="F1421" s="4">
        <f>F1401</f>
        <v>5</v>
      </c>
      <c r="I1421" s="13"/>
    </row>
    <row r="1422" spans="1:18" ht="15" customHeight="1">
      <c r="A1422" s="11" t="s">
        <v>8</v>
      </c>
      <c r="B1422" s="12" t="s">
        <v>9</v>
      </c>
      <c r="C1422" s="12" t="s">
        <v>10</v>
      </c>
      <c r="D1422" s="12" t="s">
        <v>11</v>
      </c>
      <c r="E1422" s="23" t="s">
        <v>20</v>
      </c>
      <c r="F1422" s="23" t="s">
        <v>21</v>
      </c>
      <c r="G1422" s="41" t="s">
        <v>15</v>
      </c>
      <c r="I1422" s="13"/>
      <c r="K1422" t="s">
        <v>12</v>
      </c>
      <c r="L1422" t="s">
        <v>1</v>
      </c>
    </row>
    <row r="1423" spans="1:18">
      <c r="A1423" s="10" t="str">
        <f>INDEX(REFERENCE!$B$2:$K$2,1,'EXAMPLE OF CHOICE CARDS'!I1423)</f>
        <v>Brand</v>
      </c>
      <c r="B1423" s="5" t="str">
        <f>INDEX('DCM CARDS LOOKUP - HIDDEN'!$P$4:$AF$8890,MATCH(N1423,'DCM CARDS LOOKUP - HIDDEN'!$O$4:$O$8890,0),$I1423)</f>
        <v>Coricidin</v>
      </c>
      <c r="C1423" s="5" t="str">
        <f>INDEX('DCM CARDS LOOKUP - HIDDEN'!$P$4:$AF$8890,MATCH(O1423,'DCM CARDS LOOKUP - HIDDEN'!$O$4:$O$8890,0),$I1423)</f>
        <v>Equate</v>
      </c>
      <c r="D1423" s="5" t="str">
        <f>INDEX('DCM CARDS LOOKUP - HIDDEN'!$P$4:$AF$8890,MATCH(P1423,'DCM CARDS LOOKUP - HIDDEN'!$O$4:$O$8890,0),$I1423)</f>
        <v>Mucinex</v>
      </c>
      <c r="E1423" s="5" t="str">
        <f>INDEX('DCM CARDS LOOKUP - HIDDEN'!$P$4:$AF$8890,MATCH(Q1423,'DCM CARDS LOOKUP - HIDDEN'!$O$4:$O$8890,0),$I1423)</f>
        <v>Emergen-C</v>
      </c>
      <c r="F1423" s="5" t="str">
        <f>INDEX('DCM CARDS LOOKUP - HIDDEN'!$P$4:$AF$8890,MATCH(R1423,'DCM CARDS LOOKUP - HIDDEN'!$O$4:$O$8890,0),$I1423)</f>
        <v>Tylenol Cold &amp; Flu</v>
      </c>
      <c r="G1423" s="42"/>
      <c r="I1423" s="4">
        <v>1</v>
      </c>
      <c r="K1423">
        <f>IF(L1403=15,K1403+1,K1403)</f>
        <v>5</v>
      </c>
      <c r="L1423">
        <f>IF(L1403&lt;15,L1403+1,1)</f>
        <v>12</v>
      </c>
      <c r="N1423">
        <f>K1423*10000+L1423*100+B1421</f>
        <v>51201</v>
      </c>
      <c r="O1423">
        <f>K1423*10000+L1423*100+C1421</f>
        <v>51202</v>
      </c>
      <c r="P1423">
        <f>K1423*10000+L1423*100+D1421</f>
        <v>51203</v>
      </c>
      <c r="Q1423">
        <f>K1423*10000+L1423*100+E1401</f>
        <v>51204</v>
      </c>
      <c r="R1423">
        <f>K1423*10000+L1423*100+F1401</f>
        <v>51205</v>
      </c>
    </row>
    <row r="1424" spans="1:18">
      <c r="A1424" s="10" t="str">
        <f>INDEX(REFERENCE!$B$2:$K$2,1,'EXAMPLE OF CHOICE CARDS'!I1424)</f>
        <v>Format</v>
      </c>
      <c r="B1424" s="5" t="str">
        <f>INDEX('DCM CARDS LOOKUP - HIDDEN'!$P$4:$AF$8890,MATCH(N1424,'DCM CARDS LOOKUP - HIDDEN'!$O$4:$O$8890,0),$I1424)</f>
        <v>Powder packet</v>
      </c>
      <c r="C1424" s="5" t="str">
        <f>INDEX('DCM CARDS LOOKUP - HIDDEN'!$P$4:$AF$8890,MATCH(O1424,'DCM CARDS LOOKUP - HIDDEN'!$O$4:$O$8890,0),$I1424)</f>
        <v>Hot liquid powder packet</v>
      </c>
      <c r="D1424" s="5" t="str">
        <f>INDEX('DCM CARDS LOOKUP - HIDDEN'!$P$4:$AF$8890,MATCH(P1424,'DCM CARDS LOOKUP - HIDDEN'!$O$4:$O$8890,0),$I1424)</f>
        <v>Syrup/liquid</v>
      </c>
      <c r="E1424" s="5" t="str">
        <f>INDEX('DCM CARDS LOOKUP - HIDDEN'!$P$4:$AF$8890,MATCH(Q1424,'DCM CARDS LOOKUP - HIDDEN'!$O$4:$O$8890,0),$I1424)</f>
        <v>Tablet</v>
      </c>
      <c r="F1424" s="5" t="str">
        <f>INDEX('DCM CARDS LOOKUP - HIDDEN'!$P$4:$AF$8890,MATCH(R1424,'DCM CARDS LOOKUP - HIDDEN'!$O$4:$O$8890,0),$I1424)</f>
        <v>Nasal Spray</v>
      </c>
      <c r="G1424" s="42"/>
      <c r="I1424" s="4">
        <v>2</v>
      </c>
      <c r="N1424">
        <f>K1423*10000+L1423*100+B1421</f>
        <v>51201</v>
      </c>
      <c r="O1424">
        <f>K1423*10000+L1423*100+C1421</f>
        <v>51202</v>
      </c>
      <c r="P1424">
        <f>K1423*10000+L1423*100+D1421</f>
        <v>51203</v>
      </c>
      <c r="Q1424">
        <f>K1423*10000+L1423*100+E1401</f>
        <v>51204</v>
      </c>
      <c r="R1424">
        <f>K1423*10000+L1423*100+F1401</f>
        <v>51205</v>
      </c>
    </row>
    <row r="1425" spans="1:18">
      <c r="A1425" s="10" t="str">
        <f>INDEX(REFERENCE!$B$2:$K$2,1,'EXAMPLE OF CHOICE CARDS'!I1425)</f>
        <v>Symptoms</v>
      </c>
      <c r="B1425" s="5" t="str">
        <f>INDEX('DCM CARDS LOOKUP - HIDDEN'!$P$4:$AF$8890,MATCH(N1425,'DCM CARDS LOOKUP - HIDDEN'!$O$4:$O$8890,0),$I1425)</f>
        <v>Sinus Pressure relief</v>
      </c>
      <c r="C1425" s="5" t="str">
        <f>INDEX('DCM CARDS LOOKUP - HIDDEN'!$P$4:$AF$8890,MATCH(O1425,'DCM CARDS LOOKUP - HIDDEN'!$O$4:$O$8890,0),$I1425)</f>
        <v>Head Pain Relief</v>
      </c>
      <c r="D1425" s="5" t="str">
        <f>INDEX('DCM CARDS LOOKUP - HIDDEN'!$P$4:$AF$8890,MATCH(P1425,'DCM CARDS LOOKUP - HIDDEN'!$O$4:$O$8890,0),$I1425)</f>
        <v>Head cold relief</v>
      </c>
      <c r="E1425" s="5" t="str">
        <f>INDEX('DCM CARDS LOOKUP - HIDDEN'!$P$4:$AF$8890,MATCH(Q1425,'DCM CARDS LOOKUP - HIDDEN'!$O$4:$O$8890,0),$I1425)</f>
        <v>Runny nose relief</v>
      </c>
      <c r="F1425" s="5" t="str">
        <f>INDEX('DCM CARDS LOOKUP - HIDDEN'!$P$4:$AF$8890,MATCH(R1425,'DCM CARDS LOOKUP - HIDDEN'!$O$4:$O$8890,0),$I1425)</f>
        <v>Clears mucus</v>
      </c>
      <c r="G1425" s="42"/>
      <c r="I1425" s="4">
        <v>3</v>
      </c>
      <c r="N1425">
        <f>K1423*10000+L1423*100+B1421</f>
        <v>51201</v>
      </c>
      <c r="O1425">
        <f>K1423*10000+L1423*100+C1421</f>
        <v>51202</v>
      </c>
      <c r="P1425">
        <f>K1423*10000+L1423*100+D1421</f>
        <v>51203</v>
      </c>
      <c r="Q1425">
        <f>K1423*10000+L1423*100+E1401</f>
        <v>51204</v>
      </c>
      <c r="R1425">
        <f>K1423*10000+L1423*100+F1401</f>
        <v>51205</v>
      </c>
    </row>
    <row r="1426" spans="1:18">
      <c r="A1426" s="10" t="str">
        <f>INDEX(REFERENCE!$B$2:$K$2,1,'EXAMPLE OF CHOICE CARDS'!I1426)</f>
        <v>Benefit</v>
      </c>
      <c r="B1426" s="5" t="str">
        <f>INDEX('DCM CARDS LOOKUP - HIDDEN'!$P$4:$AF$8890,MATCH(N1426,'DCM CARDS LOOKUP - HIDDEN'!$O$4:$O$8890,0),$I1426)</f>
        <v>12 Hour Relief</v>
      </c>
      <c r="C1426" s="5" t="str">
        <f>INDEX('DCM CARDS LOOKUP - HIDDEN'!$P$4:$AF$8890,MATCH(O1426,'DCM CARDS LOOKUP - HIDDEN'!$O$4:$O$8890,0),$I1426)</f>
        <v>Treats multiple symptoms</v>
      </c>
      <c r="D1426" s="5" t="str">
        <f>INDEX('DCM CARDS LOOKUP - HIDDEN'!$P$4:$AF$8890,MATCH(P1426,'DCM CARDS LOOKUP - HIDDEN'!$O$4:$O$8890,0),$I1426)</f>
        <v>Treats Sneezing</v>
      </c>
      <c r="E1426" s="5" t="str">
        <f>INDEX('DCM CARDS LOOKUP - HIDDEN'!$P$4:$AF$8890,MATCH(Q1426,'DCM CARDS LOOKUP - HIDDEN'!$O$4:$O$8890,0),$I1426)</f>
        <v>Sugar Free</v>
      </c>
      <c r="F1426" s="5" t="str">
        <f>INDEX('DCM CARDS LOOKUP - HIDDEN'!$P$4:$AF$8890,MATCH(R1426,'DCM CARDS LOOKUP - HIDDEN'!$O$4:$O$8890,0),$I1426)</f>
        <v>Non-Drowsy</v>
      </c>
      <c r="G1426" s="42"/>
      <c r="I1426" s="4">
        <v>4</v>
      </c>
      <c r="N1426">
        <f>K1423*10000+L1423*100+B1421</f>
        <v>51201</v>
      </c>
      <c r="O1426">
        <f>K1423*10000+L1423*100+C1421</f>
        <v>51202</v>
      </c>
      <c r="P1426">
        <f>K1423*10000+L1423*100+D1421</f>
        <v>51203</v>
      </c>
      <c r="Q1426">
        <f>K1423*10000+L1423*100+E1401</f>
        <v>51204</v>
      </c>
      <c r="R1426">
        <f>K1423*10000+L1423*100+F1401</f>
        <v>51205</v>
      </c>
    </row>
    <row r="1427" spans="1:18">
      <c r="A1427" s="10" t="str">
        <f>INDEX(REFERENCE!$B$2:$K$2,1,'EXAMPLE OF CHOICE CARDS'!I1427)</f>
        <v>Doses</v>
      </c>
      <c r="B1427" s="5" t="str">
        <f>INDEX('DCM CARDS LOOKUP - HIDDEN'!$P$4:$AF$8890,MATCH(N1427,'DCM CARDS LOOKUP - HIDDEN'!$O$4:$O$8890,0),$I1427)</f>
        <v>6 Doses</v>
      </c>
      <c r="C1427" s="5" t="str">
        <f>INDEX('DCM CARDS LOOKUP - HIDDEN'!$P$4:$AF$8890,MATCH(O1427,'DCM CARDS LOOKUP - HIDDEN'!$O$4:$O$8890,0),$I1427)</f>
        <v>12 Doses</v>
      </c>
      <c r="D1427" s="5" t="str">
        <f>INDEX('DCM CARDS LOOKUP - HIDDEN'!$P$4:$AF$8890,MATCH(P1427,'DCM CARDS LOOKUP - HIDDEN'!$O$4:$O$8890,0),$I1427)</f>
        <v>90 Doses</v>
      </c>
      <c r="E1427" s="5" t="str">
        <f>INDEX('DCM CARDS LOOKUP - HIDDEN'!$P$4:$AF$8890,MATCH(Q1427,'DCM CARDS LOOKUP - HIDDEN'!$O$4:$O$8890,0),$I1427)</f>
        <v>30 Doses</v>
      </c>
      <c r="F1427" s="5" t="str">
        <f>INDEX('DCM CARDS LOOKUP - HIDDEN'!$P$4:$AF$8890,MATCH(R1427,'DCM CARDS LOOKUP - HIDDEN'!$O$4:$O$8890,0),$I1427)</f>
        <v>60 Doses</v>
      </c>
      <c r="G1427" s="42"/>
      <c r="I1427" s="4">
        <v>5</v>
      </c>
      <c r="N1427">
        <f>K1423*10000+L1423*100+B1421</f>
        <v>51201</v>
      </c>
      <c r="O1427">
        <f>K1423*10000+L1423*100+C1421</f>
        <v>51202</v>
      </c>
      <c r="P1427">
        <f>K1423*10000+L1423*100+D1421</f>
        <v>51203</v>
      </c>
      <c r="Q1427">
        <f>K1423*10000+L1423*100+E1401</f>
        <v>51204</v>
      </c>
      <c r="R1427">
        <f>K1423*10000+L1423*100+F1401</f>
        <v>51205</v>
      </c>
    </row>
    <row r="1428" spans="1:18">
      <c r="A1428" s="10" t="str">
        <f>INDEX(REFERENCE!$B$2:$K$2,1,'EXAMPLE OF CHOICE CARDS'!I1428)</f>
        <v>flavor</v>
      </c>
      <c r="B1428" s="5" t="str">
        <f>INDEX('DCM CARDS LOOKUP - HIDDEN'!$P$4:$AF$8890,MATCH(N1428,'DCM CARDS LOOKUP - HIDDEN'!$O$4:$O$8890,0),$I1428)</f>
        <v>Cherry</v>
      </c>
      <c r="C1428" s="5" t="str">
        <f>INDEX('DCM CARDS LOOKUP - HIDDEN'!$P$4:$AF$8890,MATCH(O1428,'DCM CARDS LOOKUP - HIDDEN'!$O$4:$O$8890,0),$I1428)</f>
        <v>Grape</v>
      </c>
      <c r="D1428" s="5" t="str">
        <f>INDEX('DCM CARDS LOOKUP - HIDDEN'!$P$4:$AF$8890,MATCH(P1428,'DCM CARDS LOOKUP - HIDDEN'!$O$4:$O$8890,0),$I1428)</f>
        <v>Honey</v>
      </c>
      <c r="E1428" s="5" t="str">
        <f>INDEX('DCM CARDS LOOKUP - HIDDEN'!$P$4:$AF$8890,MATCH(Q1428,'DCM CARDS LOOKUP - HIDDEN'!$O$4:$O$8890,0),$I1428)</f>
        <v>-</v>
      </c>
      <c r="F1428" s="5" t="str">
        <f>INDEX('DCM CARDS LOOKUP - HIDDEN'!$P$4:$AF$8890,MATCH(R1428,'DCM CARDS LOOKUP - HIDDEN'!$O$4:$O$8890,0),$I1428)</f>
        <v>-</v>
      </c>
      <c r="G1428" s="42"/>
      <c r="I1428" s="4">
        <v>6</v>
      </c>
      <c r="N1428">
        <f>K1423*10000+L1423*100+B1421</f>
        <v>51201</v>
      </c>
      <c r="O1428">
        <f>K1423*10000+L1423*100+C1421</f>
        <v>51202</v>
      </c>
      <c r="P1428">
        <f>K1423*10000+L1423*100+D1421</f>
        <v>51203</v>
      </c>
      <c r="Q1428">
        <f>K1423*10000+L1423*100+E1401</f>
        <v>51204</v>
      </c>
      <c r="R1428">
        <f>K1423*10000+L1423*100+F1401</f>
        <v>51205</v>
      </c>
    </row>
    <row r="1429" spans="1:18" ht="15" customHeight="1">
      <c r="A1429" s="10" t="str">
        <f>INDEX(REFERENCE!$B$2:$K$2,1,'EXAMPLE OF CHOICE CARDS'!I1429)</f>
        <v>Price</v>
      </c>
      <c r="B1429" s="29">
        <f>INDEX('DCM CARDS LOOKUP - HIDDEN'!$P$4:$AF$8890,MATCH(N1429,'DCM CARDS LOOKUP - HIDDEN'!$O$4:$O$8890,0),$I1429)</f>
        <v>7</v>
      </c>
      <c r="C1429" s="29">
        <f>INDEX('DCM CARDS LOOKUP - HIDDEN'!$P$4:$AF$8890,MATCH(O1429,'DCM CARDS LOOKUP - HIDDEN'!$O$4:$O$8890,0),$I1429)</f>
        <v>6</v>
      </c>
      <c r="D1429" s="29">
        <f>INDEX('DCM CARDS LOOKUP - HIDDEN'!$P$4:$AF$8890,MATCH(P1429,'DCM CARDS LOOKUP - HIDDEN'!$O$4:$O$8890,0),$I1429)</f>
        <v>36</v>
      </c>
      <c r="E1429" s="29">
        <f>INDEX('DCM CARDS LOOKUP - HIDDEN'!$P$4:$AF$8890,MATCH(Q1429,'DCM CARDS LOOKUP - HIDDEN'!$O$4:$O$8890,0),$I1429)</f>
        <v>22</v>
      </c>
      <c r="F1429" s="29">
        <f>INDEX('DCM CARDS LOOKUP - HIDDEN'!$P$4:$AF$8890,MATCH(R1429,'DCM CARDS LOOKUP - HIDDEN'!$O$4:$O$8890,0),$I1429)</f>
        <v>16</v>
      </c>
      <c r="G1429" s="42"/>
      <c r="I1429" s="4">
        <v>7</v>
      </c>
      <c r="N1429">
        <f>K1423*10000+L1423*100+B1421</f>
        <v>51201</v>
      </c>
      <c r="O1429">
        <f>K1423*10000+L1423*100+C1421</f>
        <v>51202</v>
      </c>
      <c r="P1429">
        <f>K1423*10000+L1423*100+D1421</f>
        <v>51203</v>
      </c>
      <c r="Q1429">
        <f>K1423*10000+L1423*100+E1401</f>
        <v>51204</v>
      </c>
      <c r="R1429">
        <f>K1423*10000+L1423*100+F1401</f>
        <v>51205</v>
      </c>
    </row>
    <row r="1430" spans="1:18" ht="15" hidden="1" customHeight="1">
      <c r="A1430" s="10">
        <f>INDEX(REFERENCE!$B$2:$K$2,1,'EXAMPLE OF CHOICE CARDS'!I1430)</f>
        <v>0</v>
      </c>
      <c r="B1430" s="29">
        <f>INDEX('DCM CARDS LOOKUP - HIDDEN'!$P$4:$AF$8890,MATCH(N1430,'DCM CARDS LOOKUP - HIDDEN'!$O$4:$O$8890,0),$I1430)</f>
        <v>0</v>
      </c>
      <c r="C1430" s="29">
        <f>INDEX('DCM CARDS LOOKUP - HIDDEN'!$P$4:$AF$8890,MATCH(O1430,'DCM CARDS LOOKUP - HIDDEN'!$O$4:$O$8890,0),$I1430)</f>
        <v>0</v>
      </c>
      <c r="D1430" s="29">
        <f>INDEX('DCM CARDS LOOKUP - HIDDEN'!$P$4:$AF$8890,MATCH(P1430,'DCM CARDS LOOKUP - HIDDEN'!$O$4:$O$8890,0),$I1430)</f>
        <v>0</v>
      </c>
      <c r="E1430" s="29">
        <f>INDEX('DCM CARDS LOOKUP - HIDDEN'!$P$4:$AF$8890,MATCH(Q1430,'DCM CARDS LOOKUP - HIDDEN'!$O$4:$O$8890,0),$I1430)</f>
        <v>0</v>
      </c>
      <c r="F1430" s="29">
        <f>INDEX('DCM CARDS LOOKUP - HIDDEN'!$P$4:$AF$8890,MATCH(R1430,'DCM CARDS LOOKUP - HIDDEN'!$O$4:$O$8890,0),$I1430)</f>
        <v>0</v>
      </c>
      <c r="G1430" s="42"/>
      <c r="I1430" s="4">
        <v>8</v>
      </c>
      <c r="N1430">
        <f>K1423*10000+L1423*100+B1421</f>
        <v>51201</v>
      </c>
      <c r="O1430">
        <f>K1423*10000+L1423*100+C1421</f>
        <v>51202</v>
      </c>
      <c r="P1430">
        <f>K1423*10000+L1423*100+D1421</f>
        <v>51203</v>
      </c>
      <c r="Q1430">
        <f>K1423*10000+L1423*100+E1401</f>
        <v>51204</v>
      </c>
      <c r="R1430">
        <f>K1423*10000+L1423*100+F1401</f>
        <v>51205</v>
      </c>
    </row>
    <row r="1431" spans="1:18" ht="15" hidden="1" customHeight="1">
      <c r="A1431" s="10">
        <f>INDEX(REFERENCE!$B$2:$K$2,1,'EXAMPLE OF CHOICE CARDS'!I1431)</f>
        <v>0</v>
      </c>
      <c r="B1431" s="5">
        <f>INDEX('DCM CARDS LOOKUP - HIDDEN'!$P$4:$AF$8890,MATCH(N1431,'DCM CARDS LOOKUP - HIDDEN'!$O$4:$O$8890,0),$I1431)</f>
        <v>0</v>
      </c>
      <c r="C1431" s="5">
        <f>INDEX('DCM CARDS LOOKUP - HIDDEN'!$P$4:$AF$8890,MATCH(O1431,'DCM CARDS LOOKUP - HIDDEN'!$O$4:$O$8890,0),$I1431)</f>
        <v>0</v>
      </c>
      <c r="D1431" s="5">
        <f>INDEX('DCM CARDS LOOKUP - HIDDEN'!$P$4:$AF$8890,MATCH(P1431,'DCM CARDS LOOKUP - HIDDEN'!$O$4:$O$8890,0),$I1431)</f>
        <v>0</v>
      </c>
      <c r="E1431" s="5">
        <f>INDEX('DCM CARDS LOOKUP - HIDDEN'!$P$4:$AF$8890,MATCH(Q1431,'DCM CARDS LOOKUP - HIDDEN'!$O$4:$O$8890,0),$I1431)</f>
        <v>0</v>
      </c>
      <c r="F1431" s="5">
        <f>INDEX('DCM CARDS LOOKUP - HIDDEN'!$P$4:$AF$8890,MATCH(R1431,'DCM CARDS LOOKUP - HIDDEN'!$O$4:$O$8890,0),$I1431)</f>
        <v>0</v>
      </c>
      <c r="G1431" s="42"/>
      <c r="I1431" s="4">
        <v>9</v>
      </c>
      <c r="N1431">
        <f>K1423*10000+L1423*100+B1421</f>
        <v>51201</v>
      </c>
      <c r="O1431">
        <f>K1423*10000+L1423*100+C1421</f>
        <v>51202</v>
      </c>
      <c r="P1431">
        <f>K1423*10000+L1423*100+D1421</f>
        <v>51203</v>
      </c>
      <c r="Q1431">
        <f>K1423*10000+L1423*100+E1401</f>
        <v>51204</v>
      </c>
      <c r="R1431">
        <f>K1423*10000+L1423*100+F1401</f>
        <v>51205</v>
      </c>
    </row>
    <row r="1432" spans="1:18" ht="15" hidden="1" customHeight="1">
      <c r="A1432" s="10">
        <f>INDEX(REFERENCE!$B$2:$K$2,1,'EXAMPLE OF CHOICE CARDS'!I1432)</f>
        <v>0</v>
      </c>
      <c r="B1432" s="5">
        <f>INDEX('DCM CARDS LOOKUP - HIDDEN'!$P$4:$AF$8890,MATCH(N1432,'DCM CARDS LOOKUP - HIDDEN'!$O$4:$O$8890,0),$I1432)</f>
        <v>0</v>
      </c>
      <c r="C1432" s="5">
        <f>INDEX('DCM CARDS LOOKUP - HIDDEN'!$P$4:$AF$8890,MATCH(O1432,'DCM CARDS LOOKUP - HIDDEN'!$O$4:$O$8890,0),$I1432)</f>
        <v>0</v>
      </c>
      <c r="D1432" s="5">
        <f>INDEX('DCM CARDS LOOKUP - HIDDEN'!$P$4:$AF$8890,MATCH(P1432,'DCM CARDS LOOKUP - HIDDEN'!$O$4:$O$8890,0),$I1432)</f>
        <v>0</v>
      </c>
      <c r="E1432" s="5">
        <f>INDEX('DCM CARDS LOOKUP - HIDDEN'!$P$4:$AF$8890,MATCH(Q1432,'DCM CARDS LOOKUP - HIDDEN'!$O$4:$O$8890,0),$I1432)</f>
        <v>0</v>
      </c>
      <c r="F1432" s="5">
        <f>INDEX('DCM CARDS LOOKUP - HIDDEN'!$P$4:$AF$8890,MATCH(R1432,'DCM CARDS LOOKUP - HIDDEN'!$O$4:$O$8890,0),$I1432)</f>
        <v>0</v>
      </c>
      <c r="G1432" s="42"/>
      <c r="I1432" s="4">
        <v>10</v>
      </c>
      <c r="N1432">
        <f>K1423*10000+L1423*100+B1421</f>
        <v>51201</v>
      </c>
      <c r="O1432">
        <f>K1423*10000+L1423*100+C1421</f>
        <v>51202</v>
      </c>
      <c r="P1432">
        <f>K1423*10000+L1423*100+D1421</f>
        <v>51203</v>
      </c>
      <c r="Q1432">
        <f>K1423*10000+L1423*100+E1401</f>
        <v>51204</v>
      </c>
      <c r="R1432">
        <f>K1423*10000+L1423*100+F1401</f>
        <v>51205</v>
      </c>
    </row>
    <row r="1433" spans="1:18" ht="15" hidden="1" customHeight="1">
      <c r="A1433" s="10" t="e">
        <f>INDEX(REFERENCE!$B$2:$K$2,1,'EXAMPLE OF CHOICE CARDS'!I1433)</f>
        <v>#REF!</v>
      </c>
      <c r="B1433" s="5">
        <f>INDEX('DCM CARDS LOOKUP - HIDDEN'!$P$4:$AF$8890,MATCH(N1433,'DCM CARDS LOOKUP - HIDDEN'!$O$4:$O$8890,0),$I1433)</f>
        <v>0</v>
      </c>
      <c r="C1433" s="5">
        <f>INDEX('DCM CARDS LOOKUP - HIDDEN'!$P$4:$AF$8890,MATCH(O1433,'DCM CARDS LOOKUP - HIDDEN'!$O$4:$O$8890,0),$I1433)</f>
        <v>0</v>
      </c>
      <c r="D1433" s="5">
        <f>INDEX('DCM CARDS LOOKUP - HIDDEN'!$P$4:$AF$8890,MATCH(P1433,'DCM CARDS LOOKUP - HIDDEN'!$O$4:$O$8890,0),$I1433)</f>
        <v>0</v>
      </c>
      <c r="E1433" s="24"/>
      <c r="F1433" s="24"/>
      <c r="G1433" s="42"/>
      <c r="I1433" s="4">
        <v>11</v>
      </c>
      <c r="N1433">
        <f>K1423*10000+L1423*100+B1421</f>
        <v>51201</v>
      </c>
      <c r="O1433">
        <f>K1423*10000+L1423*100+C1421</f>
        <v>51202</v>
      </c>
      <c r="P1433">
        <f>K1423*10000+L1423*100+D1421</f>
        <v>51203</v>
      </c>
      <c r="Q1433">
        <f>K1423*10000+L1423*100+E1401</f>
        <v>51204</v>
      </c>
      <c r="R1433">
        <f>K1423*10000+L1423*100+F1401</f>
        <v>51205</v>
      </c>
    </row>
    <row r="1434" spans="1:18" ht="15" hidden="1" customHeight="1">
      <c r="A1434" s="10" t="e">
        <f>INDEX(REFERENCE!$B$2:$K$2,1,'EXAMPLE OF CHOICE CARDS'!I1434)</f>
        <v>#REF!</v>
      </c>
      <c r="B1434" s="5">
        <f>INDEX('DCM CARDS LOOKUP - HIDDEN'!$P$4:$AF$8890,MATCH(N1434,'DCM CARDS LOOKUP - HIDDEN'!$O$4:$O$8890,0),$I1434)</f>
        <v>0</v>
      </c>
      <c r="C1434" s="5">
        <f>INDEX('DCM CARDS LOOKUP - HIDDEN'!$P$4:$AF$8890,MATCH(O1434,'DCM CARDS LOOKUP - HIDDEN'!$O$4:$O$8890,0),$I1434)</f>
        <v>0</v>
      </c>
      <c r="D1434" s="5">
        <f>INDEX('DCM CARDS LOOKUP - HIDDEN'!$P$4:$AF$8890,MATCH(P1434,'DCM CARDS LOOKUP - HIDDEN'!$O$4:$O$8890,0),$I1434)</f>
        <v>0</v>
      </c>
      <c r="E1434" s="24"/>
      <c r="F1434" s="24"/>
      <c r="G1434" s="42"/>
      <c r="I1434" s="4">
        <v>12</v>
      </c>
      <c r="N1434">
        <f>K1423*10000+L1423*100+B1421</f>
        <v>51201</v>
      </c>
      <c r="O1434">
        <f>K1423*10000+L1423*100+C1421</f>
        <v>51202</v>
      </c>
      <c r="P1434">
        <f>K1423*10000+L1423*100+D1421</f>
        <v>51203</v>
      </c>
      <c r="Q1434">
        <f>K1423*10000+L1423*100+E1401</f>
        <v>51204</v>
      </c>
      <c r="R1434">
        <f>K1423*10000+L1423*100+F1401</f>
        <v>51205</v>
      </c>
    </row>
    <row r="1435" spans="1:18" ht="15" hidden="1" customHeight="1">
      <c r="A1435" s="10" t="e">
        <f>INDEX(REFERENCE!$B$2:$K$2,1,'EXAMPLE OF CHOICE CARDS'!I1435)</f>
        <v>#REF!</v>
      </c>
      <c r="B1435" s="5">
        <f>INDEX('DCM CARDS LOOKUP - HIDDEN'!$P$4:$AF$8890,MATCH(N1435,'DCM CARDS LOOKUP - HIDDEN'!$O$4:$O$8890,0),$I1435)</f>
        <v>0</v>
      </c>
      <c r="C1435" s="5">
        <f>INDEX('DCM CARDS LOOKUP - HIDDEN'!$P$4:$AF$8890,MATCH(O1435,'DCM CARDS LOOKUP - HIDDEN'!$O$4:$O$8890,0),$I1435)</f>
        <v>0</v>
      </c>
      <c r="D1435" s="5">
        <f>INDEX('DCM CARDS LOOKUP - HIDDEN'!$P$4:$AF$8890,MATCH(P1435,'DCM CARDS LOOKUP - HIDDEN'!$O$4:$O$8890,0),$I1435)</f>
        <v>0</v>
      </c>
      <c r="E1435" s="24"/>
      <c r="F1435" s="24"/>
      <c r="G1435" s="42"/>
      <c r="I1435" s="4">
        <v>13</v>
      </c>
      <c r="N1435">
        <f>K1423*10000+L1423*100+B1421</f>
        <v>51201</v>
      </c>
      <c r="O1435">
        <f>K1423*10000+L1423*100+C1421</f>
        <v>51202</v>
      </c>
      <c r="P1435">
        <f>K1423*10000+L1423*100+D1421</f>
        <v>51203</v>
      </c>
      <c r="Q1435">
        <f>K1423*10000+L1423*100+E1401</f>
        <v>51204</v>
      </c>
      <c r="R1435">
        <f>K1423*10000+L1423*100+F1401</f>
        <v>51205</v>
      </c>
    </row>
    <row r="1436" spans="1:18" ht="15" hidden="1" customHeight="1">
      <c r="A1436" s="10" t="e">
        <f>INDEX(REFERENCE!$B$2:$K$2,1,'EXAMPLE OF CHOICE CARDS'!I1436)</f>
        <v>#REF!</v>
      </c>
      <c r="B1436" s="5">
        <f>INDEX('DCM CARDS LOOKUP - HIDDEN'!$P$4:$AF$8890,MATCH(N1436,'DCM CARDS LOOKUP - HIDDEN'!$O$4:$O$8890,0),$I1436)</f>
        <v>0</v>
      </c>
      <c r="C1436" s="5">
        <f>INDEX('DCM CARDS LOOKUP - HIDDEN'!$P$4:$AF$8890,MATCH(O1436,'DCM CARDS LOOKUP - HIDDEN'!$O$4:$O$8890,0),$I1436)</f>
        <v>0</v>
      </c>
      <c r="D1436" s="5">
        <f>INDEX('DCM CARDS LOOKUP - HIDDEN'!$P$4:$AF$8890,MATCH(P1436,'DCM CARDS LOOKUP - HIDDEN'!$O$4:$O$8890,0),$I1436)</f>
        <v>0</v>
      </c>
      <c r="E1436" s="24"/>
      <c r="F1436" s="24"/>
      <c r="G1436" s="43"/>
      <c r="I1436" s="4">
        <v>14</v>
      </c>
      <c r="N1436">
        <f>K1423*10000+L1423*100+B1421</f>
        <v>51201</v>
      </c>
      <c r="O1436">
        <f>K1423*10000+L1423*100+C1421</f>
        <v>51202</v>
      </c>
      <c r="P1436">
        <f>K1423*10000+L1423*100+D1421</f>
        <v>51203</v>
      </c>
      <c r="Q1436">
        <f>K1423*10000+L1423*100+E1401</f>
        <v>51204</v>
      </c>
      <c r="R1436">
        <f>K1423*10000+L1423*100+F1401</f>
        <v>51205</v>
      </c>
    </row>
    <row r="1437" spans="1:18">
      <c r="A1437" s="2"/>
      <c r="B1437" s="5"/>
      <c r="C1437" s="5"/>
      <c r="D1437" s="5"/>
      <c r="E1437" s="5"/>
      <c r="F1437" s="5"/>
      <c r="G1437" s="5"/>
      <c r="I1437" s="13"/>
    </row>
    <row r="1438" spans="1:18">
      <c r="A1438" s="6"/>
      <c r="B1438" s="7">
        <v>1</v>
      </c>
      <c r="C1438" s="7">
        <v>2</v>
      </c>
      <c r="D1438" s="7">
        <v>3</v>
      </c>
      <c r="E1438" s="7">
        <v>4</v>
      </c>
      <c r="F1438" s="7">
        <v>5</v>
      </c>
      <c r="G1438" s="7">
        <v>9</v>
      </c>
      <c r="I1438" s="13"/>
    </row>
    <row r="1441" spans="1:18">
      <c r="A1441" s="1" t="str">
        <f>"Version "&amp;K1443&amp;"; Task"&amp;L1443</f>
        <v>Version 5; Task13</v>
      </c>
      <c r="B1441" s="4">
        <v>1</v>
      </c>
      <c r="C1441" s="4">
        <v>2</v>
      </c>
      <c r="D1441" s="4">
        <v>3</v>
      </c>
      <c r="E1441" s="4">
        <f>E1421</f>
        <v>4</v>
      </c>
      <c r="F1441" s="4">
        <f>F1421</f>
        <v>5</v>
      </c>
      <c r="I1441" s="13"/>
    </row>
    <row r="1442" spans="1:18" ht="15" customHeight="1">
      <c r="A1442" s="11" t="s">
        <v>8</v>
      </c>
      <c r="B1442" s="12" t="s">
        <v>9</v>
      </c>
      <c r="C1442" s="12" t="s">
        <v>10</v>
      </c>
      <c r="D1442" s="12" t="s">
        <v>11</v>
      </c>
      <c r="E1442" s="23" t="s">
        <v>20</v>
      </c>
      <c r="F1442" s="23" t="s">
        <v>21</v>
      </c>
      <c r="G1442" s="41" t="s">
        <v>15</v>
      </c>
      <c r="I1442" s="13"/>
      <c r="K1442" t="s">
        <v>12</v>
      </c>
      <c r="L1442" t="s">
        <v>1</v>
      </c>
    </row>
    <row r="1443" spans="1:18">
      <c r="A1443" s="10" t="str">
        <f>INDEX(REFERENCE!$B$2:$K$2,1,'EXAMPLE OF CHOICE CARDS'!I1443)</f>
        <v>Brand</v>
      </c>
      <c r="B1443" s="5" t="str">
        <f>INDEX('DCM CARDS LOOKUP - HIDDEN'!$P$4:$AF$8890,MATCH(N1443,'DCM CARDS LOOKUP - HIDDEN'!$O$4:$O$8890,0),$I1443)</f>
        <v>UP &amp; UP</v>
      </c>
      <c r="C1443" s="5" t="str">
        <f>INDEX('DCM CARDS LOOKUP - HIDDEN'!$P$4:$AF$8890,MATCH(O1443,'DCM CARDS LOOKUP - HIDDEN'!$O$4:$O$8890,0),$I1443)</f>
        <v>Advil Cold &amp;Flu</v>
      </c>
      <c r="D1443" s="5" t="str">
        <f>INDEX('DCM CARDS LOOKUP - HIDDEN'!$P$4:$AF$8890,MATCH(P1443,'DCM CARDS LOOKUP - HIDDEN'!$O$4:$O$8890,0),$I1443)</f>
        <v>Theraflu</v>
      </c>
      <c r="E1443" s="5" t="str">
        <f>INDEX('DCM CARDS LOOKUP - HIDDEN'!$P$4:$AF$8890,MATCH(Q1443,'DCM CARDS LOOKUP - HIDDEN'!$O$4:$O$8890,0),$I1443)</f>
        <v>Zicam</v>
      </c>
      <c r="F1443" s="5" t="str">
        <f>INDEX('DCM CARDS LOOKUP - HIDDEN'!$P$4:$AF$8890,MATCH(R1443,'DCM CARDS LOOKUP - HIDDEN'!$O$4:$O$8890,0),$I1443)</f>
        <v>Robitussin</v>
      </c>
      <c r="G1443" s="42"/>
      <c r="I1443" s="4">
        <v>1</v>
      </c>
      <c r="K1443">
        <f>IF(L1423=15,K1423+1,K1423)</f>
        <v>5</v>
      </c>
      <c r="L1443">
        <f>IF(L1423&lt;15,L1423+1,1)</f>
        <v>13</v>
      </c>
      <c r="N1443">
        <f>K1443*10000+L1443*100+B1441</f>
        <v>51301</v>
      </c>
      <c r="O1443">
        <f>K1443*10000+L1443*100+C1441</f>
        <v>51302</v>
      </c>
      <c r="P1443">
        <f>K1443*10000+L1443*100+D1441</f>
        <v>51303</v>
      </c>
      <c r="Q1443">
        <f>K1443*10000+L1443*100+E1421</f>
        <v>51304</v>
      </c>
      <c r="R1443">
        <f>K1443*10000+L1443*100+F1421</f>
        <v>51305</v>
      </c>
    </row>
    <row r="1444" spans="1:18">
      <c r="A1444" s="10" t="str">
        <f>INDEX(REFERENCE!$B$2:$K$2,1,'EXAMPLE OF CHOICE CARDS'!I1444)</f>
        <v>Format</v>
      </c>
      <c r="B1444" s="5" t="str">
        <f>INDEX('DCM CARDS LOOKUP - HIDDEN'!$P$4:$AF$8890,MATCH(N1444,'DCM CARDS LOOKUP - HIDDEN'!$O$4:$O$8890,0),$I1444)</f>
        <v>Effervescent Tablets</v>
      </c>
      <c r="C1444" s="5" t="str">
        <f>INDEX('DCM CARDS LOOKUP - HIDDEN'!$P$4:$AF$8890,MATCH(O1444,'DCM CARDS LOOKUP - HIDDEN'!$O$4:$O$8890,0),$I1444)</f>
        <v>Gummies</v>
      </c>
      <c r="D1444" s="5" t="str">
        <f>INDEX('DCM CARDS LOOKUP - HIDDEN'!$P$4:$AF$8890,MATCH(P1444,'DCM CARDS LOOKUP - HIDDEN'!$O$4:$O$8890,0),$I1444)</f>
        <v>Tablet</v>
      </c>
      <c r="E1444" s="5" t="str">
        <f>INDEX('DCM CARDS LOOKUP - HIDDEN'!$P$4:$AF$8890,MATCH(Q1444,'DCM CARDS LOOKUP - HIDDEN'!$O$4:$O$8890,0),$I1444)</f>
        <v>Hot liquid powder packet</v>
      </c>
      <c r="F1444" s="5" t="str">
        <f>INDEX('DCM CARDS LOOKUP - HIDDEN'!$P$4:$AF$8890,MATCH(R1444,'DCM CARDS LOOKUP - HIDDEN'!$O$4:$O$8890,0),$I1444)</f>
        <v>Syrup/liquid</v>
      </c>
      <c r="G1444" s="42"/>
      <c r="I1444" s="4">
        <v>2</v>
      </c>
      <c r="N1444">
        <f>K1443*10000+L1443*100+B1441</f>
        <v>51301</v>
      </c>
      <c r="O1444">
        <f>K1443*10000+L1443*100+C1441</f>
        <v>51302</v>
      </c>
      <c r="P1444">
        <f>K1443*10000+L1443*100+D1441</f>
        <v>51303</v>
      </c>
      <c r="Q1444">
        <f>K1443*10000+L1443*100+E1421</f>
        <v>51304</v>
      </c>
      <c r="R1444">
        <f>K1443*10000+L1443*100+F1421</f>
        <v>51305</v>
      </c>
    </row>
    <row r="1445" spans="1:18">
      <c r="A1445" s="10" t="str">
        <f>INDEX(REFERENCE!$B$2:$K$2,1,'EXAMPLE OF CHOICE CARDS'!I1445)</f>
        <v>Symptoms</v>
      </c>
      <c r="B1445" s="5" t="str">
        <f>INDEX('DCM CARDS LOOKUP - HIDDEN'!$P$4:$AF$8890,MATCH(N1445,'DCM CARDS LOOKUP - HIDDEN'!$O$4:$O$8890,0),$I1445)</f>
        <v>Nasal Congestion relief</v>
      </c>
      <c r="C1445" s="5" t="str">
        <f>INDEX('DCM CARDS LOOKUP - HIDDEN'!$P$4:$AF$8890,MATCH(O1445,'DCM CARDS LOOKUP - HIDDEN'!$O$4:$O$8890,0),$I1445)</f>
        <v>Chest congestion relief</v>
      </c>
      <c r="D1445" s="5" t="str">
        <f>INDEX('DCM CARDS LOOKUP - HIDDEN'!$P$4:$AF$8890,MATCH(P1445,'DCM CARDS LOOKUP - HIDDEN'!$O$4:$O$8890,0),$I1445)</f>
        <v>Controls Cough</v>
      </c>
      <c r="E1445" s="5" t="str">
        <f>INDEX('DCM CARDS LOOKUP - HIDDEN'!$P$4:$AF$8890,MATCH(Q1445,'DCM CARDS LOOKUP - HIDDEN'!$O$4:$O$8890,0),$I1445)</f>
        <v>Fever relief</v>
      </c>
      <c r="F1445" s="5" t="str">
        <f>INDEX('DCM CARDS LOOKUP - HIDDEN'!$P$4:$AF$8890,MATCH(R1445,'DCM CARDS LOOKUP - HIDDEN'!$O$4:$O$8890,0),$I1445)</f>
        <v>Sore throat relief</v>
      </c>
      <c r="G1445" s="42"/>
      <c r="I1445" s="4">
        <v>3</v>
      </c>
      <c r="N1445">
        <f>K1443*10000+L1443*100+B1441</f>
        <v>51301</v>
      </c>
      <c r="O1445">
        <f>K1443*10000+L1443*100+C1441</f>
        <v>51302</v>
      </c>
      <c r="P1445">
        <f>K1443*10000+L1443*100+D1441</f>
        <v>51303</v>
      </c>
      <c r="Q1445">
        <f>K1443*10000+L1443*100+E1421</f>
        <v>51304</v>
      </c>
      <c r="R1445">
        <f>K1443*10000+L1443*100+F1421</f>
        <v>51305</v>
      </c>
    </row>
    <row r="1446" spans="1:18" ht="30">
      <c r="A1446" s="10" t="str">
        <f>INDEX(REFERENCE!$B$2:$K$2,1,'EXAMPLE OF CHOICE CARDS'!I1446)</f>
        <v>Benefit</v>
      </c>
      <c r="B1446" s="5" t="str">
        <f>INDEX('DCM CARDS LOOKUP - HIDDEN'!$P$4:$AF$8890,MATCH(N1446,'DCM CARDS LOOKUP - HIDDEN'!$O$4:$O$8890,0),$I1446)</f>
        <v>For Daytime Use/Anytime Use</v>
      </c>
      <c r="C1446" s="5" t="str">
        <f>INDEX('DCM CARDS LOOKUP - HIDDEN'!$P$4:$AF$8890,MATCH(O1446,'DCM CARDS LOOKUP - HIDDEN'!$O$4:$O$8890,0),$I1446)</f>
        <v>Loosens mucus</v>
      </c>
      <c r="D1446" s="5" t="str">
        <f>INDEX('DCM CARDS LOOKUP - HIDDEN'!$P$4:$AF$8890,MATCH(P1446,'DCM CARDS LOOKUP - HIDDEN'!$O$4:$O$8890,0),$I1446)</f>
        <v>Steroid Free</v>
      </c>
      <c r="E1446" s="5" t="str">
        <f>INDEX('DCM CARDS LOOKUP - HIDDEN'!$P$4:$AF$8890,MATCH(Q1446,'DCM CARDS LOOKUP - HIDDEN'!$O$4:$O$8890,0),$I1446)</f>
        <v>Maximum Strength</v>
      </c>
      <c r="F1446" s="5" t="str">
        <f>INDEX('DCM CARDS LOOKUP - HIDDEN'!$P$4:$AF$8890,MATCH(R1446,'DCM CARDS LOOKUP - HIDDEN'!$O$4:$O$8890,0),$I1446)</f>
        <v>Natural Ingredients</v>
      </c>
      <c r="G1446" s="42"/>
      <c r="I1446" s="4">
        <v>4</v>
      </c>
      <c r="N1446">
        <f>K1443*10000+L1443*100+B1441</f>
        <v>51301</v>
      </c>
      <c r="O1446">
        <f>K1443*10000+L1443*100+C1441</f>
        <v>51302</v>
      </c>
      <c r="P1446">
        <f>K1443*10000+L1443*100+D1441</f>
        <v>51303</v>
      </c>
      <c r="Q1446">
        <f>K1443*10000+L1443*100+E1421</f>
        <v>51304</v>
      </c>
      <c r="R1446">
        <f>K1443*10000+L1443*100+F1421</f>
        <v>51305</v>
      </c>
    </row>
    <row r="1447" spans="1:18">
      <c r="A1447" s="10" t="str">
        <f>INDEX(REFERENCE!$B$2:$K$2,1,'EXAMPLE OF CHOICE CARDS'!I1447)</f>
        <v>Doses</v>
      </c>
      <c r="B1447" s="5" t="str">
        <f>INDEX('DCM CARDS LOOKUP - HIDDEN'!$P$4:$AF$8890,MATCH(N1447,'DCM CARDS LOOKUP - HIDDEN'!$O$4:$O$8890,0),$I1447)</f>
        <v>6 Doses</v>
      </c>
      <c r="C1447" s="5" t="str">
        <f>INDEX('DCM CARDS LOOKUP - HIDDEN'!$P$4:$AF$8890,MATCH(O1447,'DCM CARDS LOOKUP - HIDDEN'!$O$4:$O$8890,0),$I1447)</f>
        <v>60 Doses</v>
      </c>
      <c r="D1447" s="5" t="str">
        <f>INDEX('DCM CARDS LOOKUP - HIDDEN'!$P$4:$AF$8890,MATCH(P1447,'DCM CARDS LOOKUP - HIDDEN'!$O$4:$O$8890,0),$I1447)</f>
        <v>30 Doses</v>
      </c>
      <c r="E1447" s="5" t="str">
        <f>INDEX('DCM CARDS LOOKUP - HIDDEN'!$P$4:$AF$8890,MATCH(Q1447,'DCM CARDS LOOKUP - HIDDEN'!$O$4:$O$8890,0),$I1447)</f>
        <v>90 Doses</v>
      </c>
      <c r="F1447" s="5" t="str">
        <f>INDEX('DCM CARDS LOOKUP - HIDDEN'!$P$4:$AF$8890,MATCH(R1447,'DCM CARDS LOOKUP - HIDDEN'!$O$4:$O$8890,0),$I1447)</f>
        <v>12 Doses</v>
      </c>
      <c r="G1447" s="42"/>
      <c r="I1447" s="4">
        <v>5</v>
      </c>
      <c r="N1447">
        <f>K1443*10000+L1443*100+B1441</f>
        <v>51301</v>
      </c>
      <c r="O1447">
        <f>K1443*10000+L1443*100+C1441</f>
        <v>51302</v>
      </c>
      <c r="P1447">
        <f>K1443*10000+L1443*100+D1441</f>
        <v>51303</v>
      </c>
      <c r="Q1447">
        <f>K1443*10000+L1443*100+E1421</f>
        <v>51304</v>
      </c>
      <c r="R1447">
        <f>K1443*10000+L1443*100+F1421</f>
        <v>51305</v>
      </c>
    </row>
    <row r="1448" spans="1:18">
      <c r="A1448" s="10" t="str">
        <f>INDEX(REFERENCE!$B$2:$K$2,1,'EXAMPLE OF CHOICE CARDS'!I1448)</f>
        <v>flavor</v>
      </c>
      <c r="B1448" s="5" t="str">
        <f>INDEX('DCM CARDS LOOKUP - HIDDEN'!$P$4:$AF$8890,MATCH(N1448,'DCM CARDS LOOKUP - HIDDEN'!$O$4:$O$8890,0),$I1448)</f>
        <v>Citrus</v>
      </c>
      <c r="C1448" s="5" t="str">
        <f>INDEX('DCM CARDS LOOKUP - HIDDEN'!$P$4:$AF$8890,MATCH(O1448,'DCM CARDS LOOKUP - HIDDEN'!$O$4:$O$8890,0),$I1448)</f>
        <v>Cherry</v>
      </c>
      <c r="D1448" s="5" t="str">
        <f>INDEX('DCM CARDS LOOKUP - HIDDEN'!$P$4:$AF$8890,MATCH(P1448,'DCM CARDS LOOKUP - HIDDEN'!$O$4:$O$8890,0),$I1448)</f>
        <v>-</v>
      </c>
      <c r="E1448" s="5" t="str">
        <f>INDEX('DCM CARDS LOOKUP - HIDDEN'!$P$4:$AF$8890,MATCH(Q1448,'DCM CARDS LOOKUP - HIDDEN'!$O$4:$O$8890,0),$I1448)</f>
        <v>Elderberry</v>
      </c>
      <c r="F1448" s="5" t="str">
        <f>INDEX('DCM CARDS LOOKUP - HIDDEN'!$P$4:$AF$8890,MATCH(R1448,'DCM CARDS LOOKUP - HIDDEN'!$O$4:$O$8890,0),$I1448)</f>
        <v>Mixed Berry</v>
      </c>
      <c r="G1448" s="42"/>
      <c r="I1448" s="4">
        <v>6</v>
      </c>
      <c r="N1448">
        <f>K1443*10000+L1443*100+B1441</f>
        <v>51301</v>
      </c>
      <c r="O1448">
        <f>K1443*10000+L1443*100+C1441</f>
        <v>51302</v>
      </c>
      <c r="P1448">
        <f>K1443*10000+L1443*100+D1441</f>
        <v>51303</v>
      </c>
      <c r="Q1448">
        <f>K1443*10000+L1443*100+E1421</f>
        <v>51304</v>
      </c>
      <c r="R1448">
        <f>K1443*10000+L1443*100+F1421</f>
        <v>51305</v>
      </c>
    </row>
    <row r="1449" spans="1:18" ht="15" customHeight="1">
      <c r="A1449" s="10" t="str">
        <f>INDEX(REFERENCE!$B$2:$K$2,1,'EXAMPLE OF CHOICE CARDS'!I1449)</f>
        <v>Price</v>
      </c>
      <c r="B1449" s="29">
        <f>INDEX('DCM CARDS LOOKUP - HIDDEN'!$P$4:$AF$8890,MATCH(N1449,'DCM CARDS LOOKUP - HIDDEN'!$O$4:$O$8890,0),$I1449)</f>
        <v>6</v>
      </c>
      <c r="C1449" s="29">
        <f>INDEX('DCM CARDS LOOKUP - HIDDEN'!$P$4:$AF$8890,MATCH(O1449,'DCM CARDS LOOKUP - HIDDEN'!$O$4:$O$8890,0),$I1449)</f>
        <v>29</v>
      </c>
      <c r="D1449" s="29">
        <f>INDEX('DCM CARDS LOOKUP - HIDDEN'!$P$4:$AF$8890,MATCH(P1449,'DCM CARDS LOOKUP - HIDDEN'!$O$4:$O$8890,0),$I1449)</f>
        <v>22</v>
      </c>
      <c r="E1449" s="29">
        <f>INDEX('DCM CARDS LOOKUP - HIDDEN'!$P$4:$AF$8890,MATCH(Q1449,'DCM CARDS LOOKUP - HIDDEN'!$O$4:$O$8890,0),$I1449)</f>
        <v>27</v>
      </c>
      <c r="F1449" s="29">
        <f>INDEX('DCM CARDS LOOKUP - HIDDEN'!$P$4:$AF$8890,MATCH(R1449,'DCM CARDS LOOKUP - HIDDEN'!$O$4:$O$8890,0),$I1449)</f>
        <v>5</v>
      </c>
      <c r="G1449" s="42"/>
      <c r="I1449" s="4">
        <v>7</v>
      </c>
      <c r="N1449">
        <f>K1443*10000+L1443*100+B1441</f>
        <v>51301</v>
      </c>
      <c r="O1449">
        <f>K1443*10000+L1443*100+C1441</f>
        <v>51302</v>
      </c>
      <c r="P1449">
        <f>K1443*10000+L1443*100+D1441</f>
        <v>51303</v>
      </c>
      <c r="Q1449">
        <f>K1443*10000+L1443*100+E1421</f>
        <v>51304</v>
      </c>
      <c r="R1449">
        <f>K1443*10000+L1443*100+F1421</f>
        <v>51305</v>
      </c>
    </row>
    <row r="1450" spans="1:18" ht="15" hidden="1" customHeight="1">
      <c r="A1450" s="10">
        <f>INDEX(REFERENCE!$B$2:$K$2,1,'EXAMPLE OF CHOICE CARDS'!I1450)</f>
        <v>0</v>
      </c>
      <c r="B1450" s="29">
        <f>INDEX('DCM CARDS LOOKUP - HIDDEN'!$P$4:$AF$8890,MATCH(N1450,'DCM CARDS LOOKUP - HIDDEN'!$O$4:$O$8890,0),$I1450)</f>
        <v>0</v>
      </c>
      <c r="C1450" s="29">
        <f>INDEX('DCM CARDS LOOKUP - HIDDEN'!$P$4:$AF$8890,MATCH(O1450,'DCM CARDS LOOKUP - HIDDEN'!$O$4:$O$8890,0),$I1450)</f>
        <v>0</v>
      </c>
      <c r="D1450" s="29">
        <f>INDEX('DCM CARDS LOOKUP - HIDDEN'!$P$4:$AF$8890,MATCH(P1450,'DCM CARDS LOOKUP - HIDDEN'!$O$4:$O$8890,0),$I1450)</f>
        <v>0</v>
      </c>
      <c r="E1450" s="29">
        <f>INDEX('DCM CARDS LOOKUP - HIDDEN'!$P$4:$AF$8890,MATCH(Q1450,'DCM CARDS LOOKUP - HIDDEN'!$O$4:$O$8890,0),$I1450)</f>
        <v>0</v>
      </c>
      <c r="F1450" s="29">
        <f>INDEX('DCM CARDS LOOKUP - HIDDEN'!$P$4:$AF$8890,MATCH(R1450,'DCM CARDS LOOKUP - HIDDEN'!$O$4:$O$8890,0),$I1450)</f>
        <v>0</v>
      </c>
      <c r="G1450" s="42"/>
      <c r="I1450" s="4">
        <v>8</v>
      </c>
      <c r="N1450">
        <f>K1443*10000+L1443*100+B1441</f>
        <v>51301</v>
      </c>
      <c r="O1450">
        <f>K1443*10000+L1443*100+C1441</f>
        <v>51302</v>
      </c>
      <c r="P1450">
        <f>K1443*10000+L1443*100+D1441</f>
        <v>51303</v>
      </c>
      <c r="Q1450">
        <f>K1443*10000+L1443*100+E1421</f>
        <v>51304</v>
      </c>
      <c r="R1450">
        <f>K1443*10000+L1443*100+F1421</f>
        <v>51305</v>
      </c>
    </row>
    <row r="1451" spans="1:18" ht="15" hidden="1" customHeight="1">
      <c r="A1451" s="10">
        <f>INDEX(REFERENCE!$B$2:$K$2,1,'EXAMPLE OF CHOICE CARDS'!I1451)</f>
        <v>0</v>
      </c>
      <c r="B1451" s="5">
        <f>INDEX('DCM CARDS LOOKUP - HIDDEN'!$P$4:$AF$8890,MATCH(N1451,'DCM CARDS LOOKUP - HIDDEN'!$O$4:$O$8890,0),$I1451)</f>
        <v>0</v>
      </c>
      <c r="C1451" s="5">
        <f>INDEX('DCM CARDS LOOKUP - HIDDEN'!$P$4:$AF$8890,MATCH(O1451,'DCM CARDS LOOKUP - HIDDEN'!$O$4:$O$8890,0),$I1451)</f>
        <v>0</v>
      </c>
      <c r="D1451" s="5">
        <f>INDEX('DCM CARDS LOOKUP - HIDDEN'!$P$4:$AF$8890,MATCH(P1451,'DCM CARDS LOOKUP - HIDDEN'!$O$4:$O$8890,0),$I1451)</f>
        <v>0</v>
      </c>
      <c r="E1451" s="5">
        <f>INDEX('DCM CARDS LOOKUP - HIDDEN'!$P$4:$AF$8890,MATCH(Q1451,'DCM CARDS LOOKUP - HIDDEN'!$O$4:$O$8890,0),$I1451)</f>
        <v>0</v>
      </c>
      <c r="F1451" s="5">
        <f>INDEX('DCM CARDS LOOKUP - HIDDEN'!$P$4:$AF$8890,MATCH(R1451,'DCM CARDS LOOKUP - HIDDEN'!$O$4:$O$8890,0),$I1451)</f>
        <v>0</v>
      </c>
      <c r="G1451" s="42"/>
      <c r="I1451" s="4">
        <v>9</v>
      </c>
      <c r="N1451">
        <f>K1443*10000+L1443*100+B1441</f>
        <v>51301</v>
      </c>
      <c r="O1451">
        <f>K1443*10000+L1443*100+C1441</f>
        <v>51302</v>
      </c>
      <c r="P1451">
        <f>K1443*10000+L1443*100+D1441</f>
        <v>51303</v>
      </c>
      <c r="Q1451">
        <f>K1443*10000+L1443*100+E1421</f>
        <v>51304</v>
      </c>
      <c r="R1451">
        <f>K1443*10000+L1443*100+F1421</f>
        <v>51305</v>
      </c>
    </row>
    <row r="1452" spans="1:18" ht="15" hidden="1" customHeight="1">
      <c r="A1452" s="10">
        <f>INDEX(REFERENCE!$B$2:$K$2,1,'EXAMPLE OF CHOICE CARDS'!I1452)</f>
        <v>0</v>
      </c>
      <c r="B1452" s="5">
        <f>INDEX('DCM CARDS LOOKUP - HIDDEN'!$P$4:$AF$8890,MATCH(N1452,'DCM CARDS LOOKUP - HIDDEN'!$O$4:$O$8890,0),$I1452)</f>
        <v>0</v>
      </c>
      <c r="C1452" s="5">
        <f>INDEX('DCM CARDS LOOKUP - HIDDEN'!$P$4:$AF$8890,MATCH(O1452,'DCM CARDS LOOKUP - HIDDEN'!$O$4:$O$8890,0),$I1452)</f>
        <v>0</v>
      </c>
      <c r="D1452" s="5">
        <f>INDEX('DCM CARDS LOOKUP - HIDDEN'!$P$4:$AF$8890,MATCH(P1452,'DCM CARDS LOOKUP - HIDDEN'!$O$4:$O$8890,0),$I1452)</f>
        <v>0</v>
      </c>
      <c r="E1452" s="5">
        <f>INDEX('DCM CARDS LOOKUP - HIDDEN'!$P$4:$AF$8890,MATCH(Q1452,'DCM CARDS LOOKUP - HIDDEN'!$O$4:$O$8890,0),$I1452)</f>
        <v>0</v>
      </c>
      <c r="F1452" s="5">
        <f>INDEX('DCM CARDS LOOKUP - HIDDEN'!$P$4:$AF$8890,MATCH(R1452,'DCM CARDS LOOKUP - HIDDEN'!$O$4:$O$8890,0),$I1452)</f>
        <v>0</v>
      </c>
      <c r="G1452" s="42"/>
      <c r="I1452" s="4">
        <v>10</v>
      </c>
      <c r="N1452">
        <f>K1443*10000+L1443*100+B1441</f>
        <v>51301</v>
      </c>
      <c r="O1452">
        <f>K1443*10000+L1443*100+C1441</f>
        <v>51302</v>
      </c>
      <c r="P1452">
        <f>K1443*10000+L1443*100+D1441</f>
        <v>51303</v>
      </c>
      <c r="Q1452">
        <f>K1443*10000+L1443*100+E1421</f>
        <v>51304</v>
      </c>
      <c r="R1452">
        <f>K1443*10000+L1443*100+F1421</f>
        <v>51305</v>
      </c>
    </row>
    <row r="1453" spans="1:18" ht="15" hidden="1" customHeight="1">
      <c r="A1453" s="10" t="e">
        <f>INDEX(REFERENCE!$B$2:$K$2,1,'EXAMPLE OF CHOICE CARDS'!I1453)</f>
        <v>#REF!</v>
      </c>
      <c r="B1453" s="5">
        <f>INDEX('DCM CARDS LOOKUP - HIDDEN'!$P$4:$AF$8890,MATCH(N1453,'DCM CARDS LOOKUP - HIDDEN'!$O$4:$O$8890,0),$I1453)</f>
        <v>0</v>
      </c>
      <c r="C1453" s="5">
        <f>INDEX('DCM CARDS LOOKUP - HIDDEN'!$P$4:$AF$8890,MATCH(O1453,'DCM CARDS LOOKUP - HIDDEN'!$O$4:$O$8890,0),$I1453)</f>
        <v>0</v>
      </c>
      <c r="D1453" s="5">
        <f>INDEX('DCM CARDS LOOKUP - HIDDEN'!$P$4:$AF$8890,MATCH(P1453,'DCM CARDS LOOKUP - HIDDEN'!$O$4:$O$8890,0),$I1453)</f>
        <v>0</v>
      </c>
      <c r="E1453" s="24"/>
      <c r="F1453" s="24"/>
      <c r="G1453" s="42"/>
      <c r="I1453" s="4">
        <v>11</v>
      </c>
      <c r="N1453">
        <f>K1443*10000+L1443*100+B1441</f>
        <v>51301</v>
      </c>
      <c r="O1453">
        <f>K1443*10000+L1443*100+C1441</f>
        <v>51302</v>
      </c>
      <c r="P1453">
        <f>K1443*10000+L1443*100+D1441</f>
        <v>51303</v>
      </c>
      <c r="Q1453">
        <f>K1443*10000+L1443*100+E1421</f>
        <v>51304</v>
      </c>
      <c r="R1453">
        <f>K1443*10000+L1443*100+F1421</f>
        <v>51305</v>
      </c>
    </row>
    <row r="1454" spans="1:18" ht="15" hidden="1" customHeight="1">
      <c r="A1454" s="10" t="e">
        <f>INDEX(REFERENCE!$B$2:$K$2,1,'EXAMPLE OF CHOICE CARDS'!I1454)</f>
        <v>#REF!</v>
      </c>
      <c r="B1454" s="5">
        <f>INDEX('DCM CARDS LOOKUP - HIDDEN'!$P$4:$AF$8890,MATCH(N1454,'DCM CARDS LOOKUP - HIDDEN'!$O$4:$O$8890,0),$I1454)</f>
        <v>0</v>
      </c>
      <c r="C1454" s="5">
        <f>INDEX('DCM CARDS LOOKUP - HIDDEN'!$P$4:$AF$8890,MATCH(O1454,'DCM CARDS LOOKUP - HIDDEN'!$O$4:$O$8890,0),$I1454)</f>
        <v>0</v>
      </c>
      <c r="D1454" s="5">
        <f>INDEX('DCM CARDS LOOKUP - HIDDEN'!$P$4:$AF$8890,MATCH(P1454,'DCM CARDS LOOKUP - HIDDEN'!$O$4:$O$8890,0),$I1454)</f>
        <v>0</v>
      </c>
      <c r="E1454" s="24"/>
      <c r="F1454" s="24"/>
      <c r="G1454" s="42"/>
      <c r="I1454" s="4">
        <v>12</v>
      </c>
      <c r="N1454">
        <f>K1443*10000+L1443*100+B1441</f>
        <v>51301</v>
      </c>
      <c r="O1454">
        <f>K1443*10000+L1443*100+C1441</f>
        <v>51302</v>
      </c>
      <c r="P1454">
        <f>K1443*10000+L1443*100+D1441</f>
        <v>51303</v>
      </c>
      <c r="Q1454">
        <f>K1443*10000+L1443*100+E1421</f>
        <v>51304</v>
      </c>
      <c r="R1454">
        <f>K1443*10000+L1443*100+F1421</f>
        <v>51305</v>
      </c>
    </row>
    <row r="1455" spans="1:18" ht="15" hidden="1" customHeight="1">
      <c r="A1455" s="10" t="e">
        <f>INDEX(REFERENCE!$B$2:$K$2,1,'EXAMPLE OF CHOICE CARDS'!I1455)</f>
        <v>#REF!</v>
      </c>
      <c r="B1455" s="5">
        <f>INDEX('DCM CARDS LOOKUP - HIDDEN'!$P$4:$AF$8890,MATCH(N1455,'DCM CARDS LOOKUP - HIDDEN'!$O$4:$O$8890,0),$I1455)</f>
        <v>0</v>
      </c>
      <c r="C1455" s="5">
        <f>INDEX('DCM CARDS LOOKUP - HIDDEN'!$P$4:$AF$8890,MATCH(O1455,'DCM CARDS LOOKUP - HIDDEN'!$O$4:$O$8890,0),$I1455)</f>
        <v>0</v>
      </c>
      <c r="D1455" s="5">
        <f>INDEX('DCM CARDS LOOKUP - HIDDEN'!$P$4:$AF$8890,MATCH(P1455,'DCM CARDS LOOKUP - HIDDEN'!$O$4:$O$8890,0),$I1455)</f>
        <v>0</v>
      </c>
      <c r="E1455" s="24"/>
      <c r="F1455" s="24"/>
      <c r="G1455" s="42"/>
      <c r="I1455" s="4">
        <v>13</v>
      </c>
      <c r="N1455">
        <f>K1443*10000+L1443*100+B1441</f>
        <v>51301</v>
      </c>
      <c r="O1455">
        <f>K1443*10000+L1443*100+C1441</f>
        <v>51302</v>
      </c>
      <c r="P1455">
        <f>K1443*10000+L1443*100+D1441</f>
        <v>51303</v>
      </c>
      <c r="Q1455">
        <f>K1443*10000+L1443*100+E1421</f>
        <v>51304</v>
      </c>
      <c r="R1455">
        <f>K1443*10000+L1443*100+F1421</f>
        <v>51305</v>
      </c>
    </row>
    <row r="1456" spans="1:18" ht="15" hidden="1" customHeight="1">
      <c r="A1456" s="10" t="e">
        <f>INDEX(REFERENCE!$B$2:$K$2,1,'EXAMPLE OF CHOICE CARDS'!I1456)</f>
        <v>#REF!</v>
      </c>
      <c r="B1456" s="5">
        <f>INDEX('DCM CARDS LOOKUP - HIDDEN'!$P$4:$AF$8890,MATCH(N1456,'DCM CARDS LOOKUP - HIDDEN'!$O$4:$O$8890,0),$I1456)</f>
        <v>0</v>
      </c>
      <c r="C1456" s="5">
        <f>INDEX('DCM CARDS LOOKUP - HIDDEN'!$P$4:$AF$8890,MATCH(O1456,'DCM CARDS LOOKUP - HIDDEN'!$O$4:$O$8890,0),$I1456)</f>
        <v>0</v>
      </c>
      <c r="D1456" s="5">
        <f>INDEX('DCM CARDS LOOKUP - HIDDEN'!$P$4:$AF$8890,MATCH(P1456,'DCM CARDS LOOKUP - HIDDEN'!$O$4:$O$8890,0),$I1456)</f>
        <v>0</v>
      </c>
      <c r="E1456" s="24"/>
      <c r="F1456" s="24"/>
      <c r="G1456" s="43"/>
      <c r="I1456" s="4">
        <v>14</v>
      </c>
      <c r="N1456">
        <f>K1443*10000+L1443*100+B1441</f>
        <v>51301</v>
      </c>
      <c r="O1456">
        <f>K1443*10000+L1443*100+C1441</f>
        <v>51302</v>
      </c>
      <c r="P1456">
        <f>K1443*10000+L1443*100+D1441</f>
        <v>51303</v>
      </c>
      <c r="Q1456">
        <f>K1443*10000+L1443*100+E1421</f>
        <v>51304</v>
      </c>
      <c r="R1456">
        <f>K1443*10000+L1443*100+F1421</f>
        <v>51305</v>
      </c>
    </row>
    <row r="1457" spans="1:18">
      <c r="A1457" s="2"/>
      <c r="B1457" s="5"/>
      <c r="C1457" s="5"/>
      <c r="D1457" s="5"/>
      <c r="E1457" s="5"/>
      <c r="F1457" s="5"/>
      <c r="G1457" s="5"/>
      <c r="I1457" s="13"/>
    </row>
    <row r="1458" spans="1:18">
      <c r="A1458" s="6"/>
      <c r="B1458" s="7">
        <v>1</v>
      </c>
      <c r="C1458" s="7">
        <v>2</v>
      </c>
      <c r="D1458" s="7">
        <v>3</v>
      </c>
      <c r="E1458" s="7">
        <v>4</v>
      </c>
      <c r="F1458" s="7">
        <v>5</v>
      </c>
      <c r="G1458" s="7">
        <v>9</v>
      </c>
      <c r="I1458" s="13"/>
    </row>
    <row r="1461" spans="1:18">
      <c r="A1461" s="1" t="str">
        <f>"Version "&amp;K1463&amp;"; Task"&amp;L1463</f>
        <v>Version 5; Task14</v>
      </c>
      <c r="B1461" s="4">
        <v>1</v>
      </c>
      <c r="C1461" s="4">
        <v>2</v>
      </c>
      <c r="D1461" s="4">
        <v>3</v>
      </c>
      <c r="E1461" s="4">
        <f>E1441</f>
        <v>4</v>
      </c>
      <c r="F1461" s="4">
        <f>F1441</f>
        <v>5</v>
      </c>
      <c r="I1461" s="13"/>
    </row>
    <row r="1462" spans="1:18" ht="15" customHeight="1">
      <c r="A1462" s="11" t="s">
        <v>8</v>
      </c>
      <c r="B1462" s="12" t="s">
        <v>9</v>
      </c>
      <c r="C1462" s="12" t="s">
        <v>10</v>
      </c>
      <c r="D1462" s="12" t="s">
        <v>11</v>
      </c>
      <c r="E1462" s="23" t="s">
        <v>20</v>
      </c>
      <c r="F1462" s="23" t="s">
        <v>21</v>
      </c>
      <c r="G1462" s="41" t="s">
        <v>15</v>
      </c>
      <c r="I1462" s="13"/>
      <c r="K1462" t="s">
        <v>12</v>
      </c>
      <c r="L1462" t="s">
        <v>1</v>
      </c>
    </row>
    <row r="1463" spans="1:18">
      <c r="A1463" s="10" t="str">
        <f>INDEX(REFERENCE!$B$2:$K$2,1,'EXAMPLE OF CHOICE CARDS'!I1463)</f>
        <v>Brand</v>
      </c>
      <c r="B1463" s="5" t="str">
        <f>INDEX('DCM CARDS LOOKUP - HIDDEN'!$P$4:$AF$8890,MATCH(N1463,'DCM CARDS LOOKUP - HIDDEN'!$O$4:$O$8890,0),$I1463)</f>
        <v>Zarbee's</v>
      </c>
      <c r="C1463" s="5" t="str">
        <f>INDEX('DCM CARDS LOOKUP - HIDDEN'!$P$4:$AF$8890,MATCH(O1463,'DCM CARDS LOOKUP - HIDDEN'!$O$4:$O$8890,0),$I1463)</f>
        <v>Sambucol</v>
      </c>
      <c r="D1463" s="5" t="str">
        <f>INDEX('DCM CARDS LOOKUP - HIDDEN'!$P$4:$AF$8890,MATCH(P1463,'DCM CARDS LOOKUP - HIDDEN'!$O$4:$O$8890,0),$I1463)</f>
        <v>Walgreens</v>
      </c>
      <c r="E1463" s="5" t="str">
        <f>INDEX('DCM CARDS LOOKUP - HIDDEN'!$P$4:$AF$8890,MATCH(Q1463,'DCM CARDS LOOKUP - HIDDEN'!$O$4:$O$8890,0),$I1463)</f>
        <v>UP &amp; UP</v>
      </c>
      <c r="F1463" s="5" t="str">
        <f>INDEX('DCM CARDS LOOKUP - HIDDEN'!$P$4:$AF$8890,MATCH(R1463,'DCM CARDS LOOKUP - HIDDEN'!$O$4:$O$8890,0),$I1463)</f>
        <v>Delsym</v>
      </c>
      <c r="G1463" s="42"/>
      <c r="I1463" s="4">
        <v>1</v>
      </c>
      <c r="K1463">
        <f>IF(L1443=15,K1443+1,K1443)</f>
        <v>5</v>
      </c>
      <c r="L1463">
        <f>IF(L1443&lt;15,L1443+1,1)</f>
        <v>14</v>
      </c>
      <c r="N1463">
        <f>K1463*10000+L1463*100+B1461</f>
        <v>51401</v>
      </c>
      <c r="O1463">
        <f>K1463*10000+L1463*100+C1461</f>
        <v>51402</v>
      </c>
      <c r="P1463">
        <f>K1463*10000+L1463*100+D1461</f>
        <v>51403</v>
      </c>
      <c r="Q1463">
        <f>K1463*10000+L1463*100+E1441</f>
        <v>51404</v>
      </c>
      <c r="R1463">
        <f>K1463*10000+L1463*100+F1441</f>
        <v>51405</v>
      </c>
    </row>
    <row r="1464" spans="1:18">
      <c r="A1464" s="10" t="str">
        <f>INDEX(REFERENCE!$B$2:$K$2,1,'EXAMPLE OF CHOICE CARDS'!I1464)</f>
        <v>Format</v>
      </c>
      <c r="B1464" s="5" t="str">
        <f>INDEX('DCM CARDS LOOKUP - HIDDEN'!$P$4:$AF$8890,MATCH(N1464,'DCM CARDS LOOKUP - HIDDEN'!$O$4:$O$8890,0),$I1464)</f>
        <v>Hot liquid powder packet</v>
      </c>
      <c r="C1464" s="5" t="str">
        <f>INDEX('DCM CARDS LOOKUP - HIDDEN'!$P$4:$AF$8890,MATCH(O1464,'DCM CARDS LOOKUP - HIDDEN'!$O$4:$O$8890,0),$I1464)</f>
        <v>Tablet</v>
      </c>
      <c r="D1464" s="5" t="str">
        <f>INDEX('DCM CARDS LOOKUP - HIDDEN'!$P$4:$AF$8890,MATCH(P1464,'DCM CARDS LOOKUP - HIDDEN'!$O$4:$O$8890,0),$I1464)</f>
        <v>Powder packet</v>
      </c>
      <c r="E1464" s="5" t="str">
        <f>INDEX('DCM CARDS LOOKUP - HIDDEN'!$P$4:$AF$8890,MATCH(Q1464,'DCM CARDS LOOKUP - HIDDEN'!$O$4:$O$8890,0),$I1464)</f>
        <v>Nasal Spray</v>
      </c>
      <c r="F1464" s="5" t="str">
        <f>INDEX('DCM CARDS LOOKUP - HIDDEN'!$P$4:$AF$8890,MATCH(R1464,'DCM CARDS LOOKUP - HIDDEN'!$O$4:$O$8890,0),$I1464)</f>
        <v>Syrup/liquid</v>
      </c>
      <c r="G1464" s="42"/>
      <c r="I1464" s="4">
        <v>2</v>
      </c>
      <c r="N1464">
        <f>K1463*10000+L1463*100+B1461</f>
        <v>51401</v>
      </c>
      <c r="O1464">
        <f>K1463*10000+L1463*100+C1461</f>
        <v>51402</v>
      </c>
      <c r="P1464">
        <f>K1463*10000+L1463*100+D1461</f>
        <v>51403</v>
      </c>
      <c r="Q1464">
        <f>K1463*10000+L1463*100+E1441</f>
        <v>51404</v>
      </c>
      <c r="R1464">
        <f>K1463*10000+L1463*100+F1441</f>
        <v>51405</v>
      </c>
    </row>
    <row r="1465" spans="1:18">
      <c r="A1465" s="10" t="str">
        <f>INDEX(REFERENCE!$B$2:$K$2,1,'EXAMPLE OF CHOICE CARDS'!I1465)</f>
        <v>Symptoms</v>
      </c>
      <c r="B1465" s="5" t="str">
        <f>INDEX('DCM CARDS LOOKUP - HIDDEN'!$P$4:$AF$8890,MATCH(N1465,'DCM CARDS LOOKUP - HIDDEN'!$O$4:$O$8890,0),$I1465)</f>
        <v>Runny nose relief</v>
      </c>
      <c r="C1465" s="5" t="str">
        <f>INDEX('DCM CARDS LOOKUP - HIDDEN'!$P$4:$AF$8890,MATCH(O1465,'DCM CARDS LOOKUP - HIDDEN'!$O$4:$O$8890,0),$I1465)</f>
        <v>Head Pain Relief</v>
      </c>
      <c r="D1465" s="5" t="str">
        <f>INDEX('DCM CARDS LOOKUP - HIDDEN'!$P$4:$AF$8890,MATCH(P1465,'DCM CARDS LOOKUP - HIDDEN'!$O$4:$O$8890,0),$I1465)</f>
        <v>Head cold relief</v>
      </c>
      <c r="E1465" s="5" t="str">
        <f>INDEX('DCM CARDS LOOKUP - HIDDEN'!$P$4:$AF$8890,MATCH(Q1465,'DCM CARDS LOOKUP - HIDDEN'!$O$4:$O$8890,0),$I1465)</f>
        <v>Controls Cough</v>
      </c>
      <c r="F1465" s="5" t="str">
        <f>INDEX('DCM CARDS LOOKUP - HIDDEN'!$P$4:$AF$8890,MATCH(R1465,'DCM CARDS LOOKUP - HIDDEN'!$O$4:$O$8890,0),$I1465)</f>
        <v>Flu/ Severe cold Relief</v>
      </c>
      <c r="G1465" s="42"/>
      <c r="I1465" s="4">
        <v>3</v>
      </c>
      <c r="N1465">
        <f>K1463*10000+L1463*100+B1461</f>
        <v>51401</v>
      </c>
      <c r="O1465">
        <f>K1463*10000+L1463*100+C1461</f>
        <v>51402</v>
      </c>
      <c r="P1465">
        <f>K1463*10000+L1463*100+D1461</f>
        <v>51403</v>
      </c>
      <c r="Q1465">
        <f>K1463*10000+L1463*100+E1441</f>
        <v>51404</v>
      </c>
      <c r="R1465">
        <f>K1463*10000+L1463*100+F1441</f>
        <v>51405</v>
      </c>
    </row>
    <row r="1466" spans="1:18">
      <c r="A1466" s="10" t="str">
        <f>INDEX(REFERENCE!$B$2:$K$2,1,'EXAMPLE OF CHOICE CARDS'!I1466)</f>
        <v>Benefit</v>
      </c>
      <c r="B1466" s="5" t="str">
        <f>INDEX('DCM CARDS LOOKUP - HIDDEN'!$P$4:$AF$8890,MATCH(N1466,'DCM CARDS LOOKUP - HIDDEN'!$O$4:$O$8890,0),$I1466)</f>
        <v>Allergy Relief</v>
      </c>
      <c r="C1466" s="5" t="str">
        <f>INDEX('DCM CARDS LOOKUP - HIDDEN'!$P$4:$AF$8890,MATCH(O1466,'DCM CARDS LOOKUP - HIDDEN'!$O$4:$O$8890,0),$I1466)</f>
        <v>Non-Medicated</v>
      </c>
      <c r="D1466" s="5" t="str">
        <f>INDEX('DCM CARDS LOOKUP - HIDDEN'!$P$4:$AF$8890,MATCH(P1466,'DCM CARDS LOOKUP - HIDDEN'!$O$4:$O$8890,0),$I1466)</f>
        <v>For Nighttime Use</v>
      </c>
      <c r="E1466" s="5" t="str">
        <f>INDEX('DCM CARDS LOOKUP - HIDDEN'!$P$4:$AF$8890,MATCH(Q1466,'DCM CARDS LOOKUP - HIDDEN'!$O$4:$O$8890,0),$I1466)</f>
        <v>Helps me sleep</v>
      </c>
      <c r="F1466" s="5" t="str">
        <f>INDEX('DCM CARDS LOOKUP - HIDDEN'!$P$4:$AF$8890,MATCH(R1466,'DCM CARDS LOOKUP - HIDDEN'!$O$4:$O$8890,0),$I1466)</f>
        <v>Sugar Free</v>
      </c>
      <c r="G1466" s="42"/>
      <c r="I1466" s="4">
        <v>4</v>
      </c>
      <c r="N1466">
        <f>K1463*10000+L1463*100+B1461</f>
        <v>51401</v>
      </c>
      <c r="O1466">
        <f>K1463*10000+L1463*100+C1461</f>
        <v>51402</v>
      </c>
      <c r="P1466">
        <f>K1463*10000+L1463*100+D1461</f>
        <v>51403</v>
      </c>
      <c r="Q1466">
        <f>K1463*10000+L1463*100+E1441</f>
        <v>51404</v>
      </c>
      <c r="R1466">
        <f>K1463*10000+L1463*100+F1441</f>
        <v>51405</v>
      </c>
    </row>
    <row r="1467" spans="1:18">
      <c r="A1467" s="10" t="str">
        <f>INDEX(REFERENCE!$B$2:$K$2,1,'EXAMPLE OF CHOICE CARDS'!I1467)</f>
        <v>Doses</v>
      </c>
      <c r="B1467" s="5" t="str">
        <f>INDEX('DCM CARDS LOOKUP - HIDDEN'!$P$4:$AF$8890,MATCH(N1467,'DCM CARDS LOOKUP - HIDDEN'!$O$4:$O$8890,0),$I1467)</f>
        <v>60 Doses</v>
      </c>
      <c r="C1467" s="5" t="str">
        <f>INDEX('DCM CARDS LOOKUP - HIDDEN'!$P$4:$AF$8890,MATCH(O1467,'DCM CARDS LOOKUP - HIDDEN'!$O$4:$O$8890,0),$I1467)</f>
        <v>90 Doses</v>
      </c>
      <c r="D1467" s="5" t="str">
        <f>INDEX('DCM CARDS LOOKUP - HIDDEN'!$P$4:$AF$8890,MATCH(P1467,'DCM CARDS LOOKUP - HIDDEN'!$O$4:$O$8890,0),$I1467)</f>
        <v>12 Doses</v>
      </c>
      <c r="E1467" s="5" t="str">
        <f>INDEX('DCM CARDS LOOKUP - HIDDEN'!$P$4:$AF$8890,MATCH(Q1467,'DCM CARDS LOOKUP - HIDDEN'!$O$4:$O$8890,0),$I1467)</f>
        <v>30 Doses</v>
      </c>
      <c r="F1467" s="5" t="str">
        <f>INDEX('DCM CARDS LOOKUP - HIDDEN'!$P$4:$AF$8890,MATCH(R1467,'DCM CARDS LOOKUP - HIDDEN'!$O$4:$O$8890,0),$I1467)</f>
        <v>30 Doses</v>
      </c>
      <c r="G1467" s="42"/>
      <c r="I1467" s="4">
        <v>5</v>
      </c>
      <c r="N1467">
        <f>K1463*10000+L1463*100+B1461</f>
        <v>51401</v>
      </c>
      <c r="O1467">
        <f>K1463*10000+L1463*100+C1461</f>
        <v>51402</v>
      </c>
      <c r="P1467">
        <f>K1463*10000+L1463*100+D1461</f>
        <v>51403</v>
      </c>
      <c r="Q1467">
        <f>K1463*10000+L1463*100+E1441</f>
        <v>51404</v>
      </c>
      <c r="R1467">
        <f>K1463*10000+L1463*100+F1441</f>
        <v>51405</v>
      </c>
    </row>
    <row r="1468" spans="1:18">
      <c r="A1468" s="10" t="str">
        <f>INDEX(REFERENCE!$B$2:$K$2,1,'EXAMPLE OF CHOICE CARDS'!I1468)</f>
        <v>flavor</v>
      </c>
      <c r="B1468" s="5" t="str">
        <f>INDEX('DCM CARDS LOOKUP - HIDDEN'!$P$4:$AF$8890,MATCH(N1468,'DCM CARDS LOOKUP - HIDDEN'!$O$4:$O$8890,0),$I1468)</f>
        <v>Honey Lemon</v>
      </c>
      <c r="C1468" s="5" t="str">
        <f>INDEX('DCM CARDS LOOKUP - HIDDEN'!$P$4:$AF$8890,MATCH(O1468,'DCM CARDS LOOKUP - HIDDEN'!$O$4:$O$8890,0),$I1468)</f>
        <v>-</v>
      </c>
      <c r="D1468" s="5" t="str">
        <f>INDEX('DCM CARDS LOOKUP - HIDDEN'!$P$4:$AF$8890,MATCH(P1468,'DCM CARDS LOOKUP - HIDDEN'!$O$4:$O$8890,0),$I1468)</f>
        <v>Orange</v>
      </c>
      <c r="E1468" s="5" t="str">
        <f>INDEX('DCM CARDS LOOKUP - HIDDEN'!$P$4:$AF$8890,MATCH(Q1468,'DCM CARDS LOOKUP - HIDDEN'!$O$4:$O$8890,0),$I1468)</f>
        <v>-</v>
      </c>
      <c r="F1468" s="5" t="str">
        <f>INDEX('DCM CARDS LOOKUP - HIDDEN'!$P$4:$AF$8890,MATCH(R1468,'DCM CARDS LOOKUP - HIDDEN'!$O$4:$O$8890,0),$I1468)</f>
        <v>Elderberry</v>
      </c>
      <c r="G1468" s="42"/>
      <c r="I1468" s="4">
        <v>6</v>
      </c>
      <c r="N1468">
        <f>K1463*10000+L1463*100+B1461</f>
        <v>51401</v>
      </c>
      <c r="O1468">
        <f>K1463*10000+L1463*100+C1461</f>
        <v>51402</v>
      </c>
      <c r="P1468">
        <f>K1463*10000+L1463*100+D1461</f>
        <v>51403</v>
      </c>
      <c r="Q1468">
        <f>K1463*10000+L1463*100+E1441</f>
        <v>51404</v>
      </c>
      <c r="R1468">
        <f>K1463*10000+L1463*100+F1441</f>
        <v>51405</v>
      </c>
    </row>
    <row r="1469" spans="1:18" ht="15" customHeight="1">
      <c r="A1469" s="10" t="str">
        <f>INDEX(REFERENCE!$B$2:$K$2,1,'EXAMPLE OF CHOICE CARDS'!I1469)</f>
        <v>Price</v>
      </c>
      <c r="B1469" s="29">
        <f>INDEX('DCM CARDS LOOKUP - HIDDEN'!$P$4:$AF$8890,MATCH(N1469,'DCM CARDS LOOKUP - HIDDEN'!$O$4:$O$8890,0),$I1469)</f>
        <v>19</v>
      </c>
      <c r="C1469" s="29">
        <f>INDEX('DCM CARDS LOOKUP - HIDDEN'!$P$4:$AF$8890,MATCH(O1469,'DCM CARDS LOOKUP - HIDDEN'!$O$4:$O$8890,0),$I1469)</f>
        <v>40</v>
      </c>
      <c r="D1469" s="29">
        <f>INDEX('DCM CARDS LOOKUP - HIDDEN'!$P$4:$AF$8890,MATCH(P1469,'DCM CARDS LOOKUP - HIDDEN'!$O$4:$O$8890,0),$I1469)</f>
        <v>12</v>
      </c>
      <c r="E1469" s="29">
        <f>INDEX('DCM CARDS LOOKUP - HIDDEN'!$P$4:$AF$8890,MATCH(Q1469,'DCM CARDS LOOKUP - HIDDEN'!$O$4:$O$8890,0),$I1469)</f>
        <v>20</v>
      </c>
      <c r="F1469" s="29">
        <f>INDEX('DCM CARDS LOOKUP - HIDDEN'!$P$4:$AF$8890,MATCH(R1469,'DCM CARDS LOOKUP - HIDDEN'!$O$4:$O$8890,0),$I1469)</f>
        <v>17</v>
      </c>
      <c r="G1469" s="42"/>
      <c r="I1469" s="4">
        <v>7</v>
      </c>
      <c r="N1469">
        <f>K1463*10000+L1463*100+B1461</f>
        <v>51401</v>
      </c>
      <c r="O1469">
        <f>K1463*10000+L1463*100+C1461</f>
        <v>51402</v>
      </c>
      <c r="P1469">
        <f>K1463*10000+L1463*100+D1461</f>
        <v>51403</v>
      </c>
      <c r="Q1469">
        <f>K1463*10000+L1463*100+E1441</f>
        <v>51404</v>
      </c>
      <c r="R1469">
        <f>K1463*10000+L1463*100+F1441</f>
        <v>51405</v>
      </c>
    </row>
    <row r="1470" spans="1:18" ht="15" hidden="1" customHeight="1">
      <c r="A1470" s="10">
        <f>INDEX(REFERENCE!$B$2:$K$2,1,'EXAMPLE OF CHOICE CARDS'!I1470)</f>
        <v>0</v>
      </c>
      <c r="B1470" s="29">
        <f>INDEX('DCM CARDS LOOKUP - HIDDEN'!$P$4:$AF$8890,MATCH(N1470,'DCM CARDS LOOKUP - HIDDEN'!$O$4:$O$8890,0),$I1470)</f>
        <v>0</v>
      </c>
      <c r="C1470" s="29">
        <f>INDEX('DCM CARDS LOOKUP - HIDDEN'!$P$4:$AF$8890,MATCH(O1470,'DCM CARDS LOOKUP - HIDDEN'!$O$4:$O$8890,0),$I1470)</f>
        <v>0</v>
      </c>
      <c r="D1470" s="29">
        <f>INDEX('DCM CARDS LOOKUP - HIDDEN'!$P$4:$AF$8890,MATCH(P1470,'DCM CARDS LOOKUP - HIDDEN'!$O$4:$O$8890,0),$I1470)</f>
        <v>0</v>
      </c>
      <c r="E1470" s="29">
        <f>INDEX('DCM CARDS LOOKUP - HIDDEN'!$P$4:$AF$8890,MATCH(Q1470,'DCM CARDS LOOKUP - HIDDEN'!$O$4:$O$8890,0),$I1470)</f>
        <v>0</v>
      </c>
      <c r="F1470" s="29">
        <f>INDEX('DCM CARDS LOOKUP - HIDDEN'!$P$4:$AF$8890,MATCH(R1470,'DCM CARDS LOOKUP - HIDDEN'!$O$4:$O$8890,0),$I1470)</f>
        <v>0</v>
      </c>
      <c r="G1470" s="42"/>
      <c r="I1470" s="4">
        <v>8</v>
      </c>
      <c r="N1470">
        <f>K1463*10000+L1463*100+B1461</f>
        <v>51401</v>
      </c>
      <c r="O1470">
        <f>K1463*10000+L1463*100+C1461</f>
        <v>51402</v>
      </c>
      <c r="P1470">
        <f>K1463*10000+L1463*100+D1461</f>
        <v>51403</v>
      </c>
      <c r="Q1470">
        <f>K1463*10000+L1463*100+E1441</f>
        <v>51404</v>
      </c>
      <c r="R1470">
        <f>K1463*10000+L1463*100+F1441</f>
        <v>51405</v>
      </c>
    </row>
    <row r="1471" spans="1:18" ht="15" hidden="1" customHeight="1">
      <c r="A1471" s="10">
        <f>INDEX(REFERENCE!$B$2:$K$2,1,'EXAMPLE OF CHOICE CARDS'!I1471)</f>
        <v>0</v>
      </c>
      <c r="B1471" s="5">
        <f>INDEX('DCM CARDS LOOKUP - HIDDEN'!$P$4:$AF$8890,MATCH(N1471,'DCM CARDS LOOKUP - HIDDEN'!$O$4:$O$8890,0),$I1471)</f>
        <v>0</v>
      </c>
      <c r="C1471" s="5">
        <f>INDEX('DCM CARDS LOOKUP - HIDDEN'!$P$4:$AF$8890,MATCH(O1471,'DCM CARDS LOOKUP - HIDDEN'!$O$4:$O$8890,0),$I1471)</f>
        <v>0</v>
      </c>
      <c r="D1471" s="5">
        <f>INDEX('DCM CARDS LOOKUP - HIDDEN'!$P$4:$AF$8890,MATCH(P1471,'DCM CARDS LOOKUP - HIDDEN'!$O$4:$O$8890,0),$I1471)</f>
        <v>0</v>
      </c>
      <c r="E1471" s="5">
        <f>INDEX('DCM CARDS LOOKUP - HIDDEN'!$P$4:$AF$8890,MATCH(Q1471,'DCM CARDS LOOKUP - HIDDEN'!$O$4:$O$8890,0),$I1471)</f>
        <v>0</v>
      </c>
      <c r="F1471" s="5">
        <f>INDEX('DCM CARDS LOOKUP - HIDDEN'!$P$4:$AF$8890,MATCH(R1471,'DCM CARDS LOOKUP - HIDDEN'!$O$4:$O$8890,0),$I1471)</f>
        <v>0</v>
      </c>
      <c r="G1471" s="42"/>
      <c r="I1471" s="4">
        <v>9</v>
      </c>
      <c r="N1471">
        <f>K1463*10000+L1463*100+B1461</f>
        <v>51401</v>
      </c>
      <c r="O1471">
        <f>K1463*10000+L1463*100+C1461</f>
        <v>51402</v>
      </c>
      <c r="P1471">
        <f>K1463*10000+L1463*100+D1461</f>
        <v>51403</v>
      </c>
      <c r="Q1471">
        <f>K1463*10000+L1463*100+E1441</f>
        <v>51404</v>
      </c>
      <c r="R1471">
        <f>K1463*10000+L1463*100+F1441</f>
        <v>51405</v>
      </c>
    </row>
    <row r="1472" spans="1:18" ht="15" hidden="1" customHeight="1">
      <c r="A1472" s="10">
        <f>INDEX(REFERENCE!$B$2:$K$2,1,'EXAMPLE OF CHOICE CARDS'!I1472)</f>
        <v>0</v>
      </c>
      <c r="B1472" s="5">
        <f>INDEX('DCM CARDS LOOKUP - HIDDEN'!$P$4:$AF$8890,MATCH(N1472,'DCM CARDS LOOKUP - HIDDEN'!$O$4:$O$8890,0),$I1472)</f>
        <v>0</v>
      </c>
      <c r="C1472" s="5">
        <f>INDEX('DCM CARDS LOOKUP - HIDDEN'!$P$4:$AF$8890,MATCH(O1472,'DCM CARDS LOOKUP - HIDDEN'!$O$4:$O$8890,0),$I1472)</f>
        <v>0</v>
      </c>
      <c r="D1472" s="5">
        <f>INDEX('DCM CARDS LOOKUP - HIDDEN'!$P$4:$AF$8890,MATCH(P1472,'DCM CARDS LOOKUP - HIDDEN'!$O$4:$O$8890,0),$I1472)</f>
        <v>0</v>
      </c>
      <c r="E1472" s="5">
        <f>INDEX('DCM CARDS LOOKUP - HIDDEN'!$P$4:$AF$8890,MATCH(Q1472,'DCM CARDS LOOKUP - HIDDEN'!$O$4:$O$8890,0),$I1472)</f>
        <v>0</v>
      </c>
      <c r="F1472" s="5">
        <f>INDEX('DCM CARDS LOOKUP - HIDDEN'!$P$4:$AF$8890,MATCH(R1472,'DCM CARDS LOOKUP - HIDDEN'!$O$4:$O$8890,0),$I1472)</f>
        <v>0</v>
      </c>
      <c r="G1472" s="42"/>
      <c r="I1472" s="4">
        <v>10</v>
      </c>
      <c r="N1472">
        <f>K1463*10000+L1463*100+B1461</f>
        <v>51401</v>
      </c>
      <c r="O1472">
        <f>K1463*10000+L1463*100+C1461</f>
        <v>51402</v>
      </c>
      <c r="P1472">
        <f>K1463*10000+L1463*100+D1461</f>
        <v>51403</v>
      </c>
      <c r="Q1472">
        <f>K1463*10000+L1463*100+E1441</f>
        <v>51404</v>
      </c>
      <c r="R1472">
        <f>K1463*10000+L1463*100+F1441</f>
        <v>51405</v>
      </c>
    </row>
    <row r="1473" spans="1:18" ht="15" hidden="1" customHeight="1">
      <c r="A1473" s="10" t="e">
        <f>INDEX(REFERENCE!$B$2:$K$2,1,'EXAMPLE OF CHOICE CARDS'!I1473)</f>
        <v>#REF!</v>
      </c>
      <c r="B1473" s="5">
        <f>INDEX('DCM CARDS LOOKUP - HIDDEN'!$P$4:$AF$8890,MATCH(N1473,'DCM CARDS LOOKUP - HIDDEN'!$O$4:$O$8890,0),$I1473)</f>
        <v>0</v>
      </c>
      <c r="C1473" s="5">
        <f>INDEX('DCM CARDS LOOKUP - HIDDEN'!$P$4:$AF$8890,MATCH(O1473,'DCM CARDS LOOKUP - HIDDEN'!$O$4:$O$8890,0),$I1473)</f>
        <v>0</v>
      </c>
      <c r="D1473" s="5">
        <f>INDEX('DCM CARDS LOOKUP - HIDDEN'!$P$4:$AF$8890,MATCH(P1473,'DCM CARDS LOOKUP - HIDDEN'!$O$4:$O$8890,0),$I1473)</f>
        <v>0</v>
      </c>
      <c r="E1473" s="24"/>
      <c r="F1473" s="24"/>
      <c r="G1473" s="42"/>
      <c r="I1473" s="4">
        <v>11</v>
      </c>
      <c r="N1473">
        <f>K1463*10000+L1463*100+B1461</f>
        <v>51401</v>
      </c>
      <c r="O1473">
        <f>K1463*10000+L1463*100+C1461</f>
        <v>51402</v>
      </c>
      <c r="P1473">
        <f>K1463*10000+L1463*100+D1461</f>
        <v>51403</v>
      </c>
      <c r="Q1473">
        <f>K1463*10000+L1463*100+E1441</f>
        <v>51404</v>
      </c>
      <c r="R1473">
        <f>K1463*10000+L1463*100+F1441</f>
        <v>51405</v>
      </c>
    </row>
    <row r="1474" spans="1:18" ht="15" hidden="1" customHeight="1">
      <c r="A1474" s="10" t="e">
        <f>INDEX(REFERENCE!$B$2:$K$2,1,'EXAMPLE OF CHOICE CARDS'!I1474)</f>
        <v>#REF!</v>
      </c>
      <c r="B1474" s="5">
        <f>INDEX('DCM CARDS LOOKUP - HIDDEN'!$P$4:$AF$8890,MATCH(N1474,'DCM CARDS LOOKUP - HIDDEN'!$O$4:$O$8890,0),$I1474)</f>
        <v>0</v>
      </c>
      <c r="C1474" s="5">
        <f>INDEX('DCM CARDS LOOKUP - HIDDEN'!$P$4:$AF$8890,MATCH(O1474,'DCM CARDS LOOKUP - HIDDEN'!$O$4:$O$8890,0),$I1474)</f>
        <v>0</v>
      </c>
      <c r="D1474" s="5">
        <f>INDEX('DCM CARDS LOOKUP - HIDDEN'!$P$4:$AF$8890,MATCH(P1474,'DCM CARDS LOOKUP - HIDDEN'!$O$4:$O$8890,0),$I1474)</f>
        <v>0</v>
      </c>
      <c r="E1474" s="24"/>
      <c r="F1474" s="24"/>
      <c r="G1474" s="42"/>
      <c r="I1474" s="4">
        <v>12</v>
      </c>
      <c r="N1474">
        <f>K1463*10000+L1463*100+B1461</f>
        <v>51401</v>
      </c>
      <c r="O1474">
        <f>K1463*10000+L1463*100+C1461</f>
        <v>51402</v>
      </c>
      <c r="P1474">
        <f>K1463*10000+L1463*100+D1461</f>
        <v>51403</v>
      </c>
      <c r="Q1474">
        <f>K1463*10000+L1463*100+E1441</f>
        <v>51404</v>
      </c>
      <c r="R1474">
        <f>K1463*10000+L1463*100+F1441</f>
        <v>51405</v>
      </c>
    </row>
    <row r="1475" spans="1:18" ht="15" hidden="1" customHeight="1">
      <c r="A1475" s="10" t="e">
        <f>INDEX(REFERENCE!$B$2:$K$2,1,'EXAMPLE OF CHOICE CARDS'!I1475)</f>
        <v>#REF!</v>
      </c>
      <c r="B1475" s="5">
        <f>INDEX('DCM CARDS LOOKUP - HIDDEN'!$P$4:$AF$8890,MATCH(N1475,'DCM CARDS LOOKUP - HIDDEN'!$O$4:$O$8890,0),$I1475)</f>
        <v>0</v>
      </c>
      <c r="C1475" s="5">
        <f>INDEX('DCM CARDS LOOKUP - HIDDEN'!$P$4:$AF$8890,MATCH(O1475,'DCM CARDS LOOKUP - HIDDEN'!$O$4:$O$8890,0),$I1475)</f>
        <v>0</v>
      </c>
      <c r="D1475" s="5">
        <f>INDEX('DCM CARDS LOOKUP - HIDDEN'!$P$4:$AF$8890,MATCH(P1475,'DCM CARDS LOOKUP - HIDDEN'!$O$4:$O$8890,0),$I1475)</f>
        <v>0</v>
      </c>
      <c r="E1475" s="24"/>
      <c r="F1475" s="24"/>
      <c r="G1475" s="42"/>
      <c r="I1475" s="4">
        <v>13</v>
      </c>
      <c r="N1475">
        <f>K1463*10000+L1463*100+B1461</f>
        <v>51401</v>
      </c>
      <c r="O1475">
        <f>K1463*10000+L1463*100+C1461</f>
        <v>51402</v>
      </c>
      <c r="P1475">
        <f>K1463*10000+L1463*100+D1461</f>
        <v>51403</v>
      </c>
      <c r="Q1475">
        <f>K1463*10000+L1463*100+E1441</f>
        <v>51404</v>
      </c>
      <c r="R1475">
        <f>K1463*10000+L1463*100+F1441</f>
        <v>51405</v>
      </c>
    </row>
    <row r="1476" spans="1:18" ht="15" hidden="1" customHeight="1">
      <c r="A1476" s="10" t="e">
        <f>INDEX(REFERENCE!$B$2:$K$2,1,'EXAMPLE OF CHOICE CARDS'!I1476)</f>
        <v>#REF!</v>
      </c>
      <c r="B1476" s="5">
        <f>INDEX('DCM CARDS LOOKUP - HIDDEN'!$P$4:$AF$8890,MATCH(N1476,'DCM CARDS LOOKUP - HIDDEN'!$O$4:$O$8890,0),$I1476)</f>
        <v>0</v>
      </c>
      <c r="C1476" s="5">
        <f>INDEX('DCM CARDS LOOKUP - HIDDEN'!$P$4:$AF$8890,MATCH(O1476,'DCM CARDS LOOKUP - HIDDEN'!$O$4:$O$8890,0),$I1476)</f>
        <v>0</v>
      </c>
      <c r="D1476" s="5">
        <f>INDEX('DCM CARDS LOOKUP - HIDDEN'!$P$4:$AF$8890,MATCH(P1476,'DCM CARDS LOOKUP - HIDDEN'!$O$4:$O$8890,0),$I1476)</f>
        <v>0</v>
      </c>
      <c r="E1476" s="24"/>
      <c r="F1476" s="24"/>
      <c r="G1476" s="43"/>
      <c r="I1476" s="4">
        <v>14</v>
      </c>
      <c r="N1476">
        <f>K1463*10000+L1463*100+B1461</f>
        <v>51401</v>
      </c>
      <c r="O1476">
        <f>K1463*10000+L1463*100+C1461</f>
        <v>51402</v>
      </c>
      <c r="P1476">
        <f>K1463*10000+L1463*100+D1461</f>
        <v>51403</v>
      </c>
      <c r="Q1476">
        <f>K1463*10000+L1463*100+E1441</f>
        <v>51404</v>
      </c>
      <c r="R1476">
        <f>K1463*10000+L1463*100+F1441</f>
        <v>51405</v>
      </c>
    </row>
    <row r="1477" spans="1:18">
      <c r="A1477" s="2"/>
      <c r="B1477" s="5"/>
      <c r="C1477" s="5"/>
      <c r="D1477" s="5"/>
      <c r="E1477" s="5"/>
      <c r="F1477" s="5"/>
      <c r="G1477" s="5"/>
      <c r="I1477" s="13"/>
    </row>
    <row r="1478" spans="1:18">
      <c r="A1478" s="6"/>
      <c r="B1478" s="7">
        <v>1</v>
      </c>
      <c r="C1478" s="7">
        <v>2</v>
      </c>
      <c r="D1478" s="7">
        <v>3</v>
      </c>
      <c r="E1478" s="7">
        <v>4</v>
      </c>
      <c r="F1478" s="7">
        <v>5</v>
      </c>
      <c r="G1478" s="7">
        <v>9</v>
      </c>
      <c r="I1478" s="13"/>
    </row>
    <row r="1481" spans="1:18">
      <c r="A1481" s="1" t="str">
        <f>"Version "&amp;K1483&amp;"; Task"&amp;L1483</f>
        <v>Version 5; Task15</v>
      </c>
      <c r="B1481" s="4">
        <v>1</v>
      </c>
      <c r="C1481" s="4">
        <v>2</v>
      </c>
      <c r="D1481" s="4">
        <v>3</v>
      </c>
      <c r="E1481" s="4">
        <f>E1461</f>
        <v>4</v>
      </c>
      <c r="F1481" s="4">
        <f>F1461</f>
        <v>5</v>
      </c>
      <c r="I1481" s="13"/>
    </row>
    <row r="1482" spans="1:18" ht="15" customHeight="1">
      <c r="A1482" s="11" t="s">
        <v>8</v>
      </c>
      <c r="B1482" s="12" t="s">
        <v>9</v>
      </c>
      <c r="C1482" s="12" t="s">
        <v>10</v>
      </c>
      <c r="D1482" s="12" t="s">
        <v>11</v>
      </c>
      <c r="E1482" s="23" t="s">
        <v>20</v>
      </c>
      <c r="F1482" s="23" t="s">
        <v>21</v>
      </c>
      <c r="G1482" s="41" t="s">
        <v>15</v>
      </c>
      <c r="I1482" s="13"/>
      <c r="K1482" t="s">
        <v>12</v>
      </c>
      <c r="L1482" t="s">
        <v>1</v>
      </c>
    </row>
    <row r="1483" spans="1:18">
      <c r="A1483" s="10" t="str">
        <f>INDEX(REFERENCE!$B$2:$K$2,1,'EXAMPLE OF CHOICE CARDS'!I1483)</f>
        <v>Brand</v>
      </c>
      <c r="B1483" s="5" t="str">
        <f>INDEX('DCM CARDS LOOKUP - HIDDEN'!$P$4:$AF$8890,MATCH(N1483,'DCM CARDS LOOKUP - HIDDEN'!$O$4:$O$8890,0),$I1483)</f>
        <v>Dayquil</v>
      </c>
      <c r="C1483" s="5" t="str">
        <f>INDEX('DCM CARDS LOOKUP - HIDDEN'!$P$4:$AF$8890,MATCH(O1483,'DCM CARDS LOOKUP - HIDDEN'!$O$4:$O$8890,0),$I1483)</f>
        <v>Other Brand</v>
      </c>
      <c r="D1483" s="5" t="str">
        <f>INDEX('DCM CARDS LOOKUP - HIDDEN'!$P$4:$AF$8890,MATCH(P1483,'DCM CARDS LOOKUP - HIDDEN'!$O$4:$O$8890,0),$I1483)</f>
        <v>Alka-Seltzer Plus</v>
      </c>
      <c r="E1483" s="5" t="str">
        <f>INDEX('DCM CARDS LOOKUP - HIDDEN'!$P$4:$AF$8890,MATCH(Q1483,'DCM CARDS LOOKUP - HIDDEN'!$O$4:$O$8890,0),$I1483)</f>
        <v>Sudafed</v>
      </c>
      <c r="F1483" s="5" t="str">
        <f>INDEX('DCM CARDS LOOKUP - HIDDEN'!$P$4:$AF$8890,MATCH(R1483,'DCM CARDS LOOKUP - HIDDEN'!$O$4:$O$8890,0),$I1483)</f>
        <v>CVS</v>
      </c>
      <c r="G1483" s="42"/>
      <c r="I1483" s="4">
        <v>1</v>
      </c>
      <c r="K1483">
        <f>IF(L1463=15,K1463+1,K1463)</f>
        <v>5</v>
      </c>
      <c r="L1483">
        <f>IF(L1463&lt;15,L1463+1,1)</f>
        <v>15</v>
      </c>
      <c r="N1483">
        <f>K1483*10000+L1483*100+B1481</f>
        <v>51501</v>
      </c>
      <c r="O1483">
        <f>K1483*10000+L1483*100+C1481</f>
        <v>51502</v>
      </c>
      <c r="P1483">
        <f>K1483*10000+L1483*100+D1481</f>
        <v>51503</v>
      </c>
      <c r="Q1483">
        <f>K1483*10000+L1483*100+E1461</f>
        <v>51504</v>
      </c>
      <c r="R1483">
        <f>K1483*10000+L1483*100+F1461</f>
        <v>51505</v>
      </c>
    </row>
    <row r="1484" spans="1:18">
      <c r="A1484" s="10" t="str">
        <f>INDEX(REFERENCE!$B$2:$K$2,1,'EXAMPLE OF CHOICE CARDS'!I1484)</f>
        <v>Format</v>
      </c>
      <c r="B1484" s="5" t="str">
        <f>INDEX('DCM CARDS LOOKUP - HIDDEN'!$P$4:$AF$8890,MATCH(N1484,'DCM CARDS LOOKUP - HIDDEN'!$O$4:$O$8890,0),$I1484)</f>
        <v>Syrup/liquid</v>
      </c>
      <c r="C1484" s="5" t="str">
        <f>INDEX('DCM CARDS LOOKUP - HIDDEN'!$P$4:$AF$8890,MATCH(O1484,'DCM CARDS LOOKUP - HIDDEN'!$O$4:$O$8890,0),$I1484)</f>
        <v>Effervescent Tablets</v>
      </c>
      <c r="D1484" s="5" t="str">
        <f>INDEX('DCM CARDS LOOKUP - HIDDEN'!$P$4:$AF$8890,MATCH(P1484,'DCM CARDS LOOKUP - HIDDEN'!$O$4:$O$8890,0),$I1484)</f>
        <v>Hot liquid powder packet</v>
      </c>
      <c r="E1484" s="5" t="str">
        <f>INDEX('DCM CARDS LOOKUP - HIDDEN'!$P$4:$AF$8890,MATCH(Q1484,'DCM CARDS LOOKUP - HIDDEN'!$O$4:$O$8890,0),$I1484)</f>
        <v>Powder packet</v>
      </c>
      <c r="F1484" s="5" t="str">
        <f>INDEX('DCM CARDS LOOKUP - HIDDEN'!$P$4:$AF$8890,MATCH(R1484,'DCM CARDS LOOKUP - HIDDEN'!$O$4:$O$8890,0),$I1484)</f>
        <v>Gummies</v>
      </c>
      <c r="G1484" s="42"/>
      <c r="I1484" s="4">
        <v>2</v>
      </c>
      <c r="N1484">
        <f>K1483*10000+L1483*100+B1481</f>
        <v>51501</v>
      </c>
      <c r="O1484">
        <f>K1483*10000+L1483*100+C1481</f>
        <v>51502</v>
      </c>
      <c r="P1484">
        <f>K1483*10000+L1483*100+D1481</f>
        <v>51503</v>
      </c>
      <c r="Q1484">
        <f>K1483*10000+L1483*100+E1461</f>
        <v>51504</v>
      </c>
      <c r="R1484">
        <f>K1483*10000+L1483*100+F1461</f>
        <v>51505</v>
      </c>
    </row>
    <row r="1485" spans="1:18">
      <c r="A1485" s="10" t="str">
        <f>INDEX(REFERENCE!$B$2:$K$2,1,'EXAMPLE OF CHOICE CARDS'!I1485)</f>
        <v>Symptoms</v>
      </c>
      <c r="B1485" s="5" t="str">
        <f>INDEX('DCM CARDS LOOKUP - HIDDEN'!$P$4:$AF$8890,MATCH(N1485,'DCM CARDS LOOKUP - HIDDEN'!$O$4:$O$8890,0),$I1485)</f>
        <v>Clears mucus</v>
      </c>
      <c r="C1485" s="5" t="str">
        <f>INDEX('DCM CARDS LOOKUP - HIDDEN'!$P$4:$AF$8890,MATCH(O1485,'DCM CARDS LOOKUP - HIDDEN'!$O$4:$O$8890,0),$I1485)</f>
        <v>Strengthens Immune System</v>
      </c>
      <c r="D1485" s="5" t="str">
        <f>INDEX('DCM CARDS LOOKUP - HIDDEN'!$P$4:$AF$8890,MATCH(P1485,'DCM CARDS LOOKUP - HIDDEN'!$O$4:$O$8890,0),$I1485)</f>
        <v>Nasal Congestion relief</v>
      </c>
      <c r="E1485" s="5" t="str">
        <f>INDEX('DCM CARDS LOOKUP - HIDDEN'!$P$4:$AF$8890,MATCH(Q1485,'DCM CARDS LOOKUP - HIDDEN'!$O$4:$O$8890,0),$I1485)</f>
        <v>Body Aches/Pain relief</v>
      </c>
      <c r="F1485" s="5" t="str">
        <f>INDEX('DCM CARDS LOOKUP - HIDDEN'!$P$4:$AF$8890,MATCH(R1485,'DCM CARDS LOOKUP - HIDDEN'!$O$4:$O$8890,0),$I1485)</f>
        <v>Sinus Pressure relief</v>
      </c>
      <c r="G1485" s="42"/>
      <c r="I1485" s="4">
        <v>3</v>
      </c>
      <c r="N1485">
        <f>K1483*10000+L1483*100+B1481</f>
        <v>51501</v>
      </c>
      <c r="O1485">
        <f>K1483*10000+L1483*100+C1481</f>
        <v>51502</v>
      </c>
      <c r="P1485">
        <f>K1483*10000+L1483*100+D1481</f>
        <v>51503</v>
      </c>
      <c r="Q1485">
        <f>K1483*10000+L1483*100+E1461</f>
        <v>51504</v>
      </c>
      <c r="R1485">
        <f>K1483*10000+L1483*100+F1461</f>
        <v>51505</v>
      </c>
    </row>
    <row r="1486" spans="1:18">
      <c r="A1486" s="10" t="str">
        <f>INDEX(REFERENCE!$B$2:$K$2,1,'EXAMPLE OF CHOICE CARDS'!I1486)</f>
        <v>Benefit</v>
      </c>
      <c r="B1486" s="5" t="str">
        <f>INDEX('DCM CARDS LOOKUP - HIDDEN'!$P$4:$AF$8890,MATCH(N1486,'DCM CARDS LOOKUP - HIDDEN'!$O$4:$O$8890,0),$I1486)</f>
        <v>Treats multiple symptoms</v>
      </c>
      <c r="C1486" s="5" t="str">
        <f>INDEX('DCM CARDS LOOKUP - HIDDEN'!$P$4:$AF$8890,MATCH(O1486,'DCM CARDS LOOKUP - HIDDEN'!$O$4:$O$8890,0),$I1486)</f>
        <v>Drug free</v>
      </c>
      <c r="D1486" s="5" t="str">
        <f>INDEX('DCM CARDS LOOKUP - HIDDEN'!$P$4:$AF$8890,MATCH(P1486,'DCM CARDS LOOKUP - HIDDEN'!$O$4:$O$8890,0),$I1486)</f>
        <v>FSA/HSA Eligible</v>
      </c>
      <c r="E1486" s="5" t="str">
        <f>INDEX('DCM CARDS LOOKUP - HIDDEN'!$P$4:$AF$8890,MATCH(Q1486,'DCM CARDS LOOKUP - HIDDEN'!$O$4:$O$8890,0),$I1486)</f>
        <v>Treats multiple symptoms</v>
      </c>
      <c r="F1486" s="5" t="str">
        <f>INDEX('DCM CARDS LOOKUP - HIDDEN'!$P$4:$AF$8890,MATCH(R1486,'DCM CARDS LOOKUP - HIDDEN'!$O$4:$O$8890,0),$I1486)</f>
        <v>For people with High Blood Pressure (decongestant free)</v>
      </c>
      <c r="G1486" s="42"/>
      <c r="I1486" s="4">
        <v>4</v>
      </c>
      <c r="N1486">
        <f>K1483*10000+L1483*100+B1481</f>
        <v>51501</v>
      </c>
      <c r="O1486">
        <f>K1483*10000+L1483*100+C1481</f>
        <v>51502</v>
      </c>
      <c r="P1486">
        <f>K1483*10000+L1483*100+D1481</f>
        <v>51503</v>
      </c>
      <c r="Q1486">
        <f>K1483*10000+L1483*100+E1461</f>
        <v>51504</v>
      </c>
      <c r="R1486">
        <f>K1483*10000+L1483*100+F1461</f>
        <v>51505</v>
      </c>
    </row>
    <row r="1487" spans="1:18">
      <c r="A1487" s="10" t="str">
        <f>INDEX(REFERENCE!$B$2:$K$2,1,'EXAMPLE OF CHOICE CARDS'!I1487)</f>
        <v>Doses</v>
      </c>
      <c r="B1487" s="5" t="str">
        <f>INDEX('DCM CARDS LOOKUP - HIDDEN'!$P$4:$AF$8890,MATCH(N1487,'DCM CARDS LOOKUP - HIDDEN'!$O$4:$O$8890,0),$I1487)</f>
        <v>6 Doses</v>
      </c>
      <c r="C1487" s="5" t="str">
        <f>INDEX('DCM CARDS LOOKUP - HIDDEN'!$P$4:$AF$8890,MATCH(O1487,'DCM CARDS LOOKUP - HIDDEN'!$O$4:$O$8890,0),$I1487)</f>
        <v>12 Doses</v>
      </c>
      <c r="D1487" s="5" t="str">
        <f>INDEX('DCM CARDS LOOKUP - HIDDEN'!$P$4:$AF$8890,MATCH(P1487,'DCM CARDS LOOKUP - HIDDEN'!$O$4:$O$8890,0),$I1487)</f>
        <v>90 Doses</v>
      </c>
      <c r="E1487" s="5" t="str">
        <f>INDEX('DCM CARDS LOOKUP - HIDDEN'!$P$4:$AF$8890,MATCH(Q1487,'DCM CARDS LOOKUP - HIDDEN'!$O$4:$O$8890,0),$I1487)</f>
        <v>60 Doses</v>
      </c>
      <c r="F1487" s="5" t="str">
        <f>INDEX('DCM CARDS LOOKUP - HIDDEN'!$P$4:$AF$8890,MATCH(R1487,'DCM CARDS LOOKUP - HIDDEN'!$O$4:$O$8890,0),$I1487)</f>
        <v>6 Doses</v>
      </c>
      <c r="G1487" s="42"/>
      <c r="I1487" s="4">
        <v>5</v>
      </c>
      <c r="N1487">
        <f>K1483*10000+L1483*100+B1481</f>
        <v>51501</v>
      </c>
      <c r="O1487">
        <f>K1483*10000+L1483*100+C1481</f>
        <v>51502</v>
      </c>
      <c r="P1487">
        <f>K1483*10000+L1483*100+D1481</f>
        <v>51503</v>
      </c>
      <c r="Q1487">
        <f>K1483*10000+L1483*100+E1461</f>
        <v>51504</v>
      </c>
      <c r="R1487">
        <f>K1483*10000+L1483*100+F1461</f>
        <v>51505</v>
      </c>
    </row>
    <row r="1488" spans="1:18">
      <c r="A1488" s="10" t="str">
        <f>INDEX(REFERENCE!$B$2:$K$2,1,'EXAMPLE OF CHOICE CARDS'!I1488)</f>
        <v>flavor</v>
      </c>
      <c r="B1488" s="5" t="str">
        <f>INDEX('DCM CARDS LOOKUP - HIDDEN'!$P$4:$AF$8890,MATCH(N1488,'DCM CARDS LOOKUP - HIDDEN'!$O$4:$O$8890,0),$I1488)</f>
        <v>Elderberry</v>
      </c>
      <c r="C1488" s="5" t="str">
        <f>INDEX('DCM CARDS LOOKUP - HIDDEN'!$P$4:$AF$8890,MATCH(O1488,'DCM CARDS LOOKUP - HIDDEN'!$O$4:$O$8890,0),$I1488)</f>
        <v>Mixed Berry</v>
      </c>
      <c r="D1488" s="5" t="str">
        <f>INDEX('DCM CARDS LOOKUP - HIDDEN'!$P$4:$AF$8890,MATCH(P1488,'DCM CARDS LOOKUP - HIDDEN'!$O$4:$O$8890,0),$I1488)</f>
        <v>Citrus</v>
      </c>
      <c r="E1488" s="5" t="str">
        <f>INDEX('DCM CARDS LOOKUP - HIDDEN'!$P$4:$AF$8890,MATCH(Q1488,'DCM CARDS LOOKUP - HIDDEN'!$O$4:$O$8890,0),$I1488)</f>
        <v>Honey</v>
      </c>
      <c r="F1488" s="5" t="str">
        <f>INDEX('DCM CARDS LOOKUP - HIDDEN'!$P$4:$AF$8890,MATCH(R1488,'DCM CARDS LOOKUP - HIDDEN'!$O$4:$O$8890,0),$I1488)</f>
        <v>Grape</v>
      </c>
      <c r="G1488" s="42"/>
      <c r="I1488" s="4">
        <v>6</v>
      </c>
      <c r="N1488">
        <f>K1483*10000+L1483*100+B1481</f>
        <v>51501</v>
      </c>
      <c r="O1488">
        <f>K1483*10000+L1483*100+C1481</f>
        <v>51502</v>
      </c>
      <c r="P1488">
        <f>K1483*10000+L1483*100+D1481</f>
        <v>51503</v>
      </c>
      <c r="Q1488">
        <f>K1483*10000+L1483*100+E1461</f>
        <v>51504</v>
      </c>
      <c r="R1488">
        <f>K1483*10000+L1483*100+F1461</f>
        <v>51505</v>
      </c>
    </row>
    <row r="1489" spans="1:18" ht="15" customHeight="1">
      <c r="A1489" s="10" t="str">
        <f>INDEX(REFERENCE!$B$2:$K$2,1,'EXAMPLE OF CHOICE CARDS'!I1489)</f>
        <v>Price</v>
      </c>
      <c r="B1489" s="29">
        <f>INDEX('DCM CARDS LOOKUP - HIDDEN'!$P$4:$AF$8890,MATCH(N1489,'DCM CARDS LOOKUP - HIDDEN'!$O$4:$O$8890,0),$I1489)</f>
        <v>7</v>
      </c>
      <c r="C1489" s="29">
        <f>INDEX('DCM CARDS LOOKUP - HIDDEN'!$P$4:$AF$8890,MATCH(O1489,'DCM CARDS LOOKUP - HIDDEN'!$O$4:$O$8890,0),$I1489)</f>
        <v>7</v>
      </c>
      <c r="D1489" s="29">
        <f>INDEX('DCM CARDS LOOKUP - HIDDEN'!$P$4:$AF$8890,MATCH(P1489,'DCM CARDS LOOKUP - HIDDEN'!$O$4:$O$8890,0),$I1489)</f>
        <v>30</v>
      </c>
      <c r="E1489" s="29">
        <f>INDEX('DCM CARDS LOOKUP - HIDDEN'!$P$4:$AF$8890,MATCH(Q1489,'DCM CARDS LOOKUP - HIDDEN'!$O$4:$O$8890,0),$I1489)</f>
        <v>17</v>
      </c>
      <c r="F1489" s="29">
        <f>INDEX('DCM CARDS LOOKUP - HIDDEN'!$P$4:$AF$8890,MATCH(R1489,'DCM CARDS LOOKUP - HIDDEN'!$O$4:$O$8890,0),$I1489)</f>
        <v>7</v>
      </c>
      <c r="G1489" s="42"/>
      <c r="I1489" s="4">
        <v>7</v>
      </c>
      <c r="N1489">
        <f>K1483*10000+L1483*100+B1481</f>
        <v>51501</v>
      </c>
      <c r="O1489">
        <f>K1483*10000+L1483*100+C1481</f>
        <v>51502</v>
      </c>
      <c r="P1489">
        <f>K1483*10000+L1483*100+D1481</f>
        <v>51503</v>
      </c>
      <c r="Q1489">
        <f>K1483*10000+L1483*100+E1461</f>
        <v>51504</v>
      </c>
      <c r="R1489">
        <f>K1483*10000+L1483*100+F1461</f>
        <v>51505</v>
      </c>
    </row>
    <row r="1490" spans="1:18" ht="15" hidden="1" customHeight="1">
      <c r="A1490" s="10">
        <f>INDEX(REFERENCE!$B$2:$K$2,1,'EXAMPLE OF CHOICE CARDS'!I1490)</f>
        <v>0</v>
      </c>
      <c r="B1490" s="29">
        <f>INDEX('DCM CARDS LOOKUP - HIDDEN'!$P$4:$AF$8890,MATCH(N1490,'DCM CARDS LOOKUP - HIDDEN'!$O$4:$O$8890,0),$I1490)</f>
        <v>0</v>
      </c>
      <c r="C1490" s="29">
        <f>INDEX('DCM CARDS LOOKUP - HIDDEN'!$P$4:$AF$8890,MATCH(O1490,'DCM CARDS LOOKUP - HIDDEN'!$O$4:$O$8890,0),$I1490)</f>
        <v>0</v>
      </c>
      <c r="D1490" s="29">
        <f>INDEX('DCM CARDS LOOKUP - HIDDEN'!$P$4:$AF$8890,MATCH(P1490,'DCM CARDS LOOKUP - HIDDEN'!$O$4:$O$8890,0),$I1490)</f>
        <v>0</v>
      </c>
      <c r="E1490" s="29">
        <f>INDEX('DCM CARDS LOOKUP - HIDDEN'!$P$4:$AF$8890,MATCH(Q1490,'DCM CARDS LOOKUP - HIDDEN'!$O$4:$O$8890,0),$I1490)</f>
        <v>0</v>
      </c>
      <c r="F1490" s="29">
        <f>INDEX('DCM CARDS LOOKUP - HIDDEN'!$P$4:$AF$8890,MATCH(R1490,'DCM CARDS LOOKUP - HIDDEN'!$O$4:$O$8890,0),$I1490)</f>
        <v>0</v>
      </c>
      <c r="G1490" s="42"/>
      <c r="I1490" s="4">
        <v>8</v>
      </c>
      <c r="N1490">
        <f>K1483*10000+L1483*100+B1481</f>
        <v>51501</v>
      </c>
      <c r="O1490">
        <f>K1483*10000+L1483*100+C1481</f>
        <v>51502</v>
      </c>
      <c r="P1490">
        <f>K1483*10000+L1483*100+D1481</f>
        <v>51503</v>
      </c>
      <c r="Q1490">
        <f>K1483*10000+L1483*100+E1461</f>
        <v>51504</v>
      </c>
      <c r="R1490">
        <f>K1483*10000+L1483*100+F1461</f>
        <v>51505</v>
      </c>
    </row>
    <row r="1491" spans="1:18" ht="15" hidden="1" customHeight="1">
      <c r="A1491" s="10">
        <f>INDEX(REFERENCE!$B$2:$K$2,1,'EXAMPLE OF CHOICE CARDS'!I1491)</f>
        <v>0</v>
      </c>
      <c r="B1491" s="5">
        <f>INDEX('DCM CARDS LOOKUP - HIDDEN'!$P$4:$AF$8890,MATCH(N1491,'DCM CARDS LOOKUP - HIDDEN'!$O$4:$O$8890,0),$I1491)</f>
        <v>0</v>
      </c>
      <c r="C1491" s="5">
        <f>INDEX('DCM CARDS LOOKUP - HIDDEN'!$P$4:$AF$8890,MATCH(O1491,'DCM CARDS LOOKUP - HIDDEN'!$O$4:$O$8890,0),$I1491)</f>
        <v>0</v>
      </c>
      <c r="D1491" s="5">
        <f>INDEX('DCM CARDS LOOKUP - HIDDEN'!$P$4:$AF$8890,MATCH(P1491,'DCM CARDS LOOKUP - HIDDEN'!$O$4:$O$8890,0),$I1491)</f>
        <v>0</v>
      </c>
      <c r="E1491" s="5">
        <f>INDEX('DCM CARDS LOOKUP - HIDDEN'!$P$4:$AF$8890,MATCH(Q1491,'DCM CARDS LOOKUP - HIDDEN'!$O$4:$O$8890,0),$I1491)</f>
        <v>0</v>
      </c>
      <c r="F1491" s="5">
        <f>INDEX('DCM CARDS LOOKUP - HIDDEN'!$P$4:$AF$8890,MATCH(R1491,'DCM CARDS LOOKUP - HIDDEN'!$O$4:$O$8890,0),$I1491)</f>
        <v>0</v>
      </c>
      <c r="G1491" s="42"/>
      <c r="I1491" s="4">
        <v>9</v>
      </c>
      <c r="N1491">
        <f>K1483*10000+L1483*100+B1481</f>
        <v>51501</v>
      </c>
      <c r="O1491">
        <f>K1483*10000+L1483*100+C1481</f>
        <v>51502</v>
      </c>
      <c r="P1491">
        <f>K1483*10000+L1483*100+D1481</f>
        <v>51503</v>
      </c>
      <c r="Q1491">
        <f>K1483*10000+L1483*100+E1461</f>
        <v>51504</v>
      </c>
      <c r="R1491">
        <f>K1483*10000+L1483*100+F1461</f>
        <v>51505</v>
      </c>
    </row>
    <row r="1492" spans="1:18" ht="15" hidden="1" customHeight="1">
      <c r="A1492" s="10">
        <f>INDEX(REFERENCE!$B$2:$K$2,1,'EXAMPLE OF CHOICE CARDS'!I1492)</f>
        <v>0</v>
      </c>
      <c r="B1492" s="5">
        <f>INDEX('DCM CARDS LOOKUP - HIDDEN'!$P$4:$AF$8890,MATCH(N1492,'DCM CARDS LOOKUP - HIDDEN'!$O$4:$O$8890,0),$I1492)</f>
        <v>0</v>
      </c>
      <c r="C1492" s="5">
        <f>INDEX('DCM CARDS LOOKUP - HIDDEN'!$P$4:$AF$8890,MATCH(O1492,'DCM CARDS LOOKUP - HIDDEN'!$O$4:$O$8890,0),$I1492)</f>
        <v>0</v>
      </c>
      <c r="D1492" s="5">
        <f>INDEX('DCM CARDS LOOKUP - HIDDEN'!$P$4:$AF$8890,MATCH(P1492,'DCM CARDS LOOKUP - HIDDEN'!$O$4:$O$8890,0),$I1492)</f>
        <v>0</v>
      </c>
      <c r="E1492" s="5">
        <f>INDEX('DCM CARDS LOOKUP - HIDDEN'!$P$4:$AF$8890,MATCH(Q1492,'DCM CARDS LOOKUP - HIDDEN'!$O$4:$O$8890,0),$I1492)</f>
        <v>0</v>
      </c>
      <c r="F1492" s="5">
        <f>INDEX('DCM CARDS LOOKUP - HIDDEN'!$P$4:$AF$8890,MATCH(R1492,'DCM CARDS LOOKUP - HIDDEN'!$O$4:$O$8890,0),$I1492)</f>
        <v>0</v>
      </c>
      <c r="G1492" s="42"/>
      <c r="I1492" s="4">
        <v>10</v>
      </c>
      <c r="N1492">
        <f>K1483*10000+L1483*100+B1481</f>
        <v>51501</v>
      </c>
      <c r="O1492">
        <f>K1483*10000+L1483*100+C1481</f>
        <v>51502</v>
      </c>
      <c r="P1492">
        <f>K1483*10000+L1483*100+D1481</f>
        <v>51503</v>
      </c>
      <c r="Q1492">
        <f>K1483*10000+L1483*100+E1461</f>
        <v>51504</v>
      </c>
      <c r="R1492">
        <f>K1483*10000+L1483*100+F1461</f>
        <v>51505</v>
      </c>
    </row>
    <row r="1493" spans="1:18" ht="15" hidden="1" customHeight="1">
      <c r="A1493" s="10" t="e">
        <f>INDEX(REFERENCE!$B$2:$K$2,1,'EXAMPLE OF CHOICE CARDS'!I1493)</f>
        <v>#REF!</v>
      </c>
      <c r="B1493" s="5">
        <f>INDEX('DCM CARDS LOOKUP - HIDDEN'!$P$4:$AF$8890,MATCH(N1493,'DCM CARDS LOOKUP - HIDDEN'!$O$4:$O$8890,0),$I1493)</f>
        <v>0</v>
      </c>
      <c r="C1493" s="5">
        <f>INDEX('DCM CARDS LOOKUP - HIDDEN'!$P$4:$AF$8890,MATCH(O1493,'DCM CARDS LOOKUP - HIDDEN'!$O$4:$O$8890,0),$I1493)</f>
        <v>0</v>
      </c>
      <c r="D1493" s="5">
        <f>INDEX('DCM CARDS LOOKUP - HIDDEN'!$P$4:$AF$8890,MATCH(P1493,'DCM CARDS LOOKUP - HIDDEN'!$O$4:$O$8890,0),$I1493)</f>
        <v>0</v>
      </c>
      <c r="E1493" s="24"/>
      <c r="F1493" s="24"/>
      <c r="G1493" s="42"/>
      <c r="I1493" s="4">
        <v>11</v>
      </c>
      <c r="N1493">
        <f>K1483*10000+L1483*100+B1481</f>
        <v>51501</v>
      </c>
      <c r="O1493">
        <f>K1483*10000+L1483*100+C1481</f>
        <v>51502</v>
      </c>
      <c r="P1493">
        <f>K1483*10000+L1483*100+D1481</f>
        <v>51503</v>
      </c>
      <c r="Q1493">
        <f>K1483*10000+L1483*100+E1461</f>
        <v>51504</v>
      </c>
      <c r="R1493">
        <f>K1483*10000+L1483*100+F1461</f>
        <v>51505</v>
      </c>
    </row>
    <row r="1494" spans="1:18" ht="15" hidden="1" customHeight="1">
      <c r="A1494" s="10" t="e">
        <f>INDEX(REFERENCE!$B$2:$K$2,1,'EXAMPLE OF CHOICE CARDS'!I1494)</f>
        <v>#REF!</v>
      </c>
      <c r="B1494" s="5">
        <f>INDEX('DCM CARDS LOOKUP - HIDDEN'!$P$4:$AF$8890,MATCH(N1494,'DCM CARDS LOOKUP - HIDDEN'!$O$4:$O$8890,0),$I1494)</f>
        <v>0</v>
      </c>
      <c r="C1494" s="5">
        <f>INDEX('DCM CARDS LOOKUP - HIDDEN'!$P$4:$AF$8890,MATCH(O1494,'DCM CARDS LOOKUP - HIDDEN'!$O$4:$O$8890,0),$I1494)</f>
        <v>0</v>
      </c>
      <c r="D1494" s="5">
        <f>INDEX('DCM CARDS LOOKUP - HIDDEN'!$P$4:$AF$8890,MATCH(P1494,'DCM CARDS LOOKUP - HIDDEN'!$O$4:$O$8890,0),$I1494)</f>
        <v>0</v>
      </c>
      <c r="E1494" s="24"/>
      <c r="F1494" s="24"/>
      <c r="G1494" s="42"/>
      <c r="I1494" s="4">
        <v>12</v>
      </c>
      <c r="N1494">
        <f>K1483*10000+L1483*100+B1481</f>
        <v>51501</v>
      </c>
      <c r="O1494">
        <f>K1483*10000+L1483*100+C1481</f>
        <v>51502</v>
      </c>
      <c r="P1494">
        <f>K1483*10000+L1483*100+D1481</f>
        <v>51503</v>
      </c>
      <c r="Q1494">
        <f>K1483*10000+L1483*100+E1461</f>
        <v>51504</v>
      </c>
      <c r="R1494">
        <f>K1483*10000+L1483*100+F1461</f>
        <v>51505</v>
      </c>
    </row>
    <row r="1495" spans="1:18" ht="15" hidden="1" customHeight="1">
      <c r="A1495" s="10" t="e">
        <f>INDEX(REFERENCE!$B$2:$K$2,1,'EXAMPLE OF CHOICE CARDS'!I1495)</f>
        <v>#REF!</v>
      </c>
      <c r="B1495" s="5">
        <f>INDEX('DCM CARDS LOOKUP - HIDDEN'!$P$4:$AF$8890,MATCH(N1495,'DCM CARDS LOOKUP - HIDDEN'!$O$4:$O$8890,0),$I1495)</f>
        <v>0</v>
      </c>
      <c r="C1495" s="5">
        <f>INDEX('DCM CARDS LOOKUP - HIDDEN'!$P$4:$AF$8890,MATCH(O1495,'DCM CARDS LOOKUP - HIDDEN'!$O$4:$O$8890,0),$I1495)</f>
        <v>0</v>
      </c>
      <c r="D1495" s="5">
        <f>INDEX('DCM CARDS LOOKUP - HIDDEN'!$P$4:$AF$8890,MATCH(P1495,'DCM CARDS LOOKUP - HIDDEN'!$O$4:$O$8890,0),$I1495)</f>
        <v>0</v>
      </c>
      <c r="E1495" s="24"/>
      <c r="F1495" s="24"/>
      <c r="G1495" s="42"/>
      <c r="I1495" s="4">
        <v>13</v>
      </c>
      <c r="N1495">
        <f>K1483*10000+L1483*100+B1481</f>
        <v>51501</v>
      </c>
      <c r="O1495">
        <f>K1483*10000+L1483*100+C1481</f>
        <v>51502</v>
      </c>
      <c r="P1495">
        <f>K1483*10000+L1483*100+D1481</f>
        <v>51503</v>
      </c>
      <c r="Q1495">
        <f>K1483*10000+L1483*100+E1461</f>
        <v>51504</v>
      </c>
      <c r="R1495">
        <f>K1483*10000+L1483*100+F1461</f>
        <v>51505</v>
      </c>
    </row>
    <row r="1496" spans="1:18" ht="15" hidden="1" customHeight="1">
      <c r="A1496" s="10" t="e">
        <f>INDEX(REFERENCE!$B$2:$K$2,1,'EXAMPLE OF CHOICE CARDS'!I1496)</f>
        <v>#REF!</v>
      </c>
      <c r="B1496" s="5">
        <f>INDEX('DCM CARDS LOOKUP - HIDDEN'!$P$4:$AF$8890,MATCH(N1496,'DCM CARDS LOOKUP - HIDDEN'!$O$4:$O$8890,0),$I1496)</f>
        <v>0</v>
      </c>
      <c r="C1496" s="5">
        <f>INDEX('DCM CARDS LOOKUP - HIDDEN'!$P$4:$AF$8890,MATCH(O1496,'DCM CARDS LOOKUP - HIDDEN'!$O$4:$O$8890,0),$I1496)</f>
        <v>0</v>
      </c>
      <c r="D1496" s="5">
        <f>INDEX('DCM CARDS LOOKUP - HIDDEN'!$P$4:$AF$8890,MATCH(P1496,'DCM CARDS LOOKUP - HIDDEN'!$O$4:$O$8890,0),$I1496)</f>
        <v>0</v>
      </c>
      <c r="E1496" s="24"/>
      <c r="F1496" s="24"/>
      <c r="G1496" s="43"/>
      <c r="I1496" s="4">
        <v>14</v>
      </c>
      <c r="N1496">
        <f>K1483*10000+L1483*100+B1481</f>
        <v>51501</v>
      </c>
      <c r="O1496">
        <f>K1483*10000+L1483*100+C1481</f>
        <v>51502</v>
      </c>
      <c r="P1496">
        <f>K1483*10000+L1483*100+D1481</f>
        <v>51503</v>
      </c>
      <c r="Q1496">
        <f>K1483*10000+L1483*100+E1461</f>
        <v>51504</v>
      </c>
      <c r="R1496">
        <f>K1483*10000+L1483*100+F1461</f>
        <v>51505</v>
      </c>
    </row>
    <row r="1497" spans="1:18">
      <c r="A1497" s="2"/>
      <c r="B1497" s="5"/>
      <c r="C1497" s="5"/>
      <c r="D1497" s="5"/>
      <c r="E1497" s="5"/>
      <c r="F1497" s="5"/>
      <c r="G1497" s="5"/>
      <c r="I1497" s="13"/>
    </row>
    <row r="1498" spans="1:18">
      <c r="A1498" s="6"/>
      <c r="B1498" s="7">
        <v>1</v>
      </c>
      <c r="C1498" s="7">
        <v>2</v>
      </c>
      <c r="D1498" s="7">
        <v>3</v>
      </c>
      <c r="E1498" s="7">
        <v>4</v>
      </c>
      <c r="F1498" s="7">
        <v>5</v>
      </c>
      <c r="G1498" s="7">
        <v>9</v>
      </c>
      <c r="I1498" s="13"/>
    </row>
    <row r="1501" spans="1:18">
      <c r="A1501" s="1" t="str">
        <f>"Version "&amp;K1503&amp;"; Task"&amp;L1503</f>
        <v>Version 6; Task1</v>
      </c>
      <c r="B1501" s="4">
        <v>1</v>
      </c>
      <c r="C1501" s="4">
        <v>2</v>
      </c>
      <c r="D1501" s="4">
        <v>3</v>
      </c>
      <c r="E1501" s="4">
        <f>E1481</f>
        <v>4</v>
      </c>
      <c r="F1501" s="4">
        <f>F1481</f>
        <v>5</v>
      </c>
      <c r="I1501" s="13"/>
    </row>
    <row r="1502" spans="1:18" ht="15" customHeight="1">
      <c r="A1502" s="11" t="s">
        <v>8</v>
      </c>
      <c r="B1502" s="12" t="s">
        <v>9</v>
      </c>
      <c r="C1502" s="12" t="s">
        <v>10</v>
      </c>
      <c r="D1502" s="12" t="s">
        <v>11</v>
      </c>
      <c r="E1502" s="23" t="s">
        <v>20</v>
      </c>
      <c r="F1502" s="23" t="s">
        <v>21</v>
      </c>
      <c r="G1502" s="41" t="s">
        <v>15</v>
      </c>
      <c r="I1502" s="13"/>
      <c r="K1502" t="s">
        <v>12</v>
      </c>
      <c r="L1502" t="s">
        <v>1</v>
      </c>
    </row>
    <row r="1503" spans="1:18">
      <c r="A1503" s="10" t="str">
        <f>INDEX(REFERENCE!$B$2:$K$2,1,'EXAMPLE OF CHOICE CARDS'!I1503)</f>
        <v>Brand</v>
      </c>
      <c r="B1503" s="5" t="str">
        <f>INDEX('DCM CARDS LOOKUP - HIDDEN'!$P$4:$AF$8890,MATCH(N1503,'DCM CARDS LOOKUP - HIDDEN'!$O$4:$O$8890,0),$I1503)</f>
        <v>Walgreens</v>
      </c>
      <c r="C1503" s="5" t="str">
        <f>INDEX('DCM CARDS LOOKUP - HIDDEN'!$P$4:$AF$8890,MATCH(O1503,'DCM CARDS LOOKUP - HIDDEN'!$O$4:$O$8890,0),$I1503)</f>
        <v>Other Brand</v>
      </c>
      <c r="D1503" s="5" t="str">
        <f>INDEX('DCM CARDS LOOKUP - HIDDEN'!$P$4:$AF$8890,MATCH(P1503,'DCM CARDS LOOKUP - HIDDEN'!$O$4:$O$8890,0),$I1503)</f>
        <v>Robitussin</v>
      </c>
      <c r="E1503" s="5" t="str">
        <f>INDEX('DCM CARDS LOOKUP - HIDDEN'!$P$4:$AF$8890,MATCH(Q1503,'DCM CARDS LOOKUP - HIDDEN'!$O$4:$O$8890,0),$I1503)</f>
        <v>Tylenol Cold &amp; Flu</v>
      </c>
      <c r="F1503" s="5" t="str">
        <f>INDEX('DCM CARDS LOOKUP - HIDDEN'!$P$4:$AF$8890,MATCH(R1503,'DCM CARDS LOOKUP - HIDDEN'!$O$4:$O$8890,0),$I1503)</f>
        <v>Walgreens</v>
      </c>
      <c r="G1503" s="42"/>
      <c r="I1503" s="4">
        <v>1</v>
      </c>
      <c r="K1503">
        <f>IF(L1483=15,K1483+1,K1483)</f>
        <v>6</v>
      </c>
      <c r="L1503">
        <f>IF(L1483&lt;15,L1483+1,1)</f>
        <v>1</v>
      </c>
      <c r="N1503">
        <f>K1503*10000+L1503*100+B1501</f>
        <v>60101</v>
      </c>
      <c r="O1503">
        <f>K1503*10000+L1503*100+C1501</f>
        <v>60102</v>
      </c>
      <c r="P1503">
        <f>K1503*10000+L1503*100+D1501</f>
        <v>60103</v>
      </c>
      <c r="Q1503">
        <f>K1503*10000+L1503*100+E1481</f>
        <v>60104</v>
      </c>
      <c r="R1503">
        <f>K1503*10000+L1503*100+F1481</f>
        <v>60105</v>
      </c>
    </row>
    <row r="1504" spans="1:18">
      <c r="A1504" s="10" t="str">
        <f>INDEX(REFERENCE!$B$2:$K$2,1,'EXAMPLE OF CHOICE CARDS'!I1504)</f>
        <v>Format</v>
      </c>
      <c r="B1504" s="5" t="str">
        <f>INDEX('DCM CARDS LOOKUP - HIDDEN'!$P$4:$AF$8890,MATCH(N1504,'DCM CARDS LOOKUP - HIDDEN'!$O$4:$O$8890,0),$I1504)</f>
        <v>Hot liquid powder packet</v>
      </c>
      <c r="C1504" s="5" t="str">
        <f>INDEX('DCM CARDS LOOKUP - HIDDEN'!$P$4:$AF$8890,MATCH(O1504,'DCM CARDS LOOKUP - HIDDEN'!$O$4:$O$8890,0),$I1504)</f>
        <v>Tablet</v>
      </c>
      <c r="D1504" s="5" t="str">
        <f>INDEX('DCM CARDS LOOKUP - HIDDEN'!$P$4:$AF$8890,MATCH(P1504,'DCM CARDS LOOKUP - HIDDEN'!$O$4:$O$8890,0),$I1504)</f>
        <v>Gummies</v>
      </c>
      <c r="E1504" s="5" t="str">
        <f>INDEX('DCM CARDS LOOKUP - HIDDEN'!$P$4:$AF$8890,MATCH(Q1504,'DCM CARDS LOOKUP - HIDDEN'!$O$4:$O$8890,0),$I1504)</f>
        <v>Effervescent Tablets</v>
      </c>
      <c r="F1504" s="5" t="str">
        <f>INDEX('DCM CARDS LOOKUP - HIDDEN'!$P$4:$AF$8890,MATCH(R1504,'DCM CARDS LOOKUP - HIDDEN'!$O$4:$O$8890,0),$I1504)</f>
        <v>Nasal Spray</v>
      </c>
      <c r="G1504" s="42"/>
      <c r="I1504" s="4">
        <v>2</v>
      </c>
      <c r="N1504">
        <f>K1503*10000+L1503*100+B1501</f>
        <v>60101</v>
      </c>
      <c r="O1504">
        <f>K1503*10000+L1503*100+C1501</f>
        <v>60102</v>
      </c>
      <c r="P1504">
        <f>K1503*10000+L1503*100+D1501</f>
        <v>60103</v>
      </c>
      <c r="Q1504">
        <f>K1503*10000+L1503*100+E1481</f>
        <v>60104</v>
      </c>
      <c r="R1504">
        <f>K1503*10000+L1503*100+F1481</f>
        <v>60105</v>
      </c>
    </row>
    <row r="1505" spans="1:18">
      <c r="A1505" s="10" t="str">
        <f>INDEX(REFERENCE!$B$2:$K$2,1,'EXAMPLE OF CHOICE CARDS'!I1505)</f>
        <v>Symptoms</v>
      </c>
      <c r="B1505" s="5" t="str">
        <f>INDEX('DCM CARDS LOOKUP - HIDDEN'!$P$4:$AF$8890,MATCH(N1505,'DCM CARDS LOOKUP - HIDDEN'!$O$4:$O$8890,0),$I1505)</f>
        <v>Fever relief</v>
      </c>
      <c r="C1505" s="5" t="str">
        <f>INDEX('DCM CARDS LOOKUP - HIDDEN'!$P$4:$AF$8890,MATCH(O1505,'DCM CARDS LOOKUP - HIDDEN'!$O$4:$O$8890,0),$I1505)</f>
        <v>Chest congestion relief</v>
      </c>
      <c r="D1505" s="5" t="str">
        <f>INDEX('DCM CARDS LOOKUP - HIDDEN'!$P$4:$AF$8890,MATCH(P1505,'DCM CARDS LOOKUP - HIDDEN'!$O$4:$O$8890,0),$I1505)</f>
        <v>Runny nose relief</v>
      </c>
      <c r="E1505" s="5" t="str">
        <f>INDEX('DCM CARDS LOOKUP - HIDDEN'!$P$4:$AF$8890,MATCH(Q1505,'DCM CARDS LOOKUP - HIDDEN'!$O$4:$O$8890,0),$I1505)</f>
        <v>Head cold relief</v>
      </c>
      <c r="F1505" s="5" t="str">
        <f>INDEX('DCM CARDS LOOKUP - HIDDEN'!$P$4:$AF$8890,MATCH(R1505,'DCM CARDS LOOKUP - HIDDEN'!$O$4:$O$8890,0),$I1505)</f>
        <v>Head Pain Relief</v>
      </c>
      <c r="G1505" s="42"/>
      <c r="I1505" s="4">
        <v>3</v>
      </c>
      <c r="N1505">
        <f>K1503*10000+L1503*100+B1501</f>
        <v>60101</v>
      </c>
      <c r="O1505">
        <f>K1503*10000+L1503*100+C1501</f>
        <v>60102</v>
      </c>
      <c r="P1505">
        <f>K1503*10000+L1503*100+D1501</f>
        <v>60103</v>
      </c>
      <c r="Q1505">
        <f>K1503*10000+L1503*100+E1481</f>
        <v>60104</v>
      </c>
      <c r="R1505">
        <f>K1503*10000+L1503*100+F1481</f>
        <v>60105</v>
      </c>
    </row>
    <row r="1506" spans="1:18">
      <c r="A1506" s="10" t="str">
        <f>INDEX(REFERENCE!$B$2:$K$2,1,'EXAMPLE OF CHOICE CARDS'!I1506)</f>
        <v>Benefit</v>
      </c>
      <c r="B1506" s="5" t="str">
        <f>INDEX('DCM CARDS LOOKUP - HIDDEN'!$P$4:$AF$8890,MATCH(N1506,'DCM CARDS LOOKUP - HIDDEN'!$O$4:$O$8890,0),$I1506)</f>
        <v>Sugar Free</v>
      </c>
      <c r="C1506" s="5" t="str">
        <f>INDEX('DCM CARDS LOOKUP - HIDDEN'!$P$4:$AF$8890,MATCH(O1506,'DCM CARDS LOOKUP - HIDDEN'!$O$4:$O$8890,0),$I1506)</f>
        <v>Loosens mucus</v>
      </c>
      <c r="D1506" s="5" t="str">
        <f>INDEX('DCM CARDS LOOKUP - HIDDEN'!$P$4:$AF$8890,MATCH(P1506,'DCM CARDS LOOKUP - HIDDEN'!$O$4:$O$8890,0),$I1506)</f>
        <v>Treats Sneezing</v>
      </c>
      <c r="E1506" s="5" t="str">
        <f>INDEX('DCM CARDS LOOKUP - HIDDEN'!$P$4:$AF$8890,MATCH(Q1506,'DCM CARDS LOOKUP - HIDDEN'!$O$4:$O$8890,0),$I1506)</f>
        <v>Allergy Relief</v>
      </c>
      <c r="F1506" s="5" t="str">
        <f>INDEX('DCM CARDS LOOKUP - HIDDEN'!$P$4:$AF$8890,MATCH(R1506,'DCM CARDS LOOKUP - HIDDEN'!$O$4:$O$8890,0),$I1506)</f>
        <v>For Nighttime Use</v>
      </c>
      <c r="G1506" s="42"/>
      <c r="I1506" s="4">
        <v>4</v>
      </c>
      <c r="N1506">
        <f>K1503*10000+L1503*100+B1501</f>
        <v>60101</v>
      </c>
      <c r="O1506">
        <f>K1503*10000+L1503*100+C1501</f>
        <v>60102</v>
      </c>
      <c r="P1506">
        <f>K1503*10000+L1503*100+D1501</f>
        <v>60103</v>
      </c>
      <c r="Q1506">
        <f>K1503*10000+L1503*100+E1481</f>
        <v>60104</v>
      </c>
      <c r="R1506">
        <f>K1503*10000+L1503*100+F1481</f>
        <v>60105</v>
      </c>
    </row>
    <row r="1507" spans="1:18">
      <c r="A1507" s="10" t="str">
        <f>INDEX(REFERENCE!$B$2:$K$2,1,'EXAMPLE OF CHOICE CARDS'!I1507)</f>
        <v>Doses</v>
      </c>
      <c r="B1507" s="5" t="str">
        <f>INDEX('DCM CARDS LOOKUP - HIDDEN'!$P$4:$AF$8890,MATCH(N1507,'DCM CARDS LOOKUP - HIDDEN'!$O$4:$O$8890,0),$I1507)</f>
        <v>12 Doses</v>
      </c>
      <c r="C1507" s="5" t="str">
        <f>INDEX('DCM CARDS LOOKUP - HIDDEN'!$P$4:$AF$8890,MATCH(O1507,'DCM CARDS LOOKUP - HIDDEN'!$O$4:$O$8890,0),$I1507)</f>
        <v>6 Doses</v>
      </c>
      <c r="D1507" s="5" t="str">
        <f>INDEX('DCM CARDS LOOKUP - HIDDEN'!$P$4:$AF$8890,MATCH(P1507,'DCM CARDS LOOKUP - HIDDEN'!$O$4:$O$8890,0),$I1507)</f>
        <v>30 Doses</v>
      </c>
      <c r="E1507" s="5" t="str">
        <f>INDEX('DCM CARDS LOOKUP - HIDDEN'!$P$4:$AF$8890,MATCH(Q1507,'DCM CARDS LOOKUP - HIDDEN'!$O$4:$O$8890,0),$I1507)</f>
        <v>90 Doses</v>
      </c>
      <c r="F1507" s="5" t="str">
        <f>INDEX('DCM CARDS LOOKUP - HIDDEN'!$P$4:$AF$8890,MATCH(R1507,'DCM CARDS LOOKUP - HIDDEN'!$O$4:$O$8890,0),$I1507)</f>
        <v>90 Doses</v>
      </c>
      <c r="G1507" s="42"/>
      <c r="I1507" s="4">
        <v>5</v>
      </c>
      <c r="N1507">
        <f>K1503*10000+L1503*100+B1501</f>
        <v>60101</v>
      </c>
      <c r="O1507">
        <f>K1503*10000+L1503*100+C1501</f>
        <v>60102</v>
      </c>
      <c r="P1507">
        <f>K1503*10000+L1503*100+D1501</f>
        <v>60103</v>
      </c>
      <c r="Q1507">
        <f>K1503*10000+L1503*100+E1481</f>
        <v>60104</v>
      </c>
      <c r="R1507">
        <f>K1503*10000+L1503*100+F1481</f>
        <v>60105</v>
      </c>
    </row>
    <row r="1508" spans="1:18">
      <c r="A1508" s="10" t="str">
        <f>INDEX(REFERENCE!$B$2:$K$2,1,'EXAMPLE OF CHOICE CARDS'!I1508)</f>
        <v>flavor</v>
      </c>
      <c r="B1508" s="5" t="str">
        <f>INDEX('DCM CARDS LOOKUP - HIDDEN'!$P$4:$AF$8890,MATCH(N1508,'DCM CARDS LOOKUP - HIDDEN'!$O$4:$O$8890,0),$I1508)</f>
        <v>Orange</v>
      </c>
      <c r="C1508" s="5" t="str">
        <f>INDEX('DCM CARDS LOOKUP - HIDDEN'!$P$4:$AF$8890,MATCH(O1508,'DCM CARDS LOOKUP - HIDDEN'!$O$4:$O$8890,0),$I1508)</f>
        <v>-</v>
      </c>
      <c r="D1508" s="5" t="str">
        <f>INDEX('DCM CARDS LOOKUP - HIDDEN'!$P$4:$AF$8890,MATCH(P1508,'DCM CARDS LOOKUP - HIDDEN'!$O$4:$O$8890,0),$I1508)</f>
        <v>Honey</v>
      </c>
      <c r="E1508" s="5" t="str">
        <f>INDEX('DCM CARDS LOOKUP - HIDDEN'!$P$4:$AF$8890,MATCH(Q1508,'DCM CARDS LOOKUP - HIDDEN'!$O$4:$O$8890,0),$I1508)</f>
        <v>Citrus</v>
      </c>
      <c r="F1508" s="5" t="str">
        <f>INDEX('DCM CARDS LOOKUP - HIDDEN'!$P$4:$AF$8890,MATCH(R1508,'DCM CARDS LOOKUP - HIDDEN'!$O$4:$O$8890,0),$I1508)</f>
        <v>-</v>
      </c>
      <c r="G1508" s="42"/>
      <c r="I1508" s="4">
        <v>6</v>
      </c>
      <c r="N1508">
        <f>K1503*10000+L1503*100+B1501</f>
        <v>60101</v>
      </c>
      <c r="O1508">
        <f>K1503*10000+L1503*100+C1501</f>
        <v>60102</v>
      </c>
      <c r="P1508">
        <f>K1503*10000+L1503*100+D1501</f>
        <v>60103</v>
      </c>
      <c r="Q1508">
        <f>K1503*10000+L1503*100+E1481</f>
        <v>60104</v>
      </c>
      <c r="R1508">
        <f>K1503*10000+L1503*100+F1481</f>
        <v>60105</v>
      </c>
    </row>
    <row r="1509" spans="1:18" ht="15" customHeight="1">
      <c r="A1509" s="10" t="str">
        <f>INDEX(REFERENCE!$B$2:$K$2,1,'EXAMPLE OF CHOICE CARDS'!I1509)</f>
        <v>Price</v>
      </c>
      <c r="B1509" s="29">
        <f>INDEX('DCM CARDS LOOKUP - HIDDEN'!$P$4:$AF$8890,MATCH(N1509,'DCM CARDS LOOKUP - HIDDEN'!$O$4:$O$8890,0),$I1509)</f>
        <v>16</v>
      </c>
      <c r="C1509" s="29">
        <f>INDEX('DCM CARDS LOOKUP - HIDDEN'!$P$4:$AF$8890,MATCH(O1509,'DCM CARDS LOOKUP - HIDDEN'!$O$4:$O$8890,0),$I1509)</f>
        <v>5</v>
      </c>
      <c r="D1509" s="29">
        <f>INDEX('DCM CARDS LOOKUP - HIDDEN'!$P$4:$AF$8890,MATCH(P1509,'DCM CARDS LOOKUP - HIDDEN'!$O$4:$O$8890,0),$I1509)</f>
        <v>16</v>
      </c>
      <c r="E1509" s="29">
        <f>INDEX('DCM CARDS LOOKUP - HIDDEN'!$P$4:$AF$8890,MATCH(Q1509,'DCM CARDS LOOKUP - HIDDEN'!$O$4:$O$8890,0),$I1509)</f>
        <v>25</v>
      </c>
      <c r="F1509" s="29">
        <f>INDEX('DCM CARDS LOOKUP - HIDDEN'!$P$4:$AF$8890,MATCH(R1509,'DCM CARDS LOOKUP - HIDDEN'!$O$4:$O$8890,0),$I1509)</f>
        <v>38</v>
      </c>
      <c r="G1509" s="42"/>
      <c r="I1509" s="4">
        <v>7</v>
      </c>
      <c r="N1509">
        <f>K1503*10000+L1503*100+B1501</f>
        <v>60101</v>
      </c>
      <c r="O1509">
        <f>K1503*10000+L1503*100+C1501</f>
        <v>60102</v>
      </c>
      <c r="P1509">
        <f>K1503*10000+L1503*100+D1501</f>
        <v>60103</v>
      </c>
      <c r="Q1509">
        <f>K1503*10000+L1503*100+E1481</f>
        <v>60104</v>
      </c>
      <c r="R1509">
        <f>K1503*10000+L1503*100+F1481</f>
        <v>60105</v>
      </c>
    </row>
    <row r="1510" spans="1:18" ht="15" hidden="1" customHeight="1">
      <c r="A1510" s="10">
        <f>INDEX(REFERENCE!$B$2:$K$2,1,'EXAMPLE OF CHOICE CARDS'!I1510)</f>
        <v>0</v>
      </c>
      <c r="B1510" s="29">
        <f>INDEX('DCM CARDS LOOKUP - HIDDEN'!$P$4:$AF$8890,MATCH(N1510,'DCM CARDS LOOKUP - HIDDEN'!$O$4:$O$8890,0),$I1510)</f>
        <v>0</v>
      </c>
      <c r="C1510" s="29">
        <f>INDEX('DCM CARDS LOOKUP - HIDDEN'!$P$4:$AF$8890,MATCH(O1510,'DCM CARDS LOOKUP - HIDDEN'!$O$4:$O$8890,0),$I1510)</f>
        <v>0</v>
      </c>
      <c r="D1510" s="29">
        <f>INDEX('DCM CARDS LOOKUP - HIDDEN'!$P$4:$AF$8890,MATCH(P1510,'DCM CARDS LOOKUP - HIDDEN'!$O$4:$O$8890,0),$I1510)</f>
        <v>0</v>
      </c>
      <c r="E1510" s="29">
        <f>INDEX('DCM CARDS LOOKUP - HIDDEN'!$P$4:$AF$8890,MATCH(Q1510,'DCM CARDS LOOKUP - HIDDEN'!$O$4:$O$8890,0),$I1510)</f>
        <v>0</v>
      </c>
      <c r="F1510" s="29">
        <f>INDEX('DCM CARDS LOOKUP - HIDDEN'!$P$4:$AF$8890,MATCH(R1510,'DCM CARDS LOOKUP - HIDDEN'!$O$4:$O$8890,0),$I1510)</f>
        <v>0</v>
      </c>
      <c r="G1510" s="42"/>
      <c r="I1510" s="4">
        <v>8</v>
      </c>
      <c r="N1510">
        <f>K1503*10000+L1503*100+B1501</f>
        <v>60101</v>
      </c>
      <c r="O1510">
        <f>K1503*10000+L1503*100+C1501</f>
        <v>60102</v>
      </c>
      <c r="P1510">
        <f>K1503*10000+L1503*100+D1501</f>
        <v>60103</v>
      </c>
      <c r="Q1510">
        <f>K1503*10000+L1503*100+E1481</f>
        <v>60104</v>
      </c>
      <c r="R1510">
        <f>K1503*10000+L1503*100+F1481</f>
        <v>60105</v>
      </c>
    </row>
    <row r="1511" spans="1:18" ht="15" hidden="1" customHeight="1">
      <c r="A1511" s="10">
        <f>INDEX(REFERENCE!$B$2:$K$2,1,'EXAMPLE OF CHOICE CARDS'!I1511)</f>
        <v>0</v>
      </c>
      <c r="B1511" s="5">
        <f>INDEX('DCM CARDS LOOKUP - HIDDEN'!$P$4:$AF$8890,MATCH(N1511,'DCM CARDS LOOKUP - HIDDEN'!$O$4:$O$8890,0),$I1511)</f>
        <v>0</v>
      </c>
      <c r="C1511" s="5">
        <f>INDEX('DCM CARDS LOOKUP - HIDDEN'!$P$4:$AF$8890,MATCH(O1511,'DCM CARDS LOOKUP - HIDDEN'!$O$4:$O$8890,0),$I1511)</f>
        <v>0</v>
      </c>
      <c r="D1511" s="5">
        <f>INDEX('DCM CARDS LOOKUP - HIDDEN'!$P$4:$AF$8890,MATCH(P1511,'DCM CARDS LOOKUP - HIDDEN'!$O$4:$O$8890,0),$I1511)</f>
        <v>0</v>
      </c>
      <c r="E1511" s="5">
        <f>INDEX('DCM CARDS LOOKUP - HIDDEN'!$P$4:$AF$8890,MATCH(Q1511,'DCM CARDS LOOKUP - HIDDEN'!$O$4:$O$8890,0),$I1511)</f>
        <v>0</v>
      </c>
      <c r="F1511" s="5">
        <f>INDEX('DCM CARDS LOOKUP - HIDDEN'!$P$4:$AF$8890,MATCH(R1511,'DCM CARDS LOOKUP - HIDDEN'!$O$4:$O$8890,0),$I1511)</f>
        <v>0</v>
      </c>
      <c r="G1511" s="42"/>
      <c r="I1511" s="4">
        <v>9</v>
      </c>
      <c r="N1511">
        <f>K1503*10000+L1503*100+B1501</f>
        <v>60101</v>
      </c>
      <c r="O1511">
        <f>K1503*10000+L1503*100+C1501</f>
        <v>60102</v>
      </c>
      <c r="P1511">
        <f>K1503*10000+L1503*100+D1501</f>
        <v>60103</v>
      </c>
      <c r="Q1511">
        <f>K1503*10000+L1503*100+E1481</f>
        <v>60104</v>
      </c>
      <c r="R1511">
        <f>K1503*10000+L1503*100+F1481</f>
        <v>60105</v>
      </c>
    </row>
    <row r="1512" spans="1:18" ht="15" hidden="1" customHeight="1">
      <c r="A1512" s="10">
        <f>INDEX(REFERENCE!$B$2:$K$2,1,'EXAMPLE OF CHOICE CARDS'!I1512)</f>
        <v>0</v>
      </c>
      <c r="B1512" s="5">
        <f>INDEX('DCM CARDS LOOKUP - HIDDEN'!$P$4:$AF$8890,MATCH(N1512,'DCM CARDS LOOKUP - HIDDEN'!$O$4:$O$8890,0),$I1512)</f>
        <v>0</v>
      </c>
      <c r="C1512" s="5">
        <f>INDEX('DCM CARDS LOOKUP - HIDDEN'!$P$4:$AF$8890,MATCH(O1512,'DCM CARDS LOOKUP - HIDDEN'!$O$4:$O$8890,0),$I1512)</f>
        <v>0</v>
      </c>
      <c r="D1512" s="5">
        <f>INDEX('DCM CARDS LOOKUP - HIDDEN'!$P$4:$AF$8890,MATCH(P1512,'DCM CARDS LOOKUP - HIDDEN'!$O$4:$O$8890,0),$I1512)</f>
        <v>0</v>
      </c>
      <c r="E1512" s="5">
        <f>INDEX('DCM CARDS LOOKUP - HIDDEN'!$P$4:$AF$8890,MATCH(Q1512,'DCM CARDS LOOKUP - HIDDEN'!$O$4:$O$8890,0),$I1512)</f>
        <v>0</v>
      </c>
      <c r="F1512" s="5">
        <f>INDEX('DCM CARDS LOOKUP - HIDDEN'!$P$4:$AF$8890,MATCH(R1512,'DCM CARDS LOOKUP - HIDDEN'!$O$4:$O$8890,0),$I1512)</f>
        <v>0</v>
      </c>
      <c r="G1512" s="42"/>
      <c r="I1512" s="4">
        <v>10</v>
      </c>
      <c r="N1512">
        <f>K1503*10000+L1503*100+B1501</f>
        <v>60101</v>
      </c>
      <c r="O1512">
        <f>K1503*10000+L1503*100+C1501</f>
        <v>60102</v>
      </c>
      <c r="P1512">
        <f>K1503*10000+L1503*100+D1501</f>
        <v>60103</v>
      </c>
      <c r="Q1512">
        <f>K1503*10000+L1503*100+E1481</f>
        <v>60104</v>
      </c>
      <c r="R1512">
        <f>K1503*10000+L1503*100+F1481</f>
        <v>60105</v>
      </c>
    </row>
    <row r="1513" spans="1:18" ht="15" hidden="1" customHeight="1">
      <c r="A1513" s="10" t="e">
        <f>INDEX(REFERENCE!$B$2:$K$2,1,'EXAMPLE OF CHOICE CARDS'!I1513)</f>
        <v>#REF!</v>
      </c>
      <c r="B1513" s="5">
        <f>INDEX('DCM CARDS LOOKUP - HIDDEN'!$P$4:$AF$8890,MATCH(N1513,'DCM CARDS LOOKUP - HIDDEN'!$O$4:$O$8890,0),$I1513)</f>
        <v>0</v>
      </c>
      <c r="C1513" s="5">
        <f>INDEX('DCM CARDS LOOKUP - HIDDEN'!$P$4:$AF$8890,MATCH(O1513,'DCM CARDS LOOKUP - HIDDEN'!$O$4:$O$8890,0),$I1513)</f>
        <v>0</v>
      </c>
      <c r="D1513" s="5">
        <f>INDEX('DCM CARDS LOOKUP - HIDDEN'!$P$4:$AF$8890,MATCH(P1513,'DCM CARDS LOOKUP - HIDDEN'!$O$4:$O$8890,0),$I1513)</f>
        <v>0</v>
      </c>
      <c r="E1513" s="24"/>
      <c r="F1513" s="24"/>
      <c r="G1513" s="42"/>
      <c r="I1513" s="4">
        <v>11</v>
      </c>
      <c r="N1513">
        <f>K1503*10000+L1503*100+B1501</f>
        <v>60101</v>
      </c>
      <c r="O1513">
        <f>K1503*10000+L1503*100+C1501</f>
        <v>60102</v>
      </c>
      <c r="P1513">
        <f>K1503*10000+L1503*100+D1501</f>
        <v>60103</v>
      </c>
      <c r="Q1513">
        <f>K1503*10000+L1503*100+E1481</f>
        <v>60104</v>
      </c>
      <c r="R1513">
        <f>K1503*10000+L1503*100+F1481</f>
        <v>60105</v>
      </c>
    </row>
    <row r="1514" spans="1:18" ht="15" hidden="1" customHeight="1">
      <c r="A1514" s="10" t="e">
        <f>INDEX(REFERENCE!$B$2:$K$2,1,'EXAMPLE OF CHOICE CARDS'!I1514)</f>
        <v>#REF!</v>
      </c>
      <c r="B1514" s="5">
        <f>INDEX('DCM CARDS LOOKUP - HIDDEN'!$P$4:$AF$8890,MATCH(N1514,'DCM CARDS LOOKUP - HIDDEN'!$O$4:$O$8890,0),$I1514)</f>
        <v>0</v>
      </c>
      <c r="C1514" s="5">
        <f>INDEX('DCM CARDS LOOKUP - HIDDEN'!$P$4:$AF$8890,MATCH(O1514,'DCM CARDS LOOKUP - HIDDEN'!$O$4:$O$8890,0),$I1514)</f>
        <v>0</v>
      </c>
      <c r="D1514" s="5">
        <f>INDEX('DCM CARDS LOOKUP - HIDDEN'!$P$4:$AF$8890,MATCH(P1514,'DCM CARDS LOOKUP - HIDDEN'!$O$4:$O$8890,0),$I1514)</f>
        <v>0</v>
      </c>
      <c r="E1514" s="24"/>
      <c r="F1514" s="24"/>
      <c r="G1514" s="42"/>
      <c r="I1514" s="4">
        <v>12</v>
      </c>
      <c r="N1514">
        <f>K1503*10000+L1503*100+B1501</f>
        <v>60101</v>
      </c>
      <c r="O1514">
        <f>K1503*10000+L1503*100+C1501</f>
        <v>60102</v>
      </c>
      <c r="P1514">
        <f>K1503*10000+L1503*100+D1501</f>
        <v>60103</v>
      </c>
      <c r="Q1514">
        <f>K1503*10000+L1503*100+E1481</f>
        <v>60104</v>
      </c>
      <c r="R1514">
        <f>K1503*10000+L1503*100+F1481</f>
        <v>60105</v>
      </c>
    </row>
    <row r="1515" spans="1:18" ht="15" hidden="1" customHeight="1">
      <c r="A1515" s="10" t="e">
        <f>INDEX(REFERENCE!$B$2:$K$2,1,'EXAMPLE OF CHOICE CARDS'!I1515)</f>
        <v>#REF!</v>
      </c>
      <c r="B1515" s="5">
        <f>INDEX('DCM CARDS LOOKUP - HIDDEN'!$P$4:$AF$8890,MATCH(N1515,'DCM CARDS LOOKUP - HIDDEN'!$O$4:$O$8890,0),$I1515)</f>
        <v>0</v>
      </c>
      <c r="C1515" s="5">
        <f>INDEX('DCM CARDS LOOKUP - HIDDEN'!$P$4:$AF$8890,MATCH(O1515,'DCM CARDS LOOKUP - HIDDEN'!$O$4:$O$8890,0),$I1515)</f>
        <v>0</v>
      </c>
      <c r="D1515" s="5">
        <f>INDEX('DCM CARDS LOOKUP - HIDDEN'!$P$4:$AF$8890,MATCH(P1515,'DCM CARDS LOOKUP - HIDDEN'!$O$4:$O$8890,0),$I1515)</f>
        <v>0</v>
      </c>
      <c r="E1515" s="24"/>
      <c r="F1515" s="24"/>
      <c r="G1515" s="42"/>
      <c r="I1515" s="4">
        <v>13</v>
      </c>
      <c r="N1515">
        <f>K1503*10000+L1503*100+B1501</f>
        <v>60101</v>
      </c>
      <c r="O1515">
        <f>K1503*10000+L1503*100+C1501</f>
        <v>60102</v>
      </c>
      <c r="P1515">
        <f>K1503*10000+L1503*100+D1501</f>
        <v>60103</v>
      </c>
      <c r="Q1515">
        <f>K1503*10000+L1503*100+E1481</f>
        <v>60104</v>
      </c>
      <c r="R1515">
        <f>K1503*10000+L1503*100+F1481</f>
        <v>60105</v>
      </c>
    </row>
    <row r="1516" spans="1:18" ht="15" hidden="1" customHeight="1">
      <c r="A1516" s="10" t="e">
        <f>INDEX(REFERENCE!$B$2:$K$2,1,'EXAMPLE OF CHOICE CARDS'!I1516)</f>
        <v>#REF!</v>
      </c>
      <c r="B1516" s="5">
        <f>INDEX('DCM CARDS LOOKUP - HIDDEN'!$P$4:$AF$8890,MATCH(N1516,'DCM CARDS LOOKUP - HIDDEN'!$O$4:$O$8890,0),$I1516)</f>
        <v>0</v>
      </c>
      <c r="C1516" s="5">
        <f>INDEX('DCM CARDS LOOKUP - HIDDEN'!$P$4:$AF$8890,MATCH(O1516,'DCM CARDS LOOKUP - HIDDEN'!$O$4:$O$8890,0),$I1516)</f>
        <v>0</v>
      </c>
      <c r="D1516" s="5">
        <f>INDEX('DCM CARDS LOOKUP - HIDDEN'!$P$4:$AF$8890,MATCH(P1516,'DCM CARDS LOOKUP - HIDDEN'!$O$4:$O$8890,0),$I1516)</f>
        <v>0</v>
      </c>
      <c r="E1516" s="24"/>
      <c r="F1516" s="24"/>
      <c r="G1516" s="43"/>
      <c r="I1516" s="4">
        <v>14</v>
      </c>
      <c r="N1516">
        <f>K1503*10000+L1503*100+B1501</f>
        <v>60101</v>
      </c>
      <c r="O1516">
        <f>K1503*10000+L1503*100+C1501</f>
        <v>60102</v>
      </c>
      <c r="P1516">
        <f>K1503*10000+L1503*100+D1501</f>
        <v>60103</v>
      </c>
      <c r="Q1516">
        <f>K1503*10000+L1503*100+E1481</f>
        <v>60104</v>
      </c>
      <c r="R1516">
        <f>K1503*10000+L1503*100+F1481</f>
        <v>60105</v>
      </c>
    </row>
    <row r="1517" spans="1:18">
      <c r="A1517" s="2"/>
      <c r="B1517" s="5"/>
      <c r="C1517" s="5"/>
      <c r="D1517" s="5"/>
      <c r="E1517" s="5"/>
      <c r="F1517" s="5"/>
      <c r="G1517" s="5"/>
      <c r="I1517" s="13"/>
    </row>
    <row r="1518" spans="1:18">
      <c r="A1518" s="6"/>
      <c r="B1518" s="7">
        <v>1</v>
      </c>
      <c r="C1518" s="7">
        <v>2</v>
      </c>
      <c r="D1518" s="7">
        <v>3</v>
      </c>
      <c r="E1518" s="7">
        <v>4</v>
      </c>
      <c r="F1518" s="7">
        <v>5</v>
      </c>
      <c r="G1518" s="7">
        <v>9</v>
      </c>
      <c r="I1518" s="13"/>
    </row>
    <row r="1521" spans="1:18">
      <c r="A1521" s="1" t="str">
        <f>"Version "&amp;K1523&amp;"; Task"&amp;L1523</f>
        <v>Version 6; Task2</v>
      </c>
      <c r="B1521" s="4">
        <v>1</v>
      </c>
      <c r="C1521" s="4">
        <v>2</v>
      </c>
      <c r="D1521" s="4">
        <v>3</v>
      </c>
      <c r="E1521" s="4">
        <f>E1501</f>
        <v>4</v>
      </c>
      <c r="F1521" s="4">
        <f>F1501</f>
        <v>5</v>
      </c>
      <c r="I1521" s="13"/>
    </row>
    <row r="1522" spans="1:18" ht="15" customHeight="1">
      <c r="A1522" s="11" t="s">
        <v>8</v>
      </c>
      <c r="B1522" s="12" t="s">
        <v>9</v>
      </c>
      <c r="C1522" s="12" t="s">
        <v>10</v>
      </c>
      <c r="D1522" s="12" t="s">
        <v>11</v>
      </c>
      <c r="E1522" s="23" t="s">
        <v>20</v>
      </c>
      <c r="F1522" s="23" t="s">
        <v>21</v>
      </c>
      <c r="G1522" s="41" t="s">
        <v>15</v>
      </c>
      <c r="I1522" s="13"/>
      <c r="K1522" t="s">
        <v>12</v>
      </c>
      <c r="L1522" t="s">
        <v>1</v>
      </c>
    </row>
    <row r="1523" spans="1:18">
      <c r="A1523" s="10" t="str">
        <f>INDEX(REFERENCE!$B$2:$K$2,1,'EXAMPLE OF CHOICE CARDS'!I1523)</f>
        <v>Brand</v>
      </c>
      <c r="B1523" s="5" t="str">
        <f>INDEX('DCM CARDS LOOKUP - HIDDEN'!$P$4:$AF$8890,MATCH(N1523,'DCM CARDS LOOKUP - HIDDEN'!$O$4:$O$8890,0),$I1523)</f>
        <v>Sambucol</v>
      </c>
      <c r="C1523" s="5" t="str">
        <f>INDEX('DCM CARDS LOOKUP - HIDDEN'!$P$4:$AF$8890,MATCH(O1523,'DCM CARDS LOOKUP - HIDDEN'!$O$4:$O$8890,0),$I1523)</f>
        <v>Dayquil</v>
      </c>
      <c r="D1523" s="5" t="str">
        <f>INDEX('DCM CARDS LOOKUP - HIDDEN'!$P$4:$AF$8890,MATCH(P1523,'DCM CARDS LOOKUP - HIDDEN'!$O$4:$O$8890,0),$I1523)</f>
        <v>Equate</v>
      </c>
      <c r="E1523" s="5" t="str">
        <f>INDEX('DCM CARDS LOOKUP - HIDDEN'!$P$4:$AF$8890,MATCH(Q1523,'DCM CARDS LOOKUP - HIDDEN'!$O$4:$O$8890,0),$I1523)</f>
        <v>Theraflu</v>
      </c>
      <c r="F1523" s="5" t="str">
        <f>INDEX('DCM CARDS LOOKUP - HIDDEN'!$P$4:$AF$8890,MATCH(R1523,'DCM CARDS LOOKUP - HIDDEN'!$O$4:$O$8890,0),$I1523)</f>
        <v>Emergen-C</v>
      </c>
      <c r="G1523" s="42"/>
      <c r="I1523" s="4">
        <v>1</v>
      </c>
      <c r="K1523">
        <f>IF(L1503=15,K1503+1,K1503)</f>
        <v>6</v>
      </c>
      <c r="L1523">
        <f>IF(L1503&lt;15,L1503+1,1)</f>
        <v>2</v>
      </c>
      <c r="N1523">
        <f>K1523*10000+L1523*100+B1521</f>
        <v>60201</v>
      </c>
      <c r="O1523">
        <f>K1523*10000+L1523*100+C1521</f>
        <v>60202</v>
      </c>
      <c r="P1523">
        <f>K1523*10000+L1523*100+D1521</f>
        <v>60203</v>
      </c>
      <c r="Q1523">
        <f>K1523*10000+L1523*100+E1501</f>
        <v>60204</v>
      </c>
      <c r="R1523">
        <f>K1523*10000+L1523*100+F1501</f>
        <v>60205</v>
      </c>
    </row>
    <row r="1524" spans="1:18">
      <c r="A1524" s="10" t="str">
        <f>INDEX(REFERENCE!$B$2:$K$2,1,'EXAMPLE OF CHOICE CARDS'!I1524)</f>
        <v>Format</v>
      </c>
      <c r="B1524" s="5" t="str">
        <f>INDEX('DCM CARDS LOOKUP - HIDDEN'!$P$4:$AF$8890,MATCH(N1524,'DCM CARDS LOOKUP - HIDDEN'!$O$4:$O$8890,0),$I1524)</f>
        <v>Effervescent Tablets</v>
      </c>
      <c r="C1524" s="5" t="str">
        <f>INDEX('DCM CARDS LOOKUP - HIDDEN'!$P$4:$AF$8890,MATCH(O1524,'DCM CARDS LOOKUP - HIDDEN'!$O$4:$O$8890,0),$I1524)</f>
        <v>Nasal Spray</v>
      </c>
      <c r="D1524" s="5" t="str">
        <f>INDEX('DCM CARDS LOOKUP - HIDDEN'!$P$4:$AF$8890,MATCH(P1524,'DCM CARDS LOOKUP - HIDDEN'!$O$4:$O$8890,0),$I1524)</f>
        <v>Powder packet</v>
      </c>
      <c r="E1524" s="5" t="str">
        <f>INDEX('DCM CARDS LOOKUP - HIDDEN'!$P$4:$AF$8890,MATCH(Q1524,'DCM CARDS LOOKUP - HIDDEN'!$O$4:$O$8890,0),$I1524)</f>
        <v>Tablet</v>
      </c>
      <c r="F1524" s="5" t="str">
        <f>INDEX('DCM CARDS LOOKUP - HIDDEN'!$P$4:$AF$8890,MATCH(R1524,'DCM CARDS LOOKUP - HIDDEN'!$O$4:$O$8890,0),$I1524)</f>
        <v>Gummies</v>
      </c>
      <c r="G1524" s="42"/>
      <c r="I1524" s="4">
        <v>2</v>
      </c>
      <c r="N1524">
        <f>K1523*10000+L1523*100+B1521</f>
        <v>60201</v>
      </c>
      <c r="O1524">
        <f>K1523*10000+L1523*100+C1521</f>
        <v>60202</v>
      </c>
      <c r="P1524">
        <f>K1523*10000+L1523*100+D1521</f>
        <v>60203</v>
      </c>
      <c r="Q1524">
        <f>K1523*10000+L1523*100+E1501</f>
        <v>60204</v>
      </c>
      <c r="R1524">
        <f>K1523*10000+L1523*100+F1501</f>
        <v>60205</v>
      </c>
    </row>
    <row r="1525" spans="1:18">
      <c r="A1525" s="10" t="str">
        <f>INDEX(REFERENCE!$B$2:$K$2,1,'EXAMPLE OF CHOICE CARDS'!I1525)</f>
        <v>Symptoms</v>
      </c>
      <c r="B1525" s="5" t="str">
        <f>INDEX('DCM CARDS LOOKUP - HIDDEN'!$P$4:$AF$8890,MATCH(N1525,'DCM CARDS LOOKUP - HIDDEN'!$O$4:$O$8890,0),$I1525)</f>
        <v>Sinus Pressure relief</v>
      </c>
      <c r="C1525" s="5" t="str">
        <f>INDEX('DCM CARDS LOOKUP - HIDDEN'!$P$4:$AF$8890,MATCH(O1525,'DCM CARDS LOOKUP - HIDDEN'!$O$4:$O$8890,0),$I1525)</f>
        <v>Clears mucus</v>
      </c>
      <c r="D1525" s="5" t="str">
        <f>INDEX('DCM CARDS LOOKUP - HIDDEN'!$P$4:$AF$8890,MATCH(P1525,'DCM CARDS LOOKUP - HIDDEN'!$O$4:$O$8890,0),$I1525)</f>
        <v>Controls Cough</v>
      </c>
      <c r="E1525" s="5" t="str">
        <f>INDEX('DCM CARDS LOOKUP - HIDDEN'!$P$4:$AF$8890,MATCH(Q1525,'DCM CARDS LOOKUP - HIDDEN'!$O$4:$O$8890,0),$I1525)</f>
        <v>Strengthens Immune System</v>
      </c>
      <c r="F1525" s="5" t="str">
        <f>INDEX('DCM CARDS LOOKUP - HIDDEN'!$P$4:$AF$8890,MATCH(R1525,'DCM CARDS LOOKUP - HIDDEN'!$O$4:$O$8890,0),$I1525)</f>
        <v>Sore throat relief</v>
      </c>
      <c r="G1525" s="42"/>
      <c r="I1525" s="4">
        <v>3</v>
      </c>
      <c r="N1525">
        <f>K1523*10000+L1523*100+B1521</f>
        <v>60201</v>
      </c>
      <c r="O1525">
        <f>K1523*10000+L1523*100+C1521</f>
        <v>60202</v>
      </c>
      <c r="P1525">
        <f>K1523*10000+L1523*100+D1521</f>
        <v>60203</v>
      </c>
      <c r="Q1525">
        <f>K1523*10000+L1523*100+E1501</f>
        <v>60204</v>
      </c>
      <c r="R1525">
        <f>K1523*10000+L1523*100+F1501</f>
        <v>60205</v>
      </c>
    </row>
    <row r="1526" spans="1:18" ht="30">
      <c r="A1526" s="10" t="str">
        <f>INDEX(REFERENCE!$B$2:$K$2,1,'EXAMPLE OF CHOICE CARDS'!I1526)</f>
        <v>Benefit</v>
      </c>
      <c r="B1526" s="5" t="str">
        <f>INDEX('DCM CARDS LOOKUP - HIDDEN'!$P$4:$AF$8890,MATCH(N1526,'DCM CARDS LOOKUP - HIDDEN'!$O$4:$O$8890,0),$I1526)</f>
        <v>FSA/HSA Eligible</v>
      </c>
      <c r="C1526" s="5" t="str">
        <f>INDEX('DCM CARDS LOOKUP - HIDDEN'!$P$4:$AF$8890,MATCH(O1526,'DCM CARDS LOOKUP - HIDDEN'!$O$4:$O$8890,0),$I1526)</f>
        <v>Steroid Free</v>
      </c>
      <c r="D1526" s="5" t="str">
        <f>INDEX('DCM CARDS LOOKUP - HIDDEN'!$P$4:$AF$8890,MATCH(P1526,'DCM CARDS LOOKUP - HIDDEN'!$O$4:$O$8890,0),$I1526)</f>
        <v>Maximum Strength</v>
      </c>
      <c r="E1526" s="5" t="str">
        <f>INDEX('DCM CARDS LOOKUP - HIDDEN'!$P$4:$AF$8890,MATCH(Q1526,'DCM CARDS LOOKUP - HIDDEN'!$O$4:$O$8890,0),$I1526)</f>
        <v>For people with High Blood Pressure (decongestant free)</v>
      </c>
      <c r="F1526" s="5" t="str">
        <f>INDEX('DCM CARDS LOOKUP - HIDDEN'!$P$4:$AF$8890,MATCH(R1526,'DCM CARDS LOOKUP - HIDDEN'!$O$4:$O$8890,0),$I1526)</f>
        <v>For Daytime Use/Anytime Use</v>
      </c>
      <c r="G1526" s="42"/>
      <c r="I1526" s="4">
        <v>4</v>
      </c>
      <c r="N1526">
        <f>K1523*10000+L1523*100+B1521</f>
        <v>60201</v>
      </c>
      <c r="O1526">
        <f>K1523*10000+L1523*100+C1521</f>
        <v>60202</v>
      </c>
      <c r="P1526">
        <f>K1523*10000+L1523*100+D1521</f>
        <v>60203</v>
      </c>
      <c r="Q1526">
        <f>K1523*10000+L1523*100+E1501</f>
        <v>60204</v>
      </c>
      <c r="R1526">
        <f>K1523*10000+L1523*100+F1501</f>
        <v>60205</v>
      </c>
    </row>
    <row r="1527" spans="1:18">
      <c r="A1527" s="10" t="str">
        <f>INDEX(REFERENCE!$B$2:$K$2,1,'EXAMPLE OF CHOICE CARDS'!I1527)</f>
        <v>Doses</v>
      </c>
      <c r="B1527" s="5" t="str">
        <f>INDEX('DCM CARDS LOOKUP - HIDDEN'!$P$4:$AF$8890,MATCH(N1527,'DCM CARDS LOOKUP - HIDDEN'!$O$4:$O$8890,0),$I1527)</f>
        <v>60 Doses</v>
      </c>
      <c r="C1527" s="5" t="str">
        <f>INDEX('DCM CARDS LOOKUP - HIDDEN'!$P$4:$AF$8890,MATCH(O1527,'DCM CARDS LOOKUP - HIDDEN'!$O$4:$O$8890,0),$I1527)</f>
        <v>60 Doses</v>
      </c>
      <c r="D1527" s="5" t="str">
        <f>INDEX('DCM CARDS LOOKUP - HIDDEN'!$P$4:$AF$8890,MATCH(P1527,'DCM CARDS LOOKUP - HIDDEN'!$O$4:$O$8890,0),$I1527)</f>
        <v>6 Doses</v>
      </c>
      <c r="E1527" s="5" t="str">
        <f>INDEX('DCM CARDS LOOKUP - HIDDEN'!$P$4:$AF$8890,MATCH(Q1527,'DCM CARDS LOOKUP - HIDDEN'!$O$4:$O$8890,0),$I1527)</f>
        <v>12 Doses</v>
      </c>
      <c r="F1527" s="5" t="str">
        <f>INDEX('DCM CARDS LOOKUP - HIDDEN'!$P$4:$AF$8890,MATCH(R1527,'DCM CARDS LOOKUP - HIDDEN'!$O$4:$O$8890,0),$I1527)</f>
        <v>30 Doses</v>
      </c>
      <c r="G1527" s="42"/>
      <c r="I1527" s="4">
        <v>5</v>
      </c>
      <c r="N1527">
        <f>K1523*10000+L1523*100+B1521</f>
        <v>60201</v>
      </c>
      <c r="O1527">
        <f>K1523*10000+L1523*100+C1521</f>
        <v>60202</v>
      </c>
      <c r="P1527">
        <f>K1523*10000+L1523*100+D1521</f>
        <v>60203</v>
      </c>
      <c r="Q1527">
        <f>K1523*10000+L1523*100+E1501</f>
        <v>60204</v>
      </c>
      <c r="R1527">
        <f>K1523*10000+L1523*100+F1501</f>
        <v>60205</v>
      </c>
    </row>
    <row r="1528" spans="1:18">
      <c r="A1528" s="10" t="str">
        <f>INDEX(REFERENCE!$B$2:$K$2,1,'EXAMPLE OF CHOICE CARDS'!I1528)</f>
        <v>flavor</v>
      </c>
      <c r="B1528" s="5" t="str">
        <f>INDEX('DCM CARDS LOOKUP - HIDDEN'!$P$4:$AF$8890,MATCH(N1528,'DCM CARDS LOOKUP - HIDDEN'!$O$4:$O$8890,0),$I1528)</f>
        <v>Grape</v>
      </c>
      <c r="C1528" s="5" t="str">
        <f>INDEX('DCM CARDS LOOKUP - HIDDEN'!$P$4:$AF$8890,MATCH(O1528,'DCM CARDS LOOKUP - HIDDEN'!$O$4:$O$8890,0),$I1528)</f>
        <v>-</v>
      </c>
      <c r="D1528" s="5" t="str">
        <f>INDEX('DCM CARDS LOOKUP - HIDDEN'!$P$4:$AF$8890,MATCH(P1528,'DCM CARDS LOOKUP - HIDDEN'!$O$4:$O$8890,0),$I1528)</f>
        <v>Mixed Berry</v>
      </c>
      <c r="E1528" s="5" t="str">
        <f>INDEX('DCM CARDS LOOKUP - HIDDEN'!$P$4:$AF$8890,MATCH(Q1528,'DCM CARDS LOOKUP - HIDDEN'!$O$4:$O$8890,0),$I1528)</f>
        <v>-</v>
      </c>
      <c r="F1528" s="5" t="str">
        <f>INDEX('DCM CARDS LOOKUP - HIDDEN'!$P$4:$AF$8890,MATCH(R1528,'DCM CARDS LOOKUP - HIDDEN'!$O$4:$O$8890,0),$I1528)</f>
        <v>Honey Lemon</v>
      </c>
      <c r="G1528" s="42"/>
      <c r="I1528" s="4">
        <v>6</v>
      </c>
      <c r="N1528">
        <f>K1523*10000+L1523*100+B1521</f>
        <v>60201</v>
      </c>
      <c r="O1528">
        <f>K1523*10000+L1523*100+C1521</f>
        <v>60202</v>
      </c>
      <c r="P1528">
        <f>K1523*10000+L1523*100+D1521</f>
        <v>60203</v>
      </c>
      <c r="Q1528">
        <f>K1523*10000+L1523*100+E1501</f>
        <v>60204</v>
      </c>
      <c r="R1528">
        <f>K1523*10000+L1523*100+F1501</f>
        <v>60205</v>
      </c>
    </row>
    <row r="1529" spans="1:18" ht="15" customHeight="1">
      <c r="A1529" s="10" t="str">
        <f>INDEX(REFERENCE!$B$2:$K$2,1,'EXAMPLE OF CHOICE CARDS'!I1529)</f>
        <v>Price</v>
      </c>
      <c r="B1529" s="29">
        <f>INDEX('DCM CARDS LOOKUP - HIDDEN'!$P$4:$AF$8890,MATCH(N1529,'DCM CARDS LOOKUP - HIDDEN'!$O$4:$O$8890,0),$I1529)</f>
        <v>18</v>
      </c>
      <c r="C1529" s="29">
        <f>INDEX('DCM CARDS LOOKUP - HIDDEN'!$P$4:$AF$8890,MATCH(O1529,'DCM CARDS LOOKUP - HIDDEN'!$O$4:$O$8890,0),$I1529)</f>
        <v>23</v>
      </c>
      <c r="D1529" s="29">
        <f>INDEX('DCM CARDS LOOKUP - HIDDEN'!$P$4:$AF$8890,MATCH(P1529,'DCM CARDS LOOKUP - HIDDEN'!$O$4:$O$8890,0),$I1529)</f>
        <v>5</v>
      </c>
      <c r="E1529" s="29">
        <f>INDEX('DCM CARDS LOOKUP - HIDDEN'!$P$4:$AF$8890,MATCH(Q1529,'DCM CARDS LOOKUP - HIDDEN'!$O$4:$O$8890,0),$I1529)</f>
        <v>12</v>
      </c>
      <c r="F1529" s="29">
        <f>INDEX('DCM CARDS LOOKUP - HIDDEN'!$P$4:$AF$8890,MATCH(R1529,'DCM CARDS LOOKUP - HIDDEN'!$O$4:$O$8890,0),$I1529)</f>
        <v>16</v>
      </c>
      <c r="G1529" s="42"/>
      <c r="I1529" s="4">
        <v>7</v>
      </c>
      <c r="N1529">
        <f>K1523*10000+L1523*100+B1521</f>
        <v>60201</v>
      </c>
      <c r="O1529">
        <f>K1523*10000+L1523*100+C1521</f>
        <v>60202</v>
      </c>
      <c r="P1529">
        <f>K1523*10000+L1523*100+D1521</f>
        <v>60203</v>
      </c>
      <c r="Q1529">
        <f>K1523*10000+L1523*100+E1501</f>
        <v>60204</v>
      </c>
      <c r="R1529">
        <f>K1523*10000+L1523*100+F1501</f>
        <v>60205</v>
      </c>
    </row>
    <row r="1530" spans="1:18" ht="15" hidden="1" customHeight="1">
      <c r="A1530" s="10">
        <f>INDEX(REFERENCE!$B$2:$K$2,1,'EXAMPLE OF CHOICE CARDS'!I1530)</f>
        <v>0</v>
      </c>
      <c r="B1530" s="29">
        <f>INDEX('DCM CARDS LOOKUP - HIDDEN'!$P$4:$AF$8890,MATCH(N1530,'DCM CARDS LOOKUP - HIDDEN'!$O$4:$O$8890,0),$I1530)</f>
        <v>0</v>
      </c>
      <c r="C1530" s="29">
        <f>INDEX('DCM CARDS LOOKUP - HIDDEN'!$P$4:$AF$8890,MATCH(O1530,'DCM CARDS LOOKUP - HIDDEN'!$O$4:$O$8890,0),$I1530)</f>
        <v>0</v>
      </c>
      <c r="D1530" s="29">
        <f>INDEX('DCM CARDS LOOKUP - HIDDEN'!$P$4:$AF$8890,MATCH(P1530,'DCM CARDS LOOKUP - HIDDEN'!$O$4:$O$8890,0),$I1530)</f>
        <v>0</v>
      </c>
      <c r="E1530" s="29">
        <f>INDEX('DCM CARDS LOOKUP - HIDDEN'!$P$4:$AF$8890,MATCH(Q1530,'DCM CARDS LOOKUP - HIDDEN'!$O$4:$O$8890,0),$I1530)</f>
        <v>0</v>
      </c>
      <c r="F1530" s="29">
        <f>INDEX('DCM CARDS LOOKUP - HIDDEN'!$P$4:$AF$8890,MATCH(R1530,'DCM CARDS LOOKUP - HIDDEN'!$O$4:$O$8890,0),$I1530)</f>
        <v>0</v>
      </c>
      <c r="G1530" s="42"/>
      <c r="I1530" s="4">
        <v>8</v>
      </c>
      <c r="N1530">
        <f>K1523*10000+L1523*100+B1521</f>
        <v>60201</v>
      </c>
      <c r="O1530">
        <f>K1523*10000+L1523*100+C1521</f>
        <v>60202</v>
      </c>
      <c r="P1530">
        <f>K1523*10000+L1523*100+D1521</f>
        <v>60203</v>
      </c>
      <c r="Q1530">
        <f>K1523*10000+L1523*100+E1501</f>
        <v>60204</v>
      </c>
      <c r="R1530">
        <f>K1523*10000+L1523*100+F1501</f>
        <v>60205</v>
      </c>
    </row>
    <row r="1531" spans="1:18" ht="15" hidden="1" customHeight="1">
      <c r="A1531" s="10">
        <f>INDEX(REFERENCE!$B$2:$K$2,1,'EXAMPLE OF CHOICE CARDS'!I1531)</f>
        <v>0</v>
      </c>
      <c r="B1531" s="5">
        <f>INDEX('DCM CARDS LOOKUP - HIDDEN'!$P$4:$AF$8890,MATCH(N1531,'DCM CARDS LOOKUP - HIDDEN'!$O$4:$O$8890,0),$I1531)</f>
        <v>0</v>
      </c>
      <c r="C1531" s="5">
        <f>INDEX('DCM CARDS LOOKUP - HIDDEN'!$P$4:$AF$8890,MATCH(O1531,'DCM CARDS LOOKUP - HIDDEN'!$O$4:$O$8890,0),$I1531)</f>
        <v>0</v>
      </c>
      <c r="D1531" s="5">
        <f>INDEX('DCM CARDS LOOKUP - HIDDEN'!$P$4:$AF$8890,MATCH(P1531,'DCM CARDS LOOKUP - HIDDEN'!$O$4:$O$8890,0),$I1531)</f>
        <v>0</v>
      </c>
      <c r="E1531" s="5">
        <f>INDEX('DCM CARDS LOOKUP - HIDDEN'!$P$4:$AF$8890,MATCH(Q1531,'DCM CARDS LOOKUP - HIDDEN'!$O$4:$O$8890,0),$I1531)</f>
        <v>0</v>
      </c>
      <c r="F1531" s="5">
        <f>INDEX('DCM CARDS LOOKUP - HIDDEN'!$P$4:$AF$8890,MATCH(R1531,'DCM CARDS LOOKUP - HIDDEN'!$O$4:$O$8890,0),$I1531)</f>
        <v>0</v>
      </c>
      <c r="G1531" s="42"/>
      <c r="I1531" s="4">
        <v>9</v>
      </c>
      <c r="N1531">
        <f>K1523*10000+L1523*100+B1521</f>
        <v>60201</v>
      </c>
      <c r="O1531">
        <f>K1523*10000+L1523*100+C1521</f>
        <v>60202</v>
      </c>
      <c r="P1531">
        <f>K1523*10000+L1523*100+D1521</f>
        <v>60203</v>
      </c>
      <c r="Q1531">
        <f>K1523*10000+L1523*100+E1501</f>
        <v>60204</v>
      </c>
      <c r="R1531">
        <f>K1523*10000+L1523*100+F1501</f>
        <v>60205</v>
      </c>
    </row>
    <row r="1532" spans="1:18" ht="15" hidden="1" customHeight="1">
      <c r="A1532" s="10">
        <f>INDEX(REFERENCE!$B$2:$K$2,1,'EXAMPLE OF CHOICE CARDS'!I1532)</f>
        <v>0</v>
      </c>
      <c r="B1532" s="5">
        <f>INDEX('DCM CARDS LOOKUP - HIDDEN'!$P$4:$AF$8890,MATCH(N1532,'DCM CARDS LOOKUP - HIDDEN'!$O$4:$O$8890,0),$I1532)</f>
        <v>0</v>
      </c>
      <c r="C1532" s="5">
        <f>INDEX('DCM CARDS LOOKUP - HIDDEN'!$P$4:$AF$8890,MATCH(O1532,'DCM CARDS LOOKUP - HIDDEN'!$O$4:$O$8890,0),$I1532)</f>
        <v>0</v>
      </c>
      <c r="D1532" s="5">
        <f>INDEX('DCM CARDS LOOKUP - HIDDEN'!$P$4:$AF$8890,MATCH(P1532,'DCM CARDS LOOKUP - HIDDEN'!$O$4:$O$8890,0),$I1532)</f>
        <v>0</v>
      </c>
      <c r="E1532" s="5">
        <f>INDEX('DCM CARDS LOOKUP - HIDDEN'!$P$4:$AF$8890,MATCH(Q1532,'DCM CARDS LOOKUP - HIDDEN'!$O$4:$O$8890,0),$I1532)</f>
        <v>0</v>
      </c>
      <c r="F1532" s="5">
        <f>INDEX('DCM CARDS LOOKUP - HIDDEN'!$P$4:$AF$8890,MATCH(R1532,'DCM CARDS LOOKUP - HIDDEN'!$O$4:$O$8890,0),$I1532)</f>
        <v>0</v>
      </c>
      <c r="G1532" s="42"/>
      <c r="I1532" s="4">
        <v>10</v>
      </c>
      <c r="N1532">
        <f>K1523*10000+L1523*100+B1521</f>
        <v>60201</v>
      </c>
      <c r="O1532">
        <f>K1523*10000+L1523*100+C1521</f>
        <v>60202</v>
      </c>
      <c r="P1532">
        <f>K1523*10000+L1523*100+D1521</f>
        <v>60203</v>
      </c>
      <c r="Q1532">
        <f>K1523*10000+L1523*100+E1501</f>
        <v>60204</v>
      </c>
      <c r="R1532">
        <f>K1523*10000+L1523*100+F1501</f>
        <v>60205</v>
      </c>
    </row>
    <row r="1533" spans="1:18" ht="15" hidden="1" customHeight="1">
      <c r="A1533" s="10" t="e">
        <f>INDEX(REFERENCE!$B$2:$K$2,1,'EXAMPLE OF CHOICE CARDS'!I1533)</f>
        <v>#REF!</v>
      </c>
      <c r="B1533" s="5">
        <f>INDEX('DCM CARDS LOOKUP - HIDDEN'!$P$4:$AF$8890,MATCH(N1533,'DCM CARDS LOOKUP - HIDDEN'!$O$4:$O$8890,0),$I1533)</f>
        <v>0</v>
      </c>
      <c r="C1533" s="5">
        <f>INDEX('DCM CARDS LOOKUP - HIDDEN'!$P$4:$AF$8890,MATCH(O1533,'DCM CARDS LOOKUP - HIDDEN'!$O$4:$O$8890,0),$I1533)</f>
        <v>0</v>
      </c>
      <c r="D1533" s="5">
        <f>INDEX('DCM CARDS LOOKUP - HIDDEN'!$P$4:$AF$8890,MATCH(P1533,'DCM CARDS LOOKUP - HIDDEN'!$O$4:$O$8890,0),$I1533)</f>
        <v>0</v>
      </c>
      <c r="E1533" s="24"/>
      <c r="F1533" s="24"/>
      <c r="G1533" s="42"/>
      <c r="I1533" s="4">
        <v>11</v>
      </c>
      <c r="N1533">
        <f>K1523*10000+L1523*100+B1521</f>
        <v>60201</v>
      </c>
      <c r="O1533">
        <f>K1523*10000+L1523*100+C1521</f>
        <v>60202</v>
      </c>
      <c r="P1533">
        <f>K1523*10000+L1523*100+D1521</f>
        <v>60203</v>
      </c>
      <c r="Q1533">
        <f>K1523*10000+L1523*100+E1501</f>
        <v>60204</v>
      </c>
      <c r="R1533">
        <f>K1523*10000+L1523*100+F1501</f>
        <v>60205</v>
      </c>
    </row>
    <row r="1534" spans="1:18" ht="15" hidden="1" customHeight="1">
      <c r="A1534" s="10" t="e">
        <f>INDEX(REFERENCE!$B$2:$K$2,1,'EXAMPLE OF CHOICE CARDS'!I1534)</f>
        <v>#REF!</v>
      </c>
      <c r="B1534" s="5">
        <f>INDEX('DCM CARDS LOOKUP - HIDDEN'!$P$4:$AF$8890,MATCH(N1534,'DCM CARDS LOOKUP - HIDDEN'!$O$4:$O$8890,0),$I1534)</f>
        <v>0</v>
      </c>
      <c r="C1534" s="5">
        <f>INDEX('DCM CARDS LOOKUP - HIDDEN'!$P$4:$AF$8890,MATCH(O1534,'DCM CARDS LOOKUP - HIDDEN'!$O$4:$O$8890,0),$I1534)</f>
        <v>0</v>
      </c>
      <c r="D1534" s="5">
        <f>INDEX('DCM CARDS LOOKUP - HIDDEN'!$P$4:$AF$8890,MATCH(P1534,'DCM CARDS LOOKUP - HIDDEN'!$O$4:$O$8890,0),$I1534)</f>
        <v>0</v>
      </c>
      <c r="E1534" s="24"/>
      <c r="F1534" s="24"/>
      <c r="G1534" s="42"/>
      <c r="I1534" s="4">
        <v>12</v>
      </c>
      <c r="N1534">
        <f>K1523*10000+L1523*100+B1521</f>
        <v>60201</v>
      </c>
      <c r="O1534">
        <f>K1523*10000+L1523*100+C1521</f>
        <v>60202</v>
      </c>
      <c r="P1534">
        <f>K1523*10000+L1523*100+D1521</f>
        <v>60203</v>
      </c>
      <c r="Q1534">
        <f>K1523*10000+L1523*100+E1501</f>
        <v>60204</v>
      </c>
      <c r="R1534">
        <f>K1523*10000+L1523*100+F1501</f>
        <v>60205</v>
      </c>
    </row>
    <row r="1535" spans="1:18" ht="15" hidden="1" customHeight="1">
      <c r="A1535" s="10" t="e">
        <f>INDEX(REFERENCE!$B$2:$K$2,1,'EXAMPLE OF CHOICE CARDS'!I1535)</f>
        <v>#REF!</v>
      </c>
      <c r="B1535" s="5">
        <f>INDEX('DCM CARDS LOOKUP - HIDDEN'!$P$4:$AF$8890,MATCH(N1535,'DCM CARDS LOOKUP - HIDDEN'!$O$4:$O$8890,0),$I1535)</f>
        <v>0</v>
      </c>
      <c r="C1535" s="5">
        <f>INDEX('DCM CARDS LOOKUP - HIDDEN'!$P$4:$AF$8890,MATCH(O1535,'DCM CARDS LOOKUP - HIDDEN'!$O$4:$O$8890,0),$I1535)</f>
        <v>0</v>
      </c>
      <c r="D1535" s="5">
        <f>INDEX('DCM CARDS LOOKUP - HIDDEN'!$P$4:$AF$8890,MATCH(P1535,'DCM CARDS LOOKUP - HIDDEN'!$O$4:$O$8890,0),$I1535)</f>
        <v>0</v>
      </c>
      <c r="E1535" s="24"/>
      <c r="F1535" s="24"/>
      <c r="G1535" s="42"/>
      <c r="I1535" s="4">
        <v>13</v>
      </c>
      <c r="N1535">
        <f>K1523*10000+L1523*100+B1521</f>
        <v>60201</v>
      </c>
      <c r="O1535">
        <f>K1523*10000+L1523*100+C1521</f>
        <v>60202</v>
      </c>
      <c r="P1535">
        <f>K1523*10000+L1523*100+D1521</f>
        <v>60203</v>
      </c>
      <c r="Q1535">
        <f>K1523*10000+L1523*100+E1501</f>
        <v>60204</v>
      </c>
      <c r="R1535">
        <f>K1523*10000+L1523*100+F1501</f>
        <v>60205</v>
      </c>
    </row>
    <row r="1536" spans="1:18" ht="15" hidden="1" customHeight="1">
      <c r="A1536" s="10" t="e">
        <f>INDEX(REFERENCE!$B$2:$K$2,1,'EXAMPLE OF CHOICE CARDS'!I1536)</f>
        <v>#REF!</v>
      </c>
      <c r="B1536" s="5">
        <f>INDEX('DCM CARDS LOOKUP - HIDDEN'!$P$4:$AF$8890,MATCH(N1536,'DCM CARDS LOOKUP - HIDDEN'!$O$4:$O$8890,0),$I1536)</f>
        <v>0</v>
      </c>
      <c r="C1536" s="5">
        <f>INDEX('DCM CARDS LOOKUP - HIDDEN'!$P$4:$AF$8890,MATCH(O1536,'DCM CARDS LOOKUP - HIDDEN'!$O$4:$O$8890,0),$I1536)</f>
        <v>0</v>
      </c>
      <c r="D1536" s="5">
        <f>INDEX('DCM CARDS LOOKUP - HIDDEN'!$P$4:$AF$8890,MATCH(P1536,'DCM CARDS LOOKUP - HIDDEN'!$O$4:$O$8890,0),$I1536)</f>
        <v>0</v>
      </c>
      <c r="E1536" s="24"/>
      <c r="F1536" s="24"/>
      <c r="G1536" s="43"/>
      <c r="I1536" s="4">
        <v>14</v>
      </c>
      <c r="N1536">
        <f>K1523*10000+L1523*100+B1521</f>
        <v>60201</v>
      </c>
      <c r="O1536">
        <f>K1523*10000+L1523*100+C1521</f>
        <v>60202</v>
      </c>
      <c r="P1536">
        <f>K1523*10000+L1523*100+D1521</f>
        <v>60203</v>
      </c>
      <c r="Q1536">
        <f>K1523*10000+L1523*100+E1501</f>
        <v>60204</v>
      </c>
      <c r="R1536">
        <f>K1523*10000+L1523*100+F1501</f>
        <v>60205</v>
      </c>
    </row>
    <row r="1537" spans="1:18">
      <c r="A1537" s="2"/>
      <c r="B1537" s="5"/>
      <c r="C1537" s="5"/>
      <c r="D1537" s="5"/>
      <c r="E1537" s="5"/>
      <c r="F1537" s="5"/>
      <c r="G1537" s="5"/>
      <c r="I1537" s="13"/>
    </row>
    <row r="1538" spans="1:18">
      <c r="A1538" s="6"/>
      <c r="B1538" s="7">
        <v>1</v>
      </c>
      <c r="C1538" s="7">
        <v>2</v>
      </c>
      <c r="D1538" s="7">
        <v>3</v>
      </c>
      <c r="E1538" s="7">
        <v>4</v>
      </c>
      <c r="F1538" s="7">
        <v>5</v>
      </c>
      <c r="G1538" s="7">
        <v>9</v>
      </c>
      <c r="I1538" s="13"/>
    </row>
    <row r="1541" spans="1:18">
      <c r="A1541" s="1" t="str">
        <f>"Version "&amp;K1543&amp;"; Task"&amp;L1543</f>
        <v>Version 6; Task3</v>
      </c>
      <c r="B1541" s="4">
        <v>1</v>
      </c>
      <c r="C1541" s="4">
        <v>2</v>
      </c>
      <c r="D1541" s="4">
        <v>3</v>
      </c>
      <c r="E1541" s="4">
        <f>E1521</f>
        <v>4</v>
      </c>
      <c r="F1541" s="4">
        <f>F1521</f>
        <v>5</v>
      </c>
      <c r="I1541" s="13"/>
    </row>
    <row r="1542" spans="1:18" ht="15" customHeight="1">
      <c r="A1542" s="11" t="s">
        <v>8</v>
      </c>
      <c r="B1542" s="12" t="s">
        <v>9</v>
      </c>
      <c r="C1542" s="12" t="s">
        <v>10</v>
      </c>
      <c r="D1542" s="12" t="s">
        <v>11</v>
      </c>
      <c r="E1542" s="23" t="s">
        <v>20</v>
      </c>
      <c r="F1542" s="23" t="s">
        <v>21</v>
      </c>
      <c r="G1542" s="41" t="s">
        <v>15</v>
      </c>
      <c r="I1542" s="13"/>
      <c r="K1542" t="s">
        <v>12</v>
      </c>
      <c r="L1542" t="s">
        <v>1</v>
      </c>
    </row>
    <row r="1543" spans="1:18">
      <c r="A1543" s="10" t="str">
        <f>INDEX(REFERENCE!$B$2:$K$2,1,'EXAMPLE OF CHOICE CARDS'!I1543)</f>
        <v>Brand</v>
      </c>
      <c r="B1543" s="5" t="str">
        <f>INDEX('DCM CARDS LOOKUP - HIDDEN'!$P$4:$AF$8890,MATCH(N1543,'DCM CARDS LOOKUP - HIDDEN'!$O$4:$O$8890,0),$I1543)</f>
        <v>Dayquil</v>
      </c>
      <c r="C1543" s="5" t="str">
        <f>INDEX('DCM CARDS LOOKUP - HIDDEN'!$P$4:$AF$8890,MATCH(O1543,'DCM CARDS LOOKUP - HIDDEN'!$O$4:$O$8890,0),$I1543)</f>
        <v>Nyquil</v>
      </c>
      <c r="D1543" s="5" t="str">
        <f>INDEX('DCM CARDS LOOKUP - HIDDEN'!$P$4:$AF$8890,MATCH(P1543,'DCM CARDS LOOKUP - HIDDEN'!$O$4:$O$8890,0),$I1543)</f>
        <v>Advil Cold &amp;Flu</v>
      </c>
      <c r="E1543" s="5" t="str">
        <f>INDEX('DCM CARDS LOOKUP - HIDDEN'!$P$4:$AF$8890,MATCH(Q1543,'DCM CARDS LOOKUP - HIDDEN'!$O$4:$O$8890,0),$I1543)</f>
        <v>Equate</v>
      </c>
      <c r="F1543" s="5" t="str">
        <f>INDEX('DCM CARDS LOOKUP - HIDDEN'!$P$4:$AF$8890,MATCH(R1543,'DCM CARDS LOOKUP - HIDDEN'!$O$4:$O$8890,0),$I1543)</f>
        <v>Delsym</v>
      </c>
      <c r="G1543" s="42"/>
      <c r="I1543" s="4">
        <v>1</v>
      </c>
      <c r="K1543">
        <f>IF(L1523=15,K1523+1,K1523)</f>
        <v>6</v>
      </c>
      <c r="L1543">
        <f>IF(L1523&lt;15,L1523+1,1)</f>
        <v>3</v>
      </c>
      <c r="N1543">
        <f>K1543*10000+L1543*100+B1541</f>
        <v>60301</v>
      </c>
      <c r="O1543">
        <f>K1543*10000+L1543*100+C1541</f>
        <v>60302</v>
      </c>
      <c r="P1543">
        <f>K1543*10000+L1543*100+D1541</f>
        <v>60303</v>
      </c>
      <c r="Q1543">
        <f>K1543*10000+L1543*100+E1521</f>
        <v>60304</v>
      </c>
      <c r="R1543">
        <f>K1543*10000+L1543*100+F1521</f>
        <v>60305</v>
      </c>
    </row>
    <row r="1544" spans="1:18">
      <c r="A1544" s="10" t="str">
        <f>INDEX(REFERENCE!$B$2:$K$2,1,'EXAMPLE OF CHOICE CARDS'!I1544)</f>
        <v>Format</v>
      </c>
      <c r="B1544" s="5" t="str">
        <f>INDEX('DCM CARDS LOOKUP - HIDDEN'!$P$4:$AF$8890,MATCH(N1544,'DCM CARDS LOOKUP - HIDDEN'!$O$4:$O$8890,0),$I1544)</f>
        <v>Syrup/liquid</v>
      </c>
      <c r="C1544" s="5" t="str">
        <f>INDEX('DCM CARDS LOOKUP - HIDDEN'!$P$4:$AF$8890,MATCH(O1544,'DCM CARDS LOOKUP - HIDDEN'!$O$4:$O$8890,0),$I1544)</f>
        <v>Effervescent Tablets</v>
      </c>
      <c r="D1544" s="5" t="str">
        <f>INDEX('DCM CARDS LOOKUP - HIDDEN'!$P$4:$AF$8890,MATCH(P1544,'DCM CARDS LOOKUP - HIDDEN'!$O$4:$O$8890,0),$I1544)</f>
        <v>Powder packet</v>
      </c>
      <c r="E1544" s="5" t="str">
        <f>INDEX('DCM CARDS LOOKUP - HIDDEN'!$P$4:$AF$8890,MATCH(Q1544,'DCM CARDS LOOKUP - HIDDEN'!$O$4:$O$8890,0),$I1544)</f>
        <v>Nasal Spray</v>
      </c>
      <c r="F1544" s="5" t="str">
        <f>INDEX('DCM CARDS LOOKUP - HIDDEN'!$P$4:$AF$8890,MATCH(R1544,'DCM CARDS LOOKUP - HIDDEN'!$O$4:$O$8890,0),$I1544)</f>
        <v>Hot liquid powder packet</v>
      </c>
      <c r="G1544" s="42"/>
      <c r="I1544" s="4">
        <v>2</v>
      </c>
      <c r="N1544">
        <f>K1543*10000+L1543*100+B1541</f>
        <v>60301</v>
      </c>
      <c r="O1544">
        <f>K1543*10000+L1543*100+C1541</f>
        <v>60302</v>
      </c>
      <c r="P1544">
        <f>K1543*10000+L1543*100+D1541</f>
        <v>60303</v>
      </c>
      <c r="Q1544">
        <f>K1543*10000+L1543*100+E1521</f>
        <v>60304</v>
      </c>
      <c r="R1544">
        <f>K1543*10000+L1543*100+F1521</f>
        <v>60305</v>
      </c>
    </row>
    <row r="1545" spans="1:18">
      <c r="A1545" s="10" t="str">
        <f>INDEX(REFERENCE!$B$2:$K$2,1,'EXAMPLE OF CHOICE CARDS'!I1545)</f>
        <v>Symptoms</v>
      </c>
      <c r="B1545" s="5" t="str">
        <f>INDEX('DCM CARDS LOOKUP - HIDDEN'!$P$4:$AF$8890,MATCH(N1545,'DCM CARDS LOOKUP - HIDDEN'!$O$4:$O$8890,0),$I1545)</f>
        <v>Nasal Congestion relief</v>
      </c>
      <c r="C1545" s="5" t="str">
        <f>INDEX('DCM CARDS LOOKUP - HIDDEN'!$P$4:$AF$8890,MATCH(O1545,'DCM CARDS LOOKUP - HIDDEN'!$O$4:$O$8890,0),$I1545)</f>
        <v>Clears mucus</v>
      </c>
      <c r="D1545" s="5" t="str">
        <f>INDEX('DCM CARDS LOOKUP - HIDDEN'!$P$4:$AF$8890,MATCH(P1545,'DCM CARDS LOOKUP - HIDDEN'!$O$4:$O$8890,0),$I1545)</f>
        <v>Body Aches/Pain relief</v>
      </c>
      <c r="E1545" s="5" t="str">
        <f>INDEX('DCM CARDS LOOKUP - HIDDEN'!$P$4:$AF$8890,MATCH(Q1545,'DCM CARDS LOOKUP - HIDDEN'!$O$4:$O$8890,0),$I1545)</f>
        <v>Runny nose relief</v>
      </c>
      <c r="F1545" s="5" t="str">
        <f>INDEX('DCM CARDS LOOKUP - HIDDEN'!$P$4:$AF$8890,MATCH(R1545,'DCM CARDS LOOKUP - HIDDEN'!$O$4:$O$8890,0),$I1545)</f>
        <v>Flu/ Severe cold Relief</v>
      </c>
      <c r="G1545" s="42"/>
      <c r="I1545" s="4">
        <v>3</v>
      </c>
      <c r="N1545">
        <f>K1543*10000+L1543*100+B1541</f>
        <v>60301</v>
      </c>
      <c r="O1545">
        <f>K1543*10000+L1543*100+C1541</f>
        <v>60302</v>
      </c>
      <c r="P1545">
        <f>K1543*10000+L1543*100+D1541</f>
        <v>60303</v>
      </c>
      <c r="Q1545">
        <f>K1543*10000+L1543*100+E1521</f>
        <v>60304</v>
      </c>
      <c r="R1545">
        <f>K1543*10000+L1543*100+F1521</f>
        <v>60305</v>
      </c>
    </row>
    <row r="1546" spans="1:18">
      <c r="A1546" s="10" t="str">
        <f>INDEX(REFERENCE!$B$2:$K$2,1,'EXAMPLE OF CHOICE CARDS'!I1546)</f>
        <v>Benefit</v>
      </c>
      <c r="B1546" s="5" t="str">
        <f>INDEX('DCM CARDS LOOKUP - HIDDEN'!$P$4:$AF$8890,MATCH(N1546,'DCM CARDS LOOKUP - HIDDEN'!$O$4:$O$8890,0),$I1546)</f>
        <v>12 Hour Relief</v>
      </c>
      <c r="C1546" s="5" t="str">
        <f>INDEX('DCM CARDS LOOKUP - HIDDEN'!$P$4:$AF$8890,MATCH(O1546,'DCM CARDS LOOKUP - HIDDEN'!$O$4:$O$8890,0),$I1546)</f>
        <v>For Nighttime Use</v>
      </c>
      <c r="D1546" s="5" t="str">
        <f>INDEX('DCM CARDS LOOKUP - HIDDEN'!$P$4:$AF$8890,MATCH(P1546,'DCM CARDS LOOKUP - HIDDEN'!$O$4:$O$8890,0),$I1546)</f>
        <v>Natural Ingredients</v>
      </c>
      <c r="E1546" s="5" t="str">
        <f>INDEX('DCM CARDS LOOKUP - HIDDEN'!$P$4:$AF$8890,MATCH(Q1546,'DCM CARDS LOOKUP - HIDDEN'!$O$4:$O$8890,0),$I1546)</f>
        <v>Helps me sleep</v>
      </c>
      <c r="F1546" s="5" t="str">
        <f>INDEX('DCM CARDS LOOKUP - HIDDEN'!$P$4:$AF$8890,MATCH(R1546,'DCM CARDS LOOKUP - HIDDEN'!$O$4:$O$8890,0),$I1546)</f>
        <v>Drug free</v>
      </c>
      <c r="G1546" s="42"/>
      <c r="I1546" s="4">
        <v>4</v>
      </c>
      <c r="N1546">
        <f>K1543*10000+L1543*100+B1541</f>
        <v>60301</v>
      </c>
      <c r="O1546">
        <f>K1543*10000+L1543*100+C1541</f>
        <v>60302</v>
      </c>
      <c r="P1546">
        <f>K1543*10000+L1543*100+D1541</f>
        <v>60303</v>
      </c>
      <c r="Q1546">
        <f>K1543*10000+L1543*100+E1521</f>
        <v>60304</v>
      </c>
      <c r="R1546">
        <f>K1543*10000+L1543*100+F1521</f>
        <v>60305</v>
      </c>
    </row>
    <row r="1547" spans="1:18">
      <c r="A1547" s="10" t="str">
        <f>INDEX(REFERENCE!$B$2:$K$2,1,'EXAMPLE OF CHOICE CARDS'!I1547)</f>
        <v>Doses</v>
      </c>
      <c r="B1547" s="5" t="str">
        <f>INDEX('DCM CARDS LOOKUP - HIDDEN'!$P$4:$AF$8890,MATCH(N1547,'DCM CARDS LOOKUP - HIDDEN'!$O$4:$O$8890,0),$I1547)</f>
        <v>12 Doses</v>
      </c>
      <c r="C1547" s="5" t="str">
        <f>INDEX('DCM CARDS LOOKUP - HIDDEN'!$P$4:$AF$8890,MATCH(O1547,'DCM CARDS LOOKUP - HIDDEN'!$O$4:$O$8890,0),$I1547)</f>
        <v>60 Doses</v>
      </c>
      <c r="D1547" s="5" t="str">
        <f>INDEX('DCM CARDS LOOKUP - HIDDEN'!$P$4:$AF$8890,MATCH(P1547,'DCM CARDS LOOKUP - HIDDEN'!$O$4:$O$8890,0),$I1547)</f>
        <v>6 Doses</v>
      </c>
      <c r="E1547" s="5" t="str">
        <f>INDEX('DCM CARDS LOOKUP - HIDDEN'!$P$4:$AF$8890,MATCH(Q1547,'DCM CARDS LOOKUP - HIDDEN'!$O$4:$O$8890,0),$I1547)</f>
        <v>30 Doses</v>
      </c>
      <c r="F1547" s="5" t="str">
        <f>INDEX('DCM CARDS LOOKUP - HIDDEN'!$P$4:$AF$8890,MATCH(R1547,'DCM CARDS LOOKUP - HIDDEN'!$O$4:$O$8890,0),$I1547)</f>
        <v>90 Doses</v>
      </c>
      <c r="G1547" s="42"/>
      <c r="I1547" s="4">
        <v>5</v>
      </c>
      <c r="N1547">
        <f>K1543*10000+L1543*100+B1541</f>
        <v>60301</v>
      </c>
      <c r="O1547">
        <f>K1543*10000+L1543*100+C1541</f>
        <v>60302</v>
      </c>
      <c r="P1547">
        <f>K1543*10000+L1543*100+D1541</f>
        <v>60303</v>
      </c>
      <c r="Q1547">
        <f>K1543*10000+L1543*100+E1521</f>
        <v>60304</v>
      </c>
      <c r="R1547">
        <f>K1543*10000+L1543*100+F1521</f>
        <v>60305</v>
      </c>
    </row>
    <row r="1548" spans="1:18">
      <c r="A1548" s="10" t="str">
        <f>INDEX(REFERENCE!$B$2:$K$2,1,'EXAMPLE OF CHOICE CARDS'!I1548)</f>
        <v>flavor</v>
      </c>
      <c r="B1548" s="5" t="str">
        <f>INDEX('DCM CARDS LOOKUP - HIDDEN'!$P$4:$AF$8890,MATCH(N1548,'DCM CARDS LOOKUP - HIDDEN'!$O$4:$O$8890,0),$I1548)</f>
        <v>Cherry</v>
      </c>
      <c r="C1548" s="5" t="str">
        <f>INDEX('DCM CARDS LOOKUP - HIDDEN'!$P$4:$AF$8890,MATCH(O1548,'DCM CARDS LOOKUP - HIDDEN'!$O$4:$O$8890,0),$I1548)</f>
        <v>Citrus</v>
      </c>
      <c r="D1548" s="5" t="str">
        <f>INDEX('DCM CARDS LOOKUP - HIDDEN'!$P$4:$AF$8890,MATCH(P1548,'DCM CARDS LOOKUP - HIDDEN'!$O$4:$O$8890,0),$I1548)</f>
        <v>Mixed Berry</v>
      </c>
      <c r="E1548" s="5" t="str">
        <f>INDEX('DCM CARDS LOOKUP - HIDDEN'!$P$4:$AF$8890,MATCH(Q1548,'DCM CARDS LOOKUP - HIDDEN'!$O$4:$O$8890,0),$I1548)</f>
        <v>-</v>
      </c>
      <c r="F1548" s="5" t="str">
        <f>INDEX('DCM CARDS LOOKUP - HIDDEN'!$P$4:$AF$8890,MATCH(R1548,'DCM CARDS LOOKUP - HIDDEN'!$O$4:$O$8890,0),$I1548)</f>
        <v>Orange</v>
      </c>
      <c r="G1548" s="42"/>
      <c r="I1548" s="4">
        <v>6</v>
      </c>
      <c r="N1548">
        <f>K1543*10000+L1543*100+B1541</f>
        <v>60301</v>
      </c>
      <c r="O1548">
        <f>K1543*10000+L1543*100+C1541</f>
        <v>60302</v>
      </c>
      <c r="P1548">
        <f>K1543*10000+L1543*100+D1541</f>
        <v>60303</v>
      </c>
      <c r="Q1548">
        <f>K1543*10000+L1543*100+E1521</f>
        <v>60304</v>
      </c>
      <c r="R1548">
        <f>K1543*10000+L1543*100+F1521</f>
        <v>60305</v>
      </c>
    </row>
    <row r="1549" spans="1:18" ht="15" customHeight="1">
      <c r="A1549" s="10" t="str">
        <f>INDEX(REFERENCE!$B$2:$K$2,1,'EXAMPLE OF CHOICE CARDS'!I1549)</f>
        <v>Price</v>
      </c>
      <c r="B1549" s="29">
        <f>INDEX('DCM CARDS LOOKUP - HIDDEN'!$P$4:$AF$8890,MATCH(N1549,'DCM CARDS LOOKUP - HIDDEN'!$O$4:$O$8890,0),$I1549)</f>
        <v>14</v>
      </c>
      <c r="C1549" s="29">
        <f>INDEX('DCM CARDS LOOKUP - HIDDEN'!$P$4:$AF$8890,MATCH(O1549,'DCM CARDS LOOKUP - HIDDEN'!$O$4:$O$8890,0),$I1549)</f>
        <v>18</v>
      </c>
      <c r="D1549" s="29">
        <f>INDEX('DCM CARDS LOOKUP - HIDDEN'!$P$4:$AF$8890,MATCH(P1549,'DCM CARDS LOOKUP - HIDDEN'!$O$4:$O$8890,0),$I1549)</f>
        <v>7</v>
      </c>
      <c r="E1549" s="29">
        <f>INDEX('DCM CARDS LOOKUP - HIDDEN'!$P$4:$AF$8890,MATCH(Q1549,'DCM CARDS LOOKUP - HIDDEN'!$O$4:$O$8890,0),$I1549)</f>
        <v>15</v>
      </c>
      <c r="F1549" s="29">
        <f>INDEX('DCM CARDS LOOKUP - HIDDEN'!$P$4:$AF$8890,MATCH(R1549,'DCM CARDS LOOKUP - HIDDEN'!$O$4:$O$8890,0),$I1549)</f>
        <v>24</v>
      </c>
      <c r="G1549" s="42"/>
      <c r="I1549" s="4">
        <v>7</v>
      </c>
      <c r="N1549">
        <f>K1543*10000+L1543*100+B1541</f>
        <v>60301</v>
      </c>
      <c r="O1549">
        <f>K1543*10000+L1543*100+C1541</f>
        <v>60302</v>
      </c>
      <c r="P1549">
        <f>K1543*10000+L1543*100+D1541</f>
        <v>60303</v>
      </c>
      <c r="Q1549">
        <f>K1543*10000+L1543*100+E1521</f>
        <v>60304</v>
      </c>
      <c r="R1549">
        <f>K1543*10000+L1543*100+F1521</f>
        <v>60305</v>
      </c>
    </row>
    <row r="1550" spans="1:18" ht="15" hidden="1" customHeight="1">
      <c r="A1550" s="10">
        <f>INDEX(REFERENCE!$B$2:$K$2,1,'EXAMPLE OF CHOICE CARDS'!I1550)</f>
        <v>0</v>
      </c>
      <c r="B1550" s="29">
        <f>INDEX('DCM CARDS LOOKUP - HIDDEN'!$P$4:$AF$8890,MATCH(N1550,'DCM CARDS LOOKUP - HIDDEN'!$O$4:$O$8890,0),$I1550)</f>
        <v>0</v>
      </c>
      <c r="C1550" s="29">
        <f>INDEX('DCM CARDS LOOKUP - HIDDEN'!$P$4:$AF$8890,MATCH(O1550,'DCM CARDS LOOKUP - HIDDEN'!$O$4:$O$8890,0),$I1550)</f>
        <v>0</v>
      </c>
      <c r="D1550" s="29">
        <f>INDEX('DCM CARDS LOOKUP - HIDDEN'!$P$4:$AF$8890,MATCH(P1550,'DCM CARDS LOOKUP - HIDDEN'!$O$4:$O$8890,0),$I1550)</f>
        <v>0</v>
      </c>
      <c r="E1550" s="29">
        <f>INDEX('DCM CARDS LOOKUP - HIDDEN'!$P$4:$AF$8890,MATCH(Q1550,'DCM CARDS LOOKUP - HIDDEN'!$O$4:$O$8890,0),$I1550)</f>
        <v>0</v>
      </c>
      <c r="F1550" s="29">
        <f>INDEX('DCM CARDS LOOKUP - HIDDEN'!$P$4:$AF$8890,MATCH(R1550,'DCM CARDS LOOKUP - HIDDEN'!$O$4:$O$8890,0),$I1550)</f>
        <v>0</v>
      </c>
      <c r="G1550" s="42"/>
      <c r="I1550" s="4">
        <v>8</v>
      </c>
      <c r="N1550">
        <f>K1543*10000+L1543*100+B1541</f>
        <v>60301</v>
      </c>
      <c r="O1550">
        <f>K1543*10000+L1543*100+C1541</f>
        <v>60302</v>
      </c>
      <c r="P1550">
        <f>K1543*10000+L1543*100+D1541</f>
        <v>60303</v>
      </c>
      <c r="Q1550">
        <f>K1543*10000+L1543*100+E1521</f>
        <v>60304</v>
      </c>
      <c r="R1550">
        <f>K1543*10000+L1543*100+F1521</f>
        <v>60305</v>
      </c>
    </row>
    <row r="1551" spans="1:18" ht="15" hidden="1" customHeight="1">
      <c r="A1551" s="10">
        <f>INDEX(REFERENCE!$B$2:$K$2,1,'EXAMPLE OF CHOICE CARDS'!I1551)</f>
        <v>0</v>
      </c>
      <c r="B1551" s="5">
        <f>INDEX('DCM CARDS LOOKUP - HIDDEN'!$P$4:$AF$8890,MATCH(N1551,'DCM CARDS LOOKUP - HIDDEN'!$O$4:$O$8890,0),$I1551)</f>
        <v>0</v>
      </c>
      <c r="C1551" s="5">
        <f>INDEX('DCM CARDS LOOKUP - HIDDEN'!$P$4:$AF$8890,MATCH(O1551,'DCM CARDS LOOKUP - HIDDEN'!$O$4:$O$8890,0),$I1551)</f>
        <v>0</v>
      </c>
      <c r="D1551" s="5">
        <f>INDEX('DCM CARDS LOOKUP - HIDDEN'!$P$4:$AF$8890,MATCH(P1551,'DCM CARDS LOOKUP - HIDDEN'!$O$4:$O$8890,0),$I1551)</f>
        <v>0</v>
      </c>
      <c r="E1551" s="5">
        <f>INDEX('DCM CARDS LOOKUP - HIDDEN'!$P$4:$AF$8890,MATCH(Q1551,'DCM CARDS LOOKUP - HIDDEN'!$O$4:$O$8890,0),$I1551)</f>
        <v>0</v>
      </c>
      <c r="F1551" s="5">
        <f>INDEX('DCM CARDS LOOKUP - HIDDEN'!$P$4:$AF$8890,MATCH(R1551,'DCM CARDS LOOKUP - HIDDEN'!$O$4:$O$8890,0),$I1551)</f>
        <v>0</v>
      </c>
      <c r="G1551" s="42"/>
      <c r="I1551" s="4">
        <v>9</v>
      </c>
      <c r="N1551">
        <f>K1543*10000+L1543*100+B1541</f>
        <v>60301</v>
      </c>
      <c r="O1551">
        <f>K1543*10000+L1543*100+C1541</f>
        <v>60302</v>
      </c>
      <c r="P1551">
        <f>K1543*10000+L1543*100+D1541</f>
        <v>60303</v>
      </c>
      <c r="Q1551">
        <f>K1543*10000+L1543*100+E1521</f>
        <v>60304</v>
      </c>
      <c r="R1551">
        <f>K1543*10000+L1543*100+F1521</f>
        <v>60305</v>
      </c>
    </row>
    <row r="1552" spans="1:18" ht="15" hidden="1" customHeight="1">
      <c r="A1552" s="10">
        <f>INDEX(REFERENCE!$B$2:$K$2,1,'EXAMPLE OF CHOICE CARDS'!I1552)</f>
        <v>0</v>
      </c>
      <c r="B1552" s="5">
        <f>INDEX('DCM CARDS LOOKUP - HIDDEN'!$P$4:$AF$8890,MATCH(N1552,'DCM CARDS LOOKUP - HIDDEN'!$O$4:$O$8890,0),$I1552)</f>
        <v>0</v>
      </c>
      <c r="C1552" s="5">
        <f>INDEX('DCM CARDS LOOKUP - HIDDEN'!$P$4:$AF$8890,MATCH(O1552,'DCM CARDS LOOKUP - HIDDEN'!$O$4:$O$8890,0),$I1552)</f>
        <v>0</v>
      </c>
      <c r="D1552" s="5">
        <f>INDEX('DCM CARDS LOOKUP - HIDDEN'!$P$4:$AF$8890,MATCH(P1552,'DCM CARDS LOOKUP - HIDDEN'!$O$4:$O$8890,0),$I1552)</f>
        <v>0</v>
      </c>
      <c r="E1552" s="5">
        <f>INDEX('DCM CARDS LOOKUP - HIDDEN'!$P$4:$AF$8890,MATCH(Q1552,'DCM CARDS LOOKUP - HIDDEN'!$O$4:$O$8890,0),$I1552)</f>
        <v>0</v>
      </c>
      <c r="F1552" s="5">
        <f>INDEX('DCM CARDS LOOKUP - HIDDEN'!$P$4:$AF$8890,MATCH(R1552,'DCM CARDS LOOKUP - HIDDEN'!$O$4:$O$8890,0),$I1552)</f>
        <v>0</v>
      </c>
      <c r="G1552" s="42"/>
      <c r="I1552" s="4">
        <v>10</v>
      </c>
      <c r="N1552">
        <f>K1543*10000+L1543*100+B1541</f>
        <v>60301</v>
      </c>
      <c r="O1552">
        <f>K1543*10000+L1543*100+C1541</f>
        <v>60302</v>
      </c>
      <c r="P1552">
        <f>K1543*10000+L1543*100+D1541</f>
        <v>60303</v>
      </c>
      <c r="Q1552">
        <f>K1543*10000+L1543*100+E1521</f>
        <v>60304</v>
      </c>
      <c r="R1552">
        <f>K1543*10000+L1543*100+F1521</f>
        <v>60305</v>
      </c>
    </row>
    <row r="1553" spans="1:18" ht="15" hidden="1" customHeight="1">
      <c r="A1553" s="10" t="e">
        <f>INDEX(REFERENCE!$B$2:$K$2,1,'EXAMPLE OF CHOICE CARDS'!I1553)</f>
        <v>#REF!</v>
      </c>
      <c r="B1553" s="5">
        <f>INDEX('DCM CARDS LOOKUP - HIDDEN'!$P$4:$AF$8890,MATCH(N1553,'DCM CARDS LOOKUP - HIDDEN'!$O$4:$O$8890,0),$I1553)</f>
        <v>0</v>
      </c>
      <c r="C1553" s="5">
        <f>INDEX('DCM CARDS LOOKUP - HIDDEN'!$P$4:$AF$8890,MATCH(O1553,'DCM CARDS LOOKUP - HIDDEN'!$O$4:$O$8890,0),$I1553)</f>
        <v>0</v>
      </c>
      <c r="D1553" s="5">
        <f>INDEX('DCM CARDS LOOKUP - HIDDEN'!$P$4:$AF$8890,MATCH(P1553,'DCM CARDS LOOKUP - HIDDEN'!$O$4:$O$8890,0),$I1553)</f>
        <v>0</v>
      </c>
      <c r="E1553" s="24"/>
      <c r="F1553" s="24"/>
      <c r="G1553" s="42"/>
      <c r="I1553" s="4">
        <v>11</v>
      </c>
      <c r="N1553">
        <f>K1543*10000+L1543*100+B1541</f>
        <v>60301</v>
      </c>
      <c r="O1553">
        <f>K1543*10000+L1543*100+C1541</f>
        <v>60302</v>
      </c>
      <c r="P1553">
        <f>K1543*10000+L1543*100+D1541</f>
        <v>60303</v>
      </c>
      <c r="Q1553">
        <f>K1543*10000+L1543*100+E1521</f>
        <v>60304</v>
      </c>
      <c r="R1553">
        <f>K1543*10000+L1543*100+F1521</f>
        <v>60305</v>
      </c>
    </row>
    <row r="1554" spans="1:18" ht="15" hidden="1" customHeight="1">
      <c r="A1554" s="10" t="e">
        <f>INDEX(REFERENCE!$B$2:$K$2,1,'EXAMPLE OF CHOICE CARDS'!I1554)</f>
        <v>#REF!</v>
      </c>
      <c r="B1554" s="5">
        <f>INDEX('DCM CARDS LOOKUP - HIDDEN'!$P$4:$AF$8890,MATCH(N1554,'DCM CARDS LOOKUP - HIDDEN'!$O$4:$O$8890,0),$I1554)</f>
        <v>0</v>
      </c>
      <c r="C1554" s="5">
        <f>INDEX('DCM CARDS LOOKUP - HIDDEN'!$P$4:$AF$8890,MATCH(O1554,'DCM CARDS LOOKUP - HIDDEN'!$O$4:$O$8890,0),$I1554)</f>
        <v>0</v>
      </c>
      <c r="D1554" s="5">
        <f>INDEX('DCM CARDS LOOKUP - HIDDEN'!$P$4:$AF$8890,MATCH(P1554,'DCM CARDS LOOKUP - HIDDEN'!$O$4:$O$8890,0),$I1554)</f>
        <v>0</v>
      </c>
      <c r="E1554" s="24"/>
      <c r="F1554" s="24"/>
      <c r="G1554" s="42"/>
      <c r="I1554" s="4">
        <v>12</v>
      </c>
      <c r="N1554">
        <f>K1543*10000+L1543*100+B1541</f>
        <v>60301</v>
      </c>
      <c r="O1554">
        <f>K1543*10000+L1543*100+C1541</f>
        <v>60302</v>
      </c>
      <c r="P1554">
        <f>K1543*10000+L1543*100+D1541</f>
        <v>60303</v>
      </c>
      <c r="Q1554">
        <f>K1543*10000+L1543*100+E1521</f>
        <v>60304</v>
      </c>
      <c r="R1554">
        <f>K1543*10000+L1543*100+F1521</f>
        <v>60305</v>
      </c>
    </row>
    <row r="1555" spans="1:18" ht="15" hidden="1" customHeight="1">
      <c r="A1555" s="10" t="e">
        <f>INDEX(REFERENCE!$B$2:$K$2,1,'EXAMPLE OF CHOICE CARDS'!I1555)</f>
        <v>#REF!</v>
      </c>
      <c r="B1555" s="5">
        <f>INDEX('DCM CARDS LOOKUP - HIDDEN'!$P$4:$AF$8890,MATCH(N1555,'DCM CARDS LOOKUP - HIDDEN'!$O$4:$O$8890,0),$I1555)</f>
        <v>0</v>
      </c>
      <c r="C1555" s="5">
        <f>INDEX('DCM CARDS LOOKUP - HIDDEN'!$P$4:$AF$8890,MATCH(O1555,'DCM CARDS LOOKUP - HIDDEN'!$O$4:$O$8890,0),$I1555)</f>
        <v>0</v>
      </c>
      <c r="D1555" s="5">
        <f>INDEX('DCM CARDS LOOKUP - HIDDEN'!$P$4:$AF$8890,MATCH(P1555,'DCM CARDS LOOKUP - HIDDEN'!$O$4:$O$8890,0),$I1555)</f>
        <v>0</v>
      </c>
      <c r="E1555" s="24"/>
      <c r="F1555" s="24"/>
      <c r="G1555" s="42"/>
      <c r="I1555" s="4">
        <v>13</v>
      </c>
      <c r="N1555">
        <f>K1543*10000+L1543*100+B1541</f>
        <v>60301</v>
      </c>
      <c r="O1555">
        <f>K1543*10000+L1543*100+C1541</f>
        <v>60302</v>
      </c>
      <c r="P1555">
        <f>K1543*10000+L1543*100+D1541</f>
        <v>60303</v>
      </c>
      <c r="Q1555">
        <f>K1543*10000+L1543*100+E1521</f>
        <v>60304</v>
      </c>
      <c r="R1555">
        <f>K1543*10000+L1543*100+F1521</f>
        <v>60305</v>
      </c>
    </row>
    <row r="1556" spans="1:18" ht="15" hidden="1" customHeight="1">
      <c r="A1556" s="10" t="e">
        <f>INDEX(REFERENCE!$B$2:$K$2,1,'EXAMPLE OF CHOICE CARDS'!I1556)</f>
        <v>#REF!</v>
      </c>
      <c r="B1556" s="5">
        <f>INDEX('DCM CARDS LOOKUP - HIDDEN'!$P$4:$AF$8890,MATCH(N1556,'DCM CARDS LOOKUP - HIDDEN'!$O$4:$O$8890,0),$I1556)</f>
        <v>0</v>
      </c>
      <c r="C1556" s="5">
        <f>INDEX('DCM CARDS LOOKUP - HIDDEN'!$P$4:$AF$8890,MATCH(O1556,'DCM CARDS LOOKUP - HIDDEN'!$O$4:$O$8890,0),$I1556)</f>
        <v>0</v>
      </c>
      <c r="D1556" s="5">
        <f>INDEX('DCM CARDS LOOKUP - HIDDEN'!$P$4:$AF$8890,MATCH(P1556,'DCM CARDS LOOKUP - HIDDEN'!$O$4:$O$8890,0),$I1556)</f>
        <v>0</v>
      </c>
      <c r="E1556" s="24"/>
      <c r="F1556" s="24"/>
      <c r="G1556" s="43"/>
      <c r="I1556" s="4">
        <v>14</v>
      </c>
      <c r="N1556">
        <f>K1543*10000+L1543*100+B1541</f>
        <v>60301</v>
      </c>
      <c r="O1556">
        <f>K1543*10000+L1543*100+C1541</f>
        <v>60302</v>
      </c>
      <c r="P1556">
        <f>K1543*10000+L1543*100+D1541</f>
        <v>60303</v>
      </c>
      <c r="Q1556">
        <f>K1543*10000+L1543*100+E1521</f>
        <v>60304</v>
      </c>
      <c r="R1556">
        <f>K1543*10000+L1543*100+F1521</f>
        <v>60305</v>
      </c>
    </row>
    <row r="1557" spans="1:18">
      <c r="A1557" s="2"/>
      <c r="B1557" s="5"/>
      <c r="C1557" s="5"/>
      <c r="D1557" s="5"/>
      <c r="E1557" s="5"/>
      <c r="F1557" s="5"/>
      <c r="G1557" s="5"/>
      <c r="I1557" s="13"/>
    </row>
    <row r="1558" spans="1:18">
      <c r="A1558" s="6"/>
      <c r="B1558" s="7">
        <v>1</v>
      </c>
      <c r="C1558" s="7">
        <v>2</v>
      </c>
      <c r="D1558" s="7">
        <v>3</v>
      </c>
      <c r="E1558" s="7">
        <v>4</v>
      </c>
      <c r="F1558" s="7">
        <v>5</v>
      </c>
      <c r="G1558" s="7">
        <v>9</v>
      </c>
      <c r="I1558" s="13"/>
    </row>
    <row r="1561" spans="1:18">
      <c r="A1561" s="1" t="str">
        <f>"Version "&amp;K1563&amp;"; Task"&amp;L1563</f>
        <v>Version 6; Task4</v>
      </c>
      <c r="B1561" s="4">
        <v>1</v>
      </c>
      <c r="C1561" s="4">
        <v>2</v>
      </c>
      <c r="D1561" s="4">
        <v>3</v>
      </c>
      <c r="E1561" s="4">
        <f>E1541</f>
        <v>4</v>
      </c>
      <c r="F1561" s="4">
        <f>F1541</f>
        <v>5</v>
      </c>
      <c r="I1561" s="13"/>
    </row>
    <row r="1562" spans="1:18" ht="15" customHeight="1">
      <c r="A1562" s="11" t="s">
        <v>8</v>
      </c>
      <c r="B1562" s="12" t="s">
        <v>9</v>
      </c>
      <c r="C1562" s="12" t="s">
        <v>10</v>
      </c>
      <c r="D1562" s="12" t="s">
        <v>11</v>
      </c>
      <c r="E1562" s="23" t="s">
        <v>20</v>
      </c>
      <c r="F1562" s="23" t="s">
        <v>21</v>
      </c>
      <c r="G1562" s="41" t="s">
        <v>15</v>
      </c>
      <c r="I1562" s="13"/>
      <c r="K1562" t="s">
        <v>12</v>
      </c>
      <c r="L1562" t="s">
        <v>1</v>
      </c>
    </row>
    <row r="1563" spans="1:18">
      <c r="A1563" s="10" t="str">
        <f>INDEX(REFERENCE!$B$2:$K$2,1,'EXAMPLE OF CHOICE CARDS'!I1563)</f>
        <v>Brand</v>
      </c>
      <c r="B1563" s="5" t="str">
        <f>INDEX('DCM CARDS LOOKUP - HIDDEN'!$P$4:$AF$8890,MATCH(N1563,'DCM CARDS LOOKUP - HIDDEN'!$O$4:$O$8890,0),$I1563)</f>
        <v>Delsym</v>
      </c>
      <c r="C1563" s="5" t="str">
        <f>INDEX('DCM CARDS LOOKUP - HIDDEN'!$P$4:$AF$8890,MATCH(O1563,'DCM CARDS LOOKUP - HIDDEN'!$O$4:$O$8890,0),$I1563)</f>
        <v>Coricidin</v>
      </c>
      <c r="D1563" s="5" t="str">
        <f>INDEX('DCM CARDS LOOKUP - HIDDEN'!$P$4:$AF$8890,MATCH(P1563,'DCM CARDS LOOKUP - HIDDEN'!$O$4:$O$8890,0),$I1563)</f>
        <v>Alka-Seltzer Plus</v>
      </c>
      <c r="E1563" s="5" t="str">
        <f>INDEX('DCM CARDS LOOKUP - HIDDEN'!$P$4:$AF$8890,MATCH(Q1563,'DCM CARDS LOOKUP - HIDDEN'!$O$4:$O$8890,0),$I1563)</f>
        <v>Tylenol Cold &amp; Flu</v>
      </c>
      <c r="F1563" s="5" t="str">
        <f>INDEX('DCM CARDS LOOKUP - HIDDEN'!$P$4:$AF$8890,MATCH(R1563,'DCM CARDS LOOKUP - HIDDEN'!$O$4:$O$8890,0),$I1563)</f>
        <v>Sudafed</v>
      </c>
      <c r="G1563" s="42"/>
      <c r="I1563" s="4">
        <v>1</v>
      </c>
      <c r="K1563">
        <f>IF(L1543=15,K1543+1,K1543)</f>
        <v>6</v>
      </c>
      <c r="L1563">
        <f>IF(L1543&lt;15,L1543+1,1)</f>
        <v>4</v>
      </c>
      <c r="N1563">
        <f>K1563*10000+L1563*100+B1561</f>
        <v>60401</v>
      </c>
      <c r="O1563">
        <f>K1563*10000+L1563*100+C1561</f>
        <v>60402</v>
      </c>
      <c r="P1563">
        <f>K1563*10000+L1563*100+D1561</f>
        <v>60403</v>
      </c>
      <c r="Q1563">
        <f>K1563*10000+L1563*100+E1541</f>
        <v>60404</v>
      </c>
      <c r="R1563">
        <f>K1563*10000+L1563*100+F1541</f>
        <v>60405</v>
      </c>
    </row>
    <row r="1564" spans="1:18">
      <c r="A1564" s="10" t="str">
        <f>INDEX(REFERENCE!$B$2:$K$2,1,'EXAMPLE OF CHOICE CARDS'!I1564)</f>
        <v>Format</v>
      </c>
      <c r="B1564" s="5" t="str">
        <f>INDEX('DCM CARDS LOOKUP - HIDDEN'!$P$4:$AF$8890,MATCH(N1564,'DCM CARDS LOOKUP - HIDDEN'!$O$4:$O$8890,0),$I1564)</f>
        <v>Nasal Spray</v>
      </c>
      <c r="C1564" s="5" t="str">
        <f>INDEX('DCM CARDS LOOKUP - HIDDEN'!$P$4:$AF$8890,MATCH(O1564,'DCM CARDS LOOKUP - HIDDEN'!$O$4:$O$8890,0),$I1564)</f>
        <v>Syrup/liquid</v>
      </c>
      <c r="D1564" s="5" t="str">
        <f>INDEX('DCM CARDS LOOKUP - HIDDEN'!$P$4:$AF$8890,MATCH(P1564,'DCM CARDS LOOKUP - HIDDEN'!$O$4:$O$8890,0),$I1564)</f>
        <v>Tablet</v>
      </c>
      <c r="E1564" s="5" t="str">
        <f>INDEX('DCM CARDS LOOKUP - HIDDEN'!$P$4:$AF$8890,MATCH(Q1564,'DCM CARDS LOOKUP - HIDDEN'!$O$4:$O$8890,0),$I1564)</f>
        <v>Gummies</v>
      </c>
      <c r="F1564" s="5" t="str">
        <f>INDEX('DCM CARDS LOOKUP - HIDDEN'!$P$4:$AF$8890,MATCH(R1564,'DCM CARDS LOOKUP - HIDDEN'!$O$4:$O$8890,0),$I1564)</f>
        <v>Hot liquid powder packet</v>
      </c>
      <c r="G1564" s="42"/>
      <c r="I1564" s="4">
        <v>2</v>
      </c>
      <c r="N1564">
        <f>K1563*10000+L1563*100+B1561</f>
        <v>60401</v>
      </c>
      <c r="O1564">
        <f>K1563*10000+L1563*100+C1561</f>
        <v>60402</v>
      </c>
      <c r="P1564">
        <f>K1563*10000+L1563*100+D1561</f>
        <v>60403</v>
      </c>
      <c r="Q1564">
        <f>K1563*10000+L1563*100+E1541</f>
        <v>60404</v>
      </c>
      <c r="R1564">
        <f>K1563*10000+L1563*100+F1541</f>
        <v>60405</v>
      </c>
    </row>
    <row r="1565" spans="1:18">
      <c r="A1565" s="10" t="str">
        <f>INDEX(REFERENCE!$B$2:$K$2,1,'EXAMPLE OF CHOICE CARDS'!I1565)</f>
        <v>Symptoms</v>
      </c>
      <c r="B1565" s="5" t="str">
        <f>INDEX('DCM CARDS LOOKUP - HIDDEN'!$P$4:$AF$8890,MATCH(N1565,'DCM CARDS LOOKUP - HIDDEN'!$O$4:$O$8890,0),$I1565)</f>
        <v>Nasal Congestion relief</v>
      </c>
      <c r="C1565" s="5" t="str">
        <f>INDEX('DCM CARDS LOOKUP - HIDDEN'!$P$4:$AF$8890,MATCH(O1565,'DCM CARDS LOOKUP - HIDDEN'!$O$4:$O$8890,0),$I1565)</f>
        <v>Controls Cough</v>
      </c>
      <c r="D1565" s="5" t="str">
        <f>INDEX('DCM CARDS LOOKUP - HIDDEN'!$P$4:$AF$8890,MATCH(P1565,'DCM CARDS LOOKUP - HIDDEN'!$O$4:$O$8890,0),$I1565)</f>
        <v>Chest congestion relief</v>
      </c>
      <c r="E1565" s="5" t="str">
        <f>INDEX('DCM CARDS LOOKUP - HIDDEN'!$P$4:$AF$8890,MATCH(Q1565,'DCM CARDS LOOKUP - HIDDEN'!$O$4:$O$8890,0),$I1565)</f>
        <v>Sinus Pressure relief</v>
      </c>
      <c r="F1565" s="5" t="str">
        <f>INDEX('DCM CARDS LOOKUP - HIDDEN'!$P$4:$AF$8890,MATCH(R1565,'DCM CARDS LOOKUP - HIDDEN'!$O$4:$O$8890,0),$I1565)</f>
        <v>Body Aches/Pain relief</v>
      </c>
      <c r="G1565" s="42"/>
      <c r="I1565" s="4">
        <v>3</v>
      </c>
      <c r="N1565">
        <f>K1563*10000+L1563*100+B1561</f>
        <v>60401</v>
      </c>
      <c r="O1565">
        <f>K1563*10000+L1563*100+C1561</f>
        <v>60402</v>
      </c>
      <c r="P1565">
        <f>K1563*10000+L1563*100+D1561</f>
        <v>60403</v>
      </c>
      <c r="Q1565">
        <f>K1563*10000+L1563*100+E1541</f>
        <v>60404</v>
      </c>
      <c r="R1565">
        <f>K1563*10000+L1563*100+F1541</f>
        <v>60405</v>
      </c>
    </row>
    <row r="1566" spans="1:18" ht="30">
      <c r="A1566" s="10" t="str">
        <f>INDEX(REFERENCE!$B$2:$K$2,1,'EXAMPLE OF CHOICE CARDS'!I1566)</f>
        <v>Benefit</v>
      </c>
      <c r="B1566" s="5" t="str">
        <f>INDEX('DCM CARDS LOOKUP - HIDDEN'!$P$4:$AF$8890,MATCH(N1566,'DCM CARDS LOOKUP - HIDDEN'!$O$4:$O$8890,0),$I1566)</f>
        <v>Sugar Free</v>
      </c>
      <c r="C1566" s="5" t="str">
        <f>INDEX('DCM CARDS LOOKUP - HIDDEN'!$P$4:$AF$8890,MATCH(O1566,'DCM CARDS LOOKUP - HIDDEN'!$O$4:$O$8890,0),$I1566)</f>
        <v>Non-Medicated</v>
      </c>
      <c r="D1566" s="5" t="str">
        <f>INDEX('DCM CARDS LOOKUP - HIDDEN'!$P$4:$AF$8890,MATCH(P1566,'DCM CARDS LOOKUP - HIDDEN'!$O$4:$O$8890,0),$I1566)</f>
        <v>Non-Drowsy</v>
      </c>
      <c r="E1566" s="5" t="str">
        <f>INDEX('DCM CARDS LOOKUP - HIDDEN'!$P$4:$AF$8890,MATCH(Q1566,'DCM CARDS LOOKUP - HIDDEN'!$O$4:$O$8890,0),$I1566)</f>
        <v>Helps me sleep</v>
      </c>
      <c r="F1566" s="5" t="str">
        <f>INDEX('DCM CARDS LOOKUP - HIDDEN'!$P$4:$AF$8890,MATCH(R1566,'DCM CARDS LOOKUP - HIDDEN'!$O$4:$O$8890,0),$I1566)</f>
        <v>Allergy Relief</v>
      </c>
      <c r="G1566" s="42"/>
      <c r="I1566" s="4">
        <v>4</v>
      </c>
      <c r="N1566">
        <f>K1563*10000+L1563*100+B1561</f>
        <v>60401</v>
      </c>
      <c r="O1566">
        <f>K1563*10000+L1563*100+C1561</f>
        <v>60402</v>
      </c>
      <c r="P1566">
        <f>K1563*10000+L1563*100+D1561</f>
        <v>60403</v>
      </c>
      <c r="Q1566">
        <f>K1563*10000+L1563*100+E1541</f>
        <v>60404</v>
      </c>
      <c r="R1566">
        <f>K1563*10000+L1563*100+F1541</f>
        <v>60405</v>
      </c>
    </row>
    <row r="1567" spans="1:18">
      <c r="A1567" s="10" t="str">
        <f>INDEX(REFERENCE!$B$2:$K$2,1,'EXAMPLE OF CHOICE CARDS'!I1567)</f>
        <v>Doses</v>
      </c>
      <c r="B1567" s="5" t="str">
        <f>INDEX('DCM CARDS LOOKUP - HIDDEN'!$P$4:$AF$8890,MATCH(N1567,'DCM CARDS LOOKUP - HIDDEN'!$O$4:$O$8890,0),$I1567)</f>
        <v>90 Doses</v>
      </c>
      <c r="C1567" s="5" t="str">
        <f>INDEX('DCM CARDS LOOKUP - HIDDEN'!$P$4:$AF$8890,MATCH(O1567,'DCM CARDS LOOKUP - HIDDEN'!$O$4:$O$8890,0),$I1567)</f>
        <v>60 Doses</v>
      </c>
      <c r="D1567" s="5" t="str">
        <f>INDEX('DCM CARDS LOOKUP - HIDDEN'!$P$4:$AF$8890,MATCH(P1567,'DCM CARDS LOOKUP - HIDDEN'!$O$4:$O$8890,0),$I1567)</f>
        <v>6 Doses</v>
      </c>
      <c r="E1567" s="5" t="str">
        <f>INDEX('DCM CARDS LOOKUP - HIDDEN'!$P$4:$AF$8890,MATCH(Q1567,'DCM CARDS LOOKUP - HIDDEN'!$O$4:$O$8890,0),$I1567)</f>
        <v>30 Doses</v>
      </c>
      <c r="F1567" s="5" t="str">
        <f>INDEX('DCM CARDS LOOKUP - HIDDEN'!$P$4:$AF$8890,MATCH(R1567,'DCM CARDS LOOKUP - HIDDEN'!$O$4:$O$8890,0),$I1567)</f>
        <v>12 Doses</v>
      </c>
      <c r="G1567" s="42"/>
      <c r="I1567" s="4">
        <v>5</v>
      </c>
      <c r="N1567">
        <f>K1563*10000+L1563*100+B1561</f>
        <v>60401</v>
      </c>
      <c r="O1567">
        <f>K1563*10000+L1563*100+C1561</f>
        <v>60402</v>
      </c>
      <c r="P1567">
        <f>K1563*10000+L1563*100+D1561</f>
        <v>60403</v>
      </c>
      <c r="Q1567">
        <f>K1563*10000+L1563*100+E1541</f>
        <v>60404</v>
      </c>
      <c r="R1567">
        <f>K1563*10000+L1563*100+F1541</f>
        <v>60405</v>
      </c>
    </row>
    <row r="1568" spans="1:18">
      <c r="A1568" s="10" t="str">
        <f>INDEX(REFERENCE!$B$2:$K$2,1,'EXAMPLE OF CHOICE CARDS'!I1568)</f>
        <v>flavor</v>
      </c>
      <c r="B1568" s="5" t="str">
        <f>INDEX('DCM CARDS LOOKUP - HIDDEN'!$P$4:$AF$8890,MATCH(N1568,'DCM CARDS LOOKUP - HIDDEN'!$O$4:$O$8890,0),$I1568)</f>
        <v>-</v>
      </c>
      <c r="C1568" s="5" t="str">
        <f>INDEX('DCM CARDS LOOKUP - HIDDEN'!$P$4:$AF$8890,MATCH(O1568,'DCM CARDS LOOKUP - HIDDEN'!$O$4:$O$8890,0),$I1568)</f>
        <v>Honey</v>
      </c>
      <c r="D1568" s="5" t="str">
        <f>INDEX('DCM CARDS LOOKUP - HIDDEN'!$P$4:$AF$8890,MATCH(P1568,'DCM CARDS LOOKUP - HIDDEN'!$O$4:$O$8890,0),$I1568)</f>
        <v>-</v>
      </c>
      <c r="E1568" s="5" t="str">
        <f>INDEX('DCM CARDS LOOKUP - HIDDEN'!$P$4:$AF$8890,MATCH(Q1568,'DCM CARDS LOOKUP - HIDDEN'!$O$4:$O$8890,0),$I1568)</f>
        <v>Cherry</v>
      </c>
      <c r="F1568" s="5" t="str">
        <f>INDEX('DCM CARDS LOOKUP - HIDDEN'!$P$4:$AF$8890,MATCH(R1568,'DCM CARDS LOOKUP - HIDDEN'!$O$4:$O$8890,0),$I1568)</f>
        <v>Elderberry</v>
      </c>
      <c r="G1568" s="42"/>
      <c r="I1568" s="4">
        <v>6</v>
      </c>
      <c r="N1568">
        <f>K1563*10000+L1563*100+B1561</f>
        <v>60401</v>
      </c>
      <c r="O1568">
        <f>K1563*10000+L1563*100+C1561</f>
        <v>60402</v>
      </c>
      <c r="P1568">
        <f>K1563*10000+L1563*100+D1561</f>
        <v>60403</v>
      </c>
      <c r="Q1568">
        <f>K1563*10000+L1563*100+E1541</f>
        <v>60404</v>
      </c>
      <c r="R1568">
        <f>K1563*10000+L1563*100+F1541</f>
        <v>60405</v>
      </c>
    </row>
    <row r="1569" spans="1:18" ht="15" customHeight="1">
      <c r="A1569" s="10" t="str">
        <f>INDEX(REFERENCE!$B$2:$K$2,1,'EXAMPLE OF CHOICE CARDS'!I1569)</f>
        <v>Price</v>
      </c>
      <c r="B1569" s="29">
        <f>INDEX('DCM CARDS LOOKUP - HIDDEN'!$P$4:$AF$8890,MATCH(N1569,'DCM CARDS LOOKUP - HIDDEN'!$O$4:$O$8890,0),$I1569)</f>
        <v>26</v>
      </c>
      <c r="C1569" s="29">
        <f>INDEX('DCM CARDS LOOKUP - HIDDEN'!$P$4:$AF$8890,MATCH(O1569,'DCM CARDS LOOKUP - HIDDEN'!$O$4:$O$8890,0),$I1569)</f>
        <v>17</v>
      </c>
      <c r="D1569" s="29">
        <f>INDEX('DCM CARDS LOOKUP - HIDDEN'!$P$4:$AF$8890,MATCH(P1569,'DCM CARDS LOOKUP - HIDDEN'!$O$4:$O$8890,0),$I1569)</f>
        <v>7</v>
      </c>
      <c r="E1569" s="29">
        <f>INDEX('DCM CARDS LOOKUP - HIDDEN'!$P$4:$AF$8890,MATCH(Q1569,'DCM CARDS LOOKUP - HIDDEN'!$O$4:$O$8890,0),$I1569)</f>
        <v>18</v>
      </c>
      <c r="F1569" s="29">
        <f>INDEX('DCM CARDS LOOKUP - HIDDEN'!$P$4:$AF$8890,MATCH(R1569,'DCM CARDS LOOKUP - HIDDEN'!$O$4:$O$8890,0),$I1569)</f>
        <v>16</v>
      </c>
      <c r="G1569" s="42"/>
      <c r="I1569" s="4">
        <v>7</v>
      </c>
      <c r="N1569">
        <f>K1563*10000+L1563*100+B1561</f>
        <v>60401</v>
      </c>
      <c r="O1569">
        <f>K1563*10000+L1563*100+C1561</f>
        <v>60402</v>
      </c>
      <c r="P1569">
        <f>K1563*10000+L1563*100+D1561</f>
        <v>60403</v>
      </c>
      <c r="Q1569">
        <f>K1563*10000+L1563*100+E1541</f>
        <v>60404</v>
      </c>
      <c r="R1569">
        <f>K1563*10000+L1563*100+F1541</f>
        <v>60405</v>
      </c>
    </row>
    <row r="1570" spans="1:18" ht="15" hidden="1" customHeight="1">
      <c r="A1570" s="10">
        <f>INDEX(REFERENCE!$B$2:$K$2,1,'EXAMPLE OF CHOICE CARDS'!I1570)</f>
        <v>0</v>
      </c>
      <c r="B1570" s="29">
        <f>INDEX('DCM CARDS LOOKUP - HIDDEN'!$P$4:$AF$8890,MATCH(N1570,'DCM CARDS LOOKUP - HIDDEN'!$O$4:$O$8890,0),$I1570)</f>
        <v>0</v>
      </c>
      <c r="C1570" s="29">
        <f>INDEX('DCM CARDS LOOKUP - HIDDEN'!$P$4:$AF$8890,MATCH(O1570,'DCM CARDS LOOKUP - HIDDEN'!$O$4:$O$8890,0),$I1570)</f>
        <v>0</v>
      </c>
      <c r="D1570" s="29">
        <f>INDEX('DCM CARDS LOOKUP - HIDDEN'!$P$4:$AF$8890,MATCH(P1570,'DCM CARDS LOOKUP - HIDDEN'!$O$4:$O$8890,0),$I1570)</f>
        <v>0</v>
      </c>
      <c r="E1570" s="29">
        <f>INDEX('DCM CARDS LOOKUP - HIDDEN'!$P$4:$AF$8890,MATCH(Q1570,'DCM CARDS LOOKUP - HIDDEN'!$O$4:$O$8890,0),$I1570)</f>
        <v>0</v>
      </c>
      <c r="F1570" s="29">
        <f>INDEX('DCM CARDS LOOKUP - HIDDEN'!$P$4:$AF$8890,MATCH(R1570,'DCM CARDS LOOKUP - HIDDEN'!$O$4:$O$8890,0),$I1570)</f>
        <v>0</v>
      </c>
      <c r="G1570" s="42"/>
      <c r="I1570" s="4">
        <v>8</v>
      </c>
      <c r="N1570">
        <f>K1563*10000+L1563*100+B1561</f>
        <v>60401</v>
      </c>
      <c r="O1570">
        <f>K1563*10000+L1563*100+C1561</f>
        <v>60402</v>
      </c>
      <c r="P1570">
        <f>K1563*10000+L1563*100+D1561</f>
        <v>60403</v>
      </c>
      <c r="Q1570">
        <f>K1563*10000+L1563*100+E1541</f>
        <v>60404</v>
      </c>
      <c r="R1570">
        <f>K1563*10000+L1563*100+F1541</f>
        <v>60405</v>
      </c>
    </row>
    <row r="1571" spans="1:18" ht="15" hidden="1" customHeight="1">
      <c r="A1571" s="10">
        <f>INDEX(REFERENCE!$B$2:$K$2,1,'EXAMPLE OF CHOICE CARDS'!I1571)</f>
        <v>0</v>
      </c>
      <c r="B1571" s="5">
        <f>INDEX('DCM CARDS LOOKUP - HIDDEN'!$P$4:$AF$8890,MATCH(N1571,'DCM CARDS LOOKUP - HIDDEN'!$O$4:$O$8890,0),$I1571)</f>
        <v>0</v>
      </c>
      <c r="C1571" s="5">
        <f>INDEX('DCM CARDS LOOKUP - HIDDEN'!$P$4:$AF$8890,MATCH(O1571,'DCM CARDS LOOKUP - HIDDEN'!$O$4:$O$8890,0),$I1571)</f>
        <v>0</v>
      </c>
      <c r="D1571" s="5">
        <f>INDEX('DCM CARDS LOOKUP - HIDDEN'!$P$4:$AF$8890,MATCH(P1571,'DCM CARDS LOOKUP - HIDDEN'!$O$4:$O$8890,0),$I1571)</f>
        <v>0</v>
      </c>
      <c r="E1571" s="5">
        <f>INDEX('DCM CARDS LOOKUP - HIDDEN'!$P$4:$AF$8890,MATCH(Q1571,'DCM CARDS LOOKUP - HIDDEN'!$O$4:$O$8890,0),$I1571)</f>
        <v>0</v>
      </c>
      <c r="F1571" s="5">
        <f>INDEX('DCM CARDS LOOKUP - HIDDEN'!$P$4:$AF$8890,MATCH(R1571,'DCM CARDS LOOKUP - HIDDEN'!$O$4:$O$8890,0),$I1571)</f>
        <v>0</v>
      </c>
      <c r="G1571" s="42"/>
      <c r="I1571" s="4">
        <v>9</v>
      </c>
      <c r="N1571">
        <f>K1563*10000+L1563*100+B1561</f>
        <v>60401</v>
      </c>
      <c r="O1571">
        <f>K1563*10000+L1563*100+C1561</f>
        <v>60402</v>
      </c>
      <c r="P1571">
        <f>K1563*10000+L1563*100+D1561</f>
        <v>60403</v>
      </c>
      <c r="Q1571">
        <f>K1563*10000+L1563*100+E1541</f>
        <v>60404</v>
      </c>
      <c r="R1571">
        <f>K1563*10000+L1563*100+F1541</f>
        <v>60405</v>
      </c>
    </row>
    <row r="1572" spans="1:18" ht="15" hidden="1" customHeight="1">
      <c r="A1572" s="10">
        <f>INDEX(REFERENCE!$B$2:$K$2,1,'EXAMPLE OF CHOICE CARDS'!I1572)</f>
        <v>0</v>
      </c>
      <c r="B1572" s="5">
        <f>INDEX('DCM CARDS LOOKUP - HIDDEN'!$P$4:$AF$8890,MATCH(N1572,'DCM CARDS LOOKUP - HIDDEN'!$O$4:$O$8890,0),$I1572)</f>
        <v>0</v>
      </c>
      <c r="C1572" s="5">
        <f>INDEX('DCM CARDS LOOKUP - HIDDEN'!$P$4:$AF$8890,MATCH(O1572,'DCM CARDS LOOKUP - HIDDEN'!$O$4:$O$8890,0),$I1572)</f>
        <v>0</v>
      </c>
      <c r="D1572" s="5">
        <f>INDEX('DCM CARDS LOOKUP - HIDDEN'!$P$4:$AF$8890,MATCH(P1572,'DCM CARDS LOOKUP - HIDDEN'!$O$4:$O$8890,0),$I1572)</f>
        <v>0</v>
      </c>
      <c r="E1572" s="5">
        <f>INDEX('DCM CARDS LOOKUP - HIDDEN'!$P$4:$AF$8890,MATCH(Q1572,'DCM CARDS LOOKUP - HIDDEN'!$O$4:$O$8890,0),$I1572)</f>
        <v>0</v>
      </c>
      <c r="F1572" s="5">
        <f>INDEX('DCM CARDS LOOKUP - HIDDEN'!$P$4:$AF$8890,MATCH(R1572,'DCM CARDS LOOKUP - HIDDEN'!$O$4:$O$8890,0),$I1572)</f>
        <v>0</v>
      </c>
      <c r="G1572" s="42"/>
      <c r="I1572" s="4">
        <v>10</v>
      </c>
      <c r="N1572">
        <f>K1563*10000+L1563*100+B1561</f>
        <v>60401</v>
      </c>
      <c r="O1572">
        <f>K1563*10000+L1563*100+C1561</f>
        <v>60402</v>
      </c>
      <c r="P1572">
        <f>K1563*10000+L1563*100+D1561</f>
        <v>60403</v>
      </c>
      <c r="Q1572">
        <f>K1563*10000+L1563*100+E1541</f>
        <v>60404</v>
      </c>
      <c r="R1572">
        <f>K1563*10000+L1563*100+F1541</f>
        <v>60405</v>
      </c>
    </row>
    <row r="1573" spans="1:18" ht="15" hidden="1" customHeight="1">
      <c r="A1573" s="10" t="e">
        <f>INDEX(REFERENCE!$B$2:$K$2,1,'EXAMPLE OF CHOICE CARDS'!I1573)</f>
        <v>#REF!</v>
      </c>
      <c r="B1573" s="5">
        <f>INDEX('DCM CARDS LOOKUP - HIDDEN'!$P$4:$AF$8890,MATCH(N1573,'DCM CARDS LOOKUP - HIDDEN'!$O$4:$O$8890,0),$I1573)</f>
        <v>0</v>
      </c>
      <c r="C1573" s="5">
        <f>INDEX('DCM CARDS LOOKUP - HIDDEN'!$P$4:$AF$8890,MATCH(O1573,'DCM CARDS LOOKUP - HIDDEN'!$O$4:$O$8890,0),$I1573)</f>
        <v>0</v>
      </c>
      <c r="D1573" s="5">
        <f>INDEX('DCM CARDS LOOKUP - HIDDEN'!$P$4:$AF$8890,MATCH(P1573,'DCM CARDS LOOKUP - HIDDEN'!$O$4:$O$8890,0),$I1573)</f>
        <v>0</v>
      </c>
      <c r="E1573" s="24"/>
      <c r="F1573" s="24"/>
      <c r="G1573" s="42"/>
      <c r="I1573" s="4">
        <v>11</v>
      </c>
      <c r="N1573">
        <f>K1563*10000+L1563*100+B1561</f>
        <v>60401</v>
      </c>
      <c r="O1573">
        <f>K1563*10000+L1563*100+C1561</f>
        <v>60402</v>
      </c>
      <c r="P1573">
        <f>K1563*10000+L1563*100+D1561</f>
        <v>60403</v>
      </c>
      <c r="Q1573">
        <f>K1563*10000+L1563*100+E1541</f>
        <v>60404</v>
      </c>
      <c r="R1573">
        <f>K1563*10000+L1563*100+F1541</f>
        <v>60405</v>
      </c>
    </row>
    <row r="1574" spans="1:18" ht="15" hidden="1" customHeight="1">
      <c r="A1574" s="10" t="e">
        <f>INDEX(REFERENCE!$B$2:$K$2,1,'EXAMPLE OF CHOICE CARDS'!I1574)</f>
        <v>#REF!</v>
      </c>
      <c r="B1574" s="5">
        <f>INDEX('DCM CARDS LOOKUP - HIDDEN'!$P$4:$AF$8890,MATCH(N1574,'DCM CARDS LOOKUP - HIDDEN'!$O$4:$O$8890,0),$I1574)</f>
        <v>0</v>
      </c>
      <c r="C1574" s="5">
        <f>INDEX('DCM CARDS LOOKUP - HIDDEN'!$P$4:$AF$8890,MATCH(O1574,'DCM CARDS LOOKUP - HIDDEN'!$O$4:$O$8890,0),$I1574)</f>
        <v>0</v>
      </c>
      <c r="D1574" s="5">
        <f>INDEX('DCM CARDS LOOKUP - HIDDEN'!$P$4:$AF$8890,MATCH(P1574,'DCM CARDS LOOKUP - HIDDEN'!$O$4:$O$8890,0),$I1574)</f>
        <v>0</v>
      </c>
      <c r="E1574" s="24"/>
      <c r="F1574" s="24"/>
      <c r="G1574" s="42"/>
      <c r="I1574" s="4">
        <v>12</v>
      </c>
      <c r="N1574">
        <f>K1563*10000+L1563*100+B1561</f>
        <v>60401</v>
      </c>
      <c r="O1574">
        <f>K1563*10000+L1563*100+C1561</f>
        <v>60402</v>
      </c>
      <c r="P1574">
        <f>K1563*10000+L1563*100+D1561</f>
        <v>60403</v>
      </c>
      <c r="Q1574">
        <f>K1563*10000+L1563*100+E1541</f>
        <v>60404</v>
      </c>
      <c r="R1574">
        <f>K1563*10000+L1563*100+F1541</f>
        <v>60405</v>
      </c>
    </row>
    <row r="1575" spans="1:18" ht="15" hidden="1" customHeight="1">
      <c r="A1575" s="10" t="e">
        <f>INDEX(REFERENCE!$B$2:$K$2,1,'EXAMPLE OF CHOICE CARDS'!I1575)</f>
        <v>#REF!</v>
      </c>
      <c r="B1575" s="5">
        <f>INDEX('DCM CARDS LOOKUP - HIDDEN'!$P$4:$AF$8890,MATCH(N1575,'DCM CARDS LOOKUP - HIDDEN'!$O$4:$O$8890,0),$I1575)</f>
        <v>0</v>
      </c>
      <c r="C1575" s="5">
        <f>INDEX('DCM CARDS LOOKUP - HIDDEN'!$P$4:$AF$8890,MATCH(O1575,'DCM CARDS LOOKUP - HIDDEN'!$O$4:$O$8890,0),$I1575)</f>
        <v>0</v>
      </c>
      <c r="D1575" s="5">
        <f>INDEX('DCM CARDS LOOKUP - HIDDEN'!$P$4:$AF$8890,MATCH(P1575,'DCM CARDS LOOKUP - HIDDEN'!$O$4:$O$8890,0),$I1575)</f>
        <v>0</v>
      </c>
      <c r="E1575" s="24"/>
      <c r="F1575" s="24"/>
      <c r="G1575" s="42"/>
      <c r="I1575" s="4">
        <v>13</v>
      </c>
      <c r="N1575">
        <f>K1563*10000+L1563*100+B1561</f>
        <v>60401</v>
      </c>
      <c r="O1575">
        <f>K1563*10000+L1563*100+C1561</f>
        <v>60402</v>
      </c>
      <c r="P1575">
        <f>K1563*10000+L1563*100+D1561</f>
        <v>60403</v>
      </c>
      <c r="Q1575">
        <f>K1563*10000+L1563*100+E1541</f>
        <v>60404</v>
      </c>
      <c r="R1575">
        <f>K1563*10000+L1563*100+F1541</f>
        <v>60405</v>
      </c>
    </row>
    <row r="1576" spans="1:18" ht="15" hidden="1" customHeight="1">
      <c r="A1576" s="10" t="e">
        <f>INDEX(REFERENCE!$B$2:$K$2,1,'EXAMPLE OF CHOICE CARDS'!I1576)</f>
        <v>#REF!</v>
      </c>
      <c r="B1576" s="5">
        <f>INDEX('DCM CARDS LOOKUP - HIDDEN'!$P$4:$AF$8890,MATCH(N1576,'DCM CARDS LOOKUP - HIDDEN'!$O$4:$O$8890,0),$I1576)</f>
        <v>0</v>
      </c>
      <c r="C1576" s="5">
        <f>INDEX('DCM CARDS LOOKUP - HIDDEN'!$P$4:$AF$8890,MATCH(O1576,'DCM CARDS LOOKUP - HIDDEN'!$O$4:$O$8890,0),$I1576)</f>
        <v>0</v>
      </c>
      <c r="D1576" s="5">
        <f>INDEX('DCM CARDS LOOKUP - HIDDEN'!$P$4:$AF$8890,MATCH(P1576,'DCM CARDS LOOKUP - HIDDEN'!$O$4:$O$8890,0),$I1576)</f>
        <v>0</v>
      </c>
      <c r="E1576" s="24"/>
      <c r="F1576" s="24"/>
      <c r="G1576" s="43"/>
      <c r="I1576" s="4">
        <v>14</v>
      </c>
      <c r="N1576">
        <f>K1563*10000+L1563*100+B1561</f>
        <v>60401</v>
      </c>
      <c r="O1576">
        <f>K1563*10000+L1563*100+C1561</f>
        <v>60402</v>
      </c>
      <c r="P1576">
        <f>K1563*10000+L1563*100+D1561</f>
        <v>60403</v>
      </c>
      <c r="Q1576">
        <f>K1563*10000+L1563*100+E1541</f>
        <v>60404</v>
      </c>
      <c r="R1576">
        <f>K1563*10000+L1563*100+F1541</f>
        <v>60405</v>
      </c>
    </row>
    <row r="1577" spans="1:18">
      <c r="A1577" s="2"/>
      <c r="B1577" s="5"/>
      <c r="C1577" s="5"/>
      <c r="D1577" s="5"/>
      <c r="E1577" s="5"/>
      <c r="F1577" s="5"/>
      <c r="G1577" s="5"/>
      <c r="I1577" s="13"/>
    </row>
    <row r="1578" spans="1:18">
      <c r="A1578" s="6"/>
      <c r="B1578" s="7">
        <v>1</v>
      </c>
      <c r="C1578" s="7">
        <v>2</v>
      </c>
      <c r="D1578" s="7">
        <v>3</v>
      </c>
      <c r="E1578" s="7">
        <v>4</v>
      </c>
      <c r="F1578" s="7">
        <v>5</v>
      </c>
      <c r="G1578" s="7">
        <v>9</v>
      </c>
      <c r="I1578" s="13"/>
    </row>
    <row r="1581" spans="1:18">
      <c r="A1581" s="1" t="str">
        <f>"Version "&amp;K1583&amp;"; Task"&amp;L1583</f>
        <v>Version 6; Task5</v>
      </c>
      <c r="B1581" s="4">
        <v>1</v>
      </c>
      <c r="C1581" s="4">
        <v>2</v>
      </c>
      <c r="D1581" s="4">
        <v>3</v>
      </c>
      <c r="E1581" s="4">
        <f>E1561</f>
        <v>4</v>
      </c>
      <c r="F1581" s="4">
        <f>F1561</f>
        <v>5</v>
      </c>
      <c r="I1581" s="13"/>
    </row>
    <row r="1582" spans="1:18" ht="15" customHeight="1">
      <c r="A1582" s="11" t="s">
        <v>8</v>
      </c>
      <c r="B1582" s="12" t="s">
        <v>9</v>
      </c>
      <c r="C1582" s="12" t="s">
        <v>10</v>
      </c>
      <c r="D1582" s="12" t="s">
        <v>11</v>
      </c>
      <c r="E1582" s="23" t="s">
        <v>20</v>
      </c>
      <c r="F1582" s="23" t="s">
        <v>21</v>
      </c>
      <c r="G1582" s="41" t="s">
        <v>15</v>
      </c>
      <c r="I1582" s="13"/>
      <c r="K1582" t="s">
        <v>12</v>
      </c>
      <c r="L1582" t="s">
        <v>1</v>
      </c>
    </row>
    <row r="1583" spans="1:18">
      <c r="A1583" s="10" t="str">
        <f>INDEX(REFERENCE!$B$2:$K$2,1,'EXAMPLE OF CHOICE CARDS'!I1583)</f>
        <v>Brand</v>
      </c>
      <c r="B1583" s="5" t="str">
        <f>INDEX('DCM CARDS LOOKUP - HIDDEN'!$P$4:$AF$8890,MATCH(N1583,'DCM CARDS LOOKUP - HIDDEN'!$O$4:$O$8890,0),$I1583)</f>
        <v>CVS</v>
      </c>
      <c r="C1583" s="5" t="str">
        <f>INDEX('DCM CARDS LOOKUP - HIDDEN'!$P$4:$AF$8890,MATCH(O1583,'DCM CARDS LOOKUP - HIDDEN'!$O$4:$O$8890,0),$I1583)</f>
        <v>Mucinex</v>
      </c>
      <c r="D1583" s="5" t="str">
        <f>INDEX('DCM CARDS LOOKUP - HIDDEN'!$P$4:$AF$8890,MATCH(P1583,'DCM CARDS LOOKUP - HIDDEN'!$O$4:$O$8890,0),$I1583)</f>
        <v>Zicam</v>
      </c>
      <c r="E1583" s="5" t="str">
        <f>INDEX('DCM CARDS LOOKUP - HIDDEN'!$P$4:$AF$8890,MATCH(Q1583,'DCM CARDS LOOKUP - HIDDEN'!$O$4:$O$8890,0),$I1583)</f>
        <v>Zarbee's</v>
      </c>
      <c r="F1583" s="5" t="str">
        <f>INDEX('DCM CARDS LOOKUP - HIDDEN'!$P$4:$AF$8890,MATCH(R1583,'DCM CARDS LOOKUP - HIDDEN'!$O$4:$O$8890,0),$I1583)</f>
        <v>UP &amp; UP</v>
      </c>
      <c r="G1583" s="42"/>
      <c r="I1583" s="4">
        <v>1</v>
      </c>
      <c r="K1583">
        <f>IF(L1563=15,K1563+1,K1563)</f>
        <v>6</v>
      </c>
      <c r="L1583">
        <f>IF(L1563&lt;15,L1563+1,1)</f>
        <v>5</v>
      </c>
      <c r="N1583">
        <f>K1583*10000+L1583*100+B1581</f>
        <v>60501</v>
      </c>
      <c r="O1583">
        <f>K1583*10000+L1583*100+C1581</f>
        <v>60502</v>
      </c>
      <c r="P1583">
        <f>K1583*10000+L1583*100+D1581</f>
        <v>60503</v>
      </c>
      <c r="Q1583">
        <f>K1583*10000+L1583*100+E1561</f>
        <v>60504</v>
      </c>
      <c r="R1583">
        <f>K1583*10000+L1583*100+F1561</f>
        <v>60505</v>
      </c>
    </row>
    <row r="1584" spans="1:18">
      <c r="A1584" s="10" t="str">
        <f>INDEX(REFERENCE!$B$2:$K$2,1,'EXAMPLE OF CHOICE CARDS'!I1584)</f>
        <v>Format</v>
      </c>
      <c r="B1584" s="5" t="str">
        <f>INDEX('DCM CARDS LOOKUP - HIDDEN'!$P$4:$AF$8890,MATCH(N1584,'DCM CARDS LOOKUP - HIDDEN'!$O$4:$O$8890,0),$I1584)</f>
        <v>Syrup/liquid</v>
      </c>
      <c r="C1584" s="5" t="str">
        <f>INDEX('DCM CARDS LOOKUP - HIDDEN'!$P$4:$AF$8890,MATCH(O1584,'DCM CARDS LOOKUP - HIDDEN'!$O$4:$O$8890,0),$I1584)</f>
        <v>Powder packet</v>
      </c>
      <c r="D1584" s="5" t="str">
        <f>INDEX('DCM CARDS LOOKUP - HIDDEN'!$P$4:$AF$8890,MATCH(P1584,'DCM CARDS LOOKUP - HIDDEN'!$O$4:$O$8890,0),$I1584)</f>
        <v>Gummies</v>
      </c>
      <c r="E1584" s="5" t="str">
        <f>INDEX('DCM CARDS LOOKUP - HIDDEN'!$P$4:$AF$8890,MATCH(Q1584,'DCM CARDS LOOKUP - HIDDEN'!$O$4:$O$8890,0),$I1584)</f>
        <v>Effervescent Tablets</v>
      </c>
      <c r="F1584" s="5" t="str">
        <f>INDEX('DCM CARDS LOOKUP - HIDDEN'!$P$4:$AF$8890,MATCH(R1584,'DCM CARDS LOOKUP - HIDDEN'!$O$4:$O$8890,0),$I1584)</f>
        <v>Tablet</v>
      </c>
      <c r="G1584" s="42"/>
      <c r="I1584" s="4">
        <v>2</v>
      </c>
      <c r="N1584">
        <f>K1583*10000+L1583*100+B1581</f>
        <v>60501</v>
      </c>
      <c r="O1584">
        <f>K1583*10000+L1583*100+C1581</f>
        <v>60502</v>
      </c>
      <c r="P1584">
        <f>K1583*10000+L1583*100+D1581</f>
        <v>60503</v>
      </c>
      <c r="Q1584">
        <f>K1583*10000+L1583*100+E1561</f>
        <v>60504</v>
      </c>
      <c r="R1584">
        <f>K1583*10000+L1583*100+F1561</f>
        <v>60505</v>
      </c>
    </row>
    <row r="1585" spans="1:18">
      <c r="A1585" s="10" t="str">
        <f>INDEX(REFERENCE!$B$2:$K$2,1,'EXAMPLE OF CHOICE CARDS'!I1585)</f>
        <v>Symptoms</v>
      </c>
      <c r="B1585" s="5" t="str">
        <f>INDEX('DCM CARDS LOOKUP - HIDDEN'!$P$4:$AF$8890,MATCH(N1585,'DCM CARDS LOOKUP - HIDDEN'!$O$4:$O$8890,0),$I1585)</f>
        <v>Sore throat relief</v>
      </c>
      <c r="C1585" s="5" t="str">
        <f>INDEX('DCM CARDS LOOKUP - HIDDEN'!$P$4:$AF$8890,MATCH(O1585,'DCM CARDS LOOKUP - HIDDEN'!$O$4:$O$8890,0),$I1585)</f>
        <v>Head cold relief</v>
      </c>
      <c r="D1585" s="5" t="str">
        <f>INDEX('DCM CARDS LOOKUP - HIDDEN'!$P$4:$AF$8890,MATCH(P1585,'DCM CARDS LOOKUP - HIDDEN'!$O$4:$O$8890,0),$I1585)</f>
        <v>Head Pain Relief</v>
      </c>
      <c r="E1585" s="5" t="str">
        <f>INDEX('DCM CARDS LOOKUP - HIDDEN'!$P$4:$AF$8890,MATCH(Q1585,'DCM CARDS LOOKUP - HIDDEN'!$O$4:$O$8890,0),$I1585)</f>
        <v>Fever relief</v>
      </c>
      <c r="F1585" s="5" t="str">
        <f>INDEX('DCM CARDS LOOKUP - HIDDEN'!$P$4:$AF$8890,MATCH(R1585,'DCM CARDS LOOKUP - HIDDEN'!$O$4:$O$8890,0),$I1585)</f>
        <v>Strengthens Immune System</v>
      </c>
      <c r="G1585" s="42"/>
      <c r="I1585" s="4">
        <v>3</v>
      </c>
      <c r="N1585">
        <f>K1583*10000+L1583*100+B1581</f>
        <v>60501</v>
      </c>
      <c r="O1585">
        <f>K1583*10000+L1583*100+C1581</f>
        <v>60502</v>
      </c>
      <c r="P1585">
        <f>K1583*10000+L1583*100+D1581</f>
        <v>60503</v>
      </c>
      <c r="Q1585">
        <f>K1583*10000+L1583*100+E1561</f>
        <v>60504</v>
      </c>
      <c r="R1585">
        <f>K1583*10000+L1583*100+F1561</f>
        <v>60505</v>
      </c>
    </row>
    <row r="1586" spans="1:18">
      <c r="A1586" s="10" t="str">
        <f>INDEX(REFERENCE!$B$2:$K$2,1,'EXAMPLE OF CHOICE CARDS'!I1586)</f>
        <v>Benefit</v>
      </c>
      <c r="B1586" s="5" t="str">
        <f>INDEX('DCM CARDS LOOKUP - HIDDEN'!$P$4:$AF$8890,MATCH(N1586,'DCM CARDS LOOKUP - HIDDEN'!$O$4:$O$8890,0),$I1586)</f>
        <v>Steroid Free</v>
      </c>
      <c r="C1586" s="5" t="str">
        <f>INDEX('DCM CARDS LOOKUP - HIDDEN'!$P$4:$AF$8890,MATCH(O1586,'DCM CARDS LOOKUP - HIDDEN'!$O$4:$O$8890,0),$I1586)</f>
        <v>12 Hour Relief</v>
      </c>
      <c r="D1586" s="5" t="str">
        <f>INDEX('DCM CARDS LOOKUP - HIDDEN'!$P$4:$AF$8890,MATCH(P1586,'DCM CARDS LOOKUP - HIDDEN'!$O$4:$O$8890,0),$I1586)</f>
        <v>Maximum Strength</v>
      </c>
      <c r="E1586" s="5" t="str">
        <f>INDEX('DCM CARDS LOOKUP - HIDDEN'!$P$4:$AF$8890,MATCH(Q1586,'DCM CARDS LOOKUP - HIDDEN'!$O$4:$O$8890,0),$I1586)</f>
        <v>For people with High Blood Pressure (decongestant free)</v>
      </c>
      <c r="F1586" s="5" t="str">
        <f>INDEX('DCM CARDS LOOKUP - HIDDEN'!$P$4:$AF$8890,MATCH(R1586,'DCM CARDS LOOKUP - HIDDEN'!$O$4:$O$8890,0),$I1586)</f>
        <v>For Daytime Use/Anytime Use</v>
      </c>
      <c r="G1586" s="42"/>
      <c r="I1586" s="4">
        <v>4</v>
      </c>
      <c r="N1586">
        <f>K1583*10000+L1583*100+B1581</f>
        <v>60501</v>
      </c>
      <c r="O1586">
        <f>K1583*10000+L1583*100+C1581</f>
        <v>60502</v>
      </c>
      <c r="P1586">
        <f>K1583*10000+L1583*100+D1581</f>
        <v>60503</v>
      </c>
      <c r="Q1586">
        <f>K1583*10000+L1583*100+E1561</f>
        <v>60504</v>
      </c>
      <c r="R1586">
        <f>K1583*10000+L1583*100+F1561</f>
        <v>60505</v>
      </c>
    </row>
    <row r="1587" spans="1:18">
      <c r="A1587" s="10" t="str">
        <f>INDEX(REFERENCE!$B$2:$K$2,1,'EXAMPLE OF CHOICE CARDS'!I1587)</f>
        <v>Doses</v>
      </c>
      <c r="B1587" s="5" t="str">
        <f>INDEX('DCM CARDS LOOKUP - HIDDEN'!$P$4:$AF$8890,MATCH(N1587,'DCM CARDS LOOKUP - HIDDEN'!$O$4:$O$8890,0),$I1587)</f>
        <v>12 Doses</v>
      </c>
      <c r="C1587" s="5" t="str">
        <f>INDEX('DCM CARDS LOOKUP - HIDDEN'!$P$4:$AF$8890,MATCH(O1587,'DCM CARDS LOOKUP - HIDDEN'!$O$4:$O$8890,0),$I1587)</f>
        <v>90 Doses</v>
      </c>
      <c r="D1587" s="5" t="str">
        <f>INDEX('DCM CARDS LOOKUP - HIDDEN'!$P$4:$AF$8890,MATCH(P1587,'DCM CARDS LOOKUP - HIDDEN'!$O$4:$O$8890,0),$I1587)</f>
        <v>6 Doses</v>
      </c>
      <c r="E1587" s="5" t="str">
        <f>INDEX('DCM CARDS LOOKUP - HIDDEN'!$P$4:$AF$8890,MATCH(Q1587,'DCM CARDS LOOKUP - HIDDEN'!$O$4:$O$8890,0),$I1587)</f>
        <v>30 Doses</v>
      </c>
      <c r="F1587" s="5" t="str">
        <f>INDEX('DCM CARDS LOOKUP - HIDDEN'!$P$4:$AF$8890,MATCH(R1587,'DCM CARDS LOOKUP - HIDDEN'!$O$4:$O$8890,0),$I1587)</f>
        <v>60 Doses</v>
      </c>
      <c r="G1587" s="42"/>
      <c r="I1587" s="4">
        <v>5</v>
      </c>
      <c r="N1587">
        <f>K1583*10000+L1583*100+B1581</f>
        <v>60501</v>
      </c>
      <c r="O1587">
        <f>K1583*10000+L1583*100+C1581</f>
        <v>60502</v>
      </c>
      <c r="P1587">
        <f>K1583*10000+L1583*100+D1581</f>
        <v>60503</v>
      </c>
      <c r="Q1587">
        <f>K1583*10000+L1583*100+E1561</f>
        <v>60504</v>
      </c>
      <c r="R1587">
        <f>K1583*10000+L1583*100+F1561</f>
        <v>60505</v>
      </c>
    </row>
    <row r="1588" spans="1:18">
      <c r="A1588" s="10" t="str">
        <f>INDEX(REFERENCE!$B$2:$K$2,1,'EXAMPLE OF CHOICE CARDS'!I1588)</f>
        <v>flavor</v>
      </c>
      <c r="B1588" s="5" t="str">
        <f>INDEX('DCM CARDS LOOKUP - HIDDEN'!$P$4:$AF$8890,MATCH(N1588,'DCM CARDS LOOKUP - HIDDEN'!$O$4:$O$8890,0),$I1588)</f>
        <v>Grape</v>
      </c>
      <c r="C1588" s="5" t="str">
        <f>INDEX('DCM CARDS LOOKUP - HIDDEN'!$P$4:$AF$8890,MATCH(O1588,'DCM CARDS LOOKUP - HIDDEN'!$O$4:$O$8890,0),$I1588)</f>
        <v>Citrus</v>
      </c>
      <c r="D1588" s="5" t="str">
        <f>INDEX('DCM CARDS LOOKUP - HIDDEN'!$P$4:$AF$8890,MATCH(P1588,'DCM CARDS LOOKUP - HIDDEN'!$O$4:$O$8890,0),$I1588)</f>
        <v>Honey Lemon</v>
      </c>
      <c r="E1588" s="5" t="str">
        <f>INDEX('DCM CARDS LOOKUP - HIDDEN'!$P$4:$AF$8890,MATCH(Q1588,'DCM CARDS LOOKUP - HIDDEN'!$O$4:$O$8890,0),$I1588)</f>
        <v>Elderberry</v>
      </c>
      <c r="F1588" s="5" t="str">
        <f>INDEX('DCM CARDS LOOKUP - HIDDEN'!$P$4:$AF$8890,MATCH(R1588,'DCM CARDS LOOKUP - HIDDEN'!$O$4:$O$8890,0),$I1588)</f>
        <v>-</v>
      </c>
      <c r="G1588" s="42"/>
      <c r="I1588" s="4">
        <v>6</v>
      </c>
      <c r="N1588">
        <f>K1583*10000+L1583*100+B1581</f>
        <v>60501</v>
      </c>
      <c r="O1588">
        <f>K1583*10000+L1583*100+C1581</f>
        <v>60502</v>
      </c>
      <c r="P1588">
        <f>K1583*10000+L1583*100+D1581</f>
        <v>60503</v>
      </c>
      <c r="Q1588">
        <f>K1583*10000+L1583*100+E1561</f>
        <v>60504</v>
      </c>
      <c r="R1588">
        <f>K1583*10000+L1583*100+F1561</f>
        <v>60505</v>
      </c>
    </row>
    <row r="1589" spans="1:18" ht="15" customHeight="1">
      <c r="A1589" s="10" t="str">
        <f>INDEX(REFERENCE!$B$2:$K$2,1,'EXAMPLE OF CHOICE CARDS'!I1589)</f>
        <v>Price</v>
      </c>
      <c r="B1589" s="29">
        <f>INDEX('DCM CARDS LOOKUP - HIDDEN'!$P$4:$AF$8890,MATCH(N1589,'DCM CARDS LOOKUP - HIDDEN'!$O$4:$O$8890,0),$I1589)</f>
        <v>10</v>
      </c>
      <c r="C1589" s="29">
        <f>INDEX('DCM CARDS LOOKUP - HIDDEN'!$P$4:$AF$8890,MATCH(O1589,'DCM CARDS LOOKUP - HIDDEN'!$O$4:$O$8890,0),$I1589)</f>
        <v>19</v>
      </c>
      <c r="D1589" s="29">
        <f>INDEX('DCM CARDS LOOKUP - HIDDEN'!$P$4:$AF$8890,MATCH(P1589,'DCM CARDS LOOKUP - HIDDEN'!$O$4:$O$8890,0),$I1589)</f>
        <v>11</v>
      </c>
      <c r="E1589" s="29">
        <f>INDEX('DCM CARDS LOOKUP - HIDDEN'!$P$4:$AF$8890,MATCH(Q1589,'DCM CARDS LOOKUP - HIDDEN'!$O$4:$O$8890,0),$I1589)</f>
        <v>10</v>
      </c>
      <c r="F1589" s="29">
        <f>INDEX('DCM CARDS LOOKUP - HIDDEN'!$P$4:$AF$8890,MATCH(R1589,'DCM CARDS LOOKUP - HIDDEN'!$O$4:$O$8890,0),$I1589)</f>
        <v>38</v>
      </c>
      <c r="G1589" s="42"/>
      <c r="I1589" s="4">
        <v>7</v>
      </c>
      <c r="N1589">
        <f>K1583*10000+L1583*100+B1581</f>
        <v>60501</v>
      </c>
      <c r="O1589">
        <f>K1583*10000+L1583*100+C1581</f>
        <v>60502</v>
      </c>
      <c r="P1589">
        <f>K1583*10000+L1583*100+D1581</f>
        <v>60503</v>
      </c>
      <c r="Q1589">
        <f>K1583*10000+L1583*100+E1561</f>
        <v>60504</v>
      </c>
      <c r="R1589">
        <f>K1583*10000+L1583*100+F1561</f>
        <v>60505</v>
      </c>
    </row>
    <row r="1590" spans="1:18" ht="15" hidden="1" customHeight="1">
      <c r="A1590" s="10">
        <f>INDEX(REFERENCE!$B$2:$K$2,1,'EXAMPLE OF CHOICE CARDS'!I1590)</f>
        <v>0</v>
      </c>
      <c r="B1590" s="29">
        <f>INDEX('DCM CARDS LOOKUP - HIDDEN'!$P$4:$AF$8890,MATCH(N1590,'DCM CARDS LOOKUP - HIDDEN'!$O$4:$O$8890,0),$I1590)</f>
        <v>0</v>
      </c>
      <c r="C1590" s="29">
        <f>INDEX('DCM CARDS LOOKUP - HIDDEN'!$P$4:$AF$8890,MATCH(O1590,'DCM CARDS LOOKUP - HIDDEN'!$O$4:$O$8890,0),$I1590)</f>
        <v>0</v>
      </c>
      <c r="D1590" s="29">
        <f>INDEX('DCM CARDS LOOKUP - HIDDEN'!$P$4:$AF$8890,MATCH(P1590,'DCM CARDS LOOKUP - HIDDEN'!$O$4:$O$8890,0),$I1590)</f>
        <v>0</v>
      </c>
      <c r="E1590" s="29">
        <f>INDEX('DCM CARDS LOOKUP - HIDDEN'!$P$4:$AF$8890,MATCH(Q1590,'DCM CARDS LOOKUP - HIDDEN'!$O$4:$O$8890,0),$I1590)</f>
        <v>0</v>
      </c>
      <c r="F1590" s="29">
        <f>INDEX('DCM CARDS LOOKUP - HIDDEN'!$P$4:$AF$8890,MATCH(R1590,'DCM CARDS LOOKUP - HIDDEN'!$O$4:$O$8890,0),$I1590)</f>
        <v>0</v>
      </c>
      <c r="G1590" s="42"/>
      <c r="I1590" s="4">
        <v>8</v>
      </c>
      <c r="N1590">
        <f>K1583*10000+L1583*100+B1581</f>
        <v>60501</v>
      </c>
      <c r="O1590">
        <f>K1583*10000+L1583*100+C1581</f>
        <v>60502</v>
      </c>
      <c r="P1590">
        <f>K1583*10000+L1583*100+D1581</f>
        <v>60503</v>
      </c>
      <c r="Q1590">
        <f>K1583*10000+L1583*100+E1561</f>
        <v>60504</v>
      </c>
      <c r="R1590">
        <f>K1583*10000+L1583*100+F1561</f>
        <v>60505</v>
      </c>
    </row>
    <row r="1591" spans="1:18" ht="15" hidden="1" customHeight="1">
      <c r="A1591" s="10">
        <f>INDEX(REFERENCE!$B$2:$K$2,1,'EXAMPLE OF CHOICE CARDS'!I1591)</f>
        <v>0</v>
      </c>
      <c r="B1591" s="5">
        <f>INDEX('DCM CARDS LOOKUP - HIDDEN'!$P$4:$AF$8890,MATCH(N1591,'DCM CARDS LOOKUP - HIDDEN'!$O$4:$O$8890,0),$I1591)</f>
        <v>0</v>
      </c>
      <c r="C1591" s="5">
        <f>INDEX('DCM CARDS LOOKUP - HIDDEN'!$P$4:$AF$8890,MATCH(O1591,'DCM CARDS LOOKUP - HIDDEN'!$O$4:$O$8890,0),$I1591)</f>
        <v>0</v>
      </c>
      <c r="D1591" s="5">
        <f>INDEX('DCM CARDS LOOKUP - HIDDEN'!$P$4:$AF$8890,MATCH(P1591,'DCM CARDS LOOKUP - HIDDEN'!$O$4:$O$8890,0),$I1591)</f>
        <v>0</v>
      </c>
      <c r="E1591" s="5">
        <f>INDEX('DCM CARDS LOOKUP - HIDDEN'!$P$4:$AF$8890,MATCH(Q1591,'DCM CARDS LOOKUP - HIDDEN'!$O$4:$O$8890,0),$I1591)</f>
        <v>0</v>
      </c>
      <c r="F1591" s="5">
        <f>INDEX('DCM CARDS LOOKUP - HIDDEN'!$P$4:$AF$8890,MATCH(R1591,'DCM CARDS LOOKUP - HIDDEN'!$O$4:$O$8890,0),$I1591)</f>
        <v>0</v>
      </c>
      <c r="G1591" s="42"/>
      <c r="I1591" s="4">
        <v>9</v>
      </c>
      <c r="N1591">
        <f>K1583*10000+L1583*100+B1581</f>
        <v>60501</v>
      </c>
      <c r="O1591">
        <f>K1583*10000+L1583*100+C1581</f>
        <v>60502</v>
      </c>
      <c r="P1591">
        <f>K1583*10000+L1583*100+D1581</f>
        <v>60503</v>
      </c>
      <c r="Q1591">
        <f>K1583*10000+L1583*100+E1561</f>
        <v>60504</v>
      </c>
      <c r="R1591">
        <f>K1583*10000+L1583*100+F1561</f>
        <v>60505</v>
      </c>
    </row>
    <row r="1592" spans="1:18" ht="15" hidden="1" customHeight="1">
      <c r="A1592" s="10">
        <f>INDEX(REFERENCE!$B$2:$K$2,1,'EXAMPLE OF CHOICE CARDS'!I1592)</f>
        <v>0</v>
      </c>
      <c r="B1592" s="5">
        <f>INDEX('DCM CARDS LOOKUP - HIDDEN'!$P$4:$AF$8890,MATCH(N1592,'DCM CARDS LOOKUP - HIDDEN'!$O$4:$O$8890,0),$I1592)</f>
        <v>0</v>
      </c>
      <c r="C1592" s="5">
        <f>INDEX('DCM CARDS LOOKUP - HIDDEN'!$P$4:$AF$8890,MATCH(O1592,'DCM CARDS LOOKUP - HIDDEN'!$O$4:$O$8890,0),$I1592)</f>
        <v>0</v>
      </c>
      <c r="D1592" s="5">
        <f>INDEX('DCM CARDS LOOKUP - HIDDEN'!$P$4:$AF$8890,MATCH(P1592,'DCM CARDS LOOKUP - HIDDEN'!$O$4:$O$8890,0),$I1592)</f>
        <v>0</v>
      </c>
      <c r="E1592" s="5">
        <f>INDEX('DCM CARDS LOOKUP - HIDDEN'!$P$4:$AF$8890,MATCH(Q1592,'DCM CARDS LOOKUP - HIDDEN'!$O$4:$O$8890,0),$I1592)</f>
        <v>0</v>
      </c>
      <c r="F1592" s="5">
        <f>INDEX('DCM CARDS LOOKUP - HIDDEN'!$P$4:$AF$8890,MATCH(R1592,'DCM CARDS LOOKUP - HIDDEN'!$O$4:$O$8890,0),$I1592)</f>
        <v>0</v>
      </c>
      <c r="G1592" s="42"/>
      <c r="I1592" s="4">
        <v>10</v>
      </c>
      <c r="N1592">
        <f>K1583*10000+L1583*100+B1581</f>
        <v>60501</v>
      </c>
      <c r="O1592">
        <f>K1583*10000+L1583*100+C1581</f>
        <v>60502</v>
      </c>
      <c r="P1592">
        <f>K1583*10000+L1583*100+D1581</f>
        <v>60503</v>
      </c>
      <c r="Q1592">
        <f>K1583*10000+L1583*100+E1561</f>
        <v>60504</v>
      </c>
      <c r="R1592">
        <f>K1583*10000+L1583*100+F1561</f>
        <v>60505</v>
      </c>
    </row>
    <row r="1593" spans="1:18" ht="15" hidden="1" customHeight="1">
      <c r="A1593" s="10" t="e">
        <f>INDEX(REFERENCE!$B$2:$K$2,1,'EXAMPLE OF CHOICE CARDS'!I1593)</f>
        <v>#REF!</v>
      </c>
      <c r="B1593" s="5">
        <f>INDEX('DCM CARDS LOOKUP - HIDDEN'!$P$4:$AF$8890,MATCH(N1593,'DCM CARDS LOOKUP - HIDDEN'!$O$4:$O$8890,0),$I1593)</f>
        <v>0</v>
      </c>
      <c r="C1593" s="5">
        <f>INDEX('DCM CARDS LOOKUP - HIDDEN'!$P$4:$AF$8890,MATCH(O1593,'DCM CARDS LOOKUP - HIDDEN'!$O$4:$O$8890,0),$I1593)</f>
        <v>0</v>
      </c>
      <c r="D1593" s="5">
        <f>INDEX('DCM CARDS LOOKUP - HIDDEN'!$P$4:$AF$8890,MATCH(P1593,'DCM CARDS LOOKUP - HIDDEN'!$O$4:$O$8890,0),$I1593)</f>
        <v>0</v>
      </c>
      <c r="E1593" s="24"/>
      <c r="F1593" s="24"/>
      <c r="G1593" s="42"/>
      <c r="I1593" s="4">
        <v>11</v>
      </c>
      <c r="N1593">
        <f>K1583*10000+L1583*100+B1581</f>
        <v>60501</v>
      </c>
      <c r="O1593">
        <f>K1583*10000+L1583*100+C1581</f>
        <v>60502</v>
      </c>
      <c r="P1593">
        <f>K1583*10000+L1583*100+D1581</f>
        <v>60503</v>
      </c>
      <c r="Q1593">
        <f>K1583*10000+L1583*100+E1561</f>
        <v>60504</v>
      </c>
      <c r="R1593">
        <f>K1583*10000+L1583*100+F1561</f>
        <v>60505</v>
      </c>
    </row>
    <row r="1594" spans="1:18" ht="15" hidden="1" customHeight="1">
      <c r="A1594" s="10" t="e">
        <f>INDEX(REFERENCE!$B$2:$K$2,1,'EXAMPLE OF CHOICE CARDS'!I1594)</f>
        <v>#REF!</v>
      </c>
      <c r="B1594" s="5">
        <f>INDEX('DCM CARDS LOOKUP - HIDDEN'!$P$4:$AF$8890,MATCH(N1594,'DCM CARDS LOOKUP - HIDDEN'!$O$4:$O$8890,0),$I1594)</f>
        <v>0</v>
      </c>
      <c r="C1594" s="5">
        <f>INDEX('DCM CARDS LOOKUP - HIDDEN'!$P$4:$AF$8890,MATCH(O1594,'DCM CARDS LOOKUP - HIDDEN'!$O$4:$O$8890,0),$I1594)</f>
        <v>0</v>
      </c>
      <c r="D1594" s="5">
        <f>INDEX('DCM CARDS LOOKUP - HIDDEN'!$P$4:$AF$8890,MATCH(P1594,'DCM CARDS LOOKUP - HIDDEN'!$O$4:$O$8890,0),$I1594)</f>
        <v>0</v>
      </c>
      <c r="E1594" s="24"/>
      <c r="F1594" s="24"/>
      <c r="G1594" s="42"/>
      <c r="I1594" s="4">
        <v>12</v>
      </c>
      <c r="N1594">
        <f>K1583*10000+L1583*100+B1581</f>
        <v>60501</v>
      </c>
      <c r="O1594">
        <f>K1583*10000+L1583*100+C1581</f>
        <v>60502</v>
      </c>
      <c r="P1594">
        <f>K1583*10000+L1583*100+D1581</f>
        <v>60503</v>
      </c>
      <c r="Q1594">
        <f>K1583*10000+L1583*100+E1561</f>
        <v>60504</v>
      </c>
      <c r="R1594">
        <f>K1583*10000+L1583*100+F1561</f>
        <v>60505</v>
      </c>
    </row>
    <row r="1595" spans="1:18" ht="15" hidden="1" customHeight="1">
      <c r="A1595" s="10" t="e">
        <f>INDEX(REFERENCE!$B$2:$K$2,1,'EXAMPLE OF CHOICE CARDS'!I1595)</f>
        <v>#REF!</v>
      </c>
      <c r="B1595" s="5">
        <f>INDEX('DCM CARDS LOOKUP - HIDDEN'!$P$4:$AF$8890,MATCH(N1595,'DCM CARDS LOOKUP - HIDDEN'!$O$4:$O$8890,0),$I1595)</f>
        <v>0</v>
      </c>
      <c r="C1595" s="5">
        <f>INDEX('DCM CARDS LOOKUP - HIDDEN'!$P$4:$AF$8890,MATCH(O1595,'DCM CARDS LOOKUP - HIDDEN'!$O$4:$O$8890,0),$I1595)</f>
        <v>0</v>
      </c>
      <c r="D1595" s="5">
        <f>INDEX('DCM CARDS LOOKUP - HIDDEN'!$P$4:$AF$8890,MATCH(P1595,'DCM CARDS LOOKUP - HIDDEN'!$O$4:$O$8890,0),$I1595)</f>
        <v>0</v>
      </c>
      <c r="E1595" s="24"/>
      <c r="F1595" s="24"/>
      <c r="G1595" s="42"/>
      <c r="I1595" s="4">
        <v>13</v>
      </c>
      <c r="N1595">
        <f>K1583*10000+L1583*100+B1581</f>
        <v>60501</v>
      </c>
      <c r="O1595">
        <f>K1583*10000+L1583*100+C1581</f>
        <v>60502</v>
      </c>
      <c r="P1595">
        <f>K1583*10000+L1583*100+D1581</f>
        <v>60503</v>
      </c>
      <c r="Q1595">
        <f>K1583*10000+L1583*100+E1561</f>
        <v>60504</v>
      </c>
      <c r="R1595">
        <f>K1583*10000+L1583*100+F1561</f>
        <v>60505</v>
      </c>
    </row>
    <row r="1596" spans="1:18" ht="15" hidden="1" customHeight="1">
      <c r="A1596" s="10" t="e">
        <f>INDEX(REFERENCE!$B$2:$K$2,1,'EXAMPLE OF CHOICE CARDS'!I1596)</f>
        <v>#REF!</v>
      </c>
      <c r="B1596" s="5">
        <f>INDEX('DCM CARDS LOOKUP - HIDDEN'!$P$4:$AF$8890,MATCH(N1596,'DCM CARDS LOOKUP - HIDDEN'!$O$4:$O$8890,0),$I1596)</f>
        <v>0</v>
      </c>
      <c r="C1596" s="5">
        <f>INDEX('DCM CARDS LOOKUP - HIDDEN'!$P$4:$AF$8890,MATCH(O1596,'DCM CARDS LOOKUP - HIDDEN'!$O$4:$O$8890,0),$I1596)</f>
        <v>0</v>
      </c>
      <c r="D1596" s="5">
        <f>INDEX('DCM CARDS LOOKUP - HIDDEN'!$P$4:$AF$8890,MATCH(P1596,'DCM CARDS LOOKUP - HIDDEN'!$O$4:$O$8890,0),$I1596)</f>
        <v>0</v>
      </c>
      <c r="E1596" s="24"/>
      <c r="F1596" s="24"/>
      <c r="G1596" s="43"/>
      <c r="I1596" s="4">
        <v>14</v>
      </c>
      <c r="N1596">
        <f>K1583*10000+L1583*100+B1581</f>
        <v>60501</v>
      </c>
      <c r="O1596">
        <f>K1583*10000+L1583*100+C1581</f>
        <v>60502</v>
      </c>
      <c r="P1596">
        <f>K1583*10000+L1583*100+D1581</f>
        <v>60503</v>
      </c>
      <c r="Q1596">
        <f>K1583*10000+L1583*100+E1561</f>
        <v>60504</v>
      </c>
      <c r="R1596">
        <f>K1583*10000+L1583*100+F1561</f>
        <v>60505</v>
      </c>
    </row>
    <row r="1597" spans="1:18">
      <c r="A1597" s="2"/>
      <c r="B1597" s="5"/>
      <c r="C1597" s="5"/>
      <c r="D1597" s="5"/>
      <c r="E1597" s="5"/>
      <c r="F1597" s="5"/>
      <c r="G1597" s="5"/>
      <c r="I1597" s="13"/>
    </row>
    <row r="1598" spans="1:18">
      <c r="A1598" s="6"/>
      <c r="B1598" s="7">
        <v>1</v>
      </c>
      <c r="C1598" s="7">
        <v>2</v>
      </c>
      <c r="D1598" s="7">
        <v>3</v>
      </c>
      <c r="E1598" s="7">
        <v>4</v>
      </c>
      <c r="F1598" s="7">
        <v>5</v>
      </c>
      <c r="G1598" s="7">
        <v>9</v>
      </c>
      <c r="I1598" s="13"/>
    </row>
    <row r="1601" spans="1:18">
      <c r="A1601" s="1" t="str">
        <f>"Version "&amp;K1603&amp;"; Task"&amp;L1603</f>
        <v>Version 6; Task6</v>
      </c>
      <c r="B1601" s="4">
        <v>1</v>
      </c>
      <c r="C1601" s="4">
        <v>2</v>
      </c>
      <c r="D1601" s="4">
        <v>3</v>
      </c>
      <c r="E1601" s="4">
        <f>E1581</f>
        <v>4</v>
      </c>
      <c r="F1601" s="4">
        <f>F1581</f>
        <v>5</v>
      </c>
      <c r="I1601" s="13"/>
    </row>
    <row r="1602" spans="1:18" ht="15" customHeight="1">
      <c r="A1602" s="11" t="s">
        <v>8</v>
      </c>
      <c r="B1602" s="12" t="s">
        <v>9</v>
      </c>
      <c r="C1602" s="12" t="s">
        <v>10</v>
      </c>
      <c r="D1602" s="12" t="s">
        <v>11</v>
      </c>
      <c r="E1602" s="23" t="s">
        <v>20</v>
      </c>
      <c r="F1602" s="23" t="s">
        <v>21</v>
      </c>
      <c r="G1602" s="41" t="s">
        <v>15</v>
      </c>
      <c r="I1602" s="13"/>
      <c r="K1602" t="s">
        <v>12</v>
      </c>
      <c r="L1602" t="s">
        <v>1</v>
      </c>
    </row>
    <row r="1603" spans="1:18">
      <c r="A1603" s="10" t="str">
        <f>INDEX(REFERENCE!$B$2:$K$2,1,'EXAMPLE OF CHOICE CARDS'!I1603)</f>
        <v>Brand</v>
      </c>
      <c r="B1603" s="5" t="str">
        <f>INDEX('DCM CARDS LOOKUP - HIDDEN'!$P$4:$AF$8890,MATCH(N1603,'DCM CARDS LOOKUP - HIDDEN'!$O$4:$O$8890,0),$I1603)</f>
        <v>Afrin</v>
      </c>
      <c r="C1603" s="5" t="str">
        <f>INDEX('DCM CARDS LOOKUP - HIDDEN'!$P$4:$AF$8890,MATCH(O1603,'DCM CARDS LOOKUP - HIDDEN'!$O$4:$O$8890,0),$I1603)</f>
        <v>Alka-Seltzer Plus</v>
      </c>
      <c r="D1603" s="5" t="str">
        <f>INDEX('DCM CARDS LOOKUP - HIDDEN'!$P$4:$AF$8890,MATCH(P1603,'DCM CARDS LOOKUP - HIDDEN'!$O$4:$O$8890,0),$I1603)</f>
        <v>Emergen-C</v>
      </c>
      <c r="E1603" s="5" t="str">
        <f>INDEX('DCM CARDS LOOKUP - HIDDEN'!$P$4:$AF$8890,MATCH(Q1603,'DCM CARDS LOOKUP - HIDDEN'!$O$4:$O$8890,0),$I1603)</f>
        <v>Dayquil</v>
      </c>
      <c r="F1603" s="5" t="str">
        <f>INDEX('DCM CARDS LOOKUP - HIDDEN'!$P$4:$AF$8890,MATCH(R1603,'DCM CARDS LOOKUP - HIDDEN'!$O$4:$O$8890,0),$I1603)</f>
        <v>Sudafed</v>
      </c>
      <c r="G1603" s="42"/>
      <c r="I1603" s="4">
        <v>1</v>
      </c>
      <c r="K1603">
        <f>IF(L1583=15,K1583+1,K1583)</f>
        <v>6</v>
      </c>
      <c r="L1603">
        <f>IF(L1583&lt;15,L1583+1,1)</f>
        <v>6</v>
      </c>
      <c r="N1603">
        <f>K1603*10000+L1603*100+B1601</f>
        <v>60601</v>
      </c>
      <c r="O1603">
        <f>K1603*10000+L1603*100+C1601</f>
        <v>60602</v>
      </c>
      <c r="P1603">
        <f>K1603*10000+L1603*100+D1601</f>
        <v>60603</v>
      </c>
      <c r="Q1603">
        <f>K1603*10000+L1603*100+E1581</f>
        <v>60604</v>
      </c>
      <c r="R1603">
        <f>K1603*10000+L1603*100+F1581</f>
        <v>60605</v>
      </c>
    </row>
    <row r="1604" spans="1:18">
      <c r="A1604" s="10" t="str">
        <f>INDEX(REFERENCE!$B$2:$K$2,1,'EXAMPLE OF CHOICE CARDS'!I1604)</f>
        <v>Format</v>
      </c>
      <c r="B1604" s="5" t="str">
        <f>INDEX('DCM CARDS LOOKUP - HIDDEN'!$P$4:$AF$8890,MATCH(N1604,'DCM CARDS LOOKUP - HIDDEN'!$O$4:$O$8890,0),$I1604)</f>
        <v>Nasal Spray</v>
      </c>
      <c r="C1604" s="5" t="str">
        <f>INDEX('DCM CARDS LOOKUP - HIDDEN'!$P$4:$AF$8890,MATCH(O1604,'DCM CARDS LOOKUP - HIDDEN'!$O$4:$O$8890,0),$I1604)</f>
        <v>Powder packet</v>
      </c>
      <c r="D1604" s="5" t="str">
        <f>INDEX('DCM CARDS LOOKUP - HIDDEN'!$P$4:$AF$8890,MATCH(P1604,'DCM CARDS LOOKUP - HIDDEN'!$O$4:$O$8890,0),$I1604)</f>
        <v>Effervescent Tablets</v>
      </c>
      <c r="E1604" s="5" t="str">
        <f>INDEX('DCM CARDS LOOKUP - HIDDEN'!$P$4:$AF$8890,MATCH(Q1604,'DCM CARDS LOOKUP - HIDDEN'!$O$4:$O$8890,0),$I1604)</f>
        <v>Gummies</v>
      </c>
      <c r="F1604" s="5" t="str">
        <f>INDEX('DCM CARDS LOOKUP - HIDDEN'!$P$4:$AF$8890,MATCH(R1604,'DCM CARDS LOOKUP - HIDDEN'!$O$4:$O$8890,0),$I1604)</f>
        <v>Tablet</v>
      </c>
      <c r="G1604" s="42"/>
      <c r="I1604" s="4">
        <v>2</v>
      </c>
      <c r="N1604">
        <f>K1603*10000+L1603*100+B1601</f>
        <v>60601</v>
      </c>
      <c r="O1604">
        <f>K1603*10000+L1603*100+C1601</f>
        <v>60602</v>
      </c>
      <c r="P1604">
        <f>K1603*10000+L1603*100+D1601</f>
        <v>60603</v>
      </c>
      <c r="Q1604">
        <f>K1603*10000+L1603*100+E1581</f>
        <v>60604</v>
      </c>
      <c r="R1604">
        <f>K1603*10000+L1603*100+F1581</f>
        <v>60605</v>
      </c>
    </row>
    <row r="1605" spans="1:18">
      <c r="A1605" s="10" t="str">
        <f>INDEX(REFERENCE!$B$2:$K$2,1,'EXAMPLE OF CHOICE CARDS'!I1605)</f>
        <v>Symptoms</v>
      </c>
      <c r="B1605" s="5" t="str">
        <f>INDEX('DCM CARDS LOOKUP - HIDDEN'!$P$4:$AF$8890,MATCH(N1605,'DCM CARDS LOOKUP - HIDDEN'!$O$4:$O$8890,0),$I1605)</f>
        <v>Clears mucus</v>
      </c>
      <c r="C1605" s="5" t="str">
        <f>INDEX('DCM CARDS LOOKUP - HIDDEN'!$P$4:$AF$8890,MATCH(O1605,'DCM CARDS LOOKUP - HIDDEN'!$O$4:$O$8890,0),$I1605)</f>
        <v>Head Pain Relief</v>
      </c>
      <c r="D1605" s="5" t="str">
        <f>INDEX('DCM CARDS LOOKUP - HIDDEN'!$P$4:$AF$8890,MATCH(P1605,'DCM CARDS LOOKUP - HIDDEN'!$O$4:$O$8890,0),$I1605)</f>
        <v>Body Aches/Pain relief</v>
      </c>
      <c r="E1605" s="5" t="str">
        <f>INDEX('DCM CARDS LOOKUP - HIDDEN'!$P$4:$AF$8890,MATCH(Q1605,'DCM CARDS LOOKUP - HIDDEN'!$O$4:$O$8890,0),$I1605)</f>
        <v>Fever relief</v>
      </c>
      <c r="F1605" s="5" t="str">
        <f>INDEX('DCM CARDS LOOKUP - HIDDEN'!$P$4:$AF$8890,MATCH(R1605,'DCM CARDS LOOKUP - HIDDEN'!$O$4:$O$8890,0),$I1605)</f>
        <v>Strengthens Immune System</v>
      </c>
      <c r="G1605" s="42"/>
      <c r="I1605" s="4">
        <v>3</v>
      </c>
      <c r="N1605">
        <f>K1603*10000+L1603*100+B1601</f>
        <v>60601</v>
      </c>
      <c r="O1605">
        <f>K1603*10000+L1603*100+C1601</f>
        <v>60602</v>
      </c>
      <c r="P1605">
        <f>K1603*10000+L1603*100+D1601</f>
        <v>60603</v>
      </c>
      <c r="Q1605">
        <f>K1603*10000+L1603*100+E1581</f>
        <v>60604</v>
      </c>
      <c r="R1605">
        <f>K1603*10000+L1603*100+F1581</f>
        <v>60605</v>
      </c>
    </row>
    <row r="1606" spans="1:18">
      <c r="A1606" s="10" t="str">
        <f>INDEX(REFERENCE!$B$2:$K$2,1,'EXAMPLE OF CHOICE CARDS'!I1606)</f>
        <v>Benefit</v>
      </c>
      <c r="B1606" s="5" t="str">
        <f>INDEX('DCM CARDS LOOKUP - HIDDEN'!$P$4:$AF$8890,MATCH(N1606,'DCM CARDS LOOKUP - HIDDEN'!$O$4:$O$8890,0),$I1606)</f>
        <v>Treats Sneezing</v>
      </c>
      <c r="C1606" s="5" t="str">
        <f>INDEX('DCM CARDS LOOKUP - HIDDEN'!$P$4:$AF$8890,MATCH(O1606,'DCM CARDS LOOKUP - HIDDEN'!$O$4:$O$8890,0),$I1606)</f>
        <v>FSA/HSA Eligible</v>
      </c>
      <c r="D1606" s="5" t="str">
        <f>INDEX('DCM CARDS LOOKUP - HIDDEN'!$P$4:$AF$8890,MATCH(P1606,'DCM CARDS LOOKUP - HIDDEN'!$O$4:$O$8890,0),$I1606)</f>
        <v>Non-Medicated</v>
      </c>
      <c r="E1606" s="5" t="str">
        <f>INDEX('DCM CARDS LOOKUP - HIDDEN'!$P$4:$AF$8890,MATCH(Q1606,'DCM CARDS LOOKUP - HIDDEN'!$O$4:$O$8890,0),$I1606)</f>
        <v>Non-Medicated</v>
      </c>
      <c r="F1606" s="5" t="str">
        <f>INDEX('DCM CARDS LOOKUP - HIDDEN'!$P$4:$AF$8890,MATCH(R1606,'DCM CARDS LOOKUP - HIDDEN'!$O$4:$O$8890,0),$I1606)</f>
        <v>12 Hour Relief</v>
      </c>
      <c r="G1606" s="42"/>
      <c r="I1606" s="4">
        <v>4</v>
      </c>
      <c r="N1606">
        <f>K1603*10000+L1603*100+B1601</f>
        <v>60601</v>
      </c>
      <c r="O1606">
        <f>K1603*10000+L1603*100+C1601</f>
        <v>60602</v>
      </c>
      <c r="P1606">
        <f>K1603*10000+L1603*100+D1601</f>
        <v>60603</v>
      </c>
      <c r="Q1606">
        <f>K1603*10000+L1603*100+E1581</f>
        <v>60604</v>
      </c>
      <c r="R1606">
        <f>K1603*10000+L1603*100+F1581</f>
        <v>60605</v>
      </c>
    </row>
    <row r="1607" spans="1:18">
      <c r="A1607" s="10" t="str">
        <f>INDEX(REFERENCE!$B$2:$K$2,1,'EXAMPLE OF CHOICE CARDS'!I1607)</f>
        <v>Doses</v>
      </c>
      <c r="B1607" s="5" t="str">
        <f>INDEX('DCM CARDS LOOKUP - HIDDEN'!$P$4:$AF$8890,MATCH(N1607,'DCM CARDS LOOKUP - HIDDEN'!$O$4:$O$8890,0),$I1607)</f>
        <v>60 Doses</v>
      </c>
      <c r="C1607" s="5" t="str">
        <f>INDEX('DCM CARDS LOOKUP - HIDDEN'!$P$4:$AF$8890,MATCH(O1607,'DCM CARDS LOOKUP - HIDDEN'!$O$4:$O$8890,0),$I1607)</f>
        <v>30 Doses</v>
      </c>
      <c r="D1607" s="5" t="str">
        <f>INDEX('DCM CARDS LOOKUP - HIDDEN'!$P$4:$AF$8890,MATCH(P1607,'DCM CARDS LOOKUP - HIDDEN'!$O$4:$O$8890,0),$I1607)</f>
        <v>6 Doses</v>
      </c>
      <c r="E1607" s="5" t="str">
        <f>INDEX('DCM CARDS LOOKUP - HIDDEN'!$P$4:$AF$8890,MATCH(Q1607,'DCM CARDS LOOKUP - HIDDEN'!$O$4:$O$8890,0),$I1607)</f>
        <v>12 Doses</v>
      </c>
      <c r="F1607" s="5" t="str">
        <f>INDEX('DCM CARDS LOOKUP - HIDDEN'!$P$4:$AF$8890,MATCH(R1607,'DCM CARDS LOOKUP - HIDDEN'!$O$4:$O$8890,0),$I1607)</f>
        <v>12 Doses</v>
      </c>
      <c r="G1607" s="42"/>
      <c r="I1607" s="4">
        <v>5</v>
      </c>
      <c r="N1607">
        <f>K1603*10000+L1603*100+B1601</f>
        <v>60601</v>
      </c>
      <c r="O1607">
        <f>K1603*10000+L1603*100+C1601</f>
        <v>60602</v>
      </c>
      <c r="P1607">
        <f>K1603*10000+L1603*100+D1601</f>
        <v>60603</v>
      </c>
      <c r="Q1607">
        <f>K1603*10000+L1603*100+E1581</f>
        <v>60604</v>
      </c>
      <c r="R1607">
        <f>K1603*10000+L1603*100+F1581</f>
        <v>60605</v>
      </c>
    </row>
    <row r="1608" spans="1:18">
      <c r="A1608" s="10" t="str">
        <f>INDEX(REFERENCE!$B$2:$K$2,1,'EXAMPLE OF CHOICE CARDS'!I1608)</f>
        <v>flavor</v>
      </c>
      <c r="B1608" s="5" t="str">
        <f>INDEX('DCM CARDS LOOKUP - HIDDEN'!$P$4:$AF$8890,MATCH(N1608,'DCM CARDS LOOKUP - HIDDEN'!$O$4:$O$8890,0),$I1608)</f>
        <v>-</v>
      </c>
      <c r="C1608" s="5" t="str">
        <f>INDEX('DCM CARDS LOOKUP - HIDDEN'!$P$4:$AF$8890,MATCH(O1608,'DCM CARDS LOOKUP - HIDDEN'!$O$4:$O$8890,0),$I1608)</f>
        <v>Cherry</v>
      </c>
      <c r="D1608" s="5" t="str">
        <f>INDEX('DCM CARDS LOOKUP - HIDDEN'!$P$4:$AF$8890,MATCH(P1608,'DCM CARDS LOOKUP - HIDDEN'!$O$4:$O$8890,0),$I1608)</f>
        <v>Honey Lemon</v>
      </c>
      <c r="E1608" s="5" t="str">
        <f>INDEX('DCM CARDS LOOKUP - HIDDEN'!$P$4:$AF$8890,MATCH(Q1608,'DCM CARDS LOOKUP - HIDDEN'!$O$4:$O$8890,0),$I1608)</f>
        <v>Orange</v>
      </c>
      <c r="F1608" s="5" t="str">
        <f>INDEX('DCM CARDS LOOKUP - HIDDEN'!$P$4:$AF$8890,MATCH(R1608,'DCM CARDS LOOKUP - HIDDEN'!$O$4:$O$8890,0),$I1608)</f>
        <v>-</v>
      </c>
      <c r="G1608" s="42"/>
      <c r="I1608" s="4">
        <v>6</v>
      </c>
      <c r="N1608">
        <f>K1603*10000+L1603*100+B1601</f>
        <v>60601</v>
      </c>
      <c r="O1608">
        <f>K1603*10000+L1603*100+C1601</f>
        <v>60602</v>
      </c>
      <c r="P1608">
        <f>K1603*10000+L1603*100+D1601</f>
        <v>60603</v>
      </c>
      <c r="Q1608">
        <f>K1603*10000+L1603*100+E1581</f>
        <v>60604</v>
      </c>
      <c r="R1608">
        <f>K1603*10000+L1603*100+F1581</f>
        <v>60605</v>
      </c>
    </row>
    <row r="1609" spans="1:18" ht="15" customHeight="1">
      <c r="A1609" s="10" t="str">
        <f>INDEX(REFERENCE!$B$2:$K$2,1,'EXAMPLE OF CHOICE CARDS'!I1609)</f>
        <v>Price</v>
      </c>
      <c r="B1609" s="29">
        <f>INDEX('DCM CARDS LOOKUP - HIDDEN'!$P$4:$AF$8890,MATCH(N1609,'DCM CARDS LOOKUP - HIDDEN'!$O$4:$O$8890,0),$I1609)</f>
        <v>9</v>
      </c>
      <c r="C1609" s="29">
        <f>INDEX('DCM CARDS LOOKUP - HIDDEN'!$P$4:$AF$8890,MATCH(O1609,'DCM CARDS LOOKUP - HIDDEN'!$O$4:$O$8890,0),$I1609)</f>
        <v>14</v>
      </c>
      <c r="D1609" s="29">
        <f>INDEX('DCM CARDS LOOKUP - HIDDEN'!$P$4:$AF$8890,MATCH(P1609,'DCM CARDS LOOKUP - HIDDEN'!$O$4:$O$8890,0),$I1609)</f>
        <v>5</v>
      </c>
      <c r="E1609" s="29">
        <f>INDEX('DCM CARDS LOOKUP - HIDDEN'!$P$4:$AF$8890,MATCH(Q1609,'DCM CARDS LOOKUP - HIDDEN'!$O$4:$O$8890,0),$I1609)</f>
        <v>9</v>
      </c>
      <c r="F1609" s="29">
        <f>INDEX('DCM CARDS LOOKUP - HIDDEN'!$P$4:$AF$8890,MATCH(R1609,'DCM CARDS LOOKUP - HIDDEN'!$O$4:$O$8890,0),$I1609)</f>
        <v>16</v>
      </c>
      <c r="G1609" s="42"/>
      <c r="I1609" s="4">
        <v>7</v>
      </c>
      <c r="N1609">
        <f>K1603*10000+L1603*100+B1601</f>
        <v>60601</v>
      </c>
      <c r="O1609">
        <f>K1603*10000+L1603*100+C1601</f>
        <v>60602</v>
      </c>
      <c r="P1609">
        <f>K1603*10000+L1603*100+D1601</f>
        <v>60603</v>
      </c>
      <c r="Q1609">
        <f>K1603*10000+L1603*100+E1581</f>
        <v>60604</v>
      </c>
      <c r="R1609">
        <f>K1603*10000+L1603*100+F1581</f>
        <v>60605</v>
      </c>
    </row>
    <row r="1610" spans="1:18" ht="15" hidden="1" customHeight="1">
      <c r="A1610" s="10">
        <f>INDEX(REFERENCE!$B$2:$K$2,1,'EXAMPLE OF CHOICE CARDS'!I1610)</f>
        <v>0</v>
      </c>
      <c r="B1610" s="29">
        <f>INDEX('DCM CARDS LOOKUP - HIDDEN'!$P$4:$AF$8890,MATCH(N1610,'DCM CARDS LOOKUP - HIDDEN'!$O$4:$O$8890,0),$I1610)</f>
        <v>0</v>
      </c>
      <c r="C1610" s="29">
        <f>INDEX('DCM CARDS LOOKUP - HIDDEN'!$P$4:$AF$8890,MATCH(O1610,'DCM CARDS LOOKUP - HIDDEN'!$O$4:$O$8890,0),$I1610)</f>
        <v>0</v>
      </c>
      <c r="D1610" s="29">
        <f>INDEX('DCM CARDS LOOKUP - HIDDEN'!$P$4:$AF$8890,MATCH(P1610,'DCM CARDS LOOKUP - HIDDEN'!$O$4:$O$8890,0),$I1610)</f>
        <v>0</v>
      </c>
      <c r="E1610" s="29">
        <f>INDEX('DCM CARDS LOOKUP - HIDDEN'!$P$4:$AF$8890,MATCH(Q1610,'DCM CARDS LOOKUP - HIDDEN'!$O$4:$O$8890,0),$I1610)</f>
        <v>0</v>
      </c>
      <c r="F1610" s="29">
        <f>INDEX('DCM CARDS LOOKUP - HIDDEN'!$P$4:$AF$8890,MATCH(R1610,'DCM CARDS LOOKUP - HIDDEN'!$O$4:$O$8890,0),$I1610)</f>
        <v>0</v>
      </c>
      <c r="G1610" s="42"/>
      <c r="I1610" s="4">
        <v>8</v>
      </c>
      <c r="N1610">
        <f>K1603*10000+L1603*100+B1601</f>
        <v>60601</v>
      </c>
      <c r="O1610">
        <f>K1603*10000+L1603*100+C1601</f>
        <v>60602</v>
      </c>
      <c r="P1610">
        <f>K1603*10000+L1603*100+D1601</f>
        <v>60603</v>
      </c>
      <c r="Q1610">
        <f>K1603*10000+L1603*100+E1581</f>
        <v>60604</v>
      </c>
      <c r="R1610">
        <f>K1603*10000+L1603*100+F1581</f>
        <v>60605</v>
      </c>
    </row>
    <row r="1611" spans="1:18" ht="15" hidden="1" customHeight="1">
      <c r="A1611" s="10">
        <f>INDEX(REFERENCE!$B$2:$K$2,1,'EXAMPLE OF CHOICE CARDS'!I1611)</f>
        <v>0</v>
      </c>
      <c r="B1611" s="5">
        <f>INDEX('DCM CARDS LOOKUP - HIDDEN'!$P$4:$AF$8890,MATCH(N1611,'DCM CARDS LOOKUP - HIDDEN'!$O$4:$O$8890,0),$I1611)</f>
        <v>0</v>
      </c>
      <c r="C1611" s="5">
        <f>INDEX('DCM CARDS LOOKUP - HIDDEN'!$P$4:$AF$8890,MATCH(O1611,'DCM CARDS LOOKUP - HIDDEN'!$O$4:$O$8890,0),$I1611)</f>
        <v>0</v>
      </c>
      <c r="D1611" s="5">
        <f>INDEX('DCM CARDS LOOKUP - HIDDEN'!$P$4:$AF$8890,MATCH(P1611,'DCM CARDS LOOKUP - HIDDEN'!$O$4:$O$8890,0),$I1611)</f>
        <v>0</v>
      </c>
      <c r="E1611" s="5">
        <f>INDEX('DCM CARDS LOOKUP - HIDDEN'!$P$4:$AF$8890,MATCH(Q1611,'DCM CARDS LOOKUP - HIDDEN'!$O$4:$O$8890,0),$I1611)</f>
        <v>0</v>
      </c>
      <c r="F1611" s="5">
        <f>INDEX('DCM CARDS LOOKUP - HIDDEN'!$P$4:$AF$8890,MATCH(R1611,'DCM CARDS LOOKUP - HIDDEN'!$O$4:$O$8890,0),$I1611)</f>
        <v>0</v>
      </c>
      <c r="G1611" s="42"/>
      <c r="I1611" s="4">
        <v>9</v>
      </c>
      <c r="N1611">
        <f>K1603*10000+L1603*100+B1601</f>
        <v>60601</v>
      </c>
      <c r="O1611">
        <f>K1603*10000+L1603*100+C1601</f>
        <v>60602</v>
      </c>
      <c r="P1611">
        <f>K1603*10000+L1603*100+D1601</f>
        <v>60603</v>
      </c>
      <c r="Q1611">
        <f>K1603*10000+L1603*100+E1581</f>
        <v>60604</v>
      </c>
      <c r="R1611">
        <f>K1603*10000+L1603*100+F1581</f>
        <v>60605</v>
      </c>
    </row>
    <row r="1612" spans="1:18" ht="15" hidden="1" customHeight="1">
      <c r="A1612" s="10">
        <f>INDEX(REFERENCE!$B$2:$K$2,1,'EXAMPLE OF CHOICE CARDS'!I1612)</f>
        <v>0</v>
      </c>
      <c r="B1612" s="5">
        <f>INDEX('DCM CARDS LOOKUP - HIDDEN'!$P$4:$AF$8890,MATCH(N1612,'DCM CARDS LOOKUP - HIDDEN'!$O$4:$O$8890,0),$I1612)</f>
        <v>0</v>
      </c>
      <c r="C1612" s="5">
        <f>INDEX('DCM CARDS LOOKUP - HIDDEN'!$P$4:$AF$8890,MATCH(O1612,'DCM CARDS LOOKUP - HIDDEN'!$O$4:$O$8890,0),$I1612)</f>
        <v>0</v>
      </c>
      <c r="D1612" s="5">
        <f>INDEX('DCM CARDS LOOKUP - HIDDEN'!$P$4:$AF$8890,MATCH(P1612,'DCM CARDS LOOKUP - HIDDEN'!$O$4:$O$8890,0),$I1612)</f>
        <v>0</v>
      </c>
      <c r="E1612" s="5">
        <f>INDEX('DCM CARDS LOOKUP - HIDDEN'!$P$4:$AF$8890,MATCH(Q1612,'DCM CARDS LOOKUP - HIDDEN'!$O$4:$O$8890,0),$I1612)</f>
        <v>0</v>
      </c>
      <c r="F1612" s="5">
        <f>INDEX('DCM CARDS LOOKUP - HIDDEN'!$P$4:$AF$8890,MATCH(R1612,'DCM CARDS LOOKUP - HIDDEN'!$O$4:$O$8890,0),$I1612)</f>
        <v>0</v>
      </c>
      <c r="G1612" s="42"/>
      <c r="I1612" s="4">
        <v>10</v>
      </c>
      <c r="N1612">
        <f>K1603*10000+L1603*100+B1601</f>
        <v>60601</v>
      </c>
      <c r="O1612">
        <f>K1603*10000+L1603*100+C1601</f>
        <v>60602</v>
      </c>
      <c r="P1612">
        <f>K1603*10000+L1603*100+D1601</f>
        <v>60603</v>
      </c>
      <c r="Q1612">
        <f>K1603*10000+L1603*100+E1581</f>
        <v>60604</v>
      </c>
      <c r="R1612">
        <f>K1603*10000+L1603*100+F1581</f>
        <v>60605</v>
      </c>
    </row>
    <row r="1613" spans="1:18" ht="15" hidden="1" customHeight="1">
      <c r="A1613" s="10" t="e">
        <f>INDEX(REFERENCE!$B$2:$K$2,1,'EXAMPLE OF CHOICE CARDS'!I1613)</f>
        <v>#REF!</v>
      </c>
      <c r="B1613" s="5">
        <f>INDEX('DCM CARDS LOOKUP - HIDDEN'!$P$4:$AF$8890,MATCH(N1613,'DCM CARDS LOOKUP - HIDDEN'!$O$4:$O$8890,0),$I1613)</f>
        <v>0</v>
      </c>
      <c r="C1613" s="5">
        <f>INDEX('DCM CARDS LOOKUP - HIDDEN'!$P$4:$AF$8890,MATCH(O1613,'DCM CARDS LOOKUP - HIDDEN'!$O$4:$O$8890,0),$I1613)</f>
        <v>0</v>
      </c>
      <c r="D1613" s="5">
        <f>INDEX('DCM CARDS LOOKUP - HIDDEN'!$P$4:$AF$8890,MATCH(P1613,'DCM CARDS LOOKUP - HIDDEN'!$O$4:$O$8890,0),$I1613)</f>
        <v>0</v>
      </c>
      <c r="E1613" s="24"/>
      <c r="F1613" s="24"/>
      <c r="G1613" s="42"/>
      <c r="I1613" s="4">
        <v>11</v>
      </c>
      <c r="N1613">
        <f>K1603*10000+L1603*100+B1601</f>
        <v>60601</v>
      </c>
      <c r="O1613">
        <f>K1603*10000+L1603*100+C1601</f>
        <v>60602</v>
      </c>
      <c r="P1613">
        <f>K1603*10000+L1603*100+D1601</f>
        <v>60603</v>
      </c>
      <c r="Q1613">
        <f>K1603*10000+L1603*100+E1581</f>
        <v>60604</v>
      </c>
      <c r="R1613">
        <f>K1603*10000+L1603*100+F1581</f>
        <v>60605</v>
      </c>
    </row>
    <row r="1614" spans="1:18" ht="15" hidden="1" customHeight="1">
      <c r="A1614" s="10" t="e">
        <f>INDEX(REFERENCE!$B$2:$K$2,1,'EXAMPLE OF CHOICE CARDS'!I1614)</f>
        <v>#REF!</v>
      </c>
      <c r="B1614" s="5">
        <f>INDEX('DCM CARDS LOOKUP - HIDDEN'!$P$4:$AF$8890,MATCH(N1614,'DCM CARDS LOOKUP - HIDDEN'!$O$4:$O$8890,0),$I1614)</f>
        <v>0</v>
      </c>
      <c r="C1614" s="5">
        <f>INDEX('DCM CARDS LOOKUP - HIDDEN'!$P$4:$AF$8890,MATCH(O1614,'DCM CARDS LOOKUP - HIDDEN'!$O$4:$O$8890,0),$I1614)</f>
        <v>0</v>
      </c>
      <c r="D1614" s="5">
        <f>INDEX('DCM CARDS LOOKUP - HIDDEN'!$P$4:$AF$8890,MATCH(P1614,'DCM CARDS LOOKUP - HIDDEN'!$O$4:$O$8890,0),$I1614)</f>
        <v>0</v>
      </c>
      <c r="E1614" s="24"/>
      <c r="F1614" s="24"/>
      <c r="G1614" s="42"/>
      <c r="I1614" s="4">
        <v>12</v>
      </c>
      <c r="N1614">
        <f>K1603*10000+L1603*100+B1601</f>
        <v>60601</v>
      </c>
      <c r="O1614">
        <f>K1603*10000+L1603*100+C1601</f>
        <v>60602</v>
      </c>
      <c r="P1614">
        <f>K1603*10000+L1603*100+D1601</f>
        <v>60603</v>
      </c>
      <c r="Q1614">
        <f>K1603*10000+L1603*100+E1581</f>
        <v>60604</v>
      </c>
      <c r="R1614">
        <f>K1603*10000+L1603*100+F1581</f>
        <v>60605</v>
      </c>
    </row>
    <row r="1615" spans="1:18" ht="15" hidden="1" customHeight="1">
      <c r="A1615" s="10" t="e">
        <f>INDEX(REFERENCE!$B$2:$K$2,1,'EXAMPLE OF CHOICE CARDS'!I1615)</f>
        <v>#REF!</v>
      </c>
      <c r="B1615" s="5">
        <f>INDEX('DCM CARDS LOOKUP - HIDDEN'!$P$4:$AF$8890,MATCH(N1615,'DCM CARDS LOOKUP - HIDDEN'!$O$4:$O$8890,0),$I1615)</f>
        <v>0</v>
      </c>
      <c r="C1615" s="5">
        <f>INDEX('DCM CARDS LOOKUP - HIDDEN'!$P$4:$AF$8890,MATCH(O1615,'DCM CARDS LOOKUP - HIDDEN'!$O$4:$O$8890,0),$I1615)</f>
        <v>0</v>
      </c>
      <c r="D1615" s="5">
        <f>INDEX('DCM CARDS LOOKUP - HIDDEN'!$P$4:$AF$8890,MATCH(P1615,'DCM CARDS LOOKUP - HIDDEN'!$O$4:$O$8890,0),$I1615)</f>
        <v>0</v>
      </c>
      <c r="E1615" s="24"/>
      <c r="F1615" s="24"/>
      <c r="G1615" s="42"/>
      <c r="I1615" s="4">
        <v>13</v>
      </c>
      <c r="N1615">
        <f>K1603*10000+L1603*100+B1601</f>
        <v>60601</v>
      </c>
      <c r="O1615">
        <f>K1603*10000+L1603*100+C1601</f>
        <v>60602</v>
      </c>
      <c r="P1615">
        <f>K1603*10000+L1603*100+D1601</f>
        <v>60603</v>
      </c>
      <c r="Q1615">
        <f>K1603*10000+L1603*100+E1581</f>
        <v>60604</v>
      </c>
      <c r="R1615">
        <f>K1603*10000+L1603*100+F1581</f>
        <v>60605</v>
      </c>
    </row>
    <row r="1616" spans="1:18" ht="15" hidden="1" customHeight="1">
      <c r="A1616" s="10" t="e">
        <f>INDEX(REFERENCE!$B$2:$K$2,1,'EXAMPLE OF CHOICE CARDS'!I1616)</f>
        <v>#REF!</v>
      </c>
      <c r="B1616" s="5">
        <f>INDEX('DCM CARDS LOOKUP - HIDDEN'!$P$4:$AF$8890,MATCH(N1616,'DCM CARDS LOOKUP - HIDDEN'!$O$4:$O$8890,0),$I1616)</f>
        <v>0</v>
      </c>
      <c r="C1616" s="5">
        <f>INDEX('DCM CARDS LOOKUP - HIDDEN'!$P$4:$AF$8890,MATCH(O1616,'DCM CARDS LOOKUP - HIDDEN'!$O$4:$O$8890,0),$I1616)</f>
        <v>0</v>
      </c>
      <c r="D1616" s="5">
        <f>INDEX('DCM CARDS LOOKUP - HIDDEN'!$P$4:$AF$8890,MATCH(P1616,'DCM CARDS LOOKUP - HIDDEN'!$O$4:$O$8890,0),$I1616)</f>
        <v>0</v>
      </c>
      <c r="E1616" s="24"/>
      <c r="F1616" s="24"/>
      <c r="G1616" s="43"/>
      <c r="I1616" s="4">
        <v>14</v>
      </c>
      <c r="N1616">
        <f>K1603*10000+L1603*100+B1601</f>
        <v>60601</v>
      </c>
      <c r="O1616">
        <f>K1603*10000+L1603*100+C1601</f>
        <v>60602</v>
      </c>
      <c r="P1616">
        <f>K1603*10000+L1603*100+D1601</f>
        <v>60603</v>
      </c>
      <c r="Q1616">
        <f>K1603*10000+L1603*100+E1581</f>
        <v>60604</v>
      </c>
      <c r="R1616">
        <f>K1603*10000+L1603*100+F1581</f>
        <v>60605</v>
      </c>
    </row>
    <row r="1617" spans="1:18">
      <c r="A1617" s="2"/>
      <c r="B1617" s="5"/>
      <c r="C1617" s="5"/>
      <c r="D1617" s="5"/>
      <c r="E1617" s="5"/>
      <c r="F1617" s="5"/>
      <c r="G1617" s="5"/>
      <c r="I1617" s="13"/>
    </row>
    <row r="1618" spans="1:18">
      <c r="A1618" s="6"/>
      <c r="B1618" s="7">
        <v>1</v>
      </c>
      <c r="C1618" s="7">
        <v>2</v>
      </c>
      <c r="D1618" s="7">
        <v>3</v>
      </c>
      <c r="E1618" s="7">
        <v>4</v>
      </c>
      <c r="F1618" s="7">
        <v>5</v>
      </c>
      <c r="G1618" s="7">
        <v>9</v>
      </c>
      <c r="I1618" s="13"/>
    </row>
    <row r="1621" spans="1:18">
      <c r="A1621" s="1" t="str">
        <f>"Version "&amp;K1623&amp;"; Task"&amp;L1623</f>
        <v>Version 6; Task7</v>
      </c>
      <c r="B1621" s="4">
        <v>1</v>
      </c>
      <c r="C1621" s="4">
        <v>2</v>
      </c>
      <c r="D1621" s="4">
        <v>3</v>
      </c>
      <c r="E1621" s="4">
        <f>E1601</f>
        <v>4</v>
      </c>
      <c r="F1621" s="4">
        <f>F1601</f>
        <v>5</v>
      </c>
      <c r="I1621" s="13"/>
    </row>
    <row r="1622" spans="1:18" ht="15" customHeight="1">
      <c r="A1622" s="11" t="s">
        <v>8</v>
      </c>
      <c r="B1622" s="12" t="s">
        <v>9</v>
      </c>
      <c r="C1622" s="12" t="s">
        <v>10</v>
      </c>
      <c r="D1622" s="12" t="s">
        <v>11</v>
      </c>
      <c r="E1622" s="23" t="s">
        <v>20</v>
      </c>
      <c r="F1622" s="23" t="s">
        <v>21</v>
      </c>
      <c r="G1622" s="41" t="s">
        <v>15</v>
      </c>
      <c r="I1622" s="13"/>
      <c r="K1622" t="s">
        <v>12</v>
      </c>
      <c r="L1622" t="s">
        <v>1</v>
      </c>
    </row>
    <row r="1623" spans="1:18">
      <c r="A1623" s="10" t="str">
        <f>INDEX(REFERENCE!$B$2:$K$2,1,'EXAMPLE OF CHOICE CARDS'!I1623)</f>
        <v>Brand</v>
      </c>
      <c r="B1623" s="5" t="str">
        <f>INDEX('DCM CARDS LOOKUP - HIDDEN'!$P$4:$AF$8890,MATCH(N1623,'DCM CARDS LOOKUP - HIDDEN'!$O$4:$O$8890,0),$I1623)</f>
        <v>Other Brand</v>
      </c>
      <c r="C1623" s="5" t="str">
        <f>INDEX('DCM CARDS LOOKUP - HIDDEN'!$P$4:$AF$8890,MATCH(O1623,'DCM CARDS LOOKUP - HIDDEN'!$O$4:$O$8890,0),$I1623)</f>
        <v>Walgreens</v>
      </c>
      <c r="D1623" s="5" t="str">
        <f>INDEX('DCM CARDS LOOKUP - HIDDEN'!$P$4:$AF$8890,MATCH(P1623,'DCM CARDS LOOKUP - HIDDEN'!$O$4:$O$8890,0),$I1623)</f>
        <v>Sudafed</v>
      </c>
      <c r="E1623" s="5" t="str">
        <f>INDEX('DCM CARDS LOOKUP - HIDDEN'!$P$4:$AF$8890,MATCH(Q1623,'DCM CARDS LOOKUP - HIDDEN'!$O$4:$O$8890,0),$I1623)</f>
        <v>CVS</v>
      </c>
      <c r="F1623" s="5" t="str">
        <f>INDEX('DCM CARDS LOOKUP - HIDDEN'!$P$4:$AF$8890,MATCH(R1623,'DCM CARDS LOOKUP - HIDDEN'!$O$4:$O$8890,0),$I1623)</f>
        <v>Tylenol Cold &amp; Flu</v>
      </c>
      <c r="G1623" s="42"/>
      <c r="I1623" s="4">
        <v>1</v>
      </c>
      <c r="K1623">
        <f>IF(L1603=15,K1603+1,K1603)</f>
        <v>6</v>
      </c>
      <c r="L1623">
        <f>IF(L1603&lt;15,L1603+1,1)</f>
        <v>7</v>
      </c>
      <c r="N1623">
        <f>K1623*10000+L1623*100+B1621</f>
        <v>60701</v>
      </c>
      <c r="O1623">
        <f>K1623*10000+L1623*100+C1621</f>
        <v>60702</v>
      </c>
      <c r="P1623">
        <f>K1623*10000+L1623*100+D1621</f>
        <v>60703</v>
      </c>
      <c r="Q1623">
        <f>K1623*10000+L1623*100+E1601</f>
        <v>60704</v>
      </c>
      <c r="R1623">
        <f>K1623*10000+L1623*100+F1601</f>
        <v>60705</v>
      </c>
    </row>
    <row r="1624" spans="1:18">
      <c r="A1624" s="10" t="str">
        <f>INDEX(REFERENCE!$B$2:$K$2,1,'EXAMPLE OF CHOICE CARDS'!I1624)</f>
        <v>Format</v>
      </c>
      <c r="B1624" s="5" t="str">
        <f>INDEX('DCM CARDS LOOKUP - HIDDEN'!$P$4:$AF$8890,MATCH(N1624,'DCM CARDS LOOKUP - HIDDEN'!$O$4:$O$8890,0),$I1624)</f>
        <v>Tablet</v>
      </c>
      <c r="C1624" s="5" t="str">
        <f>INDEX('DCM CARDS LOOKUP - HIDDEN'!$P$4:$AF$8890,MATCH(O1624,'DCM CARDS LOOKUP - HIDDEN'!$O$4:$O$8890,0),$I1624)</f>
        <v>Powder packet</v>
      </c>
      <c r="D1624" s="5" t="str">
        <f>INDEX('DCM CARDS LOOKUP - HIDDEN'!$P$4:$AF$8890,MATCH(P1624,'DCM CARDS LOOKUP - HIDDEN'!$O$4:$O$8890,0),$I1624)</f>
        <v>Gummies</v>
      </c>
      <c r="E1624" s="5" t="str">
        <f>INDEX('DCM CARDS LOOKUP - HIDDEN'!$P$4:$AF$8890,MATCH(Q1624,'DCM CARDS LOOKUP - HIDDEN'!$O$4:$O$8890,0),$I1624)</f>
        <v>Syrup/liquid</v>
      </c>
      <c r="F1624" s="5" t="str">
        <f>INDEX('DCM CARDS LOOKUP - HIDDEN'!$P$4:$AF$8890,MATCH(R1624,'DCM CARDS LOOKUP - HIDDEN'!$O$4:$O$8890,0),$I1624)</f>
        <v>Effervescent Tablets</v>
      </c>
      <c r="G1624" s="42"/>
      <c r="I1624" s="4">
        <v>2</v>
      </c>
      <c r="N1624">
        <f>K1623*10000+L1623*100+B1621</f>
        <v>60701</v>
      </c>
      <c r="O1624">
        <f>K1623*10000+L1623*100+C1621</f>
        <v>60702</v>
      </c>
      <c r="P1624">
        <f>K1623*10000+L1623*100+D1621</f>
        <v>60703</v>
      </c>
      <c r="Q1624">
        <f>K1623*10000+L1623*100+E1601</f>
        <v>60704</v>
      </c>
      <c r="R1624">
        <f>K1623*10000+L1623*100+F1601</f>
        <v>60705</v>
      </c>
    </row>
    <row r="1625" spans="1:18">
      <c r="A1625" s="10" t="str">
        <f>INDEX(REFERENCE!$B$2:$K$2,1,'EXAMPLE OF CHOICE CARDS'!I1625)</f>
        <v>Symptoms</v>
      </c>
      <c r="B1625" s="5" t="str">
        <f>INDEX('DCM CARDS LOOKUP - HIDDEN'!$P$4:$AF$8890,MATCH(N1625,'DCM CARDS LOOKUP - HIDDEN'!$O$4:$O$8890,0),$I1625)</f>
        <v>Strengthens Immune System</v>
      </c>
      <c r="C1625" s="5" t="str">
        <f>INDEX('DCM CARDS LOOKUP - HIDDEN'!$P$4:$AF$8890,MATCH(O1625,'DCM CARDS LOOKUP - HIDDEN'!$O$4:$O$8890,0),$I1625)</f>
        <v>Head Pain Relief</v>
      </c>
      <c r="D1625" s="5" t="str">
        <f>INDEX('DCM CARDS LOOKUP - HIDDEN'!$P$4:$AF$8890,MATCH(P1625,'DCM CARDS LOOKUP - HIDDEN'!$O$4:$O$8890,0),$I1625)</f>
        <v>Fever relief</v>
      </c>
      <c r="E1625" s="5" t="str">
        <f>INDEX('DCM CARDS LOOKUP - HIDDEN'!$P$4:$AF$8890,MATCH(Q1625,'DCM CARDS LOOKUP - HIDDEN'!$O$4:$O$8890,0),$I1625)</f>
        <v>Flu/ Severe cold Relief</v>
      </c>
      <c r="F1625" s="5" t="str">
        <f>INDEX('DCM CARDS LOOKUP - HIDDEN'!$P$4:$AF$8890,MATCH(R1625,'DCM CARDS LOOKUP - HIDDEN'!$O$4:$O$8890,0),$I1625)</f>
        <v>Clears mucus</v>
      </c>
      <c r="G1625" s="42"/>
      <c r="I1625" s="4">
        <v>3</v>
      </c>
      <c r="N1625">
        <f>K1623*10000+L1623*100+B1621</f>
        <v>60701</v>
      </c>
      <c r="O1625">
        <f>K1623*10000+L1623*100+C1621</f>
        <v>60702</v>
      </c>
      <c r="P1625">
        <f>K1623*10000+L1623*100+D1621</f>
        <v>60703</v>
      </c>
      <c r="Q1625">
        <f>K1623*10000+L1623*100+E1601</f>
        <v>60704</v>
      </c>
      <c r="R1625">
        <f>K1623*10000+L1623*100+F1601</f>
        <v>60705</v>
      </c>
    </row>
    <row r="1626" spans="1:18">
      <c r="A1626" s="10" t="str">
        <f>INDEX(REFERENCE!$B$2:$K$2,1,'EXAMPLE OF CHOICE CARDS'!I1626)</f>
        <v>Benefit</v>
      </c>
      <c r="B1626" s="5" t="str">
        <f>INDEX('DCM CARDS LOOKUP - HIDDEN'!$P$4:$AF$8890,MATCH(N1626,'DCM CARDS LOOKUP - HIDDEN'!$O$4:$O$8890,0),$I1626)</f>
        <v>Treats Sneezing</v>
      </c>
      <c r="C1626" s="5" t="str">
        <f>INDEX('DCM CARDS LOOKUP - HIDDEN'!$P$4:$AF$8890,MATCH(O1626,'DCM CARDS LOOKUP - HIDDEN'!$O$4:$O$8890,0),$I1626)</f>
        <v>FSA/HSA Eligible</v>
      </c>
      <c r="D1626" s="5" t="str">
        <f>INDEX('DCM CARDS LOOKUP - HIDDEN'!$P$4:$AF$8890,MATCH(P1626,'DCM CARDS LOOKUP - HIDDEN'!$O$4:$O$8890,0),$I1626)</f>
        <v>Loosens mucus</v>
      </c>
      <c r="E1626" s="5" t="str">
        <f>INDEX('DCM CARDS LOOKUP - HIDDEN'!$P$4:$AF$8890,MATCH(Q1626,'DCM CARDS LOOKUP - HIDDEN'!$O$4:$O$8890,0),$I1626)</f>
        <v>Non-Drowsy</v>
      </c>
      <c r="F1626" s="5" t="str">
        <f>INDEX('DCM CARDS LOOKUP - HIDDEN'!$P$4:$AF$8890,MATCH(R1626,'DCM CARDS LOOKUP - HIDDEN'!$O$4:$O$8890,0),$I1626)</f>
        <v>Non-Medicated</v>
      </c>
      <c r="G1626" s="42"/>
      <c r="I1626" s="4">
        <v>4</v>
      </c>
      <c r="N1626">
        <f>K1623*10000+L1623*100+B1621</f>
        <v>60701</v>
      </c>
      <c r="O1626">
        <f>K1623*10000+L1623*100+C1621</f>
        <v>60702</v>
      </c>
      <c r="P1626">
        <f>K1623*10000+L1623*100+D1621</f>
        <v>60703</v>
      </c>
      <c r="Q1626">
        <f>K1623*10000+L1623*100+E1601</f>
        <v>60704</v>
      </c>
      <c r="R1626">
        <f>K1623*10000+L1623*100+F1601</f>
        <v>60705</v>
      </c>
    </row>
    <row r="1627" spans="1:18">
      <c r="A1627" s="10" t="str">
        <f>INDEX(REFERENCE!$B$2:$K$2,1,'EXAMPLE OF CHOICE CARDS'!I1627)</f>
        <v>Doses</v>
      </c>
      <c r="B1627" s="5" t="str">
        <f>INDEX('DCM CARDS LOOKUP - HIDDEN'!$P$4:$AF$8890,MATCH(N1627,'DCM CARDS LOOKUP - HIDDEN'!$O$4:$O$8890,0),$I1627)</f>
        <v>12 Doses</v>
      </c>
      <c r="C1627" s="5" t="str">
        <f>INDEX('DCM CARDS LOOKUP - HIDDEN'!$P$4:$AF$8890,MATCH(O1627,'DCM CARDS LOOKUP - HIDDEN'!$O$4:$O$8890,0),$I1627)</f>
        <v>90 Doses</v>
      </c>
      <c r="D1627" s="5" t="str">
        <f>INDEX('DCM CARDS LOOKUP - HIDDEN'!$P$4:$AF$8890,MATCH(P1627,'DCM CARDS LOOKUP - HIDDEN'!$O$4:$O$8890,0),$I1627)</f>
        <v>6 Doses</v>
      </c>
      <c r="E1627" s="5" t="str">
        <f>INDEX('DCM CARDS LOOKUP - HIDDEN'!$P$4:$AF$8890,MATCH(Q1627,'DCM CARDS LOOKUP - HIDDEN'!$O$4:$O$8890,0),$I1627)</f>
        <v>60 Doses</v>
      </c>
      <c r="F1627" s="5" t="str">
        <f>INDEX('DCM CARDS LOOKUP - HIDDEN'!$P$4:$AF$8890,MATCH(R1627,'DCM CARDS LOOKUP - HIDDEN'!$O$4:$O$8890,0),$I1627)</f>
        <v>30 Doses</v>
      </c>
      <c r="G1627" s="42"/>
      <c r="I1627" s="4">
        <v>5</v>
      </c>
      <c r="N1627">
        <f>K1623*10000+L1623*100+B1621</f>
        <v>60701</v>
      </c>
      <c r="O1627">
        <f>K1623*10000+L1623*100+C1621</f>
        <v>60702</v>
      </c>
      <c r="P1627">
        <f>K1623*10000+L1623*100+D1621</f>
        <v>60703</v>
      </c>
      <c r="Q1627">
        <f>K1623*10000+L1623*100+E1601</f>
        <v>60704</v>
      </c>
      <c r="R1627">
        <f>K1623*10000+L1623*100+F1601</f>
        <v>60705</v>
      </c>
    </row>
    <row r="1628" spans="1:18">
      <c r="A1628" s="10" t="str">
        <f>INDEX(REFERENCE!$B$2:$K$2,1,'EXAMPLE OF CHOICE CARDS'!I1628)</f>
        <v>flavor</v>
      </c>
      <c r="B1628" s="5" t="str">
        <f>INDEX('DCM CARDS LOOKUP - HIDDEN'!$P$4:$AF$8890,MATCH(N1628,'DCM CARDS LOOKUP - HIDDEN'!$O$4:$O$8890,0),$I1628)</f>
        <v>-</v>
      </c>
      <c r="C1628" s="5" t="str">
        <f>INDEX('DCM CARDS LOOKUP - HIDDEN'!$P$4:$AF$8890,MATCH(O1628,'DCM CARDS LOOKUP - HIDDEN'!$O$4:$O$8890,0),$I1628)</f>
        <v>Honey</v>
      </c>
      <c r="D1628" s="5" t="str">
        <f>INDEX('DCM CARDS LOOKUP - HIDDEN'!$P$4:$AF$8890,MATCH(P1628,'DCM CARDS LOOKUP - HIDDEN'!$O$4:$O$8890,0),$I1628)</f>
        <v>Grape</v>
      </c>
      <c r="E1628" s="5" t="str">
        <f>INDEX('DCM CARDS LOOKUP - HIDDEN'!$P$4:$AF$8890,MATCH(Q1628,'DCM CARDS LOOKUP - HIDDEN'!$O$4:$O$8890,0),$I1628)</f>
        <v>Orange</v>
      </c>
      <c r="F1628" s="5" t="str">
        <f>INDEX('DCM CARDS LOOKUP - HIDDEN'!$P$4:$AF$8890,MATCH(R1628,'DCM CARDS LOOKUP - HIDDEN'!$O$4:$O$8890,0),$I1628)</f>
        <v>Cherry</v>
      </c>
      <c r="G1628" s="42"/>
      <c r="I1628" s="4">
        <v>6</v>
      </c>
      <c r="N1628">
        <f>K1623*10000+L1623*100+B1621</f>
        <v>60701</v>
      </c>
      <c r="O1628">
        <f>K1623*10000+L1623*100+C1621</f>
        <v>60702</v>
      </c>
      <c r="P1628">
        <f>K1623*10000+L1623*100+D1621</f>
        <v>60703</v>
      </c>
      <c r="Q1628">
        <f>K1623*10000+L1623*100+E1601</f>
        <v>60704</v>
      </c>
      <c r="R1628">
        <f>K1623*10000+L1623*100+F1601</f>
        <v>60705</v>
      </c>
    </row>
    <row r="1629" spans="1:18" ht="15" customHeight="1">
      <c r="A1629" s="10" t="str">
        <f>INDEX(REFERENCE!$B$2:$K$2,1,'EXAMPLE OF CHOICE CARDS'!I1629)</f>
        <v>Price</v>
      </c>
      <c r="B1629" s="29">
        <f>INDEX('DCM CARDS LOOKUP - HIDDEN'!$P$4:$AF$8890,MATCH(N1629,'DCM CARDS LOOKUP - HIDDEN'!$O$4:$O$8890,0),$I1629)</f>
        <v>16</v>
      </c>
      <c r="C1629" s="29">
        <f>INDEX('DCM CARDS LOOKUP - HIDDEN'!$P$4:$AF$8890,MATCH(O1629,'DCM CARDS LOOKUP - HIDDEN'!$O$4:$O$8890,0),$I1629)</f>
        <v>19</v>
      </c>
      <c r="D1629" s="29">
        <f>INDEX('DCM CARDS LOOKUP - HIDDEN'!$P$4:$AF$8890,MATCH(P1629,'DCM CARDS LOOKUP - HIDDEN'!$O$4:$O$8890,0),$I1629)</f>
        <v>9</v>
      </c>
      <c r="E1629" s="29">
        <f>INDEX('DCM CARDS LOOKUP - HIDDEN'!$P$4:$AF$8890,MATCH(Q1629,'DCM CARDS LOOKUP - HIDDEN'!$O$4:$O$8890,0),$I1629)</f>
        <v>17</v>
      </c>
      <c r="F1629" s="29">
        <f>INDEX('DCM CARDS LOOKUP - HIDDEN'!$P$4:$AF$8890,MATCH(R1629,'DCM CARDS LOOKUP - HIDDEN'!$O$4:$O$8890,0),$I1629)</f>
        <v>14</v>
      </c>
      <c r="G1629" s="42"/>
      <c r="I1629" s="4">
        <v>7</v>
      </c>
      <c r="N1629">
        <f>K1623*10000+L1623*100+B1621</f>
        <v>60701</v>
      </c>
      <c r="O1629">
        <f>K1623*10000+L1623*100+C1621</f>
        <v>60702</v>
      </c>
      <c r="P1629">
        <f>K1623*10000+L1623*100+D1621</f>
        <v>60703</v>
      </c>
      <c r="Q1629">
        <f>K1623*10000+L1623*100+E1601</f>
        <v>60704</v>
      </c>
      <c r="R1629">
        <f>K1623*10000+L1623*100+F1601</f>
        <v>60705</v>
      </c>
    </row>
    <row r="1630" spans="1:18" ht="15" hidden="1" customHeight="1">
      <c r="A1630" s="10">
        <f>INDEX(REFERENCE!$B$2:$K$2,1,'EXAMPLE OF CHOICE CARDS'!I1630)</f>
        <v>0</v>
      </c>
      <c r="B1630" s="29">
        <f>INDEX('DCM CARDS LOOKUP - HIDDEN'!$P$4:$AF$8890,MATCH(N1630,'DCM CARDS LOOKUP - HIDDEN'!$O$4:$O$8890,0),$I1630)</f>
        <v>0</v>
      </c>
      <c r="C1630" s="29">
        <f>INDEX('DCM CARDS LOOKUP - HIDDEN'!$P$4:$AF$8890,MATCH(O1630,'DCM CARDS LOOKUP - HIDDEN'!$O$4:$O$8890,0),$I1630)</f>
        <v>0</v>
      </c>
      <c r="D1630" s="29">
        <f>INDEX('DCM CARDS LOOKUP - HIDDEN'!$P$4:$AF$8890,MATCH(P1630,'DCM CARDS LOOKUP - HIDDEN'!$O$4:$O$8890,0),$I1630)</f>
        <v>0</v>
      </c>
      <c r="E1630" s="29">
        <f>INDEX('DCM CARDS LOOKUP - HIDDEN'!$P$4:$AF$8890,MATCH(Q1630,'DCM CARDS LOOKUP - HIDDEN'!$O$4:$O$8890,0),$I1630)</f>
        <v>0</v>
      </c>
      <c r="F1630" s="29">
        <f>INDEX('DCM CARDS LOOKUP - HIDDEN'!$P$4:$AF$8890,MATCH(R1630,'DCM CARDS LOOKUP - HIDDEN'!$O$4:$O$8890,0),$I1630)</f>
        <v>0</v>
      </c>
      <c r="G1630" s="42"/>
      <c r="I1630" s="4">
        <v>8</v>
      </c>
      <c r="N1630">
        <f>K1623*10000+L1623*100+B1621</f>
        <v>60701</v>
      </c>
      <c r="O1630">
        <f>K1623*10000+L1623*100+C1621</f>
        <v>60702</v>
      </c>
      <c r="P1630">
        <f>K1623*10000+L1623*100+D1621</f>
        <v>60703</v>
      </c>
      <c r="Q1630">
        <f>K1623*10000+L1623*100+E1601</f>
        <v>60704</v>
      </c>
      <c r="R1630">
        <f>K1623*10000+L1623*100+F1601</f>
        <v>60705</v>
      </c>
    </row>
    <row r="1631" spans="1:18" ht="15" hidden="1" customHeight="1">
      <c r="A1631" s="10">
        <f>INDEX(REFERENCE!$B$2:$K$2,1,'EXAMPLE OF CHOICE CARDS'!I1631)</f>
        <v>0</v>
      </c>
      <c r="B1631" s="5">
        <f>INDEX('DCM CARDS LOOKUP - HIDDEN'!$P$4:$AF$8890,MATCH(N1631,'DCM CARDS LOOKUP - HIDDEN'!$O$4:$O$8890,0),$I1631)</f>
        <v>0</v>
      </c>
      <c r="C1631" s="5">
        <f>INDEX('DCM CARDS LOOKUP - HIDDEN'!$P$4:$AF$8890,MATCH(O1631,'DCM CARDS LOOKUP - HIDDEN'!$O$4:$O$8890,0),$I1631)</f>
        <v>0</v>
      </c>
      <c r="D1631" s="5">
        <f>INDEX('DCM CARDS LOOKUP - HIDDEN'!$P$4:$AF$8890,MATCH(P1631,'DCM CARDS LOOKUP - HIDDEN'!$O$4:$O$8890,0),$I1631)</f>
        <v>0</v>
      </c>
      <c r="E1631" s="5">
        <f>INDEX('DCM CARDS LOOKUP - HIDDEN'!$P$4:$AF$8890,MATCH(Q1631,'DCM CARDS LOOKUP - HIDDEN'!$O$4:$O$8890,0),$I1631)</f>
        <v>0</v>
      </c>
      <c r="F1631" s="5">
        <f>INDEX('DCM CARDS LOOKUP - HIDDEN'!$P$4:$AF$8890,MATCH(R1631,'DCM CARDS LOOKUP - HIDDEN'!$O$4:$O$8890,0),$I1631)</f>
        <v>0</v>
      </c>
      <c r="G1631" s="42"/>
      <c r="I1631" s="4">
        <v>9</v>
      </c>
      <c r="N1631">
        <f>K1623*10000+L1623*100+B1621</f>
        <v>60701</v>
      </c>
      <c r="O1631">
        <f>K1623*10000+L1623*100+C1621</f>
        <v>60702</v>
      </c>
      <c r="P1631">
        <f>K1623*10000+L1623*100+D1621</f>
        <v>60703</v>
      </c>
      <c r="Q1631">
        <f>K1623*10000+L1623*100+E1601</f>
        <v>60704</v>
      </c>
      <c r="R1631">
        <f>K1623*10000+L1623*100+F1601</f>
        <v>60705</v>
      </c>
    </row>
    <row r="1632" spans="1:18" ht="15" hidden="1" customHeight="1">
      <c r="A1632" s="10">
        <f>INDEX(REFERENCE!$B$2:$K$2,1,'EXAMPLE OF CHOICE CARDS'!I1632)</f>
        <v>0</v>
      </c>
      <c r="B1632" s="5">
        <f>INDEX('DCM CARDS LOOKUP - HIDDEN'!$P$4:$AF$8890,MATCH(N1632,'DCM CARDS LOOKUP - HIDDEN'!$O$4:$O$8890,0),$I1632)</f>
        <v>0</v>
      </c>
      <c r="C1632" s="5">
        <f>INDEX('DCM CARDS LOOKUP - HIDDEN'!$P$4:$AF$8890,MATCH(O1632,'DCM CARDS LOOKUP - HIDDEN'!$O$4:$O$8890,0),$I1632)</f>
        <v>0</v>
      </c>
      <c r="D1632" s="5">
        <f>INDEX('DCM CARDS LOOKUP - HIDDEN'!$P$4:$AF$8890,MATCH(P1632,'DCM CARDS LOOKUP - HIDDEN'!$O$4:$O$8890,0),$I1632)</f>
        <v>0</v>
      </c>
      <c r="E1632" s="5">
        <f>INDEX('DCM CARDS LOOKUP - HIDDEN'!$P$4:$AF$8890,MATCH(Q1632,'DCM CARDS LOOKUP - HIDDEN'!$O$4:$O$8890,0),$I1632)</f>
        <v>0</v>
      </c>
      <c r="F1632" s="5">
        <f>INDEX('DCM CARDS LOOKUP - HIDDEN'!$P$4:$AF$8890,MATCH(R1632,'DCM CARDS LOOKUP - HIDDEN'!$O$4:$O$8890,0),$I1632)</f>
        <v>0</v>
      </c>
      <c r="G1632" s="42"/>
      <c r="I1632" s="4">
        <v>10</v>
      </c>
      <c r="N1632">
        <f>K1623*10000+L1623*100+B1621</f>
        <v>60701</v>
      </c>
      <c r="O1632">
        <f>K1623*10000+L1623*100+C1621</f>
        <v>60702</v>
      </c>
      <c r="P1632">
        <f>K1623*10000+L1623*100+D1621</f>
        <v>60703</v>
      </c>
      <c r="Q1632">
        <f>K1623*10000+L1623*100+E1601</f>
        <v>60704</v>
      </c>
      <c r="R1632">
        <f>K1623*10000+L1623*100+F1601</f>
        <v>60705</v>
      </c>
    </row>
    <row r="1633" spans="1:18" ht="15" hidden="1" customHeight="1">
      <c r="A1633" s="10" t="e">
        <f>INDEX(REFERENCE!$B$2:$K$2,1,'EXAMPLE OF CHOICE CARDS'!I1633)</f>
        <v>#REF!</v>
      </c>
      <c r="B1633" s="5">
        <f>INDEX('DCM CARDS LOOKUP - HIDDEN'!$P$4:$AF$8890,MATCH(N1633,'DCM CARDS LOOKUP - HIDDEN'!$O$4:$O$8890,0),$I1633)</f>
        <v>0</v>
      </c>
      <c r="C1633" s="5">
        <f>INDEX('DCM CARDS LOOKUP - HIDDEN'!$P$4:$AF$8890,MATCH(O1633,'DCM CARDS LOOKUP - HIDDEN'!$O$4:$O$8890,0),$I1633)</f>
        <v>0</v>
      </c>
      <c r="D1633" s="5">
        <f>INDEX('DCM CARDS LOOKUP - HIDDEN'!$P$4:$AF$8890,MATCH(P1633,'DCM CARDS LOOKUP - HIDDEN'!$O$4:$O$8890,0),$I1633)</f>
        <v>0</v>
      </c>
      <c r="E1633" s="24"/>
      <c r="F1633" s="24"/>
      <c r="G1633" s="42"/>
      <c r="I1633" s="4">
        <v>11</v>
      </c>
      <c r="N1633">
        <f>K1623*10000+L1623*100+B1621</f>
        <v>60701</v>
      </c>
      <c r="O1633">
        <f>K1623*10000+L1623*100+C1621</f>
        <v>60702</v>
      </c>
      <c r="P1633">
        <f>K1623*10000+L1623*100+D1621</f>
        <v>60703</v>
      </c>
      <c r="Q1633">
        <f>K1623*10000+L1623*100+E1601</f>
        <v>60704</v>
      </c>
      <c r="R1633">
        <f>K1623*10000+L1623*100+F1601</f>
        <v>60705</v>
      </c>
    </row>
    <row r="1634" spans="1:18" ht="15" hidden="1" customHeight="1">
      <c r="A1634" s="10" t="e">
        <f>INDEX(REFERENCE!$B$2:$K$2,1,'EXAMPLE OF CHOICE CARDS'!I1634)</f>
        <v>#REF!</v>
      </c>
      <c r="B1634" s="5">
        <f>INDEX('DCM CARDS LOOKUP - HIDDEN'!$P$4:$AF$8890,MATCH(N1634,'DCM CARDS LOOKUP - HIDDEN'!$O$4:$O$8890,0),$I1634)</f>
        <v>0</v>
      </c>
      <c r="C1634" s="5">
        <f>INDEX('DCM CARDS LOOKUP - HIDDEN'!$P$4:$AF$8890,MATCH(O1634,'DCM CARDS LOOKUP - HIDDEN'!$O$4:$O$8890,0),$I1634)</f>
        <v>0</v>
      </c>
      <c r="D1634" s="5">
        <f>INDEX('DCM CARDS LOOKUP - HIDDEN'!$P$4:$AF$8890,MATCH(P1634,'DCM CARDS LOOKUP - HIDDEN'!$O$4:$O$8890,0),$I1634)</f>
        <v>0</v>
      </c>
      <c r="E1634" s="24"/>
      <c r="F1634" s="24"/>
      <c r="G1634" s="42"/>
      <c r="I1634" s="4">
        <v>12</v>
      </c>
      <c r="N1634">
        <f>K1623*10000+L1623*100+B1621</f>
        <v>60701</v>
      </c>
      <c r="O1634">
        <f>K1623*10000+L1623*100+C1621</f>
        <v>60702</v>
      </c>
      <c r="P1634">
        <f>K1623*10000+L1623*100+D1621</f>
        <v>60703</v>
      </c>
      <c r="Q1634">
        <f>K1623*10000+L1623*100+E1601</f>
        <v>60704</v>
      </c>
      <c r="R1634">
        <f>K1623*10000+L1623*100+F1601</f>
        <v>60705</v>
      </c>
    </row>
    <row r="1635" spans="1:18" ht="15" hidden="1" customHeight="1">
      <c r="A1635" s="10" t="e">
        <f>INDEX(REFERENCE!$B$2:$K$2,1,'EXAMPLE OF CHOICE CARDS'!I1635)</f>
        <v>#REF!</v>
      </c>
      <c r="B1635" s="5">
        <f>INDEX('DCM CARDS LOOKUP - HIDDEN'!$P$4:$AF$8890,MATCH(N1635,'DCM CARDS LOOKUP - HIDDEN'!$O$4:$O$8890,0),$I1635)</f>
        <v>0</v>
      </c>
      <c r="C1635" s="5">
        <f>INDEX('DCM CARDS LOOKUP - HIDDEN'!$P$4:$AF$8890,MATCH(O1635,'DCM CARDS LOOKUP - HIDDEN'!$O$4:$O$8890,0),$I1635)</f>
        <v>0</v>
      </c>
      <c r="D1635" s="5">
        <f>INDEX('DCM CARDS LOOKUP - HIDDEN'!$P$4:$AF$8890,MATCH(P1635,'DCM CARDS LOOKUP - HIDDEN'!$O$4:$O$8890,0),$I1635)</f>
        <v>0</v>
      </c>
      <c r="E1635" s="24"/>
      <c r="F1635" s="24"/>
      <c r="G1635" s="42"/>
      <c r="I1635" s="4">
        <v>13</v>
      </c>
      <c r="N1635">
        <f>K1623*10000+L1623*100+B1621</f>
        <v>60701</v>
      </c>
      <c r="O1635">
        <f>K1623*10000+L1623*100+C1621</f>
        <v>60702</v>
      </c>
      <c r="P1635">
        <f>K1623*10000+L1623*100+D1621</f>
        <v>60703</v>
      </c>
      <c r="Q1635">
        <f>K1623*10000+L1623*100+E1601</f>
        <v>60704</v>
      </c>
      <c r="R1635">
        <f>K1623*10000+L1623*100+F1601</f>
        <v>60705</v>
      </c>
    </row>
    <row r="1636" spans="1:18" ht="15" hidden="1" customHeight="1">
      <c r="A1636" s="10" t="e">
        <f>INDEX(REFERENCE!$B$2:$K$2,1,'EXAMPLE OF CHOICE CARDS'!I1636)</f>
        <v>#REF!</v>
      </c>
      <c r="B1636" s="5">
        <f>INDEX('DCM CARDS LOOKUP - HIDDEN'!$P$4:$AF$8890,MATCH(N1636,'DCM CARDS LOOKUP - HIDDEN'!$O$4:$O$8890,0),$I1636)</f>
        <v>0</v>
      </c>
      <c r="C1636" s="5">
        <f>INDEX('DCM CARDS LOOKUP - HIDDEN'!$P$4:$AF$8890,MATCH(O1636,'DCM CARDS LOOKUP - HIDDEN'!$O$4:$O$8890,0),$I1636)</f>
        <v>0</v>
      </c>
      <c r="D1636" s="5">
        <f>INDEX('DCM CARDS LOOKUP - HIDDEN'!$P$4:$AF$8890,MATCH(P1636,'DCM CARDS LOOKUP - HIDDEN'!$O$4:$O$8890,0),$I1636)</f>
        <v>0</v>
      </c>
      <c r="E1636" s="24"/>
      <c r="F1636" s="24"/>
      <c r="G1636" s="43"/>
      <c r="I1636" s="4">
        <v>14</v>
      </c>
      <c r="N1636">
        <f>K1623*10000+L1623*100+B1621</f>
        <v>60701</v>
      </c>
      <c r="O1636">
        <f>K1623*10000+L1623*100+C1621</f>
        <v>60702</v>
      </c>
      <c r="P1636">
        <f>K1623*10000+L1623*100+D1621</f>
        <v>60703</v>
      </c>
      <c r="Q1636">
        <f>K1623*10000+L1623*100+E1601</f>
        <v>60704</v>
      </c>
      <c r="R1636">
        <f>K1623*10000+L1623*100+F1601</f>
        <v>60705</v>
      </c>
    </row>
    <row r="1637" spans="1:18">
      <c r="A1637" s="2"/>
      <c r="B1637" s="5"/>
      <c r="C1637" s="5"/>
      <c r="D1637" s="5"/>
      <c r="E1637" s="5"/>
      <c r="F1637" s="5"/>
      <c r="G1637" s="5"/>
      <c r="I1637" s="13"/>
    </row>
    <row r="1638" spans="1:18">
      <c r="A1638" s="6"/>
      <c r="B1638" s="7">
        <v>1</v>
      </c>
      <c r="C1638" s="7">
        <v>2</v>
      </c>
      <c r="D1638" s="7">
        <v>3</v>
      </c>
      <c r="E1638" s="7">
        <v>4</v>
      </c>
      <c r="F1638" s="7">
        <v>5</v>
      </c>
      <c r="G1638" s="7">
        <v>9</v>
      </c>
      <c r="I1638" s="13"/>
    </row>
    <row r="1641" spans="1:18">
      <c r="A1641" s="1" t="str">
        <f>"Version "&amp;K1643&amp;"; Task"&amp;L1643</f>
        <v>Version 6; Task8</v>
      </c>
      <c r="B1641" s="4">
        <v>1</v>
      </c>
      <c r="C1641" s="4">
        <v>2</v>
      </c>
      <c r="D1641" s="4">
        <v>3</v>
      </c>
      <c r="E1641" s="4">
        <f>E1621</f>
        <v>4</v>
      </c>
      <c r="F1641" s="4">
        <f>F1621</f>
        <v>5</v>
      </c>
      <c r="I1641" s="13"/>
    </row>
    <row r="1642" spans="1:18" ht="15" customHeight="1">
      <c r="A1642" s="11" t="s">
        <v>8</v>
      </c>
      <c r="B1642" s="12" t="s">
        <v>9</v>
      </c>
      <c r="C1642" s="12" t="s">
        <v>10</v>
      </c>
      <c r="D1642" s="12" t="s">
        <v>11</v>
      </c>
      <c r="E1642" s="23" t="s">
        <v>20</v>
      </c>
      <c r="F1642" s="23" t="s">
        <v>21</v>
      </c>
      <c r="G1642" s="41" t="s">
        <v>15</v>
      </c>
      <c r="I1642" s="13"/>
      <c r="K1642" t="s">
        <v>12</v>
      </c>
      <c r="L1642" t="s">
        <v>1</v>
      </c>
    </row>
    <row r="1643" spans="1:18">
      <c r="A1643" s="10" t="str">
        <f>INDEX(REFERENCE!$B$2:$K$2,1,'EXAMPLE OF CHOICE CARDS'!I1643)</f>
        <v>Brand</v>
      </c>
      <c r="B1643" s="5" t="str">
        <f>INDEX('DCM CARDS LOOKUP - HIDDEN'!$P$4:$AF$8890,MATCH(N1643,'DCM CARDS LOOKUP - HIDDEN'!$O$4:$O$8890,0),$I1643)</f>
        <v>Zarbee's</v>
      </c>
      <c r="C1643" s="5" t="str">
        <f>INDEX('DCM CARDS LOOKUP - HIDDEN'!$P$4:$AF$8890,MATCH(O1643,'DCM CARDS LOOKUP - HIDDEN'!$O$4:$O$8890,0),$I1643)</f>
        <v>Flonase</v>
      </c>
      <c r="D1643" s="5" t="str">
        <f>INDEX('DCM CARDS LOOKUP - HIDDEN'!$P$4:$AF$8890,MATCH(P1643,'DCM CARDS LOOKUP - HIDDEN'!$O$4:$O$8890,0),$I1643)</f>
        <v>Theraflu</v>
      </c>
      <c r="E1643" s="5" t="str">
        <f>INDEX('DCM CARDS LOOKUP - HIDDEN'!$P$4:$AF$8890,MATCH(Q1643,'DCM CARDS LOOKUP - HIDDEN'!$O$4:$O$8890,0),$I1643)</f>
        <v>Sambucol</v>
      </c>
      <c r="F1643" s="5" t="str">
        <f>INDEX('DCM CARDS LOOKUP - HIDDEN'!$P$4:$AF$8890,MATCH(R1643,'DCM CARDS LOOKUP - HIDDEN'!$O$4:$O$8890,0),$I1643)</f>
        <v>Mucinex</v>
      </c>
      <c r="G1643" s="42"/>
      <c r="I1643" s="4">
        <v>1</v>
      </c>
      <c r="K1643">
        <f>IF(L1623=15,K1623+1,K1623)</f>
        <v>6</v>
      </c>
      <c r="L1643">
        <f>IF(L1623&lt;15,L1623+1,1)</f>
        <v>8</v>
      </c>
      <c r="N1643">
        <f>K1643*10000+L1643*100+B1641</f>
        <v>60801</v>
      </c>
      <c r="O1643">
        <f>K1643*10000+L1643*100+C1641</f>
        <v>60802</v>
      </c>
      <c r="P1643">
        <f>K1643*10000+L1643*100+D1641</f>
        <v>60803</v>
      </c>
      <c r="Q1643">
        <f>K1643*10000+L1643*100+E1621</f>
        <v>60804</v>
      </c>
      <c r="R1643">
        <f>K1643*10000+L1643*100+F1621</f>
        <v>60805</v>
      </c>
    </row>
    <row r="1644" spans="1:18">
      <c r="A1644" s="10" t="str">
        <f>INDEX(REFERENCE!$B$2:$K$2,1,'EXAMPLE OF CHOICE CARDS'!I1644)</f>
        <v>Format</v>
      </c>
      <c r="B1644" s="5" t="str">
        <f>INDEX('DCM CARDS LOOKUP - HIDDEN'!$P$4:$AF$8890,MATCH(N1644,'DCM CARDS LOOKUP - HIDDEN'!$O$4:$O$8890,0),$I1644)</f>
        <v>Tablet</v>
      </c>
      <c r="C1644" s="5" t="str">
        <f>INDEX('DCM CARDS LOOKUP - HIDDEN'!$P$4:$AF$8890,MATCH(O1644,'DCM CARDS LOOKUP - HIDDEN'!$O$4:$O$8890,0),$I1644)</f>
        <v>Nasal Spray</v>
      </c>
      <c r="D1644" s="5" t="str">
        <f>INDEX('DCM CARDS LOOKUP - HIDDEN'!$P$4:$AF$8890,MATCH(P1644,'DCM CARDS LOOKUP - HIDDEN'!$O$4:$O$8890,0),$I1644)</f>
        <v>Gummies</v>
      </c>
      <c r="E1644" s="5" t="str">
        <f>INDEX('DCM CARDS LOOKUP - HIDDEN'!$P$4:$AF$8890,MATCH(Q1644,'DCM CARDS LOOKUP - HIDDEN'!$O$4:$O$8890,0),$I1644)</f>
        <v>Syrup/liquid</v>
      </c>
      <c r="F1644" s="5" t="str">
        <f>INDEX('DCM CARDS LOOKUP - HIDDEN'!$P$4:$AF$8890,MATCH(R1644,'DCM CARDS LOOKUP - HIDDEN'!$O$4:$O$8890,0),$I1644)</f>
        <v>Hot liquid powder packet</v>
      </c>
      <c r="G1644" s="42"/>
      <c r="I1644" s="4">
        <v>2</v>
      </c>
      <c r="N1644">
        <f>K1643*10000+L1643*100+B1641</f>
        <v>60801</v>
      </c>
      <c r="O1644">
        <f>K1643*10000+L1643*100+C1641</f>
        <v>60802</v>
      </c>
      <c r="P1644">
        <f>K1643*10000+L1643*100+D1641</f>
        <v>60803</v>
      </c>
      <c r="Q1644">
        <f>K1643*10000+L1643*100+E1621</f>
        <v>60804</v>
      </c>
      <c r="R1644">
        <f>K1643*10000+L1643*100+F1621</f>
        <v>60805</v>
      </c>
    </row>
    <row r="1645" spans="1:18">
      <c r="A1645" s="10" t="str">
        <f>INDEX(REFERENCE!$B$2:$K$2,1,'EXAMPLE OF CHOICE CARDS'!I1645)</f>
        <v>Symptoms</v>
      </c>
      <c r="B1645" s="5" t="str">
        <f>INDEX('DCM CARDS LOOKUP - HIDDEN'!$P$4:$AF$8890,MATCH(N1645,'DCM CARDS LOOKUP - HIDDEN'!$O$4:$O$8890,0),$I1645)</f>
        <v>Sore throat relief</v>
      </c>
      <c r="C1645" s="5" t="str">
        <f>INDEX('DCM CARDS LOOKUP - HIDDEN'!$P$4:$AF$8890,MATCH(O1645,'DCM CARDS LOOKUP - HIDDEN'!$O$4:$O$8890,0),$I1645)</f>
        <v>Runny nose relief</v>
      </c>
      <c r="D1645" s="5" t="str">
        <f>INDEX('DCM CARDS LOOKUP - HIDDEN'!$P$4:$AF$8890,MATCH(P1645,'DCM CARDS LOOKUP - HIDDEN'!$O$4:$O$8890,0),$I1645)</f>
        <v>Body Aches/Pain relief</v>
      </c>
      <c r="E1645" s="5" t="str">
        <f>INDEX('DCM CARDS LOOKUP - HIDDEN'!$P$4:$AF$8890,MATCH(Q1645,'DCM CARDS LOOKUP - HIDDEN'!$O$4:$O$8890,0),$I1645)</f>
        <v>Sinus Pressure relief</v>
      </c>
      <c r="F1645" s="5" t="str">
        <f>INDEX('DCM CARDS LOOKUP - HIDDEN'!$P$4:$AF$8890,MATCH(R1645,'DCM CARDS LOOKUP - HIDDEN'!$O$4:$O$8890,0),$I1645)</f>
        <v>Chest congestion relief</v>
      </c>
      <c r="G1645" s="42"/>
      <c r="I1645" s="4">
        <v>3</v>
      </c>
      <c r="N1645">
        <f>K1643*10000+L1643*100+B1641</f>
        <v>60801</v>
      </c>
      <c r="O1645">
        <f>K1643*10000+L1643*100+C1641</f>
        <v>60802</v>
      </c>
      <c r="P1645">
        <f>K1643*10000+L1643*100+D1641</f>
        <v>60803</v>
      </c>
      <c r="Q1645">
        <f>K1643*10000+L1643*100+E1621</f>
        <v>60804</v>
      </c>
      <c r="R1645">
        <f>K1643*10000+L1643*100+F1621</f>
        <v>60805</v>
      </c>
    </row>
    <row r="1646" spans="1:18">
      <c r="A1646" s="10" t="str">
        <f>INDEX(REFERENCE!$B$2:$K$2,1,'EXAMPLE OF CHOICE CARDS'!I1646)</f>
        <v>Benefit</v>
      </c>
      <c r="B1646" s="5" t="str">
        <f>INDEX('DCM CARDS LOOKUP - HIDDEN'!$P$4:$AF$8890,MATCH(N1646,'DCM CARDS LOOKUP - HIDDEN'!$O$4:$O$8890,0),$I1646)</f>
        <v>Allergy Relief</v>
      </c>
      <c r="C1646" s="5" t="str">
        <f>INDEX('DCM CARDS LOOKUP - HIDDEN'!$P$4:$AF$8890,MATCH(O1646,'DCM CARDS LOOKUP - HIDDEN'!$O$4:$O$8890,0),$I1646)</f>
        <v>Natural Ingredients</v>
      </c>
      <c r="D1646" s="5" t="str">
        <f>INDEX('DCM CARDS LOOKUP - HIDDEN'!$P$4:$AF$8890,MATCH(P1646,'DCM CARDS LOOKUP - HIDDEN'!$O$4:$O$8890,0),$I1646)</f>
        <v>Treats Sneezing</v>
      </c>
      <c r="E1646" s="5" t="str">
        <f>INDEX('DCM CARDS LOOKUP - HIDDEN'!$P$4:$AF$8890,MATCH(Q1646,'DCM CARDS LOOKUP - HIDDEN'!$O$4:$O$8890,0),$I1646)</f>
        <v>Non-Drowsy</v>
      </c>
      <c r="F1646" s="5" t="str">
        <f>INDEX('DCM CARDS LOOKUP - HIDDEN'!$P$4:$AF$8890,MATCH(R1646,'DCM CARDS LOOKUP - HIDDEN'!$O$4:$O$8890,0),$I1646)</f>
        <v>Drug free</v>
      </c>
      <c r="G1646" s="42"/>
      <c r="I1646" s="4">
        <v>4</v>
      </c>
      <c r="N1646">
        <f>K1643*10000+L1643*100+B1641</f>
        <v>60801</v>
      </c>
      <c r="O1646">
        <f>K1643*10000+L1643*100+C1641</f>
        <v>60802</v>
      </c>
      <c r="P1646">
        <f>K1643*10000+L1643*100+D1641</f>
        <v>60803</v>
      </c>
      <c r="Q1646">
        <f>K1643*10000+L1643*100+E1621</f>
        <v>60804</v>
      </c>
      <c r="R1646">
        <f>K1643*10000+L1643*100+F1621</f>
        <v>60805</v>
      </c>
    </row>
    <row r="1647" spans="1:18">
      <c r="A1647" s="10" t="str">
        <f>INDEX(REFERENCE!$B$2:$K$2,1,'EXAMPLE OF CHOICE CARDS'!I1647)</f>
        <v>Doses</v>
      </c>
      <c r="B1647" s="5" t="str">
        <f>INDEX('DCM CARDS LOOKUP - HIDDEN'!$P$4:$AF$8890,MATCH(N1647,'DCM CARDS LOOKUP - HIDDEN'!$O$4:$O$8890,0),$I1647)</f>
        <v>30 Doses</v>
      </c>
      <c r="C1647" s="5" t="str">
        <f>INDEX('DCM CARDS LOOKUP - HIDDEN'!$P$4:$AF$8890,MATCH(O1647,'DCM CARDS LOOKUP - HIDDEN'!$O$4:$O$8890,0),$I1647)</f>
        <v>90 Doses</v>
      </c>
      <c r="D1647" s="5" t="str">
        <f>INDEX('DCM CARDS LOOKUP - HIDDEN'!$P$4:$AF$8890,MATCH(P1647,'DCM CARDS LOOKUP - HIDDEN'!$O$4:$O$8890,0),$I1647)</f>
        <v>12 Doses</v>
      </c>
      <c r="E1647" s="5" t="str">
        <f>INDEX('DCM CARDS LOOKUP - HIDDEN'!$P$4:$AF$8890,MATCH(Q1647,'DCM CARDS LOOKUP - HIDDEN'!$O$4:$O$8890,0),$I1647)</f>
        <v>6 Doses</v>
      </c>
      <c r="F1647" s="5" t="str">
        <f>INDEX('DCM CARDS LOOKUP - HIDDEN'!$P$4:$AF$8890,MATCH(R1647,'DCM CARDS LOOKUP - HIDDEN'!$O$4:$O$8890,0),$I1647)</f>
        <v>60 Doses</v>
      </c>
      <c r="G1647" s="42"/>
      <c r="I1647" s="4">
        <v>5</v>
      </c>
      <c r="N1647">
        <f>K1643*10000+L1643*100+B1641</f>
        <v>60801</v>
      </c>
      <c r="O1647">
        <f>K1643*10000+L1643*100+C1641</f>
        <v>60802</v>
      </c>
      <c r="P1647">
        <f>K1643*10000+L1643*100+D1641</f>
        <v>60803</v>
      </c>
      <c r="Q1647">
        <f>K1643*10000+L1643*100+E1621</f>
        <v>60804</v>
      </c>
      <c r="R1647">
        <f>K1643*10000+L1643*100+F1621</f>
        <v>60805</v>
      </c>
    </row>
    <row r="1648" spans="1:18">
      <c r="A1648" s="10" t="str">
        <f>INDEX(REFERENCE!$B$2:$K$2,1,'EXAMPLE OF CHOICE CARDS'!I1648)</f>
        <v>flavor</v>
      </c>
      <c r="B1648" s="5" t="str">
        <f>INDEX('DCM CARDS LOOKUP - HIDDEN'!$P$4:$AF$8890,MATCH(N1648,'DCM CARDS LOOKUP - HIDDEN'!$O$4:$O$8890,0),$I1648)</f>
        <v>-</v>
      </c>
      <c r="C1648" s="5" t="str">
        <f>INDEX('DCM CARDS LOOKUP - HIDDEN'!$P$4:$AF$8890,MATCH(O1648,'DCM CARDS LOOKUP - HIDDEN'!$O$4:$O$8890,0),$I1648)</f>
        <v>-</v>
      </c>
      <c r="D1648" s="5" t="str">
        <f>INDEX('DCM CARDS LOOKUP - HIDDEN'!$P$4:$AF$8890,MATCH(P1648,'DCM CARDS LOOKUP - HIDDEN'!$O$4:$O$8890,0),$I1648)</f>
        <v>Orange</v>
      </c>
      <c r="E1648" s="5" t="str">
        <f>INDEX('DCM CARDS LOOKUP - HIDDEN'!$P$4:$AF$8890,MATCH(Q1648,'DCM CARDS LOOKUP - HIDDEN'!$O$4:$O$8890,0),$I1648)</f>
        <v>Honey Lemon</v>
      </c>
      <c r="F1648" s="5" t="str">
        <f>INDEX('DCM CARDS LOOKUP - HIDDEN'!$P$4:$AF$8890,MATCH(R1648,'DCM CARDS LOOKUP - HIDDEN'!$O$4:$O$8890,0),$I1648)</f>
        <v>Mixed Berry</v>
      </c>
      <c r="G1648" s="42"/>
      <c r="I1648" s="4">
        <v>6</v>
      </c>
      <c r="N1648">
        <f>K1643*10000+L1643*100+B1641</f>
        <v>60801</v>
      </c>
      <c r="O1648">
        <f>K1643*10000+L1643*100+C1641</f>
        <v>60802</v>
      </c>
      <c r="P1648">
        <f>K1643*10000+L1643*100+D1641</f>
        <v>60803</v>
      </c>
      <c r="Q1648">
        <f>K1643*10000+L1643*100+E1621</f>
        <v>60804</v>
      </c>
      <c r="R1648">
        <f>K1643*10000+L1643*100+F1621</f>
        <v>60805</v>
      </c>
    </row>
    <row r="1649" spans="1:18" ht="15" customHeight="1">
      <c r="A1649" s="10" t="str">
        <f>INDEX(REFERENCE!$B$2:$K$2,1,'EXAMPLE OF CHOICE CARDS'!I1649)</f>
        <v>Price</v>
      </c>
      <c r="B1649" s="29">
        <f>INDEX('DCM CARDS LOOKUP - HIDDEN'!$P$4:$AF$8890,MATCH(N1649,'DCM CARDS LOOKUP - HIDDEN'!$O$4:$O$8890,0),$I1649)</f>
        <v>22</v>
      </c>
      <c r="C1649" s="29">
        <f>INDEX('DCM CARDS LOOKUP - HIDDEN'!$P$4:$AF$8890,MATCH(O1649,'DCM CARDS LOOKUP - HIDDEN'!$O$4:$O$8890,0),$I1649)</f>
        <v>26</v>
      </c>
      <c r="D1649" s="29">
        <f>INDEX('DCM CARDS LOOKUP - HIDDEN'!$P$4:$AF$8890,MATCH(P1649,'DCM CARDS LOOKUP - HIDDEN'!$O$4:$O$8890,0),$I1649)</f>
        <v>9</v>
      </c>
      <c r="E1649" s="29">
        <f>INDEX('DCM CARDS LOOKUP - HIDDEN'!$P$4:$AF$8890,MATCH(Q1649,'DCM CARDS LOOKUP - HIDDEN'!$O$4:$O$8890,0),$I1649)</f>
        <v>11</v>
      </c>
      <c r="F1649" s="29">
        <f>INDEX('DCM CARDS LOOKUP - HIDDEN'!$P$4:$AF$8890,MATCH(R1649,'DCM CARDS LOOKUP - HIDDEN'!$O$4:$O$8890,0),$I1649)</f>
        <v>22</v>
      </c>
      <c r="G1649" s="42"/>
      <c r="I1649" s="4">
        <v>7</v>
      </c>
      <c r="N1649">
        <f>K1643*10000+L1643*100+B1641</f>
        <v>60801</v>
      </c>
      <c r="O1649">
        <f>K1643*10000+L1643*100+C1641</f>
        <v>60802</v>
      </c>
      <c r="P1649">
        <f>K1643*10000+L1643*100+D1641</f>
        <v>60803</v>
      </c>
      <c r="Q1649">
        <f>K1643*10000+L1643*100+E1621</f>
        <v>60804</v>
      </c>
      <c r="R1649">
        <f>K1643*10000+L1643*100+F1621</f>
        <v>60805</v>
      </c>
    </row>
    <row r="1650" spans="1:18" ht="15" hidden="1" customHeight="1">
      <c r="A1650" s="10">
        <f>INDEX(REFERENCE!$B$2:$K$2,1,'EXAMPLE OF CHOICE CARDS'!I1650)</f>
        <v>0</v>
      </c>
      <c r="B1650" s="29">
        <f>INDEX('DCM CARDS LOOKUP - HIDDEN'!$P$4:$AF$8890,MATCH(N1650,'DCM CARDS LOOKUP - HIDDEN'!$O$4:$O$8890,0),$I1650)</f>
        <v>0</v>
      </c>
      <c r="C1650" s="29">
        <f>INDEX('DCM CARDS LOOKUP - HIDDEN'!$P$4:$AF$8890,MATCH(O1650,'DCM CARDS LOOKUP - HIDDEN'!$O$4:$O$8890,0),$I1650)</f>
        <v>0</v>
      </c>
      <c r="D1650" s="29">
        <f>INDEX('DCM CARDS LOOKUP - HIDDEN'!$P$4:$AF$8890,MATCH(P1650,'DCM CARDS LOOKUP - HIDDEN'!$O$4:$O$8890,0),$I1650)</f>
        <v>0</v>
      </c>
      <c r="E1650" s="29">
        <f>INDEX('DCM CARDS LOOKUP - HIDDEN'!$P$4:$AF$8890,MATCH(Q1650,'DCM CARDS LOOKUP - HIDDEN'!$O$4:$O$8890,0),$I1650)</f>
        <v>0</v>
      </c>
      <c r="F1650" s="29">
        <f>INDEX('DCM CARDS LOOKUP - HIDDEN'!$P$4:$AF$8890,MATCH(R1650,'DCM CARDS LOOKUP - HIDDEN'!$O$4:$O$8890,0),$I1650)</f>
        <v>0</v>
      </c>
      <c r="G1650" s="42"/>
      <c r="I1650" s="4">
        <v>8</v>
      </c>
      <c r="N1650">
        <f>K1643*10000+L1643*100+B1641</f>
        <v>60801</v>
      </c>
      <c r="O1650">
        <f>K1643*10000+L1643*100+C1641</f>
        <v>60802</v>
      </c>
      <c r="P1650">
        <f>K1643*10000+L1643*100+D1641</f>
        <v>60803</v>
      </c>
      <c r="Q1650">
        <f>K1643*10000+L1643*100+E1621</f>
        <v>60804</v>
      </c>
      <c r="R1650">
        <f>K1643*10000+L1643*100+F1621</f>
        <v>60805</v>
      </c>
    </row>
    <row r="1651" spans="1:18" ht="15" hidden="1" customHeight="1">
      <c r="A1651" s="10">
        <f>INDEX(REFERENCE!$B$2:$K$2,1,'EXAMPLE OF CHOICE CARDS'!I1651)</f>
        <v>0</v>
      </c>
      <c r="B1651" s="5">
        <f>INDEX('DCM CARDS LOOKUP - HIDDEN'!$P$4:$AF$8890,MATCH(N1651,'DCM CARDS LOOKUP - HIDDEN'!$O$4:$O$8890,0),$I1651)</f>
        <v>0</v>
      </c>
      <c r="C1651" s="5">
        <f>INDEX('DCM CARDS LOOKUP - HIDDEN'!$P$4:$AF$8890,MATCH(O1651,'DCM CARDS LOOKUP - HIDDEN'!$O$4:$O$8890,0),$I1651)</f>
        <v>0</v>
      </c>
      <c r="D1651" s="5">
        <f>INDEX('DCM CARDS LOOKUP - HIDDEN'!$P$4:$AF$8890,MATCH(P1651,'DCM CARDS LOOKUP - HIDDEN'!$O$4:$O$8890,0),$I1651)</f>
        <v>0</v>
      </c>
      <c r="E1651" s="5">
        <f>INDEX('DCM CARDS LOOKUP - HIDDEN'!$P$4:$AF$8890,MATCH(Q1651,'DCM CARDS LOOKUP - HIDDEN'!$O$4:$O$8890,0),$I1651)</f>
        <v>0</v>
      </c>
      <c r="F1651" s="5">
        <f>INDEX('DCM CARDS LOOKUP - HIDDEN'!$P$4:$AF$8890,MATCH(R1651,'DCM CARDS LOOKUP - HIDDEN'!$O$4:$O$8890,0),$I1651)</f>
        <v>0</v>
      </c>
      <c r="G1651" s="42"/>
      <c r="I1651" s="4">
        <v>9</v>
      </c>
      <c r="N1651">
        <f>K1643*10000+L1643*100+B1641</f>
        <v>60801</v>
      </c>
      <c r="O1651">
        <f>K1643*10000+L1643*100+C1641</f>
        <v>60802</v>
      </c>
      <c r="P1651">
        <f>K1643*10000+L1643*100+D1641</f>
        <v>60803</v>
      </c>
      <c r="Q1651">
        <f>K1643*10000+L1643*100+E1621</f>
        <v>60804</v>
      </c>
      <c r="R1651">
        <f>K1643*10000+L1643*100+F1621</f>
        <v>60805</v>
      </c>
    </row>
    <row r="1652" spans="1:18" ht="15" hidden="1" customHeight="1">
      <c r="A1652" s="10">
        <f>INDEX(REFERENCE!$B$2:$K$2,1,'EXAMPLE OF CHOICE CARDS'!I1652)</f>
        <v>0</v>
      </c>
      <c r="B1652" s="5">
        <f>INDEX('DCM CARDS LOOKUP - HIDDEN'!$P$4:$AF$8890,MATCH(N1652,'DCM CARDS LOOKUP - HIDDEN'!$O$4:$O$8890,0),$I1652)</f>
        <v>0</v>
      </c>
      <c r="C1652" s="5">
        <f>INDEX('DCM CARDS LOOKUP - HIDDEN'!$P$4:$AF$8890,MATCH(O1652,'DCM CARDS LOOKUP - HIDDEN'!$O$4:$O$8890,0),$I1652)</f>
        <v>0</v>
      </c>
      <c r="D1652" s="5">
        <f>INDEX('DCM CARDS LOOKUP - HIDDEN'!$P$4:$AF$8890,MATCH(P1652,'DCM CARDS LOOKUP - HIDDEN'!$O$4:$O$8890,0),$I1652)</f>
        <v>0</v>
      </c>
      <c r="E1652" s="5">
        <f>INDEX('DCM CARDS LOOKUP - HIDDEN'!$P$4:$AF$8890,MATCH(Q1652,'DCM CARDS LOOKUP - HIDDEN'!$O$4:$O$8890,0),$I1652)</f>
        <v>0</v>
      </c>
      <c r="F1652" s="5">
        <f>INDEX('DCM CARDS LOOKUP - HIDDEN'!$P$4:$AF$8890,MATCH(R1652,'DCM CARDS LOOKUP - HIDDEN'!$O$4:$O$8890,0),$I1652)</f>
        <v>0</v>
      </c>
      <c r="G1652" s="42"/>
      <c r="I1652" s="4">
        <v>10</v>
      </c>
      <c r="N1652">
        <f>K1643*10000+L1643*100+B1641</f>
        <v>60801</v>
      </c>
      <c r="O1652">
        <f>K1643*10000+L1643*100+C1641</f>
        <v>60802</v>
      </c>
      <c r="P1652">
        <f>K1643*10000+L1643*100+D1641</f>
        <v>60803</v>
      </c>
      <c r="Q1652">
        <f>K1643*10000+L1643*100+E1621</f>
        <v>60804</v>
      </c>
      <c r="R1652">
        <f>K1643*10000+L1643*100+F1621</f>
        <v>60805</v>
      </c>
    </row>
    <row r="1653" spans="1:18" ht="15" hidden="1" customHeight="1">
      <c r="A1653" s="10" t="e">
        <f>INDEX(REFERENCE!$B$2:$K$2,1,'EXAMPLE OF CHOICE CARDS'!I1653)</f>
        <v>#REF!</v>
      </c>
      <c r="B1653" s="5">
        <f>INDEX('DCM CARDS LOOKUP - HIDDEN'!$P$4:$AF$8890,MATCH(N1653,'DCM CARDS LOOKUP - HIDDEN'!$O$4:$O$8890,0),$I1653)</f>
        <v>0</v>
      </c>
      <c r="C1653" s="5">
        <f>INDEX('DCM CARDS LOOKUP - HIDDEN'!$P$4:$AF$8890,MATCH(O1653,'DCM CARDS LOOKUP - HIDDEN'!$O$4:$O$8890,0),$I1653)</f>
        <v>0</v>
      </c>
      <c r="D1653" s="5">
        <f>INDEX('DCM CARDS LOOKUP - HIDDEN'!$P$4:$AF$8890,MATCH(P1653,'DCM CARDS LOOKUP - HIDDEN'!$O$4:$O$8890,0),$I1653)</f>
        <v>0</v>
      </c>
      <c r="E1653" s="24"/>
      <c r="F1653" s="24"/>
      <c r="G1653" s="42"/>
      <c r="I1653" s="4">
        <v>11</v>
      </c>
      <c r="N1653">
        <f>K1643*10000+L1643*100+B1641</f>
        <v>60801</v>
      </c>
      <c r="O1653">
        <f>K1643*10000+L1643*100+C1641</f>
        <v>60802</v>
      </c>
      <c r="P1653">
        <f>K1643*10000+L1643*100+D1641</f>
        <v>60803</v>
      </c>
      <c r="Q1653">
        <f>K1643*10000+L1643*100+E1621</f>
        <v>60804</v>
      </c>
      <c r="R1653">
        <f>K1643*10000+L1643*100+F1621</f>
        <v>60805</v>
      </c>
    </row>
    <row r="1654" spans="1:18" ht="15" hidden="1" customHeight="1">
      <c r="A1654" s="10" t="e">
        <f>INDEX(REFERENCE!$B$2:$K$2,1,'EXAMPLE OF CHOICE CARDS'!I1654)</f>
        <v>#REF!</v>
      </c>
      <c r="B1654" s="5">
        <f>INDEX('DCM CARDS LOOKUP - HIDDEN'!$P$4:$AF$8890,MATCH(N1654,'DCM CARDS LOOKUP - HIDDEN'!$O$4:$O$8890,0),$I1654)</f>
        <v>0</v>
      </c>
      <c r="C1654" s="5">
        <f>INDEX('DCM CARDS LOOKUP - HIDDEN'!$P$4:$AF$8890,MATCH(O1654,'DCM CARDS LOOKUP - HIDDEN'!$O$4:$O$8890,0),$I1654)</f>
        <v>0</v>
      </c>
      <c r="D1654" s="5">
        <f>INDEX('DCM CARDS LOOKUP - HIDDEN'!$P$4:$AF$8890,MATCH(P1654,'DCM CARDS LOOKUP - HIDDEN'!$O$4:$O$8890,0),$I1654)</f>
        <v>0</v>
      </c>
      <c r="E1654" s="24"/>
      <c r="F1654" s="24"/>
      <c r="G1654" s="42"/>
      <c r="I1654" s="4">
        <v>12</v>
      </c>
      <c r="N1654">
        <f>K1643*10000+L1643*100+B1641</f>
        <v>60801</v>
      </c>
      <c r="O1654">
        <f>K1643*10000+L1643*100+C1641</f>
        <v>60802</v>
      </c>
      <c r="P1654">
        <f>K1643*10000+L1643*100+D1641</f>
        <v>60803</v>
      </c>
      <c r="Q1654">
        <f>K1643*10000+L1643*100+E1621</f>
        <v>60804</v>
      </c>
      <c r="R1654">
        <f>K1643*10000+L1643*100+F1621</f>
        <v>60805</v>
      </c>
    </row>
    <row r="1655" spans="1:18" ht="15" hidden="1" customHeight="1">
      <c r="A1655" s="10" t="e">
        <f>INDEX(REFERENCE!$B$2:$K$2,1,'EXAMPLE OF CHOICE CARDS'!I1655)</f>
        <v>#REF!</v>
      </c>
      <c r="B1655" s="5">
        <f>INDEX('DCM CARDS LOOKUP - HIDDEN'!$P$4:$AF$8890,MATCH(N1655,'DCM CARDS LOOKUP - HIDDEN'!$O$4:$O$8890,0),$I1655)</f>
        <v>0</v>
      </c>
      <c r="C1655" s="5">
        <f>INDEX('DCM CARDS LOOKUP - HIDDEN'!$P$4:$AF$8890,MATCH(O1655,'DCM CARDS LOOKUP - HIDDEN'!$O$4:$O$8890,0),$I1655)</f>
        <v>0</v>
      </c>
      <c r="D1655" s="5">
        <f>INDEX('DCM CARDS LOOKUP - HIDDEN'!$P$4:$AF$8890,MATCH(P1655,'DCM CARDS LOOKUP - HIDDEN'!$O$4:$O$8890,0),$I1655)</f>
        <v>0</v>
      </c>
      <c r="E1655" s="24"/>
      <c r="F1655" s="24"/>
      <c r="G1655" s="42"/>
      <c r="I1655" s="4">
        <v>13</v>
      </c>
      <c r="N1655">
        <f>K1643*10000+L1643*100+B1641</f>
        <v>60801</v>
      </c>
      <c r="O1655">
        <f>K1643*10000+L1643*100+C1641</f>
        <v>60802</v>
      </c>
      <c r="P1655">
        <f>K1643*10000+L1643*100+D1641</f>
        <v>60803</v>
      </c>
      <c r="Q1655">
        <f>K1643*10000+L1643*100+E1621</f>
        <v>60804</v>
      </c>
      <c r="R1655">
        <f>K1643*10000+L1643*100+F1621</f>
        <v>60805</v>
      </c>
    </row>
    <row r="1656" spans="1:18" ht="15" hidden="1" customHeight="1">
      <c r="A1656" s="10" t="e">
        <f>INDEX(REFERENCE!$B$2:$K$2,1,'EXAMPLE OF CHOICE CARDS'!I1656)</f>
        <v>#REF!</v>
      </c>
      <c r="B1656" s="5">
        <f>INDEX('DCM CARDS LOOKUP - HIDDEN'!$P$4:$AF$8890,MATCH(N1656,'DCM CARDS LOOKUP - HIDDEN'!$O$4:$O$8890,0),$I1656)</f>
        <v>0</v>
      </c>
      <c r="C1656" s="5">
        <f>INDEX('DCM CARDS LOOKUP - HIDDEN'!$P$4:$AF$8890,MATCH(O1656,'DCM CARDS LOOKUP - HIDDEN'!$O$4:$O$8890,0),$I1656)</f>
        <v>0</v>
      </c>
      <c r="D1656" s="5">
        <f>INDEX('DCM CARDS LOOKUP - HIDDEN'!$P$4:$AF$8890,MATCH(P1656,'DCM CARDS LOOKUP - HIDDEN'!$O$4:$O$8890,0),$I1656)</f>
        <v>0</v>
      </c>
      <c r="E1656" s="24"/>
      <c r="F1656" s="24"/>
      <c r="G1656" s="43"/>
      <c r="I1656" s="4">
        <v>14</v>
      </c>
      <c r="N1656">
        <f>K1643*10000+L1643*100+B1641</f>
        <v>60801</v>
      </c>
      <c r="O1656">
        <f>K1643*10000+L1643*100+C1641</f>
        <v>60802</v>
      </c>
      <c r="P1656">
        <f>K1643*10000+L1643*100+D1641</f>
        <v>60803</v>
      </c>
      <c r="Q1656">
        <f>K1643*10000+L1643*100+E1621</f>
        <v>60804</v>
      </c>
      <c r="R1656">
        <f>K1643*10000+L1643*100+F1621</f>
        <v>60805</v>
      </c>
    </row>
    <row r="1657" spans="1:18">
      <c r="A1657" s="2"/>
      <c r="B1657" s="5"/>
      <c r="C1657" s="5"/>
      <c r="D1657" s="5"/>
      <c r="E1657" s="5"/>
      <c r="F1657" s="5"/>
      <c r="G1657" s="5"/>
      <c r="I1657" s="13"/>
    </row>
    <row r="1658" spans="1:18">
      <c r="A1658" s="6"/>
      <c r="B1658" s="7">
        <v>1</v>
      </c>
      <c r="C1658" s="7">
        <v>2</v>
      </c>
      <c r="D1658" s="7">
        <v>3</v>
      </c>
      <c r="E1658" s="7">
        <v>4</v>
      </c>
      <c r="F1658" s="7">
        <v>5</v>
      </c>
      <c r="G1658" s="7">
        <v>9</v>
      </c>
      <c r="I1658" s="13"/>
    </row>
    <row r="1661" spans="1:18">
      <c r="A1661" s="1" t="str">
        <f>"Version "&amp;K1663&amp;"; Task"&amp;L1663</f>
        <v>Version 6; Task9</v>
      </c>
      <c r="B1661" s="4">
        <v>1</v>
      </c>
      <c r="C1661" s="4">
        <v>2</v>
      </c>
      <c r="D1661" s="4">
        <v>3</v>
      </c>
      <c r="E1661" s="4">
        <f>E1641</f>
        <v>4</v>
      </c>
      <c r="F1661" s="4">
        <f>F1641</f>
        <v>5</v>
      </c>
      <c r="I1661" s="13"/>
    </row>
    <row r="1662" spans="1:18" ht="15" customHeight="1">
      <c r="A1662" s="11" t="s">
        <v>8</v>
      </c>
      <c r="B1662" s="12" t="s">
        <v>9</v>
      </c>
      <c r="C1662" s="12" t="s">
        <v>10</v>
      </c>
      <c r="D1662" s="12" t="s">
        <v>11</v>
      </c>
      <c r="E1662" s="23" t="s">
        <v>20</v>
      </c>
      <c r="F1662" s="23" t="s">
        <v>21</v>
      </c>
      <c r="G1662" s="41" t="s">
        <v>15</v>
      </c>
      <c r="I1662" s="13"/>
      <c r="K1662" t="s">
        <v>12</v>
      </c>
      <c r="L1662" t="s">
        <v>1</v>
      </c>
    </row>
    <row r="1663" spans="1:18">
      <c r="A1663" s="10" t="str">
        <f>INDEX(REFERENCE!$B$2:$K$2,1,'EXAMPLE OF CHOICE CARDS'!I1663)</f>
        <v>Brand</v>
      </c>
      <c r="B1663" s="5" t="str">
        <f>INDEX('DCM CARDS LOOKUP - HIDDEN'!$P$4:$AF$8890,MATCH(N1663,'DCM CARDS LOOKUP - HIDDEN'!$O$4:$O$8890,0),$I1663)</f>
        <v>Coricidin</v>
      </c>
      <c r="C1663" s="5" t="str">
        <f>INDEX('DCM CARDS LOOKUP - HIDDEN'!$P$4:$AF$8890,MATCH(O1663,'DCM CARDS LOOKUP - HIDDEN'!$O$4:$O$8890,0),$I1663)</f>
        <v>Delsym</v>
      </c>
      <c r="D1663" s="5" t="str">
        <f>INDEX('DCM CARDS LOOKUP - HIDDEN'!$P$4:$AF$8890,MATCH(P1663,'DCM CARDS LOOKUP - HIDDEN'!$O$4:$O$8890,0),$I1663)</f>
        <v>Theraflu</v>
      </c>
      <c r="E1663" s="5" t="str">
        <f>INDEX('DCM CARDS LOOKUP - HIDDEN'!$P$4:$AF$8890,MATCH(Q1663,'DCM CARDS LOOKUP - HIDDEN'!$O$4:$O$8890,0),$I1663)</f>
        <v>Emergen-C</v>
      </c>
      <c r="F1663" s="5" t="str">
        <f>INDEX('DCM CARDS LOOKUP - HIDDEN'!$P$4:$AF$8890,MATCH(R1663,'DCM CARDS LOOKUP - HIDDEN'!$O$4:$O$8890,0),$I1663)</f>
        <v>Nyquil</v>
      </c>
      <c r="G1663" s="42"/>
      <c r="I1663" s="4">
        <v>1</v>
      </c>
      <c r="K1663">
        <f>IF(L1643=15,K1643+1,K1643)</f>
        <v>6</v>
      </c>
      <c r="L1663">
        <f>IF(L1643&lt;15,L1643+1,1)</f>
        <v>9</v>
      </c>
      <c r="N1663">
        <f>K1663*10000+L1663*100+B1661</f>
        <v>60901</v>
      </c>
      <c r="O1663">
        <f>K1663*10000+L1663*100+C1661</f>
        <v>60902</v>
      </c>
      <c r="P1663">
        <f>K1663*10000+L1663*100+D1661</f>
        <v>60903</v>
      </c>
      <c r="Q1663">
        <f>K1663*10000+L1663*100+E1641</f>
        <v>60904</v>
      </c>
      <c r="R1663">
        <f>K1663*10000+L1663*100+F1641</f>
        <v>60905</v>
      </c>
    </row>
    <row r="1664" spans="1:18">
      <c r="A1664" s="10" t="str">
        <f>INDEX(REFERENCE!$B$2:$K$2,1,'EXAMPLE OF CHOICE CARDS'!I1664)</f>
        <v>Format</v>
      </c>
      <c r="B1664" s="5" t="str">
        <f>INDEX('DCM CARDS LOOKUP - HIDDEN'!$P$4:$AF$8890,MATCH(N1664,'DCM CARDS LOOKUP - HIDDEN'!$O$4:$O$8890,0),$I1664)</f>
        <v>Effervescent Tablets</v>
      </c>
      <c r="C1664" s="5" t="str">
        <f>INDEX('DCM CARDS LOOKUP - HIDDEN'!$P$4:$AF$8890,MATCH(O1664,'DCM CARDS LOOKUP - HIDDEN'!$O$4:$O$8890,0),$I1664)</f>
        <v>Tablet</v>
      </c>
      <c r="D1664" s="5" t="str">
        <f>INDEX('DCM CARDS LOOKUP - HIDDEN'!$P$4:$AF$8890,MATCH(P1664,'DCM CARDS LOOKUP - HIDDEN'!$O$4:$O$8890,0),$I1664)</f>
        <v>Nasal Spray</v>
      </c>
      <c r="E1664" s="5" t="str">
        <f>INDEX('DCM CARDS LOOKUP - HIDDEN'!$P$4:$AF$8890,MATCH(Q1664,'DCM CARDS LOOKUP - HIDDEN'!$O$4:$O$8890,0),$I1664)</f>
        <v>Hot liquid powder packet</v>
      </c>
      <c r="F1664" s="5" t="str">
        <f>INDEX('DCM CARDS LOOKUP - HIDDEN'!$P$4:$AF$8890,MATCH(R1664,'DCM CARDS LOOKUP - HIDDEN'!$O$4:$O$8890,0),$I1664)</f>
        <v>Powder packet</v>
      </c>
      <c r="G1664" s="42"/>
      <c r="I1664" s="4">
        <v>2</v>
      </c>
      <c r="N1664">
        <f>K1663*10000+L1663*100+B1661</f>
        <v>60901</v>
      </c>
      <c r="O1664">
        <f>K1663*10000+L1663*100+C1661</f>
        <v>60902</v>
      </c>
      <c r="P1664">
        <f>K1663*10000+L1663*100+D1661</f>
        <v>60903</v>
      </c>
      <c r="Q1664">
        <f>K1663*10000+L1663*100+E1641</f>
        <v>60904</v>
      </c>
      <c r="R1664">
        <f>K1663*10000+L1663*100+F1641</f>
        <v>60905</v>
      </c>
    </row>
    <row r="1665" spans="1:18">
      <c r="A1665" s="10" t="str">
        <f>INDEX(REFERENCE!$B$2:$K$2,1,'EXAMPLE OF CHOICE CARDS'!I1665)</f>
        <v>Symptoms</v>
      </c>
      <c r="B1665" s="5" t="str">
        <f>INDEX('DCM CARDS LOOKUP - HIDDEN'!$P$4:$AF$8890,MATCH(N1665,'DCM CARDS LOOKUP - HIDDEN'!$O$4:$O$8890,0),$I1665)</f>
        <v>Controls Cough</v>
      </c>
      <c r="C1665" s="5" t="str">
        <f>INDEX('DCM CARDS LOOKUP - HIDDEN'!$P$4:$AF$8890,MATCH(O1665,'DCM CARDS LOOKUP - HIDDEN'!$O$4:$O$8890,0),$I1665)</f>
        <v>Chest congestion relief</v>
      </c>
      <c r="D1665" s="5" t="str">
        <f>INDEX('DCM CARDS LOOKUP - HIDDEN'!$P$4:$AF$8890,MATCH(P1665,'DCM CARDS LOOKUP - HIDDEN'!$O$4:$O$8890,0),$I1665)</f>
        <v>Head cold relief</v>
      </c>
      <c r="E1665" s="5" t="str">
        <f>INDEX('DCM CARDS LOOKUP - HIDDEN'!$P$4:$AF$8890,MATCH(Q1665,'DCM CARDS LOOKUP - HIDDEN'!$O$4:$O$8890,0),$I1665)</f>
        <v>Flu/ Severe cold Relief</v>
      </c>
      <c r="F1665" s="5" t="str">
        <f>INDEX('DCM CARDS LOOKUP - HIDDEN'!$P$4:$AF$8890,MATCH(R1665,'DCM CARDS LOOKUP - HIDDEN'!$O$4:$O$8890,0),$I1665)</f>
        <v>Nasal Congestion relief</v>
      </c>
      <c r="G1665" s="42"/>
      <c r="I1665" s="4">
        <v>3</v>
      </c>
      <c r="N1665">
        <f>K1663*10000+L1663*100+B1661</f>
        <v>60901</v>
      </c>
      <c r="O1665">
        <f>K1663*10000+L1663*100+C1661</f>
        <v>60902</v>
      </c>
      <c r="P1665">
        <f>K1663*10000+L1663*100+D1661</f>
        <v>60903</v>
      </c>
      <c r="Q1665">
        <f>K1663*10000+L1663*100+E1641</f>
        <v>60904</v>
      </c>
      <c r="R1665">
        <f>K1663*10000+L1663*100+F1641</f>
        <v>60905</v>
      </c>
    </row>
    <row r="1666" spans="1:18">
      <c r="A1666" s="10" t="str">
        <f>INDEX(REFERENCE!$B$2:$K$2,1,'EXAMPLE OF CHOICE CARDS'!I1666)</f>
        <v>Benefit</v>
      </c>
      <c r="B1666" s="5" t="str">
        <f>INDEX('DCM CARDS LOOKUP - HIDDEN'!$P$4:$AF$8890,MATCH(N1666,'DCM CARDS LOOKUP - HIDDEN'!$O$4:$O$8890,0),$I1666)</f>
        <v>For Daytime Use/Anytime Use</v>
      </c>
      <c r="C1666" s="5" t="str">
        <f>INDEX('DCM CARDS LOOKUP - HIDDEN'!$P$4:$AF$8890,MATCH(O1666,'DCM CARDS LOOKUP - HIDDEN'!$O$4:$O$8890,0),$I1666)</f>
        <v>Sugar Free</v>
      </c>
      <c r="D1666" s="5" t="str">
        <f>INDEX('DCM CARDS LOOKUP - HIDDEN'!$P$4:$AF$8890,MATCH(P1666,'DCM CARDS LOOKUP - HIDDEN'!$O$4:$O$8890,0),$I1666)</f>
        <v>Drug free</v>
      </c>
      <c r="E1666" s="5" t="str">
        <f>INDEX('DCM CARDS LOOKUP - HIDDEN'!$P$4:$AF$8890,MATCH(Q1666,'DCM CARDS LOOKUP - HIDDEN'!$O$4:$O$8890,0),$I1666)</f>
        <v>12 Hour Relief</v>
      </c>
      <c r="F1666" s="5" t="str">
        <f>INDEX('DCM CARDS LOOKUP - HIDDEN'!$P$4:$AF$8890,MATCH(R1666,'DCM CARDS LOOKUP - HIDDEN'!$O$4:$O$8890,0),$I1666)</f>
        <v>Helps me sleep</v>
      </c>
      <c r="G1666" s="42"/>
      <c r="I1666" s="4">
        <v>4</v>
      </c>
      <c r="N1666">
        <f>K1663*10000+L1663*100+B1661</f>
        <v>60901</v>
      </c>
      <c r="O1666">
        <f>K1663*10000+L1663*100+C1661</f>
        <v>60902</v>
      </c>
      <c r="P1666">
        <f>K1663*10000+L1663*100+D1661</f>
        <v>60903</v>
      </c>
      <c r="Q1666">
        <f>K1663*10000+L1663*100+E1641</f>
        <v>60904</v>
      </c>
      <c r="R1666">
        <f>K1663*10000+L1663*100+F1641</f>
        <v>60905</v>
      </c>
    </row>
    <row r="1667" spans="1:18">
      <c r="A1667" s="10" t="str">
        <f>INDEX(REFERENCE!$B$2:$K$2,1,'EXAMPLE OF CHOICE CARDS'!I1667)</f>
        <v>Doses</v>
      </c>
      <c r="B1667" s="5" t="str">
        <f>INDEX('DCM CARDS LOOKUP - HIDDEN'!$P$4:$AF$8890,MATCH(N1667,'DCM CARDS LOOKUP - HIDDEN'!$O$4:$O$8890,0),$I1667)</f>
        <v>90 Doses</v>
      </c>
      <c r="C1667" s="5" t="str">
        <f>INDEX('DCM CARDS LOOKUP - HIDDEN'!$P$4:$AF$8890,MATCH(O1667,'DCM CARDS LOOKUP - HIDDEN'!$O$4:$O$8890,0),$I1667)</f>
        <v>12 Doses</v>
      </c>
      <c r="D1667" s="5" t="str">
        <f>INDEX('DCM CARDS LOOKUP - HIDDEN'!$P$4:$AF$8890,MATCH(P1667,'DCM CARDS LOOKUP - HIDDEN'!$O$4:$O$8890,0),$I1667)</f>
        <v>30 Doses</v>
      </c>
      <c r="E1667" s="5" t="str">
        <f>INDEX('DCM CARDS LOOKUP - HIDDEN'!$P$4:$AF$8890,MATCH(Q1667,'DCM CARDS LOOKUP - HIDDEN'!$O$4:$O$8890,0),$I1667)</f>
        <v>60 Doses</v>
      </c>
      <c r="F1667" s="5" t="str">
        <f>INDEX('DCM CARDS LOOKUP - HIDDEN'!$P$4:$AF$8890,MATCH(R1667,'DCM CARDS LOOKUP - HIDDEN'!$O$4:$O$8890,0),$I1667)</f>
        <v>6 Doses</v>
      </c>
      <c r="G1667" s="42"/>
      <c r="I1667" s="4">
        <v>5</v>
      </c>
      <c r="N1667">
        <f>K1663*10000+L1663*100+B1661</f>
        <v>60901</v>
      </c>
      <c r="O1667">
        <f>K1663*10000+L1663*100+C1661</f>
        <v>60902</v>
      </c>
      <c r="P1667">
        <f>K1663*10000+L1663*100+D1661</f>
        <v>60903</v>
      </c>
      <c r="Q1667">
        <f>K1663*10000+L1663*100+E1641</f>
        <v>60904</v>
      </c>
      <c r="R1667">
        <f>K1663*10000+L1663*100+F1641</f>
        <v>60905</v>
      </c>
    </row>
    <row r="1668" spans="1:18">
      <c r="A1668" s="10" t="str">
        <f>INDEX(REFERENCE!$B$2:$K$2,1,'EXAMPLE OF CHOICE CARDS'!I1668)</f>
        <v>flavor</v>
      </c>
      <c r="B1668" s="5" t="str">
        <f>INDEX('DCM CARDS LOOKUP - HIDDEN'!$P$4:$AF$8890,MATCH(N1668,'DCM CARDS LOOKUP - HIDDEN'!$O$4:$O$8890,0),$I1668)</f>
        <v>Mixed Berry</v>
      </c>
      <c r="C1668" s="5" t="str">
        <f>INDEX('DCM CARDS LOOKUP - HIDDEN'!$P$4:$AF$8890,MATCH(O1668,'DCM CARDS LOOKUP - HIDDEN'!$O$4:$O$8890,0),$I1668)</f>
        <v>-</v>
      </c>
      <c r="D1668" s="5" t="str">
        <f>INDEX('DCM CARDS LOOKUP - HIDDEN'!$P$4:$AF$8890,MATCH(P1668,'DCM CARDS LOOKUP - HIDDEN'!$O$4:$O$8890,0),$I1668)</f>
        <v>-</v>
      </c>
      <c r="E1668" s="5" t="str">
        <f>INDEX('DCM CARDS LOOKUP - HIDDEN'!$P$4:$AF$8890,MATCH(Q1668,'DCM CARDS LOOKUP - HIDDEN'!$O$4:$O$8890,0),$I1668)</f>
        <v>Grape</v>
      </c>
      <c r="F1668" s="5" t="str">
        <f>INDEX('DCM CARDS LOOKUP - HIDDEN'!$P$4:$AF$8890,MATCH(R1668,'DCM CARDS LOOKUP - HIDDEN'!$O$4:$O$8890,0),$I1668)</f>
        <v>Honey</v>
      </c>
      <c r="G1668" s="42"/>
      <c r="I1668" s="4">
        <v>6</v>
      </c>
      <c r="N1668">
        <f>K1663*10000+L1663*100+B1661</f>
        <v>60901</v>
      </c>
      <c r="O1668">
        <f>K1663*10000+L1663*100+C1661</f>
        <v>60902</v>
      </c>
      <c r="P1668">
        <f>K1663*10000+L1663*100+D1661</f>
        <v>60903</v>
      </c>
      <c r="Q1668">
        <f>K1663*10000+L1663*100+E1641</f>
        <v>60904</v>
      </c>
      <c r="R1668">
        <f>K1663*10000+L1663*100+F1641</f>
        <v>60905</v>
      </c>
    </row>
    <row r="1669" spans="1:18" ht="15" customHeight="1">
      <c r="A1669" s="10" t="str">
        <f>INDEX(REFERENCE!$B$2:$K$2,1,'EXAMPLE OF CHOICE CARDS'!I1669)</f>
        <v>Price</v>
      </c>
      <c r="B1669" s="29">
        <f>INDEX('DCM CARDS LOOKUP - HIDDEN'!$P$4:$AF$8890,MATCH(N1669,'DCM CARDS LOOKUP - HIDDEN'!$O$4:$O$8890,0),$I1669)</f>
        <v>25</v>
      </c>
      <c r="C1669" s="29">
        <f>INDEX('DCM CARDS LOOKUP - HIDDEN'!$P$4:$AF$8890,MATCH(O1669,'DCM CARDS LOOKUP - HIDDEN'!$O$4:$O$8890,0),$I1669)</f>
        <v>12</v>
      </c>
      <c r="D1669" s="29">
        <f>INDEX('DCM CARDS LOOKUP - HIDDEN'!$P$4:$AF$8890,MATCH(P1669,'DCM CARDS LOOKUP - HIDDEN'!$O$4:$O$8890,0),$I1669)</f>
        <v>15</v>
      </c>
      <c r="E1669" s="29">
        <f>INDEX('DCM CARDS LOOKUP - HIDDEN'!$P$4:$AF$8890,MATCH(Q1669,'DCM CARDS LOOKUP - HIDDEN'!$O$4:$O$8890,0),$I1669)</f>
        <v>19</v>
      </c>
      <c r="F1669" s="29">
        <f>INDEX('DCM CARDS LOOKUP - HIDDEN'!$P$4:$AF$8890,MATCH(R1669,'DCM CARDS LOOKUP - HIDDEN'!$O$4:$O$8890,0),$I1669)</f>
        <v>5</v>
      </c>
      <c r="G1669" s="42"/>
      <c r="I1669" s="4">
        <v>7</v>
      </c>
      <c r="N1669">
        <f>K1663*10000+L1663*100+B1661</f>
        <v>60901</v>
      </c>
      <c r="O1669">
        <f>K1663*10000+L1663*100+C1661</f>
        <v>60902</v>
      </c>
      <c r="P1669">
        <f>K1663*10000+L1663*100+D1661</f>
        <v>60903</v>
      </c>
      <c r="Q1669">
        <f>K1663*10000+L1663*100+E1641</f>
        <v>60904</v>
      </c>
      <c r="R1669">
        <f>K1663*10000+L1663*100+F1641</f>
        <v>60905</v>
      </c>
    </row>
    <row r="1670" spans="1:18" ht="15" hidden="1" customHeight="1">
      <c r="A1670" s="10">
        <f>INDEX(REFERENCE!$B$2:$K$2,1,'EXAMPLE OF CHOICE CARDS'!I1670)</f>
        <v>0</v>
      </c>
      <c r="B1670" s="29">
        <f>INDEX('DCM CARDS LOOKUP - HIDDEN'!$P$4:$AF$8890,MATCH(N1670,'DCM CARDS LOOKUP - HIDDEN'!$O$4:$O$8890,0),$I1670)</f>
        <v>0</v>
      </c>
      <c r="C1670" s="29">
        <f>INDEX('DCM CARDS LOOKUP - HIDDEN'!$P$4:$AF$8890,MATCH(O1670,'DCM CARDS LOOKUP - HIDDEN'!$O$4:$O$8890,0),$I1670)</f>
        <v>0</v>
      </c>
      <c r="D1670" s="29">
        <f>INDEX('DCM CARDS LOOKUP - HIDDEN'!$P$4:$AF$8890,MATCH(P1670,'DCM CARDS LOOKUP - HIDDEN'!$O$4:$O$8890,0),$I1670)</f>
        <v>0</v>
      </c>
      <c r="E1670" s="29">
        <f>INDEX('DCM CARDS LOOKUP - HIDDEN'!$P$4:$AF$8890,MATCH(Q1670,'DCM CARDS LOOKUP - HIDDEN'!$O$4:$O$8890,0),$I1670)</f>
        <v>0</v>
      </c>
      <c r="F1670" s="29">
        <f>INDEX('DCM CARDS LOOKUP - HIDDEN'!$P$4:$AF$8890,MATCH(R1670,'DCM CARDS LOOKUP - HIDDEN'!$O$4:$O$8890,0),$I1670)</f>
        <v>0</v>
      </c>
      <c r="G1670" s="42"/>
      <c r="I1670" s="4">
        <v>8</v>
      </c>
      <c r="N1670">
        <f>K1663*10000+L1663*100+B1661</f>
        <v>60901</v>
      </c>
      <c r="O1670">
        <f>K1663*10000+L1663*100+C1661</f>
        <v>60902</v>
      </c>
      <c r="P1670">
        <f>K1663*10000+L1663*100+D1661</f>
        <v>60903</v>
      </c>
      <c r="Q1670">
        <f>K1663*10000+L1663*100+E1641</f>
        <v>60904</v>
      </c>
      <c r="R1670">
        <f>K1663*10000+L1663*100+F1641</f>
        <v>60905</v>
      </c>
    </row>
    <row r="1671" spans="1:18" ht="15" hidden="1" customHeight="1">
      <c r="A1671" s="10">
        <f>INDEX(REFERENCE!$B$2:$K$2,1,'EXAMPLE OF CHOICE CARDS'!I1671)</f>
        <v>0</v>
      </c>
      <c r="B1671" s="5">
        <f>INDEX('DCM CARDS LOOKUP - HIDDEN'!$P$4:$AF$8890,MATCH(N1671,'DCM CARDS LOOKUP - HIDDEN'!$O$4:$O$8890,0),$I1671)</f>
        <v>0</v>
      </c>
      <c r="C1671" s="5">
        <f>INDEX('DCM CARDS LOOKUP - HIDDEN'!$P$4:$AF$8890,MATCH(O1671,'DCM CARDS LOOKUP - HIDDEN'!$O$4:$O$8890,0),$I1671)</f>
        <v>0</v>
      </c>
      <c r="D1671" s="5">
        <f>INDEX('DCM CARDS LOOKUP - HIDDEN'!$P$4:$AF$8890,MATCH(P1671,'DCM CARDS LOOKUP - HIDDEN'!$O$4:$O$8890,0),$I1671)</f>
        <v>0</v>
      </c>
      <c r="E1671" s="5">
        <f>INDEX('DCM CARDS LOOKUP - HIDDEN'!$P$4:$AF$8890,MATCH(Q1671,'DCM CARDS LOOKUP - HIDDEN'!$O$4:$O$8890,0),$I1671)</f>
        <v>0</v>
      </c>
      <c r="F1671" s="5">
        <f>INDEX('DCM CARDS LOOKUP - HIDDEN'!$P$4:$AF$8890,MATCH(R1671,'DCM CARDS LOOKUP - HIDDEN'!$O$4:$O$8890,0),$I1671)</f>
        <v>0</v>
      </c>
      <c r="G1671" s="42"/>
      <c r="I1671" s="4">
        <v>9</v>
      </c>
      <c r="N1671">
        <f>K1663*10000+L1663*100+B1661</f>
        <v>60901</v>
      </c>
      <c r="O1671">
        <f>K1663*10000+L1663*100+C1661</f>
        <v>60902</v>
      </c>
      <c r="P1671">
        <f>K1663*10000+L1663*100+D1661</f>
        <v>60903</v>
      </c>
      <c r="Q1671">
        <f>K1663*10000+L1663*100+E1641</f>
        <v>60904</v>
      </c>
      <c r="R1671">
        <f>K1663*10000+L1663*100+F1641</f>
        <v>60905</v>
      </c>
    </row>
    <row r="1672" spans="1:18" ht="15" hidden="1" customHeight="1">
      <c r="A1672" s="10">
        <f>INDEX(REFERENCE!$B$2:$K$2,1,'EXAMPLE OF CHOICE CARDS'!I1672)</f>
        <v>0</v>
      </c>
      <c r="B1672" s="5">
        <f>INDEX('DCM CARDS LOOKUP - HIDDEN'!$P$4:$AF$8890,MATCH(N1672,'DCM CARDS LOOKUP - HIDDEN'!$O$4:$O$8890,0),$I1672)</f>
        <v>0</v>
      </c>
      <c r="C1672" s="5">
        <f>INDEX('DCM CARDS LOOKUP - HIDDEN'!$P$4:$AF$8890,MATCH(O1672,'DCM CARDS LOOKUP - HIDDEN'!$O$4:$O$8890,0),$I1672)</f>
        <v>0</v>
      </c>
      <c r="D1672" s="5">
        <f>INDEX('DCM CARDS LOOKUP - HIDDEN'!$P$4:$AF$8890,MATCH(P1672,'DCM CARDS LOOKUP - HIDDEN'!$O$4:$O$8890,0),$I1672)</f>
        <v>0</v>
      </c>
      <c r="E1672" s="5">
        <f>INDEX('DCM CARDS LOOKUP - HIDDEN'!$P$4:$AF$8890,MATCH(Q1672,'DCM CARDS LOOKUP - HIDDEN'!$O$4:$O$8890,0),$I1672)</f>
        <v>0</v>
      </c>
      <c r="F1672" s="5">
        <f>INDEX('DCM CARDS LOOKUP - HIDDEN'!$P$4:$AF$8890,MATCH(R1672,'DCM CARDS LOOKUP - HIDDEN'!$O$4:$O$8890,0),$I1672)</f>
        <v>0</v>
      </c>
      <c r="G1672" s="42"/>
      <c r="I1672" s="4">
        <v>10</v>
      </c>
      <c r="N1672">
        <f>K1663*10000+L1663*100+B1661</f>
        <v>60901</v>
      </c>
      <c r="O1672">
        <f>K1663*10000+L1663*100+C1661</f>
        <v>60902</v>
      </c>
      <c r="P1672">
        <f>K1663*10000+L1663*100+D1661</f>
        <v>60903</v>
      </c>
      <c r="Q1672">
        <f>K1663*10000+L1663*100+E1641</f>
        <v>60904</v>
      </c>
      <c r="R1672">
        <f>K1663*10000+L1663*100+F1641</f>
        <v>60905</v>
      </c>
    </row>
    <row r="1673" spans="1:18" ht="15" hidden="1" customHeight="1">
      <c r="A1673" s="10" t="e">
        <f>INDEX(REFERENCE!$B$2:$K$2,1,'EXAMPLE OF CHOICE CARDS'!I1673)</f>
        <v>#REF!</v>
      </c>
      <c r="B1673" s="5">
        <f>INDEX('DCM CARDS LOOKUP - HIDDEN'!$P$4:$AF$8890,MATCH(N1673,'DCM CARDS LOOKUP - HIDDEN'!$O$4:$O$8890,0),$I1673)</f>
        <v>0</v>
      </c>
      <c r="C1673" s="5">
        <f>INDEX('DCM CARDS LOOKUP - HIDDEN'!$P$4:$AF$8890,MATCH(O1673,'DCM CARDS LOOKUP - HIDDEN'!$O$4:$O$8890,0),$I1673)</f>
        <v>0</v>
      </c>
      <c r="D1673" s="5">
        <f>INDEX('DCM CARDS LOOKUP - HIDDEN'!$P$4:$AF$8890,MATCH(P1673,'DCM CARDS LOOKUP - HIDDEN'!$O$4:$O$8890,0),$I1673)</f>
        <v>0</v>
      </c>
      <c r="E1673" s="24"/>
      <c r="F1673" s="24"/>
      <c r="G1673" s="42"/>
      <c r="I1673" s="4">
        <v>11</v>
      </c>
      <c r="N1673">
        <f>K1663*10000+L1663*100+B1661</f>
        <v>60901</v>
      </c>
      <c r="O1673">
        <f>K1663*10000+L1663*100+C1661</f>
        <v>60902</v>
      </c>
      <c r="P1673">
        <f>K1663*10000+L1663*100+D1661</f>
        <v>60903</v>
      </c>
      <c r="Q1673">
        <f>K1663*10000+L1663*100+E1641</f>
        <v>60904</v>
      </c>
      <c r="R1673">
        <f>K1663*10000+L1663*100+F1641</f>
        <v>60905</v>
      </c>
    </row>
    <row r="1674" spans="1:18" ht="15" hidden="1" customHeight="1">
      <c r="A1674" s="10" t="e">
        <f>INDEX(REFERENCE!$B$2:$K$2,1,'EXAMPLE OF CHOICE CARDS'!I1674)</f>
        <v>#REF!</v>
      </c>
      <c r="B1674" s="5">
        <f>INDEX('DCM CARDS LOOKUP - HIDDEN'!$P$4:$AF$8890,MATCH(N1674,'DCM CARDS LOOKUP - HIDDEN'!$O$4:$O$8890,0),$I1674)</f>
        <v>0</v>
      </c>
      <c r="C1674" s="5">
        <f>INDEX('DCM CARDS LOOKUP - HIDDEN'!$P$4:$AF$8890,MATCH(O1674,'DCM CARDS LOOKUP - HIDDEN'!$O$4:$O$8890,0),$I1674)</f>
        <v>0</v>
      </c>
      <c r="D1674" s="5">
        <f>INDEX('DCM CARDS LOOKUP - HIDDEN'!$P$4:$AF$8890,MATCH(P1674,'DCM CARDS LOOKUP - HIDDEN'!$O$4:$O$8890,0),$I1674)</f>
        <v>0</v>
      </c>
      <c r="E1674" s="24"/>
      <c r="F1674" s="24"/>
      <c r="G1674" s="42"/>
      <c r="I1674" s="4">
        <v>12</v>
      </c>
      <c r="N1674">
        <f>K1663*10000+L1663*100+B1661</f>
        <v>60901</v>
      </c>
      <c r="O1674">
        <f>K1663*10000+L1663*100+C1661</f>
        <v>60902</v>
      </c>
      <c r="P1674">
        <f>K1663*10000+L1663*100+D1661</f>
        <v>60903</v>
      </c>
      <c r="Q1674">
        <f>K1663*10000+L1663*100+E1641</f>
        <v>60904</v>
      </c>
      <c r="R1674">
        <f>K1663*10000+L1663*100+F1641</f>
        <v>60905</v>
      </c>
    </row>
    <row r="1675" spans="1:18" ht="15" hidden="1" customHeight="1">
      <c r="A1675" s="10" t="e">
        <f>INDEX(REFERENCE!$B$2:$K$2,1,'EXAMPLE OF CHOICE CARDS'!I1675)</f>
        <v>#REF!</v>
      </c>
      <c r="B1675" s="5">
        <f>INDEX('DCM CARDS LOOKUP - HIDDEN'!$P$4:$AF$8890,MATCH(N1675,'DCM CARDS LOOKUP - HIDDEN'!$O$4:$O$8890,0),$I1675)</f>
        <v>0</v>
      </c>
      <c r="C1675" s="5">
        <f>INDEX('DCM CARDS LOOKUP - HIDDEN'!$P$4:$AF$8890,MATCH(O1675,'DCM CARDS LOOKUP - HIDDEN'!$O$4:$O$8890,0),$I1675)</f>
        <v>0</v>
      </c>
      <c r="D1675" s="5">
        <f>INDEX('DCM CARDS LOOKUP - HIDDEN'!$P$4:$AF$8890,MATCH(P1675,'DCM CARDS LOOKUP - HIDDEN'!$O$4:$O$8890,0),$I1675)</f>
        <v>0</v>
      </c>
      <c r="E1675" s="24"/>
      <c r="F1675" s="24"/>
      <c r="G1675" s="42"/>
      <c r="I1675" s="4">
        <v>13</v>
      </c>
      <c r="N1675">
        <f>K1663*10000+L1663*100+B1661</f>
        <v>60901</v>
      </c>
      <c r="O1675">
        <f>K1663*10000+L1663*100+C1661</f>
        <v>60902</v>
      </c>
      <c r="P1675">
        <f>K1663*10000+L1663*100+D1661</f>
        <v>60903</v>
      </c>
      <c r="Q1675">
        <f>K1663*10000+L1663*100+E1641</f>
        <v>60904</v>
      </c>
      <c r="R1675">
        <f>K1663*10000+L1663*100+F1641</f>
        <v>60905</v>
      </c>
    </row>
    <row r="1676" spans="1:18" ht="15" hidden="1" customHeight="1">
      <c r="A1676" s="10" t="e">
        <f>INDEX(REFERENCE!$B$2:$K$2,1,'EXAMPLE OF CHOICE CARDS'!I1676)</f>
        <v>#REF!</v>
      </c>
      <c r="B1676" s="5">
        <f>INDEX('DCM CARDS LOOKUP - HIDDEN'!$P$4:$AF$8890,MATCH(N1676,'DCM CARDS LOOKUP - HIDDEN'!$O$4:$O$8890,0),$I1676)</f>
        <v>0</v>
      </c>
      <c r="C1676" s="5">
        <f>INDEX('DCM CARDS LOOKUP - HIDDEN'!$P$4:$AF$8890,MATCH(O1676,'DCM CARDS LOOKUP - HIDDEN'!$O$4:$O$8890,0),$I1676)</f>
        <v>0</v>
      </c>
      <c r="D1676" s="5">
        <f>INDEX('DCM CARDS LOOKUP - HIDDEN'!$P$4:$AF$8890,MATCH(P1676,'DCM CARDS LOOKUP - HIDDEN'!$O$4:$O$8890,0),$I1676)</f>
        <v>0</v>
      </c>
      <c r="E1676" s="24"/>
      <c r="F1676" s="24"/>
      <c r="G1676" s="43"/>
      <c r="I1676" s="4">
        <v>14</v>
      </c>
      <c r="N1676">
        <f>K1663*10000+L1663*100+B1661</f>
        <v>60901</v>
      </c>
      <c r="O1676">
        <f>K1663*10000+L1663*100+C1661</f>
        <v>60902</v>
      </c>
      <c r="P1676">
        <f>K1663*10000+L1663*100+D1661</f>
        <v>60903</v>
      </c>
      <c r="Q1676">
        <f>K1663*10000+L1663*100+E1641</f>
        <v>60904</v>
      </c>
      <c r="R1676">
        <f>K1663*10000+L1663*100+F1641</f>
        <v>60905</v>
      </c>
    </row>
    <row r="1677" spans="1:18">
      <c r="A1677" s="2"/>
      <c r="B1677" s="5"/>
      <c r="C1677" s="5"/>
      <c r="D1677" s="5"/>
      <c r="E1677" s="5"/>
      <c r="F1677" s="5"/>
      <c r="G1677" s="5"/>
      <c r="I1677" s="13"/>
    </row>
    <row r="1678" spans="1:18">
      <c r="A1678" s="6"/>
      <c r="B1678" s="7">
        <v>1</v>
      </c>
      <c r="C1678" s="7">
        <v>2</v>
      </c>
      <c r="D1678" s="7">
        <v>3</v>
      </c>
      <c r="E1678" s="7">
        <v>4</v>
      </c>
      <c r="F1678" s="7">
        <v>5</v>
      </c>
      <c r="G1678" s="7">
        <v>9</v>
      </c>
      <c r="I1678" s="13"/>
    </row>
    <row r="1681" spans="1:18">
      <c r="A1681" s="1" t="str">
        <f>"Version "&amp;K1683&amp;"; Task"&amp;L1683</f>
        <v>Version 6; Task10</v>
      </c>
      <c r="B1681" s="4">
        <v>1</v>
      </c>
      <c r="C1681" s="4">
        <v>2</v>
      </c>
      <c r="D1681" s="4">
        <v>3</v>
      </c>
      <c r="E1681" s="4">
        <f>E1661</f>
        <v>4</v>
      </c>
      <c r="F1681" s="4">
        <f>F1661</f>
        <v>5</v>
      </c>
      <c r="I1681" s="13"/>
    </row>
    <row r="1682" spans="1:18" ht="15" customHeight="1">
      <c r="A1682" s="11" t="s">
        <v>8</v>
      </c>
      <c r="B1682" s="12" t="s">
        <v>9</v>
      </c>
      <c r="C1682" s="12" t="s">
        <v>10</v>
      </c>
      <c r="D1682" s="12" t="s">
        <v>11</v>
      </c>
      <c r="E1682" s="23" t="s">
        <v>20</v>
      </c>
      <c r="F1682" s="23" t="s">
        <v>21</v>
      </c>
      <c r="G1682" s="41" t="s">
        <v>15</v>
      </c>
      <c r="I1682" s="13"/>
      <c r="K1682" t="s">
        <v>12</v>
      </c>
      <c r="L1682" t="s">
        <v>1</v>
      </c>
    </row>
    <row r="1683" spans="1:18">
      <c r="A1683" s="10" t="str">
        <f>INDEX(REFERENCE!$B$2:$K$2,1,'EXAMPLE OF CHOICE CARDS'!I1683)</f>
        <v>Brand</v>
      </c>
      <c r="B1683" s="5" t="str">
        <f>INDEX('DCM CARDS LOOKUP - HIDDEN'!$P$4:$AF$8890,MATCH(N1683,'DCM CARDS LOOKUP - HIDDEN'!$O$4:$O$8890,0),$I1683)</f>
        <v>Alka-Seltzer Plus</v>
      </c>
      <c r="C1683" s="5" t="str">
        <f>INDEX('DCM CARDS LOOKUP - HIDDEN'!$P$4:$AF$8890,MATCH(O1683,'DCM CARDS LOOKUP - HIDDEN'!$O$4:$O$8890,0),$I1683)</f>
        <v>Equate</v>
      </c>
      <c r="D1683" s="5" t="str">
        <f>INDEX('DCM CARDS LOOKUP - HIDDEN'!$P$4:$AF$8890,MATCH(P1683,'DCM CARDS LOOKUP - HIDDEN'!$O$4:$O$8890,0),$I1683)</f>
        <v>Coricidin</v>
      </c>
      <c r="E1683" s="5" t="str">
        <f>INDEX('DCM CARDS LOOKUP - HIDDEN'!$P$4:$AF$8890,MATCH(Q1683,'DCM CARDS LOOKUP - HIDDEN'!$O$4:$O$8890,0),$I1683)</f>
        <v>Dayquil</v>
      </c>
      <c r="F1683" s="5" t="str">
        <f>INDEX('DCM CARDS LOOKUP - HIDDEN'!$P$4:$AF$8890,MATCH(R1683,'DCM CARDS LOOKUP - HIDDEN'!$O$4:$O$8890,0),$I1683)</f>
        <v>Zicam</v>
      </c>
      <c r="G1683" s="42"/>
      <c r="I1683" s="4">
        <v>1</v>
      </c>
      <c r="K1683">
        <f>IF(L1663=15,K1663+1,K1663)</f>
        <v>6</v>
      </c>
      <c r="L1683">
        <f>IF(L1663&lt;15,L1663+1,1)</f>
        <v>10</v>
      </c>
      <c r="N1683">
        <f>K1683*10000+L1683*100+B1681</f>
        <v>61001</v>
      </c>
      <c r="O1683">
        <f>K1683*10000+L1683*100+C1681</f>
        <v>61002</v>
      </c>
      <c r="P1683">
        <f>K1683*10000+L1683*100+D1681</f>
        <v>61003</v>
      </c>
      <c r="Q1683">
        <f>K1683*10000+L1683*100+E1661</f>
        <v>61004</v>
      </c>
      <c r="R1683">
        <f>K1683*10000+L1683*100+F1661</f>
        <v>61005</v>
      </c>
    </row>
    <row r="1684" spans="1:18">
      <c r="A1684" s="10" t="str">
        <f>INDEX(REFERENCE!$B$2:$K$2,1,'EXAMPLE OF CHOICE CARDS'!I1684)</f>
        <v>Format</v>
      </c>
      <c r="B1684" s="5" t="str">
        <f>INDEX('DCM CARDS LOOKUP - HIDDEN'!$P$4:$AF$8890,MATCH(N1684,'DCM CARDS LOOKUP - HIDDEN'!$O$4:$O$8890,0),$I1684)</f>
        <v>Powder packet</v>
      </c>
      <c r="C1684" s="5" t="str">
        <f>INDEX('DCM CARDS LOOKUP - HIDDEN'!$P$4:$AF$8890,MATCH(O1684,'DCM CARDS LOOKUP - HIDDEN'!$O$4:$O$8890,0),$I1684)</f>
        <v>Gummies</v>
      </c>
      <c r="D1684" s="5" t="str">
        <f>INDEX('DCM CARDS LOOKUP - HIDDEN'!$P$4:$AF$8890,MATCH(P1684,'DCM CARDS LOOKUP - HIDDEN'!$O$4:$O$8890,0),$I1684)</f>
        <v>Nasal Spray</v>
      </c>
      <c r="E1684" s="5" t="str">
        <f>INDEX('DCM CARDS LOOKUP - HIDDEN'!$P$4:$AF$8890,MATCH(Q1684,'DCM CARDS LOOKUP - HIDDEN'!$O$4:$O$8890,0),$I1684)</f>
        <v>Syrup/liquid</v>
      </c>
      <c r="F1684" s="5" t="str">
        <f>INDEX('DCM CARDS LOOKUP - HIDDEN'!$P$4:$AF$8890,MATCH(R1684,'DCM CARDS LOOKUP - HIDDEN'!$O$4:$O$8890,0),$I1684)</f>
        <v>Effervescent Tablets</v>
      </c>
      <c r="G1684" s="42"/>
      <c r="I1684" s="4">
        <v>2</v>
      </c>
      <c r="N1684">
        <f>K1683*10000+L1683*100+B1681</f>
        <v>61001</v>
      </c>
      <c r="O1684">
        <f>K1683*10000+L1683*100+C1681</f>
        <v>61002</v>
      </c>
      <c r="P1684">
        <f>K1683*10000+L1683*100+D1681</f>
        <v>61003</v>
      </c>
      <c r="Q1684">
        <f>K1683*10000+L1683*100+E1661</f>
        <v>61004</v>
      </c>
      <c r="R1684">
        <f>K1683*10000+L1683*100+F1661</f>
        <v>61005</v>
      </c>
    </row>
    <row r="1685" spans="1:18">
      <c r="A1685" s="10" t="str">
        <f>INDEX(REFERENCE!$B$2:$K$2,1,'EXAMPLE OF CHOICE CARDS'!I1685)</f>
        <v>Symptoms</v>
      </c>
      <c r="B1685" s="5" t="str">
        <f>INDEX('DCM CARDS LOOKUP - HIDDEN'!$P$4:$AF$8890,MATCH(N1685,'DCM CARDS LOOKUP - HIDDEN'!$O$4:$O$8890,0),$I1685)</f>
        <v>Nasal Congestion relief</v>
      </c>
      <c r="C1685" s="5" t="str">
        <f>INDEX('DCM CARDS LOOKUP - HIDDEN'!$P$4:$AF$8890,MATCH(O1685,'DCM CARDS LOOKUP - HIDDEN'!$O$4:$O$8890,0),$I1685)</f>
        <v>Controls Cough</v>
      </c>
      <c r="D1685" s="5" t="str">
        <f>INDEX('DCM CARDS LOOKUP - HIDDEN'!$P$4:$AF$8890,MATCH(P1685,'DCM CARDS LOOKUP - HIDDEN'!$O$4:$O$8890,0),$I1685)</f>
        <v>Body Aches/Pain relief</v>
      </c>
      <c r="E1685" s="5" t="str">
        <f>INDEX('DCM CARDS LOOKUP - HIDDEN'!$P$4:$AF$8890,MATCH(Q1685,'DCM CARDS LOOKUP - HIDDEN'!$O$4:$O$8890,0),$I1685)</f>
        <v>Head Pain Relief</v>
      </c>
      <c r="F1685" s="5" t="str">
        <f>INDEX('DCM CARDS LOOKUP - HIDDEN'!$P$4:$AF$8890,MATCH(R1685,'DCM CARDS LOOKUP - HIDDEN'!$O$4:$O$8890,0),$I1685)</f>
        <v>Sinus Pressure relief</v>
      </c>
      <c r="G1685" s="42"/>
      <c r="I1685" s="4">
        <v>3</v>
      </c>
      <c r="N1685">
        <f>K1683*10000+L1683*100+B1681</f>
        <v>61001</v>
      </c>
      <c r="O1685">
        <f>K1683*10000+L1683*100+C1681</f>
        <v>61002</v>
      </c>
      <c r="P1685">
        <f>K1683*10000+L1683*100+D1681</f>
        <v>61003</v>
      </c>
      <c r="Q1685">
        <f>K1683*10000+L1683*100+E1661</f>
        <v>61004</v>
      </c>
      <c r="R1685">
        <f>K1683*10000+L1683*100+F1661</f>
        <v>61005</v>
      </c>
    </row>
    <row r="1686" spans="1:18">
      <c r="A1686" s="10" t="str">
        <f>INDEX(REFERENCE!$B$2:$K$2,1,'EXAMPLE OF CHOICE CARDS'!I1686)</f>
        <v>Benefit</v>
      </c>
      <c r="B1686" s="5" t="str">
        <f>INDEX('DCM CARDS LOOKUP - HIDDEN'!$P$4:$AF$8890,MATCH(N1686,'DCM CARDS LOOKUP - HIDDEN'!$O$4:$O$8890,0),$I1686)</f>
        <v>Treats multiple symptoms</v>
      </c>
      <c r="C1686" s="5" t="str">
        <f>INDEX('DCM CARDS LOOKUP - HIDDEN'!$P$4:$AF$8890,MATCH(O1686,'DCM CARDS LOOKUP - HIDDEN'!$O$4:$O$8890,0),$I1686)</f>
        <v>Non-Medicated</v>
      </c>
      <c r="D1686" s="5" t="str">
        <f>INDEX('DCM CARDS LOOKUP - HIDDEN'!$P$4:$AF$8890,MATCH(P1686,'DCM CARDS LOOKUP - HIDDEN'!$O$4:$O$8890,0),$I1686)</f>
        <v>For Nighttime Use</v>
      </c>
      <c r="E1686" s="5" t="str">
        <f>INDEX('DCM CARDS LOOKUP - HIDDEN'!$P$4:$AF$8890,MATCH(Q1686,'DCM CARDS LOOKUP - HIDDEN'!$O$4:$O$8890,0),$I1686)</f>
        <v>For people with High Blood Pressure (decongestant free)</v>
      </c>
      <c r="F1686" s="5" t="str">
        <f>INDEX('DCM CARDS LOOKUP - HIDDEN'!$P$4:$AF$8890,MATCH(R1686,'DCM CARDS LOOKUP - HIDDEN'!$O$4:$O$8890,0),$I1686)</f>
        <v>Natural Ingredients</v>
      </c>
      <c r="G1686" s="42"/>
      <c r="I1686" s="4">
        <v>4</v>
      </c>
      <c r="N1686">
        <f>K1683*10000+L1683*100+B1681</f>
        <v>61001</v>
      </c>
      <c r="O1686">
        <f>K1683*10000+L1683*100+C1681</f>
        <v>61002</v>
      </c>
      <c r="P1686">
        <f>K1683*10000+L1683*100+D1681</f>
        <v>61003</v>
      </c>
      <c r="Q1686">
        <f>K1683*10000+L1683*100+E1661</f>
        <v>61004</v>
      </c>
      <c r="R1686">
        <f>K1683*10000+L1683*100+F1661</f>
        <v>61005</v>
      </c>
    </row>
    <row r="1687" spans="1:18">
      <c r="A1687" s="10" t="str">
        <f>INDEX(REFERENCE!$B$2:$K$2,1,'EXAMPLE OF CHOICE CARDS'!I1687)</f>
        <v>Doses</v>
      </c>
      <c r="B1687" s="5" t="str">
        <f>INDEX('DCM CARDS LOOKUP - HIDDEN'!$P$4:$AF$8890,MATCH(N1687,'DCM CARDS LOOKUP - HIDDEN'!$O$4:$O$8890,0),$I1687)</f>
        <v>30 Doses</v>
      </c>
      <c r="C1687" s="5" t="str">
        <f>INDEX('DCM CARDS LOOKUP - HIDDEN'!$P$4:$AF$8890,MATCH(O1687,'DCM CARDS LOOKUP - HIDDEN'!$O$4:$O$8890,0),$I1687)</f>
        <v>6 Doses</v>
      </c>
      <c r="D1687" s="5" t="str">
        <f>INDEX('DCM CARDS LOOKUP - HIDDEN'!$P$4:$AF$8890,MATCH(P1687,'DCM CARDS LOOKUP - HIDDEN'!$O$4:$O$8890,0),$I1687)</f>
        <v>90 Doses</v>
      </c>
      <c r="E1687" s="5" t="str">
        <f>INDEX('DCM CARDS LOOKUP - HIDDEN'!$P$4:$AF$8890,MATCH(Q1687,'DCM CARDS LOOKUP - HIDDEN'!$O$4:$O$8890,0),$I1687)</f>
        <v>12 Doses</v>
      </c>
      <c r="F1687" s="5" t="str">
        <f>INDEX('DCM CARDS LOOKUP - HIDDEN'!$P$4:$AF$8890,MATCH(R1687,'DCM CARDS LOOKUP - HIDDEN'!$O$4:$O$8890,0),$I1687)</f>
        <v>60 Doses</v>
      </c>
      <c r="G1687" s="42"/>
      <c r="I1687" s="4">
        <v>5</v>
      </c>
      <c r="N1687">
        <f>K1683*10000+L1683*100+B1681</f>
        <v>61001</v>
      </c>
      <c r="O1687">
        <f>K1683*10000+L1683*100+C1681</f>
        <v>61002</v>
      </c>
      <c r="P1687">
        <f>K1683*10000+L1683*100+D1681</f>
        <v>61003</v>
      </c>
      <c r="Q1687">
        <f>K1683*10000+L1683*100+E1661</f>
        <v>61004</v>
      </c>
      <c r="R1687">
        <f>K1683*10000+L1683*100+F1661</f>
        <v>61005</v>
      </c>
    </row>
    <row r="1688" spans="1:18">
      <c r="A1688" s="10" t="str">
        <f>INDEX(REFERENCE!$B$2:$K$2,1,'EXAMPLE OF CHOICE CARDS'!I1688)</f>
        <v>flavor</v>
      </c>
      <c r="B1688" s="5" t="str">
        <f>INDEX('DCM CARDS LOOKUP - HIDDEN'!$P$4:$AF$8890,MATCH(N1688,'DCM CARDS LOOKUP - HIDDEN'!$O$4:$O$8890,0),$I1688)</f>
        <v>Citrus</v>
      </c>
      <c r="C1688" s="5" t="str">
        <f>INDEX('DCM CARDS LOOKUP - HIDDEN'!$P$4:$AF$8890,MATCH(O1688,'DCM CARDS LOOKUP - HIDDEN'!$O$4:$O$8890,0),$I1688)</f>
        <v>Elderberry</v>
      </c>
      <c r="D1688" s="5" t="str">
        <f>INDEX('DCM CARDS LOOKUP - HIDDEN'!$P$4:$AF$8890,MATCH(P1688,'DCM CARDS LOOKUP - HIDDEN'!$O$4:$O$8890,0),$I1688)</f>
        <v>-</v>
      </c>
      <c r="E1688" s="5" t="str">
        <f>INDEX('DCM CARDS LOOKUP - HIDDEN'!$P$4:$AF$8890,MATCH(Q1688,'DCM CARDS LOOKUP - HIDDEN'!$O$4:$O$8890,0),$I1688)</f>
        <v>Cherry</v>
      </c>
      <c r="F1688" s="5" t="str">
        <f>INDEX('DCM CARDS LOOKUP - HIDDEN'!$P$4:$AF$8890,MATCH(R1688,'DCM CARDS LOOKUP - HIDDEN'!$O$4:$O$8890,0),$I1688)</f>
        <v>Honey Lemon</v>
      </c>
      <c r="G1688" s="42"/>
      <c r="I1688" s="4">
        <v>6</v>
      </c>
      <c r="N1688">
        <f>K1683*10000+L1683*100+B1681</f>
        <v>61001</v>
      </c>
      <c r="O1688">
        <f>K1683*10000+L1683*100+C1681</f>
        <v>61002</v>
      </c>
      <c r="P1688">
        <f>K1683*10000+L1683*100+D1681</f>
        <v>61003</v>
      </c>
      <c r="Q1688">
        <f>K1683*10000+L1683*100+E1661</f>
        <v>61004</v>
      </c>
      <c r="R1688">
        <f>K1683*10000+L1683*100+F1661</f>
        <v>61005</v>
      </c>
    </row>
    <row r="1689" spans="1:18" ht="15" customHeight="1">
      <c r="A1689" s="10" t="str">
        <f>INDEX(REFERENCE!$B$2:$K$2,1,'EXAMPLE OF CHOICE CARDS'!I1689)</f>
        <v>Price</v>
      </c>
      <c r="B1689" s="29">
        <f>INDEX('DCM CARDS LOOKUP - HIDDEN'!$P$4:$AF$8890,MATCH(N1689,'DCM CARDS LOOKUP - HIDDEN'!$O$4:$O$8890,0),$I1689)</f>
        <v>8</v>
      </c>
      <c r="C1689" s="29">
        <f>INDEX('DCM CARDS LOOKUP - HIDDEN'!$P$4:$AF$8890,MATCH(O1689,'DCM CARDS LOOKUP - HIDDEN'!$O$4:$O$8890,0),$I1689)</f>
        <v>11</v>
      </c>
      <c r="D1689" s="29">
        <f>INDEX('DCM CARDS LOOKUP - HIDDEN'!$P$4:$AF$8890,MATCH(P1689,'DCM CARDS LOOKUP - HIDDEN'!$O$4:$O$8890,0),$I1689)</f>
        <v>38</v>
      </c>
      <c r="E1689" s="29">
        <f>INDEX('DCM CARDS LOOKUP - HIDDEN'!$P$4:$AF$8890,MATCH(Q1689,'DCM CARDS LOOKUP - HIDDEN'!$O$4:$O$8890,0),$I1689)</f>
        <v>5</v>
      </c>
      <c r="F1689" s="29">
        <f>INDEX('DCM CARDS LOOKUP - HIDDEN'!$P$4:$AF$8890,MATCH(R1689,'DCM CARDS LOOKUP - HIDDEN'!$O$4:$O$8890,0),$I1689)</f>
        <v>18</v>
      </c>
      <c r="G1689" s="42"/>
      <c r="I1689" s="4">
        <v>7</v>
      </c>
      <c r="N1689">
        <f>K1683*10000+L1683*100+B1681</f>
        <v>61001</v>
      </c>
      <c r="O1689">
        <f>K1683*10000+L1683*100+C1681</f>
        <v>61002</v>
      </c>
      <c r="P1689">
        <f>K1683*10000+L1683*100+D1681</f>
        <v>61003</v>
      </c>
      <c r="Q1689">
        <f>K1683*10000+L1683*100+E1661</f>
        <v>61004</v>
      </c>
      <c r="R1689">
        <f>K1683*10000+L1683*100+F1661</f>
        <v>61005</v>
      </c>
    </row>
    <row r="1690" spans="1:18" ht="15" hidden="1" customHeight="1">
      <c r="A1690" s="10">
        <f>INDEX(REFERENCE!$B$2:$K$2,1,'EXAMPLE OF CHOICE CARDS'!I1690)</f>
        <v>0</v>
      </c>
      <c r="B1690" s="29">
        <f>INDEX('DCM CARDS LOOKUP - HIDDEN'!$P$4:$AF$8890,MATCH(N1690,'DCM CARDS LOOKUP - HIDDEN'!$O$4:$O$8890,0),$I1690)</f>
        <v>0</v>
      </c>
      <c r="C1690" s="29">
        <f>INDEX('DCM CARDS LOOKUP - HIDDEN'!$P$4:$AF$8890,MATCH(O1690,'DCM CARDS LOOKUP - HIDDEN'!$O$4:$O$8890,0),$I1690)</f>
        <v>0</v>
      </c>
      <c r="D1690" s="29">
        <f>INDEX('DCM CARDS LOOKUP - HIDDEN'!$P$4:$AF$8890,MATCH(P1690,'DCM CARDS LOOKUP - HIDDEN'!$O$4:$O$8890,0),$I1690)</f>
        <v>0</v>
      </c>
      <c r="E1690" s="29">
        <f>INDEX('DCM CARDS LOOKUP - HIDDEN'!$P$4:$AF$8890,MATCH(Q1690,'DCM CARDS LOOKUP - HIDDEN'!$O$4:$O$8890,0),$I1690)</f>
        <v>0</v>
      </c>
      <c r="F1690" s="29">
        <f>INDEX('DCM CARDS LOOKUP - HIDDEN'!$P$4:$AF$8890,MATCH(R1690,'DCM CARDS LOOKUP - HIDDEN'!$O$4:$O$8890,0),$I1690)</f>
        <v>0</v>
      </c>
      <c r="G1690" s="42"/>
      <c r="I1690" s="4">
        <v>8</v>
      </c>
      <c r="N1690">
        <f>K1683*10000+L1683*100+B1681</f>
        <v>61001</v>
      </c>
      <c r="O1690">
        <f>K1683*10000+L1683*100+C1681</f>
        <v>61002</v>
      </c>
      <c r="P1690">
        <f>K1683*10000+L1683*100+D1681</f>
        <v>61003</v>
      </c>
      <c r="Q1690">
        <f>K1683*10000+L1683*100+E1661</f>
        <v>61004</v>
      </c>
      <c r="R1690">
        <f>K1683*10000+L1683*100+F1661</f>
        <v>61005</v>
      </c>
    </row>
    <row r="1691" spans="1:18" ht="15" hidden="1" customHeight="1">
      <c r="A1691" s="10">
        <f>INDEX(REFERENCE!$B$2:$K$2,1,'EXAMPLE OF CHOICE CARDS'!I1691)</f>
        <v>0</v>
      </c>
      <c r="B1691" s="5">
        <f>INDEX('DCM CARDS LOOKUP - HIDDEN'!$P$4:$AF$8890,MATCH(N1691,'DCM CARDS LOOKUP - HIDDEN'!$O$4:$O$8890,0),$I1691)</f>
        <v>0</v>
      </c>
      <c r="C1691" s="5">
        <f>INDEX('DCM CARDS LOOKUP - HIDDEN'!$P$4:$AF$8890,MATCH(O1691,'DCM CARDS LOOKUP - HIDDEN'!$O$4:$O$8890,0),$I1691)</f>
        <v>0</v>
      </c>
      <c r="D1691" s="5">
        <f>INDEX('DCM CARDS LOOKUP - HIDDEN'!$P$4:$AF$8890,MATCH(P1691,'DCM CARDS LOOKUP - HIDDEN'!$O$4:$O$8890,0),$I1691)</f>
        <v>0</v>
      </c>
      <c r="E1691" s="5">
        <f>INDEX('DCM CARDS LOOKUP - HIDDEN'!$P$4:$AF$8890,MATCH(Q1691,'DCM CARDS LOOKUP - HIDDEN'!$O$4:$O$8890,0),$I1691)</f>
        <v>0</v>
      </c>
      <c r="F1691" s="5">
        <f>INDEX('DCM CARDS LOOKUP - HIDDEN'!$P$4:$AF$8890,MATCH(R1691,'DCM CARDS LOOKUP - HIDDEN'!$O$4:$O$8890,0),$I1691)</f>
        <v>0</v>
      </c>
      <c r="G1691" s="42"/>
      <c r="I1691" s="4">
        <v>9</v>
      </c>
      <c r="N1691">
        <f>K1683*10000+L1683*100+B1681</f>
        <v>61001</v>
      </c>
      <c r="O1691">
        <f>K1683*10000+L1683*100+C1681</f>
        <v>61002</v>
      </c>
      <c r="P1691">
        <f>K1683*10000+L1683*100+D1681</f>
        <v>61003</v>
      </c>
      <c r="Q1691">
        <f>K1683*10000+L1683*100+E1661</f>
        <v>61004</v>
      </c>
      <c r="R1691">
        <f>K1683*10000+L1683*100+F1661</f>
        <v>61005</v>
      </c>
    </row>
    <row r="1692" spans="1:18" ht="15" hidden="1" customHeight="1">
      <c r="A1692" s="10">
        <f>INDEX(REFERENCE!$B$2:$K$2,1,'EXAMPLE OF CHOICE CARDS'!I1692)</f>
        <v>0</v>
      </c>
      <c r="B1692" s="5">
        <f>INDEX('DCM CARDS LOOKUP - HIDDEN'!$P$4:$AF$8890,MATCH(N1692,'DCM CARDS LOOKUP - HIDDEN'!$O$4:$O$8890,0),$I1692)</f>
        <v>0</v>
      </c>
      <c r="C1692" s="5">
        <f>INDEX('DCM CARDS LOOKUP - HIDDEN'!$P$4:$AF$8890,MATCH(O1692,'DCM CARDS LOOKUP - HIDDEN'!$O$4:$O$8890,0),$I1692)</f>
        <v>0</v>
      </c>
      <c r="D1692" s="5">
        <f>INDEX('DCM CARDS LOOKUP - HIDDEN'!$P$4:$AF$8890,MATCH(P1692,'DCM CARDS LOOKUP - HIDDEN'!$O$4:$O$8890,0),$I1692)</f>
        <v>0</v>
      </c>
      <c r="E1692" s="5">
        <f>INDEX('DCM CARDS LOOKUP - HIDDEN'!$P$4:$AF$8890,MATCH(Q1692,'DCM CARDS LOOKUP - HIDDEN'!$O$4:$O$8890,0),$I1692)</f>
        <v>0</v>
      </c>
      <c r="F1692" s="5">
        <f>INDEX('DCM CARDS LOOKUP - HIDDEN'!$P$4:$AF$8890,MATCH(R1692,'DCM CARDS LOOKUP - HIDDEN'!$O$4:$O$8890,0),$I1692)</f>
        <v>0</v>
      </c>
      <c r="G1692" s="42"/>
      <c r="I1692" s="4">
        <v>10</v>
      </c>
      <c r="N1692">
        <f>K1683*10000+L1683*100+B1681</f>
        <v>61001</v>
      </c>
      <c r="O1692">
        <f>K1683*10000+L1683*100+C1681</f>
        <v>61002</v>
      </c>
      <c r="P1692">
        <f>K1683*10000+L1683*100+D1681</f>
        <v>61003</v>
      </c>
      <c r="Q1692">
        <f>K1683*10000+L1683*100+E1661</f>
        <v>61004</v>
      </c>
      <c r="R1692">
        <f>K1683*10000+L1683*100+F1661</f>
        <v>61005</v>
      </c>
    </row>
    <row r="1693" spans="1:18" ht="15" hidden="1" customHeight="1">
      <c r="A1693" s="10" t="e">
        <f>INDEX(REFERENCE!$B$2:$K$2,1,'EXAMPLE OF CHOICE CARDS'!I1693)</f>
        <v>#REF!</v>
      </c>
      <c r="B1693" s="5">
        <f>INDEX('DCM CARDS LOOKUP - HIDDEN'!$P$4:$AF$8890,MATCH(N1693,'DCM CARDS LOOKUP - HIDDEN'!$O$4:$O$8890,0),$I1693)</f>
        <v>0</v>
      </c>
      <c r="C1693" s="5">
        <f>INDEX('DCM CARDS LOOKUP - HIDDEN'!$P$4:$AF$8890,MATCH(O1693,'DCM CARDS LOOKUP - HIDDEN'!$O$4:$O$8890,0),$I1693)</f>
        <v>0</v>
      </c>
      <c r="D1693" s="5">
        <f>INDEX('DCM CARDS LOOKUP - HIDDEN'!$P$4:$AF$8890,MATCH(P1693,'DCM CARDS LOOKUP - HIDDEN'!$O$4:$O$8890,0),$I1693)</f>
        <v>0</v>
      </c>
      <c r="E1693" s="24"/>
      <c r="F1693" s="24"/>
      <c r="G1693" s="42"/>
      <c r="I1693" s="4">
        <v>11</v>
      </c>
      <c r="N1693">
        <f>K1683*10000+L1683*100+B1681</f>
        <v>61001</v>
      </c>
      <c r="O1693">
        <f>K1683*10000+L1683*100+C1681</f>
        <v>61002</v>
      </c>
      <c r="P1693">
        <f>K1683*10000+L1683*100+D1681</f>
        <v>61003</v>
      </c>
      <c r="Q1693">
        <f>K1683*10000+L1683*100+E1661</f>
        <v>61004</v>
      </c>
      <c r="R1693">
        <f>K1683*10000+L1683*100+F1661</f>
        <v>61005</v>
      </c>
    </row>
    <row r="1694" spans="1:18" ht="15" hidden="1" customHeight="1">
      <c r="A1694" s="10" t="e">
        <f>INDEX(REFERENCE!$B$2:$K$2,1,'EXAMPLE OF CHOICE CARDS'!I1694)</f>
        <v>#REF!</v>
      </c>
      <c r="B1694" s="5">
        <f>INDEX('DCM CARDS LOOKUP - HIDDEN'!$P$4:$AF$8890,MATCH(N1694,'DCM CARDS LOOKUP - HIDDEN'!$O$4:$O$8890,0),$I1694)</f>
        <v>0</v>
      </c>
      <c r="C1694" s="5">
        <f>INDEX('DCM CARDS LOOKUP - HIDDEN'!$P$4:$AF$8890,MATCH(O1694,'DCM CARDS LOOKUP - HIDDEN'!$O$4:$O$8890,0),$I1694)</f>
        <v>0</v>
      </c>
      <c r="D1694" s="5">
        <f>INDEX('DCM CARDS LOOKUP - HIDDEN'!$P$4:$AF$8890,MATCH(P1694,'DCM CARDS LOOKUP - HIDDEN'!$O$4:$O$8890,0),$I1694)</f>
        <v>0</v>
      </c>
      <c r="E1694" s="24"/>
      <c r="F1694" s="24"/>
      <c r="G1694" s="42"/>
      <c r="I1694" s="4">
        <v>12</v>
      </c>
      <c r="N1694">
        <f>K1683*10000+L1683*100+B1681</f>
        <v>61001</v>
      </c>
      <c r="O1694">
        <f>K1683*10000+L1683*100+C1681</f>
        <v>61002</v>
      </c>
      <c r="P1694">
        <f>K1683*10000+L1683*100+D1681</f>
        <v>61003</v>
      </c>
      <c r="Q1694">
        <f>K1683*10000+L1683*100+E1661</f>
        <v>61004</v>
      </c>
      <c r="R1694">
        <f>K1683*10000+L1683*100+F1661</f>
        <v>61005</v>
      </c>
    </row>
    <row r="1695" spans="1:18" ht="15" hidden="1" customHeight="1">
      <c r="A1695" s="10" t="e">
        <f>INDEX(REFERENCE!$B$2:$K$2,1,'EXAMPLE OF CHOICE CARDS'!I1695)</f>
        <v>#REF!</v>
      </c>
      <c r="B1695" s="5">
        <f>INDEX('DCM CARDS LOOKUP - HIDDEN'!$P$4:$AF$8890,MATCH(N1695,'DCM CARDS LOOKUP - HIDDEN'!$O$4:$O$8890,0),$I1695)</f>
        <v>0</v>
      </c>
      <c r="C1695" s="5">
        <f>INDEX('DCM CARDS LOOKUP - HIDDEN'!$P$4:$AF$8890,MATCH(O1695,'DCM CARDS LOOKUP - HIDDEN'!$O$4:$O$8890,0),$I1695)</f>
        <v>0</v>
      </c>
      <c r="D1695" s="5">
        <f>INDEX('DCM CARDS LOOKUP - HIDDEN'!$P$4:$AF$8890,MATCH(P1695,'DCM CARDS LOOKUP - HIDDEN'!$O$4:$O$8890,0),$I1695)</f>
        <v>0</v>
      </c>
      <c r="E1695" s="24"/>
      <c r="F1695" s="24"/>
      <c r="G1695" s="42"/>
      <c r="I1695" s="4">
        <v>13</v>
      </c>
      <c r="N1695">
        <f>K1683*10000+L1683*100+B1681</f>
        <v>61001</v>
      </c>
      <c r="O1695">
        <f>K1683*10000+L1683*100+C1681</f>
        <v>61002</v>
      </c>
      <c r="P1695">
        <f>K1683*10000+L1683*100+D1681</f>
        <v>61003</v>
      </c>
      <c r="Q1695">
        <f>K1683*10000+L1683*100+E1661</f>
        <v>61004</v>
      </c>
      <c r="R1695">
        <f>K1683*10000+L1683*100+F1661</f>
        <v>61005</v>
      </c>
    </row>
    <row r="1696" spans="1:18" ht="15" hidden="1" customHeight="1">
      <c r="A1696" s="10" t="e">
        <f>INDEX(REFERENCE!$B$2:$K$2,1,'EXAMPLE OF CHOICE CARDS'!I1696)</f>
        <v>#REF!</v>
      </c>
      <c r="B1696" s="5">
        <f>INDEX('DCM CARDS LOOKUP - HIDDEN'!$P$4:$AF$8890,MATCH(N1696,'DCM CARDS LOOKUP - HIDDEN'!$O$4:$O$8890,0),$I1696)</f>
        <v>0</v>
      </c>
      <c r="C1696" s="5">
        <f>INDEX('DCM CARDS LOOKUP - HIDDEN'!$P$4:$AF$8890,MATCH(O1696,'DCM CARDS LOOKUP - HIDDEN'!$O$4:$O$8890,0),$I1696)</f>
        <v>0</v>
      </c>
      <c r="D1696" s="5">
        <f>INDEX('DCM CARDS LOOKUP - HIDDEN'!$P$4:$AF$8890,MATCH(P1696,'DCM CARDS LOOKUP - HIDDEN'!$O$4:$O$8890,0),$I1696)</f>
        <v>0</v>
      </c>
      <c r="E1696" s="24"/>
      <c r="F1696" s="24"/>
      <c r="G1696" s="43"/>
      <c r="I1696" s="4">
        <v>14</v>
      </c>
      <c r="N1696">
        <f>K1683*10000+L1683*100+B1681</f>
        <v>61001</v>
      </c>
      <c r="O1696">
        <f>K1683*10000+L1683*100+C1681</f>
        <v>61002</v>
      </c>
      <c r="P1696">
        <f>K1683*10000+L1683*100+D1681</f>
        <v>61003</v>
      </c>
      <c r="Q1696">
        <f>K1683*10000+L1683*100+E1661</f>
        <v>61004</v>
      </c>
      <c r="R1696">
        <f>K1683*10000+L1683*100+F1661</f>
        <v>61005</v>
      </c>
    </row>
    <row r="1697" spans="1:18">
      <c r="A1697" s="2"/>
      <c r="B1697" s="5"/>
      <c r="C1697" s="5"/>
      <c r="D1697" s="5"/>
      <c r="E1697" s="5"/>
      <c r="F1697" s="5"/>
      <c r="G1697" s="5"/>
      <c r="I1697" s="13"/>
    </row>
    <row r="1698" spans="1:18">
      <c r="A1698" s="6"/>
      <c r="B1698" s="7">
        <v>1</v>
      </c>
      <c r="C1698" s="7">
        <v>2</v>
      </c>
      <c r="D1698" s="7">
        <v>3</v>
      </c>
      <c r="E1698" s="7">
        <v>4</v>
      </c>
      <c r="F1698" s="7">
        <v>5</v>
      </c>
      <c r="G1698" s="7">
        <v>9</v>
      </c>
      <c r="I1698" s="13"/>
    </row>
    <row r="1701" spans="1:18">
      <c r="A1701" s="1" t="str">
        <f>"Version "&amp;K1703&amp;"; Task"&amp;L1703</f>
        <v>Version 6; Task11</v>
      </c>
      <c r="B1701" s="4">
        <v>1</v>
      </c>
      <c r="C1701" s="4">
        <v>2</v>
      </c>
      <c r="D1701" s="4">
        <v>3</v>
      </c>
      <c r="E1701" s="4">
        <f>E1681</f>
        <v>4</v>
      </c>
      <c r="F1701" s="4">
        <f>F1681</f>
        <v>5</v>
      </c>
      <c r="I1701" s="13"/>
    </row>
    <row r="1702" spans="1:18" ht="15" customHeight="1">
      <c r="A1702" s="11" t="s">
        <v>8</v>
      </c>
      <c r="B1702" s="12" t="s">
        <v>9</v>
      </c>
      <c r="C1702" s="12" t="s">
        <v>10</v>
      </c>
      <c r="D1702" s="12" t="s">
        <v>11</v>
      </c>
      <c r="E1702" s="23" t="s">
        <v>20</v>
      </c>
      <c r="F1702" s="23" t="s">
        <v>21</v>
      </c>
      <c r="G1702" s="41" t="s">
        <v>15</v>
      </c>
      <c r="I1702" s="13"/>
      <c r="K1702" t="s">
        <v>12</v>
      </c>
      <c r="L1702" t="s">
        <v>1</v>
      </c>
    </row>
    <row r="1703" spans="1:18">
      <c r="A1703" s="10" t="str">
        <f>INDEX(REFERENCE!$B$2:$K$2,1,'EXAMPLE OF CHOICE CARDS'!I1703)</f>
        <v>Brand</v>
      </c>
      <c r="B1703" s="5" t="str">
        <f>INDEX('DCM CARDS LOOKUP - HIDDEN'!$P$4:$AF$8890,MATCH(N1703,'DCM CARDS LOOKUP - HIDDEN'!$O$4:$O$8890,0),$I1703)</f>
        <v>Sudafed</v>
      </c>
      <c r="C1703" s="5" t="str">
        <f>INDEX('DCM CARDS LOOKUP - HIDDEN'!$P$4:$AF$8890,MATCH(O1703,'DCM CARDS LOOKUP - HIDDEN'!$O$4:$O$8890,0),$I1703)</f>
        <v>UP &amp; UP</v>
      </c>
      <c r="D1703" s="5" t="str">
        <f>INDEX('DCM CARDS LOOKUP - HIDDEN'!$P$4:$AF$8890,MATCH(P1703,'DCM CARDS LOOKUP - HIDDEN'!$O$4:$O$8890,0),$I1703)</f>
        <v>CVS</v>
      </c>
      <c r="E1703" s="5" t="str">
        <f>INDEX('DCM CARDS LOOKUP - HIDDEN'!$P$4:$AF$8890,MATCH(Q1703,'DCM CARDS LOOKUP - HIDDEN'!$O$4:$O$8890,0),$I1703)</f>
        <v>Mucinex</v>
      </c>
      <c r="F1703" s="5" t="str">
        <f>INDEX('DCM CARDS LOOKUP - HIDDEN'!$P$4:$AF$8890,MATCH(R1703,'DCM CARDS LOOKUP - HIDDEN'!$O$4:$O$8890,0),$I1703)</f>
        <v>Other Brand</v>
      </c>
      <c r="G1703" s="42"/>
      <c r="I1703" s="4">
        <v>1</v>
      </c>
      <c r="K1703">
        <f>IF(L1683=15,K1683+1,K1683)</f>
        <v>6</v>
      </c>
      <c r="L1703">
        <f>IF(L1683&lt;15,L1683+1,1)</f>
        <v>11</v>
      </c>
      <c r="N1703">
        <f>K1703*10000+L1703*100+B1701</f>
        <v>61101</v>
      </c>
      <c r="O1703">
        <f>K1703*10000+L1703*100+C1701</f>
        <v>61102</v>
      </c>
      <c r="P1703">
        <f>K1703*10000+L1703*100+D1701</f>
        <v>61103</v>
      </c>
      <c r="Q1703">
        <f>K1703*10000+L1703*100+E1681</f>
        <v>61104</v>
      </c>
      <c r="R1703">
        <f>K1703*10000+L1703*100+F1681</f>
        <v>61105</v>
      </c>
    </row>
    <row r="1704" spans="1:18">
      <c r="A1704" s="10" t="str">
        <f>INDEX(REFERENCE!$B$2:$K$2,1,'EXAMPLE OF CHOICE CARDS'!I1704)</f>
        <v>Format</v>
      </c>
      <c r="B1704" s="5" t="str">
        <f>INDEX('DCM CARDS LOOKUP - HIDDEN'!$P$4:$AF$8890,MATCH(N1704,'DCM CARDS LOOKUP - HIDDEN'!$O$4:$O$8890,0),$I1704)</f>
        <v>Powder packet</v>
      </c>
      <c r="C1704" s="5" t="str">
        <f>INDEX('DCM CARDS LOOKUP - HIDDEN'!$P$4:$AF$8890,MATCH(O1704,'DCM CARDS LOOKUP - HIDDEN'!$O$4:$O$8890,0),$I1704)</f>
        <v>Tablet</v>
      </c>
      <c r="D1704" s="5" t="str">
        <f>INDEX('DCM CARDS LOOKUP - HIDDEN'!$P$4:$AF$8890,MATCH(P1704,'DCM CARDS LOOKUP - HIDDEN'!$O$4:$O$8890,0),$I1704)</f>
        <v>Gummies</v>
      </c>
      <c r="E1704" s="5" t="str">
        <f>INDEX('DCM CARDS LOOKUP - HIDDEN'!$P$4:$AF$8890,MATCH(Q1704,'DCM CARDS LOOKUP - HIDDEN'!$O$4:$O$8890,0),$I1704)</f>
        <v>Effervescent Tablets</v>
      </c>
      <c r="F1704" s="5" t="str">
        <f>INDEX('DCM CARDS LOOKUP - HIDDEN'!$P$4:$AF$8890,MATCH(R1704,'DCM CARDS LOOKUP - HIDDEN'!$O$4:$O$8890,0),$I1704)</f>
        <v>Hot liquid powder packet</v>
      </c>
      <c r="G1704" s="42"/>
      <c r="I1704" s="4">
        <v>2</v>
      </c>
      <c r="N1704">
        <f>K1703*10000+L1703*100+B1701</f>
        <v>61101</v>
      </c>
      <c r="O1704">
        <f>K1703*10000+L1703*100+C1701</f>
        <v>61102</v>
      </c>
      <c r="P1704">
        <f>K1703*10000+L1703*100+D1701</f>
        <v>61103</v>
      </c>
      <c r="Q1704">
        <f>K1703*10000+L1703*100+E1681</f>
        <v>61104</v>
      </c>
      <c r="R1704">
        <f>K1703*10000+L1703*100+F1681</f>
        <v>61105</v>
      </c>
    </row>
    <row r="1705" spans="1:18">
      <c r="A1705" s="10" t="str">
        <f>INDEX(REFERENCE!$B$2:$K$2,1,'EXAMPLE OF CHOICE CARDS'!I1705)</f>
        <v>Symptoms</v>
      </c>
      <c r="B1705" s="5" t="str">
        <f>INDEX('DCM CARDS LOOKUP - HIDDEN'!$P$4:$AF$8890,MATCH(N1705,'DCM CARDS LOOKUP - HIDDEN'!$O$4:$O$8890,0),$I1705)</f>
        <v>Runny nose relief</v>
      </c>
      <c r="C1705" s="5" t="str">
        <f>INDEX('DCM CARDS LOOKUP - HIDDEN'!$P$4:$AF$8890,MATCH(O1705,'DCM CARDS LOOKUP - HIDDEN'!$O$4:$O$8890,0),$I1705)</f>
        <v>Head Pain Relief</v>
      </c>
      <c r="D1705" s="5" t="str">
        <f>INDEX('DCM CARDS LOOKUP - HIDDEN'!$P$4:$AF$8890,MATCH(P1705,'DCM CARDS LOOKUP - HIDDEN'!$O$4:$O$8890,0),$I1705)</f>
        <v>Sinus Pressure relief</v>
      </c>
      <c r="E1705" s="5" t="str">
        <f>INDEX('DCM CARDS LOOKUP - HIDDEN'!$P$4:$AF$8890,MATCH(Q1705,'DCM CARDS LOOKUP - HIDDEN'!$O$4:$O$8890,0),$I1705)</f>
        <v>Runny nose relief</v>
      </c>
      <c r="F1705" s="5" t="str">
        <f>INDEX('DCM CARDS LOOKUP - HIDDEN'!$P$4:$AF$8890,MATCH(R1705,'DCM CARDS LOOKUP - HIDDEN'!$O$4:$O$8890,0),$I1705)</f>
        <v>Flu/ Severe cold Relief</v>
      </c>
      <c r="G1705" s="42"/>
      <c r="I1705" s="4">
        <v>3</v>
      </c>
      <c r="N1705">
        <f>K1703*10000+L1703*100+B1701</f>
        <v>61101</v>
      </c>
      <c r="O1705">
        <f>K1703*10000+L1703*100+C1701</f>
        <v>61102</v>
      </c>
      <c r="P1705">
        <f>K1703*10000+L1703*100+D1701</f>
        <v>61103</v>
      </c>
      <c r="Q1705">
        <f>K1703*10000+L1703*100+E1681</f>
        <v>61104</v>
      </c>
      <c r="R1705">
        <f>K1703*10000+L1703*100+F1681</f>
        <v>61105</v>
      </c>
    </row>
    <row r="1706" spans="1:18">
      <c r="A1706" s="10" t="str">
        <f>INDEX(REFERENCE!$B$2:$K$2,1,'EXAMPLE OF CHOICE CARDS'!I1706)</f>
        <v>Benefit</v>
      </c>
      <c r="B1706" s="5" t="str">
        <f>INDEX('DCM CARDS LOOKUP - HIDDEN'!$P$4:$AF$8890,MATCH(N1706,'DCM CARDS LOOKUP - HIDDEN'!$O$4:$O$8890,0),$I1706)</f>
        <v>FSA/HSA Eligible</v>
      </c>
      <c r="C1706" s="5" t="str">
        <f>INDEX('DCM CARDS LOOKUP - HIDDEN'!$P$4:$AF$8890,MATCH(O1706,'DCM CARDS LOOKUP - HIDDEN'!$O$4:$O$8890,0),$I1706)</f>
        <v>FSA/HSA Eligible</v>
      </c>
      <c r="D1706" s="5" t="str">
        <f>INDEX('DCM CARDS LOOKUP - HIDDEN'!$P$4:$AF$8890,MATCH(P1706,'DCM CARDS LOOKUP - HIDDEN'!$O$4:$O$8890,0),$I1706)</f>
        <v>Natural Ingredients</v>
      </c>
      <c r="E1706" s="5" t="str">
        <f>INDEX('DCM CARDS LOOKUP - HIDDEN'!$P$4:$AF$8890,MATCH(Q1706,'DCM CARDS LOOKUP - HIDDEN'!$O$4:$O$8890,0),$I1706)</f>
        <v>Non-Medicated</v>
      </c>
      <c r="F1706" s="5" t="str">
        <f>INDEX('DCM CARDS LOOKUP - HIDDEN'!$P$4:$AF$8890,MATCH(R1706,'DCM CARDS LOOKUP - HIDDEN'!$O$4:$O$8890,0),$I1706)</f>
        <v>Drug free</v>
      </c>
      <c r="G1706" s="42"/>
      <c r="I1706" s="4">
        <v>4</v>
      </c>
      <c r="N1706">
        <f>K1703*10000+L1703*100+B1701</f>
        <v>61101</v>
      </c>
      <c r="O1706">
        <f>K1703*10000+L1703*100+C1701</f>
        <v>61102</v>
      </c>
      <c r="P1706">
        <f>K1703*10000+L1703*100+D1701</f>
        <v>61103</v>
      </c>
      <c r="Q1706">
        <f>K1703*10000+L1703*100+E1681</f>
        <v>61104</v>
      </c>
      <c r="R1706">
        <f>K1703*10000+L1703*100+F1681</f>
        <v>61105</v>
      </c>
    </row>
    <row r="1707" spans="1:18">
      <c r="A1707" s="10" t="str">
        <f>INDEX(REFERENCE!$B$2:$K$2,1,'EXAMPLE OF CHOICE CARDS'!I1707)</f>
        <v>Doses</v>
      </c>
      <c r="B1707" s="5" t="str">
        <f>INDEX('DCM CARDS LOOKUP - HIDDEN'!$P$4:$AF$8890,MATCH(N1707,'DCM CARDS LOOKUP - HIDDEN'!$O$4:$O$8890,0),$I1707)</f>
        <v>12 Doses</v>
      </c>
      <c r="C1707" s="5" t="str">
        <f>INDEX('DCM CARDS LOOKUP - HIDDEN'!$P$4:$AF$8890,MATCH(O1707,'DCM CARDS LOOKUP - HIDDEN'!$O$4:$O$8890,0),$I1707)</f>
        <v>60 Doses</v>
      </c>
      <c r="D1707" s="5" t="str">
        <f>INDEX('DCM CARDS LOOKUP - HIDDEN'!$P$4:$AF$8890,MATCH(P1707,'DCM CARDS LOOKUP - HIDDEN'!$O$4:$O$8890,0),$I1707)</f>
        <v>12 Doses</v>
      </c>
      <c r="E1707" s="5" t="str">
        <f>INDEX('DCM CARDS LOOKUP - HIDDEN'!$P$4:$AF$8890,MATCH(Q1707,'DCM CARDS LOOKUP - HIDDEN'!$O$4:$O$8890,0),$I1707)</f>
        <v>60 Doses</v>
      </c>
      <c r="F1707" s="5" t="str">
        <f>INDEX('DCM CARDS LOOKUP - HIDDEN'!$P$4:$AF$8890,MATCH(R1707,'DCM CARDS LOOKUP - HIDDEN'!$O$4:$O$8890,0),$I1707)</f>
        <v>30 Doses</v>
      </c>
      <c r="G1707" s="42"/>
      <c r="I1707" s="4">
        <v>5</v>
      </c>
      <c r="N1707">
        <f>K1703*10000+L1703*100+B1701</f>
        <v>61101</v>
      </c>
      <c r="O1707">
        <f>K1703*10000+L1703*100+C1701</f>
        <v>61102</v>
      </c>
      <c r="P1707">
        <f>K1703*10000+L1703*100+D1701</f>
        <v>61103</v>
      </c>
      <c r="Q1707">
        <f>K1703*10000+L1703*100+E1681</f>
        <v>61104</v>
      </c>
      <c r="R1707">
        <f>K1703*10000+L1703*100+F1681</f>
        <v>61105</v>
      </c>
    </row>
    <row r="1708" spans="1:18">
      <c r="A1708" s="10" t="str">
        <f>INDEX(REFERENCE!$B$2:$K$2,1,'EXAMPLE OF CHOICE CARDS'!I1708)</f>
        <v>flavor</v>
      </c>
      <c r="B1708" s="5" t="str">
        <f>INDEX('DCM CARDS LOOKUP - HIDDEN'!$P$4:$AF$8890,MATCH(N1708,'DCM CARDS LOOKUP - HIDDEN'!$O$4:$O$8890,0),$I1708)</f>
        <v>Honey Lemon</v>
      </c>
      <c r="C1708" s="5" t="str">
        <f>INDEX('DCM CARDS LOOKUP - HIDDEN'!$P$4:$AF$8890,MATCH(O1708,'DCM CARDS LOOKUP - HIDDEN'!$O$4:$O$8890,0),$I1708)</f>
        <v>-</v>
      </c>
      <c r="D1708" s="5" t="str">
        <f>INDEX('DCM CARDS LOOKUP - HIDDEN'!$P$4:$AF$8890,MATCH(P1708,'DCM CARDS LOOKUP - HIDDEN'!$O$4:$O$8890,0),$I1708)</f>
        <v>Honey</v>
      </c>
      <c r="E1708" s="5" t="str">
        <f>INDEX('DCM CARDS LOOKUP - HIDDEN'!$P$4:$AF$8890,MATCH(Q1708,'DCM CARDS LOOKUP - HIDDEN'!$O$4:$O$8890,0),$I1708)</f>
        <v>Cherry</v>
      </c>
      <c r="F1708" s="5" t="str">
        <f>INDEX('DCM CARDS LOOKUP - HIDDEN'!$P$4:$AF$8890,MATCH(R1708,'DCM CARDS LOOKUP - HIDDEN'!$O$4:$O$8890,0),$I1708)</f>
        <v>Mixed Berry</v>
      </c>
      <c r="G1708" s="42"/>
      <c r="I1708" s="4">
        <v>6</v>
      </c>
      <c r="N1708">
        <f>K1703*10000+L1703*100+B1701</f>
        <v>61101</v>
      </c>
      <c r="O1708">
        <f>K1703*10000+L1703*100+C1701</f>
        <v>61102</v>
      </c>
      <c r="P1708">
        <f>K1703*10000+L1703*100+D1701</f>
        <v>61103</v>
      </c>
      <c r="Q1708">
        <f>K1703*10000+L1703*100+E1681</f>
        <v>61104</v>
      </c>
      <c r="R1708">
        <f>K1703*10000+L1703*100+F1681</f>
        <v>61105</v>
      </c>
    </row>
    <row r="1709" spans="1:18" ht="15" customHeight="1">
      <c r="A1709" s="10" t="str">
        <f>INDEX(REFERENCE!$B$2:$K$2,1,'EXAMPLE OF CHOICE CARDS'!I1709)</f>
        <v>Price</v>
      </c>
      <c r="B1709" s="29">
        <f>INDEX('DCM CARDS LOOKUP - HIDDEN'!$P$4:$AF$8890,MATCH(N1709,'DCM CARDS LOOKUP - HIDDEN'!$O$4:$O$8890,0),$I1709)</f>
        <v>10</v>
      </c>
      <c r="C1709" s="29">
        <f>INDEX('DCM CARDS LOOKUP - HIDDEN'!$P$4:$AF$8890,MATCH(O1709,'DCM CARDS LOOKUP - HIDDEN'!$O$4:$O$8890,0),$I1709)</f>
        <v>38</v>
      </c>
      <c r="D1709" s="29">
        <f>INDEX('DCM CARDS LOOKUP - HIDDEN'!$P$4:$AF$8890,MATCH(P1709,'DCM CARDS LOOKUP - HIDDEN'!$O$4:$O$8890,0),$I1709)</f>
        <v>12</v>
      </c>
      <c r="E1709" s="29">
        <f>INDEX('DCM CARDS LOOKUP - HIDDEN'!$P$4:$AF$8890,MATCH(Q1709,'DCM CARDS LOOKUP - HIDDEN'!$O$4:$O$8890,0),$I1709)</f>
        <v>12</v>
      </c>
      <c r="F1709" s="29">
        <f>INDEX('DCM CARDS LOOKUP - HIDDEN'!$P$4:$AF$8890,MATCH(R1709,'DCM CARDS LOOKUP - HIDDEN'!$O$4:$O$8890,0),$I1709)</f>
        <v>16</v>
      </c>
      <c r="G1709" s="42"/>
      <c r="I1709" s="4">
        <v>7</v>
      </c>
      <c r="N1709">
        <f>K1703*10000+L1703*100+B1701</f>
        <v>61101</v>
      </c>
      <c r="O1709">
        <f>K1703*10000+L1703*100+C1701</f>
        <v>61102</v>
      </c>
      <c r="P1709">
        <f>K1703*10000+L1703*100+D1701</f>
        <v>61103</v>
      </c>
      <c r="Q1709">
        <f>K1703*10000+L1703*100+E1681</f>
        <v>61104</v>
      </c>
      <c r="R1709">
        <f>K1703*10000+L1703*100+F1681</f>
        <v>61105</v>
      </c>
    </row>
    <row r="1710" spans="1:18" ht="15" hidden="1" customHeight="1">
      <c r="A1710" s="10">
        <f>INDEX(REFERENCE!$B$2:$K$2,1,'EXAMPLE OF CHOICE CARDS'!I1710)</f>
        <v>0</v>
      </c>
      <c r="B1710" s="29">
        <f>INDEX('DCM CARDS LOOKUP - HIDDEN'!$P$4:$AF$8890,MATCH(N1710,'DCM CARDS LOOKUP - HIDDEN'!$O$4:$O$8890,0),$I1710)</f>
        <v>0</v>
      </c>
      <c r="C1710" s="29">
        <f>INDEX('DCM CARDS LOOKUP - HIDDEN'!$P$4:$AF$8890,MATCH(O1710,'DCM CARDS LOOKUP - HIDDEN'!$O$4:$O$8890,0),$I1710)</f>
        <v>0</v>
      </c>
      <c r="D1710" s="29">
        <f>INDEX('DCM CARDS LOOKUP - HIDDEN'!$P$4:$AF$8890,MATCH(P1710,'DCM CARDS LOOKUP - HIDDEN'!$O$4:$O$8890,0),$I1710)</f>
        <v>0</v>
      </c>
      <c r="E1710" s="29">
        <f>INDEX('DCM CARDS LOOKUP - HIDDEN'!$P$4:$AF$8890,MATCH(Q1710,'DCM CARDS LOOKUP - HIDDEN'!$O$4:$O$8890,0),$I1710)</f>
        <v>0</v>
      </c>
      <c r="F1710" s="29">
        <f>INDEX('DCM CARDS LOOKUP - HIDDEN'!$P$4:$AF$8890,MATCH(R1710,'DCM CARDS LOOKUP - HIDDEN'!$O$4:$O$8890,0),$I1710)</f>
        <v>0</v>
      </c>
      <c r="G1710" s="42"/>
      <c r="I1710" s="4">
        <v>8</v>
      </c>
      <c r="N1710">
        <f>K1703*10000+L1703*100+B1701</f>
        <v>61101</v>
      </c>
      <c r="O1710">
        <f>K1703*10000+L1703*100+C1701</f>
        <v>61102</v>
      </c>
      <c r="P1710">
        <f>K1703*10000+L1703*100+D1701</f>
        <v>61103</v>
      </c>
      <c r="Q1710">
        <f>K1703*10000+L1703*100+E1681</f>
        <v>61104</v>
      </c>
      <c r="R1710">
        <f>K1703*10000+L1703*100+F1681</f>
        <v>61105</v>
      </c>
    </row>
    <row r="1711" spans="1:18" ht="15" hidden="1" customHeight="1">
      <c r="A1711" s="10">
        <f>INDEX(REFERENCE!$B$2:$K$2,1,'EXAMPLE OF CHOICE CARDS'!I1711)</f>
        <v>0</v>
      </c>
      <c r="B1711" s="5">
        <f>INDEX('DCM CARDS LOOKUP - HIDDEN'!$P$4:$AF$8890,MATCH(N1711,'DCM CARDS LOOKUP - HIDDEN'!$O$4:$O$8890,0),$I1711)</f>
        <v>0</v>
      </c>
      <c r="C1711" s="5">
        <f>INDEX('DCM CARDS LOOKUP - HIDDEN'!$P$4:$AF$8890,MATCH(O1711,'DCM CARDS LOOKUP - HIDDEN'!$O$4:$O$8890,0),$I1711)</f>
        <v>0</v>
      </c>
      <c r="D1711" s="5">
        <f>INDEX('DCM CARDS LOOKUP - HIDDEN'!$P$4:$AF$8890,MATCH(P1711,'DCM CARDS LOOKUP - HIDDEN'!$O$4:$O$8890,0),$I1711)</f>
        <v>0</v>
      </c>
      <c r="E1711" s="5">
        <f>INDEX('DCM CARDS LOOKUP - HIDDEN'!$P$4:$AF$8890,MATCH(Q1711,'DCM CARDS LOOKUP - HIDDEN'!$O$4:$O$8890,0),$I1711)</f>
        <v>0</v>
      </c>
      <c r="F1711" s="5">
        <f>INDEX('DCM CARDS LOOKUP - HIDDEN'!$P$4:$AF$8890,MATCH(R1711,'DCM CARDS LOOKUP - HIDDEN'!$O$4:$O$8890,0),$I1711)</f>
        <v>0</v>
      </c>
      <c r="G1711" s="42"/>
      <c r="I1711" s="4">
        <v>9</v>
      </c>
      <c r="N1711">
        <f>K1703*10000+L1703*100+B1701</f>
        <v>61101</v>
      </c>
      <c r="O1711">
        <f>K1703*10000+L1703*100+C1701</f>
        <v>61102</v>
      </c>
      <c r="P1711">
        <f>K1703*10000+L1703*100+D1701</f>
        <v>61103</v>
      </c>
      <c r="Q1711">
        <f>K1703*10000+L1703*100+E1681</f>
        <v>61104</v>
      </c>
      <c r="R1711">
        <f>K1703*10000+L1703*100+F1681</f>
        <v>61105</v>
      </c>
    </row>
    <row r="1712" spans="1:18" ht="15" hidden="1" customHeight="1">
      <c r="A1712" s="10">
        <f>INDEX(REFERENCE!$B$2:$K$2,1,'EXAMPLE OF CHOICE CARDS'!I1712)</f>
        <v>0</v>
      </c>
      <c r="B1712" s="5">
        <f>INDEX('DCM CARDS LOOKUP - HIDDEN'!$P$4:$AF$8890,MATCH(N1712,'DCM CARDS LOOKUP - HIDDEN'!$O$4:$O$8890,0),$I1712)</f>
        <v>0</v>
      </c>
      <c r="C1712" s="5">
        <f>INDEX('DCM CARDS LOOKUP - HIDDEN'!$P$4:$AF$8890,MATCH(O1712,'DCM CARDS LOOKUP - HIDDEN'!$O$4:$O$8890,0),$I1712)</f>
        <v>0</v>
      </c>
      <c r="D1712" s="5">
        <f>INDEX('DCM CARDS LOOKUP - HIDDEN'!$P$4:$AF$8890,MATCH(P1712,'DCM CARDS LOOKUP - HIDDEN'!$O$4:$O$8890,0),$I1712)</f>
        <v>0</v>
      </c>
      <c r="E1712" s="5">
        <f>INDEX('DCM CARDS LOOKUP - HIDDEN'!$P$4:$AF$8890,MATCH(Q1712,'DCM CARDS LOOKUP - HIDDEN'!$O$4:$O$8890,0),$I1712)</f>
        <v>0</v>
      </c>
      <c r="F1712" s="5">
        <f>INDEX('DCM CARDS LOOKUP - HIDDEN'!$P$4:$AF$8890,MATCH(R1712,'DCM CARDS LOOKUP - HIDDEN'!$O$4:$O$8890,0),$I1712)</f>
        <v>0</v>
      </c>
      <c r="G1712" s="42"/>
      <c r="I1712" s="4">
        <v>10</v>
      </c>
      <c r="N1712">
        <f>K1703*10000+L1703*100+B1701</f>
        <v>61101</v>
      </c>
      <c r="O1712">
        <f>K1703*10000+L1703*100+C1701</f>
        <v>61102</v>
      </c>
      <c r="P1712">
        <f>K1703*10000+L1703*100+D1701</f>
        <v>61103</v>
      </c>
      <c r="Q1712">
        <f>K1703*10000+L1703*100+E1681</f>
        <v>61104</v>
      </c>
      <c r="R1712">
        <f>K1703*10000+L1703*100+F1681</f>
        <v>61105</v>
      </c>
    </row>
    <row r="1713" spans="1:18" ht="15" hidden="1" customHeight="1">
      <c r="A1713" s="10" t="e">
        <f>INDEX(REFERENCE!$B$2:$K$2,1,'EXAMPLE OF CHOICE CARDS'!I1713)</f>
        <v>#REF!</v>
      </c>
      <c r="B1713" s="5">
        <f>INDEX('DCM CARDS LOOKUP - HIDDEN'!$P$4:$AF$8890,MATCH(N1713,'DCM CARDS LOOKUP - HIDDEN'!$O$4:$O$8890,0),$I1713)</f>
        <v>0</v>
      </c>
      <c r="C1713" s="5">
        <f>INDEX('DCM CARDS LOOKUP - HIDDEN'!$P$4:$AF$8890,MATCH(O1713,'DCM CARDS LOOKUP - HIDDEN'!$O$4:$O$8890,0),$I1713)</f>
        <v>0</v>
      </c>
      <c r="D1713" s="5">
        <f>INDEX('DCM CARDS LOOKUP - HIDDEN'!$P$4:$AF$8890,MATCH(P1713,'DCM CARDS LOOKUP - HIDDEN'!$O$4:$O$8890,0),$I1713)</f>
        <v>0</v>
      </c>
      <c r="E1713" s="24"/>
      <c r="F1713" s="24"/>
      <c r="G1713" s="42"/>
      <c r="I1713" s="4">
        <v>11</v>
      </c>
      <c r="N1713">
        <f>K1703*10000+L1703*100+B1701</f>
        <v>61101</v>
      </c>
      <c r="O1713">
        <f>K1703*10000+L1703*100+C1701</f>
        <v>61102</v>
      </c>
      <c r="P1713">
        <f>K1703*10000+L1703*100+D1701</f>
        <v>61103</v>
      </c>
      <c r="Q1713">
        <f>K1703*10000+L1703*100+E1681</f>
        <v>61104</v>
      </c>
      <c r="R1713">
        <f>K1703*10000+L1703*100+F1681</f>
        <v>61105</v>
      </c>
    </row>
    <row r="1714" spans="1:18" ht="15" hidden="1" customHeight="1">
      <c r="A1714" s="10" t="e">
        <f>INDEX(REFERENCE!$B$2:$K$2,1,'EXAMPLE OF CHOICE CARDS'!I1714)</f>
        <v>#REF!</v>
      </c>
      <c r="B1714" s="5">
        <f>INDEX('DCM CARDS LOOKUP - HIDDEN'!$P$4:$AF$8890,MATCH(N1714,'DCM CARDS LOOKUP - HIDDEN'!$O$4:$O$8890,0),$I1714)</f>
        <v>0</v>
      </c>
      <c r="C1714" s="5">
        <f>INDEX('DCM CARDS LOOKUP - HIDDEN'!$P$4:$AF$8890,MATCH(O1714,'DCM CARDS LOOKUP - HIDDEN'!$O$4:$O$8890,0),$I1714)</f>
        <v>0</v>
      </c>
      <c r="D1714" s="5">
        <f>INDEX('DCM CARDS LOOKUP - HIDDEN'!$P$4:$AF$8890,MATCH(P1714,'DCM CARDS LOOKUP - HIDDEN'!$O$4:$O$8890,0),$I1714)</f>
        <v>0</v>
      </c>
      <c r="E1714" s="24"/>
      <c r="F1714" s="24"/>
      <c r="G1714" s="42"/>
      <c r="I1714" s="4">
        <v>12</v>
      </c>
      <c r="N1714">
        <f>K1703*10000+L1703*100+B1701</f>
        <v>61101</v>
      </c>
      <c r="O1714">
        <f>K1703*10000+L1703*100+C1701</f>
        <v>61102</v>
      </c>
      <c r="P1714">
        <f>K1703*10000+L1703*100+D1701</f>
        <v>61103</v>
      </c>
      <c r="Q1714">
        <f>K1703*10000+L1703*100+E1681</f>
        <v>61104</v>
      </c>
      <c r="R1714">
        <f>K1703*10000+L1703*100+F1681</f>
        <v>61105</v>
      </c>
    </row>
    <row r="1715" spans="1:18" ht="15" hidden="1" customHeight="1">
      <c r="A1715" s="10" t="e">
        <f>INDEX(REFERENCE!$B$2:$K$2,1,'EXAMPLE OF CHOICE CARDS'!I1715)</f>
        <v>#REF!</v>
      </c>
      <c r="B1715" s="5">
        <f>INDEX('DCM CARDS LOOKUP - HIDDEN'!$P$4:$AF$8890,MATCH(N1715,'DCM CARDS LOOKUP - HIDDEN'!$O$4:$O$8890,0),$I1715)</f>
        <v>0</v>
      </c>
      <c r="C1715" s="5">
        <f>INDEX('DCM CARDS LOOKUP - HIDDEN'!$P$4:$AF$8890,MATCH(O1715,'DCM CARDS LOOKUP - HIDDEN'!$O$4:$O$8890,0),$I1715)</f>
        <v>0</v>
      </c>
      <c r="D1715" s="5">
        <f>INDEX('DCM CARDS LOOKUP - HIDDEN'!$P$4:$AF$8890,MATCH(P1715,'DCM CARDS LOOKUP - HIDDEN'!$O$4:$O$8890,0),$I1715)</f>
        <v>0</v>
      </c>
      <c r="E1715" s="24"/>
      <c r="F1715" s="24"/>
      <c r="G1715" s="42"/>
      <c r="I1715" s="4">
        <v>13</v>
      </c>
      <c r="N1715">
        <f>K1703*10000+L1703*100+B1701</f>
        <v>61101</v>
      </c>
      <c r="O1715">
        <f>K1703*10000+L1703*100+C1701</f>
        <v>61102</v>
      </c>
      <c r="P1715">
        <f>K1703*10000+L1703*100+D1701</f>
        <v>61103</v>
      </c>
      <c r="Q1715">
        <f>K1703*10000+L1703*100+E1681</f>
        <v>61104</v>
      </c>
      <c r="R1715">
        <f>K1703*10000+L1703*100+F1681</f>
        <v>61105</v>
      </c>
    </row>
    <row r="1716" spans="1:18" ht="15" hidden="1" customHeight="1">
      <c r="A1716" s="10" t="e">
        <f>INDEX(REFERENCE!$B$2:$K$2,1,'EXAMPLE OF CHOICE CARDS'!I1716)</f>
        <v>#REF!</v>
      </c>
      <c r="B1716" s="5">
        <f>INDEX('DCM CARDS LOOKUP - HIDDEN'!$P$4:$AF$8890,MATCH(N1716,'DCM CARDS LOOKUP - HIDDEN'!$O$4:$O$8890,0),$I1716)</f>
        <v>0</v>
      </c>
      <c r="C1716" s="5">
        <f>INDEX('DCM CARDS LOOKUP - HIDDEN'!$P$4:$AF$8890,MATCH(O1716,'DCM CARDS LOOKUP - HIDDEN'!$O$4:$O$8890,0),$I1716)</f>
        <v>0</v>
      </c>
      <c r="D1716" s="5">
        <f>INDEX('DCM CARDS LOOKUP - HIDDEN'!$P$4:$AF$8890,MATCH(P1716,'DCM CARDS LOOKUP - HIDDEN'!$O$4:$O$8890,0),$I1716)</f>
        <v>0</v>
      </c>
      <c r="E1716" s="24"/>
      <c r="F1716" s="24"/>
      <c r="G1716" s="43"/>
      <c r="I1716" s="4">
        <v>14</v>
      </c>
      <c r="N1716">
        <f>K1703*10000+L1703*100+B1701</f>
        <v>61101</v>
      </c>
      <c r="O1716">
        <f>K1703*10000+L1703*100+C1701</f>
        <v>61102</v>
      </c>
      <c r="P1716">
        <f>K1703*10000+L1703*100+D1701</f>
        <v>61103</v>
      </c>
      <c r="Q1716">
        <f>K1703*10000+L1703*100+E1681</f>
        <v>61104</v>
      </c>
      <c r="R1716">
        <f>K1703*10000+L1703*100+F1681</f>
        <v>61105</v>
      </c>
    </row>
    <row r="1717" spans="1:18">
      <c r="A1717" s="2"/>
      <c r="B1717" s="5"/>
      <c r="C1717" s="5"/>
      <c r="D1717" s="5"/>
      <c r="E1717" s="5"/>
      <c r="F1717" s="5"/>
      <c r="G1717" s="5"/>
      <c r="I1717" s="13"/>
    </row>
    <row r="1718" spans="1:18">
      <c r="A1718" s="6"/>
      <c r="B1718" s="7">
        <v>1</v>
      </c>
      <c r="C1718" s="7">
        <v>2</v>
      </c>
      <c r="D1718" s="7">
        <v>3</v>
      </c>
      <c r="E1718" s="7">
        <v>4</v>
      </c>
      <c r="F1718" s="7">
        <v>5</v>
      </c>
      <c r="G1718" s="7">
        <v>9</v>
      </c>
      <c r="I1718" s="13"/>
    </row>
    <row r="1721" spans="1:18">
      <c r="A1721" s="1" t="str">
        <f>"Version "&amp;K1723&amp;"; Task"&amp;L1723</f>
        <v>Version 6; Task12</v>
      </c>
      <c r="B1721" s="4">
        <v>1</v>
      </c>
      <c r="C1721" s="4">
        <v>2</v>
      </c>
      <c r="D1721" s="4">
        <v>3</v>
      </c>
      <c r="E1721" s="4">
        <f>E1701</f>
        <v>4</v>
      </c>
      <c r="F1721" s="4">
        <f>F1701</f>
        <v>5</v>
      </c>
      <c r="I1721" s="13"/>
    </row>
    <row r="1722" spans="1:18" ht="15" customHeight="1">
      <c r="A1722" s="11" t="s">
        <v>8</v>
      </c>
      <c r="B1722" s="12" t="s">
        <v>9</v>
      </c>
      <c r="C1722" s="12" t="s">
        <v>10</v>
      </c>
      <c r="D1722" s="12" t="s">
        <v>11</v>
      </c>
      <c r="E1722" s="23" t="s">
        <v>20</v>
      </c>
      <c r="F1722" s="23" t="s">
        <v>21</v>
      </c>
      <c r="G1722" s="41" t="s">
        <v>15</v>
      </c>
      <c r="I1722" s="13"/>
      <c r="K1722" t="s">
        <v>12</v>
      </c>
      <c r="L1722" t="s">
        <v>1</v>
      </c>
    </row>
    <row r="1723" spans="1:18">
      <c r="A1723" s="10" t="str">
        <f>INDEX(REFERENCE!$B$2:$K$2,1,'EXAMPLE OF CHOICE CARDS'!I1723)</f>
        <v>Brand</v>
      </c>
      <c r="B1723" s="5" t="str">
        <f>INDEX('DCM CARDS LOOKUP - HIDDEN'!$P$4:$AF$8890,MATCH(N1723,'DCM CARDS LOOKUP - HIDDEN'!$O$4:$O$8890,0),$I1723)</f>
        <v>Robitussin</v>
      </c>
      <c r="C1723" s="5" t="str">
        <f>INDEX('DCM CARDS LOOKUP - HIDDEN'!$P$4:$AF$8890,MATCH(O1723,'DCM CARDS LOOKUP - HIDDEN'!$O$4:$O$8890,0),$I1723)</f>
        <v>Advil Cold &amp;Flu</v>
      </c>
      <c r="D1723" s="5" t="str">
        <f>INDEX('DCM CARDS LOOKUP - HIDDEN'!$P$4:$AF$8890,MATCH(P1723,'DCM CARDS LOOKUP - HIDDEN'!$O$4:$O$8890,0),$I1723)</f>
        <v>Alka-Seltzer Plus</v>
      </c>
      <c r="E1723" s="5" t="str">
        <f>INDEX('DCM CARDS LOOKUP - HIDDEN'!$P$4:$AF$8890,MATCH(Q1723,'DCM CARDS LOOKUP - HIDDEN'!$O$4:$O$8890,0),$I1723)</f>
        <v>UP &amp; UP</v>
      </c>
      <c r="F1723" s="5" t="str">
        <f>INDEX('DCM CARDS LOOKUP - HIDDEN'!$P$4:$AF$8890,MATCH(R1723,'DCM CARDS LOOKUP - HIDDEN'!$O$4:$O$8890,0),$I1723)</f>
        <v>Zarbee's</v>
      </c>
      <c r="G1723" s="42"/>
      <c r="I1723" s="4">
        <v>1</v>
      </c>
      <c r="K1723">
        <f>IF(L1703=15,K1703+1,K1703)</f>
        <v>6</v>
      </c>
      <c r="L1723">
        <f>IF(L1703&lt;15,L1703+1,1)</f>
        <v>12</v>
      </c>
      <c r="N1723">
        <f>K1723*10000+L1723*100+B1721</f>
        <v>61201</v>
      </c>
      <c r="O1723">
        <f>K1723*10000+L1723*100+C1721</f>
        <v>61202</v>
      </c>
      <c r="P1723">
        <f>K1723*10000+L1723*100+D1721</f>
        <v>61203</v>
      </c>
      <c r="Q1723">
        <f>K1723*10000+L1723*100+E1701</f>
        <v>61204</v>
      </c>
      <c r="R1723">
        <f>K1723*10000+L1723*100+F1701</f>
        <v>61205</v>
      </c>
    </row>
    <row r="1724" spans="1:18">
      <c r="A1724" s="10" t="str">
        <f>INDEX(REFERENCE!$B$2:$K$2,1,'EXAMPLE OF CHOICE CARDS'!I1724)</f>
        <v>Format</v>
      </c>
      <c r="B1724" s="5" t="str">
        <f>INDEX('DCM CARDS LOOKUP - HIDDEN'!$P$4:$AF$8890,MATCH(N1724,'DCM CARDS LOOKUP - HIDDEN'!$O$4:$O$8890,0),$I1724)</f>
        <v>Effervescent Tablets</v>
      </c>
      <c r="C1724" s="5" t="str">
        <f>INDEX('DCM CARDS LOOKUP - HIDDEN'!$P$4:$AF$8890,MATCH(O1724,'DCM CARDS LOOKUP - HIDDEN'!$O$4:$O$8890,0),$I1724)</f>
        <v>Hot liquid powder packet</v>
      </c>
      <c r="D1724" s="5" t="str">
        <f>INDEX('DCM CARDS LOOKUP - HIDDEN'!$P$4:$AF$8890,MATCH(P1724,'DCM CARDS LOOKUP - HIDDEN'!$O$4:$O$8890,0),$I1724)</f>
        <v>Syrup/liquid</v>
      </c>
      <c r="E1724" s="5" t="str">
        <f>INDEX('DCM CARDS LOOKUP - HIDDEN'!$P$4:$AF$8890,MATCH(Q1724,'DCM CARDS LOOKUP - HIDDEN'!$O$4:$O$8890,0),$I1724)</f>
        <v>Powder packet</v>
      </c>
      <c r="F1724" s="5" t="str">
        <f>INDEX('DCM CARDS LOOKUP - HIDDEN'!$P$4:$AF$8890,MATCH(R1724,'DCM CARDS LOOKUP - HIDDEN'!$O$4:$O$8890,0),$I1724)</f>
        <v>Gummies</v>
      </c>
      <c r="G1724" s="42"/>
      <c r="I1724" s="4">
        <v>2</v>
      </c>
      <c r="N1724">
        <f>K1723*10000+L1723*100+B1721</f>
        <v>61201</v>
      </c>
      <c r="O1724">
        <f>K1723*10000+L1723*100+C1721</f>
        <v>61202</v>
      </c>
      <c r="P1724">
        <f>K1723*10000+L1723*100+D1721</f>
        <v>61203</v>
      </c>
      <c r="Q1724">
        <f>K1723*10000+L1723*100+E1701</f>
        <v>61204</v>
      </c>
      <c r="R1724">
        <f>K1723*10000+L1723*100+F1701</f>
        <v>61205</v>
      </c>
    </row>
    <row r="1725" spans="1:18">
      <c r="A1725" s="10" t="str">
        <f>INDEX(REFERENCE!$B$2:$K$2,1,'EXAMPLE OF CHOICE CARDS'!I1725)</f>
        <v>Symptoms</v>
      </c>
      <c r="B1725" s="5" t="str">
        <f>INDEX('DCM CARDS LOOKUP - HIDDEN'!$P$4:$AF$8890,MATCH(N1725,'DCM CARDS LOOKUP - HIDDEN'!$O$4:$O$8890,0),$I1725)</f>
        <v>Flu/ Severe cold Relief</v>
      </c>
      <c r="C1725" s="5" t="str">
        <f>INDEX('DCM CARDS LOOKUP - HIDDEN'!$P$4:$AF$8890,MATCH(O1725,'DCM CARDS LOOKUP - HIDDEN'!$O$4:$O$8890,0),$I1725)</f>
        <v>Sore throat relief</v>
      </c>
      <c r="D1725" s="5" t="str">
        <f>INDEX('DCM CARDS LOOKUP - HIDDEN'!$P$4:$AF$8890,MATCH(P1725,'DCM CARDS LOOKUP - HIDDEN'!$O$4:$O$8890,0),$I1725)</f>
        <v>Head cold relief</v>
      </c>
      <c r="E1725" s="5" t="str">
        <f>INDEX('DCM CARDS LOOKUP - HIDDEN'!$P$4:$AF$8890,MATCH(Q1725,'DCM CARDS LOOKUP - HIDDEN'!$O$4:$O$8890,0),$I1725)</f>
        <v>Runny nose relief</v>
      </c>
      <c r="F1725" s="5" t="str">
        <f>INDEX('DCM CARDS LOOKUP - HIDDEN'!$P$4:$AF$8890,MATCH(R1725,'DCM CARDS LOOKUP - HIDDEN'!$O$4:$O$8890,0),$I1725)</f>
        <v>Clears mucus</v>
      </c>
      <c r="G1725" s="42"/>
      <c r="I1725" s="4">
        <v>3</v>
      </c>
      <c r="N1725">
        <f>K1723*10000+L1723*100+B1721</f>
        <v>61201</v>
      </c>
      <c r="O1725">
        <f>K1723*10000+L1723*100+C1721</f>
        <v>61202</v>
      </c>
      <c r="P1725">
        <f>K1723*10000+L1723*100+D1721</f>
        <v>61203</v>
      </c>
      <c r="Q1725">
        <f>K1723*10000+L1723*100+E1701</f>
        <v>61204</v>
      </c>
      <c r="R1725">
        <f>K1723*10000+L1723*100+F1701</f>
        <v>61205</v>
      </c>
    </row>
    <row r="1726" spans="1:18" ht="30">
      <c r="A1726" s="10" t="str">
        <f>INDEX(REFERENCE!$B$2:$K$2,1,'EXAMPLE OF CHOICE CARDS'!I1726)</f>
        <v>Benefit</v>
      </c>
      <c r="B1726" s="5" t="str">
        <f>INDEX('DCM CARDS LOOKUP - HIDDEN'!$P$4:$AF$8890,MATCH(N1726,'DCM CARDS LOOKUP - HIDDEN'!$O$4:$O$8890,0),$I1726)</f>
        <v>FSA/HSA Eligible</v>
      </c>
      <c r="C1726" s="5" t="str">
        <f>INDEX('DCM CARDS LOOKUP - HIDDEN'!$P$4:$AF$8890,MATCH(O1726,'DCM CARDS LOOKUP - HIDDEN'!$O$4:$O$8890,0),$I1726)</f>
        <v>Loosens mucus</v>
      </c>
      <c r="D1726" s="5" t="str">
        <f>INDEX('DCM CARDS LOOKUP - HIDDEN'!$P$4:$AF$8890,MATCH(P1726,'DCM CARDS LOOKUP - HIDDEN'!$O$4:$O$8890,0),$I1726)</f>
        <v>12 Hour Relief</v>
      </c>
      <c r="E1726" s="5" t="str">
        <f>INDEX('DCM CARDS LOOKUP - HIDDEN'!$P$4:$AF$8890,MATCH(Q1726,'DCM CARDS LOOKUP - HIDDEN'!$O$4:$O$8890,0),$I1726)</f>
        <v>Maximum Strength</v>
      </c>
      <c r="F1726" s="5" t="str">
        <f>INDEX('DCM CARDS LOOKUP - HIDDEN'!$P$4:$AF$8890,MATCH(R1726,'DCM CARDS LOOKUP - HIDDEN'!$O$4:$O$8890,0),$I1726)</f>
        <v>Steroid Free</v>
      </c>
      <c r="G1726" s="42"/>
      <c r="I1726" s="4">
        <v>4</v>
      </c>
      <c r="N1726">
        <f>K1723*10000+L1723*100+B1721</f>
        <v>61201</v>
      </c>
      <c r="O1726">
        <f>K1723*10000+L1723*100+C1721</f>
        <v>61202</v>
      </c>
      <c r="P1726">
        <f>K1723*10000+L1723*100+D1721</f>
        <v>61203</v>
      </c>
      <c r="Q1726">
        <f>K1723*10000+L1723*100+E1701</f>
        <v>61204</v>
      </c>
      <c r="R1726">
        <f>K1723*10000+L1723*100+F1701</f>
        <v>61205</v>
      </c>
    </row>
    <row r="1727" spans="1:18">
      <c r="A1727" s="10" t="str">
        <f>INDEX(REFERENCE!$B$2:$K$2,1,'EXAMPLE OF CHOICE CARDS'!I1727)</f>
        <v>Doses</v>
      </c>
      <c r="B1727" s="5" t="str">
        <f>INDEX('DCM CARDS LOOKUP - HIDDEN'!$P$4:$AF$8890,MATCH(N1727,'DCM CARDS LOOKUP - HIDDEN'!$O$4:$O$8890,0),$I1727)</f>
        <v>60 Doses</v>
      </c>
      <c r="C1727" s="5" t="str">
        <f>INDEX('DCM CARDS LOOKUP - HIDDEN'!$P$4:$AF$8890,MATCH(O1727,'DCM CARDS LOOKUP - HIDDEN'!$O$4:$O$8890,0),$I1727)</f>
        <v>12 Doses</v>
      </c>
      <c r="D1727" s="5" t="str">
        <f>INDEX('DCM CARDS LOOKUP - HIDDEN'!$P$4:$AF$8890,MATCH(P1727,'DCM CARDS LOOKUP - HIDDEN'!$O$4:$O$8890,0),$I1727)</f>
        <v>6 Doses</v>
      </c>
      <c r="E1727" s="5" t="str">
        <f>INDEX('DCM CARDS LOOKUP - HIDDEN'!$P$4:$AF$8890,MATCH(Q1727,'DCM CARDS LOOKUP - HIDDEN'!$O$4:$O$8890,0),$I1727)</f>
        <v>30 Doses</v>
      </c>
      <c r="F1727" s="5" t="str">
        <f>INDEX('DCM CARDS LOOKUP - HIDDEN'!$P$4:$AF$8890,MATCH(R1727,'DCM CARDS LOOKUP - HIDDEN'!$O$4:$O$8890,0),$I1727)</f>
        <v>90 Doses</v>
      </c>
      <c r="G1727" s="42"/>
      <c r="I1727" s="4">
        <v>5</v>
      </c>
      <c r="N1727">
        <f>K1723*10000+L1723*100+B1721</f>
        <v>61201</v>
      </c>
      <c r="O1727">
        <f>K1723*10000+L1723*100+C1721</f>
        <v>61202</v>
      </c>
      <c r="P1727">
        <f>K1723*10000+L1723*100+D1721</f>
        <v>61203</v>
      </c>
      <c r="Q1727">
        <f>K1723*10000+L1723*100+E1701</f>
        <v>61204</v>
      </c>
      <c r="R1727">
        <f>K1723*10000+L1723*100+F1701</f>
        <v>61205</v>
      </c>
    </row>
    <row r="1728" spans="1:18">
      <c r="A1728" s="10" t="str">
        <f>INDEX(REFERENCE!$B$2:$K$2,1,'EXAMPLE OF CHOICE CARDS'!I1728)</f>
        <v>flavor</v>
      </c>
      <c r="B1728" s="5" t="str">
        <f>INDEX('DCM CARDS LOOKUP - HIDDEN'!$P$4:$AF$8890,MATCH(N1728,'DCM CARDS LOOKUP - HIDDEN'!$O$4:$O$8890,0),$I1728)</f>
        <v>Honey Lemon</v>
      </c>
      <c r="C1728" s="5" t="str">
        <f>INDEX('DCM CARDS LOOKUP - HIDDEN'!$P$4:$AF$8890,MATCH(O1728,'DCM CARDS LOOKUP - HIDDEN'!$O$4:$O$8890,0),$I1728)</f>
        <v>Honey</v>
      </c>
      <c r="D1728" s="5" t="str">
        <f>INDEX('DCM CARDS LOOKUP - HIDDEN'!$P$4:$AF$8890,MATCH(P1728,'DCM CARDS LOOKUP - HIDDEN'!$O$4:$O$8890,0),$I1728)</f>
        <v>Grape</v>
      </c>
      <c r="E1728" s="5" t="str">
        <f>INDEX('DCM CARDS LOOKUP - HIDDEN'!$P$4:$AF$8890,MATCH(Q1728,'DCM CARDS LOOKUP - HIDDEN'!$O$4:$O$8890,0),$I1728)</f>
        <v>Citrus</v>
      </c>
      <c r="F1728" s="5" t="str">
        <f>INDEX('DCM CARDS LOOKUP - HIDDEN'!$P$4:$AF$8890,MATCH(R1728,'DCM CARDS LOOKUP - HIDDEN'!$O$4:$O$8890,0),$I1728)</f>
        <v>Orange</v>
      </c>
      <c r="G1728" s="42"/>
      <c r="I1728" s="4">
        <v>6</v>
      </c>
      <c r="N1728">
        <f>K1723*10000+L1723*100+B1721</f>
        <v>61201</v>
      </c>
      <c r="O1728">
        <f>K1723*10000+L1723*100+C1721</f>
        <v>61202</v>
      </c>
      <c r="P1728">
        <f>K1723*10000+L1723*100+D1721</f>
        <v>61203</v>
      </c>
      <c r="Q1728">
        <f>K1723*10000+L1723*100+E1701</f>
        <v>61204</v>
      </c>
      <c r="R1728">
        <f>K1723*10000+L1723*100+F1701</f>
        <v>61205</v>
      </c>
    </row>
    <row r="1729" spans="1:18" ht="15" customHeight="1">
      <c r="A1729" s="10" t="str">
        <f>INDEX(REFERENCE!$B$2:$K$2,1,'EXAMPLE OF CHOICE CARDS'!I1729)</f>
        <v>Price</v>
      </c>
      <c r="B1729" s="29">
        <f>INDEX('DCM CARDS LOOKUP - HIDDEN'!$P$4:$AF$8890,MATCH(N1729,'DCM CARDS LOOKUP - HIDDEN'!$O$4:$O$8890,0),$I1729)</f>
        <v>12</v>
      </c>
      <c r="C1729" s="29">
        <f>INDEX('DCM CARDS LOOKUP - HIDDEN'!$P$4:$AF$8890,MATCH(O1729,'DCM CARDS LOOKUP - HIDDEN'!$O$4:$O$8890,0),$I1729)</f>
        <v>16</v>
      </c>
      <c r="D1729" s="29">
        <f>INDEX('DCM CARDS LOOKUP - HIDDEN'!$P$4:$AF$8890,MATCH(P1729,'DCM CARDS LOOKUP - HIDDEN'!$O$4:$O$8890,0),$I1729)</f>
        <v>11</v>
      </c>
      <c r="E1729" s="29">
        <f>INDEX('DCM CARDS LOOKUP - HIDDEN'!$P$4:$AF$8890,MATCH(Q1729,'DCM CARDS LOOKUP - HIDDEN'!$O$4:$O$8890,0),$I1729)</f>
        <v>11</v>
      </c>
      <c r="F1729" s="29">
        <f>INDEX('DCM CARDS LOOKUP - HIDDEN'!$P$4:$AF$8890,MATCH(R1729,'DCM CARDS LOOKUP - HIDDEN'!$O$4:$O$8890,0),$I1729)</f>
        <v>32</v>
      </c>
      <c r="G1729" s="42"/>
      <c r="I1729" s="4">
        <v>7</v>
      </c>
      <c r="N1729">
        <f>K1723*10000+L1723*100+B1721</f>
        <v>61201</v>
      </c>
      <c r="O1729">
        <f>K1723*10000+L1723*100+C1721</f>
        <v>61202</v>
      </c>
      <c r="P1729">
        <f>K1723*10000+L1723*100+D1721</f>
        <v>61203</v>
      </c>
      <c r="Q1729">
        <f>K1723*10000+L1723*100+E1701</f>
        <v>61204</v>
      </c>
      <c r="R1729">
        <f>K1723*10000+L1723*100+F1701</f>
        <v>61205</v>
      </c>
    </row>
    <row r="1730" spans="1:18" ht="15" hidden="1" customHeight="1">
      <c r="A1730" s="10">
        <f>INDEX(REFERENCE!$B$2:$K$2,1,'EXAMPLE OF CHOICE CARDS'!I1730)</f>
        <v>0</v>
      </c>
      <c r="B1730" s="29">
        <f>INDEX('DCM CARDS LOOKUP - HIDDEN'!$P$4:$AF$8890,MATCH(N1730,'DCM CARDS LOOKUP - HIDDEN'!$O$4:$O$8890,0),$I1730)</f>
        <v>0</v>
      </c>
      <c r="C1730" s="29">
        <f>INDEX('DCM CARDS LOOKUP - HIDDEN'!$P$4:$AF$8890,MATCH(O1730,'DCM CARDS LOOKUP - HIDDEN'!$O$4:$O$8890,0),$I1730)</f>
        <v>0</v>
      </c>
      <c r="D1730" s="29">
        <f>INDEX('DCM CARDS LOOKUP - HIDDEN'!$P$4:$AF$8890,MATCH(P1730,'DCM CARDS LOOKUP - HIDDEN'!$O$4:$O$8890,0),$I1730)</f>
        <v>0</v>
      </c>
      <c r="E1730" s="29">
        <f>INDEX('DCM CARDS LOOKUP - HIDDEN'!$P$4:$AF$8890,MATCH(Q1730,'DCM CARDS LOOKUP - HIDDEN'!$O$4:$O$8890,0),$I1730)</f>
        <v>0</v>
      </c>
      <c r="F1730" s="29">
        <f>INDEX('DCM CARDS LOOKUP - HIDDEN'!$P$4:$AF$8890,MATCH(R1730,'DCM CARDS LOOKUP - HIDDEN'!$O$4:$O$8890,0),$I1730)</f>
        <v>0</v>
      </c>
      <c r="G1730" s="42"/>
      <c r="I1730" s="4">
        <v>8</v>
      </c>
      <c r="N1730">
        <f>K1723*10000+L1723*100+B1721</f>
        <v>61201</v>
      </c>
      <c r="O1730">
        <f>K1723*10000+L1723*100+C1721</f>
        <v>61202</v>
      </c>
      <c r="P1730">
        <f>K1723*10000+L1723*100+D1721</f>
        <v>61203</v>
      </c>
      <c r="Q1730">
        <f>K1723*10000+L1723*100+E1701</f>
        <v>61204</v>
      </c>
      <c r="R1730">
        <f>K1723*10000+L1723*100+F1701</f>
        <v>61205</v>
      </c>
    </row>
    <row r="1731" spans="1:18" ht="15" hidden="1" customHeight="1">
      <c r="A1731" s="10">
        <f>INDEX(REFERENCE!$B$2:$K$2,1,'EXAMPLE OF CHOICE CARDS'!I1731)</f>
        <v>0</v>
      </c>
      <c r="B1731" s="5">
        <f>INDEX('DCM CARDS LOOKUP - HIDDEN'!$P$4:$AF$8890,MATCH(N1731,'DCM CARDS LOOKUP - HIDDEN'!$O$4:$O$8890,0),$I1731)</f>
        <v>0</v>
      </c>
      <c r="C1731" s="5">
        <f>INDEX('DCM CARDS LOOKUP - HIDDEN'!$P$4:$AF$8890,MATCH(O1731,'DCM CARDS LOOKUP - HIDDEN'!$O$4:$O$8890,0),$I1731)</f>
        <v>0</v>
      </c>
      <c r="D1731" s="5">
        <f>INDEX('DCM CARDS LOOKUP - HIDDEN'!$P$4:$AF$8890,MATCH(P1731,'DCM CARDS LOOKUP - HIDDEN'!$O$4:$O$8890,0),$I1731)</f>
        <v>0</v>
      </c>
      <c r="E1731" s="5">
        <f>INDEX('DCM CARDS LOOKUP - HIDDEN'!$P$4:$AF$8890,MATCH(Q1731,'DCM CARDS LOOKUP - HIDDEN'!$O$4:$O$8890,0),$I1731)</f>
        <v>0</v>
      </c>
      <c r="F1731" s="5">
        <f>INDEX('DCM CARDS LOOKUP - HIDDEN'!$P$4:$AF$8890,MATCH(R1731,'DCM CARDS LOOKUP - HIDDEN'!$O$4:$O$8890,0),$I1731)</f>
        <v>0</v>
      </c>
      <c r="G1731" s="42"/>
      <c r="I1731" s="4">
        <v>9</v>
      </c>
      <c r="N1731">
        <f>K1723*10000+L1723*100+B1721</f>
        <v>61201</v>
      </c>
      <c r="O1731">
        <f>K1723*10000+L1723*100+C1721</f>
        <v>61202</v>
      </c>
      <c r="P1731">
        <f>K1723*10000+L1723*100+D1721</f>
        <v>61203</v>
      </c>
      <c r="Q1731">
        <f>K1723*10000+L1723*100+E1701</f>
        <v>61204</v>
      </c>
      <c r="R1731">
        <f>K1723*10000+L1723*100+F1701</f>
        <v>61205</v>
      </c>
    </row>
    <row r="1732" spans="1:18" ht="15" hidden="1" customHeight="1">
      <c r="A1732" s="10">
        <f>INDEX(REFERENCE!$B$2:$K$2,1,'EXAMPLE OF CHOICE CARDS'!I1732)</f>
        <v>0</v>
      </c>
      <c r="B1732" s="5">
        <f>INDEX('DCM CARDS LOOKUP - HIDDEN'!$P$4:$AF$8890,MATCH(N1732,'DCM CARDS LOOKUP - HIDDEN'!$O$4:$O$8890,0),$I1732)</f>
        <v>0</v>
      </c>
      <c r="C1732" s="5">
        <f>INDEX('DCM CARDS LOOKUP - HIDDEN'!$P$4:$AF$8890,MATCH(O1732,'DCM CARDS LOOKUP - HIDDEN'!$O$4:$O$8890,0),$I1732)</f>
        <v>0</v>
      </c>
      <c r="D1732" s="5">
        <f>INDEX('DCM CARDS LOOKUP - HIDDEN'!$P$4:$AF$8890,MATCH(P1732,'DCM CARDS LOOKUP - HIDDEN'!$O$4:$O$8890,0),$I1732)</f>
        <v>0</v>
      </c>
      <c r="E1732" s="5">
        <f>INDEX('DCM CARDS LOOKUP - HIDDEN'!$P$4:$AF$8890,MATCH(Q1732,'DCM CARDS LOOKUP - HIDDEN'!$O$4:$O$8890,0),$I1732)</f>
        <v>0</v>
      </c>
      <c r="F1732" s="5">
        <f>INDEX('DCM CARDS LOOKUP - HIDDEN'!$P$4:$AF$8890,MATCH(R1732,'DCM CARDS LOOKUP - HIDDEN'!$O$4:$O$8890,0),$I1732)</f>
        <v>0</v>
      </c>
      <c r="G1732" s="42"/>
      <c r="I1732" s="4">
        <v>10</v>
      </c>
      <c r="N1732">
        <f>K1723*10000+L1723*100+B1721</f>
        <v>61201</v>
      </c>
      <c r="O1732">
        <f>K1723*10000+L1723*100+C1721</f>
        <v>61202</v>
      </c>
      <c r="P1732">
        <f>K1723*10000+L1723*100+D1721</f>
        <v>61203</v>
      </c>
      <c r="Q1732">
        <f>K1723*10000+L1723*100+E1701</f>
        <v>61204</v>
      </c>
      <c r="R1732">
        <f>K1723*10000+L1723*100+F1701</f>
        <v>61205</v>
      </c>
    </row>
    <row r="1733" spans="1:18" ht="15" hidden="1" customHeight="1">
      <c r="A1733" s="10" t="e">
        <f>INDEX(REFERENCE!$B$2:$K$2,1,'EXAMPLE OF CHOICE CARDS'!I1733)</f>
        <v>#REF!</v>
      </c>
      <c r="B1733" s="5">
        <f>INDEX('DCM CARDS LOOKUP - HIDDEN'!$P$4:$AF$8890,MATCH(N1733,'DCM CARDS LOOKUP - HIDDEN'!$O$4:$O$8890,0),$I1733)</f>
        <v>0</v>
      </c>
      <c r="C1733" s="5">
        <f>INDEX('DCM CARDS LOOKUP - HIDDEN'!$P$4:$AF$8890,MATCH(O1733,'DCM CARDS LOOKUP - HIDDEN'!$O$4:$O$8890,0),$I1733)</f>
        <v>0</v>
      </c>
      <c r="D1733" s="5">
        <f>INDEX('DCM CARDS LOOKUP - HIDDEN'!$P$4:$AF$8890,MATCH(P1733,'DCM CARDS LOOKUP - HIDDEN'!$O$4:$O$8890,0),$I1733)</f>
        <v>0</v>
      </c>
      <c r="E1733" s="24"/>
      <c r="F1733" s="24"/>
      <c r="G1733" s="42"/>
      <c r="I1733" s="4">
        <v>11</v>
      </c>
      <c r="N1733">
        <f>K1723*10000+L1723*100+B1721</f>
        <v>61201</v>
      </c>
      <c r="O1733">
        <f>K1723*10000+L1723*100+C1721</f>
        <v>61202</v>
      </c>
      <c r="P1733">
        <f>K1723*10000+L1723*100+D1721</f>
        <v>61203</v>
      </c>
      <c r="Q1733">
        <f>K1723*10000+L1723*100+E1701</f>
        <v>61204</v>
      </c>
      <c r="R1733">
        <f>K1723*10000+L1723*100+F1701</f>
        <v>61205</v>
      </c>
    </row>
    <row r="1734" spans="1:18" ht="15" hidden="1" customHeight="1">
      <c r="A1734" s="10" t="e">
        <f>INDEX(REFERENCE!$B$2:$K$2,1,'EXAMPLE OF CHOICE CARDS'!I1734)</f>
        <v>#REF!</v>
      </c>
      <c r="B1734" s="5">
        <f>INDEX('DCM CARDS LOOKUP - HIDDEN'!$P$4:$AF$8890,MATCH(N1734,'DCM CARDS LOOKUP - HIDDEN'!$O$4:$O$8890,0),$I1734)</f>
        <v>0</v>
      </c>
      <c r="C1734" s="5">
        <f>INDEX('DCM CARDS LOOKUP - HIDDEN'!$P$4:$AF$8890,MATCH(O1734,'DCM CARDS LOOKUP - HIDDEN'!$O$4:$O$8890,0),$I1734)</f>
        <v>0</v>
      </c>
      <c r="D1734" s="5">
        <f>INDEX('DCM CARDS LOOKUP - HIDDEN'!$P$4:$AF$8890,MATCH(P1734,'DCM CARDS LOOKUP - HIDDEN'!$O$4:$O$8890,0),$I1734)</f>
        <v>0</v>
      </c>
      <c r="E1734" s="24"/>
      <c r="F1734" s="24"/>
      <c r="G1734" s="42"/>
      <c r="I1734" s="4">
        <v>12</v>
      </c>
      <c r="N1734">
        <f>K1723*10000+L1723*100+B1721</f>
        <v>61201</v>
      </c>
      <c r="O1734">
        <f>K1723*10000+L1723*100+C1721</f>
        <v>61202</v>
      </c>
      <c r="P1734">
        <f>K1723*10000+L1723*100+D1721</f>
        <v>61203</v>
      </c>
      <c r="Q1734">
        <f>K1723*10000+L1723*100+E1701</f>
        <v>61204</v>
      </c>
      <c r="R1734">
        <f>K1723*10000+L1723*100+F1701</f>
        <v>61205</v>
      </c>
    </row>
    <row r="1735" spans="1:18" ht="15" hidden="1" customHeight="1">
      <c r="A1735" s="10" t="e">
        <f>INDEX(REFERENCE!$B$2:$K$2,1,'EXAMPLE OF CHOICE CARDS'!I1735)</f>
        <v>#REF!</v>
      </c>
      <c r="B1735" s="5">
        <f>INDEX('DCM CARDS LOOKUP - HIDDEN'!$P$4:$AF$8890,MATCH(N1735,'DCM CARDS LOOKUP - HIDDEN'!$O$4:$O$8890,0),$I1735)</f>
        <v>0</v>
      </c>
      <c r="C1735" s="5">
        <f>INDEX('DCM CARDS LOOKUP - HIDDEN'!$P$4:$AF$8890,MATCH(O1735,'DCM CARDS LOOKUP - HIDDEN'!$O$4:$O$8890,0),$I1735)</f>
        <v>0</v>
      </c>
      <c r="D1735" s="5">
        <f>INDEX('DCM CARDS LOOKUP - HIDDEN'!$P$4:$AF$8890,MATCH(P1735,'DCM CARDS LOOKUP - HIDDEN'!$O$4:$O$8890,0),$I1735)</f>
        <v>0</v>
      </c>
      <c r="E1735" s="24"/>
      <c r="F1735" s="24"/>
      <c r="G1735" s="42"/>
      <c r="I1735" s="4">
        <v>13</v>
      </c>
      <c r="N1735">
        <f>K1723*10000+L1723*100+B1721</f>
        <v>61201</v>
      </c>
      <c r="O1735">
        <f>K1723*10000+L1723*100+C1721</f>
        <v>61202</v>
      </c>
      <c r="P1735">
        <f>K1723*10000+L1723*100+D1721</f>
        <v>61203</v>
      </c>
      <c r="Q1735">
        <f>K1723*10000+L1723*100+E1701</f>
        <v>61204</v>
      </c>
      <c r="R1735">
        <f>K1723*10000+L1723*100+F1701</f>
        <v>61205</v>
      </c>
    </row>
    <row r="1736" spans="1:18" ht="15" hidden="1" customHeight="1">
      <c r="A1736" s="10" t="e">
        <f>INDEX(REFERENCE!$B$2:$K$2,1,'EXAMPLE OF CHOICE CARDS'!I1736)</f>
        <v>#REF!</v>
      </c>
      <c r="B1736" s="5">
        <f>INDEX('DCM CARDS LOOKUP - HIDDEN'!$P$4:$AF$8890,MATCH(N1736,'DCM CARDS LOOKUP - HIDDEN'!$O$4:$O$8890,0),$I1736)</f>
        <v>0</v>
      </c>
      <c r="C1736" s="5">
        <f>INDEX('DCM CARDS LOOKUP - HIDDEN'!$P$4:$AF$8890,MATCH(O1736,'DCM CARDS LOOKUP - HIDDEN'!$O$4:$O$8890,0),$I1736)</f>
        <v>0</v>
      </c>
      <c r="D1736" s="5">
        <f>INDEX('DCM CARDS LOOKUP - HIDDEN'!$P$4:$AF$8890,MATCH(P1736,'DCM CARDS LOOKUP - HIDDEN'!$O$4:$O$8890,0),$I1736)</f>
        <v>0</v>
      </c>
      <c r="E1736" s="24"/>
      <c r="F1736" s="24"/>
      <c r="G1736" s="43"/>
      <c r="I1736" s="4">
        <v>14</v>
      </c>
      <c r="N1736">
        <f>K1723*10000+L1723*100+B1721</f>
        <v>61201</v>
      </c>
      <c r="O1736">
        <f>K1723*10000+L1723*100+C1721</f>
        <v>61202</v>
      </c>
      <c r="P1736">
        <f>K1723*10000+L1723*100+D1721</f>
        <v>61203</v>
      </c>
      <c r="Q1736">
        <f>K1723*10000+L1723*100+E1701</f>
        <v>61204</v>
      </c>
      <c r="R1736">
        <f>K1723*10000+L1723*100+F1701</f>
        <v>61205</v>
      </c>
    </row>
    <row r="1737" spans="1:18">
      <c r="A1737" s="2"/>
      <c r="B1737" s="5"/>
      <c r="C1737" s="5"/>
      <c r="D1737" s="5"/>
      <c r="E1737" s="5"/>
      <c r="F1737" s="5"/>
      <c r="G1737" s="5"/>
      <c r="I1737" s="13"/>
    </row>
    <row r="1738" spans="1:18">
      <c r="A1738" s="6"/>
      <c r="B1738" s="7">
        <v>1</v>
      </c>
      <c r="C1738" s="7">
        <v>2</v>
      </c>
      <c r="D1738" s="7">
        <v>3</v>
      </c>
      <c r="E1738" s="7">
        <v>4</v>
      </c>
      <c r="F1738" s="7">
        <v>5</v>
      </c>
      <c r="G1738" s="7">
        <v>9</v>
      </c>
      <c r="I1738" s="13"/>
    </row>
    <row r="1741" spans="1:18">
      <c r="A1741" s="1" t="str">
        <f>"Version "&amp;K1743&amp;"; Task"&amp;L1743</f>
        <v>Version 6; Task13</v>
      </c>
      <c r="B1741" s="4">
        <v>1</v>
      </c>
      <c r="C1741" s="4">
        <v>2</v>
      </c>
      <c r="D1741" s="4">
        <v>3</v>
      </c>
      <c r="E1741" s="4">
        <f>E1721</f>
        <v>4</v>
      </c>
      <c r="F1741" s="4">
        <f>F1721</f>
        <v>5</v>
      </c>
      <c r="I1741" s="13"/>
    </row>
    <row r="1742" spans="1:18" ht="15" customHeight="1">
      <c r="A1742" s="11" t="s">
        <v>8</v>
      </c>
      <c r="B1742" s="12" t="s">
        <v>9</v>
      </c>
      <c r="C1742" s="12" t="s">
        <v>10</v>
      </c>
      <c r="D1742" s="12" t="s">
        <v>11</v>
      </c>
      <c r="E1742" s="23" t="s">
        <v>20</v>
      </c>
      <c r="F1742" s="23" t="s">
        <v>21</v>
      </c>
      <c r="G1742" s="41" t="s">
        <v>15</v>
      </c>
      <c r="I1742" s="13"/>
      <c r="K1742" t="s">
        <v>12</v>
      </c>
      <c r="L1742" t="s">
        <v>1</v>
      </c>
    </row>
    <row r="1743" spans="1:18">
      <c r="A1743" s="10" t="str">
        <f>INDEX(REFERENCE!$B$2:$K$2,1,'EXAMPLE OF CHOICE CARDS'!I1743)</f>
        <v>Brand</v>
      </c>
      <c r="B1743" s="5" t="str">
        <f>INDEX('DCM CARDS LOOKUP - HIDDEN'!$P$4:$AF$8890,MATCH(N1743,'DCM CARDS LOOKUP - HIDDEN'!$O$4:$O$8890,0),$I1743)</f>
        <v>Delsym</v>
      </c>
      <c r="C1743" s="5" t="str">
        <f>INDEX('DCM CARDS LOOKUP - HIDDEN'!$P$4:$AF$8890,MATCH(O1743,'DCM CARDS LOOKUP - HIDDEN'!$O$4:$O$8890,0),$I1743)</f>
        <v>Other Brand</v>
      </c>
      <c r="D1743" s="5" t="str">
        <f>INDEX('DCM CARDS LOOKUP - HIDDEN'!$P$4:$AF$8890,MATCH(P1743,'DCM CARDS LOOKUP - HIDDEN'!$O$4:$O$8890,0),$I1743)</f>
        <v>Walgreens</v>
      </c>
      <c r="E1743" s="5" t="str">
        <f>INDEX('DCM CARDS LOOKUP - HIDDEN'!$P$4:$AF$8890,MATCH(Q1743,'DCM CARDS LOOKUP - HIDDEN'!$O$4:$O$8890,0),$I1743)</f>
        <v>Sambucol</v>
      </c>
      <c r="F1743" s="5" t="str">
        <f>INDEX('DCM CARDS LOOKUP - HIDDEN'!$P$4:$AF$8890,MATCH(R1743,'DCM CARDS LOOKUP - HIDDEN'!$O$4:$O$8890,0),$I1743)</f>
        <v>Theraflu</v>
      </c>
      <c r="G1743" s="42"/>
      <c r="I1743" s="4">
        <v>1</v>
      </c>
      <c r="K1743">
        <f>IF(L1723=15,K1723+1,K1723)</f>
        <v>6</v>
      </c>
      <c r="L1743">
        <f>IF(L1723&lt;15,L1723+1,1)</f>
        <v>13</v>
      </c>
      <c r="N1743">
        <f>K1743*10000+L1743*100+B1741</f>
        <v>61301</v>
      </c>
      <c r="O1743">
        <f>K1743*10000+L1743*100+C1741</f>
        <v>61302</v>
      </c>
      <c r="P1743">
        <f>K1743*10000+L1743*100+D1741</f>
        <v>61303</v>
      </c>
      <c r="Q1743">
        <f>K1743*10000+L1743*100+E1721</f>
        <v>61304</v>
      </c>
      <c r="R1743">
        <f>K1743*10000+L1743*100+F1721</f>
        <v>61305</v>
      </c>
    </row>
    <row r="1744" spans="1:18">
      <c r="A1744" s="10" t="str">
        <f>INDEX(REFERENCE!$B$2:$K$2,1,'EXAMPLE OF CHOICE CARDS'!I1744)</f>
        <v>Format</v>
      </c>
      <c r="B1744" s="5" t="str">
        <f>INDEX('DCM CARDS LOOKUP - HIDDEN'!$P$4:$AF$8890,MATCH(N1744,'DCM CARDS LOOKUP - HIDDEN'!$O$4:$O$8890,0),$I1744)</f>
        <v>Hot liquid powder packet</v>
      </c>
      <c r="C1744" s="5" t="str">
        <f>INDEX('DCM CARDS LOOKUP - HIDDEN'!$P$4:$AF$8890,MATCH(O1744,'DCM CARDS LOOKUP - HIDDEN'!$O$4:$O$8890,0),$I1744)</f>
        <v>Nasal Spray</v>
      </c>
      <c r="D1744" s="5" t="str">
        <f>INDEX('DCM CARDS LOOKUP - HIDDEN'!$P$4:$AF$8890,MATCH(P1744,'DCM CARDS LOOKUP - HIDDEN'!$O$4:$O$8890,0),$I1744)</f>
        <v>Powder packet</v>
      </c>
      <c r="E1744" s="5" t="str">
        <f>INDEX('DCM CARDS LOOKUP - HIDDEN'!$P$4:$AF$8890,MATCH(Q1744,'DCM CARDS LOOKUP - HIDDEN'!$O$4:$O$8890,0),$I1744)</f>
        <v>Syrup/liquid</v>
      </c>
      <c r="F1744" s="5" t="str">
        <f>INDEX('DCM CARDS LOOKUP - HIDDEN'!$P$4:$AF$8890,MATCH(R1744,'DCM CARDS LOOKUP - HIDDEN'!$O$4:$O$8890,0),$I1744)</f>
        <v>Tablet</v>
      </c>
      <c r="G1744" s="42"/>
      <c r="I1744" s="4">
        <v>2</v>
      </c>
      <c r="N1744">
        <f>K1743*10000+L1743*100+B1741</f>
        <v>61301</v>
      </c>
      <c r="O1744">
        <f>K1743*10000+L1743*100+C1741</f>
        <v>61302</v>
      </c>
      <c r="P1744">
        <f>K1743*10000+L1743*100+D1741</f>
        <v>61303</v>
      </c>
      <c r="Q1744">
        <f>K1743*10000+L1743*100+E1721</f>
        <v>61304</v>
      </c>
      <c r="R1744">
        <f>K1743*10000+L1743*100+F1721</f>
        <v>61305</v>
      </c>
    </row>
    <row r="1745" spans="1:18">
      <c r="A1745" s="10" t="str">
        <f>INDEX(REFERENCE!$B$2:$K$2,1,'EXAMPLE OF CHOICE CARDS'!I1745)</f>
        <v>Symptoms</v>
      </c>
      <c r="B1745" s="5" t="str">
        <f>INDEX('DCM CARDS LOOKUP - HIDDEN'!$P$4:$AF$8890,MATCH(N1745,'DCM CARDS LOOKUP - HIDDEN'!$O$4:$O$8890,0),$I1745)</f>
        <v>Sinus Pressure relief</v>
      </c>
      <c r="C1745" s="5" t="str">
        <f>INDEX('DCM CARDS LOOKUP - HIDDEN'!$P$4:$AF$8890,MATCH(O1745,'DCM CARDS LOOKUP - HIDDEN'!$O$4:$O$8890,0),$I1745)</f>
        <v>Strengthens Immune System</v>
      </c>
      <c r="D1745" s="5" t="str">
        <f>INDEX('DCM CARDS LOOKUP - HIDDEN'!$P$4:$AF$8890,MATCH(P1745,'DCM CARDS LOOKUP - HIDDEN'!$O$4:$O$8890,0),$I1745)</f>
        <v>Controls Cough</v>
      </c>
      <c r="E1745" s="5" t="str">
        <f>INDEX('DCM CARDS LOOKUP - HIDDEN'!$P$4:$AF$8890,MATCH(Q1745,'DCM CARDS LOOKUP - HIDDEN'!$O$4:$O$8890,0),$I1745)</f>
        <v>Body Aches/Pain relief</v>
      </c>
      <c r="F1745" s="5" t="str">
        <f>INDEX('DCM CARDS LOOKUP - HIDDEN'!$P$4:$AF$8890,MATCH(R1745,'DCM CARDS LOOKUP - HIDDEN'!$O$4:$O$8890,0),$I1745)</f>
        <v>Fever relief</v>
      </c>
      <c r="G1745" s="42"/>
      <c r="I1745" s="4">
        <v>3</v>
      </c>
      <c r="N1745">
        <f>K1743*10000+L1743*100+B1741</f>
        <v>61301</v>
      </c>
      <c r="O1745">
        <f>K1743*10000+L1743*100+C1741</f>
        <v>61302</v>
      </c>
      <c r="P1745">
        <f>K1743*10000+L1743*100+D1741</f>
        <v>61303</v>
      </c>
      <c r="Q1745">
        <f>K1743*10000+L1743*100+E1721</f>
        <v>61304</v>
      </c>
      <c r="R1745">
        <f>K1743*10000+L1743*100+F1721</f>
        <v>61305</v>
      </c>
    </row>
    <row r="1746" spans="1:18">
      <c r="A1746" s="10" t="str">
        <f>INDEX(REFERENCE!$B$2:$K$2,1,'EXAMPLE OF CHOICE CARDS'!I1746)</f>
        <v>Benefit</v>
      </c>
      <c r="B1746" s="5" t="str">
        <f>INDEX('DCM CARDS LOOKUP - HIDDEN'!$P$4:$AF$8890,MATCH(N1746,'DCM CARDS LOOKUP - HIDDEN'!$O$4:$O$8890,0),$I1746)</f>
        <v>Drug free</v>
      </c>
      <c r="C1746" s="5" t="str">
        <f>INDEX('DCM CARDS LOOKUP - HIDDEN'!$P$4:$AF$8890,MATCH(O1746,'DCM CARDS LOOKUP - HIDDEN'!$O$4:$O$8890,0),$I1746)</f>
        <v>For people with High Blood Pressure (decongestant free)</v>
      </c>
      <c r="D1746" s="5" t="str">
        <f>INDEX('DCM CARDS LOOKUP - HIDDEN'!$P$4:$AF$8890,MATCH(P1746,'DCM CARDS LOOKUP - HIDDEN'!$O$4:$O$8890,0),$I1746)</f>
        <v>Helps me sleep</v>
      </c>
      <c r="E1746" s="5" t="str">
        <f>INDEX('DCM CARDS LOOKUP - HIDDEN'!$P$4:$AF$8890,MATCH(Q1746,'DCM CARDS LOOKUP - HIDDEN'!$O$4:$O$8890,0),$I1746)</f>
        <v>FSA/HSA Eligible</v>
      </c>
      <c r="F1746" s="5" t="str">
        <f>INDEX('DCM CARDS LOOKUP - HIDDEN'!$P$4:$AF$8890,MATCH(R1746,'DCM CARDS LOOKUP - HIDDEN'!$O$4:$O$8890,0),$I1746)</f>
        <v>Treats Sneezing</v>
      </c>
      <c r="G1746" s="42"/>
      <c r="I1746" s="4">
        <v>4</v>
      </c>
      <c r="N1746">
        <f>K1743*10000+L1743*100+B1741</f>
        <v>61301</v>
      </c>
      <c r="O1746">
        <f>K1743*10000+L1743*100+C1741</f>
        <v>61302</v>
      </c>
      <c r="P1746">
        <f>K1743*10000+L1743*100+D1741</f>
        <v>61303</v>
      </c>
      <c r="Q1746">
        <f>K1743*10000+L1743*100+E1721</f>
        <v>61304</v>
      </c>
      <c r="R1746">
        <f>K1743*10000+L1743*100+F1721</f>
        <v>61305</v>
      </c>
    </row>
    <row r="1747" spans="1:18">
      <c r="A1747" s="10" t="str">
        <f>INDEX(REFERENCE!$B$2:$K$2,1,'EXAMPLE OF CHOICE CARDS'!I1747)</f>
        <v>Doses</v>
      </c>
      <c r="B1747" s="5" t="str">
        <f>INDEX('DCM CARDS LOOKUP - HIDDEN'!$P$4:$AF$8890,MATCH(N1747,'DCM CARDS LOOKUP - HIDDEN'!$O$4:$O$8890,0),$I1747)</f>
        <v>6 Doses</v>
      </c>
      <c r="C1747" s="5" t="str">
        <f>INDEX('DCM CARDS LOOKUP - HIDDEN'!$P$4:$AF$8890,MATCH(O1747,'DCM CARDS LOOKUP - HIDDEN'!$O$4:$O$8890,0),$I1747)</f>
        <v>90 Doses</v>
      </c>
      <c r="D1747" s="5" t="str">
        <f>INDEX('DCM CARDS LOOKUP - HIDDEN'!$P$4:$AF$8890,MATCH(P1747,'DCM CARDS LOOKUP - HIDDEN'!$O$4:$O$8890,0),$I1747)</f>
        <v>30 Doses</v>
      </c>
      <c r="E1747" s="5" t="str">
        <f>INDEX('DCM CARDS LOOKUP - HIDDEN'!$P$4:$AF$8890,MATCH(Q1747,'DCM CARDS LOOKUP - HIDDEN'!$O$4:$O$8890,0),$I1747)</f>
        <v>60 Doses</v>
      </c>
      <c r="F1747" s="5" t="str">
        <f>INDEX('DCM CARDS LOOKUP - HIDDEN'!$P$4:$AF$8890,MATCH(R1747,'DCM CARDS LOOKUP - HIDDEN'!$O$4:$O$8890,0),$I1747)</f>
        <v>12 Doses</v>
      </c>
      <c r="G1747" s="42"/>
      <c r="I1747" s="4">
        <v>5</v>
      </c>
      <c r="N1747">
        <f>K1743*10000+L1743*100+B1741</f>
        <v>61301</v>
      </c>
      <c r="O1747">
        <f>K1743*10000+L1743*100+C1741</f>
        <v>61302</v>
      </c>
      <c r="P1747">
        <f>K1743*10000+L1743*100+D1741</f>
        <v>61303</v>
      </c>
      <c r="Q1747">
        <f>K1743*10000+L1743*100+E1721</f>
        <v>61304</v>
      </c>
      <c r="R1747">
        <f>K1743*10000+L1743*100+F1721</f>
        <v>61305</v>
      </c>
    </row>
    <row r="1748" spans="1:18">
      <c r="A1748" s="10" t="str">
        <f>INDEX(REFERENCE!$B$2:$K$2,1,'EXAMPLE OF CHOICE CARDS'!I1748)</f>
        <v>flavor</v>
      </c>
      <c r="B1748" s="5" t="str">
        <f>INDEX('DCM CARDS LOOKUP - HIDDEN'!$P$4:$AF$8890,MATCH(N1748,'DCM CARDS LOOKUP - HIDDEN'!$O$4:$O$8890,0),$I1748)</f>
        <v>Cherry</v>
      </c>
      <c r="C1748" s="5" t="str">
        <f>INDEX('DCM CARDS LOOKUP - HIDDEN'!$P$4:$AF$8890,MATCH(O1748,'DCM CARDS LOOKUP - HIDDEN'!$O$4:$O$8890,0),$I1748)</f>
        <v>-</v>
      </c>
      <c r="D1748" s="5" t="str">
        <f>INDEX('DCM CARDS LOOKUP - HIDDEN'!$P$4:$AF$8890,MATCH(P1748,'DCM CARDS LOOKUP - HIDDEN'!$O$4:$O$8890,0),$I1748)</f>
        <v>Elderberry</v>
      </c>
      <c r="E1748" s="5" t="str">
        <f>INDEX('DCM CARDS LOOKUP - HIDDEN'!$P$4:$AF$8890,MATCH(Q1748,'DCM CARDS LOOKUP - HIDDEN'!$O$4:$O$8890,0),$I1748)</f>
        <v>Mixed Berry</v>
      </c>
      <c r="F1748" s="5" t="str">
        <f>INDEX('DCM CARDS LOOKUP - HIDDEN'!$P$4:$AF$8890,MATCH(R1748,'DCM CARDS LOOKUP - HIDDEN'!$O$4:$O$8890,0),$I1748)</f>
        <v>-</v>
      </c>
      <c r="G1748" s="42"/>
      <c r="I1748" s="4">
        <v>6</v>
      </c>
      <c r="N1748">
        <f>K1743*10000+L1743*100+B1741</f>
        <v>61301</v>
      </c>
      <c r="O1748">
        <f>K1743*10000+L1743*100+C1741</f>
        <v>61302</v>
      </c>
      <c r="P1748">
        <f>K1743*10000+L1743*100+D1741</f>
        <v>61303</v>
      </c>
      <c r="Q1748">
        <f>K1743*10000+L1743*100+E1721</f>
        <v>61304</v>
      </c>
      <c r="R1748">
        <f>K1743*10000+L1743*100+F1721</f>
        <v>61305</v>
      </c>
    </row>
    <row r="1749" spans="1:18" ht="15" customHeight="1">
      <c r="A1749" s="10" t="str">
        <f>INDEX(REFERENCE!$B$2:$K$2,1,'EXAMPLE OF CHOICE CARDS'!I1749)</f>
        <v>Price</v>
      </c>
      <c r="B1749" s="29">
        <f>INDEX('DCM CARDS LOOKUP - HIDDEN'!$P$4:$AF$8890,MATCH(N1749,'DCM CARDS LOOKUP - HIDDEN'!$O$4:$O$8890,0),$I1749)</f>
        <v>4</v>
      </c>
      <c r="C1749" s="29">
        <f>INDEX('DCM CARDS LOOKUP - HIDDEN'!$P$4:$AF$8890,MATCH(O1749,'DCM CARDS LOOKUP - HIDDEN'!$O$4:$O$8890,0),$I1749)</f>
        <v>38</v>
      </c>
      <c r="D1749" s="29">
        <f>INDEX('DCM CARDS LOOKUP - HIDDEN'!$P$4:$AF$8890,MATCH(P1749,'DCM CARDS LOOKUP - HIDDEN'!$O$4:$O$8890,0),$I1749)</f>
        <v>8</v>
      </c>
      <c r="E1749" s="29">
        <f>INDEX('DCM CARDS LOOKUP - HIDDEN'!$P$4:$AF$8890,MATCH(Q1749,'DCM CARDS LOOKUP - HIDDEN'!$O$4:$O$8890,0),$I1749)</f>
        <v>29</v>
      </c>
      <c r="F1749" s="29">
        <f>INDEX('DCM CARDS LOOKUP - HIDDEN'!$P$4:$AF$8890,MATCH(R1749,'DCM CARDS LOOKUP - HIDDEN'!$O$4:$O$8890,0),$I1749)</f>
        <v>16</v>
      </c>
      <c r="G1749" s="42"/>
      <c r="I1749" s="4">
        <v>7</v>
      </c>
      <c r="N1749">
        <f>K1743*10000+L1743*100+B1741</f>
        <v>61301</v>
      </c>
      <c r="O1749">
        <f>K1743*10000+L1743*100+C1741</f>
        <v>61302</v>
      </c>
      <c r="P1749">
        <f>K1743*10000+L1743*100+D1741</f>
        <v>61303</v>
      </c>
      <c r="Q1749">
        <f>K1743*10000+L1743*100+E1721</f>
        <v>61304</v>
      </c>
      <c r="R1749">
        <f>K1743*10000+L1743*100+F1721</f>
        <v>61305</v>
      </c>
    </row>
    <row r="1750" spans="1:18" ht="15" hidden="1" customHeight="1">
      <c r="A1750" s="10">
        <f>INDEX(REFERENCE!$B$2:$K$2,1,'EXAMPLE OF CHOICE CARDS'!I1750)</f>
        <v>0</v>
      </c>
      <c r="B1750" s="29">
        <f>INDEX('DCM CARDS LOOKUP - HIDDEN'!$P$4:$AF$8890,MATCH(N1750,'DCM CARDS LOOKUP - HIDDEN'!$O$4:$O$8890,0),$I1750)</f>
        <v>0</v>
      </c>
      <c r="C1750" s="29">
        <f>INDEX('DCM CARDS LOOKUP - HIDDEN'!$P$4:$AF$8890,MATCH(O1750,'DCM CARDS LOOKUP - HIDDEN'!$O$4:$O$8890,0),$I1750)</f>
        <v>0</v>
      </c>
      <c r="D1750" s="29">
        <f>INDEX('DCM CARDS LOOKUP - HIDDEN'!$P$4:$AF$8890,MATCH(P1750,'DCM CARDS LOOKUP - HIDDEN'!$O$4:$O$8890,0),$I1750)</f>
        <v>0</v>
      </c>
      <c r="E1750" s="29">
        <f>INDEX('DCM CARDS LOOKUP - HIDDEN'!$P$4:$AF$8890,MATCH(Q1750,'DCM CARDS LOOKUP - HIDDEN'!$O$4:$O$8890,0),$I1750)</f>
        <v>0</v>
      </c>
      <c r="F1750" s="29">
        <f>INDEX('DCM CARDS LOOKUP - HIDDEN'!$P$4:$AF$8890,MATCH(R1750,'DCM CARDS LOOKUP - HIDDEN'!$O$4:$O$8890,0),$I1750)</f>
        <v>0</v>
      </c>
      <c r="G1750" s="42"/>
      <c r="I1750" s="4">
        <v>8</v>
      </c>
      <c r="N1750">
        <f>K1743*10000+L1743*100+B1741</f>
        <v>61301</v>
      </c>
      <c r="O1750">
        <f>K1743*10000+L1743*100+C1741</f>
        <v>61302</v>
      </c>
      <c r="P1750">
        <f>K1743*10000+L1743*100+D1741</f>
        <v>61303</v>
      </c>
      <c r="Q1750">
        <f>K1743*10000+L1743*100+E1721</f>
        <v>61304</v>
      </c>
      <c r="R1750">
        <f>K1743*10000+L1743*100+F1721</f>
        <v>61305</v>
      </c>
    </row>
    <row r="1751" spans="1:18" ht="15" hidden="1" customHeight="1">
      <c r="A1751" s="10">
        <f>INDEX(REFERENCE!$B$2:$K$2,1,'EXAMPLE OF CHOICE CARDS'!I1751)</f>
        <v>0</v>
      </c>
      <c r="B1751" s="5">
        <f>INDEX('DCM CARDS LOOKUP - HIDDEN'!$P$4:$AF$8890,MATCH(N1751,'DCM CARDS LOOKUP - HIDDEN'!$O$4:$O$8890,0),$I1751)</f>
        <v>0</v>
      </c>
      <c r="C1751" s="5">
        <f>INDEX('DCM CARDS LOOKUP - HIDDEN'!$P$4:$AF$8890,MATCH(O1751,'DCM CARDS LOOKUP - HIDDEN'!$O$4:$O$8890,0),$I1751)</f>
        <v>0</v>
      </c>
      <c r="D1751" s="5">
        <f>INDEX('DCM CARDS LOOKUP - HIDDEN'!$P$4:$AF$8890,MATCH(P1751,'DCM CARDS LOOKUP - HIDDEN'!$O$4:$O$8890,0),$I1751)</f>
        <v>0</v>
      </c>
      <c r="E1751" s="5">
        <f>INDEX('DCM CARDS LOOKUP - HIDDEN'!$P$4:$AF$8890,MATCH(Q1751,'DCM CARDS LOOKUP - HIDDEN'!$O$4:$O$8890,0),$I1751)</f>
        <v>0</v>
      </c>
      <c r="F1751" s="5">
        <f>INDEX('DCM CARDS LOOKUP - HIDDEN'!$P$4:$AF$8890,MATCH(R1751,'DCM CARDS LOOKUP - HIDDEN'!$O$4:$O$8890,0),$I1751)</f>
        <v>0</v>
      </c>
      <c r="G1751" s="42"/>
      <c r="I1751" s="4">
        <v>9</v>
      </c>
      <c r="N1751">
        <f>K1743*10000+L1743*100+B1741</f>
        <v>61301</v>
      </c>
      <c r="O1751">
        <f>K1743*10000+L1743*100+C1741</f>
        <v>61302</v>
      </c>
      <c r="P1751">
        <f>K1743*10000+L1743*100+D1741</f>
        <v>61303</v>
      </c>
      <c r="Q1751">
        <f>K1743*10000+L1743*100+E1721</f>
        <v>61304</v>
      </c>
      <c r="R1751">
        <f>K1743*10000+L1743*100+F1721</f>
        <v>61305</v>
      </c>
    </row>
    <row r="1752" spans="1:18" ht="15" hidden="1" customHeight="1">
      <c r="A1752" s="10">
        <f>INDEX(REFERENCE!$B$2:$K$2,1,'EXAMPLE OF CHOICE CARDS'!I1752)</f>
        <v>0</v>
      </c>
      <c r="B1752" s="5">
        <f>INDEX('DCM CARDS LOOKUP - HIDDEN'!$P$4:$AF$8890,MATCH(N1752,'DCM CARDS LOOKUP - HIDDEN'!$O$4:$O$8890,0),$I1752)</f>
        <v>0</v>
      </c>
      <c r="C1752" s="5">
        <f>INDEX('DCM CARDS LOOKUP - HIDDEN'!$P$4:$AF$8890,MATCH(O1752,'DCM CARDS LOOKUP - HIDDEN'!$O$4:$O$8890,0),$I1752)</f>
        <v>0</v>
      </c>
      <c r="D1752" s="5">
        <f>INDEX('DCM CARDS LOOKUP - HIDDEN'!$P$4:$AF$8890,MATCH(P1752,'DCM CARDS LOOKUP - HIDDEN'!$O$4:$O$8890,0),$I1752)</f>
        <v>0</v>
      </c>
      <c r="E1752" s="5">
        <f>INDEX('DCM CARDS LOOKUP - HIDDEN'!$P$4:$AF$8890,MATCH(Q1752,'DCM CARDS LOOKUP - HIDDEN'!$O$4:$O$8890,0),$I1752)</f>
        <v>0</v>
      </c>
      <c r="F1752" s="5">
        <f>INDEX('DCM CARDS LOOKUP - HIDDEN'!$P$4:$AF$8890,MATCH(R1752,'DCM CARDS LOOKUP - HIDDEN'!$O$4:$O$8890,0),$I1752)</f>
        <v>0</v>
      </c>
      <c r="G1752" s="42"/>
      <c r="I1752" s="4">
        <v>10</v>
      </c>
      <c r="N1752">
        <f>K1743*10000+L1743*100+B1741</f>
        <v>61301</v>
      </c>
      <c r="O1752">
        <f>K1743*10000+L1743*100+C1741</f>
        <v>61302</v>
      </c>
      <c r="P1752">
        <f>K1743*10000+L1743*100+D1741</f>
        <v>61303</v>
      </c>
      <c r="Q1752">
        <f>K1743*10000+L1743*100+E1721</f>
        <v>61304</v>
      </c>
      <c r="R1752">
        <f>K1743*10000+L1743*100+F1721</f>
        <v>61305</v>
      </c>
    </row>
    <row r="1753" spans="1:18" ht="15" hidden="1" customHeight="1">
      <c r="A1753" s="10" t="e">
        <f>INDEX(REFERENCE!$B$2:$K$2,1,'EXAMPLE OF CHOICE CARDS'!I1753)</f>
        <v>#REF!</v>
      </c>
      <c r="B1753" s="5">
        <f>INDEX('DCM CARDS LOOKUP - HIDDEN'!$P$4:$AF$8890,MATCH(N1753,'DCM CARDS LOOKUP - HIDDEN'!$O$4:$O$8890,0),$I1753)</f>
        <v>0</v>
      </c>
      <c r="C1753" s="5">
        <f>INDEX('DCM CARDS LOOKUP - HIDDEN'!$P$4:$AF$8890,MATCH(O1753,'DCM CARDS LOOKUP - HIDDEN'!$O$4:$O$8890,0),$I1753)</f>
        <v>0</v>
      </c>
      <c r="D1753" s="5">
        <f>INDEX('DCM CARDS LOOKUP - HIDDEN'!$P$4:$AF$8890,MATCH(P1753,'DCM CARDS LOOKUP - HIDDEN'!$O$4:$O$8890,0),$I1753)</f>
        <v>0</v>
      </c>
      <c r="E1753" s="24"/>
      <c r="F1753" s="24"/>
      <c r="G1753" s="42"/>
      <c r="I1753" s="4">
        <v>11</v>
      </c>
      <c r="N1753">
        <f>K1743*10000+L1743*100+B1741</f>
        <v>61301</v>
      </c>
      <c r="O1753">
        <f>K1743*10000+L1743*100+C1741</f>
        <v>61302</v>
      </c>
      <c r="P1753">
        <f>K1743*10000+L1743*100+D1741</f>
        <v>61303</v>
      </c>
      <c r="Q1753">
        <f>K1743*10000+L1743*100+E1721</f>
        <v>61304</v>
      </c>
      <c r="R1753">
        <f>K1743*10000+L1743*100+F1721</f>
        <v>61305</v>
      </c>
    </row>
    <row r="1754" spans="1:18" ht="15" hidden="1" customHeight="1">
      <c r="A1754" s="10" t="e">
        <f>INDEX(REFERENCE!$B$2:$K$2,1,'EXAMPLE OF CHOICE CARDS'!I1754)</f>
        <v>#REF!</v>
      </c>
      <c r="B1754" s="5">
        <f>INDEX('DCM CARDS LOOKUP - HIDDEN'!$P$4:$AF$8890,MATCH(N1754,'DCM CARDS LOOKUP - HIDDEN'!$O$4:$O$8890,0),$I1754)</f>
        <v>0</v>
      </c>
      <c r="C1754" s="5">
        <f>INDEX('DCM CARDS LOOKUP - HIDDEN'!$P$4:$AF$8890,MATCH(O1754,'DCM CARDS LOOKUP - HIDDEN'!$O$4:$O$8890,0),$I1754)</f>
        <v>0</v>
      </c>
      <c r="D1754" s="5">
        <f>INDEX('DCM CARDS LOOKUP - HIDDEN'!$P$4:$AF$8890,MATCH(P1754,'DCM CARDS LOOKUP - HIDDEN'!$O$4:$O$8890,0),$I1754)</f>
        <v>0</v>
      </c>
      <c r="E1754" s="24"/>
      <c r="F1754" s="24"/>
      <c r="G1754" s="42"/>
      <c r="I1754" s="4">
        <v>12</v>
      </c>
      <c r="N1754">
        <f>K1743*10000+L1743*100+B1741</f>
        <v>61301</v>
      </c>
      <c r="O1754">
        <f>K1743*10000+L1743*100+C1741</f>
        <v>61302</v>
      </c>
      <c r="P1754">
        <f>K1743*10000+L1743*100+D1741</f>
        <v>61303</v>
      </c>
      <c r="Q1754">
        <f>K1743*10000+L1743*100+E1721</f>
        <v>61304</v>
      </c>
      <c r="R1754">
        <f>K1743*10000+L1743*100+F1721</f>
        <v>61305</v>
      </c>
    </row>
    <row r="1755" spans="1:18" ht="15" hidden="1" customHeight="1">
      <c r="A1755" s="10" t="e">
        <f>INDEX(REFERENCE!$B$2:$K$2,1,'EXAMPLE OF CHOICE CARDS'!I1755)</f>
        <v>#REF!</v>
      </c>
      <c r="B1755" s="5">
        <f>INDEX('DCM CARDS LOOKUP - HIDDEN'!$P$4:$AF$8890,MATCH(N1755,'DCM CARDS LOOKUP - HIDDEN'!$O$4:$O$8890,0),$I1755)</f>
        <v>0</v>
      </c>
      <c r="C1755" s="5">
        <f>INDEX('DCM CARDS LOOKUP - HIDDEN'!$P$4:$AF$8890,MATCH(O1755,'DCM CARDS LOOKUP - HIDDEN'!$O$4:$O$8890,0),$I1755)</f>
        <v>0</v>
      </c>
      <c r="D1755" s="5">
        <f>INDEX('DCM CARDS LOOKUP - HIDDEN'!$P$4:$AF$8890,MATCH(P1755,'DCM CARDS LOOKUP - HIDDEN'!$O$4:$O$8890,0),$I1755)</f>
        <v>0</v>
      </c>
      <c r="E1755" s="24"/>
      <c r="F1755" s="24"/>
      <c r="G1755" s="42"/>
      <c r="I1755" s="4">
        <v>13</v>
      </c>
      <c r="N1755">
        <f>K1743*10000+L1743*100+B1741</f>
        <v>61301</v>
      </c>
      <c r="O1755">
        <f>K1743*10000+L1743*100+C1741</f>
        <v>61302</v>
      </c>
      <c r="P1755">
        <f>K1743*10000+L1743*100+D1741</f>
        <v>61303</v>
      </c>
      <c r="Q1755">
        <f>K1743*10000+L1743*100+E1721</f>
        <v>61304</v>
      </c>
      <c r="R1755">
        <f>K1743*10000+L1743*100+F1721</f>
        <v>61305</v>
      </c>
    </row>
    <row r="1756" spans="1:18" ht="15" hidden="1" customHeight="1">
      <c r="A1756" s="10" t="e">
        <f>INDEX(REFERENCE!$B$2:$K$2,1,'EXAMPLE OF CHOICE CARDS'!I1756)</f>
        <v>#REF!</v>
      </c>
      <c r="B1756" s="5">
        <f>INDEX('DCM CARDS LOOKUP - HIDDEN'!$P$4:$AF$8890,MATCH(N1756,'DCM CARDS LOOKUP - HIDDEN'!$O$4:$O$8890,0),$I1756)</f>
        <v>0</v>
      </c>
      <c r="C1756" s="5">
        <f>INDEX('DCM CARDS LOOKUP - HIDDEN'!$P$4:$AF$8890,MATCH(O1756,'DCM CARDS LOOKUP - HIDDEN'!$O$4:$O$8890,0),$I1756)</f>
        <v>0</v>
      </c>
      <c r="D1756" s="5">
        <f>INDEX('DCM CARDS LOOKUP - HIDDEN'!$P$4:$AF$8890,MATCH(P1756,'DCM CARDS LOOKUP - HIDDEN'!$O$4:$O$8890,0),$I1756)</f>
        <v>0</v>
      </c>
      <c r="E1756" s="24"/>
      <c r="F1756" s="24"/>
      <c r="G1756" s="43"/>
      <c r="I1756" s="4">
        <v>14</v>
      </c>
      <c r="N1756">
        <f>K1743*10000+L1743*100+B1741</f>
        <v>61301</v>
      </c>
      <c r="O1756">
        <f>K1743*10000+L1743*100+C1741</f>
        <v>61302</v>
      </c>
      <c r="P1756">
        <f>K1743*10000+L1743*100+D1741</f>
        <v>61303</v>
      </c>
      <c r="Q1756">
        <f>K1743*10000+L1743*100+E1721</f>
        <v>61304</v>
      </c>
      <c r="R1756">
        <f>K1743*10000+L1743*100+F1721</f>
        <v>61305</v>
      </c>
    </row>
    <row r="1757" spans="1:18">
      <c r="A1757" s="2"/>
      <c r="B1757" s="5"/>
      <c r="C1757" s="5"/>
      <c r="D1757" s="5"/>
      <c r="E1757" s="5"/>
      <c r="F1757" s="5"/>
      <c r="G1757" s="5"/>
      <c r="I1757" s="13"/>
    </row>
    <row r="1758" spans="1:18">
      <c r="A1758" s="6"/>
      <c r="B1758" s="7">
        <v>1</v>
      </c>
      <c r="C1758" s="7">
        <v>2</v>
      </c>
      <c r="D1758" s="7">
        <v>3</v>
      </c>
      <c r="E1758" s="7">
        <v>4</v>
      </c>
      <c r="F1758" s="7">
        <v>5</v>
      </c>
      <c r="G1758" s="7">
        <v>9</v>
      </c>
      <c r="I1758" s="13"/>
    </row>
    <row r="1761" spans="1:18">
      <c r="A1761" s="1" t="str">
        <f>"Version "&amp;K1763&amp;"; Task"&amp;L1763</f>
        <v>Version 6; Task14</v>
      </c>
      <c r="B1761" s="4">
        <v>1</v>
      </c>
      <c r="C1761" s="4">
        <v>2</v>
      </c>
      <c r="D1761" s="4">
        <v>3</v>
      </c>
      <c r="E1761" s="4">
        <f>E1741</f>
        <v>4</v>
      </c>
      <c r="F1761" s="4">
        <f>F1741</f>
        <v>5</v>
      </c>
      <c r="I1761" s="13"/>
    </row>
    <row r="1762" spans="1:18" ht="15" customHeight="1">
      <c r="A1762" s="11" t="s">
        <v>8</v>
      </c>
      <c r="B1762" s="12" t="s">
        <v>9</v>
      </c>
      <c r="C1762" s="12" t="s">
        <v>10</v>
      </c>
      <c r="D1762" s="12" t="s">
        <v>11</v>
      </c>
      <c r="E1762" s="23" t="s">
        <v>20</v>
      </c>
      <c r="F1762" s="23" t="s">
        <v>21</v>
      </c>
      <c r="G1762" s="41" t="s">
        <v>15</v>
      </c>
      <c r="I1762" s="13"/>
      <c r="K1762" t="s">
        <v>12</v>
      </c>
      <c r="L1762" t="s">
        <v>1</v>
      </c>
    </row>
    <row r="1763" spans="1:18">
      <c r="A1763" s="10" t="str">
        <f>INDEX(REFERENCE!$B$2:$K$2,1,'EXAMPLE OF CHOICE CARDS'!I1763)</f>
        <v>Brand</v>
      </c>
      <c r="B1763" s="5" t="str">
        <f>INDEX('DCM CARDS LOOKUP - HIDDEN'!$P$4:$AF$8890,MATCH(N1763,'DCM CARDS LOOKUP - HIDDEN'!$O$4:$O$8890,0),$I1763)</f>
        <v>Sudafed</v>
      </c>
      <c r="C1763" s="5" t="str">
        <f>INDEX('DCM CARDS LOOKUP - HIDDEN'!$P$4:$AF$8890,MATCH(O1763,'DCM CARDS LOOKUP - HIDDEN'!$O$4:$O$8890,0),$I1763)</f>
        <v>Nyquil</v>
      </c>
      <c r="D1763" s="5" t="str">
        <f>INDEX('DCM CARDS LOOKUP - HIDDEN'!$P$4:$AF$8890,MATCH(P1763,'DCM CARDS LOOKUP - HIDDEN'!$O$4:$O$8890,0),$I1763)</f>
        <v>Zicam</v>
      </c>
      <c r="E1763" s="5" t="str">
        <f>INDEX('DCM CARDS LOOKUP - HIDDEN'!$P$4:$AF$8890,MATCH(Q1763,'DCM CARDS LOOKUP - HIDDEN'!$O$4:$O$8890,0),$I1763)</f>
        <v>Robitussin</v>
      </c>
      <c r="F1763" s="5" t="str">
        <f>INDEX('DCM CARDS LOOKUP - HIDDEN'!$P$4:$AF$8890,MATCH(R1763,'DCM CARDS LOOKUP - HIDDEN'!$O$4:$O$8890,0),$I1763)</f>
        <v>Mucinex</v>
      </c>
      <c r="G1763" s="42"/>
      <c r="I1763" s="4">
        <v>1</v>
      </c>
      <c r="K1763">
        <f>IF(L1743=15,K1743+1,K1743)</f>
        <v>6</v>
      </c>
      <c r="L1763">
        <f>IF(L1743&lt;15,L1743+1,1)</f>
        <v>14</v>
      </c>
      <c r="N1763">
        <f>K1763*10000+L1763*100+B1761</f>
        <v>61401</v>
      </c>
      <c r="O1763">
        <f>K1763*10000+L1763*100+C1761</f>
        <v>61402</v>
      </c>
      <c r="P1763">
        <f>K1763*10000+L1763*100+D1761</f>
        <v>61403</v>
      </c>
      <c r="Q1763">
        <f>K1763*10000+L1763*100+E1741</f>
        <v>61404</v>
      </c>
      <c r="R1763">
        <f>K1763*10000+L1763*100+F1741</f>
        <v>61405</v>
      </c>
    </row>
    <row r="1764" spans="1:18">
      <c r="A1764" s="10" t="str">
        <f>INDEX(REFERENCE!$B$2:$K$2,1,'EXAMPLE OF CHOICE CARDS'!I1764)</f>
        <v>Format</v>
      </c>
      <c r="B1764" s="5" t="str">
        <f>INDEX('DCM CARDS LOOKUP - HIDDEN'!$P$4:$AF$8890,MATCH(N1764,'DCM CARDS LOOKUP - HIDDEN'!$O$4:$O$8890,0),$I1764)</f>
        <v>Hot liquid powder packet</v>
      </c>
      <c r="C1764" s="5" t="str">
        <f>INDEX('DCM CARDS LOOKUP - HIDDEN'!$P$4:$AF$8890,MATCH(O1764,'DCM CARDS LOOKUP - HIDDEN'!$O$4:$O$8890,0),$I1764)</f>
        <v>Gummies</v>
      </c>
      <c r="D1764" s="5" t="str">
        <f>INDEX('DCM CARDS LOOKUP - HIDDEN'!$P$4:$AF$8890,MATCH(P1764,'DCM CARDS LOOKUP - HIDDEN'!$O$4:$O$8890,0),$I1764)</f>
        <v>Nasal Spray</v>
      </c>
      <c r="E1764" s="5" t="str">
        <f>INDEX('DCM CARDS LOOKUP - HIDDEN'!$P$4:$AF$8890,MATCH(Q1764,'DCM CARDS LOOKUP - HIDDEN'!$O$4:$O$8890,0),$I1764)</f>
        <v>Effervescent Tablets</v>
      </c>
      <c r="F1764" s="5" t="str">
        <f>INDEX('DCM CARDS LOOKUP - HIDDEN'!$P$4:$AF$8890,MATCH(R1764,'DCM CARDS LOOKUP - HIDDEN'!$O$4:$O$8890,0),$I1764)</f>
        <v>Tablet</v>
      </c>
      <c r="G1764" s="42"/>
      <c r="I1764" s="4">
        <v>2</v>
      </c>
      <c r="N1764">
        <f>K1763*10000+L1763*100+B1761</f>
        <v>61401</v>
      </c>
      <c r="O1764">
        <f>K1763*10000+L1763*100+C1761</f>
        <v>61402</v>
      </c>
      <c r="P1764">
        <f>K1763*10000+L1763*100+D1761</f>
        <v>61403</v>
      </c>
      <c r="Q1764">
        <f>K1763*10000+L1763*100+E1741</f>
        <v>61404</v>
      </c>
      <c r="R1764">
        <f>K1763*10000+L1763*100+F1741</f>
        <v>61405</v>
      </c>
    </row>
    <row r="1765" spans="1:18">
      <c r="A1765" s="10" t="str">
        <f>INDEX(REFERENCE!$B$2:$K$2,1,'EXAMPLE OF CHOICE CARDS'!I1765)</f>
        <v>Symptoms</v>
      </c>
      <c r="B1765" s="5" t="str">
        <f>INDEX('DCM CARDS LOOKUP - HIDDEN'!$P$4:$AF$8890,MATCH(N1765,'DCM CARDS LOOKUP - HIDDEN'!$O$4:$O$8890,0),$I1765)</f>
        <v>Head cold relief</v>
      </c>
      <c r="C1765" s="5" t="str">
        <f>INDEX('DCM CARDS LOOKUP - HIDDEN'!$P$4:$AF$8890,MATCH(O1765,'DCM CARDS LOOKUP - HIDDEN'!$O$4:$O$8890,0),$I1765)</f>
        <v>Chest congestion relief</v>
      </c>
      <c r="D1765" s="5" t="str">
        <f>INDEX('DCM CARDS LOOKUP - HIDDEN'!$P$4:$AF$8890,MATCH(P1765,'DCM CARDS LOOKUP - HIDDEN'!$O$4:$O$8890,0),$I1765)</f>
        <v>Fever relief</v>
      </c>
      <c r="E1765" s="5" t="str">
        <f>INDEX('DCM CARDS LOOKUP - HIDDEN'!$P$4:$AF$8890,MATCH(Q1765,'DCM CARDS LOOKUP - HIDDEN'!$O$4:$O$8890,0),$I1765)</f>
        <v>Sore throat relief</v>
      </c>
      <c r="F1765" s="5" t="str">
        <f>INDEX('DCM CARDS LOOKUP - HIDDEN'!$P$4:$AF$8890,MATCH(R1765,'DCM CARDS LOOKUP - HIDDEN'!$O$4:$O$8890,0),$I1765)</f>
        <v>Head Pain Relief</v>
      </c>
      <c r="G1765" s="42"/>
      <c r="I1765" s="4">
        <v>3</v>
      </c>
      <c r="N1765">
        <f>K1763*10000+L1763*100+B1761</f>
        <v>61401</v>
      </c>
      <c r="O1765">
        <f>K1763*10000+L1763*100+C1761</f>
        <v>61402</v>
      </c>
      <c r="P1765">
        <f>K1763*10000+L1763*100+D1761</f>
        <v>61403</v>
      </c>
      <c r="Q1765">
        <f>K1763*10000+L1763*100+E1741</f>
        <v>61404</v>
      </c>
      <c r="R1765">
        <f>K1763*10000+L1763*100+F1741</f>
        <v>61405</v>
      </c>
    </row>
    <row r="1766" spans="1:18" ht="30">
      <c r="A1766" s="10" t="str">
        <f>INDEX(REFERENCE!$B$2:$K$2,1,'EXAMPLE OF CHOICE CARDS'!I1766)</f>
        <v>Benefit</v>
      </c>
      <c r="B1766" s="5" t="str">
        <f>INDEX('DCM CARDS LOOKUP - HIDDEN'!$P$4:$AF$8890,MATCH(N1766,'DCM CARDS LOOKUP - HIDDEN'!$O$4:$O$8890,0),$I1766)</f>
        <v>Allergy Relief</v>
      </c>
      <c r="C1766" s="5" t="str">
        <f>INDEX('DCM CARDS LOOKUP - HIDDEN'!$P$4:$AF$8890,MATCH(O1766,'DCM CARDS LOOKUP - HIDDEN'!$O$4:$O$8890,0),$I1766)</f>
        <v>Sugar Free</v>
      </c>
      <c r="D1766" s="5" t="str">
        <f>INDEX('DCM CARDS LOOKUP - HIDDEN'!$P$4:$AF$8890,MATCH(P1766,'DCM CARDS LOOKUP - HIDDEN'!$O$4:$O$8890,0),$I1766)</f>
        <v>Natural Ingredients</v>
      </c>
      <c r="E1766" s="5" t="str">
        <f>INDEX('DCM CARDS LOOKUP - HIDDEN'!$P$4:$AF$8890,MATCH(Q1766,'DCM CARDS LOOKUP - HIDDEN'!$O$4:$O$8890,0),$I1766)</f>
        <v>Treats multiple symptoms</v>
      </c>
      <c r="F1766" s="5" t="str">
        <f>INDEX('DCM CARDS LOOKUP - HIDDEN'!$P$4:$AF$8890,MATCH(R1766,'DCM CARDS LOOKUP - HIDDEN'!$O$4:$O$8890,0),$I1766)</f>
        <v>Non-Drowsy</v>
      </c>
      <c r="G1766" s="42"/>
      <c r="I1766" s="4">
        <v>4</v>
      </c>
      <c r="N1766">
        <f>K1763*10000+L1763*100+B1761</f>
        <v>61401</v>
      </c>
      <c r="O1766">
        <f>K1763*10000+L1763*100+C1761</f>
        <v>61402</v>
      </c>
      <c r="P1766">
        <f>K1763*10000+L1763*100+D1761</f>
        <v>61403</v>
      </c>
      <c r="Q1766">
        <f>K1763*10000+L1763*100+E1741</f>
        <v>61404</v>
      </c>
      <c r="R1766">
        <f>K1763*10000+L1763*100+F1741</f>
        <v>61405</v>
      </c>
    </row>
    <row r="1767" spans="1:18">
      <c r="A1767" s="10" t="str">
        <f>INDEX(REFERENCE!$B$2:$K$2,1,'EXAMPLE OF CHOICE CARDS'!I1767)</f>
        <v>Doses</v>
      </c>
      <c r="B1767" s="5" t="str">
        <f>INDEX('DCM CARDS LOOKUP - HIDDEN'!$P$4:$AF$8890,MATCH(N1767,'DCM CARDS LOOKUP - HIDDEN'!$O$4:$O$8890,0),$I1767)</f>
        <v>12 Doses</v>
      </c>
      <c r="C1767" s="5" t="str">
        <f>INDEX('DCM CARDS LOOKUP - HIDDEN'!$P$4:$AF$8890,MATCH(O1767,'DCM CARDS LOOKUP - HIDDEN'!$O$4:$O$8890,0),$I1767)</f>
        <v>30 Doses</v>
      </c>
      <c r="D1767" s="5" t="str">
        <f>INDEX('DCM CARDS LOOKUP - HIDDEN'!$P$4:$AF$8890,MATCH(P1767,'DCM CARDS LOOKUP - HIDDEN'!$O$4:$O$8890,0),$I1767)</f>
        <v>60 Doses</v>
      </c>
      <c r="E1767" s="5" t="str">
        <f>INDEX('DCM CARDS LOOKUP - HIDDEN'!$P$4:$AF$8890,MATCH(Q1767,'DCM CARDS LOOKUP - HIDDEN'!$O$4:$O$8890,0),$I1767)</f>
        <v>90 Doses</v>
      </c>
      <c r="F1767" s="5" t="str">
        <f>INDEX('DCM CARDS LOOKUP - HIDDEN'!$P$4:$AF$8890,MATCH(R1767,'DCM CARDS LOOKUP - HIDDEN'!$O$4:$O$8890,0),$I1767)</f>
        <v>6 Doses</v>
      </c>
      <c r="G1767" s="42"/>
      <c r="I1767" s="4">
        <v>5</v>
      </c>
      <c r="N1767">
        <f>K1763*10000+L1763*100+B1761</f>
        <v>61401</v>
      </c>
      <c r="O1767">
        <f>K1763*10000+L1763*100+C1761</f>
        <v>61402</v>
      </c>
      <c r="P1767">
        <f>K1763*10000+L1763*100+D1761</f>
        <v>61403</v>
      </c>
      <c r="Q1767">
        <f>K1763*10000+L1763*100+E1741</f>
        <v>61404</v>
      </c>
      <c r="R1767">
        <f>K1763*10000+L1763*100+F1741</f>
        <v>61405</v>
      </c>
    </row>
    <row r="1768" spans="1:18">
      <c r="A1768" s="10" t="str">
        <f>INDEX(REFERENCE!$B$2:$K$2,1,'EXAMPLE OF CHOICE CARDS'!I1768)</f>
        <v>flavor</v>
      </c>
      <c r="B1768" s="5" t="str">
        <f>INDEX('DCM CARDS LOOKUP - HIDDEN'!$P$4:$AF$8890,MATCH(N1768,'DCM CARDS LOOKUP - HIDDEN'!$O$4:$O$8890,0),$I1768)</f>
        <v>Cherry</v>
      </c>
      <c r="C1768" s="5" t="str">
        <f>INDEX('DCM CARDS LOOKUP - HIDDEN'!$P$4:$AF$8890,MATCH(O1768,'DCM CARDS LOOKUP - HIDDEN'!$O$4:$O$8890,0),$I1768)</f>
        <v>Honey</v>
      </c>
      <c r="D1768" s="5" t="str">
        <f>INDEX('DCM CARDS LOOKUP - HIDDEN'!$P$4:$AF$8890,MATCH(P1768,'DCM CARDS LOOKUP - HIDDEN'!$O$4:$O$8890,0),$I1768)</f>
        <v>-</v>
      </c>
      <c r="E1768" s="5" t="str">
        <f>INDEX('DCM CARDS LOOKUP - HIDDEN'!$P$4:$AF$8890,MATCH(Q1768,'DCM CARDS LOOKUP - HIDDEN'!$O$4:$O$8890,0),$I1768)</f>
        <v>Grape</v>
      </c>
      <c r="F1768" s="5" t="str">
        <f>INDEX('DCM CARDS LOOKUP - HIDDEN'!$P$4:$AF$8890,MATCH(R1768,'DCM CARDS LOOKUP - HIDDEN'!$O$4:$O$8890,0),$I1768)</f>
        <v>-</v>
      </c>
      <c r="G1768" s="42"/>
      <c r="I1768" s="4">
        <v>6</v>
      </c>
      <c r="N1768">
        <f>K1763*10000+L1763*100+B1761</f>
        <v>61401</v>
      </c>
      <c r="O1768">
        <f>K1763*10000+L1763*100+C1761</f>
        <v>61402</v>
      </c>
      <c r="P1768">
        <f>K1763*10000+L1763*100+D1761</f>
        <v>61403</v>
      </c>
      <c r="Q1768">
        <f>K1763*10000+L1763*100+E1741</f>
        <v>61404</v>
      </c>
      <c r="R1768">
        <f>K1763*10000+L1763*100+F1741</f>
        <v>61405</v>
      </c>
    </row>
    <row r="1769" spans="1:18" ht="15" customHeight="1">
      <c r="A1769" s="10" t="str">
        <f>INDEX(REFERENCE!$B$2:$K$2,1,'EXAMPLE OF CHOICE CARDS'!I1769)</f>
        <v>Price</v>
      </c>
      <c r="B1769" s="29">
        <f>INDEX('DCM CARDS LOOKUP - HIDDEN'!$P$4:$AF$8890,MATCH(N1769,'DCM CARDS LOOKUP - HIDDEN'!$O$4:$O$8890,0),$I1769)</f>
        <v>16</v>
      </c>
      <c r="C1769" s="29">
        <f>INDEX('DCM CARDS LOOKUP - HIDDEN'!$P$4:$AF$8890,MATCH(O1769,'DCM CARDS LOOKUP - HIDDEN'!$O$4:$O$8890,0),$I1769)</f>
        <v>20</v>
      </c>
      <c r="D1769" s="29">
        <f>INDEX('DCM CARDS LOOKUP - HIDDEN'!$P$4:$AF$8890,MATCH(P1769,'DCM CARDS LOOKUP - HIDDEN'!$O$4:$O$8890,0),$I1769)</f>
        <v>23</v>
      </c>
      <c r="E1769" s="29">
        <f>INDEX('DCM CARDS LOOKUP - HIDDEN'!$P$4:$AF$8890,MATCH(Q1769,'DCM CARDS LOOKUP - HIDDEN'!$O$4:$O$8890,0),$I1769)</f>
        <v>19</v>
      </c>
      <c r="F1769" s="29">
        <f>INDEX('DCM CARDS LOOKUP - HIDDEN'!$P$4:$AF$8890,MATCH(R1769,'DCM CARDS LOOKUP - HIDDEN'!$O$4:$O$8890,0),$I1769)</f>
        <v>6</v>
      </c>
      <c r="G1769" s="42"/>
      <c r="I1769" s="4">
        <v>7</v>
      </c>
      <c r="N1769">
        <f>K1763*10000+L1763*100+B1761</f>
        <v>61401</v>
      </c>
      <c r="O1769">
        <f>K1763*10000+L1763*100+C1761</f>
        <v>61402</v>
      </c>
      <c r="P1769">
        <f>K1763*10000+L1763*100+D1761</f>
        <v>61403</v>
      </c>
      <c r="Q1769">
        <f>K1763*10000+L1763*100+E1741</f>
        <v>61404</v>
      </c>
      <c r="R1769">
        <f>K1763*10000+L1763*100+F1741</f>
        <v>61405</v>
      </c>
    </row>
    <row r="1770" spans="1:18" ht="15" hidden="1" customHeight="1">
      <c r="A1770" s="10">
        <f>INDEX(REFERENCE!$B$2:$K$2,1,'EXAMPLE OF CHOICE CARDS'!I1770)</f>
        <v>0</v>
      </c>
      <c r="B1770" s="29">
        <f>INDEX('DCM CARDS LOOKUP - HIDDEN'!$P$4:$AF$8890,MATCH(N1770,'DCM CARDS LOOKUP - HIDDEN'!$O$4:$O$8890,0),$I1770)</f>
        <v>0</v>
      </c>
      <c r="C1770" s="29">
        <f>INDEX('DCM CARDS LOOKUP - HIDDEN'!$P$4:$AF$8890,MATCH(O1770,'DCM CARDS LOOKUP - HIDDEN'!$O$4:$O$8890,0),$I1770)</f>
        <v>0</v>
      </c>
      <c r="D1770" s="29">
        <f>INDEX('DCM CARDS LOOKUP - HIDDEN'!$P$4:$AF$8890,MATCH(P1770,'DCM CARDS LOOKUP - HIDDEN'!$O$4:$O$8890,0),$I1770)</f>
        <v>0</v>
      </c>
      <c r="E1770" s="29">
        <f>INDEX('DCM CARDS LOOKUP - HIDDEN'!$P$4:$AF$8890,MATCH(Q1770,'DCM CARDS LOOKUP - HIDDEN'!$O$4:$O$8890,0),$I1770)</f>
        <v>0</v>
      </c>
      <c r="F1770" s="29">
        <f>INDEX('DCM CARDS LOOKUP - HIDDEN'!$P$4:$AF$8890,MATCH(R1770,'DCM CARDS LOOKUP - HIDDEN'!$O$4:$O$8890,0),$I1770)</f>
        <v>0</v>
      </c>
      <c r="G1770" s="42"/>
      <c r="I1770" s="4">
        <v>8</v>
      </c>
      <c r="N1770">
        <f>K1763*10000+L1763*100+B1761</f>
        <v>61401</v>
      </c>
      <c r="O1770">
        <f>K1763*10000+L1763*100+C1761</f>
        <v>61402</v>
      </c>
      <c r="P1770">
        <f>K1763*10000+L1763*100+D1761</f>
        <v>61403</v>
      </c>
      <c r="Q1770">
        <f>K1763*10000+L1763*100+E1741</f>
        <v>61404</v>
      </c>
      <c r="R1770">
        <f>K1763*10000+L1763*100+F1741</f>
        <v>61405</v>
      </c>
    </row>
    <row r="1771" spans="1:18" ht="15" hidden="1" customHeight="1">
      <c r="A1771" s="10">
        <f>INDEX(REFERENCE!$B$2:$K$2,1,'EXAMPLE OF CHOICE CARDS'!I1771)</f>
        <v>0</v>
      </c>
      <c r="B1771" s="5">
        <f>INDEX('DCM CARDS LOOKUP - HIDDEN'!$P$4:$AF$8890,MATCH(N1771,'DCM CARDS LOOKUP - HIDDEN'!$O$4:$O$8890,0),$I1771)</f>
        <v>0</v>
      </c>
      <c r="C1771" s="5">
        <f>INDEX('DCM CARDS LOOKUP - HIDDEN'!$P$4:$AF$8890,MATCH(O1771,'DCM CARDS LOOKUP - HIDDEN'!$O$4:$O$8890,0),$I1771)</f>
        <v>0</v>
      </c>
      <c r="D1771" s="5">
        <f>INDEX('DCM CARDS LOOKUP - HIDDEN'!$P$4:$AF$8890,MATCH(P1771,'DCM CARDS LOOKUP - HIDDEN'!$O$4:$O$8890,0),$I1771)</f>
        <v>0</v>
      </c>
      <c r="E1771" s="5">
        <f>INDEX('DCM CARDS LOOKUP - HIDDEN'!$P$4:$AF$8890,MATCH(Q1771,'DCM CARDS LOOKUP - HIDDEN'!$O$4:$O$8890,0),$I1771)</f>
        <v>0</v>
      </c>
      <c r="F1771" s="5">
        <f>INDEX('DCM CARDS LOOKUP - HIDDEN'!$P$4:$AF$8890,MATCH(R1771,'DCM CARDS LOOKUP - HIDDEN'!$O$4:$O$8890,0),$I1771)</f>
        <v>0</v>
      </c>
      <c r="G1771" s="42"/>
      <c r="I1771" s="4">
        <v>9</v>
      </c>
      <c r="N1771">
        <f>K1763*10000+L1763*100+B1761</f>
        <v>61401</v>
      </c>
      <c r="O1771">
        <f>K1763*10000+L1763*100+C1761</f>
        <v>61402</v>
      </c>
      <c r="P1771">
        <f>K1763*10000+L1763*100+D1761</f>
        <v>61403</v>
      </c>
      <c r="Q1771">
        <f>K1763*10000+L1763*100+E1741</f>
        <v>61404</v>
      </c>
      <c r="R1771">
        <f>K1763*10000+L1763*100+F1741</f>
        <v>61405</v>
      </c>
    </row>
    <row r="1772" spans="1:18" ht="15" hidden="1" customHeight="1">
      <c r="A1772" s="10">
        <f>INDEX(REFERENCE!$B$2:$K$2,1,'EXAMPLE OF CHOICE CARDS'!I1772)</f>
        <v>0</v>
      </c>
      <c r="B1772" s="5">
        <f>INDEX('DCM CARDS LOOKUP - HIDDEN'!$P$4:$AF$8890,MATCH(N1772,'DCM CARDS LOOKUP - HIDDEN'!$O$4:$O$8890,0),$I1772)</f>
        <v>0</v>
      </c>
      <c r="C1772" s="5">
        <f>INDEX('DCM CARDS LOOKUP - HIDDEN'!$P$4:$AF$8890,MATCH(O1772,'DCM CARDS LOOKUP - HIDDEN'!$O$4:$O$8890,0),$I1772)</f>
        <v>0</v>
      </c>
      <c r="D1772" s="5">
        <f>INDEX('DCM CARDS LOOKUP - HIDDEN'!$P$4:$AF$8890,MATCH(P1772,'DCM CARDS LOOKUP - HIDDEN'!$O$4:$O$8890,0),$I1772)</f>
        <v>0</v>
      </c>
      <c r="E1772" s="5">
        <f>INDEX('DCM CARDS LOOKUP - HIDDEN'!$P$4:$AF$8890,MATCH(Q1772,'DCM CARDS LOOKUP - HIDDEN'!$O$4:$O$8890,0),$I1772)</f>
        <v>0</v>
      </c>
      <c r="F1772" s="5">
        <f>INDEX('DCM CARDS LOOKUP - HIDDEN'!$P$4:$AF$8890,MATCH(R1772,'DCM CARDS LOOKUP - HIDDEN'!$O$4:$O$8890,0),$I1772)</f>
        <v>0</v>
      </c>
      <c r="G1772" s="42"/>
      <c r="I1772" s="4">
        <v>10</v>
      </c>
      <c r="N1772">
        <f>K1763*10000+L1763*100+B1761</f>
        <v>61401</v>
      </c>
      <c r="O1772">
        <f>K1763*10000+L1763*100+C1761</f>
        <v>61402</v>
      </c>
      <c r="P1772">
        <f>K1763*10000+L1763*100+D1761</f>
        <v>61403</v>
      </c>
      <c r="Q1772">
        <f>K1763*10000+L1763*100+E1741</f>
        <v>61404</v>
      </c>
      <c r="R1772">
        <f>K1763*10000+L1763*100+F1741</f>
        <v>61405</v>
      </c>
    </row>
    <row r="1773" spans="1:18" ht="15" hidden="1" customHeight="1">
      <c r="A1773" s="10" t="e">
        <f>INDEX(REFERENCE!$B$2:$K$2,1,'EXAMPLE OF CHOICE CARDS'!I1773)</f>
        <v>#REF!</v>
      </c>
      <c r="B1773" s="5">
        <f>INDEX('DCM CARDS LOOKUP - HIDDEN'!$P$4:$AF$8890,MATCH(N1773,'DCM CARDS LOOKUP - HIDDEN'!$O$4:$O$8890,0),$I1773)</f>
        <v>0</v>
      </c>
      <c r="C1773" s="5">
        <f>INDEX('DCM CARDS LOOKUP - HIDDEN'!$P$4:$AF$8890,MATCH(O1773,'DCM CARDS LOOKUP - HIDDEN'!$O$4:$O$8890,0),$I1773)</f>
        <v>0</v>
      </c>
      <c r="D1773" s="5">
        <f>INDEX('DCM CARDS LOOKUP - HIDDEN'!$P$4:$AF$8890,MATCH(P1773,'DCM CARDS LOOKUP - HIDDEN'!$O$4:$O$8890,0),$I1773)</f>
        <v>0</v>
      </c>
      <c r="E1773" s="24"/>
      <c r="F1773" s="24"/>
      <c r="G1773" s="42"/>
      <c r="I1773" s="4">
        <v>11</v>
      </c>
      <c r="N1773">
        <f>K1763*10000+L1763*100+B1761</f>
        <v>61401</v>
      </c>
      <c r="O1773">
        <f>K1763*10000+L1763*100+C1761</f>
        <v>61402</v>
      </c>
      <c r="P1773">
        <f>K1763*10000+L1763*100+D1761</f>
        <v>61403</v>
      </c>
      <c r="Q1773">
        <f>K1763*10000+L1763*100+E1741</f>
        <v>61404</v>
      </c>
      <c r="R1773">
        <f>K1763*10000+L1763*100+F1741</f>
        <v>61405</v>
      </c>
    </row>
    <row r="1774" spans="1:18" ht="15" hidden="1" customHeight="1">
      <c r="A1774" s="10" t="e">
        <f>INDEX(REFERENCE!$B$2:$K$2,1,'EXAMPLE OF CHOICE CARDS'!I1774)</f>
        <v>#REF!</v>
      </c>
      <c r="B1774" s="5">
        <f>INDEX('DCM CARDS LOOKUP - HIDDEN'!$P$4:$AF$8890,MATCH(N1774,'DCM CARDS LOOKUP - HIDDEN'!$O$4:$O$8890,0),$I1774)</f>
        <v>0</v>
      </c>
      <c r="C1774" s="5">
        <f>INDEX('DCM CARDS LOOKUP - HIDDEN'!$P$4:$AF$8890,MATCH(O1774,'DCM CARDS LOOKUP - HIDDEN'!$O$4:$O$8890,0),$I1774)</f>
        <v>0</v>
      </c>
      <c r="D1774" s="5">
        <f>INDEX('DCM CARDS LOOKUP - HIDDEN'!$P$4:$AF$8890,MATCH(P1774,'DCM CARDS LOOKUP - HIDDEN'!$O$4:$O$8890,0),$I1774)</f>
        <v>0</v>
      </c>
      <c r="E1774" s="24"/>
      <c r="F1774" s="24"/>
      <c r="G1774" s="42"/>
      <c r="I1774" s="4">
        <v>12</v>
      </c>
      <c r="N1774">
        <f>K1763*10000+L1763*100+B1761</f>
        <v>61401</v>
      </c>
      <c r="O1774">
        <f>K1763*10000+L1763*100+C1761</f>
        <v>61402</v>
      </c>
      <c r="P1774">
        <f>K1763*10000+L1763*100+D1761</f>
        <v>61403</v>
      </c>
      <c r="Q1774">
        <f>K1763*10000+L1763*100+E1741</f>
        <v>61404</v>
      </c>
      <c r="R1774">
        <f>K1763*10000+L1763*100+F1741</f>
        <v>61405</v>
      </c>
    </row>
    <row r="1775" spans="1:18" ht="15" hidden="1" customHeight="1">
      <c r="A1775" s="10" t="e">
        <f>INDEX(REFERENCE!$B$2:$K$2,1,'EXAMPLE OF CHOICE CARDS'!I1775)</f>
        <v>#REF!</v>
      </c>
      <c r="B1775" s="5">
        <f>INDEX('DCM CARDS LOOKUP - HIDDEN'!$P$4:$AF$8890,MATCH(N1775,'DCM CARDS LOOKUP - HIDDEN'!$O$4:$O$8890,0),$I1775)</f>
        <v>0</v>
      </c>
      <c r="C1775" s="5">
        <f>INDEX('DCM CARDS LOOKUP - HIDDEN'!$P$4:$AF$8890,MATCH(O1775,'DCM CARDS LOOKUP - HIDDEN'!$O$4:$O$8890,0),$I1775)</f>
        <v>0</v>
      </c>
      <c r="D1775" s="5">
        <f>INDEX('DCM CARDS LOOKUP - HIDDEN'!$P$4:$AF$8890,MATCH(P1775,'DCM CARDS LOOKUP - HIDDEN'!$O$4:$O$8890,0),$I1775)</f>
        <v>0</v>
      </c>
      <c r="E1775" s="24"/>
      <c r="F1775" s="24"/>
      <c r="G1775" s="42"/>
      <c r="I1775" s="4">
        <v>13</v>
      </c>
      <c r="N1775">
        <f>K1763*10000+L1763*100+B1761</f>
        <v>61401</v>
      </c>
      <c r="O1775">
        <f>K1763*10000+L1763*100+C1761</f>
        <v>61402</v>
      </c>
      <c r="P1775">
        <f>K1763*10000+L1763*100+D1761</f>
        <v>61403</v>
      </c>
      <c r="Q1775">
        <f>K1763*10000+L1763*100+E1741</f>
        <v>61404</v>
      </c>
      <c r="R1775">
        <f>K1763*10000+L1763*100+F1741</f>
        <v>61405</v>
      </c>
    </row>
    <row r="1776" spans="1:18" ht="15" hidden="1" customHeight="1">
      <c r="A1776" s="10" t="e">
        <f>INDEX(REFERENCE!$B$2:$K$2,1,'EXAMPLE OF CHOICE CARDS'!I1776)</f>
        <v>#REF!</v>
      </c>
      <c r="B1776" s="5">
        <f>INDEX('DCM CARDS LOOKUP - HIDDEN'!$P$4:$AF$8890,MATCH(N1776,'DCM CARDS LOOKUP - HIDDEN'!$O$4:$O$8890,0),$I1776)</f>
        <v>0</v>
      </c>
      <c r="C1776" s="5">
        <f>INDEX('DCM CARDS LOOKUP - HIDDEN'!$P$4:$AF$8890,MATCH(O1776,'DCM CARDS LOOKUP - HIDDEN'!$O$4:$O$8890,0),$I1776)</f>
        <v>0</v>
      </c>
      <c r="D1776" s="5">
        <f>INDEX('DCM CARDS LOOKUP - HIDDEN'!$P$4:$AF$8890,MATCH(P1776,'DCM CARDS LOOKUP - HIDDEN'!$O$4:$O$8890,0),$I1776)</f>
        <v>0</v>
      </c>
      <c r="E1776" s="24"/>
      <c r="F1776" s="24"/>
      <c r="G1776" s="43"/>
      <c r="I1776" s="4">
        <v>14</v>
      </c>
      <c r="N1776">
        <f>K1763*10000+L1763*100+B1761</f>
        <v>61401</v>
      </c>
      <c r="O1776">
        <f>K1763*10000+L1763*100+C1761</f>
        <v>61402</v>
      </c>
      <c r="P1776">
        <f>K1763*10000+L1763*100+D1761</f>
        <v>61403</v>
      </c>
      <c r="Q1776">
        <f>K1763*10000+L1763*100+E1741</f>
        <v>61404</v>
      </c>
      <c r="R1776">
        <f>K1763*10000+L1763*100+F1741</f>
        <v>61405</v>
      </c>
    </row>
    <row r="1777" spans="1:18">
      <c r="A1777" s="2"/>
      <c r="B1777" s="5"/>
      <c r="C1777" s="5"/>
      <c r="D1777" s="5"/>
      <c r="E1777" s="5"/>
      <c r="F1777" s="5"/>
      <c r="G1777" s="5"/>
      <c r="I1777" s="13"/>
    </row>
    <row r="1778" spans="1:18">
      <c r="A1778" s="6"/>
      <c r="B1778" s="7">
        <v>1</v>
      </c>
      <c r="C1778" s="7">
        <v>2</v>
      </c>
      <c r="D1778" s="7">
        <v>3</v>
      </c>
      <c r="E1778" s="7">
        <v>4</v>
      </c>
      <c r="F1778" s="7">
        <v>5</v>
      </c>
      <c r="G1778" s="7">
        <v>9</v>
      </c>
      <c r="I1778" s="13"/>
    </row>
    <row r="1781" spans="1:18">
      <c r="A1781" s="1" t="str">
        <f>"Version "&amp;K1783&amp;"; Task"&amp;L1783</f>
        <v>Version 6; Task15</v>
      </c>
      <c r="B1781" s="4">
        <v>1</v>
      </c>
      <c r="C1781" s="4">
        <v>2</v>
      </c>
      <c r="D1781" s="4">
        <v>3</v>
      </c>
      <c r="E1781" s="4">
        <f>E1761</f>
        <v>4</v>
      </c>
      <c r="F1781" s="4">
        <f>F1761</f>
        <v>5</v>
      </c>
      <c r="I1781" s="13"/>
    </row>
    <row r="1782" spans="1:18" ht="15" customHeight="1">
      <c r="A1782" s="11" t="s">
        <v>8</v>
      </c>
      <c r="B1782" s="12" t="s">
        <v>9</v>
      </c>
      <c r="C1782" s="12" t="s">
        <v>10</v>
      </c>
      <c r="D1782" s="12" t="s">
        <v>11</v>
      </c>
      <c r="E1782" s="23" t="s">
        <v>20</v>
      </c>
      <c r="F1782" s="23" t="s">
        <v>21</v>
      </c>
      <c r="G1782" s="41" t="s">
        <v>15</v>
      </c>
      <c r="I1782" s="13"/>
      <c r="K1782" t="s">
        <v>12</v>
      </c>
      <c r="L1782" t="s">
        <v>1</v>
      </c>
    </row>
    <row r="1783" spans="1:18">
      <c r="A1783" s="10" t="str">
        <f>INDEX(REFERENCE!$B$2:$K$2,1,'EXAMPLE OF CHOICE CARDS'!I1783)</f>
        <v>Brand</v>
      </c>
      <c r="B1783" s="5" t="str">
        <f>INDEX('DCM CARDS LOOKUP - HIDDEN'!$P$4:$AF$8890,MATCH(N1783,'DCM CARDS LOOKUP - HIDDEN'!$O$4:$O$8890,0),$I1783)</f>
        <v>Emergen-C</v>
      </c>
      <c r="C1783" s="5" t="str">
        <f>INDEX('DCM CARDS LOOKUP - HIDDEN'!$P$4:$AF$8890,MATCH(O1783,'DCM CARDS LOOKUP - HIDDEN'!$O$4:$O$8890,0),$I1783)</f>
        <v>Tylenol Cold &amp; Flu</v>
      </c>
      <c r="D1783" s="5" t="str">
        <f>INDEX('DCM CARDS LOOKUP - HIDDEN'!$P$4:$AF$8890,MATCH(P1783,'DCM CARDS LOOKUP - HIDDEN'!$O$4:$O$8890,0),$I1783)</f>
        <v>Other Brand</v>
      </c>
      <c r="E1783" s="5" t="str">
        <f>INDEX('DCM CARDS LOOKUP - HIDDEN'!$P$4:$AF$8890,MATCH(Q1783,'DCM CARDS LOOKUP - HIDDEN'!$O$4:$O$8890,0),$I1783)</f>
        <v>UP &amp; UP</v>
      </c>
      <c r="F1783" s="5" t="str">
        <f>INDEX('DCM CARDS LOOKUP - HIDDEN'!$P$4:$AF$8890,MATCH(R1783,'DCM CARDS LOOKUP - HIDDEN'!$O$4:$O$8890,0),$I1783)</f>
        <v>Equate</v>
      </c>
      <c r="G1783" s="42"/>
      <c r="I1783" s="4">
        <v>1</v>
      </c>
      <c r="K1783">
        <f>IF(L1763=15,K1763+1,K1763)</f>
        <v>6</v>
      </c>
      <c r="L1783">
        <f>IF(L1763&lt;15,L1763+1,1)</f>
        <v>15</v>
      </c>
      <c r="N1783">
        <f>K1783*10000+L1783*100+B1781</f>
        <v>61501</v>
      </c>
      <c r="O1783">
        <f>K1783*10000+L1783*100+C1781</f>
        <v>61502</v>
      </c>
      <c r="P1783">
        <f>K1783*10000+L1783*100+D1781</f>
        <v>61503</v>
      </c>
      <c r="Q1783">
        <f>K1783*10000+L1783*100+E1761</f>
        <v>61504</v>
      </c>
      <c r="R1783">
        <f>K1783*10000+L1783*100+F1761</f>
        <v>61505</v>
      </c>
    </row>
    <row r="1784" spans="1:18">
      <c r="A1784" s="10" t="str">
        <f>INDEX(REFERENCE!$B$2:$K$2,1,'EXAMPLE OF CHOICE CARDS'!I1784)</f>
        <v>Format</v>
      </c>
      <c r="B1784" s="5" t="str">
        <f>INDEX('DCM CARDS LOOKUP - HIDDEN'!$P$4:$AF$8890,MATCH(N1784,'DCM CARDS LOOKUP - HIDDEN'!$O$4:$O$8890,0),$I1784)</f>
        <v>Hot liquid powder packet</v>
      </c>
      <c r="C1784" s="5" t="str">
        <f>INDEX('DCM CARDS LOOKUP - HIDDEN'!$P$4:$AF$8890,MATCH(O1784,'DCM CARDS LOOKUP - HIDDEN'!$O$4:$O$8890,0),$I1784)</f>
        <v>Effervescent Tablets</v>
      </c>
      <c r="D1784" s="5" t="str">
        <f>INDEX('DCM CARDS LOOKUP - HIDDEN'!$P$4:$AF$8890,MATCH(P1784,'DCM CARDS LOOKUP - HIDDEN'!$O$4:$O$8890,0),$I1784)</f>
        <v>Tablet</v>
      </c>
      <c r="E1784" s="5" t="str">
        <f>INDEX('DCM CARDS LOOKUP - HIDDEN'!$P$4:$AF$8890,MATCH(Q1784,'DCM CARDS LOOKUP - HIDDEN'!$O$4:$O$8890,0),$I1784)</f>
        <v>Gummies</v>
      </c>
      <c r="F1784" s="5" t="str">
        <f>INDEX('DCM CARDS LOOKUP - HIDDEN'!$P$4:$AF$8890,MATCH(R1784,'DCM CARDS LOOKUP - HIDDEN'!$O$4:$O$8890,0),$I1784)</f>
        <v>Syrup/liquid</v>
      </c>
      <c r="G1784" s="42"/>
      <c r="I1784" s="4">
        <v>2</v>
      </c>
      <c r="N1784">
        <f>K1783*10000+L1783*100+B1781</f>
        <v>61501</v>
      </c>
      <c r="O1784">
        <f>K1783*10000+L1783*100+C1781</f>
        <v>61502</v>
      </c>
      <c r="P1784">
        <f>K1783*10000+L1783*100+D1781</f>
        <v>61503</v>
      </c>
      <c r="Q1784">
        <f>K1783*10000+L1783*100+E1761</f>
        <v>61504</v>
      </c>
      <c r="R1784">
        <f>K1783*10000+L1783*100+F1761</f>
        <v>61505</v>
      </c>
    </row>
    <row r="1785" spans="1:18">
      <c r="A1785" s="10" t="str">
        <f>INDEX(REFERENCE!$B$2:$K$2,1,'EXAMPLE OF CHOICE CARDS'!I1785)</f>
        <v>Symptoms</v>
      </c>
      <c r="B1785" s="5" t="str">
        <f>INDEX('DCM CARDS LOOKUP - HIDDEN'!$P$4:$AF$8890,MATCH(N1785,'DCM CARDS LOOKUP - HIDDEN'!$O$4:$O$8890,0),$I1785)</f>
        <v>Nasal Congestion relief</v>
      </c>
      <c r="C1785" s="5" t="str">
        <f>INDEX('DCM CARDS LOOKUP - HIDDEN'!$P$4:$AF$8890,MATCH(O1785,'DCM CARDS LOOKUP - HIDDEN'!$O$4:$O$8890,0),$I1785)</f>
        <v>Flu/ Severe cold Relief</v>
      </c>
      <c r="D1785" s="5" t="str">
        <f>INDEX('DCM CARDS LOOKUP - HIDDEN'!$P$4:$AF$8890,MATCH(P1785,'DCM CARDS LOOKUP - HIDDEN'!$O$4:$O$8890,0),$I1785)</f>
        <v>Clears mucus</v>
      </c>
      <c r="E1785" s="5" t="str">
        <f>INDEX('DCM CARDS LOOKUP - HIDDEN'!$P$4:$AF$8890,MATCH(Q1785,'DCM CARDS LOOKUP - HIDDEN'!$O$4:$O$8890,0),$I1785)</f>
        <v>Strengthens Immune System</v>
      </c>
      <c r="F1785" s="5" t="str">
        <f>INDEX('DCM CARDS LOOKUP - HIDDEN'!$P$4:$AF$8890,MATCH(R1785,'DCM CARDS LOOKUP - HIDDEN'!$O$4:$O$8890,0),$I1785)</f>
        <v>Runny nose relief</v>
      </c>
      <c r="G1785" s="42"/>
      <c r="I1785" s="4">
        <v>3</v>
      </c>
      <c r="N1785">
        <f>K1783*10000+L1783*100+B1781</f>
        <v>61501</v>
      </c>
      <c r="O1785">
        <f>K1783*10000+L1783*100+C1781</f>
        <v>61502</v>
      </c>
      <c r="P1785">
        <f>K1783*10000+L1783*100+D1781</f>
        <v>61503</v>
      </c>
      <c r="Q1785">
        <f>K1783*10000+L1783*100+E1761</f>
        <v>61504</v>
      </c>
      <c r="R1785">
        <f>K1783*10000+L1783*100+F1761</f>
        <v>61505</v>
      </c>
    </row>
    <row r="1786" spans="1:18">
      <c r="A1786" s="10" t="str">
        <f>INDEX(REFERENCE!$B$2:$K$2,1,'EXAMPLE OF CHOICE CARDS'!I1786)</f>
        <v>Benefit</v>
      </c>
      <c r="B1786" s="5" t="str">
        <f>INDEX('DCM CARDS LOOKUP - HIDDEN'!$P$4:$AF$8890,MATCH(N1786,'DCM CARDS LOOKUP - HIDDEN'!$O$4:$O$8890,0),$I1786)</f>
        <v>Maximum Strength</v>
      </c>
      <c r="C1786" s="5" t="str">
        <f>INDEX('DCM CARDS LOOKUP - HIDDEN'!$P$4:$AF$8890,MATCH(O1786,'DCM CARDS LOOKUP - HIDDEN'!$O$4:$O$8890,0),$I1786)</f>
        <v>Loosens mucus</v>
      </c>
      <c r="D1786" s="5" t="str">
        <f>INDEX('DCM CARDS LOOKUP - HIDDEN'!$P$4:$AF$8890,MATCH(P1786,'DCM CARDS LOOKUP - HIDDEN'!$O$4:$O$8890,0),$I1786)</f>
        <v>For Daytime Use/Anytime Use</v>
      </c>
      <c r="E1786" s="5" t="str">
        <f>INDEX('DCM CARDS LOOKUP - HIDDEN'!$P$4:$AF$8890,MATCH(Q1786,'DCM CARDS LOOKUP - HIDDEN'!$O$4:$O$8890,0),$I1786)</f>
        <v>Steroid Free</v>
      </c>
      <c r="F1786" s="5" t="str">
        <f>INDEX('DCM CARDS LOOKUP - HIDDEN'!$P$4:$AF$8890,MATCH(R1786,'DCM CARDS LOOKUP - HIDDEN'!$O$4:$O$8890,0),$I1786)</f>
        <v>For Nighttime Use</v>
      </c>
      <c r="G1786" s="42"/>
      <c r="I1786" s="4">
        <v>4</v>
      </c>
      <c r="N1786">
        <f>K1783*10000+L1783*100+B1781</f>
        <v>61501</v>
      </c>
      <c r="O1786">
        <f>K1783*10000+L1783*100+C1781</f>
        <v>61502</v>
      </c>
      <c r="P1786">
        <f>K1783*10000+L1783*100+D1781</f>
        <v>61503</v>
      </c>
      <c r="Q1786">
        <f>K1783*10000+L1783*100+E1761</f>
        <v>61504</v>
      </c>
      <c r="R1786">
        <f>K1783*10000+L1783*100+F1761</f>
        <v>61505</v>
      </c>
    </row>
    <row r="1787" spans="1:18">
      <c r="A1787" s="10" t="str">
        <f>INDEX(REFERENCE!$B$2:$K$2,1,'EXAMPLE OF CHOICE CARDS'!I1787)</f>
        <v>Doses</v>
      </c>
      <c r="B1787" s="5" t="str">
        <f>INDEX('DCM CARDS LOOKUP - HIDDEN'!$P$4:$AF$8890,MATCH(N1787,'DCM CARDS LOOKUP - HIDDEN'!$O$4:$O$8890,0),$I1787)</f>
        <v>60 Doses</v>
      </c>
      <c r="C1787" s="5" t="str">
        <f>INDEX('DCM CARDS LOOKUP - HIDDEN'!$P$4:$AF$8890,MATCH(O1787,'DCM CARDS LOOKUP - HIDDEN'!$O$4:$O$8890,0),$I1787)</f>
        <v>30 Doses</v>
      </c>
      <c r="D1787" s="5" t="str">
        <f>INDEX('DCM CARDS LOOKUP - HIDDEN'!$P$4:$AF$8890,MATCH(P1787,'DCM CARDS LOOKUP - HIDDEN'!$O$4:$O$8890,0),$I1787)</f>
        <v>6 Doses</v>
      </c>
      <c r="E1787" s="5" t="str">
        <f>INDEX('DCM CARDS LOOKUP - HIDDEN'!$P$4:$AF$8890,MATCH(Q1787,'DCM CARDS LOOKUP - HIDDEN'!$O$4:$O$8890,0),$I1787)</f>
        <v>12 Doses</v>
      </c>
      <c r="F1787" s="5" t="str">
        <f>INDEX('DCM CARDS LOOKUP - HIDDEN'!$P$4:$AF$8890,MATCH(R1787,'DCM CARDS LOOKUP - HIDDEN'!$O$4:$O$8890,0),$I1787)</f>
        <v>90 Doses</v>
      </c>
      <c r="G1787" s="42"/>
      <c r="I1787" s="4">
        <v>5</v>
      </c>
      <c r="N1787">
        <f>K1783*10000+L1783*100+B1781</f>
        <v>61501</v>
      </c>
      <c r="O1787">
        <f>K1783*10000+L1783*100+C1781</f>
        <v>61502</v>
      </c>
      <c r="P1787">
        <f>K1783*10000+L1783*100+D1781</f>
        <v>61503</v>
      </c>
      <c r="Q1787">
        <f>K1783*10000+L1783*100+E1761</f>
        <v>61504</v>
      </c>
      <c r="R1787">
        <f>K1783*10000+L1783*100+F1761</f>
        <v>61505</v>
      </c>
    </row>
    <row r="1788" spans="1:18">
      <c r="A1788" s="10" t="str">
        <f>INDEX(REFERENCE!$B$2:$K$2,1,'EXAMPLE OF CHOICE CARDS'!I1788)</f>
        <v>flavor</v>
      </c>
      <c r="B1788" s="5" t="str">
        <f>INDEX('DCM CARDS LOOKUP - HIDDEN'!$P$4:$AF$8890,MATCH(N1788,'DCM CARDS LOOKUP - HIDDEN'!$O$4:$O$8890,0),$I1788)</f>
        <v>Mixed Berry</v>
      </c>
      <c r="C1788" s="5" t="str">
        <f>INDEX('DCM CARDS LOOKUP - HIDDEN'!$P$4:$AF$8890,MATCH(O1788,'DCM CARDS LOOKUP - HIDDEN'!$O$4:$O$8890,0),$I1788)</f>
        <v>Citrus</v>
      </c>
      <c r="D1788" s="5" t="str">
        <f>INDEX('DCM CARDS LOOKUP - HIDDEN'!$P$4:$AF$8890,MATCH(P1788,'DCM CARDS LOOKUP - HIDDEN'!$O$4:$O$8890,0),$I1788)</f>
        <v>-</v>
      </c>
      <c r="E1788" s="5" t="str">
        <f>INDEX('DCM CARDS LOOKUP - HIDDEN'!$P$4:$AF$8890,MATCH(Q1788,'DCM CARDS LOOKUP - HIDDEN'!$O$4:$O$8890,0),$I1788)</f>
        <v>Elderberry</v>
      </c>
      <c r="F1788" s="5" t="str">
        <f>INDEX('DCM CARDS LOOKUP - HIDDEN'!$P$4:$AF$8890,MATCH(R1788,'DCM CARDS LOOKUP - HIDDEN'!$O$4:$O$8890,0),$I1788)</f>
        <v>Orange</v>
      </c>
      <c r="G1788" s="42"/>
      <c r="I1788" s="4">
        <v>6</v>
      </c>
      <c r="N1788">
        <f>K1783*10000+L1783*100+B1781</f>
        <v>61501</v>
      </c>
      <c r="O1788">
        <f>K1783*10000+L1783*100+C1781</f>
        <v>61502</v>
      </c>
      <c r="P1788">
        <f>K1783*10000+L1783*100+D1781</f>
        <v>61503</v>
      </c>
      <c r="Q1788">
        <f>K1783*10000+L1783*100+E1761</f>
        <v>61504</v>
      </c>
      <c r="R1788">
        <f>K1783*10000+L1783*100+F1761</f>
        <v>61505</v>
      </c>
    </row>
    <row r="1789" spans="1:18" ht="15" customHeight="1">
      <c r="A1789" s="10" t="str">
        <f>INDEX(REFERENCE!$B$2:$K$2,1,'EXAMPLE OF CHOICE CARDS'!I1789)</f>
        <v>Price</v>
      </c>
      <c r="B1789" s="29">
        <f>INDEX('DCM CARDS LOOKUP - HIDDEN'!$P$4:$AF$8890,MATCH(N1789,'DCM CARDS LOOKUP - HIDDEN'!$O$4:$O$8890,0),$I1789)</f>
        <v>19</v>
      </c>
      <c r="C1789" s="29">
        <f>INDEX('DCM CARDS LOOKUP - HIDDEN'!$P$4:$AF$8890,MATCH(O1789,'DCM CARDS LOOKUP - HIDDEN'!$O$4:$O$8890,0),$I1789)</f>
        <v>6</v>
      </c>
      <c r="D1789" s="29">
        <f>INDEX('DCM CARDS LOOKUP - HIDDEN'!$P$4:$AF$8890,MATCH(P1789,'DCM CARDS LOOKUP - HIDDEN'!$O$4:$O$8890,0),$I1789)</f>
        <v>6</v>
      </c>
      <c r="E1789" s="29">
        <f>INDEX('DCM CARDS LOOKUP - HIDDEN'!$P$4:$AF$8890,MATCH(Q1789,'DCM CARDS LOOKUP - HIDDEN'!$O$4:$O$8890,0),$I1789)</f>
        <v>15</v>
      </c>
      <c r="F1789" s="29">
        <f>INDEX('DCM CARDS LOOKUP - HIDDEN'!$P$4:$AF$8890,MATCH(R1789,'DCM CARDS LOOKUP - HIDDEN'!$O$4:$O$8890,0),$I1789)</f>
        <v>28</v>
      </c>
      <c r="G1789" s="42"/>
      <c r="I1789" s="4">
        <v>7</v>
      </c>
      <c r="N1789">
        <f>K1783*10000+L1783*100+B1781</f>
        <v>61501</v>
      </c>
      <c r="O1789">
        <f>K1783*10000+L1783*100+C1781</f>
        <v>61502</v>
      </c>
      <c r="P1789">
        <f>K1783*10000+L1783*100+D1781</f>
        <v>61503</v>
      </c>
      <c r="Q1789">
        <f>K1783*10000+L1783*100+E1761</f>
        <v>61504</v>
      </c>
      <c r="R1789">
        <f>K1783*10000+L1783*100+F1761</f>
        <v>61505</v>
      </c>
    </row>
    <row r="1790" spans="1:18" ht="15" hidden="1" customHeight="1">
      <c r="A1790" s="10">
        <f>INDEX(REFERENCE!$B$2:$K$2,1,'EXAMPLE OF CHOICE CARDS'!I1790)</f>
        <v>0</v>
      </c>
      <c r="B1790" s="29">
        <f>INDEX('DCM CARDS LOOKUP - HIDDEN'!$P$4:$AF$8890,MATCH(N1790,'DCM CARDS LOOKUP - HIDDEN'!$O$4:$O$8890,0),$I1790)</f>
        <v>0</v>
      </c>
      <c r="C1790" s="29">
        <f>INDEX('DCM CARDS LOOKUP - HIDDEN'!$P$4:$AF$8890,MATCH(O1790,'DCM CARDS LOOKUP - HIDDEN'!$O$4:$O$8890,0),$I1790)</f>
        <v>0</v>
      </c>
      <c r="D1790" s="29">
        <f>INDEX('DCM CARDS LOOKUP - HIDDEN'!$P$4:$AF$8890,MATCH(P1790,'DCM CARDS LOOKUP - HIDDEN'!$O$4:$O$8890,0),$I1790)</f>
        <v>0</v>
      </c>
      <c r="E1790" s="29">
        <f>INDEX('DCM CARDS LOOKUP - HIDDEN'!$P$4:$AF$8890,MATCH(Q1790,'DCM CARDS LOOKUP - HIDDEN'!$O$4:$O$8890,0),$I1790)</f>
        <v>0</v>
      </c>
      <c r="F1790" s="29">
        <f>INDEX('DCM CARDS LOOKUP - HIDDEN'!$P$4:$AF$8890,MATCH(R1790,'DCM CARDS LOOKUP - HIDDEN'!$O$4:$O$8890,0),$I1790)</f>
        <v>0</v>
      </c>
      <c r="G1790" s="42"/>
      <c r="I1790" s="4">
        <v>8</v>
      </c>
      <c r="N1790">
        <f>K1783*10000+L1783*100+B1781</f>
        <v>61501</v>
      </c>
      <c r="O1790">
        <f>K1783*10000+L1783*100+C1781</f>
        <v>61502</v>
      </c>
      <c r="P1790">
        <f>K1783*10000+L1783*100+D1781</f>
        <v>61503</v>
      </c>
      <c r="Q1790">
        <f>K1783*10000+L1783*100+E1761</f>
        <v>61504</v>
      </c>
      <c r="R1790">
        <f>K1783*10000+L1783*100+F1761</f>
        <v>61505</v>
      </c>
    </row>
    <row r="1791" spans="1:18" ht="15" hidden="1" customHeight="1">
      <c r="A1791" s="10">
        <f>INDEX(REFERENCE!$B$2:$K$2,1,'EXAMPLE OF CHOICE CARDS'!I1791)</f>
        <v>0</v>
      </c>
      <c r="B1791" s="5">
        <f>INDEX('DCM CARDS LOOKUP - HIDDEN'!$P$4:$AF$8890,MATCH(N1791,'DCM CARDS LOOKUP - HIDDEN'!$O$4:$O$8890,0),$I1791)</f>
        <v>0</v>
      </c>
      <c r="C1791" s="5">
        <f>INDEX('DCM CARDS LOOKUP - HIDDEN'!$P$4:$AF$8890,MATCH(O1791,'DCM CARDS LOOKUP - HIDDEN'!$O$4:$O$8890,0),$I1791)</f>
        <v>0</v>
      </c>
      <c r="D1791" s="5">
        <f>INDEX('DCM CARDS LOOKUP - HIDDEN'!$P$4:$AF$8890,MATCH(P1791,'DCM CARDS LOOKUP - HIDDEN'!$O$4:$O$8890,0),$I1791)</f>
        <v>0</v>
      </c>
      <c r="E1791" s="5">
        <f>INDEX('DCM CARDS LOOKUP - HIDDEN'!$P$4:$AF$8890,MATCH(Q1791,'DCM CARDS LOOKUP - HIDDEN'!$O$4:$O$8890,0),$I1791)</f>
        <v>0</v>
      </c>
      <c r="F1791" s="5">
        <f>INDEX('DCM CARDS LOOKUP - HIDDEN'!$P$4:$AF$8890,MATCH(R1791,'DCM CARDS LOOKUP - HIDDEN'!$O$4:$O$8890,0),$I1791)</f>
        <v>0</v>
      </c>
      <c r="G1791" s="42"/>
      <c r="I1791" s="4">
        <v>9</v>
      </c>
      <c r="N1791">
        <f>K1783*10000+L1783*100+B1781</f>
        <v>61501</v>
      </c>
      <c r="O1791">
        <f>K1783*10000+L1783*100+C1781</f>
        <v>61502</v>
      </c>
      <c r="P1791">
        <f>K1783*10000+L1783*100+D1781</f>
        <v>61503</v>
      </c>
      <c r="Q1791">
        <f>K1783*10000+L1783*100+E1761</f>
        <v>61504</v>
      </c>
      <c r="R1791">
        <f>K1783*10000+L1783*100+F1761</f>
        <v>61505</v>
      </c>
    </row>
    <row r="1792" spans="1:18" ht="15" hidden="1" customHeight="1">
      <c r="A1792" s="10">
        <f>INDEX(REFERENCE!$B$2:$K$2,1,'EXAMPLE OF CHOICE CARDS'!I1792)</f>
        <v>0</v>
      </c>
      <c r="B1792" s="5">
        <f>INDEX('DCM CARDS LOOKUP - HIDDEN'!$P$4:$AF$8890,MATCH(N1792,'DCM CARDS LOOKUP - HIDDEN'!$O$4:$O$8890,0),$I1792)</f>
        <v>0</v>
      </c>
      <c r="C1792" s="5">
        <f>INDEX('DCM CARDS LOOKUP - HIDDEN'!$P$4:$AF$8890,MATCH(O1792,'DCM CARDS LOOKUP - HIDDEN'!$O$4:$O$8890,0),$I1792)</f>
        <v>0</v>
      </c>
      <c r="D1792" s="5">
        <f>INDEX('DCM CARDS LOOKUP - HIDDEN'!$P$4:$AF$8890,MATCH(P1792,'DCM CARDS LOOKUP - HIDDEN'!$O$4:$O$8890,0),$I1792)</f>
        <v>0</v>
      </c>
      <c r="E1792" s="5">
        <f>INDEX('DCM CARDS LOOKUP - HIDDEN'!$P$4:$AF$8890,MATCH(Q1792,'DCM CARDS LOOKUP - HIDDEN'!$O$4:$O$8890,0),$I1792)</f>
        <v>0</v>
      </c>
      <c r="F1792" s="5">
        <f>INDEX('DCM CARDS LOOKUP - HIDDEN'!$P$4:$AF$8890,MATCH(R1792,'DCM CARDS LOOKUP - HIDDEN'!$O$4:$O$8890,0),$I1792)</f>
        <v>0</v>
      </c>
      <c r="G1792" s="42"/>
      <c r="I1792" s="4">
        <v>10</v>
      </c>
      <c r="N1792">
        <f>K1783*10000+L1783*100+B1781</f>
        <v>61501</v>
      </c>
      <c r="O1792">
        <f>K1783*10000+L1783*100+C1781</f>
        <v>61502</v>
      </c>
      <c r="P1792">
        <f>K1783*10000+L1783*100+D1781</f>
        <v>61503</v>
      </c>
      <c r="Q1792">
        <f>K1783*10000+L1783*100+E1761</f>
        <v>61504</v>
      </c>
      <c r="R1792">
        <f>K1783*10000+L1783*100+F1761</f>
        <v>61505</v>
      </c>
    </row>
    <row r="1793" spans="1:18" ht="15" hidden="1" customHeight="1">
      <c r="A1793" s="10" t="e">
        <f>INDEX(REFERENCE!$B$2:$K$2,1,'EXAMPLE OF CHOICE CARDS'!I1793)</f>
        <v>#REF!</v>
      </c>
      <c r="B1793" s="5">
        <f>INDEX('DCM CARDS LOOKUP - HIDDEN'!$P$4:$AF$8890,MATCH(N1793,'DCM CARDS LOOKUP - HIDDEN'!$O$4:$O$8890,0),$I1793)</f>
        <v>0</v>
      </c>
      <c r="C1793" s="5">
        <f>INDEX('DCM CARDS LOOKUP - HIDDEN'!$P$4:$AF$8890,MATCH(O1793,'DCM CARDS LOOKUP - HIDDEN'!$O$4:$O$8890,0),$I1793)</f>
        <v>0</v>
      </c>
      <c r="D1793" s="5">
        <f>INDEX('DCM CARDS LOOKUP - HIDDEN'!$P$4:$AF$8890,MATCH(P1793,'DCM CARDS LOOKUP - HIDDEN'!$O$4:$O$8890,0),$I1793)</f>
        <v>0</v>
      </c>
      <c r="E1793" s="24"/>
      <c r="F1793" s="24"/>
      <c r="G1793" s="42"/>
      <c r="I1793" s="4">
        <v>11</v>
      </c>
      <c r="N1793">
        <f>K1783*10000+L1783*100+B1781</f>
        <v>61501</v>
      </c>
      <c r="O1793">
        <f>K1783*10000+L1783*100+C1781</f>
        <v>61502</v>
      </c>
      <c r="P1793">
        <f>K1783*10000+L1783*100+D1781</f>
        <v>61503</v>
      </c>
      <c r="Q1793">
        <f>K1783*10000+L1783*100+E1761</f>
        <v>61504</v>
      </c>
      <c r="R1793">
        <f>K1783*10000+L1783*100+F1761</f>
        <v>61505</v>
      </c>
    </row>
    <row r="1794" spans="1:18" ht="15" hidden="1" customHeight="1">
      <c r="A1794" s="10" t="e">
        <f>INDEX(REFERENCE!$B$2:$K$2,1,'EXAMPLE OF CHOICE CARDS'!I1794)</f>
        <v>#REF!</v>
      </c>
      <c r="B1794" s="5">
        <f>INDEX('DCM CARDS LOOKUP - HIDDEN'!$P$4:$AF$8890,MATCH(N1794,'DCM CARDS LOOKUP - HIDDEN'!$O$4:$O$8890,0),$I1794)</f>
        <v>0</v>
      </c>
      <c r="C1794" s="5">
        <f>INDEX('DCM CARDS LOOKUP - HIDDEN'!$P$4:$AF$8890,MATCH(O1794,'DCM CARDS LOOKUP - HIDDEN'!$O$4:$O$8890,0),$I1794)</f>
        <v>0</v>
      </c>
      <c r="D1794" s="5">
        <f>INDEX('DCM CARDS LOOKUP - HIDDEN'!$P$4:$AF$8890,MATCH(P1794,'DCM CARDS LOOKUP - HIDDEN'!$O$4:$O$8890,0),$I1794)</f>
        <v>0</v>
      </c>
      <c r="E1794" s="24"/>
      <c r="F1794" s="24"/>
      <c r="G1794" s="42"/>
      <c r="I1794" s="4">
        <v>12</v>
      </c>
      <c r="N1794">
        <f>K1783*10000+L1783*100+B1781</f>
        <v>61501</v>
      </c>
      <c r="O1794">
        <f>K1783*10000+L1783*100+C1781</f>
        <v>61502</v>
      </c>
      <c r="P1794">
        <f>K1783*10000+L1783*100+D1781</f>
        <v>61503</v>
      </c>
      <c r="Q1794">
        <f>K1783*10000+L1783*100+E1761</f>
        <v>61504</v>
      </c>
      <c r="R1794">
        <f>K1783*10000+L1783*100+F1761</f>
        <v>61505</v>
      </c>
    </row>
    <row r="1795" spans="1:18" ht="15" hidden="1" customHeight="1">
      <c r="A1795" s="10" t="e">
        <f>INDEX(REFERENCE!$B$2:$K$2,1,'EXAMPLE OF CHOICE CARDS'!I1795)</f>
        <v>#REF!</v>
      </c>
      <c r="B1795" s="5">
        <f>INDEX('DCM CARDS LOOKUP - HIDDEN'!$P$4:$AF$8890,MATCH(N1795,'DCM CARDS LOOKUP - HIDDEN'!$O$4:$O$8890,0),$I1795)</f>
        <v>0</v>
      </c>
      <c r="C1795" s="5">
        <f>INDEX('DCM CARDS LOOKUP - HIDDEN'!$P$4:$AF$8890,MATCH(O1795,'DCM CARDS LOOKUP - HIDDEN'!$O$4:$O$8890,0),$I1795)</f>
        <v>0</v>
      </c>
      <c r="D1795" s="5">
        <f>INDEX('DCM CARDS LOOKUP - HIDDEN'!$P$4:$AF$8890,MATCH(P1795,'DCM CARDS LOOKUP - HIDDEN'!$O$4:$O$8890,0),$I1795)</f>
        <v>0</v>
      </c>
      <c r="E1795" s="24"/>
      <c r="F1795" s="24"/>
      <c r="G1795" s="42"/>
      <c r="I1795" s="4">
        <v>13</v>
      </c>
      <c r="N1795">
        <f>K1783*10000+L1783*100+B1781</f>
        <v>61501</v>
      </c>
      <c r="O1795">
        <f>K1783*10000+L1783*100+C1781</f>
        <v>61502</v>
      </c>
      <c r="P1795">
        <f>K1783*10000+L1783*100+D1781</f>
        <v>61503</v>
      </c>
      <c r="Q1795">
        <f>K1783*10000+L1783*100+E1761</f>
        <v>61504</v>
      </c>
      <c r="R1795">
        <f>K1783*10000+L1783*100+F1761</f>
        <v>61505</v>
      </c>
    </row>
    <row r="1796" spans="1:18" ht="15" hidden="1" customHeight="1">
      <c r="A1796" s="10" t="e">
        <f>INDEX(REFERENCE!$B$2:$K$2,1,'EXAMPLE OF CHOICE CARDS'!I1796)</f>
        <v>#REF!</v>
      </c>
      <c r="B1796" s="5">
        <f>INDEX('DCM CARDS LOOKUP - HIDDEN'!$P$4:$AF$8890,MATCH(N1796,'DCM CARDS LOOKUP - HIDDEN'!$O$4:$O$8890,0),$I1796)</f>
        <v>0</v>
      </c>
      <c r="C1796" s="5">
        <f>INDEX('DCM CARDS LOOKUP - HIDDEN'!$P$4:$AF$8890,MATCH(O1796,'DCM CARDS LOOKUP - HIDDEN'!$O$4:$O$8890,0),$I1796)</f>
        <v>0</v>
      </c>
      <c r="D1796" s="5">
        <f>INDEX('DCM CARDS LOOKUP - HIDDEN'!$P$4:$AF$8890,MATCH(P1796,'DCM CARDS LOOKUP - HIDDEN'!$O$4:$O$8890,0),$I1796)</f>
        <v>0</v>
      </c>
      <c r="E1796" s="24"/>
      <c r="F1796" s="24"/>
      <c r="G1796" s="43"/>
      <c r="I1796" s="4">
        <v>14</v>
      </c>
      <c r="N1796">
        <f>K1783*10000+L1783*100+B1781</f>
        <v>61501</v>
      </c>
      <c r="O1796">
        <f>K1783*10000+L1783*100+C1781</f>
        <v>61502</v>
      </c>
      <c r="P1796">
        <f>K1783*10000+L1783*100+D1781</f>
        <v>61503</v>
      </c>
      <c r="Q1796">
        <f>K1783*10000+L1783*100+E1761</f>
        <v>61504</v>
      </c>
      <c r="R1796">
        <f>K1783*10000+L1783*100+F1761</f>
        <v>61505</v>
      </c>
    </row>
    <row r="1797" spans="1:18">
      <c r="A1797" s="2"/>
      <c r="B1797" s="5"/>
      <c r="C1797" s="5"/>
      <c r="D1797" s="5"/>
      <c r="E1797" s="5"/>
      <c r="F1797" s="5"/>
      <c r="G1797" s="5"/>
      <c r="I1797" s="13"/>
    </row>
    <row r="1798" spans="1:18">
      <c r="A1798" s="6"/>
      <c r="B1798" s="7">
        <v>1</v>
      </c>
      <c r="C1798" s="7">
        <v>2</v>
      </c>
      <c r="D1798" s="7">
        <v>3</v>
      </c>
      <c r="E1798" s="7">
        <v>4</v>
      </c>
      <c r="F1798" s="7">
        <v>5</v>
      </c>
      <c r="G1798" s="7">
        <v>9</v>
      </c>
      <c r="I1798" s="13"/>
    </row>
    <row r="1801" spans="1:18">
      <c r="A1801" s="1" t="str">
        <f>"Version "&amp;K1803&amp;"; Task"&amp;L1803</f>
        <v>Version 7; Task1</v>
      </c>
      <c r="B1801" s="4">
        <v>1</v>
      </c>
      <c r="C1801" s="4">
        <v>2</v>
      </c>
      <c r="D1801" s="4">
        <v>3</v>
      </c>
      <c r="E1801" s="4">
        <f>E1781</f>
        <v>4</v>
      </c>
      <c r="F1801" s="4">
        <f>F1781</f>
        <v>5</v>
      </c>
      <c r="I1801" s="13"/>
    </row>
    <row r="1802" spans="1:18" ht="15" customHeight="1">
      <c r="A1802" s="11" t="s">
        <v>8</v>
      </c>
      <c r="B1802" s="12" t="s">
        <v>9</v>
      </c>
      <c r="C1802" s="12" t="s">
        <v>10</v>
      </c>
      <c r="D1802" s="12" t="s">
        <v>11</v>
      </c>
      <c r="E1802" s="23" t="s">
        <v>20</v>
      </c>
      <c r="F1802" s="23" t="s">
        <v>21</v>
      </c>
      <c r="G1802" s="41" t="s">
        <v>15</v>
      </c>
      <c r="I1802" s="13"/>
      <c r="K1802" t="s">
        <v>12</v>
      </c>
      <c r="L1802" t="s">
        <v>1</v>
      </c>
    </row>
    <row r="1803" spans="1:18">
      <c r="A1803" s="10" t="str">
        <f>INDEX(REFERENCE!$B$2:$K$2,1,'EXAMPLE OF CHOICE CARDS'!I1803)</f>
        <v>Brand</v>
      </c>
      <c r="B1803" s="5" t="str">
        <f>INDEX('DCM CARDS LOOKUP - HIDDEN'!$P$4:$AF$8890,MATCH(N1803,'DCM CARDS LOOKUP - HIDDEN'!$O$4:$O$8890,0),$I1803)</f>
        <v>CVS</v>
      </c>
      <c r="C1803" s="5" t="str">
        <f>INDEX('DCM CARDS LOOKUP - HIDDEN'!$P$4:$AF$8890,MATCH(O1803,'DCM CARDS LOOKUP - HIDDEN'!$O$4:$O$8890,0),$I1803)</f>
        <v>Coricidin</v>
      </c>
      <c r="D1803" s="5" t="str">
        <f>INDEX('DCM CARDS LOOKUP - HIDDEN'!$P$4:$AF$8890,MATCH(P1803,'DCM CARDS LOOKUP - HIDDEN'!$O$4:$O$8890,0),$I1803)</f>
        <v>Sudafed</v>
      </c>
      <c r="E1803" s="5" t="str">
        <f>INDEX('DCM CARDS LOOKUP - HIDDEN'!$P$4:$AF$8890,MATCH(Q1803,'DCM CARDS LOOKUP - HIDDEN'!$O$4:$O$8890,0),$I1803)</f>
        <v>Dayquil</v>
      </c>
      <c r="F1803" s="5" t="str">
        <f>INDEX('DCM CARDS LOOKUP - HIDDEN'!$P$4:$AF$8890,MATCH(R1803,'DCM CARDS LOOKUP - HIDDEN'!$O$4:$O$8890,0),$I1803)</f>
        <v>Advil Cold &amp;Flu</v>
      </c>
      <c r="G1803" s="42"/>
      <c r="I1803" s="4">
        <v>1</v>
      </c>
      <c r="K1803">
        <f>IF(L1783=15,K1783+1,K1783)</f>
        <v>7</v>
      </c>
      <c r="L1803">
        <f>IF(L1783&lt;15,L1783+1,1)</f>
        <v>1</v>
      </c>
      <c r="N1803">
        <f>K1803*10000+L1803*100+B1801</f>
        <v>70101</v>
      </c>
      <c r="O1803">
        <f>K1803*10000+L1803*100+C1801</f>
        <v>70102</v>
      </c>
      <c r="P1803">
        <f>K1803*10000+L1803*100+D1801</f>
        <v>70103</v>
      </c>
      <c r="Q1803">
        <f>K1803*10000+L1803*100+E1781</f>
        <v>70104</v>
      </c>
      <c r="R1803">
        <f>K1803*10000+L1803*100+F1781</f>
        <v>70105</v>
      </c>
    </row>
    <row r="1804" spans="1:18">
      <c r="A1804" s="10" t="str">
        <f>INDEX(REFERENCE!$B$2:$K$2,1,'EXAMPLE OF CHOICE CARDS'!I1804)</f>
        <v>Format</v>
      </c>
      <c r="B1804" s="5" t="str">
        <f>INDEX('DCM CARDS LOOKUP - HIDDEN'!$P$4:$AF$8890,MATCH(N1804,'DCM CARDS LOOKUP - HIDDEN'!$O$4:$O$8890,0),$I1804)</f>
        <v>Syrup/liquid</v>
      </c>
      <c r="C1804" s="5" t="str">
        <f>INDEX('DCM CARDS LOOKUP - HIDDEN'!$P$4:$AF$8890,MATCH(O1804,'DCM CARDS LOOKUP - HIDDEN'!$O$4:$O$8890,0),$I1804)</f>
        <v>Tablet</v>
      </c>
      <c r="D1804" s="5" t="str">
        <f>INDEX('DCM CARDS LOOKUP - HIDDEN'!$P$4:$AF$8890,MATCH(P1804,'DCM CARDS LOOKUP - HIDDEN'!$O$4:$O$8890,0),$I1804)</f>
        <v>Nasal Spray</v>
      </c>
      <c r="E1804" s="5" t="str">
        <f>INDEX('DCM CARDS LOOKUP - HIDDEN'!$P$4:$AF$8890,MATCH(Q1804,'DCM CARDS LOOKUP - HIDDEN'!$O$4:$O$8890,0),$I1804)</f>
        <v>Powder packet</v>
      </c>
      <c r="F1804" s="5" t="str">
        <f>INDEX('DCM CARDS LOOKUP - HIDDEN'!$P$4:$AF$8890,MATCH(R1804,'DCM CARDS LOOKUP - HIDDEN'!$O$4:$O$8890,0),$I1804)</f>
        <v>Effervescent Tablets</v>
      </c>
      <c r="G1804" s="42"/>
      <c r="I1804" s="4">
        <v>2</v>
      </c>
      <c r="N1804">
        <f>K1803*10000+L1803*100+B1801</f>
        <v>70101</v>
      </c>
      <c r="O1804">
        <f>K1803*10000+L1803*100+C1801</f>
        <v>70102</v>
      </c>
      <c r="P1804">
        <f>K1803*10000+L1803*100+D1801</f>
        <v>70103</v>
      </c>
      <c r="Q1804">
        <f>K1803*10000+L1803*100+E1781</f>
        <v>70104</v>
      </c>
      <c r="R1804">
        <f>K1803*10000+L1803*100+F1781</f>
        <v>70105</v>
      </c>
    </row>
    <row r="1805" spans="1:18">
      <c r="A1805" s="10" t="str">
        <f>INDEX(REFERENCE!$B$2:$K$2,1,'EXAMPLE OF CHOICE CARDS'!I1805)</f>
        <v>Symptoms</v>
      </c>
      <c r="B1805" s="5" t="str">
        <f>INDEX('DCM CARDS LOOKUP - HIDDEN'!$P$4:$AF$8890,MATCH(N1805,'DCM CARDS LOOKUP - HIDDEN'!$O$4:$O$8890,0),$I1805)</f>
        <v>Fever relief</v>
      </c>
      <c r="C1805" s="5" t="str">
        <f>INDEX('DCM CARDS LOOKUP - HIDDEN'!$P$4:$AF$8890,MATCH(O1805,'DCM CARDS LOOKUP - HIDDEN'!$O$4:$O$8890,0),$I1805)</f>
        <v>Head Pain Relief</v>
      </c>
      <c r="D1805" s="5" t="str">
        <f>INDEX('DCM CARDS LOOKUP - HIDDEN'!$P$4:$AF$8890,MATCH(P1805,'DCM CARDS LOOKUP - HIDDEN'!$O$4:$O$8890,0),$I1805)</f>
        <v>Flu/ Severe cold Relief</v>
      </c>
      <c r="E1805" s="5" t="str">
        <f>INDEX('DCM CARDS LOOKUP - HIDDEN'!$P$4:$AF$8890,MATCH(Q1805,'DCM CARDS LOOKUP - HIDDEN'!$O$4:$O$8890,0),$I1805)</f>
        <v>Strengthens Immune System</v>
      </c>
      <c r="F1805" s="5" t="str">
        <f>INDEX('DCM CARDS LOOKUP - HIDDEN'!$P$4:$AF$8890,MATCH(R1805,'DCM CARDS LOOKUP - HIDDEN'!$O$4:$O$8890,0),$I1805)</f>
        <v>Head cold relief</v>
      </c>
      <c r="G1805" s="42"/>
      <c r="I1805" s="4">
        <v>3</v>
      </c>
      <c r="N1805">
        <f>K1803*10000+L1803*100+B1801</f>
        <v>70101</v>
      </c>
      <c r="O1805">
        <f>K1803*10000+L1803*100+C1801</f>
        <v>70102</v>
      </c>
      <c r="P1805">
        <f>K1803*10000+L1803*100+D1801</f>
        <v>70103</v>
      </c>
      <c r="Q1805">
        <f>K1803*10000+L1803*100+E1781</f>
        <v>70104</v>
      </c>
      <c r="R1805">
        <f>K1803*10000+L1803*100+F1781</f>
        <v>70105</v>
      </c>
    </row>
    <row r="1806" spans="1:18">
      <c r="A1806" s="10" t="str">
        <f>INDEX(REFERENCE!$B$2:$K$2,1,'EXAMPLE OF CHOICE CARDS'!I1806)</f>
        <v>Benefit</v>
      </c>
      <c r="B1806" s="5" t="str">
        <f>INDEX('DCM CARDS LOOKUP - HIDDEN'!$P$4:$AF$8890,MATCH(N1806,'DCM CARDS LOOKUP - HIDDEN'!$O$4:$O$8890,0),$I1806)</f>
        <v>Natural Ingredients</v>
      </c>
      <c r="C1806" s="5" t="str">
        <f>INDEX('DCM CARDS LOOKUP - HIDDEN'!$P$4:$AF$8890,MATCH(O1806,'DCM CARDS LOOKUP - HIDDEN'!$O$4:$O$8890,0),$I1806)</f>
        <v>Non-Drowsy</v>
      </c>
      <c r="D1806" s="5" t="str">
        <f>INDEX('DCM CARDS LOOKUP - HIDDEN'!$P$4:$AF$8890,MATCH(P1806,'DCM CARDS LOOKUP - HIDDEN'!$O$4:$O$8890,0),$I1806)</f>
        <v>Non-Medicated</v>
      </c>
      <c r="E1806" s="5" t="str">
        <f>INDEX('DCM CARDS LOOKUP - HIDDEN'!$P$4:$AF$8890,MATCH(Q1806,'DCM CARDS LOOKUP - HIDDEN'!$O$4:$O$8890,0),$I1806)</f>
        <v>12 Hour Relief</v>
      </c>
      <c r="F1806" s="5" t="str">
        <f>INDEX('DCM CARDS LOOKUP - HIDDEN'!$P$4:$AF$8890,MATCH(R1806,'DCM CARDS LOOKUP - HIDDEN'!$O$4:$O$8890,0),$I1806)</f>
        <v>Steroid Free</v>
      </c>
      <c r="G1806" s="42"/>
      <c r="I1806" s="4">
        <v>4</v>
      </c>
      <c r="N1806">
        <f>K1803*10000+L1803*100+B1801</f>
        <v>70101</v>
      </c>
      <c r="O1806">
        <f>K1803*10000+L1803*100+C1801</f>
        <v>70102</v>
      </c>
      <c r="P1806">
        <f>K1803*10000+L1803*100+D1801</f>
        <v>70103</v>
      </c>
      <c r="Q1806">
        <f>K1803*10000+L1803*100+E1781</f>
        <v>70104</v>
      </c>
      <c r="R1806">
        <f>K1803*10000+L1803*100+F1781</f>
        <v>70105</v>
      </c>
    </row>
    <row r="1807" spans="1:18">
      <c r="A1807" s="10" t="str">
        <f>INDEX(REFERENCE!$B$2:$K$2,1,'EXAMPLE OF CHOICE CARDS'!I1807)</f>
        <v>Doses</v>
      </c>
      <c r="B1807" s="5" t="str">
        <f>INDEX('DCM CARDS LOOKUP - HIDDEN'!$P$4:$AF$8890,MATCH(N1807,'DCM CARDS LOOKUP - HIDDEN'!$O$4:$O$8890,0),$I1807)</f>
        <v>30 Doses</v>
      </c>
      <c r="C1807" s="5" t="str">
        <f>INDEX('DCM CARDS LOOKUP - HIDDEN'!$P$4:$AF$8890,MATCH(O1807,'DCM CARDS LOOKUP - HIDDEN'!$O$4:$O$8890,0),$I1807)</f>
        <v>12 Doses</v>
      </c>
      <c r="D1807" s="5" t="str">
        <f>INDEX('DCM CARDS LOOKUP - HIDDEN'!$P$4:$AF$8890,MATCH(P1807,'DCM CARDS LOOKUP - HIDDEN'!$O$4:$O$8890,0),$I1807)</f>
        <v>60 Doses</v>
      </c>
      <c r="E1807" s="5" t="str">
        <f>INDEX('DCM CARDS LOOKUP - HIDDEN'!$P$4:$AF$8890,MATCH(Q1807,'DCM CARDS LOOKUP - HIDDEN'!$O$4:$O$8890,0),$I1807)</f>
        <v>6 Doses</v>
      </c>
      <c r="F1807" s="5" t="str">
        <f>INDEX('DCM CARDS LOOKUP - HIDDEN'!$P$4:$AF$8890,MATCH(R1807,'DCM CARDS LOOKUP - HIDDEN'!$O$4:$O$8890,0),$I1807)</f>
        <v>90 Doses</v>
      </c>
      <c r="G1807" s="42"/>
      <c r="I1807" s="4">
        <v>5</v>
      </c>
      <c r="N1807">
        <f>K1803*10000+L1803*100+B1801</f>
        <v>70101</v>
      </c>
      <c r="O1807">
        <f>K1803*10000+L1803*100+C1801</f>
        <v>70102</v>
      </c>
      <c r="P1807">
        <f>K1803*10000+L1803*100+D1801</f>
        <v>70103</v>
      </c>
      <c r="Q1807">
        <f>K1803*10000+L1803*100+E1781</f>
        <v>70104</v>
      </c>
      <c r="R1807">
        <f>K1803*10000+L1803*100+F1781</f>
        <v>70105</v>
      </c>
    </row>
    <row r="1808" spans="1:18">
      <c r="A1808" s="10" t="str">
        <f>INDEX(REFERENCE!$B$2:$K$2,1,'EXAMPLE OF CHOICE CARDS'!I1808)</f>
        <v>flavor</v>
      </c>
      <c r="B1808" s="5" t="str">
        <f>INDEX('DCM CARDS LOOKUP - HIDDEN'!$P$4:$AF$8890,MATCH(N1808,'DCM CARDS LOOKUP - HIDDEN'!$O$4:$O$8890,0),$I1808)</f>
        <v>Citrus</v>
      </c>
      <c r="C1808" s="5" t="str">
        <f>INDEX('DCM CARDS LOOKUP - HIDDEN'!$P$4:$AF$8890,MATCH(O1808,'DCM CARDS LOOKUP - HIDDEN'!$O$4:$O$8890,0),$I1808)</f>
        <v>-</v>
      </c>
      <c r="D1808" s="5" t="str">
        <f>INDEX('DCM CARDS LOOKUP - HIDDEN'!$P$4:$AF$8890,MATCH(P1808,'DCM CARDS LOOKUP - HIDDEN'!$O$4:$O$8890,0),$I1808)</f>
        <v>-</v>
      </c>
      <c r="E1808" s="5" t="str">
        <f>INDEX('DCM CARDS LOOKUP - HIDDEN'!$P$4:$AF$8890,MATCH(Q1808,'DCM CARDS LOOKUP - HIDDEN'!$O$4:$O$8890,0),$I1808)</f>
        <v>Honey Lemon</v>
      </c>
      <c r="F1808" s="5" t="str">
        <f>INDEX('DCM CARDS LOOKUP - HIDDEN'!$P$4:$AF$8890,MATCH(R1808,'DCM CARDS LOOKUP - HIDDEN'!$O$4:$O$8890,0),$I1808)</f>
        <v>Cherry</v>
      </c>
      <c r="G1808" s="42"/>
      <c r="I1808" s="4">
        <v>6</v>
      </c>
      <c r="N1808">
        <f>K1803*10000+L1803*100+B1801</f>
        <v>70101</v>
      </c>
      <c r="O1808">
        <f>K1803*10000+L1803*100+C1801</f>
        <v>70102</v>
      </c>
      <c r="P1808">
        <f>K1803*10000+L1803*100+D1801</f>
        <v>70103</v>
      </c>
      <c r="Q1808">
        <f>K1803*10000+L1803*100+E1781</f>
        <v>70104</v>
      </c>
      <c r="R1808">
        <f>K1803*10000+L1803*100+F1781</f>
        <v>70105</v>
      </c>
    </row>
    <row r="1809" spans="1:18" ht="15" customHeight="1">
      <c r="A1809" s="10" t="str">
        <f>INDEX(REFERENCE!$B$2:$K$2,1,'EXAMPLE OF CHOICE CARDS'!I1809)</f>
        <v>Price</v>
      </c>
      <c r="B1809" s="29">
        <f>INDEX('DCM CARDS LOOKUP - HIDDEN'!$P$4:$AF$8890,MATCH(N1809,'DCM CARDS LOOKUP - HIDDEN'!$O$4:$O$8890,0),$I1809)</f>
        <v>17</v>
      </c>
      <c r="C1809" s="29">
        <f>INDEX('DCM CARDS LOOKUP - HIDDEN'!$P$4:$AF$8890,MATCH(O1809,'DCM CARDS LOOKUP - HIDDEN'!$O$4:$O$8890,0),$I1809)</f>
        <v>12</v>
      </c>
      <c r="D1809" s="29">
        <f>INDEX('DCM CARDS LOOKUP - HIDDEN'!$P$4:$AF$8890,MATCH(P1809,'DCM CARDS LOOKUP - HIDDEN'!$O$4:$O$8890,0),$I1809)</f>
        <v>16</v>
      </c>
      <c r="E1809" s="29">
        <f>INDEX('DCM CARDS LOOKUP - HIDDEN'!$P$4:$AF$8890,MATCH(Q1809,'DCM CARDS LOOKUP - HIDDEN'!$O$4:$O$8890,0),$I1809)</f>
        <v>9</v>
      </c>
      <c r="F1809" s="29">
        <f>INDEX('DCM CARDS LOOKUP - HIDDEN'!$P$4:$AF$8890,MATCH(R1809,'DCM CARDS LOOKUP - HIDDEN'!$O$4:$O$8890,0),$I1809)</f>
        <v>25</v>
      </c>
      <c r="G1809" s="42"/>
      <c r="I1809" s="4">
        <v>7</v>
      </c>
      <c r="N1809">
        <f>K1803*10000+L1803*100+B1801</f>
        <v>70101</v>
      </c>
      <c r="O1809">
        <f>K1803*10000+L1803*100+C1801</f>
        <v>70102</v>
      </c>
      <c r="P1809">
        <f>K1803*10000+L1803*100+D1801</f>
        <v>70103</v>
      </c>
      <c r="Q1809">
        <f>K1803*10000+L1803*100+E1781</f>
        <v>70104</v>
      </c>
      <c r="R1809">
        <f>K1803*10000+L1803*100+F1781</f>
        <v>70105</v>
      </c>
    </row>
    <row r="1810" spans="1:18" ht="15" hidden="1" customHeight="1">
      <c r="A1810" s="10">
        <f>INDEX(REFERENCE!$B$2:$K$2,1,'EXAMPLE OF CHOICE CARDS'!I1810)</f>
        <v>0</v>
      </c>
      <c r="B1810" s="29">
        <f>INDEX('DCM CARDS LOOKUP - HIDDEN'!$P$4:$AF$8890,MATCH(N1810,'DCM CARDS LOOKUP - HIDDEN'!$O$4:$O$8890,0),$I1810)</f>
        <v>0</v>
      </c>
      <c r="C1810" s="29">
        <f>INDEX('DCM CARDS LOOKUP - HIDDEN'!$P$4:$AF$8890,MATCH(O1810,'DCM CARDS LOOKUP - HIDDEN'!$O$4:$O$8890,0),$I1810)</f>
        <v>0</v>
      </c>
      <c r="D1810" s="29">
        <f>INDEX('DCM CARDS LOOKUP - HIDDEN'!$P$4:$AF$8890,MATCH(P1810,'DCM CARDS LOOKUP - HIDDEN'!$O$4:$O$8890,0),$I1810)</f>
        <v>0</v>
      </c>
      <c r="E1810" s="29">
        <f>INDEX('DCM CARDS LOOKUP - HIDDEN'!$P$4:$AF$8890,MATCH(Q1810,'DCM CARDS LOOKUP - HIDDEN'!$O$4:$O$8890,0),$I1810)</f>
        <v>0</v>
      </c>
      <c r="F1810" s="29">
        <f>INDEX('DCM CARDS LOOKUP - HIDDEN'!$P$4:$AF$8890,MATCH(R1810,'DCM CARDS LOOKUP - HIDDEN'!$O$4:$O$8890,0),$I1810)</f>
        <v>0</v>
      </c>
      <c r="G1810" s="42"/>
      <c r="I1810" s="4">
        <v>8</v>
      </c>
      <c r="N1810">
        <f>K1803*10000+L1803*100+B1801</f>
        <v>70101</v>
      </c>
      <c r="O1810">
        <f>K1803*10000+L1803*100+C1801</f>
        <v>70102</v>
      </c>
      <c r="P1810">
        <f>K1803*10000+L1803*100+D1801</f>
        <v>70103</v>
      </c>
      <c r="Q1810">
        <f>K1803*10000+L1803*100+E1781</f>
        <v>70104</v>
      </c>
      <c r="R1810">
        <f>K1803*10000+L1803*100+F1781</f>
        <v>70105</v>
      </c>
    </row>
    <row r="1811" spans="1:18" ht="15" hidden="1" customHeight="1">
      <c r="A1811" s="10">
        <f>INDEX(REFERENCE!$B$2:$K$2,1,'EXAMPLE OF CHOICE CARDS'!I1811)</f>
        <v>0</v>
      </c>
      <c r="B1811" s="5">
        <f>INDEX('DCM CARDS LOOKUP - HIDDEN'!$P$4:$AF$8890,MATCH(N1811,'DCM CARDS LOOKUP - HIDDEN'!$O$4:$O$8890,0),$I1811)</f>
        <v>0</v>
      </c>
      <c r="C1811" s="5">
        <f>INDEX('DCM CARDS LOOKUP - HIDDEN'!$P$4:$AF$8890,MATCH(O1811,'DCM CARDS LOOKUP - HIDDEN'!$O$4:$O$8890,0),$I1811)</f>
        <v>0</v>
      </c>
      <c r="D1811" s="5">
        <f>INDEX('DCM CARDS LOOKUP - HIDDEN'!$P$4:$AF$8890,MATCH(P1811,'DCM CARDS LOOKUP - HIDDEN'!$O$4:$O$8890,0),$I1811)</f>
        <v>0</v>
      </c>
      <c r="E1811" s="5">
        <f>INDEX('DCM CARDS LOOKUP - HIDDEN'!$P$4:$AF$8890,MATCH(Q1811,'DCM CARDS LOOKUP - HIDDEN'!$O$4:$O$8890,0),$I1811)</f>
        <v>0</v>
      </c>
      <c r="F1811" s="5">
        <f>INDEX('DCM CARDS LOOKUP - HIDDEN'!$P$4:$AF$8890,MATCH(R1811,'DCM CARDS LOOKUP - HIDDEN'!$O$4:$O$8890,0),$I1811)</f>
        <v>0</v>
      </c>
      <c r="G1811" s="42"/>
      <c r="I1811" s="4">
        <v>9</v>
      </c>
      <c r="N1811">
        <f>K1803*10000+L1803*100+B1801</f>
        <v>70101</v>
      </c>
      <c r="O1811">
        <f>K1803*10000+L1803*100+C1801</f>
        <v>70102</v>
      </c>
      <c r="P1811">
        <f>K1803*10000+L1803*100+D1801</f>
        <v>70103</v>
      </c>
      <c r="Q1811">
        <f>K1803*10000+L1803*100+E1781</f>
        <v>70104</v>
      </c>
      <c r="R1811">
        <f>K1803*10000+L1803*100+F1781</f>
        <v>70105</v>
      </c>
    </row>
    <row r="1812" spans="1:18" ht="15" hidden="1" customHeight="1">
      <c r="A1812" s="10">
        <f>INDEX(REFERENCE!$B$2:$K$2,1,'EXAMPLE OF CHOICE CARDS'!I1812)</f>
        <v>0</v>
      </c>
      <c r="B1812" s="5">
        <f>INDEX('DCM CARDS LOOKUP - HIDDEN'!$P$4:$AF$8890,MATCH(N1812,'DCM CARDS LOOKUP - HIDDEN'!$O$4:$O$8890,0),$I1812)</f>
        <v>0</v>
      </c>
      <c r="C1812" s="5">
        <f>INDEX('DCM CARDS LOOKUP - HIDDEN'!$P$4:$AF$8890,MATCH(O1812,'DCM CARDS LOOKUP - HIDDEN'!$O$4:$O$8890,0),$I1812)</f>
        <v>0</v>
      </c>
      <c r="D1812" s="5">
        <f>INDEX('DCM CARDS LOOKUP - HIDDEN'!$P$4:$AF$8890,MATCH(P1812,'DCM CARDS LOOKUP - HIDDEN'!$O$4:$O$8890,0),$I1812)</f>
        <v>0</v>
      </c>
      <c r="E1812" s="5">
        <f>INDEX('DCM CARDS LOOKUP - HIDDEN'!$P$4:$AF$8890,MATCH(Q1812,'DCM CARDS LOOKUP - HIDDEN'!$O$4:$O$8890,0),$I1812)</f>
        <v>0</v>
      </c>
      <c r="F1812" s="5">
        <f>INDEX('DCM CARDS LOOKUP - HIDDEN'!$P$4:$AF$8890,MATCH(R1812,'DCM CARDS LOOKUP - HIDDEN'!$O$4:$O$8890,0),$I1812)</f>
        <v>0</v>
      </c>
      <c r="G1812" s="42"/>
      <c r="I1812" s="4">
        <v>10</v>
      </c>
      <c r="N1812">
        <f>K1803*10000+L1803*100+B1801</f>
        <v>70101</v>
      </c>
      <c r="O1812">
        <f>K1803*10000+L1803*100+C1801</f>
        <v>70102</v>
      </c>
      <c r="P1812">
        <f>K1803*10000+L1803*100+D1801</f>
        <v>70103</v>
      </c>
      <c r="Q1812">
        <f>K1803*10000+L1803*100+E1781</f>
        <v>70104</v>
      </c>
      <c r="R1812">
        <f>K1803*10000+L1803*100+F1781</f>
        <v>70105</v>
      </c>
    </row>
    <row r="1813" spans="1:18" ht="15" hidden="1" customHeight="1">
      <c r="A1813" s="10" t="e">
        <f>INDEX(REFERENCE!$B$2:$K$2,1,'EXAMPLE OF CHOICE CARDS'!I1813)</f>
        <v>#REF!</v>
      </c>
      <c r="B1813" s="5">
        <f>INDEX('DCM CARDS LOOKUP - HIDDEN'!$P$4:$AF$8890,MATCH(N1813,'DCM CARDS LOOKUP - HIDDEN'!$O$4:$O$8890,0),$I1813)</f>
        <v>0</v>
      </c>
      <c r="C1813" s="5">
        <f>INDEX('DCM CARDS LOOKUP - HIDDEN'!$P$4:$AF$8890,MATCH(O1813,'DCM CARDS LOOKUP - HIDDEN'!$O$4:$O$8890,0),$I1813)</f>
        <v>0</v>
      </c>
      <c r="D1813" s="5">
        <f>INDEX('DCM CARDS LOOKUP - HIDDEN'!$P$4:$AF$8890,MATCH(P1813,'DCM CARDS LOOKUP - HIDDEN'!$O$4:$O$8890,0),$I1813)</f>
        <v>0</v>
      </c>
      <c r="E1813" s="24"/>
      <c r="F1813" s="24"/>
      <c r="G1813" s="42"/>
      <c r="I1813" s="4">
        <v>11</v>
      </c>
      <c r="N1813">
        <f>K1803*10000+L1803*100+B1801</f>
        <v>70101</v>
      </c>
      <c r="O1813">
        <f>K1803*10000+L1803*100+C1801</f>
        <v>70102</v>
      </c>
      <c r="P1813">
        <f>K1803*10000+L1803*100+D1801</f>
        <v>70103</v>
      </c>
      <c r="Q1813">
        <f>K1803*10000+L1803*100+E1781</f>
        <v>70104</v>
      </c>
      <c r="R1813">
        <f>K1803*10000+L1803*100+F1781</f>
        <v>70105</v>
      </c>
    </row>
    <row r="1814" spans="1:18" ht="15" hidden="1" customHeight="1">
      <c r="A1814" s="10" t="e">
        <f>INDEX(REFERENCE!$B$2:$K$2,1,'EXAMPLE OF CHOICE CARDS'!I1814)</f>
        <v>#REF!</v>
      </c>
      <c r="B1814" s="5">
        <f>INDEX('DCM CARDS LOOKUP - HIDDEN'!$P$4:$AF$8890,MATCH(N1814,'DCM CARDS LOOKUP - HIDDEN'!$O$4:$O$8890,0),$I1814)</f>
        <v>0</v>
      </c>
      <c r="C1814" s="5">
        <f>INDEX('DCM CARDS LOOKUP - HIDDEN'!$P$4:$AF$8890,MATCH(O1814,'DCM CARDS LOOKUP - HIDDEN'!$O$4:$O$8890,0),$I1814)</f>
        <v>0</v>
      </c>
      <c r="D1814" s="5">
        <f>INDEX('DCM CARDS LOOKUP - HIDDEN'!$P$4:$AF$8890,MATCH(P1814,'DCM CARDS LOOKUP - HIDDEN'!$O$4:$O$8890,0),$I1814)</f>
        <v>0</v>
      </c>
      <c r="E1814" s="24"/>
      <c r="F1814" s="24"/>
      <c r="G1814" s="42"/>
      <c r="I1814" s="4">
        <v>12</v>
      </c>
      <c r="N1814">
        <f>K1803*10000+L1803*100+B1801</f>
        <v>70101</v>
      </c>
      <c r="O1814">
        <f>K1803*10000+L1803*100+C1801</f>
        <v>70102</v>
      </c>
      <c r="P1814">
        <f>K1803*10000+L1803*100+D1801</f>
        <v>70103</v>
      </c>
      <c r="Q1814">
        <f>K1803*10000+L1803*100+E1781</f>
        <v>70104</v>
      </c>
      <c r="R1814">
        <f>K1803*10000+L1803*100+F1781</f>
        <v>70105</v>
      </c>
    </row>
    <row r="1815" spans="1:18" ht="15" hidden="1" customHeight="1">
      <c r="A1815" s="10" t="e">
        <f>INDEX(REFERENCE!$B$2:$K$2,1,'EXAMPLE OF CHOICE CARDS'!I1815)</f>
        <v>#REF!</v>
      </c>
      <c r="B1815" s="5">
        <f>INDEX('DCM CARDS LOOKUP - HIDDEN'!$P$4:$AF$8890,MATCH(N1815,'DCM CARDS LOOKUP - HIDDEN'!$O$4:$O$8890,0),$I1815)</f>
        <v>0</v>
      </c>
      <c r="C1815" s="5">
        <f>INDEX('DCM CARDS LOOKUP - HIDDEN'!$P$4:$AF$8890,MATCH(O1815,'DCM CARDS LOOKUP - HIDDEN'!$O$4:$O$8890,0),$I1815)</f>
        <v>0</v>
      </c>
      <c r="D1815" s="5">
        <f>INDEX('DCM CARDS LOOKUP - HIDDEN'!$P$4:$AF$8890,MATCH(P1815,'DCM CARDS LOOKUP - HIDDEN'!$O$4:$O$8890,0),$I1815)</f>
        <v>0</v>
      </c>
      <c r="E1815" s="24"/>
      <c r="F1815" s="24"/>
      <c r="G1815" s="42"/>
      <c r="I1815" s="4">
        <v>13</v>
      </c>
      <c r="N1815">
        <f>K1803*10000+L1803*100+B1801</f>
        <v>70101</v>
      </c>
      <c r="O1815">
        <f>K1803*10000+L1803*100+C1801</f>
        <v>70102</v>
      </c>
      <c r="P1815">
        <f>K1803*10000+L1803*100+D1801</f>
        <v>70103</v>
      </c>
      <c r="Q1815">
        <f>K1803*10000+L1803*100+E1781</f>
        <v>70104</v>
      </c>
      <c r="R1815">
        <f>K1803*10000+L1803*100+F1781</f>
        <v>70105</v>
      </c>
    </row>
    <row r="1816" spans="1:18" ht="15" hidden="1" customHeight="1">
      <c r="A1816" s="10" t="e">
        <f>INDEX(REFERENCE!$B$2:$K$2,1,'EXAMPLE OF CHOICE CARDS'!I1816)</f>
        <v>#REF!</v>
      </c>
      <c r="B1816" s="5">
        <f>INDEX('DCM CARDS LOOKUP - HIDDEN'!$P$4:$AF$8890,MATCH(N1816,'DCM CARDS LOOKUP - HIDDEN'!$O$4:$O$8890,0),$I1816)</f>
        <v>0</v>
      </c>
      <c r="C1816" s="5">
        <f>INDEX('DCM CARDS LOOKUP - HIDDEN'!$P$4:$AF$8890,MATCH(O1816,'DCM CARDS LOOKUP - HIDDEN'!$O$4:$O$8890,0),$I1816)</f>
        <v>0</v>
      </c>
      <c r="D1816" s="5">
        <f>INDEX('DCM CARDS LOOKUP - HIDDEN'!$P$4:$AF$8890,MATCH(P1816,'DCM CARDS LOOKUP - HIDDEN'!$O$4:$O$8890,0),$I1816)</f>
        <v>0</v>
      </c>
      <c r="E1816" s="24"/>
      <c r="F1816" s="24"/>
      <c r="G1816" s="43"/>
      <c r="I1816" s="4">
        <v>14</v>
      </c>
      <c r="N1816">
        <f>K1803*10000+L1803*100+B1801</f>
        <v>70101</v>
      </c>
      <c r="O1816">
        <f>K1803*10000+L1803*100+C1801</f>
        <v>70102</v>
      </c>
      <c r="P1816">
        <f>K1803*10000+L1803*100+D1801</f>
        <v>70103</v>
      </c>
      <c r="Q1816">
        <f>K1803*10000+L1803*100+E1781</f>
        <v>70104</v>
      </c>
      <c r="R1816">
        <f>K1803*10000+L1803*100+F1781</f>
        <v>70105</v>
      </c>
    </row>
    <row r="1817" spans="1:18">
      <c r="A1817" s="2"/>
      <c r="B1817" s="5"/>
      <c r="C1817" s="5"/>
      <c r="D1817" s="5"/>
      <c r="E1817" s="5"/>
      <c r="F1817" s="5"/>
      <c r="G1817" s="5"/>
      <c r="I1817" s="13"/>
    </row>
    <row r="1818" spans="1:18">
      <c r="A1818" s="6"/>
      <c r="B1818" s="7">
        <v>1</v>
      </c>
      <c r="C1818" s="7">
        <v>2</v>
      </c>
      <c r="D1818" s="7">
        <v>3</v>
      </c>
      <c r="E1818" s="7">
        <v>4</v>
      </c>
      <c r="F1818" s="7">
        <v>5</v>
      </c>
      <c r="G1818" s="7">
        <v>9</v>
      </c>
      <c r="I1818" s="13"/>
    </row>
    <row r="1821" spans="1:18">
      <c r="A1821" s="1" t="str">
        <f>"Version "&amp;K1823&amp;"; Task"&amp;L1823</f>
        <v>Version 7; Task2</v>
      </c>
      <c r="B1821" s="4">
        <v>1</v>
      </c>
      <c r="C1821" s="4">
        <v>2</v>
      </c>
      <c r="D1821" s="4">
        <v>3</v>
      </c>
      <c r="E1821" s="4">
        <f>E1801</f>
        <v>4</v>
      </c>
      <c r="F1821" s="4">
        <f>F1801</f>
        <v>5</v>
      </c>
      <c r="I1821" s="13"/>
    </row>
    <row r="1822" spans="1:18" ht="15" customHeight="1">
      <c r="A1822" s="11" t="s">
        <v>8</v>
      </c>
      <c r="B1822" s="12" t="s">
        <v>9</v>
      </c>
      <c r="C1822" s="12" t="s">
        <v>10</v>
      </c>
      <c r="D1822" s="12" t="s">
        <v>11</v>
      </c>
      <c r="E1822" s="23" t="s">
        <v>20</v>
      </c>
      <c r="F1822" s="23" t="s">
        <v>21</v>
      </c>
      <c r="G1822" s="41" t="s">
        <v>15</v>
      </c>
      <c r="I1822" s="13"/>
      <c r="K1822" t="s">
        <v>12</v>
      </c>
      <c r="L1822" t="s">
        <v>1</v>
      </c>
    </row>
    <row r="1823" spans="1:18">
      <c r="A1823" s="10" t="str">
        <f>INDEX(REFERENCE!$B$2:$K$2,1,'EXAMPLE OF CHOICE CARDS'!I1823)</f>
        <v>Brand</v>
      </c>
      <c r="B1823" s="5" t="str">
        <f>INDEX('DCM CARDS LOOKUP - HIDDEN'!$P$4:$AF$8890,MATCH(N1823,'DCM CARDS LOOKUP - HIDDEN'!$O$4:$O$8890,0),$I1823)</f>
        <v>Emergen-C</v>
      </c>
      <c r="C1823" s="5" t="str">
        <f>INDEX('DCM CARDS LOOKUP - HIDDEN'!$P$4:$AF$8890,MATCH(O1823,'DCM CARDS LOOKUP - HIDDEN'!$O$4:$O$8890,0),$I1823)</f>
        <v>Delsym</v>
      </c>
      <c r="D1823" s="5" t="str">
        <f>INDEX('DCM CARDS LOOKUP - HIDDEN'!$P$4:$AF$8890,MATCH(P1823,'DCM CARDS LOOKUP - HIDDEN'!$O$4:$O$8890,0),$I1823)</f>
        <v>Coricidin</v>
      </c>
      <c r="E1823" s="5" t="str">
        <f>INDEX('DCM CARDS LOOKUP - HIDDEN'!$P$4:$AF$8890,MATCH(Q1823,'DCM CARDS LOOKUP - HIDDEN'!$O$4:$O$8890,0),$I1823)</f>
        <v>Zicam</v>
      </c>
      <c r="F1823" s="5" t="str">
        <f>INDEX('DCM CARDS LOOKUP - HIDDEN'!$P$4:$AF$8890,MATCH(R1823,'DCM CARDS LOOKUP - HIDDEN'!$O$4:$O$8890,0),$I1823)</f>
        <v>Sambucol</v>
      </c>
      <c r="G1823" s="42"/>
      <c r="I1823" s="4">
        <v>1</v>
      </c>
      <c r="K1823">
        <f>IF(L1803=15,K1803+1,K1803)</f>
        <v>7</v>
      </c>
      <c r="L1823">
        <f>IF(L1803&lt;15,L1803+1,1)</f>
        <v>2</v>
      </c>
      <c r="N1823">
        <f>K1823*10000+L1823*100+B1821</f>
        <v>70201</v>
      </c>
      <c r="O1823">
        <f>K1823*10000+L1823*100+C1821</f>
        <v>70202</v>
      </c>
      <c r="P1823">
        <f>K1823*10000+L1823*100+D1821</f>
        <v>70203</v>
      </c>
      <c r="Q1823">
        <f>K1823*10000+L1823*100+E1801</f>
        <v>70204</v>
      </c>
      <c r="R1823">
        <f>K1823*10000+L1823*100+F1801</f>
        <v>70205</v>
      </c>
    </row>
    <row r="1824" spans="1:18">
      <c r="A1824" s="10" t="str">
        <f>INDEX(REFERENCE!$B$2:$K$2,1,'EXAMPLE OF CHOICE CARDS'!I1824)</f>
        <v>Format</v>
      </c>
      <c r="B1824" s="5" t="str">
        <f>INDEX('DCM CARDS LOOKUP - HIDDEN'!$P$4:$AF$8890,MATCH(N1824,'DCM CARDS LOOKUP - HIDDEN'!$O$4:$O$8890,0),$I1824)</f>
        <v>Powder packet</v>
      </c>
      <c r="C1824" s="5" t="str">
        <f>INDEX('DCM CARDS LOOKUP - HIDDEN'!$P$4:$AF$8890,MATCH(O1824,'DCM CARDS LOOKUP - HIDDEN'!$O$4:$O$8890,0),$I1824)</f>
        <v>Hot liquid powder packet</v>
      </c>
      <c r="D1824" s="5" t="str">
        <f>INDEX('DCM CARDS LOOKUP - HIDDEN'!$P$4:$AF$8890,MATCH(P1824,'DCM CARDS LOOKUP - HIDDEN'!$O$4:$O$8890,0),$I1824)</f>
        <v>Tablet</v>
      </c>
      <c r="E1824" s="5" t="str">
        <f>INDEX('DCM CARDS LOOKUP - HIDDEN'!$P$4:$AF$8890,MATCH(Q1824,'DCM CARDS LOOKUP - HIDDEN'!$O$4:$O$8890,0),$I1824)</f>
        <v>Gummies</v>
      </c>
      <c r="F1824" s="5" t="str">
        <f>INDEX('DCM CARDS LOOKUP - HIDDEN'!$P$4:$AF$8890,MATCH(R1824,'DCM CARDS LOOKUP - HIDDEN'!$O$4:$O$8890,0),$I1824)</f>
        <v>Nasal Spray</v>
      </c>
      <c r="G1824" s="42"/>
      <c r="I1824" s="4">
        <v>2</v>
      </c>
      <c r="N1824">
        <f>K1823*10000+L1823*100+B1821</f>
        <v>70201</v>
      </c>
      <c r="O1824">
        <f>K1823*10000+L1823*100+C1821</f>
        <v>70202</v>
      </c>
      <c r="P1824">
        <f>K1823*10000+L1823*100+D1821</f>
        <v>70203</v>
      </c>
      <c r="Q1824">
        <f>K1823*10000+L1823*100+E1801</f>
        <v>70204</v>
      </c>
      <c r="R1824">
        <f>K1823*10000+L1823*100+F1801</f>
        <v>70205</v>
      </c>
    </row>
    <row r="1825" spans="1:18">
      <c r="A1825" s="10" t="str">
        <f>INDEX(REFERENCE!$B$2:$K$2,1,'EXAMPLE OF CHOICE CARDS'!I1825)</f>
        <v>Symptoms</v>
      </c>
      <c r="B1825" s="5" t="str">
        <f>INDEX('DCM CARDS LOOKUP - HIDDEN'!$P$4:$AF$8890,MATCH(N1825,'DCM CARDS LOOKUP - HIDDEN'!$O$4:$O$8890,0),$I1825)</f>
        <v>Controls Cough</v>
      </c>
      <c r="C1825" s="5" t="str">
        <f>INDEX('DCM CARDS LOOKUP - HIDDEN'!$P$4:$AF$8890,MATCH(O1825,'DCM CARDS LOOKUP - HIDDEN'!$O$4:$O$8890,0),$I1825)</f>
        <v>Runny nose relief</v>
      </c>
      <c r="D1825" s="5" t="str">
        <f>INDEX('DCM CARDS LOOKUP - HIDDEN'!$P$4:$AF$8890,MATCH(P1825,'DCM CARDS LOOKUP - HIDDEN'!$O$4:$O$8890,0),$I1825)</f>
        <v>Sinus Pressure relief</v>
      </c>
      <c r="E1825" s="5" t="str">
        <f>INDEX('DCM CARDS LOOKUP - HIDDEN'!$P$4:$AF$8890,MATCH(Q1825,'DCM CARDS LOOKUP - HIDDEN'!$O$4:$O$8890,0),$I1825)</f>
        <v>Sore throat relief</v>
      </c>
      <c r="F1825" s="5" t="str">
        <f>INDEX('DCM CARDS LOOKUP - HIDDEN'!$P$4:$AF$8890,MATCH(R1825,'DCM CARDS LOOKUP - HIDDEN'!$O$4:$O$8890,0),$I1825)</f>
        <v>Body Aches/Pain relief</v>
      </c>
      <c r="G1825" s="42"/>
      <c r="I1825" s="4">
        <v>3</v>
      </c>
      <c r="N1825">
        <f>K1823*10000+L1823*100+B1821</f>
        <v>70201</v>
      </c>
      <c r="O1825">
        <f>K1823*10000+L1823*100+C1821</f>
        <v>70202</v>
      </c>
      <c r="P1825">
        <f>K1823*10000+L1823*100+D1821</f>
        <v>70203</v>
      </c>
      <c r="Q1825">
        <f>K1823*10000+L1823*100+E1801</f>
        <v>70204</v>
      </c>
      <c r="R1825">
        <f>K1823*10000+L1823*100+F1801</f>
        <v>70205</v>
      </c>
    </row>
    <row r="1826" spans="1:18" ht="30">
      <c r="A1826" s="10" t="str">
        <f>INDEX(REFERENCE!$B$2:$K$2,1,'EXAMPLE OF CHOICE CARDS'!I1826)</f>
        <v>Benefit</v>
      </c>
      <c r="B1826" s="5" t="str">
        <f>INDEX('DCM CARDS LOOKUP - HIDDEN'!$P$4:$AF$8890,MATCH(N1826,'DCM CARDS LOOKUP - HIDDEN'!$O$4:$O$8890,0),$I1826)</f>
        <v>Drug free</v>
      </c>
      <c r="C1826" s="5" t="str">
        <f>INDEX('DCM CARDS LOOKUP - HIDDEN'!$P$4:$AF$8890,MATCH(O1826,'DCM CARDS LOOKUP - HIDDEN'!$O$4:$O$8890,0),$I1826)</f>
        <v>For people with High Blood Pressure (decongestant free)</v>
      </c>
      <c r="D1826" s="5" t="str">
        <f>INDEX('DCM CARDS LOOKUP - HIDDEN'!$P$4:$AF$8890,MATCH(P1826,'DCM CARDS LOOKUP - HIDDEN'!$O$4:$O$8890,0),$I1826)</f>
        <v>Treats multiple symptoms</v>
      </c>
      <c r="E1826" s="5" t="str">
        <f>INDEX('DCM CARDS LOOKUP - HIDDEN'!$P$4:$AF$8890,MATCH(Q1826,'DCM CARDS LOOKUP - HIDDEN'!$O$4:$O$8890,0),$I1826)</f>
        <v>Maximum Strength</v>
      </c>
      <c r="F1826" s="5" t="str">
        <f>INDEX('DCM CARDS LOOKUP - HIDDEN'!$P$4:$AF$8890,MATCH(R1826,'DCM CARDS LOOKUP - HIDDEN'!$O$4:$O$8890,0),$I1826)</f>
        <v>Loosens mucus</v>
      </c>
      <c r="G1826" s="42"/>
      <c r="I1826" s="4">
        <v>4</v>
      </c>
      <c r="N1826">
        <f>K1823*10000+L1823*100+B1821</f>
        <v>70201</v>
      </c>
      <c r="O1826">
        <f>K1823*10000+L1823*100+C1821</f>
        <v>70202</v>
      </c>
      <c r="P1826">
        <f>K1823*10000+L1823*100+D1821</f>
        <v>70203</v>
      </c>
      <c r="Q1826">
        <f>K1823*10000+L1823*100+E1801</f>
        <v>70204</v>
      </c>
      <c r="R1826">
        <f>K1823*10000+L1823*100+F1801</f>
        <v>70205</v>
      </c>
    </row>
    <row r="1827" spans="1:18">
      <c r="A1827" s="10" t="str">
        <f>INDEX(REFERENCE!$B$2:$K$2,1,'EXAMPLE OF CHOICE CARDS'!I1827)</f>
        <v>Doses</v>
      </c>
      <c r="B1827" s="5" t="str">
        <f>INDEX('DCM CARDS LOOKUP - HIDDEN'!$P$4:$AF$8890,MATCH(N1827,'DCM CARDS LOOKUP - HIDDEN'!$O$4:$O$8890,0),$I1827)</f>
        <v>30 Doses</v>
      </c>
      <c r="C1827" s="5" t="str">
        <f>INDEX('DCM CARDS LOOKUP - HIDDEN'!$P$4:$AF$8890,MATCH(O1827,'DCM CARDS LOOKUP - HIDDEN'!$O$4:$O$8890,0),$I1827)</f>
        <v>6 Doses</v>
      </c>
      <c r="D1827" s="5" t="str">
        <f>INDEX('DCM CARDS LOOKUP - HIDDEN'!$P$4:$AF$8890,MATCH(P1827,'DCM CARDS LOOKUP - HIDDEN'!$O$4:$O$8890,0),$I1827)</f>
        <v>12 Doses</v>
      </c>
      <c r="E1827" s="5" t="str">
        <f>INDEX('DCM CARDS LOOKUP - HIDDEN'!$P$4:$AF$8890,MATCH(Q1827,'DCM CARDS LOOKUP - HIDDEN'!$O$4:$O$8890,0),$I1827)</f>
        <v>60 Doses</v>
      </c>
      <c r="F1827" s="5" t="str">
        <f>INDEX('DCM CARDS LOOKUP - HIDDEN'!$P$4:$AF$8890,MATCH(R1827,'DCM CARDS LOOKUP - HIDDEN'!$O$4:$O$8890,0),$I1827)</f>
        <v>90 Doses</v>
      </c>
      <c r="G1827" s="42"/>
      <c r="I1827" s="4">
        <v>5</v>
      </c>
      <c r="N1827">
        <f>K1823*10000+L1823*100+B1821</f>
        <v>70201</v>
      </c>
      <c r="O1827">
        <f>K1823*10000+L1823*100+C1821</f>
        <v>70202</v>
      </c>
      <c r="P1827">
        <f>K1823*10000+L1823*100+D1821</f>
        <v>70203</v>
      </c>
      <c r="Q1827">
        <f>K1823*10000+L1823*100+E1801</f>
        <v>70204</v>
      </c>
      <c r="R1827">
        <f>K1823*10000+L1823*100+F1801</f>
        <v>70205</v>
      </c>
    </row>
    <row r="1828" spans="1:18">
      <c r="A1828" s="10" t="str">
        <f>INDEX(REFERENCE!$B$2:$K$2,1,'EXAMPLE OF CHOICE CARDS'!I1828)</f>
        <v>flavor</v>
      </c>
      <c r="B1828" s="5" t="str">
        <f>INDEX('DCM CARDS LOOKUP - HIDDEN'!$P$4:$AF$8890,MATCH(N1828,'DCM CARDS LOOKUP - HIDDEN'!$O$4:$O$8890,0),$I1828)</f>
        <v>Mixed Berry</v>
      </c>
      <c r="C1828" s="5" t="str">
        <f>INDEX('DCM CARDS LOOKUP - HIDDEN'!$P$4:$AF$8890,MATCH(O1828,'DCM CARDS LOOKUP - HIDDEN'!$O$4:$O$8890,0),$I1828)</f>
        <v>Elderberry</v>
      </c>
      <c r="D1828" s="5" t="str">
        <f>INDEX('DCM CARDS LOOKUP - HIDDEN'!$P$4:$AF$8890,MATCH(P1828,'DCM CARDS LOOKUP - HIDDEN'!$O$4:$O$8890,0),$I1828)</f>
        <v>-</v>
      </c>
      <c r="E1828" s="5" t="str">
        <f>INDEX('DCM CARDS LOOKUP - HIDDEN'!$P$4:$AF$8890,MATCH(Q1828,'DCM CARDS LOOKUP - HIDDEN'!$O$4:$O$8890,0),$I1828)</f>
        <v>Honey</v>
      </c>
      <c r="F1828" s="5" t="str">
        <f>INDEX('DCM CARDS LOOKUP - HIDDEN'!$P$4:$AF$8890,MATCH(R1828,'DCM CARDS LOOKUP - HIDDEN'!$O$4:$O$8890,0),$I1828)</f>
        <v>-</v>
      </c>
      <c r="G1828" s="42"/>
      <c r="I1828" s="4">
        <v>6</v>
      </c>
      <c r="N1828">
        <f>K1823*10000+L1823*100+B1821</f>
        <v>70201</v>
      </c>
      <c r="O1828">
        <f>K1823*10000+L1823*100+C1821</f>
        <v>70202</v>
      </c>
      <c r="P1828">
        <f>K1823*10000+L1823*100+D1821</f>
        <v>70203</v>
      </c>
      <c r="Q1828">
        <f>K1823*10000+L1823*100+E1801</f>
        <v>70204</v>
      </c>
      <c r="R1828">
        <f>K1823*10000+L1823*100+F1801</f>
        <v>70205</v>
      </c>
    </row>
    <row r="1829" spans="1:18" ht="15" customHeight="1">
      <c r="A1829" s="10" t="str">
        <f>INDEX(REFERENCE!$B$2:$K$2,1,'EXAMPLE OF CHOICE CARDS'!I1829)</f>
        <v>Price</v>
      </c>
      <c r="B1829" s="29">
        <f>INDEX('DCM CARDS LOOKUP - HIDDEN'!$P$4:$AF$8890,MATCH(N1829,'DCM CARDS LOOKUP - HIDDEN'!$O$4:$O$8890,0),$I1829)</f>
        <v>11</v>
      </c>
      <c r="C1829" s="29">
        <f>INDEX('DCM CARDS LOOKUP - HIDDEN'!$P$4:$AF$8890,MATCH(O1829,'DCM CARDS LOOKUP - HIDDEN'!$O$4:$O$8890,0),$I1829)</f>
        <v>12</v>
      </c>
      <c r="D1829" s="29">
        <f>INDEX('DCM CARDS LOOKUP - HIDDEN'!$P$4:$AF$8890,MATCH(P1829,'DCM CARDS LOOKUP - HIDDEN'!$O$4:$O$8890,0),$I1829)</f>
        <v>16</v>
      </c>
      <c r="E1829" s="29">
        <f>INDEX('DCM CARDS LOOKUP - HIDDEN'!$P$4:$AF$8890,MATCH(Q1829,'DCM CARDS LOOKUP - HIDDEN'!$O$4:$O$8890,0),$I1829)</f>
        <v>21</v>
      </c>
      <c r="F1829" s="29">
        <f>INDEX('DCM CARDS LOOKUP - HIDDEN'!$P$4:$AF$8890,MATCH(R1829,'DCM CARDS LOOKUP - HIDDEN'!$O$4:$O$8890,0),$I1829)</f>
        <v>26</v>
      </c>
      <c r="G1829" s="42"/>
      <c r="I1829" s="4">
        <v>7</v>
      </c>
      <c r="N1829">
        <f>K1823*10000+L1823*100+B1821</f>
        <v>70201</v>
      </c>
      <c r="O1829">
        <f>K1823*10000+L1823*100+C1821</f>
        <v>70202</v>
      </c>
      <c r="P1829">
        <f>K1823*10000+L1823*100+D1821</f>
        <v>70203</v>
      </c>
      <c r="Q1829">
        <f>K1823*10000+L1823*100+E1801</f>
        <v>70204</v>
      </c>
      <c r="R1829">
        <f>K1823*10000+L1823*100+F1801</f>
        <v>70205</v>
      </c>
    </row>
    <row r="1830" spans="1:18" ht="15" hidden="1" customHeight="1">
      <c r="A1830" s="10">
        <f>INDEX(REFERENCE!$B$2:$K$2,1,'EXAMPLE OF CHOICE CARDS'!I1830)</f>
        <v>0</v>
      </c>
      <c r="B1830" s="29">
        <f>INDEX('DCM CARDS LOOKUP - HIDDEN'!$P$4:$AF$8890,MATCH(N1830,'DCM CARDS LOOKUP - HIDDEN'!$O$4:$O$8890,0),$I1830)</f>
        <v>0</v>
      </c>
      <c r="C1830" s="29">
        <f>INDEX('DCM CARDS LOOKUP - HIDDEN'!$P$4:$AF$8890,MATCH(O1830,'DCM CARDS LOOKUP - HIDDEN'!$O$4:$O$8890,0),$I1830)</f>
        <v>0</v>
      </c>
      <c r="D1830" s="29">
        <f>INDEX('DCM CARDS LOOKUP - HIDDEN'!$P$4:$AF$8890,MATCH(P1830,'DCM CARDS LOOKUP - HIDDEN'!$O$4:$O$8890,0),$I1830)</f>
        <v>0</v>
      </c>
      <c r="E1830" s="29">
        <f>INDEX('DCM CARDS LOOKUP - HIDDEN'!$P$4:$AF$8890,MATCH(Q1830,'DCM CARDS LOOKUP - HIDDEN'!$O$4:$O$8890,0),$I1830)</f>
        <v>0</v>
      </c>
      <c r="F1830" s="29">
        <f>INDEX('DCM CARDS LOOKUP - HIDDEN'!$P$4:$AF$8890,MATCH(R1830,'DCM CARDS LOOKUP - HIDDEN'!$O$4:$O$8890,0),$I1830)</f>
        <v>0</v>
      </c>
      <c r="G1830" s="42"/>
      <c r="I1830" s="4">
        <v>8</v>
      </c>
      <c r="N1830">
        <f>K1823*10000+L1823*100+B1821</f>
        <v>70201</v>
      </c>
      <c r="O1830">
        <f>K1823*10000+L1823*100+C1821</f>
        <v>70202</v>
      </c>
      <c r="P1830">
        <f>K1823*10000+L1823*100+D1821</f>
        <v>70203</v>
      </c>
      <c r="Q1830">
        <f>K1823*10000+L1823*100+E1801</f>
        <v>70204</v>
      </c>
      <c r="R1830">
        <f>K1823*10000+L1823*100+F1801</f>
        <v>70205</v>
      </c>
    </row>
    <row r="1831" spans="1:18" ht="15" hidden="1" customHeight="1">
      <c r="A1831" s="10">
        <f>INDEX(REFERENCE!$B$2:$K$2,1,'EXAMPLE OF CHOICE CARDS'!I1831)</f>
        <v>0</v>
      </c>
      <c r="B1831" s="5">
        <f>INDEX('DCM CARDS LOOKUP - HIDDEN'!$P$4:$AF$8890,MATCH(N1831,'DCM CARDS LOOKUP - HIDDEN'!$O$4:$O$8890,0),$I1831)</f>
        <v>0</v>
      </c>
      <c r="C1831" s="5">
        <f>INDEX('DCM CARDS LOOKUP - HIDDEN'!$P$4:$AF$8890,MATCH(O1831,'DCM CARDS LOOKUP - HIDDEN'!$O$4:$O$8890,0),$I1831)</f>
        <v>0</v>
      </c>
      <c r="D1831" s="5">
        <f>INDEX('DCM CARDS LOOKUP - HIDDEN'!$P$4:$AF$8890,MATCH(P1831,'DCM CARDS LOOKUP - HIDDEN'!$O$4:$O$8890,0),$I1831)</f>
        <v>0</v>
      </c>
      <c r="E1831" s="5">
        <f>INDEX('DCM CARDS LOOKUP - HIDDEN'!$P$4:$AF$8890,MATCH(Q1831,'DCM CARDS LOOKUP - HIDDEN'!$O$4:$O$8890,0),$I1831)</f>
        <v>0</v>
      </c>
      <c r="F1831" s="5">
        <f>INDEX('DCM CARDS LOOKUP - HIDDEN'!$P$4:$AF$8890,MATCH(R1831,'DCM CARDS LOOKUP - HIDDEN'!$O$4:$O$8890,0),$I1831)</f>
        <v>0</v>
      </c>
      <c r="G1831" s="42"/>
      <c r="I1831" s="4">
        <v>9</v>
      </c>
      <c r="N1831">
        <f>K1823*10000+L1823*100+B1821</f>
        <v>70201</v>
      </c>
      <c r="O1831">
        <f>K1823*10000+L1823*100+C1821</f>
        <v>70202</v>
      </c>
      <c r="P1831">
        <f>K1823*10000+L1823*100+D1821</f>
        <v>70203</v>
      </c>
      <c r="Q1831">
        <f>K1823*10000+L1823*100+E1801</f>
        <v>70204</v>
      </c>
      <c r="R1831">
        <f>K1823*10000+L1823*100+F1801</f>
        <v>70205</v>
      </c>
    </row>
    <row r="1832" spans="1:18" ht="15" hidden="1" customHeight="1">
      <c r="A1832" s="10">
        <f>INDEX(REFERENCE!$B$2:$K$2,1,'EXAMPLE OF CHOICE CARDS'!I1832)</f>
        <v>0</v>
      </c>
      <c r="B1832" s="5">
        <f>INDEX('DCM CARDS LOOKUP - HIDDEN'!$P$4:$AF$8890,MATCH(N1832,'DCM CARDS LOOKUP - HIDDEN'!$O$4:$O$8890,0),$I1832)</f>
        <v>0</v>
      </c>
      <c r="C1832" s="5">
        <f>INDEX('DCM CARDS LOOKUP - HIDDEN'!$P$4:$AF$8890,MATCH(O1832,'DCM CARDS LOOKUP - HIDDEN'!$O$4:$O$8890,0),$I1832)</f>
        <v>0</v>
      </c>
      <c r="D1832" s="5">
        <f>INDEX('DCM CARDS LOOKUP - HIDDEN'!$P$4:$AF$8890,MATCH(P1832,'DCM CARDS LOOKUP - HIDDEN'!$O$4:$O$8890,0),$I1832)</f>
        <v>0</v>
      </c>
      <c r="E1832" s="5">
        <f>INDEX('DCM CARDS LOOKUP - HIDDEN'!$P$4:$AF$8890,MATCH(Q1832,'DCM CARDS LOOKUP - HIDDEN'!$O$4:$O$8890,0),$I1832)</f>
        <v>0</v>
      </c>
      <c r="F1832" s="5">
        <f>INDEX('DCM CARDS LOOKUP - HIDDEN'!$P$4:$AF$8890,MATCH(R1832,'DCM CARDS LOOKUP - HIDDEN'!$O$4:$O$8890,0),$I1832)</f>
        <v>0</v>
      </c>
      <c r="G1832" s="42"/>
      <c r="I1832" s="4">
        <v>10</v>
      </c>
      <c r="N1832">
        <f>K1823*10000+L1823*100+B1821</f>
        <v>70201</v>
      </c>
      <c r="O1832">
        <f>K1823*10000+L1823*100+C1821</f>
        <v>70202</v>
      </c>
      <c r="P1832">
        <f>K1823*10000+L1823*100+D1821</f>
        <v>70203</v>
      </c>
      <c r="Q1832">
        <f>K1823*10000+L1823*100+E1801</f>
        <v>70204</v>
      </c>
      <c r="R1832">
        <f>K1823*10000+L1823*100+F1801</f>
        <v>70205</v>
      </c>
    </row>
    <row r="1833" spans="1:18" ht="15" hidden="1" customHeight="1">
      <c r="A1833" s="10" t="e">
        <f>INDEX(REFERENCE!$B$2:$K$2,1,'EXAMPLE OF CHOICE CARDS'!I1833)</f>
        <v>#REF!</v>
      </c>
      <c r="B1833" s="5">
        <f>INDEX('DCM CARDS LOOKUP - HIDDEN'!$P$4:$AF$8890,MATCH(N1833,'DCM CARDS LOOKUP - HIDDEN'!$O$4:$O$8890,0),$I1833)</f>
        <v>0</v>
      </c>
      <c r="C1833" s="5">
        <f>INDEX('DCM CARDS LOOKUP - HIDDEN'!$P$4:$AF$8890,MATCH(O1833,'DCM CARDS LOOKUP - HIDDEN'!$O$4:$O$8890,0),$I1833)</f>
        <v>0</v>
      </c>
      <c r="D1833" s="5">
        <f>INDEX('DCM CARDS LOOKUP - HIDDEN'!$P$4:$AF$8890,MATCH(P1833,'DCM CARDS LOOKUP - HIDDEN'!$O$4:$O$8890,0),$I1833)</f>
        <v>0</v>
      </c>
      <c r="E1833" s="24"/>
      <c r="F1833" s="24"/>
      <c r="G1833" s="42"/>
      <c r="I1833" s="4">
        <v>11</v>
      </c>
      <c r="N1833">
        <f>K1823*10000+L1823*100+B1821</f>
        <v>70201</v>
      </c>
      <c r="O1833">
        <f>K1823*10000+L1823*100+C1821</f>
        <v>70202</v>
      </c>
      <c r="P1833">
        <f>K1823*10000+L1823*100+D1821</f>
        <v>70203</v>
      </c>
      <c r="Q1833">
        <f>K1823*10000+L1823*100+E1801</f>
        <v>70204</v>
      </c>
      <c r="R1833">
        <f>K1823*10000+L1823*100+F1801</f>
        <v>70205</v>
      </c>
    </row>
    <row r="1834" spans="1:18" ht="15" hidden="1" customHeight="1">
      <c r="A1834" s="10" t="e">
        <f>INDEX(REFERENCE!$B$2:$K$2,1,'EXAMPLE OF CHOICE CARDS'!I1834)</f>
        <v>#REF!</v>
      </c>
      <c r="B1834" s="5">
        <f>INDEX('DCM CARDS LOOKUP - HIDDEN'!$P$4:$AF$8890,MATCH(N1834,'DCM CARDS LOOKUP - HIDDEN'!$O$4:$O$8890,0),$I1834)</f>
        <v>0</v>
      </c>
      <c r="C1834" s="5">
        <f>INDEX('DCM CARDS LOOKUP - HIDDEN'!$P$4:$AF$8890,MATCH(O1834,'DCM CARDS LOOKUP - HIDDEN'!$O$4:$O$8890,0),$I1834)</f>
        <v>0</v>
      </c>
      <c r="D1834" s="5">
        <f>INDEX('DCM CARDS LOOKUP - HIDDEN'!$P$4:$AF$8890,MATCH(P1834,'DCM CARDS LOOKUP - HIDDEN'!$O$4:$O$8890,0),$I1834)</f>
        <v>0</v>
      </c>
      <c r="E1834" s="24"/>
      <c r="F1834" s="24"/>
      <c r="G1834" s="42"/>
      <c r="I1834" s="4">
        <v>12</v>
      </c>
      <c r="N1834">
        <f>K1823*10000+L1823*100+B1821</f>
        <v>70201</v>
      </c>
      <c r="O1834">
        <f>K1823*10000+L1823*100+C1821</f>
        <v>70202</v>
      </c>
      <c r="P1834">
        <f>K1823*10000+L1823*100+D1821</f>
        <v>70203</v>
      </c>
      <c r="Q1834">
        <f>K1823*10000+L1823*100+E1801</f>
        <v>70204</v>
      </c>
      <c r="R1834">
        <f>K1823*10000+L1823*100+F1801</f>
        <v>70205</v>
      </c>
    </row>
    <row r="1835" spans="1:18" ht="15" hidden="1" customHeight="1">
      <c r="A1835" s="10" t="e">
        <f>INDEX(REFERENCE!$B$2:$K$2,1,'EXAMPLE OF CHOICE CARDS'!I1835)</f>
        <v>#REF!</v>
      </c>
      <c r="B1835" s="5">
        <f>INDEX('DCM CARDS LOOKUP - HIDDEN'!$P$4:$AF$8890,MATCH(N1835,'DCM CARDS LOOKUP - HIDDEN'!$O$4:$O$8890,0),$I1835)</f>
        <v>0</v>
      </c>
      <c r="C1835" s="5">
        <f>INDEX('DCM CARDS LOOKUP - HIDDEN'!$P$4:$AF$8890,MATCH(O1835,'DCM CARDS LOOKUP - HIDDEN'!$O$4:$O$8890,0),$I1835)</f>
        <v>0</v>
      </c>
      <c r="D1835" s="5">
        <f>INDEX('DCM CARDS LOOKUP - HIDDEN'!$P$4:$AF$8890,MATCH(P1835,'DCM CARDS LOOKUP - HIDDEN'!$O$4:$O$8890,0),$I1835)</f>
        <v>0</v>
      </c>
      <c r="E1835" s="24"/>
      <c r="F1835" s="24"/>
      <c r="G1835" s="42"/>
      <c r="I1835" s="4">
        <v>13</v>
      </c>
      <c r="N1835">
        <f>K1823*10000+L1823*100+B1821</f>
        <v>70201</v>
      </c>
      <c r="O1835">
        <f>K1823*10000+L1823*100+C1821</f>
        <v>70202</v>
      </c>
      <c r="P1835">
        <f>K1823*10000+L1823*100+D1821</f>
        <v>70203</v>
      </c>
      <c r="Q1835">
        <f>K1823*10000+L1823*100+E1801</f>
        <v>70204</v>
      </c>
      <c r="R1835">
        <f>K1823*10000+L1823*100+F1801</f>
        <v>70205</v>
      </c>
    </row>
    <row r="1836" spans="1:18" ht="15" hidden="1" customHeight="1">
      <c r="A1836" s="10" t="e">
        <f>INDEX(REFERENCE!$B$2:$K$2,1,'EXAMPLE OF CHOICE CARDS'!I1836)</f>
        <v>#REF!</v>
      </c>
      <c r="B1836" s="5">
        <f>INDEX('DCM CARDS LOOKUP - HIDDEN'!$P$4:$AF$8890,MATCH(N1836,'DCM CARDS LOOKUP - HIDDEN'!$O$4:$O$8890,0),$I1836)</f>
        <v>0</v>
      </c>
      <c r="C1836" s="5">
        <f>INDEX('DCM CARDS LOOKUP - HIDDEN'!$P$4:$AF$8890,MATCH(O1836,'DCM CARDS LOOKUP - HIDDEN'!$O$4:$O$8890,0),$I1836)</f>
        <v>0</v>
      </c>
      <c r="D1836" s="5">
        <f>INDEX('DCM CARDS LOOKUP - HIDDEN'!$P$4:$AF$8890,MATCH(P1836,'DCM CARDS LOOKUP - HIDDEN'!$O$4:$O$8890,0),$I1836)</f>
        <v>0</v>
      </c>
      <c r="E1836" s="24"/>
      <c r="F1836" s="24"/>
      <c r="G1836" s="43"/>
      <c r="I1836" s="4">
        <v>14</v>
      </c>
      <c r="N1836">
        <f>K1823*10000+L1823*100+B1821</f>
        <v>70201</v>
      </c>
      <c r="O1836">
        <f>K1823*10000+L1823*100+C1821</f>
        <v>70202</v>
      </c>
      <c r="P1836">
        <f>K1823*10000+L1823*100+D1821</f>
        <v>70203</v>
      </c>
      <c r="Q1836">
        <f>K1823*10000+L1823*100+E1801</f>
        <v>70204</v>
      </c>
      <c r="R1836">
        <f>K1823*10000+L1823*100+F1801</f>
        <v>70205</v>
      </c>
    </row>
    <row r="1837" spans="1:18">
      <c r="A1837" s="2"/>
      <c r="B1837" s="5"/>
      <c r="C1837" s="5"/>
      <c r="D1837" s="5"/>
      <c r="E1837" s="5"/>
      <c r="F1837" s="5"/>
      <c r="G1837" s="5"/>
      <c r="I1837" s="13"/>
    </row>
    <row r="1838" spans="1:18">
      <c r="A1838" s="6"/>
      <c r="B1838" s="7">
        <v>1</v>
      </c>
      <c r="C1838" s="7">
        <v>2</v>
      </c>
      <c r="D1838" s="7">
        <v>3</v>
      </c>
      <c r="E1838" s="7">
        <v>4</v>
      </c>
      <c r="F1838" s="7">
        <v>5</v>
      </c>
      <c r="G1838" s="7">
        <v>9</v>
      </c>
      <c r="I1838" s="13"/>
    </row>
    <row r="1841" spans="1:18">
      <c r="A1841" s="1" t="str">
        <f>"Version "&amp;K1843&amp;"; Task"&amp;L1843</f>
        <v>Version 7; Task3</v>
      </c>
      <c r="B1841" s="4">
        <v>1</v>
      </c>
      <c r="C1841" s="4">
        <v>2</v>
      </c>
      <c r="D1841" s="4">
        <v>3</v>
      </c>
      <c r="E1841" s="4">
        <f>E1821</f>
        <v>4</v>
      </c>
      <c r="F1841" s="4">
        <f>F1821</f>
        <v>5</v>
      </c>
      <c r="I1841" s="13"/>
    </row>
    <row r="1842" spans="1:18" ht="15" customHeight="1">
      <c r="A1842" s="11" t="s">
        <v>8</v>
      </c>
      <c r="B1842" s="12" t="s">
        <v>9</v>
      </c>
      <c r="C1842" s="12" t="s">
        <v>10</v>
      </c>
      <c r="D1842" s="12" t="s">
        <v>11</v>
      </c>
      <c r="E1842" s="23" t="s">
        <v>20</v>
      </c>
      <c r="F1842" s="23" t="s">
        <v>21</v>
      </c>
      <c r="G1842" s="41" t="s">
        <v>15</v>
      </c>
      <c r="I1842" s="13"/>
      <c r="K1842" t="s">
        <v>12</v>
      </c>
      <c r="L1842" t="s">
        <v>1</v>
      </c>
    </row>
    <row r="1843" spans="1:18">
      <c r="A1843" s="10" t="str">
        <f>INDEX(REFERENCE!$B$2:$K$2,1,'EXAMPLE OF CHOICE CARDS'!I1843)</f>
        <v>Brand</v>
      </c>
      <c r="B1843" s="5" t="str">
        <f>INDEX('DCM CARDS LOOKUP - HIDDEN'!$P$4:$AF$8890,MATCH(N1843,'DCM CARDS LOOKUP - HIDDEN'!$O$4:$O$8890,0),$I1843)</f>
        <v>Sambucol</v>
      </c>
      <c r="C1843" s="5" t="str">
        <f>INDEX('DCM CARDS LOOKUP - HIDDEN'!$P$4:$AF$8890,MATCH(O1843,'DCM CARDS LOOKUP - HIDDEN'!$O$4:$O$8890,0),$I1843)</f>
        <v>Equate</v>
      </c>
      <c r="D1843" s="5" t="str">
        <f>INDEX('DCM CARDS LOOKUP - HIDDEN'!$P$4:$AF$8890,MATCH(P1843,'DCM CARDS LOOKUP - HIDDEN'!$O$4:$O$8890,0),$I1843)</f>
        <v>Mucinex</v>
      </c>
      <c r="E1843" s="5" t="str">
        <f>INDEX('DCM CARDS LOOKUP - HIDDEN'!$P$4:$AF$8890,MATCH(Q1843,'DCM CARDS LOOKUP - HIDDEN'!$O$4:$O$8890,0),$I1843)</f>
        <v>Zarbee's</v>
      </c>
      <c r="F1843" s="5" t="str">
        <f>INDEX('DCM CARDS LOOKUP - HIDDEN'!$P$4:$AF$8890,MATCH(R1843,'DCM CARDS LOOKUP - HIDDEN'!$O$4:$O$8890,0),$I1843)</f>
        <v>Advil Cold &amp;Flu</v>
      </c>
      <c r="G1843" s="42"/>
      <c r="I1843" s="4">
        <v>1</v>
      </c>
      <c r="K1843">
        <f>IF(L1823=15,K1823+1,K1823)</f>
        <v>7</v>
      </c>
      <c r="L1843">
        <f>IF(L1823&lt;15,L1823+1,1)</f>
        <v>3</v>
      </c>
      <c r="N1843">
        <f>K1843*10000+L1843*100+B1841</f>
        <v>70301</v>
      </c>
      <c r="O1843">
        <f>K1843*10000+L1843*100+C1841</f>
        <v>70302</v>
      </c>
      <c r="P1843">
        <f>K1843*10000+L1843*100+D1841</f>
        <v>70303</v>
      </c>
      <c r="Q1843">
        <f>K1843*10000+L1843*100+E1821</f>
        <v>70304</v>
      </c>
      <c r="R1843">
        <f>K1843*10000+L1843*100+F1821</f>
        <v>70305</v>
      </c>
    </row>
    <row r="1844" spans="1:18">
      <c r="A1844" s="10" t="str">
        <f>INDEX(REFERENCE!$B$2:$K$2,1,'EXAMPLE OF CHOICE CARDS'!I1844)</f>
        <v>Format</v>
      </c>
      <c r="B1844" s="5" t="str">
        <f>INDEX('DCM CARDS LOOKUP - HIDDEN'!$P$4:$AF$8890,MATCH(N1844,'DCM CARDS LOOKUP - HIDDEN'!$O$4:$O$8890,0),$I1844)</f>
        <v>Effervescent Tablets</v>
      </c>
      <c r="C1844" s="5" t="str">
        <f>INDEX('DCM CARDS LOOKUP - HIDDEN'!$P$4:$AF$8890,MATCH(O1844,'DCM CARDS LOOKUP - HIDDEN'!$O$4:$O$8890,0),$I1844)</f>
        <v>Hot liquid powder packet</v>
      </c>
      <c r="D1844" s="5" t="str">
        <f>INDEX('DCM CARDS LOOKUP - HIDDEN'!$P$4:$AF$8890,MATCH(P1844,'DCM CARDS LOOKUP - HIDDEN'!$O$4:$O$8890,0),$I1844)</f>
        <v>Powder packet</v>
      </c>
      <c r="E1844" s="5" t="str">
        <f>INDEX('DCM CARDS LOOKUP - HIDDEN'!$P$4:$AF$8890,MATCH(Q1844,'DCM CARDS LOOKUP - HIDDEN'!$O$4:$O$8890,0),$I1844)</f>
        <v>Nasal Spray</v>
      </c>
      <c r="F1844" s="5" t="str">
        <f>INDEX('DCM CARDS LOOKUP - HIDDEN'!$P$4:$AF$8890,MATCH(R1844,'DCM CARDS LOOKUP - HIDDEN'!$O$4:$O$8890,0),$I1844)</f>
        <v>Gummies</v>
      </c>
      <c r="G1844" s="42"/>
      <c r="I1844" s="4">
        <v>2</v>
      </c>
      <c r="N1844">
        <f>K1843*10000+L1843*100+B1841</f>
        <v>70301</v>
      </c>
      <c r="O1844">
        <f>K1843*10000+L1843*100+C1841</f>
        <v>70302</v>
      </c>
      <c r="P1844">
        <f>K1843*10000+L1843*100+D1841</f>
        <v>70303</v>
      </c>
      <c r="Q1844">
        <f>K1843*10000+L1843*100+E1821</f>
        <v>70304</v>
      </c>
      <c r="R1844">
        <f>K1843*10000+L1843*100+F1821</f>
        <v>70305</v>
      </c>
    </row>
    <row r="1845" spans="1:18">
      <c r="A1845" s="10" t="str">
        <f>INDEX(REFERENCE!$B$2:$K$2,1,'EXAMPLE OF CHOICE CARDS'!I1845)</f>
        <v>Symptoms</v>
      </c>
      <c r="B1845" s="5" t="str">
        <f>INDEX('DCM CARDS LOOKUP - HIDDEN'!$P$4:$AF$8890,MATCH(N1845,'DCM CARDS LOOKUP - HIDDEN'!$O$4:$O$8890,0),$I1845)</f>
        <v>Clears mucus</v>
      </c>
      <c r="C1845" s="5" t="str">
        <f>INDEX('DCM CARDS LOOKUP - HIDDEN'!$P$4:$AF$8890,MATCH(O1845,'DCM CARDS LOOKUP - HIDDEN'!$O$4:$O$8890,0),$I1845)</f>
        <v>Nasal Congestion relief</v>
      </c>
      <c r="D1845" s="5" t="str">
        <f>INDEX('DCM CARDS LOOKUP - HIDDEN'!$P$4:$AF$8890,MATCH(P1845,'DCM CARDS LOOKUP - HIDDEN'!$O$4:$O$8890,0),$I1845)</f>
        <v>Strengthens Immune System</v>
      </c>
      <c r="E1845" s="5" t="str">
        <f>INDEX('DCM CARDS LOOKUP - HIDDEN'!$P$4:$AF$8890,MATCH(Q1845,'DCM CARDS LOOKUP - HIDDEN'!$O$4:$O$8890,0),$I1845)</f>
        <v>Chest congestion relief</v>
      </c>
      <c r="F1845" s="5" t="str">
        <f>INDEX('DCM CARDS LOOKUP - HIDDEN'!$P$4:$AF$8890,MATCH(R1845,'DCM CARDS LOOKUP - HIDDEN'!$O$4:$O$8890,0),$I1845)</f>
        <v>Runny nose relief</v>
      </c>
      <c r="G1845" s="42"/>
      <c r="I1845" s="4">
        <v>3</v>
      </c>
      <c r="N1845">
        <f>K1843*10000+L1843*100+B1841</f>
        <v>70301</v>
      </c>
      <c r="O1845">
        <f>K1843*10000+L1843*100+C1841</f>
        <v>70302</v>
      </c>
      <c r="P1845">
        <f>K1843*10000+L1843*100+D1841</f>
        <v>70303</v>
      </c>
      <c r="Q1845">
        <f>K1843*10000+L1843*100+E1821</f>
        <v>70304</v>
      </c>
      <c r="R1845">
        <f>K1843*10000+L1843*100+F1821</f>
        <v>70305</v>
      </c>
    </row>
    <row r="1846" spans="1:18">
      <c r="A1846" s="10" t="str">
        <f>INDEX(REFERENCE!$B$2:$K$2,1,'EXAMPLE OF CHOICE CARDS'!I1846)</f>
        <v>Benefit</v>
      </c>
      <c r="B1846" s="5" t="str">
        <f>INDEX('DCM CARDS LOOKUP - HIDDEN'!$P$4:$AF$8890,MATCH(N1846,'DCM CARDS LOOKUP - HIDDEN'!$O$4:$O$8890,0),$I1846)</f>
        <v>For Nighttime Use</v>
      </c>
      <c r="C1846" s="5" t="str">
        <f>INDEX('DCM CARDS LOOKUP - HIDDEN'!$P$4:$AF$8890,MATCH(O1846,'DCM CARDS LOOKUP - HIDDEN'!$O$4:$O$8890,0),$I1846)</f>
        <v>Treats Sneezing</v>
      </c>
      <c r="D1846" s="5" t="str">
        <f>INDEX('DCM CARDS LOOKUP - HIDDEN'!$P$4:$AF$8890,MATCH(P1846,'DCM CARDS LOOKUP - HIDDEN'!$O$4:$O$8890,0),$I1846)</f>
        <v>Helps me sleep</v>
      </c>
      <c r="E1846" s="5" t="str">
        <f>INDEX('DCM CARDS LOOKUP - HIDDEN'!$P$4:$AF$8890,MATCH(Q1846,'DCM CARDS LOOKUP - HIDDEN'!$O$4:$O$8890,0),$I1846)</f>
        <v>Non-Medicated</v>
      </c>
      <c r="F1846" s="5" t="str">
        <f>INDEX('DCM CARDS LOOKUP - HIDDEN'!$P$4:$AF$8890,MATCH(R1846,'DCM CARDS LOOKUP - HIDDEN'!$O$4:$O$8890,0),$I1846)</f>
        <v>For Daytime Use/Anytime Use</v>
      </c>
      <c r="G1846" s="42"/>
      <c r="I1846" s="4">
        <v>4</v>
      </c>
      <c r="N1846">
        <f>K1843*10000+L1843*100+B1841</f>
        <v>70301</v>
      </c>
      <c r="O1846">
        <f>K1843*10000+L1843*100+C1841</f>
        <v>70302</v>
      </c>
      <c r="P1846">
        <f>K1843*10000+L1843*100+D1841</f>
        <v>70303</v>
      </c>
      <c r="Q1846">
        <f>K1843*10000+L1843*100+E1821</f>
        <v>70304</v>
      </c>
      <c r="R1846">
        <f>K1843*10000+L1843*100+F1821</f>
        <v>70305</v>
      </c>
    </row>
    <row r="1847" spans="1:18">
      <c r="A1847" s="10" t="str">
        <f>INDEX(REFERENCE!$B$2:$K$2,1,'EXAMPLE OF CHOICE CARDS'!I1847)</f>
        <v>Doses</v>
      </c>
      <c r="B1847" s="5" t="str">
        <f>INDEX('DCM CARDS LOOKUP - HIDDEN'!$P$4:$AF$8890,MATCH(N1847,'DCM CARDS LOOKUP - HIDDEN'!$O$4:$O$8890,0),$I1847)</f>
        <v>60 Doses</v>
      </c>
      <c r="C1847" s="5" t="str">
        <f>INDEX('DCM CARDS LOOKUP - HIDDEN'!$P$4:$AF$8890,MATCH(O1847,'DCM CARDS LOOKUP - HIDDEN'!$O$4:$O$8890,0),$I1847)</f>
        <v>6 Doses</v>
      </c>
      <c r="D1847" s="5" t="str">
        <f>INDEX('DCM CARDS LOOKUP - HIDDEN'!$P$4:$AF$8890,MATCH(P1847,'DCM CARDS LOOKUP - HIDDEN'!$O$4:$O$8890,0),$I1847)</f>
        <v>12 Doses</v>
      </c>
      <c r="E1847" s="5" t="str">
        <f>INDEX('DCM CARDS LOOKUP - HIDDEN'!$P$4:$AF$8890,MATCH(Q1847,'DCM CARDS LOOKUP - HIDDEN'!$O$4:$O$8890,0),$I1847)</f>
        <v>30 Doses</v>
      </c>
      <c r="F1847" s="5" t="str">
        <f>INDEX('DCM CARDS LOOKUP - HIDDEN'!$P$4:$AF$8890,MATCH(R1847,'DCM CARDS LOOKUP - HIDDEN'!$O$4:$O$8890,0),$I1847)</f>
        <v>90 Doses</v>
      </c>
      <c r="G1847" s="42"/>
      <c r="I1847" s="4">
        <v>5</v>
      </c>
      <c r="N1847">
        <f>K1843*10000+L1843*100+B1841</f>
        <v>70301</v>
      </c>
      <c r="O1847">
        <f>K1843*10000+L1843*100+C1841</f>
        <v>70302</v>
      </c>
      <c r="P1847">
        <f>K1843*10000+L1843*100+D1841</f>
        <v>70303</v>
      </c>
      <c r="Q1847">
        <f>K1843*10000+L1843*100+E1821</f>
        <v>70304</v>
      </c>
      <c r="R1847">
        <f>K1843*10000+L1843*100+F1821</f>
        <v>70305</v>
      </c>
    </row>
    <row r="1848" spans="1:18">
      <c r="A1848" s="10" t="str">
        <f>INDEX(REFERENCE!$B$2:$K$2,1,'EXAMPLE OF CHOICE CARDS'!I1848)</f>
        <v>flavor</v>
      </c>
      <c r="B1848" s="5" t="str">
        <f>INDEX('DCM CARDS LOOKUP - HIDDEN'!$P$4:$AF$8890,MATCH(N1848,'DCM CARDS LOOKUP - HIDDEN'!$O$4:$O$8890,0),$I1848)</f>
        <v>Orange</v>
      </c>
      <c r="C1848" s="5" t="str">
        <f>INDEX('DCM CARDS LOOKUP - HIDDEN'!$P$4:$AF$8890,MATCH(O1848,'DCM CARDS LOOKUP - HIDDEN'!$O$4:$O$8890,0),$I1848)</f>
        <v>Honey Lemon</v>
      </c>
      <c r="D1848" s="5" t="str">
        <f>INDEX('DCM CARDS LOOKUP - HIDDEN'!$P$4:$AF$8890,MATCH(P1848,'DCM CARDS LOOKUP - HIDDEN'!$O$4:$O$8890,0),$I1848)</f>
        <v>Grape</v>
      </c>
      <c r="E1848" s="5" t="str">
        <f>INDEX('DCM CARDS LOOKUP - HIDDEN'!$P$4:$AF$8890,MATCH(Q1848,'DCM CARDS LOOKUP - HIDDEN'!$O$4:$O$8890,0),$I1848)</f>
        <v>-</v>
      </c>
      <c r="F1848" s="5" t="str">
        <f>INDEX('DCM CARDS LOOKUP - HIDDEN'!$P$4:$AF$8890,MATCH(R1848,'DCM CARDS LOOKUP - HIDDEN'!$O$4:$O$8890,0),$I1848)</f>
        <v>Mixed Berry</v>
      </c>
      <c r="G1848" s="42"/>
      <c r="I1848" s="4">
        <v>6</v>
      </c>
      <c r="N1848">
        <f>K1843*10000+L1843*100+B1841</f>
        <v>70301</v>
      </c>
      <c r="O1848">
        <f>K1843*10000+L1843*100+C1841</f>
        <v>70302</v>
      </c>
      <c r="P1848">
        <f>K1843*10000+L1843*100+D1841</f>
        <v>70303</v>
      </c>
      <c r="Q1848">
        <f>K1843*10000+L1843*100+E1821</f>
        <v>70304</v>
      </c>
      <c r="R1848">
        <f>K1843*10000+L1843*100+F1821</f>
        <v>70305</v>
      </c>
    </row>
    <row r="1849" spans="1:18" ht="15" customHeight="1">
      <c r="A1849" s="10" t="str">
        <f>INDEX(REFERENCE!$B$2:$K$2,1,'EXAMPLE OF CHOICE CARDS'!I1849)</f>
        <v>Price</v>
      </c>
      <c r="B1849" s="29">
        <f>INDEX('DCM CARDS LOOKUP - HIDDEN'!$P$4:$AF$8890,MATCH(N1849,'DCM CARDS LOOKUP - HIDDEN'!$O$4:$O$8890,0),$I1849)</f>
        <v>15</v>
      </c>
      <c r="C1849" s="29">
        <f>INDEX('DCM CARDS LOOKUP - HIDDEN'!$P$4:$AF$8890,MATCH(O1849,'DCM CARDS LOOKUP - HIDDEN'!$O$4:$O$8890,0),$I1849)</f>
        <v>4</v>
      </c>
      <c r="D1849" s="29">
        <f>INDEX('DCM CARDS LOOKUP - HIDDEN'!$P$4:$AF$8890,MATCH(P1849,'DCM CARDS LOOKUP - HIDDEN'!$O$4:$O$8890,0),$I1849)</f>
        <v>8</v>
      </c>
      <c r="E1849" s="29">
        <f>INDEX('DCM CARDS LOOKUP - HIDDEN'!$P$4:$AF$8890,MATCH(Q1849,'DCM CARDS LOOKUP - HIDDEN'!$O$4:$O$8890,0),$I1849)</f>
        <v>20</v>
      </c>
      <c r="F1849" s="29">
        <f>INDEX('DCM CARDS LOOKUP - HIDDEN'!$P$4:$AF$8890,MATCH(R1849,'DCM CARDS LOOKUP - HIDDEN'!$O$4:$O$8890,0),$I1849)</f>
        <v>32</v>
      </c>
      <c r="G1849" s="42"/>
      <c r="I1849" s="4">
        <v>7</v>
      </c>
      <c r="N1849">
        <f>K1843*10000+L1843*100+B1841</f>
        <v>70301</v>
      </c>
      <c r="O1849">
        <f>K1843*10000+L1843*100+C1841</f>
        <v>70302</v>
      </c>
      <c r="P1849">
        <f>K1843*10000+L1843*100+D1841</f>
        <v>70303</v>
      </c>
      <c r="Q1849">
        <f>K1843*10000+L1843*100+E1821</f>
        <v>70304</v>
      </c>
      <c r="R1849">
        <f>K1843*10000+L1843*100+F1821</f>
        <v>70305</v>
      </c>
    </row>
    <row r="1850" spans="1:18" ht="15" hidden="1" customHeight="1">
      <c r="A1850" s="10">
        <f>INDEX(REFERENCE!$B$2:$K$2,1,'EXAMPLE OF CHOICE CARDS'!I1850)</f>
        <v>0</v>
      </c>
      <c r="B1850" s="29">
        <f>INDEX('DCM CARDS LOOKUP - HIDDEN'!$P$4:$AF$8890,MATCH(N1850,'DCM CARDS LOOKUP - HIDDEN'!$O$4:$O$8890,0),$I1850)</f>
        <v>0</v>
      </c>
      <c r="C1850" s="29">
        <f>INDEX('DCM CARDS LOOKUP - HIDDEN'!$P$4:$AF$8890,MATCH(O1850,'DCM CARDS LOOKUP - HIDDEN'!$O$4:$O$8890,0),$I1850)</f>
        <v>0</v>
      </c>
      <c r="D1850" s="29">
        <f>INDEX('DCM CARDS LOOKUP - HIDDEN'!$P$4:$AF$8890,MATCH(P1850,'DCM CARDS LOOKUP - HIDDEN'!$O$4:$O$8890,0),$I1850)</f>
        <v>0</v>
      </c>
      <c r="E1850" s="29">
        <f>INDEX('DCM CARDS LOOKUP - HIDDEN'!$P$4:$AF$8890,MATCH(Q1850,'DCM CARDS LOOKUP - HIDDEN'!$O$4:$O$8890,0),$I1850)</f>
        <v>0</v>
      </c>
      <c r="F1850" s="29">
        <f>INDEX('DCM CARDS LOOKUP - HIDDEN'!$P$4:$AF$8890,MATCH(R1850,'DCM CARDS LOOKUP - HIDDEN'!$O$4:$O$8890,0),$I1850)</f>
        <v>0</v>
      </c>
      <c r="G1850" s="42"/>
      <c r="I1850" s="4">
        <v>8</v>
      </c>
      <c r="N1850">
        <f>K1843*10000+L1843*100+B1841</f>
        <v>70301</v>
      </c>
      <c r="O1850">
        <f>K1843*10000+L1843*100+C1841</f>
        <v>70302</v>
      </c>
      <c r="P1850">
        <f>K1843*10000+L1843*100+D1841</f>
        <v>70303</v>
      </c>
      <c r="Q1850">
        <f>K1843*10000+L1843*100+E1821</f>
        <v>70304</v>
      </c>
      <c r="R1850">
        <f>K1843*10000+L1843*100+F1821</f>
        <v>70305</v>
      </c>
    </row>
    <row r="1851" spans="1:18" ht="15" hidden="1" customHeight="1">
      <c r="A1851" s="10">
        <f>INDEX(REFERENCE!$B$2:$K$2,1,'EXAMPLE OF CHOICE CARDS'!I1851)</f>
        <v>0</v>
      </c>
      <c r="B1851" s="5">
        <f>INDEX('DCM CARDS LOOKUP - HIDDEN'!$P$4:$AF$8890,MATCH(N1851,'DCM CARDS LOOKUP - HIDDEN'!$O$4:$O$8890,0),$I1851)</f>
        <v>0</v>
      </c>
      <c r="C1851" s="5">
        <f>INDEX('DCM CARDS LOOKUP - HIDDEN'!$P$4:$AF$8890,MATCH(O1851,'DCM CARDS LOOKUP - HIDDEN'!$O$4:$O$8890,0),$I1851)</f>
        <v>0</v>
      </c>
      <c r="D1851" s="5">
        <f>INDEX('DCM CARDS LOOKUP - HIDDEN'!$P$4:$AF$8890,MATCH(P1851,'DCM CARDS LOOKUP - HIDDEN'!$O$4:$O$8890,0),$I1851)</f>
        <v>0</v>
      </c>
      <c r="E1851" s="5">
        <f>INDEX('DCM CARDS LOOKUP - HIDDEN'!$P$4:$AF$8890,MATCH(Q1851,'DCM CARDS LOOKUP - HIDDEN'!$O$4:$O$8890,0),$I1851)</f>
        <v>0</v>
      </c>
      <c r="F1851" s="5">
        <f>INDEX('DCM CARDS LOOKUP - HIDDEN'!$P$4:$AF$8890,MATCH(R1851,'DCM CARDS LOOKUP - HIDDEN'!$O$4:$O$8890,0),$I1851)</f>
        <v>0</v>
      </c>
      <c r="G1851" s="42"/>
      <c r="I1851" s="4">
        <v>9</v>
      </c>
      <c r="N1851">
        <f>K1843*10000+L1843*100+B1841</f>
        <v>70301</v>
      </c>
      <c r="O1851">
        <f>K1843*10000+L1843*100+C1841</f>
        <v>70302</v>
      </c>
      <c r="P1851">
        <f>K1843*10000+L1843*100+D1841</f>
        <v>70303</v>
      </c>
      <c r="Q1851">
        <f>K1843*10000+L1843*100+E1821</f>
        <v>70304</v>
      </c>
      <c r="R1851">
        <f>K1843*10000+L1843*100+F1821</f>
        <v>70305</v>
      </c>
    </row>
    <row r="1852" spans="1:18" ht="15" hidden="1" customHeight="1">
      <c r="A1852" s="10">
        <f>INDEX(REFERENCE!$B$2:$K$2,1,'EXAMPLE OF CHOICE CARDS'!I1852)</f>
        <v>0</v>
      </c>
      <c r="B1852" s="5">
        <f>INDEX('DCM CARDS LOOKUP - HIDDEN'!$P$4:$AF$8890,MATCH(N1852,'DCM CARDS LOOKUP - HIDDEN'!$O$4:$O$8890,0),$I1852)</f>
        <v>0</v>
      </c>
      <c r="C1852" s="5">
        <f>INDEX('DCM CARDS LOOKUP - HIDDEN'!$P$4:$AF$8890,MATCH(O1852,'DCM CARDS LOOKUP - HIDDEN'!$O$4:$O$8890,0),$I1852)</f>
        <v>0</v>
      </c>
      <c r="D1852" s="5">
        <f>INDEX('DCM CARDS LOOKUP - HIDDEN'!$P$4:$AF$8890,MATCH(P1852,'DCM CARDS LOOKUP - HIDDEN'!$O$4:$O$8890,0),$I1852)</f>
        <v>0</v>
      </c>
      <c r="E1852" s="5">
        <f>INDEX('DCM CARDS LOOKUP - HIDDEN'!$P$4:$AF$8890,MATCH(Q1852,'DCM CARDS LOOKUP - HIDDEN'!$O$4:$O$8890,0),$I1852)</f>
        <v>0</v>
      </c>
      <c r="F1852" s="5">
        <f>INDEX('DCM CARDS LOOKUP - HIDDEN'!$P$4:$AF$8890,MATCH(R1852,'DCM CARDS LOOKUP - HIDDEN'!$O$4:$O$8890,0),$I1852)</f>
        <v>0</v>
      </c>
      <c r="G1852" s="42"/>
      <c r="I1852" s="4">
        <v>10</v>
      </c>
      <c r="N1852">
        <f>K1843*10000+L1843*100+B1841</f>
        <v>70301</v>
      </c>
      <c r="O1852">
        <f>K1843*10000+L1843*100+C1841</f>
        <v>70302</v>
      </c>
      <c r="P1852">
        <f>K1843*10000+L1843*100+D1841</f>
        <v>70303</v>
      </c>
      <c r="Q1852">
        <f>K1843*10000+L1843*100+E1821</f>
        <v>70304</v>
      </c>
      <c r="R1852">
        <f>K1843*10000+L1843*100+F1821</f>
        <v>70305</v>
      </c>
    </row>
    <row r="1853" spans="1:18" ht="15" hidden="1" customHeight="1">
      <c r="A1853" s="10" t="e">
        <f>INDEX(REFERENCE!$B$2:$K$2,1,'EXAMPLE OF CHOICE CARDS'!I1853)</f>
        <v>#REF!</v>
      </c>
      <c r="B1853" s="5">
        <f>INDEX('DCM CARDS LOOKUP - HIDDEN'!$P$4:$AF$8890,MATCH(N1853,'DCM CARDS LOOKUP - HIDDEN'!$O$4:$O$8890,0),$I1853)</f>
        <v>0</v>
      </c>
      <c r="C1853" s="5">
        <f>INDEX('DCM CARDS LOOKUP - HIDDEN'!$P$4:$AF$8890,MATCH(O1853,'DCM CARDS LOOKUP - HIDDEN'!$O$4:$O$8890,0),$I1853)</f>
        <v>0</v>
      </c>
      <c r="D1853" s="5">
        <f>INDEX('DCM CARDS LOOKUP - HIDDEN'!$P$4:$AF$8890,MATCH(P1853,'DCM CARDS LOOKUP - HIDDEN'!$O$4:$O$8890,0),$I1853)</f>
        <v>0</v>
      </c>
      <c r="E1853" s="24"/>
      <c r="F1853" s="24"/>
      <c r="G1853" s="42"/>
      <c r="I1853" s="4">
        <v>11</v>
      </c>
      <c r="N1853">
        <f>K1843*10000+L1843*100+B1841</f>
        <v>70301</v>
      </c>
      <c r="O1853">
        <f>K1843*10000+L1843*100+C1841</f>
        <v>70302</v>
      </c>
      <c r="P1853">
        <f>K1843*10000+L1843*100+D1841</f>
        <v>70303</v>
      </c>
      <c r="Q1853">
        <f>K1843*10000+L1843*100+E1821</f>
        <v>70304</v>
      </c>
      <c r="R1853">
        <f>K1843*10000+L1843*100+F1821</f>
        <v>70305</v>
      </c>
    </row>
    <row r="1854" spans="1:18" ht="15" hidden="1" customHeight="1">
      <c r="A1854" s="10" t="e">
        <f>INDEX(REFERENCE!$B$2:$K$2,1,'EXAMPLE OF CHOICE CARDS'!I1854)</f>
        <v>#REF!</v>
      </c>
      <c r="B1854" s="5">
        <f>INDEX('DCM CARDS LOOKUP - HIDDEN'!$P$4:$AF$8890,MATCH(N1854,'DCM CARDS LOOKUP - HIDDEN'!$O$4:$O$8890,0),$I1854)</f>
        <v>0</v>
      </c>
      <c r="C1854" s="5">
        <f>INDEX('DCM CARDS LOOKUP - HIDDEN'!$P$4:$AF$8890,MATCH(O1854,'DCM CARDS LOOKUP - HIDDEN'!$O$4:$O$8890,0),$I1854)</f>
        <v>0</v>
      </c>
      <c r="D1854" s="5">
        <f>INDEX('DCM CARDS LOOKUP - HIDDEN'!$P$4:$AF$8890,MATCH(P1854,'DCM CARDS LOOKUP - HIDDEN'!$O$4:$O$8890,0),$I1854)</f>
        <v>0</v>
      </c>
      <c r="E1854" s="24"/>
      <c r="F1854" s="24"/>
      <c r="G1854" s="42"/>
      <c r="I1854" s="4">
        <v>12</v>
      </c>
      <c r="N1854">
        <f>K1843*10000+L1843*100+B1841</f>
        <v>70301</v>
      </c>
      <c r="O1854">
        <f>K1843*10000+L1843*100+C1841</f>
        <v>70302</v>
      </c>
      <c r="P1854">
        <f>K1843*10000+L1843*100+D1841</f>
        <v>70303</v>
      </c>
      <c r="Q1854">
        <f>K1843*10000+L1843*100+E1821</f>
        <v>70304</v>
      </c>
      <c r="R1854">
        <f>K1843*10000+L1843*100+F1821</f>
        <v>70305</v>
      </c>
    </row>
    <row r="1855" spans="1:18" ht="15" hidden="1" customHeight="1">
      <c r="A1855" s="10" t="e">
        <f>INDEX(REFERENCE!$B$2:$K$2,1,'EXAMPLE OF CHOICE CARDS'!I1855)</f>
        <v>#REF!</v>
      </c>
      <c r="B1855" s="5">
        <f>INDEX('DCM CARDS LOOKUP - HIDDEN'!$P$4:$AF$8890,MATCH(N1855,'DCM CARDS LOOKUP - HIDDEN'!$O$4:$O$8890,0),$I1855)</f>
        <v>0</v>
      </c>
      <c r="C1855" s="5">
        <f>INDEX('DCM CARDS LOOKUP - HIDDEN'!$P$4:$AF$8890,MATCH(O1855,'DCM CARDS LOOKUP - HIDDEN'!$O$4:$O$8890,0),$I1855)</f>
        <v>0</v>
      </c>
      <c r="D1855" s="5">
        <f>INDEX('DCM CARDS LOOKUP - HIDDEN'!$P$4:$AF$8890,MATCH(P1855,'DCM CARDS LOOKUP - HIDDEN'!$O$4:$O$8890,0),$I1855)</f>
        <v>0</v>
      </c>
      <c r="E1855" s="24"/>
      <c r="F1855" s="24"/>
      <c r="G1855" s="42"/>
      <c r="I1855" s="4">
        <v>13</v>
      </c>
      <c r="N1855">
        <f>K1843*10000+L1843*100+B1841</f>
        <v>70301</v>
      </c>
      <c r="O1855">
        <f>K1843*10000+L1843*100+C1841</f>
        <v>70302</v>
      </c>
      <c r="P1855">
        <f>K1843*10000+L1843*100+D1841</f>
        <v>70303</v>
      </c>
      <c r="Q1855">
        <f>K1843*10000+L1843*100+E1821</f>
        <v>70304</v>
      </c>
      <c r="R1855">
        <f>K1843*10000+L1843*100+F1821</f>
        <v>70305</v>
      </c>
    </row>
    <row r="1856" spans="1:18" ht="15" hidden="1" customHeight="1">
      <c r="A1856" s="10" t="e">
        <f>INDEX(REFERENCE!$B$2:$K$2,1,'EXAMPLE OF CHOICE CARDS'!I1856)</f>
        <v>#REF!</v>
      </c>
      <c r="B1856" s="5">
        <f>INDEX('DCM CARDS LOOKUP - HIDDEN'!$P$4:$AF$8890,MATCH(N1856,'DCM CARDS LOOKUP - HIDDEN'!$O$4:$O$8890,0),$I1856)</f>
        <v>0</v>
      </c>
      <c r="C1856" s="5">
        <f>INDEX('DCM CARDS LOOKUP - HIDDEN'!$P$4:$AF$8890,MATCH(O1856,'DCM CARDS LOOKUP - HIDDEN'!$O$4:$O$8890,0),$I1856)</f>
        <v>0</v>
      </c>
      <c r="D1856" s="5">
        <f>INDEX('DCM CARDS LOOKUP - HIDDEN'!$P$4:$AF$8890,MATCH(P1856,'DCM CARDS LOOKUP - HIDDEN'!$O$4:$O$8890,0),$I1856)</f>
        <v>0</v>
      </c>
      <c r="E1856" s="24"/>
      <c r="F1856" s="24"/>
      <c r="G1856" s="43"/>
      <c r="I1856" s="4">
        <v>14</v>
      </c>
      <c r="N1856">
        <f>K1843*10000+L1843*100+B1841</f>
        <v>70301</v>
      </c>
      <c r="O1856">
        <f>K1843*10000+L1843*100+C1841</f>
        <v>70302</v>
      </c>
      <c r="P1856">
        <f>K1843*10000+L1843*100+D1841</f>
        <v>70303</v>
      </c>
      <c r="Q1856">
        <f>K1843*10000+L1843*100+E1821</f>
        <v>70304</v>
      </c>
      <c r="R1856">
        <f>K1843*10000+L1843*100+F1821</f>
        <v>70305</v>
      </c>
    </row>
    <row r="1857" spans="1:18">
      <c r="A1857" s="2"/>
      <c r="B1857" s="5"/>
      <c r="C1857" s="5"/>
      <c r="D1857" s="5"/>
      <c r="E1857" s="5"/>
      <c r="F1857" s="5"/>
      <c r="G1857" s="5"/>
      <c r="I1857" s="13"/>
    </row>
    <row r="1858" spans="1:18">
      <c r="A1858" s="6"/>
      <c r="B1858" s="7">
        <v>1</v>
      </c>
      <c r="C1858" s="7">
        <v>2</v>
      </c>
      <c r="D1858" s="7">
        <v>3</v>
      </c>
      <c r="E1858" s="7">
        <v>4</v>
      </c>
      <c r="F1858" s="7">
        <v>5</v>
      </c>
      <c r="G1858" s="7">
        <v>9</v>
      </c>
      <c r="I1858" s="13"/>
    </row>
    <row r="1861" spans="1:18">
      <c r="A1861" s="1" t="str">
        <f>"Version "&amp;K1863&amp;"; Task"&amp;L1863</f>
        <v>Version 7; Task4</v>
      </c>
      <c r="B1861" s="4">
        <v>1</v>
      </c>
      <c r="C1861" s="4">
        <v>2</v>
      </c>
      <c r="D1861" s="4">
        <v>3</v>
      </c>
      <c r="E1861" s="4">
        <f>E1841</f>
        <v>4</v>
      </c>
      <c r="F1861" s="4">
        <f>F1841</f>
        <v>5</v>
      </c>
      <c r="I1861" s="13"/>
    </row>
    <row r="1862" spans="1:18" ht="15" customHeight="1">
      <c r="A1862" s="11" t="s">
        <v>8</v>
      </c>
      <c r="B1862" s="12" t="s">
        <v>9</v>
      </c>
      <c r="C1862" s="12" t="s">
        <v>10</v>
      </c>
      <c r="D1862" s="12" t="s">
        <v>11</v>
      </c>
      <c r="E1862" s="23" t="s">
        <v>20</v>
      </c>
      <c r="F1862" s="23" t="s">
        <v>21</v>
      </c>
      <c r="G1862" s="41" t="s">
        <v>15</v>
      </c>
      <c r="I1862" s="13"/>
      <c r="K1862" t="s">
        <v>12</v>
      </c>
      <c r="L1862" t="s">
        <v>1</v>
      </c>
    </row>
    <row r="1863" spans="1:18">
      <c r="A1863" s="10" t="str">
        <f>INDEX(REFERENCE!$B$2:$K$2,1,'EXAMPLE OF CHOICE CARDS'!I1863)</f>
        <v>Brand</v>
      </c>
      <c r="B1863" s="5" t="str">
        <f>INDEX('DCM CARDS LOOKUP - HIDDEN'!$P$4:$AF$8890,MATCH(N1863,'DCM CARDS LOOKUP - HIDDEN'!$O$4:$O$8890,0),$I1863)</f>
        <v>Walgreens</v>
      </c>
      <c r="C1863" s="5" t="str">
        <f>INDEX('DCM CARDS LOOKUP - HIDDEN'!$P$4:$AF$8890,MATCH(O1863,'DCM CARDS LOOKUP - HIDDEN'!$O$4:$O$8890,0),$I1863)</f>
        <v>CVS</v>
      </c>
      <c r="D1863" s="5" t="str">
        <f>INDEX('DCM CARDS LOOKUP - HIDDEN'!$P$4:$AF$8890,MATCH(P1863,'DCM CARDS LOOKUP - HIDDEN'!$O$4:$O$8890,0),$I1863)</f>
        <v>Dayquil</v>
      </c>
      <c r="E1863" s="5" t="str">
        <f>INDEX('DCM CARDS LOOKUP - HIDDEN'!$P$4:$AF$8890,MATCH(Q1863,'DCM CARDS LOOKUP - HIDDEN'!$O$4:$O$8890,0),$I1863)</f>
        <v>Sudafed</v>
      </c>
      <c r="F1863" s="5" t="str">
        <f>INDEX('DCM CARDS LOOKUP - HIDDEN'!$P$4:$AF$8890,MATCH(R1863,'DCM CARDS LOOKUP - HIDDEN'!$O$4:$O$8890,0),$I1863)</f>
        <v>Zarbee's</v>
      </c>
      <c r="G1863" s="42"/>
      <c r="I1863" s="4">
        <v>1</v>
      </c>
      <c r="K1863">
        <f>IF(L1843=15,K1843+1,K1843)</f>
        <v>7</v>
      </c>
      <c r="L1863">
        <f>IF(L1843&lt;15,L1843+1,1)</f>
        <v>4</v>
      </c>
      <c r="N1863">
        <f>K1863*10000+L1863*100+B1861</f>
        <v>70401</v>
      </c>
      <c r="O1863">
        <f>K1863*10000+L1863*100+C1861</f>
        <v>70402</v>
      </c>
      <c r="P1863">
        <f>K1863*10000+L1863*100+D1861</f>
        <v>70403</v>
      </c>
      <c r="Q1863">
        <f>K1863*10000+L1863*100+E1841</f>
        <v>70404</v>
      </c>
      <c r="R1863">
        <f>K1863*10000+L1863*100+F1841</f>
        <v>70405</v>
      </c>
    </row>
    <row r="1864" spans="1:18">
      <c r="A1864" s="10" t="str">
        <f>INDEX(REFERENCE!$B$2:$K$2,1,'EXAMPLE OF CHOICE CARDS'!I1864)</f>
        <v>Format</v>
      </c>
      <c r="B1864" s="5" t="str">
        <f>INDEX('DCM CARDS LOOKUP - HIDDEN'!$P$4:$AF$8890,MATCH(N1864,'DCM CARDS LOOKUP - HIDDEN'!$O$4:$O$8890,0),$I1864)</f>
        <v>Effervescent Tablets</v>
      </c>
      <c r="C1864" s="5" t="str">
        <f>INDEX('DCM CARDS LOOKUP - HIDDEN'!$P$4:$AF$8890,MATCH(O1864,'DCM CARDS LOOKUP - HIDDEN'!$O$4:$O$8890,0),$I1864)</f>
        <v>Gummies</v>
      </c>
      <c r="D1864" s="5" t="str">
        <f>INDEX('DCM CARDS LOOKUP - HIDDEN'!$P$4:$AF$8890,MATCH(P1864,'DCM CARDS LOOKUP - HIDDEN'!$O$4:$O$8890,0),$I1864)</f>
        <v>Tablet</v>
      </c>
      <c r="E1864" s="5" t="str">
        <f>INDEX('DCM CARDS LOOKUP - HIDDEN'!$P$4:$AF$8890,MATCH(Q1864,'DCM CARDS LOOKUP - HIDDEN'!$O$4:$O$8890,0),$I1864)</f>
        <v>Syrup/liquid</v>
      </c>
      <c r="F1864" s="5" t="str">
        <f>INDEX('DCM CARDS LOOKUP - HIDDEN'!$P$4:$AF$8890,MATCH(R1864,'DCM CARDS LOOKUP - HIDDEN'!$O$4:$O$8890,0),$I1864)</f>
        <v>Powder packet</v>
      </c>
      <c r="G1864" s="42"/>
      <c r="I1864" s="4">
        <v>2</v>
      </c>
      <c r="N1864">
        <f>K1863*10000+L1863*100+B1861</f>
        <v>70401</v>
      </c>
      <c r="O1864">
        <f>K1863*10000+L1863*100+C1861</f>
        <v>70402</v>
      </c>
      <c r="P1864">
        <f>K1863*10000+L1863*100+D1861</f>
        <v>70403</v>
      </c>
      <c r="Q1864">
        <f>K1863*10000+L1863*100+E1841</f>
        <v>70404</v>
      </c>
      <c r="R1864">
        <f>K1863*10000+L1863*100+F1841</f>
        <v>70405</v>
      </c>
    </row>
    <row r="1865" spans="1:18">
      <c r="A1865" s="10" t="str">
        <f>INDEX(REFERENCE!$B$2:$K$2,1,'EXAMPLE OF CHOICE CARDS'!I1865)</f>
        <v>Symptoms</v>
      </c>
      <c r="B1865" s="5" t="str">
        <f>INDEX('DCM CARDS LOOKUP - HIDDEN'!$P$4:$AF$8890,MATCH(N1865,'DCM CARDS LOOKUP - HIDDEN'!$O$4:$O$8890,0),$I1865)</f>
        <v>Body Aches/Pain relief</v>
      </c>
      <c r="C1865" s="5" t="str">
        <f>INDEX('DCM CARDS LOOKUP - HIDDEN'!$P$4:$AF$8890,MATCH(O1865,'DCM CARDS LOOKUP - HIDDEN'!$O$4:$O$8890,0),$I1865)</f>
        <v>Nasal Congestion relief</v>
      </c>
      <c r="D1865" s="5" t="str">
        <f>INDEX('DCM CARDS LOOKUP - HIDDEN'!$P$4:$AF$8890,MATCH(P1865,'DCM CARDS LOOKUP - HIDDEN'!$O$4:$O$8890,0),$I1865)</f>
        <v>Sinus Pressure relief</v>
      </c>
      <c r="E1865" s="5" t="str">
        <f>INDEX('DCM CARDS LOOKUP - HIDDEN'!$P$4:$AF$8890,MATCH(Q1865,'DCM CARDS LOOKUP - HIDDEN'!$O$4:$O$8890,0),$I1865)</f>
        <v>Head Pain Relief</v>
      </c>
      <c r="F1865" s="5" t="str">
        <f>INDEX('DCM CARDS LOOKUP - HIDDEN'!$P$4:$AF$8890,MATCH(R1865,'DCM CARDS LOOKUP - HIDDEN'!$O$4:$O$8890,0),$I1865)</f>
        <v>Clears mucus</v>
      </c>
      <c r="G1865" s="42"/>
      <c r="I1865" s="4">
        <v>3</v>
      </c>
      <c r="N1865">
        <f>K1863*10000+L1863*100+B1861</f>
        <v>70401</v>
      </c>
      <c r="O1865">
        <f>K1863*10000+L1863*100+C1861</f>
        <v>70402</v>
      </c>
      <c r="P1865">
        <f>K1863*10000+L1863*100+D1861</f>
        <v>70403</v>
      </c>
      <c r="Q1865">
        <f>K1863*10000+L1863*100+E1841</f>
        <v>70404</v>
      </c>
      <c r="R1865">
        <f>K1863*10000+L1863*100+F1841</f>
        <v>70405</v>
      </c>
    </row>
    <row r="1866" spans="1:18">
      <c r="A1866" s="10" t="str">
        <f>INDEX(REFERENCE!$B$2:$K$2,1,'EXAMPLE OF CHOICE CARDS'!I1866)</f>
        <v>Benefit</v>
      </c>
      <c r="B1866" s="5" t="str">
        <f>INDEX('DCM CARDS LOOKUP - HIDDEN'!$P$4:$AF$8890,MATCH(N1866,'DCM CARDS LOOKUP - HIDDEN'!$O$4:$O$8890,0),$I1866)</f>
        <v>Non-Drowsy</v>
      </c>
      <c r="C1866" s="5" t="str">
        <f>INDEX('DCM CARDS LOOKUP - HIDDEN'!$P$4:$AF$8890,MATCH(O1866,'DCM CARDS LOOKUP - HIDDEN'!$O$4:$O$8890,0),$I1866)</f>
        <v>Maximum Strength</v>
      </c>
      <c r="D1866" s="5" t="str">
        <f>INDEX('DCM CARDS LOOKUP - HIDDEN'!$P$4:$AF$8890,MATCH(P1866,'DCM CARDS LOOKUP - HIDDEN'!$O$4:$O$8890,0),$I1866)</f>
        <v>FSA/HSA Eligible</v>
      </c>
      <c r="E1866" s="5" t="str">
        <f>INDEX('DCM CARDS LOOKUP - HIDDEN'!$P$4:$AF$8890,MATCH(Q1866,'DCM CARDS LOOKUP - HIDDEN'!$O$4:$O$8890,0),$I1866)</f>
        <v>Allergy Relief</v>
      </c>
      <c r="F1866" s="5" t="str">
        <f>INDEX('DCM CARDS LOOKUP - HIDDEN'!$P$4:$AF$8890,MATCH(R1866,'DCM CARDS LOOKUP - HIDDEN'!$O$4:$O$8890,0),$I1866)</f>
        <v>Sugar Free</v>
      </c>
      <c r="G1866" s="42"/>
      <c r="I1866" s="4">
        <v>4</v>
      </c>
      <c r="N1866">
        <f>K1863*10000+L1863*100+B1861</f>
        <v>70401</v>
      </c>
      <c r="O1866">
        <f>K1863*10000+L1863*100+C1861</f>
        <v>70402</v>
      </c>
      <c r="P1866">
        <f>K1863*10000+L1863*100+D1861</f>
        <v>70403</v>
      </c>
      <c r="Q1866">
        <f>K1863*10000+L1863*100+E1841</f>
        <v>70404</v>
      </c>
      <c r="R1866">
        <f>K1863*10000+L1863*100+F1841</f>
        <v>70405</v>
      </c>
    </row>
    <row r="1867" spans="1:18">
      <c r="A1867" s="10" t="str">
        <f>INDEX(REFERENCE!$B$2:$K$2,1,'EXAMPLE OF CHOICE CARDS'!I1867)</f>
        <v>Doses</v>
      </c>
      <c r="B1867" s="5" t="str">
        <f>INDEX('DCM CARDS LOOKUP - HIDDEN'!$P$4:$AF$8890,MATCH(N1867,'DCM CARDS LOOKUP - HIDDEN'!$O$4:$O$8890,0),$I1867)</f>
        <v>60 Doses</v>
      </c>
      <c r="C1867" s="5" t="str">
        <f>INDEX('DCM CARDS LOOKUP - HIDDEN'!$P$4:$AF$8890,MATCH(O1867,'DCM CARDS LOOKUP - HIDDEN'!$O$4:$O$8890,0),$I1867)</f>
        <v>12 Doses</v>
      </c>
      <c r="D1867" s="5" t="str">
        <f>INDEX('DCM CARDS LOOKUP - HIDDEN'!$P$4:$AF$8890,MATCH(P1867,'DCM CARDS LOOKUP - HIDDEN'!$O$4:$O$8890,0),$I1867)</f>
        <v>6 Doses</v>
      </c>
      <c r="E1867" s="5" t="str">
        <f>INDEX('DCM CARDS LOOKUP - HIDDEN'!$P$4:$AF$8890,MATCH(Q1867,'DCM CARDS LOOKUP - HIDDEN'!$O$4:$O$8890,0),$I1867)</f>
        <v>90 Doses</v>
      </c>
      <c r="F1867" s="5" t="str">
        <f>INDEX('DCM CARDS LOOKUP - HIDDEN'!$P$4:$AF$8890,MATCH(R1867,'DCM CARDS LOOKUP - HIDDEN'!$O$4:$O$8890,0),$I1867)</f>
        <v>30 Doses</v>
      </c>
      <c r="G1867" s="42"/>
      <c r="I1867" s="4">
        <v>5</v>
      </c>
      <c r="N1867">
        <f>K1863*10000+L1863*100+B1861</f>
        <v>70401</v>
      </c>
      <c r="O1867">
        <f>K1863*10000+L1863*100+C1861</f>
        <v>70402</v>
      </c>
      <c r="P1867">
        <f>K1863*10000+L1863*100+D1861</f>
        <v>70403</v>
      </c>
      <c r="Q1867">
        <f>K1863*10000+L1863*100+E1841</f>
        <v>70404</v>
      </c>
      <c r="R1867">
        <f>K1863*10000+L1863*100+F1841</f>
        <v>70405</v>
      </c>
    </row>
    <row r="1868" spans="1:18">
      <c r="A1868" s="10" t="str">
        <f>INDEX(REFERENCE!$B$2:$K$2,1,'EXAMPLE OF CHOICE CARDS'!I1868)</f>
        <v>flavor</v>
      </c>
      <c r="B1868" s="5" t="str">
        <f>INDEX('DCM CARDS LOOKUP - HIDDEN'!$P$4:$AF$8890,MATCH(N1868,'DCM CARDS LOOKUP - HIDDEN'!$O$4:$O$8890,0),$I1868)</f>
        <v>Elderberry</v>
      </c>
      <c r="C1868" s="5" t="str">
        <f>INDEX('DCM CARDS LOOKUP - HIDDEN'!$P$4:$AF$8890,MATCH(O1868,'DCM CARDS LOOKUP - HIDDEN'!$O$4:$O$8890,0),$I1868)</f>
        <v>Honey Lemon</v>
      </c>
      <c r="D1868" s="5" t="str">
        <f>INDEX('DCM CARDS LOOKUP - HIDDEN'!$P$4:$AF$8890,MATCH(P1868,'DCM CARDS LOOKUP - HIDDEN'!$O$4:$O$8890,0),$I1868)</f>
        <v>-</v>
      </c>
      <c r="E1868" s="5" t="str">
        <f>INDEX('DCM CARDS LOOKUP - HIDDEN'!$P$4:$AF$8890,MATCH(Q1868,'DCM CARDS LOOKUP - HIDDEN'!$O$4:$O$8890,0),$I1868)</f>
        <v>Grape</v>
      </c>
      <c r="F1868" s="5" t="str">
        <f>INDEX('DCM CARDS LOOKUP - HIDDEN'!$P$4:$AF$8890,MATCH(R1868,'DCM CARDS LOOKUP - HIDDEN'!$O$4:$O$8890,0),$I1868)</f>
        <v>Honey</v>
      </c>
      <c r="G1868" s="42"/>
      <c r="I1868" s="4">
        <v>6</v>
      </c>
      <c r="N1868">
        <f>K1863*10000+L1863*100+B1861</f>
        <v>70401</v>
      </c>
      <c r="O1868">
        <f>K1863*10000+L1863*100+C1861</f>
        <v>70402</v>
      </c>
      <c r="P1868">
        <f>K1863*10000+L1863*100+D1861</f>
        <v>70403</v>
      </c>
      <c r="Q1868">
        <f>K1863*10000+L1863*100+E1841</f>
        <v>70404</v>
      </c>
      <c r="R1868">
        <f>K1863*10000+L1863*100+F1841</f>
        <v>70405</v>
      </c>
    </row>
    <row r="1869" spans="1:18" ht="15" customHeight="1">
      <c r="A1869" s="10" t="str">
        <f>INDEX(REFERENCE!$B$2:$K$2,1,'EXAMPLE OF CHOICE CARDS'!I1869)</f>
        <v>Price</v>
      </c>
      <c r="B1869" s="29">
        <f>INDEX('DCM CARDS LOOKUP - HIDDEN'!$P$4:$AF$8890,MATCH(N1869,'DCM CARDS LOOKUP - HIDDEN'!$O$4:$O$8890,0),$I1869)</f>
        <v>15</v>
      </c>
      <c r="C1869" s="29">
        <f>INDEX('DCM CARDS LOOKUP - HIDDEN'!$P$4:$AF$8890,MATCH(O1869,'DCM CARDS LOOKUP - HIDDEN'!$O$4:$O$8890,0),$I1869)</f>
        <v>15</v>
      </c>
      <c r="D1869" s="29">
        <f>INDEX('DCM CARDS LOOKUP - HIDDEN'!$P$4:$AF$8890,MATCH(P1869,'DCM CARDS LOOKUP - HIDDEN'!$O$4:$O$8890,0),$I1869)</f>
        <v>7</v>
      </c>
      <c r="E1869" s="29">
        <f>INDEX('DCM CARDS LOOKUP - HIDDEN'!$P$4:$AF$8890,MATCH(Q1869,'DCM CARDS LOOKUP - HIDDEN'!$O$4:$O$8890,0),$I1869)</f>
        <v>28</v>
      </c>
      <c r="F1869" s="29">
        <f>INDEX('DCM CARDS LOOKUP - HIDDEN'!$P$4:$AF$8890,MATCH(R1869,'DCM CARDS LOOKUP - HIDDEN'!$O$4:$O$8890,0),$I1869)</f>
        <v>8</v>
      </c>
      <c r="G1869" s="42"/>
      <c r="I1869" s="4">
        <v>7</v>
      </c>
      <c r="N1869">
        <f>K1863*10000+L1863*100+B1861</f>
        <v>70401</v>
      </c>
      <c r="O1869">
        <f>K1863*10000+L1863*100+C1861</f>
        <v>70402</v>
      </c>
      <c r="P1869">
        <f>K1863*10000+L1863*100+D1861</f>
        <v>70403</v>
      </c>
      <c r="Q1869">
        <f>K1863*10000+L1863*100+E1841</f>
        <v>70404</v>
      </c>
      <c r="R1869">
        <f>K1863*10000+L1863*100+F1841</f>
        <v>70405</v>
      </c>
    </row>
    <row r="1870" spans="1:18" ht="15" hidden="1" customHeight="1">
      <c r="A1870" s="10">
        <f>INDEX(REFERENCE!$B$2:$K$2,1,'EXAMPLE OF CHOICE CARDS'!I1870)</f>
        <v>0</v>
      </c>
      <c r="B1870" s="29">
        <f>INDEX('DCM CARDS LOOKUP - HIDDEN'!$P$4:$AF$8890,MATCH(N1870,'DCM CARDS LOOKUP - HIDDEN'!$O$4:$O$8890,0),$I1870)</f>
        <v>0</v>
      </c>
      <c r="C1870" s="29">
        <f>INDEX('DCM CARDS LOOKUP - HIDDEN'!$P$4:$AF$8890,MATCH(O1870,'DCM CARDS LOOKUP - HIDDEN'!$O$4:$O$8890,0),$I1870)</f>
        <v>0</v>
      </c>
      <c r="D1870" s="29">
        <f>INDEX('DCM CARDS LOOKUP - HIDDEN'!$P$4:$AF$8890,MATCH(P1870,'DCM CARDS LOOKUP - HIDDEN'!$O$4:$O$8890,0),$I1870)</f>
        <v>0</v>
      </c>
      <c r="E1870" s="29">
        <f>INDEX('DCM CARDS LOOKUP - HIDDEN'!$P$4:$AF$8890,MATCH(Q1870,'DCM CARDS LOOKUP - HIDDEN'!$O$4:$O$8890,0),$I1870)</f>
        <v>0</v>
      </c>
      <c r="F1870" s="29">
        <f>INDEX('DCM CARDS LOOKUP - HIDDEN'!$P$4:$AF$8890,MATCH(R1870,'DCM CARDS LOOKUP - HIDDEN'!$O$4:$O$8890,0),$I1870)</f>
        <v>0</v>
      </c>
      <c r="G1870" s="42"/>
      <c r="I1870" s="4">
        <v>8</v>
      </c>
      <c r="N1870">
        <f>K1863*10000+L1863*100+B1861</f>
        <v>70401</v>
      </c>
      <c r="O1870">
        <f>K1863*10000+L1863*100+C1861</f>
        <v>70402</v>
      </c>
      <c r="P1870">
        <f>K1863*10000+L1863*100+D1861</f>
        <v>70403</v>
      </c>
      <c r="Q1870">
        <f>K1863*10000+L1863*100+E1841</f>
        <v>70404</v>
      </c>
      <c r="R1870">
        <f>K1863*10000+L1863*100+F1841</f>
        <v>70405</v>
      </c>
    </row>
    <row r="1871" spans="1:18" ht="15" hidden="1" customHeight="1">
      <c r="A1871" s="10">
        <f>INDEX(REFERENCE!$B$2:$K$2,1,'EXAMPLE OF CHOICE CARDS'!I1871)</f>
        <v>0</v>
      </c>
      <c r="B1871" s="5">
        <f>INDEX('DCM CARDS LOOKUP - HIDDEN'!$P$4:$AF$8890,MATCH(N1871,'DCM CARDS LOOKUP - HIDDEN'!$O$4:$O$8890,0),$I1871)</f>
        <v>0</v>
      </c>
      <c r="C1871" s="5">
        <f>INDEX('DCM CARDS LOOKUP - HIDDEN'!$P$4:$AF$8890,MATCH(O1871,'DCM CARDS LOOKUP - HIDDEN'!$O$4:$O$8890,0),$I1871)</f>
        <v>0</v>
      </c>
      <c r="D1871" s="5">
        <f>INDEX('DCM CARDS LOOKUP - HIDDEN'!$P$4:$AF$8890,MATCH(P1871,'DCM CARDS LOOKUP - HIDDEN'!$O$4:$O$8890,0),$I1871)</f>
        <v>0</v>
      </c>
      <c r="E1871" s="5">
        <f>INDEX('DCM CARDS LOOKUP - HIDDEN'!$P$4:$AF$8890,MATCH(Q1871,'DCM CARDS LOOKUP - HIDDEN'!$O$4:$O$8890,0),$I1871)</f>
        <v>0</v>
      </c>
      <c r="F1871" s="5">
        <f>INDEX('DCM CARDS LOOKUP - HIDDEN'!$P$4:$AF$8890,MATCH(R1871,'DCM CARDS LOOKUP - HIDDEN'!$O$4:$O$8890,0),$I1871)</f>
        <v>0</v>
      </c>
      <c r="G1871" s="42"/>
      <c r="I1871" s="4">
        <v>9</v>
      </c>
      <c r="N1871">
        <f>K1863*10000+L1863*100+B1861</f>
        <v>70401</v>
      </c>
      <c r="O1871">
        <f>K1863*10000+L1863*100+C1861</f>
        <v>70402</v>
      </c>
      <c r="P1871">
        <f>K1863*10000+L1863*100+D1861</f>
        <v>70403</v>
      </c>
      <c r="Q1871">
        <f>K1863*10000+L1863*100+E1841</f>
        <v>70404</v>
      </c>
      <c r="R1871">
        <f>K1863*10000+L1863*100+F1841</f>
        <v>70405</v>
      </c>
    </row>
    <row r="1872" spans="1:18" ht="15" hidden="1" customHeight="1">
      <c r="A1872" s="10">
        <f>INDEX(REFERENCE!$B$2:$K$2,1,'EXAMPLE OF CHOICE CARDS'!I1872)</f>
        <v>0</v>
      </c>
      <c r="B1872" s="5">
        <f>INDEX('DCM CARDS LOOKUP - HIDDEN'!$P$4:$AF$8890,MATCH(N1872,'DCM CARDS LOOKUP - HIDDEN'!$O$4:$O$8890,0),$I1872)</f>
        <v>0</v>
      </c>
      <c r="C1872" s="5">
        <f>INDEX('DCM CARDS LOOKUP - HIDDEN'!$P$4:$AF$8890,MATCH(O1872,'DCM CARDS LOOKUP - HIDDEN'!$O$4:$O$8890,0),$I1872)</f>
        <v>0</v>
      </c>
      <c r="D1872" s="5">
        <f>INDEX('DCM CARDS LOOKUP - HIDDEN'!$P$4:$AF$8890,MATCH(P1872,'DCM CARDS LOOKUP - HIDDEN'!$O$4:$O$8890,0),$I1872)</f>
        <v>0</v>
      </c>
      <c r="E1872" s="5">
        <f>INDEX('DCM CARDS LOOKUP - HIDDEN'!$P$4:$AF$8890,MATCH(Q1872,'DCM CARDS LOOKUP - HIDDEN'!$O$4:$O$8890,0),$I1872)</f>
        <v>0</v>
      </c>
      <c r="F1872" s="5">
        <f>INDEX('DCM CARDS LOOKUP - HIDDEN'!$P$4:$AF$8890,MATCH(R1872,'DCM CARDS LOOKUP - HIDDEN'!$O$4:$O$8890,0),$I1872)</f>
        <v>0</v>
      </c>
      <c r="G1872" s="42"/>
      <c r="I1872" s="4">
        <v>10</v>
      </c>
      <c r="N1872">
        <f>K1863*10000+L1863*100+B1861</f>
        <v>70401</v>
      </c>
      <c r="O1872">
        <f>K1863*10000+L1863*100+C1861</f>
        <v>70402</v>
      </c>
      <c r="P1872">
        <f>K1863*10000+L1863*100+D1861</f>
        <v>70403</v>
      </c>
      <c r="Q1872">
        <f>K1863*10000+L1863*100+E1841</f>
        <v>70404</v>
      </c>
      <c r="R1872">
        <f>K1863*10000+L1863*100+F1841</f>
        <v>70405</v>
      </c>
    </row>
    <row r="1873" spans="1:18" ht="15" hidden="1" customHeight="1">
      <c r="A1873" s="10" t="e">
        <f>INDEX(REFERENCE!$B$2:$K$2,1,'EXAMPLE OF CHOICE CARDS'!I1873)</f>
        <v>#REF!</v>
      </c>
      <c r="B1873" s="5">
        <f>INDEX('DCM CARDS LOOKUP - HIDDEN'!$P$4:$AF$8890,MATCH(N1873,'DCM CARDS LOOKUP - HIDDEN'!$O$4:$O$8890,0),$I1873)</f>
        <v>0</v>
      </c>
      <c r="C1873" s="5">
        <f>INDEX('DCM CARDS LOOKUP - HIDDEN'!$P$4:$AF$8890,MATCH(O1873,'DCM CARDS LOOKUP - HIDDEN'!$O$4:$O$8890,0),$I1873)</f>
        <v>0</v>
      </c>
      <c r="D1873" s="5">
        <f>INDEX('DCM CARDS LOOKUP - HIDDEN'!$P$4:$AF$8890,MATCH(P1873,'DCM CARDS LOOKUP - HIDDEN'!$O$4:$O$8890,0),$I1873)</f>
        <v>0</v>
      </c>
      <c r="E1873" s="24"/>
      <c r="F1873" s="24"/>
      <c r="G1873" s="42"/>
      <c r="I1873" s="4">
        <v>11</v>
      </c>
      <c r="N1873">
        <f>K1863*10000+L1863*100+B1861</f>
        <v>70401</v>
      </c>
      <c r="O1873">
        <f>K1863*10000+L1863*100+C1861</f>
        <v>70402</v>
      </c>
      <c r="P1873">
        <f>K1863*10000+L1863*100+D1861</f>
        <v>70403</v>
      </c>
      <c r="Q1873">
        <f>K1863*10000+L1863*100+E1841</f>
        <v>70404</v>
      </c>
      <c r="R1873">
        <f>K1863*10000+L1863*100+F1841</f>
        <v>70405</v>
      </c>
    </row>
    <row r="1874" spans="1:18" ht="15" hidden="1" customHeight="1">
      <c r="A1874" s="10" t="e">
        <f>INDEX(REFERENCE!$B$2:$K$2,1,'EXAMPLE OF CHOICE CARDS'!I1874)</f>
        <v>#REF!</v>
      </c>
      <c r="B1874" s="5">
        <f>INDEX('DCM CARDS LOOKUP - HIDDEN'!$P$4:$AF$8890,MATCH(N1874,'DCM CARDS LOOKUP - HIDDEN'!$O$4:$O$8890,0),$I1874)</f>
        <v>0</v>
      </c>
      <c r="C1874" s="5">
        <f>INDEX('DCM CARDS LOOKUP - HIDDEN'!$P$4:$AF$8890,MATCH(O1874,'DCM CARDS LOOKUP - HIDDEN'!$O$4:$O$8890,0),$I1874)</f>
        <v>0</v>
      </c>
      <c r="D1874" s="5">
        <f>INDEX('DCM CARDS LOOKUP - HIDDEN'!$P$4:$AF$8890,MATCH(P1874,'DCM CARDS LOOKUP - HIDDEN'!$O$4:$O$8890,0),$I1874)</f>
        <v>0</v>
      </c>
      <c r="E1874" s="24"/>
      <c r="F1874" s="24"/>
      <c r="G1874" s="42"/>
      <c r="I1874" s="4">
        <v>12</v>
      </c>
      <c r="N1874">
        <f>K1863*10000+L1863*100+B1861</f>
        <v>70401</v>
      </c>
      <c r="O1874">
        <f>K1863*10000+L1863*100+C1861</f>
        <v>70402</v>
      </c>
      <c r="P1874">
        <f>K1863*10000+L1863*100+D1861</f>
        <v>70403</v>
      </c>
      <c r="Q1874">
        <f>K1863*10000+L1863*100+E1841</f>
        <v>70404</v>
      </c>
      <c r="R1874">
        <f>K1863*10000+L1863*100+F1841</f>
        <v>70405</v>
      </c>
    </row>
    <row r="1875" spans="1:18" ht="15" hidden="1" customHeight="1">
      <c r="A1875" s="10" t="e">
        <f>INDEX(REFERENCE!$B$2:$K$2,1,'EXAMPLE OF CHOICE CARDS'!I1875)</f>
        <v>#REF!</v>
      </c>
      <c r="B1875" s="5">
        <f>INDEX('DCM CARDS LOOKUP - HIDDEN'!$P$4:$AF$8890,MATCH(N1875,'DCM CARDS LOOKUP - HIDDEN'!$O$4:$O$8890,0),$I1875)</f>
        <v>0</v>
      </c>
      <c r="C1875" s="5">
        <f>INDEX('DCM CARDS LOOKUP - HIDDEN'!$P$4:$AF$8890,MATCH(O1875,'DCM CARDS LOOKUP - HIDDEN'!$O$4:$O$8890,0),$I1875)</f>
        <v>0</v>
      </c>
      <c r="D1875" s="5">
        <f>INDEX('DCM CARDS LOOKUP - HIDDEN'!$P$4:$AF$8890,MATCH(P1875,'DCM CARDS LOOKUP - HIDDEN'!$O$4:$O$8890,0),$I1875)</f>
        <v>0</v>
      </c>
      <c r="E1875" s="24"/>
      <c r="F1875" s="24"/>
      <c r="G1875" s="42"/>
      <c r="I1875" s="4">
        <v>13</v>
      </c>
      <c r="N1875">
        <f>K1863*10000+L1863*100+B1861</f>
        <v>70401</v>
      </c>
      <c r="O1875">
        <f>K1863*10000+L1863*100+C1861</f>
        <v>70402</v>
      </c>
      <c r="P1875">
        <f>K1863*10000+L1863*100+D1861</f>
        <v>70403</v>
      </c>
      <c r="Q1875">
        <f>K1863*10000+L1863*100+E1841</f>
        <v>70404</v>
      </c>
      <c r="R1875">
        <f>K1863*10000+L1863*100+F1841</f>
        <v>70405</v>
      </c>
    </row>
    <row r="1876" spans="1:18" ht="15" hidden="1" customHeight="1">
      <c r="A1876" s="10" t="e">
        <f>INDEX(REFERENCE!$B$2:$K$2,1,'EXAMPLE OF CHOICE CARDS'!I1876)</f>
        <v>#REF!</v>
      </c>
      <c r="B1876" s="5">
        <f>INDEX('DCM CARDS LOOKUP - HIDDEN'!$P$4:$AF$8890,MATCH(N1876,'DCM CARDS LOOKUP - HIDDEN'!$O$4:$O$8890,0),$I1876)</f>
        <v>0</v>
      </c>
      <c r="C1876" s="5">
        <f>INDEX('DCM CARDS LOOKUP - HIDDEN'!$P$4:$AF$8890,MATCH(O1876,'DCM CARDS LOOKUP - HIDDEN'!$O$4:$O$8890,0),$I1876)</f>
        <v>0</v>
      </c>
      <c r="D1876" s="5">
        <f>INDEX('DCM CARDS LOOKUP - HIDDEN'!$P$4:$AF$8890,MATCH(P1876,'DCM CARDS LOOKUP - HIDDEN'!$O$4:$O$8890,0),$I1876)</f>
        <v>0</v>
      </c>
      <c r="E1876" s="24"/>
      <c r="F1876" s="24"/>
      <c r="G1876" s="43"/>
      <c r="I1876" s="4">
        <v>14</v>
      </c>
      <c r="N1876">
        <f>K1863*10000+L1863*100+B1861</f>
        <v>70401</v>
      </c>
      <c r="O1876">
        <f>K1863*10000+L1863*100+C1861</f>
        <v>70402</v>
      </c>
      <c r="P1876">
        <f>K1863*10000+L1863*100+D1861</f>
        <v>70403</v>
      </c>
      <c r="Q1876">
        <f>K1863*10000+L1863*100+E1841</f>
        <v>70404</v>
      </c>
      <c r="R1876">
        <f>K1863*10000+L1863*100+F1841</f>
        <v>70405</v>
      </c>
    </row>
    <row r="1877" spans="1:18">
      <c r="A1877" s="2"/>
      <c r="B1877" s="5"/>
      <c r="C1877" s="5"/>
      <c r="D1877" s="5"/>
      <c r="E1877" s="5"/>
      <c r="F1877" s="5"/>
      <c r="G1877" s="5"/>
      <c r="I1877" s="13"/>
    </row>
    <row r="1878" spans="1:18">
      <c r="A1878" s="6"/>
      <c r="B1878" s="7">
        <v>1</v>
      </c>
      <c r="C1878" s="7">
        <v>2</v>
      </c>
      <c r="D1878" s="7">
        <v>3</v>
      </c>
      <c r="E1878" s="7">
        <v>4</v>
      </c>
      <c r="F1878" s="7">
        <v>5</v>
      </c>
      <c r="G1878" s="7">
        <v>9</v>
      </c>
      <c r="I1878" s="13"/>
    </row>
    <row r="1881" spans="1:18">
      <c r="A1881" s="1" t="str">
        <f>"Version "&amp;K1883&amp;"; Task"&amp;L1883</f>
        <v>Version 7; Task5</v>
      </c>
      <c r="B1881" s="4">
        <v>1</v>
      </c>
      <c r="C1881" s="4">
        <v>2</v>
      </c>
      <c r="D1881" s="4">
        <v>3</v>
      </c>
      <c r="E1881" s="4">
        <f>E1861</f>
        <v>4</v>
      </c>
      <c r="F1881" s="4">
        <f>F1861</f>
        <v>5</v>
      </c>
      <c r="I1881" s="13"/>
    </row>
    <row r="1882" spans="1:18" ht="15" customHeight="1">
      <c r="A1882" s="11" t="s">
        <v>8</v>
      </c>
      <c r="B1882" s="12" t="s">
        <v>9</v>
      </c>
      <c r="C1882" s="12" t="s">
        <v>10</v>
      </c>
      <c r="D1882" s="12" t="s">
        <v>11</v>
      </c>
      <c r="E1882" s="23" t="s">
        <v>20</v>
      </c>
      <c r="F1882" s="23" t="s">
        <v>21</v>
      </c>
      <c r="G1882" s="41" t="s">
        <v>15</v>
      </c>
      <c r="I1882" s="13"/>
      <c r="K1882" t="s">
        <v>12</v>
      </c>
      <c r="L1882" t="s">
        <v>1</v>
      </c>
    </row>
    <row r="1883" spans="1:18">
      <c r="A1883" s="10" t="str">
        <f>INDEX(REFERENCE!$B$2:$K$2,1,'EXAMPLE OF CHOICE CARDS'!I1883)</f>
        <v>Brand</v>
      </c>
      <c r="B1883" s="5" t="str">
        <f>INDEX('DCM CARDS LOOKUP - HIDDEN'!$P$4:$AF$8890,MATCH(N1883,'DCM CARDS LOOKUP - HIDDEN'!$O$4:$O$8890,0),$I1883)</f>
        <v>Emergen-C</v>
      </c>
      <c r="C1883" s="5" t="str">
        <f>INDEX('DCM CARDS LOOKUP - HIDDEN'!$P$4:$AF$8890,MATCH(O1883,'DCM CARDS LOOKUP - HIDDEN'!$O$4:$O$8890,0),$I1883)</f>
        <v>Robitussin</v>
      </c>
      <c r="D1883" s="5" t="str">
        <f>INDEX('DCM CARDS LOOKUP - HIDDEN'!$P$4:$AF$8890,MATCH(P1883,'DCM CARDS LOOKUP - HIDDEN'!$O$4:$O$8890,0),$I1883)</f>
        <v>Zicam</v>
      </c>
      <c r="E1883" s="5" t="str">
        <f>INDEX('DCM CARDS LOOKUP - HIDDEN'!$P$4:$AF$8890,MATCH(Q1883,'DCM CARDS LOOKUP - HIDDEN'!$O$4:$O$8890,0),$I1883)</f>
        <v>Nyquil</v>
      </c>
      <c r="F1883" s="5" t="str">
        <f>INDEX('DCM CARDS LOOKUP - HIDDEN'!$P$4:$AF$8890,MATCH(R1883,'DCM CARDS LOOKUP - HIDDEN'!$O$4:$O$8890,0),$I1883)</f>
        <v>Alka-Seltzer Plus</v>
      </c>
      <c r="G1883" s="42"/>
      <c r="I1883" s="4">
        <v>1</v>
      </c>
      <c r="K1883">
        <f>IF(L1863=15,K1863+1,K1863)</f>
        <v>7</v>
      </c>
      <c r="L1883">
        <f>IF(L1863&lt;15,L1863+1,1)</f>
        <v>5</v>
      </c>
      <c r="N1883">
        <f>K1883*10000+L1883*100+B1881</f>
        <v>70501</v>
      </c>
      <c r="O1883">
        <f>K1883*10000+L1883*100+C1881</f>
        <v>70502</v>
      </c>
      <c r="P1883">
        <f>K1883*10000+L1883*100+D1881</f>
        <v>70503</v>
      </c>
      <c r="Q1883">
        <f>K1883*10000+L1883*100+E1861</f>
        <v>70504</v>
      </c>
      <c r="R1883">
        <f>K1883*10000+L1883*100+F1861</f>
        <v>70505</v>
      </c>
    </row>
    <row r="1884" spans="1:18">
      <c r="A1884" s="10" t="str">
        <f>INDEX(REFERENCE!$B$2:$K$2,1,'EXAMPLE OF CHOICE CARDS'!I1884)</f>
        <v>Format</v>
      </c>
      <c r="B1884" s="5" t="str">
        <f>INDEX('DCM CARDS LOOKUP - HIDDEN'!$P$4:$AF$8890,MATCH(N1884,'DCM CARDS LOOKUP - HIDDEN'!$O$4:$O$8890,0),$I1884)</f>
        <v>Nasal Spray</v>
      </c>
      <c r="C1884" s="5" t="str">
        <f>INDEX('DCM CARDS LOOKUP - HIDDEN'!$P$4:$AF$8890,MATCH(O1884,'DCM CARDS LOOKUP - HIDDEN'!$O$4:$O$8890,0),$I1884)</f>
        <v>Syrup/liquid</v>
      </c>
      <c r="D1884" s="5" t="str">
        <f>INDEX('DCM CARDS LOOKUP - HIDDEN'!$P$4:$AF$8890,MATCH(P1884,'DCM CARDS LOOKUP - HIDDEN'!$O$4:$O$8890,0),$I1884)</f>
        <v>Powder packet</v>
      </c>
      <c r="E1884" s="5" t="str">
        <f>INDEX('DCM CARDS LOOKUP - HIDDEN'!$P$4:$AF$8890,MATCH(Q1884,'DCM CARDS LOOKUP - HIDDEN'!$O$4:$O$8890,0),$I1884)</f>
        <v>Tablet</v>
      </c>
      <c r="F1884" s="5" t="str">
        <f>INDEX('DCM CARDS LOOKUP - HIDDEN'!$P$4:$AF$8890,MATCH(R1884,'DCM CARDS LOOKUP - HIDDEN'!$O$4:$O$8890,0),$I1884)</f>
        <v>Hot liquid powder packet</v>
      </c>
      <c r="G1884" s="42"/>
      <c r="I1884" s="4">
        <v>2</v>
      </c>
      <c r="N1884">
        <f>K1883*10000+L1883*100+B1881</f>
        <v>70501</v>
      </c>
      <c r="O1884">
        <f>K1883*10000+L1883*100+C1881</f>
        <v>70502</v>
      </c>
      <c r="P1884">
        <f>K1883*10000+L1883*100+D1881</f>
        <v>70503</v>
      </c>
      <c r="Q1884">
        <f>K1883*10000+L1883*100+E1861</f>
        <v>70504</v>
      </c>
      <c r="R1884">
        <f>K1883*10000+L1883*100+F1861</f>
        <v>70505</v>
      </c>
    </row>
    <row r="1885" spans="1:18">
      <c r="A1885" s="10" t="str">
        <f>INDEX(REFERENCE!$B$2:$K$2,1,'EXAMPLE OF CHOICE CARDS'!I1885)</f>
        <v>Symptoms</v>
      </c>
      <c r="B1885" s="5" t="str">
        <f>INDEX('DCM CARDS LOOKUP - HIDDEN'!$P$4:$AF$8890,MATCH(N1885,'DCM CARDS LOOKUP - HIDDEN'!$O$4:$O$8890,0),$I1885)</f>
        <v>Flu/ Severe cold Relief</v>
      </c>
      <c r="C1885" s="5" t="str">
        <f>INDEX('DCM CARDS LOOKUP - HIDDEN'!$P$4:$AF$8890,MATCH(O1885,'DCM CARDS LOOKUP - HIDDEN'!$O$4:$O$8890,0),$I1885)</f>
        <v>Fever relief</v>
      </c>
      <c r="D1885" s="5" t="str">
        <f>INDEX('DCM CARDS LOOKUP - HIDDEN'!$P$4:$AF$8890,MATCH(P1885,'DCM CARDS LOOKUP - HIDDEN'!$O$4:$O$8890,0),$I1885)</f>
        <v>Controls Cough</v>
      </c>
      <c r="E1885" s="5" t="str">
        <f>INDEX('DCM CARDS LOOKUP - HIDDEN'!$P$4:$AF$8890,MATCH(Q1885,'DCM CARDS LOOKUP - HIDDEN'!$O$4:$O$8890,0),$I1885)</f>
        <v>Sore throat relief</v>
      </c>
      <c r="F1885" s="5" t="str">
        <f>INDEX('DCM CARDS LOOKUP - HIDDEN'!$P$4:$AF$8890,MATCH(R1885,'DCM CARDS LOOKUP - HIDDEN'!$O$4:$O$8890,0),$I1885)</f>
        <v>Chest congestion relief</v>
      </c>
      <c r="G1885" s="42"/>
      <c r="I1885" s="4">
        <v>3</v>
      </c>
      <c r="N1885">
        <f>K1883*10000+L1883*100+B1881</f>
        <v>70501</v>
      </c>
      <c r="O1885">
        <f>K1883*10000+L1883*100+C1881</f>
        <v>70502</v>
      </c>
      <c r="P1885">
        <f>K1883*10000+L1883*100+D1881</f>
        <v>70503</v>
      </c>
      <c r="Q1885">
        <f>K1883*10000+L1883*100+E1861</f>
        <v>70504</v>
      </c>
      <c r="R1885">
        <f>K1883*10000+L1883*100+F1861</f>
        <v>70505</v>
      </c>
    </row>
    <row r="1886" spans="1:18">
      <c r="A1886" s="10" t="str">
        <f>INDEX(REFERENCE!$B$2:$K$2,1,'EXAMPLE OF CHOICE CARDS'!I1886)</f>
        <v>Benefit</v>
      </c>
      <c r="B1886" s="5" t="str">
        <f>INDEX('DCM CARDS LOOKUP - HIDDEN'!$P$4:$AF$8890,MATCH(N1886,'DCM CARDS LOOKUP - HIDDEN'!$O$4:$O$8890,0),$I1886)</f>
        <v>For Nighttime Use</v>
      </c>
      <c r="C1886" s="5" t="str">
        <f>INDEX('DCM CARDS LOOKUP - HIDDEN'!$P$4:$AF$8890,MATCH(O1886,'DCM CARDS LOOKUP - HIDDEN'!$O$4:$O$8890,0),$I1886)</f>
        <v>For people with High Blood Pressure (decongestant free)</v>
      </c>
      <c r="D1886" s="5" t="str">
        <f>INDEX('DCM CARDS LOOKUP - HIDDEN'!$P$4:$AF$8890,MATCH(P1886,'DCM CARDS LOOKUP - HIDDEN'!$O$4:$O$8890,0),$I1886)</f>
        <v>12 Hour Relief</v>
      </c>
      <c r="E1886" s="5" t="str">
        <f>INDEX('DCM CARDS LOOKUP - HIDDEN'!$P$4:$AF$8890,MATCH(Q1886,'DCM CARDS LOOKUP - HIDDEN'!$O$4:$O$8890,0),$I1886)</f>
        <v>Allergy Relief</v>
      </c>
      <c r="F1886" s="5" t="str">
        <f>INDEX('DCM CARDS LOOKUP - HIDDEN'!$P$4:$AF$8890,MATCH(R1886,'DCM CARDS LOOKUP - HIDDEN'!$O$4:$O$8890,0),$I1886)</f>
        <v>Non-Medicated</v>
      </c>
      <c r="G1886" s="42"/>
      <c r="I1886" s="4">
        <v>4</v>
      </c>
      <c r="N1886">
        <f>K1883*10000+L1883*100+B1881</f>
        <v>70501</v>
      </c>
      <c r="O1886">
        <f>K1883*10000+L1883*100+C1881</f>
        <v>70502</v>
      </c>
      <c r="P1886">
        <f>K1883*10000+L1883*100+D1881</f>
        <v>70503</v>
      </c>
      <c r="Q1886">
        <f>K1883*10000+L1883*100+E1861</f>
        <v>70504</v>
      </c>
      <c r="R1886">
        <f>K1883*10000+L1883*100+F1861</f>
        <v>70505</v>
      </c>
    </row>
    <row r="1887" spans="1:18">
      <c r="A1887" s="10" t="str">
        <f>INDEX(REFERENCE!$B$2:$K$2,1,'EXAMPLE OF CHOICE CARDS'!I1887)</f>
        <v>Doses</v>
      </c>
      <c r="B1887" s="5" t="str">
        <f>INDEX('DCM CARDS LOOKUP - HIDDEN'!$P$4:$AF$8890,MATCH(N1887,'DCM CARDS LOOKUP - HIDDEN'!$O$4:$O$8890,0),$I1887)</f>
        <v>90 Doses</v>
      </c>
      <c r="C1887" s="5" t="str">
        <f>INDEX('DCM CARDS LOOKUP - HIDDEN'!$P$4:$AF$8890,MATCH(O1887,'DCM CARDS LOOKUP - HIDDEN'!$O$4:$O$8890,0),$I1887)</f>
        <v>12 Doses</v>
      </c>
      <c r="D1887" s="5" t="str">
        <f>INDEX('DCM CARDS LOOKUP - HIDDEN'!$P$4:$AF$8890,MATCH(P1887,'DCM CARDS LOOKUP - HIDDEN'!$O$4:$O$8890,0),$I1887)</f>
        <v>60 Doses</v>
      </c>
      <c r="E1887" s="5" t="str">
        <f>INDEX('DCM CARDS LOOKUP - HIDDEN'!$P$4:$AF$8890,MATCH(Q1887,'DCM CARDS LOOKUP - HIDDEN'!$O$4:$O$8890,0),$I1887)</f>
        <v>6 Doses</v>
      </c>
      <c r="F1887" s="5" t="str">
        <f>INDEX('DCM CARDS LOOKUP - HIDDEN'!$P$4:$AF$8890,MATCH(R1887,'DCM CARDS LOOKUP - HIDDEN'!$O$4:$O$8890,0),$I1887)</f>
        <v>30 Doses</v>
      </c>
      <c r="G1887" s="42"/>
      <c r="I1887" s="4">
        <v>5</v>
      </c>
      <c r="N1887">
        <f>K1883*10000+L1883*100+B1881</f>
        <v>70501</v>
      </c>
      <c r="O1887">
        <f>K1883*10000+L1883*100+C1881</f>
        <v>70502</v>
      </c>
      <c r="P1887">
        <f>K1883*10000+L1883*100+D1881</f>
        <v>70503</v>
      </c>
      <c r="Q1887">
        <f>K1883*10000+L1883*100+E1861</f>
        <v>70504</v>
      </c>
      <c r="R1887">
        <f>K1883*10000+L1883*100+F1861</f>
        <v>70505</v>
      </c>
    </row>
    <row r="1888" spans="1:18">
      <c r="A1888" s="10" t="str">
        <f>INDEX(REFERENCE!$B$2:$K$2,1,'EXAMPLE OF CHOICE CARDS'!I1888)</f>
        <v>flavor</v>
      </c>
      <c r="B1888" s="5" t="str">
        <f>INDEX('DCM CARDS LOOKUP - HIDDEN'!$P$4:$AF$8890,MATCH(N1888,'DCM CARDS LOOKUP - HIDDEN'!$O$4:$O$8890,0),$I1888)</f>
        <v>-</v>
      </c>
      <c r="C1888" s="5" t="str">
        <f>INDEX('DCM CARDS LOOKUP - HIDDEN'!$P$4:$AF$8890,MATCH(O1888,'DCM CARDS LOOKUP - HIDDEN'!$O$4:$O$8890,0),$I1888)</f>
        <v>Citrus</v>
      </c>
      <c r="D1888" s="5" t="str">
        <f>INDEX('DCM CARDS LOOKUP - HIDDEN'!$P$4:$AF$8890,MATCH(P1888,'DCM CARDS LOOKUP - HIDDEN'!$O$4:$O$8890,0),$I1888)</f>
        <v>Cherry</v>
      </c>
      <c r="E1888" s="5" t="str">
        <f>INDEX('DCM CARDS LOOKUP - HIDDEN'!$P$4:$AF$8890,MATCH(Q1888,'DCM CARDS LOOKUP - HIDDEN'!$O$4:$O$8890,0),$I1888)</f>
        <v>-</v>
      </c>
      <c r="F1888" s="5" t="str">
        <f>INDEX('DCM CARDS LOOKUP - HIDDEN'!$P$4:$AF$8890,MATCH(R1888,'DCM CARDS LOOKUP - HIDDEN'!$O$4:$O$8890,0),$I1888)</f>
        <v>Orange</v>
      </c>
      <c r="G1888" s="42"/>
      <c r="I1888" s="4">
        <v>6</v>
      </c>
      <c r="N1888">
        <f>K1883*10000+L1883*100+B1881</f>
        <v>70501</v>
      </c>
      <c r="O1888">
        <f>K1883*10000+L1883*100+C1881</f>
        <v>70502</v>
      </c>
      <c r="P1888">
        <f>K1883*10000+L1883*100+D1881</f>
        <v>70503</v>
      </c>
      <c r="Q1888">
        <f>K1883*10000+L1883*100+E1861</f>
        <v>70504</v>
      </c>
      <c r="R1888">
        <f>K1883*10000+L1883*100+F1861</f>
        <v>70505</v>
      </c>
    </row>
    <row r="1889" spans="1:18" ht="15" customHeight="1">
      <c r="A1889" s="10" t="str">
        <f>INDEX(REFERENCE!$B$2:$K$2,1,'EXAMPLE OF CHOICE CARDS'!I1889)</f>
        <v>Price</v>
      </c>
      <c r="B1889" s="29">
        <f>INDEX('DCM CARDS LOOKUP - HIDDEN'!$P$4:$AF$8890,MATCH(N1889,'DCM CARDS LOOKUP - HIDDEN'!$O$4:$O$8890,0),$I1889)</f>
        <v>50</v>
      </c>
      <c r="C1889" s="29">
        <f>INDEX('DCM CARDS LOOKUP - HIDDEN'!$P$4:$AF$8890,MATCH(O1889,'DCM CARDS LOOKUP - HIDDEN'!$O$4:$O$8890,0),$I1889)</f>
        <v>5</v>
      </c>
      <c r="D1889" s="29">
        <f>INDEX('DCM CARDS LOOKUP - HIDDEN'!$P$4:$AF$8890,MATCH(P1889,'DCM CARDS LOOKUP - HIDDEN'!$O$4:$O$8890,0),$I1889)</f>
        <v>17</v>
      </c>
      <c r="E1889" s="29">
        <f>INDEX('DCM CARDS LOOKUP - HIDDEN'!$P$4:$AF$8890,MATCH(Q1889,'DCM CARDS LOOKUP - HIDDEN'!$O$4:$O$8890,0),$I1889)</f>
        <v>6</v>
      </c>
      <c r="F1889" s="29">
        <f>INDEX('DCM CARDS LOOKUP - HIDDEN'!$P$4:$AF$8890,MATCH(R1889,'DCM CARDS LOOKUP - HIDDEN'!$O$4:$O$8890,0),$I1889)</f>
        <v>18</v>
      </c>
      <c r="G1889" s="42"/>
      <c r="I1889" s="4">
        <v>7</v>
      </c>
      <c r="N1889">
        <f>K1883*10000+L1883*100+B1881</f>
        <v>70501</v>
      </c>
      <c r="O1889">
        <f>K1883*10000+L1883*100+C1881</f>
        <v>70502</v>
      </c>
      <c r="P1889">
        <f>K1883*10000+L1883*100+D1881</f>
        <v>70503</v>
      </c>
      <c r="Q1889">
        <f>K1883*10000+L1883*100+E1861</f>
        <v>70504</v>
      </c>
      <c r="R1889">
        <f>K1883*10000+L1883*100+F1861</f>
        <v>70505</v>
      </c>
    </row>
    <row r="1890" spans="1:18" ht="15" hidden="1" customHeight="1">
      <c r="A1890" s="10">
        <f>INDEX(REFERENCE!$B$2:$K$2,1,'EXAMPLE OF CHOICE CARDS'!I1890)</f>
        <v>0</v>
      </c>
      <c r="B1890" s="29">
        <f>INDEX('DCM CARDS LOOKUP - HIDDEN'!$P$4:$AF$8890,MATCH(N1890,'DCM CARDS LOOKUP - HIDDEN'!$O$4:$O$8890,0),$I1890)</f>
        <v>0</v>
      </c>
      <c r="C1890" s="29">
        <f>INDEX('DCM CARDS LOOKUP - HIDDEN'!$P$4:$AF$8890,MATCH(O1890,'DCM CARDS LOOKUP - HIDDEN'!$O$4:$O$8890,0),$I1890)</f>
        <v>0</v>
      </c>
      <c r="D1890" s="29">
        <f>INDEX('DCM CARDS LOOKUP - HIDDEN'!$P$4:$AF$8890,MATCH(P1890,'DCM CARDS LOOKUP - HIDDEN'!$O$4:$O$8890,0),$I1890)</f>
        <v>0</v>
      </c>
      <c r="E1890" s="29">
        <f>INDEX('DCM CARDS LOOKUP - HIDDEN'!$P$4:$AF$8890,MATCH(Q1890,'DCM CARDS LOOKUP - HIDDEN'!$O$4:$O$8890,0),$I1890)</f>
        <v>0</v>
      </c>
      <c r="F1890" s="29">
        <f>INDEX('DCM CARDS LOOKUP - HIDDEN'!$P$4:$AF$8890,MATCH(R1890,'DCM CARDS LOOKUP - HIDDEN'!$O$4:$O$8890,0),$I1890)</f>
        <v>0</v>
      </c>
      <c r="G1890" s="42"/>
      <c r="I1890" s="4">
        <v>8</v>
      </c>
      <c r="N1890">
        <f>K1883*10000+L1883*100+B1881</f>
        <v>70501</v>
      </c>
      <c r="O1890">
        <f>K1883*10000+L1883*100+C1881</f>
        <v>70502</v>
      </c>
      <c r="P1890">
        <f>K1883*10000+L1883*100+D1881</f>
        <v>70503</v>
      </c>
      <c r="Q1890">
        <f>K1883*10000+L1883*100+E1861</f>
        <v>70504</v>
      </c>
      <c r="R1890">
        <f>K1883*10000+L1883*100+F1861</f>
        <v>70505</v>
      </c>
    </row>
    <row r="1891" spans="1:18" ht="15" hidden="1" customHeight="1">
      <c r="A1891" s="10">
        <f>INDEX(REFERENCE!$B$2:$K$2,1,'EXAMPLE OF CHOICE CARDS'!I1891)</f>
        <v>0</v>
      </c>
      <c r="B1891" s="5">
        <f>INDEX('DCM CARDS LOOKUP - HIDDEN'!$P$4:$AF$8890,MATCH(N1891,'DCM CARDS LOOKUP - HIDDEN'!$O$4:$O$8890,0),$I1891)</f>
        <v>0</v>
      </c>
      <c r="C1891" s="5">
        <f>INDEX('DCM CARDS LOOKUP - HIDDEN'!$P$4:$AF$8890,MATCH(O1891,'DCM CARDS LOOKUP - HIDDEN'!$O$4:$O$8890,0),$I1891)</f>
        <v>0</v>
      </c>
      <c r="D1891" s="5">
        <f>INDEX('DCM CARDS LOOKUP - HIDDEN'!$P$4:$AF$8890,MATCH(P1891,'DCM CARDS LOOKUP - HIDDEN'!$O$4:$O$8890,0),$I1891)</f>
        <v>0</v>
      </c>
      <c r="E1891" s="5">
        <f>INDEX('DCM CARDS LOOKUP - HIDDEN'!$P$4:$AF$8890,MATCH(Q1891,'DCM CARDS LOOKUP - HIDDEN'!$O$4:$O$8890,0),$I1891)</f>
        <v>0</v>
      </c>
      <c r="F1891" s="5">
        <f>INDEX('DCM CARDS LOOKUP - HIDDEN'!$P$4:$AF$8890,MATCH(R1891,'DCM CARDS LOOKUP - HIDDEN'!$O$4:$O$8890,0),$I1891)</f>
        <v>0</v>
      </c>
      <c r="G1891" s="42"/>
      <c r="I1891" s="4">
        <v>9</v>
      </c>
      <c r="N1891">
        <f>K1883*10000+L1883*100+B1881</f>
        <v>70501</v>
      </c>
      <c r="O1891">
        <f>K1883*10000+L1883*100+C1881</f>
        <v>70502</v>
      </c>
      <c r="P1891">
        <f>K1883*10000+L1883*100+D1881</f>
        <v>70503</v>
      </c>
      <c r="Q1891">
        <f>K1883*10000+L1883*100+E1861</f>
        <v>70504</v>
      </c>
      <c r="R1891">
        <f>K1883*10000+L1883*100+F1861</f>
        <v>70505</v>
      </c>
    </row>
    <row r="1892" spans="1:18" ht="15" hidden="1" customHeight="1">
      <c r="A1892" s="10">
        <f>INDEX(REFERENCE!$B$2:$K$2,1,'EXAMPLE OF CHOICE CARDS'!I1892)</f>
        <v>0</v>
      </c>
      <c r="B1892" s="5">
        <f>INDEX('DCM CARDS LOOKUP - HIDDEN'!$P$4:$AF$8890,MATCH(N1892,'DCM CARDS LOOKUP - HIDDEN'!$O$4:$O$8890,0),$I1892)</f>
        <v>0</v>
      </c>
      <c r="C1892" s="5">
        <f>INDEX('DCM CARDS LOOKUP - HIDDEN'!$P$4:$AF$8890,MATCH(O1892,'DCM CARDS LOOKUP - HIDDEN'!$O$4:$O$8890,0),$I1892)</f>
        <v>0</v>
      </c>
      <c r="D1892" s="5">
        <f>INDEX('DCM CARDS LOOKUP - HIDDEN'!$P$4:$AF$8890,MATCH(P1892,'DCM CARDS LOOKUP - HIDDEN'!$O$4:$O$8890,0),$I1892)</f>
        <v>0</v>
      </c>
      <c r="E1892" s="5">
        <f>INDEX('DCM CARDS LOOKUP - HIDDEN'!$P$4:$AF$8890,MATCH(Q1892,'DCM CARDS LOOKUP - HIDDEN'!$O$4:$O$8890,0),$I1892)</f>
        <v>0</v>
      </c>
      <c r="F1892" s="5">
        <f>INDEX('DCM CARDS LOOKUP - HIDDEN'!$P$4:$AF$8890,MATCH(R1892,'DCM CARDS LOOKUP - HIDDEN'!$O$4:$O$8890,0),$I1892)</f>
        <v>0</v>
      </c>
      <c r="G1892" s="42"/>
      <c r="I1892" s="4">
        <v>10</v>
      </c>
      <c r="N1892">
        <f>K1883*10000+L1883*100+B1881</f>
        <v>70501</v>
      </c>
      <c r="O1892">
        <f>K1883*10000+L1883*100+C1881</f>
        <v>70502</v>
      </c>
      <c r="P1892">
        <f>K1883*10000+L1883*100+D1881</f>
        <v>70503</v>
      </c>
      <c r="Q1892">
        <f>K1883*10000+L1883*100+E1861</f>
        <v>70504</v>
      </c>
      <c r="R1892">
        <f>K1883*10000+L1883*100+F1861</f>
        <v>70505</v>
      </c>
    </row>
    <row r="1893" spans="1:18" ht="15" hidden="1" customHeight="1">
      <c r="A1893" s="10" t="e">
        <f>INDEX(REFERENCE!$B$2:$K$2,1,'EXAMPLE OF CHOICE CARDS'!I1893)</f>
        <v>#REF!</v>
      </c>
      <c r="B1893" s="5">
        <f>INDEX('DCM CARDS LOOKUP - HIDDEN'!$P$4:$AF$8890,MATCH(N1893,'DCM CARDS LOOKUP - HIDDEN'!$O$4:$O$8890,0),$I1893)</f>
        <v>0</v>
      </c>
      <c r="C1893" s="5">
        <f>INDEX('DCM CARDS LOOKUP - HIDDEN'!$P$4:$AF$8890,MATCH(O1893,'DCM CARDS LOOKUP - HIDDEN'!$O$4:$O$8890,0),$I1893)</f>
        <v>0</v>
      </c>
      <c r="D1893" s="5">
        <f>INDEX('DCM CARDS LOOKUP - HIDDEN'!$P$4:$AF$8890,MATCH(P1893,'DCM CARDS LOOKUP - HIDDEN'!$O$4:$O$8890,0),$I1893)</f>
        <v>0</v>
      </c>
      <c r="E1893" s="24"/>
      <c r="F1893" s="24"/>
      <c r="G1893" s="42"/>
      <c r="I1893" s="4">
        <v>11</v>
      </c>
      <c r="N1893">
        <f>K1883*10000+L1883*100+B1881</f>
        <v>70501</v>
      </c>
      <c r="O1893">
        <f>K1883*10000+L1883*100+C1881</f>
        <v>70502</v>
      </c>
      <c r="P1893">
        <f>K1883*10000+L1883*100+D1881</f>
        <v>70503</v>
      </c>
      <c r="Q1893">
        <f>K1883*10000+L1883*100+E1861</f>
        <v>70504</v>
      </c>
      <c r="R1893">
        <f>K1883*10000+L1883*100+F1861</f>
        <v>70505</v>
      </c>
    </row>
    <row r="1894" spans="1:18" ht="15" hidden="1" customHeight="1">
      <c r="A1894" s="10" t="e">
        <f>INDEX(REFERENCE!$B$2:$K$2,1,'EXAMPLE OF CHOICE CARDS'!I1894)</f>
        <v>#REF!</v>
      </c>
      <c r="B1894" s="5">
        <f>INDEX('DCM CARDS LOOKUP - HIDDEN'!$P$4:$AF$8890,MATCH(N1894,'DCM CARDS LOOKUP - HIDDEN'!$O$4:$O$8890,0),$I1894)</f>
        <v>0</v>
      </c>
      <c r="C1894" s="5">
        <f>INDEX('DCM CARDS LOOKUP - HIDDEN'!$P$4:$AF$8890,MATCH(O1894,'DCM CARDS LOOKUP - HIDDEN'!$O$4:$O$8890,0),$I1894)</f>
        <v>0</v>
      </c>
      <c r="D1894" s="5">
        <f>INDEX('DCM CARDS LOOKUP - HIDDEN'!$P$4:$AF$8890,MATCH(P1894,'DCM CARDS LOOKUP - HIDDEN'!$O$4:$O$8890,0),$I1894)</f>
        <v>0</v>
      </c>
      <c r="E1894" s="24"/>
      <c r="F1894" s="24"/>
      <c r="G1894" s="42"/>
      <c r="I1894" s="4">
        <v>12</v>
      </c>
      <c r="N1894">
        <f>K1883*10000+L1883*100+B1881</f>
        <v>70501</v>
      </c>
      <c r="O1894">
        <f>K1883*10000+L1883*100+C1881</f>
        <v>70502</v>
      </c>
      <c r="P1894">
        <f>K1883*10000+L1883*100+D1881</f>
        <v>70503</v>
      </c>
      <c r="Q1894">
        <f>K1883*10000+L1883*100+E1861</f>
        <v>70504</v>
      </c>
      <c r="R1894">
        <f>K1883*10000+L1883*100+F1861</f>
        <v>70505</v>
      </c>
    </row>
    <row r="1895" spans="1:18" ht="15" hidden="1" customHeight="1">
      <c r="A1895" s="10" t="e">
        <f>INDEX(REFERENCE!$B$2:$K$2,1,'EXAMPLE OF CHOICE CARDS'!I1895)</f>
        <v>#REF!</v>
      </c>
      <c r="B1895" s="5">
        <f>INDEX('DCM CARDS LOOKUP - HIDDEN'!$P$4:$AF$8890,MATCH(N1895,'DCM CARDS LOOKUP - HIDDEN'!$O$4:$O$8890,0),$I1895)</f>
        <v>0</v>
      </c>
      <c r="C1895" s="5">
        <f>INDEX('DCM CARDS LOOKUP - HIDDEN'!$P$4:$AF$8890,MATCH(O1895,'DCM CARDS LOOKUP - HIDDEN'!$O$4:$O$8890,0),$I1895)</f>
        <v>0</v>
      </c>
      <c r="D1895" s="5">
        <f>INDEX('DCM CARDS LOOKUP - HIDDEN'!$P$4:$AF$8890,MATCH(P1895,'DCM CARDS LOOKUP - HIDDEN'!$O$4:$O$8890,0),$I1895)</f>
        <v>0</v>
      </c>
      <c r="E1895" s="24"/>
      <c r="F1895" s="24"/>
      <c r="G1895" s="42"/>
      <c r="I1895" s="4">
        <v>13</v>
      </c>
      <c r="N1895">
        <f>K1883*10000+L1883*100+B1881</f>
        <v>70501</v>
      </c>
      <c r="O1895">
        <f>K1883*10000+L1883*100+C1881</f>
        <v>70502</v>
      </c>
      <c r="P1895">
        <f>K1883*10000+L1883*100+D1881</f>
        <v>70503</v>
      </c>
      <c r="Q1895">
        <f>K1883*10000+L1883*100+E1861</f>
        <v>70504</v>
      </c>
      <c r="R1895">
        <f>K1883*10000+L1883*100+F1861</f>
        <v>70505</v>
      </c>
    </row>
    <row r="1896" spans="1:18" ht="15" hidden="1" customHeight="1">
      <c r="A1896" s="10" t="e">
        <f>INDEX(REFERENCE!$B$2:$K$2,1,'EXAMPLE OF CHOICE CARDS'!I1896)</f>
        <v>#REF!</v>
      </c>
      <c r="B1896" s="5">
        <f>INDEX('DCM CARDS LOOKUP - HIDDEN'!$P$4:$AF$8890,MATCH(N1896,'DCM CARDS LOOKUP - HIDDEN'!$O$4:$O$8890,0),$I1896)</f>
        <v>0</v>
      </c>
      <c r="C1896" s="5">
        <f>INDEX('DCM CARDS LOOKUP - HIDDEN'!$P$4:$AF$8890,MATCH(O1896,'DCM CARDS LOOKUP - HIDDEN'!$O$4:$O$8890,0),$I1896)</f>
        <v>0</v>
      </c>
      <c r="D1896" s="5">
        <f>INDEX('DCM CARDS LOOKUP - HIDDEN'!$P$4:$AF$8890,MATCH(P1896,'DCM CARDS LOOKUP - HIDDEN'!$O$4:$O$8890,0),$I1896)</f>
        <v>0</v>
      </c>
      <c r="E1896" s="24"/>
      <c r="F1896" s="24"/>
      <c r="G1896" s="43"/>
      <c r="I1896" s="4">
        <v>14</v>
      </c>
      <c r="N1896">
        <f>K1883*10000+L1883*100+B1881</f>
        <v>70501</v>
      </c>
      <c r="O1896">
        <f>K1883*10000+L1883*100+C1881</f>
        <v>70502</v>
      </c>
      <c r="P1896">
        <f>K1883*10000+L1883*100+D1881</f>
        <v>70503</v>
      </c>
      <c r="Q1896">
        <f>K1883*10000+L1883*100+E1861</f>
        <v>70504</v>
      </c>
      <c r="R1896">
        <f>K1883*10000+L1883*100+F1861</f>
        <v>70505</v>
      </c>
    </row>
    <row r="1897" spans="1:18">
      <c r="A1897" s="2"/>
      <c r="B1897" s="5"/>
      <c r="C1897" s="5"/>
      <c r="D1897" s="5"/>
      <c r="E1897" s="5"/>
      <c r="F1897" s="5"/>
      <c r="G1897" s="5"/>
      <c r="I1897" s="13"/>
    </row>
    <row r="1898" spans="1:18">
      <c r="A1898" s="6"/>
      <c r="B1898" s="7">
        <v>1</v>
      </c>
      <c r="C1898" s="7">
        <v>2</v>
      </c>
      <c r="D1898" s="7">
        <v>3</v>
      </c>
      <c r="E1898" s="7">
        <v>4</v>
      </c>
      <c r="F1898" s="7">
        <v>5</v>
      </c>
      <c r="G1898" s="7">
        <v>9</v>
      </c>
      <c r="I1898" s="13"/>
    </row>
    <row r="1901" spans="1:18">
      <c r="A1901" s="1" t="str">
        <f>"Version "&amp;K1903&amp;"; Task"&amp;L1903</f>
        <v>Version 7; Task6</v>
      </c>
      <c r="B1901" s="4">
        <v>1</v>
      </c>
      <c r="C1901" s="4">
        <v>2</v>
      </c>
      <c r="D1901" s="4">
        <v>3</v>
      </c>
      <c r="E1901" s="4">
        <f>E1881</f>
        <v>4</v>
      </c>
      <c r="F1901" s="4">
        <f>F1881</f>
        <v>5</v>
      </c>
      <c r="I1901" s="13"/>
    </row>
    <row r="1902" spans="1:18" ht="15" customHeight="1">
      <c r="A1902" s="11" t="s">
        <v>8</v>
      </c>
      <c r="B1902" s="12" t="s">
        <v>9</v>
      </c>
      <c r="C1902" s="12" t="s">
        <v>10</v>
      </c>
      <c r="D1902" s="12" t="s">
        <v>11</v>
      </c>
      <c r="E1902" s="23" t="s">
        <v>20</v>
      </c>
      <c r="F1902" s="23" t="s">
        <v>21</v>
      </c>
      <c r="G1902" s="41" t="s">
        <v>15</v>
      </c>
      <c r="I1902" s="13"/>
      <c r="K1902" t="s">
        <v>12</v>
      </c>
      <c r="L1902" t="s">
        <v>1</v>
      </c>
    </row>
    <row r="1903" spans="1:18">
      <c r="A1903" s="10" t="str">
        <f>INDEX(REFERENCE!$B$2:$K$2,1,'EXAMPLE OF CHOICE CARDS'!I1903)</f>
        <v>Brand</v>
      </c>
      <c r="B1903" s="5" t="str">
        <f>INDEX('DCM CARDS LOOKUP - HIDDEN'!$P$4:$AF$8890,MATCH(N1903,'DCM CARDS LOOKUP - HIDDEN'!$O$4:$O$8890,0),$I1903)</f>
        <v>Afrin</v>
      </c>
      <c r="C1903" s="5" t="str">
        <f>INDEX('DCM CARDS LOOKUP - HIDDEN'!$P$4:$AF$8890,MATCH(O1903,'DCM CARDS LOOKUP - HIDDEN'!$O$4:$O$8890,0),$I1903)</f>
        <v>Alka-Seltzer Plus</v>
      </c>
      <c r="D1903" s="5" t="str">
        <f>INDEX('DCM CARDS LOOKUP - HIDDEN'!$P$4:$AF$8890,MATCH(P1903,'DCM CARDS LOOKUP - HIDDEN'!$O$4:$O$8890,0),$I1903)</f>
        <v>Emergen-C</v>
      </c>
      <c r="E1903" s="5" t="str">
        <f>INDEX('DCM CARDS LOOKUP - HIDDEN'!$P$4:$AF$8890,MATCH(Q1903,'DCM CARDS LOOKUP - HIDDEN'!$O$4:$O$8890,0),$I1903)</f>
        <v>Dayquil</v>
      </c>
      <c r="F1903" s="5" t="str">
        <f>INDEX('DCM CARDS LOOKUP - HIDDEN'!$P$4:$AF$8890,MATCH(R1903,'DCM CARDS LOOKUP - HIDDEN'!$O$4:$O$8890,0),$I1903)</f>
        <v>Sudafed</v>
      </c>
      <c r="G1903" s="42"/>
      <c r="I1903" s="4">
        <v>1</v>
      </c>
      <c r="K1903">
        <f>IF(L1883=15,K1883+1,K1883)</f>
        <v>7</v>
      </c>
      <c r="L1903">
        <f>IF(L1883&lt;15,L1883+1,1)</f>
        <v>6</v>
      </c>
      <c r="N1903">
        <f>K1903*10000+L1903*100+B1901</f>
        <v>70601</v>
      </c>
      <c r="O1903">
        <f>K1903*10000+L1903*100+C1901</f>
        <v>70602</v>
      </c>
      <c r="P1903">
        <f>K1903*10000+L1903*100+D1901</f>
        <v>70603</v>
      </c>
      <c r="Q1903">
        <f>K1903*10000+L1903*100+E1881</f>
        <v>70604</v>
      </c>
      <c r="R1903">
        <f>K1903*10000+L1903*100+F1881</f>
        <v>70605</v>
      </c>
    </row>
    <row r="1904" spans="1:18">
      <c r="A1904" s="10" t="str">
        <f>INDEX(REFERENCE!$B$2:$K$2,1,'EXAMPLE OF CHOICE CARDS'!I1904)</f>
        <v>Format</v>
      </c>
      <c r="B1904" s="5" t="str">
        <f>INDEX('DCM CARDS LOOKUP - HIDDEN'!$P$4:$AF$8890,MATCH(N1904,'DCM CARDS LOOKUP - HIDDEN'!$O$4:$O$8890,0),$I1904)</f>
        <v>Nasal Spray</v>
      </c>
      <c r="C1904" s="5" t="str">
        <f>INDEX('DCM CARDS LOOKUP - HIDDEN'!$P$4:$AF$8890,MATCH(O1904,'DCM CARDS LOOKUP - HIDDEN'!$O$4:$O$8890,0),$I1904)</f>
        <v>Powder packet</v>
      </c>
      <c r="D1904" s="5" t="str">
        <f>INDEX('DCM CARDS LOOKUP - HIDDEN'!$P$4:$AF$8890,MATCH(P1904,'DCM CARDS LOOKUP - HIDDEN'!$O$4:$O$8890,0),$I1904)</f>
        <v>Effervescent Tablets</v>
      </c>
      <c r="E1904" s="5" t="str">
        <f>INDEX('DCM CARDS LOOKUP - HIDDEN'!$P$4:$AF$8890,MATCH(Q1904,'DCM CARDS LOOKUP - HIDDEN'!$O$4:$O$8890,0),$I1904)</f>
        <v>Gummies</v>
      </c>
      <c r="F1904" s="5" t="str">
        <f>INDEX('DCM CARDS LOOKUP - HIDDEN'!$P$4:$AF$8890,MATCH(R1904,'DCM CARDS LOOKUP - HIDDEN'!$O$4:$O$8890,0),$I1904)</f>
        <v>Tablet</v>
      </c>
      <c r="G1904" s="42"/>
      <c r="I1904" s="4">
        <v>2</v>
      </c>
      <c r="N1904">
        <f>K1903*10000+L1903*100+B1901</f>
        <v>70601</v>
      </c>
      <c r="O1904">
        <f>K1903*10000+L1903*100+C1901</f>
        <v>70602</v>
      </c>
      <c r="P1904">
        <f>K1903*10000+L1903*100+D1901</f>
        <v>70603</v>
      </c>
      <c r="Q1904">
        <f>K1903*10000+L1903*100+E1881</f>
        <v>70604</v>
      </c>
      <c r="R1904">
        <f>K1903*10000+L1903*100+F1881</f>
        <v>70605</v>
      </c>
    </row>
    <row r="1905" spans="1:18">
      <c r="A1905" s="10" t="str">
        <f>INDEX(REFERENCE!$B$2:$K$2,1,'EXAMPLE OF CHOICE CARDS'!I1905)</f>
        <v>Symptoms</v>
      </c>
      <c r="B1905" s="5" t="str">
        <f>INDEX('DCM CARDS LOOKUP - HIDDEN'!$P$4:$AF$8890,MATCH(N1905,'DCM CARDS LOOKUP - HIDDEN'!$O$4:$O$8890,0),$I1905)</f>
        <v>Clears mucus</v>
      </c>
      <c r="C1905" s="5" t="str">
        <f>INDEX('DCM CARDS LOOKUP - HIDDEN'!$P$4:$AF$8890,MATCH(O1905,'DCM CARDS LOOKUP - HIDDEN'!$O$4:$O$8890,0),$I1905)</f>
        <v>Head Pain Relief</v>
      </c>
      <c r="D1905" s="5" t="str">
        <f>INDEX('DCM CARDS LOOKUP - HIDDEN'!$P$4:$AF$8890,MATCH(P1905,'DCM CARDS LOOKUP - HIDDEN'!$O$4:$O$8890,0),$I1905)</f>
        <v>Body Aches/Pain relief</v>
      </c>
      <c r="E1905" s="5" t="str">
        <f>INDEX('DCM CARDS LOOKUP - HIDDEN'!$P$4:$AF$8890,MATCH(Q1905,'DCM CARDS LOOKUP - HIDDEN'!$O$4:$O$8890,0),$I1905)</f>
        <v>Fever relief</v>
      </c>
      <c r="F1905" s="5" t="str">
        <f>INDEX('DCM CARDS LOOKUP - HIDDEN'!$P$4:$AF$8890,MATCH(R1905,'DCM CARDS LOOKUP - HIDDEN'!$O$4:$O$8890,0),$I1905)</f>
        <v>Strengthens Immune System</v>
      </c>
      <c r="G1905" s="42"/>
      <c r="I1905" s="4">
        <v>3</v>
      </c>
      <c r="N1905">
        <f>K1903*10000+L1903*100+B1901</f>
        <v>70601</v>
      </c>
      <c r="O1905">
        <f>K1903*10000+L1903*100+C1901</f>
        <v>70602</v>
      </c>
      <c r="P1905">
        <f>K1903*10000+L1903*100+D1901</f>
        <v>70603</v>
      </c>
      <c r="Q1905">
        <f>K1903*10000+L1903*100+E1881</f>
        <v>70604</v>
      </c>
      <c r="R1905">
        <f>K1903*10000+L1903*100+F1881</f>
        <v>70605</v>
      </c>
    </row>
    <row r="1906" spans="1:18">
      <c r="A1906" s="10" t="str">
        <f>INDEX(REFERENCE!$B$2:$K$2,1,'EXAMPLE OF CHOICE CARDS'!I1906)</f>
        <v>Benefit</v>
      </c>
      <c r="B1906" s="5" t="str">
        <f>INDEX('DCM CARDS LOOKUP - HIDDEN'!$P$4:$AF$8890,MATCH(N1906,'DCM CARDS LOOKUP - HIDDEN'!$O$4:$O$8890,0),$I1906)</f>
        <v>Treats Sneezing</v>
      </c>
      <c r="C1906" s="5" t="str">
        <f>INDEX('DCM CARDS LOOKUP - HIDDEN'!$P$4:$AF$8890,MATCH(O1906,'DCM CARDS LOOKUP - HIDDEN'!$O$4:$O$8890,0),$I1906)</f>
        <v>FSA/HSA Eligible</v>
      </c>
      <c r="D1906" s="5" t="str">
        <f>INDEX('DCM CARDS LOOKUP - HIDDEN'!$P$4:$AF$8890,MATCH(P1906,'DCM CARDS LOOKUP - HIDDEN'!$O$4:$O$8890,0),$I1906)</f>
        <v>Non-Medicated</v>
      </c>
      <c r="E1906" s="5" t="str">
        <f>INDEX('DCM CARDS LOOKUP - HIDDEN'!$P$4:$AF$8890,MATCH(Q1906,'DCM CARDS LOOKUP - HIDDEN'!$O$4:$O$8890,0),$I1906)</f>
        <v>Non-Medicated</v>
      </c>
      <c r="F1906" s="5" t="str">
        <f>INDEX('DCM CARDS LOOKUP - HIDDEN'!$P$4:$AF$8890,MATCH(R1906,'DCM CARDS LOOKUP - HIDDEN'!$O$4:$O$8890,0),$I1906)</f>
        <v>12 Hour Relief</v>
      </c>
      <c r="G1906" s="42"/>
      <c r="I1906" s="4">
        <v>4</v>
      </c>
      <c r="N1906">
        <f>K1903*10000+L1903*100+B1901</f>
        <v>70601</v>
      </c>
      <c r="O1906">
        <f>K1903*10000+L1903*100+C1901</f>
        <v>70602</v>
      </c>
      <c r="P1906">
        <f>K1903*10000+L1903*100+D1901</f>
        <v>70603</v>
      </c>
      <c r="Q1906">
        <f>K1903*10000+L1903*100+E1881</f>
        <v>70604</v>
      </c>
      <c r="R1906">
        <f>K1903*10000+L1903*100+F1881</f>
        <v>70605</v>
      </c>
    </row>
    <row r="1907" spans="1:18">
      <c r="A1907" s="10" t="str">
        <f>INDEX(REFERENCE!$B$2:$K$2,1,'EXAMPLE OF CHOICE CARDS'!I1907)</f>
        <v>Doses</v>
      </c>
      <c r="B1907" s="5" t="str">
        <f>INDEX('DCM CARDS LOOKUP - HIDDEN'!$P$4:$AF$8890,MATCH(N1907,'DCM CARDS LOOKUP - HIDDEN'!$O$4:$O$8890,0),$I1907)</f>
        <v>60 Doses</v>
      </c>
      <c r="C1907" s="5" t="str">
        <f>INDEX('DCM CARDS LOOKUP - HIDDEN'!$P$4:$AF$8890,MATCH(O1907,'DCM CARDS LOOKUP - HIDDEN'!$O$4:$O$8890,0),$I1907)</f>
        <v>30 Doses</v>
      </c>
      <c r="D1907" s="5" t="str">
        <f>INDEX('DCM CARDS LOOKUP - HIDDEN'!$P$4:$AF$8890,MATCH(P1907,'DCM CARDS LOOKUP - HIDDEN'!$O$4:$O$8890,0),$I1907)</f>
        <v>6 Doses</v>
      </c>
      <c r="E1907" s="5" t="str">
        <f>INDEX('DCM CARDS LOOKUP - HIDDEN'!$P$4:$AF$8890,MATCH(Q1907,'DCM CARDS LOOKUP - HIDDEN'!$O$4:$O$8890,0),$I1907)</f>
        <v>12 Doses</v>
      </c>
      <c r="F1907" s="5" t="str">
        <f>INDEX('DCM CARDS LOOKUP - HIDDEN'!$P$4:$AF$8890,MATCH(R1907,'DCM CARDS LOOKUP - HIDDEN'!$O$4:$O$8890,0),$I1907)</f>
        <v>12 Doses</v>
      </c>
      <c r="G1907" s="42"/>
      <c r="I1907" s="4">
        <v>5</v>
      </c>
      <c r="N1907">
        <f>K1903*10000+L1903*100+B1901</f>
        <v>70601</v>
      </c>
      <c r="O1907">
        <f>K1903*10000+L1903*100+C1901</f>
        <v>70602</v>
      </c>
      <c r="P1907">
        <f>K1903*10000+L1903*100+D1901</f>
        <v>70603</v>
      </c>
      <c r="Q1907">
        <f>K1903*10000+L1903*100+E1881</f>
        <v>70604</v>
      </c>
      <c r="R1907">
        <f>K1903*10000+L1903*100+F1881</f>
        <v>70605</v>
      </c>
    </row>
    <row r="1908" spans="1:18">
      <c r="A1908" s="10" t="str">
        <f>INDEX(REFERENCE!$B$2:$K$2,1,'EXAMPLE OF CHOICE CARDS'!I1908)</f>
        <v>flavor</v>
      </c>
      <c r="B1908" s="5" t="str">
        <f>INDEX('DCM CARDS LOOKUP - HIDDEN'!$P$4:$AF$8890,MATCH(N1908,'DCM CARDS LOOKUP - HIDDEN'!$O$4:$O$8890,0),$I1908)</f>
        <v>-</v>
      </c>
      <c r="C1908" s="5" t="str">
        <f>INDEX('DCM CARDS LOOKUP - HIDDEN'!$P$4:$AF$8890,MATCH(O1908,'DCM CARDS LOOKUP - HIDDEN'!$O$4:$O$8890,0),$I1908)</f>
        <v>Cherry</v>
      </c>
      <c r="D1908" s="5" t="str">
        <f>INDEX('DCM CARDS LOOKUP - HIDDEN'!$P$4:$AF$8890,MATCH(P1908,'DCM CARDS LOOKUP - HIDDEN'!$O$4:$O$8890,0),$I1908)</f>
        <v>Honey Lemon</v>
      </c>
      <c r="E1908" s="5" t="str">
        <f>INDEX('DCM CARDS LOOKUP - HIDDEN'!$P$4:$AF$8890,MATCH(Q1908,'DCM CARDS LOOKUP - HIDDEN'!$O$4:$O$8890,0),$I1908)</f>
        <v>Orange</v>
      </c>
      <c r="F1908" s="5" t="str">
        <f>INDEX('DCM CARDS LOOKUP - HIDDEN'!$P$4:$AF$8890,MATCH(R1908,'DCM CARDS LOOKUP - HIDDEN'!$O$4:$O$8890,0),$I1908)</f>
        <v>-</v>
      </c>
      <c r="G1908" s="42"/>
      <c r="I1908" s="4">
        <v>6</v>
      </c>
      <c r="N1908">
        <f>K1903*10000+L1903*100+B1901</f>
        <v>70601</v>
      </c>
      <c r="O1908">
        <f>K1903*10000+L1903*100+C1901</f>
        <v>70602</v>
      </c>
      <c r="P1908">
        <f>K1903*10000+L1903*100+D1901</f>
        <v>70603</v>
      </c>
      <c r="Q1908">
        <f>K1903*10000+L1903*100+E1881</f>
        <v>70604</v>
      </c>
      <c r="R1908">
        <f>K1903*10000+L1903*100+F1881</f>
        <v>70605</v>
      </c>
    </row>
    <row r="1909" spans="1:18" ht="15" customHeight="1">
      <c r="A1909" s="10" t="str">
        <f>INDEX(REFERENCE!$B$2:$K$2,1,'EXAMPLE OF CHOICE CARDS'!I1909)</f>
        <v>Price</v>
      </c>
      <c r="B1909" s="29">
        <f>INDEX('DCM CARDS LOOKUP - HIDDEN'!$P$4:$AF$8890,MATCH(N1909,'DCM CARDS LOOKUP - HIDDEN'!$O$4:$O$8890,0),$I1909)</f>
        <v>9</v>
      </c>
      <c r="C1909" s="29">
        <f>INDEX('DCM CARDS LOOKUP - HIDDEN'!$P$4:$AF$8890,MATCH(O1909,'DCM CARDS LOOKUP - HIDDEN'!$O$4:$O$8890,0),$I1909)</f>
        <v>14</v>
      </c>
      <c r="D1909" s="29">
        <f>INDEX('DCM CARDS LOOKUP - HIDDEN'!$P$4:$AF$8890,MATCH(P1909,'DCM CARDS LOOKUP - HIDDEN'!$O$4:$O$8890,0),$I1909)</f>
        <v>5</v>
      </c>
      <c r="E1909" s="29">
        <f>INDEX('DCM CARDS LOOKUP - HIDDEN'!$P$4:$AF$8890,MATCH(Q1909,'DCM CARDS LOOKUP - HIDDEN'!$O$4:$O$8890,0),$I1909)</f>
        <v>9</v>
      </c>
      <c r="F1909" s="29">
        <f>INDEX('DCM CARDS LOOKUP - HIDDEN'!$P$4:$AF$8890,MATCH(R1909,'DCM CARDS LOOKUP - HIDDEN'!$O$4:$O$8890,0),$I1909)</f>
        <v>16</v>
      </c>
      <c r="G1909" s="42"/>
      <c r="I1909" s="4">
        <v>7</v>
      </c>
      <c r="N1909">
        <f>K1903*10000+L1903*100+B1901</f>
        <v>70601</v>
      </c>
      <c r="O1909">
        <f>K1903*10000+L1903*100+C1901</f>
        <v>70602</v>
      </c>
      <c r="P1909">
        <f>K1903*10000+L1903*100+D1901</f>
        <v>70603</v>
      </c>
      <c r="Q1909">
        <f>K1903*10000+L1903*100+E1881</f>
        <v>70604</v>
      </c>
      <c r="R1909">
        <f>K1903*10000+L1903*100+F1881</f>
        <v>70605</v>
      </c>
    </row>
    <row r="1910" spans="1:18" ht="15" hidden="1" customHeight="1">
      <c r="A1910" s="10">
        <f>INDEX(REFERENCE!$B$2:$K$2,1,'EXAMPLE OF CHOICE CARDS'!I1910)</f>
        <v>0</v>
      </c>
      <c r="B1910" s="29">
        <f>INDEX('DCM CARDS LOOKUP - HIDDEN'!$P$4:$AF$8890,MATCH(N1910,'DCM CARDS LOOKUP - HIDDEN'!$O$4:$O$8890,0),$I1910)</f>
        <v>0</v>
      </c>
      <c r="C1910" s="29">
        <f>INDEX('DCM CARDS LOOKUP - HIDDEN'!$P$4:$AF$8890,MATCH(O1910,'DCM CARDS LOOKUP - HIDDEN'!$O$4:$O$8890,0),$I1910)</f>
        <v>0</v>
      </c>
      <c r="D1910" s="29">
        <f>INDEX('DCM CARDS LOOKUP - HIDDEN'!$P$4:$AF$8890,MATCH(P1910,'DCM CARDS LOOKUP - HIDDEN'!$O$4:$O$8890,0),$I1910)</f>
        <v>0</v>
      </c>
      <c r="E1910" s="29">
        <f>INDEX('DCM CARDS LOOKUP - HIDDEN'!$P$4:$AF$8890,MATCH(Q1910,'DCM CARDS LOOKUP - HIDDEN'!$O$4:$O$8890,0),$I1910)</f>
        <v>0</v>
      </c>
      <c r="F1910" s="29">
        <f>INDEX('DCM CARDS LOOKUP - HIDDEN'!$P$4:$AF$8890,MATCH(R1910,'DCM CARDS LOOKUP - HIDDEN'!$O$4:$O$8890,0),$I1910)</f>
        <v>0</v>
      </c>
      <c r="G1910" s="42"/>
      <c r="I1910" s="4">
        <v>8</v>
      </c>
      <c r="N1910">
        <f>K1903*10000+L1903*100+B1901</f>
        <v>70601</v>
      </c>
      <c r="O1910">
        <f>K1903*10000+L1903*100+C1901</f>
        <v>70602</v>
      </c>
      <c r="P1910">
        <f>K1903*10000+L1903*100+D1901</f>
        <v>70603</v>
      </c>
      <c r="Q1910">
        <f>K1903*10000+L1903*100+E1881</f>
        <v>70604</v>
      </c>
      <c r="R1910">
        <f>K1903*10000+L1903*100+F1881</f>
        <v>70605</v>
      </c>
    </row>
    <row r="1911" spans="1:18" ht="15" hidden="1" customHeight="1">
      <c r="A1911" s="10">
        <f>INDEX(REFERENCE!$B$2:$K$2,1,'EXAMPLE OF CHOICE CARDS'!I1911)</f>
        <v>0</v>
      </c>
      <c r="B1911" s="5">
        <f>INDEX('DCM CARDS LOOKUP - HIDDEN'!$P$4:$AF$8890,MATCH(N1911,'DCM CARDS LOOKUP - HIDDEN'!$O$4:$O$8890,0),$I1911)</f>
        <v>0</v>
      </c>
      <c r="C1911" s="5">
        <f>INDEX('DCM CARDS LOOKUP - HIDDEN'!$P$4:$AF$8890,MATCH(O1911,'DCM CARDS LOOKUP - HIDDEN'!$O$4:$O$8890,0),$I1911)</f>
        <v>0</v>
      </c>
      <c r="D1911" s="5">
        <f>INDEX('DCM CARDS LOOKUP - HIDDEN'!$P$4:$AF$8890,MATCH(P1911,'DCM CARDS LOOKUP - HIDDEN'!$O$4:$O$8890,0),$I1911)</f>
        <v>0</v>
      </c>
      <c r="E1911" s="5">
        <f>INDEX('DCM CARDS LOOKUP - HIDDEN'!$P$4:$AF$8890,MATCH(Q1911,'DCM CARDS LOOKUP - HIDDEN'!$O$4:$O$8890,0),$I1911)</f>
        <v>0</v>
      </c>
      <c r="F1911" s="5">
        <f>INDEX('DCM CARDS LOOKUP - HIDDEN'!$P$4:$AF$8890,MATCH(R1911,'DCM CARDS LOOKUP - HIDDEN'!$O$4:$O$8890,0),$I1911)</f>
        <v>0</v>
      </c>
      <c r="G1911" s="42"/>
      <c r="I1911" s="4">
        <v>9</v>
      </c>
      <c r="N1911">
        <f>K1903*10000+L1903*100+B1901</f>
        <v>70601</v>
      </c>
      <c r="O1911">
        <f>K1903*10000+L1903*100+C1901</f>
        <v>70602</v>
      </c>
      <c r="P1911">
        <f>K1903*10000+L1903*100+D1901</f>
        <v>70603</v>
      </c>
      <c r="Q1911">
        <f>K1903*10000+L1903*100+E1881</f>
        <v>70604</v>
      </c>
      <c r="R1911">
        <f>K1903*10000+L1903*100+F1881</f>
        <v>70605</v>
      </c>
    </row>
    <row r="1912" spans="1:18" ht="15" hidden="1" customHeight="1">
      <c r="A1912" s="10">
        <f>INDEX(REFERENCE!$B$2:$K$2,1,'EXAMPLE OF CHOICE CARDS'!I1912)</f>
        <v>0</v>
      </c>
      <c r="B1912" s="5">
        <f>INDEX('DCM CARDS LOOKUP - HIDDEN'!$P$4:$AF$8890,MATCH(N1912,'DCM CARDS LOOKUP - HIDDEN'!$O$4:$O$8890,0),$I1912)</f>
        <v>0</v>
      </c>
      <c r="C1912" s="5">
        <f>INDEX('DCM CARDS LOOKUP - HIDDEN'!$P$4:$AF$8890,MATCH(O1912,'DCM CARDS LOOKUP - HIDDEN'!$O$4:$O$8890,0),$I1912)</f>
        <v>0</v>
      </c>
      <c r="D1912" s="5">
        <f>INDEX('DCM CARDS LOOKUP - HIDDEN'!$P$4:$AF$8890,MATCH(P1912,'DCM CARDS LOOKUP - HIDDEN'!$O$4:$O$8890,0),$I1912)</f>
        <v>0</v>
      </c>
      <c r="E1912" s="5">
        <f>INDEX('DCM CARDS LOOKUP - HIDDEN'!$P$4:$AF$8890,MATCH(Q1912,'DCM CARDS LOOKUP - HIDDEN'!$O$4:$O$8890,0),$I1912)</f>
        <v>0</v>
      </c>
      <c r="F1912" s="5">
        <f>INDEX('DCM CARDS LOOKUP - HIDDEN'!$P$4:$AF$8890,MATCH(R1912,'DCM CARDS LOOKUP - HIDDEN'!$O$4:$O$8890,0),$I1912)</f>
        <v>0</v>
      </c>
      <c r="G1912" s="42"/>
      <c r="I1912" s="4">
        <v>10</v>
      </c>
      <c r="N1912">
        <f>K1903*10000+L1903*100+B1901</f>
        <v>70601</v>
      </c>
      <c r="O1912">
        <f>K1903*10000+L1903*100+C1901</f>
        <v>70602</v>
      </c>
      <c r="P1912">
        <f>K1903*10000+L1903*100+D1901</f>
        <v>70603</v>
      </c>
      <c r="Q1912">
        <f>K1903*10000+L1903*100+E1881</f>
        <v>70604</v>
      </c>
      <c r="R1912">
        <f>K1903*10000+L1903*100+F1881</f>
        <v>70605</v>
      </c>
    </row>
    <row r="1913" spans="1:18" ht="15" hidden="1" customHeight="1">
      <c r="A1913" s="10" t="e">
        <f>INDEX(REFERENCE!$B$2:$K$2,1,'EXAMPLE OF CHOICE CARDS'!I1913)</f>
        <v>#REF!</v>
      </c>
      <c r="B1913" s="5">
        <f>INDEX('DCM CARDS LOOKUP - HIDDEN'!$P$4:$AF$8890,MATCH(N1913,'DCM CARDS LOOKUP - HIDDEN'!$O$4:$O$8890,0),$I1913)</f>
        <v>0</v>
      </c>
      <c r="C1913" s="5">
        <f>INDEX('DCM CARDS LOOKUP - HIDDEN'!$P$4:$AF$8890,MATCH(O1913,'DCM CARDS LOOKUP - HIDDEN'!$O$4:$O$8890,0),$I1913)</f>
        <v>0</v>
      </c>
      <c r="D1913" s="5">
        <f>INDEX('DCM CARDS LOOKUP - HIDDEN'!$P$4:$AF$8890,MATCH(P1913,'DCM CARDS LOOKUP - HIDDEN'!$O$4:$O$8890,0),$I1913)</f>
        <v>0</v>
      </c>
      <c r="E1913" s="24"/>
      <c r="F1913" s="24"/>
      <c r="G1913" s="42"/>
      <c r="I1913" s="4">
        <v>11</v>
      </c>
      <c r="N1913">
        <f>K1903*10000+L1903*100+B1901</f>
        <v>70601</v>
      </c>
      <c r="O1913">
        <f>K1903*10000+L1903*100+C1901</f>
        <v>70602</v>
      </c>
      <c r="P1913">
        <f>K1903*10000+L1903*100+D1901</f>
        <v>70603</v>
      </c>
      <c r="Q1913">
        <f>K1903*10000+L1903*100+E1881</f>
        <v>70604</v>
      </c>
      <c r="R1913">
        <f>K1903*10000+L1903*100+F1881</f>
        <v>70605</v>
      </c>
    </row>
    <row r="1914" spans="1:18" ht="15" hidden="1" customHeight="1">
      <c r="A1914" s="10" t="e">
        <f>INDEX(REFERENCE!$B$2:$K$2,1,'EXAMPLE OF CHOICE CARDS'!I1914)</f>
        <v>#REF!</v>
      </c>
      <c r="B1914" s="5">
        <f>INDEX('DCM CARDS LOOKUP - HIDDEN'!$P$4:$AF$8890,MATCH(N1914,'DCM CARDS LOOKUP - HIDDEN'!$O$4:$O$8890,0),$I1914)</f>
        <v>0</v>
      </c>
      <c r="C1914" s="5">
        <f>INDEX('DCM CARDS LOOKUP - HIDDEN'!$P$4:$AF$8890,MATCH(O1914,'DCM CARDS LOOKUP - HIDDEN'!$O$4:$O$8890,0),$I1914)</f>
        <v>0</v>
      </c>
      <c r="D1914" s="5">
        <f>INDEX('DCM CARDS LOOKUP - HIDDEN'!$P$4:$AF$8890,MATCH(P1914,'DCM CARDS LOOKUP - HIDDEN'!$O$4:$O$8890,0),$I1914)</f>
        <v>0</v>
      </c>
      <c r="E1914" s="24"/>
      <c r="F1914" s="24"/>
      <c r="G1914" s="42"/>
      <c r="I1914" s="4">
        <v>12</v>
      </c>
      <c r="N1914">
        <f>K1903*10000+L1903*100+B1901</f>
        <v>70601</v>
      </c>
      <c r="O1914">
        <f>K1903*10000+L1903*100+C1901</f>
        <v>70602</v>
      </c>
      <c r="P1914">
        <f>K1903*10000+L1903*100+D1901</f>
        <v>70603</v>
      </c>
      <c r="Q1914">
        <f>K1903*10000+L1903*100+E1881</f>
        <v>70604</v>
      </c>
      <c r="R1914">
        <f>K1903*10000+L1903*100+F1881</f>
        <v>70605</v>
      </c>
    </row>
    <row r="1915" spans="1:18" ht="15" hidden="1" customHeight="1">
      <c r="A1915" s="10" t="e">
        <f>INDEX(REFERENCE!$B$2:$K$2,1,'EXAMPLE OF CHOICE CARDS'!I1915)</f>
        <v>#REF!</v>
      </c>
      <c r="B1915" s="5">
        <f>INDEX('DCM CARDS LOOKUP - HIDDEN'!$P$4:$AF$8890,MATCH(N1915,'DCM CARDS LOOKUP - HIDDEN'!$O$4:$O$8890,0),$I1915)</f>
        <v>0</v>
      </c>
      <c r="C1915" s="5">
        <f>INDEX('DCM CARDS LOOKUP - HIDDEN'!$P$4:$AF$8890,MATCH(O1915,'DCM CARDS LOOKUP - HIDDEN'!$O$4:$O$8890,0),$I1915)</f>
        <v>0</v>
      </c>
      <c r="D1915" s="5">
        <f>INDEX('DCM CARDS LOOKUP - HIDDEN'!$P$4:$AF$8890,MATCH(P1915,'DCM CARDS LOOKUP - HIDDEN'!$O$4:$O$8890,0),$I1915)</f>
        <v>0</v>
      </c>
      <c r="E1915" s="24"/>
      <c r="F1915" s="24"/>
      <c r="G1915" s="42"/>
      <c r="I1915" s="4">
        <v>13</v>
      </c>
      <c r="N1915">
        <f>K1903*10000+L1903*100+B1901</f>
        <v>70601</v>
      </c>
      <c r="O1915">
        <f>K1903*10000+L1903*100+C1901</f>
        <v>70602</v>
      </c>
      <c r="P1915">
        <f>K1903*10000+L1903*100+D1901</f>
        <v>70603</v>
      </c>
      <c r="Q1915">
        <f>K1903*10000+L1903*100+E1881</f>
        <v>70604</v>
      </c>
      <c r="R1915">
        <f>K1903*10000+L1903*100+F1881</f>
        <v>70605</v>
      </c>
    </row>
    <row r="1916" spans="1:18" ht="15" hidden="1" customHeight="1">
      <c r="A1916" s="10" t="e">
        <f>INDEX(REFERENCE!$B$2:$K$2,1,'EXAMPLE OF CHOICE CARDS'!I1916)</f>
        <v>#REF!</v>
      </c>
      <c r="B1916" s="5">
        <f>INDEX('DCM CARDS LOOKUP - HIDDEN'!$P$4:$AF$8890,MATCH(N1916,'DCM CARDS LOOKUP - HIDDEN'!$O$4:$O$8890,0),$I1916)</f>
        <v>0</v>
      </c>
      <c r="C1916" s="5">
        <f>INDEX('DCM CARDS LOOKUP - HIDDEN'!$P$4:$AF$8890,MATCH(O1916,'DCM CARDS LOOKUP - HIDDEN'!$O$4:$O$8890,0),$I1916)</f>
        <v>0</v>
      </c>
      <c r="D1916" s="5">
        <f>INDEX('DCM CARDS LOOKUP - HIDDEN'!$P$4:$AF$8890,MATCH(P1916,'DCM CARDS LOOKUP - HIDDEN'!$O$4:$O$8890,0),$I1916)</f>
        <v>0</v>
      </c>
      <c r="E1916" s="24"/>
      <c r="F1916" s="24"/>
      <c r="G1916" s="43"/>
      <c r="I1916" s="4">
        <v>14</v>
      </c>
      <c r="N1916">
        <f>K1903*10000+L1903*100+B1901</f>
        <v>70601</v>
      </c>
      <c r="O1916">
        <f>K1903*10000+L1903*100+C1901</f>
        <v>70602</v>
      </c>
      <c r="P1916">
        <f>K1903*10000+L1903*100+D1901</f>
        <v>70603</v>
      </c>
      <c r="Q1916">
        <f>K1903*10000+L1903*100+E1881</f>
        <v>70604</v>
      </c>
      <c r="R1916">
        <f>K1903*10000+L1903*100+F1881</f>
        <v>70605</v>
      </c>
    </row>
    <row r="1917" spans="1:18">
      <c r="A1917" s="2"/>
      <c r="B1917" s="5"/>
      <c r="C1917" s="5"/>
      <c r="D1917" s="5"/>
      <c r="E1917" s="5"/>
      <c r="F1917" s="5"/>
      <c r="G1917" s="5"/>
      <c r="I1917" s="13"/>
    </row>
    <row r="1918" spans="1:18">
      <c r="A1918" s="6"/>
      <c r="B1918" s="7">
        <v>1</v>
      </c>
      <c r="C1918" s="7">
        <v>2</v>
      </c>
      <c r="D1918" s="7">
        <v>3</v>
      </c>
      <c r="E1918" s="7">
        <v>4</v>
      </c>
      <c r="F1918" s="7">
        <v>5</v>
      </c>
      <c r="G1918" s="7">
        <v>9</v>
      </c>
      <c r="I1918" s="13"/>
    </row>
    <row r="1921" spans="1:18">
      <c r="A1921" s="1" t="str">
        <f>"Version "&amp;K1923&amp;"; Task"&amp;L1923</f>
        <v>Version 7; Task7</v>
      </c>
      <c r="B1921" s="4">
        <v>1</v>
      </c>
      <c r="C1921" s="4">
        <v>2</v>
      </c>
      <c r="D1921" s="4">
        <v>3</v>
      </c>
      <c r="E1921" s="4">
        <f>E1901</f>
        <v>4</v>
      </c>
      <c r="F1921" s="4">
        <f>F1901</f>
        <v>5</v>
      </c>
      <c r="I1921" s="13"/>
    </row>
    <row r="1922" spans="1:18" ht="15" customHeight="1">
      <c r="A1922" s="11" t="s">
        <v>8</v>
      </c>
      <c r="B1922" s="12" t="s">
        <v>9</v>
      </c>
      <c r="C1922" s="12" t="s">
        <v>10</v>
      </c>
      <c r="D1922" s="12" t="s">
        <v>11</v>
      </c>
      <c r="E1922" s="23" t="s">
        <v>20</v>
      </c>
      <c r="F1922" s="23" t="s">
        <v>21</v>
      </c>
      <c r="G1922" s="41" t="s">
        <v>15</v>
      </c>
      <c r="I1922" s="13"/>
      <c r="K1922" t="s">
        <v>12</v>
      </c>
      <c r="L1922" t="s">
        <v>1</v>
      </c>
    </row>
    <row r="1923" spans="1:18">
      <c r="A1923" s="10" t="str">
        <f>INDEX(REFERENCE!$B$2:$K$2,1,'EXAMPLE OF CHOICE CARDS'!I1923)</f>
        <v>Brand</v>
      </c>
      <c r="B1923" s="5" t="str">
        <f>INDEX('DCM CARDS LOOKUP - HIDDEN'!$P$4:$AF$8890,MATCH(N1923,'DCM CARDS LOOKUP - HIDDEN'!$O$4:$O$8890,0),$I1923)</f>
        <v>Theraflu</v>
      </c>
      <c r="C1923" s="5" t="str">
        <f>INDEX('DCM CARDS LOOKUP - HIDDEN'!$P$4:$AF$8890,MATCH(O1923,'DCM CARDS LOOKUP - HIDDEN'!$O$4:$O$8890,0),$I1923)</f>
        <v>Tylenol Cold &amp; Flu</v>
      </c>
      <c r="D1923" s="5" t="str">
        <f>INDEX('DCM CARDS LOOKUP - HIDDEN'!$P$4:$AF$8890,MATCH(P1923,'DCM CARDS LOOKUP - HIDDEN'!$O$4:$O$8890,0),$I1923)</f>
        <v>Advil Cold &amp;Flu</v>
      </c>
      <c r="E1923" s="5" t="str">
        <f>INDEX('DCM CARDS LOOKUP - HIDDEN'!$P$4:$AF$8890,MATCH(Q1923,'DCM CARDS LOOKUP - HIDDEN'!$O$4:$O$8890,0),$I1923)</f>
        <v>Other Brand</v>
      </c>
      <c r="F1923" s="5" t="str">
        <f>INDEX('DCM CARDS LOOKUP - HIDDEN'!$P$4:$AF$8890,MATCH(R1923,'DCM CARDS LOOKUP - HIDDEN'!$O$4:$O$8890,0),$I1923)</f>
        <v>UP &amp; UP</v>
      </c>
      <c r="G1923" s="42"/>
      <c r="I1923" s="4">
        <v>1</v>
      </c>
      <c r="K1923">
        <f>IF(L1903=15,K1903+1,K1903)</f>
        <v>7</v>
      </c>
      <c r="L1923">
        <f>IF(L1903&lt;15,L1903+1,1)</f>
        <v>7</v>
      </c>
      <c r="N1923">
        <f>K1923*10000+L1923*100+B1921</f>
        <v>70701</v>
      </c>
      <c r="O1923">
        <f>K1923*10000+L1923*100+C1921</f>
        <v>70702</v>
      </c>
      <c r="P1923">
        <f>K1923*10000+L1923*100+D1921</f>
        <v>70703</v>
      </c>
      <c r="Q1923">
        <f>K1923*10000+L1923*100+E1901</f>
        <v>70704</v>
      </c>
      <c r="R1923">
        <f>K1923*10000+L1923*100+F1901</f>
        <v>70705</v>
      </c>
    </row>
    <row r="1924" spans="1:18">
      <c r="A1924" s="10" t="str">
        <f>INDEX(REFERENCE!$B$2:$K$2,1,'EXAMPLE OF CHOICE CARDS'!I1924)</f>
        <v>Format</v>
      </c>
      <c r="B1924" s="5" t="str">
        <f>INDEX('DCM CARDS LOOKUP - HIDDEN'!$P$4:$AF$8890,MATCH(N1924,'DCM CARDS LOOKUP - HIDDEN'!$O$4:$O$8890,0),$I1924)</f>
        <v>Gummies</v>
      </c>
      <c r="C1924" s="5" t="str">
        <f>INDEX('DCM CARDS LOOKUP - HIDDEN'!$P$4:$AF$8890,MATCH(O1924,'DCM CARDS LOOKUP - HIDDEN'!$O$4:$O$8890,0),$I1924)</f>
        <v>Effervescent Tablets</v>
      </c>
      <c r="D1924" s="5" t="str">
        <f>INDEX('DCM CARDS LOOKUP - HIDDEN'!$P$4:$AF$8890,MATCH(P1924,'DCM CARDS LOOKUP - HIDDEN'!$O$4:$O$8890,0),$I1924)</f>
        <v>Nasal Spray</v>
      </c>
      <c r="E1924" s="5" t="str">
        <f>INDEX('DCM CARDS LOOKUP - HIDDEN'!$P$4:$AF$8890,MATCH(Q1924,'DCM CARDS LOOKUP - HIDDEN'!$O$4:$O$8890,0),$I1924)</f>
        <v>Hot liquid powder packet</v>
      </c>
      <c r="F1924" s="5" t="str">
        <f>INDEX('DCM CARDS LOOKUP - HIDDEN'!$P$4:$AF$8890,MATCH(R1924,'DCM CARDS LOOKUP - HIDDEN'!$O$4:$O$8890,0),$I1924)</f>
        <v>Syrup/liquid</v>
      </c>
      <c r="G1924" s="42"/>
      <c r="I1924" s="4">
        <v>2</v>
      </c>
      <c r="N1924">
        <f>K1923*10000+L1923*100+B1921</f>
        <v>70701</v>
      </c>
      <c r="O1924">
        <f>K1923*10000+L1923*100+C1921</f>
        <v>70702</v>
      </c>
      <c r="P1924">
        <f>K1923*10000+L1923*100+D1921</f>
        <v>70703</v>
      </c>
      <c r="Q1924">
        <f>K1923*10000+L1923*100+E1901</f>
        <v>70704</v>
      </c>
      <c r="R1924">
        <f>K1923*10000+L1923*100+F1901</f>
        <v>70705</v>
      </c>
    </row>
    <row r="1925" spans="1:18">
      <c r="A1925" s="10" t="str">
        <f>INDEX(REFERENCE!$B$2:$K$2,1,'EXAMPLE OF CHOICE CARDS'!I1925)</f>
        <v>Symptoms</v>
      </c>
      <c r="B1925" s="5" t="str">
        <f>INDEX('DCM CARDS LOOKUP - HIDDEN'!$P$4:$AF$8890,MATCH(N1925,'DCM CARDS LOOKUP - HIDDEN'!$O$4:$O$8890,0),$I1925)</f>
        <v>Flu/ Severe cold Relief</v>
      </c>
      <c r="C1925" s="5" t="str">
        <f>INDEX('DCM CARDS LOOKUP - HIDDEN'!$P$4:$AF$8890,MATCH(O1925,'DCM CARDS LOOKUP - HIDDEN'!$O$4:$O$8890,0),$I1925)</f>
        <v>Head cold relief</v>
      </c>
      <c r="D1925" s="5" t="str">
        <f>INDEX('DCM CARDS LOOKUP - HIDDEN'!$P$4:$AF$8890,MATCH(P1925,'DCM CARDS LOOKUP - HIDDEN'!$O$4:$O$8890,0),$I1925)</f>
        <v>Nasal Congestion relief</v>
      </c>
      <c r="E1925" s="5" t="str">
        <f>INDEX('DCM CARDS LOOKUP - HIDDEN'!$P$4:$AF$8890,MATCH(Q1925,'DCM CARDS LOOKUP - HIDDEN'!$O$4:$O$8890,0),$I1925)</f>
        <v>Sinus Pressure relief</v>
      </c>
      <c r="F1925" s="5" t="str">
        <f>INDEX('DCM CARDS LOOKUP - HIDDEN'!$P$4:$AF$8890,MATCH(R1925,'DCM CARDS LOOKUP - HIDDEN'!$O$4:$O$8890,0),$I1925)</f>
        <v>Chest congestion relief</v>
      </c>
      <c r="G1925" s="42"/>
      <c r="I1925" s="4">
        <v>3</v>
      </c>
      <c r="N1925">
        <f>K1923*10000+L1923*100+B1921</f>
        <v>70701</v>
      </c>
      <c r="O1925">
        <f>K1923*10000+L1923*100+C1921</f>
        <v>70702</v>
      </c>
      <c r="P1925">
        <f>K1923*10000+L1923*100+D1921</f>
        <v>70703</v>
      </c>
      <c r="Q1925">
        <f>K1923*10000+L1923*100+E1901</f>
        <v>70704</v>
      </c>
      <c r="R1925">
        <f>K1923*10000+L1923*100+F1901</f>
        <v>70705</v>
      </c>
    </row>
    <row r="1926" spans="1:18">
      <c r="A1926" s="10" t="str">
        <f>INDEX(REFERENCE!$B$2:$K$2,1,'EXAMPLE OF CHOICE CARDS'!I1926)</f>
        <v>Benefit</v>
      </c>
      <c r="B1926" s="5" t="str">
        <f>INDEX('DCM CARDS LOOKUP - HIDDEN'!$P$4:$AF$8890,MATCH(N1926,'DCM CARDS LOOKUP - HIDDEN'!$O$4:$O$8890,0),$I1926)</f>
        <v>Helps me sleep</v>
      </c>
      <c r="C1926" s="5" t="str">
        <f>INDEX('DCM CARDS LOOKUP - HIDDEN'!$P$4:$AF$8890,MATCH(O1926,'DCM CARDS LOOKUP - HIDDEN'!$O$4:$O$8890,0),$I1926)</f>
        <v>Drug free</v>
      </c>
      <c r="D1926" s="5" t="str">
        <f>INDEX('DCM CARDS LOOKUP - HIDDEN'!$P$4:$AF$8890,MATCH(P1926,'DCM CARDS LOOKUP - HIDDEN'!$O$4:$O$8890,0),$I1926)</f>
        <v>For Daytime Use/Anytime Use</v>
      </c>
      <c r="E1926" s="5" t="str">
        <f>INDEX('DCM CARDS LOOKUP - HIDDEN'!$P$4:$AF$8890,MATCH(Q1926,'DCM CARDS LOOKUP - HIDDEN'!$O$4:$O$8890,0),$I1926)</f>
        <v>FSA/HSA Eligible</v>
      </c>
      <c r="F1926" s="5" t="str">
        <f>INDEX('DCM CARDS LOOKUP - HIDDEN'!$P$4:$AF$8890,MATCH(R1926,'DCM CARDS LOOKUP - HIDDEN'!$O$4:$O$8890,0),$I1926)</f>
        <v>Loosens mucus</v>
      </c>
      <c r="G1926" s="42"/>
      <c r="I1926" s="4">
        <v>4</v>
      </c>
      <c r="N1926">
        <f>K1923*10000+L1923*100+B1921</f>
        <v>70701</v>
      </c>
      <c r="O1926">
        <f>K1923*10000+L1923*100+C1921</f>
        <v>70702</v>
      </c>
      <c r="P1926">
        <f>K1923*10000+L1923*100+D1921</f>
        <v>70703</v>
      </c>
      <c r="Q1926">
        <f>K1923*10000+L1923*100+E1901</f>
        <v>70704</v>
      </c>
      <c r="R1926">
        <f>K1923*10000+L1923*100+F1901</f>
        <v>70705</v>
      </c>
    </row>
    <row r="1927" spans="1:18">
      <c r="A1927" s="10" t="str">
        <f>INDEX(REFERENCE!$B$2:$K$2,1,'EXAMPLE OF CHOICE CARDS'!I1927)</f>
        <v>Doses</v>
      </c>
      <c r="B1927" s="5" t="str">
        <f>INDEX('DCM CARDS LOOKUP - HIDDEN'!$P$4:$AF$8890,MATCH(N1927,'DCM CARDS LOOKUP - HIDDEN'!$O$4:$O$8890,0),$I1927)</f>
        <v>60 Doses</v>
      </c>
      <c r="C1927" s="5" t="str">
        <f>INDEX('DCM CARDS LOOKUP - HIDDEN'!$P$4:$AF$8890,MATCH(O1927,'DCM CARDS LOOKUP - HIDDEN'!$O$4:$O$8890,0),$I1927)</f>
        <v>12 Doses</v>
      </c>
      <c r="D1927" s="5" t="str">
        <f>INDEX('DCM CARDS LOOKUP - HIDDEN'!$P$4:$AF$8890,MATCH(P1927,'DCM CARDS LOOKUP - HIDDEN'!$O$4:$O$8890,0),$I1927)</f>
        <v>90 Doses</v>
      </c>
      <c r="E1927" s="5" t="str">
        <f>INDEX('DCM CARDS LOOKUP - HIDDEN'!$P$4:$AF$8890,MATCH(Q1927,'DCM CARDS LOOKUP - HIDDEN'!$O$4:$O$8890,0),$I1927)</f>
        <v>90 Doses</v>
      </c>
      <c r="F1927" s="5" t="str">
        <f>INDEX('DCM CARDS LOOKUP - HIDDEN'!$P$4:$AF$8890,MATCH(R1927,'DCM CARDS LOOKUP - HIDDEN'!$O$4:$O$8890,0),$I1927)</f>
        <v>6 Doses</v>
      </c>
      <c r="G1927" s="42"/>
      <c r="I1927" s="4">
        <v>5</v>
      </c>
      <c r="N1927">
        <f>K1923*10000+L1923*100+B1921</f>
        <v>70701</v>
      </c>
      <c r="O1927">
        <f>K1923*10000+L1923*100+C1921</f>
        <v>70702</v>
      </c>
      <c r="P1927">
        <f>K1923*10000+L1923*100+D1921</f>
        <v>70703</v>
      </c>
      <c r="Q1927">
        <f>K1923*10000+L1923*100+E1901</f>
        <v>70704</v>
      </c>
      <c r="R1927">
        <f>K1923*10000+L1923*100+F1901</f>
        <v>70705</v>
      </c>
    </row>
    <row r="1928" spans="1:18">
      <c r="A1928" s="10" t="str">
        <f>INDEX(REFERENCE!$B$2:$K$2,1,'EXAMPLE OF CHOICE CARDS'!I1928)</f>
        <v>flavor</v>
      </c>
      <c r="B1928" s="5" t="str">
        <f>INDEX('DCM CARDS LOOKUP - HIDDEN'!$P$4:$AF$8890,MATCH(N1928,'DCM CARDS LOOKUP - HIDDEN'!$O$4:$O$8890,0),$I1928)</f>
        <v>Elderberry</v>
      </c>
      <c r="C1928" s="5" t="str">
        <f>INDEX('DCM CARDS LOOKUP - HIDDEN'!$P$4:$AF$8890,MATCH(O1928,'DCM CARDS LOOKUP - HIDDEN'!$O$4:$O$8890,0),$I1928)</f>
        <v>Mixed Berry</v>
      </c>
      <c r="D1928" s="5" t="str">
        <f>INDEX('DCM CARDS LOOKUP - HIDDEN'!$P$4:$AF$8890,MATCH(P1928,'DCM CARDS LOOKUP - HIDDEN'!$O$4:$O$8890,0),$I1928)</f>
        <v>-</v>
      </c>
      <c r="E1928" s="5" t="str">
        <f>INDEX('DCM CARDS LOOKUP - HIDDEN'!$P$4:$AF$8890,MATCH(Q1928,'DCM CARDS LOOKUP - HIDDEN'!$O$4:$O$8890,0),$I1928)</f>
        <v>Honey Lemon</v>
      </c>
      <c r="F1928" s="5" t="str">
        <f>INDEX('DCM CARDS LOOKUP - HIDDEN'!$P$4:$AF$8890,MATCH(R1928,'DCM CARDS LOOKUP - HIDDEN'!$O$4:$O$8890,0),$I1928)</f>
        <v>Grape</v>
      </c>
      <c r="G1928" s="42"/>
      <c r="I1928" s="4">
        <v>6</v>
      </c>
      <c r="N1928">
        <f>K1923*10000+L1923*100+B1921</f>
        <v>70701</v>
      </c>
      <c r="O1928">
        <f>K1923*10000+L1923*100+C1921</f>
        <v>70702</v>
      </c>
      <c r="P1928">
        <f>K1923*10000+L1923*100+D1921</f>
        <v>70703</v>
      </c>
      <c r="Q1928">
        <f>K1923*10000+L1923*100+E1901</f>
        <v>70704</v>
      </c>
      <c r="R1928">
        <f>K1923*10000+L1923*100+F1901</f>
        <v>70705</v>
      </c>
    </row>
    <row r="1929" spans="1:18" ht="15" customHeight="1">
      <c r="A1929" s="10" t="str">
        <f>INDEX(REFERENCE!$B$2:$K$2,1,'EXAMPLE OF CHOICE CARDS'!I1929)</f>
        <v>Price</v>
      </c>
      <c r="B1929" s="29">
        <f>INDEX('DCM CARDS LOOKUP - HIDDEN'!$P$4:$AF$8890,MATCH(N1929,'DCM CARDS LOOKUP - HIDDEN'!$O$4:$O$8890,0),$I1929)</f>
        <v>25</v>
      </c>
      <c r="C1929" s="29">
        <f>INDEX('DCM CARDS LOOKUP - HIDDEN'!$P$4:$AF$8890,MATCH(O1929,'DCM CARDS LOOKUP - HIDDEN'!$O$4:$O$8890,0),$I1929)</f>
        <v>5</v>
      </c>
      <c r="D1929" s="29">
        <f>INDEX('DCM CARDS LOOKUP - HIDDEN'!$P$4:$AF$8890,MATCH(P1929,'DCM CARDS LOOKUP - HIDDEN'!$O$4:$O$8890,0),$I1929)</f>
        <v>26</v>
      </c>
      <c r="E1929" s="29">
        <f>INDEX('DCM CARDS LOOKUP - HIDDEN'!$P$4:$AF$8890,MATCH(Q1929,'DCM CARDS LOOKUP - HIDDEN'!$O$4:$O$8890,0),$I1929)</f>
        <v>30</v>
      </c>
      <c r="F1929" s="29">
        <f>INDEX('DCM CARDS LOOKUP - HIDDEN'!$P$4:$AF$8890,MATCH(R1929,'DCM CARDS LOOKUP - HIDDEN'!$O$4:$O$8890,0),$I1929)</f>
        <v>11</v>
      </c>
      <c r="G1929" s="42"/>
      <c r="I1929" s="4">
        <v>7</v>
      </c>
      <c r="N1929">
        <f>K1923*10000+L1923*100+B1921</f>
        <v>70701</v>
      </c>
      <c r="O1929">
        <f>K1923*10000+L1923*100+C1921</f>
        <v>70702</v>
      </c>
      <c r="P1929">
        <f>K1923*10000+L1923*100+D1921</f>
        <v>70703</v>
      </c>
      <c r="Q1929">
        <f>K1923*10000+L1923*100+E1901</f>
        <v>70704</v>
      </c>
      <c r="R1929">
        <f>K1923*10000+L1923*100+F1901</f>
        <v>70705</v>
      </c>
    </row>
    <row r="1930" spans="1:18" ht="15" hidden="1" customHeight="1">
      <c r="A1930" s="10">
        <f>INDEX(REFERENCE!$B$2:$K$2,1,'EXAMPLE OF CHOICE CARDS'!I1930)</f>
        <v>0</v>
      </c>
      <c r="B1930" s="29">
        <f>INDEX('DCM CARDS LOOKUP - HIDDEN'!$P$4:$AF$8890,MATCH(N1930,'DCM CARDS LOOKUP - HIDDEN'!$O$4:$O$8890,0),$I1930)</f>
        <v>0</v>
      </c>
      <c r="C1930" s="29">
        <f>INDEX('DCM CARDS LOOKUP - HIDDEN'!$P$4:$AF$8890,MATCH(O1930,'DCM CARDS LOOKUP - HIDDEN'!$O$4:$O$8890,0),$I1930)</f>
        <v>0</v>
      </c>
      <c r="D1930" s="29">
        <f>INDEX('DCM CARDS LOOKUP - HIDDEN'!$P$4:$AF$8890,MATCH(P1930,'DCM CARDS LOOKUP - HIDDEN'!$O$4:$O$8890,0),$I1930)</f>
        <v>0</v>
      </c>
      <c r="E1930" s="29">
        <f>INDEX('DCM CARDS LOOKUP - HIDDEN'!$P$4:$AF$8890,MATCH(Q1930,'DCM CARDS LOOKUP - HIDDEN'!$O$4:$O$8890,0),$I1930)</f>
        <v>0</v>
      </c>
      <c r="F1930" s="29">
        <f>INDEX('DCM CARDS LOOKUP - HIDDEN'!$P$4:$AF$8890,MATCH(R1930,'DCM CARDS LOOKUP - HIDDEN'!$O$4:$O$8890,0),$I1930)</f>
        <v>0</v>
      </c>
      <c r="G1930" s="42"/>
      <c r="I1930" s="4">
        <v>8</v>
      </c>
      <c r="N1930">
        <f>K1923*10000+L1923*100+B1921</f>
        <v>70701</v>
      </c>
      <c r="O1930">
        <f>K1923*10000+L1923*100+C1921</f>
        <v>70702</v>
      </c>
      <c r="P1930">
        <f>K1923*10000+L1923*100+D1921</f>
        <v>70703</v>
      </c>
      <c r="Q1930">
        <f>K1923*10000+L1923*100+E1901</f>
        <v>70704</v>
      </c>
      <c r="R1930">
        <f>K1923*10000+L1923*100+F1901</f>
        <v>70705</v>
      </c>
    </row>
    <row r="1931" spans="1:18" ht="15" hidden="1" customHeight="1">
      <c r="A1931" s="10">
        <f>INDEX(REFERENCE!$B$2:$K$2,1,'EXAMPLE OF CHOICE CARDS'!I1931)</f>
        <v>0</v>
      </c>
      <c r="B1931" s="5">
        <f>INDEX('DCM CARDS LOOKUP - HIDDEN'!$P$4:$AF$8890,MATCH(N1931,'DCM CARDS LOOKUP - HIDDEN'!$O$4:$O$8890,0),$I1931)</f>
        <v>0</v>
      </c>
      <c r="C1931" s="5">
        <f>INDEX('DCM CARDS LOOKUP - HIDDEN'!$P$4:$AF$8890,MATCH(O1931,'DCM CARDS LOOKUP - HIDDEN'!$O$4:$O$8890,0),$I1931)</f>
        <v>0</v>
      </c>
      <c r="D1931" s="5">
        <f>INDEX('DCM CARDS LOOKUP - HIDDEN'!$P$4:$AF$8890,MATCH(P1931,'DCM CARDS LOOKUP - HIDDEN'!$O$4:$O$8890,0),$I1931)</f>
        <v>0</v>
      </c>
      <c r="E1931" s="5">
        <f>INDEX('DCM CARDS LOOKUP - HIDDEN'!$P$4:$AF$8890,MATCH(Q1931,'DCM CARDS LOOKUP - HIDDEN'!$O$4:$O$8890,0),$I1931)</f>
        <v>0</v>
      </c>
      <c r="F1931" s="5">
        <f>INDEX('DCM CARDS LOOKUP - HIDDEN'!$P$4:$AF$8890,MATCH(R1931,'DCM CARDS LOOKUP - HIDDEN'!$O$4:$O$8890,0),$I1931)</f>
        <v>0</v>
      </c>
      <c r="G1931" s="42"/>
      <c r="I1931" s="4">
        <v>9</v>
      </c>
      <c r="N1931">
        <f>K1923*10000+L1923*100+B1921</f>
        <v>70701</v>
      </c>
      <c r="O1931">
        <f>K1923*10000+L1923*100+C1921</f>
        <v>70702</v>
      </c>
      <c r="P1931">
        <f>K1923*10000+L1923*100+D1921</f>
        <v>70703</v>
      </c>
      <c r="Q1931">
        <f>K1923*10000+L1923*100+E1901</f>
        <v>70704</v>
      </c>
      <c r="R1931">
        <f>K1923*10000+L1923*100+F1901</f>
        <v>70705</v>
      </c>
    </row>
    <row r="1932" spans="1:18" ht="15" hidden="1" customHeight="1">
      <c r="A1932" s="10">
        <f>INDEX(REFERENCE!$B$2:$K$2,1,'EXAMPLE OF CHOICE CARDS'!I1932)</f>
        <v>0</v>
      </c>
      <c r="B1932" s="5">
        <f>INDEX('DCM CARDS LOOKUP - HIDDEN'!$P$4:$AF$8890,MATCH(N1932,'DCM CARDS LOOKUP - HIDDEN'!$O$4:$O$8890,0),$I1932)</f>
        <v>0</v>
      </c>
      <c r="C1932" s="5">
        <f>INDEX('DCM CARDS LOOKUP - HIDDEN'!$P$4:$AF$8890,MATCH(O1932,'DCM CARDS LOOKUP - HIDDEN'!$O$4:$O$8890,0),$I1932)</f>
        <v>0</v>
      </c>
      <c r="D1932" s="5">
        <f>INDEX('DCM CARDS LOOKUP - HIDDEN'!$P$4:$AF$8890,MATCH(P1932,'DCM CARDS LOOKUP - HIDDEN'!$O$4:$O$8890,0),$I1932)</f>
        <v>0</v>
      </c>
      <c r="E1932" s="5">
        <f>INDEX('DCM CARDS LOOKUP - HIDDEN'!$P$4:$AF$8890,MATCH(Q1932,'DCM CARDS LOOKUP - HIDDEN'!$O$4:$O$8890,0),$I1932)</f>
        <v>0</v>
      </c>
      <c r="F1932" s="5">
        <f>INDEX('DCM CARDS LOOKUP - HIDDEN'!$P$4:$AF$8890,MATCH(R1932,'DCM CARDS LOOKUP - HIDDEN'!$O$4:$O$8890,0),$I1932)</f>
        <v>0</v>
      </c>
      <c r="G1932" s="42"/>
      <c r="I1932" s="4">
        <v>10</v>
      </c>
      <c r="N1932">
        <f>K1923*10000+L1923*100+B1921</f>
        <v>70701</v>
      </c>
      <c r="O1932">
        <f>K1923*10000+L1923*100+C1921</f>
        <v>70702</v>
      </c>
      <c r="P1932">
        <f>K1923*10000+L1923*100+D1921</f>
        <v>70703</v>
      </c>
      <c r="Q1932">
        <f>K1923*10000+L1923*100+E1901</f>
        <v>70704</v>
      </c>
      <c r="R1932">
        <f>K1923*10000+L1923*100+F1901</f>
        <v>70705</v>
      </c>
    </row>
    <row r="1933" spans="1:18" ht="15" hidden="1" customHeight="1">
      <c r="A1933" s="10" t="e">
        <f>INDEX(REFERENCE!$B$2:$K$2,1,'EXAMPLE OF CHOICE CARDS'!I1933)</f>
        <v>#REF!</v>
      </c>
      <c r="B1933" s="5">
        <f>INDEX('DCM CARDS LOOKUP - HIDDEN'!$P$4:$AF$8890,MATCH(N1933,'DCM CARDS LOOKUP - HIDDEN'!$O$4:$O$8890,0),$I1933)</f>
        <v>0</v>
      </c>
      <c r="C1933" s="5">
        <f>INDEX('DCM CARDS LOOKUP - HIDDEN'!$P$4:$AF$8890,MATCH(O1933,'DCM CARDS LOOKUP - HIDDEN'!$O$4:$O$8890,0),$I1933)</f>
        <v>0</v>
      </c>
      <c r="D1933" s="5">
        <f>INDEX('DCM CARDS LOOKUP - HIDDEN'!$P$4:$AF$8890,MATCH(P1933,'DCM CARDS LOOKUP - HIDDEN'!$O$4:$O$8890,0),$I1933)</f>
        <v>0</v>
      </c>
      <c r="E1933" s="24"/>
      <c r="F1933" s="24"/>
      <c r="G1933" s="42"/>
      <c r="I1933" s="4">
        <v>11</v>
      </c>
      <c r="N1933">
        <f>K1923*10000+L1923*100+B1921</f>
        <v>70701</v>
      </c>
      <c r="O1933">
        <f>K1923*10000+L1923*100+C1921</f>
        <v>70702</v>
      </c>
      <c r="P1933">
        <f>K1923*10000+L1923*100+D1921</f>
        <v>70703</v>
      </c>
      <c r="Q1933">
        <f>K1923*10000+L1923*100+E1901</f>
        <v>70704</v>
      </c>
      <c r="R1933">
        <f>K1923*10000+L1923*100+F1901</f>
        <v>70705</v>
      </c>
    </row>
    <row r="1934" spans="1:18" ht="15" hidden="1" customHeight="1">
      <c r="A1934" s="10" t="e">
        <f>INDEX(REFERENCE!$B$2:$K$2,1,'EXAMPLE OF CHOICE CARDS'!I1934)</f>
        <v>#REF!</v>
      </c>
      <c r="B1934" s="5">
        <f>INDEX('DCM CARDS LOOKUP - HIDDEN'!$P$4:$AF$8890,MATCH(N1934,'DCM CARDS LOOKUP - HIDDEN'!$O$4:$O$8890,0),$I1934)</f>
        <v>0</v>
      </c>
      <c r="C1934" s="5">
        <f>INDEX('DCM CARDS LOOKUP - HIDDEN'!$P$4:$AF$8890,MATCH(O1934,'DCM CARDS LOOKUP - HIDDEN'!$O$4:$O$8890,0),$I1934)</f>
        <v>0</v>
      </c>
      <c r="D1934" s="5">
        <f>INDEX('DCM CARDS LOOKUP - HIDDEN'!$P$4:$AF$8890,MATCH(P1934,'DCM CARDS LOOKUP - HIDDEN'!$O$4:$O$8890,0),$I1934)</f>
        <v>0</v>
      </c>
      <c r="E1934" s="24"/>
      <c r="F1934" s="24"/>
      <c r="G1934" s="42"/>
      <c r="I1934" s="4">
        <v>12</v>
      </c>
      <c r="N1934">
        <f>K1923*10000+L1923*100+B1921</f>
        <v>70701</v>
      </c>
      <c r="O1934">
        <f>K1923*10000+L1923*100+C1921</f>
        <v>70702</v>
      </c>
      <c r="P1934">
        <f>K1923*10000+L1923*100+D1921</f>
        <v>70703</v>
      </c>
      <c r="Q1934">
        <f>K1923*10000+L1923*100+E1901</f>
        <v>70704</v>
      </c>
      <c r="R1934">
        <f>K1923*10000+L1923*100+F1901</f>
        <v>70705</v>
      </c>
    </row>
    <row r="1935" spans="1:18" ht="15" hidden="1" customHeight="1">
      <c r="A1935" s="10" t="e">
        <f>INDEX(REFERENCE!$B$2:$K$2,1,'EXAMPLE OF CHOICE CARDS'!I1935)</f>
        <v>#REF!</v>
      </c>
      <c r="B1935" s="5">
        <f>INDEX('DCM CARDS LOOKUP - HIDDEN'!$P$4:$AF$8890,MATCH(N1935,'DCM CARDS LOOKUP - HIDDEN'!$O$4:$O$8890,0),$I1935)</f>
        <v>0</v>
      </c>
      <c r="C1935" s="5">
        <f>INDEX('DCM CARDS LOOKUP - HIDDEN'!$P$4:$AF$8890,MATCH(O1935,'DCM CARDS LOOKUP - HIDDEN'!$O$4:$O$8890,0),$I1935)</f>
        <v>0</v>
      </c>
      <c r="D1935" s="5">
        <f>INDEX('DCM CARDS LOOKUP - HIDDEN'!$P$4:$AF$8890,MATCH(P1935,'DCM CARDS LOOKUP - HIDDEN'!$O$4:$O$8890,0),$I1935)</f>
        <v>0</v>
      </c>
      <c r="E1935" s="24"/>
      <c r="F1935" s="24"/>
      <c r="G1935" s="42"/>
      <c r="I1935" s="4">
        <v>13</v>
      </c>
      <c r="N1935">
        <f>K1923*10000+L1923*100+B1921</f>
        <v>70701</v>
      </c>
      <c r="O1935">
        <f>K1923*10000+L1923*100+C1921</f>
        <v>70702</v>
      </c>
      <c r="P1935">
        <f>K1923*10000+L1923*100+D1921</f>
        <v>70703</v>
      </c>
      <c r="Q1935">
        <f>K1923*10000+L1923*100+E1901</f>
        <v>70704</v>
      </c>
      <c r="R1935">
        <f>K1923*10000+L1923*100+F1901</f>
        <v>70705</v>
      </c>
    </row>
    <row r="1936" spans="1:18" ht="15" hidden="1" customHeight="1">
      <c r="A1936" s="10" t="e">
        <f>INDEX(REFERENCE!$B$2:$K$2,1,'EXAMPLE OF CHOICE CARDS'!I1936)</f>
        <v>#REF!</v>
      </c>
      <c r="B1936" s="5">
        <f>INDEX('DCM CARDS LOOKUP - HIDDEN'!$P$4:$AF$8890,MATCH(N1936,'DCM CARDS LOOKUP - HIDDEN'!$O$4:$O$8890,0),$I1936)</f>
        <v>0</v>
      </c>
      <c r="C1936" s="5">
        <f>INDEX('DCM CARDS LOOKUP - HIDDEN'!$P$4:$AF$8890,MATCH(O1936,'DCM CARDS LOOKUP - HIDDEN'!$O$4:$O$8890,0),$I1936)</f>
        <v>0</v>
      </c>
      <c r="D1936" s="5">
        <f>INDEX('DCM CARDS LOOKUP - HIDDEN'!$P$4:$AF$8890,MATCH(P1936,'DCM CARDS LOOKUP - HIDDEN'!$O$4:$O$8890,0),$I1936)</f>
        <v>0</v>
      </c>
      <c r="E1936" s="24"/>
      <c r="F1936" s="24"/>
      <c r="G1936" s="43"/>
      <c r="I1936" s="4">
        <v>14</v>
      </c>
      <c r="N1936">
        <f>K1923*10000+L1923*100+B1921</f>
        <v>70701</v>
      </c>
      <c r="O1936">
        <f>K1923*10000+L1923*100+C1921</f>
        <v>70702</v>
      </c>
      <c r="P1936">
        <f>K1923*10000+L1923*100+D1921</f>
        <v>70703</v>
      </c>
      <c r="Q1936">
        <f>K1923*10000+L1923*100+E1901</f>
        <v>70704</v>
      </c>
      <c r="R1936">
        <f>K1923*10000+L1923*100+F1901</f>
        <v>70705</v>
      </c>
    </row>
    <row r="1937" spans="1:18">
      <c r="A1937" s="2"/>
      <c r="B1937" s="5"/>
      <c r="C1937" s="5"/>
      <c r="D1937" s="5"/>
      <c r="E1937" s="5"/>
      <c r="F1937" s="5"/>
      <c r="G1937" s="5"/>
      <c r="I1937" s="13"/>
    </row>
    <row r="1938" spans="1:18">
      <c r="A1938" s="6"/>
      <c r="B1938" s="7">
        <v>1</v>
      </c>
      <c r="C1938" s="7">
        <v>2</v>
      </c>
      <c r="D1938" s="7">
        <v>3</v>
      </c>
      <c r="E1938" s="7">
        <v>4</v>
      </c>
      <c r="F1938" s="7">
        <v>5</v>
      </c>
      <c r="G1938" s="7">
        <v>9</v>
      </c>
      <c r="I1938" s="13"/>
    </row>
    <row r="1941" spans="1:18">
      <c r="A1941" s="1" t="str">
        <f>"Version "&amp;K1943&amp;"; Task"&amp;L1943</f>
        <v>Version 7; Task8</v>
      </c>
      <c r="B1941" s="4">
        <v>1</v>
      </c>
      <c r="C1941" s="4">
        <v>2</v>
      </c>
      <c r="D1941" s="4">
        <v>3</v>
      </c>
      <c r="E1941" s="4">
        <f>E1921</f>
        <v>4</v>
      </c>
      <c r="F1941" s="4">
        <f>F1921</f>
        <v>5</v>
      </c>
      <c r="I1941" s="13"/>
    </row>
    <row r="1942" spans="1:18" ht="15" customHeight="1">
      <c r="A1942" s="11" t="s">
        <v>8</v>
      </c>
      <c r="B1942" s="12" t="s">
        <v>9</v>
      </c>
      <c r="C1942" s="12" t="s">
        <v>10</v>
      </c>
      <c r="D1942" s="12" t="s">
        <v>11</v>
      </c>
      <c r="E1942" s="23" t="s">
        <v>20</v>
      </c>
      <c r="F1942" s="23" t="s">
        <v>21</v>
      </c>
      <c r="G1942" s="41" t="s">
        <v>15</v>
      </c>
      <c r="I1942" s="13"/>
      <c r="K1942" t="s">
        <v>12</v>
      </c>
      <c r="L1942" t="s">
        <v>1</v>
      </c>
    </row>
    <row r="1943" spans="1:18">
      <c r="A1943" s="10" t="str">
        <f>INDEX(REFERENCE!$B$2:$K$2,1,'EXAMPLE OF CHOICE CARDS'!I1943)</f>
        <v>Brand</v>
      </c>
      <c r="B1943" s="5" t="str">
        <f>INDEX('DCM CARDS LOOKUP - HIDDEN'!$P$4:$AF$8890,MATCH(N1943,'DCM CARDS LOOKUP - HIDDEN'!$O$4:$O$8890,0),$I1943)</f>
        <v>Tylenol Cold &amp; Flu</v>
      </c>
      <c r="C1943" s="5" t="str">
        <f>INDEX('DCM CARDS LOOKUP - HIDDEN'!$P$4:$AF$8890,MATCH(O1943,'DCM CARDS LOOKUP - HIDDEN'!$O$4:$O$8890,0),$I1943)</f>
        <v>UP &amp; UP</v>
      </c>
      <c r="D1943" s="5" t="str">
        <f>INDEX('DCM CARDS LOOKUP - HIDDEN'!$P$4:$AF$8890,MATCH(P1943,'DCM CARDS LOOKUP - HIDDEN'!$O$4:$O$8890,0),$I1943)</f>
        <v>Other Brand</v>
      </c>
      <c r="E1943" s="5" t="str">
        <f>INDEX('DCM CARDS LOOKUP - HIDDEN'!$P$4:$AF$8890,MATCH(Q1943,'DCM CARDS LOOKUP - HIDDEN'!$O$4:$O$8890,0),$I1943)</f>
        <v>CVS</v>
      </c>
      <c r="F1943" s="5" t="str">
        <f>INDEX('DCM CARDS LOOKUP - HIDDEN'!$P$4:$AF$8890,MATCH(R1943,'DCM CARDS LOOKUP - HIDDEN'!$O$4:$O$8890,0),$I1943)</f>
        <v>Mucinex</v>
      </c>
      <c r="G1943" s="42"/>
      <c r="I1943" s="4">
        <v>1</v>
      </c>
      <c r="K1943">
        <f>IF(L1923=15,K1923+1,K1923)</f>
        <v>7</v>
      </c>
      <c r="L1943">
        <f>IF(L1923&lt;15,L1923+1,1)</f>
        <v>8</v>
      </c>
      <c r="N1943">
        <f>K1943*10000+L1943*100+B1941</f>
        <v>70801</v>
      </c>
      <c r="O1943">
        <f>K1943*10000+L1943*100+C1941</f>
        <v>70802</v>
      </c>
      <c r="P1943">
        <f>K1943*10000+L1943*100+D1941</f>
        <v>70803</v>
      </c>
      <c r="Q1943">
        <f>K1943*10000+L1943*100+E1921</f>
        <v>70804</v>
      </c>
      <c r="R1943">
        <f>K1943*10000+L1943*100+F1921</f>
        <v>70805</v>
      </c>
    </row>
    <row r="1944" spans="1:18">
      <c r="A1944" s="10" t="str">
        <f>INDEX(REFERENCE!$B$2:$K$2,1,'EXAMPLE OF CHOICE CARDS'!I1944)</f>
        <v>Format</v>
      </c>
      <c r="B1944" s="5" t="str">
        <f>INDEX('DCM CARDS LOOKUP - HIDDEN'!$P$4:$AF$8890,MATCH(N1944,'DCM CARDS LOOKUP - HIDDEN'!$O$4:$O$8890,0),$I1944)</f>
        <v>Powder packet</v>
      </c>
      <c r="C1944" s="5" t="str">
        <f>INDEX('DCM CARDS LOOKUP - HIDDEN'!$P$4:$AF$8890,MATCH(O1944,'DCM CARDS LOOKUP - HIDDEN'!$O$4:$O$8890,0),$I1944)</f>
        <v>Tablet</v>
      </c>
      <c r="D1944" s="5" t="str">
        <f>INDEX('DCM CARDS LOOKUP - HIDDEN'!$P$4:$AF$8890,MATCH(P1944,'DCM CARDS LOOKUP - HIDDEN'!$O$4:$O$8890,0),$I1944)</f>
        <v>Syrup/liquid</v>
      </c>
      <c r="E1944" s="5" t="str">
        <f>INDEX('DCM CARDS LOOKUP - HIDDEN'!$P$4:$AF$8890,MATCH(Q1944,'DCM CARDS LOOKUP - HIDDEN'!$O$4:$O$8890,0),$I1944)</f>
        <v>Nasal Spray</v>
      </c>
      <c r="F1944" s="5" t="str">
        <f>INDEX('DCM CARDS LOOKUP - HIDDEN'!$P$4:$AF$8890,MATCH(R1944,'DCM CARDS LOOKUP - HIDDEN'!$O$4:$O$8890,0),$I1944)</f>
        <v>Hot liquid powder packet</v>
      </c>
      <c r="G1944" s="42"/>
      <c r="I1944" s="4">
        <v>2</v>
      </c>
      <c r="N1944">
        <f>K1943*10000+L1943*100+B1941</f>
        <v>70801</v>
      </c>
      <c r="O1944">
        <f>K1943*10000+L1943*100+C1941</f>
        <v>70802</v>
      </c>
      <c r="P1944">
        <f>K1943*10000+L1943*100+D1941</f>
        <v>70803</v>
      </c>
      <c r="Q1944">
        <f>K1943*10000+L1943*100+E1921</f>
        <v>70804</v>
      </c>
      <c r="R1944">
        <f>K1943*10000+L1943*100+F1921</f>
        <v>70805</v>
      </c>
    </row>
    <row r="1945" spans="1:18">
      <c r="A1945" s="10" t="str">
        <f>INDEX(REFERENCE!$B$2:$K$2,1,'EXAMPLE OF CHOICE CARDS'!I1945)</f>
        <v>Symptoms</v>
      </c>
      <c r="B1945" s="5" t="str">
        <f>INDEX('DCM CARDS LOOKUP - HIDDEN'!$P$4:$AF$8890,MATCH(N1945,'DCM CARDS LOOKUP - HIDDEN'!$O$4:$O$8890,0),$I1945)</f>
        <v>Controls Cough</v>
      </c>
      <c r="C1945" s="5" t="str">
        <f>INDEX('DCM CARDS LOOKUP - HIDDEN'!$P$4:$AF$8890,MATCH(O1945,'DCM CARDS LOOKUP - HIDDEN'!$O$4:$O$8890,0),$I1945)</f>
        <v>Head cold relief</v>
      </c>
      <c r="D1945" s="5" t="str">
        <f>INDEX('DCM CARDS LOOKUP - HIDDEN'!$P$4:$AF$8890,MATCH(P1945,'DCM CARDS LOOKUP - HIDDEN'!$O$4:$O$8890,0),$I1945)</f>
        <v>Strengthens Immune System</v>
      </c>
      <c r="E1945" s="5" t="str">
        <f>INDEX('DCM CARDS LOOKUP - HIDDEN'!$P$4:$AF$8890,MATCH(Q1945,'DCM CARDS LOOKUP - HIDDEN'!$O$4:$O$8890,0),$I1945)</f>
        <v>Head Pain Relief</v>
      </c>
      <c r="F1945" s="5" t="str">
        <f>INDEX('DCM CARDS LOOKUP - HIDDEN'!$P$4:$AF$8890,MATCH(R1945,'DCM CARDS LOOKUP - HIDDEN'!$O$4:$O$8890,0),$I1945)</f>
        <v>Body Aches/Pain relief</v>
      </c>
      <c r="G1945" s="42"/>
      <c r="I1945" s="4">
        <v>3</v>
      </c>
      <c r="N1945">
        <f>K1943*10000+L1943*100+B1941</f>
        <v>70801</v>
      </c>
      <c r="O1945">
        <f>K1943*10000+L1943*100+C1941</f>
        <v>70802</v>
      </c>
      <c r="P1945">
        <f>K1943*10000+L1943*100+D1941</f>
        <v>70803</v>
      </c>
      <c r="Q1945">
        <f>K1943*10000+L1943*100+E1921</f>
        <v>70804</v>
      </c>
      <c r="R1945">
        <f>K1943*10000+L1943*100+F1921</f>
        <v>70805</v>
      </c>
    </row>
    <row r="1946" spans="1:18" ht="30">
      <c r="A1946" s="10" t="str">
        <f>INDEX(REFERENCE!$B$2:$K$2,1,'EXAMPLE OF CHOICE CARDS'!I1946)</f>
        <v>Benefit</v>
      </c>
      <c r="B1946" s="5" t="str">
        <f>INDEX('DCM CARDS LOOKUP - HIDDEN'!$P$4:$AF$8890,MATCH(N1946,'DCM CARDS LOOKUP - HIDDEN'!$O$4:$O$8890,0),$I1946)</f>
        <v>Natural Ingredients</v>
      </c>
      <c r="C1946" s="5" t="str">
        <f>INDEX('DCM CARDS LOOKUP - HIDDEN'!$P$4:$AF$8890,MATCH(O1946,'DCM CARDS LOOKUP - HIDDEN'!$O$4:$O$8890,0),$I1946)</f>
        <v>Treats Sneezing</v>
      </c>
      <c r="D1946" s="5" t="str">
        <f>INDEX('DCM CARDS LOOKUP - HIDDEN'!$P$4:$AF$8890,MATCH(P1946,'DCM CARDS LOOKUP - HIDDEN'!$O$4:$O$8890,0),$I1946)</f>
        <v>Sugar Free</v>
      </c>
      <c r="E1946" s="5" t="str">
        <f>INDEX('DCM CARDS LOOKUP - HIDDEN'!$P$4:$AF$8890,MATCH(Q1946,'DCM CARDS LOOKUP - HIDDEN'!$O$4:$O$8890,0),$I1946)</f>
        <v>Treats multiple symptoms</v>
      </c>
      <c r="F1946" s="5" t="str">
        <f>INDEX('DCM CARDS LOOKUP - HIDDEN'!$P$4:$AF$8890,MATCH(R1946,'DCM CARDS LOOKUP - HIDDEN'!$O$4:$O$8890,0),$I1946)</f>
        <v>Steroid Free</v>
      </c>
      <c r="G1946" s="42"/>
      <c r="I1946" s="4">
        <v>4</v>
      </c>
      <c r="N1946">
        <f>K1943*10000+L1943*100+B1941</f>
        <v>70801</v>
      </c>
      <c r="O1946">
        <f>K1943*10000+L1943*100+C1941</f>
        <v>70802</v>
      </c>
      <c r="P1946">
        <f>K1943*10000+L1943*100+D1941</f>
        <v>70803</v>
      </c>
      <c r="Q1946">
        <f>K1943*10000+L1943*100+E1921</f>
        <v>70804</v>
      </c>
      <c r="R1946">
        <f>K1943*10000+L1943*100+F1921</f>
        <v>70805</v>
      </c>
    </row>
    <row r="1947" spans="1:18">
      <c r="A1947" s="10" t="str">
        <f>INDEX(REFERENCE!$B$2:$K$2,1,'EXAMPLE OF CHOICE CARDS'!I1947)</f>
        <v>Doses</v>
      </c>
      <c r="B1947" s="5" t="str">
        <f>INDEX('DCM CARDS LOOKUP - HIDDEN'!$P$4:$AF$8890,MATCH(N1947,'DCM CARDS LOOKUP - HIDDEN'!$O$4:$O$8890,0),$I1947)</f>
        <v>12 Doses</v>
      </c>
      <c r="C1947" s="5" t="str">
        <f>INDEX('DCM CARDS LOOKUP - HIDDEN'!$P$4:$AF$8890,MATCH(O1947,'DCM CARDS LOOKUP - HIDDEN'!$O$4:$O$8890,0),$I1947)</f>
        <v>60 Doses</v>
      </c>
      <c r="D1947" s="5" t="str">
        <f>INDEX('DCM CARDS LOOKUP - HIDDEN'!$P$4:$AF$8890,MATCH(P1947,'DCM CARDS LOOKUP - HIDDEN'!$O$4:$O$8890,0),$I1947)</f>
        <v>6 Doses</v>
      </c>
      <c r="E1947" s="5" t="str">
        <f>INDEX('DCM CARDS LOOKUP - HIDDEN'!$P$4:$AF$8890,MATCH(Q1947,'DCM CARDS LOOKUP - HIDDEN'!$O$4:$O$8890,0),$I1947)</f>
        <v>90 Doses</v>
      </c>
      <c r="F1947" s="5" t="str">
        <f>INDEX('DCM CARDS LOOKUP - HIDDEN'!$P$4:$AF$8890,MATCH(R1947,'DCM CARDS LOOKUP - HIDDEN'!$O$4:$O$8890,0),$I1947)</f>
        <v>30 Doses</v>
      </c>
      <c r="G1947" s="42"/>
      <c r="I1947" s="4">
        <v>5</v>
      </c>
      <c r="N1947">
        <f>K1943*10000+L1943*100+B1941</f>
        <v>70801</v>
      </c>
      <c r="O1947">
        <f>K1943*10000+L1943*100+C1941</f>
        <v>70802</v>
      </c>
      <c r="P1947">
        <f>K1943*10000+L1943*100+D1941</f>
        <v>70803</v>
      </c>
      <c r="Q1947">
        <f>K1943*10000+L1943*100+E1921</f>
        <v>70804</v>
      </c>
      <c r="R1947">
        <f>K1943*10000+L1943*100+F1921</f>
        <v>70805</v>
      </c>
    </row>
    <row r="1948" spans="1:18">
      <c r="A1948" s="10" t="str">
        <f>INDEX(REFERENCE!$B$2:$K$2,1,'EXAMPLE OF CHOICE CARDS'!I1948)</f>
        <v>flavor</v>
      </c>
      <c r="B1948" s="5" t="str">
        <f>INDEX('DCM CARDS LOOKUP - HIDDEN'!$P$4:$AF$8890,MATCH(N1948,'DCM CARDS LOOKUP - HIDDEN'!$O$4:$O$8890,0),$I1948)</f>
        <v>Orange</v>
      </c>
      <c r="C1948" s="5" t="str">
        <f>INDEX('DCM CARDS LOOKUP - HIDDEN'!$P$4:$AF$8890,MATCH(O1948,'DCM CARDS LOOKUP - HIDDEN'!$O$4:$O$8890,0),$I1948)</f>
        <v>-</v>
      </c>
      <c r="D1948" s="5" t="str">
        <f>INDEX('DCM CARDS LOOKUP - HIDDEN'!$P$4:$AF$8890,MATCH(P1948,'DCM CARDS LOOKUP - HIDDEN'!$O$4:$O$8890,0),$I1948)</f>
        <v>Cherry</v>
      </c>
      <c r="E1948" s="5" t="str">
        <f>INDEX('DCM CARDS LOOKUP - HIDDEN'!$P$4:$AF$8890,MATCH(Q1948,'DCM CARDS LOOKUP - HIDDEN'!$O$4:$O$8890,0),$I1948)</f>
        <v>-</v>
      </c>
      <c r="F1948" s="5" t="str">
        <f>INDEX('DCM CARDS LOOKUP - HIDDEN'!$P$4:$AF$8890,MATCH(R1948,'DCM CARDS LOOKUP - HIDDEN'!$O$4:$O$8890,0),$I1948)</f>
        <v>Honey</v>
      </c>
      <c r="G1948" s="42"/>
      <c r="I1948" s="4">
        <v>6</v>
      </c>
      <c r="N1948">
        <f>K1943*10000+L1943*100+B1941</f>
        <v>70801</v>
      </c>
      <c r="O1948">
        <f>K1943*10000+L1943*100+C1941</f>
        <v>70802</v>
      </c>
      <c r="P1948">
        <f>K1943*10000+L1943*100+D1941</f>
        <v>70803</v>
      </c>
      <c r="Q1948">
        <f>K1943*10000+L1943*100+E1921</f>
        <v>70804</v>
      </c>
      <c r="R1948">
        <f>K1943*10000+L1943*100+F1921</f>
        <v>70805</v>
      </c>
    </row>
    <row r="1949" spans="1:18" ht="15" customHeight="1">
      <c r="A1949" s="10" t="str">
        <f>INDEX(REFERENCE!$B$2:$K$2,1,'EXAMPLE OF CHOICE CARDS'!I1949)</f>
        <v>Price</v>
      </c>
      <c r="B1949" s="29">
        <f>INDEX('DCM CARDS LOOKUP - HIDDEN'!$P$4:$AF$8890,MATCH(N1949,'DCM CARDS LOOKUP - HIDDEN'!$O$4:$O$8890,0),$I1949)</f>
        <v>8</v>
      </c>
      <c r="C1949" s="29">
        <f>INDEX('DCM CARDS LOOKUP - HIDDEN'!$P$4:$AF$8890,MATCH(O1949,'DCM CARDS LOOKUP - HIDDEN'!$O$4:$O$8890,0),$I1949)</f>
        <v>38</v>
      </c>
      <c r="D1949" s="29">
        <f>INDEX('DCM CARDS LOOKUP - HIDDEN'!$P$4:$AF$8890,MATCH(P1949,'DCM CARDS LOOKUP - HIDDEN'!$O$4:$O$8890,0),$I1949)</f>
        <v>7</v>
      </c>
      <c r="E1949" s="29">
        <f>INDEX('DCM CARDS LOOKUP - HIDDEN'!$P$4:$AF$8890,MATCH(Q1949,'DCM CARDS LOOKUP - HIDDEN'!$O$4:$O$8890,0),$I1949)</f>
        <v>50</v>
      </c>
      <c r="F1949" s="29">
        <f>INDEX('DCM CARDS LOOKUP - HIDDEN'!$P$4:$AF$8890,MATCH(R1949,'DCM CARDS LOOKUP - HIDDEN'!$O$4:$O$8890,0),$I1949)</f>
        <v>18</v>
      </c>
      <c r="G1949" s="42"/>
      <c r="I1949" s="4">
        <v>7</v>
      </c>
      <c r="N1949">
        <f>K1943*10000+L1943*100+B1941</f>
        <v>70801</v>
      </c>
      <c r="O1949">
        <f>K1943*10000+L1943*100+C1941</f>
        <v>70802</v>
      </c>
      <c r="P1949">
        <f>K1943*10000+L1943*100+D1941</f>
        <v>70803</v>
      </c>
      <c r="Q1949">
        <f>K1943*10000+L1943*100+E1921</f>
        <v>70804</v>
      </c>
      <c r="R1949">
        <f>K1943*10000+L1943*100+F1921</f>
        <v>70805</v>
      </c>
    </row>
    <row r="1950" spans="1:18" ht="15" hidden="1" customHeight="1">
      <c r="A1950" s="10">
        <f>INDEX(REFERENCE!$B$2:$K$2,1,'EXAMPLE OF CHOICE CARDS'!I1950)</f>
        <v>0</v>
      </c>
      <c r="B1950" s="29">
        <f>INDEX('DCM CARDS LOOKUP - HIDDEN'!$P$4:$AF$8890,MATCH(N1950,'DCM CARDS LOOKUP - HIDDEN'!$O$4:$O$8890,0),$I1950)</f>
        <v>0</v>
      </c>
      <c r="C1950" s="29">
        <f>INDEX('DCM CARDS LOOKUP - HIDDEN'!$P$4:$AF$8890,MATCH(O1950,'DCM CARDS LOOKUP - HIDDEN'!$O$4:$O$8890,0),$I1950)</f>
        <v>0</v>
      </c>
      <c r="D1950" s="29">
        <f>INDEX('DCM CARDS LOOKUP - HIDDEN'!$P$4:$AF$8890,MATCH(P1950,'DCM CARDS LOOKUP - HIDDEN'!$O$4:$O$8890,0),$I1950)</f>
        <v>0</v>
      </c>
      <c r="E1950" s="29">
        <f>INDEX('DCM CARDS LOOKUP - HIDDEN'!$P$4:$AF$8890,MATCH(Q1950,'DCM CARDS LOOKUP - HIDDEN'!$O$4:$O$8890,0),$I1950)</f>
        <v>0</v>
      </c>
      <c r="F1950" s="29">
        <f>INDEX('DCM CARDS LOOKUP - HIDDEN'!$P$4:$AF$8890,MATCH(R1950,'DCM CARDS LOOKUP - HIDDEN'!$O$4:$O$8890,0),$I1950)</f>
        <v>0</v>
      </c>
      <c r="G1950" s="42"/>
      <c r="I1950" s="4">
        <v>8</v>
      </c>
      <c r="N1950">
        <f>K1943*10000+L1943*100+B1941</f>
        <v>70801</v>
      </c>
      <c r="O1950">
        <f>K1943*10000+L1943*100+C1941</f>
        <v>70802</v>
      </c>
      <c r="P1950">
        <f>K1943*10000+L1943*100+D1941</f>
        <v>70803</v>
      </c>
      <c r="Q1950">
        <f>K1943*10000+L1943*100+E1921</f>
        <v>70804</v>
      </c>
      <c r="R1950">
        <f>K1943*10000+L1943*100+F1921</f>
        <v>70805</v>
      </c>
    </row>
    <row r="1951" spans="1:18" ht="15" hidden="1" customHeight="1">
      <c r="A1951" s="10">
        <f>INDEX(REFERENCE!$B$2:$K$2,1,'EXAMPLE OF CHOICE CARDS'!I1951)</f>
        <v>0</v>
      </c>
      <c r="B1951" s="5">
        <f>INDEX('DCM CARDS LOOKUP - HIDDEN'!$P$4:$AF$8890,MATCH(N1951,'DCM CARDS LOOKUP - HIDDEN'!$O$4:$O$8890,0),$I1951)</f>
        <v>0</v>
      </c>
      <c r="C1951" s="5">
        <f>INDEX('DCM CARDS LOOKUP - HIDDEN'!$P$4:$AF$8890,MATCH(O1951,'DCM CARDS LOOKUP - HIDDEN'!$O$4:$O$8890,0),$I1951)</f>
        <v>0</v>
      </c>
      <c r="D1951" s="5">
        <f>INDEX('DCM CARDS LOOKUP - HIDDEN'!$P$4:$AF$8890,MATCH(P1951,'DCM CARDS LOOKUP - HIDDEN'!$O$4:$O$8890,0),$I1951)</f>
        <v>0</v>
      </c>
      <c r="E1951" s="5">
        <f>INDEX('DCM CARDS LOOKUP - HIDDEN'!$P$4:$AF$8890,MATCH(Q1951,'DCM CARDS LOOKUP - HIDDEN'!$O$4:$O$8890,0),$I1951)</f>
        <v>0</v>
      </c>
      <c r="F1951" s="5">
        <f>INDEX('DCM CARDS LOOKUP - HIDDEN'!$P$4:$AF$8890,MATCH(R1951,'DCM CARDS LOOKUP - HIDDEN'!$O$4:$O$8890,0),$I1951)</f>
        <v>0</v>
      </c>
      <c r="G1951" s="42"/>
      <c r="I1951" s="4">
        <v>9</v>
      </c>
      <c r="N1951">
        <f>K1943*10000+L1943*100+B1941</f>
        <v>70801</v>
      </c>
      <c r="O1951">
        <f>K1943*10000+L1943*100+C1941</f>
        <v>70802</v>
      </c>
      <c r="P1951">
        <f>K1943*10000+L1943*100+D1941</f>
        <v>70803</v>
      </c>
      <c r="Q1951">
        <f>K1943*10000+L1943*100+E1921</f>
        <v>70804</v>
      </c>
      <c r="R1951">
        <f>K1943*10000+L1943*100+F1921</f>
        <v>70805</v>
      </c>
    </row>
    <row r="1952" spans="1:18" ht="15" hidden="1" customHeight="1">
      <c r="A1952" s="10">
        <f>INDEX(REFERENCE!$B$2:$K$2,1,'EXAMPLE OF CHOICE CARDS'!I1952)</f>
        <v>0</v>
      </c>
      <c r="B1952" s="5">
        <f>INDEX('DCM CARDS LOOKUP - HIDDEN'!$P$4:$AF$8890,MATCH(N1952,'DCM CARDS LOOKUP - HIDDEN'!$O$4:$O$8890,0),$I1952)</f>
        <v>0</v>
      </c>
      <c r="C1952" s="5">
        <f>INDEX('DCM CARDS LOOKUP - HIDDEN'!$P$4:$AF$8890,MATCH(O1952,'DCM CARDS LOOKUP - HIDDEN'!$O$4:$O$8890,0),$I1952)</f>
        <v>0</v>
      </c>
      <c r="D1952" s="5">
        <f>INDEX('DCM CARDS LOOKUP - HIDDEN'!$P$4:$AF$8890,MATCH(P1952,'DCM CARDS LOOKUP - HIDDEN'!$O$4:$O$8890,0),$I1952)</f>
        <v>0</v>
      </c>
      <c r="E1952" s="5">
        <f>INDEX('DCM CARDS LOOKUP - HIDDEN'!$P$4:$AF$8890,MATCH(Q1952,'DCM CARDS LOOKUP - HIDDEN'!$O$4:$O$8890,0),$I1952)</f>
        <v>0</v>
      </c>
      <c r="F1952" s="5">
        <f>INDEX('DCM CARDS LOOKUP - HIDDEN'!$P$4:$AF$8890,MATCH(R1952,'DCM CARDS LOOKUP - HIDDEN'!$O$4:$O$8890,0),$I1952)</f>
        <v>0</v>
      </c>
      <c r="G1952" s="42"/>
      <c r="I1952" s="4">
        <v>10</v>
      </c>
      <c r="N1952">
        <f>K1943*10000+L1943*100+B1941</f>
        <v>70801</v>
      </c>
      <c r="O1952">
        <f>K1943*10000+L1943*100+C1941</f>
        <v>70802</v>
      </c>
      <c r="P1952">
        <f>K1943*10000+L1943*100+D1941</f>
        <v>70803</v>
      </c>
      <c r="Q1952">
        <f>K1943*10000+L1943*100+E1921</f>
        <v>70804</v>
      </c>
      <c r="R1952">
        <f>K1943*10000+L1943*100+F1921</f>
        <v>70805</v>
      </c>
    </row>
    <row r="1953" spans="1:18" ht="15" hidden="1" customHeight="1">
      <c r="A1953" s="10" t="e">
        <f>INDEX(REFERENCE!$B$2:$K$2,1,'EXAMPLE OF CHOICE CARDS'!I1953)</f>
        <v>#REF!</v>
      </c>
      <c r="B1953" s="5">
        <f>INDEX('DCM CARDS LOOKUP - HIDDEN'!$P$4:$AF$8890,MATCH(N1953,'DCM CARDS LOOKUP - HIDDEN'!$O$4:$O$8890,0),$I1953)</f>
        <v>0</v>
      </c>
      <c r="C1953" s="5">
        <f>INDEX('DCM CARDS LOOKUP - HIDDEN'!$P$4:$AF$8890,MATCH(O1953,'DCM CARDS LOOKUP - HIDDEN'!$O$4:$O$8890,0),$I1953)</f>
        <v>0</v>
      </c>
      <c r="D1953" s="5">
        <f>INDEX('DCM CARDS LOOKUP - HIDDEN'!$P$4:$AF$8890,MATCH(P1953,'DCM CARDS LOOKUP - HIDDEN'!$O$4:$O$8890,0),$I1953)</f>
        <v>0</v>
      </c>
      <c r="E1953" s="24"/>
      <c r="F1953" s="24"/>
      <c r="G1953" s="42"/>
      <c r="I1953" s="4">
        <v>11</v>
      </c>
      <c r="N1953">
        <f>K1943*10000+L1943*100+B1941</f>
        <v>70801</v>
      </c>
      <c r="O1953">
        <f>K1943*10000+L1943*100+C1941</f>
        <v>70802</v>
      </c>
      <c r="P1953">
        <f>K1943*10000+L1943*100+D1941</f>
        <v>70803</v>
      </c>
      <c r="Q1953">
        <f>K1943*10000+L1943*100+E1921</f>
        <v>70804</v>
      </c>
      <c r="R1953">
        <f>K1943*10000+L1943*100+F1921</f>
        <v>70805</v>
      </c>
    </row>
    <row r="1954" spans="1:18" ht="15" hidden="1" customHeight="1">
      <c r="A1954" s="10" t="e">
        <f>INDEX(REFERENCE!$B$2:$K$2,1,'EXAMPLE OF CHOICE CARDS'!I1954)</f>
        <v>#REF!</v>
      </c>
      <c r="B1954" s="5">
        <f>INDEX('DCM CARDS LOOKUP - HIDDEN'!$P$4:$AF$8890,MATCH(N1954,'DCM CARDS LOOKUP - HIDDEN'!$O$4:$O$8890,0),$I1954)</f>
        <v>0</v>
      </c>
      <c r="C1954" s="5">
        <f>INDEX('DCM CARDS LOOKUP - HIDDEN'!$P$4:$AF$8890,MATCH(O1954,'DCM CARDS LOOKUP - HIDDEN'!$O$4:$O$8890,0),$I1954)</f>
        <v>0</v>
      </c>
      <c r="D1954" s="5">
        <f>INDEX('DCM CARDS LOOKUP - HIDDEN'!$P$4:$AF$8890,MATCH(P1954,'DCM CARDS LOOKUP - HIDDEN'!$O$4:$O$8890,0),$I1954)</f>
        <v>0</v>
      </c>
      <c r="E1954" s="24"/>
      <c r="F1954" s="24"/>
      <c r="G1954" s="42"/>
      <c r="I1954" s="4">
        <v>12</v>
      </c>
      <c r="N1954">
        <f>K1943*10000+L1943*100+B1941</f>
        <v>70801</v>
      </c>
      <c r="O1954">
        <f>K1943*10000+L1943*100+C1941</f>
        <v>70802</v>
      </c>
      <c r="P1954">
        <f>K1943*10000+L1943*100+D1941</f>
        <v>70803</v>
      </c>
      <c r="Q1954">
        <f>K1943*10000+L1943*100+E1921</f>
        <v>70804</v>
      </c>
      <c r="R1954">
        <f>K1943*10000+L1943*100+F1921</f>
        <v>70805</v>
      </c>
    </row>
    <row r="1955" spans="1:18" ht="15" hidden="1" customHeight="1">
      <c r="A1955" s="10" t="e">
        <f>INDEX(REFERENCE!$B$2:$K$2,1,'EXAMPLE OF CHOICE CARDS'!I1955)</f>
        <v>#REF!</v>
      </c>
      <c r="B1955" s="5">
        <f>INDEX('DCM CARDS LOOKUP - HIDDEN'!$P$4:$AF$8890,MATCH(N1955,'DCM CARDS LOOKUP - HIDDEN'!$O$4:$O$8890,0),$I1955)</f>
        <v>0</v>
      </c>
      <c r="C1955" s="5">
        <f>INDEX('DCM CARDS LOOKUP - HIDDEN'!$P$4:$AF$8890,MATCH(O1955,'DCM CARDS LOOKUP - HIDDEN'!$O$4:$O$8890,0),$I1955)</f>
        <v>0</v>
      </c>
      <c r="D1955" s="5">
        <f>INDEX('DCM CARDS LOOKUP - HIDDEN'!$P$4:$AF$8890,MATCH(P1955,'DCM CARDS LOOKUP - HIDDEN'!$O$4:$O$8890,0),$I1955)</f>
        <v>0</v>
      </c>
      <c r="E1955" s="24"/>
      <c r="F1955" s="24"/>
      <c r="G1955" s="42"/>
      <c r="I1955" s="4">
        <v>13</v>
      </c>
      <c r="N1955">
        <f>K1943*10000+L1943*100+B1941</f>
        <v>70801</v>
      </c>
      <c r="O1955">
        <f>K1943*10000+L1943*100+C1941</f>
        <v>70802</v>
      </c>
      <c r="P1955">
        <f>K1943*10000+L1943*100+D1941</f>
        <v>70803</v>
      </c>
      <c r="Q1955">
        <f>K1943*10000+L1943*100+E1921</f>
        <v>70804</v>
      </c>
      <c r="R1955">
        <f>K1943*10000+L1943*100+F1921</f>
        <v>70805</v>
      </c>
    </row>
    <row r="1956" spans="1:18" ht="15" hidden="1" customHeight="1">
      <c r="A1956" s="10" t="e">
        <f>INDEX(REFERENCE!$B$2:$K$2,1,'EXAMPLE OF CHOICE CARDS'!I1956)</f>
        <v>#REF!</v>
      </c>
      <c r="B1956" s="5">
        <f>INDEX('DCM CARDS LOOKUP - HIDDEN'!$P$4:$AF$8890,MATCH(N1956,'DCM CARDS LOOKUP - HIDDEN'!$O$4:$O$8890,0),$I1956)</f>
        <v>0</v>
      </c>
      <c r="C1956" s="5">
        <f>INDEX('DCM CARDS LOOKUP - HIDDEN'!$P$4:$AF$8890,MATCH(O1956,'DCM CARDS LOOKUP - HIDDEN'!$O$4:$O$8890,0),$I1956)</f>
        <v>0</v>
      </c>
      <c r="D1956" s="5">
        <f>INDEX('DCM CARDS LOOKUP - HIDDEN'!$P$4:$AF$8890,MATCH(P1956,'DCM CARDS LOOKUP - HIDDEN'!$O$4:$O$8890,0),$I1956)</f>
        <v>0</v>
      </c>
      <c r="E1956" s="24"/>
      <c r="F1956" s="24"/>
      <c r="G1956" s="43"/>
      <c r="I1956" s="4">
        <v>14</v>
      </c>
      <c r="N1956">
        <f>K1943*10000+L1943*100+B1941</f>
        <v>70801</v>
      </c>
      <c r="O1956">
        <f>K1943*10000+L1943*100+C1941</f>
        <v>70802</v>
      </c>
      <c r="P1956">
        <f>K1943*10000+L1943*100+D1941</f>
        <v>70803</v>
      </c>
      <c r="Q1956">
        <f>K1943*10000+L1943*100+E1921</f>
        <v>70804</v>
      </c>
      <c r="R1956">
        <f>K1943*10000+L1943*100+F1921</f>
        <v>70805</v>
      </c>
    </row>
    <row r="1957" spans="1:18">
      <c r="A1957" s="2"/>
      <c r="B1957" s="5"/>
      <c r="C1957" s="5"/>
      <c r="D1957" s="5"/>
      <c r="E1957" s="5"/>
      <c r="F1957" s="5"/>
      <c r="G1957" s="5"/>
      <c r="I1957" s="13"/>
    </row>
    <row r="1958" spans="1:18">
      <c r="A1958" s="6"/>
      <c r="B1958" s="7">
        <v>1</v>
      </c>
      <c r="C1958" s="7">
        <v>2</v>
      </c>
      <c r="D1958" s="7">
        <v>3</v>
      </c>
      <c r="E1958" s="7">
        <v>4</v>
      </c>
      <c r="F1958" s="7">
        <v>5</v>
      </c>
      <c r="G1958" s="7">
        <v>9</v>
      </c>
      <c r="I1958" s="13"/>
    </row>
    <row r="1961" spans="1:18">
      <c r="A1961" s="1" t="str">
        <f>"Version "&amp;K1963&amp;"; Task"&amp;L1963</f>
        <v>Version 7; Task9</v>
      </c>
      <c r="B1961" s="4">
        <v>1</v>
      </c>
      <c r="C1961" s="4">
        <v>2</v>
      </c>
      <c r="D1961" s="4">
        <v>3</v>
      </c>
      <c r="E1961" s="4">
        <f>E1941</f>
        <v>4</v>
      </c>
      <c r="F1961" s="4">
        <f>F1941</f>
        <v>5</v>
      </c>
      <c r="I1961" s="13"/>
    </row>
    <row r="1962" spans="1:18" ht="15" customHeight="1">
      <c r="A1962" s="11" t="s">
        <v>8</v>
      </c>
      <c r="B1962" s="12" t="s">
        <v>9</v>
      </c>
      <c r="C1962" s="12" t="s">
        <v>10</v>
      </c>
      <c r="D1962" s="12" t="s">
        <v>11</v>
      </c>
      <c r="E1962" s="23" t="s">
        <v>20</v>
      </c>
      <c r="F1962" s="23" t="s">
        <v>21</v>
      </c>
      <c r="G1962" s="41" t="s">
        <v>15</v>
      </c>
      <c r="I1962" s="13"/>
      <c r="K1962" t="s">
        <v>12</v>
      </c>
      <c r="L1962" t="s">
        <v>1</v>
      </c>
    </row>
    <row r="1963" spans="1:18">
      <c r="A1963" s="10" t="str">
        <f>INDEX(REFERENCE!$B$2:$K$2,1,'EXAMPLE OF CHOICE CARDS'!I1963)</f>
        <v>Brand</v>
      </c>
      <c r="B1963" s="5" t="str">
        <f>INDEX('DCM CARDS LOOKUP - HIDDEN'!$P$4:$AF$8890,MATCH(N1963,'DCM CARDS LOOKUP - HIDDEN'!$O$4:$O$8890,0),$I1963)</f>
        <v>Coricidin</v>
      </c>
      <c r="C1963" s="5" t="str">
        <f>INDEX('DCM CARDS LOOKUP - HIDDEN'!$P$4:$AF$8890,MATCH(O1963,'DCM CARDS LOOKUP - HIDDEN'!$O$4:$O$8890,0),$I1963)</f>
        <v>Robitussin</v>
      </c>
      <c r="D1963" s="5" t="str">
        <f>INDEX('DCM CARDS LOOKUP - HIDDEN'!$P$4:$AF$8890,MATCH(P1963,'DCM CARDS LOOKUP - HIDDEN'!$O$4:$O$8890,0),$I1963)</f>
        <v>Theraflu</v>
      </c>
      <c r="E1963" s="5" t="str">
        <f>INDEX('DCM CARDS LOOKUP - HIDDEN'!$P$4:$AF$8890,MATCH(Q1963,'DCM CARDS LOOKUP - HIDDEN'!$O$4:$O$8890,0),$I1963)</f>
        <v>Sambucol</v>
      </c>
      <c r="F1963" s="5" t="str">
        <f>INDEX('DCM CARDS LOOKUP - HIDDEN'!$P$4:$AF$8890,MATCH(R1963,'DCM CARDS LOOKUP - HIDDEN'!$O$4:$O$8890,0),$I1963)</f>
        <v>Emergen-C</v>
      </c>
      <c r="G1963" s="42"/>
      <c r="I1963" s="4">
        <v>1</v>
      </c>
      <c r="K1963">
        <f>IF(L1943=15,K1943+1,K1943)</f>
        <v>7</v>
      </c>
      <c r="L1963">
        <f>IF(L1943&lt;15,L1943+1,1)</f>
        <v>9</v>
      </c>
      <c r="N1963">
        <f>K1963*10000+L1963*100+B1961</f>
        <v>70901</v>
      </c>
      <c r="O1963">
        <f>K1963*10000+L1963*100+C1961</f>
        <v>70902</v>
      </c>
      <c r="P1963">
        <f>K1963*10000+L1963*100+D1961</f>
        <v>70903</v>
      </c>
      <c r="Q1963">
        <f>K1963*10000+L1963*100+E1941</f>
        <v>70904</v>
      </c>
      <c r="R1963">
        <f>K1963*10000+L1963*100+F1941</f>
        <v>70905</v>
      </c>
    </row>
    <row r="1964" spans="1:18">
      <c r="A1964" s="10" t="str">
        <f>INDEX(REFERENCE!$B$2:$K$2,1,'EXAMPLE OF CHOICE CARDS'!I1964)</f>
        <v>Format</v>
      </c>
      <c r="B1964" s="5" t="str">
        <f>INDEX('DCM CARDS LOOKUP - HIDDEN'!$P$4:$AF$8890,MATCH(N1964,'DCM CARDS LOOKUP - HIDDEN'!$O$4:$O$8890,0),$I1964)</f>
        <v>Tablet</v>
      </c>
      <c r="C1964" s="5" t="str">
        <f>INDEX('DCM CARDS LOOKUP - HIDDEN'!$P$4:$AF$8890,MATCH(O1964,'DCM CARDS LOOKUP - HIDDEN'!$O$4:$O$8890,0),$I1964)</f>
        <v>Nasal Spray</v>
      </c>
      <c r="D1964" s="5" t="str">
        <f>INDEX('DCM CARDS LOOKUP - HIDDEN'!$P$4:$AF$8890,MATCH(P1964,'DCM CARDS LOOKUP - HIDDEN'!$O$4:$O$8890,0),$I1964)</f>
        <v>Effervescent Tablets</v>
      </c>
      <c r="E1964" s="5" t="str">
        <f>INDEX('DCM CARDS LOOKUP - HIDDEN'!$P$4:$AF$8890,MATCH(Q1964,'DCM CARDS LOOKUP - HIDDEN'!$O$4:$O$8890,0),$I1964)</f>
        <v>Gummies</v>
      </c>
      <c r="F1964" s="5" t="str">
        <f>INDEX('DCM CARDS LOOKUP - HIDDEN'!$P$4:$AF$8890,MATCH(R1964,'DCM CARDS LOOKUP - HIDDEN'!$O$4:$O$8890,0),$I1964)</f>
        <v>Powder packet</v>
      </c>
      <c r="G1964" s="42"/>
      <c r="I1964" s="4">
        <v>2</v>
      </c>
      <c r="N1964">
        <f>K1963*10000+L1963*100+B1961</f>
        <v>70901</v>
      </c>
      <c r="O1964">
        <f>K1963*10000+L1963*100+C1961</f>
        <v>70902</v>
      </c>
      <c r="P1964">
        <f>K1963*10000+L1963*100+D1961</f>
        <v>70903</v>
      </c>
      <c r="Q1964">
        <f>K1963*10000+L1963*100+E1941</f>
        <v>70904</v>
      </c>
      <c r="R1964">
        <f>K1963*10000+L1963*100+F1941</f>
        <v>70905</v>
      </c>
    </row>
    <row r="1965" spans="1:18">
      <c r="A1965" s="10" t="str">
        <f>INDEX(REFERENCE!$B$2:$K$2,1,'EXAMPLE OF CHOICE CARDS'!I1965)</f>
        <v>Symptoms</v>
      </c>
      <c r="B1965" s="5" t="str">
        <f>INDEX('DCM CARDS LOOKUP - HIDDEN'!$P$4:$AF$8890,MATCH(N1965,'DCM CARDS LOOKUP - HIDDEN'!$O$4:$O$8890,0),$I1965)</f>
        <v>Fever relief</v>
      </c>
      <c r="C1965" s="5" t="str">
        <f>INDEX('DCM CARDS LOOKUP - HIDDEN'!$P$4:$AF$8890,MATCH(O1965,'DCM CARDS LOOKUP - HIDDEN'!$O$4:$O$8890,0),$I1965)</f>
        <v>Nasal Congestion relief</v>
      </c>
      <c r="D1965" s="5" t="str">
        <f>INDEX('DCM CARDS LOOKUP - HIDDEN'!$P$4:$AF$8890,MATCH(P1965,'DCM CARDS LOOKUP - HIDDEN'!$O$4:$O$8890,0),$I1965)</f>
        <v>Runny nose relief</v>
      </c>
      <c r="E1965" s="5" t="str">
        <f>INDEX('DCM CARDS LOOKUP - HIDDEN'!$P$4:$AF$8890,MATCH(Q1965,'DCM CARDS LOOKUP - HIDDEN'!$O$4:$O$8890,0),$I1965)</f>
        <v>Clears mucus</v>
      </c>
      <c r="F1965" s="5" t="str">
        <f>INDEX('DCM CARDS LOOKUP - HIDDEN'!$P$4:$AF$8890,MATCH(R1965,'DCM CARDS LOOKUP - HIDDEN'!$O$4:$O$8890,0),$I1965)</f>
        <v>Sore throat relief</v>
      </c>
      <c r="G1965" s="42"/>
      <c r="I1965" s="4">
        <v>3</v>
      </c>
      <c r="N1965">
        <f>K1963*10000+L1963*100+B1961</f>
        <v>70901</v>
      </c>
      <c r="O1965">
        <f>K1963*10000+L1963*100+C1961</f>
        <v>70902</v>
      </c>
      <c r="P1965">
        <f>K1963*10000+L1963*100+D1961</f>
        <v>70903</v>
      </c>
      <c r="Q1965">
        <f>K1963*10000+L1963*100+E1941</f>
        <v>70904</v>
      </c>
      <c r="R1965">
        <f>K1963*10000+L1963*100+F1941</f>
        <v>70905</v>
      </c>
    </row>
    <row r="1966" spans="1:18" ht="30">
      <c r="A1966" s="10" t="str">
        <f>INDEX(REFERENCE!$B$2:$K$2,1,'EXAMPLE OF CHOICE CARDS'!I1966)</f>
        <v>Benefit</v>
      </c>
      <c r="B1966" s="5" t="str">
        <f>INDEX('DCM CARDS LOOKUP - HIDDEN'!$P$4:$AF$8890,MATCH(N1966,'DCM CARDS LOOKUP - HIDDEN'!$O$4:$O$8890,0),$I1966)</f>
        <v>Steroid Free</v>
      </c>
      <c r="C1966" s="5" t="str">
        <f>INDEX('DCM CARDS LOOKUP - HIDDEN'!$P$4:$AF$8890,MATCH(O1966,'DCM CARDS LOOKUP - HIDDEN'!$O$4:$O$8890,0),$I1966)</f>
        <v>Helps me sleep</v>
      </c>
      <c r="D1966" s="5" t="str">
        <f>INDEX('DCM CARDS LOOKUP - HIDDEN'!$P$4:$AF$8890,MATCH(P1966,'DCM CARDS LOOKUP - HIDDEN'!$O$4:$O$8890,0),$I1966)</f>
        <v>For Daytime Use/Anytime Use</v>
      </c>
      <c r="E1966" s="5" t="str">
        <f>INDEX('DCM CARDS LOOKUP - HIDDEN'!$P$4:$AF$8890,MATCH(Q1966,'DCM CARDS LOOKUP - HIDDEN'!$O$4:$O$8890,0),$I1966)</f>
        <v>Treats Sneezing</v>
      </c>
      <c r="F1966" s="5" t="str">
        <f>INDEX('DCM CARDS LOOKUP - HIDDEN'!$P$4:$AF$8890,MATCH(R1966,'DCM CARDS LOOKUP - HIDDEN'!$O$4:$O$8890,0),$I1966)</f>
        <v>Maximum Strength</v>
      </c>
      <c r="G1966" s="42"/>
      <c r="I1966" s="4">
        <v>4</v>
      </c>
      <c r="N1966">
        <f>K1963*10000+L1963*100+B1961</f>
        <v>70901</v>
      </c>
      <c r="O1966">
        <f>K1963*10000+L1963*100+C1961</f>
        <v>70902</v>
      </c>
      <c r="P1966">
        <f>K1963*10000+L1963*100+D1961</f>
        <v>70903</v>
      </c>
      <c r="Q1966">
        <f>K1963*10000+L1963*100+E1941</f>
        <v>70904</v>
      </c>
      <c r="R1966">
        <f>K1963*10000+L1963*100+F1941</f>
        <v>70905</v>
      </c>
    </row>
    <row r="1967" spans="1:18">
      <c r="A1967" s="10" t="str">
        <f>INDEX(REFERENCE!$B$2:$K$2,1,'EXAMPLE OF CHOICE CARDS'!I1967)</f>
        <v>Doses</v>
      </c>
      <c r="B1967" s="5" t="str">
        <f>INDEX('DCM CARDS LOOKUP - HIDDEN'!$P$4:$AF$8890,MATCH(N1967,'DCM CARDS LOOKUP - HIDDEN'!$O$4:$O$8890,0),$I1967)</f>
        <v>60 Doses</v>
      </c>
      <c r="C1967" s="5" t="str">
        <f>INDEX('DCM CARDS LOOKUP - HIDDEN'!$P$4:$AF$8890,MATCH(O1967,'DCM CARDS LOOKUP - HIDDEN'!$O$4:$O$8890,0),$I1967)</f>
        <v>30 Doses</v>
      </c>
      <c r="D1967" s="5" t="str">
        <f>INDEX('DCM CARDS LOOKUP - HIDDEN'!$P$4:$AF$8890,MATCH(P1967,'DCM CARDS LOOKUP - HIDDEN'!$O$4:$O$8890,0),$I1967)</f>
        <v>30 Doses</v>
      </c>
      <c r="E1967" s="5" t="str">
        <f>INDEX('DCM CARDS LOOKUP - HIDDEN'!$P$4:$AF$8890,MATCH(Q1967,'DCM CARDS LOOKUP - HIDDEN'!$O$4:$O$8890,0),$I1967)</f>
        <v>12 Doses</v>
      </c>
      <c r="F1967" s="5" t="str">
        <f>INDEX('DCM CARDS LOOKUP - HIDDEN'!$P$4:$AF$8890,MATCH(R1967,'DCM CARDS LOOKUP - HIDDEN'!$O$4:$O$8890,0),$I1967)</f>
        <v>6 Doses</v>
      </c>
      <c r="G1967" s="42"/>
      <c r="I1967" s="4">
        <v>5</v>
      </c>
      <c r="N1967">
        <f>K1963*10000+L1963*100+B1961</f>
        <v>70901</v>
      </c>
      <c r="O1967">
        <f>K1963*10000+L1963*100+C1961</f>
        <v>70902</v>
      </c>
      <c r="P1967">
        <f>K1963*10000+L1963*100+D1961</f>
        <v>70903</v>
      </c>
      <c r="Q1967">
        <f>K1963*10000+L1963*100+E1941</f>
        <v>70904</v>
      </c>
      <c r="R1967">
        <f>K1963*10000+L1963*100+F1941</f>
        <v>70905</v>
      </c>
    </row>
    <row r="1968" spans="1:18">
      <c r="A1968" s="10" t="str">
        <f>INDEX(REFERENCE!$B$2:$K$2,1,'EXAMPLE OF CHOICE CARDS'!I1968)</f>
        <v>flavor</v>
      </c>
      <c r="B1968" s="5" t="str">
        <f>INDEX('DCM CARDS LOOKUP - HIDDEN'!$P$4:$AF$8890,MATCH(N1968,'DCM CARDS LOOKUP - HIDDEN'!$O$4:$O$8890,0),$I1968)</f>
        <v>-</v>
      </c>
      <c r="C1968" s="5" t="str">
        <f>INDEX('DCM CARDS LOOKUP - HIDDEN'!$P$4:$AF$8890,MATCH(O1968,'DCM CARDS LOOKUP - HIDDEN'!$O$4:$O$8890,0),$I1968)</f>
        <v>-</v>
      </c>
      <c r="D1968" s="5" t="str">
        <f>INDEX('DCM CARDS LOOKUP - HIDDEN'!$P$4:$AF$8890,MATCH(P1968,'DCM CARDS LOOKUP - HIDDEN'!$O$4:$O$8890,0),$I1968)</f>
        <v>Citrus</v>
      </c>
      <c r="E1968" s="5" t="str">
        <f>INDEX('DCM CARDS LOOKUP - HIDDEN'!$P$4:$AF$8890,MATCH(Q1968,'DCM CARDS LOOKUP - HIDDEN'!$O$4:$O$8890,0),$I1968)</f>
        <v>Mixed Berry</v>
      </c>
      <c r="F1968" s="5" t="str">
        <f>INDEX('DCM CARDS LOOKUP - HIDDEN'!$P$4:$AF$8890,MATCH(R1968,'DCM CARDS LOOKUP - HIDDEN'!$O$4:$O$8890,0),$I1968)</f>
        <v>Cherry</v>
      </c>
      <c r="G1968" s="42"/>
      <c r="I1968" s="4">
        <v>6</v>
      </c>
      <c r="N1968">
        <f>K1963*10000+L1963*100+B1961</f>
        <v>70901</v>
      </c>
      <c r="O1968">
        <f>K1963*10000+L1963*100+C1961</f>
        <v>70902</v>
      </c>
      <c r="P1968">
        <f>K1963*10000+L1963*100+D1961</f>
        <v>70903</v>
      </c>
      <c r="Q1968">
        <f>K1963*10000+L1963*100+E1941</f>
        <v>70904</v>
      </c>
      <c r="R1968">
        <f>K1963*10000+L1963*100+F1941</f>
        <v>70905</v>
      </c>
    </row>
    <row r="1969" spans="1:18" ht="15" customHeight="1">
      <c r="A1969" s="10" t="str">
        <f>INDEX(REFERENCE!$B$2:$K$2,1,'EXAMPLE OF CHOICE CARDS'!I1969)</f>
        <v>Price</v>
      </c>
      <c r="B1969" s="29">
        <f>INDEX('DCM CARDS LOOKUP - HIDDEN'!$P$4:$AF$8890,MATCH(N1969,'DCM CARDS LOOKUP - HIDDEN'!$O$4:$O$8890,0),$I1969)</f>
        <v>34</v>
      </c>
      <c r="C1969" s="29">
        <f>INDEX('DCM CARDS LOOKUP - HIDDEN'!$P$4:$AF$8890,MATCH(O1969,'DCM CARDS LOOKUP - HIDDEN'!$O$4:$O$8890,0),$I1969)</f>
        <v>15</v>
      </c>
      <c r="D1969" s="29">
        <f>INDEX('DCM CARDS LOOKUP - HIDDEN'!$P$4:$AF$8890,MATCH(P1969,'DCM CARDS LOOKUP - HIDDEN'!$O$4:$O$8890,0),$I1969)</f>
        <v>6</v>
      </c>
      <c r="E1969" s="29">
        <f>INDEX('DCM CARDS LOOKUP - HIDDEN'!$P$4:$AF$8890,MATCH(Q1969,'DCM CARDS LOOKUP - HIDDEN'!$O$4:$O$8890,0),$I1969)</f>
        <v>15</v>
      </c>
      <c r="F1969" s="29">
        <f>INDEX('DCM CARDS LOOKUP - HIDDEN'!$P$4:$AF$8890,MATCH(R1969,'DCM CARDS LOOKUP - HIDDEN'!$O$4:$O$8890,0),$I1969)</f>
        <v>5</v>
      </c>
      <c r="G1969" s="42"/>
      <c r="I1969" s="4">
        <v>7</v>
      </c>
      <c r="N1969">
        <f>K1963*10000+L1963*100+B1961</f>
        <v>70901</v>
      </c>
      <c r="O1969">
        <f>K1963*10000+L1963*100+C1961</f>
        <v>70902</v>
      </c>
      <c r="P1969">
        <f>K1963*10000+L1963*100+D1961</f>
        <v>70903</v>
      </c>
      <c r="Q1969">
        <f>K1963*10000+L1963*100+E1941</f>
        <v>70904</v>
      </c>
      <c r="R1969">
        <f>K1963*10000+L1963*100+F1941</f>
        <v>70905</v>
      </c>
    </row>
    <row r="1970" spans="1:18" ht="15" hidden="1" customHeight="1">
      <c r="A1970" s="10">
        <f>INDEX(REFERENCE!$B$2:$K$2,1,'EXAMPLE OF CHOICE CARDS'!I1970)</f>
        <v>0</v>
      </c>
      <c r="B1970" s="29">
        <f>INDEX('DCM CARDS LOOKUP - HIDDEN'!$P$4:$AF$8890,MATCH(N1970,'DCM CARDS LOOKUP - HIDDEN'!$O$4:$O$8890,0),$I1970)</f>
        <v>0</v>
      </c>
      <c r="C1970" s="29">
        <f>INDEX('DCM CARDS LOOKUP - HIDDEN'!$P$4:$AF$8890,MATCH(O1970,'DCM CARDS LOOKUP - HIDDEN'!$O$4:$O$8890,0),$I1970)</f>
        <v>0</v>
      </c>
      <c r="D1970" s="29">
        <f>INDEX('DCM CARDS LOOKUP - HIDDEN'!$P$4:$AF$8890,MATCH(P1970,'DCM CARDS LOOKUP - HIDDEN'!$O$4:$O$8890,0),$I1970)</f>
        <v>0</v>
      </c>
      <c r="E1970" s="29">
        <f>INDEX('DCM CARDS LOOKUP - HIDDEN'!$P$4:$AF$8890,MATCH(Q1970,'DCM CARDS LOOKUP - HIDDEN'!$O$4:$O$8890,0),$I1970)</f>
        <v>0</v>
      </c>
      <c r="F1970" s="29">
        <f>INDEX('DCM CARDS LOOKUP - HIDDEN'!$P$4:$AF$8890,MATCH(R1970,'DCM CARDS LOOKUP - HIDDEN'!$O$4:$O$8890,0),$I1970)</f>
        <v>0</v>
      </c>
      <c r="G1970" s="42"/>
      <c r="I1970" s="4">
        <v>8</v>
      </c>
      <c r="N1970">
        <f>K1963*10000+L1963*100+B1961</f>
        <v>70901</v>
      </c>
      <c r="O1970">
        <f>K1963*10000+L1963*100+C1961</f>
        <v>70902</v>
      </c>
      <c r="P1970">
        <f>K1963*10000+L1963*100+D1961</f>
        <v>70903</v>
      </c>
      <c r="Q1970">
        <f>K1963*10000+L1963*100+E1941</f>
        <v>70904</v>
      </c>
      <c r="R1970">
        <f>K1963*10000+L1963*100+F1941</f>
        <v>70905</v>
      </c>
    </row>
    <row r="1971" spans="1:18" ht="15" hidden="1" customHeight="1">
      <c r="A1971" s="10">
        <f>INDEX(REFERENCE!$B$2:$K$2,1,'EXAMPLE OF CHOICE CARDS'!I1971)</f>
        <v>0</v>
      </c>
      <c r="B1971" s="5">
        <f>INDEX('DCM CARDS LOOKUP - HIDDEN'!$P$4:$AF$8890,MATCH(N1971,'DCM CARDS LOOKUP - HIDDEN'!$O$4:$O$8890,0),$I1971)</f>
        <v>0</v>
      </c>
      <c r="C1971" s="5">
        <f>INDEX('DCM CARDS LOOKUP - HIDDEN'!$P$4:$AF$8890,MATCH(O1971,'DCM CARDS LOOKUP - HIDDEN'!$O$4:$O$8890,0),$I1971)</f>
        <v>0</v>
      </c>
      <c r="D1971" s="5">
        <f>INDEX('DCM CARDS LOOKUP - HIDDEN'!$P$4:$AF$8890,MATCH(P1971,'DCM CARDS LOOKUP - HIDDEN'!$O$4:$O$8890,0),$I1971)</f>
        <v>0</v>
      </c>
      <c r="E1971" s="5">
        <f>INDEX('DCM CARDS LOOKUP - HIDDEN'!$P$4:$AF$8890,MATCH(Q1971,'DCM CARDS LOOKUP - HIDDEN'!$O$4:$O$8890,0),$I1971)</f>
        <v>0</v>
      </c>
      <c r="F1971" s="5">
        <f>INDEX('DCM CARDS LOOKUP - HIDDEN'!$P$4:$AF$8890,MATCH(R1971,'DCM CARDS LOOKUP - HIDDEN'!$O$4:$O$8890,0),$I1971)</f>
        <v>0</v>
      </c>
      <c r="G1971" s="42"/>
      <c r="I1971" s="4">
        <v>9</v>
      </c>
      <c r="N1971">
        <f>K1963*10000+L1963*100+B1961</f>
        <v>70901</v>
      </c>
      <c r="O1971">
        <f>K1963*10000+L1963*100+C1961</f>
        <v>70902</v>
      </c>
      <c r="P1971">
        <f>K1963*10000+L1963*100+D1961</f>
        <v>70903</v>
      </c>
      <c r="Q1971">
        <f>K1963*10000+L1963*100+E1941</f>
        <v>70904</v>
      </c>
      <c r="R1971">
        <f>K1963*10000+L1963*100+F1941</f>
        <v>70905</v>
      </c>
    </row>
    <row r="1972" spans="1:18" ht="15" hidden="1" customHeight="1">
      <c r="A1972" s="10">
        <f>INDEX(REFERENCE!$B$2:$K$2,1,'EXAMPLE OF CHOICE CARDS'!I1972)</f>
        <v>0</v>
      </c>
      <c r="B1972" s="5">
        <f>INDEX('DCM CARDS LOOKUP - HIDDEN'!$P$4:$AF$8890,MATCH(N1972,'DCM CARDS LOOKUP - HIDDEN'!$O$4:$O$8890,0),$I1972)</f>
        <v>0</v>
      </c>
      <c r="C1972" s="5">
        <f>INDEX('DCM CARDS LOOKUP - HIDDEN'!$P$4:$AF$8890,MATCH(O1972,'DCM CARDS LOOKUP - HIDDEN'!$O$4:$O$8890,0),$I1972)</f>
        <v>0</v>
      </c>
      <c r="D1972" s="5">
        <f>INDEX('DCM CARDS LOOKUP - HIDDEN'!$P$4:$AF$8890,MATCH(P1972,'DCM CARDS LOOKUP - HIDDEN'!$O$4:$O$8890,0),$I1972)</f>
        <v>0</v>
      </c>
      <c r="E1972" s="5">
        <f>INDEX('DCM CARDS LOOKUP - HIDDEN'!$P$4:$AF$8890,MATCH(Q1972,'DCM CARDS LOOKUP - HIDDEN'!$O$4:$O$8890,0),$I1972)</f>
        <v>0</v>
      </c>
      <c r="F1972" s="5">
        <f>INDEX('DCM CARDS LOOKUP - HIDDEN'!$P$4:$AF$8890,MATCH(R1972,'DCM CARDS LOOKUP - HIDDEN'!$O$4:$O$8890,0),$I1972)</f>
        <v>0</v>
      </c>
      <c r="G1972" s="42"/>
      <c r="I1972" s="4">
        <v>10</v>
      </c>
      <c r="N1972">
        <f>K1963*10000+L1963*100+B1961</f>
        <v>70901</v>
      </c>
      <c r="O1972">
        <f>K1963*10000+L1963*100+C1961</f>
        <v>70902</v>
      </c>
      <c r="P1972">
        <f>K1963*10000+L1963*100+D1961</f>
        <v>70903</v>
      </c>
      <c r="Q1972">
        <f>K1963*10000+L1963*100+E1941</f>
        <v>70904</v>
      </c>
      <c r="R1972">
        <f>K1963*10000+L1963*100+F1941</f>
        <v>70905</v>
      </c>
    </row>
    <row r="1973" spans="1:18" ht="15" hidden="1" customHeight="1">
      <c r="A1973" s="10" t="e">
        <f>INDEX(REFERENCE!$B$2:$K$2,1,'EXAMPLE OF CHOICE CARDS'!I1973)</f>
        <v>#REF!</v>
      </c>
      <c r="B1973" s="5">
        <f>INDEX('DCM CARDS LOOKUP - HIDDEN'!$P$4:$AF$8890,MATCH(N1973,'DCM CARDS LOOKUP - HIDDEN'!$O$4:$O$8890,0),$I1973)</f>
        <v>0</v>
      </c>
      <c r="C1973" s="5">
        <f>INDEX('DCM CARDS LOOKUP - HIDDEN'!$P$4:$AF$8890,MATCH(O1973,'DCM CARDS LOOKUP - HIDDEN'!$O$4:$O$8890,0),$I1973)</f>
        <v>0</v>
      </c>
      <c r="D1973" s="5">
        <f>INDEX('DCM CARDS LOOKUP - HIDDEN'!$P$4:$AF$8890,MATCH(P1973,'DCM CARDS LOOKUP - HIDDEN'!$O$4:$O$8890,0),$I1973)</f>
        <v>0</v>
      </c>
      <c r="E1973" s="24"/>
      <c r="F1973" s="24"/>
      <c r="G1973" s="42"/>
      <c r="I1973" s="4">
        <v>11</v>
      </c>
      <c r="N1973">
        <f>K1963*10000+L1963*100+B1961</f>
        <v>70901</v>
      </c>
      <c r="O1973">
        <f>K1963*10000+L1963*100+C1961</f>
        <v>70902</v>
      </c>
      <c r="P1973">
        <f>K1963*10000+L1963*100+D1961</f>
        <v>70903</v>
      </c>
      <c r="Q1973">
        <f>K1963*10000+L1963*100+E1941</f>
        <v>70904</v>
      </c>
      <c r="R1973">
        <f>K1963*10000+L1963*100+F1941</f>
        <v>70905</v>
      </c>
    </row>
    <row r="1974" spans="1:18" ht="15" hidden="1" customHeight="1">
      <c r="A1974" s="10" t="e">
        <f>INDEX(REFERENCE!$B$2:$K$2,1,'EXAMPLE OF CHOICE CARDS'!I1974)</f>
        <v>#REF!</v>
      </c>
      <c r="B1974" s="5">
        <f>INDEX('DCM CARDS LOOKUP - HIDDEN'!$P$4:$AF$8890,MATCH(N1974,'DCM CARDS LOOKUP - HIDDEN'!$O$4:$O$8890,0),$I1974)</f>
        <v>0</v>
      </c>
      <c r="C1974" s="5">
        <f>INDEX('DCM CARDS LOOKUP - HIDDEN'!$P$4:$AF$8890,MATCH(O1974,'DCM CARDS LOOKUP - HIDDEN'!$O$4:$O$8890,0),$I1974)</f>
        <v>0</v>
      </c>
      <c r="D1974" s="5">
        <f>INDEX('DCM CARDS LOOKUP - HIDDEN'!$P$4:$AF$8890,MATCH(P1974,'DCM CARDS LOOKUP - HIDDEN'!$O$4:$O$8890,0),$I1974)</f>
        <v>0</v>
      </c>
      <c r="E1974" s="24"/>
      <c r="F1974" s="24"/>
      <c r="G1974" s="42"/>
      <c r="I1974" s="4">
        <v>12</v>
      </c>
      <c r="N1974">
        <f>K1963*10000+L1963*100+B1961</f>
        <v>70901</v>
      </c>
      <c r="O1974">
        <f>K1963*10000+L1963*100+C1961</f>
        <v>70902</v>
      </c>
      <c r="P1974">
        <f>K1963*10000+L1963*100+D1961</f>
        <v>70903</v>
      </c>
      <c r="Q1974">
        <f>K1963*10000+L1963*100+E1941</f>
        <v>70904</v>
      </c>
      <c r="R1974">
        <f>K1963*10000+L1963*100+F1941</f>
        <v>70905</v>
      </c>
    </row>
    <row r="1975" spans="1:18" ht="15" hidden="1" customHeight="1">
      <c r="A1975" s="10" t="e">
        <f>INDEX(REFERENCE!$B$2:$K$2,1,'EXAMPLE OF CHOICE CARDS'!I1975)</f>
        <v>#REF!</v>
      </c>
      <c r="B1975" s="5">
        <f>INDEX('DCM CARDS LOOKUP - HIDDEN'!$P$4:$AF$8890,MATCH(N1975,'DCM CARDS LOOKUP - HIDDEN'!$O$4:$O$8890,0),$I1975)</f>
        <v>0</v>
      </c>
      <c r="C1975" s="5">
        <f>INDEX('DCM CARDS LOOKUP - HIDDEN'!$P$4:$AF$8890,MATCH(O1975,'DCM CARDS LOOKUP - HIDDEN'!$O$4:$O$8890,0),$I1975)</f>
        <v>0</v>
      </c>
      <c r="D1975" s="5">
        <f>INDEX('DCM CARDS LOOKUP - HIDDEN'!$P$4:$AF$8890,MATCH(P1975,'DCM CARDS LOOKUP - HIDDEN'!$O$4:$O$8890,0),$I1975)</f>
        <v>0</v>
      </c>
      <c r="E1975" s="24"/>
      <c r="F1975" s="24"/>
      <c r="G1975" s="42"/>
      <c r="I1975" s="4">
        <v>13</v>
      </c>
      <c r="N1975">
        <f>K1963*10000+L1963*100+B1961</f>
        <v>70901</v>
      </c>
      <c r="O1975">
        <f>K1963*10000+L1963*100+C1961</f>
        <v>70902</v>
      </c>
      <c r="P1975">
        <f>K1963*10000+L1963*100+D1961</f>
        <v>70903</v>
      </c>
      <c r="Q1975">
        <f>K1963*10000+L1963*100+E1941</f>
        <v>70904</v>
      </c>
      <c r="R1975">
        <f>K1963*10000+L1963*100+F1941</f>
        <v>70905</v>
      </c>
    </row>
    <row r="1976" spans="1:18" ht="15" hidden="1" customHeight="1">
      <c r="A1976" s="10" t="e">
        <f>INDEX(REFERENCE!$B$2:$K$2,1,'EXAMPLE OF CHOICE CARDS'!I1976)</f>
        <v>#REF!</v>
      </c>
      <c r="B1976" s="5">
        <f>INDEX('DCM CARDS LOOKUP - HIDDEN'!$P$4:$AF$8890,MATCH(N1976,'DCM CARDS LOOKUP - HIDDEN'!$O$4:$O$8890,0),$I1976)</f>
        <v>0</v>
      </c>
      <c r="C1976" s="5">
        <f>INDEX('DCM CARDS LOOKUP - HIDDEN'!$P$4:$AF$8890,MATCH(O1976,'DCM CARDS LOOKUP - HIDDEN'!$O$4:$O$8890,0),$I1976)</f>
        <v>0</v>
      </c>
      <c r="D1976" s="5">
        <f>INDEX('DCM CARDS LOOKUP - HIDDEN'!$P$4:$AF$8890,MATCH(P1976,'DCM CARDS LOOKUP - HIDDEN'!$O$4:$O$8890,0),$I1976)</f>
        <v>0</v>
      </c>
      <c r="E1976" s="24"/>
      <c r="F1976" s="24"/>
      <c r="G1976" s="43"/>
      <c r="I1976" s="4">
        <v>14</v>
      </c>
      <c r="N1976">
        <f>K1963*10000+L1963*100+B1961</f>
        <v>70901</v>
      </c>
      <c r="O1976">
        <f>K1963*10000+L1963*100+C1961</f>
        <v>70902</v>
      </c>
      <c r="P1976">
        <f>K1963*10000+L1963*100+D1961</f>
        <v>70903</v>
      </c>
      <c r="Q1976">
        <f>K1963*10000+L1963*100+E1941</f>
        <v>70904</v>
      </c>
      <c r="R1976">
        <f>K1963*10000+L1963*100+F1941</f>
        <v>70905</v>
      </c>
    </row>
    <row r="1977" spans="1:18">
      <c r="A1977" s="2"/>
      <c r="B1977" s="5"/>
      <c r="C1977" s="5"/>
      <c r="D1977" s="5"/>
      <c r="E1977" s="5"/>
      <c r="F1977" s="5"/>
      <c r="G1977" s="5"/>
      <c r="I1977" s="13"/>
    </row>
    <row r="1978" spans="1:18">
      <c r="A1978" s="6"/>
      <c r="B1978" s="7">
        <v>1</v>
      </c>
      <c r="C1978" s="7">
        <v>2</v>
      </c>
      <c r="D1978" s="7">
        <v>3</v>
      </c>
      <c r="E1978" s="7">
        <v>4</v>
      </c>
      <c r="F1978" s="7">
        <v>5</v>
      </c>
      <c r="G1978" s="7">
        <v>9</v>
      </c>
      <c r="I1978" s="13"/>
    </row>
    <row r="1981" spans="1:18">
      <c r="A1981" s="1" t="str">
        <f>"Version "&amp;K1983&amp;"; Task"&amp;L1983</f>
        <v>Version 7; Task10</v>
      </c>
      <c r="B1981" s="4">
        <v>1</v>
      </c>
      <c r="C1981" s="4">
        <v>2</v>
      </c>
      <c r="D1981" s="4">
        <v>3</v>
      </c>
      <c r="E1981" s="4">
        <f>E1961</f>
        <v>4</v>
      </c>
      <c r="F1981" s="4">
        <f>F1961</f>
        <v>5</v>
      </c>
      <c r="I1981" s="13"/>
    </row>
    <row r="1982" spans="1:18" ht="15" customHeight="1">
      <c r="A1982" s="11" t="s">
        <v>8</v>
      </c>
      <c r="B1982" s="12" t="s">
        <v>9</v>
      </c>
      <c r="C1982" s="12" t="s">
        <v>10</v>
      </c>
      <c r="D1982" s="12" t="s">
        <v>11</v>
      </c>
      <c r="E1982" s="23" t="s">
        <v>20</v>
      </c>
      <c r="F1982" s="23" t="s">
        <v>21</v>
      </c>
      <c r="G1982" s="41" t="s">
        <v>15</v>
      </c>
      <c r="I1982" s="13"/>
      <c r="K1982" t="s">
        <v>12</v>
      </c>
      <c r="L1982" t="s">
        <v>1</v>
      </c>
    </row>
    <row r="1983" spans="1:18">
      <c r="A1983" s="10" t="str">
        <f>INDEX(REFERENCE!$B$2:$K$2,1,'EXAMPLE OF CHOICE CARDS'!I1983)</f>
        <v>Brand</v>
      </c>
      <c r="B1983" s="5" t="str">
        <f>INDEX('DCM CARDS LOOKUP - HIDDEN'!$P$4:$AF$8890,MATCH(N1983,'DCM CARDS LOOKUP - HIDDEN'!$O$4:$O$8890,0),$I1983)</f>
        <v>Sudafed</v>
      </c>
      <c r="C1983" s="5" t="str">
        <f>INDEX('DCM CARDS LOOKUP - HIDDEN'!$P$4:$AF$8890,MATCH(O1983,'DCM CARDS LOOKUP - HIDDEN'!$O$4:$O$8890,0),$I1983)</f>
        <v>Alka-Seltzer Plus</v>
      </c>
      <c r="D1983" s="5" t="str">
        <f>INDEX('DCM CARDS LOOKUP - HIDDEN'!$P$4:$AF$8890,MATCH(P1983,'DCM CARDS LOOKUP - HIDDEN'!$O$4:$O$8890,0),$I1983)</f>
        <v>Zicam</v>
      </c>
      <c r="E1983" s="5" t="str">
        <f>INDEX('DCM CARDS LOOKUP - HIDDEN'!$P$4:$AF$8890,MATCH(Q1983,'DCM CARDS LOOKUP - HIDDEN'!$O$4:$O$8890,0),$I1983)</f>
        <v>Alka-Seltzer Plus</v>
      </c>
      <c r="F1983" s="5" t="str">
        <f>INDEX('DCM CARDS LOOKUP - HIDDEN'!$P$4:$AF$8890,MATCH(R1983,'DCM CARDS LOOKUP - HIDDEN'!$O$4:$O$8890,0),$I1983)</f>
        <v>Walgreens</v>
      </c>
      <c r="G1983" s="42"/>
      <c r="I1983" s="4">
        <v>1</v>
      </c>
      <c r="K1983">
        <f>IF(L1963=15,K1963+1,K1963)</f>
        <v>7</v>
      </c>
      <c r="L1983">
        <f>IF(L1963&lt;15,L1963+1,1)</f>
        <v>10</v>
      </c>
      <c r="N1983">
        <f>K1983*10000+L1983*100+B1981</f>
        <v>71001</v>
      </c>
      <c r="O1983">
        <f>K1983*10000+L1983*100+C1981</f>
        <v>71002</v>
      </c>
      <c r="P1983">
        <f>K1983*10000+L1983*100+D1981</f>
        <v>71003</v>
      </c>
      <c r="Q1983">
        <f>K1983*10000+L1983*100+E1961</f>
        <v>71004</v>
      </c>
      <c r="R1983">
        <f>K1983*10000+L1983*100+F1961</f>
        <v>71005</v>
      </c>
    </row>
    <row r="1984" spans="1:18">
      <c r="A1984" s="10" t="str">
        <f>INDEX(REFERENCE!$B$2:$K$2,1,'EXAMPLE OF CHOICE CARDS'!I1984)</f>
        <v>Format</v>
      </c>
      <c r="B1984" s="5" t="str">
        <f>INDEX('DCM CARDS LOOKUP - HIDDEN'!$P$4:$AF$8890,MATCH(N1984,'DCM CARDS LOOKUP - HIDDEN'!$O$4:$O$8890,0),$I1984)</f>
        <v>Effervescent Tablets</v>
      </c>
      <c r="C1984" s="5" t="str">
        <f>INDEX('DCM CARDS LOOKUP - HIDDEN'!$P$4:$AF$8890,MATCH(O1984,'DCM CARDS LOOKUP - HIDDEN'!$O$4:$O$8890,0),$I1984)</f>
        <v>Syrup/liquid</v>
      </c>
      <c r="D1984" s="5" t="str">
        <f>INDEX('DCM CARDS LOOKUP - HIDDEN'!$P$4:$AF$8890,MATCH(P1984,'DCM CARDS LOOKUP - HIDDEN'!$O$4:$O$8890,0),$I1984)</f>
        <v>Hot liquid powder packet</v>
      </c>
      <c r="E1984" s="5" t="str">
        <f>INDEX('DCM CARDS LOOKUP - HIDDEN'!$P$4:$AF$8890,MATCH(Q1984,'DCM CARDS LOOKUP - HIDDEN'!$O$4:$O$8890,0),$I1984)</f>
        <v>Nasal Spray</v>
      </c>
      <c r="F1984" s="5" t="str">
        <f>INDEX('DCM CARDS LOOKUP - HIDDEN'!$P$4:$AF$8890,MATCH(R1984,'DCM CARDS LOOKUP - HIDDEN'!$O$4:$O$8890,0),$I1984)</f>
        <v>Gummies</v>
      </c>
      <c r="G1984" s="42"/>
      <c r="I1984" s="4">
        <v>2</v>
      </c>
      <c r="N1984">
        <f>K1983*10000+L1983*100+B1981</f>
        <v>71001</v>
      </c>
      <c r="O1984">
        <f>K1983*10000+L1983*100+C1981</f>
        <v>71002</v>
      </c>
      <c r="P1984">
        <f>K1983*10000+L1983*100+D1981</f>
        <v>71003</v>
      </c>
      <c r="Q1984">
        <f>K1983*10000+L1983*100+E1961</f>
        <v>71004</v>
      </c>
      <c r="R1984">
        <f>K1983*10000+L1983*100+F1961</f>
        <v>71005</v>
      </c>
    </row>
    <row r="1985" spans="1:18">
      <c r="A1985" s="10" t="str">
        <f>INDEX(REFERENCE!$B$2:$K$2,1,'EXAMPLE OF CHOICE CARDS'!I1985)</f>
        <v>Symptoms</v>
      </c>
      <c r="B1985" s="5" t="str">
        <f>INDEX('DCM CARDS LOOKUP - HIDDEN'!$P$4:$AF$8890,MATCH(N1985,'DCM CARDS LOOKUP - HIDDEN'!$O$4:$O$8890,0),$I1985)</f>
        <v>Head cold relief</v>
      </c>
      <c r="C1985" s="5" t="str">
        <f>INDEX('DCM CARDS LOOKUP - HIDDEN'!$P$4:$AF$8890,MATCH(O1985,'DCM CARDS LOOKUP - HIDDEN'!$O$4:$O$8890,0),$I1985)</f>
        <v>Flu/ Severe cold Relief</v>
      </c>
      <c r="D1985" s="5" t="str">
        <f>INDEX('DCM CARDS LOOKUP - HIDDEN'!$P$4:$AF$8890,MATCH(P1985,'DCM CARDS LOOKUP - HIDDEN'!$O$4:$O$8890,0),$I1985)</f>
        <v>Sinus Pressure relief</v>
      </c>
      <c r="E1985" s="5" t="str">
        <f>INDEX('DCM CARDS LOOKUP - HIDDEN'!$P$4:$AF$8890,MATCH(Q1985,'DCM CARDS LOOKUP - HIDDEN'!$O$4:$O$8890,0),$I1985)</f>
        <v>Runny nose relief</v>
      </c>
      <c r="F1985" s="5" t="str">
        <f>INDEX('DCM CARDS LOOKUP - HIDDEN'!$P$4:$AF$8890,MATCH(R1985,'DCM CARDS LOOKUP - HIDDEN'!$O$4:$O$8890,0),$I1985)</f>
        <v>Sore throat relief</v>
      </c>
      <c r="G1985" s="42"/>
      <c r="I1985" s="4">
        <v>3</v>
      </c>
      <c r="N1985">
        <f>K1983*10000+L1983*100+B1981</f>
        <v>71001</v>
      </c>
      <c r="O1985">
        <f>K1983*10000+L1983*100+C1981</f>
        <v>71002</v>
      </c>
      <c r="P1985">
        <f>K1983*10000+L1983*100+D1981</f>
        <v>71003</v>
      </c>
      <c r="Q1985">
        <f>K1983*10000+L1983*100+E1961</f>
        <v>71004</v>
      </c>
      <c r="R1985">
        <f>K1983*10000+L1983*100+F1961</f>
        <v>71005</v>
      </c>
    </row>
    <row r="1986" spans="1:18">
      <c r="A1986" s="10" t="str">
        <f>INDEX(REFERENCE!$B$2:$K$2,1,'EXAMPLE OF CHOICE CARDS'!I1986)</f>
        <v>Benefit</v>
      </c>
      <c r="B1986" s="5" t="str">
        <f>INDEX('DCM CARDS LOOKUP - HIDDEN'!$P$4:$AF$8890,MATCH(N1986,'DCM CARDS LOOKUP - HIDDEN'!$O$4:$O$8890,0),$I1986)</f>
        <v>FSA/HSA Eligible</v>
      </c>
      <c r="C1986" s="5" t="str">
        <f>INDEX('DCM CARDS LOOKUP - HIDDEN'!$P$4:$AF$8890,MATCH(O1986,'DCM CARDS LOOKUP - HIDDEN'!$O$4:$O$8890,0),$I1986)</f>
        <v>12 Hour Relief</v>
      </c>
      <c r="D1986" s="5" t="str">
        <f>INDEX('DCM CARDS LOOKUP - HIDDEN'!$P$4:$AF$8890,MATCH(P1986,'DCM CARDS LOOKUP - HIDDEN'!$O$4:$O$8890,0),$I1986)</f>
        <v>Treats multiple symptoms</v>
      </c>
      <c r="E1986" s="5" t="str">
        <f>INDEX('DCM CARDS LOOKUP - HIDDEN'!$P$4:$AF$8890,MATCH(Q1986,'DCM CARDS LOOKUP - HIDDEN'!$O$4:$O$8890,0),$I1986)</f>
        <v>For Nighttime Use</v>
      </c>
      <c r="F1986" s="5" t="str">
        <f>INDEX('DCM CARDS LOOKUP - HIDDEN'!$P$4:$AF$8890,MATCH(R1986,'DCM CARDS LOOKUP - HIDDEN'!$O$4:$O$8890,0),$I1986)</f>
        <v>For people with High Blood Pressure (decongestant free)</v>
      </c>
      <c r="G1986" s="42"/>
      <c r="I1986" s="4">
        <v>4</v>
      </c>
      <c r="N1986">
        <f>K1983*10000+L1983*100+B1981</f>
        <v>71001</v>
      </c>
      <c r="O1986">
        <f>K1983*10000+L1983*100+C1981</f>
        <v>71002</v>
      </c>
      <c r="P1986">
        <f>K1983*10000+L1983*100+D1981</f>
        <v>71003</v>
      </c>
      <c r="Q1986">
        <f>K1983*10000+L1983*100+E1961</f>
        <v>71004</v>
      </c>
      <c r="R1986">
        <f>K1983*10000+L1983*100+F1961</f>
        <v>71005</v>
      </c>
    </row>
    <row r="1987" spans="1:18">
      <c r="A1987" s="10" t="str">
        <f>INDEX(REFERENCE!$B$2:$K$2,1,'EXAMPLE OF CHOICE CARDS'!I1987)</f>
        <v>Doses</v>
      </c>
      <c r="B1987" s="5" t="str">
        <f>INDEX('DCM CARDS LOOKUP - HIDDEN'!$P$4:$AF$8890,MATCH(N1987,'DCM CARDS LOOKUP - HIDDEN'!$O$4:$O$8890,0),$I1987)</f>
        <v>6 Doses</v>
      </c>
      <c r="C1987" s="5" t="str">
        <f>INDEX('DCM CARDS LOOKUP - HIDDEN'!$P$4:$AF$8890,MATCH(O1987,'DCM CARDS LOOKUP - HIDDEN'!$O$4:$O$8890,0),$I1987)</f>
        <v>60 Doses</v>
      </c>
      <c r="D1987" s="5" t="str">
        <f>INDEX('DCM CARDS LOOKUP - HIDDEN'!$P$4:$AF$8890,MATCH(P1987,'DCM CARDS LOOKUP - HIDDEN'!$O$4:$O$8890,0),$I1987)</f>
        <v>90 Doses</v>
      </c>
      <c r="E1987" s="5" t="str">
        <f>INDEX('DCM CARDS LOOKUP - HIDDEN'!$P$4:$AF$8890,MATCH(Q1987,'DCM CARDS LOOKUP - HIDDEN'!$O$4:$O$8890,0),$I1987)</f>
        <v>30 Doses</v>
      </c>
      <c r="F1987" s="5" t="str">
        <f>INDEX('DCM CARDS LOOKUP - HIDDEN'!$P$4:$AF$8890,MATCH(R1987,'DCM CARDS LOOKUP - HIDDEN'!$O$4:$O$8890,0),$I1987)</f>
        <v>30 Doses</v>
      </c>
      <c r="G1987" s="42"/>
      <c r="I1987" s="4">
        <v>5</v>
      </c>
      <c r="N1987">
        <f>K1983*10000+L1983*100+B1981</f>
        <v>71001</v>
      </c>
      <c r="O1987">
        <f>K1983*10000+L1983*100+C1981</f>
        <v>71002</v>
      </c>
      <c r="P1987">
        <f>K1983*10000+L1983*100+D1981</f>
        <v>71003</v>
      </c>
      <c r="Q1987">
        <f>K1983*10000+L1983*100+E1961</f>
        <v>71004</v>
      </c>
      <c r="R1987">
        <f>K1983*10000+L1983*100+F1961</f>
        <v>71005</v>
      </c>
    </row>
    <row r="1988" spans="1:18">
      <c r="A1988" s="10" t="str">
        <f>INDEX(REFERENCE!$B$2:$K$2,1,'EXAMPLE OF CHOICE CARDS'!I1988)</f>
        <v>flavor</v>
      </c>
      <c r="B1988" s="5" t="str">
        <f>INDEX('DCM CARDS LOOKUP - HIDDEN'!$P$4:$AF$8890,MATCH(N1988,'DCM CARDS LOOKUP - HIDDEN'!$O$4:$O$8890,0),$I1988)</f>
        <v>Honey</v>
      </c>
      <c r="C1988" s="5" t="str">
        <f>INDEX('DCM CARDS LOOKUP - HIDDEN'!$P$4:$AF$8890,MATCH(O1988,'DCM CARDS LOOKUP - HIDDEN'!$O$4:$O$8890,0),$I1988)</f>
        <v>Grape</v>
      </c>
      <c r="D1988" s="5" t="str">
        <f>INDEX('DCM CARDS LOOKUP - HIDDEN'!$P$4:$AF$8890,MATCH(P1988,'DCM CARDS LOOKUP - HIDDEN'!$O$4:$O$8890,0),$I1988)</f>
        <v>Honey Lemon</v>
      </c>
      <c r="E1988" s="5" t="str">
        <f>INDEX('DCM CARDS LOOKUP - HIDDEN'!$P$4:$AF$8890,MATCH(Q1988,'DCM CARDS LOOKUP - HIDDEN'!$O$4:$O$8890,0),$I1988)</f>
        <v>-</v>
      </c>
      <c r="F1988" s="5" t="str">
        <f>INDEX('DCM CARDS LOOKUP - HIDDEN'!$P$4:$AF$8890,MATCH(R1988,'DCM CARDS LOOKUP - HIDDEN'!$O$4:$O$8890,0),$I1988)</f>
        <v>Orange</v>
      </c>
      <c r="G1988" s="42"/>
      <c r="I1988" s="4">
        <v>6</v>
      </c>
      <c r="N1988">
        <f>K1983*10000+L1983*100+B1981</f>
        <v>71001</v>
      </c>
      <c r="O1988">
        <f>K1983*10000+L1983*100+C1981</f>
        <v>71002</v>
      </c>
      <c r="P1988">
        <f>K1983*10000+L1983*100+D1981</f>
        <v>71003</v>
      </c>
      <c r="Q1988">
        <f>K1983*10000+L1983*100+E1961</f>
        <v>71004</v>
      </c>
      <c r="R1988">
        <f>K1983*10000+L1983*100+F1961</f>
        <v>71005</v>
      </c>
    </row>
    <row r="1989" spans="1:18" ht="15" customHeight="1">
      <c r="A1989" s="10" t="str">
        <f>INDEX(REFERENCE!$B$2:$K$2,1,'EXAMPLE OF CHOICE CARDS'!I1989)</f>
        <v>Price</v>
      </c>
      <c r="B1989" s="29">
        <f>INDEX('DCM CARDS LOOKUP - HIDDEN'!$P$4:$AF$8890,MATCH(N1989,'DCM CARDS LOOKUP - HIDDEN'!$O$4:$O$8890,0),$I1989)</f>
        <v>5</v>
      </c>
      <c r="C1989" s="29">
        <f>INDEX('DCM CARDS LOOKUP - HIDDEN'!$P$4:$AF$8890,MATCH(O1989,'DCM CARDS LOOKUP - HIDDEN'!$O$4:$O$8890,0),$I1989)</f>
        <v>17</v>
      </c>
      <c r="D1989" s="29">
        <f>INDEX('DCM CARDS LOOKUP - HIDDEN'!$P$4:$AF$8890,MATCH(P1989,'DCM CARDS LOOKUP - HIDDEN'!$O$4:$O$8890,0),$I1989)</f>
        <v>30</v>
      </c>
      <c r="E1989" s="29">
        <f>INDEX('DCM CARDS LOOKUP - HIDDEN'!$P$4:$AF$8890,MATCH(Q1989,'DCM CARDS LOOKUP - HIDDEN'!$O$4:$O$8890,0),$I1989)</f>
        <v>10</v>
      </c>
      <c r="F1989" s="29">
        <f>INDEX('DCM CARDS LOOKUP - HIDDEN'!$P$4:$AF$8890,MATCH(R1989,'DCM CARDS LOOKUP - HIDDEN'!$O$4:$O$8890,0),$I1989)</f>
        <v>20</v>
      </c>
      <c r="G1989" s="42"/>
      <c r="I1989" s="4">
        <v>7</v>
      </c>
      <c r="N1989">
        <f>K1983*10000+L1983*100+B1981</f>
        <v>71001</v>
      </c>
      <c r="O1989">
        <f>K1983*10000+L1983*100+C1981</f>
        <v>71002</v>
      </c>
      <c r="P1989">
        <f>K1983*10000+L1983*100+D1981</f>
        <v>71003</v>
      </c>
      <c r="Q1989">
        <f>K1983*10000+L1983*100+E1961</f>
        <v>71004</v>
      </c>
      <c r="R1989">
        <f>K1983*10000+L1983*100+F1961</f>
        <v>71005</v>
      </c>
    </row>
    <row r="1990" spans="1:18" ht="15" hidden="1" customHeight="1">
      <c r="A1990" s="10">
        <f>INDEX(REFERENCE!$B$2:$K$2,1,'EXAMPLE OF CHOICE CARDS'!I1990)</f>
        <v>0</v>
      </c>
      <c r="B1990" s="29">
        <f>INDEX('DCM CARDS LOOKUP - HIDDEN'!$P$4:$AF$8890,MATCH(N1990,'DCM CARDS LOOKUP - HIDDEN'!$O$4:$O$8890,0),$I1990)</f>
        <v>0</v>
      </c>
      <c r="C1990" s="29">
        <f>INDEX('DCM CARDS LOOKUP - HIDDEN'!$P$4:$AF$8890,MATCH(O1990,'DCM CARDS LOOKUP - HIDDEN'!$O$4:$O$8890,0),$I1990)</f>
        <v>0</v>
      </c>
      <c r="D1990" s="29">
        <f>INDEX('DCM CARDS LOOKUP - HIDDEN'!$P$4:$AF$8890,MATCH(P1990,'DCM CARDS LOOKUP - HIDDEN'!$O$4:$O$8890,0),$I1990)</f>
        <v>0</v>
      </c>
      <c r="E1990" s="29">
        <f>INDEX('DCM CARDS LOOKUP - HIDDEN'!$P$4:$AF$8890,MATCH(Q1990,'DCM CARDS LOOKUP - HIDDEN'!$O$4:$O$8890,0),$I1990)</f>
        <v>0</v>
      </c>
      <c r="F1990" s="29">
        <f>INDEX('DCM CARDS LOOKUP - HIDDEN'!$P$4:$AF$8890,MATCH(R1990,'DCM CARDS LOOKUP - HIDDEN'!$O$4:$O$8890,0),$I1990)</f>
        <v>0</v>
      </c>
      <c r="G1990" s="42"/>
      <c r="I1990" s="4">
        <v>8</v>
      </c>
      <c r="N1990">
        <f>K1983*10000+L1983*100+B1981</f>
        <v>71001</v>
      </c>
      <c r="O1990">
        <f>K1983*10000+L1983*100+C1981</f>
        <v>71002</v>
      </c>
      <c r="P1990">
        <f>K1983*10000+L1983*100+D1981</f>
        <v>71003</v>
      </c>
      <c r="Q1990">
        <f>K1983*10000+L1983*100+E1961</f>
        <v>71004</v>
      </c>
      <c r="R1990">
        <f>K1983*10000+L1983*100+F1961</f>
        <v>71005</v>
      </c>
    </row>
    <row r="1991" spans="1:18" ht="15" hidden="1" customHeight="1">
      <c r="A1991" s="10">
        <f>INDEX(REFERENCE!$B$2:$K$2,1,'EXAMPLE OF CHOICE CARDS'!I1991)</f>
        <v>0</v>
      </c>
      <c r="B1991" s="5">
        <f>INDEX('DCM CARDS LOOKUP - HIDDEN'!$P$4:$AF$8890,MATCH(N1991,'DCM CARDS LOOKUP - HIDDEN'!$O$4:$O$8890,0),$I1991)</f>
        <v>0</v>
      </c>
      <c r="C1991" s="5">
        <f>INDEX('DCM CARDS LOOKUP - HIDDEN'!$P$4:$AF$8890,MATCH(O1991,'DCM CARDS LOOKUP - HIDDEN'!$O$4:$O$8890,0),$I1991)</f>
        <v>0</v>
      </c>
      <c r="D1991" s="5">
        <f>INDEX('DCM CARDS LOOKUP - HIDDEN'!$P$4:$AF$8890,MATCH(P1991,'DCM CARDS LOOKUP - HIDDEN'!$O$4:$O$8890,0),$I1991)</f>
        <v>0</v>
      </c>
      <c r="E1991" s="5">
        <f>INDEX('DCM CARDS LOOKUP - HIDDEN'!$P$4:$AF$8890,MATCH(Q1991,'DCM CARDS LOOKUP - HIDDEN'!$O$4:$O$8890,0),$I1991)</f>
        <v>0</v>
      </c>
      <c r="F1991" s="5">
        <f>INDEX('DCM CARDS LOOKUP - HIDDEN'!$P$4:$AF$8890,MATCH(R1991,'DCM CARDS LOOKUP - HIDDEN'!$O$4:$O$8890,0),$I1991)</f>
        <v>0</v>
      </c>
      <c r="G1991" s="42"/>
      <c r="I1991" s="4">
        <v>9</v>
      </c>
      <c r="N1991">
        <f>K1983*10000+L1983*100+B1981</f>
        <v>71001</v>
      </c>
      <c r="O1991">
        <f>K1983*10000+L1983*100+C1981</f>
        <v>71002</v>
      </c>
      <c r="P1991">
        <f>K1983*10000+L1983*100+D1981</f>
        <v>71003</v>
      </c>
      <c r="Q1991">
        <f>K1983*10000+L1983*100+E1961</f>
        <v>71004</v>
      </c>
      <c r="R1991">
        <f>K1983*10000+L1983*100+F1961</f>
        <v>71005</v>
      </c>
    </row>
    <row r="1992" spans="1:18" ht="15" hidden="1" customHeight="1">
      <c r="A1992" s="10">
        <f>INDEX(REFERENCE!$B$2:$K$2,1,'EXAMPLE OF CHOICE CARDS'!I1992)</f>
        <v>0</v>
      </c>
      <c r="B1992" s="5">
        <f>INDEX('DCM CARDS LOOKUP - HIDDEN'!$P$4:$AF$8890,MATCH(N1992,'DCM CARDS LOOKUP - HIDDEN'!$O$4:$O$8890,0),$I1992)</f>
        <v>0</v>
      </c>
      <c r="C1992" s="5">
        <f>INDEX('DCM CARDS LOOKUP - HIDDEN'!$P$4:$AF$8890,MATCH(O1992,'DCM CARDS LOOKUP - HIDDEN'!$O$4:$O$8890,0),$I1992)</f>
        <v>0</v>
      </c>
      <c r="D1992" s="5">
        <f>INDEX('DCM CARDS LOOKUP - HIDDEN'!$P$4:$AF$8890,MATCH(P1992,'DCM CARDS LOOKUP - HIDDEN'!$O$4:$O$8890,0),$I1992)</f>
        <v>0</v>
      </c>
      <c r="E1992" s="5">
        <f>INDEX('DCM CARDS LOOKUP - HIDDEN'!$P$4:$AF$8890,MATCH(Q1992,'DCM CARDS LOOKUP - HIDDEN'!$O$4:$O$8890,0),$I1992)</f>
        <v>0</v>
      </c>
      <c r="F1992" s="5">
        <f>INDEX('DCM CARDS LOOKUP - HIDDEN'!$P$4:$AF$8890,MATCH(R1992,'DCM CARDS LOOKUP - HIDDEN'!$O$4:$O$8890,0),$I1992)</f>
        <v>0</v>
      </c>
      <c r="G1992" s="42"/>
      <c r="I1992" s="4">
        <v>10</v>
      </c>
      <c r="N1992">
        <f>K1983*10000+L1983*100+B1981</f>
        <v>71001</v>
      </c>
      <c r="O1992">
        <f>K1983*10000+L1983*100+C1981</f>
        <v>71002</v>
      </c>
      <c r="P1992">
        <f>K1983*10000+L1983*100+D1981</f>
        <v>71003</v>
      </c>
      <c r="Q1992">
        <f>K1983*10000+L1983*100+E1961</f>
        <v>71004</v>
      </c>
      <c r="R1992">
        <f>K1983*10000+L1983*100+F1961</f>
        <v>71005</v>
      </c>
    </row>
    <row r="1993" spans="1:18" ht="15" hidden="1" customHeight="1">
      <c r="A1993" s="10" t="e">
        <f>INDEX(REFERENCE!$B$2:$K$2,1,'EXAMPLE OF CHOICE CARDS'!I1993)</f>
        <v>#REF!</v>
      </c>
      <c r="B1993" s="5">
        <f>INDEX('DCM CARDS LOOKUP - HIDDEN'!$P$4:$AF$8890,MATCH(N1993,'DCM CARDS LOOKUP - HIDDEN'!$O$4:$O$8890,0),$I1993)</f>
        <v>0</v>
      </c>
      <c r="C1993" s="5">
        <f>INDEX('DCM CARDS LOOKUP - HIDDEN'!$P$4:$AF$8890,MATCH(O1993,'DCM CARDS LOOKUP - HIDDEN'!$O$4:$O$8890,0),$I1993)</f>
        <v>0</v>
      </c>
      <c r="D1993" s="5">
        <f>INDEX('DCM CARDS LOOKUP - HIDDEN'!$P$4:$AF$8890,MATCH(P1993,'DCM CARDS LOOKUP - HIDDEN'!$O$4:$O$8890,0),$I1993)</f>
        <v>0</v>
      </c>
      <c r="E1993" s="24"/>
      <c r="F1993" s="24"/>
      <c r="G1993" s="42"/>
      <c r="I1993" s="4">
        <v>11</v>
      </c>
      <c r="N1993">
        <f>K1983*10000+L1983*100+B1981</f>
        <v>71001</v>
      </c>
      <c r="O1993">
        <f>K1983*10000+L1983*100+C1981</f>
        <v>71002</v>
      </c>
      <c r="P1993">
        <f>K1983*10000+L1983*100+D1981</f>
        <v>71003</v>
      </c>
      <c r="Q1993">
        <f>K1983*10000+L1983*100+E1961</f>
        <v>71004</v>
      </c>
      <c r="R1993">
        <f>K1983*10000+L1983*100+F1961</f>
        <v>71005</v>
      </c>
    </row>
    <row r="1994" spans="1:18" ht="15" hidden="1" customHeight="1">
      <c r="A1994" s="10" t="e">
        <f>INDEX(REFERENCE!$B$2:$K$2,1,'EXAMPLE OF CHOICE CARDS'!I1994)</f>
        <v>#REF!</v>
      </c>
      <c r="B1994" s="5">
        <f>INDEX('DCM CARDS LOOKUP - HIDDEN'!$P$4:$AF$8890,MATCH(N1994,'DCM CARDS LOOKUP - HIDDEN'!$O$4:$O$8890,0),$I1994)</f>
        <v>0</v>
      </c>
      <c r="C1994" s="5">
        <f>INDEX('DCM CARDS LOOKUP - HIDDEN'!$P$4:$AF$8890,MATCH(O1994,'DCM CARDS LOOKUP - HIDDEN'!$O$4:$O$8890,0),$I1994)</f>
        <v>0</v>
      </c>
      <c r="D1994" s="5">
        <f>INDEX('DCM CARDS LOOKUP - HIDDEN'!$P$4:$AF$8890,MATCH(P1994,'DCM CARDS LOOKUP - HIDDEN'!$O$4:$O$8890,0),$I1994)</f>
        <v>0</v>
      </c>
      <c r="E1994" s="24"/>
      <c r="F1994" s="24"/>
      <c r="G1994" s="42"/>
      <c r="I1994" s="4">
        <v>12</v>
      </c>
      <c r="N1994">
        <f>K1983*10000+L1983*100+B1981</f>
        <v>71001</v>
      </c>
      <c r="O1994">
        <f>K1983*10000+L1983*100+C1981</f>
        <v>71002</v>
      </c>
      <c r="P1994">
        <f>K1983*10000+L1983*100+D1981</f>
        <v>71003</v>
      </c>
      <c r="Q1994">
        <f>K1983*10000+L1983*100+E1961</f>
        <v>71004</v>
      </c>
      <c r="R1994">
        <f>K1983*10000+L1983*100+F1961</f>
        <v>71005</v>
      </c>
    </row>
    <row r="1995" spans="1:18" ht="15" hidden="1" customHeight="1">
      <c r="A1995" s="10" t="e">
        <f>INDEX(REFERENCE!$B$2:$K$2,1,'EXAMPLE OF CHOICE CARDS'!I1995)</f>
        <v>#REF!</v>
      </c>
      <c r="B1995" s="5">
        <f>INDEX('DCM CARDS LOOKUP - HIDDEN'!$P$4:$AF$8890,MATCH(N1995,'DCM CARDS LOOKUP - HIDDEN'!$O$4:$O$8890,0),$I1995)</f>
        <v>0</v>
      </c>
      <c r="C1995" s="5">
        <f>INDEX('DCM CARDS LOOKUP - HIDDEN'!$P$4:$AF$8890,MATCH(O1995,'DCM CARDS LOOKUP - HIDDEN'!$O$4:$O$8890,0),$I1995)</f>
        <v>0</v>
      </c>
      <c r="D1995" s="5">
        <f>INDEX('DCM CARDS LOOKUP - HIDDEN'!$P$4:$AF$8890,MATCH(P1995,'DCM CARDS LOOKUP - HIDDEN'!$O$4:$O$8890,0),$I1995)</f>
        <v>0</v>
      </c>
      <c r="E1995" s="24"/>
      <c r="F1995" s="24"/>
      <c r="G1995" s="42"/>
      <c r="I1995" s="4">
        <v>13</v>
      </c>
      <c r="N1995">
        <f>K1983*10000+L1983*100+B1981</f>
        <v>71001</v>
      </c>
      <c r="O1995">
        <f>K1983*10000+L1983*100+C1981</f>
        <v>71002</v>
      </c>
      <c r="P1995">
        <f>K1983*10000+L1983*100+D1981</f>
        <v>71003</v>
      </c>
      <c r="Q1995">
        <f>K1983*10000+L1983*100+E1961</f>
        <v>71004</v>
      </c>
      <c r="R1995">
        <f>K1983*10000+L1983*100+F1961</f>
        <v>71005</v>
      </c>
    </row>
    <row r="1996" spans="1:18" ht="15" hidden="1" customHeight="1">
      <c r="A1996" s="10" t="e">
        <f>INDEX(REFERENCE!$B$2:$K$2,1,'EXAMPLE OF CHOICE CARDS'!I1996)</f>
        <v>#REF!</v>
      </c>
      <c r="B1996" s="5">
        <f>INDEX('DCM CARDS LOOKUP - HIDDEN'!$P$4:$AF$8890,MATCH(N1996,'DCM CARDS LOOKUP - HIDDEN'!$O$4:$O$8890,0),$I1996)</f>
        <v>0</v>
      </c>
      <c r="C1996" s="5">
        <f>INDEX('DCM CARDS LOOKUP - HIDDEN'!$P$4:$AF$8890,MATCH(O1996,'DCM CARDS LOOKUP - HIDDEN'!$O$4:$O$8890,0),$I1996)</f>
        <v>0</v>
      </c>
      <c r="D1996" s="5">
        <f>INDEX('DCM CARDS LOOKUP - HIDDEN'!$P$4:$AF$8890,MATCH(P1996,'DCM CARDS LOOKUP - HIDDEN'!$O$4:$O$8890,0),$I1996)</f>
        <v>0</v>
      </c>
      <c r="E1996" s="24"/>
      <c r="F1996" s="24"/>
      <c r="G1996" s="43"/>
      <c r="I1996" s="4">
        <v>14</v>
      </c>
      <c r="N1996">
        <f>K1983*10000+L1983*100+B1981</f>
        <v>71001</v>
      </c>
      <c r="O1996">
        <f>K1983*10000+L1983*100+C1981</f>
        <v>71002</v>
      </c>
      <c r="P1996">
        <f>K1983*10000+L1983*100+D1981</f>
        <v>71003</v>
      </c>
      <c r="Q1996">
        <f>K1983*10000+L1983*100+E1961</f>
        <v>71004</v>
      </c>
      <c r="R1996">
        <f>K1983*10000+L1983*100+F1961</f>
        <v>71005</v>
      </c>
    </row>
    <row r="1997" spans="1:18">
      <c r="A1997" s="2"/>
      <c r="B1997" s="5"/>
      <c r="C1997" s="5"/>
      <c r="D1997" s="5"/>
      <c r="E1997" s="5"/>
      <c r="F1997" s="5"/>
      <c r="G1997" s="5"/>
      <c r="I1997" s="13"/>
    </row>
    <row r="1998" spans="1:18">
      <c r="A1998" s="6"/>
      <c r="B1998" s="7">
        <v>1</v>
      </c>
      <c r="C1998" s="7">
        <v>2</v>
      </c>
      <c r="D1998" s="7">
        <v>3</v>
      </c>
      <c r="E1998" s="7">
        <v>4</v>
      </c>
      <c r="F1998" s="7">
        <v>5</v>
      </c>
      <c r="G1998" s="7">
        <v>9</v>
      </c>
      <c r="I1998" s="13"/>
    </row>
    <row r="2001" spans="1:18">
      <c r="A2001" s="1" t="str">
        <f>"Version "&amp;K2003&amp;"; Task"&amp;L2003</f>
        <v>Version 7; Task11</v>
      </c>
      <c r="B2001" s="4">
        <v>1</v>
      </c>
      <c r="C2001" s="4">
        <v>2</v>
      </c>
      <c r="D2001" s="4">
        <v>3</v>
      </c>
      <c r="E2001" s="4">
        <f>E1981</f>
        <v>4</v>
      </c>
      <c r="F2001" s="4">
        <f>F1981</f>
        <v>5</v>
      </c>
      <c r="I2001" s="13"/>
    </row>
    <row r="2002" spans="1:18" ht="15" customHeight="1">
      <c r="A2002" s="11" t="s">
        <v>8</v>
      </c>
      <c r="B2002" s="12" t="s">
        <v>9</v>
      </c>
      <c r="C2002" s="12" t="s">
        <v>10</v>
      </c>
      <c r="D2002" s="12" t="s">
        <v>11</v>
      </c>
      <c r="E2002" s="23" t="s">
        <v>20</v>
      </c>
      <c r="F2002" s="23" t="s">
        <v>21</v>
      </c>
      <c r="G2002" s="41" t="s">
        <v>15</v>
      </c>
      <c r="I2002" s="13"/>
      <c r="K2002" t="s">
        <v>12</v>
      </c>
      <c r="L2002" t="s">
        <v>1</v>
      </c>
    </row>
    <row r="2003" spans="1:18">
      <c r="A2003" s="10" t="str">
        <f>INDEX(REFERENCE!$B$2:$K$2,1,'EXAMPLE OF CHOICE CARDS'!I2003)</f>
        <v>Brand</v>
      </c>
      <c r="B2003" s="5" t="str">
        <f>INDEX('DCM CARDS LOOKUP - HIDDEN'!$P$4:$AF$8890,MATCH(N2003,'DCM CARDS LOOKUP - HIDDEN'!$O$4:$O$8890,0),$I2003)</f>
        <v>Sudafed</v>
      </c>
      <c r="C2003" s="5" t="str">
        <f>INDEX('DCM CARDS LOOKUP - HIDDEN'!$P$4:$AF$8890,MATCH(O2003,'DCM CARDS LOOKUP - HIDDEN'!$O$4:$O$8890,0),$I2003)</f>
        <v>UP &amp; UP</v>
      </c>
      <c r="D2003" s="5" t="str">
        <f>INDEX('DCM CARDS LOOKUP - HIDDEN'!$P$4:$AF$8890,MATCH(P2003,'DCM CARDS LOOKUP - HIDDEN'!$O$4:$O$8890,0),$I2003)</f>
        <v>CVS</v>
      </c>
      <c r="E2003" s="5" t="str">
        <f>INDEX('DCM CARDS LOOKUP - HIDDEN'!$P$4:$AF$8890,MATCH(Q2003,'DCM CARDS LOOKUP - HIDDEN'!$O$4:$O$8890,0),$I2003)</f>
        <v>Mucinex</v>
      </c>
      <c r="F2003" s="5" t="str">
        <f>INDEX('DCM CARDS LOOKUP - HIDDEN'!$P$4:$AF$8890,MATCH(R2003,'DCM CARDS LOOKUP - HIDDEN'!$O$4:$O$8890,0),$I2003)</f>
        <v>Other Brand</v>
      </c>
      <c r="G2003" s="42"/>
      <c r="I2003" s="4">
        <v>1</v>
      </c>
      <c r="K2003">
        <f>IF(L1983=15,K1983+1,K1983)</f>
        <v>7</v>
      </c>
      <c r="L2003">
        <f>IF(L1983&lt;15,L1983+1,1)</f>
        <v>11</v>
      </c>
      <c r="N2003">
        <f>K2003*10000+L2003*100+B2001</f>
        <v>71101</v>
      </c>
      <c r="O2003">
        <f>K2003*10000+L2003*100+C2001</f>
        <v>71102</v>
      </c>
      <c r="P2003">
        <f>K2003*10000+L2003*100+D2001</f>
        <v>71103</v>
      </c>
      <c r="Q2003">
        <f>K2003*10000+L2003*100+E1981</f>
        <v>71104</v>
      </c>
      <c r="R2003">
        <f>K2003*10000+L2003*100+F1981</f>
        <v>71105</v>
      </c>
    </row>
    <row r="2004" spans="1:18">
      <c r="A2004" s="10" t="str">
        <f>INDEX(REFERENCE!$B$2:$K$2,1,'EXAMPLE OF CHOICE CARDS'!I2004)</f>
        <v>Format</v>
      </c>
      <c r="B2004" s="5" t="str">
        <f>INDEX('DCM CARDS LOOKUP - HIDDEN'!$P$4:$AF$8890,MATCH(N2004,'DCM CARDS LOOKUP - HIDDEN'!$O$4:$O$8890,0),$I2004)</f>
        <v>Powder packet</v>
      </c>
      <c r="C2004" s="5" t="str">
        <f>INDEX('DCM CARDS LOOKUP - HIDDEN'!$P$4:$AF$8890,MATCH(O2004,'DCM CARDS LOOKUP - HIDDEN'!$O$4:$O$8890,0),$I2004)</f>
        <v>Tablet</v>
      </c>
      <c r="D2004" s="5" t="str">
        <f>INDEX('DCM CARDS LOOKUP - HIDDEN'!$P$4:$AF$8890,MATCH(P2004,'DCM CARDS LOOKUP - HIDDEN'!$O$4:$O$8890,0),$I2004)</f>
        <v>Gummies</v>
      </c>
      <c r="E2004" s="5" t="str">
        <f>INDEX('DCM CARDS LOOKUP - HIDDEN'!$P$4:$AF$8890,MATCH(Q2004,'DCM CARDS LOOKUP - HIDDEN'!$O$4:$O$8890,0),$I2004)</f>
        <v>Effervescent Tablets</v>
      </c>
      <c r="F2004" s="5" t="str">
        <f>INDEX('DCM CARDS LOOKUP - HIDDEN'!$P$4:$AF$8890,MATCH(R2004,'DCM CARDS LOOKUP - HIDDEN'!$O$4:$O$8890,0),$I2004)</f>
        <v>Hot liquid powder packet</v>
      </c>
      <c r="G2004" s="42"/>
      <c r="I2004" s="4">
        <v>2</v>
      </c>
      <c r="N2004">
        <f>K2003*10000+L2003*100+B2001</f>
        <v>71101</v>
      </c>
      <c r="O2004">
        <f>K2003*10000+L2003*100+C2001</f>
        <v>71102</v>
      </c>
      <c r="P2004">
        <f>K2003*10000+L2003*100+D2001</f>
        <v>71103</v>
      </c>
      <c r="Q2004">
        <f>K2003*10000+L2003*100+E1981</f>
        <v>71104</v>
      </c>
      <c r="R2004">
        <f>K2003*10000+L2003*100+F1981</f>
        <v>71105</v>
      </c>
    </row>
    <row r="2005" spans="1:18">
      <c r="A2005" s="10" t="str">
        <f>INDEX(REFERENCE!$B$2:$K$2,1,'EXAMPLE OF CHOICE CARDS'!I2005)</f>
        <v>Symptoms</v>
      </c>
      <c r="B2005" s="5" t="str">
        <f>INDEX('DCM CARDS LOOKUP - HIDDEN'!$P$4:$AF$8890,MATCH(N2005,'DCM CARDS LOOKUP - HIDDEN'!$O$4:$O$8890,0),$I2005)</f>
        <v>Runny nose relief</v>
      </c>
      <c r="C2005" s="5" t="str">
        <f>INDEX('DCM CARDS LOOKUP - HIDDEN'!$P$4:$AF$8890,MATCH(O2005,'DCM CARDS LOOKUP - HIDDEN'!$O$4:$O$8890,0),$I2005)</f>
        <v>Head Pain Relief</v>
      </c>
      <c r="D2005" s="5" t="str">
        <f>INDEX('DCM CARDS LOOKUP - HIDDEN'!$P$4:$AF$8890,MATCH(P2005,'DCM CARDS LOOKUP - HIDDEN'!$O$4:$O$8890,0),$I2005)</f>
        <v>Sinus Pressure relief</v>
      </c>
      <c r="E2005" s="5" t="str">
        <f>INDEX('DCM CARDS LOOKUP - HIDDEN'!$P$4:$AF$8890,MATCH(Q2005,'DCM CARDS LOOKUP - HIDDEN'!$O$4:$O$8890,0),$I2005)</f>
        <v>Runny nose relief</v>
      </c>
      <c r="F2005" s="5" t="str">
        <f>INDEX('DCM CARDS LOOKUP - HIDDEN'!$P$4:$AF$8890,MATCH(R2005,'DCM CARDS LOOKUP - HIDDEN'!$O$4:$O$8890,0),$I2005)</f>
        <v>Flu/ Severe cold Relief</v>
      </c>
      <c r="G2005" s="42"/>
      <c r="I2005" s="4">
        <v>3</v>
      </c>
      <c r="N2005">
        <f>K2003*10000+L2003*100+B2001</f>
        <v>71101</v>
      </c>
      <c r="O2005">
        <f>K2003*10000+L2003*100+C2001</f>
        <v>71102</v>
      </c>
      <c r="P2005">
        <f>K2003*10000+L2003*100+D2001</f>
        <v>71103</v>
      </c>
      <c r="Q2005">
        <f>K2003*10000+L2003*100+E1981</f>
        <v>71104</v>
      </c>
      <c r="R2005">
        <f>K2003*10000+L2003*100+F1981</f>
        <v>71105</v>
      </c>
    </row>
    <row r="2006" spans="1:18">
      <c r="A2006" s="10" t="str">
        <f>INDEX(REFERENCE!$B$2:$K$2,1,'EXAMPLE OF CHOICE CARDS'!I2006)</f>
        <v>Benefit</v>
      </c>
      <c r="B2006" s="5" t="str">
        <f>INDEX('DCM CARDS LOOKUP - HIDDEN'!$P$4:$AF$8890,MATCH(N2006,'DCM CARDS LOOKUP - HIDDEN'!$O$4:$O$8890,0),$I2006)</f>
        <v>FSA/HSA Eligible</v>
      </c>
      <c r="C2006" s="5" t="str">
        <f>INDEX('DCM CARDS LOOKUP - HIDDEN'!$P$4:$AF$8890,MATCH(O2006,'DCM CARDS LOOKUP - HIDDEN'!$O$4:$O$8890,0),$I2006)</f>
        <v>FSA/HSA Eligible</v>
      </c>
      <c r="D2006" s="5" t="str">
        <f>INDEX('DCM CARDS LOOKUP - HIDDEN'!$P$4:$AF$8890,MATCH(P2006,'DCM CARDS LOOKUP - HIDDEN'!$O$4:$O$8890,0),$I2006)</f>
        <v>Natural Ingredients</v>
      </c>
      <c r="E2006" s="5" t="str">
        <f>INDEX('DCM CARDS LOOKUP - HIDDEN'!$P$4:$AF$8890,MATCH(Q2006,'DCM CARDS LOOKUP - HIDDEN'!$O$4:$O$8890,0),$I2006)</f>
        <v>Non-Medicated</v>
      </c>
      <c r="F2006" s="5" t="str">
        <f>INDEX('DCM CARDS LOOKUP - HIDDEN'!$P$4:$AF$8890,MATCH(R2006,'DCM CARDS LOOKUP - HIDDEN'!$O$4:$O$8890,0),$I2006)</f>
        <v>Drug free</v>
      </c>
      <c r="G2006" s="42"/>
      <c r="I2006" s="4">
        <v>4</v>
      </c>
      <c r="N2006">
        <f>K2003*10000+L2003*100+B2001</f>
        <v>71101</v>
      </c>
      <c r="O2006">
        <f>K2003*10000+L2003*100+C2001</f>
        <v>71102</v>
      </c>
      <c r="P2006">
        <f>K2003*10000+L2003*100+D2001</f>
        <v>71103</v>
      </c>
      <c r="Q2006">
        <f>K2003*10000+L2003*100+E1981</f>
        <v>71104</v>
      </c>
      <c r="R2006">
        <f>K2003*10000+L2003*100+F1981</f>
        <v>71105</v>
      </c>
    </row>
    <row r="2007" spans="1:18">
      <c r="A2007" s="10" t="str">
        <f>INDEX(REFERENCE!$B$2:$K$2,1,'EXAMPLE OF CHOICE CARDS'!I2007)</f>
        <v>Doses</v>
      </c>
      <c r="B2007" s="5" t="str">
        <f>INDEX('DCM CARDS LOOKUP - HIDDEN'!$P$4:$AF$8890,MATCH(N2007,'DCM CARDS LOOKUP - HIDDEN'!$O$4:$O$8890,0),$I2007)</f>
        <v>12 Doses</v>
      </c>
      <c r="C2007" s="5" t="str">
        <f>INDEX('DCM CARDS LOOKUP - HIDDEN'!$P$4:$AF$8890,MATCH(O2007,'DCM CARDS LOOKUP - HIDDEN'!$O$4:$O$8890,0),$I2007)</f>
        <v>60 Doses</v>
      </c>
      <c r="D2007" s="5" t="str">
        <f>INDEX('DCM CARDS LOOKUP - HIDDEN'!$P$4:$AF$8890,MATCH(P2007,'DCM CARDS LOOKUP - HIDDEN'!$O$4:$O$8890,0),$I2007)</f>
        <v>12 Doses</v>
      </c>
      <c r="E2007" s="5" t="str">
        <f>INDEX('DCM CARDS LOOKUP - HIDDEN'!$P$4:$AF$8890,MATCH(Q2007,'DCM CARDS LOOKUP - HIDDEN'!$O$4:$O$8890,0),$I2007)</f>
        <v>60 Doses</v>
      </c>
      <c r="F2007" s="5" t="str">
        <f>INDEX('DCM CARDS LOOKUP - HIDDEN'!$P$4:$AF$8890,MATCH(R2007,'DCM CARDS LOOKUP - HIDDEN'!$O$4:$O$8890,0),$I2007)</f>
        <v>30 Doses</v>
      </c>
      <c r="G2007" s="42"/>
      <c r="I2007" s="4">
        <v>5</v>
      </c>
      <c r="N2007">
        <f>K2003*10000+L2003*100+B2001</f>
        <v>71101</v>
      </c>
      <c r="O2007">
        <f>K2003*10000+L2003*100+C2001</f>
        <v>71102</v>
      </c>
      <c r="P2007">
        <f>K2003*10000+L2003*100+D2001</f>
        <v>71103</v>
      </c>
      <c r="Q2007">
        <f>K2003*10000+L2003*100+E1981</f>
        <v>71104</v>
      </c>
      <c r="R2007">
        <f>K2003*10000+L2003*100+F1981</f>
        <v>71105</v>
      </c>
    </row>
    <row r="2008" spans="1:18">
      <c r="A2008" s="10" t="str">
        <f>INDEX(REFERENCE!$B$2:$K$2,1,'EXAMPLE OF CHOICE CARDS'!I2008)</f>
        <v>flavor</v>
      </c>
      <c r="B2008" s="5" t="str">
        <f>INDEX('DCM CARDS LOOKUP - HIDDEN'!$P$4:$AF$8890,MATCH(N2008,'DCM CARDS LOOKUP - HIDDEN'!$O$4:$O$8890,0),$I2008)</f>
        <v>Honey Lemon</v>
      </c>
      <c r="C2008" s="5" t="str">
        <f>INDEX('DCM CARDS LOOKUP - HIDDEN'!$P$4:$AF$8890,MATCH(O2008,'DCM CARDS LOOKUP - HIDDEN'!$O$4:$O$8890,0),$I2008)</f>
        <v>-</v>
      </c>
      <c r="D2008" s="5" t="str">
        <f>INDEX('DCM CARDS LOOKUP - HIDDEN'!$P$4:$AF$8890,MATCH(P2008,'DCM CARDS LOOKUP - HIDDEN'!$O$4:$O$8890,0),$I2008)</f>
        <v>Honey</v>
      </c>
      <c r="E2008" s="5" t="str">
        <f>INDEX('DCM CARDS LOOKUP - HIDDEN'!$P$4:$AF$8890,MATCH(Q2008,'DCM CARDS LOOKUP - HIDDEN'!$O$4:$O$8890,0),$I2008)</f>
        <v>Cherry</v>
      </c>
      <c r="F2008" s="5" t="str">
        <f>INDEX('DCM CARDS LOOKUP - HIDDEN'!$P$4:$AF$8890,MATCH(R2008,'DCM CARDS LOOKUP - HIDDEN'!$O$4:$O$8890,0),$I2008)</f>
        <v>Mixed Berry</v>
      </c>
      <c r="G2008" s="42"/>
      <c r="I2008" s="4">
        <v>6</v>
      </c>
      <c r="N2008">
        <f>K2003*10000+L2003*100+B2001</f>
        <v>71101</v>
      </c>
      <c r="O2008">
        <f>K2003*10000+L2003*100+C2001</f>
        <v>71102</v>
      </c>
      <c r="P2008">
        <f>K2003*10000+L2003*100+D2001</f>
        <v>71103</v>
      </c>
      <c r="Q2008">
        <f>K2003*10000+L2003*100+E1981</f>
        <v>71104</v>
      </c>
      <c r="R2008">
        <f>K2003*10000+L2003*100+F1981</f>
        <v>71105</v>
      </c>
    </row>
    <row r="2009" spans="1:18" ht="15" customHeight="1">
      <c r="A2009" s="10" t="str">
        <f>INDEX(REFERENCE!$B$2:$K$2,1,'EXAMPLE OF CHOICE CARDS'!I2009)</f>
        <v>Price</v>
      </c>
      <c r="B2009" s="29">
        <f>INDEX('DCM CARDS LOOKUP - HIDDEN'!$P$4:$AF$8890,MATCH(N2009,'DCM CARDS LOOKUP - HIDDEN'!$O$4:$O$8890,0),$I2009)</f>
        <v>10</v>
      </c>
      <c r="C2009" s="29">
        <f>INDEX('DCM CARDS LOOKUP - HIDDEN'!$P$4:$AF$8890,MATCH(O2009,'DCM CARDS LOOKUP - HIDDEN'!$O$4:$O$8890,0),$I2009)</f>
        <v>38</v>
      </c>
      <c r="D2009" s="29">
        <f>INDEX('DCM CARDS LOOKUP - HIDDEN'!$P$4:$AF$8890,MATCH(P2009,'DCM CARDS LOOKUP - HIDDEN'!$O$4:$O$8890,0),$I2009)</f>
        <v>12</v>
      </c>
      <c r="E2009" s="29">
        <f>INDEX('DCM CARDS LOOKUP - HIDDEN'!$P$4:$AF$8890,MATCH(Q2009,'DCM CARDS LOOKUP - HIDDEN'!$O$4:$O$8890,0),$I2009)</f>
        <v>12</v>
      </c>
      <c r="F2009" s="29">
        <f>INDEX('DCM CARDS LOOKUP - HIDDEN'!$P$4:$AF$8890,MATCH(R2009,'DCM CARDS LOOKUP - HIDDEN'!$O$4:$O$8890,0),$I2009)</f>
        <v>16</v>
      </c>
      <c r="G2009" s="42"/>
      <c r="I2009" s="4">
        <v>7</v>
      </c>
      <c r="N2009">
        <f>K2003*10000+L2003*100+B2001</f>
        <v>71101</v>
      </c>
      <c r="O2009">
        <f>K2003*10000+L2003*100+C2001</f>
        <v>71102</v>
      </c>
      <c r="P2009">
        <f>K2003*10000+L2003*100+D2001</f>
        <v>71103</v>
      </c>
      <c r="Q2009">
        <f>K2003*10000+L2003*100+E1981</f>
        <v>71104</v>
      </c>
      <c r="R2009">
        <f>K2003*10000+L2003*100+F1981</f>
        <v>71105</v>
      </c>
    </row>
    <row r="2010" spans="1:18" ht="15" hidden="1" customHeight="1">
      <c r="A2010" s="10">
        <f>INDEX(REFERENCE!$B$2:$K$2,1,'EXAMPLE OF CHOICE CARDS'!I2010)</f>
        <v>0</v>
      </c>
      <c r="B2010" s="29">
        <f>INDEX('DCM CARDS LOOKUP - HIDDEN'!$P$4:$AF$8890,MATCH(N2010,'DCM CARDS LOOKUP - HIDDEN'!$O$4:$O$8890,0),$I2010)</f>
        <v>0</v>
      </c>
      <c r="C2010" s="29">
        <f>INDEX('DCM CARDS LOOKUP - HIDDEN'!$P$4:$AF$8890,MATCH(O2010,'DCM CARDS LOOKUP - HIDDEN'!$O$4:$O$8890,0),$I2010)</f>
        <v>0</v>
      </c>
      <c r="D2010" s="29">
        <f>INDEX('DCM CARDS LOOKUP - HIDDEN'!$P$4:$AF$8890,MATCH(P2010,'DCM CARDS LOOKUP - HIDDEN'!$O$4:$O$8890,0),$I2010)</f>
        <v>0</v>
      </c>
      <c r="E2010" s="29">
        <f>INDEX('DCM CARDS LOOKUP - HIDDEN'!$P$4:$AF$8890,MATCH(Q2010,'DCM CARDS LOOKUP - HIDDEN'!$O$4:$O$8890,0),$I2010)</f>
        <v>0</v>
      </c>
      <c r="F2010" s="29">
        <f>INDEX('DCM CARDS LOOKUP - HIDDEN'!$P$4:$AF$8890,MATCH(R2010,'DCM CARDS LOOKUP - HIDDEN'!$O$4:$O$8890,0),$I2010)</f>
        <v>0</v>
      </c>
      <c r="G2010" s="42"/>
      <c r="I2010" s="4">
        <v>8</v>
      </c>
      <c r="N2010">
        <f>K2003*10000+L2003*100+B2001</f>
        <v>71101</v>
      </c>
      <c r="O2010">
        <f>K2003*10000+L2003*100+C2001</f>
        <v>71102</v>
      </c>
      <c r="P2010">
        <f>K2003*10000+L2003*100+D2001</f>
        <v>71103</v>
      </c>
      <c r="Q2010">
        <f>K2003*10000+L2003*100+E1981</f>
        <v>71104</v>
      </c>
      <c r="R2010">
        <f>K2003*10000+L2003*100+F1981</f>
        <v>71105</v>
      </c>
    </row>
    <row r="2011" spans="1:18" ht="15" hidden="1" customHeight="1">
      <c r="A2011" s="10">
        <f>INDEX(REFERENCE!$B$2:$K$2,1,'EXAMPLE OF CHOICE CARDS'!I2011)</f>
        <v>0</v>
      </c>
      <c r="B2011" s="5">
        <f>INDEX('DCM CARDS LOOKUP - HIDDEN'!$P$4:$AF$8890,MATCH(N2011,'DCM CARDS LOOKUP - HIDDEN'!$O$4:$O$8890,0),$I2011)</f>
        <v>0</v>
      </c>
      <c r="C2011" s="5">
        <f>INDEX('DCM CARDS LOOKUP - HIDDEN'!$P$4:$AF$8890,MATCH(O2011,'DCM CARDS LOOKUP - HIDDEN'!$O$4:$O$8890,0),$I2011)</f>
        <v>0</v>
      </c>
      <c r="D2011" s="5">
        <f>INDEX('DCM CARDS LOOKUP - HIDDEN'!$P$4:$AF$8890,MATCH(P2011,'DCM CARDS LOOKUP - HIDDEN'!$O$4:$O$8890,0),$I2011)</f>
        <v>0</v>
      </c>
      <c r="E2011" s="5">
        <f>INDEX('DCM CARDS LOOKUP - HIDDEN'!$P$4:$AF$8890,MATCH(Q2011,'DCM CARDS LOOKUP - HIDDEN'!$O$4:$O$8890,0),$I2011)</f>
        <v>0</v>
      </c>
      <c r="F2011" s="5">
        <f>INDEX('DCM CARDS LOOKUP - HIDDEN'!$P$4:$AF$8890,MATCH(R2011,'DCM CARDS LOOKUP - HIDDEN'!$O$4:$O$8890,0),$I2011)</f>
        <v>0</v>
      </c>
      <c r="G2011" s="42"/>
      <c r="I2011" s="4">
        <v>9</v>
      </c>
      <c r="N2011">
        <f>K2003*10000+L2003*100+B2001</f>
        <v>71101</v>
      </c>
      <c r="O2011">
        <f>K2003*10000+L2003*100+C2001</f>
        <v>71102</v>
      </c>
      <c r="P2011">
        <f>K2003*10000+L2003*100+D2001</f>
        <v>71103</v>
      </c>
      <c r="Q2011">
        <f>K2003*10000+L2003*100+E1981</f>
        <v>71104</v>
      </c>
      <c r="R2011">
        <f>K2003*10000+L2003*100+F1981</f>
        <v>71105</v>
      </c>
    </row>
    <row r="2012" spans="1:18" ht="15" hidden="1" customHeight="1">
      <c r="A2012" s="10">
        <f>INDEX(REFERENCE!$B$2:$K$2,1,'EXAMPLE OF CHOICE CARDS'!I2012)</f>
        <v>0</v>
      </c>
      <c r="B2012" s="5">
        <f>INDEX('DCM CARDS LOOKUP - HIDDEN'!$P$4:$AF$8890,MATCH(N2012,'DCM CARDS LOOKUP - HIDDEN'!$O$4:$O$8890,0),$I2012)</f>
        <v>0</v>
      </c>
      <c r="C2012" s="5">
        <f>INDEX('DCM CARDS LOOKUP - HIDDEN'!$P$4:$AF$8890,MATCH(O2012,'DCM CARDS LOOKUP - HIDDEN'!$O$4:$O$8890,0),$I2012)</f>
        <v>0</v>
      </c>
      <c r="D2012" s="5">
        <f>INDEX('DCM CARDS LOOKUP - HIDDEN'!$P$4:$AF$8890,MATCH(P2012,'DCM CARDS LOOKUP - HIDDEN'!$O$4:$O$8890,0),$I2012)</f>
        <v>0</v>
      </c>
      <c r="E2012" s="5">
        <f>INDEX('DCM CARDS LOOKUP - HIDDEN'!$P$4:$AF$8890,MATCH(Q2012,'DCM CARDS LOOKUP - HIDDEN'!$O$4:$O$8890,0),$I2012)</f>
        <v>0</v>
      </c>
      <c r="F2012" s="5">
        <f>INDEX('DCM CARDS LOOKUP - HIDDEN'!$P$4:$AF$8890,MATCH(R2012,'DCM CARDS LOOKUP - HIDDEN'!$O$4:$O$8890,0),$I2012)</f>
        <v>0</v>
      </c>
      <c r="G2012" s="42"/>
      <c r="I2012" s="4">
        <v>10</v>
      </c>
      <c r="N2012">
        <f>K2003*10000+L2003*100+B2001</f>
        <v>71101</v>
      </c>
      <c r="O2012">
        <f>K2003*10000+L2003*100+C2001</f>
        <v>71102</v>
      </c>
      <c r="P2012">
        <f>K2003*10000+L2003*100+D2001</f>
        <v>71103</v>
      </c>
      <c r="Q2012">
        <f>K2003*10000+L2003*100+E1981</f>
        <v>71104</v>
      </c>
      <c r="R2012">
        <f>K2003*10000+L2003*100+F1981</f>
        <v>71105</v>
      </c>
    </row>
    <row r="2013" spans="1:18" ht="15" hidden="1" customHeight="1">
      <c r="A2013" s="10" t="e">
        <f>INDEX(REFERENCE!$B$2:$K$2,1,'EXAMPLE OF CHOICE CARDS'!I2013)</f>
        <v>#REF!</v>
      </c>
      <c r="B2013" s="5">
        <f>INDEX('DCM CARDS LOOKUP - HIDDEN'!$P$4:$AF$8890,MATCH(N2013,'DCM CARDS LOOKUP - HIDDEN'!$O$4:$O$8890,0),$I2013)</f>
        <v>0</v>
      </c>
      <c r="C2013" s="5">
        <f>INDEX('DCM CARDS LOOKUP - HIDDEN'!$P$4:$AF$8890,MATCH(O2013,'DCM CARDS LOOKUP - HIDDEN'!$O$4:$O$8890,0),$I2013)</f>
        <v>0</v>
      </c>
      <c r="D2013" s="5">
        <f>INDEX('DCM CARDS LOOKUP - HIDDEN'!$P$4:$AF$8890,MATCH(P2013,'DCM CARDS LOOKUP - HIDDEN'!$O$4:$O$8890,0),$I2013)</f>
        <v>0</v>
      </c>
      <c r="E2013" s="24"/>
      <c r="F2013" s="24"/>
      <c r="G2013" s="42"/>
      <c r="I2013" s="4">
        <v>11</v>
      </c>
      <c r="N2013">
        <f>K2003*10000+L2003*100+B2001</f>
        <v>71101</v>
      </c>
      <c r="O2013">
        <f>K2003*10000+L2003*100+C2001</f>
        <v>71102</v>
      </c>
      <c r="P2013">
        <f>K2003*10000+L2003*100+D2001</f>
        <v>71103</v>
      </c>
      <c r="Q2013">
        <f>K2003*10000+L2003*100+E1981</f>
        <v>71104</v>
      </c>
      <c r="R2013">
        <f>K2003*10000+L2003*100+F1981</f>
        <v>71105</v>
      </c>
    </row>
    <row r="2014" spans="1:18" ht="15" hidden="1" customHeight="1">
      <c r="A2014" s="10" t="e">
        <f>INDEX(REFERENCE!$B$2:$K$2,1,'EXAMPLE OF CHOICE CARDS'!I2014)</f>
        <v>#REF!</v>
      </c>
      <c r="B2014" s="5">
        <f>INDEX('DCM CARDS LOOKUP - HIDDEN'!$P$4:$AF$8890,MATCH(N2014,'DCM CARDS LOOKUP - HIDDEN'!$O$4:$O$8890,0),$I2014)</f>
        <v>0</v>
      </c>
      <c r="C2014" s="5">
        <f>INDEX('DCM CARDS LOOKUP - HIDDEN'!$P$4:$AF$8890,MATCH(O2014,'DCM CARDS LOOKUP - HIDDEN'!$O$4:$O$8890,0),$I2014)</f>
        <v>0</v>
      </c>
      <c r="D2014" s="5">
        <f>INDEX('DCM CARDS LOOKUP - HIDDEN'!$P$4:$AF$8890,MATCH(P2014,'DCM CARDS LOOKUP - HIDDEN'!$O$4:$O$8890,0),$I2014)</f>
        <v>0</v>
      </c>
      <c r="E2014" s="24"/>
      <c r="F2014" s="24"/>
      <c r="G2014" s="42"/>
      <c r="I2014" s="4">
        <v>12</v>
      </c>
      <c r="N2014">
        <f>K2003*10000+L2003*100+B2001</f>
        <v>71101</v>
      </c>
      <c r="O2014">
        <f>K2003*10000+L2003*100+C2001</f>
        <v>71102</v>
      </c>
      <c r="P2014">
        <f>K2003*10000+L2003*100+D2001</f>
        <v>71103</v>
      </c>
      <c r="Q2014">
        <f>K2003*10000+L2003*100+E1981</f>
        <v>71104</v>
      </c>
      <c r="R2014">
        <f>K2003*10000+L2003*100+F1981</f>
        <v>71105</v>
      </c>
    </row>
    <row r="2015" spans="1:18" ht="15" hidden="1" customHeight="1">
      <c r="A2015" s="10" t="e">
        <f>INDEX(REFERENCE!$B$2:$K$2,1,'EXAMPLE OF CHOICE CARDS'!I2015)</f>
        <v>#REF!</v>
      </c>
      <c r="B2015" s="5">
        <f>INDEX('DCM CARDS LOOKUP - HIDDEN'!$P$4:$AF$8890,MATCH(N2015,'DCM CARDS LOOKUP - HIDDEN'!$O$4:$O$8890,0),$I2015)</f>
        <v>0</v>
      </c>
      <c r="C2015" s="5">
        <f>INDEX('DCM CARDS LOOKUP - HIDDEN'!$P$4:$AF$8890,MATCH(O2015,'DCM CARDS LOOKUP - HIDDEN'!$O$4:$O$8890,0),$I2015)</f>
        <v>0</v>
      </c>
      <c r="D2015" s="5">
        <f>INDEX('DCM CARDS LOOKUP - HIDDEN'!$P$4:$AF$8890,MATCH(P2015,'DCM CARDS LOOKUP - HIDDEN'!$O$4:$O$8890,0),$I2015)</f>
        <v>0</v>
      </c>
      <c r="E2015" s="24"/>
      <c r="F2015" s="24"/>
      <c r="G2015" s="42"/>
      <c r="I2015" s="4">
        <v>13</v>
      </c>
      <c r="N2015">
        <f>K2003*10000+L2003*100+B2001</f>
        <v>71101</v>
      </c>
      <c r="O2015">
        <f>K2003*10000+L2003*100+C2001</f>
        <v>71102</v>
      </c>
      <c r="P2015">
        <f>K2003*10000+L2003*100+D2001</f>
        <v>71103</v>
      </c>
      <c r="Q2015">
        <f>K2003*10000+L2003*100+E1981</f>
        <v>71104</v>
      </c>
      <c r="R2015">
        <f>K2003*10000+L2003*100+F1981</f>
        <v>71105</v>
      </c>
    </row>
    <row r="2016" spans="1:18" ht="15" hidden="1" customHeight="1">
      <c r="A2016" s="10" t="e">
        <f>INDEX(REFERENCE!$B$2:$K$2,1,'EXAMPLE OF CHOICE CARDS'!I2016)</f>
        <v>#REF!</v>
      </c>
      <c r="B2016" s="5">
        <f>INDEX('DCM CARDS LOOKUP - HIDDEN'!$P$4:$AF$8890,MATCH(N2016,'DCM CARDS LOOKUP - HIDDEN'!$O$4:$O$8890,0),$I2016)</f>
        <v>0</v>
      </c>
      <c r="C2016" s="5">
        <f>INDEX('DCM CARDS LOOKUP - HIDDEN'!$P$4:$AF$8890,MATCH(O2016,'DCM CARDS LOOKUP - HIDDEN'!$O$4:$O$8890,0),$I2016)</f>
        <v>0</v>
      </c>
      <c r="D2016" s="5">
        <f>INDEX('DCM CARDS LOOKUP - HIDDEN'!$P$4:$AF$8890,MATCH(P2016,'DCM CARDS LOOKUP - HIDDEN'!$O$4:$O$8890,0),$I2016)</f>
        <v>0</v>
      </c>
      <c r="E2016" s="24"/>
      <c r="F2016" s="24"/>
      <c r="G2016" s="43"/>
      <c r="I2016" s="4">
        <v>14</v>
      </c>
      <c r="N2016">
        <f>K2003*10000+L2003*100+B2001</f>
        <v>71101</v>
      </c>
      <c r="O2016">
        <f>K2003*10000+L2003*100+C2001</f>
        <v>71102</v>
      </c>
      <c r="P2016">
        <f>K2003*10000+L2003*100+D2001</f>
        <v>71103</v>
      </c>
      <c r="Q2016">
        <f>K2003*10000+L2003*100+E1981</f>
        <v>71104</v>
      </c>
      <c r="R2016">
        <f>K2003*10000+L2003*100+F1981</f>
        <v>71105</v>
      </c>
    </row>
    <row r="2017" spans="1:18">
      <c r="A2017" s="2"/>
      <c r="B2017" s="5"/>
      <c r="C2017" s="5"/>
      <c r="D2017" s="5"/>
      <c r="E2017" s="5"/>
      <c r="F2017" s="5"/>
      <c r="G2017" s="5"/>
      <c r="I2017" s="13"/>
    </row>
    <row r="2018" spans="1:18">
      <c r="A2018" s="6"/>
      <c r="B2018" s="7">
        <v>1</v>
      </c>
      <c r="C2018" s="7">
        <v>2</v>
      </c>
      <c r="D2018" s="7">
        <v>3</v>
      </c>
      <c r="E2018" s="7">
        <v>4</v>
      </c>
      <c r="F2018" s="7">
        <v>5</v>
      </c>
      <c r="G2018" s="7">
        <v>9</v>
      </c>
      <c r="I2018" s="13"/>
    </row>
    <row r="2021" spans="1:18">
      <c r="A2021" s="1" t="str">
        <f>"Version "&amp;K2023&amp;"; Task"&amp;L2023</f>
        <v>Version 7; Task12</v>
      </c>
      <c r="B2021" s="4">
        <v>1</v>
      </c>
      <c r="C2021" s="4">
        <v>2</v>
      </c>
      <c r="D2021" s="4">
        <v>3</v>
      </c>
      <c r="E2021" s="4">
        <f>E2001</f>
        <v>4</v>
      </c>
      <c r="F2021" s="4">
        <f>F2001</f>
        <v>5</v>
      </c>
      <c r="I2021" s="13"/>
    </row>
    <row r="2022" spans="1:18" ht="15" customHeight="1">
      <c r="A2022" s="11" t="s">
        <v>8</v>
      </c>
      <c r="B2022" s="12" t="s">
        <v>9</v>
      </c>
      <c r="C2022" s="12" t="s">
        <v>10</v>
      </c>
      <c r="D2022" s="12" t="s">
        <v>11</v>
      </c>
      <c r="E2022" s="23" t="s">
        <v>20</v>
      </c>
      <c r="F2022" s="23" t="s">
        <v>21</v>
      </c>
      <c r="G2022" s="41" t="s">
        <v>15</v>
      </c>
      <c r="I2022" s="13"/>
      <c r="K2022" t="s">
        <v>12</v>
      </c>
      <c r="L2022" t="s">
        <v>1</v>
      </c>
    </row>
    <row r="2023" spans="1:18">
      <c r="A2023" s="10" t="str">
        <f>INDEX(REFERENCE!$B$2:$K$2,1,'EXAMPLE OF CHOICE CARDS'!I2023)</f>
        <v>Brand</v>
      </c>
      <c r="B2023" s="5" t="str">
        <f>INDEX('DCM CARDS LOOKUP - HIDDEN'!$P$4:$AF$8890,MATCH(N2023,'DCM CARDS LOOKUP - HIDDEN'!$O$4:$O$8890,0),$I2023)</f>
        <v>Dayquil</v>
      </c>
      <c r="C2023" s="5" t="str">
        <f>INDEX('DCM CARDS LOOKUP - HIDDEN'!$P$4:$AF$8890,MATCH(O2023,'DCM CARDS LOOKUP - HIDDEN'!$O$4:$O$8890,0),$I2023)</f>
        <v>CVS</v>
      </c>
      <c r="D2023" s="5" t="str">
        <f>INDEX('DCM CARDS LOOKUP - HIDDEN'!$P$4:$AF$8890,MATCH(P2023,'DCM CARDS LOOKUP - HIDDEN'!$O$4:$O$8890,0),$I2023)</f>
        <v>Zarbee's</v>
      </c>
      <c r="E2023" s="5" t="str">
        <f>INDEX('DCM CARDS LOOKUP - HIDDEN'!$P$4:$AF$8890,MATCH(Q2023,'DCM CARDS LOOKUP - HIDDEN'!$O$4:$O$8890,0),$I2023)</f>
        <v>Robitussin</v>
      </c>
      <c r="F2023" s="5" t="str">
        <f>INDEX('DCM CARDS LOOKUP - HIDDEN'!$P$4:$AF$8890,MATCH(R2023,'DCM CARDS LOOKUP - HIDDEN'!$O$4:$O$8890,0),$I2023)</f>
        <v>Equate</v>
      </c>
      <c r="G2023" s="42"/>
      <c r="I2023" s="4">
        <v>1</v>
      </c>
      <c r="K2023">
        <f>IF(L2003=15,K2003+1,K2003)</f>
        <v>7</v>
      </c>
      <c r="L2023">
        <f>IF(L2003&lt;15,L2003+1,1)</f>
        <v>12</v>
      </c>
      <c r="N2023">
        <f>K2023*10000+L2023*100+B2021</f>
        <v>71201</v>
      </c>
      <c r="O2023">
        <f>K2023*10000+L2023*100+C2021</f>
        <v>71202</v>
      </c>
      <c r="P2023">
        <f>K2023*10000+L2023*100+D2021</f>
        <v>71203</v>
      </c>
      <c r="Q2023">
        <f>K2023*10000+L2023*100+E2001</f>
        <v>71204</v>
      </c>
      <c r="R2023">
        <f>K2023*10000+L2023*100+F2001</f>
        <v>71205</v>
      </c>
    </row>
    <row r="2024" spans="1:18">
      <c r="A2024" s="10" t="str">
        <f>INDEX(REFERENCE!$B$2:$K$2,1,'EXAMPLE OF CHOICE CARDS'!I2024)</f>
        <v>Format</v>
      </c>
      <c r="B2024" s="5" t="str">
        <f>INDEX('DCM CARDS LOOKUP - HIDDEN'!$P$4:$AF$8890,MATCH(N2024,'DCM CARDS LOOKUP - HIDDEN'!$O$4:$O$8890,0),$I2024)</f>
        <v>Effervescent Tablets</v>
      </c>
      <c r="C2024" s="5" t="str">
        <f>INDEX('DCM CARDS LOOKUP - HIDDEN'!$P$4:$AF$8890,MATCH(O2024,'DCM CARDS LOOKUP - HIDDEN'!$O$4:$O$8890,0),$I2024)</f>
        <v>Syrup/liquid</v>
      </c>
      <c r="D2024" s="5" t="str">
        <f>INDEX('DCM CARDS LOOKUP - HIDDEN'!$P$4:$AF$8890,MATCH(P2024,'DCM CARDS LOOKUP - HIDDEN'!$O$4:$O$8890,0),$I2024)</f>
        <v>Gummies</v>
      </c>
      <c r="E2024" s="5" t="str">
        <f>INDEX('DCM CARDS LOOKUP - HIDDEN'!$P$4:$AF$8890,MATCH(Q2024,'DCM CARDS LOOKUP - HIDDEN'!$O$4:$O$8890,0),$I2024)</f>
        <v>Powder packet</v>
      </c>
      <c r="F2024" s="5" t="str">
        <f>INDEX('DCM CARDS LOOKUP - HIDDEN'!$P$4:$AF$8890,MATCH(R2024,'DCM CARDS LOOKUP - HIDDEN'!$O$4:$O$8890,0),$I2024)</f>
        <v>Hot liquid powder packet</v>
      </c>
      <c r="G2024" s="42"/>
      <c r="I2024" s="4">
        <v>2</v>
      </c>
      <c r="N2024">
        <f>K2023*10000+L2023*100+B2021</f>
        <v>71201</v>
      </c>
      <c r="O2024">
        <f>K2023*10000+L2023*100+C2021</f>
        <v>71202</v>
      </c>
      <c r="P2024">
        <f>K2023*10000+L2023*100+D2021</f>
        <v>71203</v>
      </c>
      <c r="Q2024">
        <f>K2023*10000+L2023*100+E2001</f>
        <v>71204</v>
      </c>
      <c r="R2024">
        <f>K2023*10000+L2023*100+F2001</f>
        <v>71205</v>
      </c>
    </row>
    <row r="2025" spans="1:18">
      <c r="A2025" s="10" t="str">
        <f>INDEX(REFERENCE!$B$2:$K$2,1,'EXAMPLE OF CHOICE CARDS'!I2025)</f>
        <v>Symptoms</v>
      </c>
      <c r="B2025" s="5" t="str">
        <f>INDEX('DCM CARDS LOOKUP - HIDDEN'!$P$4:$AF$8890,MATCH(N2025,'DCM CARDS LOOKUP - HIDDEN'!$O$4:$O$8890,0),$I2025)</f>
        <v>Strengthens Immune System</v>
      </c>
      <c r="C2025" s="5" t="str">
        <f>INDEX('DCM CARDS LOOKUP - HIDDEN'!$P$4:$AF$8890,MATCH(O2025,'DCM CARDS LOOKUP - HIDDEN'!$O$4:$O$8890,0),$I2025)</f>
        <v>Clears mucus</v>
      </c>
      <c r="D2025" s="5" t="str">
        <f>INDEX('DCM CARDS LOOKUP - HIDDEN'!$P$4:$AF$8890,MATCH(P2025,'DCM CARDS LOOKUP - HIDDEN'!$O$4:$O$8890,0),$I2025)</f>
        <v>Head Pain Relief</v>
      </c>
      <c r="E2025" s="5" t="str">
        <f>INDEX('DCM CARDS LOOKUP - HIDDEN'!$P$4:$AF$8890,MATCH(Q2025,'DCM CARDS LOOKUP - HIDDEN'!$O$4:$O$8890,0),$I2025)</f>
        <v>Chest congestion relief</v>
      </c>
      <c r="F2025" s="5" t="str">
        <f>INDEX('DCM CARDS LOOKUP - HIDDEN'!$P$4:$AF$8890,MATCH(R2025,'DCM CARDS LOOKUP - HIDDEN'!$O$4:$O$8890,0),$I2025)</f>
        <v>Fever relief</v>
      </c>
      <c r="G2025" s="42"/>
      <c r="I2025" s="4">
        <v>3</v>
      </c>
      <c r="N2025">
        <f>K2023*10000+L2023*100+B2021</f>
        <v>71201</v>
      </c>
      <c r="O2025">
        <f>K2023*10000+L2023*100+C2021</f>
        <v>71202</v>
      </c>
      <c r="P2025">
        <f>K2023*10000+L2023*100+D2021</f>
        <v>71203</v>
      </c>
      <c r="Q2025">
        <f>K2023*10000+L2023*100+E2001</f>
        <v>71204</v>
      </c>
      <c r="R2025">
        <f>K2023*10000+L2023*100+F2001</f>
        <v>71205</v>
      </c>
    </row>
    <row r="2026" spans="1:18">
      <c r="A2026" s="10" t="str">
        <f>INDEX(REFERENCE!$B$2:$K$2,1,'EXAMPLE OF CHOICE CARDS'!I2026)</f>
        <v>Benefit</v>
      </c>
      <c r="B2026" s="5" t="str">
        <f>INDEX('DCM CARDS LOOKUP - HIDDEN'!$P$4:$AF$8890,MATCH(N2026,'DCM CARDS LOOKUP - HIDDEN'!$O$4:$O$8890,0),$I2026)</f>
        <v>Natural Ingredients</v>
      </c>
      <c r="C2026" s="5" t="str">
        <f>INDEX('DCM CARDS LOOKUP - HIDDEN'!$P$4:$AF$8890,MATCH(O2026,'DCM CARDS LOOKUP - HIDDEN'!$O$4:$O$8890,0),$I2026)</f>
        <v>Drug free</v>
      </c>
      <c r="D2026" s="5" t="str">
        <f>INDEX('DCM CARDS LOOKUP - HIDDEN'!$P$4:$AF$8890,MATCH(P2026,'DCM CARDS LOOKUP - HIDDEN'!$O$4:$O$8890,0),$I2026)</f>
        <v>Allergy Relief</v>
      </c>
      <c r="E2026" s="5" t="str">
        <f>INDEX('DCM CARDS LOOKUP - HIDDEN'!$P$4:$AF$8890,MATCH(Q2026,'DCM CARDS LOOKUP - HIDDEN'!$O$4:$O$8890,0),$I2026)</f>
        <v>Non-Drowsy</v>
      </c>
      <c r="F2026" s="5" t="str">
        <f>INDEX('DCM CARDS LOOKUP - HIDDEN'!$P$4:$AF$8890,MATCH(R2026,'DCM CARDS LOOKUP - HIDDEN'!$O$4:$O$8890,0),$I2026)</f>
        <v>Non-Medicated</v>
      </c>
      <c r="G2026" s="42"/>
      <c r="I2026" s="4">
        <v>4</v>
      </c>
      <c r="N2026">
        <f>K2023*10000+L2023*100+B2021</f>
        <v>71201</v>
      </c>
      <c r="O2026">
        <f>K2023*10000+L2023*100+C2021</f>
        <v>71202</v>
      </c>
      <c r="P2026">
        <f>K2023*10000+L2023*100+D2021</f>
        <v>71203</v>
      </c>
      <c r="Q2026">
        <f>K2023*10000+L2023*100+E2001</f>
        <v>71204</v>
      </c>
      <c r="R2026">
        <f>K2023*10000+L2023*100+F2001</f>
        <v>71205</v>
      </c>
    </row>
    <row r="2027" spans="1:18">
      <c r="A2027" s="10" t="str">
        <f>INDEX(REFERENCE!$B$2:$K$2,1,'EXAMPLE OF CHOICE CARDS'!I2027)</f>
        <v>Doses</v>
      </c>
      <c r="B2027" s="5" t="str">
        <f>INDEX('DCM CARDS LOOKUP - HIDDEN'!$P$4:$AF$8890,MATCH(N2027,'DCM CARDS LOOKUP - HIDDEN'!$O$4:$O$8890,0),$I2027)</f>
        <v>6 Doses</v>
      </c>
      <c r="C2027" s="5" t="str">
        <f>INDEX('DCM CARDS LOOKUP - HIDDEN'!$P$4:$AF$8890,MATCH(O2027,'DCM CARDS LOOKUP - HIDDEN'!$O$4:$O$8890,0),$I2027)</f>
        <v>60 Doses</v>
      </c>
      <c r="D2027" s="5" t="str">
        <f>INDEX('DCM CARDS LOOKUP - HIDDEN'!$P$4:$AF$8890,MATCH(P2027,'DCM CARDS LOOKUP - HIDDEN'!$O$4:$O$8890,0),$I2027)</f>
        <v>12 Doses</v>
      </c>
      <c r="E2027" s="5" t="str">
        <f>INDEX('DCM CARDS LOOKUP - HIDDEN'!$P$4:$AF$8890,MATCH(Q2027,'DCM CARDS LOOKUP - HIDDEN'!$O$4:$O$8890,0),$I2027)</f>
        <v>12 Doses</v>
      </c>
      <c r="F2027" s="5" t="str">
        <f>INDEX('DCM CARDS LOOKUP - HIDDEN'!$P$4:$AF$8890,MATCH(R2027,'DCM CARDS LOOKUP - HIDDEN'!$O$4:$O$8890,0),$I2027)</f>
        <v>90 Doses</v>
      </c>
      <c r="G2027" s="42"/>
      <c r="I2027" s="4">
        <v>5</v>
      </c>
      <c r="N2027">
        <f>K2023*10000+L2023*100+B2021</f>
        <v>71201</v>
      </c>
      <c r="O2027">
        <f>K2023*10000+L2023*100+C2021</f>
        <v>71202</v>
      </c>
      <c r="P2027">
        <f>K2023*10000+L2023*100+D2021</f>
        <v>71203</v>
      </c>
      <c r="Q2027">
        <f>K2023*10000+L2023*100+E2001</f>
        <v>71204</v>
      </c>
      <c r="R2027">
        <f>K2023*10000+L2023*100+F2001</f>
        <v>71205</v>
      </c>
    </row>
    <row r="2028" spans="1:18">
      <c r="A2028" s="10" t="str">
        <f>INDEX(REFERENCE!$B$2:$K$2,1,'EXAMPLE OF CHOICE CARDS'!I2028)</f>
        <v>flavor</v>
      </c>
      <c r="B2028" s="5" t="str">
        <f>INDEX('DCM CARDS LOOKUP - HIDDEN'!$P$4:$AF$8890,MATCH(N2028,'DCM CARDS LOOKUP - HIDDEN'!$O$4:$O$8890,0),$I2028)</f>
        <v>Citrus</v>
      </c>
      <c r="C2028" s="5" t="str">
        <f>INDEX('DCM CARDS LOOKUP - HIDDEN'!$P$4:$AF$8890,MATCH(O2028,'DCM CARDS LOOKUP - HIDDEN'!$O$4:$O$8890,0),$I2028)</f>
        <v>Cherry</v>
      </c>
      <c r="D2028" s="5" t="str">
        <f>INDEX('DCM CARDS LOOKUP - HIDDEN'!$P$4:$AF$8890,MATCH(P2028,'DCM CARDS LOOKUP - HIDDEN'!$O$4:$O$8890,0),$I2028)</f>
        <v>Elderberry</v>
      </c>
      <c r="E2028" s="5" t="str">
        <f>INDEX('DCM CARDS LOOKUP - HIDDEN'!$P$4:$AF$8890,MATCH(Q2028,'DCM CARDS LOOKUP - HIDDEN'!$O$4:$O$8890,0),$I2028)</f>
        <v>Mixed Berry</v>
      </c>
      <c r="F2028" s="5" t="str">
        <f>INDEX('DCM CARDS LOOKUP - HIDDEN'!$P$4:$AF$8890,MATCH(R2028,'DCM CARDS LOOKUP - HIDDEN'!$O$4:$O$8890,0),$I2028)</f>
        <v>Grape</v>
      </c>
      <c r="G2028" s="42"/>
      <c r="I2028" s="4">
        <v>6</v>
      </c>
      <c r="N2028">
        <f>K2023*10000+L2023*100+B2021</f>
        <v>71201</v>
      </c>
      <c r="O2028">
        <f>K2023*10000+L2023*100+C2021</f>
        <v>71202</v>
      </c>
      <c r="P2028">
        <f>K2023*10000+L2023*100+D2021</f>
        <v>71203</v>
      </c>
      <c r="Q2028">
        <f>K2023*10000+L2023*100+E2001</f>
        <v>71204</v>
      </c>
      <c r="R2028">
        <f>K2023*10000+L2023*100+F2001</f>
        <v>71205</v>
      </c>
    </row>
    <row r="2029" spans="1:18" ht="15" customHeight="1">
      <c r="A2029" s="10" t="str">
        <f>INDEX(REFERENCE!$B$2:$K$2,1,'EXAMPLE OF CHOICE CARDS'!I2029)</f>
        <v>Price</v>
      </c>
      <c r="B2029" s="29">
        <f>INDEX('DCM CARDS LOOKUP - HIDDEN'!$P$4:$AF$8890,MATCH(N2029,'DCM CARDS LOOKUP - HIDDEN'!$O$4:$O$8890,0),$I2029)</f>
        <v>6</v>
      </c>
      <c r="C2029" s="29">
        <f>INDEX('DCM CARDS LOOKUP - HIDDEN'!$P$4:$AF$8890,MATCH(O2029,'DCM CARDS LOOKUP - HIDDEN'!$O$4:$O$8890,0),$I2029)</f>
        <v>23</v>
      </c>
      <c r="D2029" s="29">
        <f>INDEX('DCM CARDS LOOKUP - HIDDEN'!$P$4:$AF$8890,MATCH(P2029,'DCM CARDS LOOKUP - HIDDEN'!$O$4:$O$8890,0),$I2029)</f>
        <v>9</v>
      </c>
      <c r="E2029" s="29">
        <f>INDEX('DCM CARDS LOOKUP - HIDDEN'!$P$4:$AF$8890,MATCH(Q2029,'DCM CARDS LOOKUP - HIDDEN'!$O$4:$O$8890,0),$I2029)</f>
        <v>12</v>
      </c>
      <c r="F2029" s="29">
        <f>INDEX('DCM CARDS LOOKUP - HIDDEN'!$P$4:$AF$8890,MATCH(R2029,'DCM CARDS LOOKUP - HIDDEN'!$O$4:$O$8890,0),$I2029)</f>
        <v>24</v>
      </c>
      <c r="G2029" s="42"/>
      <c r="I2029" s="4">
        <v>7</v>
      </c>
      <c r="N2029">
        <f>K2023*10000+L2023*100+B2021</f>
        <v>71201</v>
      </c>
      <c r="O2029">
        <f>K2023*10000+L2023*100+C2021</f>
        <v>71202</v>
      </c>
      <c r="P2029">
        <f>K2023*10000+L2023*100+D2021</f>
        <v>71203</v>
      </c>
      <c r="Q2029">
        <f>K2023*10000+L2023*100+E2001</f>
        <v>71204</v>
      </c>
      <c r="R2029">
        <f>K2023*10000+L2023*100+F2001</f>
        <v>71205</v>
      </c>
    </row>
    <row r="2030" spans="1:18" ht="15" hidden="1" customHeight="1">
      <c r="A2030" s="10">
        <f>INDEX(REFERENCE!$B$2:$K$2,1,'EXAMPLE OF CHOICE CARDS'!I2030)</f>
        <v>0</v>
      </c>
      <c r="B2030" s="29">
        <f>INDEX('DCM CARDS LOOKUP - HIDDEN'!$P$4:$AF$8890,MATCH(N2030,'DCM CARDS LOOKUP - HIDDEN'!$O$4:$O$8890,0),$I2030)</f>
        <v>0</v>
      </c>
      <c r="C2030" s="29">
        <f>INDEX('DCM CARDS LOOKUP - HIDDEN'!$P$4:$AF$8890,MATCH(O2030,'DCM CARDS LOOKUP - HIDDEN'!$O$4:$O$8890,0),$I2030)</f>
        <v>0</v>
      </c>
      <c r="D2030" s="29">
        <f>INDEX('DCM CARDS LOOKUP - HIDDEN'!$P$4:$AF$8890,MATCH(P2030,'DCM CARDS LOOKUP - HIDDEN'!$O$4:$O$8890,0),$I2030)</f>
        <v>0</v>
      </c>
      <c r="E2030" s="29">
        <f>INDEX('DCM CARDS LOOKUP - HIDDEN'!$P$4:$AF$8890,MATCH(Q2030,'DCM CARDS LOOKUP - HIDDEN'!$O$4:$O$8890,0),$I2030)</f>
        <v>0</v>
      </c>
      <c r="F2030" s="29">
        <f>INDEX('DCM CARDS LOOKUP - HIDDEN'!$P$4:$AF$8890,MATCH(R2030,'DCM CARDS LOOKUP - HIDDEN'!$O$4:$O$8890,0),$I2030)</f>
        <v>0</v>
      </c>
      <c r="G2030" s="42"/>
      <c r="I2030" s="4">
        <v>8</v>
      </c>
      <c r="N2030">
        <f>K2023*10000+L2023*100+B2021</f>
        <v>71201</v>
      </c>
      <c r="O2030">
        <f>K2023*10000+L2023*100+C2021</f>
        <v>71202</v>
      </c>
      <c r="P2030">
        <f>K2023*10000+L2023*100+D2021</f>
        <v>71203</v>
      </c>
      <c r="Q2030">
        <f>K2023*10000+L2023*100+E2001</f>
        <v>71204</v>
      </c>
      <c r="R2030">
        <f>K2023*10000+L2023*100+F2001</f>
        <v>71205</v>
      </c>
    </row>
    <row r="2031" spans="1:18" ht="15" hidden="1" customHeight="1">
      <c r="A2031" s="10">
        <f>INDEX(REFERENCE!$B$2:$K$2,1,'EXAMPLE OF CHOICE CARDS'!I2031)</f>
        <v>0</v>
      </c>
      <c r="B2031" s="5">
        <f>INDEX('DCM CARDS LOOKUP - HIDDEN'!$P$4:$AF$8890,MATCH(N2031,'DCM CARDS LOOKUP - HIDDEN'!$O$4:$O$8890,0),$I2031)</f>
        <v>0</v>
      </c>
      <c r="C2031" s="5">
        <f>INDEX('DCM CARDS LOOKUP - HIDDEN'!$P$4:$AF$8890,MATCH(O2031,'DCM CARDS LOOKUP - HIDDEN'!$O$4:$O$8890,0),$I2031)</f>
        <v>0</v>
      </c>
      <c r="D2031" s="5">
        <f>INDEX('DCM CARDS LOOKUP - HIDDEN'!$P$4:$AF$8890,MATCH(P2031,'DCM CARDS LOOKUP - HIDDEN'!$O$4:$O$8890,0),$I2031)</f>
        <v>0</v>
      </c>
      <c r="E2031" s="5">
        <f>INDEX('DCM CARDS LOOKUP - HIDDEN'!$P$4:$AF$8890,MATCH(Q2031,'DCM CARDS LOOKUP - HIDDEN'!$O$4:$O$8890,0),$I2031)</f>
        <v>0</v>
      </c>
      <c r="F2031" s="5">
        <f>INDEX('DCM CARDS LOOKUP - HIDDEN'!$P$4:$AF$8890,MATCH(R2031,'DCM CARDS LOOKUP - HIDDEN'!$O$4:$O$8890,0),$I2031)</f>
        <v>0</v>
      </c>
      <c r="G2031" s="42"/>
      <c r="I2031" s="4">
        <v>9</v>
      </c>
      <c r="N2031">
        <f>K2023*10000+L2023*100+B2021</f>
        <v>71201</v>
      </c>
      <c r="O2031">
        <f>K2023*10000+L2023*100+C2021</f>
        <v>71202</v>
      </c>
      <c r="P2031">
        <f>K2023*10000+L2023*100+D2021</f>
        <v>71203</v>
      </c>
      <c r="Q2031">
        <f>K2023*10000+L2023*100+E2001</f>
        <v>71204</v>
      </c>
      <c r="R2031">
        <f>K2023*10000+L2023*100+F2001</f>
        <v>71205</v>
      </c>
    </row>
    <row r="2032" spans="1:18" ht="15" hidden="1" customHeight="1">
      <c r="A2032" s="10">
        <f>INDEX(REFERENCE!$B$2:$K$2,1,'EXAMPLE OF CHOICE CARDS'!I2032)</f>
        <v>0</v>
      </c>
      <c r="B2032" s="5">
        <f>INDEX('DCM CARDS LOOKUP - HIDDEN'!$P$4:$AF$8890,MATCH(N2032,'DCM CARDS LOOKUP - HIDDEN'!$O$4:$O$8890,0),$I2032)</f>
        <v>0</v>
      </c>
      <c r="C2032" s="5">
        <f>INDEX('DCM CARDS LOOKUP - HIDDEN'!$P$4:$AF$8890,MATCH(O2032,'DCM CARDS LOOKUP - HIDDEN'!$O$4:$O$8890,0),$I2032)</f>
        <v>0</v>
      </c>
      <c r="D2032" s="5">
        <f>INDEX('DCM CARDS LOOKUP - HIDDEN'!$P$4:$AF$8890,MATCH(P2032,'DCM CARDS LOOKUP - HIDDEN'!$O$4:$O$8890,0),$I2032)</f>
        <v>0</v>
      </c>
      <c r="E2032" s="5">
        <f>INDEX('DCM CARDS LOOKUP - HIDDEN'!$P$4:$AF$8890,MATCH(Q2032,'DCM CARDS LOOKUP - HIDDEN'!$O$4:$O$8890,0),$I2032)</f>
        <v>0</v>
      </c>
      <c r="F2032" s="5">
        <f>INDEX('DCM CARDS LOOKUP - HIDDEN'!$P$4:$AF$8890,MATCH(R2032,'DCM CARDS LOOKUP - HIDDEN'!$O$4:$O$8890,0),$I2032)</f>
        <v>0</v>
      </c>
      <c r="G2032" s="42"/>
      <c r="I2032" s="4">
        <v>10</v>
      </c>
      <c r="N2032">
        <f>K2023*10000+L2023*100+B2021</f>
        <v>71201</v>
      </c>
      <c r="O2032">
        <f>K2023*10000+L2023*100+C2021</f>
        <v>71202</v>
      </c>
      <c r="P2032">
        <f>K2023*10000+L2023*100+D2021</f>
        <v>71203</v>
      </c>
      <c r="Q2032">
        <f>K2023*10000+L2023*100+E2001</f>
        <v>71204</v>
      </c>
      <c r="R2032">
        <f>K2023*10000+L2023*100+F2001</f>
        <v>71205</v>
      </c>
    </row>
    <row r="2033" spans="1:18" ht="15" hidden="1" customHeight="1">
      <c r="A2033" s="10" t="e">
        <f>INDEX(REFERENCE!$B$2:$K$2,1,'EXAMPLE OF CHOICE CARDS'!I2033)</f>
        <v>#REF!</v>
      </c>
      <c r="B2033" s="5">
        <f>INDEX('DCM CARDS LOOKUP - HIDDEN'!$P$4:$AF$8890,MATCH(N2033,'DCM CARDS LOOKUP - HIDDEN'!$O$4:$O$8890,0),$I2033)</f>
        <v>0</v>
      </c>
      <c r="C2033" s="5">
        <f>INDEX('DCM CARDS LOOKUP - HIDDEN'!$P$4:$AF$8890,MATCH(O2033,'DCM CARDS LOOKUP - HIDDEN'!$O$4:$O$8890,0),$I2033)</f>
        <v>0</v>
      </c>
      <c r="D2033" s="5">
        <f>INDEX('DCM CARDS LOOKUP - HIDDEN'!$P$4:$AF$8890,MATCH(P2033,'DCM CARDS LOOKUP - HIDDEN'!$O$4:$O$8890,0),$I2033)</f>
        <v>0</v>
      </c>
      <c r="E2033" s="24"/>
      <c r="F2033" s="24"/>
      <c r="G2033" s="42"/>
      <c r="I2033" s="4">
        <v>11</v>
      </c>
      <c r="N2033">
        <f>K2023*10000+L2023*100+B2021</f>
        <v>71201</v>
      </c>
      <c r="O2033">
        <f>K2023*10000+L2023*100+C2021</f>
        <v>71202</v>
      </c>
      <c r="P2033">
        <f>K2023*10000+L2023*100+D2021</f>
        <v>71203</v>
      </c>
      <c r="Q2033">
        <f>K2023*10000+L2023*100+E2001</f>
        <v>71204</v>
      </c>
      <c r="R2033">
        <f>K2023*10000+L2023*100+F2001</f>
        <v>71205</v>
      </c>
    </row>
    <row r="2034" spans="1:18" ht="15" hidden="1" customHeight="1">
      <c r="A2034" s="10" t="e">
        <f>INDEX(REFERENCE!$B$2:$K$2,1,'EXAMPLE OF CHOICE CARDS'!I2034)</f>
        <v>#REF!</v>
      </c>
      <c r="B2034" s="5">
        <f>INDEX('DCM CARDS LOOKUP - HIDDEN'!$P$4:$AF$8890,MATCH(N2034,'DCM CARDS LOOKUP - HIDDEN'!$O$4:$O$8890,0),$I2034)</f>
        <v>0</v>
      </c>
      <c r="C2034" s="5">
        <f>INDEX('DCM CARDS LOOKUP - HIDDEN'!$P$4:$AF$8890,MATCH(O2034,'DCM CARDS LOOKUP - HIDDEN'!$O$4:$O$8890,0),$I2034)</f>
        <v>0</v>
      </c>
      <c r="D2034" s="5">
        <f>INDEX('DCM CARDS LOOKUP - HIDDEN'!$P$4:$AF$8890,MATCH(P2034,'DCM CARDS LOOKUP - HIDDEN'!$O$4:$O$8890,0),$I2034)</f>
        <v>0</v>
      </c>
      <c r="E2034" s="24"/>
      <c r="F2034" s="24"/>
      <c r="G2034" s="42"/>
      <c r="I2034" s="4">
        <v>12</v>
      </c>
      <c r="N2034">
        <f>K2023*10000+L2023*100+B2021</f>
        <v>71201</v>
      </c>
      <c r="O2034">
        <f>K2023*10000+L2023*100+C2021</f>
        <v>71202</v>
      </c>
      <c r="P2034">
        <f>K2023*10000+L2023*100+D2021</f>
        <v>71203</v>
      </c>
      <c r="Q2034">
        <f>K2023*10000+L2023*100+E2001</f>
        <v>71204</v>
      </c>
      <c r="R2034">
        <f>K2023*10000+L2023*100+F2001</f>
        <v>71205</v>
      </c>
    </row>
    <row r="2035" spans="1:18" ht="15" hidden="1" customHeight="1">
      <c r="A2035" s="10" t="e">
        <f>INDEX(REFERENCE!$B$2:$K$2,1,'EXAMPLE OF CHOICE CARDS'!I2035)</f>
        <v>#REF!</v>
      </c>
      <c r="B2035" s="5">
        <f>INDEX('DCM CARDS LOOKUP - HIDDEN'!$P$4:$AF$8890,MATCH(N2035,'DCM CARDS LOOKUP - HIDDEN'!$O$4:$O$8890,0),$I2035)</f>
        <v>0</v>
      </c>
      <c r="C2035" s="5">
        <f>INDEX('DCM CARDS LOOKUP - HIDDEN'!$P$4:$AF$8890,MATCH(O2035,'DCM CARDS LOOKUP - HIDDEN'!$O$4:$O$8890,0),$I2035)</f>
        <v>0</v>
      </c>
      <c r="D2035" s="5">
        <f>INDEX('DCM CARDS LOOKUP - HIDDEN'!$P$4:$AF$8890,MATCH(P2035,'DCM CARDS LOOKUP - HIDDEN'!$O$4:$O$8890,0),$I2035)</f>
        <v>0</v>
      </c>
      <c r="E2035" s="24"/>
      <c r="F2035" s="24"/>
      <c r="G2035" s="42"/>
      <c r="I2035" s="4">
        <v>13</v>
      </c>
      <c r="N2035">
        <f>K2023*10000+L2023*100+B2021</f>
        <v>71201</v>
      </c>
      <c r="O2035">
        <f>K2023*10000+L2023*100+C2021</f>
        <v>71202</v>
      </c>
      <c r="P2035">
        <f>K2023*10000+L2023*100+D2021</f>
        <v>71203</v>
      </c>
      <c r="Q2035">
        <f>K2023*10000+L2023*100+E2001</f>
        <v>71204</v>
      </c>
      <c r="R2035">
        <f>K2023*10000+L2023*100+F2001</f>
        <v>71205</v>
      </c>
    </row>
    <row r="2036" spans="1:18" ht="15" hidden="1" customHeight="1">
      <c r="A2036" s="10" t="e">
        <f>INDEX(REFERENCE!$B$2:$K$2,1,'EXAMPLE OF CHOICE CARDS'!I2036)</f>
        <v>#REF!</v>
      </c>
      <c r="B2036" s="5">
        <f>INDEX('DCM CARDS LOOKUP - HIDDEN'!$P$4:$AF$8890,MATCH(N2036,'DCM CARDS LOOKUP - HIDDEN'!$O$4:$O$8890,0),$I2036)</f>
        <v>0</v>
      </c>
      <c r="C2036" s="5">
        <f>INDEX('DCM CARDS LOOKUP - HIDDEN'!$P$4:$AF$8890,MATCH(O2036,'DCM CARDS LOOKUP - HIDDEN'!$O$4:$O$8890,0),$I2036)</f>
        <v>0</v>
      </c>
      <c r="D2036" s="5">
        <f>INDEX('DCM CARDS LOOKUP - HIDDEN'!$P$4:$AF$8890,MATCH(P2036,'DCM CARDS LOOKUP - HIDDEN'!$O$4:$O$8890,0),$I2036)</f>
        <v>0</v>
      </c>
      <c r="E2036" s="24"/>
      <c r="F2036" s="24"/>
      <c r="G2036" s="43"/>
      <c r="I2036" s="4">
        <v>14</v>
      </c>
      <c r="N2036">
        <f>K2023*10000+L2023*100+B2021</f>
        <v>71201</v>
      </c>
      <c r="O2036">
        <f>K2023*10000+L2023*100+C2021</f>
        <v>71202</v>
      </c>
      <c r="P2036">
        <f>K2023*10000+L2023*100+D2021</f>
        <v>71203</v>
      </c>
      <c r="Q2036">
        <f>K2023*10000+L2023*100+E2001</f>
        <v>71204</v>
      </c>
      <c r="R2036">
        <f>K2023*10000+L2023*100+F2001</f>
        <v>71205</v>
      </c>
    </row>
    <row r="2037" spans="1:18">
      <c r="A2037" s="2"/>
      <c r="B2037" s="5"/>
      <c r="C2037" s="5"/>
      <c r="D2037" s="5"/>
      <c r="E2037" s="5"/>
      <c r="F2037" s="5"/>
      <c r="G2037" s="5"/>
      <c r="I2037" s="13"/>
    </row>
    <row r="2038" spans="1:18">
      <c r="A2038" s="6"/>
      <c r="B2038" s="7">
        <v>1</v>
      </c>
      <c r="C2038" s="7">
        <v>2</v>
      </c>
      <c r="D2038" s="7">
        <v>3</v>
      </c>
      <c r="E2038" s="7">
        <v>4</v>
      </c>
      <c r="F2038" s="7">
        <v>5</v>
      </c>
      <c r="G2038" s="7">
        <v>9</v>
      </c>
      <c r="I2038" s="13"/>
    </row>
    <row r="2041" spans="1:18">
      <c r="A2041" s="1" t="str">
        <f>"Version "&amp;K2043&amp;"; Task"&amp;L2043</f>
        <v>Version 7; Task13</v>
      </c>
      <c r="B2041" s="4">
        <v>1</v>
      </c>
      <c r="C2041" s="4">
        <v>2</v>
      </c>
      <c r="D2041" s="4">
        <v>3</v>
      </c>
      <c r="E2041" s="4">
        <f>E2021</f>
        <v>4</v>
      </c>
      <c r="F2041" s="4">
        <f>F2021</f>
        <v>5</v>
      </c>
      <c r="I2041" s="13"/>
    </row>
    <row r="2042" spans="1:18" ht="15" customHeight="1">
      <c r="A2042" s="11" t="s">
        <v>8</v>
      </c>
      <c r="B2042" s="12" t="s">
        <v>9</v>
      </c>
      <c r="C2042" s="12" t="s">
        <v>10</v>
      </c>
      <c r="D2042" s="12" t="s">
        <v>11</v>
      </c>
      <c r="E2042" s="23" t="s">
        <v>20</v>
      </c>
      <c r="F2042" s="23" t="s">
        <v>21</v>
      </c>
      <c r="G2042" s="41" t="s">
        <v>15</v>
      </c>
      <c r="I2042" s="13"/>
      <c r="K2042" t="s">
        <v>12</v>
      </c>
      <c r="L2042" t="s">
        <v>1</v>
      </c>
    </row>
    <row r="2043" spans="1:18">
      <c r="A2043" s="10" t="str">
        <f>INDEX(REFERENCE!$B$2:$K$2,1,'EXAMPLE OF CHOICE CARDS'!I2043)</f>
        <v>Brand</v>
      </c>
      <c r="B2043" s="5" t="str">
        <f>INDEX('DCM CARDS LOOKUP - HIDDEN'!$P$4:$AF$8890,MATCH(N2043,'DCM CARDS LOOKUP - HIDDEN'!$O$4:$O$8890,0),$I2043)</f>
        <v>Nyquil</v>
      </c>
      <c r="C2043" s="5" t="str">
        <f>INDEX('DCM CARDS LOOKUP - HIDDEN'!$P$4:$AF$8890,MATCH(O2043,'DCM CARDS LOOKUP - HIDDEN'!$O$4:$O$8890,0),$I2043)</f>
        <v>Delsym</v>
      </c>
      <c r="D2043" s="5" t="str">
        <f>INDEX('DCM CARDS LOOKUP - HIDDEN'!$P$4:$AF$8890,MATCH(P2043,'DCM CARDS LOOKUP - HIDDEN'!$O$4:$O$8890,0),$I2043)</f>
        <v>Zicam</v>
      </c>
      <c r="E2043" s="5" t="str">
        <f>INDEX('DCM CARDS LOOKUP - HIDDEN'!$P$4:$AF$8890,MATCH(Q2043,'DCM CARDS LOOKUP - HIDDEN'!$O$4:$O$8890,0),$I2043)</f>
        <v>Emergen-C</v>
      </c>
      <c r="F2043" s="5" t="str">
        <f>INDEX('DCM CARDS LOOKUP - HIDDEN'!$P$4:$AF$8890,MATCH(R2043,'DCM CARDS LOOKUP - HIDDEN'!$O$4:$O$8890,0),$I2043)</f>
        <v>Advil Cold &amp;Flu</v>
      </c>
      <c r="G2043" s="42"/>
      <c r="I2043" s="4">
        <v>1</v>
      </c>
      <c r="K2043">
        <f>IF(L2023=15,K2023+1,K2023)</f>
        <v>7</v>
      </c>
      <c r="L2043">
        <f>IF(L2023&lt;15,L2023+1,1)</f>
        <v>13</v>
      </c>
      <c r="N2043">
        <f>K2043*10000+L2043*100+B2041</f>
        <v>71301</v>
      </c>
      <c r="O2043">
        <f>K2043*10000+L2043*100+C2041</f>
        <v>71302</v>
      </c>
      <c r="P2043">
        <f>K2043*10000+L2043*100+D2041</f>
        <v>71303</v>
      </c>
      <c r="Q2043">
        <f>K2043*10000+L2043*100+E2021</f>
        <v>71304</v>
      </c>
      <c r="R2043">
        <f>K2043*10000+L2043*100+F2021</f>
        <v>71305</v>
      </c>
    </row>
    <row r="2044" spans="1:18">
      <c r="A2044" s="10" t="str">
        <f>INDEX(REFERENCE!$B$2:$K$2,1,'EXAMPLE OF CHOICE CARDS'!I2044)</f>
        <v>Format</v>
      </c>
      <c r="B2044" s="5" t="str">
        <f>INDEX('DCM CARDS LOOKUP - HIDDEN'!$P$4:$AF$8890,MATCH(N2044,'DCM CARDS LOOKUP - HIDDEN'!$O$4:$O$8890,0),$I2044)</f>
        <v>Gummies</v>
      </c>
      <c r="C2044" s="5" t="str">
        <f>INDEX('DCM CARDS LOOKUP - HIDDEN'!$P$4:$AF$8890,MATCH(O2044,'DCM CARDS LOOKUP - HIDDEN'!$O$4:$O$8890,0),$I2044)</f>
        <v>Tablet</v>
      </c>
      <c r="D2044" s="5" t="str">
        <f>INDEX('DCM CARDS LOOKUP - HIDDEN'!$P$4:$AF$8890,MATCH(P2044,'DCM CARDS LOOKUP - HIDDEN'!$O$4:$O$8890,0),$I2044)</f>
        <v>Effervescent Tablets</v>
      </c>
      <c r="E2044" s="5" t="str">
        <f>INDEX('DCM CARDS LOOKUP - HIDDEN'!$P$4:$AF$8890,MATCH(Q2044,'DCM CARDS LOOKUP - HIDDEN'!$O$4:$O$8890,0),$I2044)</f>
        <v>Hot liquid powder packet</v>
      </c>
      <c r="F2044" s="5" t="str">
        <f>INDEX('DCM CARDS LOOKUP - HIDDEN'!$P$4:$AF$8890,MATCH(R2044,'DCM CARDS LOOKUP - HIDDEN'!$O$4:$O$8890,0),$I2044)</f>
        <v>Powder packet</v>
      </c>
      <c r="G2044" s="42"/>
      <c r="I2044" s="4">
        <v>2</v>
      </c>
      <c r="N2044">
        <f>K2043*10000+L2043*100+B2041</f>
        <v>71301</v>
      </c>
      <c r="O2044">
        <f>K2043*10000+L2043*100+C2041</f>
        <v>71302</v>
      </c>
      <c r="P2044">
        <f>K2043*10000+L2043*100+D2041</f>
        <v>71303</v>
      </c>
      <c r="Q2044">
        <f>K2043*10000+L2043*100+E2021</f>
        <v>71304</v>
      </c>
      <c r="R2044">
        <f>K2043*10000+L2043*100+F2021</f>
        <v>71305</v>
      </c>
    </row>
    <row r="2045" spans="1:18">
      <c r="A2045" s="10" t="str">
        <f>INDEX(REFERENCE!$B$2:$K$2,1,'EXAMPLE OF CHOICE CARDS'!I2045)</f>
        <v>Symptoms</v>
      </c>
      <c r="B2045" s="5" t="str">
        <f>INDEX('DCM CARDS LOOKUP - HIDDEN'!$P$4:$AF$8890,MATCH(N2045,'DCM CARDS LOOKUP - HIDDEN'!$O$4:$O$8890,0),$I2045)</f>
        <v>Body Aches/Pain relief</v>
      </c>
      <c r="C2045" s="5" t="str">
        <f>INDEX('DCM CARDS LOOKUP - HIDDEN'!$P$4:$AF$8890,MATCH(O2045,'DCM CARDS LOOKUP - HIDDEN'!$O$4:$O$8890,0),$I2045)</f>
        <v>Controls Cough</v>
      </c>
      <c r="D2045" s="5" t="str">
        <f>INDEX('DCM CARDS LOOKUP - HIDDEN'!$P$4:$AF$8890,MATCH(P2045,'DCM CARDS LOOKUP - HIDDEN'!$O$4:$O$8890,0),$I2045)</f>
        <v>Head cold relief</v>
      </c>
      <c r="E2045" s="5" t="str">
        <f>INDEX('DCM CARDS LOOKUP - HIDDEN'!$P$4:$AF$8890,MATCH(Q2045,'DCM CARDS LOOKUP - HIDDEN'!$O$4:$O$8890,0),$I2045)</f>
        <v>Chest congestion relief</v>
      </c>
      <c r="F2045" s="5" t="str">
        <f>INDEX('DCM CARDS LOOKUP - HIDDEN'!$P$4:$AF$8890,MATCH(R2045,'DCM CARDS LOOKUP - HIDDEN'!$O$4:$O$8890,0),$I2045)</f>
        <v>Sinus Pressure relief</v>
      </c>
      <c r="G2045" s="42"/>
      <c r="I2045" s="4">
        <v>3</v>
      </c>
      <c r="N2045">
        <f>K2043*10000+L2043*100+B2041</f>
        <v>71301</v>
      </c>
      <c r="O2045">
        <f>K2043*10000+L2043*100+C2041</f>
        <v>71302</v>
      </c>
      <c r="P2045">
        <f>K2043*10000+L2043*100+D2041</f>
        <v>71303</v>
      </c>
      <c r="Q2045">
        <f>K2043*10000+L2043*100+E2021</f>
        <v>71304</v>
      </c>
      <c r="R2045">
        <f>K2043*10000+L2043*100+F2021</f>
        <v>71305</v>
      </c>
    </row>
    <row r="2046" spans="1:18">
      <c r="A2046" s="10" t="str">
        <f>INDEX(REFERENCE!$B$2:$K$2,1,'EXAMPLE OF CHOICE CARDS'!I2046)</f>
        <v>Benefit</v>
      </c>
      <c r="B2046" s="5" t="str">
        <f>INDEX('DCM CARDS LOOKUP - HIDDEN'!$P$4:$AF$8890,MATCH(N2046,'DCM CARDS LOOKUP - HIDDEN'!$O$4:$O$8890,0),$I2046)</f>
        <v>Loosens mucus</v>
      </c>
      <c r="C2046" s="5" t="str">
        <f>INDEX('DCM CARDS LOOKUP - HIDDEN'!$P$4:$AF$8890,MATCH(O2046,'DCM CARDS LOOKUP - HIDDEN'!$O$4:$O$8890,0),$I2046)</f>
        <v>Sugar Free</v>
      </c>
      <c r="D2046" s="5" t="str">
        <f>INDEX('DCM CARDS LOOKUP - HIDDEN'!$P$4:$AF$8890,MATCH(P2046,'DCM CARDS LOOKUP - HIDDEN'!$O$4:$O$8890,0),$I2046)</f>
        <v>Treats multiple symptoms</v>
      </c>
      <c r="E2046" s="5" t="str">
        <f>INDEX('DCM CARDS LOOKUP - HIDDEN'!$P$4:$AF$8890,MATCH(Q2046,'DCM CARDS LOOKUP - HIDDEN'!$O$4:$O$8890,0),$I2046)</f>
        <v>For people with High Blood Pressure (decongestant free)</v>
      </c>
      <c r="F2046" s="5" t="str">
        <f>INDEX('DCM CARDS LOOKUP - HIDDEN'!$P$4:$AF$8890,MATCH(R2046,'DCM CARDS LOOKUP - HIDDEN'!$O$4:$O$8890,0),$I2046)</f>
        <v>Drug free</v>
      </c>
      <c r="G2046" s="42"/>
      <c r="I2046" s="4">
        <v>4</v>
      </c>
      <c r="N2046">
        <f>K2043*10000+L2043*100+B2041</f>
        <v>71301</v>
      </c>
      <c r="O2046">
        <f>K2043*10000+L2043*100+C2041</f>
        <v>71302</v>
      </c>
      <c r="P2046">
        <f>K2043*10000+L2043*100+D2041</f>
        <v>71303</v>
      </c>
      <c r="Q2046">
        <f>K2043*10000+L2043*100+E2021</f>
        <v>71304</v>
      </c>
      <c r="R2046">
        <f>K2043*10000+L2043*100+F2021</f>
        <v>71305</v>
      </c>
    </row>
    <row r="2047" spans="1:18">
      <c r="A2047" s="10" t="str">
        <f>INDEX(REFERENCE!$B$2:$K$2,1,'EXAMPLE OF CHOICE CARDS'!I2047)</f>
        <v>Doses</v>
      </c>
      <c r="B2047" s="5" t="str">
        <f>INDEX('DCM CARDS LOOKUP - HIDDEN'!$P$4:$AF$8890,MATCH(N2047,'DCM CARDS LOOKUP - HIDDEN'!$O$4:$O$8890,0),$I2047)</f>
        <v>30 Doses</v>
      </c>
      <c r="C2047" s="5" t="str">
        <f>INDEX('DCM CARDS LOOKUP - HIDDEN'!$P$4:$AF$8890,MATCH(O2047,'DCM CARDS LOOKUP - HIDDEN'!$O$4:$O$8890,0),$I2047)</f>
        <v>12 Doses</v>
      </c>
      <c r="D2047" s="5" t="str">
        <f>INDEX('DCM CARDS LOOKUP - HIDDEN'!$P$4:$AF$8890,MATCH(P2047,'DCM CARDS LOOKUP - HIDDEN'!$O$4:$O$8890,0),$I2047)</f>
        <v>6 Doses</v>
      </c>
      <c r="E2047" s="5" t="str">
        <f>INDEX('DCM CARDS LOOKUP - HIDDEN'!$P$4:$AF$8890,MATCH(Q2047,'DCM CARDS LOOKUP - HIDDEN'!$O$4:$O$8890,0),$I2047)</f>
        <v>60 Doses</v>
      </c>
      <c r="F2047" s="5" t="str">
        <f>INDEX('DCM CARDS LOOKUP - HIDDEN'!$P$4:$AF$8890,MATCH(R2047,'DCM CARDS LOOKUP - HIDDEN'!$O$4:$O$8890,0),$I2047)</f>
        <v>90 Doses</v>
      </c>
      <c r="G2047" s="42"/>
      <c r="I2047" s="4">
        <v>5</v>
      </c>
      <c r="N2047">
        <f>K2043*10000+L2043*100+B2041</f>
        <v>71301</v>
      </c>
      <c r="O2047">
        <f>K2043*10000+L2043*100+C2041</f>
        <v>71302</v>
      </c>
      <c r="P2047">
        <f>K2043*10000+L2043*100+D2041</f>
        <v>71303</v>
      </c>
      <c r="Q2047">
        <f>K2043*10000+L2043*100+E2021</f>
        <v>71304</v>
      </c>
      <c r="R2047">
        <f>K2043*10000+L2043*100+F2021</f>
        <v>71305</v>
      </c>
    </row>
    <row r="2048" spans="1:18">
      <c r="A2048" s="10" t="str">
        <f>INDEX(REFERENCE!$B$2:$K$2,1,'EXAMPLE OF CHOICE CARDS'!I2048)</f>
        <v>flavor</v>
      </c>
      <c r="B2048" s="5" t="str">
        <f>INDEX('DCM CARDS LOOKUP - HIDDEN'!$P$4:$AF$8890,MATCH(N2048,'DCM CARDS LOOKUP - HIDDEN'!$O$4:$O$8890,0),$I2048)</f>
        <v>Honey Lemon</v>
      </c>
      <c r="C2048" s="5" t="str">
        <f>INDEX('DCM CARDS LOOKUP - HIDDEN'!$P$4:$AF$8890,MATCH(O2048,'DCM CARDS LOOKUP - HIDDEN'!$O$4:$O$8890,0),$I2048)</f>
        <v>-</v>
      </c>
      <c r="D2048" s="5" t="str">
        <f>INDEX('DCM CARDS LOOKUP - HIDDEN'!$P$4:$AF$8890,MATCH(P2048,'DCM CARDS LOOKUP - HIDDEN'!$O$4:$O$8890,0),$I2048)</f>
        <v>Honey</v>
      </c>
      <c r="E2048" s="5" t="str">
        <f>INDEX('DCM CARDS LOOKUP - HIDDEN'!$P$4:$AF$8890,MATCH(Q2048,'DCM CARDS LOOKUP - HIDDEN'!$O$4:$O$8890,0),$I2048)</f>
        <v>Elderberry</v>
      </c>
      <c r="F2048" s="5" t="str">
        <f>INDEX('DCM CARDS LOOKUP - HIDDEN'!$P$4:$AF$8890,MATCH(R2048,'DCM CARDS LOOKUP - HIDDEN'!$O$4:$O$8890,0),$I2048)</f>
        <v>Citrus</v>
      </c>
      <c r="G2048" s="42"/>
      <c r="I2048" s="4">
        <v>6</v>
      </c>
      <c r="N2048">
        <f>K2043*10000+L2043*100+B2041</f>
        <v>71301</v>
      </c>
      <c r="O2048">
        <f>K2043*10000+L2043*100+C2041</f>
        <v>71302</v>
      </c>
      <c r="P2048">
        <f>K2043*10000+L2043*100+D2041</f>
        <v>71303</v>
      </c>
      <c r="Q2048">
        <f>K2043*10000+L2043*100+E2021</f>
        <v>71304</v>
      </c>
      <c r="R2048">
        <f>K2043*10000+L2043*100+F2021</f>
        <v>71305</v>
      </c>
    </row>
    <row r="2049" spans="1:18" ht="15" customHeight="1">
      <c r="A2049" s="10" t="str">
        <f>INDEX(REFERENCE!$B$2:$K$2,1,'EXAMPLE OF CHOICE CARDS'!I2049)</f>
        <v>Price</v>
      </c>
      <c r="B2049" s="29">
        <f>INDEX('DCM CARDS LOOKUP - HIDDEN'!$P$4:$AF$8890,MATCH(N2049,'DCM CARDS LOOKUP - HIDDEN'!$O$4:$O$8890,0),$I2049)</f>
        <v>20</v>
      </c>
      <c r="C2049" s="29">
        <f>INDEX('DCM CARDS LOOKUP - HIDDEN'!$P$4:$AF$8890,MATCH(O2049,'DCM CARDS LOOKUP - HIDDEN'!$O$4:$O$8890,0),$I2049)</f>
        <v>12</v>
      </c>
      <c r="D2049" s="29">
        <f>INDEX('DCM CARDS LOOKUP - HIDDEN'!$P$4:$AF$8890,MATCH(P2049,'DCM CARDS LOOKUP - HIDDEN'!$O$4:$O$8890,0),$I2049)</f>
        <v>5</v>
      </c>
      <c r="E2049" s="29">
        <f>INDEX('DCM CARDS LOOKUP - HIDDEN'!$P$4:$AF$8890,MATCH(Q2049,'DCM CARDS LOOKUP - HIDDEN'!$O$4:$O$8890,0),$I2049)</f>
        <v>19</v>
      </c>
      <c r="F2049" s="29">
        <f>INDEX('DCM CARDS LOOKUP - HIDDEN'!$P$4:$AF$8890,MATCH(R2049,'DCM CARDS LOOKUP - HIDDEN'!$O$4:$O$8890,0),$I2049)</f>
        <v>19</v>
      </c>
      <c r="G2049" s="42"/>
      <c r="I2049" s="4">
        <v>7</v>
      </c>
      <c r="N2049">
        <f>K2043*10000+L2043*100+B2041</f>
        <v>71301</v>
      </c>
      <c r="O2049">
        <f>K2043*10000+L2043*100+C2041</f>
        <v>71302</v>
      </c>
      <c r="P2049">
        <f>K2043*10000+L2043*100+D2041</f>
        <v>71303</v>
      </c>
      <c r="Q2049">
        <f>K2043*10000+L2043*100+E2021</f>
        <v>71304</v>
      </c>
      <c r="R2049">
        <f>K2043*10000+L2043*100+F2021</f>
        <v>71305</v>
      </c>
    </row>
    <row r="2050" spans="1:18" ht="15" hidden="1" customHeight="1">
      <c r="A2050" s="10">
        <f>INDEX(REFERENCE!$B$2:$K$2,1,'EXAMPLE OF CHOICE CARDS'!I2050)</f>
        <v>0</v>
      </c>
      <c r="B2050" s="29">
        <f>INDEX('DCM CARDS LOOKUP - HIDDEN'!$P$4:$AF$8890,MATCH(N2050,'DCM CARDS LOOKUP - HIDDEN'!$O$4:$O$8890,0),$I2050)</f>
        <v>0</v>
      </c>
      <c r="C2050" s="29">
        <f>INDEX('DCM CARDS LOOKUP - HIDDEN'!$P$4:$AF$8890,MATCH(O2050,'DCM CARDS LOOKUP - HIDDEN'!$O$4:$O$8890,0),$I2050)</f>
        <v>0</v>
      </c>
      <c r="D2050" s="29">
        <f>INDEX('DCM CARDS LOOKUP - HIDDEN'!$P$4:$AF$8890,MATCH(P2050,'DCM CARDS LOOKUP - HIDDEN'!$O$4:$O$8890,0),$I2050)</f>
        <v>0</v>
      </c>
      <c r="E2050" s="29">
        <f>INDEX('DCM CARDS LOOKUP - HIDDEN'!$P$4:$AF$8890,MATCH(Q2050,'DCM CARDS LOOKUP - HIDDEN'!$O$4:$O$8890,0),$I2050)</f>
        <v>0</v>
      </c>
      <c r="F2050" s="29">
        <f>INDEX('DCM CARDS LOOKUP - HIDDEN'!$P$4:$AF$8890,MATCH(R2050,'DCM CARDS LOOKUP - HIDDEN'!$O$4:$O$8890,0),$I2050)</f>
        <v>0</v>
      </c>
      <c r="G2050" s="42"/>
      <c r="I2050" s="4">
        <v>8</v>
      </c>
      <c r="N2050">
        <f>K2043*10000+L2043*100+B2041</f>
        <v>71301</v>
      </c>
      <c r="O2050">
        <f>K2043*10000+L2043*100+C2041</f>
        <v>71302</v>
      </c>
      <c r="P2050">
        <f>K2043*10000+L2043*100+D2041</f>
        <v>71303</v>
      </c>
      <c r="Q2050">
        <f>K2043*10000+L2043*100+E2021</f>
        <v>71304</v>
      </c>
      <c r="R2050">
        <f>K2043*10000+L2043*100+F2021</f>
        <v>71305</v>
      </c>
    </row>
    <row r="2051" spans="1:18" ht="15" hidden="1" customHeight="1">
      <c r="A2051" s="10">
        <f>INDEX(REFERENCE!$B$2:$K$2,1,'EXAMPLE OF CHOICE CARDS'!I2051)</f>
        <v>0</v>
      </c>
      <c r="B2051" s="5">
        <f>INDEX('DCM CARDS LOOKUP - HIDDEN'!$P$4:$AF$8890,MATCH(N2051,'DCM CARDS LOOKUP - HIDDEN'!$O$4:$O$8890,0),$I2051)</f>
        <v>0</v>
      </c>
      <c r="C2051" s="5">
        <f>INDEX('DCM CARDS LOOKUP - HIDDEN'!$P$4:$AF$8890,MATCH(O2051,'DCM CARDS LOOKUP - HIDDEN'!$O$4:$O$8890,0),$I2051)</f>
        <v>0</v>
      </c>
      <c r="D2051" s="5">
        <f>INDEX('DCM CARDS LOOKUP - HIDDEN'!$P$4:$AF$8890,MATCH(P2051,'DCM CARDS LOOKUP - HIDDEN'!$O$4:$O$8890,0),$I2051)</f>
        <v>0</v>
      </c>
      <c r="E2051" s="5">
        <f>INDEX('DCM CARDS LOOKUP - HIDDEN'!$P$4:$AF$8890,MATCH(Q2051,'DCM CARDS LOOKUP - HIDDEN'!$O$4:$O$8890,0),$I2051)</f>
        <v>0</v>
      </c>
      <c r="F2051" s="5">
        <f>INDEX('DCM CARDS LOOKUP - HIDDEN'!$P$4:$AF$8890,MATCH(R2051,'DCM CARDS LOOKUP - HIDDEN'!$O$4:$O$8890,0),$I2051)</f>
        <v>0</v>
      </c>
      <c r="G2051" s="42"/>
      <c r="I2051" s="4">
        <v>9</v>
      </c>
      <c r="N2051">
        <f>K2043*10000+L2043*100+B2041</f>
        <v>71301</v>
      </c>
      <c r="O2051">
        <f>K2043*10000+L2043*100+C2041</f>
        <v>71302</v>
      </c>
      <c r="P2051">
        <f>K2043*10000+L2043*100+D2041</f>
        <v>71303</v>
      </c>
      <c r="Q2051">
        <f>K2043*10000+L2043*100+E2021</f>
        <v>71304</v>
      </c>
      <c r="R2051">
        <f>K2043*10000+L2043*100+F2021</f>
        <v>71305</v>
      </c>
    </row>
    <row r="2052" spans="1:18" ht="15" hidden="1" customHeight="1">
      <c r="A2052" s="10">
        <f>INDEX(REFERENCE!$B$2:$K$2,1,'EXAMPLE OF CHOICE CARDS'!I2052)</f>
        <v>0</v>
      </c>
      <c r="B2052" s="5">
        <f>INDEX('DCM CARDS LOOKUP - HIDDEN'!$P$4:$AF$8890,MATCH(N2052,'DCM CARDS LOOKUP - HIDDEN'!$O$4:$O$8890,0),$I2052)</f>
        <v>0</v>
      </c>
      <c r="C2052" s="5">
        <f>INDEX('DCM CARDS LOOKUP - HIDDEN'!$P$4:$AF$8890,MATCH(O2052,'DCM CARDS LOOKUP - HIDDEN'!$O$4:$O$8890,0),$I2052)</f>
        <v>0</v>
      </c>
      <c r="D2052" s="5">
        <f>INDEX('DCM CARDS LOOKUP - HIDDEN'!$P$4:$AF$8890,MATCH(P2052,'DCM CARDS LOOKUP - HIDDEN'!$O$4:$O$8890,0),$I2052)</f>
        <v>0</v>
      </c>
      <c r="E2052" s="5">
        <f>INDEX('DCM CARDS LOOKUP - HIDDEN'!$P$4:$AF$8890,MATCH(Q2052,'DCM CARDS LOOKUP - HIDDEN'!$O$4:$O$8890,0),$I2052)</f>
        <v>0</v>
      </c>
      <c r="F2052" s="5">
        <f>INDEX('DCM CARDS LOOKUP - HIDDEN'!$P$4:$AF$8890,MATCH(R2052,'DCM CARDS LOOKUP - HIDDEN'!$O$4:$O$8890,0),$I2052)</f>
        <v>0</v>
      </c>
      <c r="G2052" s="42"/>
      <c r="I2052" s="4">
        <v>10</v>
      </c>
      <c r="N2052">
        <f>K2043*10000+L2043*100+B2041</f>
        <v>71301</v>
      </c>
      <c r="O2052">
        <f>K2043*10000+L2043*100+C2041</f>
        <v>71302</v>
      </c>
      <c r="P2052">
        <f>K2043*10000+L2043*100+D2041</f>
        <v>71303</v>
      </c>
      <c r="Q2052">
        <f>K2043*10000+L2043*100+E2021</f>
        <v>71304</v>
      </c>
      <c r="R2052">
        <f>K2043*10000+L2043*100+F2021</f>
        <v>71305</v>
      </c>
    </row>
    <row r="2053" spans="1:18" ht="15" hidden="1" customHeight="1">
      <c r="A2053" s="10" t="e">
        <f>INDEX(REFERENCE!$B$2:$K$2,1,'EXAMPLE OF CHOICE CARDS'!I2053)</f>
        <v>#REF!</v>
      </c>
      <c r="B2053" s="5">
        <f>INDEX('DCM CARDS LOOKUP - HIDDEN'!$P$4:$AF$8890,MATCH(N2053,'DCM CARDS LOOKUP - HIDDEN'!$O$4:$O$8890,0),$I2053)</f>
        <v>0</v>
      </c>
      <c r="C2053" s="5">
        <f>INDEX('DCM CARDS LOOKUP - HIDDEN'!$P$4:$AF$8890,MATCH(O2053,'DCM CARDS LOOKUP - HIDDEN'!$O$4:$O$8890,0),$I2053)</f>
        <v>0</v>
      </c>
      <c r="D2053" s="5">
        <f>INDEX('DCM CARDS LOOKUP - HIDDEN'!$P$4:$AF$8890,MATCH(P2053,'DCM CARDS LOOKUP - HIDDEN'!$O$4:$O$8890,0),$I2053)</f>
        <v>0</v>
      </c>
      <c r="E2053" s="24"/>
      <c r="F2053" s="24"/>
      <c r="G2053" s="42"/>
      <c r="I2053" s="4">
        <v>11</v>
      </c>
      <c r="N2053">
        <f>K2043*10000+L2043*100+B2041</f>
        <v>71301</v>
      </c>
      <c r="O2053">
        <f>K2043*10000+L2043*100+C2041</f>
        <v>71302</v>
      </c>
      <c r="P2053">
        <f>K2043*10000+L2043*100+D2041</f>
        <v>71303</v>
      </c>
      <c r="Q2053">
        <f>K2043*10000+L2043*100+E2021</f>
        <v>71304</v>
      </c>
      <c r="R2053">
        <f>K2043*10000+L2043*100+F2021</f>
        <v>71305</v>
      </c>
    </row>
    <row r="2054" spans="1:18" ht="15" hidden="1" customHeight="1">
      <c r="A2054" s="10" t="e">
        <f>INDEX(REFERENCE!$B$2:$K$2,1,'EXAMPLE OF CHOICE CARDS'!I2054)</f>
        <v>#REF!</v>
      </c>
      <c r="B2054" s="5">
        <f>INDEX('DCM CARDS LOOKUP - HIDDEN'!$P$4:$AF$8890,MATCH(N2054,'DCM CARDS LOOKUP - HIDDEN'!$O$4:$O$8890,0),$I2054)</f>
        <v>0</v>
      </c>
      <c r="C2054" s="5">
        <f>INDEX('DCM CARDS LOOKUP - HIDDEN'!$P$4:$AF$8890,MATCH(O2054,'DCM CARDS LOOKUP - HIDDEN'!$O$4:$O$8890,0),$I2054)</f>
        <v>0</v>
      </c>
      <c r="D2054" s="5">
        <f>INDEX('DCM CARDS LOOKUP - HIDDEN'!$P$4:$AF$8890,MATCH(P2054,'DCM CARDS LOOKUP - HIDDEN'!$O$4:$O$8890,0),$I2054)</f>
        <v>0</v>
      </c>
      <c r="E2054" s="24"/>
      <c r="F2054" s="24"/>
      <c r="G2054" s="42"/>
      <c r="I2054" s="4">
        <v>12</v>
      </c>
      <c r="N2054">
        <f>K2043*10000+L2043*100+B2041</f>
        <v>71301</v>
      </c>
      <c r="O2054">
        <f>K2043*10000+L2043*100+C2041</f>
        <v>71302</v>
      </c>
      <c r="P2054">
        <f>K2043*10000+L2043*100+D2041</f>
        <v>71303</v>
      </c>
      <c r="Q2054">
        <f>K2043*10000+L2043*100+E2021</f>
        <v>71304</v>
      </c>
      <c r="R2054">
        <f>K2043*10000+L2043*100+F2021</f>
        <v>71305</v>
      </c>
    </row>
    <row r="2055" spans="1:18" ht="15" hidden="1" customHeight="1">
      <c r="A2055" s="10" t="e">
        <f>INDEX(REFERENCE!$B$2:$K$2,1,'EXAMPLE OF CHOICE CARDS'!I2055)</f>
        <v>#REF!</v>
      </c>
      <c r="B2055" s="5">
        <f>INDEX('DCM CARDS LOOKUP - HIDDEN'!$P$4:$AF$8890,MATCH(N2055,'DCM CARDS LOOKUP - HIDDEN'!$O$4:$O$8890,0),$I2055)</f>
        <v>0</v>
      </c>
      <c r="C2055" s="5">
        <f>INDEX('DCM CARDS LOOKUP - HIDDEN'!$P$4:$AF$8890,MATCH(O2055,'DCM CARDS LOOKUP - HIDDEN'!$O$4:$O$8890,0),$I2055)</f>
        <v>0</v>
      </c>
      <c r="D2055" s="5">
        <f>INDEX('DCM CARDS LOOKUP - HIDDEN'!$P$4:$AF$8890,MATCH(P2055,'DCM CARDS LOOKUP - HIDDEN'!$O$4:$O$8890,0),$I2055)</f>
        <v>0</v>
      </c>
      <c r="E2055" s="24"/>
      <c r="F2055" s="24"/>
      <c r="G2055" s="42"/>
      <c r="I2055" s="4">
        <v>13</v>
      </c>
      <c r="N2055">
        <f>K2043*10000+L2043*100+B2041</f>
        <v>71301</v>
      </c>
      <c r="O2055">
        <f>K2043*10000+L2043*100+C2041</f>
        <v>71302</v>
      </c>
      <c r="P2055">
        <f>K2043*10000+L2043*100+D2041</f>
        <v>71303</v>
      </c>
      <c r="Q2055">
        <f>K2043*10000+L2043*100+E2021</f>
        <v>71304</v>
      </c>
      <c r="R2055">
        <f>K2043*10000+L2043*100+F2021</f>
        <v>71305</v>
      </c>
    </row>
    <row r="2056" spans="1:18" ht="15" hidden="1" customHeight="1">
      <c r="A2056" s="10" t="e">
        <f>INDEX(REFERENCE!$B$2:$K$2,1,'EXAMPLE OF CHOICE CARDS'!I2056)</f>
        <v>#REF!</v>
      </c>
      <c r="B2056" s="5">
        <f>INDEX('DCM CARDS LOOKUP - HIDDEN'!$P$4:$AF$8890,MATCH(N2056,'DCM CARDS LOOKUP - HIDDEN'!$O$4:$O$8890,0),$I2056)</f>
        <v>0</v>
      </c>
      <c r="C2056" s="5">
        <f>INDEX('DCM CARDS LOOKUP - HIDDEN'!$P$4:$AF$8890,MATCH(O2056,'DCM CARDS LOOKUP - HIDDEN'!$O$4:$O$8890,0),$I2056)</f>
        <v>0</v>
      </c>
      <c r="D2056" s="5">
        <f>INDEX('DCM CARDS LOOKUP - HIDDEN'!$P$4:$AF$8890,MATCH(P2056,'DCM CARDS LOOKUP - HIDDEN'!$O$4:$O$8890,0),$I2056)</f>
        <v>0</v>
      </c>
      <c r="E2056" s="24"/>
      <c r="F2056" s="24"/>
      <c r="G2056" s="43"/>
      <c r="I2056" s="4">
        <v>14</v>
      </c>
      <c r="N2056">
        <f>K2043*10000+L2043*100+B2041</f>
        <v>71301</v>
      </c>
      <c r="O2056">
        <f>K2043*10000+L2043*100+C2041</f>
        <v>71302</v>
      </c>
      <c r="P2056">
        <f>K2043*10000+L2043*100+D2041</f>
        <v>71303</v>
      </c>
      <c r="Q2056">
        <f>K2043*10000+L2043*100+E2021</f>
        <v>71304</v>
      </c>
      <c r="R2056">
        <f>K2043*10000+L2043*100+F2021</f>
        <v>71305</v>
      </c>
    </row>
    <row r="2057" spans="1:18">
      <c r="A2057" s="2"/>
      <c r="B2057" s="5"/>
      <c r="C2057" s="5"/>
      <c r="D2057" s="5"/>
      <c r="E2057" s="5"/>
      <c r="F2057" s="5"/>
      <c r="G2057" s="5"/>
      <c r="I2057" s="13"/>
    </row>
    <row r="2058" spans="1:18">
      <c r="A2058" s="6"/>
      <c r="B2058" s="7">
        <v>1</v>
      </c>
      <c r="C2058" s="7">
        <v>2</v>
      </c>
      <c r="D2058" s="7">
        <v>3</v>
      </c>
      <c r="E2058" s="7">
        <v>4</v>
      </c>
      <c r="F2058" s="7">
        <v>5</v>
      </c>
      <c r="G2058" s="7">
        <v>9</v>
      </c>
      <c r="I2058" s="13"/>
    </row>
    <row r="2061" spans="1:18">
      <c r="A2061" s="1" t="str">
        <f>"Version "&amp;K2063&amp;"; Task"&amp;L2063</f>
        <v>Version 7; Task14</v>
      </c>
      <c r="B2061" s="4">
        <v>1</v>
      </c>
      <c r="C2061" s="4">
        <v>2</v>
      </c>
      <c r="D2061" s="4">
        <v>3</v>
      </c>
      <c r="E2061" s="4">
        <f>E2041</f>
        <v>4</v>
      </c>
      <c r="F2061" s="4">
        <f>F2041</f>
        <v>5</v>
      </c>
      <c r="I2061" s="13"/>
    </row>
    <row r="2062" spans="1:18" ht="15" customHeight="1">
      <c r="A2062" s="11" t="s">
        <v>8</v>
      </c>
      <c r="B2062" s="12" t="s">
        <v>9</v>
      </c>
      <c r="C2062" s="12" t="s">
        <v>10</v>
      </c>
      <c r="D2062" s="12" t="s">
        <v>11</v>
      </c>
      <c r="E2062" s="23" t="s">
        <v>20</v>
      </c>
      <c r="F2062" s="23" t="s">
        <v>21</v>
      </c>
      <c r="G2062" s="41" t="s">
        <v>15</v>
      </c>
      <c r="I2062" s="13"/>
      <c r="K2062" t="s">
        <v>12</v>
      </c>
      <c r="L2062" t="s">
        <v>1</v>
      </c>
    </row>
    <row r="2063" spans="1:18">
      <c r="A2063" s="10" t="str">
        <f>INDEX(REFERENCE!$B$2:$K$2,1,'EXAMPLE OF CHOICE CARDS'!I2063)</f>
        <v>Brand</v>
      </c>
      <c r="B2063" s="5" t="str">
        <f>INDEX('DCM CARDS LOOKUP - HIDDEN'!$P$4:$AF$8890,MATCH(N2063,'DCM CARDS LOOKUP - HIDDEN'!$O$4:$O$8890,0),$I2063)</f>
        <v>Nyquil</v>
      </c>
      <c r="C2063" s="5" t="str">
        <f>INDEX('DCM CARDS LOOKUP - HIDDEN'!$P$4:$AF$8890,MATCH(O2063,'DCM CARDS LOOKUP - HIDDEN'!$O$4:$O$8890,0),$I2063)</f>
        <v>Alka-Seltzer Plus</v>
      </c>
      <c r="D2063" s="5" t="str">
        <f>INDEX('DCM CARDS LOOKUP - HIDDEN'!$P$4:$AF$8890,MATCH(P2063,'DCM CARDS LOOKUP - HIDDEN'!$O$4:$O$8890,0),$I2063)</f>
        <v>Tylenol Cold &amp; Flu</v>
      </c>
      <c r="E2063" s="5" t="str">
        <f>INDEX('DCM CARDS LOOKUP - HIDDEN'!$P$4:$AF$8890,MATCH(Q2063,'DCM CARDS LOOKUP - HIDDEN'!$O$4:$O$8890,0),$I2063)</f>
        <v>Afrin</v>
      </c>
      <c r="F2063" s="5" t="str">
        <f>INDEX('DCM CARDS LOOKUP - HIDDEN'!$P$4:$AF$8890,MATCH(R2063,'DCM CARDS LOOKUP - HIDDEN'!$O$4:$O$8890,0),$I2063)</f>
        <v>Zarbee's</v>
      </c>
      <c r="G2063" s="42"/>
      <c r="I2063" s="4">
        <v>1</v>
      </c>
      <c r="K2063">
        <f>IF(L2043=15,K2043+1,K2043)</f>
        <v>7</v>
      </c>
      <c r="L2063">
        <f>IF(L2043&lt;15,L2043+1,1)</f>
        <v>14</v>
      </c>
      <c r="N2063">
        <f>K2063*10000+L2063*100+B2061</f>
        <v>71401</v>
      </c>
      <c r="O2063">
        <f>K2063*10000+L2063*100+C2061</f>
        <v>71402</v>
      </c>
      <c r="P2063">
        <f>K2063*10000+L2063*100+D2061</f>
        <v>71403</v>
      </c>
      <c r="Q2063">
        <f>K2063*10000+L2063*100+E2041</f>
        <v>71404</v>
      </c>
      <c r="R2063">
        <f>K2063*10000+L2063*100+F2041</f>
        <v>71405</v>
      </c>
    </row>
    <row r="2064" spans="1:18">
      <c r="A2064" s="10" t="str">
        <f>INDEX(REFERENCE!$B$2:$K$2,1,'EXAMPLE OF CHOICE CARDS'!I2064)</f>
        <v>Format</v>
      </c>
      <c r="B2064" s="5" t="str">
        <f>INDEX('DCM CARDS LOOKUP - HIDDEN'!$P$4:$AF$8890,MATCH(N2064,'DCM CARDS LOOKUP - HIDDEN'!$O$4:$O$8890,0),$I2064)</f>
        <v>Tablet</v>
      </c>
      <c r="C2064" s="5" t="str">
        <f>INDEX('DCM CARDS LOOKUP - HIDDEN'!$P$4:$AF$8890,MATCH(O2064,'DCM CARDS LOOKUP - HIDDEN'!$O$4:$O$8890,0),$I2064)</f>
        <v>Hot liquid powder packet</v>
      </c>
      <c r="D2064" s="5" t="str">
        <f>INDEX('DCM CARDS LOOKUP - HIDDEN'!$P$4:$AF$8890,MATCH(P2064,'DCM CARDS LOOKUP - HIDDEN'!$O$4:$O$8890,0),$I2064)</f>
        <v>Syrup/liquid</v>
      </c>
      <c r="E2064" s="5" t="str">
        <f>INDEX('DCM CARDS LOOKUP - HIDDEN'!$P$4:$AF$8890,MATCH(Q2064,'DCM CARDS LOOKUP - HIDDEN'!$O$4:$O$8890,0),$I2064)</f>
        <v>Nasal Spray</v>
      </c>
      <c r="F2064" s="5" t="str">
        <f>INDEX('DCM CARDS LOOKUP - HIDDEN'!$P$4:$AF$8890,MATCH(R2064,'DCM CARDS LOOKUP - HIDDEN'!$O$4:$O$8890,0),$I2064)</f>
        <v>Powder packet</v>
      </c>
      <c r="G2064" s="42"/>
      <c r="I2064" s="4">
        <v>2</v>
      </c>
      <c r="N2064">
        <f>K2063*10000+L2063*100+B2061</f>
        <v>71401</v>
      </c>
      <c r="O2064">
        <f>K2063*10000+L2063*100+C2061</f>
        <v>71402</v>
      </c>
      <c r="P2064">
        <f>K2063*10000+L2063*100+D2061</f>
        <v>71403</v>
      </c>
      <c r="Q2064">
        <f>K2063*10000+L2063*100+E2041</f>
        <v>71404</v>
      </c>
      <c r="R2064">
        <f>K2063*10000+L2063*100+F2041</f>
        <v>71405</v>
      </c>
    </row>
    <row r="2065" spans="1:18">
      <c r="A2065" s="10" t="str">
        <f>INDEX(REFERENCE!$B$2:$K$2,1,'EXAMPLE OF CHOICE CARDS'!I2065)</f>
        <v>Symptoms</v>
      </c>
      <c r="B2065" s="5" t="str">
        <f>INDEX('DCM CARDS LOOKUP - HIDDEN'!$P$4:$AF$8890,MATCH(N2065,'DCM CARDS LOOKUP - HIDDEN'!$O$4:$O$8890,0),$I2065)</f>
        <v>Head Pain Relief</v>
      </c>
      <c r="C2065" s="5" t="str">
        <f>INDEX('DCM CARDS LOOKUP - HIDDEN'!$P$4:$AF$8890,MATCH(O2065,'DCM CARDS LOOKUP - HIDDEN'!$O$4:$O$8890,0),$I2065)</f>
        <v>Sore throat relief</v>
      </c>
      <c r="D2065" s="5" t="str">
        <f>INDEX('DCM CARDS LOOKUP - HIDDEN'!$P$4:$AF$8890,MATCH(P2065,'DCM CARDS LOOKUP - HIDDEN'!$O$4:$O$8890,0),$I2065)</f>
        <v>Clears mucus</v>
      </c>
      <c r="E2065" s="5" t="str">
        <f>INDEX('DCM CARDS LOOKUP - HIDDEN'!$P$4:$AF$8890,MATCH(Q2065,'DCM CARDS LOOKUP - HIDDEN'!$O$4:$O$8890,0),$I2065)</f>
        <v>Runny nose relief</v>
      </c>
      <c r="F2065" s="5" t="str">
        <f>INDEX('DCM CARDS LOOKUP - HIDDEN'!$P$4:$AF$8890,MATCH(R2065,'DCM CARDS LOOKUP - HIDDEN'!$O$4:$O$8890,0),$I2065)</f>
        <v>Nasal Congestion relief</v>
      </c>
      <c r="G2065" s="42"/>
      <c r="I2065" s="4">
        <v>3</v>
      </c>
      <c r="N2065">
        <f>K2063*10000+L2063*100+B2061</f>
        <v>71401</v>
      </c>
      <c r="O2065">
        <f>K2063*10000+L2063*100+C2061</f>
        <v>71402</v>
      </c>
      <c r="P2065">
        <f>K2063*10000+L2063*100+D2061</f>
        <v>71403</v>
      </c>
      <c r="Q2065">
        <f>K2063*10000+L2063*100+E2041</f>
        <v>71404</v>
      </c>
      <c r="R2065">
        <f>K2063*10000+L2063*100+F2041</f>
        <v>71405</v>
      </c>
    </row>
    <row r="2066" spans="1:18">
      <c r="A2066" s="10" t="str">
        <f>INDEX(REFERENCE!$B$2:$K$2,1,'EXAMPLE OF CHOICE CARDS'!I2066)</f>
        <v>Benefit</v>
      </c>
      <c r="B2066" s="5" t="str">
        <f>INDEX('DCM CARDS LOOKUP - HIDDEN'!$P$4:$AF$8890,MATCH(N2066,'DCM CARDS LOOKUP - HIDDEN'!$O$4:$O$8890,0),$I2066)</f>
        <v>For Nighttime Use</v>
      </c>
      <c r="C2066" s="5" t="str">
        <f>INDEX('DCM CARDS LOOKUP - HIDDEN'!$P$4:$AF$8890,MATCH(O2066,'DCM CARDS LOOKUP - HIDDEN'!$O$4:$O$8890,0),$I2066)</f>
        <v>Sugar Free</v>
      </c>
      <c r="D2066" s="5" t="str">
        <f>INDEX('DCM CARDS LOOKUP - HIDDEN'!$P$4:$AF$8890,MATCH(P2066,'DCM CARDS LOOKUP - HIDDEN'!$O$4:$O$8890,0),$I2066)</f>
        <v>For Daytime Use/Anytime Use</v>
      </c>
      <c r="E2066" s="5" t="str">
        <f>INDEX('DCM CARDS LOOKUP - HIDDEN'!$P$4:$AF$8890,MATCH(Q2066,'DCM CARDS LOOKUP - HIDDEN'!$O$4:$O$8890,0),$I2066)</f>
        <v>12 Hour Relief</v>
      </c>
      <c r="F2066" s="5" t="str">
        <f>INDEX('DCM CARDS LOOKUP - HIDDEN'!$P$4:$AF$8890,MATCH(R2066,'DCM CARDS LOOKUP - HIDDEN'!$O$4:$O$8890,0),$I2066)</f>
        <v>Non-Drowsy</v>
      </c>
      <c r="G2066" s="42"/>
      <c r="I2066" s="4">
        <v>4</v>
      </c>
      <c r="N2066">
        <f>K2063*10000+L2063*100+B2061</f>
        <v>71401</v>
      </c>
      <c r="O2066">
        <f>K2063*10000+L2063*100+C2061</f>
        <v>71402</v>
      </c>
      <c r="P2066">
        <f>K2063*10000+L2063*100+D2061</f>
        <v>71403</v>
      </c>
      <c r="Q2066">
        <f>K2063*10000+L2063*100+E2041</f>
        <v>71404</v>
      </c>
      <c r="R2066">
        <f>K2063*10000+L2063*100+F2041</f>
        <v>71405</v>
      </c>
    </row>
    <row r="2067" spans="1:18">
      <c r="A2067" s="10" t="str">
        <f>INDEX(REFERENCE!$B$2:$K$2,1,'EXAMPLE OF CHOICE CARDS'!I2067)</f>
        <v>Doses</v>
      </c>
      <c r="B2067" s="5" t="str">
        <f>INDEX('DCM CARDS LOOKUP - HIDDEN'!$P$4:$AF$8890,MATCH(N2067,'DCM CARDS LOOKUP - HIDDEN'!$O$4:$O$8890,0),$I2067)</f>
        <v>6 Doses</v>
      </c>
      <c r="C2067" s="5" t="str">
        <f>INDEX('DCM CARDS LOOKUP - HIDDEN'!$P$4:$AF$8890,MATCH(O2067,'DCM CARDS LOOKUP - HIDDEN'!$O$4:$O$8890,0),$I2067)</f>
        <v>12 Doses</v>
      </c>
      <c r="D2067" s="5" t="str">
        <f>INDEX('DCM CARDS LOOKUP - HIDDEN'!$P$4:$AF$8890,MATCH(P2067,'DCM CARDS LOOKUP - HIDDEN'!$O$4:$O$8890,0),$I2067)</f>
        <v>30 Doses</v>
      </c>
      <c r="E2067" s="5" t="str">
        <f>INDEX('DCM CARDS LOOKUP - HIDDEN'!$P$4:$AF$8890,MATCH(Q2067,'DCM CARDS LOOKUP - HIDDEN'!$O$4:$O$8890,0),$I2067)</f>
        <v>90 Doses</v>
      </c>
      <c r="F2067" s="5" t="str">
        <f>INDEX('DCM CARDS LOOKUP - HIDDEN'!$P$4:$AF$8890,MATCH(R2067,'DCM CARDS LOOKUP - HIDDEN'!$O$4:$O$8890,0),$I2067)</f>
        <v>60 Doses</v>
      </c>
      <c r="G2067" s="42"/>
      <c r="I2067" s="4">
        <v>5</v>
      </c>
      <c r="N2067">
        <f>K2063*10000+L2063*100+B2061</f>
        <v>71401</v>
      </c>
      <c r="O2067">
        <f>K2063*10000+L2063*100+C2061</f>
        <v>71402</v>
      </c>
      <c r="P2067">
        <f>K2063*10000+L2063*100+D2061</f>
        <v>71403</v>
      </c>
      <c r="Q2067">
        <f>K2063*10000+L2063*100+E2041</f>
        <v>71404</v>
      </c>
      <c r="R2067">
        <f>K2063*10000+L2063*100+F2041</f>
        <v>71405</v>
      </c>
    </row>
    <row r="2068" spans="1:18">
      <c r="A2068" s="10" t="str">
        <f>INDEX(REFERENCE!$B$2:$K$2,1,'EXAMPLE OF CHOICE CARDS'!I2068)</f>
        <v>flavor</v>
      </c>
      <c r="B2068" s="5" t="str">
        <f>INDEX('DCM CARDS LOOKUP - HIDDEN'!$P$4:$AF$8890,MATCH(N2068,'DCM CARDS LOOKUP - HIDDEN'!$O$4:$O$8890,0),$I2068)</f>
        <v>-</v>
      </c>
      <c r="C2068" s="5" t="str">
        <f>INDEX('DCM CARDS LOOKUP - HIDDEN'!$P$4:$AF$8890,MATCH(O2068,'DCM CARDS LOOKUP - HIDDEN'!$O$4:$O$8890,0),$I2068)</f>
        <v>Mixed Berry</v>
      </c>
      <c r="D2068" s="5" t="str">
        <f>INDEX('DCM CARDS LOOKUP - HIDDEN'!$P$4:$AF$8890,MATCH(P2068,'DCM CARDS LOOKUP - HIDDEN'!$O$4:$O$8890,0),$I2068)</f>
        <v>Orange</v>
      </c>
      <c r="E2068" s="5" t="str">
        <f>INDEX('DCM CARDS LOOKUP - HIDDEN'!$P$4:$AF$8890,MATCH(Q2068,'DCM CARDS LOOKUP - HIDDEN'!$O$4:$O$8890,0),$I2068)</f>
        <v>-</v>
      </c>
      <c r="F2068" s="5" t="str">
        <f>INDEX('DCM CARDS LOOKUP - HIDDEN'!$P$4:$AF$8890,MATCH(R2068,'DCM CARDS LOOKUP - HIDDEN'!$O$4:$O$8890,0),$I2068)</f>
        <v>Honey Lemon</v>
      </c>
      <c r="G2068" s="42"/>
      <c r="I2068" s="4">
        <v>6</v>
      </c>
      <c r="N2068">
        <f>K2063*10000+L2063*100+B2061</f>
        <v>71401</v>
      </c>
      <c r="O2068">
        <f>K2063*10000+L2063*100+C2061</f>
        <v>71402</v>
      </c>
      <c r="P2068">
        <f>K2063*10000+L2063*100+D2061</f>
        <v>71403</v>
      </c>
      <c r="Q2068">
        <f>K2063*10000+L2063*100+E2041</f>
        <v>71404</v>
      </c>
      <c r="R2068">
        <f>K2063*10000+L2063*100+F2041</f>
        <v>71405</v>
      </c>
    </row>
    <row r="2069" spans="1:18" ht="15" customHeight="1">
      <c r="A2069" s="10" t="str">
        <f>INDEX(REFERENCE!$B$2:$K$2,1,'EXAMPLE OF CHOICE CARDS'!I2069)</f>
        <v>Price</v>
      </c>
      <c r="B2069" s="29">
        <f>INDEX('DCM CARDS LOOKUP - HIDDEN'!$P$4:$AF$8890,MATCH(N2069,'DCM CARDS LOOKUP - HIDDEN'!$O$4:$O$8890,0),$I2069)</f>
        <v>6</v>
      </c>
      <c r="C2069" s="29">
        <f>INDEX('DCM CARDS LOOKUP - HIDDEN'!$P$4:$AF$8890,MATCH(O2069,'DCM CARDS LOOKUP - HIDDEN'!$O$4:$O$8890,0),$I2069)</f>
        <v>16</v>
      </c>
      <c r="D2069" s="29">
        <f>INDEX('DCM CARDS LOOKUP - HIDDEN'!$P$4:$AF$8890,MATCH(P2069,'DCM CARDS LOOKUP - HIDDEN'!$O$4:$O$8890,0),$I2069)</f>
        <v>14</v>
      </c>
      <c r="E2069" s="29">
        <f>INDEX('DCM CARDS LOOKUP - HIDDEN'!$P$4:$AF$8890,MATCH(Q2069,'DCM CARDS LOOKUP - HIDDEN'!$O$4:$O$8890,0),$I2069)</f>
        <v>13</v>
      </c>
      <c r="F2069" s="29">
        <f>INDEX('DCM CARDS LOOKUP - HIDDEN'!$P$4:$AF$8890,MATCH(R2069,'DCM CARDS LOOKUP - HIDDEN'!$O$4:$O$8890,0),$I2069)</f>
        <v>20</v>
      </c>
      <c r="G2069" s="42"/>
      <c r="I2069" s="4">
        <v>7</v>
      </c>
      <c r="N2069">
        <f>K2063*10000+L2063*100+B2061</f>
        <v>71401</v>
      </c>
      <c r="O2069">
        <f>K2063*10000+L2063*100+C2061</f>
        <v>71402</v>
      </c>
      <c r="P2069">
        <f>K2063*10000+L2063*100+D2061</f>
        <v>71403</v>
      </c>
      <c r="Q2069">
        <f>K2063*10000+L2063*100+E2041</f>
        <v>71404</v>
      </c>
      <c r="R2069">
        <f>K2063*10000+L2063*100+F2041</f>
        <v>71405</v>
      </c>
    </row>
    <row r="2070" spans="1:18" ht="15" hidden="1" customHeight="1">
      <c r="A2070" s="10">
        <f>INDEX(REFERENCE!$B$2:$K$2,1,'EXAMPLE OF CHOICE CARDS'!I2070)</f>
        <v>0</v>
      </c>
      <c r="B2070" s="29">
        <f>INDEX('DCM CARDS LOOKUP - HIDDEN'!$P$4:$AF$8890,MATCH(N2070,'DCM CARDS LOOKUP - HIDDEN'!$O$4:$O$8890,0),$I2070)</f>
        <v>0</v>
      </c>
      <c r="C2070" s="29">
        <f>INDEX('DCM CARDS LOOKUP - HIDDEN'!$P$4:$AF$8890,MATCH(O2070,'DCM CARDS LOOKUP - HIDDEN'!$O$4:$O$8890,0),$I2070)</f>
        <v>0</v>
      </c>
      <c r="D2070" s="29">
        <f>INDEX('DCM CARDS LOOKUP - HIDDEN'!$P$4:$AF$8890,MATCH(P2070,'DCM CARDS LOOKUP - HIDDEN'!$O$4:$O$8890,0),$I2070)</f>
        <v>0</v>
      </c>
      <c r="E2070" s="29">
        <f>INDEX('DCM CARDS LOOKUP - HIDDEN'!$P$4:$AF$8890,MATCH(Q2070,'DCM CARDS LOOKUP - HIDDEN'!$O$4:$O$8890,0),$I2070)</f>
        <v>0</v>
      </c>
      <c r="F2070" s="29">
        <f>INDEX('DCM CARDS LOOKUP - HIDDEN'!$P$4:$AF$8890,MATCH(R2070,'DCM CARDS LOOKUP - HIDDEN'!$O$4:$O$8890,0),$I2070)</f>
        <v>0</v>
      </c>
      <c r="G2070" s="42"/>
      <c r="I2070" s="4">
        <v>8</v>
      </c>
      <c r="N2070">
        <f>K2063*10000+L2063*100+B2061</f>
        <v>71401</v>
      </c>
      <c r="O2070">
        <f>K2063*10000+L2063*100+C2061</f>
        <v>71402</v>
      </c>
      <c r="P2070">
        <f>K2063*10000+L2063*100+D2061</f>
        <v>71403</v>
      </c>
      <c r="Q2070">
        <f>K2063*10000+L2063*100+E2041</f>
        <v>71404</v>
      </c>
      <c r="R2070">
        <f>K2063*10000+L2063*100+F2041</f>
        <v>71405</v>
      </c>
    </row>
    <row r="2071" spans="1:18" ht="15" hidden="1" customHeight="1">
      <c r="A2071" s="10">
        <f>INDEX(REFERENCE!$B$2:$K$2,1,'EXAMPLE OF CHOICE CARDS'!I2071)</f>
        <v>0</v>
      </c>
      <c r="B2071" s="5">
        <f>INDEX('DCM CARDS LOOKUP - HIDDEN'!$P$4:$AF$8890,MATCH(N2071,'DCM CARDS LOOKUP - HIDDEN'!$O$4:$O$8890,0),$I2071)</f>
        <v>0</v>
      </c>
      <c r="C2071" s="5">
        <f>INDEX('DCM CARDS LOOKUP - HIDDEN'!$P$4:$AF$8890,MATCH(O2071,'DCM CARDS LOOKUP - HIDDEN'!$O$4:$O$8890,0),$I2071)</f>
        <v>0</v>
      </c>
      <c r="D2071" s="5">
        <f>INDEX('DCM CARDS LOOKUP - HIDDEN'!$P$4:$AF$8890,MATCH(P2071,'DCM CARDS LOOKUP - HIDDEN'!$O$4:$O$8890,0),$I2071)</f>
        <v>0</v>
      </c>
      <c r="E2071" s="5">
        <f>INDEX('DCM CARDS LOOKUP - HIDDEN'!$P$4:$AF$8890,MATCH(Q2071,'DCM CARDS LOOKUP - HIDDEN'!$O$4:$O$8890,0),$I2071)</f>
        <v>0</v>
      </c>
      <c r="F2071" s="5">
        <f>INDEX('DCM CARDS LOOKUP - HIDDEN'!$P$4:$AF$8890,MATCH(R2071,'DCM CARDS LOOKUP - HIDDEN'!$O$4:$O$8890,0),$I2071)</f>
        <v>0</v>
      </c>
      <c r="G2071" s="42"/>
      <c r="I2071" s="4">
        <v>9</v>
      </c>
      <c r="N2071">
        <f>K2063*10000+L2063*100+B2061</f>
        <v>71401</v>
      </c>
      <c r="O2071">
        <f>K2063*10000+L2063*100+C2061</f>
        <v>71402</v>
      </c>
      <c r="P2071">
        <f>K2063*10000+L2063*100+D2061</f>
        <v>71403</v>
      </c>
      <c r="Q2071">
        <f>K2063*10000+L2063*100+E2041</f>
        <v>71404</v>
      </c>
      <c r="R2071">
        <f>K2063*10000+L2063*100+F2041</f>
        <v>71405</v>
      </c>
    </row>
    <row r="2072" spans="1:18" ht="15" hidden="1" customHeight="1">
      <c r="A2072" s="10">
        <f>INDEX(REFERENCE!$B$2:$K$2,1,'EXAMPLE OF CHOICE CARDS'!I2072)</f>
        <v>0</v>
      </c>
      <c r="B2072" s="5">
        <f>INDEX('DCM CARDS LOOKUP - HIDDEN'!$P$4:$AF$8890,MATCH(N2072,'DCM CARDS LOOKUP - HIDDEN'!$O$4:$O$8890,0),$I2072)</f>
        <v>0</v>
      </c>
      <c r="C2072" s="5">
        <f>INDEX('DCM CARDS LOOKUP - HIDDEN'!$P$4:$AF$8890,MATCH(O2072,'DCM CARDS LOOKUP - HIDDEN'!$O$4:$O$8890,0),$I2072)</f>
        <v>0</v>
      </c>
      <c r="D2072" s="5">
        <f>INDEX('DCM CARDS LOOKUP - HIDDEN'!$P$4:$AF$8890,MATCH(P2072,'DCM CARDS LOOKUP - HIDDEN'!$O$4:$O$8890,0),$I2072)</f>
        <v>0</v>
      </c>
      <c r="E2072" s="5">
        <f>INDEX('DCM CARDS LOOKUP - HIDDEN'!$P$4:$AF$8890,MATCH(Q2072,'DCM CARDS LOOKUP - HIDDEN'!$O$4:$O$8890,0),$I2072)</f>
        <v>0</v>
      </c>
      <c r="F2072" s="5">
        <f>INDEX('DCM CARDS LOOKUP - HIDDEN'!$P$4:$AF$8890,MATCH(R2072,'DCM CARDS LOOKUP - HIDDEN'!$O$4:$O$8890,0),$I2072)</f>
        <v>0</v>
      </c>
      <c r="G2072" s="42"/>
      <c r="I2072" s="4">
        <v>10</v>
      </c>
      <c r="N2072">
        <f>K2063*10000+L2063*100+B2061</f>
        <v>71401</v>
      </c>
      <c r="O2072">
        <f>K2063*10000+L2063*100+C2061</f>
        <v>71402</v>
      </c>
      <c r="P2072">
        <f>K2063*10000+L2063*100+D2061</f>
        <v>71403</v>
      </c>
      <c r="Q2072">
        <f>K2063*10000+L2063*100+E2041</f>
        <v>71404</v>
      </c>
      <c r="R2072">
        <f>K2063*10000+L2063*100+F2041</f>
        <v>71405</v>
      </c>
    </row>
    <row r="2073" spans="1:18" ht="15" hidden="1" customHeight="1">
      <c r="A2073" s="10" t="e">
        <f>INDEX(REFERENCE!$B$2:$K$2,1,'EXAMPLE OF CHOICE CARDS'!I2073)</f>
        <v>#REF!</v>
      </c>
      <c r="B2073" s="5">
        <f>INDEX('DCM CARDS LOOKUP - HIDDEN'!$P$4:$AF$8890,MATCH(N2073,'DCM CARDS LOOKUP - HIDDEN'!$O$4:$O$8890,0),$I2073)</f>
        <v>0</v>
      </c>
      <c r="C2073" s="5">
        <f>INDEX('DCM CARDS LOOKUP - HIDDEN'!$P$4:$AF$8890,MATCH(O2073,'DCM CARDS LOOKUP - HIDDEN'!$O$4:$O$8890,0),$I2073)</f>
        <v>0</v>
      </c>
      <c r="D2073" s="5">
        <f>INDEX('DCM CARDS LOOKUP - HIDDEN'!$P$4:$AF$8890,MATCH(P2073,'DCM CARDS LOOKUP - HIDDEN'!$O$4:$O$8890,0),$I2073)</f>
        <v>0</v>
      </c>
      <c r="E2073" s="24"/>
      <c r="F2073" s="24"/>
      <c r="G2073" s="42"/>
      <c r="I2073" s="4">
        <v>11</v>
      </c>
      <c r="N2073">
        <f>K2063*10000+L2063*100+B2061</f>
        <v>71401</v>
      </c>
      <c r="O2073">
        <f>K2063*10000+L2063*100+C2061</f>
        <v>71402</v>
      </c>
      <c r="P2073">
        <f>K2063*10000+L2063*100+D2061</f>
        <v>71403</v>
      </c>
      <c r="Q2073">
        <f>K2063*10000+L2063*100+E2041</f>
        <v>71404</v>
      </c>
      <c r="R2073">
        <f>K2063*10000+L2063*100+F2041</f>
        <v>71405</v>
      </c>
    </row>
    <row r="2074" spans="1:18" ht="15" hidden="1" customHeight="1">
      <c r="A2074" s="10" t="e">
        <f>INDEX(REFERENCE!$B$2:$K$2,1,'EXAMPLE OF CHOICE CARDS'!I2074)</f>
        <v>#REF!</v>
      </c>
      <c r="B2074" s="5">
        <f>INDEX('DCM CARDS LOOKUP - HIDDEN'!$P$4:$AF$8890,MATCH(N2074,'DCM CARDS LOOKUP - HIDDEN'!$O$4:$O$8890,0),$I2074)</f>
        <v>0</v>
      </c>
      <c r="C2074" s="5">
        <f>INDEX('DCM CARDS LOOKUP - HIDDEN'!$P$4:$AF$8890,MATCH(O2074,'DCM CARDS LOOKUP - HIDDEN'!$O$4:$O$8890,0),$I2074)</f>
        <v>0</v>
      </c>
      <c r="D2074" s="5">
        <f>INDEX('DCM CARDS LOOKUP - HIDDEN'!$P$4:$AF$8890,MATCH(P2074,'DCM CARDS LOOKUP - HIDDEN'!$O$4:$O$8890,0),$I2074)</f>
        <v>0</v>
      </c>
      <c r="E2074" s="24"/>
      <c r="F2074" s="24"/>
      <c r="G2074" s="42"/>
      <c r="I2074" s="4">
        <v>12</v>
      </c>
      <c r="N2074">
        <f>K2063*10000+L2063*100+B2061</f>
        <v>71401</v>
      </c>
      <c r="O2074">
        <f>K2063*10000+L2063*100+C2061</f>
        <v>71402</v>
      </c>
      <c r="P2074">
        <f>K2063*10000+L2063*100+D2061</f>
        <v>71403</v>
      </c>
      <c r="Q2074">
        <f>K2063*10000+L2063*100+E2041</f>
        <v>71404</v>
      </c>
      <c r="R2074">
        <f>K2063*10000+L2063*100+F2041</f>
        <v>71405</v>
      </c>
    </row>
    <row r="2075" spans="1:18" ht="15" hidden="1" customHeight="1">
      <c r="A2075" s="10" t="e">
        <f>INDEX(REFERENCE!$B$2:$K$2,1,'EXAMPLE OF CHOICE CARDS'!I2075)</f>
        <v>#REF!</v>
      </c>
      <c r="B2075" s="5">
        <f>INDEX('DCM CARDS LOOKUP - HIDDEN'!$P$4:$AF$8890,MATCH(N2075,'DCM CARDS LOOKUP - HIDDEN'!$O$4:$O$8890,0),$I2075)</f>
        <v>0</v>
      </c>
      <c r="C2075" s="5">
        <f>INDEX('DCM CARDS LOOKUP - HIDDEN'!$P$4:$AF$8890,MATCH(O2075,'DCM CARDS LOOKUP - HIDDEN'!$O$4:$O$8890,0),$I2075)</f>
        <v>0</v>
      </c>
      <c r="D2075" s="5">
        <f>INDEX('DCM CARDS LOOKUP - HIDDEN'!$P$4:$AF$8890,MATCH(P2075,'DCM CARDS LOOKUP - HIDDEN'!$O$4:$O$8890,0),$I2075)</f>
        <v>0</v>
      </c>
      <c r="E2075" s="24"/>
      <c r="F2075" s="24"/>
      <c r="G2075" s="42"/>
      <c r="I2075" s="4">
        <v>13</v>
      </c>
      <c r="N2075">
        <f>K2063*10000+L2063*100+B2061</f>
        <v>71401</v>
      </c>
      <c r="O2075">
        <f>K2063*10000+L2063*100+C2061</f>
        <v>71402</v>
      </c>
      <c r="P2075">
        <f>K2063*10000+L2063*100+D2061</f>
        <v>71403</v>
      </c>
      <c r="Q2075">
        <f>K2063*10000+L2063*100+E2041</f>
        <v>71404</v>
      </c>
      <c r="R2075">
        <f>K2063*10000+L2063*100+F2041</f>
        <v>71405</v>
      </c>
    </row>
    <row r="2076" spans="1:18" ht="15" hidden="1" customHeight="1">
      <c r="A2076" s="10" t="e">
        <f>INDEX(REFERENCE!$B$2:$K$2,1,'EXAMPLE OF CHOICE CARDS'!I2076)</f>
        <v>#REF!</v>
      </c>
      <c r="B2076" s="5">
        <f>INDEX('DCM CARDS LOOKUP - HIDDEN'!$P$4:$AF$8890,MATCH(N2076,'DCM CARDS LOOKUP - HIDDEN'!$O$4:$O$8890,0),$I2076)</f>
        <v>0</v>
      </c>
      <c r="C2076" s="5">
        <f>INDEX('DCM CARDS LOOKUP - HIDDEN'!$P$4:$AF$8890,MATCH(O2076,'DCM CARDS LOOKUP - HIDDEN'!$O$4:$O$8890,0),$I2076)</f>
        <v>0</v>
      </c>
      <c r="D2076" s="5">
        <f>INDEX('DCM CARDS LOOKUP - HIDDEN'!$P$4:$AF$8890,MATCH(P2076,'DCM CARDS LOOKUP - HIDDEN'!$O$4:$O$8890,0),$I2076)</f>
        <v>0</v>
      </c>
      <c r="E2076" s="24"/>
      <c r="F2076" s="24"/>
      <c r="G2076" s="43"/>
      <c r="I2076" s="4">
        <v>14</v>
      </c>
      <c r="N2076">
        <f>K2063*10000+L2063*100+B2061</f>
        <v>71401</v>
      </c>
      <c r="O2076">
        <f>K2063*10000+L2063*100+C2061</f>
        <v>71402</v>
      </c>
      <c r="P2076">
        <f>K2063*10000+L2063*100+D2061</f>
        <v>71403</v>
      </c>
      <c r="Q2076">
        <f>K2063*10000+L2063*100+E2041</f>
        <v>71404</v>
      </c>
      <c r="R2076">
        <f>K2063*10000+L2063*100+F2041</f>
        <v>71405</v>
      </c>
    </row>
    <row r="2077" spans="1:18">
      <c r="A2077" s="2"/>
      <c r="B2077" s="5"/>
      <c r="C2077" s="5"/>
      <c r="D2077" s="5"/>
      <c r="E2077" s="5"/>
      <c r="F2077" s="5"/>
      <c r="G2077" s="5"/>
      <c r="I2077" s="13"/>
    </row>
    <row r="2078" spans="1:18">
      <c r="A2078" s="6"/>
      <c r="B2078" s="7">
        <v>1</v>
      </c>
      <c r="C2078" s="7">
        <v>2</v>
      </c>
      <c r="D2078" s="7">
        <v>3</v>
      </c>
      <c r="E2078" s="7">
        <v>4</v>
      </c>
      <c r="F2078" s="7">
        <v>5</v>
      </c>
      <c r="G2078" s="7">
        <v>9</v>
      </c>
      <c r="I2078" s="13"/>
    </row>
    <row r="2081" spans="1:18">
      <c r="A2081" s="1" t="str">
        <f>"Version "&amp;K2083&amp;"; Task"&amp;L2083</f>
        <v>Version 7; Task15</v>
      </c>
      <c r="B2081" s="4">
        <v>1</v>
      </c>
      <c r="C2081" s="4">
        <v>2</v>
      </c>
      <c r="D2081" s="4">
        <v>3</v>
      </c>
      <c r="E2081" s="4">
        <f>E2061</f>
        <v>4</v>
      </c>
      <c r="F2081" s="4">
        <f>F2061</f>
        <v>5</v>
      </c>
      <c r="I2081" s="13"/>
    </row>
    <row r="2082" spans="1:18" ht="15" customHeight="1">
      <c r="A2082" s="11" t="s">
        <v>8</v>
      </c>
      <c r="B2082" s="12" t="s">
        <v>9</v>
      </c>
      <c r="C2082" s="12" t="s">
        <v>10</v>
      </c>
      <c r="D2082" s="12" t="s">
        <v>11</v>
      </c>
      <c r="E2082" s="23" t="s">
        <v>20</v>
      </c>
      <c r="F2082" s="23" t="s">
        <v>21</v>
      </c>
      <c r="G2082" s="41" t="s">
        <v>15</v>
      </c>
      <c r="I2082" s="13"/>
      <c r="K2082" t="s">
        <v>12</v>
      </c>
      <c r="L2082" t="s">
        <v>1</v>
      </c>
    </row>
    <row r="2083" spans="1:18">
      <c r="A2083" s="10" t="str">
        <f>INDEX(REFERENCE!$B$2:$K$2,1,'EXAMPLE OF CHOICE CARDS'!I2083)</f>
        <v>Brand</v>
      </c>
      <c r="B2083" s="5" t="str">
        <f>INDEX('DCM CARDS LOOKUP - HIDDEN'!$P$4:$AF$8890,MATCH(N2083,'DCM CARDS LOOKUP - HIDDEN'!$O$4:$O$8890,0),$I2083)</f>
        <v>Nyquil</v>
      </c>
      <c r="C2083" s="5" t="str">
        <f>INDEX('DCM CARDS LOOKUP - HIDDEN'!$P$4:$AF$8890,MATCH(O2083,'DCM CARDS LOOKUP - HIDDEN'!$O$4:$O$8890,0),$I2083)</f>
        <v>Dayquil</v>
      </c>
      <c r="D2083" s="5" t="str">
        <f>INDEX('DCM CARDS LOOKUP - HIDDEN'!$P$4:$AF$8890,MATCH(P2083,'DCM CARDS LOOKUP - HIDDEN'!$O$4:$O$8890,0),$I2083)</f>
        <v>Mucinex</v>
      </c>
      <c r="E2083" s="5" t="str">
        <f>INDEX('DCM CARDS LOOKUP - HIDDEN'!$P$4:$AF$8890,MATCH(Q2083,'DCM CARDS LOOKUP - HIDDEN'!$O$4:$O$8890,0),$I2083)</f>
        <v>Advil Cold &amp;Flu</v>
      </c>
      <c r="F2083" s="5" t="str">
        <f>INDEX('DCM CARDS LOOKUP - HIDDEN'!$P$4:$AF$8890,MATCH(R2083,'DCM CARDS LOOKUP - HIDDEN'!$O$4:$O$8890,0),$I2083)</f>
        <v>Other Brand</v>
      </c>
      <c r="G2083" s="42"/>
      <c r="I2083" s="4">
        <v>1</v>
      </c>
      <c r="K2083">
        <f>IF(L2063=15,K2063+1,K2063)</f>
        <v>7</v>
      </c>
      <c r="L2083">
        <f>IF(L2063&lt;15,L2063+1,1)</f>
        <v>15</v>
      </c>
      <c r="N2083">
        <f>K2083*10000+L2083*100+B2081</f>
        <v>71501</v>
      </c>
      <c r="O2083">
        <f>K2083*10000+L2083*100+C2081</f>
        <v>71502</v>
      </c>
      <c r="P2083">
        <f>K2083*10000+L2083*100+D2081</f>
        <v>71503</v>
      </c>
      <c r="Q2083">
        <f>K2083*10000+L2083*100+E2061</f>
        <v>71504</v>
      </c>
      <c r="R2083">
        <f>K2083*10000+L2083*100+F2061</f>
        <v>71505</v>
      </c>
    </row>
    <row r="2084" spans="1:18">
      <c r="A2084" s="10" t="str">
        <f>INDEX(REFERENCE!$B$2:$K$2,1,'EXAMPLE OF CHOICE CARDS'!I2084)</f>
        <v>Format</v>
      </c>
      <c r="B2084" s="5" t="str">
        <f>INDEX('DCM CARDS LOOKUP - HIDDEN'!$P$4:$AF$8890,MATCH(N2084,'DCM CARDS LOOKUP - HIDDEN'!$O$4:$O$8890,0),$I2084)</f>
        <v>Nasal Spray</v>
      </c>
      <c r="C2084" s="5" t="str">
        <f>INDEX('DCM CARDS LOOKUP - HIDDEN'!$P$4:$AF$8890,MATCH(O2084,'DCM CARDS LOOKUP - HIDDEN'!$O$4:$O$8890,0),$I2084)</f>
        <v>Tablet</v>
      </c>
      <c r="D2084" s="5" t="str">
        <f>INDEX('DCM CARDS LOOKUP - HIDDEN'!$P$4:$AF$8890,MATCH(P2084,'DCM CARDS LOOKUP - HIDDEN'!$O$4:$O$8890,0),$I2084)</f>
        <v>Gummies</v>
      </c>
      <c r="E2084" s="5" t="str">
        <f>INDEX('DCM CARDS LOOKUP - HIDDEN'!$P$4:$AF$8890,MATCH(Q2084,'DCM CARDS LOOKUP - HIDDEN'!$O$4:$O$8890,0),$I2084)</f>
        <v>Effervescent Tablets</v>
      </c>
      <c r="F2084" s="5" t="str">
        <f>INDEX('DCM CARDS LOOKUP - HIDDEN'!$P$4:$AF$8890,MATCH(R2084,'DCM CARDS LOOKUP - HIDDEN'!$O$4:$O$8890,0),$I2084)</f>
        <v>Syrup/liquid</v>
      </c>
      <c r="G2084" s="42"/>
      <c r="I2084" s="4">
        <v>2</v>
      </c>
      <c r="N2084">
        <f>K2083*10000+L2083*100+B2081</f>
        <v>71501</v>
      </c>
      <c r="O2084">
        <f>K2083*10000+L2083*100+C2081</f>
        <v>71502</v>
      </c>
      <c r="P2084">
        <f>K2083*10000+L2083*100+D2081</f>
        <v>71503</v>
      </c>
      <c r="Q2084">
        <f>K2083*10000+L2083*100+E2061</f>
        <v>71504</v>
      </c>
      <c r="R2084">
        <f>K2083*10000+L2083*100+F2061</f>
        <v>71505</v>
      </c>
    </row>
    <row r="2085" spans="1:18">
      <c r="A2085" s="10" t="str">
        <f>INDEX(REFERENCE!$B$2:$K$2,1,'EXAMPLE OF CHOICE CARDS'!I2085)</f>
        <v>Symptoms</v>
      </c>
      <c r="B2085" s="5" t="str">
        <f>INDEX('DCM CARDS LOOKUP - HIDDEN'!$P$4:$AF$8890,MATCH(N2085,'DCM CARDS LOOKUP - HIDDEN'!$O$4:$O$8890,0),$I2085)</f>
        <v>Flu/ Severe cold Relief</v>
      </c>
      <c r="C2085" s="5" t="str">
        <f>INDEX('DCM CARDS LOOKUP - HIDDEN'!$P$4:$AF$8890,MATCH(O2085,'DCM CARDS LOOKUP - HIDDEN'!$O$4:$O$8890,0),$I2085)</f>
        <v>Body Aches/Pain relief</v>
      </c>
      <c r="D2085" s="5" t="str">
        <f>INDEX('DCM CARDS LOOKUP - HIDDEN'!$P$4:$AF$8890,MATCH(P2085,'DCM CARDS LOOKUP - HIDDEN'!$O$4:$O$8890,0),$I2085)</f>
        <v>Strengthens Immune System</v>
      </c>
      <c r="E2085" s="5" t="str">
        <f>INDEX('DCM CARDS LOOKUP - HIDDEN'!$P$4:$AF$8890,MATCH(Q2085,'DCM CARDS LOOKUP - HIDDEN'!$O$4:$O$8890,0),$I2085)</f>
        <v>Controls Cough</v>
      </c>
      <c r="F2085" s="5" t="str">
        <f>INDEX('DCM CARDS LOOKUP - HIDDEN'!$P$4:$AF$8890,MATCH(R2085,'DCM CARDS LOOKUP - HIDDEN'!$O$4:$O$8890,0),$I2085)</f>
        <v>Fever relief</v>
      </c>
      <c r="G2085" s="42"/>
      <c r="I2085" s="4">
        <v>3</v>
      </c>
      <c r="N2085">
        <f>K2083*10000+L2083*100+B2081</f>
        <v>71501</v>
      </c>
      <c r="O2085">
        <f>K2083*10000+L2083*100+C2081</f>
        <v>71502</v>
      </c>
      <c r="P2085">
        <f>K2083*10000+L2083*100+D2081</f>
        <v>71503</v>
      </c>
      <c r="Q2085">
        <f>K2083*10000+L2083*100+E2061</f>
        <v>71504</v>
      </c>
      <c r="R2085">
        <f>K2083*10000+L2083*100+F2061</f>
        <v>71505</v>
      </c>
    </row>
    <row r="2086" spans="1:18" ht="30">
      <c r="A2086" s="10" t="str">
        <f>INDEX(REFERENCE!$B$2:$K$2,1,'EXAMPLE OF CHOICE CARDS'!I2086)</f>
        <v>Benefit</v>
      </c>
      <c r="B2086" s="5" t="str">
        <f>INDEX('DCM CARDS LOOKUP - HIDDEN'!$P$4:$AF$8890,MATCH(N2086,'DCM CARDS LOOKUP - HIDDEN'!$O$4:$O$8890,0),$I2086)</f>
        <v>Natural Ingredients</v>
      </c>
      <c r="C2086" s="5" t="str">
        <f>INDEX('DCM CARDS LOOKUP - HIDDEN'!$P$4:$AF$8890,MATCH(O2086,'DCM CARDS LOOKUP - HIDDEN'!$O$4:$O$8890,0),$I2086)</f>
        <v>Non-Drowsy</v>
      </c>
      <c r="D2086" s="5" t="str">
        <f>INDEX('DCM CARDS LOOKUP - HIDDEN'!$P$4:$AF$8890,MATCH(P2086,'DCM CARDS LOOKUP - HIDDEN'!$O$4:$O$8890,0),$I2086)</f>
        <v>Treats Sneezing</v>
      </c>
      <c r="E2086" s="5" t="str">
        <f>INDEX('DCM CARDS LOOKUP - HIDDEN'!$P$4:$AF$8890,MATCH(Q2086,'DCM CARDS LOOKUP - HIDDEN'!$O$4:$O$8890,0),$I2086)</f>
        <v>Maximum Strength</v>
      </c>
      <c r="F2086" s="5" t="str">
        <f>INDEX('DCM CARDS LOOKUP - HIDDEN'!$P$4:$AF$8890,MATCH(R2086,'DCM CARDS LOOKUP - HIDDEN'!$O$4:$O$8890,0),$I2086)</f>
        <v>FSA/HSA Eligible</v>
      </c>
      <c r="G2086" s="42"/>
      <c r="I2086" s="4">
        <v>4</v>
      </c>
      <c r="N2086">
        <f>K2083*10000+L2083*100+B2081</f>
        <v>71501</v>
      </c>
      <c r="O2086">
        <f>K2083*10000+L2083*100+C2081</f>
        <v>71502</v>
      </c>
      <c r="P2086">
        <f>K2083*10000+L2083*100+D2081</f>
        <v>71503</v>
      </c>
      <c r="Q2086">
        <f>K2083*10000+L2083*100+E2061</f>
        <v>71504</v>
      </c>
      <c r="R2086">
        <f>K2083*10000+L2083*100+F2061</f>
        <v>71505</v>
      </c>
    </row>
    <row r="2087" spans="1:18">
      <c r="A2087" s="10" t="str">
        <f>INDEX(REFERENCE!$B$2:$K$2,1,'EXAMPLE OF CHOICE CARDS'!I2087)</f>
        <v>Doses</v>
      </c>
      <c r="B2087" s="5" t="str">
        <f>INDEX('DCM CARDS LOOKUP - HIDDEN'!$P$4:$AF$8890,MATCH(N2087,'DCM CARDS LOOKUP - HIDDEN'!$O$4:$O$8890,0),$I2087)</f>
        <v>60 Doses</v>
      </c>
      <c r="C2087" s="5" t="str">
        <f>INDEX('DCM CARDS LOOKUP - HIDDEN'!$P$4:$AF$8890,MATCH(O2087,'DCM CARDS LOOKUP - HIDDEN'!$O$4:$O$8890,0),$I2087)</f>
        <v>6 Doses</v>
      </c>
      <c r="D2087" s="5" t="str">
        <f>INDEX('DCM CARDS LOOKUP - HIDDEN'!$P$4:$AF$8890,MATCH(P2087,'DCM CARDS LOOKUP - HIDDEN'!$O$4:$O$8890,0),$I2087)</f>
        <v>30 Doses</v>
      </c>
      <c r="E2087" s="5" t="str">
        <f>INDEX('DCM CARDS LOOKUP - HIDDEN'!$P$4:$AF$8890,MATCH(Q2087,'DCM CARDS LOOKUP - HIDDEN'!$O$4:$O$8890,0),$I2087)</f>
        <v>12 Doses</v>
      </c>
      <c r="F2087" s="5" t="str">
        <f>INDEX('DCM CARDS LOOKUP - HIDDEN'!$P$4:$AF$8890,MATCH(R2087,'DCM CARDS LOOKUP - HIDDEN'!$O$4:$O$8890,0),$I2087)</f>
        <v>90 Doses</v>
      </c>
      <c r="G2087" s="42"/>
      <c r="I2087" s="4">
        <v>5</v>
      </c>
      <c r="N2087">
        <f>K2083*10000+L2083*100+B2081</f>
        <v>71501</v>
      </c>
      <c r="O2087">
        <f>K2083*10000+L2083*100+C2081</f>
        <v>71502</v>
      </c>
      <c r="P2087">
        <f>K2083*10000+L2083*100+D2081</f>
        <v>71503</v>
      </c>
      <c r="Q2087">
        <f>K2083*10000+L2083*100+E2061</f>
        <v>71504</v>
      </c>
      <c r="R2087">
        <f>K2083*10000+L2083*100+F2061</f>
        <v>71505</v>
      </c>
    </row>
    <row r="2088" spans="1:18">
      <c r="A2088" s="10" t="str">
        <f>INDEX(REFERENCE!$B$2:$K$2,1,'EXAMPLE OF CHOICE CARDS'!I2088)</f>
        <v>flavor</v>
      </c>
      <c r="B2088" s="5" t="str">
        <f>INDEX('DCM CARDS LOOKUP - HIDDEN'!$P$4:$AF$8890,MATCH(N2088,'DCM CARDS LOOKUP - HIDDEN'!$O$4:$O$8890,0),$I2088)</f>
        <v>-</v>
      </c>
      <c r="C2088" s="5" t="str">
        <f>INDEX('DCM CARDS LOOKUP - HIDDEN'!$P$4:$AF$8890,MATCH(O2088,'DCM CARDS LOOKUP - HIDDEN'!$O$4:$O$8890,0),$I2088)</f>
        <v>-</v>
      </c>
      <c r="D2088" s="5" t="str">
        <f>INDEX('DCM CARDS LOOKUP - HIDDEN'!$P$4:$AF$8890,MATCH(P2088,'DCM CARDS LOOKUP - HIDDEN'!$O$4:$O$8890,0),$I2088)</f>
        <v>Elderberry</v>
      </c>
      <c r="E2088" s="5" t="str">
        <f>INDEX('DCM CARDS LOOKUP - HIDDEN'!$P$4:$AF$8890,MATCH(Q2088,'DCM CARDS LOOKUP - HIDDEN'!$O$4:$O$8890,0),$I2088)</f>
        <v>Citrus</v>
      </c>
      <c r="F2088" s="5" t="str">
        <f>INDEX('DCM CARDS LOOKUP - HIDDEN'!$P$4:$AF$8890,MATCH(R2088,'DCM CARDS LOOKUP - HIDDEN'!$O$4:$O$8890,0),$I2088)</f>
        <v>Grape</v>
      </c>
      <c r="G2088" s="42"/>
      <c r="I2088" s="4">
        <v>6</v>
      </c>
      <c r="N2088">
        <f>K2083*10000+L2083*100+B2081</f>
        <v>71501</v>
      </c>
      <c r="O2088">
        <f>K2083*10000+L2083*100+C2081</f>
        <v>71502</v>
      </c>
      <c r="P2088">
        <f>K2083*10000+L2083*100+D2081</f>
        <v>71503</v>
      </c>
      <c r="Q2088">
        <f>K2083*10000+L2083*100+E2061</f>
        <v>71504</v>
      </c>
      <c r="R2088">
        <f>K2083*10000+L2083*100+F2061</f>
        <v>71505</v>
      </c>
    </row>
    <row r="2089" spans="1:18" ht="15" customHeight="1">
      <c r="A2089" s="10" t="str">
        <f>INDEX(REFERENCE!$B$2:$K$2,1,'EXAMPLE OF CHOICE CARDS'!I2089)</f>
        <v>Price</v>
      </c>
      <c r="B2089" s="29">
        <f>INDEX('DCM CARDS LOOKUP - HIDDEN'!$P$4:$AF$8890,MATCH(N2089,'DCM CARDS LOOKUP - HIDDEN'!$O$4:$O$8890,0),$I2089)</f>
        <v>30</v>
      </c>
      <c r="C2089" s="29">
        <f>INDEX('DCM CARDS LOOKUP - HIDDEN'!$P$4:$AF$8890,MATCH(O2089,'DCM CARDS LOOKUP - HIDDEN'!$O$4:$O$8890,0),$I2089)</f>
        <v>5</v>
      </c>
      <c r="D2089" s="29">
        <f>INDEX('DCM CARDS LOOKUP - HIDDEN'!$P$4:$AF$8890,MATCH(P2089,'DCM CARDS LOOKUP - HIDDEN'!$O$4:$O$8890,0),$I2089)</f>
        <v>18</v>
      </c>
      <c r="E2089" s="29">
        <f>INDEX('DCM CARDS LOOKUP - HIDDEN'!$P$4:$AF$8890,MATCH(Q2089,'DCM CARDS LOOKUP - HIDDEN'!$O$4:$O$8890,0),$I2089)</f>
        <v>7</v>
      </c>
      <c r="F2089" s="29">
        <f>INDEX('DCM CARDS LOOKUP - HIDDEN'!$P$4:$AF$8890,MATCH(R2089,'DCM CARDS LOOKUP - HIDDEN'!$O$4:$O$8890,0),$I2089)</f>
        <v>20</v>
      </c>
      <c r="G2089" s="42"/>
      <c r="I2089" s="4">
        <v>7</v>
      </c>
      <c r="N2089">
        <f>K2083*10000+L2083*100+B2081</f>
        <v>71501</v>
      </c>
      <c r="O2089">
        <f>K2083*10000+L2083*100+C2081</f>
        <v>71502</v>
      </c>
      <c r="P2089">
        <f>K2083*10000+L2083*100+D2081</f>
        <v>71503</v>
      </c>
      <c r="Q2089">
        <f>K2083*10000+L2083*100+E2061</f>
        <v>71504</v>
      </c>
      <c r="R2089">
        <f>K2083*10000+L2083*100+F2061</f>
        <v>71505</v>
      </c>
    </row>
    <row r="2090" spans="1:18" ht="15" hidden="1" customHeight="1">
      <c r="A2090" s="10">
        <f>INDEX(REFERENCE!$B$2:$K$2,1,'EXAMPLE OF CHOICE CARDS'!I2090)</f>
        <v>0</v>
      </c>
      <c r="B2090" s="29">
        <f>INDEX('DCM CARDS LOOKUP - HIDDEN'!$P$4:$AF$8890,MATCH(N2090,'DCM CARDS LOOKUP - HIDDEN'!$O$4:$O$8890,0),$I2090)</f>
        <v>0</v>
      </c>
      <c r="C2090" s="29">
        <f>INDEX('DCM CARDS LOOKUP - HIDDEN'!$P$4:$AF$8890,MATCH(O2090,'DCM CARDS LOOKUP - HIDDEN'!$O$4:$O$8890,0),$I2090)</f>
        <v>0</v>
      </c>
      <c r="D2090" s="29">
        <f>INDEX('DCM CARDS LOOKUP - HIDDEN'!$P$4:$AF$8890,MATCH(P2090,'DCM CARDS LOOKUP - HIDDEN'!$O$4:$O$8890,0),$I2090)</f>
        <v>0</v>
      </c>
      <c r="E2090" s="29">
        <f>INDEX('DCM CARDS LOOKUP - HIDDEN'!$P$4:$AF$8890,MATCH(Q2090,'DCM CARDS LOOKUP - HIDDEN'!$O$4:$O$8890,0),$I2090)</f>
        <v>0</v>
      </c>
      <c r="F2090" s="29">
        <f>INDEX('DCM CARDS LOOKUP - HIDDEN'!$P$4:$AF$8890,MATCH(R2090,'DCM CARDS LOOKUP - HIDDEN'!$O$4:$O$8890,0),$I2090)</f>
        <v>0</v>
      </c>
      <c r="G2090" s="42"/>
      <c r="I2090" s="4">
        <v>8</v>
      </c>
      <c r="N2090">
        <f>K2083*10000+L2083*100+B2081</f>
        <v>71501</v>
      </c>
      <c r="O2090">
        <f>K2083*10000+L2083*100+C2081</f>
        <v>71502</v>
      </c>
      <c r="P2090">
        <f>K2083*10000+L2083*100+D2081</f>
        <v>71503</v>
      </c>
      <c r="Q2090">
        <f>K2083*10000+L2083*100+E2061</f>
        <v>71504</v>
      </c>
      <c r="R2090">
        <f>K2083*10000+L2083*100+F2061</f>
        <v>71505</v>
      </c>
    </row>
    <row r="2091" spans="1:18" ht="15" hidden="1" customHeight="1">
      <c r="A2091" s="10">
        <f>INDEX(REFERENCE!$B$2:$K$2,1,'EXAMPLE OF CHOICE CARDS'!I2091)</f>
        <v>0</v>
      </c>
      <c r="B2091" s="5">
        <f>INDEX('DCM CARDS LOOKUP - HIDDEN'!$P$4:$AF$8890,MATCH(N2091,'DCM CARDS LOOKUP - HIDDEN'!$O$4:$O$8890,0),$I2091)</f>
        <v>0</v>
      </c>
      <c r="C2091" s="5">
        <f>INDEX('DCM CARDS LOOKUP - HIDDEN'!$P$4:$AF$8890,MATCH(O2091,'DCM CARDS LOOKUP - HIDDEN'!$O$4:$O$8890,0),$I2091)</f>
        <v>0</v>
      </c>
      <c r="D2091" s="5">
        <f>INDEX('DCM CARDS LOOKUP - HIDDEN'!$P$4:$AF$8890,MATCH(P2091,'DCM CARDS LOOKUP - HIDDEN'!$O$4:$O$8890,0),$I2091)</f>
        <v>0</v>
      </c>
      <c r="E2091" s="5">
        <f>INDEX('DCM CARDS LOOKUP - HIDDEN'!$P$4:$AF$8890,MATCH(Q2091,'DCM CARDS LOOKUP - HIDDEN'!$O$4:$O$8890,0),$I2091)</f>
        <v>0</v>
      </c>
      <c r="F2091" s="5">
        <f>INDEX('DCM CARDS LOOKUP - HIDDEN'!$P$4:$AF$8890,MATCH(R2091,'DCM CARDS LOOKUP - HIDDEN'!$O$4:$O$8890,0),$I2091)</f>
        <v>0</v>
      </c>
      <c r="G2091" s="42"/>
      <c r="I2091" s="4">
        <v>9</v>
      </c>
      <c r="N2091">
        <f>K2083*10000+L2083*100+B2081</f>
        <v>71501</v>
      </c>
      <c r="O2091">
        <f>K2083*10000+L2083*100+C2081</f>
        <v>71502</v>
      </c>
      <c r="P2091">
        <f>K2083*10000+L2083*100+D2081</f>
        <v>71503</v>
      </c>
      <c r="Q2091">
        <f>K2083*10000+L2083*100+E2061</f>
        <v>71504</v>
      </c>
      <c r="R2091">
        <f>K2083*10000+L2083*100+F2061</f>
        <v>71505</v>
      </c>
    </row>
    <row r="2092" spans="1:18" ht="15" hidden="1" customHeight="1">
      <c r="A2092" s="10">
        <f>INDEX(REFERENCE!$B$2:$K$2,1,'EXAMPLE OF CHOICE CARDS'!I2092)</f>
        <v>0</v>
      </c>
      <c r="B2092" s="5">
        <f>INDEX('DCM CARDS LOOKUP - HIDDEN'!$P$4:$AF$8890,MATCH(N2092,'DCM CARDS LOOKUP - HIDDEN'!$O$4:$O$8890,0),$I2092)</f>
        <v>0</v>
      </c>
      <c r="C2092" s="5">
        <f>INDEX('DCM CARDS LOOKUP - HIDDEN'!$P$4:$AF$8890,MATCH(O2092,'DCM CARDS LOOKUP - HIDDEN'!$O$4:$O$8890,0),$I2092)</f>
        <v>0</v>
      </c>
      <c r="D2092" s="5">
        <f>INDEX('DCM CARDS LOOKUP - HIDDEN'!$P$4:$AF$8890,MATCH(P2092,'DCM CARDS LOOKUP - HIDDEN'!$O$4:$O$8890,0),$I2092)</f>
        <v>0</v>
      </c>
      <c r="E2092" s="5">
        <f>INDEX('DCM CARDS LOOKUP - HIDDEN'!$P$4:$AF$8890,MATCH(Q2092,'DCM CARDS LOOKUP - HIDDEN'!$O$4:$O$8890,0),$I2092)</f>
        <v>0</v>
      </c>
      <c r="F2092" s="5">
        <f>INDEX('DCM CARDS LOOKUP - HIDDEN'!$P$4:$AF$8890,MATCH(R2092,'DCM CARDS LOOKUP - HIDDEN'!$O$4:$O$8890,0),$I2092)</f>
        <v>0</v>
      </c>
      <c r="G2092" s="42"/>
      <c r="I2092" s="4">
        <v>10</v>
      </c>
      <c r="N2092">
        <f>K2083*10000+L2083*100+B2081</f>
        <v>71501</v>
      </c>
      <c r="O2092">
        <f>K2083*10000+L2083*100+C2081</f>
        <v>71502</v>
      </c>
      <c r="P2092">
        <f>K2083*10000+L2083*100+D2081</f>
        <v>71503</v>
      </c>
      <c r="Q2092">
        <f>K2083*10000+L2083*100+E2061</f>
        <v>71504</v>
      </c>
      <c r="R2092">
        <f>K2083*10000+L2083*100+F2061</f>
        <v>71505</v>
      </c>
    </row>
    <row r="2093" spans="1:18" ht="15" hidden="1" customHeight="1">
      <c r="A2093" s="10" t="e">
        <f>INDEX(REFERENCE!$B$2:$K$2,1,'EXAMPLE OF CHOICE CARDS'!I2093)</f>
        <v>#REF!</v>
      </c>
      <c r="B2093" s="5">
        <f>INDEX('DCM CARDS LOOKUP - HIDDEN'!$P$4:$AF$8890,MATCH(N2093,'DCM CARDS LOOKUP - HIDDEN'!$O$4:$O$8890,0),$I2093)</f>
        <v>0</v>
      </c>
      <c r="C2093" s="5">
        <f>INDEX('DCM CARDS LOOKUP - HIDDEN'!$P$4:$AF$8890,MATCH(O2093,'DCM CARDS LOOKUP - HIDDEN'!$O$4:$O$8890,0),$I2093)</f>
        <v>0</v>
      </c>
      <c r="D2093" s="5">
        <f>INDEX('DCM CARDS LOOKUP - HIDDEN'!$P$4:$AF$8890,MATCH(P2093,'DCM CARDS LOOKUP - HIDDEN'!$O$4:$O$8890,0),$I2093)</f>
        <v>0</v>
      </c>
      <c r="E2093" s="24"/>
      <c r="F2093" s="24"/>
      <c r="G2093" s="42"/>
      <c r="I2093" s="4">
        <v>11</v>
      </c>
      <c r="N2093">
        <f>K2083*10000+L2083*100+B2081</f>
        <v>71501</v>
      </c>
      <c r="O2093">
        <f>K2083*10000+L2083*100+C2081</f>
        <v>71502</v>
      </c>
      <c r="P2093">
        <f>K2083*10000+L2083*100+D2081</f>
        <v>71503</v>
      </c>
      <c r="Q2093">
        <f>K2083*10000+L2083*100+E2061</f>
        <v>71504</v>
      </c>
      <c r="R2093">
        <f>K2083*10000+L2083*100+F2061</f>
        <v>71505</v>
      </c>
    </row>
    <row r="2094" spans="1:18" ht="15" hidden="1" customHeight="1">
      <c r="A2094" s="10" t="e">
        <f>INDEX(REFERENCE!$B$2:$K$2,1,'EXAMPLE OF CHOICE CARDS'!I2094)</f>
        <v>#REF!</v>
      </c>
      <c r="B2094" s="5">
        <f>INDEX('DCM CARDS LOOKUP - HIDDEN'!$P$4:$AF$8890,MATCH(N2094,'DCM CARDS LOOKUP - HIDDEN'!$O$4:$O$8890,0),$I2094)</f>
        <v>0</v>
      </c>
      <c r="C2094" s="5">
        <f>INDEX('DCM CARDS LOOKUP - HIDDEN'!$P$4:$AF$8890,MATCH(O2094,'DCM CARDS LOOKUP - HIDDEN'!$O$4:$O$8890,0),$I2094)</f>
        <v>0</v>
      </c>
      <c r="D2094" s="5">
        <f>INDEX('DCM CARDS LOOKUP - HIDDEN'!$P$4:$AF$8890,MATCH(P2094,'DCM CARDS LOOKUP - HIDDEN'!$O$4:$O$8890,0),$I2094)</f>
        <v>0</v>
      </c>
      <c r="E2094" s="24"/>
      <c r="F2094" s="24"/>
      <c r="G2094" s="42"/>
      <c r="I2094" s="4">
        <v>12</v>
      </c>
      <c r="N2094">
        <f>K2083*10000+L2083*100+B2081</f>
        <v>71501</v>
      </c>
      <c r="O2094">
        <f>K2083*10000+L2083*100+C2081</f>
        <v>71502</v>
      </c>
      <c r="P2094">
        <f>K2083*10000+L2083*100+D2081</f>
        <v>71503</v>
      </c>
      <c r="Q2094">
        <f>K2083*10000+L2083*100+E2061</f>
        <v>71504</v>
      </c>
      <c r="R2094">
        <f>K2083*10000+L2083*100+F2061</f>
        <v>71505</v>
      </c>
    </row>
    <row r="2095" spans="1:18" ht="15" hidden="1" customHeight="1">
      <c r="A2095" s="10" t="e">
        <f>INDEX(REFERENCE!$B$2:$K$2,1,'EXAMPLE OF CHOICE CARDS'!I2095)</f>
        <v>#REF!</v>
      </c>
      <c r="B2095" s="5">
        <f>INDEX('DCM CARDS LOOKUP - HIDDEN'!$P$4:$AF$8890,MATCH(N2095,'DCM CARDS LOOKUP - HIDDEN'!$O$4:$O$8890,0),$I2095)</f>
        <v>0</v>
      </c>
      <c r="C2095" s="5">
        <f>INDEX('DCM CARDS LOOKUP - HIDDEN'!$P$4:$AF$8890,MATCH(O2095,'DCM CARDS LOOKUP - HIDDEN'!$O$4:$O$8890,0),$I2095)</f>
        <v>0</v>
      </c>
      <c r="D2095" s="5">
        <f>INDEX('DCM CARDS LOOKUP - HIDDEN'!$P$4:$AF$8890,MATCH(P2095,'DCM CARDS LOOKUP - HIDDEN'!$O$4:$O$8890,0),$I2095)</f>
        <v>0</v>
      </c>
      <c r="E2095" s="24"/>
      <c r="F2095" s="24"/>
      <c r="G2095" s="42"/>
      <c r="I2095" s="4">
        <v>13</v>
      </c>
      <c r="N2095">
        <f>K2083*10000+L2083*100+B2081</f>
        <v>71501</v>
      </c>
      <c r="O2095">
        <f>K2083*10000+L2083*100+C2081</f>
        <v>71502</v>
      </c>
      <c r="P2095">
        <f>K2083*10000+L2083*100+D2081</f>
        <v>71503</v>
      </c>
      <c r="Q2095">
        <f>K2083*10000+L2083*100+E2061</f>
        <v>71504</v>
      </c>
      <c r="R2095">
        <f>K2083*10000+L2083*100+F2061</f>
        <v>71505</v>
      </c>
    </row>
    <row r="2096" spans="1:18" ht="15" hidden="1" customHeight="1">
      <c r="A2096" s="10" t="e">
        <f>INDEX(REFERENCE!$B$2:$K$2,1,'EXAMPLE OF CHOICE CARDS'!I2096)</f>
        <v>#REF!</v>
      </c>
      <c r="B2096" s="5">
        <f>INDEX('DCM CARDS LOOKUP - HIDDEN'!$P$4:$AF$8890,MATCH(N2096,'DCM CARDS LOOKUP - HIDDEN'!$O$4:$O$8890,0),$I2096)</f>
        <v>0</v>
      </c>
      <c r="C2096" s="5">
        <f>INDEX('DCM CARDS LOOKUP - HIDDEN'!$P$4:$AF$8890,MATCH(O2096,'DCM CARDS LOOKUP - HIDDEN'!$O$4:$O$8890,0),$I2096)</f>
        <v>0</v>
      </c>
      <c r="D2096" s="5">
        <f>INDEX('DCM CARDS LOOKUP - HIDDEN'!$P$4:$AF$8890,MATCH(P2096,'DCM CARDS LOOKUP - HIDDEN'!$O$4:$O$8890,0),$I2096)</f>
        <v>0</v>
      </c>
      <c r="E2096" s="24"/>
      <c r="F2096" s="24"/>
      <c r="G2096" s="43"/>
      <c r="I2096" s="4">
        <v>14</v>
      </c>
      <c r="N2096">
        <f>K2083*10000+L2083*100+B2081</f>
        <v>71501</v>
      </c>
      <c r="O2096">
        <f>K2083*10000+L2083*100+C2081</f>
        <v>71502</v>
      </c>
      <c r="P2096">
        <f>K2083*10000+L2083*100+D2081</f>
        <v>71503</v>
      </c>
      <c r="Q2096">
        <f>K2083*10000+L2083*100+E2061</f>
        <v>71504</v>
      </c>
      <c r="R2096">
        <f>K2083*10000+L2083*100+F2061</f>
        <v>71505</v>
      </c>
    </row>
    <row r="2097" spans="1:18">
      <c r="A2097" s="2"/>
      <c r="B2097" s="5"/>
      <c r="C2097" s="5"/>
      <c r="D2097" s="5"/>
      <c r="E2097" s="5"/>
      <c r="F2097" s="5"/>
      <c r="G2097" s="5"/>
      <c r="I2097" s="13"/>
    </row>
    <row r="2098" spans="1:18">
      <c r="A2098" s="6"/>
      <c r="B2098" s="7">
        <v>1</v>
      </c>
      <c r="C2098" s="7">
        <v>2</v>
      </c>
      <c r="D2098" s="7">
        <v>3</v>
      </c>
      <c r="E2098" s="7">
        <v>4</v>
      </c>
      <c r="F2098" s="7">
        <v>5</v>
      </c>
      <c r="G2098" s="7">
        <v>9</v>
      </c>
      <c r="I2098" s="13"/>
    </row>
    <row r="2101" spans="1:18">
      <c r="A2101" s="1" t="str">
        <f>"Version "&amp;K2103&amp;"; Task"&amp;L2103</f>
        <v>Version 8; Task1</v>
      </c>
      <c r="B2101" s="4">
        <v>1</v>
      </c>
      <c r="C2101" s="4">
        <v>2</v>
      </c>
      <c r="D2101" s="4">
        <v>3</v>
      </c>
      <c r="E2101" s="4">
        <f>E2081</f>
        <v>4</v>
      </c>
      <c r="F2101" s="4">
        <f>F2081</f>
        <v>5</v>
      </c>
      <c r="I2101" s="13"/>
    </row>
    <row r="2102" spans="1:18" ht="15" customHeight="1">
      <c r="A2102" s="11" t="s">
        <v>8</v>
      </c>
      <c r="B2102" s="12" t="s">
        <v>9</v>
      </c>
      <c r="C2102" s="12" t="s">
        <v>10</v>
      </c>
      <c r="D2102" s="12" t="s">
        <v>11</v>
      </c>
      <c r="E2102" s="23" t="s">
        <v>20</v>
      </c>
      <c r="F2102" s="23" t="s">
        <v>21</v>
      </c>
      <c r="G2102" s="41" t="s">
        <v>15</v>
      </c>
      <c r="I2102" s="13"/>
      <c r="K2102" t="s">
        <v>12</v>
      </c>
      <c r="L2102" t="s">
        <v>1</v>
      </c>
    </row>
    <row r="2103" spans="1:18">
      <c r="A2103" s="10" t="str">
        <f>INDEX(REFERENCE!$B$2:$K$2,1,'EXAMPLE OF CHOICE CARDS'!I2103)</f>
        <v>Brand</v>
      </c>
      <c r="B2103" s="5" t="str">
        <f>INDEX('DCM CARDS LOOKUP - HIDDEN'!$P$4:$AF$8890,MATCH(N2103,'DCM CARDS LOOKUP - HIDDEN'!$O$4:$O$8890,0),$I2103)</f>
        <v>CVS</v>
      </c>
      <c r="C2103" s="5" t="str">
        <f>INDEX('DCM CARDS LOOKUP - HIDDEN'!$P$4:$AF$8890,MATCH(O2103,'DCM CARDS LOOKUP - HIDDEN'!$O$4:$O$8890,0),$I2103)</f>
        <v>Coricidin</v>
      </c>
      <c r="D2103" s="5" t="str">
        <f>INDEX('DCM CARDS LOOKUP - HIDDEN'!$P$4:$AF$8890,MATCH(P2103,'DCM CARDS LOOKUP - HIDDEN'!$O$4:$O$8890,0),$I2103)</f>
        <v>Theraflu</v>
      </c>
      <c r="E2103" s="5" t="str">
        <f>INDEX('DCM CARDS LOOKUP - HIDDEN'!$P$4:$AF$8890,MATCH(Q2103,'DCM CARDS LOOKUP - HIDDEN'!$O$4:$O$8890,0),$I2103)</f>
        <v>Mucinex</v>
      </c>
      <c r="F2103" s="5" t="str">
        <f>INDEX('DCM CARDS LOOKUP - HIDDEN'!$P$4:$AF$8890,MATCH(R2103,'DCM CARDS LOOKUP - HIDDEN'!$O$4:$O$8890,0),$I2103)</f>
        <v>Sambucol</v>
      </c>
      <c r="G2103" s="42"/>
      <c r="I2103" s="4">
        <v>1</v>
      </c>
      <c r="K2103">
        <f>IF(L2083=15,K2083+1,K2083)</f>
        <v>8</v>
      </c>
      <c r="L2103">
        <f>IF(L2083&lt;15,L2083+1,1)</f>
        <v>1</v>
      </c>
      <c r="N2103">
        <f>K2103*10000+L2103*100+B2101</f>
        <v>80101</v>
      </c>
      <c r="O2103">
        <f>K2103*10000+L2103*100+C2101</f>
        <v>80102</v>
      </c>
      <c r="P2103">
        <f>K2103*10000+L2103*100+D2101</f>
        <v>80103</v>
      </c>
      <c r="Q2103">
        <f>K2103*10000+L2103*100+E2081</f>
        <v>80104</v>
      </c>
      <c r="R2103">
        <f>K2103*10000+L2103*100+F2081</f>
        <v>80105</v>
      </c>
    </row>
    <row r="2104" spans="1:18">
      <c r="A2104" s="10" t="str">
        <f>INDEX(REFERENCE!$B$2:$K$2,1,'EXAMPLE OF CHOICE CARDS'!I2104)</f>
        <v>Format</v>
      </c>
      <c r="B2104" s="5" t="str">
        <f>INDEX('DCM CARDS LOOKUP - HIDDEN'!$P$4:$AF$8890,MATCH(N2104,'DCM CARDS LOOKUP - HIDDEN'!$O$4:$O$8890,0),$I2104)</f>
        <v>Effervescent Tablets</v>
      </c>
      <c r="C2104" s="5" t="str">
        <f>INDEX('DCM CARDS LOOKUP - HIDDEN'!$P$4:$AF$8890,MATCH(O2104,'DCM CARDS LOOKUP - HIDDEN'!$O$4:$O$8890,0),$I2104)</f>
        <v>Hot liquid powder packet</v>
      </c>
      <c r="D2104" s="5" t="str">
        <f>INDEX('DCM CARDS LOOKUP - HIDDEN'!$P$4:$AF$8890,MATCH(P2104,'DCM CARDS LOOKUP - HIDDEN'!$O$4:$O$8890,0),$I2104)</f>
        <v>Syrup/liquid</v>
      </c>
      <c r="E2104" s="5" t="str">
        <f>INDEX('DCM CARDS LOOKUP - HIDDEN'!$P$4:$AF$8890,MATCH(Q2104,'DCM CARDS LOOKUP - HIDDEN'!$O$4:$O$8890,0),$I2104)</f>
        <v>Nasal Spray</v>
      </c>
      <c r="F2104" s="5" t="str">
        <f>INDEX('DCM CARDS LOOKUP - HIDDEN'!$P$4:$AF$8890,MATCH(R2104,'DCM CARDS LOOKUP - HIDDEN'!$O$4:$O$8890,0),$I2104)</f>
        <v>Tablet</v>
      </c>
      <c r="G2104" s="42"/>
      <c r="I2104" s="4">
        <v>2</v>
      </c>
      <c r="N2104">
        <f>K2103*10000+L2103*100+B2101</f>
        <v>80101</v>
      </c>
      <c r="O2104">
        <f>K2103*10000+L2103*100+C2101</f>
        <v>80102</v>
      </c>
      <c r="P2104">
        <f>K2103*10000+L2103*100+D2101</f>
        <v>80103</v>
      </c>
      <c r="Q2104">
        <f>K2103*10000+L2103*100+E2081</f>
        <v>80104</v>
      </c>
      <c r="R2104">
        <f>K2103*10000+L2103*100+F2081</f>
        <v>80105</v>
      </c>
    </row>
    <row r="2105" spans="1:18">
      <c r="A2105" s="10" t="str">
        <f>INDEX(REFERENCE!$B$2:$K$2,1,'EXAMPLE OF CHOICE CARDS'!I2105)</f>
        <v>Symptoms</v>
      </c>
      <c r="B2105" s="5" t="str">
        <f>INDEX('DCM CARDS LOOKUP - HIDDEN'!$P$4:$AF$8890,MATCH(N2105,'DCM CARDS LOOKUP - HIDDEN'!$O$4:$O$8890,0),$I2105)</f>
        <v>Nasal Congestion relief</v>
      </c>
      <c r="C2105" s="5" t="str">
        <f>INDEX('DCM CARDS LOOKUP - HIDDEN'!$P$4:$AF$8890,MATCH(O2105,'DCM CARDS LOOKUP - HIDDEN'!$O$4:$O$8890,0),$I2105)</f>
        <v>Strengthens Immune System</v>
      </c>
      <c r="D2105" s="5" t="str">
        <f>INDEX('DCM CARDS LOOKUP - HIDDEN'!$P$4:$AF$8890,MATCH(P2105,'DCM CARDS LOOKUP - HIDDEN'!$O$4:$O$8890,0),$I2105)</f>
        <v>Body Aches/Pain relief</v>
      </c>
      <c r="E2105" s="5" t="str">
        <f>INDEX('DCM CARDS LOOKUP - HIDDEN'!$P$4:$AF$8890,MATCH(Q2105,'DCM CARDS LOOKUP - HIDDEN'!$O$4:$O$8890,0),$I2105)</f>
        <v>Clears mucus</v>
      </c>
      <c r="F2105" s="5" t="str">
        <f>INDEX('DCM CARDS LOOKUP - HIDDEN'!$P$4:$AF$8890,MATCH(R2105,'DCM CARDS LOOKUP - HIDDEN'!$O$4:$O$8890,0),$I2105)</f>
        <v>Head cold relief</v>
      </c>
      <c r="G2105" s="42"/>
      <c r="I2105" s="4">
        <v>3</v>
      </c>
      <c r="N2105">
        <f>K2103*10000+L2103*100+B2101</f>
        <v>80101</v>
      </c>
      <c r="O2105">
        <f>K2103*10000+L2103*100+C2101</f>
        <v>80102</v>
      </c>
      <c r="P2105">
        <f>K2103*10000+L2103*100+D2101</f>
        <v>80103</v>
      </c>
      <c r="Q2105">
        <f>K2103*10000+L2103*100+E2081</f>
        <v>80104</v>
      </c>
      <c r="R2105">
        <f>K2103*10000+L2103*100+F2081</f>
        <v>80105</v>
      </c>
    </row>
    <row r="2106" spans="1:18">
      <c r="A2106" s="10" t="str">
        <f>INDEX(REFERENCE!$B$2:$K$2,1,'EXAMPLE OF CHOICE CARDS'!I2106)</f>
        <v>Benefit</v>
      </c>
      <c r="B2106" s="5" t="str">
        <f>INDEX('DCM CARDS LOOKUP - HIDDEN'!$P$4:$AF$8890,MATCH(N2106,'DCM CARDS LOOKUP - HIDDEN'!$O$4:$O$8890,0),$I2106)</f>
        <v>Allergy Relief</v>
      </c>
      <c r="C2106" s="5" t="str">
        <f>INDEX('DCM CARDS LOOKUP - HIDDEN'!$P$4:$AF$8890,MATCH(O2106,'DCM CARDS LOOKUP - HIDDEN'!$O$4:$O$8890,0),$I2106)</f>
        <v>Steroid Free</v>
      </c>
      <c r="D2106" s="5" t="str">
        <f>INDEX('DCM CARDS LOOKUP - HIDDEN'!$P$4:$AF$8890,MATCH(P2106,'DCM CARDS LOOKUP - HIDDEN'!$O$4:$O$8890,0),$I2106)</f>
        <v>Non-Medicated</v>
      </c>
      <c r="E2106" s="5" t="str">
        <f>INDEX('DCM CARDS LOOKUP - HIDDEN'!$P$4:$AF$8890,MATCH(Q2106,'DCM CARDS LOOKUP - HIDDEN'!$O$4:$O$8890,0),$I2106)</f>
        <v>Loosens mucus</v>
      </c>
      <c r="F2106" s="5" t="str">
        <f>INDEX('DCM CARDS LOOKUP - HIDDEN'!$P$4:$AF$8890,MATCH(R2106,'DCM CARDS LOOKUP - HIDDEN'!$O$4:$O$8890,0),$I2106)</f>
        <v>Helps me sleep</v>
      </c>
      <c r="G2106" s="42"/>
      <c r="I2106" s="4">
        <v>4</v>
      </c>
      <c r="N2106">
        <f>K2103*10000+L2103*100+B2101</f>
        <v>80101</v>
      </c>
      <c r="O2106">
        <f>K2103*10000+L2103*100+C2101</f>
        <v>80102</v>
      </c>
      <c r="P2106">
        <f>K2103*10000+L2103*100+D2101</f>
        <v>80103</v>
      </c>
      <c r="Q2106">
        <f>K2103*10000+L2103*100+E2081</f>
        <v>80104</v>
      </c>
      <c r="R2106">
        <f>K2103*10000+L2103*100+F2081</f>
        <v>80105</v>
      </c>
    </row>
    <row r="2107" spans="1:18">
      <c r="A2107" s="10" t="str">
        <f>INDEX(REFERENCE!$B$2:$K$2,1,'EXAMPLE OF CHOICE CARDS'!I2107)</f>
        <v>Doses</v>
      </c>
      <c r="B2107" s="5" t="str">
        <f>INDEX('DCM CARDS LOOKUP - HIDDEN'!$P$4:$AF$8890,MATCH(N2107,'DCM CARDS LOOKUP - HIDDEN'!$O$4:$O$8890,0),$I2107)</f>
        <v>60 Doses</v>
      </c>
      <c r="C2107" s="5" t="str">
        <f>INDEX('DCM CARDS LOOKUP - HIDDEN'!$P$4:$AF$8890,MATCH(O2107,'DCM CARDS LOOKUP - HIDDEN'!$O$4:$O$8890,0),$I2107)</f>
        <v>6 Doses</v>
      </c>
      <c r="D2107" s="5" t="str">
        <f>INDEX('DCM CARDS LOOKUP - HIDDEN'!$P$4:$AF$8890,MATCH(P2107,'DCM CARDS LOOKUP - HIDDEN'!$O$4:$O$8890,0),$I2107)</f>
        <v>30 Doses</v>
      </c>
      <c r="E2107" s="5" t="str">
        <f>INDEX('DCM CARDS LOOKUP - HIDDEN'!$P$4:$AF$8890,MATCH(Q2107,'DCM CARDS LOOKUP - HIDDEN'!$O$4:$O$8890,0),$I2107)</f>
        <v>90 Doses</v>
      </c>
      <c r="F2107" s="5" t="str">
        <f>INDEX('DCM CARDS LOOKUP - HIDDEN'!$P$4:$AF$8890,MATCH(R2107,'DCM CARDS LOOKUP - HIDDEN'!$O$4:$O$8890,0),$I2107)</f>
        <v>90 Doses</v>
      </c>
      <c r="G2107" s="42"/>
      <c r="I2107" s="4">
        <v>5</v>
      </c>
      <c r="N2107">
        <f>K2103*10000+L2103*100+B2101</f>
        <v>80101</v>
      </c>
      <c r="O2107">
        <f>K2103*10000+L2103*100+C2101</f>
        <v>80102</v>
      </c>
      <c r="P2107">
        <f>K2103*10000+L2103*100+D2101</f>
        <v>80103</v>
      </c>
      <c r="Q2107">
        <f>K2103*10000+L2103*100+E2081</f>
        <v>80104</v>
      </c>
      <c r="R2107">
        <f>K2103*10000+L2103*100+F2081</f>
        <v>80105</v>
      </c>
    </row>
    <row r="2108" spans="1:18">
      <c r="A2108" s="10" t="str">
        <f>INDEX(REFERENCE!$B$2:$K$2,1,'EXAMPLE OF CHOICE CARDS'!I2108)</f>
        <v>flavor</v>
      </c>
      <c r="B2108" s="5" t="str">
        <f>INDEX('DCM CARDS LOOKUP - HIDDEN'!$P$4:$AF$8890,MATCH(N2108,'DCM CARDS LOOKUP - HIDDEN'!$O$4:$O$8890,0),$I2108)</f>
        <v>Orange</v>
      </c>
      <c r="C2108" s="5" t="str">
        <f>INDEX('DCM CARDS LOOKUP - HIDDEN'!$P$4:$AF$8890,MATCH(O2108,'DCM CARDS LOOKUP - HIDDEN'!$O$4:$O$8890,0),$I2108)</f>
        <v>Cherry</v>
      </c>
      <c r="D2108" s="5" t="str">
        <f>INDEX('DCM CARDS LOOKUP - HIDDEN'!$P$4:$AF$8890,MATCH(P2108,'DCM CARDS LOOKUP - HIDDEN'!$O$4:$O$8890,0),$I2108)</f>
        <v>Honey</v>
      </c>
      <c r="E2108" s="5" t="str">
        <f>INDEX('DCM CARDS LOOKUP - HIDDEN'!$P$4:$AF$8890,MATCH(Q2108,'DCM CARDS LOOKUP - HIDDEN'!$O$4:$O$8890,0),$I2108)</f>
        <v>-</v>
      </c>
      <c r="F2108" s="5" t="str">
        <f>INDEX('DCM CARDS LOOKUP - HIDDEN'!$P$4:$AF$8890,MATCH(R2108,'DCM CARDS LOOKUP - HIDDEN'!$O$4:$O$8890,0),$I2108)</f>
        <v>-</v>
      </c>
      <c r="G2108" s="42"/>
      <c r="I2108" s="4">
        <v>6</v>
      </c>
      <c r="N2108">
        <f>K2103*10000+L2103*100+B2101</f>
        <v>80101</v>
      </c>
      <c r="O2108">
        <f>K2103*10000+L2103*100+C2101</f>
        <v>80102</v>
      </c>
      <c r="P2108">
        <f>K2103*10000+L2103*100+D2101</f>
        <v>80103</v>
      </c>
      <c r="Q2108">
        <f>K2103*10000+L2103*100+E2081</f>
        <v>80104</v>
      </c>
      <c r="R2108">
        <f>K2103*10000+L2103*100+F2081</f>
        <v>80105</v>
      </c>
    </row>
    <row r="2109" spans="1:18" ht="15" customHeight="1">
      <c r="A2109" s="10" t="str">
        <f>INDEX(REFERENCE!$B$2:$K$2,1,'EXAMPLE OF CHOICE CARDS'!I2109)</f>
        <v>Price</v>
      </c>
      <c r="B2109" s="29">
        <f>INDEX('DCM CARDS LOOKUP - HIDDEN'!$P$4:$AF$8890,MATCH(N2109,'DCM CARDS LOOKUP - HIDDEN'!$O$4:$O$8890,0),$I2109)</f>
        <v>12</v>
      </c>
      <c r="C2109" s="29">
        <f>INDEX('DCM CARDS LOOKUP - HIDDEN'!$P$4:$AF$8890,MATCH(O2109,'DCM CARDS LOOKUP - HIDDEN'!$O$4:$O$8890,0),$I2109)</f>
        <v>8</v>
      </c>
      <c r="D2109" s="29">
        <f>INDEX('DCM CARDS LOOKUP - HIDDEN'!$P$4:$AF$8890,MATCH(P2109,'DCM CARDS LOOKUP - HIDDEN'!$O$4:$O$8890,0),$I2109)</f>
        <v>20</v>
      </c>
      <c r="E2109" s="29">
        <f>INDEX('DCM CARDS LOOKUP - HIDDEN'!$P$4:$AF$8890,MATCH(Q2109,'DCM CARDS LOOKUP - HIDDEN'!$O$4:$O$8890,0),$I2109)</f>
        <v>38</v>
      </c>
      <c r="F2109" s="29">
        <f>INDEX('DCM CARDS LOOKUP - HIDDEN'!$P$4:$AF$8890,MATCH(R2109,'DCM CARDS LOOKUP - HIDDEN'!$O$4:$O$8890,0),$I2109)</f>
        <v>45</v>
      </c>
      <c r="G2109" s="42"/>
      <c r="I2109" s="4">
        <v>7</v>
      </c>
      <c r="N2109">
        <f>K2103*10000+L2103*100+B2101</f>
        <v>80101</v>
      </c>
      <c r="O2109">
        <f>K2103*10000+L2103*100+C2101</f>
        <v>80102</v>
      </c>
      <c r="P2109">
        <f>K2103*10000+L2103*100+D2101</f>
        <v>80103</v>
      </c>
      <c r="Q2109">
        <f>K2103*10000+L2103*100+E2081</f>
        <v>80104</v>
      </c>
      <c r="R2109">
        <f>K2103*10000+L2103*100+F2081</f>
        <v>80105</v>
      </c>
    </row>
    <row r="2110" spans="1:18" ht="15" hidden="1" customHeight="1">
      <c r="A2110" s="10">
        <f>INDEX(REFERENCE!$B$2:$K$2,1,'EXAMPLE OF CHOICE CARDS'!I2110)</f>
        <v>0</v>
      </c>
      <c r="B2110" s="29">
        <f>INDEX('DCM CARDS LOOKUP - HIDDEN'!$P$4:$AF$8890,MATCH(N2110,'DCM CARDS LOOKUP - HIDDEN'!$O$4:$O$8890,0),$I2110)</f>
        <v>0</v>
      </c>
      <c r="C2110" s="29">
        <f>INDEX('DCM CARDS LOOKUP - HIDDEN'!$P$4:$AF$8890,MATCH(O2110,'DCM CARDS LOOKUP - HIDDEN'!$O$4:$O$8890,0),$I2110)</f>
        <v>0</v>
      </c>
      <c r="D2110" s="29">
        <f>INDEX('DCM CARDS LOOKUP - HIDDEN'!$P$4:$AF$8890,MATCH(P2110,'DCM CARDS LOOKUP - HIDDEN'!$O$4:$O$8890,0),$I2110)</f>
        <v>0</v>
      </c>
      <c r="E2110" s="29">
        <f>INDEX('DCM CARDS LOOKUP - HIDDEN'!$P$4:$AF$8890,MATCH(Q2110,'DCM CARDS LOOKUP - HIDDEN'!$O$4:$O$8890,0),$I2110)</f>
        <v>0</v>
      </c>
      <c r="F2110" s="29">
        <f>INDEX('DCM CARDS LOOKUP - HIDDEN'!$P$4:$AF$8890,MATCH(R2110,'DCM CARDS LOOKUP - HIDDEN'!$O$4:$O$8890,0),$I2110)</f>
        <v>0</v>
      </c>
      <c r="G2110" s="42"/>
      <c r="I2110" s="4">
        <v>8</v>
      </c>
      <c r="N2110">
        <f>K2103*10000+L2103*100+B2101</f>
        <v>80101</v>
      </c>
      <c r="O2110">
        <f>K2103*10000+L2103*100+C2101</f>
        <v>80102</v>
      </c>
      <c r="P2110">
        <f>K2103*10000+L2103*100+D2101</f>
        <v>80103</v>
      </c>
      <c r="Q2110">
        <f>K2103*10000+L2103*100+E2081</f>
        <v>80104</v>
      </c>
      <c r="R2110">
        <f>K2103*10000+L2103*100+F2081</f>
        <v>80105</v>
      </c>
    </row>
    <row r="2111" spans="1:18" ht="15" hidden="1" customHeight="1">
      <c r="A2111" s="10">
        <f>INDEX(REFERENCE!$B$2:$K$2,1,'EXAMPLE OF CHOICE CARDS'!I2111)</f>
        <v>0</v>
      </c>
      <c r="B2111" s="5">
        <f>INDEX('DCM CARDS LOOKUP - HIDDEN'!$P$4:$AF$8890,MATCH(N2111,'DCM CARDS LOOKUP - HIDDEN'!$O$4:$O$8890,0),$I2111)</f>
        <v>0</v>
      </c>
      <c r="C2111" s="5">
        <f>INDEX('DCM CARDS LOOKUP - HIDDEN'!$P$4:$AF$8890,MATCH(O2111,'DCM CARDS LOOKUP - HIDDEN'!$O$4:$O$8890,0),$I2111)</f>
        <v>0</v>
      </c>
      <c r="D2111" s="5">
        <f>INDEX('DCM CARDS LOOKUP - HIDDEN'!$P$4:$AF$8890,MATCH(P2111,'DCM CARDS LOOKUP - HIDDEN'!$O$4:$O$8890,0),$I2111)</f>
        <v>0</v>
      </c>
      <c r="E2111" s="5">
        <f>INDEX('DCM CARDS LOOKUP - HIDDEN'!$P$4:$AF$8890,MATCH(Q2111,'DCM CARDS LOOKUP - HIDDEN'!$O$4:$O$8890,0),$I2111)</f>
        <v>0</v>
      </c>
      <c r="F2111" s="5">
        <f>INDEX('DCM CARDS LOOKUP - HIDDEN'!$P$4:$AF$8890,MATCH(R2111,'DCM CARDS LOOKUP - HIDDEN'!$O$4:$O$8890,0),$I2111)</f>
        <v>0</v>
      </c>
      <c r="G2111" s="42"/>
      <c r="I2111" s="4">
        <v>9</v>
      </c>
      <c r="N2111">
        <f>K2103*10000+L2103*100+B2101</f>
        <v>80101</v>
      </c>
      <c r="O2111">
        <f>K2103*10000+L2103*100+C2101</f>
        <v>80102</v>
      </c>
      <c r="P2111">
        <f>K2103*10000+L2103*100+D2101</f>
        <v>80103</v>
      </c>
      <c r="Q2111">
        <f>K2103*10000+L2103*100+E2081</f>
        <v>80104</v>
      </c>
      <c r="R2111">
        <f>K2103*10000+L2103*100+F2081</f>
        <v>80105</v>
      </c>
    </row>
    <row r="2112" spans="1:18" ht="15" hidden="1" customHeight="1">
      <c r="A2112" s="10">
        <f>INDEX(REFERENCE!$B$2:$K$2,1,'EXAMPLE OF CHOICE CARDS'!I2112)</f>
        <v>0</v>
      </c>
      <c r="B2112" s="5">
        <f>INDEX('DCM CARDS LOOKUP - HIDDEN'!$P$4:$AF$8890,MATCH(N2112,'DCM CARDS LOOKUP - HIDDEN'!$O$4:$O$8890,0),$I2112)</f>
        <v>0</v>
      </c>
      <c r="C2112" s="5">
        <f>INDEX('DCM CARDS LOOKUP - HIDDEN'!$P$4:$AF$8890,MATCH(O2112,'DCM CARDS LOOKUP - HIDDEN'!$O$4:$O$8890,0),$I2112)</f>
        <v>0</v>
      </c>
      <c r="D2112" s="5">
        <f>INDEX('DCM CARDS LOOKUP - HIDDEN'!$P$4:$AF$8890,MATCH(P2112,'DCM CARDS LOOKUP - HIDDEN'!$O$4:$O$8890,0),$I2112)</f>
        <v>0</v>
      </c>
      <c r="E2112" s="5">
        <f>INDEX('DCM CARDS LOOKUP - HIDDEN'!$P$4:$AF$8890,MATCH(Q2112,'DCM CARDS LOOKUP - HIDDEN'!$O$4:$O$8890,0),$I2112)</f>
        <v>0</v>
      </c>
      <c r="F2112" s="5">
        <f>INDEX('DCM CARDS LOOKUP - HIDDEN'!$P$4:$AF$8890,MATCH(R2112,'DCM CARDS LOOKUP - HIDDEN'!$O$4:$O$8890,0),$I2112)</f>
        <v>0</v>
      </c>
      <c r="G2112" s="42"/>
      <c r="I2112" s="4">
        <v>10</v>
      </c>
      <c r="N2112">
        <f>K2103*10000+L2103*100+B2101</f>
        <v>80101</v>
      </c>
      <c r="O2112">
        <f>K2103*10000+L2103*100+C2101</f>
        <v>80102</v>
      </c>
      <c r="P2112">
        <f>K2103*10000+L2103*100+D2101</f>
        <v>80103</v>
      </c>
      <c r="Q2112">
        <f>K2103*10000+L2103*100+E2081</f>
        <v>80104</v>
      </c>
      <c r="R2112">
        <f>K2103*10000+L2103*100+F2081</f>
        <v>80105</v>
      </c>
    </row>
    <row r="2113" spans="1:18" ht="15" hidden="1" customHeight="1">
      <c r="A2113" s="10" t="e">
        <f>INDEX(REFERENCE!$B$2:$K$2,1,'EXAMPLE OF CHOICE CARDS'!I2113)</f>
        <v>#REF!</v>
      </c>
      <c r="B2113" s="5">
        <f>INDEX('DCM CARDS LOOKUP - HIDDEN'!$P$4:$AF$8890,MATCH(N2113,'DCM CARDS LOOKUP - HIDDEN'!$O$4:$O$8890,0),$I2113)</f>
        <v>0</v>
      </c>
      <c r="C2113" s="5">
        <f>INDEX('DCM CARDS LOOKUP - HIDDEN'!$P$4:$AF$8890,MATCH(O2113,'DCM CARDS LOOKUP - HIDDEN'!$O$4:$O$8890,0),$I2113)</f>
        <v>0</v>
      </c>
      <c r="D2113" s="5">
        <f>INDEX('DCM CARDS LOOKUP - HIDDEN'!$P$4:$AF$8890,MATCH(P2113,'DCM CARDS LOOKUP - HIDDEN'!$O$4:$O$8890,0),$I2113)</f>
        <v>0</v>
      </c>
      <c r="E2113" s="24"/>
      <c r="F2113" s="24"/>
      <c r="G2113" s="42"/>
      <c r="I2113" s="4">
        <v>11</v>
      </c>
      <c r="N2113">
        <f>K2103*10000+L2103*100+B2101</f>
        <v>80101</v>
      </c>
      <c r="O2113">
        <f>K2103*10000+L2103*100+C2101</f>
        <v>80102</v>
      </c>
      <c r="P2113">
        <f>K2103*10000+L2103*100+D2101</f>
        <v>80103</v>
      </c>
      <c r="Q2113">
        <f>K2103*10000+L2103*100+E2081</f>
        <v>80104</v>
      </c>
      <c r="R2113">
        <f>K2103*10000+L2103*100+F2081</f>
        <v>80105</v>
      </c>
    </row>
    <row r="2114" spans="1:18" ht="15" hidden="1" customHeight="1">
      <c r="A2114" s="10" t="e">
        <f>INDEX(REFERENCE!$B$2:$K$2,1,'EXAMPLE OF CHOICE CARDS'!I2114)</f>
        <v>#REF!</v>
      </c>
      <c r="B2114" s="5">
        <f>INDEX('DCM CARDS LOOKUP - HIDDEN'!$P$4:$AF$8890,MATCH(N2114,'DCM CARDS LOOKUP - HIDDEN'!$O$4:$O$8890,0),$I2114)</f>
        <v>0</v>
      </c>
      <c r="C2114" s="5">
        <f>INDEX('DCM CARDS LOOKUP - HIDDEN'!$P$4:$AF$8890,MATCH(O2114,'DCM CARDS LOOKUP - HIDDEN'!$O$4:$O$8890,0),$I2114)</f>
        <v>0</v>
      </c>
      <c r="D2114" s="5">
        <f>INDEX('DCM CARDS LOOKUP - HIDDEN'!$P$4:$AF$8890,MATCH(P2114,'DCM CARDS LOOKUP - HIDDEN'!$O$4:$O$8890,0),$I2114)</f>
        <v>0</v>
      </c>
      <c r="E2114" s="24"/>
      <c r="F2114" s="24"/>
      <c r="G2114" s="42"/>
      <c r="I2114" s="4">
        <v>12</v>
      </c>
      <c r="N2114">
        <f>K2103*10000+L2103*100+B2101</f>
        <v>80101</v>
      </c>
      <c r="O2114">
        <f>K2103*10000+L2103*100+C2101</f>
        <v>80102</v>
      </c>
      <c r="P2114">
        <f>K2103*10000+L2103*100+D2101</f>
        <v>80103</v>
      </c>
      <c r="Q2114">
        <f>K2103*10000+L2103*100+E2081</f>
        <v>80104</v>
      </c>
      <c r="R2114">
        <f>K2103*10000+L2103*100+F2081</f>
        <v>80105</v>
      </c>
    </row>
    <row r="2115" spans="1:18" ht="15" hidden="1" customHeight="1">
      <c r="A2115" s="10" t="e">
        <f>INDEX(REFERENCE!$B$2:$K$2,1,'EXAMPLE OF CHOICE CARDS'!I2115)</f>
        <v>#REF!</v>
      </c>
      <c r="B2115" s="5">
        <f>INDEX('DCM CARDS LOOKUP - HIDDEN'!$P$4:$AF$8890,MATCH(N2115,'DCM CARDS LOOKUP - HIDDEN'!$O$4:$O$8890,0),$I2115)</f>
        <v>0</v>
      </c>
      <c r="C2115" s="5">
        <f>INDEX('DCM CARDS LOOKUP - HIDDEN'!$P$4:$AF$8890,MATCH(O2115,'DCM CARDS LOOKUP - HIDDEN'!$O$4:$O$8890,0),$I2115)</f>
        <v>0</v>
      </c>
      <c r="D2115" s="5">
        <f>INDEX('DCM CARDS LOOKUP - HIDDEN'!$P$4:$AF$8890,MATCH(P2115,'DCM CARDS LOOKUP - HIDDEN'!$O$4:$O$8890,0),$I2115)</f>
        <v>0</v>
      </c>
      <c r="E2115" s="24"/>
      <c r="F2115" s="24"/>
      <c r="G2115" s="42"/>
      <c r="I2115" s="4">
        <v>13</v>
      </c>
      <c r="N2115">
        <f>K2103*10000+L2103*100+B2101</f>
        <v>80101</v>
      </c>
      <c r="O2115">
        <f>K2103*10000+L2103*100+C2101</f>
        <v>80102</v>
      </c>
      <c r="P2115">
        <f>K2103*10000+L2103*100+D2101</f>
        <v>80103</v>
      </c>
      <c r="Q2115">
        <f>K2103*10000+L2103*100+E2081</f>
        <v>80104</v>
      </c>
      <c r="R2115">
        <f>K2103*10000+L2103*100+F2081</f>
        <v>80105</v>
      </c>
    </row>
    <row r="2116" spans="1:18" ht="15" hidden="1" customHeight="1">
      <c r="A2116" s="10" t="e">
        <f>INDEX(REFERENCE!$B$2:$K$2,1,'EXAMPLE OF CHOICE CARDS'!I2116)</f>
        <v>#REF!</v>
      </c>
      <c r="B2116" s="5">
        <f>INDEX('DCM CARDS LOOKUP - HIDDEN'!$P$4:$AF$8890,MATCH(N2116,'DCM CARDS LOOKUP - HIDDEN'!$O$4:$O$8890,0),$I2116)</f>
        <v>0</v>
      </c>
      <c r="C2116" s="5">
        <f>INDEX('DCM CARDS LOOKUP - HIDDEN'!$P$4:$AF$8890,MATCH(O2116,'DCM CARDS LOOKUP - HIDDEN'!$O$4:$O$8890,0),$I2116)</f>
        <v>0</v>
      </c>
      <c r="D2116" s="5">
        <f>INDEX('DCM CARDS LOOKUP - HIDDEN'!$P$4:$AF$8890,MATCH(P2116,'DCM CARDS LOOKUP - HIDDEN'!$O$4:$O$8890,0),$I2116)</f>
        <v>0</v>
      </c>
      <c r="E2116" s="24"/>
      <c r="F2116" s="24"/>
      <c r="G2116" s="43"/>
      <c r="I2116" s="4">
        <v>14</v>
      </c>
      <c r="N2116">
        <f>K2103*10000+L2103*100+B2101</f>
        <v>80101</v>
      </c>
      <c r="O2116">
        <f>K2103*10000+L2103*100+C2101</f>
        <v>80102</v>
      </c>
      <c r="P2116">
        <f>K2103*10000+L2103*100+D2101</f>
        <v>80103</v>
      </c>
      <c r="Q2116">
        <f>K2103*10000+L2103*100+E2081</f>
        <v>80104</v>
      </c>
      <c r="R2116">
        <f>K2103*10000+L2103*100+F2081</f>
        <v>80105</v>
      </c>
    </row>
    <row r="2117" spans="1:18">
      <c r="A2117" s="2"/>
      <c r="B2117" s="5"/>
      <c r="C2117" s="5"/>
      <c r="D2117" s="5"/>
      <c r="E2117" s="5"/>
      <c r="F2117" s="5"/>
      <c r="G2117" s="5"/>
      <c r="I2117" s="13"/>
    </row>
    <row r="2118" spans="1:18">
      <c r="A2118" s="6"/>
      <c r="B2118" s="7">
        <v>1</v>
      </c>
      <c r="C2118" s="7">
        <v>2</v>
      </c>
      <c r="D2118" s="7">
        <v>3</v>
      </c>
      <c r="E2118" s="7">
        <v>4</v>
      </c>
      <c r="F2118" s="7">
        <v>5</v>
      </c>
      <c r="G2118" s="7">
        <v>9</v>
      </c>
      <c r="I2118" s="13"/>
    </row>
    <row r="2121" spans="1:18">
      <c r="A2121" s="1" t="str">
        <f>"Version "&amp;K2123&amp;"; Task"&amp;L2123</f>
        <v>Version 8; Task2</v>
      </c>
      <c r="B2121" s="4">
        <v>1</v>
      </c>
      <c r="C2121" s="4">
        <v>2</v>
      </c>
      <c r="D2121" s="4">
        <v>3</v>
      </c>
      <c r="E2121" s="4">
        <f>E2101</f>
        <v>4</v>
      </c>
      <c r="F2121" s="4">
        <f>F2101</f>
        <v>5</v>
      </c>
      <c r="I2121" s="13"/>
    </row>
    <row r="2122" spans="1:18" ht="15" customHeight="1">
      <c r="A2122" s="11" t="s">
        <v>8</v>
      </c>
      <c r="B2122" s="12" t="s">
        <v>9</v>
      </c>
      <c r="C2122" s="12" t="s">
        <v>10</v>
      </c>
      <c r="D2122" s="12" t="s">
        <v>11</v>
      </c>
      <c r="E2122" s="23" t="s">
        <v>20</v>
      </c>
      <c r="F2122" s="23" t="s">
        <v>21</v>
      </c>
      <c r="G2122" s="41" t="s">
        <v>15</v>
      </c>
      <c r="I2122" s="13"/>
      <c r="K2122" t="s">
        <v>12</v>
      </c>
      <c r="L2122" t="s">
        <v>1</v>
      </c>
    </row>
    <row r="2123" spans="1:18">
      <c r="A2123" s="10" t="str">
        <f>INDEX(REFERENCE!$B$2:$K$2,1,'EXAMPLE OF CHOICE CARDS'!I2123)</f>
        <v>Brand</v>
      </c>
      <c r="B2123" s="5" t="str">
        <f>INDEX('DCM CARDS LOOKUP - HIDDEN'!$P$4:$AF$8890,MATCH(N2123,'DCM CARDS LOOKUP - HIDDEN'!$O$4:$O$8890,0),$I2123)</f>
        <v>Robitussin</v>
      </c>
      <c r="C2123" s="5" t="str">
        <f>INDEX('DCM CARDS LOOKUP - HIDDEN'!$P$4:$AF$8890,MATCH(O2123,'DCM CARDS LOOKUP - HIDDEN'!$O$4:$O$8890,0),$I2123)</f>
        <v>Walgreens</v>
      </c>
      <c r="D2123" s="5" t="str">
        <f>INDEX('DCM CARDS LOOKUP - HIDDEN'!$P$4:$AF$8890,MATCH(P2123,'DCM CARDS LOOKUP - HIDDEN'!$O$4:$O$8890,0),$I2123)</f>
        <v>Equate</v>
      </c>
      <c r="E2123" s="5" t="str">
        <f>INDEX('DCM CARDS LOOKUP - HIDDEN'!$P$4:$AF$8890,MATCH(Q2123,'DCM CARDS LOOKUP - HIDDEN'!$O$4:$O$8890,0),$I2123)</f>
        <v>Delsym</v>
      </c>
      <c r="F2123" s="5" t="str">
        <f>INDEX('DCM CARDS LOOKUP - HIDDEN'!$P$4:$AF$8890,MATCH(R2123,'DCM CARDS LOOKUP - HIDDEN'!$O$4:$O$8890,0),$I2123)</f>
        <v>UP &amp; UP</v>
      </c>
      <c r="G2123" s="42"/>
      <c r="I2123" s="4">
        <v>1</v>
      </c>
      <c r="K2123">
        <f>IF(L2103=15,K2103+1,K2103)</f>
        <v>8</v>
      </c>
      <c r="L2123">
        <f>IF(L2103&lt;15,L2103+1,1)</f>
        <v>2</v>
      </c>
      <c r="N2123">
        <f>K2123*10000+L2123*100+B2121</f>
        <v>80201</v>
      </c>
      <c r="O2123">
        <f>K2123*10000+L2123*100+C2121</f>
        <v>80202</v>
      </c>
      <c r="P2123">
        <f>K2123*10000+L2123*100+D2121</f>
        <v>80203</v>
      </c>
      <c r="Q2123">
        <f>K2123*10000+L2123*100+E2101</f>
        <v>80204</v>
      </c>
      <c r="R2123">
        <f>K2123*10000+L2123*100+F2101</f>
        <v>80205</v>
      </c>
    </row>
    <row r="2124" spans="1:18">
      <c r="A2124" s="10" t="str">
        <f>INDEX(REFERENCE!$B$2:$K$2,1,'EXAMPLE OF CHOICE CARDS'!I2124)</f>
        <v>Format</v>
      </c>
      <c r="B2124" s="5" t="str">
        <f>INDEX('DCM CARDS LOOKUP - HIDDEN'!$P$4:$AF$8890,MATCH(N2124,'DCM CARDS LOOKUP - HIDDEN'!$O$4:$O$8890,0),$I2124)</f>
        <v>Effervescent Tablets</v>
      </c>
      <c r="C2124" s="5" t="str">
        <f>INDEX('DCM CARDS LOOKUP - HIDDEN'!$P$4:$AF$8890,MATCH(O2124,'DCM CARDS LOOKUP - HIDDEN'!$O$4:$O$8890,0),$I2124)</f>
        <v>Syrup/liquid</v>
      </c>
      <c r="D2124" s="5" t="str">
        <f>INDEX('DCM CARDS LOOKUP - HIDDEN'!$P$4:$AF$8890,MATCH(P2124,'DCM CARDS LOOKUP - HIDDEN'!$O$4:$O$8890,0),$I2124)</f>
        <v>Tablet</v>
      </c>
      <c r="E2124" s="5" t="str">
        <f>INDEX('DCM CARDS LOOKUP - HIDDEN'!$P$4:$AF$8890,MATCH(Q2124,'DCM CARDS LOOKUP - HIDDEN'!$O$4:$O$8890,0),$I2124)</f>
        <v>Gummies</v>
      </c>
      <c r="F2124" s="5" t="str">
        <f>INDEX('DCM CARDS LOOKUP - HIDDEN'!$P$4:$AF$8890,MATCH(R2124,'DCM CARDS LOOKUP - HIDDEN'!$O$4:$O$8890,0),$I2124)</f>
        <v>Powder packet</v>
      </c>
      <c r="G2124" s="42"/>
      <c r="I2124" s="4">
        <v>2</v>
      </c>
      <c r="N2124">
        <f>K2123*10000+L2123*100+B2121</f>
        <v>80201</v>
      </c>
      <c r="O2124">
        <f>K2123*10000+L2123*100+C2121</f>
        <v>80202</v>
      </c>
      <c r="P2124">
        <f>K2123*10000+L2123*100+D2121</f>
        <v>80203</v>
      </c>
      <c r="Q2124">
        <f>K2123*10000+L2123*100+E2101</f>
        <v>80204</v>
      </c>
      <c r="R2124">
        <f>K2123*10000+L2123*100+F2101</f>
        <v>80205</v>
      </c>
    </row>
    <row r="2125" spans="1:18">
      <c r="A2125" s="10" t="str">
        <f>INDEX(REFERENCE!$B$2:$K$2,1,'EXAMPLE OF CHOICE CARDS'!I2125)</f>
        <v>Symptoms</v>
      </c>
      <c r="B2125" s="5" t="str">
        <f>INDEX('DCM CARDS LOOKUP - HIDDEN'!$P$4:$AF$8890,MATCH(N2125,'DCM CARDS LOOKUP - HIDDEN'!$O$4:$O$8890,0),$I2125)</f>
        <v>Fever relief</v>
      </c>
      <c r="C2125" s="5" t="str">
        <f>INDEX('DCM CARDS LOOKUP - HIDDEN'!$P$4:$AF$8890,MATCH(O2125,'DCM CARDS LOOKUP - HIDDEN'!$O$4:$O$8890,0),$I2125)</f>
        <v>Runny nose relief</v>
      </c>
      <c r="D2125" s="5" t="str">
        <f>INDEX('DCM CARDS LOOKUP - HIDDEN'!$P$4:$AF$8890,MATCH(P2125,'DCM CARDS LOOKUP - HIDDEN'!$O$4:$O$8890,0),$I2125)</f>
        <v>Flu/ Severe cold Relief</v>
      </c>
      <c r="E2125" s="5" t="str">
        <f>INDEX('DCM CARDS LOOKUP - HIDDEN'!$P$4:$AF$8890,MATCH(Q2125,'DCM CARDS LOOKUP - HIDDEN'!$O$4:$O$8890,0),$I2125)</f>
        <v>Controls Cough</v>
      </c>
      <c r="F2125" s="5" t="str">
        <f>INDEX('DCM CARDS LOOKUP - HIDDEN'!$P$4:$AF$8890,MATCH(R2125,'DCM CARDS LOOKUP - HIDDEN'!$O$4:$O$8890,0),$I2125)</f>
        <v>Head Pain Relief</v>
      </c>
      <c r="G2125" s="42"/>
      <c r="I2125" s="4">
        <v>3</v>
      </c>
      <c r="N2125">
        <f>K2123*10000+L2123*100+B2121</f>
        <v>80201</v>
      </c>
      <c r="O2125">
        <f>K2123*10000+L2123*100+C2121</f>
        <v>80202</v>
      </c>
      <c r="P2125">
        <f>K2123*10000+L2123*100+D2121</f>
        <v>80203</v>
      </c>
      <c r="Q2125">
        <f>K2123*10000+L2123*100+E2101</f>
        <v>80204</v>
      </c>
      <c r="R2125">
        <f>K2123*10000+L2123*100+F2101</f>
        <v>80205</v>
      </c>
    </row>
    <row r="2126" spans="1:18">
      <c r="A2126" s="10" t="str">
        <f>INDEX(REFERENCE!$B$2:$K$2,1,'EXAMPLE OF CHOICE CARDS'!I2126)</f>
        <v>Benefit</v>
      </c>
      <c r="B2126" s="5" t="str">
        <f>INDEX('DCM CARDS LOOKUP - HIDDEN'!$P$4:$AF$8890,MATCH(N2126,'DCM CARDS LOOKUP - HIDDEN'!$O$4:$O$8890,0),$I2126)</f>
        <v>Helps me sleep</v>
      </c>
      <c r="C2126" s="5" t="str">
        <f>INDEX('DCM CARDS LOOKUP - HIDDEN'!$P$4:$AF$8890,MATCH(O2126,'DCM CARDS LOOKUP - HIDDEN'!$O$4:$O$8890,0),$I2126)</f>
        <v>Non-Medicated</v>
      </c>
      <c r="D2126" s="5" t="str">
        <f>INDEX('DCM CARDS LOOKUP - HIDDEN'!$P$4:$AF$8890,MATCH(P2126,'DCM CARDS LOOKUP - HIDDEN'!$O$4:$O$8890,0),$I2126)</f>
        <v>Loosens mucus</v>
      </c>
      <c r="E2126" s="5" t="str">
        <f>INDEX('DCM CARDS LOOKUP - HIDDEN'!$P$4:$AF$8890,MATCH(Q2126,'DCM CARDS LOOKUP - HIDDEN'!$O$4:$O$8890,0),$I2126)</f>
        <v>Treats multiple symptoms</v>
      </c>
      <c r="F2126" s="5" t="str">
        <f>INDEX('DCM CARDS LOOKUP - HIDDEN'!$P$4:$AF$8890,MATCH(R2126,'DCM CARDS LOOKUP - HIDDEN'!$O$4:$O$8890,0),$I2126)</f>
        <v>Treats Sneezing</v>
      </c>
      <c r="G2126" s="42"/>
      <c r="I2126" s="4">
        <v>4</v>
      </c>
      <c r="N2126">
        <f>K2123*10000+L2123*100+B2121</f>
        <v>80201</v>
      </c>
      <c r="O2126">
        <f>K2123*10000+L2123*100+C2121</f>
        <v>80202</v>
      </c>
      <c r="P2126">
        <f>K2123*10000+L2123*100+D2121</f>
        <v>80203</v>
      </c>
      <c r="Q2126">
        <f>K2123*10000+L2123*100+E2101</f>
        <v>80204</v>
      </c>
      <c r="R2126">
        <f>K2123*10000+L2123*100+F2101</f>
        <v>80205</v>
      </c>
    </row>
    <row r="2127" spans="1:18">
      <c r="A2127" s="10" t="str">
        <f>INDEX(REFERENCE!$B$2:$K$2,1,'EXAMPLE OF CHOICE CARDS'!I2127)</f>
        <v>Doses</v>
      </c>
      <c r="B2127" s="5" t="str">
        <f>INDEX('DCM CARDS LOOKUP - HIDDEN'!$P$4:$AF$8890,MATCH(N2127,'DCM CARDS LOOKUP - HIDDEN'!$O$4:$O$8890,0),$I2127)</f>
        <v>30 Doses</v>
      </c>
      <c r="C2127" s="5" t="str">
        <f>INDEX('DCM CARDS LOOKUP - HIDDEN'!$P$4:$AF$8890,MATCH(O2127,'DCM CARDS LOOKUP - HIDDEN'!$O$4:$O$8890,0),$I2127)</f>
        <v>12 Doses</v>
      </c>
      <c r="D2127" s="5" t="str">
        <f>INDEX('DCM CARDS LOOKUP - HIDDEN'!$P$4:$AF$8890,MATCH(P2127,'DCM CARDS LOOKUP - HIDDEN'!$O$4:$O$8890,0),$I2127)</f>
        <v>6 Doses</v>
      </c>
      <c r="E2127" s="5" t="str">
        <f>INDEX('DCM CARDS LOOKUP - HIDDEN'!$P$4:$AF$8890,MATCH(Q2127,'DCM CARDS LOOKUP - HIDDEN'!$O$4:$O$8890,0),$I2127)</f>
        <v>12 Doses</v>
      </c>
      <c r="F2127" s="5" t="str">
        <f>INDEX('DCM CARDS LOOKUP - HIDDEN'!$P$4:$AF$8890,MATCH(R2127,'DCM CARDS LOOKUP - HIDDEN'!$O$4:$O$8890,0),$I2127)</f>
        <v>60 Doses</v>
      </c>
      <c r="G2127" s="42"/>
      <c r="I2127" s="4">
        <v>5</v>
      </c>
      <c r="N2127">
        <f>K2123*10000+L2123*100+B2121</f>
        <v>80201</v>
      </c>
      <c r="O2127">
        <f>K2123*10000+L2123*100+C2121</f>
        <v>80202</v>
      </c>
      <c r="P2127">
        <f>K2123*10000+L2123*100+D2121</f>
        <v>80203</v>
      </c>
      <c r="Q2127">
        <f>K2123*10000+L2123*100+E2101</f>
        <v>80204</v>
      </c>
      <c r="R2127">
        <f>K2123*10000+L2123*100+F2101</f>
        <v>80205</v>
      </c>
    </row>
    <row r="2128" spans="1:18">
      <c r="A2128" s="10" t="str">
        <f>INDEX(REFERENCE!$B$2:$K$2,1,'EXAMPLE OF CHOICE CARDS'!I2128)</f>
        <v>flavor</v>
      </c>
      <c r="B2128" s="5" t="str">
        <f>INDEX('DCM CARDS LOOKUP - HIDDEN'!$P$4:$AF$8890,MATCH(N2128,'DCM CARDS LOOKUP - HIDDEN'!$O$4:$O$8890,0),$I2128)</f>
        <v>Grape</v>
      </c>
      <c r="C2128" s="5" t="str">
        <f>INDEX('DCM CARDS LOOKUP - HIDDEN'!$P$4:$AF$8890,MATCH(O2128,'DCM CARDS LOOKUP - HIDDEN'!$O$4:$O$8890,0),$I2128)</f>
        <v>Elderberry</v>
      </c>
      <c r="D2128" s="5" t="str">
        <f>INDEX('DCM CARDS LOOKUP - HIDDEN'!$P$4:$AF$8890,MATCH(P2128,'DCM CARDS LOOKUP - HIDDEN'!$O$4:$O$8890,0),$I2128)</f>
        <v>-</v>
      </c>
      <c r="E2128" s="5" t="str">
        <f>INDEX('DCM CARDS LOOKUP - HIDDEN'!$P$4:$AF$8890,MATCH(Q2128,'DCM CARDS LOOKUP - HIDDEN'!$O$4:$O$8890,0),$I2128)</f>
        <v>Orange</v>
      </c>
      <c r="F2128" s="5" t="str">
        <f>INDEX('DCM CARDS LOOKUP - HIDDEN'!$P$4:$AF$8890,MATCH(R2128,'DCM CARDS LOOKUP - HIDDEN'!$O$4:$O$8890,0),$I2128)</f>
        <v>Cherry</v>
      </c>
      <c r="G2128" s="42"/>
      <c r="I2128" s="4">
        <v>6</v>
      </c>
      <c r="N2128">
        <f>K2123*10000+L2123*100+B2121</f>
        <v>80201</v>
      </c>
      <c r="O2128">
        <f>K2123*10000+L2123*100+C2121</f>
        <v>80202</v>
      </c>
      <c r="P2128">
        <f>K2123*10000+L2123*100+D2121</f>
        <v>80203</v>
      </c>
      <c r="Q2128">
        <f>K2123*10000+L2123*100+E2101</f>
        <v>80204</v>
      </c>
      <c r="R2128">
        <f>K2123*10000+L2123*100+F2101</f>
        <v>80205</v>
      </c>
    </row>
    <row r="2129" spans="1:18" ht="15" customHeight="1">
      <c r="A2129" s="10" t="str">
        <f>INDEX(REFERENCE!$B$2:$K$2,1,'EXAMPLE OF CHOICE CARDS'!I2129)</f>
        <v>Price</v>
      </c>
      <c r="B2129" s="29">
        <f>INDEX('DCM CARDS LOOKUP - HIDDEN'!$P$4:$AF$8890,MATCH(N2129,'DCM CARDS LOOKUP - HIDDEN'!$O$4:$O$8890,0),$I2129)</f>
        <v>10</v>
      </c>
      <c r="C2129" s="29">
        <f>INDEX('DCM CARDS LOOKUP - HIDDEN'!$P$4:$AF$8890,MATCH(O2129,'DCM CARDS LOOKUP - HIDDEN'!$O$4:$O$8890,0),$I2129)</f>
        <v>14</v>
      </c>
      <c r="D2129" s="29">
        <f>INDEX('DCM CARDS LOOKUP - HIDDEN'!$P$4:$AF$8890,MATCH(P2129,'DCM CARDS LOOKUP - HIDDEN'!$O$4:$O$8890,0),$I2129)</f>
        <v>5</v>
      </c>
      <c r="E2129" s="29">
        <f>INDEX('DCM CARDS LOOKUP - HIDDEN'!$P$4:$AF$8890,MATCH(Q2129,'DCM CARDS LOOKUP - HIDDEN'!$O$4:$O$8890,0),$I2129)</f>
        <v>15</v>
      </c>
      <c r="F2129" s="29">
        <f>INDEX('DCM CARDS LOOKUP - HIDDEN'!$P$4:$AF$8890,MATCH(R2129,'DCM CARDS LOOKUP - HIDDEN'!$O$4:$O$8890,0),$I2129)</f>
        <v>17</v>
      </c>
      <c r="G2129" s="42"/>
      <c r="I2129" s="4">
        <v>7</v>
      </c>
      <c r="N2129">
        <f>K2123*10000+L2123*100+B2121</f>
        <v>80201</v>
      </c>
      <c r="O2129">
        <f>K2123*10000+L2123*100+C2121</f>
        <v>80202</v>
      </c>
      <c r="P2129">
        <f>K2123*10000+L2123*100+D2121</f>
        <v>80203</v>
      </c>
      <c r="Q2129">
        <f>K2123*10000+L2123*100+E2101</f>
        <v>80204</v>
      </c>
      <c r="R2129">
        <f>K2123*10000+L2123*100+F2101</f>
        <v>80205</v>
      </c>
    </row>
    <row r="2130" spans="1:18" ht="15" hidden="1" customHeight="1">
      <c r="A2130" s="10">
        <f>INDEX(REFERENCE!$B$2:$K$2,1,'EXAMPLE OF CHOICE CARDS'!I2130)</f>
        <v>0</v>
      </c>
      <c r="B2130" s="29">
        <f>INDEX('DCM CARDS LOOKUP - HIDDEN'!$P$4:$AF$8890,MATCH(N2130,'DCM CARDS LOOKUP - HIDDEN'!$O$4:$O$8890,0),$I2130)</f>
        <v>0</v>
      </c>
      <c r="C2130" s="29">
        <f>INDEX('DCM CARDS LOOKUP - HIDDEN'!$P$4:$AF$8890,MATCH(O2130,'DCM CARDS LOOKUP - HIDDEN'!$O$4:$O$8890,0),$I2130)</f>
        <v>0</v>
      </c>
      <c r="D2130" s="29">
        <f>INDEX('DCM CARDS LOOKUP - HIDDEN'!$P$4:$AF$8890,MATCH(P2130,'DCM CARDS LOOKUP - HIDDEN'!$O$4:$O$8890,0),$I2130)</f>
        <v>0</v>
      </c>
      <c r="E2130" s="29">
        <f>INDEX('DCM CARDS LOOKUP - HIDDEN'!$P$4:$AF$8890,MATCH(Q2130,'DCM CARDS LOOKUP - HIDDEN'!$O$4:$O$8890,0),$I2130)</f>
        <v>0</v>
      </c>
      <c r="F2130" s="29">
        <f>INDEX('DCM CARDS LOOKUP - HIDDEN'!$P$4:$AF$8890,MATCH(R2130,'DCM CARDS LOOKUP - HIDDEN'!$O$4:$O$8890,0),$I2130)</f>
        <v>0</v>
      </c>
      <c r="G2130" s="42"/>
      <c r="I2130" s="4">
        <v>8</v>
      </c>
      <c r="N2130">
        <f>K2123*10000+L2123*100+B2121</f>
        <v>80201</v>
      </c>
      <c r="O2130">
        <f>K2123*10000+L2123*100+C2121</f>
        <v>80202</v>
      </c>
      <c r="P2130">
        <f>K2123*10000+L2123*100+D2121</f>
        <v>80203</v>
      </c>
      <c r="Q2130">
        <f>K2123*10000+L2123*100+E2101</f>
        <v>80204</v>
      </c>
      <c r="R2130">
        <f>K2123*10000+L2123*100+F2101</f>
        <v>80205</v>
      </c>
    </row>
    <row r="2131" spans="1:18" ht="15" hidden="1" customHeight="1">
      <c r="A2131" s="10">
        <f>INDEX(REFERENCE!$B$2:$K$2,1,'EXAMPLE OF CHOICE CARDS'!I2131)</f>
        <v>0</v>
      </c>
      <c r="B2131" s="5">
        <f>INDEX('DCM CARDS LOOKUP - HIDDEN'!$P$4:$AF$8890,MATCH(N2131,'DCM CARDS LOOKUP - HIDDEN'!$O$4:$O$8890,0),$I2131)</f>
        <v>0</v>
      </c>
      <c r="C2131" s="5">
        <f>INDEX('DCM CARDS LOOKUP - HIDDEN'!$P$4:$AF$8890,MATCH(O2131,'DCM CARDS LOOKUP - HIDDEN'!$O$4:$O$8890,0),$I2131)</f>
        <v>0</v>
      </c>
      <c r="D2131" s="5">
        <f>INDEX('DCM CARDS LOOKUP - HIDDEN'!$P$4:$AF$8890,MATCH(P2131,'DCM CARDS LOOKUP - HIDDEN'!$O$4:$O$8890,0),$I2131)</f>
        <v>0</v>
      </c>
      <c r="E2131" s="5">
        <f>INDEX('DCM CARDS LOOKUP - HIDDEN'!$P$4:$AF$8890,MATCH(Q2131,'DCM CARDS LOOKUP - HIDDEN'!$O$4:$O$8890,0),$I2131)</f>
        <v>0</v>
      </c>
      <c r="F2131" s="5">
        <f>INDEX('DCM CARDS LOOKUP - HIDDEN'!$P$4:$AF$8890,MATCH(R2131,'DCM CARDS LOOKUP - HIDDEN'!$O$4:$O$8890,0),$I2131)</f>
        <v>0</v>
      </c>
      <c r="G2131" s="42"/>
      <c r="I2131" s="4">
        <v>9</v>
      </c>
      <c r="N2131">
        <f>K2123*10000+L2123*100+B2121</f>
        <v>80201</v>
      </c>
      <c r="O2131">
        <f>K2123*10000+L2123*100+C2121</f>
        <v>80202</v>
      </c>
      <c r="P2131">
        <f>K2123*10000+L2123*100+D2121</f>
        <v>80203</v>
      </c>
      <c r="Q2131">
        <f>K2123*10000+L2123*100+E2101</f>
        <v>80204</v>
      </c>
      <c r="R2131">
        <f>K2123*10000+L2123*100+F2101</f>
        <v>80205</v>
      </c>
    </row>
    <row r="2132" spans="1:18" ht="15" hidden="1" customHeight="1">
      <c r="A2132" s="10">
        <f>INDEX(REFERENCE!$B$2:$K$2,1,'EXAMPLE OF CHOICE CARDS'!I2132)</f>
        <v>0</v>
      </c>
      <c r="B2132" s="5">
        <f>INDEX('DCM CARDS LOOKUP - HIDDEN'!$P$4:$AF$8890,MATCH(N2132,'DCM CARDS LOOKUP - HIDDEN'!$O$4:$O$8890,0),$I2132)</f>
        <v>0</v>
      </c>
      <c r="C2132" s="5">
        <f>INDEX('DCM CARDS LOOKUP - HIDDEN'!$P$4:$AF$8890,MATCH(O2132,'DCM CARDS LOOKUP - HIDDEN'!$O$4:$O$8890,0),$I2132)</f>
        <v>0</v>
      </c>
      <c r="D2132" s="5">
        <f>INDEX('DCM CARDS LOOKUP - HIDDEN'!$P$4:$AF$8890,MATCH(P2132,'DCM CARDS LOOKUP - HIDDEN'!$O$4:$O$8890,0),$I2132)</f>
        <v>0</v>
      </c>
      <c r="E2132" s="5">
        <f>INDEX('DCM CARDS LOOKUP - HIDDEN'!$P$4:$AF$8890,MATCH(Q2132,'DCM CARDS LOOKUP - HIDDEN'!$O$4:$O$8890,0),$I2132)</f>
        <v>0</v>
      </c>
      <c r="F2132" s="5">
        <f>INDEX('DCM CARDS LOOKUP - HIDDEN'!$P$4:$AF$8890,MATCH(R2132,'DCM CARDS LOOKUP - HIDDEN'!$O$4:$O$8890,0),$I2132)</f>
        <v>0</v>
      </c>
      <c r="G2132" s="42"/>
      <c r="I2132" s="4">
        <v>10</v>
      </c>
      <c r="N2132">
        <f>K2123*10000+L2123*100+B2121</f>
        <v>80201</v>
      </c>
      <c r="O2132">
        <f>K2123*10000+L2123*100+C2121</f>
        <v>80202</v>
      </c>
      <c r="P2132">
        <f>K2123*10000+L2123*100+D2121</f>
        <v>80203</v>
      </c>
      <c r="Q2132">
        <f>K2123*10000+L2123*100+E2101</f>
        <v>80204</v>
      </c>
      <c r="R2132">
        <f>K2123*10000+L2123*100+F2101</f>
        <v>80205</v>
      </c>
    </row>
    <row r="2133" spans="1:18" ht="15" hidden="1" customHeight="1">
      <c r="A2133" s="10" t="e">
        <f>INDEX(REFERENCE!$B$2:$K$2,1,'EXAMPLE OF CHOICE CARDS'!I2133)</f>
        <v>#REF!</v>
      </c>
      <c r="B2133" s="5">
        <f>INDEX('DCM CARDS LOOKUP - HIDDEN'!$P$4:$AF$8890,MATCH(N2133,'DCM CARDS LOOKUP - HIDDEN'!$O$4:$O$8890,0),$I2133)</f>
        <v>0</v>
      </c>
      <c r="C2133" s="5">
        <f>INDEX('DCM CARDS LOOKUP - HIDDEN'!$P$4:$AF$8890,MATCH(O2133,'DCM CARDS LOOKUP - HIDDEN'!$O$4:$O$8890,0),$I2133)</f>
        <v>0</v>
      </c>
      <c r="D2133" s="5">
        <f>INDEX('DCM CARDS LOOKUP - HIDDEN'!$P$4:$AF$8890,MATCH(P2133,'DCM CARDS LOOKUP - HIDDEN'!$O$4:$O$8890,0),$I2133)</f>
        <v>0</v>
      </c>
      <c r="E2133" s="24"/>
      <c r="F2133" s="24"/>
      <c r="G2133" s="42"/>
      <c r="I2133" s="4">
        <v>11</v>
      </c>
      <c r="N2133">
        <f>K2123*10000+L2123*100+B2121</f>
        <v>80201</v>
      </c>
      <c r="O2133">
        <f>K2123*10000+L2123*100+C2121</f>
        <v>80202</v>
      </c>
      <c r="P2133">
        <f>K2123*10000+L2123*100+D2121</f>
        <v>80203</v>
      </c>
      <c r="Q2133">
        <f>K2123*10000+L2123*100+E2101</f>
        <v>80204</v>
      </c>
      <c r="R2133">
        <f>K2123*10000+L2123*100+F2101</f>
        <v>80205</v>
      </c>
    </row>
    <row r="2134" spans="1:18" ht="15" hidden="1" customHeight="1">
      <c r="A2134" s="10" t="e">
        <f>INDEX(REFERENCE!$B$2:$K$2,1,'EXAMPLE OF CHOICE CARDS'!I2134)</f>
        <v>#REF!</v>
      </c>
      <c r="B2134" s="5">
        <f>INDEX('DCM CARDS LOOKUP - HIDDEN'!$P$4:$AF$8890,MATCH(N2134,'DCM CARDS LOOKUP - HIDDEN'!$O$4:$O$8890,0),$I2134)</f>
        <v>0</v>
      </c>
      <c r="C2134" s="5">
        <f>INDEX('DCM CARDS LOOKUP - HIDDEN'!$P$4:$AF$8890,MATCH(O2134,'DCM CARDS LOOKUP - HIDDEN'!$O$4:$O$8890,0),$I2134)</f>
        <v>0</v>
      </c>
      <c r="D2134" s="5">
        <f>INDEX('DCM CARDS LOOKUP - HIDDEN'!$P$4:$AF$8890,MATCH(P2134,'DCM CARDS LOOKUP - HIDDEN'!$O$4:$O$8890,0),$I2134)</f>
        <v>0</v>
      </c>
      <c r="E2134" s="24"/>
      <c r="F2134" s="24"/>
      <c r="G2134" s="42"/>
      <c r="I2134" s="4">
        <v>12</v>
      </c>
      <c r="N2134">
        <f>K2123*10000+L2123*100+B2121</f>
        <v>80201</v>
      </c>
      <c r="O2134">
        <f>K2123*10000+L2123*100+C2121</f>
        <v>80202</v>
      </c>
      <c r="P2134">
        <f>K2123*10000+L2123*100+D2121</f>
        <v>80203</v>
      </c>
      <c r="Q2134">
        <f>K2123*10000+L2123*100+E2101</f>
        <v>80204</v>
      </c>
      <c r="R2134">
        <f>K2123*10000+L2123*100+F2101</f>
        <v>80205</v>
      </c>
    </row>
    <row r="2135" spans="1:18" ht="15" hidden="1" customHeight="1">
      <c r="A2135" s="10" t="e">
        <f>INDEX(REFERENCE!$B$2:$K$2,1,'EXAMPLE OF CHOICE CARDS'!I2135)</f>
        <v>#REF!</v>
      </c>
      <c r="B2135" s="5">
        <f>INDEX('DCM CARDS LOOKUP - HIDDEN'!$P$4:$AF$8890,MATCH(N2135,'DCM CARDS LOOKUP - HIDDEN'!$O$4:$O$8890,0),$I2135)</f>
        <v>0</v>
      </c>
      <c r="C2135" s="5">
        <f>INDEX('DCM CARDS LOOKUP - HIDDEN'!$P$4:$AF$8890,MATCH(O2135,'DCM CARDS LOOKUP - HIDDEN'!$O$4:$O$8890,0),$I2135)</f>
        <v>0</v>
      </c>
      <c r="D2135" s="5">
        <f>INDEX('DCM CARDS LOOKUP - HIDDEN'!$P$4:$AF$8890,MATCH(P2135,'DCM CARDS LOOKUP - HIDDEN'!$O$4:$O$8890,0),$I2135)</f>
        <v>0</v>
      </c>
      <c r="E2135" s="24"/>
      <c r="F2135" s="24"/>
      <c r="G2135" s="42"/>
      <c r="I2135" s="4">
        <v>13</v>
      </c>
      <c r="N2135">
        <f>K2123*10000+L2123*100+B2121</f>
        <v>80201</v>
      </c>
      <c r="O2135">
        <f>K2123*10000+L2123*100+C2121</f>
        <v>80202</v>
      </c>
      <c r="P2135">
        <f>K2123*10000+L2123*100+D2121</f>
        <v>80203</v>
      </c>
      <c r="Q2135">
        <f>K2123*10000+L2123*100+E2101</f>
        <v>80204</v>
      </c>
      <c r="R2135">
        <f>K2123*10000+L2123*100+F2101</f>
        <v>80205</v>
      </c>
    </row>
    <row r="2136" spans="1:18" ht="15" hidden="1" customHeight="1">
      <c r="A2136" s="10" t="e">
        <f>INDEX(REFERENCE!$B$2:$K$2,1,'EXAMPLE OF CHOICE CARDS'!I2136)</f>
        <v>#REF!</v>
      </c>
      <c r="B2136" s="5">
        <f>INDEX('DCM CARDS LOOKUP - HIDDEN'!$P$4:$AF$8890,MATCH(N2136,'DCM CARDS LOOKUP - HIDDEN'!$O$4:$O$8890,0),$I2136)</f>
        <v>0</v>
      </c>
      <c r="C2136" s="5">
        <f>INDEX('DCM CARDS LOOKUP - HIDDEN'!$P$4:$AF$8890,MATCH(O2136,'DCM CARDS LOOKUP - HIDDEN'!$O$4:$O$8890,0),$I2136)</f>
        <v>0</v>
      </c>
      <c r="D2136" s="5">
        <f>INDEX('DCM CARDS LOOKUP - HIDDEN'!$P$4:$AF$8890,MATCH(P2136,'DCM CARDS LOOKUP - HIDDEN'!$O$4:$O$8890,0),$I2136)</f>
        <v>0</v>
      </c>
      <c r="E2136" s="24"/>
      <c r="F2136" s="24"/>
      <c r="G2136" s="43"/>
      <c r="I2136" s="4">
        <v>14</v>
      </c>
      <c r="N2136">
        <f>K2123*10000+L2123*100+B2121</f>
        <v>80201</v>
      </c>
      <c r="O2136">
        <f>K2123*10000+L2123*100+C2121</f>
        <v>80202</v>
      </c>
      <c r="P2136">
        <f>K2123*10000+L2123*100+D2121</f>
        <v>80203</v>
      </c>
      <c r="Q2136">
        <f>K2123*10000+L2123*100+E2101</f>
        <v>80204</v>
      </c>
      <c r="R2136">
        <f>K2123*10000+L2123*100+F2101</f>
        <v>80205</v>
      </c>
    </row>
    <row r="2137" spans="1:18">
      <c r="A2137" s="2"/>
      <c r="B2137" s="5"/>
      <c r="C2137" s="5"/>
      <c r="D2137" s="5"/>
      <c r="E2137" s="5"/>
      <c r="F2137" s="5"/>
      <c r="G2137" s="5"/>
      <c r="I2137" s="13"/>
    </row>
    <row r="2138" spans="1:18">
      <c r="A2138" s="6"/>
      <c r="B2138" s="7">
        <v>1</v>
      </c>
      <c r="C2138" s="7">
        <v>2</v>
      </c>
      <c r="D2138" s="7">
        <v>3</v>
      </c>
      <c r="E2138" s="7">
        <v>4</v>
      </c>
      <c r="F2138" s="7">
        <v>5</v>
      </c>
      <c r="G2138" s="7">
        <v>9</v>
      </c>
      <c r="I2138" s="13"/>
    </row>
    <row r="2141" spans="1:18">
      <c r="A2141" s="1" t="str">
        <f>"Version "&amp;K2143&amp;"; Task"&amp;L2143</f>
        <v>Version 8; Task3</v>
      </c>
      <c r="B2141" s="4">
        <v>1</v>
      </c>
      <c r="C2141" s="4">
        <v>2</v>
      </c>
      <c r="D2141" s="4">
        <v>3</v>
      </c>
      <c r="E2141" s="4">
        <f>E2121</f>
        <v>4</v>
      </c>
      <c r="F2141" s="4">
        <f>F2121</f>
        <v>5</v>
      </c>
      <c r="I2141" s="13"/>
    </row>
    <row r="2142" spans="1:18" ht="15" customHeight="1">
      <c r="A2142" s="11" t="s">
        <v>8</v>
      </c>
      <c r="B2142" s="12" t="s">
        <v>9</v>
      </c>
      <c r="C2142" s="12" t="s">
        <v>10</v>
      </c>
      <c r="D2142" s="12" t="s">
        <v>11</v>
      </c>
      <c r="E2142" s="23" t="s">
        <v>20</v>
      </c>
      <c r="F2142" s="23" t="s">
        <v>21</v>
      </c>
      <c r="G2142" s="41" t="s">
        <v>15</v>
      </c>
      <c r="I2142" s="13"/>
      <c r="K2142" t="s">
        <v>12</v>
      </c>
      <c r="L2142" t="s">
        <v>1</v>
      </c>
    </row>
    <row r="2143" spans="1:18">
      <c r="A2143" s="10" t="str">
        <f>INDEX(REFERENCE!$B$2:$K$2,1,'EXAMPLE OF CHOICE CARDS'!I2143)</f>
        <v>Brand</v>
      </c>
      <c r="B2143" s="5" t="str">
        <f>INDEX('DCM CARDS LOOKUP - HIDDEN'!$P$4:$AF$8890,MATCH(N2143,'DCM CARDS LOOKUP - HIDDEN'!$O$4:$O$8890,0),$I2143)</f>
        <v>Mucinex</v>
      </c>
      <c r="C2143" s="5" t="str">
        <f>INDEX('DCM CARDS LOOKUP - HIDDEN'!$P$4:$AF$8890,MATCH(O2143,'DCM CARDS LOOKUP - HIDDEN'!$O$4:$O$8890,0),$I2143)</f>
        <v>Robitussin</v>
      </c>
      <c r="D2143" s="5" t="str">
        <f>INDEX('DCM CARDS LOOKUP - HIDDEN'!$P$4:$AF$8890,MATCH(P2143,'DCM CARDS LOOKUP - HIDDEN'!$O$4:$O$8890,0),$I2143)</f>
        <v>Sudafed</v>
      </c>
      <c r="E2143" s="5" t="str">
        <f>INDEX('DCM CARDS LOOKUP - HIDDEN'!$P$4:$AF$8890,MATCH(Q2143,'DCM CARDS LOOKUP - HIDDEN'!$O$4:$O$8890,0),$I2143)</f>
        <v>Emergen-C</v>
      </c>
      <c r="F2143" s="5" t="str">
        <f>INDEX('DCM CARDS LOOKUP - HIDDEN'!$P$4:$AF$8890,MATCH(R2143,'DCM CARDS LOOKUP - HIDDEN'!$O$4:$O$8890,0),$I2143)</f>
        <v>Nyquil</v>
      </c>
      <c r="G2143" s="42"/>
      <c r="I2143" s="4">
        <v>1</v>
      </c>
      <c r="K2143">
        <f>IF(L2123=15,K2123+1,K2123)</f>
        <v>8</v>
      </c>
      <c r="L2143">
        <f>IF(L2123&lt;15,L2123+1,1)</f>
        <v>3</v>
      </c>
      <c r="N2143">
        <f>K2143*10000+L2143*100+B2141</f>
        <v>80301</v>
      </c>
      <c r="O2143">
        <f>K2143*10000+L2143*100+C2141</f>
        <v>80302</v>
      </c>
      <c r="P2143">
        <f>K2143*10000+L2143*100+D2141</f>
        <v>80303</v>
      </c>
      <c r="Q2143">
        <f>K2143*10000+L2143*100+E2121</f>
        <v>80304</v>
      </c>
      <c r="R2143">
        <f>K2143*10000+L2143*100+F2121</f>
        <v>80305</v>
      </c>
    </row>
    <row r="2144" spans="1:18">
      <c r="A2144" s="10" t="str">
        <f>INDEX(REFERENCE!$B$2:$K$2,1,'EXAMPLE OF CHOICE CARDS'!I2144)</f>
        <v>Format</v>
      </c>
      <c r="B2144" s="5" t="str">
        <f>INDEX('DCM CARDS LOOKUP - HIDDEN'!$P$4:$AF$8890,MATCH(N2144,'DCM CARDS LOOKUP - HIDDEN'!$O$4:$O$8890,0),$I2144)</f>
        <v>Nasal Spray</v>
      </c>
      <c r="C2144" s="5" t="str">
        <f>INDEX('DCM CARDS LOOKUP - HIDDEN'!$P$4:$AF$8890,MATCH(O2144,'DCM CARDS LOOKUP - HIDDEN'!$O$4:$O$8890,0),$I2144)</f>
        <v>Powder packet</v>
      </c>
      <c r="D2144" s="5" t="str">
        <f>INDEX('DCM CARDS LOOKUP - HIDDEN'!$P$4:$AF$8890,MATCH(P2144,'DCM CARDS LOOKUP - HIDDEN'!$O$4:$O$8890,0),$I2144)</f>
        <v>Hot liquid powder packet</v>
      </c>
      <c r="E2144" s="5" t="str">
        <f>INDEX('DCM CARDS LOOKUP - HIDDEN'!$P$4:$AF$8890,MATCH(Q2144,'DCM CARDS LOOKUP - HIDDEN'!$O$4:$O$8890,0),$I2144)</f>
        <v>Tablet</v>
      </c>
      <c r="F2144" s="5" t="str">
        <f>INDEX('DCM CARDS LOOKUP - HIDDEN'!$P$4:$AF$8890,MATCH(R2144,'DCM CARDS LOOKUP - HIDDEN'!$O$4:$O$8890,0),$I2144)</f>
        <v>Gummies</v>
      </c>
      <c r="G2144" s="42"/>
      <c r="I2144" s="4">
        <v>2</v>
      </c>
      <c r="N2144">
        <f>K2143*10000+L2143*100+B2141</f>
        <v>80301</v>
      </c>
      <c r="O2144">
        <f>K2143*10000+L2143*100+C2141</f>
        <v>80302</v>
      </c>
      <c r="P2144">
        <f>K2143*10000+L2143*100+D2141</f>
        <v>80303</v>
      </c>
      <c r="Q2144">
        <f>K2143*10000+L2143*100+E2121</f>
        <v>80304</v>
      </c>
      <c r="R2144">
        <f>K2143*10000+L2143*100+F2121</f>
        <v>80305</v>
      </c>
    </row>
    <row r="2145" spans="1:18">
      <c r="A2145" s="10" t="str">
        <f>INDEX(REFERENCE!$B$2:$K$2,1,'EXAMPLE OF CHOICE CARDS'!I2145)</f>
        <v>Symptoms</v>
      </c>
      <c r="B2145" s="5" t="str">
        <f>INDEX('DCM CARDS LOOKUP - HIDDEN'!$P$4:$AF$8890,MATCH(N2145,'DCM CARDS LOOKUP - HIDDEN'!$O$4:$O$8890,0),$I2145)</f>
        <v>Sinus Pressure relief</v>
      </c>
      <c r="C2145" s="5" t="str">
        <f>INDEX('DCM CARDS LOOKUP - HIDDEN'!$P$4:$AF$8890,MATCH(O2145,'DCM CARDS LOOKUP - HIDDEN'!$O$4:$O$8890,0),$I2145)</f>
        <v>Clears mucus</v>
      </c>
      <c r="D2145" s="5" t="str">
        <f>INDEX('DCM CARDS LOOKUP - HIDDEN'!$P$4:$AF$8890,MATCH(P2145,'DCM CARDS LOOKUP - HIDDEN'!$O$4:$O$8890,0),$I2145)</f>
        <v>Sore throat relief</v>
      </c>
      <c r="E2145" s="5" t="str">
        <f>INDEX('DCM CARDS LOOKUP - HIDDEN'!$P$4:$AF$8890,MATCH(Q2145,'DCM CARDS LOOKUP - HIDDEN'!$O$4:$O$8890,0),$I2145)</f>
        <v>Flu/ Severe cold Relief</v>
      </c>
      <c r="F2145" s="5" t="str">
        <f>INDEX('DCM CARDS LOOKUP - HIDDEN'!$P$4:$AF$8890,MATCH(R2145,'DCM CARDS LOOKUP - HIDDEN'!$O$4:$O$8890,0),$I2145)</f>
        <v>Chest congestion relief</v>
      </c>
      <c r="G2145" s="42"/>
      <c r="I2145" s="4">
        <v>3</v>
      </c>
      <c r="N2145">
        <f>K2143*10000+L2143*100+B2141</f>
        <v>80301</v>
      </c>
      <c r="O2145">
        <f>K2143*10000+L2143*100+C2141</f>
        <v>80302</v>
      </c>
      <c r="P2145">
        <f>K2143*10000+L2143*100+D2141</f>
        <v>80303</v>
      </c>
      <c r="Q2145">
        <f>K2143*10000+L2143*100+E2121</f>
        <v>80304</v>
      </c>
      <c r="R2145">
        <f>K2143*10000+L2143*100+F2121</f>
        <v>80305</v>
      </c>
    </row>
    <row r="2146" spans="1:18">
      <c r="A2146" s="10" t="str">
        <f>INDEX(REFERENCE!$B$2:$K$2,1,'EXAMPLE OF CHOICE CARDS'!I2146)</f>
        <v>Benefit</v>
      </c>
      <c r="B2146" s="5" t="str">
        <f>INDEX('DCM CARDS LOOKUP - HIDDEN'!$P$4:$AF$8890,MATCH(N2146,'DCM CARDS LOOKUP - HIDDEN'!$O$4:$O$8890,0),$I2146)</f>
        <v>For Daytime Use/Anytime Use</v>
      </c>
      <c r="C2146" s="5" t="str">
        <f>INDEX('DCM CARDS LOOKUP - HIDDEN'!$P$4:$AF$8890,MATCH(O2146,'DCM CARDS LOOKUP - HIDDEN'!$O$4:$O$8890,0),$I2146)</f>
        <v>12 Hour Relief</v>
      </c>
      <c r="D2146" s="5" t="str">
        <f>INDEX('DCM CARDS LOOKUP - HIDDEN'!$P$4:$AF$8890,MATCH(P2146,'DCM CARDS LOOKUP - HIDDEN'!$O$4:$O$8890,0),$I2146)</f>
        <v>Allergy Relief</v>
      </c>
      <c r="E2146" s="5" t="str">
        <f>INDEX('DCM CARDS LOOKUP - HIDDEN'!$P$4:$AF$8890,MATCH(Q2146,'DCM CARDS LOOKUP - HIDDEN'!$O$4:$O$8890,0),$I2146)</f>
        <v>For Nighttime Use</v>
      </c>
      <c r="F2146" s="5" t="str">
        <f>INDEX('DCM CARDS LOOKUP - HIDDEN'!$P$4:$AF$8890,MATCH(R2146,'DCM CARDS LOOKUP - HIDDEN'!$O$4:$O$8890,0),$I2146)</f>
        <v>Steroid Free</v>
      </c>
      <c r="G2146" s="42"/>
      <c r="I2146" s="4">
        <v>4</v>
      </c>
      <c r="N2146">
        <f>K2143*10000+L2143*100+B2141</f>
        <v>80301</v>
      </c>
      <c r="O2146">
        <f>K2143*10000+L2143*100+C2141</f>
        <v>80302</v>
      </c>
      <c r="P2146">
        <f>K2143*10000+L2143*100+D2141</f>
        <v>80303</v>
      </c>
      <c r="Q2146">
        <f>K2143*10000+L2143*100+E2121</f>
        <v>80304</v>
      </c>
      <c r="R2146">
        <f>K2143*10000+L2143*100+F2121</f>
        <v>80305</v>
      </c>
    </row>
    <row r="2147" spans="1:18">
      <c r="A2147" s="10" t="str">
        <f>INDEX(REFERENCE!$B$2:$K$2,1,'EXAMPLE OF CHOICE CARDS'!I2147)</f>
        <v>Doses</v>
      </c>
      <c r="B2147" s="5" t="str">
        <f>INDEX('DCM CARDS LOOKUP - HIDDEN'!$P$4:$AF$8890,MATCH(N2147,'DCM CARDS LOOKUP - HIDDEN'!$O$4:$O$8890,0),$I2147)</f>
        <v>90 Doses</v>
      </c>
      <c r="C2147" s="5" t="str">
        <f>INDEX('DCM CARDS LOOKUP - HIDDEN'!$P$4:$AF$8890,MATCH(O2147,'DCM CARDS LOOKUP - HIDDEN'!$O$4:$O$8890,0),$I2147)</f>
        <v>6 Doses</v>
      </c>
      <c r="D2147" s="5" t="str">
        <f>INDEX('DCM CARDS LOOKUP - HIDDEN'!$P$4:$AF$8890,MATCH(P2147,'DCM CARDS LOOKUP - HIDDEN'!$O$4:$O$8890,0),$I2147)</f>
        <v>12 Doses</v>
      </c>
      <c r="E2147" s="5" t="str">
        <f>INDEX('DCM CARDS LOOKUP - HIDDEN'!$P$4:$AF$8890,MATCH(Q2147,'DCM CARDS LOOKUP - HIDDEN'!$O$4:$O$8890,0),$I2147)</f>
        <v>30 Doses</v>
      </c>
      <c r="F2147" s="5" t="str">
        <f>INDEX('DCM CARDS LOOKUP - HIDDEN'!$P$4:$AF$8890,MATCH(R2147,'DCM CARDS LOOKUP - HIDDEN'!$O$4:$O$8890,0),$I2147)</f>
        <v>60 Doses</v>
      </c>
      <c r="G2147" s="42"/>
      <c r="I2147" s="4">
        <v>5</v>
      </c>
      <c r="N2147">
        <f>K2143*10000+L2143*100+B2141</f>
        <v>80301</v>
      </c>
      <c r="O2147">
        <f>K2143*10000+L2143*100+C2141</f>
        <v>80302</v>
      </c>
      <c r="P2147">
        <f>K2143*10000+L2143*100+D2141</f>
        <v>80303</v>
      </c>
      <c r="Q2147">
        <f>K2143*10000+L2143*100+E2121</f>
        <v>80304</v>
      </c>
      <c r="R2147">
        <f>K2143*10000+L2143*100+F2121</f>
        <v>80305</v>
      </c>
    </row>
    <row r="2148" spans="1:18">
      <c r="A2148" s="10" t="str">
        <f>INDEX(REFERENCE!$B$2:$K$2,1,'EXAMPLE OF CHOICE CARDS'!I2148)</f>
        <v>flavor</v>
      </c>
      <c r="B2148" s="5" t="str">
        <f>INDEX('DCM CARDS LOOKUP - HIDDEN'!$P$4:$AF$8890,MATCH(N2148,'DCM CARDS LOOKUP - HIDDEN'!$O$4:$O$8890,0),$I2148)</f>
        <v>-</v>
      </c>
      <c r="C2148" s="5" t="str">
        <f>INDEX('DCM CARDS LOOKUP - HIDDEN'!$P$4:$AF$8890,MATCH(O2148,'DCM CARDS LOOKUP - HIDDEN'!$O$4:$O$8890,0),$I2148)</f>
        <v>Mixed Berry</v>
      </c>
      <c r="D2148" s="5" t="str">
        <f>INDEX('DCM CARDS LOOKUP - HIDDEN'!$P$4:$AF$8890,MATCH(P2148,'DCM CARDS LOOKUP - HIDDEN'!$O$4:$O$8890,0),$I2148)</f>
        <v>Honey Lemon</v>
      </c>
      <c r="E2148" s="5" t="str">
        <f>INDEX('DCM CARDS LOOKUP - HIDDEN'!$P$4:$AF$8890,MATCH(Q2148,'DCM CARDS LOOKUP - HIDDEN'!$O$4:$O$8890,0),$I2148)</f>
        <v>-</v>
      </c>
      <c r="F2148" s="5" t="str">
        <f>INDEX('DCM CARDS LOOKUP - HIDDEN'!$P$4:$AF$8890,MATCH(R2148,'DCM CARDS LOOKUP - HIDDEN'!$O$4:$O$8890,0),$I2148)</f>
        <v>Honey</v>
      </c>
      <c r="G2148" s="42"/>
      <c r="I2148" s="4">
        <v>6</v>
      </c>
      <c r="N2148">
        <f>K2143*10000+L2143*100+B2141</f>
        <v>80301</v>
      </c>
      <c r="O2148">
        <f>K2143*10000+L2143*100+C2141</f>
        <v>80302</v>
      </c>
      <c r="P2148">
        <f>K2143*10000+L2143*100+D2141</f>
        <v>80303</v>
      </c>
      <c r="Q2148">
        <f>K2143*10000+L2143*100+E2121</f>
        <v>80304</v>
      </c>
      <c r="R2148">
        <f>K2143*10000+L2143*100+F2121</f>
        <v>80305</v>
      </c>
    </row>
    <row r="2149" spans="1:18" ht="15" customHeight="1">
      <c r="A2149" s="10" t="str">
        <f>INDEX(REFERENCE!$B$2:$K$2,1,'EXAMPLE OF CHOICE CARDS'!I2149)</f>
        <v>Price</v>
      </c>
      <c r="B2149" s="29">
        <f>INDEX('DCM CARDS LOOKUP - HIDDEN'!$P$4:$AF$8890,MATCH(N2149,'DCM CARDS LOOKUP - HIDDEN'!$O$4:$O$8890,0),$I2149)</f>
        <v>26</v>
      </c>
      <c r="C2149" s="29">
        <f>INDEX('DCM CARDS LOOKUP - HIDDEN'!$P$4:$AF$8890,MATCH(O2149,'DCM CARDS LOOKUP - HIDDEN'!$O$4:$O$8890,0),$I2149)</f>
        <v>7</v>
      </c>
      <c r="D2149" s="29">
        <f>INDEX('DCM CARDS LOOKUP - HIDDEN'!$P$4:$AF$8890,MATCH(P2149,'DCM CARDS LOOKUP - HIDDEN'!$O$4:$O$8890,0),$I2149)</f>
        <v>11</v>
      </c>
      <c r="E2149" s="29">
        <f>INDEX('DCM CARDS LOOKUP - HIDDEN'!$P$4:$AF$8890,MATCH(Q2149,'DCM CARDS LOOKUP - HIDDEN'!$O$4:$O$8890,0),$I2149)</f>
        <v>20</v>
      </c>
      <c r="F2149" s="29">
        <f>INDEX('DCM CARDS LOOKUP - HIDDEN'!$P$4:$AF$8890,MATCH(R2149,'DCM CARDS LOOKUP - HIDDEN'!$O$4:$O$8890,0),$I2149)</f>
        <v>29</v>
      </c>
      <c r="G2149" s="42"/>
      <c r="I2149" s="4">
        <v>7</v>
      </c>
      <c r="N2149">
        <f>K2143*10000+L2143*100+B2141</f>
        <v>80301</v>
      </c>
      <c r="O2149">
        <f>K2143*10000+L2143*100+C2141</f>
        <v>80302</v>
      </c>
      <c r="P2149">
        <f>K2143*10000+L2143*100+D2141</f>
        <v>80303</v>
      </c>
      <c r="Q2149">
        <f>K2143*10000+L2143*100+E2121</f>
        <v>80304</v>
      </c>
      <c r="R2149">
        <f>K2143*10000+L2143*100+F2121</f>
        <v>80305</v>
      </c>
    </row>
    <row r="2150" spans="1:18" ht="15" hidden="1" customHeight="1">
      <c r="A2150" s="10">
        <f>INDEX(REFERENCE!$B$2:$K$2,1,'EXAMPLE OF CHOICE CARDS'!I2150)</f>
        <v>0</v>
      </c>
      <c r="B2150" s="29">
        <f>INDEX('DCM CARDS LOOKUP - HIDDEN'!$P$4:$AF$8890,MATCH(N2150,'DCM CARDS LOOKUP - HIDDEN'!$O$4:$O$8890,0),$I2150)</f>
        <v>0</v>
      </c>
      <c r="C2150" s="29">
        <f>INDEX('DCM CARDS LOOKUP - HIDDEN'!$P$4:$AF$8890,MATCH(O2150,'DCM CARDS LOOKUP - HIDDEN'!$O$4:$O$8890,0),$I2150)</f>
        <v>0</v>
      </c>
      <c r="D2150" s="29">
        <f>INDEX('DCM CARDS LOOKUP - HIDDEN'!$P$4:$AF$8890,MATCH(P2150,'DCM CARDS LOOKUP - HIDDEN'!$O$4:$O$8890,0),$I2150)</f>
        <v>0</v>
      </c>
      <c r="E2150" s="29">
        <f>INDEX('DCM CARDS LOOKUP - HIDDEN'!$P$4:$AF$8890,MATCH(Q2150,'DCM CARDS LOOKUP - HIDDEN'!$O$4:$O$8890,0),$I2150)</f>
        <v>0</v>
      </c>
      <c r="F2150" s="29">
        <f>INDEX('DCM CARDS LOOKUP - HIDDEN'!$P$4:$AF$8890,MATCH(R2150,'DCM CARDS LOOKUP - HIDDEN'!$O$4:$O$8890,0),$I2150)</f>
        <v>0</v>
      </c>
      <c r="G2150" s="42"/>
      <c r="I2150" s="4">
        <v>8</v>
      </c>
      <c r="N2150">
        <f>K2143*10000+L2143*100+B2141</f>
        <v>80301</v>
      </c>
      <c r="O2150">
        <f>K2143*10000+L2143*100+C2141</f>
        <v>80302</v>
      </c>
      <c r="P2150">
        <f>K2143*10000+L2143*100+D2141</f>
        <v>80303</v>
      </c>
      <c r="Q2150">
        <f>K2143*10000+L2143*100+E2121</f>
        <v>80304</v>
      </c>
      <c r="R2150">
        <f>K2143*10000+L2143*100+F2121</f>
        <v>80305</v>
      </c>
    </row>
    <row r="2151" spans="1:18" ht="15" hidden="1" customHeight="1">
      <c r="A2151" s="10">
        <f>INDEX(REFERENCE!$B$2:$K$2,1,'EXAMPLE OF CHOICE CARDS'!I2151)</f>
        <v>0</v>
      </c>
      <c r="B2151" s="5">
        <f>INDEX('DCM CARDS LOOKUP - HIDDEN'!$P$4:$AF$8890,MATCH(N2151,'DCM CARDS LOOKUP - HIDDEN'!$O$4:$O$8890,0),$I2151)</f>
        <v>0</v>
      </c>
      <c r="C2151" s="5">
        <f>INDEX('DCM CARDS LOOKUP - HIDDEN'!$P$4:$AF$8890,MATCH(O2151,'DCM CARDS LOOKUP - HIDDEN'!$O$4:$O$8890,0),$I2151)</f>
        <v>0</v>
      </c>
      <c r="D2151" s="5">
        <f>INDEX('DCM CARDS LOOKUP - HIDDEN'!$P$4:$AF$8890,MATCH(P2151,'DCM CARDS LOOKUP - HIDDEN'!$O$4:$O$8890,0),$I2151)</f>
        <v>0</v>
      </c>
      <c r="E2151" s="5">
        <f>INDEX('DCM CARDS LOOKUP - HIDDEN'!$P$4:$AF$8890,MATCH(Q2151,'DCM CARDS LOOKUP - HIDDEN'!$O$4:$O$8890,0),$I2151)</f>
        <v>0</v>
      </c>
      <c r="F2151" s="5">
        <f>INDEX('DCM CARDS LOOKUP - HIDDEN'!$P$4:$AF$8890,MATCH(R2151,'DCM CARDS LOOKUP - HIDDEN'!$O$4:$O$8890,0),$I2151)</f>
        <v>0</v>
      </c>
      <c r="G2151" s="42"/>
      <c r="I2151" s="4">
        <v>9</v>
      </c>
      <c r="N2151">
        <f>K2143*10000+L2143*100+B2141</f>
        <v>80301</v>
      </c>
      <c r="O2151">
        <f>K2143*10000+L2143*100+C2141</f>
        <v>80302</v>
      </c>
      <c r="P2151">
        <f>K2143*10000+L2143*100+D2141</f>
        <v>80303</v>
      </c>
      <c r="Q2151">
        <f>K2143*10000+L2143*100+E2121</f>
        <v>80304</v>
      </c>
      <c r="R2151">
        <f>K2143*10000+L2143*100+F2121</f>
        <v>80305</v>
      </c>
    </row>
    <row r="2152" spans="1:18" ht="15" hidden="1" customHeight="1">
      <c r="A2152" s="10">
        <f>INDEX(REFERENCE!$B$2:$K$2,1,'EXAMPLE OF CHOICE CARDS'!I2152)</f>
        <v>0</v>
      </c>
      <c r="B2152" s="5">
        <f>INDEX('DCM CARDS LOOKUP - HIDDEN'!$P$4:$AF$8890,MATCH(N2152,'DCM CARDS LOOKUP - HIDDEN'!$O$4:$O$8890,0),$I2152)</f>
        <v>0</v>
      </c>
      <c r="C2152" s="5">
        <f>INDEX('DCM CARDS LOOKUP - HIDDEN'!$P$4:$AF$8890,MATCH(O2152,'DCM CARDS LOOKUP - HIDDEN'!$O$4:$O$8890,0),$I2152)</f>
        <v>0</v>
      </c>
      <c r="D2152" s="5">
        <f>INDEX('DCM CARDS LOOKUP - HIDDEN'!$P$4:$AF$8890,MATCH(P2152,'DCM CARDS LOOKUP - HIDDEN'!$O$4:$O$8890,0),$I2152)</f>
        <v>0</v>
      </c>
      <c r="E2152" s="5">
        <f>INDEX('DCM CARDS LOOKUP - HIDDEN'!$P$4:$AF$8890,MATCH(Q2152,'DCM CARDS LOOKUP - HIDDEN'!$O$4:$O$8890,0),$I2152)</f>
        <v>0</v>
      </c>
      <c r="F2152" s="5">
        <f>INDEX('DCM CARDS LOOKUP - HIDDEN'!$P$4:$AF$8890,MATCH(R2152,'DCM CARDS LOOKUP - HIDDEN'!$O$4:$O$8890,0),$I2152)</f>
        <v>0</v>
      </c>
      <c r="G2152" s="42"/>
      <c r="I2152" s="4">
        <v>10</v>
      </c>
      <c r="N2152">
        <f>K2143*10000+L2143*100+B2141</f>
        <v>80301</v>
      </c>
      <c r="O2152">
        <f>K2143*10000+L2143*100+C2141</f>
        <v>80302</v>
      </c>
      <c r="P2152">
        <f>K2143*10000+L2143*100+D2141</f>
        <v>80303</v>
      </c>
      <c r="Q2152">
        <f>K2143*10000+L2143*100+E2121</f>
        <v>80304</v>
      </c>
      <c r="R2152">
        <f>K2143*10000+L2143*100+F2121</f>
        <v>80305</v>
      </c>
    </row>
    <row r="2153" spans="1:18" ht="15" hidden="1" customHeight="1">
      <c r="A2153" s="10" t="e">
        <f>INDEX(REFERENCE!$B$2:$K$2,1,'EXAMPLE OF CHOICE CARDS'!I2153)</f>
        <v>#REF!</v>
      </c>
      <c r="B2153" s="5">
        <f>INDEX('DCM CARDS LOOKUP - HIDDEN'!$P$4:$AF$8890,MATCH(N2153,'DCM CARDS LOOKUP - HIDDEN'!$O$4:$O$8890,0),$I2153)</f>
        <v>0</v>
      </c>
      <c r="C2153" s="5">
        <f>INDEX('DCM CARDS LOOKUP - HIDDEN'!$P$4:$AF$8890,MATCH(O2153,'DCM CARDS LOOKUP - HIDDEN'!$O$4:$O$8890,0),$I2153)</f>
        <v>0</v>
      </c>
      <c r="D2153" s="5">
        <f>INDEX('DCM CARDS LOOKUP - HIDDEN'!$P$4:$AF$8890,MATCH(P2153,'DCM CARDS LOOKUP - HIDDEN'!$O$4:$O$8890,0),$I2153)</f>
        <v>0</v>
      </c>
      <c r="E2153" s="24"/>
      <c r="F2153" s="24"/>
      <c r="G2153" s="42"/>
      <c r="I2153" s="4">
        <v>11</v>
      </c>
      <c r="N2153">
        <f>K2143*10000+L2143*100+B2141</f>
        <v>80301</v>
      </c>
      <c r="O2153">
        <f>K2143*10000+L2143*100+C2141</f>
        <v>80302</v>
      </c>
      <c r="P2153">
        <f>K2143*10000+L2143*100+D2141</f>
        <v>80303</v>
      </c>
      <c r="Q2153">
        <f>K2143*10000+L2143*100+E2121</f>
        <v>80304</v>
      </c>
      <c r="R2153">
        <f>K2143*10000+L2143*100+F2121</f>
        <v>80305</v>
      </c>
    </row>
    <row r="2154" spans="1:18" ht="15" hidden="1" customHeight="1">
      <c r="A2154" s="10" t="e">
        <f>INDEX(REFERENCE!$B$2:$K$2,1,'EXAMPLE OF CHOICE CARDS'!I2154)</f>
        <v>#REF!</v>
      </c>
      <c r="B2154" s="5">
        <f>INDEX('DCM CARDS LOOKUP - HIDDEN'!$P$4:$AF$8890,MATCH(N2154,'DCM CARDS LOOKUP - HIDDEN'!$O$4:$O$8890,0),$I2154)</f>
        <v>0</v>
      </c>
      <c r="C2154" s="5">
        <f>INDEX('DCM CARDS LOOKUP - HIDDEN'!$P$4:$AF$8890,MATCH(O2154,'DCM CARDS LOOKUP - HIDDEN'!$O$4:$O$8890,0),$I2154)</f>
        <v>0</v>
      </c>
      <c r="D2154" s="5">
        <f>INDEX('DCM CARDS LOOKUP - HIDDEN'!$P$4:$AF$8890,MATCH(P2154,'DCM CARDS LOOKUP - HIDDEN'!$O$4:$O$8890,0),$I2154)</f>
        <v>0</v>
      </c>
      <c r="E2154" s="24"/>
      <c r="F2154" s="24"/>
      <c r="G2154" s="42"/>
      <c r="I2154" s="4">
        <v>12</v>
      </c>
      <c r="N2154">
        <f>K2143*10000+L2143*100+B2141</f>
        <v>80301</v>
      </c>
      <c r="O2154">
        <f>K2143*10000+L2143*100+C2141</f>
        <v>80302</v>
      </c>
      <c r="P2154">
        <f>K2143*10000+L2143*100+D2141</f>
        <v>80303</v>
      </c>
      <c r="Q2154">
        <f>K2143*10000+L2143*100+E2121</f>
        <v>80304</v>
      </c>
      <c r="R2154">
        <f>K2143*10000+L2143*100+F2121</f>
        <v>80305</v>
      </c>
    </row>
    <row r="2155" spans="1:18" ht="15" hidden="1" customHeight="1">
      <c r="A2155" s="10" t="e">
        <f>INDEX(REFERENCE!$B$2:$K$2,1,'EXAMPLE OF CHOICE CARDS'!I2155)</f>
        <v>#REF!</v>
      </c>
      <c r="B2155" s="5">
        <f>INDEX('DCM CARDS LOOKUP - HIDDEN'!$P$4:$AF$8890,MATCH(N2155,'DCM CARDS LOOKUP - HIDDEN'!$O$4:$O$8890,0),$I2155)</f>
        <v>0</v>
      </c>
      <c r="C2155" s="5">
        <f>INDEX('DCM CARDS LOOKUP - HIDDEN'!$P$4:$AF$8890,MATCH(O2155,'DCM CARDS LOOKUP - HIDDEN'!$O$4:$O$8890,0),$I2155)</f>
        <v>0</v>
      </c>
      <c r="D2155" s="5">
        <f>INDEX('DCM CARDS LOOKUP - HIDDEN'!$P$4:$AF$8890,MATCH(P2155,'DCM CARDS LOOKUP - HIDDEN'!$O$4:$O$8890,0),$I2155)</f>
        <v>0</v>
      </c>
      <c r="E2155" s="24"/>
      <c r="F2155" s="24"/>
      <c r="G2155" s="42"/>
      <c r="I2155" s="4">
        <v>13</v>
      </c>
      <c r="N2155">
        <f>K2143*10000+L2143*100+B2141</f>
        <v>80301</v>
      </c>
      <c r="O2155">
        <f>K2143*10000+L2143*100+C2141</f>
        <v>80302</v>
      </c>
      <c r="P2155">
        <f>K2143*10000+L2143*100+D2141</f>
        <v>80303</v>
      </c>
      <c r="Q2155">
        <f>K2143*10000+L2143*100+E2121</f>
        <v>80304</v>
      </c>
      <c r="R2155">
        <f>K2143*10000+L2143*100+F2121</f>
        <v>80305</v>
      </c>
    </row>
    <row r="2156" spans="1:18" ht="15" hidden="1" customHeight="1">
      <c r="A2156" s="10" t="e">
        <f>INDEX(REFERENCE!$B$2:$K$2,1,'EXAMPLE OF CHOICE CARDS'!I2156)</f>
        <v>#REF!</v>
      </c>
      <c r="B2156" s="5">
        <f>INDEX('DCM CARDS LOOKUP - HIDDEN'!$P$4:$AF$8890,MATCH(N2156,'DCM CARDS LOOKUP - HIDDEN'!$O$4:$O$8890,0),$I2156)</f>
        <v>0</v>
      </c>
      <c r="C2156" s="5">
        <f>INDEX('DCM CARDS LOOKUP - HIDDEN'!$P$4:$AF$8890,MATCH(O2156,'DCM CARDS LOOKUP - HIDDEN'!$O$4:$O$8890,0),$I2156)</f>
        <v>0</v>
      </c>
      <c r="D2156" s="5">
        <f>INDEX('DCM CARDS LOOKUP - HIDDEN'!$P$4:$AF$8890,MATCH(P2156,'DCM CARDS LOOKUP - HIDDEN'!$O$4:$O$8890,0),$I2156)</f>
        <v>0</v>
      </c>
      <c r="E2156" s="24"/>
      <c r="F2156" s="24"/>
      <c r="G2156" s="43"/>
      <c r="I2156" s="4">
        <v>14</v>
      </c>
      <c r="N2156">
        <f>K2143*10000+L2143*100+B2141</f>
        <v>80301</v>
      </c>
      <c r="O2156">
        <f>K2143*10000+L2143*100+C2141</f>
        <v>80302</v>
      </c>
      <c r="P2156">
        <f>K2143*10000+L2143*100+D2141</f>
        <v>80303</v>
      </c>
      <c r="Q2156">
        <f>K2143*10000+L2143*100+E2121</f>
        <v>80304</v>
      </c>
      <c r="R2156">
        <f>K2143*10000+L2143*100+F2121</f>
        <v>80305</v>
      </c>
    </row>
    <row r="2157" spans="1:18">
      <c r="A2157" s="2"/>
      <c r="B2157" s="5"/>
      <c r="C2157" s="5"/>
      <c r="D2157" s="5"/>
      <c r="E2157" s="5"/>
      <c r="F2157" s="5"/>
      <c r="G2157" s="5"/>
      <c r="I2157" s="13"/>
    </row>
    <row r="2158" spans="1:18">
      <c r="A2158" s="6"/>
      <c r="B2158" s="7">
        <v>1</v>
      </c>
      <c r="C2158" s="7">
        <v>2</v>
      </c>
      <c r="D2158" s="7">
        <v>3</v>
      </c>
      <c r="E2158" s="7">
        <v>4</v>
      </c>
      <c r="F2158" s="7">
        <v>5</v>
      </c>
      <c r="G2158" s="7">
        <v>9</v>
      </c>
      <c r="I2158" s="13"/>
    </row>
    <row r="2161" spans="1:18">
      <c r="A2161" s="1" t="str">
        <f>"Version "&amp;K2163&amp;"; Task"&amp;L2163</f>
        <v>Version 8; Task4</v>
      </c>
      <c r="B2161" s="4">
        <v>1</v>
      </c>
      <c r="C2161" s="4">
        <v>2</v>
      </c>
      <c r="D2161" s="4">
        <v>3</v>
      </c>
      <c r="E2161" s="4">
        <f>E2141</f>
        <v>4</v>
      </c>
      <c r="F2161" s="4">
        <f>F2141</f>
        <v>5</v>
      </c>
      <c r="I2161" s="13"/>
    </row>
    <row r="2162" spans="1:18" ht="15" customHeight="1">
      <c r="A2162" s="11" t="s">
        <v>8</v>
      </c>
      <c r="B2162" s="12" t="s">
        <v>9</v>
      </c>
      <c r="C2162" s="12" t="s">
        <v>10</v>
      </c>
      <c r="D2162" s="12" t="s">
        <v>11</v>
      </c>
      <c r="E2162" s="23" t="s">
        <v>20</v>
      </c>
      <c r="F2162" s="23" t="s">
        <v>21</v>
      </c>
      <c r="G2162" s="41" t="s">
        <v>15</v>
      </c>
      <c r="I2162" s="13"/>
      <c r="K2162" t="s">
        <v>12</v>
      </c>
      <c r="L2162" t="s">
        <v>1</v>
      </c>
    </row>
    <row r="2163" spans="1:18">
      <c r="A2163" s="10" t="str">
        <f>INDEX(REFERENCE!$B$2:$K$2,1,'EXAMPLE OF CHOICE CARDS'!I2163)</f>
        <v>Brand</v>
      </c>
      <c r="B2163" s="5" t="str">
        <f>INDEX('DCM CARDS LOOKUP - HIDDEN'!$P$4:$AF$8890,MATCH(N2163,'DCM CARDS LOOKUP - HIDDEN'!$O$4:$O$8890,0),$I2163)</f>
        <v>Flonase</v>
      </c>
      <c r="C2163" s="5" t="str">
        <f>INDEX('DCM CARDS LOOKUP - HIDDEN'!$P$4:$AF$8890,MATCH(O2163,'DCM CARDS LOOKUP - HIDDEN'!$O$4:$O$8890,0),$I2163)</f>
        <v>Zarbee's</v>
      </c>
      <c r="D2163" s="5" t="str">
        <f>INDEX('DCM CARDS LOOKUP - HIDDEN'!$P$4:$AF$8890,MATCH(P2163,'DCM CARDS LOOKUP - HIDDEN'!$O$4:$O$8890,0),$I2163)</f>
        <v>Sambucol</v>
      </c>
      <c r="E2163" s="5" t="str">
        <f>INDEX('DCM CARDS LOOKUP - HIDDEN'!$P$4:$AF$8890,MATCH(Q2163,'DCM CARDS LOOKUP - HIDDEN'!$O$4:$O$8890,0),$I2163)</f>
        <v>Advil Cold &amp;Flu</v>
      </c>
      <c r="F2163" s="5" t="str">
        <f>INDEX('DCM CARDS LOOKUP - HIDDEN'!$P$4:$AF$8890,MATCH(R2163,'DCM CARDS LOOKUP - HIDDEN'!$O$4:$O$8890,0),$I2163)</f>
        <v>Tylenol Cold &amp; Flu</v>
      </c>
      <c r="G2163" s="42"/>
      <c r="I2163" s="4">
        <v>1</v>
      </c>
      <c r="K2163">
        <f>IF(L2143=15,K2143+1,K2143)</f>
        <v>8</v>
      </c>
      <c r="L2163">
        <f>IF(L2143&lt;15,L2143+1,1)</f>
        <v>4</v>
      </c>
      <c r="N2163">
        <f>K2163*10000+L2163*100+B2161</f>
        <v>80401</v>
      </c>
      <c r="O2163">
        <f>K2163*10000+L2163*100+C2161</f>
        <v>80402</v>
      </c>
      <c r="P2163">
        <f>K2163*10000+L2163*100+D2161</f>
        <v>80403</v>
      </c>
      <c r="Q2163">
        <f>K2163*10000+L2163*100+E2141</f>
        <v>80404</v>
      </c>
      <c r="R2163">
        <f>K2163*10000+L2163*100+F2141</f>
        <v>80405</v>
      </c>
    </row>
    <row r="2164" spans="1:18">
      <c r="A2164" s="10" t="str">
        <f>INDEX(REFERENCE!$B$2:$K$2,1,'EXAMPLE OF CHOICE CARDS'!I2164)</f>
        <v>Format</v>
      </c>
      <c r="B2164" s="5" t="str">
        <f>INDEX('DCM CARDS LOOKUP - HIDDEN'!$P$4:$AF$8890,MATCH(N2164,'DCM CARDS LOOKUP - HIDDEN'!$O$4:$O$8890,0),$I2164)</f>
        <v>Nasal Spray</v>
      </c>
      <c r="C2164" s="5" t="str">
        <f>INDEX('DCM CARDS LOOKUP - HIDDEN'!$P$4:$AF$8890,MATCH(O2164,'DCM CARDS LOOKUP - HIDDEN'!$O$4:$O$8890,0),$I2164)</f>
        <v>Effervescent Tablets</v>
      </c>
      <c r="D2164" s="5" t="str">
        <f>INDEX('DCM CARDS LOOKUP - HIDDEN'!$P$4:$AF$8890,MATCH(P2164,'DCM CARDS LOOKUP - HIDDEN'!$O$4:$O$8890,0),$I2164)</f>
        <v>Syrup/liquid</v>
      </c>
      <c r="E2164" s="5" t="str">
        <f>INDEX('DCM CARDS LOOKUP - HIDDEN'!$P$4:$AF$8890,MATCH(Q2164,'DCM CARDS LOOKUP - HIDDEN'!$O$4:$O$8890,0),$I2164)</f>
        <v>Gummies</v>
      </c>
      <c r="F2164" s="5" t="str">
        <f>INDEX('DCM CARDS LOOKUP - HIDDEN'!$P$4:$AF$8890,MATCH(R2164,'DCM CARDS LOOKUP - HIDDEN'!$O$4:$O$8890,0),$I2164)</f>
        <v>Hot liquid powder packet</v>
      </c>
      <c r="G2164" s="42"/>
      <c r="I2164" s="4">
        <v>2</v>
      </c>
      <c r="N2164">
        <f>K2163*10000+L2163*100+B2161</f>
        <v>80401</v>
      </c>
      <c r="O2164">
        <f>K2163*10000+L2163*100+C2161</f>
        <v>80402</v>
      </c>
      <c r="P2164">
        <f>K2163*10000+L2163*100+D2161</f>
        <v>80403</v>
      </c>
      <c r="Q2164">
        <f>K2163*10000+L2163*100+E2141</f>
        <v>80404</v>
      </c>
      <c r="R2164">
        <f>K2163*10000+L2163*100+F2141</f>
        <v>80405</v>
      </c>
    </row>
    <row r="2165" spans="1:18">
      <c r="A2165" s="10" t="str">
        <f>INDEX(REFERENCE!$B$2:$K$2,1,'EXAMPLE OF CHOICE CARDS'!I2165)</f>
        <v>Symptoms</v>
      </c>
      <c r="B2165" s="5" t="str">
        <f>INDEX('DCM CARDS LOOKUP - HIDDEN'!$P$4:$AF$8890,MATCH(N2165,'DCM CARDS LOOKUP - HIDDEN'!$O$4:$O$8890,0),$I2165)</f>
        <v>Runny nose relief</v>
      </c>
      <c r="C2165" s="5" t="str">
        <f>INDEX('DCM CARDS LOOKUP - HIDDEN'!$P$4:$AF$8890,MATCH(O2165,'DCM CARDS LOOKUP - HIDDEN'!$O$4:$O$8890,0),$I2165)</f>
        <v>Nasal Congestion relief</v>
      </c>
      <c r="D2165" s="5" t="str">
        <f>INDEX('DCM CARDS LOOKUP - HIDDEN'!$P$4:$AF$8890,MATCH(P2165,'DCM CARDS LOOKUP - HIDDEN'!$O$4:$O$8890,0),$I2165)</f>
        <v>Controls Cough</v>
      </c>
      <c r="E2165" s="5" t="str">
        <f>INDEX('DCM CARDS LOOKUP - HIDDEN'!$P$4:$AF$8890,MATCH(Q2165,'DCM CARDS LOOKUP - HIDDEN'!$O$4:$O$8890,0),$I2165)</f>
        <v>Fever relief</v>
      </c>
      <c r="F2165" s="5" t="str">
        <f>INDEX('DCM CARDS LOOKUP - HIDDEN'!$P$4:$AF$8890,MATCH(R2165,'DCM CARDS LOOKUP - HIDDEN'!$O$4:$O$8890,0),$I2165)</f>
        <v>Chest congestion relief</v>
      </c>
      <c r="G2165" s="42"/>
      <c r="I2165" s="4">
        <v>3</v>
      </c>
      <c r="N2165">
        <f>K2163*10000+L2163*100+B2161</f>
        <v>80401</v>
      </c>
      <c r="O2165">
        <f>K2163*10000+L2163*100+C2161</f>
        <v>80402</v>
      </c>
      <c r="P2165">
        <f>K2163*10000+L2163*100+D2161</f>
        <v>80403</v>
      </c>
      <c r="Q2165">
        <f>K2163*10000+L2163*100+E2141</f>
        <v>80404</v>
      </c>
      <c r="R2165">
        <f>K2163*10000+L2163*100+F2141</f>
        <v>80405</v>
      </c>
    </row>
    <row r="2166" spans="1:18" ht="30">
      <c r="A2166" s="10" t="str">
        <f>INDEX(REFERENCE!$B$2:$K$2,1,'EXAMPLE OF CHOICE CARDS'!I2166)</f>
        <v>Benefit</v>
      </c>
      <c r="B2166" s="5" t="str">
        <f>INDEX('DCM CARDS LOOKUP - HIDDEN'!$P$4:$AF$8890,MATCH(N2166,'DCM CARDS LOOKUP - HIDDEN'!$O$4:$O$8890,0),$I2166)</f>
        <v>For people with High Blood Pressure (decongestant free)</v>
      </c>
      <c r="C2166" s="5" t="str">
        <f>INDEX('DCM CARDS LOOKUP - HIDDEN'!$P$4:$AF$8890,MATCH(O2166,'DCM CARDS LOOKUP - HIDDEN'!$O$4:$O$8890,0),$I2166)</f>
        <v>Sugar Free</v>
      </c>
      <c r="D2166" s="5" t="str">
        <f>INDEX('DCM CARDS LOOKUP - HIDDEN'!$P$4:$AF$8890,MATCH(P2166,'DCM CARDS LOOKUP - HIDDEN'!$O$4:$O$8890,0),$I2166)</f>
        <v>Natural Ingredients</v>
      </c>
      <c r="E2166" s="5" t="str">
        <f>INDEX('DCM CARDS LOOKUP - HIDDEN'!$P$4:$AF$8890,MATCH(Q2166,'DCM CARDS LOOKUP - HIDDEN'!$O$4:$O$8890,0),$I2166)</f>
        <v>Maximum Strength</v>
      </c>
      <c r="F2166" s="5" t="str">
        <f>INDEX('DCM CARDS LOOKUP - HIDDEN'!$P$4:$AF$8890,MATCH(R2166,'DCM CARDS LOOKUP - HIDDEN'!$O$4:$O$8890,0),$I2166)</f>
        <v>FSA/HSA Eligible</v>
      </c>
      <c r="G2166" s="42"/>
      <c r="I2166" s="4">
        <v>4</v>
      </c>
      <c r="N2166">
        <f>K2163*10000+L2163*100+B2161</f>
        <v>80401</v>
      </c>
      <c r="O2166">
        <f>K2163*10000+L2163*100+C2161</f>
        <v>80402</v>
      </c>
      <c r="P2166">
        <f>K2163*10000+L2163*100+D2161</f>
        <v>80403</v>
      </c>
      <c r="Q2166">
        <f>K2163*10000+L2163*100+E2141</f>
        <v>80404</v>
      </c>
      <c r="R2166">
        <f>K2163*10000+L2163*100+F2141</f>
        <v>80405</v>
      </c>
    </row>
    <row r="2167" spans="1:18">
      <c r="A2167" s="10" t="str">
        <f>INDEX(REFERENCE!$B$2:$K$2,1,'EXAMPLE OF CHOICE CARDS'!I2167)</f>
        <v>Doses</v>
      </c>
      <c r="B2167" s="5" t="str">
        <f>INDEX('DCM CARDS LOOKUP - HIDDEN'!$P$4:$AF$8890,MATCH(N2167,'DCM CARDS LOOKUP - HIDDEN'!$O$4:$O$8890,0),$I2167)</f>
        <v>30 Doses</v>
      </c>
      <c r="C2167" s="5" t="str">
        <f>INDEX('DCM CARDS LOOKUP - HIDDEN'!$P$4:$AF$8890,MATCH(O2167,'DCM CARDS LOOKUP - HIDDEN'!$O$4:$O$8890,0),$I2167)</f>
        <v>90 Doses</v>
      </c>
      <c r="D2167" s="5" t="str">
        <f>INDEX('DCM CARDS LOOKUP - HIDDEN'!$P$4:$AF$8890,MATCH(P2167,'DCM CARDS LOOKUP - HIDDEN'!$O$4:$O$8890,0),$I2167)</f>
        <v>6 Doses</v>
      </c>
      <c r="E2167" s="5" t="str">
        <f>INDEX('DCM CARDS LOOKUP - HIDDEN'!$P$4:$AF$8890,MATCH(Q2167,'DCM CARDS LOOKUP - HIDDEN'!$O$4:$O$8890,0),$I2167)</f>
        <v>60 Doses</v>
      </c>
      <c r="F2167" s="5" t="str">
        <f>INDEX('DCM CARDS LOOKUP - HIDDEN'!$P$4:$AF$8890,MATCH(R2167,'DCM CARDS LOOKUP - HIDDEN'!$O$4:$O$8890,0),$I2167)</f>
        <v>12 Doses</v>
      </c>
      <c r="G2167" s="42"/>
      <c r="I2167" s="4">
        <v>5</v>
      </c>
      <c r="N2167">
        <f>K2163*10000+L2163*100+B2161</f>
        <v>80401</v>
      </c>
      <c r="O2167">
        <f>K2163*10000+L2163*100+C2161</f>
        <v>80402</v>
      </c>
      <c r="P2167">
        <f>K2163*10000+L2163*100+D2161</f>
        <v>80403</v>
      </c>
      <c r="Q2167">
        <f>K2163*10000+L2163*100+E2141</f>
        <v>80404</v>
      </c>
      <c r="R2167">
        <f>K2163*10000+L2163*100+F2141</f>
        <v>80405</v>
      </c>
    </row>
    <row r="2168" spans="1:18">
      <c r="A2168" s="10" t="str">
        <f>INDEX(REFERENCE!$B$2:$K$2,1,'EXAMPLE OF CHOICE CARDS'!I2168)</f>
        <v>flavor</v>
      </c>
      <c r="B2168" s="5" t="str">
        <f>INDEX('DCM CARDS LOOKUP - HIDDEN'!$P$4:$AF$8890,MATCH(N2168,'DCM CARDS LOOKUP - HIDDEN'!$O$4:$O$8890,0),$I2168)</f>
        <v>-</v>
      </c>
      <c r="C2168" s="5" t="str">
        <f>INDEX('DCM CARDS LOOKUP - HIDDEN'!$P$4:$AF$8890,MATCH(O2168,'DCM CARDS LOOKUP - HIDDEN'!$O$4:$O$8890,0),$I2168)</f>
        <v>Cherry</v>
      </c>
      <c r="D2168" s="5" t="str">
        <f>INDEX('DCM CARDS LOOKUP - HIDDEN'!$P$4:$AF$8890,MATCH(P2168,'DCM CARDS LOOKUP - HIDDEN'!$O$4:$O$8890,0),$I2168)</f>
        <v>Honey</v>
      </c>
      <c r="E2168" s="5" t="str">
        <f>INDEX('DCM CARDS LOOKUP - HIDDEN'!$P$4:$AF$8890,MATCH(Q2168,'DCM CARDS LOOKUP - HIDDEN'!$O$4:$O$8890,0),$I2168)</f>
        <v>Citrus</v>
      </c>
      <c r="F2168" s="5" t="str">
        <f>INDEX('DCM CARDS LOOKUP - HIDDEN'!$P$4:$AF$8890,MATCH(R2168,'DCM CARDS LOOKUP - HIDDEN'!$O$4:$O$8890,0),$I2168)</f>
        <v>Grape</v>
      </c>
      <c r="G2168" s="42"/>
      <c r="I2168" s="4">
        <v>6</v>
      </c>
      <c r="N2168">
        <f>K2163*10000+L2163*100+B2161</f>
        <v>80401</v>
      </c>
      <c r="O2168">
        <f>K2163*10000+L2163*100+C2161</f>
        <v>80402</v>
      </c>
      <c r="P2168">
        <f>K2163*10000+L2163*100+D2161</f>
        <v>80403</v>
      </c>
      <c r="Q2168">
        <f>K2163*10000+L2163*100+E2141</f>
        <v>80404</v>
      </c>
      <c r="R2168">
        <f>K2163*10000+L2163*100+F2141</f>
        <v>80405</v>
      </c>
    </row>
    <row r="2169" spans="1:18" ht="15" customHeight="1">
      <c r="A2169" s="10" t="str">
        <f>INDEX(REFERENCE!$B$2:$K$2,1,'EXAMPLE OF CHOICE CARDS'!I2169)</f>
        <v>Price</v>
      </c>
      <c r="B2169" s="29">
        <f>INDEX('DCM CARDS LOOKUP - HIDDEN'!$P$4:$AF$8890,MATCH(N2169,'DCM CARDS LOOKUP - HIDDEN'!$O$4:$O$8890,0),$I2169)</f>
        <v>10</v>
      </c>
      <c r="C2169" s="29">
        <f>INDEX('DCM CARDS LOOKUP - HIDDEN'!$P$4:$AF$8890,MATCH(O2169,'DCM CARDS LOOKUP - HIDDEN'!$O$4:$O$8890,0),$I2169)</f>
        <v>19</v>
      </c>
      <c r="D2169" s="29">
        <f>INDEX('DCM CARDS LOOKUP - HIDDEN'!$P$4:$AF$8890,MATCH(P2169,'DCM CARDS LOOKUP - HIDDEN'!$O$4:$O$8890,0),$I2169)</f>
        <v>11</v>
      </c>
      <c r="E2169" s="29">
        <f>INDEX('DCM CARDS LOOKUP - HIDDEN'!$P$4:$AF$8890,MATCH(Q2169,'DCM CARDS LOOKUP - HIDDEN'!$O$4:$O$8890,0),$I2169)</f>
        <v>29</v>
      </c>
      <c r="F2169" s="29">
        <f>INDEX('DCM CARDS LOOKUP - HIDDEN'!$P$4:$AF$8890,MATCH(R2169,'DCM CARDS LOOKUP - HIDDEN'!$O$4:$O$8890,0),$I2169)</f>
        <v>11</v>
      </c>
      <c r="G2169" s="42"/>
      <c r="I2169" s="4">
        <v>7</v>
      </c>
      <c r="N2169">
        <f>K2163*10000+L2163*100+B2161</f>
        <v>80401</v>
      </c>
      <c r="O2169">
        <f>K2163*10000+L2163*100+C2161</f>
        <v>80402</v>
      </c>
      <c r="P2169">
        <f>K2163*10000+L2163*100+D2161</f>
        <v>80403</v>
      </c>
      <c r="Q2169">
        <f>K2163*10000+L2163*100+E2141</f>
        <v>80404</v>
      </c>
      <c r="R2169">
        <f>K2163*10000+L2163*100+F2141</f>
        <v>80405</v>
      </c>
    </row>
    <row r="2170" spans="1:18" ht="15" hidden="1" customHeight="1">
      <c r="A2170" s="10">
        <f>INDEX(REFERENCE!$B$2:$K$2,1,'EXAMPLE OF CHOICE CARDS'!I2170)</f>
        <v>0</v>
      </c>
      <c r="B2170" s="29">
        <f>INDEX('DCM CARDS LOOKUP - HIDDEN'!$P$4:$AF$8890,MATCH(N2170,'DCM CARDS LOOKUP - HIDDEN'!$O$4:$O$8890,0),$I2170)</f>
        <v>0</v>
      </c>
      <c r="C2170" s="29">
        <f>INDEX('DCM CARDS LOOKUP - HIDDEN'!$P$4:$AF$8890,MATCH(O2170,'DCM CARDS LOOKUP - HIDDEN'!$O$4:$O$8890,0),$I2170)</f>
        <v>0</v>
      </c>
      <c r="D2170" s="29">
        <f>INDEX('DCM CARDS LOOKUP - HIDDEN'!$P$4:$AF$8890,MATCH(P2170,'DCM CARDS LOOKUP - HIDDEN'!$O$4:$O$8890,0),$I2170)</f>
        <v>0</v>
      </c>
      <c r="E2170" s="29">
        <f>INDEX('DCM CARDS LOOKUP - HIDDEN'!$P$4:$AF$8890,MATCH(Q2170,'DCM CARDS LOOKUP - HIDDEN'!$O$4:$O$8890,0),$I2170)</f>
        <v>0</v>
      </c>
      <c r="F2170" s="29">
        <f>INDEX('DCM CARDS LOOKUP - HIDDEN'!$P$4:$AF$8890,MATCH(R2170,'DCM CARDS LOOKUP - HIDDEN'!$O$4:$O$8890,0),$I2170)</f>
        <v>0</v>
      </c>
      <c r="G2170" s="42"/>
      <c r="I2170" s="4">
        <v>8</v>
      </c>
      <c r="N2170">
        <f>K2163*10000+L2163*100+B2161</f>
        <v>80401</v>
      </c>
      <c r="O2170">
        <f>K2163*10000+L2163*100+C2161</f>
        <v>80402</v>
      </c>
      <c r="P2170">
        <f>K2163*10000+L2163*100+D2161</f>
        <v>80403</v>
      </c>
      <c r="Q2170">
        <f>K2163*10000+L2163*100+E2141</f>
        <v>80404</v>
      </c>
      <c r="R2170">
        <f>K2163*10000+L2163*100+F2141</f>
        <v>80405</v>
      </c>
    </row>
    <row r="2171" spans="1:18" ht="15" hidden="1" customHeight="1">
      <c r="A2171" s="10">
        <f>INDEX(REFERENCE!$B$2:$K$2,1,'EXAMPLE OF CHOICE CARDS'!I2171)</f>
        <v>0</v>
      </c>
      <c r="B2171" s="5">
        <f>INDEX('DCM CARDS LOOKUP - HIDDEN'!$P$4:$AF$8890,MATCH(N2171,'DCM CARDS LOOKUP - HIDDEN'!$O$4:$O$8890,0),$I2171)</f>
        <v>0</v>
      </c>
      <c r="C2171" s="5">
        <f>INDEX('DCM CARDS LOOKUP - HIDDEN'!$P$4:$AF$8890,MATCH(O2171,'DCM CARDS LOOKUP - HIDDEN'!$O$4:$O$8890,0),$I2171)</f>
        <v>0</v>
      </c>
      <c r="D2171" s="5">
        <f>INDEX('DCM CARDS LOOKUP - HIDDEN'!$P$4:$AF$8890,MATCH(P2171,'DCM CARDS LOOKUP - HIDDEN'!$O$4:$O$8890,0),$I2171)</f>
        <v>0</v>
      </c>
      <c r="E2171" s="5">
        <f>INDEX('DCM CARDS LOOKUP - HIDDEN'!$P$4:$AF$8890,MATCH(Q2171,'DCM CARDS LOOKUP - HIDDEN'!$O$4:$O$8890,0),$I2171)</f>
        <v>0</v>
      </c>
      <c r="F2171" s="5">
        <f>INDEX('DCM CARDS LOOKUP - HIDDEN'!$P$4:$AF$8890,MATCH(R2171,'DCM CARDS LOOKUP - HIDDEN'!$O$4:$O$8890,0),$I2171)</f>
        <v>0</v>
      </c>
      <c r="G2171" s="42"/>
      <c r="I2171" s="4">
        <v>9</v>
      </c>
      <c r="N2171">
        <f>K2163*10000+L2163*100+B2161</f>
        <v>80401</v>
      </c>
      <c r="O2171">
        <f>K2163*10000+L2163*100+C2161</f>
        <v>80402</v>
      </c>
      <c r="P2171">
        <f>K2163*10000+L2163*100+D2161</f>
        <v>80403</v>
      </c>
      <c r="Q2171">
        <f>K2163*10000+L2163*100+E2141</f>
        <v>80404</v>
      </c>
      <c r="R2171">
        <f>K2163*10000+L2163*100+F2141</f>
        <v>80405</v>
      </c>
    </row>
    <row r="2172" spans="1:18" ht="15" hidden="1" customHeight="1">
      <c r="A2172" s="10">
        <f>INDEX(REFERENCE!$B$2:$K$2,1,'EXAMPLE OF CHOICE CARDS'!I2172)</f>
        <v>0</v>
      </c>
      <c r="B2172" s="5">
        <f>INDEX('DCM CARDS LOOKUP - HIDDEN'!$P$4:$AF$8890,MATCH(N2172,'DCM CARDS LOOKUP - HIDDEN'!$O$4:$O$8890,0),$I2172)</f>
        <v>0</v>
      </c>
      <c r="C2172" s="5">
        <f>INDEX('DCM CARDS LOOKUP - HIDDEN'!$P$4:$AF$8890,MATCH(O2172,'DCM CARDS LOOKUP - HIDDEN'!$O$4:$O$8890,0),$I2172)</f>
        <v>0</v>
      </c>
      <c r="D2172" s="5">
        <f>INDEX('DCM CARDS LOOKUP - HIDDEN'!$P$4:$AF$8890,MATCH(P2172,'DCM CARDS LOOKUP - HIDDEN'!$O$4:$O$8890,0),$I2172)</f>
        <v>0</v>
      </c>
      <c r="E2172" s="5">
        <f>INDEX('DCM CARDS LOOKUP - HIDDEN'!$P$4:$AF$8890,MATCH(Q2172,'DCM CARDS LOOKUP - HIDDEN'!$O$4:$O$8890,0),$I2172)</f>
        <v>0</v>
      </c>
      <c r="F2172" s="5">
        <f>INDEX('DCM CARDS LOOKUP - HIDDEN'!$P$4:$AF$8890,MATCH(R2172,'DCM CARDS LOOKUP - HIDDEN'!$O$4:$O$8890,0),$I2172)</f>
        <v>0</v>
      </c>
      <c r="G2172" s="42"/>
      <c r="I2172" s="4">
        <v>10</v>
      </c>
      <c r="N2172">
        <f>K2163*10000+L2163*100+B2161</f>
        <v>80401</v>
      </c>
      <c r="O2172">
        <f>K2163*10000+L2163*100+C2161</f>
        <v>80402</v>
      </c>
      <c r="P2172">
        <f>K2163*10000+L2163*100+D2161</f>
        <v>80403</v>
      </c>
      <c r="Q2172">
        <f>K2163*10000+L2163*100+E2141</f>
        <v>80404</v>
      </c>
      <c r="R2172">
        <f>K2163*10000+L2163*100+F2141</f>
        <v>80405</v>
      </c>
    </row>
    <row r="2173" spans="1:18" ht="15" hidden="1" customHeight="1">
      <c r="A2173" s="10" t="e">
        <f>INDEX(REFERENCE!$B$2:$K$2,1,'EXAMPLE OF CHOICE CARDS'!I2173)</f>
        <v>#REF!</v>
      </c>
      <c r="B2173" s="5">
        <f>INDEX('DCM CARDS LOOKUP - HIDDEN'!$P$4:$AF$8890,MATCH(N2173,'DCM CARDS LOOKUP - HIDDEN'!$O$4:$O$8890,0),$I2173)</f>
        <v>0</v>
      </c>
      <c r="C2173" s="5">
        <f>INDEX('DCM CARDS LOOKUP - HIDDEN'!$P$4:$AF$8890,MATCH(O2173,'DCM CARDS LOOKUP - HIDDEN'!$O$4:$O$8890,0),$I2173)</f>
        <v>0</v>
      </c>
      <c r="D2173" s="5">
        <f>INDEX('DCM CARDS LOOKUP - HIDDEN'!$P$4:$AF$8890,MATCH(P2173,'DCM CARDS LOOKUP - HIDDEN'!$O$4:$O$8890,0),$I2173)</f>
        <v>0</v>
      </c>
      <c r="E2173" s="24"/>
      <c r="F2173" s="24"/>
      <c r="G2173" s="42"/>
      <c r="I2173" s="4">
        <v>11</v>
      </c>
      <c r="N2173">
        <f>K2163*10000+L2163*100+B2161</f>
        <v>80401</v>
      </c>
      <c r="O2173">
        <f>K2163*10000+L2163*100+C2161</f>
        <v>80402</v>
      </c>
      <c r="P2173">
        <f>K2163*10000+L2163*100+D2161</f>
        <v>80403</v>
      </c>
      <c r="Q2173">
        <f>K2163*10000+L2163*100+E2141</f>
        <v>80404</v>
      </c>
      <c r="R2173">
        <f>K2163*10000+L2163*100+F2141</f>
        <v>80405</v>
      </c>
    </row>
    <row r="2174" spans="1:18" ht="15" hidden="1" customHeight="1">
      <c r="A2174" s="10" t="e">
        <f>INDEX(REFERENCE!$B$2:$K$2,1,'EXAMPLE OF CHOICE CARDS'!I2174)</f>
        <v>#REF!</v>
      </c>
      <c r="B2174" s="5">
        <f>INDEX('DCM CARDS LOOKUP - HIDDEN'!$P$4:$AF$8890,MATCH(N2174,'DCM CARDS LOOKUP - HIDDEN'!$O$4:$O$8890,0),$I2174)</f>
        <v>0</v>
      </c>
      <c r="C2174" s="5">
        <f>INDEX('DCM CARDS LOOKUP - HIDDEN'!$P$4:$AF$8890,MATCH(O2174,'DCM CARDS LOOKUP - HIDDEN'!$O$4:$O$8890,0),$I2174)</f>
        <v>0</v>
      </c>
      <c r="D2174" s="5">
        <f>INDEX('DCM CARDS LOOKUP - HIDDEN'!$P$4:$AF$8890,MATCH(P2174,'DCM CARDS LOOKUP - HIDDEN'!$O$4:$O$8890,0),$I2174)</f>
        <v>0</v>
      </c>
      <c r="E2174" s="24"/>
      <c r="F2174" s="24"/>
      <c r="G2174" s="42"/>
      <c r="I2174" s="4">
        <v>12</v>
      </c>
      <c r="N2174">
        <f>K2163*10000+L2163*100+B2161</f>
        <v>80401</v>
      </c>
      <c r="O2174">
        <f>K2163*10000+L2163*100+C2161</f>
        <v>80402</v>
      </c>
      <c r="P2174">
        <f>K2163*10000+L2163*100+D2161</f>
        <v>80403</v>
      </c>
      <c r="Q2174">
        <f>K2163*10000+L2163*100+E2141</f>
        <v>80404</v>
      </c>
      <c r="R2174">
        <f>K2163*10000+L2163*100+F2141</f>
        <v>80405</v>
      </c>
    </row>
    <row r="2175" spans="1:18" ht="15" hidden="1" customHeight="1">
      <c r="A2175" s="10" t="e">
        <f>INDEX(REFERENCE!$B$2:$K$2,1,'EXAMPLE OF CHOICE CARDS'!I2175)</f>
        <v>#REF!</v>
      </c>
      <c r="B2175" s="5">
        <f>INDEX('DCM CARDS LOOKUP - HIDDEN'!$P$4:$AF$8890,MATCH(N2175,'DCM CARDS LOOKUP - HIDDEN'!$O$4:$O$8890,0),$I2175)</f>
        <v>0</v>
      </c>
      <c r="C2175" s="5">
        <f>INDEX('DCM CARDS LOOKUP - HIDDEN'!$P$4:$AF$8890,MATCH(O2175,'DCM CARDS LOOKUP - HIDDEN'!$O$4:$O$8890,0),$I2175)</f>
        <v>0</v>
      </c>
      <c r="D2175" s="5">
        <f>INDEX('DCM CARDS LOOKUP - HIDDEN'!$P$4:$AF$8890,MATCH(P2175,'DCM CARDS LOOKUP - HIDDEN'!$O$4:$O$8890,0),$I2175)</f>
        <v>0</v>
      </c>
      <c r="E2175" s="24"/>
      <c r="F2175" s="24"/>
      <c r="G2175" s="42"/>
      <c r="I2175" s="4">
        <v>13</v>
      </c>
      <c r="N2175">
        <f>K2163*10000+L2163*100+B2161</f>
        <v>80401</v>
      </c>
      <c r="O2175">
        <f>K2163*10000+L2163*100+C2161</f>
        <v>80402</v>
      </c>
      <c r="P2175">
        <f>K2163*10000+L2163*100+D2161</f>
        <v>80403</v>
      </c>
      <c r="Q2175">
        <f>K2163*10000+L2163*100+E2141</f>
        <v>80404</v>
      </c>
      <c r="R2175">
        <f>K2163*10000+L2163*100+F2141</f>
        <v>80405</v>
      </c>
    </row>
    <row r="2176" spans="1:18" ht="15" hidden="1" customHeight="1">
      <c r="A2176" s="10" t="e">
        <f>INDEX(REFERENCE!$B$2:$K$2,1,'EXAMPLE OF CHOICE CARDS'!I2176)</f>
        <v>#REF!</v>
      </c>
      <c r="B2176" s="5">
        <f>INDEX('DCM CARDS LOOKUP - HIDDEN'!$P$4:$AF$8890,MATCH(N2176,'DCM CARDS LOOKUP - HIDDEN'!$O$4:$O$8890,0),$I2176)</f>
        <v>0</v>
      </c>
      <c r="C2176" s="5">
        <f>INDEX('DCM CARDS LOOKUP - HIDDEN'!$P$4:$AF$8890,MATCH(O2176,'DCM CARDS LOOKUP - HIDDEN'!$O$4:$O$8890,0),$I2176)</f>
        <v>0</v>
      </c>
      <c r="D2176" s="5">
        <f>INDEX('DCM CARDS LOOKUP - HIDDEN'!$P$4:$AF$8890,MATCH(P2176,'DCM CARDS LOOKUP - HIDDEN'!$O$4:$O$8890,0),$I2176)</f>
        <v>0</v>
      </c>
      <c r="E2176" s="24"/>
      <c r="F2176" s="24"/>
      <c r="G2176" s="43"/>
      <c r="I2176" s="4">
        <v>14</v>
      </c>
      <c r="N2176">
        <f>K2163*10000+L2163*100+B2161</f>
        <v>80401</v>
      </c>
      <c r="O2176">
        <f>K2163*10000+L2163*100+C2161</f>
        <v>80402</v>
      </c>
      <c r="P2176">
        <f>K2163*10000+L2163*100+D2161</f>
        <v>80403</v>
      </c>
      <c r="Q2176">
        <f>K2163*10000+L2163*100+E2141</f>
        <v>80404</v>
      </c>
      <c r="R2176">
        <f>K2163*10000+L2163*100+F2141</f>
        <v>80405</v>
      </c>
    </row>
    <row r="2177" spans="1:18">
      <c r="A2177" s="2"/>
      <c r="B2177" s="5"/>
      <c r="C2177" s="5"/>
      <c r="D2177" s="5"/>
      <c r="E2177" s="5"/>
      <c r="F2177" s="5"/>
      <c r="G2177" s="5"/>
      <c r="I2177" s="13"/>
    </row>
    <row r="2178" spans="1:18">
      <c r="A2178" s="6"/>
      <c r="B2178" s="7">
        <v>1</v>
      </c>
      <c r="C2178" s="7">
        <v>2</v>
      </c>
      <c r="D2178" s="7">
        <v>3</v>
      </c>
      <c r="E2178" s="7">
        <v>4</v>
      </c>
      <c r="F2178" s="7">
        <v>5</v>
      </c>
      <c r="G2178" s="7">
        <v>9</v>
      </c>
      <c r="I2178" s="13"/>
    </row>
    <row r="2181" spans="1:18">
      <c r="A2181" s="1" t="str">
        <f>"Version "&amp;K2183&amp;"; Task"&amp;L2183</f>
        <v>Version 8; Task5</v>
      </c>
      <c r="B2181" s="4">
        <v>1</v>
      </c>
      <c r="C2181" s="4">
        <v>2</v>
      </c>
      <c r="D2181" s="4">
        <v>3</v>
      </c>
      <c r="E2181" s="4">
        <f>E2161</f>
        <v>4</v>
      </c>
      <c r="F2181" s="4">
        <f>F2161</f>
        <v>5</v>
      </c>
      <c r="I2181" s="13"/>
    </row>
    <row r="2182" spans="1:18" ht="15" customHeight="1">
      <c r="A2182" s="11" t="s">
        <v>8</v>
      </c>
      <c r="B2182" s="12" t="s">
        <v>9</v>
      </c>
      <c r="C2182" s="12" t="s">
        <v>10</v>
      </c>
      <c r="D2182" s="12" t="s">
        <v>11</v>
      </c>
      <c r="E2182" s="23" t="s">
        <v>20</v>
      </c>
      <c r="F2182" s="23" t="s">
        <v>21</v>
      </c>
      <c r="G2182" s="41" t="s">
        <v>15</v>
      </c>
      <c r="I2182" s="13"/>
      <c r="K2182" t="s">
        <v>12</v>
      </c>
      <c r="L2182" t="s">
        <v>1</v>
      </c>
    </row>
    <row r="2183" spans="1:18">
      <c r="A2183" s="10" t="str">
        <f>INDEX(REFERENCE!$B$2:$K$2,1,'EXAMPLE OF CHOICE CARDS'!I2183)</f>
        <v>Brand</v>
      </c>
      <c r="B2183" s="5" t="str">
        <f>INDEX('DCM CARDS LOOKUP - HIDDEN'!$P$4:$AF$8890,MATCH(N2183,'DCM CARDS LOOKUP - HIDDEN'!$O$4:$O$8890,0),$I2183)</f>
        <v>Walgreens</v>
      </c>
      <c r="C2183" s="5" t="str">
        <f>INDEX('DCM CARDS LOOKUP - HIDDEN'!$P$4:$AF$8890,MATCH(O2183,'DCM CARDS LOOKUP - HIDDEN'!$O$4:$O$8890,0),$I2183)</f>
        <v>Other Brand</v>
      </c>
      <c r="D2183" s="5" t="str">
        <f>INDEX('DCM CARDS LOOKUP - HIDDEN'!$P$4:$AF$8890,MATCH(P2183,'DCM CARDS LOOKUP - HIDDEN'!$O$4:$O$8890,0),$I2183)</f>
        <v>Dayquil</v>
      </c>
      <c r="E2183" s="5" t="str">
        <f>INDEX('DCM CARDS LOOKUP - HIDDEN'!$P$4:$AF$8890,MATCH(Q2183,'DCM CARDS LOOKUP - HIDDEN'!$O$4:$O$8890,0),$I2183)</f>
        <v>Delsym</v>
      </c>
      <c r="F2183" s="5" t="str">
        <f>INDEX('DCM CARDS LOOKUP - HIDDEN'!$P$4:$AF$8890,MATCH(R2183,'DCM CARDS LOOKUP - HIDDEN'!$O$4:$O$8890,0),$I2183)</f>
        <v>Equate</v>
      </c>
      <c r="G2183" s="42"/>
      <c r="I2183" s="4">
        <v>1</v>
      </c>
      <c r="K2183">
        <f>IF(L2163=15,K2163+1,K2163)</f>
        <v>8</v>
      </c>
      <c r="L2183">
        <f>IF(L2163&lt;15,L2163+1,1)</f>
        <v>5</v>
      </c>
      <c r="N2183">
        <f>K2183*10000+L2183*100+B2181</f>
        <v>80501</v>
      </c>
      <c r="O2183">
        <f>K2183*10000+L2183*100+C2181</f>
        <v>80502</v>
      </c>
      <c r="P2183">
        <f>K2183*10000+L2183*100+D2181</f>
        <v>80503</v>
      </c>
      <c r="Q2183">
        <f>K2183*10000+L2183*100+E2161</f>
        <v>80504</v>
      </c>
      <c r="R2183">
        <f>K2183*10000+L2183*100+F2161</f>
        <v>80505</v>
      </c>
    </row>
    <row r="2184" spans="1:18">
      <c r="A2184" s="10" t="str">
        <f>INDEX(REFERENCE!$B$2:$K$2,1,'EXAMPLE OF CHOICE CARDS'!I2184)</f>
        <v>Format</v>
      </c>
      <c r="B2184" s="5" t="str">
        <f>INDEX('DCM CARDS LOOKUP - HIDDEN'!$P$4:$AF$8890,MATCH(N2184,'DCM CARDS LOOKUP - HIDDEN'!$O$4:$O$8890,0),$I2184)</f>
        <v>Gummies</v>
      </c>
      <c r="C2184" s="5" t="str">
        <f>INDEX('DCM CARDS LOOKUP - HIDDEN'!$P$4:$AF$8890,MATCH(O2184,'DCM CARDS LOOKUP - HIDDEN'!$O$4:$O$8890,0),$I2184)</f>
        <v>Effervescent Tablets</v>
      </c>
      <c r="D2184" s="5" t="str">
        <f>INDEX('DCM CARDS LOOKUP - HIDDEN'!$P$4:$AF$8890,MATCH(P2184,'DCM CARDS LOOKUP - HIDDEN'!$O$4:$O$8890,0),$I2184)</f>
        <v>Syrup/liquid</v>
      </c>
      <c r="E2184" s="5" t="str">
        <f>INDEX('DCM CARDS LOOKUP - HIDDEN'!$P$4:$AF$8890,MATCH(Q2184,'DCM CARDS LOOKUP - HIDDEN'!$O$4:$O$8890,0),$I2184)</f>
        <v>Powder packet</v>
      </c>
      <c r="F2184" s="5" t="str">
        <f>INDEX('DCM CARDS LOOKUP - HIDDEN'!$P$4:$AF$8890,MATCH(R2184,'DCM CARDS LOOKUP - HIDDEN'!$O$4:$O$8890,0),$I2184)</f>
        <v>Hot liquid powder packet</v>
      </c>
      <c r="G2184" s="42"/>
      <c r="I2184" s="4">
        <v>2</v>
      </c>
      <c r="N2184">
        <f>K2183*10000+L2183*100+B2181</f>
        <v>80501</v>
      </c>
      <c r="O2184">
        <f>K2183*10000+L2183*100+C2181</f>
        <v>80502</v>
      </c>
      <c r="P2184">
        <f>K2183*10000+L2183*100+D2181</f>
        <v>80503</v>
      </c>
      <c r="Q2184">
        <f>K2183*10000+L2183*100+E2161</f>
        <v>80504</v>
      </c>
      <c r="R2184">
        <f>K2183*10000+L2183*100+F2161</f>
        <v>80505</v>
      </c>
    </row>
    <row r="2185" spans="1:18">
      <c r="A2185" s="10" t="str">
        <f>INDEX(REFERENCE!$B$2:$K$2,1,'EXAMPLE OF CHOICE CARDS'!I2185)</f>
        <v>Symptoms</v>
      </c>
      <c r="B2185" s="5" t="str">
        <f>INDEX('DCM CARDS LOOKUP - HIDDEN'!$P$4:$AF$8890,MATCH(N2185,'DCM CARDS LOOKUP - HIDDEN'!$O$4:$O$8890,0),$I2185)</f>
        <v>Body Aches/Pain relief</v>
      </c>
      <c r="C2185" s="5" t="str">
        <f>INDEX('DCM CARDS LOOKUP - HIDDEN'!$P$4:$AF$8890,MATCH(O2185,'DCM CARDS LOOKUP - HIDDEN'!$O$4:$O$8890,0),$I2185)</f>
        <v>Head Pain Relief</v>
      </c>
      <c r="D2185" s="5" t="str">
        <f>INDEX('DCM CARDS LOOKUP - HIDDEN'!$P$4:$AF$8890,MATCH(P2185,'DCM CARDS LOOKUP - HIDDEN'!$O$4:$O$8890,0),$I2185)</f>
        <v>Sinus Pressure relief</v>
      </c>
      <c r="E2185" s="5" t="str">
        <f>INDEX('DCM CARDS LOOKUP - HIDDEN'!$P$4:$AF$8890,MATCH(Q2185,'DCM CARDS LOOKUP - HIDDEN'!$O$4:$O$8890,0),$I2185)</f>
        <v>Head cold relief</v>
      </c>
      <c r="F2185" s="5" t="str">
        <f>INDEX('DCM CARDS LOOKUP - HIDDEN'!$P$4:$AF$8890,MATCH(R2185,'DCM CARDS LOOKUP - HIDDEN'!$O$4:$O$8890,0),$I2185)</f>
        <v>Strengthens Immune System</v>
      </c>
      <c r="G2185" s="42"/>
      <c r="I2185" s="4">
        <v>3</v>
      </c>
      <c r="N2185">
        <f>K2183*10000+L2183*100+B2181</f>
        <v>80501</v>
      </c>
      <c r="O2185">
        <f>K2183*10000+L2183*100+C2181</f>
        <v>80502</v>
      </c>
      <c r="P2185">
        <f>K2183*10000+L2183*100+D2181</f>
        <v>80503</v>
      </c>
      <c r="Q2185">
        <f>K2183*10000+L2183*100+E2161</f>
        <v>80504</v>
      </c>
      <c r="R2185">
        <f>K2183*10000+L2183*100+F2161</f>
        <v>80505</v>
      </c>
    </row>
    <row r="2186" spans="1:18">
      <c r="A2186" s="10" t="str">
        <f>INDEX(REFERENCE!$B$2:$K$2,1,'EXAMPLE OF CHOICE CARDS'!I2186)</f>
        <v>Benefit</v>
      </c>
      <c r="B2186" s="5" t="str">
        <f>INDEX('DCM CARDS LOOKUP - HIDDEN'!$P$4:$AF$8890,MATCH(N2186,'DCM CARDS LOOKUP - HIDDEN'!$O$4:$O$8890,0),$I2186)</f>
        <v>Treats Sneezing</v>
      </c>
      <c r="C2186" s="5" t="str">
        <f>INDEX('DCM CARDS LOOKUP - HIDDEN'!$P$4:$AF$8890,MATCH(O2186,'DCM CARDS LOOKUP - HIDDEN'!$O$4:$O$8890,0),$I2186)</f>
        <v>12 Hour Relief</v>
      </c>
      <c r="D2186" s="5" t="str">
        <f>INDEX('DCM CARDS LOOKUP - HIDDEN'!$P$4:$AF$8890,MATCH(P2186,'DCM CARDS LOOKUP - HIDDEN'!$O$4:$O$8890,0),$I2186)</f>
        <v>Maximum Strength</v>
      </c>
      <c r="E2186" s="5" t="str">
        <f>INDEX('DCM CARDS LOOKUP - HIDDEN'!$P$4:$AF$8890,MATCH(Q2186,'DCM CARDS LOOKUP - HIDDEN'!$O$4:$O$8890,0),$I2186)</f>
        <v>Drug free</v>
      </c>
      <c r="F2186" s="5" t="str">
        <f>INDEX('DCM CARDS LOOKUP - HIDDEN'!$P$4:$AF$8890,MATCH(R2186,'DCM CARDS LOOKUP - HIDDEN'!$O$4:$O$8890,0),$I2186)</f>
        <v>For Daytime Use/Anytime Use</v>
      </c>
      <c r="G2186" s="42"/>
      <c r="I2186" s="4">
        <v>4</v>
      </c>
      <c r="N2186">
        <f>K2183*10000+L2183*100+B2181</f>
        <v>80501</v>
      </c>
      <c r="O2186">
        <f>K2183*10000+L2183*100+C2181</f>
        <v>80502</v>
      </c>
      <c r="P2186">
        <f>K2183*10000+L2183*100+D2181</f>
        <v>80503</v>
      </c>
      <c r="Q2186">
        <f>K2183*10000+L2183*100+E2161</f>
        <v>80504</v>
      </c>
      <c r="R2186">
        <f>K2183*10000+L2183*100+F2161</f>
        <v>80505</v>
      </c>
    </row>
    <row r="2187" spans="1:18">
      <c r="A2187" s="10" t="str">
        <f>INDEX(REFERENCE!$B$2:$K$2,1,'EXAMPLE OF CHOICE CARDS'!I2187)</f>
        <v>Doses</v>
      </c>
      <c r="B2187" s="5" t="str">
        <f>INDEX('DCM CARDS LOOKUP - HIDDEN'!$P$4:$AF$8890,MATCH(N2187,'DCM CARDS LOOKUP - HIDDEN'!$O$4:$O$8890,0),$I2187)</f>
        <v>6 Doses</v>
      </c>
      <c r="C2187" s="5" t="str">
        <f>INDEX('DCM CARDS LOOKUP - HIDDEN'!$P$4:$AF$8890,MATCH(O2187,'DCM CARDS LOOKUP - HIDDEN'!$O$4:$O$8890,0),$I2187)</f>
        <v>12 Doses</v>
      </c>
      <c r="D2187" s="5" t="str">
        <f>INDEX('DCM CARDS LOOKUP - HIDDEN'!$P$4:$AF$8890,MATCH(P2187,'DCM CARDS LOOKUP - HIDDEN'!$O$4:$O$8890,0),$I2187)</f>
        <v>60 Doses</v>
      </c>
      <c r="E2187" s="5" t="str">
        <f>INDEX('DCM CARDS LOOKUP - HIDDEN'!$P$4:$AF$8890,MATCH(Q2187,'DCM CARDS LOOKUP - HIDDEN'!$O$4:$O$8890,0),$I2187)</f>
        <v>30 Doses</v>
      </c>
      <c r="F2187" s="5" t="str">
        <f>INDEX('DCM CARDS LOOKUP - HIDDEN'!$P$4:$AF$8890,MATCH(R2187,'DCM CARDS LOOKUP - HIDDEN'!$O$4:$O$8890,0),$I2187)</f>
        <v>90 Doses</v>
      </c>
      <c r="G2187" s="42"/>
      <c r="I2187" s="4">
        <v>5</v>
      </c>
      <c r="N2187">
        <f>K2183*10000+L2183*100+B2181</f>
        <v>80501</v>
      </c>
      <c r="O2187">
        <f>K2183*10000+L2183*100+C2181</f>
        <v>80502</v>
      </c>
      <c r="P2187">
        <f>K2183*10000+L2183*100+D2181</f>
        <v>80503</v>
      </c>
      <c r="Q2187">
        <f>K2183*10000+L2183*100+E2161</f>
        <v>80504</v>
      </c>
      <c r="R2187">
        <f>K2183*10000+L2183*100+F2161</f>
        <v>80505</v>
      </c>
    </row>
    <row r="2188" spans="1:18">
      <c r="A2188" s="10" t="str">
        <f>INDEX(REFERENCE!$B$2:$K$2,1,'EXAMPLE OF CHOICE CARDS'!I2188)</f>
        <v>flavor</v>
      </c>
      <c r="B2188" s="5" t="str">
        <f>INDEX('DCM CARDS LOOKUP - HIDDEN'!$P$4:$AF$8890,MATCH(N2188,'DCM CARDS LOOKUP - HIDDEN'!$O$4:$O$8890,0),$I2188)</f>
        <v>Honey Lemon</v>
      </c>
      <c r="C2188" s="5" t="str">
        <f>INDEX('DCM CARDS LOOKUP - HIDDEN'!$P$4:$AF$8890,MATCH(O2188,'DCM CARDS LOOKUP - HIDDEN'!$O$4:$O$8890,0),$I2188)</f>
        <v>Elderberry</v>
      </c>
      <c r="D2188" s="5" t="str">
        <f>INDEX('DCM CARDS LOOKUP - HIDDEN'!$P$4:$AF$8890,MATCH(P2188,'DCM CARDS LOOKUP - HIDDEN'!$O$4:$O$8890,0),$I2188)</f>
        <v>Mixed Berry</v>
      </c>
      <c r="E2188" s="5" t="str">
        <f>INDEX('DCM CARDS LOOKUP - HIDDEN'!$P$4:$AF$8890,MATCH(Q2188,'DCM CARDS LOOKUP - HIDDEN'!$O$4:$O$8890,0),$I2188)</f>
        <v>Citrus</v>
      </c>
      <c r="F2188" s="5" t="str">
        <f>INDEX('DCM CARDS LOOKUP - HIDDEN'!$P$4:$AF$8890,MATCH(R2188,'DCM CARDS LOOKUP - HIDDEN'!$O$4:$O$8890,0),$I2188)</f>
        <v>Orange</v>
      </c>
      <c r="G2188" s="42"/>
      <c r="I2188" s="4">
        <v>6</v>
      </c>
      <c r="N2188">
        <f>K2183*10000+L2183*100+B2181</f>
        <v>80501</v>
      </c>
      <c r="O2188">
        <f>K2183*10000+L2183*100+C2181</f>
        <v>80502</v>
      </c>
      <c r="P2188">
        <f>K2183*10000+L2183*100+D2181</f>
        <v>80503</v>
      </c>
      <c r="Q2188">
        <f>K2183*10000+L2183*100+E2161</f>
        <v>80504</v>
      </c>
      <c r="R2188">
        <f>K2183*10000+L2183*100+F2161</f>
        <v>80505</v>
      </c>
    </row>
    <row r="2189" spans="1:18" ht="15" customHeight="1">
      <c r="A2189" s="10" t="str">
        <f>INDEX(REFERENCE!$B$2:$K$2,1,'EXAMPLE OF CHOICE CARDS'!I2189)</f>
        <v>Price</v>
      </c>
      <c r="B2189" s="29">
        <f>INDEX('DCM CARDS LOOKUP - HIDDEN'!$P$4:$AF$8890,MATCH(N2189,'DCM CARDS LOOKUP - HIDDEN'!$O$4:$O$8890,0),$I2189)</f>
        <v>9</v>
      </c>
      <c r="C2189" s="29">
        <f>INDEX('DCM CARDS LOOKUP - HIDDEN'!$P$4:$AF$8890,MATCH(O2189,'DCM CARDS LOOKUP - HIDDEN'!$O$4:$O$8890,0),$I2189)</f>
        <v>9</v>
      </c>
      <c r="D2189" s="29">
        <f>INDEX('DCM CARDS LOOKUP - HIDDEN'!$P$4:$AF$8890,MATCH(P2189,'DCM CARDS LOOKUP - HIDDEN'!$O$4:$O$8890,0),$I2189)</f>
        <v>23</v>
      </c>
      <c r="E2189" s="29">
        <f>INDEX('DCM CARDS LOOKUP - HIDDEN'!$P$4:$AF$8890,MATCH(Q2189,'DCM CARDS LOOKUP - HIDDEN'!$O$4:$O$8890,0),$I2189)</f>
        <v>14</v>
      </c>
      <c r="F2189" s="29">
        <f>INDEX('DCM CARDS LOOKUP - HIDDEN'!$P$4:$AF$8890,MATCH(R2189,'DCM CARDS LOOKUP - HIDDEN'!$O$4:$O$8890,0),$I2189)</f>
        <v>24</v>
      </c>
      <c r="G2189" s="42"/>
      <c r="I2189" s="4">
        <v>7</v>
      </c>
      <c r="N2189">
        <f>K2183*10000+L2183*100+B2181</f>
        <v>80501</v>
      </c>
      <c r="O2189">
        <f>K2183*10000+L2183*100+C2181</f>
        <v>80502</v>
      </c>
      <c r="P2189">
        <f>K2183*10000+L2183*100+D2181</f>
        <v>80503</v>
      </c>
      <c r="Q2189">
        <f>K2183*10000+L2183*100+E2161</f>
        <v>80504</v>
      </c>
      <c r="R2189">
        <f>K2183*10000+L2183*100+F2161</f>
        <v>80505</v>
      </c>
    </row>
    <row r="2190" spans="1:18" ht="15" hidden="1" customHeight="1">
      <c r="A2190" s="10">
        <f>INDEX(REFERENCE!$B$2:$K$2,1,'EXAMPLE OF CHOICE CARDS'!I2190)</f>
        <v>0</v>
      </c>
      <c r="B2190" s="29">
        <f>INDEX('DCM CARDS LOOKUP - HIDDEN'!$P$4:$AF$8890,MATCH(N2190,'DCM CARDS LOOKUP - HIDDEN'!$O$4:$O$8890,0),$I2190)</f>
        <v>0</v>
      </c>
      <c r="C2190" s="29">
        <f>INDEX('DCM CARDS LOOKUP - HIDDEN'!$P$4:$AF$8890,MATCH(O2190,'DCM CARDS LOOKUP - HIDDEN'!$O$4:$O$8890,0),$I2190)</f>
        <v>0</v>
      </c>
      <c r="D2190" s="29">
        <f>INDEX('DCM CARDS LOOKUP - HIDDEN'!$P$4:$AF$8890,MATCH(P2190,'DCM CARDS LOOKUP - HIDDEN'!$O$4:$O$8890,0),$I2190)</f>
        <v>0</v>
      </c>
      <c r="E2190" s="29">
        <f>INDEX('DCM CARDS LOOKUP - HIDDEN'!$P$4:$AF$8890,MATCH(Q2190,'DCM CARDS LOOKUP - HIDDEN'!$O$4:$O$8890,0),$I2190)</f>
        <v>0</v>
      </c>
      <c r="F2190" s="29">
        <f>INDEX('DCM CARDS LOOKUP - HIDDEN'!$P$4:$AF$8890,MATCH(R2190,'DCM CARDS LOOKUP - HIDDEN'!$O$4:$O$8890,0),$I2190)</f>
        <v>0</v>
      </c>
      <c r="G2190" s="42"/>
      <c r="I2190" s="4">
        <v>8</v>
      </c>
      <c r="N2190">
        <f>K2183*10000+L2183*100+B2181</f>
        <v>80501</v>
      </c>
      <c r="O2190">
        <f>K2183*10000+L2183*100+C2181</f>
        <v>80502</v>
      </c>
      <c r="P2190">
        <f>K2183*10000+L2183*100+D2181</f>
        <v>80503</v>
      </c>
      <c r="Q2190">
        <f>K2183*10000+L2183*100+E2161</f>
        <v>80504</v>
      </c>
      <c r="R2190">
        <f>K2183*10000+L2183*100+F2161</f>
        <v>80505</v>
      </c>
    </row>
    <row r="2191" spans="1:18" ht="15" hidden="1" customHeight="1">
      <c r="A2191" s="10">
        <f>INDEX(REFERENCE!$B$2:$K$2,1,'EXAMPLE OF CHOICE CARDS'!I2191)</f>
        <v>0</v>
      </c>
      <c r="B2191" s="5">
        <f>INDEX('DCM CARDS LOOKUP - HIDDEN'!$P$4:$AF$8890,MATCH(N2191,'DCM CARDS LOOKUP - HIDDEN'!$O$4:$O$8890,0),$I2191)</f>
        <v>0</v>
      </c>
      <c r="C2191" s="5">
        <f>INDEX('DCM CARDS LOOKUP - HIDDEN'!$P$4:$AF$8890,MATCH(O2191,'DCM CARDS LOOKUP - HIDDEN'!$O$4:$O$8890,0),$I2191)</f>
        <v>0</v>
      </c>
      <c r="D2191" s="5">
        <f>INDEX('DCM CARDS LOOKUP - HIDDEN'!$P$4:$AF$8890,MATCH(P2191,'DCM CARDS LOOKUP - HIDDEN'!$O$4:$O$8890,0),$I2191)</f>
        <v>0</v>
      </c>
      <c r="E2191" s="5">
        <f>INDEX('DCM CARDS LOOKUP - HIDDEN'!$P$4:$AF$8890,MATCH(Q2191,'DCM CARDS LOOKUP - HIDDEN'!$O$4:$O$8890,0),$I2191)</f>
        <v>0</v>
      </c>
      <c r="F2191" s="5">
        <f>INDEX('DCM CARDS LOOKUP - HIDDEN'!$P$4:$AF$8890,MATCH(R2191,'DCM CARDS LOOKUP - HIDDEN'!$O$4:$O$8890,0),$I2191)</f>
        <v>0</v>
      </c>
      <c r="G2191" s="42"/>
      <c r="I2191" s="4">
        <v>9</v>
      </c>
      <c r="N2191">
        <f>K2183*10000+L2183*100+B2181</f>
        <v>80501</v>
      </c>
      <c r="O2191">
        <f>K2183*10000+L2183*100+C2181</f>
        <v>80502</v>
      </c>
      <c r="P2191">
        <f>K2183*10000+L2183*100+D2181</f>
        <v>80503</v>
      </c>
      <c r="Q2191">
        <f>K2183*10000+L2183*100+E2161</f>
        <v>80504</v>
      </c>
      <c r="R2191">
        <f>K2183*10000+L2183*100+F2161</f>
        <v>80505</v>
      </c>
    </row>
    <row r="2192" spans="1:18" ht="15" hidden="1" customHeight="1">
      <c r="A2192" s="10">
        <f>INDEX(REFERENCE!$B$2:$K$2,1,'EXAMPLE OF CHOICE CARDS'!I2192)</f>
        <v>0</v>
      </c>
      <c r="B2192" s="5">
        <f>INDEX('DCM CARDS LOOKUP - HIDDEN'!$P$4:$AF$8890,MATCH(N2192,'DCM CARDS LOOKUP - HIDDEN'!$O$4:$O$8890,0),$I2192)</f>
        <v>0</v>
      </c>
      <c r="C2192" s="5">
        <f>INDEX('DCM CARDS LOOKUP - HIDDEN'!$P$4:$AF$8890,MATCH(O2192,'DCM CARDS LOOKUP - HIDDEN'!$O$4:$O$8890,0),$I2192)</f>
        <v>0</v>
      </c>
      <c r="D2192" s="5">
        <f>INDEX('DCM CARDS LOOKUP - HIDDEN'!$P$4:$AF$8890,MATCH(P2192,'DCM CARDS LOOKUP - HIDDEN'!$O$4:$O$8890,0),$I2192)</f>
        <v>0</v>
      </c>
      <c r="E2192" s="5">
        <f>INDEX('DCM CARDS LOOKUP - HIDDEN'!$P$4:$AF$8890,MATCH(Q2192,'DCM CARDS LOOKUP - HIDDEN'!$O$4:$O$8890,0),$I2192)</f>
        <v>0</v>
      </c>
      <c r="F2192" s="5">
        <f>INDEX('DCM CARDS LOOKUP - HIDDEN'!$P$4:$AF$8890,MATCH(R2192,'DCM CARDS LOOKUP - HIDDEN'!$O$4:$O$8890,0),$I2192)</f>
        <v>0</v>
      </c>
      <c r="G2192" s="42"/>
      <c r="I2192" s="4">
        <v>10</v>
      </c>
      <c r="N2192">
        <f>K2183*10000+L2183*100+B2181</f>
        <v>80501</v>
      </c>
      <c r="O2192">
        <f>K2183*10000+L2183*100+C2181</f>
        <v>80502</v>
      </c>
      <c r="P2192">
        <f>K2183*10000+L2183*100+D2181</f>
        <v>80503</v>
      </c>
      <c r="Q2192">
        <f>K2183*10000+L2183*100+E2161</f>
        <v>80504</v>
      </c>
      <c r="R2192">
        <f>K2183*10000+L2183*100+F2161</f>
        <v>80505</v>
      </c>
    </row>
    <row r="2193" spans="1:18" ht="15" hidden="1" customHeight="1">
      <c r="A2193" s="10" t="e">
        <f>INDEX(REFERENCE!$B$2:$K$2,1,'EXAMPLE OF CHOICE CARDS'!I2193)</f>
        <v>#REF!</v>
      </c>
      <c r="B2193" s="5">
        <f>INDEX('DCM CARDS LOOKUP - HIDDEN'!$P$4:$AF$8890,MATCH(N2193,'DCM CARDS LOOKUP - HIDDEN'!$O$4:$O$8890,0),$I2193)</f>
        <v>0</v>
      </c>
      <c r="C2193" s="5">
        <f>INDEX('DCM CARDS LOOKUP - HIDDEN'!$P$4:$AF$8890,MATCH(O2193,'DCM CARDS LOOKUP - HIDDEN'!$O$4:$O$8890,0),$I2193)</f>
        <v>0</v>
      </c>
      <c r="D2193" s="5">
        <f>INDEX('DCM CARDS LOOKUP - HIDDEN'!$P$4:$AF$8890,MATCH(P2193,'DCM CARDS LOOKUP - HIDDEN'!$O$4:$O$8890,0),$I2193)</f>
        <v>0</v>
      </c>
      <c r="E2193" s="24"/>
      <c r="F2193" s="24"/>
      <c r="G2193" s="42"/>
      <c r="I2193" s="4">
        <v>11</v>
      </c>
      <c r="N2193">
        <f>K2183*10000+L2183*100+B2181</f>
        <v>80501</v>
      </c>
      <c r="O2193">
        <f>K2183*10000+L2183*100+C2181</f>
        <v>80502</v>
      </c>
      <c r="P2193">
        <f>K2183*10000+L2183*100+D2181</f>
        <v>80503</v>
      </c>
      <c r="Q2193">
        <f>K2183*10000+L2183*100+E2161</f>
        <v>80504</v>
      </c>
      <c r="R2193">
        <f>K2183*10000+L2183*100+F2161</f>
        <v>80505</v>
      </c>
    </row>
    <row r="2194" spans="1:18" ht="15" hidden="1" customHeight="1">
      <c r="A2194" s="10" t="e">
        <f>INDEX(REFERENCE!$B$2:$K$2,1,'EXAMPLE OF CHOICE CARDS'!I2194)</f>
        <v>#REF!</v>
      </c>
      <c r="B2194" s="5">
        <f>INDEX('DCM CARDS LOOKUP - HIDDEN'!$P$4:$AF$8890,MATCH(N2194,'DCM CARDS LOOKUP - HIDDEN'!$O$4:$O$8890,0),$I2194)</f>
        <v>0</v>
      </c>
      <c r="C2194" s="5">
        <f>INDEX('DCM CARDS LOOKUP - HIDDEN'!$P$4:$AF$8890,MATCH(O2194,'DCM CARDS LOOKUP - HIDDEN'!$O$4:$O$8890,0),$I2194)</f>
        <v>0</v>
      </c>
      <c r="D2194" s="5">
        <f>INDEX('DCM CARDS LOOKUP - HIDDEN'!$P$4:$AF$8890,MATCH(P2194,'DCM CARDS LOOKUP - HIDDEN'!$O$4:$O$8890,0),$I2194)</f>
        <v>0</v>
      </c>
      <c r="E2194" s="24"/>
      <c r="F2194" s="24"/>
      <c r="G2194" s="42"/>
      <c r="I2194" s="4">
        <v>12</v>
      </c>
      <c r="N2194">
        <f>K2183*10000+L2183*100+B2181</f>
        <v>80501</v>
      </c>
      <c r="O2194">
        <f>K2183*10000+L2183*100+C2181</f>
        <v>80502</v>
      </c>
      <c r="P2194">
        <f>K2183*10000+L2183*100+D2181</f>
        <v>80503</v>
      </c>
      <c r="Q2194">
        <f>K2183*10000+L2183*100+E2161</f>
        <v>80504</v>
      </c>
      <c r="R2194">
        <f>K2183*10000+L2183*100+F2161</f>
        <v>80505</v>
      </c>
    </row>
    <row r="2195" spans="1:18" ht="15" hidden="1" customHeight="1">
      <c r="A2195" s="10" t="e">
        <f>INDEX(REFERENCE!$B$2:$K$2,1,'EXAMPLE OF CHOICE CARDS'!I2195)</f>
        <v>#REF!</v>
      </c>
      <c r="B2195" s="5">
        <f>INDEX('DCM CARDS LOOKUP - HIDDEN'!$P$4:$AF$8890,MATCH(N2195,'DCM CARDS LOOKUP - HIDDEN'!$O$4:$O$8890,0),$I2195)</f>
        <v>0</v>
      </c>
      <c r="C2195" s="5">
        <f>INDEX('DCM CARDS LOOKUP - HIDDEN'!$P$4:$AF$8890,MATCH(O2195,'DCM CARDS LOOKUP - HIDDEN'!$O$4:$O$8890,0),$I2195)</f>
        <v>0</v>
      </c>
      <c r="D2195" s="5">
        <f>INDEX('DCM CARDS LOOKUP - HIDDEN'!$P$4:$AF$8890,MATCH(P2195,'DCM CARDS LOOKUP - HIDDEN'!$O$4:$O$8890,0),$I2195)</f>
        <v>0</v>
      </c>
      <c r="E2195" s="24"/>
      <c r="F2195" s="24"/>
      <c r="G2195" s="42"/>
      <c r="I2195" s="4">
        <v>13</v>
      </c>
      <c r="N2195">
        <f>K2183*10000+L2183*100+B2181</f>
        <v>80501</v>
      </c>
      <c r="O2195">
        <f>K2183*10000+L2183*100+C2181</f>
        <v>80502</v>
      </c>
      <c r="P2195">
        <f>K2183*10000+L2183*100+D2181</f>
        <v>80503</v>
      </c>
      <c r="Q2195">
        <f>K2183*10000+L2183*100+E2161</f>
        <v>80504</v>
      </c>
      <c r="R2195">
        <f>K2183*10000+L2183*100+F2161</f>
        <v>80505</v>
      </c>
    </row>
    <row r="2196" spans="1:18" ht="15" hidden="1" customHeight="1">
      <c r="A2196" s="10" t="e">
        <f>INDEX(REFERENCE!$B$2:$K$2,1,'EXAMPLE OF CHOICE CARDS'!I2196)</f>
        <v>#REF!</v>
      </c>
      <c r="B2196" s="5">
        <f>INDEX('DCM CARDS LOOKUP - HIDDEN'!$P$4:$AF$8890,MATCH(N2196,'DCM CARDS LOOKUP - HIDDEN'!$O$4:$O$8890,0),$I2196)</f>
        <v>0</v>
      </c>
      <c r="C2196" s="5">
        <f>INDEX('DCM CARDS LOOKUP - HIDDEN'!$P$4:$AF$8890,MATCH(O2196,'DCM CARDS LOOKUP - HIDDEN'!$O$4:$O$8890,0),$I2196)</f>
        <v>0</v>
      </c>
      <c r="D2196" s="5">
        <f>INDEX('DCM CARDS LOOKUP - HIDDEN'!$P$4:$AF$8890,MATCH(P2196,'DCM CARDS LOOKUP - HIDDEN'!$O$4:$O$8890,0),$I2196)</f>
        <v>0</v>
      </c>
      <c r="E2196" s="24"/>
      <c r="F2196" s="24"/>
      <c r="G2196" s="43"/>
      <c r="I2196" s="4">
        <v>14</v>
      </c>
      <c r="N2196">
        <f>K2183*10000+L2183*100+B2181</f>
        <v>80501</v>
      </c>
      <c r="O2196">
        <f>K2183*10000+L2183*100+C2181</f>
        <v>80502</v>
      </c>
      <c r="P2196">
        <f>K2183*10000+L2183*100+D2181</f>
        <v>80503</v>
      </c>
      <c r="Q2196">
        <f>K2183*10000+L2183*100+E2161</f>
        <v>80504</v>
      </c>
      <c r="R2196">
        <f>K2183*10000+L2183*100+F2161</f>
        <v>80505</v>
      </c>
    </row>
    <row r="2197" spans="1:18">
      <c r="A2197" s="2"/>
      <c r="B2197" s="5"/>
      <c r="C2197" s="5"/>
      <c r="D2197" s="5"/>
      <c r="E2197" s="5"/>
      <c r="F2197" s="5"/>
      <c r="G2197" s="5"/>
      <c r="I2197" s="13"/>
    </row>
    <row r="2198" spans="1:18">
      <c r="A2198" s="6"/>
      <c r="B2198" s="7">
        <v>1</v>
      </c>
      <c r="C2198" s="7">
        <v>2</v>
      </c>
      <c r="D2198" s="7">
        <v>3</v>
      </c>
      <c r="E2198" s="7">
        <v>4</v>
      </c>
      <c r="F2198" s="7">
        <v>5</v>
      </c>
      <c r="G2198" s="7">
        <v>9</v>
      </c>
      <c r="I2198" s="13"/>
    </row>
    <row r="2201" spans="1:18">
      <c r="A2201" s="1" t="str">
        <f>"Version "&amp;K2203&amp;"; Task"&amp;L2203</f>
        <v>Version 8; Task6</v>
      </c>
      <c r="B2201" s="4">
        <v>1</v>
      </c>
      <c r="C2201" s="4">
        <v>2</v>
      </c>
      <c r="D2201" s="4">
        <v>3</v>
      </c>
      <c r="E2201" s="4">
        <f>E2181</f>
        <v>4</v>
      </c>
      <c r="F2201" s="4">
        <f>F2181</f>
        <v>5</v>
      </c>
      <c r="I2201" s="13"/>
    </row>
    <row r="2202" spans="1:18" ht="15" customHeight="1">
      <c r="A2202" s="11" t="s">
        <v>8</v>
      </c>
      <c r="B2202" s="12" t="s">
        <v>9</v>
      </c>
      <c r="C2202" s="12" t="s">
        <v>10</v>
      </c>
      <c r="D2202" s="12" t="s">
        <v>11</v>
      </c>
      <c r="E2202" s="23" t="s">
        <v>20</v>
      </c>
      <c r="F2202" s="23" t="s">
        <v>21</v>
      </c>
      <c r="G2202" s="41" t="s">
        <v>15</v>
      </c>
      <c r="I2202" s="13"/>
      <c r="K2202" t="s">
        <v>12</v>
      </c>
      <c r="L2202" t="s">
        <v>1</v>
      </c>
    </row>
    <row r="2203" spans="1:18">
      <c r="A2203" s="10" t="str">
        <f>INDEX(REFERENCE!$B$2:$K$2,1,'EXAMPLE OF CHOICE CARDS'!I2203)</f>
        <v>Brand</v>
      </c>
      <c r="B2203" s="5" t="str">
        <f>INDEX('DCM CARDS LOOKUP - HIDDEN'!$P$4:$AF$8890,MATCH(N2203,'DCM CARDS LOOKUP - HIDDEN'!$O$4:$O$8890,0),$I2203)</f>
        <v>Afrin</v>
      </c>
      <c r="C2203" s="5" t="str">
        <f>INDEX('DCM CARDS LOOKUP - HIDDEN'!$P$4:$AF$8890,MATCH(O2203,'DCM CARDS LOOKUP - HIDDEN'!$O$4:$O$8890,0),$I2203)</f>
        <v>Alka-Seltzer Plus</v>
      </c>
      <c r="D2203" s="5" t="str">
        <f>INDEX('DCM CARDS LOOKUP - HIDDEN'!$P$4:$AF$8890,MATCH(P2203,'DCM CARDS LOOKUP - HIDDEN'!$O$4:$O$8890,0),$I2203)</f>
        <v>Emergen-C</v>
      </c>
      <c r="E2203" s="5" t="str">
        <f>INDEX('DCM CARDS LOOKUP - HIDDEN'!$P$4:$AF$8890,MATCH(Q2203,'DCM CARDS LOOKUP - HIDDEN'!$O$4:$O$8890,0),$I2203)</f>
        <v>Dayquil</v>
      </c>
      <c r="F2203" s="5" t="str">
        <f>INDEX('DCM CARDS LOOKUP - HIDDEN'!$P$4:$AF$8890,MATCH(R2203,'DCM CARDS LOOKUP - HIDDEN'!$O$4:$O$8890,0),$I2203)</f>
        <v>Sudafed</v>
      </c>
      <c r="G2203" s="42"/>
      <c r="I2203" s="4">
        <v>1</v>
      </c>
      <c r="K2203">
        <f>IF(L2183=15,K2183+1,K2183)</f>
        <v>8</v>
      </c>
      <c r="L2203">
        <f>IF(L2183&lt;15,L2183+1,1)</f>
        <v>6</v>
      </c>
      <c r="N2203">
        <f>K2203*10000+L2203*100+B2201</f>
        <v>80601</v>
      </c>
      <c r="O2203">
        <f>K2203*10000+L2203*100+C2201</f>
        <v>80602</v>
      </c>
      <c r="P2203">
        <f>K2203*10000+L2203*100+D2201</f>
        <v>80603</v>
      </c>
      <c r="Q2203">
        <f>K2203*10000+L2203*100+E2181</f>
        <v>80604</v>
      </c>
      <c r="R2203">
        <f>K2203*10000+L2203*100+F2181</f>
        <v>80605</v>
      </c>
    </row>
    <row r="2204" spans="1:18">
      <c r="A2204" s="10" t="str">
        <f>INDEX(REFERENCE!$B$2:$K$2,1,'EXAMPLE OF CHOICE CARDS'!I2204)</f>
        <v>Format</v>
      </c>
      <c r="B2204" s="5" t="str">
        <f>INDEX('DCM CARDS LOOKUP - HIDDEN'!$P$4:$AF$8890,MATCH(N2204,'DCM CARDS LOOKUP - HIDDEN'!$O$4:$O$8890,0),$I2204)</f>
        <v>Nasal Spray</v>
      </c>
      <c r="C2204" s="5" t="str">
        <f>INDEX('DCM CARDS LOOKUP - HIDDEN'!$P$4:$AF$8890,MATCH(O2204,'DCM CARDS LOOKUP - HIDDEN'!$O$4:$O$8890,0),$I2204)</f>
        <v>Powder packet</v>
      </c>
      <c r="D2204" s="5" t="str">
        <f>INDEX('DCM CARDS LOOKUP - HIDDEN'!$P$4:$AF$8890,MATCH(P2204,'DCM CARDS LOOKUP - HIDDEN'!$O$4:$O$8890,0),$I2204)</f>
        <v>Effervescent Tablets</v>
      </c>
      <c r="E2204" s="5" t="str">
        <f>INDEX('DCM CARDS LOOKUP - HIDDEN'!$P$4:$AF$8890,MATCH(Q2204,'DCM CARDS LOOKUP - HIDDEN'!$O$4:$O$8890,0),$I2204)</f>
        <v>Gummies</v>
      </c>
      <c r="F2204" s="5" t="str">
        <f>INDEX('DCM CARDS LOOKUP - HIDDEN'!$P$4:$AF$8890,MATCH(R2204,'DCM CARDS LOOKUP - HIDDEN'!$O$4:$O$8890,0),$I2204)</f>
        <v>Tablet</v>
      </c>
      <c r="G2204" s="42"/>
      <c r="I2204" s="4">
        <v>2</v>
      </c>
      <c r="N2204">
        <f>K2203*10000+L2203*100+B2201</f>
        <v>80601</v>
      </c>
      <c r="O2204">
        <f>K2203*10000+L2203*100+C2201</f>
        <v>80602</v>
      </c>
      <c r="P2204">
        <f>K2203*10000+L2203*100+D2201</f>
        <v>80603</v>
      </c>
      <c r="Q2204">
        <f>K2203*10000+L2203*100+E2181</f>
        <v>80604</v>
      </c>
      <c r="R2204">
        <f>K2203*10000+L2203*100+F2181</f>
        <v>80605</v>
      </c>
    </row>
    <row r="2205" spans="1:18">
      <c r="A2205" s="10" t="str">
        <f>INDEX(REFERENCE!$B$2:$K$2,1,'EXAMPLE OF CHOICE CARDS'!I2205)</f>
        <v>Symptoms</v>
      </c>
      <c r="B2205" s="5" t="str">
        <f>INDEX('DCM CARDS LOOKUP - HIDDEN'!$P$4:$AF$8890,MATCH(N2205,'DCM CARDS LOOKUP - HIDDEN'!$O$4:$O$8890,0),$I2205)</f>
        <v>Clears mucus</v>
      </c>
      <c r="C2205" s="5" t="str">
        <f>INDEX('DCM CARDS LOOKUP - HIDDEN'!$P$4:$AF$8890,MATCH(O2205,'DCM CARDS LOOKUP - HIDDEN'!$O$4:$O$8890,0),$I2205)</f>
        <v>Head Pain Relief</v>
      </c>
      <c r="D2205" s="5" t="str">
        <f>INDEX('DCM CARDS LOOKUP - HIDDEN'!$P$4:$AF$8890,MATCH(P2205,'DCM CARDS LOOKUP - HIDDEN'!$O$4:$O$8890,0),$I2205)</f>
        <v>Body Aches/Pain relief</v>
      </c>
      <c r="E2205" s="5" t="str">
        <f>INDEX('DCM CARDS LOOKUP - HIDDEN'!$P$4:$AF$8890,MATCH(Q2205,'DCM CARDS LOOKUP - HIDDEN'!$O$4:$O$8890,0),$I2205)</f>
        <v>Fever relief</v>
      </c>
      <c r="F2205" s="5" t="str">
        <f>INDEX('DCM CARDS LOOKUP - HIDDEN'!$P$4:$AF$8890,MATCH(R2205,'DCM CARDS LOOKUP - HIDDEN'!$O$4:$O$8890,0),$I2205)</f>
        <v>Strengthens Immune System</v>
      </c>
      <c r="G2205" s="42"/>
      <c r="I2205" s="4">
        <v>3</v>
      </c>
      <c r="N2205">
        <f>K2203*10000+L2203*100+B2201</f>
        <v>80601</v>
      </c>
      <c r="O2205">
        <f>K2203*10000+L2203*100+C2201</f>
        <v>80602</v>
      </c>
      <c r="P2205">
        <f>K2203*10000+L2203*100+D2201</f>
        <v>80603</v>
      </c>
      <c r="Q2205">
        <f>K2203*10000+L2203*100+E2181</f>
        <v>80604</v>
      </c>
      <c r="R2205">
        <f>K2203*10000+L2203*100+F2181</f>
        <v>80605</v>
      </c>
    </row>
    <row r="2206" spans="1:18">
      <c r="A2206" s="10" t="str">
        <f>INDEX(REFERENCE!$B$2:$K$2,1,'EXAMPLE OF CHOICE CARDS'!I2206)</f>
        <v>Benefit</v>
      </c>
      <c r="B2206" s="5" t="str">
        <f>INDEX('DCM CARDS LOOKUP - HIDDEN'!$P$4:$AF$8890,MATCH(N2206,'DCM CARDS LOOKUP - HIDDEN'!$O$4:$O$8890,0),$I2206)</f>
        <v>Treats Sneezing</v>
      </c>
      <c r="C2206" s="5" t="str">
        <f>INDEX('DCM CARDS LOOKUP - HIDDEN'!$P$4:$AF$8890,MATCH(O2206,'DCM CARDS LOOKUP - HIDDEN'!$O$4:$O$8890,0),$I2206)</f>
        <v>FSA/HSA Eligible</v>
      </c>
      <c r="D2206" s="5" t="str">
        <f>INDEX('DCM CARDS LOOKUP - HIDDEN'!$P$4:$AF$8890,MATCH(P2206,'DCM CARDS LOOKUP - HIDDEN'!$O$4:$O$8890,0),$I2206)</f>
        <v>Non-Medicated</v>
      </c>
      <c r="E2206" s="5" t="str">
        <f>INDEX('DCM CARDS LOOKUP - HIDDEN'!$P$4:$AF$8890,MATCH(Q2206,'DCM CARDS LOOKUP - HIDDEN'!$O$4:$O$8890,0),$I2206)</f>
        <v>Non-Medicated</v>
      </c>
      <c r="F2206" s="5" t="str">
        <f>INDEX('DCM CARDS LOOKUP - HIDDEN'!$P$4:$AF$8890,MATCH(R2206,'DCM CARDS LOOKUP - HIDDEN'!$O$4:$O$8890,0),$I2206)</f>
        <v>12 Hour Relief</v>
      </c>
      <c r="G2206" s="42"/>
      <c r="I2206" s="4">
        <v>4</v>
      </c>
      <c r="N2206">
        <f>K2203*10000+L2203*100+B2201</f>
        <v>80601</v>
      </c>
      <c r="O2206">
        <f>K2203*10000+L2203*100+C2201</f>
        <v>80602</v>
      </c>
      <c r="P2206">
        <f>K2203*10000+L2203*100+D2201</f>
        <v>80603</v>
      </c>
      <c r="Q2206">
        <f>K2203*10000+L2203*100+E2181</f>
        <v>80604</v>
      </c>
      <c r="R2206">
        <f>K2203*10000+L2203*100+F2181</f>
        <v>80605</v>
      </c>
    </row>
    <row r="2207" spans="1:18">
      <c r="A2207" s="10" t="str">
        <f>INDEX(REFERENCE!$B$2:$K$2,1,'EXAMPLE OF CHOICE CARDS'!I2207)</f>
        <v>Doses</v>
      </c>
      <c r="B2207" s="5" t="str">
        <f>INDEX('DCM CARDS LOOKUP - HIDDEN'!$P$4:$AF$8890,MATCH(N2207,'DCM CARDS LOOKUP - HIDDEN'!$O$4:$O$8890,0),$I2207)</f>
        <v>60 Doses</v>
      </c>
      <c r="C2207" s="5" t="str">
        <f>INDEX('DCM CARDS LOOKUP - HIDDEN'!$P$4:$AF$8890,MATCH(O2207,'DCM CARDS LOOKUP - HIDDEN'!$O$4:$O$8890,0),$I2207)</f>
        <v>30 Doses</v>
      </c>
      <c r="D2207" s="5" t="str">
        <f>INDEX('DCM CARDS LOOKUP - HIDDEN'!$P$4:$AF$8890,MATCH(P2207,'DCM CARDS LOOKUP - HIDDEN'!$O$4:$O$8890,0),$I2207)</f>
        <v>6 Doses</v>
      </c>
      <c r="E2207" s="5" t="str">
        <f>INDEX('DCM CARDS LOOKUP - HIDDEN'!$P$4:$AF$8890,MATCH(Q2207,'DCM CARDS LOOKUP - HIDDEN'!$O$4:$O$8890,0),$I2207)</f>
        <v>12 Doses</v>
      </c>
      <c r="F2207" s="5" t="str">
        <f>INDEX('DCM CARDS LOOKUP - HIDDEN'!$P$4:$AF$8890,MATCH(R2207,'DCM CARDS LOOKUP - HIDDEN'!$O$4:$O$8890,0),$I2207)</f>
        <v>12 Doses</v>
      </c>
      <c r="G2207" s="42"/>
      <c r="I2207" s="4">
        <v>5</v>
      </c>
      <c r="N2207">
        <f>K2203*10000+L2203*100+B2201</f>
        <v>80601</v>
      </c>
      <c r="O2207">
        <f>K2203*10000+L2203*100+C2201</f>
        <v>80602</v>
      </c>
      <c r="P2207">
        <f>K2203*10000+L2203*100+D2201</f>
        <v>80603</v>
      </c>
      <c r="Q2207">
        <f>K2203*10000+L2203*100+E2181</f>
        <v>80604</v>
      </c>
      <c r="R2207">
        <f>K2203*10000+L2203*100+F2181</f>
        <v>80605</v>
      </c>
    </row>
    <row r="2208" spans="1:18">
      <c r="A2208" s="10" t="str">
        <f>INDEX(REFERENCE!$B$2:$K$2,1,'EXAMPLE OF CHOICE CARDS'!I2208)</f>
        <v>flavor</v>
      </c>
      <c r="B2208" s="5" t="str">
        <f>INDEX('DCM CARDS LOOKUP - HIDDEN'!$P$4:$AF$8890,MATCH(N2208,'DCM CARDS LOOKUP - HIDDEN'!$O$4:$O$8890,0),$I2208)</f>
        <v>-</v>
      </c>
      <c r="C2208" s="5" t="str">
        <f>INDEX('DCM CARDS LOOKUP - HIDDEN'!$P$4:$AF$8890,MATCH(O2208,'DCM CARDS LOOKUP - HIDDEN'!$O$4:$O$8890,0),$I2208)</f>
        <v>Cherry</v>
      </c>
      <c r="D2208" s="5" t="str">
        <f>INDEX('DCM CARDS LOOKUP - HIDDEN'!$P$4:$AF$8890,MATCH(P2208,'DCM CARDS LOOKUP - HIDDEN'!$O$4:$O$8890,0),$I2208)</f>
        <v>Honey Lemon</v>
      </c>
      <c r="E2208" s="5" t="str">
        <f>INDEX('DCM CARDS LOOKUP - HIDDEN'!$P$4:$AF$8890,MATCH(Q2208,'DCM CARDS LOOKUP - HIDDEN'!$O$4:$O$8890,0),$I2208)</f>
        <v>Orange</v>
      </c>
      <c r="F2208" s="5" t="str">
        <f>INDEX('DCM CARDS LOOKUP - HIDDEN'!$P$4:$AF$8890,MATCH(R2208,'DCM CARDS LOOKUP - HIDDEN'!$O$4:$O$8890,0),$I2208)</f>
        <v>-</v>
      </c>
      <c r="G2208" s="42"/>
      <c r="I2208" s="4">
        <v>6</v>
      </c>
      <c r="N2208">
        <f>K2203*10000+L2203*100+B2201</f>
        <v>80601</v>
      </c>
      <c r="O2208">
        <f>K2203*10000+L2203*100+C2201</f>
        <v>80602</v>
      </c>
      <c r="P2208">
        <f>K2203*10000+L2203*100+D2201</f>
        <v>80603</v>
      </c>
      <c r="Q2208">
        <f>K2203*10000+L2203*100+E2181</f>
        <v>80604</v>
      </c>
      <c r="R2208">
        <f>K2203*10000+L2203*100+F2181</f>
        <v>80605</v>
      </c>
    </row>
    <row r="2209" spans="1:18" ht="15" customHeight="1">
      <c r="A2209" s="10" t="str">
        <f>INDEX(REFERENCE!$B$2:$K$2,1,'EXAMPLE OF CHOICE CARDS'!I2209)</f>
        <v>Price</v>
      </c>
      <c r="B2209" s="29">
        <f>INDEX('DCM CARDS LOOKUP - HIDDEN'!$P$4:$AF$8890,MATCH(N2209,'DCM CARDS LOOKUP - HIDDEN'!$O$4:$O$8890,0),$I2209)</f>
        <v>9</v>
      </c>
      <c r="C2209" s="29">
        <f>INDEX('DCM CARDS LOOKUP - HIDDEN'!$P$4:$AF$8890,MATCH(O2209,'DCM CARDS LOOKUP - HIDDEN'!$O$4:$O$8890,0),$I2209)</f>
        <v>14</v>
      </c>
      <c r="D2209" s="29">
        <f>INDEX('DCM CARDS LOOKUP - HIDDEN'!$P$4:$AF$8890,MATCH(P2209,'DCM CARDS LOOKUP - HIDDEN'!$O$4:$O$8890,0),$I2209)</f>
        <v>5</v>
      </c>
      <c r="E2209" s="29">
        <f>INDEX('DCM CARDS LOOKUP - HIDDEN'!$P$4:$AF$8890,MATCH(Q2209,'DCM CARDS LOOKUP - HIDDEN'!$O$4:$O$8890,0),$I2209)</f>
        <v>9</v>
      </c>
      <c r="F2209" s="29">
        <f>INDEX('DCM CARDS LOOKUP - HIDDEN'!$P$4:$AF$8890,MATCH(R2209,'DCM CARDS LOOKUP - HIDDEN'!$O$4:$O$8890,0),$I2209)</f>
        <v>16</v>
      </c>
      <c r="G2209" s="42"/>
      <c r="I2209" s="4">
        <v>7</v>
      </c>
      <c r="N2209">
        <f>K2203*10000+L2203*100+B2201</f>
        <v>80601</v>
      </c>
      <c r="O2209">
        <f>K2203*10000+L2203*100+C2201</f>
        <v>80602</v>
      </c>
      <c r="P2209">
        <f>K2203*10000+L2203*100+D2201</f>
        <v>80603</v>
      </c>
      <c r="Q2209">
        <f>K2203*10000+L2203*100+E2181</f>
        <v>80604</v>
      </c>
      <c r="R2209">
        <f>K2203*10000+L2203*100+F2181</f>
        <v>80605</v>
      </c>
    </row>
    <row r="2210" spans="1:18" ht="15" hidden="1" customHeight="1">
      <c r="A2210" s="10">
        <f>INDEX(REFERENCE!$B$2:$K$2,1,'EXAMPLE OF CHOICE CARDS'!I2210)</f>
        <v>0</v>
      </c>
      <c r="B2210" s="29">
        <f>INDEX('DCM CARDS LOOKUP - HIDDEN'!$P$4:$AF$8890,MATCH(N2210,'DCM CARDS LOOKUP - HIDDEN'!$O$4:$O$8890,0),$I2210)</f>
        <v>0</v>
      </c>
      <c r="C2210" s="29">
        <f>INDEX('DCM CARDS LOOKUP - HIDDEN'!$P$4:$AF$8890,MATCH(O2210,'DCM CARDS LOOKUP - HIDDEN'!$O$4:$O$8890,0),$I2210)</f>
        <v>0</v>
      </c>
      <c r="D2210" s="29">
        <f>INDEX('DCM CARDS LOOKUP - HIDDEN'!$P$4:$AF$8890,MATCH(P2210,'DCM CARDS LOOKUP - HIDDEN'!$O$4:$O$8890,0),$I2210)</f>
        <v>0</v>
      </c>
      <c r="E2210" s="29">
        <f>INDEX('DCM CARDS LOOKUP - HIDDEN'!$P$4:$AF$8890,MATCH(Q2210,'DCM CARDS LOOKUP - HIDDEN'!$O$4:$O$8890,0),$I2210)</f>
        <v>0</v>
      </c>
      <c r="F2210" s="29">
        <f>INDEX('DCM CARDS LOOKUP - HIDDEN'!$P$4:$AF$8890,MATCH(R2210,'DCM CARDS LOOKUP - HIDDEN'!$O$4:$O$8890,0),$I2210)</f>
        <v>0</v>
      </c>
      <c r="G2210" s="42"/>
      <c r="I2210" s="4">
        <v>8</v>
      </c>
      <c r="N2210">
        <f>K2203*10000+L2203*100+B2201</f>
        <v>80601</v>
      </c>
      <c r="O2210">
        <f>K2203*10000+L2203*100+C2201</f>
        <v>80602</v>
      </c>
      <c r="P2210">
        <f>K2203*10000+L2203*100+D2201</f>
        <v>80603</v>
      </c>
      <c r="Q2210">
        <f>K2203*10000+L2203*100+E2181</f>
        <v>80604</v>
      </c>
      <c r="R2210">
        <f>K2203*10000+L2203*100+F2181</f>
        <v>80605</v>
      </c>
    </row>
    <row r="2211" spans="1:18" ht="15" hidden="1" customHeight="1">
      <c r="A2211" s="10">
        <f>INDEX(REFERENCE!$B$2:$K$2,1,'EXAMPLE OF CHOICE CARDS'!I2211)</f>
        <v>0</v>
      </c>
      <c r="B2211" s="5">
        <f>INDEX('DCM CARDS LOOKUP - HIDDEN'!$P$4:$AF$8890,MATCH(N2211,'DCM CARDS LOOKUP - HIDDEN'!$O$4:$O$8890,0),$I2211)</f>
        <v>0</v>
      </c>
      <c r="C2211" s="5">
        <f>INDEX('DCM CARDS LOOKUP - HIDDEN'!$P$4:$AF$8890,MATCH(O2211,'DCM CARDS LOOKUP - HIDDEN'!$O$4:$O$8890,0),$I2211)</f>
        <v>0</v>
      </c>
      <c r="D2211" s="5">
        <f>INDEX('DCM CARDS LOOKUP - HIDDEN'!$P$4:$AF$8890,MATCH(P2211,'DCM CARDS LOOKUP - HIDDEN'!$O$4:$O$8890,0),$I2211)</f>
        <v>0</v>
      </c>
      <c r="E2211" s="5">
        <f>INDEX('DCM CARDS LOOKUP - HIDDEN'!$P$4:$AF$8890,MATCH(Q2211,'DCM CARDS LOOKUP - HIDDEN'!$O$4:$O$8890,0),$I2211)</f>
        <v>0</v>
      </c>
      <c r="F2211" s="5">
        <f>INDEX('DCM CARDS LOOKUP - HIDDEN'!$P$4:$AF$8890,MATCH(R2211,'DCM CARDS LOOKUP - HIDDEN'!$O$4:$O$8890,0),$I2211)</f>
        <v>0</v>
      </c>
      <c r="G2211" s="42"/>
      <c r="I2211" s="4">
        <v>9</v>
      </c>
      <c r="N2211">
        <f>K2203*10000+L2203*100+B2201</f>
        <v>80601</v>
      </c>
      <c r="O2211">
        <f>K2203*10000+L2203*100+C2201</f>
        <v>80602</v>
      </c>
      <c r="P2211">
        <f>K2203*10000+L2203*100+D2201</f>
        <v>80603</v>
      </c>
      <c r="Q2211">
        <f>K2203*10000+L2203*100+E2181</f>
        <v>80604</v>
      </c>
      <c r="R2211">
        <f>K2203*10000+L2203*100+F2181</f>
        <v>80605</v>
      </c>
    </row>
    <row r="2212" spans="1:18" ht="15" hidden="1" customHeight="1">
      <c r="A2212" s="10">
        <f>INDEX(REFERENCE!$B$2:$K$2,1,'EXAMPLE OF CHOICE CARDS'!I2212)</f>
        <v>0</v>
      </c>
      <c r="B2212" s="5">
        <f>INDEX('DCM CARDS LOOKUP - HIDDEN'!$P$4:$AF$8890,MATCH(N2212,'DCM CARDS LOOKUP - HIDDEN'!$O$4:$O$8890,0),$I2212)</f>
        <v>0</v>
      </c>
      <c r="C2212" s="5">
        <f>INDEX('DCM CARDS LOOKUP - HIDDEN'!$P$4:$AF$8890,MATCH(O2212,'DCM CARDS LOOKUP - HIDDEN'!$O$4:$O$8890,0),$I2212)</f>
        <v>0</v>
      </c>
      <c r="D2212" s="5">
        <f>INDEX('DCM CARDS LOOKUP - HIDDEN'!$P$4:$AF$8890,MATCH(P2212,'DCM CARDS LOOKUP - HIDDEN'!$O$4:$O$8890,0),$I2212)</f>
        <v>0</v>
      </c>
      <c r="E2212" s="5">
        <f>INDEX('DCM CARDS LOOKUP - HIDDEN'!$P$4:$AF$8890,MATCH(Q2212,'DCM CARDS LOOKUP - HIDDEN'!$O$4:$O$8890,0),$I2212)</f>
        <v>0</v>
      </c>
      <c r="F2212" s="5">
        <f>INDEX('DCM CARDS LOOKUP - HIDDEN'!$P$4:$AF$8890,MATCH(R2212,'DCM CARDS LOOKUP - HIDDEN'!$O$4:$O$8890,0),$I2212)</f>
        <v>0</v>
      </c>
      <c r="G2212" s="42"/>
      <c r="I2212" s="4">
        <v>10</v>
      </c>
      <c r="N2212">
        <f>K2203*10000+L2203*100+B2201</f>
        <v>80601</v>
      </c>
      <c r="O2212">
        <f>K2203*10000+L2203*100+C2201</f>
        <v>80602</v>
      </c>
      <c r="P2212">
        <f>K2203*10000+L2203*100+D2201</f>
        <v>80603</v>
      </c>
      <c r="Q2212">
        <f>K2203*10000+L2203*100+E2181</f>
        <v>80604</v>
      </c>
      <c r="R2212">
        <f>K2203*10000+L2203*100+F2181</f>
        <v>80605</v>
      </c>
    </row>
    <row r="2213" spans="1:18" ht="15" hidden="1" customHeight="1">
      <c r="A2213" s="10" t="e">
        <f>INDEX(REFERENCE!$B$2:$K$2,1,'EXAMPLE OF CHOICE CARDS'!I2213)</f>
        <v>#REF!</v>
      </c>
      <c r="B2213" s="5">
        <f>INDEX('DCM CARDS LOOKUP - HIDDEN'!$P$4:$AF$8890,MATCH(N2213,'DCM CARDS LOOKUP - HIDDEN'!$O$4:$O$8890,0),$I2213)</f>
        <v>0</v>
      </c>
      <c r="C2213" s="5">
        <f>INDEX('DCM CARDS LOOKUP - HIDDEN'!$P$4:$AF$8890,MATCH(O2213,'DCM CARDS LOOKUP - HIDDEN'!$O$4:$O$8890,0),$I2213)</f>
        <v>0</v>
      </c>
      <c r="D2213" s="5">
        <f>INDEX('DCM CARDS LOOKUP - HIDDEN'!$P$4:$AF$8890,MATCH(P2213,'DCM CARDS LOOKUP - HIDDEN'!$O$4:$O$8890,0),$I2213)</f>
        <v>0</v>
      </c>
      <c r="E2213" s="24"/>
      <c r="F2213" s="24"/>
      <c r="G2213" s="42"/>
      <c r="I2213" s="4">
        <v>11</v>
      </c>
      <c r="N2213">
        <f>K2203*10000+L2203*100+B2201</f>
        <v>80601</v>
      </c>
      <c r="O2213">
        <f>K2203*10000+L2203*100+C2201</f>
        <v>80602</v>
      </c>
      <c r="P2213">
        <f>K2203*10000+L2203*100+D2201</f>
        <v>80603</v>
      </c>
      <c r="Q2213">
        <f>K2203*10000+L2203*100+E2181</f>
        <v>80604</v>
      </c>
      <c r="R2213">
        <f>K2203*10000+L2203*100+F2181</f>
        <v>80605</v>
      </c>
    </row>
    <row r="2214" spans="1:18" ht="15" hidden="1" customHeight="1">
      <c r="A2214" s="10" t="e">
        <f>INDEX(REFERENCE!$B$2:$K$2,1,'EXAMPLE OF CHOICE CARDS'!I2214)</f>
        <v>#REF!</v>
      </c>
      <c r="B2214" s="5">
        <f>INDEX('DCM CARDS LOOKUP - HIDDEN'!$P$4:$AF$8890,MATCH(N2214,'DCM CARDS LOOKUP - HIDDEN'!$O$4:$O$8890,0),$I2214)</f>
        <v>0</v>
      </c>
      <c r="C2214" s="5">
        <f>INDEX('DCM CARDS LOOKUP - HIDDEN'!$P$4:$AF$8890,MATCH(O2214,'DCM CARDS LOOKUP - HIDDEN'!$O$4:$O$8890,0),$I2214)</f>
        <v>0</v>
      </c>
      <c r="D2214" s="5">
        <f>INDEX('DCM CARDS LOOKUP - HIDDEN'!$P$4:$AF$8890,MATCH(P2214,'DCM CARDS LOOKUP - HIDDEN'!$O$4:$O$8890,0),$I2214)</f>
        <v>0</v>
      </c>
      <c r="E2214" s="24"/>
      <c r="F2214" s="24"/>
      <c r="G2214" s="42"/>
      <c r="I2214" s="4">
        <v>12</v>
      </c>
      <c r="N2214">
        <f>K2203*10000+L2203*100+B2201</f>
        <v>80601</v>
      </c>
      <c r="O2214">
        <f>K2203*10000+L2203*100+C2201</f>
        <v>80602</v>
      </c>
      <c r="P2214">
        <f>K2203*10000+L2203*100+D2201</f>
        <v>80603</v>
      </c>
      <c r="Q2214">
        <f>K2203*10000+L2203*100+E2181</f>
        <v>80604</v>
      </c>
      <c r="R2214">
        <f>K2203*10000+L2203*100+F2181</f>
        <v>80605</v>
      </c>
    </row>
    <row r="2215" spans="1:18" ht="15" hidden="1" customHeight="1">
      <c r="A2215" s="10" t="e">
        <f>INDEX(REFERENCE!$B$2:$K$2,1,'EXAMPLE OF CHOICE CARDS'!I2215)</f>
        <v>#REF!</v>
      </c>
      <c r="B2215" s="5">
        <f>INDEX('DCM CARDS LOOKUP - HIDDEN'!$P$4:$AF$8890,MATCH(N2215,'DCM CARDS LOOKUP - HIDDEN'!$O$4:$O$8890,0),$I2215)</f>
        <v>0</v>
      </c>
      <c r="C2215" s="5">
        <f>INDEX('DCM CARDS LOOKUP - HIDDEN'!$P$4:$AF$8890,MATCH(O2215,'DCM CARDS LOOKUP - HIDDEN'!$O$4:$O$8890,0),$I2215)</f>
        <v>0</v>
      </c>
      <c r="D2215" s="5">
        <f>INDEX('DCM CARDS LOOKUP - HIDDEN'!$P$4:$AF$8890,MATCH(P2215,'DCM CARDS LOOKUP - HIDDEN'!$O$4:$O$8890,0),$I2215)</f>
        <v>0</v>
      </c>
      <c r="E2215" s="24"/>
      <c r="F2215" s="24"/>
      <c r="G2215" s="42"/>
      <c r="I2215" s="4">
        <v>13</v>
      </c>
      <c r="N2215">
        <f>K2203*10000+L2203*100+B2201</f>
        <v>80601</v>
      </c>
      <c r="O2215">
        <f>K2203*10000+L2203*100+C2201</f>
        <v>80602</v>
      </c>
      <c r="P2215">
        <f>K2203*10000+L2203*100+D2201</f>
        <v>80603</v>
      </c>
      <c r="Q2215">
        <f>K2203*10000+L2203*100+E2181</f>
        <v>80604</v>
      </c>
      <c r="R2215">
        <f>K2203*10000+L2203*100+F2181</f>
        <v>80605</v>
      </c>
    </row>
    <row r="2216" spans="1:18" ht="15" hidden="1" customHeight="1">
      <c r="A2216" s="10" t="e">
        <f>INDEX(REFERENCE!$B$2:$K$2,1,'EXAMPLE OF CHOICE CARDS'!I2216)</f>
        <v>#REF!</v>
      </c>
      <c r="B2216" s="5">
        <f>INDEX('DCM CARDS LOOKUP - HIDDEN'!$P$4:$AF$8890,MATCH(N2216,'DCM CARDS LOOKUP - HIDDEN'!$O$4:$O$8890,0),$I2216)</f>
        <v>0</v>
      </c>
      <c r="C2216" s="5">
        <f>INDEX('DCM CARDS LOOKUP - HIDDEN'!$P$4:$AF$8890,MATCH(O2216,'DCM CARDS LOOKUP - HIDDEN'!$O$4:$O$8890,0),$I2216)</f>
        <v>0</v>
      </c>
      <c r="D2216" s="5">
        <f>INDEX('DCM CARDS LOOKUP - HIDDEN'!$P$4:$AF$8890,MATCH(P2216,'DCM CARDS LOOKUP - HIDDEN'!$O$4:$O$8890,0),$I2216)</f>
        <v>0</v>
      </c>
      <c r="E2216" s="24"/>
      <c r="F2216" s="24"/>
      <c r="G2216" s="43"/>
      <c r="I2216" s="4">
        <v>14</v>
      </c>
      <c r="N2216">
        <f>K2203*10000+L2203*100+B2201</f>
        <v>80601</v>
      </c>
      <c r="O2216">
        <f>K2203*10000+L2203*100+C2201</f>
        <v>80602</v>
      </c>
      <c r="P2216">
        <f>K2203*10000+L2203*100+D2201</f>
        <v>80603</v>
      </c>
      <c r="Q2216">
        <f>K2203*10000+L2203*100+E2181</f>
        <v>80604</v>
      </c>
      <c r="R2216">
        <f>K2203*10000+L2203*100+F2181</f>
        <v>80605</v>
      </c>
    </row>
    <row r="2217" spans="1:18">
      <c r="A2217" s="2"/>
      <c r="B2217" s="5"/>
      <c r="C2217" s="5"/>
      <c r="D2217" s="5"/>
      <c r="E2217" s="5"/>
      <c r="F2217" s="5"/>
      <c r="G2217" s="5"/>
      <c r="I2217" s="13"/>
    </row>
    <row r="2218" spans="1:18">
      <c r="A2218" s="6"/>
      <c r="B2218" s="7">
        <v>1</v>
      </c>
      <c r="C2218" s="7">
        <v>2</v>
      </c>
      <c r="D2218" s="7">
        <v>3</v>
      </c>
      <c r="E2218" s="7">
        <v>4</v>
      </c>
      <c r="F2218" s="7">
        <v>5</v>
      </c>
      <c r="G2218" s="7">
        <v>9</v>
      </c>
      <c r="I2218" s="13"/>
    </row>
    <row r="2221" spans="1:18">
      <c r="A2221" s="1" t="str">
        <f>"Version "&amp;K2223&amp;"; Task"&amp;L2223</f>
        <v>Version 8; Task7</v>
      </c>
      <c r="B2221" s="4">
        <v>1</v>
      </c>
      <c r="C2221" s="4">
        <v>2</v>
      </c>
      <c r="D2221" s="4">
        <v>3</v>
      </c>
      <c r="E2221" s="4">
        <f>E2201</f>
        <v>4</v>
      </c>
      <c r="F2221" s="4">
        <f>F2201</f>
        <v>5</v>
      </c>
      <c r="I2221" s="13"/>
    </row>
    <row r="2222" spans="1:18" ht="15" customHeight="1">
      <c r="A2222" s="11" t="s">
        <v>8</v>
      </c>
      <c r="B2222" s="12" t="s">
        <v>9</v>
      </c>
      <c r="C2222" s="12" t="s">
        <v>10</v>
      </c>
      <c r="D2222" s="12" t="s">
        <v>11</v>
      </c>
      <c r="E2222" s="23" t="s">
        <v>20</v>
      </c>
      <c r="F2222" s="23" t="s">
        <v>21</v>
      </c>
      <c r="G2222" s="41" t="s">
        <v>15</v>
      </c>
      <c r="I2222" s="13"/>
      <c r="K2222" t="s">
        <v>12</v>
      </c>
      <c r="L2222" t="s">
        <v>1</v>
      </c>
    </row>
    <row r="2223" spans="1:18">
      <c r="A2223" s="10" t="str">
        <f>INDEX(REFERENCE!$B$2:$K$2,1,'EXAMPLE OF CHOICE CARDS'!I2223)</f>
        <v>Brand</v>
      </c>
      <c r="B2223" s="5" t="str">
        <f>INDEX('DCM CARDS LOOKUP - HIDDEN'!$P$4:$AF$8890,MATCH(N2223,'DCM CARDS LOOKUP - HIDDEN'!$O$4:$O$8890,0),$I2223)</f>
        <v>Coricidin</v>
      </c>
      <c r="C2223" s="5" t="str">
        <f>INDEX('DCM CARDS LOOKUP - HIDDEN'!$P$4:$AF$8890,MATCH(O2223,'DCM CARDS LOOKUP - HIDDEN'!$O$4:$O$8890,0),$I2223)</f>
        <v>UP &amp; UP</v>
      </c>
      <c r="D2223" s="5" t="str">
        <f>INDEX('DCM CARDS LOOKUP - HIDDEN'!$P$4:$AF$8890,MATCH(P2223,'DCM CARDS LOOKUP - HIDDEN'!$O$4:$O$8890,0),$I2223)</f>
        <v>Alka-Seltzer Plus</v>
      </c>
      <c r="E2223" s="5" t="str">
        <f>INDEX('DCM CARDS LOOKUP - HIDDEN'!$P$4:$AF$8890,MATCH(Q2223,'DCM CARDS LOOKUP - HIDDEN'!$O$4:$O$8890,0),$I2223)</f>
        <v>Coricidin</v>
      </c>
      <c r="F2223" s="5" t="str">
        <f>INDEX('DCM CARDS LOOKUP - HIDDEN'!$P$4:$AF$8890,MATCH(R2223,'DCM CARDS LOOKUP - HIDDEN'!$O$4:$O$8890,0),$I2223)</f>
        <v>Theraflu</v>
      </c>
      <c r="G2223" s="42"/>
      <c r="I2223" s="4">
        <v>1</v>
      </c>
      <c r="K2223">
        <f>IF(L2203=15,K2203+1,K2203)</f>
        <v>8</v>
      </c>
      <c r="L2223">
        <f>IF(L2203&lt;15,L2203+1,1)</f>
        <v>7</v>
      </c>
      <c r="N2223">
        <f>K2223*10000+L2223*100+B2221</f>
        <v>80701</v>
      </c>
      <c r="O2223">
        <f>K2223*10000+L2223*100+C2221</f>
        <v>80702</v>
      </c>
      <c r="P2223">
        <f>K2223*10000+L2223*100+D2221</f>
        <v>80703</v>
      </c>
      <c r="Q2223">
        <f>K2223*10000+L2223*100+E2201</f>
        <v>80704</v>
      </c>
      <c r="R2223">
        <f>K2223*10000+L2223*100+F2201</f>
        <v>80705</v>
      </c>
    </row>
    <row r="2224" spans="1:18">
      <c r="A2224" s="10" t="str">
        <f>INDEX(REFERENCE!$B$2:$K$2,1,'EXAMPLE OF CHOICE CARDS'!I2224)</f>
        <v>Format</v>
      </c>
      <c r="B2224" s="5" t="str">
        <f>INDEX('DCM CARDS LOOKUP - HIDDEN'!$P$4:$AF$8890,MATCH(N2224,'DCM CARDS LOOKUP - HIDDEN'!$O$4:$O$8890,0),$I2224)</f>
        <v>Nasal Spray</v>
      </c>
      <c r="C2224" s="5" t="str">
        <f>INDEX('DCM CARDS LOOKUP - HIDDEN'!$P$4:$AF$8890,MATCH(O2224,'DCM CARDS LOOKUP - HIDDEN'!$O$4:$O$8890,0),$I2224)</f>
        <v>Tablet</v>
      </c>
      <c r="D2224" s="5" t="str">
        <f>INDEX('DCM CARDS LOOKUP - HIDDEN'!$P$4:$AF$8890,MATCH(P2224,'DCM CARDS LOOKUP - HIDDEN'!$O$4:$O$8890,0),$I2224)</f>
        <v>Syrup/liquid</v>
      </c>
      <c r="E2224" s="5" t="str">
        <f>INDEX('DCM CARDS LOOKUP - HIDDEN'!$P$4:$AF$8890,MATCH(Q2224,'DCM CARDS LOOKUP - HIDDEN'!$O$4:$O$8890,0),$I2224)</f>
        <v>Gummies</v>
      </c>
      <c r="F2224" s="5" t="str">
        <f>INDEX('DCM CARDS LOOKUP - HIDDEN'!$P$4:$AF$8890,MATCH(R2224,'DCM CARDS LOOKUP - HIDDEN'!$O$4:$O$8890,0),$I2224)</f>
        <v>Powder packet</v>
      </c>
      <c r="G2224" s="42"/>
      <c r="I2224" s="4">
        <v>2</v>
      </c>
      <c r="N2224">
        <f>K2223*10000+L2223*100+B2221</f>
        <v>80701</v>
      </c>
      <c r="O2224">
        <f>K2223*10000+L2223*100+C2221</f>
        <v>80702</v>
      </c>
      <c r="P2224">
        <f>K2223*10000+L2223*100+D2221</f>
        <v>80703</v>
      </c>
      <c r="Q2224">
        <f>K2223*10000+L2223*100+E2201</f>
        <v>80704</v>
      </c>
      <c r="R2224">
        <f>K2223*10000+L2223*100+F2201</f>
        <v>80705</v>
      </c>
    </row>
    <row r="2225" spans="1:18">
      <c r="A2225" s="10" t="str">
        <f>INDEX(REFERENCE!$B$2:$K$2,1,'EXAMPLE OF CHOICE CARDS'!I2225)</f>
        <v>Symptoms</v>
      </c>
      <c r="B2225" s="5" t="str">
        <f>INDEX('DCM CARDS LOOKUP - HIDDEN'!$P$4:$AF$8890,MATCH(N2225,'DCM CARDS LOOKUP - HIDDEN'!$O$4:$O$8890,0),$I2225)</f>
        <v>Flu/ Severe cold Relief</v>
      </c>
      <c r="C2225" s="5" t="str">
        <f>INDEX('DCM CARDS LOOKUP - HIDDEN'!$P$4:$AF$8890,MATCH(O2225,'DCM CARDS LOOKUP - HIDDEN'!$O$4:$O$8890,0),$I2225)</f>
        <v>Head Pain Relief</v>
      </c>
      <c r="D2225" s="5" t="str">
        <f>INDEX('DCM CARDS LOOKUP - HIDDEN'!$P$4:$AF$8890,MATCH(P2225,'DCM CARDS LOOKUP - HIDDEN'!$O$4:$O$8890,0),$I2225)</f>
        <v>Head cold relief</v>
      </c>
      <c r="E2225" s="5" t="str">
        <f>INDEX('DCM CARDS LOOKUP - HIDDEN'!$P$4:$AF$8890,MATCH(Q2225,'DCM CARDS LOOKUP - HIDDEN'!$O$4:$O$8890,0),$I2225)</f>
        <v>Body Aches/Pain relief</v>
      </c>
      <c r="F2225" s="5" t="str">
        <f>INDEX('DCM CARDS LOOKUP - HIDDEN'!$P$4:$AF$8890,MATCH(R2225,'DCM CARDS LOOKUP - HIDDEN'!$O$4:$O$8890,0),$I2225)</f>
        <v>Sore throat relief</v>
      </c>
      <c r="G2225" s="42"/>
      <c r="I2225" s="4">
        <v>3</v>
      </c>
      <c r="N2225">
        <f>K2223*10000+L2223*100+B2221</f>
        <v>80701</v>
      </c>
      <c r="O2225">
        <f>K2223*10000+L2223*100+C2221</f>
        <v>80702</v>
      </c>
      <c r="P2225">
        <f>K2223*10000+L2223*100+D2221</f>
        <v>80703</v>
      </c>
      <c r="Q2225">
        <f>K2223*10000+L2223*100+E2201</f>
        <v>80704</v>
      </c>
      <c r="R2225">
        <f>K2223*10000+L2223*100+F2201</f>
        <v>80705</v>
      </c>
    </row>
    <row r="2226" spans="1:18">
      <c r="A2226" s="10" t="str">
        <f>INDEX(REFERENCE!$B$2:$K$2,1,'EXAMPLE OF CHOICE CARDS'!I2226)</f>
        <v>Benefit</v>
      </c>
      <c r="B2226" s="5" t="str">
        <f>INDEX('DCM CARDS LOOKUP - HIDDEN'!$P$4:$AF$8890,MATCH(N2226,'DCM CARDS LOOKUP - HIDDEN'!$O$4:$O$8890,0),$I2226)</f>
        <v>Allergy Relief</v>
      </c>
      <c r="C2226" s="5" t="str">
        <f>INDEX('DCM CARDS LOOKUP - HIDDEN'!$P$4:$AF$8890,MATCH(O2226,'DCM CARDS LOOKUP - HIDDEN'!$O$4:$O$8890,0),$I2226)</f>
        <v>For people with High Blood Pressure (decongestant free)</v>
      </c>
      <c r="D2226" s="5" t="str">
        <f>INDEX('DCM CARDS LOOKUP - HIDDEN'!$P$4:$AF$8890,MATCH(P2226,'DCM CARDS LOOKUP - HIDDEN'!$O$4:$O$8890,0),$I2226)</f>
        <v>FSA/HSA Eligible</v>
      </c>
      <c r="E2226" s="5" t="str">
        <f>INDEX('DCM CARDS LOOKUP - HIDDEN'!$P$4:$AF$8890,MATCH(Q2226,'DCM CARDS LOOKUP - HIDDEN'!$O$4:$O$8890,0),$I2226)</f>
        <v>Treats multiple symptoms</v>
      </c>
      <c r="F2226" s="5" t="str">
        <f>INDEX('DCM CARDS LOOKUP - HIDDEN'!$P$4:$AF$8890,MATCH(R2226,'DCM CARDS LOOKUP - HIDDEN'!$O$4:$O$8890,0),$I2226)</f>
        <v>Natural Ingredients</v>
      </c>
      <c r="G2226" s="42"/>
      <c r="I2226" s="4">
        <v>4</v>
      </c>
      <c r="N2226">
        <f>K2223*10000+L2223*100+B2221</f>
        <v>80701</v>
      </c>
      <c r="O2226">
        <f>K2223*10000+L2223*100+C2221</f>
        <v>80702</v>
      </c>
      <c r="P2226">
        <f>K2223*10000+L2223*100+D2221</f>
        <v>80703</v>
      </c>
      <c r="Q2226">
        <f>K2223*10000+L2223*100+E2201</f>
        <v>80704</v>
      </c>
      <c r="R2226">
        <f>K2223*10000+L2223*100+F2201</f>
        <v>80705</v>
      </c>
    </row>
    <row r="2227" spans="1:18">
      <c r="A2227" s="10" t="str">
        <f>INDEX(REFERENCE!$B$2:$K$2,1,'EXAMPLE OF CHOICE CARDS'!I2227)</f>
        <v>Doses</v>
      </c>
      <c r="B2227" s="5" t="str">
        <f>INDEX('DCM CARDS LOOKUP - HIDDEN'!$P$4:$AF$8890,MATCH(N2227,'DCM CARDS LOOKUP - HIDDEN'!$O$4:$O$8890,0),$I2227)</f>
        <v>60 Doses</v>
      </c>
      <c r="C2227" s="5" t="str">
        <f>INDEX('DCM CARDS LOOKUP - HIDDEN'!$P$4:$AF$8890,MATCH(O2227,'DCM CARDS LOOKUP - HIDDEN'!$O$4:$O$8890,0),$I2227)</f>
        <v>6 Doses</v>
      </c>
      <c r="D2227" s="5" t="str">
        <f>INDEX('DCM CARDS LOOKUP - HIDDEN'!$P$4:$AF$8890,MATCH(P2227,'DCM CARDS LOOKUP - HIDDEN'!$O$4:$O$8890,0),$I2227)</f>
        <v>30 Doses</v>
      </c>
      <c r="E2227" s="5" t="str">
        <f>INDEX('DCM CARDS LOOKUP - HIDDEN'!$P$4:$AF$8890,MATCH(Q2227,'DCM CARDS LOOKUP - HIDDEN'!$O$4:$O$8890,0),$I2227)</f>
        <v>12 Doses</v>
      </c>
      <c r="F2227" s="5" t="str">
        <f>INDEX('DCM CARDS LOOKUP - HIDDEN'!$P$4:$AF$8890,MATCH(R2227,'DCM CARDS LOOKUP - HIDDEN'!$O$4:$O$8890,0),$I2227)</f>
        <v>90 Doses</v>
      </c>
      <c r="G2227" s="42"/>
      <c r="I2227" s="4">
        <v>5</v>
      </c>
      <c r="N2227">
        <f>K2223*10000+L2223*100+B2221</f>
        <v>80701</v>
      </c>
      <c r="O2227">
        <f>K2223*10000+L2223*100+C2221</f>
        <v>80702</v>
      </c>
      <c r="P2227">
        <f>K2223*10000+L2223*100+D2221</f>
        <v>80703</v>
      </c>
      <c r="Q2227">
        <f>K2223*10000+L2223*100+E2201</f>
        <v>80704</v>
      </c>
      <c r="R2227">
        <f>K2223*10000+L2223*100+F2201</f>
        <v>80705</v>
      </c>
    </row>
    <row r="2228" spans="1:18">
      <c r="A2228" s="10" t="str">
        <f>INDEX(REFERENCE!$B$2:$K$2,1,'EXAMPLE OF CHOICE CARDS'!I2228)</f>
        <v>flavor</v>
      </c>
      <c r="B2228" s="5" t="str">
        <f>INDEX('DCM CARDS LOOKUP - HIDDEN'!$P$4:$AF$8890,MATCH(N2228,'DCM CARDS LOOKUP - HIDDEN'!$O$4:$O$8890,0),$I2228)</f>
        <v>-</v>
      </c>
      <c r="C2228" s="5" t="str">
        <f>INDEX('DCM CARDS LOOKUP - HIDDEN'!$P$4:$AF$8890,MATCH(O2228,'DCM CARDS LOOKUP - HIDDEN'!$O$4:$O$8890,0),$I2228)</f>
        <v>-</v>
      </c>
      <c r="D2228" s="5" t="str">
        <f>INDEX('DCM CARDS LOOKUP - HIDDEN'!$P$4:$AF$8890,MATCH(P2228,'DCM CARDS LOOKUP - HIDDEN'!$O$4:$O$8890,0),$I2228)</f>
        <v>Mixed Berry</v>
      </c>
      <c r="E2228" s="5" t="str">
        <f>INDEX('DCM CARDS LOOKUP - HIDDEN'!$P$4:$AF$8890,MATCH(Q2228,'DCM CARDS LOOKUP - HIDDEN'!$O$4:$O$8890,0),$I2228)</f>
        <v>Cherry</v>
      </c>
      <c r="F2228" s="5" t="str">
        <f>INDEX('DCM CARDS LOOKUP - HIDDEN'!$P$4:$AF$8890,MATCH(R2228,'DCM CARDS LOOKUP - HIDDEN'!$O$4:$O$8890,0),$I2228)</f>
        <v>Honey</v>
      </c>
      <c r="G2228" s="42"/>
      <c r="I2228" s="4">
        <v>6</v>
      </c>
      <c r="N2228">
        <f>K2223*10000+L2223*100+B2221</f>
        <v>80701</v>
      </c>
      <c r="O2228">
        <f>K2223*10000+L2223*100+C2221</f>
        <v>80702</v>
      </c>
      <c r="P2228">
        <f>K2223*10000+L2223*100+D2221</f>
        <v>80703</v>
      </c>
      <c r="Q2228">
        <f>K2223*10000+L2223*100+E2201</f>
        <v>80704</v>
      </c>
      <c r="R2228">
        <f>K2223*10000+L2223*100+F2201</f>
        <v>80705</v>
      </c>
    </row>
    <row r="2229" spans="1:18" ht="15" customHeight="1">
      <c r="A2229" s="10" t="str">
        <f>INDEX(REFERENCE!$B$2:$K$2,1,'EXAMPLE OF CHOICE CARDS'!I2229)</f>
        <v>Price</v>
      </c>
      <c r="B2229" s="29">
        <f>INDEX('DCM CARDS LOOKUP - HIDDEN'!$P$4:$AF$8890,MATCH(N2229,'DCM CARDS LOOKUP - HIDDEN'!$O$4:$O$8890,0),$I2229)</f>
        <v>16</v>
      </c>
      <c r="C2229" s="29">
        <f>INDEX('DCM CARDS LOOKUP - HIDDEN'!$P$4:$AF$8890,MATCH(O2229,'DCM CARDS LOOKUP - HIDDEN'!$O$4:$O$8890,0),$I2229)</f>
        <v>7</v>
      </c>
      <c r="D2229" s="29">
        <f>INDEX('DCM CARDS LOOKUP - HIDDEN'!$P$4:$AF$8890,MATCH(P2229,'DCM CARDS LOOKUP - HIDDEN'!$O$4:$O$8890,0),$I2229)</f>
        <v>20</v>
      </c>
      <c r="E2229" s="29">
        <f>INDEX('DCM CARDS LOOKUP - HIDDEN'!$P$4:$AF$8890,MATCH(Q2229,'DCM CARDS LOOKUP - HIDDEN'!$O$4:$O$8890,0),$I2229)</f>
        <v>9</v>
      </c>
      <c r="F2229" s="29">
        <f>INDEX('DCM CARDS LOOKUP - HIDDEN'!$P$4:$AF$8890,MATCH(R2229,'DCM CARDS LOOKUP - HIDDEN'!$O$4:$O$8890,0),$I2229)</f>
        <v>22</v>
      </c>
      <c r="G2229" s="42"/>
      <c r="I2229" s="4">
        <v>7</v>
      </c>
      <c r="N2229">
        <f>K2223*10000+L2223*100+B2221</f>
        <v>80701</v>
      </c>
      <c r="O2229">
        <f>K2223*10000+L2223*100+C2221</f>
        <v>80702</v>
      </c>
      <c r="P2229">
        <f>K2223*10000+L2223*100+D2221</f>
        <v>80703</v>
      </c>
      <c r="Q2229">
        <f>K2223*10000+L2223*100+E2201</f>
        <v>80704</v>
      </c>
      <c r="R2229">
        <f>K2223*10000+L2223*100+F2201</f>
        <v>80705</v>
      </c>
    </row>
    <row r="2230" spans="1:18" ht="15" hidden="1" customHeight="1">
      <c r="A2230" s="10">
        <f>INDEX(REFERENCE!$B$2:$K$2,1,'EXAMPLE OF CHOICE CARDS'!I2230)</f>
        <v>0</v>
      </c>
      <c r="B2230" s="29">
        <f>INDEX('DCM CARDS LOOKUP - HIDDEN'!$P$4:$AF$8890,MATCH(N2230,'DCM CARDS LOOKUP - HIDDEN'!$O$4:$O$8890,0),$I2230)</f>
        <v>0</v>
      </c>
      <c r="C2230" s="29">
        <f>INDEX('DCM CARDS LOOKUP - HIDDEN'!$P$4:$AF$8890,MATCH(O2230,'DCM CARDS LOOKUP - HIDDEN'!$O$4:$O$8890,0),$I2230)</f>
        <v>0</v>
      </c>
      <c r="D2230" s="29">
        <f>INDEX('DCM CARDS LOOKUP - HIDDEN'!$P$4:$AF$8890,MATCH(P2230,'DCM CARDS LOOKUP - HIDDEN'!$O$4:$O$8890,0),$I2230)</f>
        <v>0</v>
      </c>
      <c r="E2230" s="29">
        <f>INDEX('DCM CARDS LOOKUP - HIDDEN'!$P$4:$AF$8890,MATCH(Q2230,'DCM CARDS LOOKUP - HIDDEN'!$O$4:$O$8890,0),$I2230)</f>
        <v>0</v>
      </c>
      <c r="F2230" s="29">
        <f>INDEX('DCM CARDS LOOKUP - HIDDEN'!$P$4:$AF$8890,MATCH(R2230,'DCM CARDS LOOKUP - HIDDEN'!$O$4:$O$8890,0),$I2230)</f>
        <v>0</v>
      </c>
      <c r="G2230" s="42"/>
      <c r="I2230" s="4">
        <v>8</v>
      </c>
      <c r="N2230">
        <f>K2223*10000+L2223*100+B2221</f>
        <v>80701</v>
      </c>
      <c r="O2230">
        <f>K2223*10000+L2223*100+C2221</f>
        <v>80702</v>
      </c>
      <c r="P2230">
        <f>K2223*10000+L2223*100+D2221</f>
        <v>80703</v>
      </c>
      <c r="Q2230">
        <f>K2223*10000+L2223*100+E2201</f>
        <v>80704</v>
      </c>
      <c r="R2230">
        <f>K2223*10000+L2223*100+F2201</f>
        <v>80705</v>
      </c>
    </row>
    <row r="2231" spans="1:18" ht="15" hidden="1" customHeight="1">
      <c r="A2231" s="10">
        <f>INDEX(REFERENCE!$B$2:$K$2,1,'EXAMPLE OF CHOICE CARDS'!I2231)</f>
        <v>0</v>
      </c>
      <c r="B2231" s="5">
        <f>INDEX('DCM CARDS LOOKUP - HIDDEN'!$P$4:$AF$8890,MATCH(N2231,'DCM CARDS LOOKUP - HIDDEN'!$O$4:$O$8890,0),$I2231)</f>
        <v>0</v>
      </c>
      <c r="C2231" s="5">
        <f>INDEX('DCM CARDS LOOKUP - HIDDEN'!$P$4:$AF$8890,MATCH(O2231,'DCM CARDS LOOKUP - HIDDEN'!$O$4:$O$8890,0),$I2231)</f>
        <v>0</v>
      </c>
      <c r="D2231" s="5">
        <f>INDEX('DCM CARDS LOOKUP - HIDDEN'!$P$4:$AF$8890,MATCH(P2231,'DCM CARDS LOOKUP - HIDDEN'!$O$4:$O$8890,0),$I2231)</f>
        <v>0</v>
      </c>
      <c r="E2231" s="5">
        <f>INDEX('DCM CARDS LOOKUP - HIDDEN'!$P$4:$AF$8890,MATCH(Q2231,'DCM CARDS LOOKUP - HIDDEN'!$O$4:$O$8890,0),$I2231)</f>
        <v>0</v>
      </c>
      <c r="F2231" s="5">
        <f>INDEX('DCM CARDS LOOKUP - HIDDEN'!$P$4:$AF$8890,MATCH(R2231,'DCM CARDS LOOKUP - HIDDEN'!$O$4:$O$8890,0),$I2231)</f>
        <v>0</v>
      </c>
      <c r="G2231" s="42"/>
      <c r="I2231" s="4">
        <v>9</v>
      </c>
      <c r="N2231">
        <f>K2223*10000+L2223*100+B2221</f>
        <v>80701</v>
      </c>
      <c r="O2231">
        <f>K2223*10000+L2223*100+C2221</f>
        <v>80702</v>
      </c>
      <c r="P2231">
        <f>K2223*10000+L2223*100+D2221</f>
        <v>80703</v>
      </c>
      <c r="Q2231">
        <f>K2223*10000+L2223*100+E2201</f>
        <v>80704</v>
      </c>
      <c r="R2231">
        <f>K2223*10000+L2223*100+F2201</f>
        <v>80705</v>
      </c>
    </row>
    <row r="2232" spans="1:18" ht="15" hidden="1" customHeight="1">
      <c r="A2232" s="10">
        <f>INDEX(REFERENCE!$B$2:$K$2,1,'EXAMPLE OF CHOICE CARDS'!I2232)</f>
        <v>0</v>
      </c>
      <c r="B2232" s="5">
        <f>INDEX('DCM CARDS LOOKUP - HIDDEN'!$P$4:$AF$8890,MATCH(N2232,'DCM CARDS LOOKUP - HIDDEN'!$O$4:$O$8890,0),$I2232)</f>
        <v>0</v>
      </c>
      <c r="C2232" s="5">
        <f>INDEX('DCM CARDS LOOKUP - HIDDEN'!$P$4:$AF$8890,MATCH(O2232,'DCM CARDS LOOKUP - HIDDEN'!$O$4:$O$8890,0),$I2232)</f>
        <v>0</v>
      </c>
      <c r="D2232" s="5">
        <f>INDEX('DCM CARDS LOOKUP - HIDDEN'!$P$4:$AF$8890,MATCH(P2232,'DCM CARDS LOOKUP - HIDDEN'!$O$4:$O$8890,0),$I2232)</f>
        <v>0</v>
      </c>
      <c r="E2232" s="5">
        <f>INDEX('DCM CARDS LOOKUP - HIDDEN'!$P$4:$AF$8890,MATCH(Q2232,'DCM CARDS LOOKUP - HIDDEN'!$O$4:$O$8890,0),$I2232)</f>
        <v>0</v>
      </c>
      <c r="F2232" s="5">
        <f>INDEX('DCM CARDS LOOKUP - HIDDEN'!$P$4:$AF$8890,MATCH(R2232,'DCM CARDS LOOKUP - HIDDEN'!$O$4:$O$8890,0),$I2232)</f>
        <v>0</v>
      </c>
      <c r="G2232" s="42"/>
      <c r="I2232" s="4">
        <v>10</v>
      </c>
      <c r="N2232">
        <f>K2223*10000+L2223*100+B2221</f>
        <v>80701</v>
      </c>
      <c r="O2232">
        <f>K2223*10000+L2223*100+C2221</f>
        <v>80702</v>
      </c>
      <c r="P2232">
        <f>K2223*10000+L2223*100+D2221</f>
        <v>80703</v>
      </c>
      <c r="Q2232">
        <f>K2223*10000+L2223*100+E2201</f>
        <v>80704</v>
      </c>
      <c r="R2232">
        <f>K2223*10000+L2223*100+F2201</f>
        <v>80705</v>
      </c>
    </row>
    <row r="2233" spans="1:18" ht="15" hidden="1" customHeight="1">
      <c r="A2233" s="10" t="e">
        <f>INDEX(REFERENCE!$B$2:$K$2,1,'EXAMPLE OF CHOICE CARDS'!I2233)</f>
        <v>#REF!</v>
      </c>
      <c r="B2233" s="5">
        <f>INDEX('DCM CARDS LOOKUP - HIDDEN'!$P$4:$AF$8890,MATCH(N2233,'DCM CARDS LOOKUP - HIDDEN'!$O$4:$O$8890,0),$I2233)</f>
        <v>0</v>
      </c>
      <c r="C2233" s="5">
        <f>INDEX('DCM CARDS LOOKUP - HIDDEN'!$P$4:$AF$8890,MATCH(O2233,'DCM CARDS LOOKUP - HIDDEN'!$O$4:$O$8890,0),$I2233)</f>
        <v>0</v>
      </c>
      <c r="D2233" s="5">
        <f>INDEX('DCM CARDS LOOKUP - HIDDEN'!$P$4:$AF$8890,MATCH(P2233,'DCM CARDS LOOKUP - HIDDEN'!$O$4:$O$8890,0),$I2233)</f>
        <v>0</v>
      </c>
      <c r="E2233" s="24"/>
      <c r="F2233" s="24"/>
      <c r="G2233" s="42"/>
      <c r="I2233" s="4">
        <v>11</v>
      </c>
      <c r="N2233">
        <f>K2223*10000+L2223*100+B2221</f>
        <v>80701</v>
      </c>
      <c r="O2233">
        <f>K2223*10000+L2223*100+C2221</f>
        <v>80702</v>
      </c>
      <c r="P2233">
        <f>K2223*10000+L2223*100+D2221</f>
        <v>80703</v>
      </c>
      <c r="Q2233">
        <f>K2223*10000+L2223*100+E2201</f>
        <v>80704</v>
      </c>
      <c r="R2233">
        <f>K2223*10000+L2223*100+F2201</f>
        <v>80705</v>
      </c>
    </row>
    <row r="2234" spans="1:18" ht="15" hidden="1" customHeight="1">
      <c r="A2234" s="10" t="e">
        <f>INDEX(REFERENCE!$B$2:$K$2,1,'EXAMPLE OF CHOICE CARDS'!I2234)</f>
        <v>#REF!</v>
      </c>
      <c r="B2234" s="5">
        <f>INDEX('DCM CARDS LOOKUP - HIDDEN'!$P$4:$AF$8890,MATCH(N2234,'DCM CARDS LOOKUP - HIDDEN'!$O$4:$O$8890,0),$I2234)</f>
        <v>0</v>
      </c>
      <c r="C2234" s="5">
        <f>INDEX('DCM CARDS LOOKUP - HIDDEN'!$P$4:$AF$8890,MATCH(O2234,'DCM CARDS LOOKUP - HIDDEN'!$O$4:$O$8890,0),$I2234)</f>
        <v>0</v>
      </c>
      <c r="D2234" s="5">
        <f>INDEX('DCM CARDS LOOKUP - HIDDEN'!$P$4:$AF$8890,MATCH(P2234,'DCM CARDS LOOKUP - HIDDEN'!$O$4:$O$8890,0),$I2234)</f>
        <v>0</v>
      </c>
      <c r="E2234" s="24"/>
      <c r="F2234" s="24"/>
      <c r="G2234" s="42"/>
      <c r="I2234" s="4">
        <v>12</v>
      </c>
      <c r="N2234">
        <f>K2223*10000+L2223*100+B2221</f>
        <v>80701</v>
      </c>
      <c r="O2234">
        <f>K2223*10000+L2223*100+C2221</f>
        <v>80702</v>
      </c>
      <c r="P2234">
        <f>K2223*10000+L2223*100+D2221</f>
        <v>80703</v>
      </c>
      <c r="Q2234">
        <f>K2223*10000+L2223*100+E2201</f>
        <v>80704</v>
      </c>
      <c r="R2234">
        <f>K2223*10000+L2223*100+F2201</f>
        <v>80705</v>
      </c>
    </row>
    <row r="2235" spans="1:18" ht="15" hidden="1" customHeight="1">
      <c r="A2235" s="10" t="e">
        <f>INDEX(REFERENCE!$B$2:$K$2,1,'EXAMPLE OF CHOICE CARDS'!I2235)</f>
        <v>#REF!</v>
      </c>
      <c r="B2235" s="5">
        <f>INDEX('DCM CARDS LOOKUP - HIDDEN'!$P$4:$AF$8890,MATCH(N2235,'DCM CARDS LOOKUP - HIDDEN'!$O$4:$O$8890,0),$I2235)</f>
        <v>0</v>
      </c>
      <c r="C2235" s="5">
        <f>INDEX('DCM CARDS LOOKUP - HIDDEN'!$P$4:$AF$8890,MATCH(O2235,'DCM CARDS LOOKUP - HIDDEN'!$O$4:$O$8890,0),$I2235)</f>
        <v>0</v>
      </c>
      <c r="D2235" s="5">
        <f>INDEX('DCM CARDS LOOKUP - HIDDEN'!$P$4:$AF$8890,MATCH(P2235,'DCM CARDS LOOKUP - HIDDEN'!$O$4:$O$8890,0),$I2235)</f>
        <v>0</v>
      </c>
      <c r="E2235" s="24"/>
      <c r="F2235" s="24"/>
      <c r="G2235" s="42"/>
      <c r="I2235" s="4">
        <v>13</v>
      </c>
      <c r="N2235">
        <f>K2223*10000+L2223*100+B2221</f>
        <v>80701</v>
      </c>
      <c r="O2235">
        <f>K2223*10000+L2223*100+C2221</f>
        <v>80702</v>
      </c>
      <c r="P2235">
        <f>K2223*10000+L2223*100+D2221</f>
        <v>80703</v>
      </c>
      <c r="Q2235">
        <f>K2223*10000+L2223*100+E2201</f>
        <v>80704</v>
      </c>
      <c r="R2235">
        <f>K2223*10000+L2223*100+F2201</f>
        <v>80705</v>
      </c>
    </row>
    <row r="2236" spans="1:18" ht="15" hidden="1" customHeight="1">
      <c r="A2236" s="10" t="e">
        <f>INDEX(REFERENCE!$B$2:$K$2,1,'EXAMPLE OF CHOICE CARDS'!I2236)</f>
        <v>#REF!</v>
      </c>
      <c r="B2236" s="5">
        <f>INDEX('DCM CARDS LOOKUP - HIDDEN'!$P$4:$AF$8890,MATCH(N2236,'DCM CARDS LOOKUP - HIDDEN'!$O$4:$O$8890,0),$I2236)</f>
        <v>0</v>
      </c>
      <c r="C2236" s="5">
        <f>INDEX('DCM CARDS LOOKUP - HIDDEN'!$P$4:$AF$8890,MATCH(O2236,'DCM CARDS LOOKUP - HIDDEN'!$O$4:$O$8890,0),$I2236)</f>
        <v>0</v>
      </c>
      <c r="D2236" s="5">
        <f>INDEX('DCM CARDS LOOKUP - HIDDEN'!$P$4:$AF$8890,MATCH(P2236,'DCM CARDS LOOKUP - HIDDEN'!$O$4:$O$8890,0),$I2236)</f>
        <v>0</v>
      </c>
      <c r="E2236" s="24"/>
      <c r="F2236" s="24"/>
      <c r="G2236" s="43"/>
      <c r="I2236" s="4">
        <v>14</v>
      </c>
      <c r="N2236">
        <f>K2223*10000+L2223*100+B2221</f>
        <v>80701</v>
      </c>
      <c r="O2236">
        <f>K2223*10000+L2223*100+C2221</f>
        <v>80702</v>
      </c>
      <c r="P2236">
        <f>K2223*10000+L2223*100+D2221</f>
        <v>80703</v>
      </c>
      <c r="Q2236">
        <f>K2223*10000+L2223*100+E2201</f>
        <v>80704</v>
      </c>
      <c r="R2236">
        <f>K2223*10000+L2223*100+F2201</f>
        <v>80705</v>
      </c>
    </row>
    <row r="2237" spans="1:18">
      <c r="A2237" s="2"/>
      <c r="B2237" s="5"/>
      <c r="C2237" s="5"/>
      <c r="D2237" s="5"/>
      <c r="E2237" s="5"/>
      <c r="F2237" s="5"/>
      <c r="G2237" s="5"/>
      <c r="I2237" s="13"/>
    </row>
    <row r="2238" spans="1:18">
      <c r="A2238" s="6"/>
      <c r="B2238" s="7">
        <v>1</v>
      </c>
      <c r="C2238" s="7">
        <v>2</v>
      </c>
      <c r="D2238" s="7">
        <v>3</v>
      </c>
      <c r="E2238" s="7">
        <v>4</v>
      </c>
      <c r="F2238" s="7">
        <v>5</v>
      </c>
      <c r="G2238" s="7">
        <v>9</v>
      </c>
      <c r="I2238" s="13"/>
    </row>
    <row r="2241" spans="1:18">
      <c r="A2241" s="1" t="str">
        <f>"Version "&amp;K2243&amp;"; Task"&amp;L2243</f>
        <v>Version 8; Task8</v>
      </c>
      <c r="B2241" s="4">
        <v>1</v>
      </c>
      <c r="C2241" s="4">
        <v>2</v>
      </c>
      <c r="D2241" s="4">
        <v>3</v>
      </c>
      <c r="E2241" s="4">
        <f>E2221</f>
        <v>4</v>
      </c>
      <c r="F2241" s="4">
        <f>F2221</f>
        <v>5</v>
      </c>
      <c r="I2241" s="13"/>
    </row>
    <row r="2242" spans="1:18" ht="15" customHeight="1">
      <c r="A2242" s="11" t="s">
        <v>8</v>
      </c>
      <c r="B2242" s="12" t="s">
        <v>9</v>
      </c>
      <c r="C2242" s="12" t="s">
        <v>10</v>
      </c>
      <c r="D2242" s="12" t="s">
        <v>11</v>
      </c>
      <c r="E2242" s="23" t="s">
        <v>20</v>
      </c>
      <c r="F2242" s="23" t="s">
        <v>21</v>
      </c>
      <c r="G2242" s="41" t="s">
        <v>15</v>
      </c>
      <c r="I2242" s="13"/>
      <c r="K2242" t="s">
        <v>12</v>
      </c>
      <c r="L2242" t="s">
        <v>1</v>
      </c>
    </row>
    <row r="2243" spans="1:18">
      <c r="A2243" s="10" t="str">
        <f>INDEX(REFERENCE!$B$2:$K$2,1,'EXAMPLE OF CHOICE CARDS'!I2243)</f>
        <v>Brand</v>
      </c>
      <c r="B2243" s="5" t="str">
        <f>INDEX('DCM CARDS LOOKUP - HIDDEN'!$P$4:$AF$8890,MATCH(N2243,'DCM CARDS LOOKUP - HIDDEN'!$O$4:$O$8890,0),$I2243)</f>
        <v>Sambucol</v>
      </c>
      <c r="C2243" s="5" t="str">
        <f>INDEX('DCM CARDS LOOKUP - HIDDEN'!$P$4:$AF$8890,MATCH(O2243,'DCM CARDS LOOKUP - HIDDEN'!$O$4:$O$8890,0),$I2243)</f>
        <v>Zicam</v>
      </c>
      <c r="D2243" s="5" t="str">
        <f>INDEX('DCM CARDS LOOKUP - HIDDEN'!$P$4:$AF$8890,MATCH(P2243,'DCM CARDS LOOKUP - HIDDEN'!$O$4:$O$8890,0),$I2243)</f>
        <v>Sudafed</v>
      </c>
      <c r="E2243" s="5" t="str">
        <f>INDEX('DCM CARDS LOOKUP - HIDDEN'!$P$4:$AF$8890,MATCH(Q2243,'DCM CARDS LOOKUP - HIDDEN'!$O$4:$O$8890,0),$I2243)</f>
        <v>CVS</v>
      </c>
      <c r="F2243" s="5" t="str">
        <f>INDEX('DCM CARDS LOOKUP - HIDDEN'!$P$4:$AF$8890,MATCH(R2243,'DCM CARDS LOOKUP - HIDDEN'!$O$4:$O$8890,0),$I2243)</f>
        <v>Mucinex</v>
      </c>
      <c r="G2243" s="42"/>
      <c r="I2243" s="4">
        <v>1</v>
      </c>
      <c r="K2243">
        <f>IF(L2223=15,K2223+1,K2223)</f>
        <v>8</v>
      </c>
      <c r="L2243">
        <f>IF(L2223&lt;15,L2223+1,1)</f>
        <v>8</v>
      </c>
      <c r="N2243">
        <f>K2243*10000+L2243*100+B2241</f>
        <v>80801</v>
      </c>
      <c r="O2243">
        <f>K2243*10000+L2243*100+C2241</f>
        <v>80802</v>
      </c>
      <c r="P2243">
        <f>K2243*10000+L2243*100+D2241</f>
        <v>80803</v>
      </c>
      <c r="Q2243">
        <f>K2243*10000+L2243*100+E2221</f>
        <v>80804</v>
      </c>
      <c r="R2243">
        <f>K2243*10000+L2243*100+F2221</f>
        <v>80805</v>
      </c>
    </row>
    <row r="2244" spans="1:18">
      <c r="A2244" s="10" t="str">
        <f>INDEX(REFERENCE!$B$2:$K$2,1,'EXAMPLE OF CHOICE CARDS'!I2244)</f>
        <v>Format</v>
      </c>
      <c r="B2244" s="5" t="str">
        <f>INDEX('DCM CARDS LOOKUP - HIDDEN'!$P$4:$AF$8890,MATCH(N2244,'DCM CARDS LOOKUP - HIDDEN'!$O$4:$O$8890,0),$I2244)</f>
        <v>Nasal Spray</v>
      </c>
      <c r="C2244" s="5" t="str">
        <f>INDEX('DCM CARDS LOOKUP - HIDDEN'!$P$4:$AF$8890,MATCH(O2244,'DCM CARDS LOOKUP - HIDDEN'!$O$4:$O$8890,0),$I2244)</f>
        <v>Tablet</v>
      </c>
      <c r="D2244" s="5" t="str">
        <f>INDEX('DCM CARDS LOOKUP - HIDDEN'!$P$4:$AF$8890,MATCH(P2244,'DCM CARDS LOOKUP - HIDDEN'!$O$4:$O$8890,0),$I2244)</f>
        <v>Hot liquid powder packet</v>
      </c>
      <c r="E2244" s="5" t="str">
        <f>INDEX('DCM CARDS LOOKUP - HIDDEN'!$P$4:$AF$8890,MATCH(Q2244,'DCM CARDS LOOKUP - HIDDEN'!$O$4:$O$8890,0),$I2244)</f>
        <v>Effervescent Tablets</v>
      </c>
      <c r="F2244" s="5" t="str">
        <f>INDEX('DCM CARDS LOOKUP - HIDDEN'!$P$4:$AF$8890,MATCH(R2244,'DCM CARDS LOOKUP - HIDDEN'!$O$4:$O$8890,0),$I2244)</f>
        <v>Powder packet</v>
      </c>
      <c r="G2244" s="42"/>
      <c r="I2244" s="4">
        <v>2</v>
      </c>
      <c r="N2244">
        <f>K2243*10000+L2243*100+B2241</f>
        <v>80801</v>
      </c>
      <c r="O2244">
        <f>K2243*10000+L2243*100+C2241</f>
        <v>80802</v>
      </c>
      <c r="P2244">
        <f>K2243*10000+L2243*100+D2241</f>
        <v>80803</v>
      </c>
      <c r="Q2244">
        <f>K2243*10000+L2243*100+E2221</f>
        <v>80804</v>
      </c>
      <c r="R2244">
        <f>K2243*10000+L2243*100+F2221</f>
        <v>80805</v>
      </c>
    </row>
    <row r="2245" spans="1:18">
      <c r="A2245" s="10" t="str">
        <f>INDEX(REFERENCE!$B$2:$K$2,1,'EXAMPLE OF CHOICE CARDS'!I2245)</f>
        <v>Symptoms</v>
      </c>
      <c r="B2245" s="5" t="str">
        <f>INDEX('DCM CARDS LOOKUP - HIDDEN'!$P$4:$AF$8890,MATCH(N2245,'DCM CARDS LOOKUP - HIDDEN'!$O$4:$O$8890,0),$I2245)</f>
        <v>Chest congestion relief</v>
      </c>
      <c r="C2245" s="5" t="str">
        <f>INDEX('DCM CARDS LOOKUP - HIDDEN'!$P$4:$AF$8890,MATCH(O2245,'DCM CARDS LOOKUP - HIDDEN'!$O$4:$O$8890,0),$I2245)</f>
        <v>Fever relief</v>
      </c>
      <c r="D2245" s="5" t="str">
        <f>INDEX('DCM CARDS LOOKUP - HIDDEN'!$P$4:$AF$8890,MATCH(P2245,'DCM CARDS LOOKUP - HIDDEN'!$O$4:$O$8890,0),$I2245)</f>
        <v>Controls Cough</v>
      </c>
      <c r="E2245" s="5" t="str">
        <f>INDEX('DCM CARDS LOOKUP - HIDDEN'!$P$4:$AF$8890,MATCH(Q2245,'DCM CARDS LOOKUP - HIDDEN'!$O$4:$O$8890,0),$I2245)</f>
        <v>Clears mucus</v>
      </c>
      <c r="F2245" s="5" t="str">
        <f>INDEX('DCM CARDS LOOKUP - HIDDEN'!$P$4:$AF$8890,MATCH(R2245,'DCM CARDS LOOKUP - HIDDEN'!$O$4:$O$8890,0),$I2245)</f>
        <v>Sinus Pressure relief</v>
      </c>
      <c r="G2245" s="42"/>
      <c r="I2245" s="4">
        <v>3</v>
      </c>
      <c r="N2245">
        <f>K2243*10000+L2243*100+B2241</f>
        <v>80801</v>
      </c>
      <c r="O2245">
        <f>K2243*10000+L2243*100+C2241</f>
        <v>80802</v>
      </c>
      <c r="P2245">
        <f>K2243*10000+L2243*100+D2241</f>
        <v>80803</v>
      </c>
      <c r="Q2245">
        <f>K2243*10000+L2243*100+E2221</f>
        <v>80804</v>
      </c>
      <c r="R2245">
        <f>K2243*10000+L2243*100+F2221</f>
        <v>80805</v>
      </c>
    </row>
    <row r="2246" spans="1:18" ht="30">
      <c r="A2246" s="10" t="str">
        <f>INDEX(REFERENCE!$B$2:$K$2,1,'EXAMPLE OF CHOICE CARDS'!I2246)</f>
        <v>Benefit</v>
      </c>
      <c r="B2246" s="5" t="str">
        <f>INDEX('DCM CARDS LOOKUP - HIDDEN'!$P$4:$AF$8890,MATCH(N2246,'DCM CARDS LOOKUP - HIDDEN'!$O$4:$O$8890,0),$I2246)</f>
        <v>For Nighttime Use</v>
      </c>
      <c r="C2246" s="5" t="str">
        <f>INDEX('DCM CARDS LOOKUP - HIDDEN'!$P$4:$AF$8890,MATCH(O2246,'DCM CARDS LOOKUP - HIDDEN'!$O$4:$O$8890,0),$I2246)</f>
        <v>Loosens mucus</v>
      </c>
      <c r="D2246" s="5" t="str">
        <f>INDEX('DCM CARDS LOOKUP - HIDDEN'!$P$4:$AF$8890,MATCH(P2246,'DCM CARDS LOOKUP - HIDDEN'!$O$4:$O$8890,0),$I2246)</f>
        <v>Helps me sleep</v>
      </c>
      <c r="E2246" s="5" t="str">
        <f>INDEX('DCM CARDS LOOKUP - HIDDEN'!$P$4:$AF$8890,MATCH(Q2246,'DCM CARDS LOOKUP - HIDDEN'!$O$4:$O$8890,0),$I2246)</f>
        <v>Steroid Free</v>
      </c>
      <c r="F2246" s="5" t="str">
        <f>INDEX('DCM CARDS LOOKUP - HIDDEN'!$P$4:$AF$8890,MATCH(R2246,'DCM CARDS LOOKUP - HIDDEN'!$O$4:$O$8890,0),$I2246)</f>
        <v>Drug free</v>
      </c>
      <c r="G2246" s="42"/>
      <c r="I2246" s="4">
        <v>4</v>
      </c>
      <c r="N2246">
        <f>K2243*10000+L2243*100+B2241</f>
        <v>80801</v>
      </c>
      <c r="O2246">
        <f>K2243*10000+L2243*100+C2241</f>
        <v>80802</v>
      </c>
      <c r="P2246">
        <f>K2243*10000+L2243*100+D2241</f>
        <v>80803</v>
      </c>
      <c r="Q2246">
        <f>K2243*10000+L2243*100+E2221</f>
        <v>80804</v>
      </c>
      <c r="R2246">
        <f>K2243*10000+L2243*100+F2221</f>
        <v>80805</v>
      </c>
    </row>
    <row r="2247" spans="1:18">
      <c r="A2247" s="10" t="str">
        <f>INDEX(REFERENCE!$B$2:$K$2,1,'EXAMPLE OF CHOICE CARDS'!I2247)</f>
        <v>Doses</v>
      </c>
      <c r="B2247" s="5" t="str">
        <f>INDEX('DCM CARDS LOOKUP - HIDDEN'!$P$4:$AF$8890,MATCH(N2247,'DCM CARDS LOOKUP - HIDDEN'!$O$4:$O$8890,0),$I2247)</f>
        <v>30 Doses</v>
      </c>
      <c r="C2247" s="5" t="str">
        <f>INDEX('DCM CARDS LOOKUP - HIDDEN'!$P$4:$AF$8890,MATCH(O2247,'DCM CARDS LOOKUP - HIDDEN'!$O$4:$O$8890,0),$I2247)</f>
        <v>6 Doses</v>
      </c>
      <c r="D2247" s="5" t="str">
        <f>INDEX('DCM CARDS LOOKUP - HIDDEN'!$P$4:$AF$8890,MATCH(P2247,'DCM CARDS LOOKUP - HIDDEN'!$O$4:$O$8890,0),$I2247)</f>
        <v>12 Doses</v>
      </c>
      <c r="E2247" s="5" t="str">
        <f>INDEX('DCM CARDS LOOKUP - HIDDEN'!$P$4:$AF$8890,MATCH(Q2247,'DCM CARDS LOOKUP - HIDDEN'!$O$4:$O$8890,0),$I2247)</f>
        <v>60 Doses</v>
      </c>
      <c r="F2247" s="5" t="str">
        <f>INDEX('DCM CARDS LOOKUP - HIDDEN'!$P$4:$AF$8890,MATCH(R2247,'DCM CARDS LOOKUP - HIDDEN'!$O$4:$O$8890,0),$I2247)</f>
        <v>90 Doses</v>
      </c>
      <c r="G2247" s="42"/>
      <c r="I2247" s="4">
        <v>5</v>
      </c>
      <c r="N2247">
        <f>K2243*10000+L2243*100+B2241</f>
        <v>80801</v>
      </c>
      <c r="O2247">
        <f>K2243*10000+L2243*100+C2241</f>
        <v>80802</v>
      </c>
      <c r="P2247">
        <f>K2243*10000+L2243*100+D2241</f>
        <v>80803</v>
      </c>
      <c r="Q2247">
        <f>K2243*10000+L2243*100+E2221</f>
        <v>80804</v>
      </c>
      <c r="R2247">
        <f>K2243*10000+L2243*100+F2221</f>
        <v>80805</v>
      </c>
    </row>
    <row r="2248" spans="1:18">
      <c r="A2248" s="10" t="str">
        <f>INDEX(REFERENCE!$B$2:$K$2,1,'EXAMPLE OF CHOICE CARDS'!I2248)</f>
        <v>flavor</v>
      </c>
      <c r="B2248" s="5" t="str">
        <f>INDEX('DCM CARDS LOOKUP - HIDDEN'!$P$4:$AF$8890,MATCH(N2248,'DCM CARDS LOOKUP - HIDDEN'!$O$4:$O$8890,0),$I2248)</f>
        <v>-</v>
      </c>
      <c r="C2248" s="5" t="str">
        <f>INDEX('DCM CARDS LOOKUP - HIDDEN'!$P$4:$AF$8890,MATCH(O2248,'DCM CARDS LOOKUP - HIDDEN'!$O$4:$O$8890,0),$I2248)</f>
        <v>-</v>
      </c>
      <c r="D2248" s="5" t="str">
        <f>INDEX('DCM CARDS LOOKUP - HIDDEN'!$P$4:$AF$8890,MATCH(P2248,'DCM CARDS LOOKUP - HIDDEN'!$O$4:$O$8890,0),$I2248)</f>
        <v>Citrus</v>
      </c>
      <c r="E2248" s="5" t="str">
        <f>INDEX('DCM CARDS LOOKUP - HIDDEN'!$P$4:$AF$8890,MATCH(Q2248,'DCM CARDS LOOKUP - HIDDEN'!$O$4:$O$8890,0),$I2248)</f>
        <v>Orange</v>
      </c>
      <c r="F2248" s="5" t="str">
        <f>INDEX('DCM CARDS LOOKUP - HIDDEN'!$P$4:$AF$8890,MATCH(R2248,'DCM CARDS LOOKUP - HIDDEN'!$O$4:$O$8890,0),$I2248)</f>
        <v>Honey Lemon</v>
      </c>
      <c r="G2248" s="42"/>
      <c r="I2248" s="4">
        <v>6</v>
      </c>
      <c r="N2248">
        <f>K2243*10000+L2243*100+B2241</f>
        <v>80801</v>
      </c>
      <c r="O2248">
        <f>K2243*10000+L2243*100+C2241</f>
        <v>80802</v>
      </c>
      <c r="P2248">
        <f>K2243*10000+L2243*100+D2241</f>
        <v>80803</v>
      </c>
      <c r="Q2248">
        <f>K2243*10000+L2243*100+E2221</f>
        <v>80804</v>
      </c>
      <c r="R2248">
        <f>K2243*10000+L2243*100+F2221</f>
        <v>80805</v>
      </c>
    </row>
    <row r="2249" spans="1:18" ht="15" customHeight="1">
      <c r="A2249" s="10" t="str">
        <f>INDEX(REFERENCE!$B$2:$K$2,1,'EXAMPLE OF CHOICE CARDS'!I2249)</f>
        <v>Price</v>
      </c>
      <c r="B2249" s="29">
        <f>INDEX('DCM CARDS LOOKUP - HIDDEN'!$P$4:$AF$8890,MATCH(N2249,'DCM CARDS LOOKUP - HIDDEN'!$O$4:$O$8890,0),$I2249)</f>
        <v>10</v>
      </c>
      <c r="C2249" s="29">
        <f>INDEX('DCM CARDS LOOKUP - HIDDEN'!$P$4:$AF$8890,MATCH(O2249,'DCM CARDS LOOKUP - HIDDEN'!$O$4:$O$8890,0),$I2249)</f>
        <v>6</v>
      </c>
      <c r="D2249" s="29">
        <f>INDEX('DCM CARDS LOOKUP - HIDDEN'!$P$4:$AF$8890,MATCH(P2249,'DCM CARDS LOOKUP - HIDDEN'!$O$4:$O$8890,0),$I2249)</f>
        <v>6</v>
      </c>
      <c r="E2249" s="29">
        <f>INDEX('DCM CARDS LOOKUP - HIDDEN'!$P$4:$AF$8890,MATCH(Q2249,'DCM CARDS LOOKUP - HIDDEN'!$O$4:$O$8890,0),$I2249)</f>
        <v>15</v>
      </c>
      <c r="F2249" s="29">
        <f>INDEX('DCM CARDS LOOKUP - HIDDEN'!$P$4:$AF$8890,MATCH(R2249,'DCM CARDS LOOKUP - HIDDEN'!$O$4:$O$8890,0),$I2249)</f>
        <v>25</v>
      </c>
      <c r="G2249" s="42"/>
      <c r="I2249" s="4">
        <v>7</v>
      </c>
      <c r="N2249">
        <f>K2243*10000+L2243*100+B2241</f>
        <v>80801</v>
      </c>
      <c r="O2249">
        <f>K2243*10000+L2243*100+C2241</f>
        <v>80802</v>
      </c>
      <c r="P2249">
        <f>K2243*10000+L2243*100+D2241</f>
        <v>80803</v>
      </c>
      <c r="Q2249">
        <f>K2243*10000+L2243*100+E2221</f>
        <v>80804</v>
      </c>
      <c r="R2249">
        <f>K2243*10000+L2243*100+F2221</f>
        <v>80805</v>
      </c>
    </row>
    <row r="2250" spans="1:18" ht="15" hidden="1" customHeight="1">
      <c r="A2250" s="10">
        <f>INDEX(REFERENCE!$B$2:$K$2,1,'EXAMPLE OF CHOICE CARDS'!I2250)</f>
        <v>0</v>
      </c>
      <c r="B2250" s="29">
        <f>INDEX('DCM CARDS LOOKUP - HIDDEN'!$P$4:$AF$8890,MATCH(N2250,'DCM CARDS LOOKUP - HIDDEN'!$O$4:$O$8890,0),$I2250)</f>
        <v>0</v>
      </c>
      <c r="C2250" s="29">
        <f>INDEX('DCM CARDS LOOKUP - HIDDEN'!$P$4:$AF$8890,MATCH(O2250,'DCM CARDS LOOKUP - HIDDEN'!$O$4:$O$8890,0),$I2250)</f>
        <v>0</v>
      </c>
      <c r="D2250" s="29">
        <f>INDEX('DCM CARDS LOOKUP - HIDDEN'!$P$4:$AF$8890,MATCH(P2250,'DCM CARDS LOOKUP - HIDDEN'!$O$4:$O$8890,0),$I2250)</f>
        <v>0</v>
      </c>
      <c r="E2250" s="29">
        <f>INDEX('DCM CARDS LOOKUP - HIDDEN'!$P$4:$AF$8890,MATCH(Q2250,'DCM CARDS LOOKUP - HIDDEN'!$O$4:$O$8890,0),$I2250)</f>
        <v>0</v>
      </c>
      <c r="F2250" s="29">
        <f>INDEX('DCM CARDS LOOKUP - HIDDEN'!$P$4:$AF$8890,MATCH(R2250,'DCM CARDS LOOKUP - HIDDEN'!$O$4:$O$8890,0),$I2250)</f>
        <v>0</v>
      </c>
      <c r="G2250" s="42"/>
      <c r="I2250" s="4">
        <v>8</v>
      </c>
      <c r="N2250">
        <f>K2243*10000+L2243*100+B2241</f>
        <v>80801</v>
      </c>
      <c r="O2250">
        <f>K2243*10000+L2243*100+C2241</f>
        <v>80802</v>
      </c>
      <c r="P2250">
        <f>K2243*10000+L2243*100+D2241</f>
        <v>80803</v>
      </c>
      <c r="Q2250">
        <f>K2243*10000+L2243*100+E2221</f>
        <v>80804</v>
      </c>
      <c r="R2250">
        <f>K2243*10000+L2243*100+F2221</f>
        <v>80805</v>
      </c>
    </row>
    <row r="2251" spans="1:18" ht="15" hidden="1" customHeight="1">
      <c r="A2251" s="10">
        <f>INDEX(REFERENCE!$B$2:$K$2,1,'EXAMPLE OF CHOICE CARDS'!I2251)</f>
        <v>0</v>
      </c>
      <c r="B2251" s="5">
        <f>INDEX('DCM CARDS LOOKUP - HIDDEN'!$P$4:$AF$8890,MATCH(N2251,'DCM CARDS LOOKUP - HIDDEN'!$O$4:$O$8890,0),$I2251)</f>
        <v>0</v>
      </c>
      <c r="C2251" s="5">
        <f>INDEX('DCM CARDS LOOKUP - HIDDEN'!$P$4:$AF$8890,MATCH(O2251,'DCM CARDS LOOKUP - HIDDEN'!$O$4:$O$8890,0),$I2251)</f>
        <v>0</v>
      </c>
      <c r="D2251" s="5">
        <f>INDEX('DCM CARDS LOOKUP - HIDDEN'!$P$4:$AF$8890,MATCH(P2251,'DCM CARDS LOOKUP - HIDDEN'!$O$4:$O$8890,0),$I2251)</f>
        <v>0</v>
      </c>
      <c r="E2251" s="5">
        <f>INDEX('DCM CARDS LOOKUP - HIDDEN'!$P$4:$AF$8890,MATCH(Q2251,'DCM CARDS LOOKUP - HIDDEN'!$O$4:$O$8890,0),$I2251)</f>
        <v>0</v>
      </c>
      <c r="F2251" s="5">
        <f>INDEX('DCM CARDS LOOKUP - HIDDEN'!$P$4:$AF$8890,MATCH(R2251,'DCM CARDS LOOKUP - HIDDEN'!$O$4:$O$8890,0),$I2251)</f>
        <v>0</v>
      </c>
      <c r="G2251" s="42"/>
      <c r="I2251" s="4">
        <v>9</v>
      </c>
      <c r="N2251">
        <f>K2243*10000+L2243*100+B2241</f>
        <v>80801</v>
      </c>
      <c r="O2251">
        <f>K2243*10000+L2243*100+C2241</f>
        <v>80802</v>
      </c>
      <c r="P2251">
        <f>K2243*10000+L2243*100+D2241</f>
        <v>80803</v>
      </c>
      <c r="Q2251">
        <f>K2243*10000+L2243*100+E2221</f>
        <v>80804</v>
      </c>
      <c r="R2251">
        <f>K2243*10000+L2243*100+F2221</f>
        <v>80805</v>
      </c>
    </row>
    <row r="2252" spans="1:18" ht="15" hidden="1" customHeight="1">
      <c r="A2252" s="10">
        <f>INDEX(REFERENCE!$B$2:$K$2,1,'EXAMPLE OF CHOICE CARDS'!I2252)</f>
        <v>0</v>
      </c>
      <c r="B2252" s="5">
        <f>INDEX('DCM CARDS LOOKUP - HIDDEN'!$P$4:$AF$8890,MATCH(N2252,'DCM CARDS LOOKUP - HIDDEN'!$O$4:$O$8890,0),$I2252)</f>
        <v>0</v>
      </c>
      <c r="C2252" s="5">
        <f>INDEX('DCM CARDS LOOKUP - HIDDEN'!$P$4:$AF$8890,MATCH(O2252,'DCM CARDS LOOKUP - HIDDEN'!$O$4:$O$8890,0),$I2252)</f>
        <v>0</v>
      </c>
      <c r="D2252" s="5">
        <f>INDEX('DCM CARDS LOOKUP - HIDDEN'!$P$4:$AF$8890,MATCH(P2252,'DCM CARDS LOOKUP - HIDDEN'!$O$4:$O$8890,0),$I2252)</f>
        <v>0</v>
      </c>
      <c r="E2252" s="5">
        <f>INDEX('DCM CARDS LOOKUP - HIDDEN'!$P$4:$AF$8890,MATCH(Q2252,'DCM CARDS LOOKUP - HIDDEN'!$O$4:$O$8890,0),$I2252)</f>
        <v>0</v>
      </c>
      <c r="F2252" s="5">
        <f>INDEX('DCM CARDS LOOKUP - HIDDEN'!$P$4:$AF$8890,MATCH(R2252,'DCM CARDS LOOKUP - HIDDEN'!$O$4:$O$8890,0),$I2252)</f>
        <v>0</v>
      </c>
      <c r="G2252" s="42"/>
      <c r="I2252" s="4">
        <v>10</v>
      </c>
      <c r="N2252">
        <f>K2243*10000+L2243*100+B2241</f>
        <v>80801</v>
      </c>
      <c r="O2252">
        <f>K2243*10000+L2243*100+C2241</f>
        <v>80802</v>
      </c>
      <c r="P2252">
        <f>K2243*10000+L2243*100+D2241</f>
        <v>80803</v>
      </c>
      <c r="Q2252">
        <f>K2243*10000+L2243*100+E2221</f>
        <v>80804</v>
      </c>
      <c r="R2252">
        <f>K2243*10000+L2243*100+F2221</f>
        <v>80805</v>
      </c>
    </row>
    <row r="2253" spans="1:18" ht="15" hidden="1" customHeight="1">
      <c r="A2253" s="10" t="e">
        <f>INDEX(REFERENCE!$B$2:$K$2,1,'EXAMPLE OF CHOICE CARDS'!I2253)</f>
        <v>#REF!</v>
      </c>
      <c r="B2253" s="5">
        <f>INDEX('DCM CARDS LOOKUP - HIDDEN'!$P$4:$AF$8890,MATCH(N2253,'DCM CARDS LOOKUP - HIDDEN'!$O$4:$O$8890,0),$I2253)</f>
        <v>0</v>
      </c>
      <c r="C2253" s="5">
        <f>INDEX('DCM CARDS LOOKUP - HIDDEN'!$P$4:$AF$8890,MATCH(O2253,'DCM CARDS LOOKUP - HIDDEN'!$O$4:$O$8890,0),$I2253)</f>
        <v>0</v>
      </c>
      <c r="D2253" s="5">
        <f>INDEX('DCM CARDS LOOKUP - HIDDEN'!$P$4:$AF$8890,MATCH(P2253,'DCM CARDS LOOKUP - HIDDEN'!$O$4:$O$8890,0),$I2253)</f>
        <v>0</v>
      </c>
      <c r="E2253" s="24"/>
      <c r="F2253" s="24"/>
      <c r="G2253" s="42"/>
      <c r="I2253" s="4">
        <v>11</v>
      </c>
      <c r="N2253">
        <f>K2243*10000+L2243*100+B2241</f>
        <v>80801</v>
      </c>
      <c r="O2253">
        <f>K2243*10000+L2243*100+C2241</f>
        <v>80802</v>
      </c>
      <c r="P2253">
        <f>K2243*10000+L2243*100+D2241</f>
        <v>80803</v>
      </c>
      <c r="Q2253">
        <f>K2243*10000+L2243*100+E2221</f>
        <v>80804</v>
      </c>
      <c r="R2253">
        <f>K2243*10000+L2243*100+F2221</f>
        <v>80805</v>
      </c>
    </row>
    <row r="2254" spans="1:18" ht="15" hidden="1" customHeight="1">
      <c r="A2254" s="10" t="e">
        <f>INDEX(REFERENCE!$B$2:$K$2,1,'EXAMPLE OF CHOICE CARDS'!I2254)</f>
        <v>#REF!</v>
      </c>
      <c r="B2254" s="5">
        <f>INDEX('DCM CARDS LOOKUP - HIDDEN'!$P$4:$AF$8890,MATCH(N2254,'DCM CARDS LOOKUP - HIDDEN'!$O$4:$O$8890,0),$I2254)</f>
        <v>0</v>
      </c>
      <c r="C2254" s="5">
        <f>INDEX('DCM CARDS LOOKUP - HIDDEN'!$P$4:$AF$8890,MATCH(O2254,'DCM CARDS LOOKUP - HIDDEN'!$O$4:$O$8890,0),$I2254)</f>
        <v>0</v>
      </c>
      <c r="D2254" s="5">
        <f>INDEX('DCM CARDS LOOKUP - HIDDEN'!$P$4:$AF$8890,MATCH(P2254,'DCM CARDS LOOKUP - HIDDEN'!$O$4:$O$8890,0),$I2254)</f>
        <v>0</v>
      </c>
      <c r="E2254" s="24"/>
      <c r="F2254" s="24"/>
      <c r="G2254" s="42"/>
      <c r="I2254" s="4">
        <v>12</v>
      </c>
      <c r="N2254">
        <f>K2243*10000+L2243*100+B2241</f>
        <v>80801</v>
      </c>
      <c r="O2254">
        <f>K2243*10000+L2243*100+C2241</f>
        <v>80802</v>
      </c>
      <c r="P2254">
        <f>K2243*10000+L2243*100+D2241</f>
        <v>80803</v>
      </c>
      <c r="Q2254">
        <f>K2243*10000+L2243*100+E2221</f>
        <v>80804</v>
      </c>
      <c r="R2254">
        <f>K2243*10000+L2243*100+F2221</f>
        <v>80805</v>
      </c>
    </row>
    <row r="2255" spans="1:18" ht="15" hidden="1" customHeight="1">
      <c r="A2255" s="10" t="e">
        <f>INDEX(REFERENCE!$B$2:$K$2,1,'EXAMPLE OF CHOICE CARDS'!I2255)</f>
        <v>#REF!</v>
      </c>
      <c r="B2255" s="5">
        <f>INDEX('DCM CARDS LOOKUP - HIDDEN'!$P$4:$AF$8890,MATCH(N2255,'DCM CARDS LOOKUP - HIDDEN'!$O$4:$O$8890,0),$I2255)</f>
        <v>0</v>
      </c>
      <c r="C2255" s="5">
        <f>INDEX('DCM CARDS LOOKUP - HIDDEN'!$P$4:$AF$8890,MATCH(O2255,'DCM CARDS LOOKUP - HIDDEN'!$O$4:$O$8890,0),$I2255)</f>
        <v>0</v>
      </c>
      <c r="D2255" s="5">
        <f>INDEX('DCM CARDS LOOKUP - HIDDEN'!$P$4:$AF$8890,MATCH(P2255,'DCM CARDS LOOKUP - HIDDEN'!$O$4:$O$8890,0),$I2255)</f>
        <v>0</v>
      </c>
      <c r="E2255" s="24"/>
      <c r="F2255" s="24"/>
      <c r="G2255" s="42"/>
      <c r="I2255" s="4">
        <v>13</v>
      </c>
      <c r="N2255">
        <f>K2243*10000+L2243*100+B2241</f>
        <v>80801</v>
      </c>
      <c r="O2255">
        <f>K2243*10000+L2243*100+C2241</f>
        <v>80802</v>
      </c>
      <c r="P2255">
        <f>K2243*10000+L2243*100+D2241</f>
        <v>80803</v>
      </c>
      <c r="Q2255">
        <f>K2243*10000+L2243*100+E2221</f>
        <v>80804</v>
      </c>
      <c r="R2255">
        <f>K2243*10000+L2243*100+F2221</f>
        <v>80805</v>
      </c>
    </row>
    <row r="2256" spans="1:18" ht="15" hidden="1" customHeight="1">
      <c r="A2256" s="10" t="e">
        <f>INDEX(REFERENCE!$B$2:$K$2,1,'EXAMPLE OF CHOICE CARDS'!I2256)</f>
        <v>#REF!</v>
      </c>
      <c r="B2256" s="5">
        <f>INDEX('DCM CARDS LOOKUP - HIDDEN'!$P$4:$AF$8890,MATCH(N2256,'DCM CARDS LOOKUP - HIDDEN'!$O$4:$O$8890,0),$I2256)</f>
        <v>0</v>
      </c>
      <c r="C2256" s="5">
        <f>INDEX('DCM CARDS LOOKUP - HIDDEN'!$P$4:$AF$8890,MATCH(O2256,'DCM CARDS LOOKUP - HIDDEN'!$O$4:$O$8890,0),$I2256)</f>
        <v>0</v>
      </c>
      <c r="D2256" s="5">
        <f>INDEX('DCM CARDS LOOKUP - HIDDEN'!$P$4:$AF$8890,MATCH(P2256,'DCM CARDS LOOKUP - HIDDEN'!$O$4:$O$8890,0),$I2256)</f>
        <v>0</v>
      </c>
      <c r="E2256" s="24"/>
      <c r="F2256" s="24"/>
      <c r="G2256" s="43"/>
      <c r="I2256" s="4">
        <v>14</v>
      </c>
      <c r="N2256">
        <f>K2243*10000+L2243*100+B2241</f>
        <v>80801</v>
      </c>
      <c r="O2256">
        <f>K2243*10000+L2243*100+C2241</f>
        <v>80802</v>
      </c>
      <c r="P2256">
        <f>K2243*10000+L2243*100+D2241</f>
        <v>80803</v>
      </c>
      <c r="Q2256">
        <f>K2243*10000+L2243*100+E2221</f>
        <v>80804</v>
      </c>
      <c r="R2256">
        <f>K2243*10000+L2243*100+F2221</f>
        <v>80805</v>
      </c>
    </row>
    <row r="2257" spans="1:18">
      <c r="A2257" s="2"/>
      <c r="B2257" s="5"/>
      <c r="C2257" s="5"/>
      <c r="D2257" s="5"/>
      <c r="E2257" s="5"/>
      <c r="F2257" s="5"/>
      <c r="G2257" s="5"/>
      <c r="I2257" s="13"/>
    </row>
    <row r="2258" spans="1:18">
      <c r="A2258" s="6"/>
      <c r="B2258" s="7">
        <v>1</v>
      </c>
      <c r="C2258" s="7">
        <v>2</v>
      </c>
      <c r="D2258" s="7">
        <v>3</v>
      </c>
      <c r="E2258" s="7">
        <v>4</v>
      </c>
      <c r="F2258" s="7">
        <v>5</v>
      </c>
      <c r="G2258" s="7">
        <v>9</v>
      </c>
      <c r="I2258" s="13"/>
    </row>
    <row r="2261" spans="1:18">
      <c r="A2261" s="1" t="str">
        <f>"Version "&amp;K2263&amp;"; Task"&amp;L2263</f>
        <v>Version 8; Task9</v>
      </c>
      <c r="B2261" s="4">
        <v>1</v>
      </c>
      <c r="C2261" s="4">
        <v>2</v>
      </c>
      <c r="D2261" s="4">
        <v>3</v>
      </c>
      <c r="E2261" s="4">
        <f>E2241</f>
        <v>4</v>
      </c>
      <c r="F2261" s="4">
        <f>F2241</f>
        <v>5</v>
      </c>
      <c r="I2261" s="13"/>
    </row>
    <row r="2262" spans="1:18" ht="15" customHeight="1">
      <c r="A2262" s="11" t="s">
        <v>8</v>
      </c>
      <c r="B2262" s="12" t="s">
        <v>9</v>
      </c>
      <c r="C2262" s="12" t="s">
        <v>10</v>
      </c>
      <c r="D2262" s="12" t="s">
        <v>11</v>
      </c>
      <c r="E2262" s="23" t="s">
        <v>20</v>
      </c>
      <c r="F2262" s="23" t="s">
        <v>21</v>
      </c>
      <c r="G2262" s="41" t="s">
        <v>15</v>
      </c>
      <c r="I2262" s="13"/>
      <c r="K2262" t="s">
        <v>12</v>
      </c>
      <c r="L2262" t="s">
        <v>1</v>
      </c>
    </row>
    <row r="2263" spans="1:18">
      <c r="A2263" s="10" t="str">
        <f>INDEX(REFERENCE!$B$2:$K$2,1,'EXAMPLE OF CHOICE CARDS'!I2263)</f>
        <v>Brand</v>
      </c>
      <c r="B2263" s="5" t="str">
        <f>INDEX('DCM CARDS LOOKUP - HIDDEN'!$P$4:$AF$8890,MATCH(N2263,'DCM CARDS LOOKUP - HIDDEN'!$O$4:$O$8890,0),$I2263)</f>
        <v>Tylenol Cold &amp; Flu</v>
      </c>
      <c r="C2263" s="5" t="str">
        <f>INDEX('DCM CARDS LOOKUP - HIDDEN'!$P$4:$AF$8890,MATCH(O2263,'DCM CARDS LOOKUP - HIDDEN'!$O$4:$O$8890,0),$I2263)</f>
        <v>CVS</v>
      </c>
      <c r="D2263" s="5" t="str">
        <f>INDEX('DCM CARDS LOOKUP - HIDDEN'!$P$4:$AF$8890,MATCH(P2263,'DCM CARDS LOOKUP - HIDDEN'!$O$4:$O$8890,0),$I2263)</f>
        <v>Dayquil</v>
      </c>
      <c r="E2263" s="5" t="str">
        <f>INDEX('DCM CARDS LOOKUP - HIDDEN'!$P$4:$AF$8890,MATCH(Q2263,'DCM CARDS LOOKUP - HIDDEN'!$O$4:$O$8890,0),$I2263)</f>
        <v>Walgreens</v>
      </c>
      <c r="F2263" s="5" t="str">
        <f>INDEX('DCM CARDS LOOKUP - HIDDEN'!$P$4:$AF$8890,MATCH(R2263,'DCM CARDS LOOKUP - HIDDEN'!$O$4:$O$8890,0),$I2263)</f>
        <v>Other Brand</v>
      </c>
      <c r="G2263" s="42"/>
      <c r="I2263" s="4">
        <v>1</v>
      </c>
      <c r="K2263">
        <f>IF(L2243=15,K2243+1,K2243)</f>
        <v>8</v>
      </c>
      <c r="L2263">
        <f>IF(L2243&lt;15,L2243+1,1)</f>
        <v>9</v>
      </c>
      <c r="N2263">
        <f>K2263*10000+L2263*100+B2261</f>
        <v>80901</v>
      </c>
      <c r="O2263">
        <f>K2263*10000+L2263*100+C2261</f>
        <v>80902</v>
      </c>
      <c r="P2263">
        <f>K2263*10000+L2263*100+D2261</f>
        <v>80903</v>
      </c>
      <c r="Q2263">
        <f>K2263*10000+L2263*100+E2241</f>
        <v>80904</v>
      </c>
      <c r="R2263">
        <f>K2263*10000+L2263*100+F2241</f>
        <v>80905</v>
      </c>
    </row>
    <row r="2264" spans="1:18">
      <c r="A2264" s="10" t="str">
        <f>INDEX(REFERENCE!$B$2:$K$2,1,'EXAMPLE OF CHOICE CARDS'!I2264)</f>
        <v>Format</v>
      </c>
      <c r="B2264" s="5" t="str">
        <f>INDEX('DCM CARDS LOOKUP - HIDDEN'!$P$4:$AF$8890,MATCH(N2264,'DCM CARDS LOOKUP - HIDDEN'!$O$4:$O$8890,0),$I2264)</f>
        <v>Hot liquid powder packet</v>
      </c>
      <c r="C2264" s="5" t="str">
        <f>INDEX('DCM CARDS LOOKUP - HIDDEN'!$P$4:$AF$8890,MATCH(O2264,'DCM CARDS LOOKUP - HIDDEN'!$O$4:$O$8890,0),$I2264)</f>
        <v>Powder packet</v>
      </c>
      <c r="D2264" s="5" t="str">
        <f>INDEX('DCM CARDS LOOKUP - HIDDEN'!$P$4:$AF$8890,MATCH(P2264,'DCM CARDS LOOKUP - HIDDEN'!$O$4:$O$8890,0),$I2264)</f>
        <v>Gummies</v>
      </c>
      <c r="E2264" s="5" t="str">
        <f>INDEX('DCM CARDS LOOKUP - HIDDEN'!$P$4:$AF$8890,MATCH(Q2264,'DCM CARDS LOOKUP - HIDDEN'!$O$4:$O$8890,0),$I2264)</f>
        <v>Nasal Spray</v>
      </c>
      <c r="F2264" s="5" t="str">
        <f>INDEX('DCM CARDS LOOKUP - HIDDEN'!$P$4:$AF$8890,MATCH(R2264,'DCM CARDS LOOKUP - HIDDEN'!$O$4:$O$8890,0),$I2264)</f>
        <v>Tablet</v>
      </c>
      <c r="G2264" s="42"/>
      <c r="I2264" s="4">
        <v>2</v>
      </c>
      <c r="N2264">
        <f>K2263*10000+L2263*100+B2261</f>
        <v>80901</v>
      </c>
      <c r="O2264">
        <f>K2263*10000+L2263*100+C2261</f>
        <v>80902</v>
      </c>
      <c r="P2264">
        <f>K2263*10000+L2263*100+D2261</f>
        <v>80903</v>
      </c>
      <c r="Q2264">
        <f>K2263*10000+L2263*100+E2241</f>
        <v>80904</v>
      </c>
      <c r="R2264">
        <f>K2263*10000+L2263*100+F2241</f>
        <v>80905</v>
      </c>
    </row>
    <row r="2265" spans="1:18">
      <c r="A2265" s="10" t="str">
        <f>INDEX(REFERENCE!$B$2:$K$2,1,'EXAMPLE OF CHOICE CARDS'!I2265)</f>
        <v>Symptoms</v>
      </c>
      <c r="B2265" s="5" t="str">
        <f>INDEX('DCM CARDS LOOKUP - HIDDEN'!$P$4:$AF$8890,MATCH(N2265,'DCM CARDS LOOKUP - HIDDEN'!$O$4:$O$8890,0),$I2265)</f>
        <v>Nasal Congestion relief</v>
      </c>
      <c r="C2265" s="5" t="str">
        <f>INDEX('DCM CARDS LOOKUP - HIDDEN'!$P$4:$AF$8890,MATCH(O2265,'DCM CARDS LOOKUP - HIDDEN'!$O$4:$O$8890,0),$I2265)</f>
        <v>Strengthens Immune System</v>
      </c>
      <c r="D2265" s="5" t="str">
        <f>INDEX('DCM CARDS LOOKUP - HIDDEN'!$P$4:$AF$8890,MATCH(P2265,'DCM CARDS LOOKUP - HIDDEN'!$O$4:$O$8890,0),$I2265)</f>
        <v>Runny nose relief</v>
      </c>
      <c r="E2265" s="5" t="str">
        <f>INDEX('DCM CARDS LOOKUP - HIDDEN'!$P$4:$AF$8890,MATCH(Q2265,'DCM CARDS LOOKUP - HIDDEN'!$O$4:$O$8890,0),$I2265)</f>
        <v>Flu/ Severe cold Relief</v>
      </c>
      <c r="F2265" s="5" t="str">
        <f>INDEX('DCM CARDS LOOKUP - HIDDEN'!$P$4:$AF$8890,MATCH(R2265,'DCM CARDS LOOKUP - HIDDEN'!$O$4:$O$8890,0),$I2265)</f>
        <v>Sore throat relief</v>
      </c>
      <c r="G2265" s="42"/>
      <c r="I2265" s="4">
        <v>3</v>
      </c>
      <c r="N2265">
        <f>K2263*10000+L2263*100+B2261</f>
        <v>80901</v>
      </c>
      <c r="O2265">
        <f>K2263*10000+L2263*100+C2261</f>
        <v>80902</v>
      </c>
      <c r="P2265">
        <f>K2263*10000+L2263*100+D2261</f>
        <v>80903</v>
      </c>
      <c r="Q2265">
        <f>K2263*10000+L2263*100+E2241</f>
        <v>80904</v>
      </c>
      <c r="R2265">
        <f>K2263*10000+L2263*100+F2241</f>
        <v>80905</v>
      </c>
    </row>
    <row r="2266" spans="1:18" ht="30">
      <c r="A2266" s="10" t="str">
        <f>INDEX(REFERENCE!$B$2:$K$2,1,'EXAMPLE OF CHOICE CARDS'!I2266)</f>
        <v>Benefit</v>
      </c>
      <c r="B2266" s="5" t="str">
        <f>INDEX('DCM CARDS LOOKUP - HIDDEN'!$P$4:$AF$8890,MATCH(N2266,'DCM CARDS LOOKUP - HIDDEN'!$O$4:$O$8890,0),$I2266)</f>
        <v>Non-Drowsy</v>
      </c>
      <c r="C2266" s="5" t="str">
        <f>INDEX('DCM CARDS LOOKUP - HIDDEN'!$P$4:$AF$8890,MATCH(O2266,'DCM CARDS LOOKUP - HIDDEN'!$O$4:$O$8890,0),$I2266)</f>
        <v>Sugar Free</v>
      </c>
      <c r="D2266" s="5" t="str">
        <f>INDEX('DCM CARDS LOOKUP - HIDDEN'!$P$4:$AF$8890,MATCH(P2266,'DCM CARDS LOOKUP - HIDDEN'!$O$4:$O$8890,0),$I2266)</f>
        <v>Non-Medicated</v>
      </c>
      <c r="E2266" s="5" t="str">
        <f>INDEX('DCM CARDS LOOKUP - HIDDEN'!$P$4:$AF$8890,MATCH(Q2266,'DCM CARDS LOOKUP - HIDDEN'!$O$4:$O$8890,0),$I2266)</f>
        <v>Treats multiple symptoms</v>
      </c>
      <c r="F2266" s="5" t="str">
        <f>INDEX('DCM CARDS LOOKUP - HIDDEN'!$P$4:$AF$8890,MATCH(R2266,'DCM CARDS LOOKUP - HIDDEN'!$O$4:$O$8890,0),$I2266)</f>
        <v>Natural Ingredients</v>
      </c>
      <c r="G2266" s="42"/>
      <c r="I2266" s="4">
        <v>4</v>
      </c>
      <c r="N2266">
        <f>K2263*10000+L2263*100+B2261</f>
        <v>80901</v>
      </c>
      <c r="O2266">
        <f>K2263*10000+L2263*100+C2261</f>
        <v>80902</v>
      </c>
      <c r="P2266">
        <f>K2263*10000+L2263*100+D2261</f>
        <v>80903</v>
      </c>
      <c r="Q2266">
        <f>K2263*10000+L2263*100+E2241</f>
        <v>80904</v>
      </c>
      <c r="R2266">
        <f>K2263*10000+L2263*100+F2241</f>
        <v>80905</v>
      </c>
    </row>
    <row r="2267" spans="1:18">
      <c r="A2267" s="10" t="str">
        <f>INDEX(REFERENCE!$B$2:$K$2,1,'EXAMPLE OF CHOICE CARDS'!I2267)</f>
        <v>Doses</v>
      </c>
      <c r="B2267" s="5" t="str">
        <f>INDEX('DCM CARDS LOOKUP - HIDDEN'!$P$4:$AF$8890,MATCH(N2267,'DCM CARDS LOOKUP - HIDDEN'!$O$4:$O$8890,0),$I2267)</f>
        <v>30 Doses</v>
      </c>
      <c r="C2267" s="5" t="str">
        <f>INDEX('DCM CARDS LOOKUP - HIDDEN'!$P$4:$AF$8890,MATCH(O2267,'DCM CARDS LOOKUP - HIDDEN'!$O$4:$O$8890,0),$I2267)</f>
        <v>90 Doses</v>
      </c>
      <c r="D2267" s="5" t="str">
        <f>INDEX('DCM CARDS LOOKUP - HIDDEN'!$P$4:$AF$8890,MATCH(P2267,'DCM CARDS LOOKUP - HIDDEN'!$O$4:$O$8890,0),$I2267)</f>
        <v>6 Doses</v>
      </c>
      <c r="E2267" s="5" t="str">
        <f>INDEX('DCM CARDS LOOKUP - HIDDEN'!$P$4:$AF$8890,MATCH(Q2267,'DCM CARDS LOOKUP - HIDDEN'!$O$4:$O$8890,0),$I2267)</f>
        <v>60 Doses</v>
      </c>
      <c r="F2267" s="5" t="str">
        <f>INDEX('DCM CARDS LOOKUP - HIDDEN'!$P$4:$AF$8890,MATCH(R2267,'DCM CARDS LOOKUP - HIDDEN'!$O$4:$O$8890,0),$I2267)</f>
        <v>12 Doses</v>
      </c>
      <c r="G2267" s="42"/>
      <c r="I2267" s="4">
        <v>5</v>
      </c>
      <c r="N2267">
        <f>K2263*10000+L2263*100+B2261</f>
        <v>80901</v>
      </c>
      <c r="O2267">
        <f>K2263*10000+L2263*100+C2261</f>
        <v>80902</v>
      </c>
      <c r="P2267">
        <f>K2263*10000+L2263*100+D2261</f>
        <v>80903</v>
      </c>
      <c r="Q2267">
        <f>K2263*10000+L2263*100+E2241</f>
        <v>80904</v>
      </c>
      <c r="R2267">
        <f>K2263*10000+L2263*100+F2241</f>
        <v>80905</v>
      </c>
    </row>
    <row r="2268" spans="1:18">
      <c r="A2268" s="10" t="str">
        <f>INDEX(REFERENCE!$B$2:$K$2,1,'EXAMPLE OF CHOICE CARDS'!I2268)</f>
        <v>flavor</v>
      </c>
      <c r="B2268" s="5" t="str">
        <f>INDEX('DCM CARDS LOOKUP - HIDDEN'!$P$4:$AF$8890,MATCH(N2268,'DCM CARDS LOOKUP - HIDDEN'!$O$4:$O$8890,0),$I2268)</f>
        <v>Cherry</v>
      </c>
      <c r="C2268" s="5" t="str">
        <f>INDEX('DCM CARDS LOOKUP - HIDDEN'!$P$4:$AF$8890,MATCH(O2268,'DCM CARDS LOOKUP - HIDDEN'!$O$4:$O$8890,0),$I2268)</f>
        <v>Elderberry</v>
      </c>
      <c r="D2268" s="5" t="str">
        <f>INDEX('DCM CARDS LOOKUP - HIDDEN'!$P$4:$AF$8890,MATCH(P2268,'DCM CARDS LOOKUP - HIDDEN'!$O$4:$O$8890,0),$I2268)</f>
        <v>Grape</v>
      </c>
      <c r="E2268" s="5" t="str">
        <f>INDEX('DCM CARDS LOOKUP - HIDDEN'!$P$4:$AF$8890,MATCH(Q2268,'DCM CARDS LOOKUP - HIDDEN'!$O$4:$O$8890,0),$I2268)</f>
        <v>-</v>
      </c>
      <c r="F2268" s="5" t="str">
        <f>INDEX('DCM CARDS LOOKUP - HIDDEN'!$P$4:$AF$8890,MATCH(R2268,'DCM CARDS LOOKUP - HIDDEN'!$O$4:$O$8890,0),$I2268)</f>
        <v>-</v>
      </c>
      <c r="G2268" s="42"/>
      <c r="I2268" s="4">
        <v>6</v>
      </c>
      <c r="N2268">
        <f>K2263*10000+L2263*100+B2261</f>
        <v>80901</v>
      </c>
      <c r="O2268">
        <f>K2263*10000+L2263*100+C2261</f>
        <v>80902</v>
      </c>
      <c r="P2268">
        <f>K2263*10000+L2263*100+D2261</f>
        <v>80903</v>
      </c>
      <c r="Q2268">
        <f>K2263*10000+L2263*100+E2241</f>
        <v>80904</v>
      </c>
      <c r="R2268">
        <f>K2263*10000+L2263*100+F2241</f>
        <v>80905</v>
      </c>
    </row>
    <row r="2269" spans="1:18" ht="15" customHeight="1">
      <c r="A2269" s="10" t="str">
        <f>INDEX(REFERENCE!$B$2:$K$2,1,'EXAMPLE OF CHOICE CARDS'!I2269)</f>
        <v>Price</v>
      </c>
      <c r="B2269" s="29">
        <f>INDEX('DCM CARDS LOOKUP - HIDDEN'!$P$4:$AF$8890,MATCH(N2269,'DCM CARDS LOOKUP - HIDDEN'!$O$4:$O$8890,0),$I2269)</f>
        <v>16</v>
      </c>
      <c r="C2269" s="29">
        <f>INDEX('DCM CARDS LOOKUP - HIDDEN'!$P$4:$AF$8890,MATCH(O2269,'DCM CARDS LOOKUP - HIDDEN'!$O$4:$O$8890,0),$I2269)</f>
        <v>22</v>
      </c>
      <c r="D2269" s="29">
        <f>INDEX('DCM CARDS LOOKUP - HIDDEN'!$P$4:$AF$8890,MATCH(P2269,'DCM CARDS LOOKUP - HIDDEN'!$O$4:$O$8890,0),$I2269)</f>
        <v>11</v>
      </c>
      <c r="E2269" s="29">
        <f>INDEX('DCM CARDS LOOKUP - HIDDEN'!$P$4:$AF$8890,MATCH(Q2269,'DCM CARDS LOOKUP - HIDDEN'!$O$4:$O$8890,0),$I2269)</f>
        <v>23</v>
      </c>
      <c r="F2269" s="29">
        <f>INDEX('DCM CARDS LOOKUP - HIDDEN'!$P$4:$AF$8890,MATCH(R2269,'DCM CARDS LOOKUP - HIDDEN'!$O$4:$O$8890,0),$I2269)</f>
        <v>16</v>
      </c>
      <c r="G2269" s="42"/>
      <c r="I2269" s="4">
        <v>7</v>
      </c>
      <c r="N2269">
        <f>K2263*10000+L2263*100+B2261</f>
        <v>80901</v>
      </c>
      <c r="O2269">
        <f>K2263*10000+L2263*100+C2261</f>
        <v>80902</v>
      </c>
      <c r="P2269">
        <f>K2263*10000+L2263*100+D2261</f>
        <v>80903</v>
      </c>
      <c r="Q2269">
        <f>K2263*10000+L2263*100+E2241</f>
        <v>80904</v>
      </c>
      <c r="R2269">
        <f>K2263*10000+L2263*100+F2241</f>
        <v>80905</v>
      </c>
    </row>
    <row r="2270" spans="1:18" ht="15" hidden="1" customHeight="1">
      <c r="A2270" s="10">
        <f>INDEX(REFERENCE!$B$2:$K$2,1,'EXAMPLE OF CHOICE CARDS'!I2270)</f>
        <v>0</v>
      </c>
      <c r="B2270" s="29">
        <f>INDEX('DCM CARDS LOOKUP - HIDDEN'!$P$4:$AF$8890,MATCH(N2270,'DCM CARDS LOOKUP - HIDDEN'!$O$4:$O$8890,0),$I2270)</f>
        <v>0</v>
      </c>
      <c r="C2270" s="29">
        <f>INDEX('DCM CARDS LOOKUP - HIDDEN'!$P$4:$AF$8890,MATCH(O2270,'DCM CARDS LOOKUP - HIDDEN'!$O$4:$O$8890,0),$I2270)</f>
        <v>0</v>
      </c>
      <c r="D2270" s="29">
        <f>INDEX('DCM CARDS LOOKUP - HIDDEN'!$P$4:$AF$8890,MATCH(P2270,'DCM CARDS LOOKUP - HIDDEN'!$O$4:$O$8890,0),$I2270)</f>
        <v>0</v>
      </c>
      <c r="E2270" s="29">
        <f>INDEX('DCM CARDS LOOKUP - HIDDEN'!$P$4:$AF$8890,MATCH(Q2270,'DCM CARDS LOOKUP - HIDDEN'!$O$4:$O$8890,0),$I2270)</f>
        <v>0</v>
      </c>
      <c r="F2270" s="29">
        <f>INDEX('DCM CARDS LOOKUP - HIDDEN'!$P$4:$AF$8890,MATCH(R2270,'DCM CARDS LOOKUP - HIDDEN'!$O$4:$O$8890,0),$I2270)</f>
        <v>0</v>
      </c>
      <c r="G2270" s="42"/>
      <c r="I2270" s="4">
        <v>8</v>
      </c>
      <c r="N2270">
        <f>K2263*10000+L2263*100+B2261</f>
        <v>80901</v>
      </c>
      <c r="O2270">
        <f>K2263*10000+L2263*100+C2261</f>
        <v>80902</v>
      </c>
      <c r="P2270">
        <f>K2263*10000+L2263*100+D2261</f>
        <v>80903</v>
      </c>
      <c r="Q2270">
        <f>K2263*10000+L2263*100+E2241</f>
        <v>80904</v>
      </c>
      <c r="R2270">
        <f>K2263*10000+L2263*100+F2241</f>
        <v>80905</v>
      </c>
    </row>
    <row r="2271" spans="1:18" ht="15" hidden="1" customHeight="1">
      <c r="A2271" s="10">
        <f>INDEX(REFERENCE!$B$2:$K$2,1,'EXAMPLE OF CHOICE CARDS'!I2271)</f>
        <v>0</v>
      </c>
      <c r="B2271" s="5">
        <f>INDEX('DCM CARDS LOOKUP - HIDDEN'!$P$4:$AF$8890,MATCH(N2271,'DCM CARDS LOOKUP - HIDDEN'!$O$4:$O$8890,0),$I2271)</f>
        <v>0</v>
      </c>
      <c r="C2271" s="5">
        <f>INDEX('DCM CARDS LOOKUP - HIDDEN'!$P$4:$AF$8890,MATCH(O2271,'DCM CARDS LOOKUP - HIDDEN'!$O$4:$O$8890,0),$I2271)</f>
        <v>0</v>
      </c>
      <c r="D2271" s="5">
        <f>INDEX('DCM CARDS LOOKUP - HIDDEN'!$P$4:$AF$8890,MATCH(P2271,'DCM CARDS LOOKUP - HIDDEN'!$O$4:$O$8890,0),$I2271)</f>
        <v>0</v>
      </c>
      <c r="E2271" s="5">
        <f>INDEX('DCM CARDS LOOKUP - HIDDEN'!$P$4:$AF$8890,MATCH(Q2271,'DCM CARDS LOOKUP - HIDDEN'!$O$4:$O$8890,0),$I2271)</f>
        <v>0</v>
      </c>
      <c r="F2271" s="5">
        <f>INDEX('DCM CARDS LOOKUP - HIDDEN'!$P$4:$AF$8890,MATCH(R2271,'DCM CARDS LOOKUP - HIDDEN'!$O$4:$O$8890,0),$I2271)</f>
        <v>0</v>
      </c>
      <c r="G2271" s="42"/>
      <c r="I2271" s="4">
        <v>9</v>
      </c>
      <c r="N2271">
        <f>K2263*10000+L2263*100+B2261</f>
        <v>80901</v>
      </c>
      <c r="O2271">
        <f>K2263*10000+L2263*100+C2261</f>
        <v>80902</v>
      </c>
      <c r="P2271">
        <f>K2263*10000+L2263*100+D2261</f>
        <v>80903</v>
      </c>
      <c r="Q2271">
        <f>K2263*10000+L2263*100+E2241</f>
        <v>80904</v>
      </c>
      <c r="R2271">
        <f>K2263*10000+L2263*100+F2241</f>
        <v>80905</v>
      </c>
    </row>
    <row r="2272" spans="1:18" ht="15" hidden="1" customHeight="1">
      <c r="A2272" s="10">
        <f>INDEX(REFERENCE!$B$2:$K$2,1,'EXAMPLE OF CHOICE CARDS'!I2272)</f>
        <v>0</v>
      </c>
      <c r="B2272" s="5">
        <f>INDEX('DCM CARDS LOOKUP - HIDDEN'!$P$4:$AF$8890,MATCH(N2272,'DCM CARDS LOOKUP - HIDDEN'!$O$4:$O$8890,0),$I2272)</f>
        <v>0</v>
      </c>
      <c r="C2272" s="5">
        <f>INDEX('DCM CARDS LOOKUP - HIDDEN'!$P$4:$AF$8890,MATCH(O2272,'DCM CARDS LOOKUP - HIDDEN'!$O$4:$O$8890,0),$I2272)</f>
        <v>0</v>
      </c>
      <c r="D2272" s="5">
        <f>INDEX('DCM CARDS LOOKUP - HIDDEN'!$P$4:$AF$8890,MATCH(P2272,'DCM CARDS LOOKUP - HIDDEN'!$O$4:$O$8890,0),$I2272)</f>
        <v>0</v>
      </c>
      <c r="E2272" s="5">
        <f>INDEX('DCM CARDS LOOKUP - HIDDEN'!$P$4:$AF$8890,MATCH(Q2272,'DCM CARDS LOOKUP - HIDDEN'!$O$4:$O$8890,0),$I2272)</f>
        <v>0</v>
      </c>
      <c r="F2272" s="5">
        <f>INDEX('DCM CARDS LOOKUP - HIDDEN'!$P$4:$AF$8890,MATCH(R2272,'DCM CARDS LOOKUP - HIDDEN'!$O$4:$O$8890,0),$I2272)</f>
        <v>0</v>
      </c>
      <c r="G2272" s="42"/>
      <c r="I2272" s="4">
        <v>10</v>
      </c>
      <c r="N2272">
        <f>K2263*10000+L2263*100+B2261</f>
        <v>80901</v>
      </c>
      <c r="O2272">
        <f>K2263*10000+L2263*100+C2261</f>
        <v>80902</v>
      </c>
      <c r="P2272">
        <f>K2263*10000+L2263*100+D2261</f>
        <v>80903</v>
      </c>
      <c r="Q2272">
        <f>K2263*10000+L2263*100+E2241</f>
        <v>80904</v>
      </c>
      <c r="R2272">
        <f>K2263*10000+L2263*100+F2241</f>
        <v>80905</v>
      </c>
    </row>
    <row r="2273" spans="1:18" ht="15" hidden="1" customHeight="1">
      <c r="A2273" s="10" t="e">
        <f>INDEX(REFERENCE!$B$2:$K$2,1,'EXAMPLE OF CHOICE CARDS'!I2273)</f>
        <v>#REF!</v>
      </c>
      <c r="B2273" s="5">
        <f>INDEX('DCM CARDS LOOKUP - HIDDEN'!$P$4:$AF$8890,MATCH(N2273,'DCM CARDS LOOKUP - HIDDEN'!$O$4:$O$8890,0),$I2273)</f>
        <v>0</v>
      </c>
      <c r="C2273" s="5">
        <f>INDEX('DCM CARDS LOOKUP - HIDDEN'!$P$4:$AF$8890,MATCH(O2273,'DCM CARDS LOOKUP - HIDDEN'!$O$4:$O$8890,0),$I2273)</f>
        <v>0</v>
      </c>
      <c r="D2273" s="5">
        <f>INDEX('DCM CARDS LOOKUP - HIDDEN'!$P$4:$AF$8890,MATCH(P2273,'DCM CARDS LOOKUP - HIDDEN'!$O$4:$O$8890,0),$I2273)</f>
        <v>0</v>
      </c>
      <c r="E2273" s="24"/>
      <c r="F2273" s="24"/>
      <c r="G2273" s="42"/>
      <c r="I2273" s="4">
        <v>11</v>
      </c>
      <c r="N2273">
        <f>K2263*10000+L2263*100+B2261</f>
        <v>80901</v>
      </c>
      <c r="O2273">
        <f>K2263*10000+L2263*100+C2261</f>
        <v>80902</v>
      </c>
      <c r="P2273">
        <f>K2263*10000+L2263*100+D2261</f>
        <v>80903</v>
      </c>
      <c r="Q2273">
        <f>K2263*10000+L2263*100+E2241</f>
        <v>80904</v>
      </c>
      <c r="R2273">
        <f>K2263*10000+L2263*100+F2241</f>
        <v>80905</v>
      </c>
    </row>
    <row r="2274" spans="1:18" ht="15" hidden="1" customHeight="1">
      <c r="A2274" s="10" t="e">
        <f>INDEX(REFERENCE!$B$2:$K$2,1,'EXAMPLE OF CHOICE CARDS'!I2274)</f>
        <v>#REF!</v>
      </c>
      <c r="B2274" s="5">
        <f>INDEX('DCM CARDS LOOKUP - HIDDEN'!$P$4:$AF$8890,MATCH(N2274,'DCM CARDS LOOKUP - HIDDEN'!$O$4:$O$8890,0),$I2274)</f>
        <v>0</v>
      </c>
      <c r="C2274" s="5">
        <f>INDEX('DCM CARDS LOOKUP - HIDDEN'!$P$4:$AF$8890,MATCH(O2274,'DCM CARDS LOOKUP - HIDDEN'!$O$4:$O$8890,0),$I2274)</f>
        <v>0</v>
      </c>
      <c r="D2274" s="5">
        <f>INDEX('DCM CARDS LOOKUP - HIDDEN'!$P$4:$AF$8890,MATCH(P2274,'DCM CARDS LOOKUP - HIDDEN'!$O$4:$O$8890,0),$I2274)</f>
        <v>0</v>
      </c>
      <c r="E2274" s="24"/>
      <c r="F2274" s="24"/>
      <c r="G2274" s="42"/>
      <c r="I2274" s="4">
        <v>12</v>
      </c>
      <c r="N2274">
        <f>K2263*10000+L2263*100+B2261</f>
        <v>80901</v>
      </c>
      <c r="O2274">
        <f>K2263*10000+L2263*100+C2261</f>
        <v>80902</v>
      </c>
      <c r="P2274">
        <f>K2263*10000+L2263*100+D2261</f>
        <v>80903</v>
      </c>
      <c r="Q2274">
        <f>K2263*10000+L2263*100+E2241</f>
        <v>80904</v>
      </c>
      <c r="R2274">
        <f>K2263*10000+L2263*100+F2241</f>
        <v>80905</v>
      </c>
    </row>
    <row r="2275" spans="1:18" ht="15" hidden="1" customHeight="1">
      <c r="A2275" s="10" t="e">
        <f>INDEX(REFERENCE!$B$2:$K$2,1,'EXAMPLE OF CHOICE CARDS'!I2275)</f>
        <v>#REF!</v>
      </c>
      <c r="B2275" s="5">
        <f>INDEX('DCM CARDS LOOKUP - HIDDEN'!$P$4:$AF$8890,MATCH(N2275,'DCM CARDS LOOKUP - HIDDEN'!$O$4:$O$8890,0),$I2275)</f>
        <v>0</v>
      </c>
      <c r="C2275" s="5">
        <f>INDEX('DCM CARDS LOOKUP - HIDDEN'!$P$4:$AF$8890,MATCH(O2275,'DCM CARDS LOOKUP - HIDDEN'!$O$4:$O$8890,0),$I2275)</f>
        <v>0</v>
      </c>
      <c r="D2275" s="5">
        <f>INDEX('DCM CARDS LOOKUP - HIDDEN'!$P$4:$AF$8890,MATCH(P2275,'DCM CARDS LOOKUP - HIDDEN'!$O$4:$O$8890,0),$I2275)</f>
        <v>0</v>
      </c>
      <c r="E2275" s="24"/>
      <c r="F2275" s="24"/>
      <c r="G2275" s="42"/>
      <c r="I2275" s="4">
        <v>13</v>
      </c>
      <c r="N2275">
        <f>K2263*10000+L2263*100+B2261</f>
        <v>80901</v>
      </c>
      <c r="O2275">
        <f>K2263*10000+L2263*100+C2261</f>
        <v>80902</v>
      </c>
      <c r="P2275">
        <f>K2263*10000+L2263*100+D2261</f>
        <v>80903</v>
      </c>
      <c r="Q2275">
        <f>K2263*10000+L2263*100+E2241</f>
        <v>80904</v>
      </c>
      <c r="R2275">
        <f>K2263*10000+L2263*100+F2241</f>
        <v>80905</v>
      </c>
    </row>
    <row r="2276" spans="1:18" ht="15" hidden="1" customHeight="1">
      <c r="A2276" s="10" t="e">
        <f>INDEX(REFERENCE!$B$2:$K$2,1,'EXAMPLE OF CHOICE CARDS'!I2276)</f>
        <v>#REF!</v>
      </c>
      <c r="B2276" s="5">
        <f>INDEX('DCM CARDS LOOKUP - HIDDEN'!$P$4:$AF$8890,MATCH(N2276,'DCM CARDS LOOKUP - HIDDEN'!$O$4:$O$8890,0),$I2276)</f>
        <v>0</v>
      </c>
      <c r="C2276" s="5">
        <f>INDEX('DCM CARDS LOOKUP - HIDDEN'!$P$4:$AF$8890,MATCH(O2276,'DCM CARDS LOOKUP - HIDDEN'!$O$4:$O$8890,0),$I2276)</f>
        <v>0</v>
      </c>
      <c r="D2276" s="5">
        <f>INDEX('DCM CARDS LOOKUP - HIDDEN'!$P$4:$AF$8890,MATCH(P2276,'DCM CARDS LOOKUP - HIDDEN'!$O$4:$O$8890,0),$I2276)</f>
        <v>0</v>
      </c>
      <c r="E2276" s="24"/>
      <c r="F2276" s="24"/>
      <c r="G2276" s="43"/>
      <c r="I2276" s="4">
        <v>14</v>
      </c>
      <c r="N2276">
        <f>K2263*10000+L2263*100+B2261</f>
        <v>80901</v>
      </c>
      <c r="O2276">
        <f>K2263*10000+L2263*100+C2261</f>
        <v>80902</v>
      </c>
      <c r="P2276">
        <f>K2263*10000+L2263*100+D2261</f>
        <v>80903</v>
      </c>
      <c r="Q2276">
        <f>K2263*10000+L2263*100+E2241</f>
        <v>80904</v>
      </c>
      <c r="R2276">
        <f>K2263*10000+L2263*100+F2241</f>
        <v>80905</v>
      </c>
    </row>
    <row r="2277" spans="1:18">
      <c r="A2277" s="2"/>
      <c r="B2277" s="5"/>
      <c r="C2277" s="5"/>
      <c r="D2277" s="5"/>
      <c r="E2277" s="5"/>
      <c r="F2277" s="5"/>
      <c r="G2277" s="5"/>
      <c r="I2277" s="13"/>
    </row>
    <row r="2278" spans="1:18">
      <c r="A2278" s="6"/>
      <c r="B2278" s="7">
        <v>1</v>
      </c>
      <c r="C2278" s="7">
        <v>2</v>
      </c>
      <c r="D2278" s="7">
        <v>3</v>
      </c>
      <c r="E2278" s="7">
        <v>4</v>
      </c>
      <c r="F2278" s="7">
        <v>5</v>
      </c>
      <c r="G2278" s="7">
        <v>9</v>
      </c>
      <c r="I2278" s="13"/>
    </row>
    <row r="2281" spans="1:18">
      <c r="A2281" s="1" t="str">
        <f>"Version "&amp;K2283&amp;"; Task"&amp;L2283</f>
        <v>Version 8; Task10</v>
      </c>
      <c r="B2281" s="4">
        <v>1</v>
      </c>
      <c r="C2281" s="4">
        <v>2</v>
      </c>
      <c r="D2281" s="4">
        <v>3</v>
      </c>
      <c r="E2281" s="4">
        <f>E2261</f>
        <v>4</v>
      </c>
      <c r="F2281" s="4">
        <f>F2261</f>
        <v>5</v>
      </c>
      <c r="I2281" s="13"/>
    </row>
    <row r="2282" spans="1:18" ht="15" customHeight="1">
      <c r="A2282" s="11" t="s">
        <v>8</v>
      </c>
      <c r="B2282" s="12" t="s">
        <v>9</v>
      </c>
      <c r="C2282" s="12" t="s">
        <v>10</v>
      </c>
      <c r="D2282" s="12" t="s">
        <v>11</v>
      </c>
      <c r="E2282" s="23" t="s">
        <v>20</v>
      </c>
      <c r="F2282" s="23" t="s">
        <v>21</v>
      </c>
      <c r="G2282" s="41" t="s">
        <v>15</v>
      </c>
      <c r="I2282" s="13"/>
      <c r="K2282" t="s">
        <v>12</v>
      </c>
      <c r="L2282" t="s">
        <v>1</v>
      </c>
    </row>
    <row r="2283" spans="1:18">
      <c r="A2283" s="10" t="str">
        <f>INDEX(REFERENCE!$B$2:$K$2,1,'EXAMPLE OF CHOICE CARDS'!I2283)</f>
        <v>Brand</v>
      </c>
      <c r="B2283" s="5" t="str">
        <f>INDEX('DCM CARDS LOOKUP - HIDDEN'!$P$4:$AF$8890,MATCH(N2283,'DCM CARDS LOOKUP - HIDDEN'!$O$4:$O$8890,0),$I2283)</f>
        <v>Alka-Seltzer Plus</v>
      </c>
      <c r="C2283" s="5" t="str">
        <f>INDEX('DCM CARDS LOOKUP - HIDDEN'!$P$4:$AF$8890,MATCH(O2283,'DCM CARDS LOOKUP - HIDDEN'!$O$4:$O$8890,0),$I2283)</f>
        <v>Emergen-C</v>
      </c>
      <c r="D2283" s="5" t="str">
        <f>INDEX('DCM CARDS LOOKUP - HIDDEN'!$P$4:$AF$8890,MATCH(P2283,'DCM CARDS LOOKUP - HIDDEN'!$O$4:$O$8890,0),$I2283)</f>
        <v>Mucinex</v>
      </c>
      <c r="E2283" s="5" t="str">
        <f>INDEX('DCM CARDS LOOKUP - HIDDEN'!$P$4:$AF$8890,MATCH(Q2283,'DCM CARDS LOOKUP - HIDDEN'!$O$4:$O$8890,0),$I2283)</f>
        <v>Coricidin</v>
      </c>
      <c r="F2283" s="5" t="str">
        <f>INDEX('DCM CARDS LOOKUP - HIDDEN'!$P$4:$AF$8890,MATCH(R2283,'DCM CARDS LOOKUP - HIDDEN'!$O$4:$O$8890,0),$I2283)</f>
        <v>Advil Cold &amp;Flu</v>
      </c>
      <c r="G2283" s="42"/>
      <c r="I2283" s="4">
        <v>1</v>
      </c>
      <c r="K2283">
        <f>IF(L2263=15,K2263+1,K2263)</f>
        <v>8</v>
      </c>
      <c r="L2283">
        <f>IF(L2263&lt;15,L2263+1,1)</f>
        <v>10</v>
      </c>
      <c r="N2283">
        <f>K2283*10000+L2283*100+B2281</f>
        <v>81001</v>
      </c>
      <c r="O2283">
        <f>K2283*10000+L2283*100+C2281</f>
        <v>81002</v>
      </c>
      <c r="P2283">
        <f>K2283*10000+L2283*100+D2281</f>
        <v>81003</v>
      </c>
      <c r="Q2283">
        <f>K2283*10000+L2283*100+E2261</f>
        <v>81004</v>
      </c>
      <c r="R2283">
        <f>K2283*10000+L2283*100+F2261</f>
        <v>81005</v>
      </c>
    </row>
    <row r="2284" spans="1:18">
      <c r="A2284" s="10" t="str">
        <f>INDEX(REFERENCE!$B$2:$K$2,1,'EXAMPLE OF CHOICE CARDS'!I2284)</f>
        <v>Format</v>
      </c>
      <c r="B2284" s="5" t="str">
        <f>INDEX('DCM CARDS LOOKUP - HIDDEN'!$P$4:$AF$8890,MATCH(N2284,'DCM CARDS LOOKUP - HIDDEN'!$O$4:$O$8890,0),$I2284)</f>
        <v>Gummies</v>
      </c>
      <c r="C2284" s="5" t="str">
        <f>INDEX('DCM CARDS LOOKUP - HIDDEN'!$P$4:$AF$8890,MATCH(O2284,'DCM CARDS LOOKUP - HIDDEN'!$O$4:$O$8890,0),$I2284)</f>
        <v>Effervescent Tablets</v>
      </c>
      <c r="D2284" s="5" t="str">
        <f>INDEX('DCM CARDS LOOKUP - HIDDEN'!$P$4:$AF$8890,MATCH(P2284,'DCM CARDS LOOKUP - HIDDEN'!$O$4:$O$8890,0),$I2284)</f>
        <v>Tablet</v>
      </c>
      <c r="E2284" s="5" t="str">
        <f>INDEX('DCM CARDS LOOKUP - HIDDEN'!$P$4:$AF$8890,MATCH(Q2284,'DCM CARDS LOOKUP - HIDDEN'!$O$4:$O$8890,0),$I2284)</f>
        <v>Powder packet</v>
      </c>
      <c r="F2284" s="5" t="str">
        <f>INDEX('DCM CARDS LOOKUP - HIDDEN'!$P$4:$AF$8890,MATCH(R2284,'DCM CARDS LOOKUP - HIDDEN'!$O$4:$O$8890,0),$I2284)</f>
        <v>Syrup/liquid</v>
      </c>
      <c r="G2284" s="42"/>
      <c r="I2284" s="4">
        <v>2</v>
      </c>
      <c r="N2284">
        <f>K2283*10000+L2283*100+B2281</f>
        <v>81001</v>
      </c>
      <c r="O2284">
        <f>K2283*10000+L2283*100+C2281</f>
        <v>81002</v>
      </c>
      <c r="P2284">
        <f>K2283*10000+L2283*100+D2281</f>
        <v>81003</v>
      </c>
      <c r="Q2284">
        <f>K2283*10000+L2283*100+E2261</f>
        <v>81004</v>
      </c>
      <c r="R2284">
        <f>K2283*10000+L2283*100+F2261</f>
        <v>81005</v>
      </c>
    </row>
    <row r="2285" spans="1:18">
      <c r="A2285" s="10" t="str">
        <f>INDEX(REFERENCE!$B$2:$K$2,1,'EXAMPLE OF CHOICE CARDS'!I2285)</f>
        <v>Symptoms</v>
      </c>
      <c r="B2285" s="5" t="str">
        <f>INDEX('DCM CARDS LOOKUP - HIDDEN'!$P$4:$AF$8890,MATCH(N2285,'DCM CARDS LOOKUP - HIDDEN'!$O$4:$O$8890,0),$I2285)</f>
        <v>Controls Cough</v>
      </c>
      <c r="C2285" s="5" t="str">
        <f>INDEX('DCM CARDS LOOKUP - HIDDEN'!$P$4:$AF$8890,MATCH(O2285,'DCM CARDS LOOKUP - HIDDEN'!$O$4:$O$8890,0),$I2285)</f>
        <v>Head Pain Relief</v>
      </c>
      <c r="D2285" s="5" t="str">
        <f>INDEX('DCM CARDS LOOKUP - HIDDEN'!$P$4:$AF$8890,MATCH(P2285,'DCM CARDS LOOKUP - HIDDEN'!$O$4:$O$8890,0),$I2285)</f>
        <v>Head cold relief</v>
      </c>
      <c r="E2285" s="5" t="str">
        <f>INDEX('DCM CARDS LOOKUP - HIDDEN'!$P$4:$AF$8890,MATCH(Q2285,'DCM CARDS LOOKUP - HIDDEN'!$O$4:$O$8890,0),$I2285)</f>
        <v>Strengthens Immune System</v>
      </c>
      <c r="F2285" s="5" t="str">
        <f>INDEX('DCM CARDS LOOKUP - HIDDEN'!$P$4:$AF$8890,MATCH(R2285,'DCM CARDS LOOKUP - HIDDEN'!$O$4:$O$8890,0),$I2285)</f>
        <v>Runny nose relief</v>
      </c>
      <c r="G2285" s="42"/>
      <c r="I2285" s="4">
        <v>3</v>
      </c>
      <c r="N2285">
        <f>K2283*10000+L2283*100+B2281</f>
        <v>81001</v>
      </c>
      <c r="O2285">
        <f>K2283*10000+L2283*100+C2281</f>
        <v>81002</v>
      </c>
      <c r="P2285">
        <f>K2283*10000+L2283*100+D2281</f>
        <v>81003</v>
      </c>
      <c r="Q2285">
        <f>K2283*10000+L2283*100+E2261</f>
        <v>81004</v>
      </c>
      <c r="R2285">
        <f>K2283*10000+L2283*100+F2261</f>
        <v>81005</v>
      </c>
    </row>
    <row r="2286" spans="1:18">
      <c r="A2286" s="10" t="str">
        <f>INDEX(REFERENCE!$B$2:$K$2,1,'EXAMPLE OF CHOICE CARDS'!I2286)</f>
        <v>Benefit</v>
      </c>
      <c r="B2286" s="5" t="str">
        <f>INDEX('DCM CARDS LOOKUP - HIDDEN'!$P$4:$AF$8890,MATCH(N2286,'DCM CARDS LOOKUP - HIDDEN'!$O$4:$O$8890,0),$I2286)</f>
        <v>Allergy Relief</v>
      </c>
      <c r="C2286" s="5" t="str">
        <f>INDEX('DCM CARDS LOOKUP - HIDDEN'!$P$4:$AF$8890,MATCH(O2286,'DCM CARDS LOOKUP - HIDDEN'!$O$4:$O$8890,0),$I2286)</f>
        <v>Non-Medicated</v>
      </c>
      <c r="D2286" s="5" t="str">
        <f>INDEX('DCM CARDS LOOKUP - HIDDEN'!$P$4:$AF$8890,MATCH(P2286,'DCM CARDS LOOKUP - HIDDEN'!$O$4:$O$8890,0),$I2286)</f>
        <v>Loosens mucus</v>
      </c>
      <c r="E2286" s="5" t="str">
        <f>INDEX('DCM CARDS LOOKUP - HIDDEN'!$P$4:$AF$8890,MATCH(Q2286,'DCM CARDS LOOKUP - HIDDEN'!$O$4:$O$8890,0),$I2286)</f>
        <v>Steroid Free</v>
      </c>
      <c r="F2286" s="5" t="str">
        <f>INDEX('DCM CARDS LOOKUP - HIDDEN'!$P$4:$AF$8890,MATCH(R2286,'DCM CARDS LOOKUP - HIDDEN'!$O$4:$O$8890,0),$I2286)</f>
        <v>Sugar Free</v>
      </c>
      <c r="G2286" s="42"/>
      <c r="I2286" s="4">
        <v>4</v>
      </c>
      <c r="N2286">
        <f>K2283*10000+L2283*100+B2281</f>
        <v>81001</v>
      </c>
      <c r="O2286">
        <f>K2283*10000+L2283*100+C2281</f>
        <v>81002</v>
      </c>
      <c r="P2286">
        <f>K2283*10000+L2283*100+D2281</f>
        <v>81003</v>
      </c>
      <c r="Q2286">
        <f>K2283*10000+L2283*100+E2261</f>
        <v>81004</v>
      </c>
      <c r="R2286">
        <f>K2283*10000+L2283*100+F2261</f>
        <v>81005</v>
      </c>
    </row>
    <row r="2287" spans="1:18">
      <c r="A2287" s="10" t="str">
        <f>INDEX(REFERENCE!$B$2:$K$2,1,'EXAMPLE OF CHOICE CARDS'!I2287)</f>
        <v>Doses</v>
      </c>
      <c r="B2287" s="5" t="str">
        <f>INDEX('DCM CARDS LOOKUP - HIDDEN'!$P$4:$AF$8890,MATCH(N2287,'DCM CARDS LOOKUP - HIDDEN'!$O$4:$O$8890,0),$I2287)</f>
        <v>60 Doses</v>
      </c>
      <c r="C2287" s="5" t="str">
        <f>INDEX('DCM CARDS LOOKUP - HIDDEN'!$P$4:$AF$8890,MATCH(O2287,'DCM CARDS LOOKUP - HIDDEN'!$O$4:$O$8890,0),$I2287)</f>
        <v>12 Doses</v>
      </c>
      <c r="D2287" s="5" t="str">
        <f>INDEX('DCM CARDS LOOKUP - HIDDEN'!$P$4:$AF$8890,MATCH(P2287,'DCM CARDS LOOKUP - HIDDEN'!$O$4:$O$8890,0),$I2287)</f>
        <v>90 Doses</v>
      </c>
      <c r="E2287" s="5" t="str">
        <f>INDEX('DCM CARDS LOOKUP - HIDDEN'!$P$4:$AF$8890,MATCH(Q2287,'DCM CARDS LOOKUP - HIDDEN'!$O$4:$O$8890,0),$I2287)</f>
        <v>6 Doses</v>
      </c>
      <c r="F2287" s="5" t="str">
        <f>INDEX('DCM CARDS LOOKUP - HIDDEN'!$P$4:$AF$8890,MATCH(R2287,'DCM CARDS LOOKUP - HIDDEN'!$O$4:$O$8890,0),$I2287)</f>
        <v>30 Doses</v>
      </c>
      <c r="G2287" s="42"/>
      <c r="I2287" s="4">
        <v>5</v>
      </c>
      <c r="N2287">
        <f>K2283*10000+L2283*100+B2281</f>
        <v>81001</v>
      </c>
      <c r="O2287">
        <f>K2283*10000+L2283*100+C2281</f>
        <v>81002</v>
      </c>
      <c r="P2287">
        <f>K2283*10000+L2283*100+D2281</f>
        <v>81003</v>
      </c>
      <c r="Q2287">
        <f>K2283*10000+L2283*100+E2261</f>
        <v>81004</v>
      </c>
      <c r="R2287">
        <f>K2283*10000+L2283*100+F2261</f>
        <v>81005</v>
      </c>
    </row>
    <row r="2288" spans="1:18">
      <c r="A2288" s="10" t="str">
        <f>INDEX(REFERENCE!$B$2:$K$2,1,'EXAMPLE OF CHOICE CARDS'!I2288)</f>
        <v>flavor</v>
      </c>
      <c r="B2288" s="5" t="str">
        <f>INDEX('DCM CARDS LOOKUP - HIDDEN'!$P$4:$AF$8890,MATCH(N2288,'DCM CARDS LOOKUP - HIDDEN'!$O$4:$O$8890,0),$I2288)</f>
        <v>Orange</v>
      </c>
      <c r="C2288" s="5" t="str">
        <f>INDEX('DCM CARDS LOOKUP - HIDDEN'!$P$4:$AF$8890,MATCH(O2288,'DCM CARDS LOOKUP - HIDDEN'!$O$4:$O$8890,0),$I2288)</f>
        <v>Mixed Berry</v>
      </c>
      <c r="D2288" s="5" t="str">
        <f>INDEX('DCM CARDS LOOKUP - HIDDEN'!$P$4:$AF$8890,MATCH(P2288,'DCM CARDS LOOKUP - HIDDEN'!$O$4:$O$8890,0),$I2288)</f>
        <v>-</v>
      </c>
      <c r="E2288" s="5" t="str">
        <f>INDEX('DCM CARDS LOOKUP - HIDDEN'!$P$4:$AF$8890,MATCH(Q2288,'DCM CARDS LOOKUP - HIDDEN'!$O$4:$O$8890,0),$I2288)</f>
        <v>Honey</v>
      </c>
      <c r="F2288" s="5" t="str">
        <f>INDEX('DCM CARDS LOOKUP - HIDDEN'!$P$4:$AF$8890,MATCH(R2288,'DCM CARDS LOOKUP - HIDDEN'!$O$4:$O$8890,0),$I2288)</f>
        <v>Citrus</v>
      </c>
      <c r="G2288" s="42"/>
      <c r="I2288" s="4">
        <v>6</v>
      </c>
      <c r="N2288">
        <f>K2283*10000+L2283*100+B2281</f>
        <v>81001</v>
      </c>
      <c r="O2288">
        <f>K2283*10000+L2283*100+C2281</f>
        <v>81002</v>
      </c>
      <c r="P2288">
        <f>K2283*10000+L2283*100+D2281</f>
        <v>81003</v>
      </c>
      <c r="Q2288">
        <f>K2283*10000+L2283*100+E2261</f>
        <v>81004</v>
      </c>
      <c r="R2288">
        <f>K2283*10000+L2283*100+F2261</f>
        <v>81005</v>
      </c>
    </row>
    <row r="2289" spans="1:18" ht="15" customHeight="1">
      <c r="A2289" s="10" t="str">
        <f>INDEX(REFERENCE!$B$2:$K$2,1,'EXAMPLE OF CHOICE CARDS'!I2289)</f>
        <v>Price</v>
      </c>
      <c r="B2289" s="29">
        <f>INDEX('DCM CARDS LOOKUP - HIDDEN'!$P$4:$AF$8890,MATCH(N2289,'DCM CARDS LOOKUP - HIDDEN'!$O$4:$O$8890,0),$I2289)</f>
        <v>21</v>
      </c>
      <c r="C2289" s="29">
        <f>INDEX('DCM CARDS LOOKUP - HIDDEN'!$P$4:$AF$8890,MATCH(O2289,'DCM CARDS LOOKUP - HIDDEN'!$O$4:$O$8890,0),$I2289)</f>
        <v>7</v>
      </c>
      <c r="D2289" s="29">
        <f>INDEX('DCM CARDS LOOKUP - HIDDEN'!$P$4:$AF$8890,MATCH(P2289,'DCM CARDS LOOKUP - HIDDEN'!$O$4:$O$8890,0),$I2289)</f>
        <v>35</v>
      </c>
      <c r="E2289" s="29">
        <f>INDEX('DCM CARDS LOOKUP - HIDDEN'!$P$4:$AF$8890,MATCH(Q2289,'DCM CARDS LOOKUP - HIDDEN'!$O$4:$O$8890,0),$I2289)</f>
        <v>7</v>
      </c>
      <c r="F2289" s="29">
        <f>INDEX('DCM CARDS LOOKUP - HIDDEN'!$P$4:$AF$8890,MATCH(R2289,'DCM CARDS LOOKUP - HIDDEN'!$O$4:$O$8890,0),$I2289)</f>
        <v>20</v>
      </c>
      <c r="G2289" s="42"/>
      <c r="I2289" s="4">
        <v>7</v>
      </c>
      <c r="N2289">
        <f>K2283*10000+L2283*100+B2281</f>
        <v>81001</v>
      </c>
      <c r="O2289">
        <f>K2283*10000+L2283*100+C2281</f>
        <v>81002</v>
      </c>
      <c r="P2289">
        <f>K2283*10000+L2283*100+D2281</f>
        <v>81003</v>
      </c>
      <c r="Q2289">
        <f>K2283*10000+L2283*100+E2261</f>
        <v>81004</v>
      </c>
      <c r="R2289">
        <f>K2283*10000+L2283*100+F2261</f>
        <v>81005</v>
      </c>
    </row>
    <row r="2290" spans="1:18" ht="15" hidden="1" customHeight="1">
      <c r="A2290" s="10">
        <f>INDEX(REFERENCE!$B$2:$K$2,1,'EXAMPLE OF CHOICE CARDS'!I2290)</f>
        <v>0</v>
      </c>
      <c r="B2290" s="29">
        <f>INDEX('DCM CARDS LOOKUP - HIDDEN'!$P$4:$AF$8890,MATCH(N2290,'DCM CARDS LOOKUP - HIDDEN'!$O$4:$O$8890,0),$I2290)</f>
        <v>0</v>
      </c>
      <c r="C2290" s="29">
        <f>INDEX('DCM CARDS LOOKUP - HIDDEN'!$P$4:$AF$8890,MATCH(O2290,'DCM CARDS LOOKUP - HIDDEN'!$O$4:$O$8890,0),$I2290)</f>
        <v>0</v>
      </c>
      <c r="D2290" s="29">
        <f>INDEX('DCM CARDS LOOKUP - HIDDEN'!$P$4:$AF$8890,MATCH(P2290,'DCM CARDS LOOKUP - HIDDEN'!$O$4:$O$8890,0),$I2290)</f>
        <v>0</v>
      </c>
      <c r="E2290" s="29">
        <f>INDEX('DCM CARDS LOOKUP - HIDDEN'!$P$4:$AF$8890,MATCH(Q2290,'DCM CARDS LOOKUP - HIDDEN'!$O$4:$O$8890,0),$I2290)</f>
        <v>0</v>
      </c>
      <c r="F2290" s="29">
        <f>INDEX('DCM CARDS LOOKUP - HIDDEN'!$P$4:$AF$8890,MATCH(R2290,'DCM CARDS LOOKUP - HIDDEN'!$O$4:$O$8890,0),$I2290)</f>
        <v>0</v>
      </c>
      <c r="G2290" s="42"/>
      <c r="I2290" s="4">
        <v>8</v>
      </c>
      <c r="N2290">
        <f>K2283*10000+L2283*100+B2281</f>
        <v>81001</v>
      </c>
      <c r="O2290">
        <f>K2283*10000+L2283*100+C2281</f>
        <v>81002</v>
      </c>
      <c r="P2290">
        <f>K2283*10000+L2283*100+D2281</f>
        <v>81003</v>
      </c>
      <c r="Q2290">
        <f>K2283*10000+L2283*100+E2261</f>
        <v>81004</v>
      </c>
      <c r="R2290">
        <f>K2283*10000+L2283*100+F2261</f>
        <v>81005</v>
      </c>
    </row>
    <row r="2291" spans="1:18" ht="15" hidden="1" customHeight="1">
      <c r="A2291" s="10">
        <f>INDEX(REFERENCE!$B$2:$K$2,1,'EXAMPLE OF CHOICE CARDS'!I2291)</f>
        <v>0</v>
      </c>
      <c r="B2291" s="5">
        <f>INDEX('DCM CARDS LOOKUP - HIDDEN'!$P$4:$AF$8890,MATCH(N2291,'DCM CARDS LOOKUP - HIDDEN'!$O$4:$O$8890,0),$I2291)</f>
        <v>0</v>
      </c>
      <c r="C2291" s="5">
        <f>INDEX('DCM CARDS LOOKUP - HIDDEN'!$P$4:$AF$8890,MATCH(O2291,'DCM CARDS LOOKUP - HIDDEN'!$O$4:$O$8890,0),$I2291)</f>
        <v>0</v>
      </c>
      <c r="D2291" s="5">
        <f>INDEX('DCM CARDS LOOKUP - HIDDEN'!$P$4:$AF$8890,MATCH(P2291,'DCM CARDS LOOKUP - HIDDEN'!$O$4:$O$8890,0),$I2291)</f>
        <v>0</v>
      </c>
      <c r="E2291" s="5">
        <f>INDEX('DCM CARDS LOOKUP - HIDDEN'!$P$4:$AF$8890,MATCH(Q2291,'DCM CARDS LOOKUP - HIDDEN'!$O$4:$O$8890,0),$I2291)</f>
        <v>0</v>
      </c>
      <c r="F2291" s="5">
        <f>INDEX('DCM CARDS LOOKUP - HIDDEN'!$P$4:$AF$8890,MATCH(R2291,'DCM CARDS LOOKUP - HIDDEN'!$O$4:$O$8890,0),$I2291)</f>
        <v>0</v>
      </c>
      <c r="G2291" s="42"/>
      <c r="I2291" s="4">
        <v>9</v>
      </c>
      <c r="N2291">
        <f>K2283*10000+L2283*100+B2281</f>
        <v>81001</v>
      </c>
      <c r="O2291">
        <f>K2283*10000+L2283*100+C2281</f>
        <v>81002</v>
      </c>
      <c r="P2291">
        <f>K2283*10000+L2283*100+D2281</f>
        <v>81003</v>
      </c>
      <c r="Q2291">
        <f>K2283*10000+L2283*100+E2261</f>
        <v>81004</v>
      </c>
      <c r="R2291">
        <f>K2283*10000+L2283*100+F2261</f>
        <v>81005</v>
      </c>
    </row>
    <row r="2292" spans="1:18" ht="15" hidden="1" customHeight="1">
      <c r="A2292" s="10">
        <f>INDEX(REFERENCE!$B$2:$K$2,1,'EXAMPLE OF CHOICE CARDS'!I2292)</f>
        <v>0</v>
      </c>
      <c r="B2292" s="5">
        <f>INDEX('DCM CARDS LOOKUP - HIDDEN'!$P$4:$AF$8890,MATCH(N2292,'DCM CARDS LOOKUP - HIDDEN'!$O$4:$O$8890,0),$I2292)</f>
        <v>0</v>
      </c>
      <c r="C2292" s="5">
        <f>INDEX('DCM CARDS LOOKUP - HIDDEN'!$P$4:$AF$8890,MATCH(O2292,'DCM CARDS LOOKUP - HIDDEN'!$O$4:$O$8890,0),$I2292)</f>
        <v>0</v>
      </c>
      <c r="D2292" s="5">
        <f>INDEX('DCM CARDS LOOKUP - HIDDEN'!$P$4:$AF$8890,MATCH(P2292,'DCM CARDS LOOKUP - HIDDEN'!$O$4:$O$8890,0),$I2292)</f>
        <v>0</v>
      </c>
      <c r="E2292" s="5">
        <f>INDEX('DCM CARDS LOOKUP - HIDDEN'!$P$4:$AF$8890,MATCH(Q2292,'DCM CARDS LOOKUP - HIDDEN'!$O$4:$O$8890,0),$I2292)</f>
        <v>0</v>
      </c>
      <c r="F2292" s="5">
        <f>INDEX('DCM CARDS LOOKUP - HIDDEN'!$P$4:$AF$8890,MATCH(R2292,'DCM CARDS LOOKUP - HIDDEN'!$O$4:$O$8890,0),$I2292)</f>
        <v>0</v>
      </c>
      <c r="G2292" s="42"/>
      <c r="I2292" s="4">
        <v>10</v>
      </c>
      <c r="N2292">
        <f>K2283*10000+L2283*100+B2281</f>
        <v>81001</v>
      </c>
      <c r="O2292">
        <f>K2283*10000+L2283*100+C2281</f>
        <v>81002</v>
      </c>
      <c r="P2292">
        <f>K2283*10000+L2283*100+D2281</f>
        <v>81003</v>
      </c>
      <c r="Q2292">
        <f>K2283*10000+L2283*100+E2261</f>
        <v>81004</v>
      </c>
      <c r="R2292">
        <f>K2283*10000+L2283*100+F2261</f>
        <v>81005</v>
      </c>
    </row>
    <row r="2293" spans="1:18" ht="15" hidden="1" customHeight="1">
      <c r="A2293" s="10" t="e">
        <f>INDEX(REFERENCE!$B$2:$K$2,1,'EXAMPLE OF CHOICE CARDS'!I2293)</f>
        <v>#REF!</v>
      </c>
      <c r="B2293" s="5">
        <f>INDEX('DCM CARDS LOOKUP - HIDDEN'!$P$4:$AF$8890,MATCH(N2293,'DCM CARDS LOOKUP - HIDDEN'!$O$4:$O$8890,0),$I2293)</f>
        <v>0</v>
      </c>
      <c r="C2293" s="5">
        <f>INDEX('DCM CARDS LOOKUP - HIDDEN'!$P$4:$AF$8890,MATCH(O2293,'DCM CARDS LOOKUP - HIDDEN'!$O$4:$O$8890,0),$I2293)</f>
        <v>0</v>
      </c>
      <c r="D2293" s="5">
        <f>INDEX('DCM CARDS LOOKUP - HIDDEN'!$P$4:$AF$8890,MATCH(P2293,'DCM CARDS LOOKUP - HIDDEN'!$O$4:$O$8890,0),$I2293)</f>
        <v>0</v>
      </c>
      <c r="E2293" s="24"/>
      <c r="F2293" s="24"/>
      <c r="G2293" s="42"/>
      <c r="I2293" s="4">
        <v>11</v>
      </c>
      <c r="N2293">
        <f>K2283*10000+L2283*100+B2281</f>
        <v>81001</v>
      </c>
      <c r="O2293">
        <f>K2283*10000+L2283*100+C2281</f>
        <v>81002</v>
      </c>
      <c r="P2293">
        <f>K2283*10000+L2283*100+D2281</f>
        <v>81003</v>
      </c>
      <c r="Q2293">
        <f>K2283*10000+L2283*100+E2261</f>
        <v>81004</v>
      </c>
      <c r="R2293">
        <f>K2283*10000+L2283*100+F2261</f>
        <v>81005</v>
      </c>
    </row>
    <row r="2294" spans="1:18" ht="15" hidden="1" customHeight="1">
      <c r="A2294" s="10" t="e">
        <f>INDEX(REFERENCE!$B$2:$K$2,1,'EXAMPLE OF CHOICE CARDS'!I2294)</f>
        <v>#REF!</v>
      </c>
      <c r="B2294" s="5">
        <f>INDEX('DCM CARDS LOOKUP - HIDDEN'!$P$4:$AF$8890,MATCH(N2294,'DCM CARDS LOOKUP - HIDDEN'!$O$4:$O$8890,0),$I2294)</f>
        <v>0</v>
      </c>
      <c r="C2294" s="5">
        <f>INDEX('DCM CARDS LOOKUP - HIDDEN'!$P$4:$AF$8890,MATCH(O2294,'DCM CARDS LOOKUP - HIDDEN'!$O$4:$O$8890,0),$I2294)</f>
        <v>0</v>
      </c>
      <c r="D2294" s="5">
        <f>INDEX('DCM CARDS LOOKUP - HIDDEN'!$P$4:$AF$8890,MATCH(P2294,'DCM CARDS LOOKUP - HIDDEN'!$O$4:$O$8890,0),$I2294)</f>
        <v>0</v>
      </c>
      <c r="E2294" s="24"/>
      <c r="F2294" s="24"/>
      <c r="G2294" s="42"/>
      <c r="I2294" s="4">
        <v>12</v>
      </c>
      <c r="N2294">
        <f>K2283*10000+L2283*100+B2281</f>
        <v>81001</v>
      </c>
      <c r="O2294">
        <f>K2283*10000+L2283*100+C2281</f>
        <v>81002</v>
      </c>
      <c r="P2294">
        <f>K2283*10000+L2283*100+D2281</f>
        <v>81003</v>
      </c>
      <c r="Q2294">
        <f>K2283*10000+L2283*100+E2261</f>
        <v>81004</v>
      </c>
      <c r="R2294">
        <f>K2283*10000+L2283*100+F2261</f>
        <v>81005</v>
      </c>
    </row>
    <row r="2295" spans="1:18" ht="15" hidden="1" customHeight="1">
      <c r="A2295" s="10" t="e">
        <f>INDEX(REFERENCE!$B$2:$K$2,1,'EXAMPLE OF CHOICE CARDS'!I2295)</f>
        <v>#REF!</v>
      </c>
      <c r="B2295" s="5">
        <f>INDEX('DCM CARDS LOOKUP - HIDDEN'!$P$4:$AF$8890,MATCH(N2295,'DCM CARDS LOOKUP - HIDDEN'!$O$4:$O$8890,0),$I2295)</f>
        <v>0</v>
      </c>
      <c r="C2295" s="5">
        <f>INDEX('DCM CARDS LOOKUP - HIDDEN'!$P$4:$AF$8890,MATCH(O2295,'DCM CARDS LOOKUP - HIDDEN'!$O$4:$O$8890,0),$I2295)</f>
        <v>0</v>
      </c>
      <c r="D2295" s="5">
        <f>INDEX('DCM CARDS LOOKUP - HIDDEN'!$P$4:$AF$8890,MATCH(P2295,'DCM CARDS LOOKUP - HIDDEN'!$O$4:$O$8890,0),$I2295)</f>
        <v>0</v>
      </c>
      <c r="E2295" s="24"/>
      <c r="F2295" s="24"/>
      <c r="G2295" s="42"/>
      <c r="I2295" s="4">
        <v>13</v>
      </c>
      <c r="N2295">
        <f>K2283*10000+L2283*100+B2281</f>
        <v>81001</v>
      </c>
      <c r="O2295">
        <f>K2283*10000+L2283*100+C2281</f>
        <v>81002</v>
      </c>
      <c r="P2295">
        <f>K2283*10000+L2283*100+D2281</f>
        <v>81003</v>
      </c>
      <c r="Q2295">
        <f>K2283*10000+L2283*100+E2261</f>
        <v>81004</v>
      </c>
      <c r="R2295">
        <f>K2283*10000+L2283*100+F2261</f>
        <v>81005</v>
      </c>
    </row>
    <row r="2296" spans="1:18" ht="15" hidden="1" customHeight="1">
      <c r="A2296" s="10" t="e">
        <f>INDEX(REFERENCE!$B$2:$K$2,1,'EXAMPLE OF CHOICE CARDS'!I2296)</f>
        <v>#REF!</v>
      </c>
      <c r="B2296" s="5">
        <f>INDEX('DCM CARDS LOOKUP - HIDDEN'!$P$4:$AF$8890,MATCH(N2296,'DCM CARDS LOOKUP - HIDDEN'!$O$4:$O$8890,0),$I2296)</f>
        <v>0</v>
      </c>
      <c r="C2296" s="5">
        <f>INDEX('DCM CARDS LOOKUP - HIDDEN'!$P$4:$AF$8890,MATCH(O2296,'DCM CARDS LOOKUP - HIDDEN'!$O$4:$O$8890,0),$I2296)</f>
        <v>0</v>
      </c>
      <c r="D2296" s="5">
        <f>INDEX('DCM CARDS LOOKUP - HIDDEN'!$P$4:$AF$8890,MATCH(P2296,'DCM CARDS LOOKUP - HIDDEN'!$O$4:$O$8890,0),$I2296)</f>
        <v>0</v>
      </c>
      <c r="E2296" s="24"/>
      <c r="F2296" s="24"/>
      <c r="G2296" s="43"/>
      <c r="I2296" s="4">
        <v>14</v>
      </c>
      <c r="N2296">
        <f>K2283*10000+L2283*100+B2281</f>
        <v>81001</v>
      </c>
      <c r="O2296">
        <f>K2283*10000+L2283*100+C2281</f>
        <v>81002</v>
      </c>
      <c r="P2296">
        <f>K2283*10000+L2283*100+D2281</f>
        <v>81003</v>
      </c>
      <c r="Q2296">
        <f>K2283*10000+L2283*100+E2261</f>
        <v>81004</v>
      </c>
      <c r="R2296">
        <f>K2283*10000+L2283*100+F2261</f>
        <v>81005</v>
      </c>
    </row>
    <row r="2297" spans="1:18">
      <c r="A2297" s="2"/>
      <c r="B2297" s="5"/>
      <c r="C2297" s="5"/>
      <c r="D2297" s="5"/>
      <c r="E2297" s="5"/>
      <c r="F2297" s="5"/>
      <c r="G2297" s="5"/>
      <c r="I2297" s="13"/>
    </row>
    <row r="2298" spans="1:18">
      <c r="A2298" s="6"/>
      <c r="B2298" s="7">
        <v>1</v>
      </c>
      <c r="C2298" s="7">
        <v>2</v>
      </c>
      <c r="D2298" s="7">
        <v>3</v>
      </c>
      <c r="E2298" s="7">
        <v>4</v>
      </c>
      <c r="F2298" s="7">
        <v>5</v>
      </c>
      <c r="G2298" s="7">
        <v>9</v>
      </c>
      <c r="I2298" s="13"/>
    </row>
    <row r="2301" spans="1:18">
      <c r="A2301" s="1" t="str">
        <f>"Version "&amp;K2303&amp;"; Task"&amp;L2303</f>
        <v>Version 8; Task11</v>
      </c>
      <c r="B2301" s="4">
        <v>1</v>
      </c>
      <c r="C2301" s="4">
        <v>2</v>
      </c>
      <c r="D2301" s="4">
        <v>3</v>
      </c>
      <c r="E2301" s="4">
        <f>E2281</f>
        <v>4</v>
      </c>
      <c r="F2301" s="4">
        <f>F2281</f>
        <v>5</v>
      </c>
      <c r="I2301" s="13"/>
    </row>
    <row r="2302" spans="1:18" ht="15" customHeight="1">
      <c r="A2302" s="11" t="s">
        <v>8</v>
      </c>
      <c r="B2302" s="12" t="s">
        <v>9</v>
      </c>
      <c r="C2302" s="12" t="s">
        <v>10</v>
      </c>
      <c r="D2302" s="12" t="s">
        <v>11</v>
      </c>
      <c r="E2302" s="23" t="s">
        <v>20</v>
      </c>
      <c r="F2302" s="23" t="s">
        <v>21</v>
      </c>
      <c r="G2302" s="41" t="s">
        <v>15</v>
      </c>
      <c r="I2302" s="13"/>
      <c r="K2302" t="s">
        <v>12</v>
      </c>
      <c r="L2302" t="s">
        <v>1</v>
      </c>
    </row>
    <row r="2303" spans="1:18">
      <c r="A2303" s="10" t="str">
        <f>INDEX(REFERENCE!$B$2:$K$2,1,'EXAMPLE OF CHOICE CARDS'!I2303)</f>
        <v>Brand</v>
      </c>
      <c r="B2303" s="5" t="str">
        <f>INDEX('DCM CARDS LOOKUP - HIDDEN'!$P$4:$AF$8890,MATCH(N2303,'DCM CARDS LOOKUP - HIDDEN'!$O$4:$O$8890,0),$I2303)</f>
        <v>Sudafed</v>
      </c>
      <c r="C2303" s="5" t="str">
        <f>INDEX('DCM CARDS LOOKUP - HIDDEN'!$P$4:$AF$8890,MATCH(O2303,'DCM CARDS LOOKUP - HIDDEN'!$O$4:$O$8890,0),$I2303)</f>
        <v>UP &amp; UP</v>
      </c>
      <c r="D2303" s="5" t="str">
        <f>INDEX('DCM CARDS LOOKUP - HIDDEN'!$P$4:$AF$8890,MATCH(P2303,'DCM CARDS LOOKUP - HIDDEN'!$O$4:$O$8890,0),$I2303)</f>
        <v>CVS</v>
      </c>
      <c r="E2303" s="5" t="str">
        <f>INDEX('DCM CARDS LOOKUP - HIDDEN'!$P$4:$AF$8890,MATCH(Q2303,'DCM CARDS LOOKUP - HIDDEN'!$O$4:$O$8890,0),$I2303)</f>
        <v>Mucinex</v>
      </c>
      <c r="F2303" s="5" t="str">
        <f>INDEX('DCM CARDS LOOKUP - HIDDEN'!$P$4:$AF$8890,MATCH(R2303,'DCM CARDS LOOKUP - HIDDEN'!$O$4:$O$8890,0),$I2303)</f>
        <v>Other Brand</v>
      </c>
      <c r="G2303" s="42"/>
      <c r="I2303" s="4">
        <v>1</v>
      </c>
      <c r="K2303">
        <f>IF(L2283=15,K2283+1,K2283)</f>
        <v>8</v>
      </c>
      <c r="L2303">
        <f>IF(L2283&lt;15,L2283+1,1)</f>
        <v>11</v>
      </c>
      <c r="N2303">
        <f>K2303*10000+L2303*100+B2301</f>
        <v>81101</v>
      </c>
      <c r="O2303">
        <f>K2303*10000+L2303*100+C2301</f>
        <v>81102</v>
      </c>
      <c r="P2303">
        <f>K2303*10000+L2303*100+D2301</f>
        <v>81103</v>
      </c>
      <c r="Q2303">
        <f>K2303*10000+L2303*100+E2281</f>
        <v>81104</v>
      </c>
      <c r="R2303">
        <f>K2303*10000+L2303*100+F2281</f>
        <v>81105</v>
      </c>
    </row>
    <row r="2304" spans="1:18">
      <c r="A2304" s="10" t="str">
        <f>INDEX(REFERENCE!$B$2:$K$2,1,'EXAMPLE OF CHOICE CARDS'!I2304)</f>
        <v>Format</v>
      </c>
      <c r="B2304" s="5" t="str">
        <f>INDEX('DCM CARDS LOOKUP - HIDDEN'!$P$4:$AF$8890,MATCH(N2304,'DCM CARDS LOOKUP - HIDDEN'!$O$4:$O$8890,0),$I2304)</f>
        <v>Powder packet</v>
      </c>
      <c r="C2304" s="5" t="str">
        <f>INDEX('DCM CARDS LOOKUP - HIDDEN'!$P$4:$AF$8890,MATCH(O2304,'DCM CARDS LOOKUP - HIDDEN'!$O$4:$O$8890,0),$I2304)</f>
        <v>Tablet</v>
      </c>
      <c r="D2304" s="5" t="str">
        <f>INDEX('DCM CARDS LOOKUP - HIDDEN'!$P$4:$AF$8890,MATCH(P2304,'DCM CARDS LOOKUP - HIDDEN'!$O$4:$O$8890,0),$I2304)</f>
        <v>Gummies</v>
      </c>
      <c r="E2304" s="5" t="str">
        <f>INDEX('DCM CARDS LOOKUP - HIDDEN'!$P$4:$AF$8890,MATCH(Q2304,'DCM CARDS LOOKUP - HIDDEN'!$O$4:$O$8890,0),$I2304)</f>
        <v>Effervescent Tablets</v>
      </c>
      <c r="F2304" s="5" t="str">
        <f>INDEX('DCM CARDS LOOKUP - HIDDEN'!$P$4:$AF$8890,MATCH(R2304,'DCM CARDS LOOKUP - HIDDEN'!$O$4:$O$8890,0),$I2304)</f>
        <v>Hot liquid powder packet</v>
      </c>
      <c r="G2304" s="42"/>
      <c r="I2304" s="4">
        <v>2</v>
      </c>
      <c r="N2304">
        <f>K2303*10000+L2303*100+B2301</f>
        <v>81101</v>
      </c>
      <c r="O2304">
        <f>K2303*10000+L2303*100+C2301</f>
        <v>81102</v>
      </c>
      <c r="P2304">
        <f>K2303*10000+L2303*100+D2301</f>
        <v>81103</v>
      </c>
      <c r="Q2304">
        <f>K2303*10000+L2303*100+E2281</f>
        <v>81104</v>
      </c>
      <c r="R2304">
        <f>K2303*10000+L2303*100+F2281</f>
        <v>81105</v>
      </c>
    </row>
    <row r="2305" spans="1:18">
      <c r="A2305" s="10" t="str">
        <f>INDEX(REFERENCE!$B$2:$K$2,1,'EXAMPLE OF CHOICE CARDS'!I2305)</f>
        <v>Symptoms</v>
      </c>
      <c r="B2305" s="5" t="str">
        <f>INDEX('DCM CARDS LOOKUP - HIDDEN'!$P$4:$AF$8890,MATCH(N2305,'DCM CARDS LOOKUP - HIDDEN'!$O$4:$O$8890,0),$I2305)</f>
        <v>Runny nose relief</v>
      </c>
      <c r="C2305" s="5" t="str">
        <f>INDEX('DCM CARDS LOOKUP - HIDDEN'!$P$4:$AF$8890,MATCH(O2305,'DCM CARDS LOOKUP - HIDDEN'!$O$4:$O$8890,0),$I2305)</f>
        <v>Head Pain Relief</v>
      </c>
      <c r="D2305" s="5" t="str">
        <f>INDEX('DCM CARDS LOOKUP - HIDDEN'!$P$4:$AF$8890,MATCH(P2305,'DCM CARDS LOOKUP - HIDDEN'!$O$4:$O$8890,0),$I2305)</f>
        <v>Sinus Pressure relief</v>
      </c>
      <c r="E2305" s="5" t="str">
        <f>INDEX('DCM CARDS LOOKUP - HIDDEN'!$P$4:$AF$8890,MATCH(Q2305,'DCM CARDS LOOKUP - HIDDEN'!$O$4:$O$8890,0),$I2305)</f>
        <v>Runny nose relief</v>
      </c>
      <c r="F2305" s="5" t="str">
        <f>INDEX('DCM CARDS LOOKUP - HIDDEN'!$P$4:$AF$8890,MATCH(R2305,'DCM CARDS LOOKUP - HIDDEN'!$O$4:$O$8890,0),$I2305)</f>
        <v>Flu/ Severe cold Relief</v>
      </c>
      <c r="G2305" s="42"/>
      <c r="I2305" s="4">
        <v>3</v>
      </c>
      <c r="N2305">
        <f>K2303*10000+L2303*100+B2301</f>
        <v>81101</v>
      </c>
      <c r="O2305">
        <f>K2303*10000+L2303*100+C2301</f>
        <v>81102</v>
      </c>
      <c r="P2305">
        <f>K2303*10000+L2303*100+D2301</f>
        <v>81103</v>
      </c>
      <c r="Q2305">
        <f>K2303*10000+L2303*100+E2281</f>
        <v>81104</v>
      </c>
      <c r="R2305">
        <f>K2303*10000+L2303*100+F2281</f>
        <v>81105</v>
      </c>
    </row>
    <row r="2306" spans="1:18">
      <c r="A2306" s="10" t="str">
        <f>INDEX(REFERENCE!$B$2:$K$2,1,'EXAMPLE OF CHOICE CARDS'!I2306)</f>
        <v>Benefit</v>
      </c>
      <c r="B2306" s="5" t="str">
        <f>INDEX('DCM CARDS LOOKUP - HIDDEN'!$P$4:$AF$8890,MATCH(N2306,'DCM CARDS LOOKUP - HIDDEN'!$O$4:$O$8890,0),$I2306)</f>
        <v>FSA/HSA Eligible</v>
      </c>
      <c r="C2306" s="5" t="str">
        <f>INDEX('DCM CARDS LOOKUP - HIDDEN'!$P$4:$AF$8890,MATCH(O2306,'DCM CARDS LOOKUP - HIDDEN'!$O$4:$O$8890,0),$I2306)</f>
        <v>FSA/HSA Eligible</v>
      </c>
      <c r="D2306" s="5" t="str">
        <f>INDEX('DCM CARDS LOOKUP - HIDDEN'!$P$4:$AF$8890,MATCH(P2306,'DCM CARDS LOOKUP - HIDDEN'!$O$4:$O$8890,0),$I2306)</f>
        <v>Natural Ingredients</v>
      </c>
      <c r="E2306" s="5" t="str">
        <f>INDEX('DCM CARDS LOOKUP - HIDDEN'!$P$4:$AF$8890,MATCH(Q2306,'DCM CARDS LOOKUP - HIDDEN'!$O$4:$O$8890,0),$I2306)</f>
        <v>Non-Medicated</v>
      </c>
      <c r="F2306" s="5" t="str">
        <f>INDEX('DCM CARDS LOOKUP - HIDDEN'!$P$4:$AF$8890,MATCH(R2306,'DCM CARDS LOOKUP - HIDDEN'!$O$4:$O$8890,0),$I2306)</f>
        <v>Drug free</v>
      </c>
      <c r="G2306" s="42"/>
      <c r="I2306" s="4">
        <v>4</v>
      </c>
      <c r="N2306">
        <f>K2303*10000+L2303*100+B2301</f>
        <v>81101</v>
      </c>
      <c r="O2306">
        <f>K2303*10000+L2303*100+C2301</f>
        <v>81102</v>
      </c>
      <c r="P2306">
        <f>K2303*10000+L2303*100+D2301</f>
        <v>81103</v>
      </c>
      <c r="Q2306">
        <f>K2303*10000+L2303*100+E2281</f>
        <v>81104</v>
      </c>
      <c r="R2306">
        <f>K2303*10000+L2303*100+F2281</f>
        <v>81105</v>
      </c>
    </row>
    <row r="2307" spans="1:18">
      <c r="A2307" s="10" t="str">
        <f>INDEX(REFERENCE!$B$2:$K$2,1,'EXAMPLE OF CHOICE CARDS'!I2307)</f>
        <v>Doses</v>
      </c>
      <c r="B2307" s="5" t="str">
        <f>INDEX('DCM CARDS LOOKUP - HIDDEN'!$P$4:$AF$8890,MATCH(N2307,'DCM CARDS LOOKUP - HIDDEN'!$O$4:$O$8890,0),$I2307)</f>
        <v>12 Doses</v>
      </c>
      <c r="C2307" s="5" t="str">
        <f>INDEX('DCM CARDS LOOKUP - HIDDEN'!$P$4:$AF$8890,MATCH(O2307,'DCM CARDS LOOKUP - HIDDEN'!$O$4:$O$8890,0),$I2307)</f>
        <v>60 Doses</v>
      </c>
      <c r="D2307" s="5" t="str">
        <f>INDEX('DCM CARDS LOOKUP - HIDDEN'!$P$4:$AF$8890,MATCH(P2307,'DCM CARDS LOOKUP - HIDDEN'!$O$4:$O$8890,0),$I2307)</f>
        <v>12 Doses</v>
      </c>
      <c r="E2307" s="5" t="str">
        <f>INDEX('DCM CARDS LOOKUP - HIDDEN'!$P$4:$AF$8890,MATCH(Q2307,'DCM CARDS LOOKUP - HIDDEN'!$O$4:$O$8890,0),$I2307)</f>
        <v>60 Doses</v>
      </c>
      <c r="F2307" s="5" t="str">
        <f>INDEX('DCM CARDS LOOKUP - HIDDEN'!$P$4:$AF$8890,MATCH(R2307,'DCM CARDS LOOKUP - HIDDEN'!$O$4:$O$8890,0),$I2307)</f>
        <v>30 Doses</v>
      </c>
      <c r="G2307" s="42"/>
      <c r="I2307" s="4">
        <v>5</v>
      </c>
      <c r="N2307">
        <f>K2303*10000+L2303*100+B2301</f>
        <v>81101</v>
      </c>
      <c r="O2307">
        <f>K2303*10000+L2303*100+C2301</f>
        <v>81102</v>
      </c>
      <c r="P2307">
        <f>K2303*10000+L2303*100+D2301</f>
        <v>81103</v>
      </c>
      <c r="Q2307">
        <f>K2303*10000+L2303*100+E2281</f>
        <v>81104</v>
      </c>
      <c r="R2307">
        <f>K2303*10000+L2303*100+F2281</f>
        <v>81105</v>
      </c>
    </row>
    <row r="2308" spans="1:18">
      <c r="A2308" s="10" t="str">
        <f>INDEX(REFERENCE!$B$2:$K$2,1,'EXAMPLE OF CHOICE CARDS'!I2308)</f>
        <v>flavor</v>
      </c>
      <c r="B2308" s="5" t="str">
        <f>INDEX('DCM CARDS LOOKUP - HIDDEN'!$P$4:$AF$8890,MATCH(N2308,'DCM CARDS LOOKUP - HIDDEN'!$O$4:$O$8890,0),$I2308)</f>
        <v>Honey Lemon</v>
      </c>
      <c r="C2308" s="5" t="str">
        <f>INDEX('DCM CARDS LOOKUP - HIDDEN'!$P$4:$AF$8890,MATCH(O2308,'DCM CARDS LOOKUP - HIDDEN'!$O$4:$O$8890,0),$I2308)</f>
        <v>-</v>
      </c>
      <c r="D2308" s="5" t="str">
        <f>INDEX('DCM CARDS LOOKUP - HIDDEN'!$P$4:$AF$8890,MATCH(P2308,'DCM CARDS LOOKUP - HIDDEN'!$O$4:$O$8890,0),$I2308)</f>
        <v>Honey</v>
      </c>
      <c r="E2308" s="5" t="str">
        <f>INDEX('DCM CARDS LOOKUP - HIDDEN'!$P$4:$AF$8890,MATCH(Q2308,'DCM CARDS LOOKUP - HIDDEN'!$O$4:$O$8890,0),$I2308)</f>
        <v>Cherry</v>
      </c>
      <c r="F2308" s="5" t="str">
        <f>INDEX('DCM CARDS LOOKUP - HIDDEN'!$P$4:$AF$8890,MATCH(R2308,'DCM CARDS LOOKUP - HIDDEN'!$O$4:$O$8890,0),$I2308)</f>
        <v>Mixed Berry</v>
      </c>
      <c r="G2308" s="42"/>
      <c r="I2308" s="4">
        <v>6</v>
      </c>
      <c r="N2308">
        <f>K2303*10000+L2303*100+B2301</f>
        <v>81101</v>
      </c>
      <c r="O2308">
        <f>K2303*10000+L2303*100+C2301</f>
        <v>81102</v>
      </c>
      <c r="P2308">
        <f>K2303*10000+L2303*100+D2301</f>
        <v>81103</v>
      </c>
      <c r="Q2308">
        <f>K2303*10000+L2303*100+E2281</f>
        <v>81104</v>
      </c>
      <c r="R2308">
        <f>K2303*10000+L2303*100+F2281</f>
        <v>81105</v>
      </c>
    </row>
    <row r="2309" spans="1:18" ht="15" customHeight="1">
      <c r="A2309" s="10" t="str">
        <f>INDEX(REFERENCE!$B$2:$K$2,1,'EXAMPLE OF CHOICE CARDS'!I2309)</f>
        <v>Price</v>
      </c>
      <c r="B2309" s="29">
        <f>INDEX('DCM CARDS LOOKUP - HIDDEN'!$P$4:$AF$8890,MATCH(N2309,'DCM CARDS LOOKUP - HIDDEN'!$O$4:$O$8890,0),$I2309)</f>
        <v>10</v>
      </c>
      <c r="C2309" s="29">
        <f>INDEX('DCM CARDS LOOKUP - HIDDEN'!$P$4:$AF$8890,MATCH(O2309,'DCM CARDS LOOKUP - HIDDEN'!$O$4:$O$8890,0),$I2309)</f>
        <v>38</v>
      </c>
      <c r="D2309" s="29">
        <f>INDEX('DCM CARDS LOOKUP - HIDDEN'!$P$4:$AF$8890,MATCH(P2309,'DCM CARDS LOOKUP - HIDDEN'!$O$4:$O$8890,0),$I2309)</f>
        <v>12</v>
      </c>
      <c r="E2309" s="29">
        <f>INDEX('DCM CARDS LOOKUP - HIDDEN'!$P$4:$AF$8890,MATCH(Q2309,'DCM CARDS LOOKUP - HIDDEN'!$O$4:$O$8890,0),$I2309)</f>
        <v>12</v>
      </c>
      <c r="F2309" s="29">
        <f>INDEX('DCM CARDS LOOKUP - HIDDEN'!$P$4:$AF$8890,MATCH(R2309,'DCM CARDS LOOKUP - HIDDEN'!$O$4:$O$8890,0),$I2309)</f>
        <v>16</v>
      </c>
      <c r="G2309" s="42"/>
      <c r="I2309" s="4">
        <v>7</v>
      </c>
      <c r="N2309">
        <f>K2303*10000+L2303*100+B2301</f>
        <v>81101</v>
      </c>
      <c r="O2309">
        <f>K2303*10000+L2303*100+C2301</f>
        <v>81102</v>
      </c>
      <c r="P2309">
        <f>K2303*10000+L2303*100+D2301</f>
        <v>81103</v>
      </c>
      <c r="Q2309">
        <f>K2303*10000+L2303*100+E2281</f>
        <v>81104</v>
      </c>
      <c r="R2309">
        <f>K2303*10000+L2303*100+F2281</f>
        <v>81105</v>
      </c>
    </row>
    <row r="2310" spans="1:18" ht="15" hidden="1" customHeight="1">
      <c r="A2310" s="10">
        <f>INDEX(REFERENCE!$B$2:$K$2,1,'EXAMPLE OF CHOICE CARDS'!I2310)</f>
        <v>0</v>
      </c>
      <c r="B2310" s="29">
        <f>INDEX('DCM CARDS LOOKUP - HIDDEN'!$P$4:$AF$8890,MATCH(N2310,'DCM CARDS LOOKUP - HIDDEN'!$O$4:$O$8890,0),$I2310)</f>
        <v>0</v>
      </c>
      <c r="C2310" s="29">
        <f>INDEX('DCM CARDS LOOKUP - HIDDEN'!$P$4:$AF$8890,MATCH(O2310,'DCM CARDS LOOKUP - HIDDEN'!$O$4:$O$8890,0),$I2310)</f>
        <v>0</v>
      </c>
      <c r="D2310" s="29">
        <f>INDEX('DCM CARDS LOOKUP - HIDDEN'!$P$4:$AF$8890,MATCH(P2310,'DCM CARDS LOOKUP - HIDDEN'!$O$4:$O$8890,0),$I2310)</f>
        <v>0</v>
      </c>
      <c r="E2310" s="29">
        <f>INDEX('DCM CARDS LOOKUP - HIDDEN'!$P$4:$AF$8890,MATCH(Q2310,'DCM CARDS LOOKUP - HIDDEN'!$O$4:$O$8890,0),$I2310)</f>
        <v>0</v>
      </c>
      <c r="F2310" s="29">
        <f>INDEX('DCM CARDS LOOKUP - HIDDEN'!$P$4:$AF$8890,MATCH(R2310,'DCM CARDS LOOKUP - HIDDEN'!$O$4:$O$8890,0),$I2310)</f>
        <v>0</v>
      </c>
      <c r="G2310" s="42"/>
      <c r="I2310" s="4">
        <v>8</v>
      </c>
      <c r="N2310">
        <f>K2303*10000+L2303*100+B2301</f>
        <v>81101</v>
      </c>
      <c r="O2310">
        <f>K2303*10000+L2303*100+C2301</f>
        <v>81102</v>
      </c>
      <c r="P2310">
        <f>K2303*10000+L2303*100+D2301</f>
        <v>81103</v>
      </c>
      <c r="Q2310">
        <f>K2303*10000+L2303*100+E2281</f>
        <v>81104</v>
      </c>
      <c r="R2310">
        <f>K2303*10000+L2303*100+F2281</f>
        <v>81105</v>
      </c>
    </row>
    <row r="2311" spans="1:18" ht="15" hidden="1" customHeight="1">
      <c r="A2311" s="10">
        <f>INDEX(REFERENCE!$B$2:$K$2,1,'EXAMPLE OF CHOICE CARDS'!I2311)</f>
        <v>0</v>
      </c>
      <c r="B2311" s="5">
        <f>INDEX('DCM CARDS LOOKUP - HIDDEN'!$P$4:$AF$8890,MATCH(N2311,'DCM CARDS LOOKUP - HIDDEN'!$O$4:$O$8890,0),$I2311)</f>
        <v>0</v>
      </c>
      <c r="C2311" s="5">
        <f>INDEX('DCM CARDS LOOKUP - HIDDEN'!$P$4:$AF$8890,MATCH(O2311,'DCM CARDS LOOKUP - HIDDEN'!$O$4:$O$8890,0),$I2311)</f>
        <v>0</v>
      </c>
      <c r="D2311" s="5">
        <f>INDEX('DCM CARDS LOOKUP - HIDDEN'!$P$4:$AF$8890,MATCH(P2311,'DCM CARDS LOOKUP - HIDDEN'!$O$4:$O$8890,0),$I2311)</f>
        <v>0</v>
      </c>
      <c r="E2311" s="5">
        <f>INDEX('DCM CARDS LOOKUP - HIDDEN'!$P$4:$AF$8890,MATCH(Q2311,'DCM CARDS LOOKUP - HIDDEN'!$O$4:$O$8890,0),$I2311)</f>
        <v>0</v>
      </c>
      <c r="F2311" s="5">
        <f>INDEX('DCM CARDS LOOKUP - HIDDEN'!$P$4:$AF$8890,MATCH(R2311,'DCM CARDS LOOKUP - HIDDEN'!$O$4:$O$8890,0),$I2311)</f>
        <v>0</v>
      </c>
      <c r="G2311" s="42"/>
      <c r="I2311" s="4">
        <v>9</v>
      </c>
      <c r="N2311">
        <f>K2303*10000+L2303*100+B2301</f>
        <v>81101</v>
      </c>
      <c r="O2311">
        <f>K2303*10000+L2303*100+C2301</f>
        <v>81102</v>
      </c>
      <c r="P2311">
        <f>K2303*10000+L2303*100+D2301</f>
        <v>81103</v>
      </c>
      <c r="Q2311">
        <f>K2303*10000+L2303*100+E2281</f>
        <v>81104</v>
      </c>
      <c r="R2311">
        <f>K2303*10000+L2303*100+F2281</f>
        <v>81105</v>
      </c>
    </row>
    <row r="2312" spans="1:18" ht="15" hidden="1" customHeight="1">
      <c r="A2312" s="10">
        <f>INDEX(REFERENCE!$B$2:$K$2,1,'EXAMPLE OF CHOICE CARDS'!I2312)</f>
        <v>0</v>
      </c>
      <c r="B2312" s="5">
        <f>INDEX('DCM CARDS LOOKUP - HIDDEN'!$P$4:$AF$8890,MATCH(N2312,'DCM CARDS LOOKUP - HIDDEN'!$O$4:$O$8890,0),$I2312)</f>
        <v>0</v>
      </c>
      <c r="C2312" s="5">
        <f>INDEX('DCM CARDS LOOKUP - HIDDEN'!$P$4:$AF$8890,MATCH(O2312,'DCM CARDS LOOKUP - HIDDEN'!$O$4:$O$8890,0),$I2312)</f>
        <v>0</v>
      </c>
      <c r="D2312" s="5">
        <f>INDEX('DCM CARDS LOOKUP - HIDDEN'!$P$4:$AF$8890,MATCH(P2312,'DCM CARDS LOOKUP - HIDDEN'!$O$4:$O$8890,0),$I2312)</f>
        <v>0</v>
      </c>
      <c r="E2312" s="5">
        <f>INDEX('DCM CARDS LOOKUP - HIDDEN'!$P$4:$AF$8890,MATCH(Q2312,'DCM CARDS LOOKUP - HIDDEN'!$O$4:$O$8890,0),$I2312)</f>
        <v>0</v>
      </c>
      <c r="F2312" s="5">
        <f>INDEX('DCM CARDS LOOKUP - HIDDEN'!$P$4:$AF$8890,MATCH(R2312,'DCM CARDS LOOKUP - HIDDEN'!$O$4:$O$8890,0),$I2312)</f>
        <v>0</v>
      </c>
      <c r="G2312" s="42"/>
      <c r="I2312" s="4">
        <v>10</v>
      </c>
      <c r="N2312">
        <f>K2303*10000+L2303*100+B2301</f>
        <v>81101</v>
      </c>
      <c r="O2312">
        <f>K2303*10000+L2303*100+C2301</f>
        <v>81102</v>
      </c>
      <c r="P2312">
        <f>K2303*10000+L2303*100+D2301</f>
        <v>81103</v>
      </c>
      <c r="Q2312">
        <f>K2303*10000+L2303*100+E2281</f>
        <v>81104</v>
      </c>
      <c r="R2312">
        <f>K2303*10000+L2303*100+F2281</f>
        <v>81105</v>
      </c>
    </row>
    <row r="2313" spans="1:18" ht="15" hidden="1" customHeight="1">
      <c r="A2313" s="10" t="e">
        <f>INDEX(REFERENCE!$B$2:$K$2,1,'EXAMPLE OF CHOICE CARDS'!I2313)</f>
        <v>#REF!</v>
      </c>
      <c r="B2313" s="5">
        <f>INDEX('DCM CARDS LOOKUP - HIDDEN'!$P$4:$AF$8890,MATCH(N2313,'DCM CARDS LOOKUP - HIDDEN'!$O$4:$O$8890,0),$I2313)</f>
        <v>0</v>
      </c>
      <c r="C2313" s="5">
        <f>INDEX('DCM CARDS LOOKUP - HIDDEN'!$P$4:$AF$8890,MATCH(O2313,'DCM CARDS LOOKUP - HIDDEN'!$O$4:$O$8890,0),$I2313)</f>
        <v>0</v>
      </c>
      <c r="D2313" s="5">
        <f>INDEX('DCM CARDS LOOKUP - HIDDEN'!$P$4:$AF$8890,MATCH(P2313,'DCM CARDS LOOKUP - HIDDEN'!$O$4:$O$8890,0),$I2313)</f>
        <v>0</v>
      </c>
      <c r="E2313" s="24"/>
      <c r="F2313" s="24"/>
      <c r="G2313" s="42"/>
      <c r="I2313" s="4">
        <v>11</v>
      </c>
      <c r="N2313">
        <f>K2303*10000+L2303*100+B2301</f>
        <v>81101</v>
      </c>
      <c r="O2313">
        <f>K2303*10000+L2303*100+C2301</f>
        <v>81102</v>
      </c>
      <c r="P2313">
        <f>K2303*10000+L2303*100+D2301</f>
        <v>81103</v>
      </c>
      <c r="Q2313">
        <f>K2303*10000+L2303*100+E2281</f>
        <v>81104</v>
      </c>
      <c r="R2313">
        <f>K2303*10000+L2303*100+F2281</f>
        <v>81105</v>
      </c>
    </row>
    <row r="2314" spans="1:18" ht="15" hidden="1" customHeight="1">
      <c r="A2314" s="10" t="e">
        <f>INDEX(REFERENCE!$B$2:$K$2,1,'EXAMPLE OF CHOICE CARDS'!I2314)</f>
        <v>#REF!</v>
      </c>
      <c r="B2314" s="5">
        <f>INDEX('DCM CARDS LOOKUP - HIDDEN'!$P$4:$AF$8890,MATCH(N2314,'DCM CARDS LOOKUP - HIDDEN'!$O$4:$O$8890,0),$I2314)</f>
        <v>0</v>
      </c>
      <c r="C2314" s="5">
        <f>INDEX('DCM CARDS LOOKUP - HIDDEN'!$P$4:$AF$8890,MATCH(O2314,'DCM CARDS LOOKUP - HIDDEN'!$O$4:$O$8890,0),$I2314)</f>
        <v>0</v>
      </c>
      <c r="D2314" s="5">
        <f>INDEX('DCM CARDS LOOKUP - HIDDEN'!$P$4:$AF$8890,MATCH(P2314,'DCM CARDS LOOKUP - HIDDEN'!$O$4:$O$8890,0),$I2314)</f>
        <v>0</v>
      </c>
      <c r="E2314" s="24"/>
      <c r="F2314" s="24"/>
      <c r="G2314" s="42"/>
      <c r="I2314" s="4">
        <v>12</v>
      </c>
      <c r="N2314">
        <f>K2303*10000+L2303*100+B2301</f>
        <v>81101</v>
      </c>
      <c r="O2314">
        <f>K2303*10000+L2303*100+C2301</f>
        <v>81102</v>
      </c>
      <c r="P2314">
        <f>K2303*10000+L2303*100+D2301</f>
        <v>81103</v>
      </c>
      <c r="Q2314">
        <f>K2303*10000+L2303*100+E2281</f>
        <v>81104</v>
      </c>
      <c r="R2314">
        <f>K2303*10000+L2303*100+F2281</f>
        <v>81105</v>
      </c>
    </row>
    <row r="2315" spans="1:18" ht="15" hidden="1" customHeight="1">
      <c r="A2315" s="10" t="e">
        <f>INDEX(REFERENCE!$B$2:$K$2,1,'EXAMPLE OF CHOICE CARDS'!I2315)</f>
        <v>#REF!</v>
      </c>
      <c r="B2315" s="5">
        <f>INDEX('DCM CARDS LOOKUP - HIDDEN'!$P$4:$AF$8890,MATCH(N2315,'DCM CARDS LOOKUP - HIDDEN'!$O$4:$O$8890,0),$I2315)</f>
        <v>0</v>
      </c>
      <c r="C2315" s="5">
        <f>INDEX('DCM CARDS LOOKUP - HIDDEN'!$P$4:$AF$8890,MATCH(O2315,'DCM CARDS LOOKUP - HIDDEN'!$O$4:$O$8890,0),$I2315)</f>
        <v>0</v>
      </c>
      <c r="D2315" s="5">
        <f>INDEX('DCM CARDS LOOKUP - HIDDEN'!$P$4:$AF$8890,MATCH(P2315,'DCM CARDS LOOKUP - HIDDEN'!$O$4:$O$8890,0),$I2315)</f>
        <v>0</v>
      </c>
      <c r="E2315" s="24"/>
      <c r="F2315" s="24"/>
      <c r="G2315" s="42"/>
      <c r="I2315" s="4">
        <v>13</v>
      </c>
      <c r="N2315">
        <f>K2303*10000+L2303*100+B2301</f>
        <v>81101</v>
      </c>
      <c r="O2315">
        <f>K2303*10000+L2303*100+C2301</f>
        <v>81102</v>
      </c>
      <c r="P2315">
        <f>K2303*10000+L2303*100+D2301</f>
        <v>81103</v>
      </c>
      <c r="Q2315">
        <f>K2303*10000+L2303*100+E2281</f>
        <v>81104</v>
      </c>
      <c r="R2315">
        <f>K2303*10000+L2303*100+F2281</f>
        <v>81105</v>
      </c>
    </row>
    <row r="2316" spans="1:18" ht="15" hidden="1" customHeight="1">
      <c r="A2316" s="10" t="e">
        <f>INDEX(REFERENCE!$B$2:$K$2,1,'EXAMPLE OF CHOICE CARDS'!I2316)</f>
        <v>#REF!</v>
      </c>
      <c r="B2316" s="5">
        <f>INDEX('DCM CARDS LOOKUP - HIDDEN'!$P$4:$AF$8890,MATCH(N2316,'DCM CARDS LOOKUP - HIDDEN'!$O$4:$O$8890,0),$I2316)</f>
        <v>0</v>
      </c>
      <c r="C2316" s="5">
        <f>INDEX('DCM CARDS LOOKUP - HIDDEN'!$P$4:$AF$8890,MATCH(O2316,'DCM CARDS LOOKUP - HIDDEN'!$O$4:$O$8890,0),$I2316)</f>
        <v>0</v>
      </c>
      <c r="D2316" s="5">
        <f>INDEX('DCM CARDS LOOKUP - HIDDEN'!$P$4:$AF$8890,MATCH(P2316,'DCM CARDS LOOKUP - HIDDEN'!$O$4:$O$8890,0),$I2316)</f>
        <v>0</v>
      </c>
      <c r="E2316" s="24"/>
      <c r="F2316" s="24"/>
      <c r="G2316" s="43"/>
      <c r="I2316" s="4">
        <v>14</v>
      </c>
      <c r="N2316">
        <f>K2303*10000+L2303*100+B2301</f>
        <v>81101</v>
      </c>
      <c r="O2316">
        <f>K2303*10000+L2303*100+C2301</f>
        <v>81102</v>
      </c>
      <c r="P2316">
        <f>K2303*10000+L2303*100+D2301</f>
        <v>81103</v>
      </c>
      <c r="Q2316">
        <f>K2303*10000+L2303*100+E2281</f>
        <v>81104</v>
      </c>
      <c r="R2316">
        <f>K2303*10000+L2303*100+F2281</f>
        <v>81105</v>
      </c>
    </row>
    <row r="2317" spans="1:18">
      <c r="A2317" s="2"/>
      <c r="B2317" s="5"/>
      <c r="C2317" s="5"/>
      <c r="D2317" s="5"/>
      <c r="E2317" s="5"/>
      <c r="F2317" s="5"/>
      <c r="G2317" s="5"/>
      <c r="I2317" s="13"/>
    </row>
    <row r="2318" spans="1:18">
      <c r="A2318" s="6"/>
      <c r="B2318" s="7">
        <v>1</v>
      </c>
      <c r="C2318" s="7">
        <v>2</v>
      </c>
      <c r="D2318" s="7">
        <v>3</v>
      </c>
      <c r="E2318" s="7">
        <v>4</v>
      </c>
      <c r="F2318" s="7">
        <v>5</v>
      </c>
      <c r="G2318" s="7">
        <v>9</v>
      </c>
      <c r="I2318" s="13"/>
    </row>
    <row r="2321" spans="1:18">
      <c r="A2321" s="1" t="str">
        <f>"Version "&amp;K2323&amp;"; Task"&amp;L2323</f>
        <v>Version 8; Task12</v>
      </c>
      <c r="B2321" s="4">
        <v>1</v>
      </c>
      <c r="C2321" s="4">
        <v>2</v>
      </c>
      <c r="D2321" s="4">
        <v>3</v>
      </c>
      <c r="E2321" s="4">
        <f>E2301</f>
        <v>4</v>
      </c>
      <c r="F2321" s="4">
        <f>F2301</f>
        <v>5</v>
      </c>
      <c r="I2321" s="13"/>
    </row>
    <row r="2322" spans="1:18" ht="15" customHeight="1">
      <c r="A2322" s="11" t="s">
        <v>8</v>
      </c>
      <c r="B2322" s="12" t="s">
        <v>9</v>
      </c>
      <c r="C2322" s="12" t="s">
        <v>10</v>
      </c>
      <c r="D2322" s="12" t="s">
        <v>11</v>
      </c>
      <c r="E2322" s="23" t="s">
        <v>20</v>
      </c>
      <c r="F2322" s="23" t="s">
        <v>21</v>
      </c>
      <c r="G2322" s="41" t="s">
        <v>15</v>
      </c>
      <c r="I2322" s="13"/>
      <c r="K2322" t="s">
        <v>12</v>
      </c>
      <c r="L2322" t="s">
        <v>1</v>
      </c>
    </row>
    <row r="2323" spans="1:18">
      <c r="A2323" s="10" t="str">
        <f>INDEX(REFERENCE!$B$2:$K$2,1,'EXAMPLE OF CHOICE CARDS'!I2323)</f>
        <v>Brand</v>
      </c>
      <c r="B2323" s="5" t="str">
        <f>INDEX('DCM CARDS LOOKUP - HIDDEN'!$P$4:$AF$8890,MATCH(N2323,'DCM CARDS LOOKUP - HIDDEN'!$O$4:$O$8890,0),$I2323)</f>
        <v>Robitussin</v>
      </c>
      <c r="C2323" s="5" t="str">
        <f>INDEX('DCM CARDS LOOKUP - HIDDEN'!$P$4:$AF$8890,MATCH(O2323,'DCM CARDS LOOKUP - HIDDEN'!$O$4:$O$8890,0),$I2323)</f>
        <v>Zicam</v>
      </c>
      <c r="D2323" s="5" t="str">
        <f>INDEX('DCM CARDS LOOKUP - HIDDEN'!$P$4:$AF$8890,MATCH(P2323,'DCM CARDS LOOKUP - HIDDEN'!$O$4:$O$8890,0),$I2323)</f>
        <v>Sudafed</v>
      </c>
      <c r="E2323" s="5" t="str">
        <f>INDEX('DCM CARDS LOOKUP - HIDDEN'!$P$4:$AF$8890,MATCH(Q2323,'DCM CARDS LOOKUP - HIDDEN'!$O$4:$O$8890,0),$I2323)</f>
        <v>Nyquil</v>
      </c>
      <c r="F2323" s="5" t="str">
        <f>INDEX('DCM CARDS LOOKUP - HIDDEN'!$P$4:$AF$8890,MATCH(R2323,'DCM CARDS LOOKUP - HIDDEN'!$O$4:$O$8890,0),$I2323)</f>
        <v>UP &amp; UP</v>
      </c>
      <c r="G2323" s="42"/>
      <c r="I2323" s="4">
        <v>1</v>
      </c>
      <c r="K2323">
        <f>IF(L2303=15,K2303+1,K2303)</f>
        <v>8</v>
      </c>
      <c r="L2323">
        <f>IF(L2303&lt;15,L2303+1,1)</f>
        <v>12</v>
      </c>
      <c r="N2323">
        <f>K2323*10000+L2323*100+B2321</f>
        <v>81201</v>
      </c>
      <c r="O2323">
        <f>K2323*10000+L2323*100+C2321</f>
        <v>81202</v>
      </c>
      <c r="P2323">
        <f>K2323*10000+L2323*100+D2321</f>
        <v>81203</v>
      </c>
      <c r="Q2323">
        <f>K2323*10000+L2323*100+E2301</f>
        <v>81204</v>
      </c>
      <c r="R2323">
        <f>K2323*10000+L2323*100+F2301</f>
        <v>81205</v>
      </c>
    </row>
    <row r="2324" spans="1:18">
      <c r="A2324" s="10" t="str">
        <f>INDEX(REFERENCE!$B$2:$K$2,1,'EXAMPLE OF CHOICE CARDS'!I2324)</f>
        <v>Format</v>
      </c>
      <c r="B2324" s="5" t="str">
        <f>INDEX('DCM CARDS LOOKUP - HIDDEN'!$P$4:$AF$8890,MATCH(N2324,'DCM CARDS LOOKUP - HIDDEN'!$O$4:$O$8890,0),$I2324)</f>
        <v>Nasal Spray</v>
      </c>
      <c r="C2324" s="5" t="str">
        <f>INDEX('DCM CARDS LOOKUP - HIDDEN'!$P$4:$AF$8890,MATCH(O2324,'DCM CARDS LOOKUP - HIDDEN'!$O$4:$O$8890,0),$I2324)</f>
        <v>Effervescent Tablets</v>
      </c>
      <c r="D2324" s="5" t="str">
        <f>INDEX('DCM CARDS LOOKUP - HIDDEN'!$P$4:$AF$8890,MATCH(P2324,'DCM CARDS LOOKUP - HIDDEN'!$O$4:$O$8890,0),$I2324)</f>
        <v>Powder packet</v>
      </c>
      <c r="E2324" s="5" t="str">
        <f>INDEX('DCM CARDS LOOKUP - HIDDEN'!$P$4:$AF$8890,MATCH(Q2324,'DCM CARDS LOOKUP - HIDDEN'!$O$4:$O$8890,0),$I2324)</f>
        <v>Syrup/liquid</v>
      </c>
      <c r="F2324" s="5" t="str">
        <f>INDEX('DCM CARDS LOOKUP - HIDDEN'!$P$4:$AF$8890,MATCH(R2324,'DCM CARDS LOOKUP - HIDDEN'!$O$4:$O$8890,0),$I2324)</f>
        <v>Hot liquid powder packet</v>
      </c>
      <c r="G2324" s="42"/>
      <c r="I2324" s="4">
        <v>2</v>
      </c>
      <c r="N2324">
        <f>K2323*10000+L2323*100+B2321</f>
        <v>81201</v>
      </c>
      <c r="O2324">
        <f>K2323*10000+L2323*100+C2321</f>
        <v>81202</v>
      </c>
      <c r="P2324">
        <f>K2323*10000+L2323*100+D2321</f>
        <v>81203</v>
      </c>
      <c r="Q2324">
        <f>K2323*10000+L2323*100+E2301</f>
        <v>81204</v>
      </c>
      <c r="R2324">
        <f>K2323*10000+L2323*100+F2301</f>
        <v>81205</v>
      </c>
    </row>
    <row r="2325" spans="1:18">
      <c r="A2325" s="10" t="str">
        <f>INDEX(REFERENCE!$B$2:$K$2,1,'EXAMPLE OF CHOICE CARDS'!I2325)</f>
        <v>Symptoms</v>
      </c>
      <c r="B2325" s="5" t="str">
        <f>INDEX('DCM CARDS LOOKUP - HIDDEN'!$P$4:$AF$8890,MATCH(N2325,'DCM CARDS LOOKUP - HIDDEN'!$O$4:$O$8890,0),$I2325)</f>
        <v>Sinus Pressure relief</v>
      </c>
      <c r="C2325" s="5" t="str">
        <f>INDEX('DCM CARDS LOOKUP - HIDDEN'!$P$4:$AF$8890,MATCH(O2325,'DCM CARDS LOOKUP - HIDDEN'!$O$4:$O$8890,0),$I2325)</f>
        <v>Nasal Congestion relief</v>
      </c>
      <c r="D2325" s="5" t="str">
        <f>INDEX('DCM CARDS LOOKUP - HIDDEN'!$P$4:$AF$8890,MATCH(P2325,'DCM CARDS LOOKUP - HIDDEN'!$O$4:$O$8890,0),$I2325)</f>
        <v>Fever relief</v>
      </c>
      <c r="E2325" s="5" t="str">
        <f>INDEX('DCM CARDS LOOKUP - HIDDEN'!$P$4:$AF$8890,MATCH(Q2325,'DCM CARDS LOOKUP - HIDDEN'!$O$4:$O$8890,0),$I2325)</f>
        <v>Chest congestion relief</v>
      </c>
      <c r="F2325" s="5" t="str">
        <f>INDEX('DCM CARDS LOOKUP - HIDDEN'!$P$4:$AF$8890,MATCH(R2325,'DCM CARDS LOOKUP - HIDDEN'!$O$4:$O$8890,0),$I2325)</f>
        <v>Body Aches/Pain relief</v>
      </c>
      <c r="G2325" s="42"/>
      <c r="I2325" s="4">
        <v>3</v>
      </c>
      <c r="N2325">
        <f>K2323*10000+L2323*100+B2321</f>
        <v>81201</v>
      </c>
      <c r="O2325">
        <f>K2323*10000+L2323*100+C2321</f>
        <v>81202</v>
      </c>
      <c r="P2325">
        <f>K2323*10000+L2323*100+D2321</f>
        <v>81203</v>
      </c>
      <c r="Q2325">
        <f>K2323*10000+L2323*100+E2301</f>
        <v>81204</v>
      </c>
      <c r="R2325">
        <f>K2323*10000+L2323*100+F2301</f>
        <v>81205</v>
      </c>
    </row>
    <row r="2326" spans="1:18">
      <c r="A2326" s="10" t="str">
        <f>INDEX(REFERENCE!$B$2:$K$2,1,'EXAMPLE OF CHOICE CARDS'!I2326)</f>
        <v>Benefit</v>
      </c>
      <c r="B2326" s="5" t="str">
        <f>INDEX('DCM CARDS LOOKUP - HIDDEN'!$P$4:$AF$8890,MATCH(N2326,'DCM CARDS LOOKUP - HIDDEN'!$O$4:$O$8890,0),$I2326)</f>
        <v>Drug free</v>
      </c>
      <c r="C2326" s="5" t="str">
        <f>INDEX('DCM CARDS LOOKUP - HIDDEN'!$P$4:$AF$8890,MATCH(O2326,'DCM CARDS LOOKUP - HIDDEN'!$O$4:$O$8890,0),$I2326)</f>
        <v>Treats Sneezing</v>
      </c>
      <c r="D2326" s="5" t="str">
        <f>INDEX('DCM CARDS LOOKUP - HIDDEN'!$P$4:$AF$8890,MATCH(P2326,'DCM CARDS LOOKUP - HIDDEN'!$O$4:$O$8890,0),$I2326)</f>
        <v>12 Hour Relief</v>
      </c>
      <c r="E2326" s="5" t="str">
        <f>INDEX('DCM CARDS LOOKUP - HIDDEN'!$P$4:$AF$8890,MATCH(Q2326,'DCM CARDS LOOKUP - HIDDEN'!$O$4:$O$8890,0),$I2326)</f>
        <v>Maximum Strength</v>
      </c>
      <c r="F2326" s="5" t="str">
        <f>INDEX('DCM CARDS LOOKUP - HIDDEN'!$P$4:$AF$8890,MATCH(R2326,'DCM CARDS LOOKUP - HIDDEN'!$O$4:$O$8890,0),$I2326)</f>
        <v>Non-Drowsy</v>
      </c>
      <c r="G2326" s="42"/>
      <c r="I2326" s="4">
        <v>4</v>
      </c>
      <c r="N2326">
        <f>K2323*10000+L2323*100+B2321</f>
        <v>81201</v>
      </c>
      <c r="O2326">
        <f>K2323*10000+L2323*100+C2321</f>
        <v>81202</v>
      </c>
      <c r="P2326">
        <f>K2323*10000+L2323*100+D2321</f>
        <v>81203</v>
      </c>
      <c r="Q2326">
        <f>K2323*10000+L2323*100+E2301</f>
        <v>81204</v>
      </c>
      <c r="R2326">
        <f>K2323*10000+L2323*100+F2301</f>
        <v>81205</v>
      </c>
    </row>
    <row r="2327" spans="1:18">
      <c r="A2327" s="10" t="str">
        <f>INDEX(REFERENCE!$B$2:$K$2,1,'EXAMPLE OF CHOICE CARDS'!I2327)</f>
        <v>Doses</v>
      </c>
      <c r="B2327" s="5" t="str">
        <f>INDEX('DCM CARDS LOOKUP - HIDDEN'!$P$4:$AF$8890,MATCH(N2327,'DCM CARDS LOOKUP - HIDDEN'!$O$4:$O$8890,0),$I2327)</f>
        <v>90 Doses</v>
      </c>
      <c r="C2327" s="5" t="str">
        <f>INDEX('DCM CARDS LOOKUP - HIDDEN'!$P$4:$AF$8890,MATCH(O2327,'DCM CARDS LOOKUP - HIDDEN'!$O$4:$O$8890,0),$I2327)</f>
        <v>12 Doses</v>
      </c>
      <c r="D2327" s="5" t="str">
        <f>INDEX('DCM CARDS LOOKUP - HIDDEN'!$P$4:$AF$8890,MATCH(P2327,'DCM CARDS LOOKUP - HIDDEN'!$O$4:$O$8890,0),$I2327)</f>
        <v>60 Doses</v>
      </c>
      <c r="E2327" s="5" t="str">
        <f>INDEX('DCM CARDS LOOKUP - HIDDEN'!$P$4:$AF$8890,MATCH(Q2327,'DCM CARDS LOOKUP - HIDDEN'!$O$4:$O$8890,0),$I2327)</f>
        <v>6 Doses</v>
      </c>
      <c r="F2327" s="5" t="str">
        <f>INDEX('DCM CARDS LOOKUP - HIDDEN'!$P$4:$AF$8890,MATCH(R2327,'DCM CARDS LOOKUP - HIDDEN'!$O$4:$O$8890,0),$I2327)</f>
        <v>30 Doses</v>
      </c>
      <c r="G2327" s="42"/>
      <c r="I2327" s="4">
        <v>5</v>
      </c>
      <c r="N2327">
        <f>K2323*10000+L2323*100+B2321</f>
        <v>81201</v>
      </c>
      <c r="O2327">
        <f>K2323*10000+L2323*100+C2321</f>
        <v>81202</v>
      </c>
      <c r="P2327">
        <f>K2323*10000+L2323*100+D2321</f>
        <v>81203</v>
      </c>
      <c r="Q2327">
        <f>K2323*10000+L2323*100+E2301</f>
        <v>81204</v>
      </c>
      <c r="R2327">
        <f>K2323*10000+L2323*100+F2301</f>
        <v>81205</v>
      </c>
    </row>
    <row r="2328" spans="1:18">
      <c r="A2328" s="10" t="str">
        <f>INDEX(REFERENCE!$B$2:$K$2,1,'EXAMPLE OF CHOICE CARDS'!I2328)</f>
        <v>flavor</v>
      </c>
      <c r="B2328" s="5" t="str">
        <f>INDEX('DCM CARDS LOOKUP - HIDDEN'!$P$4:$AF$8890,MATCH(N2328,'DCM CARDS LOOKUP - HIDDEN'!$O$4:$O$8890,0),$I2328)</f>
        <v>-</v>
      </c>
      <c r="C2328" s="5" t="str">
        <f>INDEX('DCM CARDS LOOKUP - HIDDEN'!$P$4:$AF$8890,MATCH(O2328,'DCM CARDS LOOKUP - HIDDEN'!$O$4:$O$8890,0),$I2328)</f>
        <v>Grape</v>
      </c>
      <c r="D2328" s="5" t="str">
        <f>INDEX('DCM CARDS LOOKUP - HIDDEN'!$P$4:$AF$8890,MATCH(P2328,'DCM CARDS LOOKUP - HIDDEN'!$O$4:$O$8890,0),$I2328)</f>
        <v>Mixed Berry</v>
      </c>
      <c r="E2328" s="5" t="str">
        <f>INDEX('DCM CARDS LOOKUP - HIDDEN'!$P$4:$AF$8890,MATCH(Q2328,'DCM CARDS LOOKUP - HIDDEN'!$O$4:$O$8890,0),$I2328)</f>
        <v>Elderberry</v>
      </c>
      <c r="F2328" s="5" t="str">
        <f>INDEX('DCM CARDS LOOKUP - HIDDEN'!$P$4:$AF$8890,MATCH(R2328,'DCM CARDS LOOKUP - HIDDEN'!$O$4:$O$8890,0),$I2328)</f>
        <v>Honey Lemon</v>
      </c>
      <c r="G2328" s="42"/>
      <c r="I2328" s="4">
        <v>6</v>
      </c>
      <c r="N2328">
        <f>K2323*10000+L2323*100+B2321</f>
        <v>81201</v>
      </c>
      <c r="O2328">
        <f>K2323*10000+L2323*100+C2321</f>
        <v>81202</v>
      </c>
      <c r="P2328">
        <f>K2323*10000+L2323*100+D2321</f>
        <v>81203</v>
      </c>
      <c r="Q2328">
        <f>K2323*10000+L2323*100+E2301</f>
        <v>81204</v>
      </c>
      <c r="R2328">
        <f>K2323*10000+L2323*100+F2301</f>
        <v>81205</v>
      </c>
    </row>
    <row r="2329" spans="1:18" ht="15" customHeight="1">
      <c r="A2329" s="10" t="str">
        <f>INDEX(REFERENCE!$B$2:$K$2,1,'EXAMPLE OF CHOICE CARDS'!I2329)</f>
        <v>Price</v>
      </c>
      <c r="B2329" s="29">
        <f>INDEX('DCM CARDS LOOKUP - HIDDEN'!$P$4:$AF$8890,MATCH(N2329,'DCM CARDS LOOKUP - HIDDEN'!$O$4:$O$8890,0),$I2329)</f>
        <v>50</v>
      </c>
      <c r="C2329" s="29">
        <f>INDEX('DCM CARDS LOOKUP - HIDDEN'!$P$4:$AF$8890,MATCH(O2329,'DCM CARDS LOOKUP - HIDDEN'!$O$4:$O$8890,0),$I2329)</f>
        <v>5</v>
      </c>
      <c r="D2329" s="29">
        <f>INDEX('DCM CARDS LOOKUP - HIDDEN'!$P$4:$AF$8890,MATCH(P2329,'DCM CARDS LOOKUP - HIDDEN'!$O$4:$O$8890,0),$I2329)</f>
        <v>20</v>
      </c>
      <c r="E2329" s="29">
        <f>INDEX('DCM CARDS LOOKUP - HIDDEN'!$P$4:$AF$8890,MATCH(Q2329,'DCM CARDS LOOKUP - HIDDEN'!$O$4:$O$8890,0),$I2329)</f>
        <v>7</v>
      </c>
      <c r="F2329" s="29">
        <f>INDEX('DCM CARDS LOOKUP - HIDDEN'!$P$4:$AF$8890,MATCH(R2329,'DCM CARDS LOOKUP - HIDDEN'!$O$4:$O$8890,0),$I2329)</f>
        <v>20</v>
      </c>
      <c r="G2329" s="42"/>
      <c r="I2329" s="4">
        <v>7</v>
      </c>
      <c r="N2329">
        <f>K2323*10000+L2323*100+B2321</f>
        <v>81201</v>
      </c>
      <c r="O2329">
        <f>K2323*10000+L2323*100+C2321</f>
        <v>81202</v>
      </c>
      <c r="P2329">
        <f>K2323*10000+L2323*100+D2321</f>
        <v>81203</v>
      </c>
      <c r="Q2329">
        <f>K2323*10000+L2323*100+E2301</f>
        <v>81204</v>
      </c>
      <c r="R2329">
        <f>K2323*10000+L2323*100+F2301</f>
        <v>81205</v>
      </c>
    </row>
    <row r="2330" spans="1:18" ht="15" hidden="1" customHeight="1">
      <c r="A2330" s="10">
        <f>INDEX(REFERENCE!$B$2:$K$2,1,'EXAMPLE OF CHOICE CARDS'!I2330)</f>
        <v>0</v>
      </c>
      <c r="B2330" s="29">
        <f>INDEX('DCM CARDS LOOKUP - HIDDEN'!$P$4:$AF$8890,MATCH(N2330,'DCM CARDS LOOKUP - HIDDEN'!$O$4:$O$8890,0),$I2330)</f>
        <v>0</v>
      </c>
      <c r="C2330" s="29">
        <f>INDEX('DCM CARDS LOOKUP - HIDDEN'!$P$4:$AF$8890,MATCH(O2330,'DCM CARDS LOOKUP - HIDDEN'!$O$4:$O$8890,0),$I2330)</f>
        <v>0</v>
      </c>
      <c r="D2330" s="29">
        <f>INDEX('DCM CARDS LOOKUP - HIDDEN'!$P$4:$AF$8890,MATCH(P2330,'DCM CARDS LOOKUP - HIDDEN'!$O$4:$O$8890,0),$I2330)</f>
        <v>0</v>
      </c>
      <c r="E2330" s="29">
        <f>INDEX('DCM CARDS LOOKUP - HIDDEN'!$P$4:$AF$8890,MATCH(Q2330,'DCM CARDS LOOKUP - HIDDEN'!$O$4:$O$8890,0),$I2330)</f>
        <v>0</v>
      </c>
      <c r="F2330" s="29">
        <f>INDEX('DCM CARDS LOOKUP - HIDDEN'!$P$4:$AF$8890,MATCH(R2330,'DCM CARDS LOOKUP - HIDDEN'!$O$4:$O$8890,0),$I2330)</f>
        <v>0</v>
      </c>
      <c r="G2330" s="42"/>
      <c r="I2330" s="4">
        <v>8</v>
      </c>
      <c r="N2330">
        <f>K2323*10000+L2323*100+B2321</f>
        <v>81201</v>
      </c>
      <c r="O2330">
        <f>K2323*10000+L2323*100+C2321</f>
        <v>81202</v>
      </c>
      <c r="P2330">
        <f>K2323*10000+L2323*100+D2321</f>
        <v>81203</v>
      </c>
      <c r="Q2330">
        <f>K2323*10000+L2323*100+E2301</f>
        <v>81204</v>
      </c>
      <c r="R2330">
        <f>K2323*10000+L2323*100+F2301</f>
        <v>81205</v>
      </c>
    </row>
    <row r="2331" spans="1:18" ht="15" hidden="1" customHeight="1">
      <c r="A2331" s="10">
        <f>INDEX(REFERENCE!$B$2:$K$2,1,'EXAMPLE OF CHOICE CARDS'!I2331)</f>
        <v>0</v>
      </c>
      <c r="B2331" s="5">
        <f>INDEX('DCM CARDS LOOKUP - HIDDEN'!$P$4:$AF$8890,MATCH(N2331,'DCM CARDS LOOKUP - HIDDEN'!$O$4:$O$8890,0),$I2331)</f>
        <v>0</v>
      </c>
      <c r="C2331" s="5">
        <f>INDEX('DCM CARDS LOOKUP - HIDDEN'!$P$4:$AF$8890,MATCH(O2331,'DCM CARDS LOOKUP - HIDDEN'!$O$4:$O$8890,0),$I2331)</f>
        <v>0</v>
      </c>
      <c r="D2331" s="5">
        <f>INDEX('DCM CARDS LOOKUP - HIDDEN'!$P$4:$AF$8890,MATCH(P2331,'DCM CARDS LOOKUP - HIDDEN'!$O$4:$O$8890,0),$I2331)</f>
        <v>0</v>
      </c>
      <c r="E2331" s="5">
        <f>INDEX('DCM CARDS LOOKUP - HIDDEN'!$P$4:$AF$8890,MATCH(Q2331,'DCM CARDS LOOKUP - HIDDEN'!$O$4:$O$8890,0),$I2331)</f>
        <v>0</v>
      </c>
      <c r="F2331" s="5">
        <f>INDEX('DCM CARDS LOOKUP - HIDDEN'!$P$4:$AF$8890,MATCH(R2331,'DCM CARDS LOOKUP - HIDDEN'!$O$4:$O$8890,0),$I2331)</f>
        <v>0</v>
      </c>
      <c r="G2331" s="42"/>
      <c r="I2331" s="4">
        <v>9</v>
      </c>
      <c r="N2331">
        <f>K2323*10000+L2323*100+B2321</f>
        <v>81201</v>
      </c>
      <c r="O2331">
        <f>K2323*10000+L2323*100+C2321</f>
        <v>81202</v>
      </c>
      <c r="P2331">
        <f>K2323*10000+L2323*100+D2321</f>
        <v>81203</v>
      </c>
      <c r="Q2331">
        <f>K2323*10000+L2323*100+E2301</f>
        <v>81204</v>
      </c>
      <c r="R2331">
        <f>K2323*10000+L2323*100+F2301</f>
        <v>81205</v>
      </c>
    </row>
    <row r="2332" spans="1:18" ht="15" hidden="1" customHeight="1">
      <c r="A2332" s="10">
        <f>INDEX(REFERENCE!$B$2:$K$2,1,'EXAMPLE OF CHOICE CARDS'!I2332)</f>
        <v>0</v>
      </c>
      <c r="B2332" s="5">
        <f>INDEX('DCM CARDS LOOKUP - HIDDEN'!$P$4:$AF$8890,MATCH(N2332,'DCM CARDS LOOKUP - HIDDEN'!$O$4:$O$8890,0),$I2332)</f>
        <v>0</v>
      </c>
      <c r="C2332" s="5">
        <f>INDEX('DCM CARDS LOOKUP - HIDDEN'!$P$4:$AF$8890,MATCH(O2332,'DCM CARDS LOOKUP - HIDDEN'!$O$4:$O$8890,0),$I2332)</f>
        <v>0</v>
      </c>
      <c r="D2332" s="5">
        <f>INDEX('DCM CARDS LOOKUP - HIDDEN'!$P$4:$AF$8890,MATCH(P2332,'DCM CARDS LOOKUP - HIDDEN'!$O$4:$O$8890,0),$I2332)</f>
        <v>0</v>
      </c>
      <c r="E2332" s="5">
        <f>INDEX('DCM CARDS LOOKUP - HIDDEN'!$P$4:$AF$8890,MATCH(Q2332,'DCM CARDS LOOKUP - HIDDEN'!$O$4:$O$8890,0),$I2332)</f>
        <v>0</v>
      </c>
      <c r="F2332" s="5">
        <f>INDEX('DCM CARDS LOOKUP - HIDDEN'!$P$4:$AF$8890,MATCH(R2332,'DCM CARDS LOOKUP - HIDDEN'!$O$4:$O$8890,0),$I2332)</f>
        <v>0</v>
      </c>
      <c r="G2332" s="42"/>
      <c r="I2332" s="4">
        <v>10</v>
      </c>
      <c r="N2332">
        <f>K2323*10000+L2323*100+B2321</f>
        <v>81201</v>
      </c>
      <c r="O2332">
        <f>K2323*10000+L2323*100+C2321</f>
        <v>81202</v>
      </c>
      <c r="P2332">
        <f>K2323*10000+L2323*100+D2321</f>
        <v>81203</v>
      </c>
      <c r="Q2332">
        <f>K2323*10000+L2323*100+E2301</f>
        <v>81204</v>
      </c>
      <c r="R2332">
        <f>K2323*10000+L2323*100+F2301</f>
        <v>81205</v>
      </c>
    </row>
    <row r="2333" spans="1:18" ht="15" hidden="1" customHeight="1">
      <c r="A2333" s="10" t="e">
        <f>INDEX(REFERENCE!$B$2:$K$2,1,'EXAMPLE OF CHOICE CARDS'!I2333)</f>
        <v>#REF!</v>
      </c>
      <c r="B2333" s="5">
        <f>INDEX('DCM CARDS LOOKUP - HIDDEN'!$P$4:$AF$8890,MATCH(N2333,'DCM CARDS LOOKUP - HIDDEN'!$O$4:$O$8890,0),$I2333)</f>
        <v>0</v>
      </c>
      <c r="C2333" s="5">
        <f>INDEX('DCM CARDS LOOKUP - HIDDEN'!$P$4:$AF$8890,MATCH(O2333,'DCM CARDS LOOKUP - HIDDEN'!$O$4:$O$8890,0),$I2333)</f>
        <v>0</v>
      </c>
      <c r="D2333" s="5">
        <f>INDEX('DCM CARDS LOOKUP - HIDDEN'!$P$4:$AF$8890,MATCH(P2333,'DCM CARDS LOOKUP - HIDDEN'!$O$4:$O$8890,0),$I2333)</f>
        <v>0</v>
      </c>
      <c r="E2333" s="24"/>
      <c r="F2333" s="24"/>
      <c r="G2333" s="42"/>
      <c r="I2333" s="4">
        <v>11</v>
      </c>
      <c r="N2333">
        <f>K2323*10000+L2323*100+B2321</f>
        <v>81201</v>
      </c>
      <c r="O2333">
        <f>K2323*10000+L2323*100+C2321</f>
        <v>81202</v>
      </c>
      <c r="P2333">
        <f>K2323*10000+L2323*100+D2321</f>
        <v>81203</v>
      </c>
      <c r="Q2333">
        <f>K2323*10000+L2323*100+E2301</f>
        <v>81204</v>
      </c>
      <c r="R2333">
        <f>K2323*10000+L2323*100+F2301</f>
        <v>81205</v>
      </c>
    </row>
    <row r="2334" spans="1:18" ht="15" hidden="1" customHeight="1">
      <c r="A2334" s="10" t="e">
        <f>INDEX(REFERENCE!$B$2:$K$2,1,'EXAMPLE OF CHOICE CARDS'!I2334)</f>
        <v>#REF!</v>
      </c>
      <c r="B2334" s="5">
        <f>INDEX('DCM CARDS LOOKUP - HIDDEN'!$P$4:$AF$8890,MATCH(N2334,'DCM CARDS LOOKUP - HIDDEN'!$O$4:$O$8890,0),$I2334)</f>
        <v>0</v>
      </c>
      <c r="C2334" s="5">
        <f>INDEX('DCM CARDS LOOKUP - HIDDEN'!$P$4:$AF$8890,MATCH(O2334,'DCM CARDS LOOKUP - HIDDEN'!$O$4:$O$8890,0),$I2334)</f>
        <v>0</v>
      </c>
      <c r="D2334" s="5">
        <f>INDEX('DCM CARDS LOOKUP - HIDDEN'!$P$4:$AF$8890,MATCH(P2334,'DCM CARDS LOOKUP - HIDDEN'!$O$4:$O$8890,0),$I2334)</f>
        <v>0</v>
      </c>
      <c r="E2334" s="24"/>
      <c r="F2334" s="24"/>
      <c r="G2334" s="42"/>
      <c r="I2334" s="4">
        <v>12</v>
      </c>
      <c r="N2334">
        <f>K2323*10000+L2323*100+B2321</f>
        <v>81201</v>
      </c>
      <c r="O2334">
        <f>K2323*10000+L2323*100+C2321</f>
        <v>81202</v>
      </c>
      <c r="P2334">
        <f>K2323*10000+L2323*100+D2321</f>
        <v>81203</v>
      </c>
      <c r="Q2334">
        <f>K2323*10000+L2323*100+E2301</f>
        <v>81204</v>
      </c>
      <c r="R2334">
        <f>K2323*10000+L2323*100+F2301</f>
        <v>81205</v>
      </c>
    </row>
    <row r="2335" spans="1:18" ht="15" hidden="1" customHeight="1">
      <c r="A2335" s="10" t="e">
        <f>INDEX(REFERENCE!$B$2:$K$2,1,'EXAMPLE OF CHOICE CARDS'!I2335)</f>
        <v>#REF!</v>
      </c>
      <c r="B2335" s="5">
        <f>INDEX('DCM CARDS LOOKUP - HIDDEN'!$P$4:$AF$8890,MATCH(N2335,'DCM CARDS LOOKUP - HIDDEN'!$O$4:$O$8890,0),$I2335)</f>
        <v>0</v>
      </c>
      <c r="C2335" s="5">
        <f>INDEX('DCM CARDS LOOKUP - HIDDEN'!$P$4:$AF$8890,MATCH(O2335,'DCM CARDS LOOKUP - HIDDEN'!$O$4:$O$8890,0),$I2335)</f>
        <v>0</v>
      </c>
      <c r="D2335" s="5">
        <f>INDEX('DCM CARDS LOOKUP - HIDDEN'!$P$4:$AF$8890,MATCH(P2335,'DCM CARDS LOOKUP - HIDDEN'!$O$4:$O$8890,0),$I2335)</f>
        <v>0</v>
      </c>
      <c r="E2335" s="24"/>
      <c r="F2335" s="24"/>
      <c r="G2335" s="42"/>
      <c r="I2335" s="4">
        <v>13</v>
      </c>
      <c r="N2335">
        <f>K2323*10000+L2323*100+B2321</f>
        <v>81201</v>
      </c>
      <c r="O2335">
        <f>K2323*10000+L2323*100+C2321</f>
        <v>81202</v>
      </c>
      <c r="P2335">
        <f>K2323*10000+L2323*100+D2321</f>
        <v>81203</v>
      </c>
      <c r="Q2335">
        <f>K2323*10000+L2323*100+E2301</f>
        <v>81204</v>
      </c>
      <c r="R2335">
        <f>K2323*10000+L2323*100+F2301</f>
        <v>81205</v>
      </c>
    </row>
    <row r="2336" spans="1:18" ht="15" hidden="1" customHeight="1">
      <c r="A2336" s="10" t="e">
        <f>INDEX(REFERENCE!$B$2:$K$2,1,'EXAMPLE OF CHOICE CARDS'!I2336)</f>
        <v>#REF!</v>
      </c>
      <c r="B2336" s="5">
        <f>INDEX('DCM CARDS LOOKUP - HIDDEN'!$P$4:$AF$8890,MATCH(N2336,'DCM CARDS LOOKUP - HIDDEN'!$O$4:$O$8890,0),$I2336)</f>
        <v>0</v>
      </c>
      <c r="C2336" s="5">
        <f>INDEX('DCM CARDS LOOKUP - HIDDEN'!$P$4:$AF$8890,MATCH(O2336,'DCM CARDS LOOKUP - HIDDEN'!$O$4:$O$8890,0),$I2336)</f>
        <v>0</v>
      </c>
      <c r="D2336" s="5">
        <f>INDEX('DCM CARDS LOOKUP - HIDDEN'!$P$4:$AF$8890,MATCH(P2336,'DCM CARDS LOOKUP - HIDDEN'!$O$4:$O$8890,0),$I2336)</f>
        <v>0</v>
      </c>
      <c r="E2336" s="24"/>
      <c r="F2336" s="24"/>
      <c r="G2336" s="43"/>
      <c r="I2336" s="4">
        <v>14</v>
      </c>
      <c r="N2336">
        <f>K2323*10000+L2323*100+B2321</f>
        <v>81201</v>
      </c>
      <c r="O2336">
        <f>K2323*10000+L2323*100+C2321</f>
        <v>81202</v>
      </c>
      <c r="P2336">
        <f>K2323*10000+L2323*100+D2321</f>
        <v>81203</v>
      </c>
      <c r="Q2336">
        <f>K2323*10000+L2323*100+E2301</f>
        <v>81204</v>
      </c>
      <c r="R2336">
        <f>K2323*10000+L2323*100+F2301</f>
        <v>81205</v>
      </c>
    </row>
    <row r="2337" spans="1:18">
      <c r="A2337" s="2"/>
      <c r="B2337" s="5"/>
      <c r="C2337" s="5"/>
      <c r="D2337" s="5"/>
      <c r="E2337" s="5"/>
      <c r="F2337" s="5"/>
      <c r="G2337" s="5"/>
      <c r="I2337" s="13"/>
    </row>
    <row r="2338" spans="1:18">
      <c r="A2338" s="6"/>
      <c r="B2338" s="7">
        <v>1</v>
      </c>
      <c r="C2338" s="7">
        <v>2</v>
      </c>
      <c r="D2338" s="7">
        <v>3</v>
      </c>
      <c r="E2338" s="7">
        <v>4</v>
      </c>
      <c r="F2338" s="7">
        <v>5</v>
      </c>
      <c r="G2338" s="7">
        <v>9</v>
      </c>
      <c r="I2338" s="13"/>
    </row>
    <row r="2341" spans="1:18">
      <c r="A2341" s="1" t="str">
        <f>"Version "&amp;K2343&amp;"; Task"&amp;L2343</f>
        <v>Version 8; Task13</v>
      </c>
      <c r="B2341" s="4">
        <v>1</v>
      </c>
      <c r="C2341" s="4">
        <v>2</v>
      </c>
      <c r="D2341" s="4">
        <v>3</v>
      </c>
      <c r="E2341" s="4">
        <f>E2321</f>
        <v>4</v>
      </c>
      <c r="F2341" s="4">
        <f>F2321</f>
        <v>5</v>
      </c>
      <c r="I2341" s="13"/>
    </row>
    <row r="2342" spans="1:18" ht="15" customHeight="1">
      <c r="A2342" s="11" t="s">
        <v>8</v>
      </c>
      <c r="B2342" s="12" t="s">
        <v>9</v>
      </c>
      <c r="C2342" s="12" t="s">
        <v>10</v>
      </c>
      <c r="D2342" s="12" t="s">
        <v>11</v>
      </c>
      <c r="E2342" s="23" t="s">
        <v>20</v>
      </c>
      <c r="F2342" s="23" t="s">
        <v>21</v>
      </c>
      <c r="G2342" s="41" t="s">
        <v>15</v>
      </c>
      <c r="I2342" s="13"/>
      <c r="K2342" t="s">
        <v>12</v>
      </c>
      <c r="L2342" t="s">
        <v>1</v>
      </c>
    </row>
    <row r="2343" spans="1:18">
      <c r="A2343" s="10" t="str">
        <f>INDEX(REFERENCE!$B$2:$K$2,1,'EXAMPLE OF CHOICE CARDS'!I2343)</f>
        <v>Brand</v>
      </c>
      <c r="B2343" s="5" t="str">
        <f>INDEX('DCM CARDS LOOKUP - HIDDEN'!$P$4:$AF$8890,MATCH(N2343,'DCM CARDS LOOKUP - HIDDEN'!$O$4:$O$8890,0),$I2343)</f>
        <v>Walgreens</v>
      </c>
      <c r="C2343" s="5" t="str">
        <f>INDEX('DCM CARDS LOOKUP - HIDDEN'!$P$4:$AF$8890,MATCH(O2343,'DCM CARDS LOOKUP - HIDDEN'!$O$4:$O$8890,0),$I2343)</f>
        <v>Delsym</v>
      </c>
      <c r="D2343" s="5" t="str">
        <f>INDEX('DCM CARDS LOOKUP - HIDDEN'!$P$4:$AF$8890,MATCH(P2343,'DCM CARDS LOOKUP - HIDDEN'!$O$4:$O$8890,0),$I2343)</f>
        <v>Theraflu</v>
      </c>
      <c r="E2343" s="5" t="str">
        <f>INDEX('DCM CARDS LOOKUP - HIDDEN'!$P$4:$AF$8890,MATCH(Q2343,'DCM CARDS LOOKUP - HIDDEN'!$O$4:$O$8890,0),$I2343)</f>
        <v>Zarbee's</v>
      </c>
      <c r="F2343" s="5" t="str">
        <f>INDEX('DCM CARDS LOOKUP - HIDDEN'!$P$4:$AF$8890,MATCH(R2343,'DCM CARDS LOOKUP - HIDDEN'!$O$4:$O$8890,0),$I2343)</f>
        <v>Other Brand</v>
      </c>
      <c r="G2343" s="42"/>
      <c r="I2343" s="4">
        <v>1</v>
      </c>
      <c r="K2343">
        <f>IF(L2323=15,K2323+1,K2323)</f>
        <v>8</v>
      </c>
      <c r="L2343">
        <f>IF(L2323&lt;15,L2323+1,1)</f>
        <v>13</v>
      </c>
      <c r="N2343">
        <f>K2343*10000+L2343*100+B2341</f>
        <v>81301</v>
      </c>
      <c r="O2343">
        <f>K2343*10000+L2343*100+C2341</f>
        <v>81302</v>
      </c>
      <c r="P2343">
        <f>K2343*10000+L2343*100+D2341</f>
        <v>81303</v>
      </c>
      <c r="Q2343">
        <f>K2343*10000+L2343*100+E2321</f>
        <v>81304</v>
      </c>
      <c r="R2343">
        <f>K2343*10000+L2343*100+F2321</f>
        <v>81305</v>
      </c>
    </row>
    <row r="2344" spans="1:18">
      <c r="A2344" s="10" t="str">
        <f>INDEX(REFERENCE!$B$2:$K$2,1,'EXAMPLE OF CHOICE CARDS'!I2344)</f>
        <v>Format</v>
      </c>
      <c r="B2344" s="5" t="str">
        <f>INDEX('DCM CARDS LOOKUP - HIDDEN'!$P$4:$AF$8890,MATCH(N2344,'DCM CARDS LOOKUP - HIDDEN'!$O$4:$O$8890,0),$I2344)</f>
        <v>Gummies</v>
      </c>
      <c r="C2344" s="5" t="str">
        <f>INDEX('DCM CARDS LOOKUP - HIDDEN'!$P$4:$AF$8890,MATCH(O2344,'DCM CARDS LOOKUP - HIDDEN'!$O$4:$O$8890,0),$I2344)</f>
        <v>Effervescent Tablets</v>
      </c>
      <c r="D2344" s="5" t="str">
        <f>INDEX('DCM CARDS LOOKUP - HIDDEN'!$P$4:$AF$8890,MATCH(P2344,'DCM CARDS LOOKUP - HIDDEN'!$O$4:$O$8890,0),$I2344)</f>
        <v>Hot liquid powder packet</v>
      </c>
      <c r="E2344" s="5" t="str">
        <f>INDEX('DCM CARDS LOOKUP - HIDDEN'!$P$4:$AF$8890,MATCH(Q2344,'DCM CARDS LOOKUP - HIDDEN'!$O$4:$O$8890,0),$I2344)</f>
        <v>Tablet</v>
      </c>
      <c r="F2344" s="5" t="str">
        <f>INDEX('DCM CARDS LOOKUP - HIDDEN'!$P$4:$AF$8890,MATCH(R2344,'DCM CARDS LOOKUP - HIDDEN'!$O$4:$O$8890,0),$I2344)</f>
        <v>Nasal Spray</v>
      </c>
      <c r="G2344" s="42"/>
      <c r="I2344" s="4">
        <v>2</v>
      </c>
      <c r="N2344">
        <f>K2343*10000+L2343*100+B2341</f>
        <v>81301</v>
      </c>
      <c r="O2344">
        <f>K2343*10000+L2343*100+C2341</f>
        <v>81302</v>
      </c>
      <c r="P2344">
        <f>K2343*10000+L2343*100+D2341</f>
        <v>81303</v>
      </c>
      <c r="Q2344">
        <f>K2343*10000+L2343*100+E2321</f>
        <v>81304</v>
      </c>
      <c r="R2344">
        <f>K2343*10000+L2343*100+F2321</f>
        <v>81305</v>
      </c>
    </row>
    <row r="2345" spans="1:18">
      <c r="A2345" s="10" t="str">
        <f>INDEX(REFERENCE!$B$2:$K$2,1,'EXAMPLE OF CHOICE CARDS'!I2345)</f>
        <v>Symptoms</v>
      </c>
      <c r="B2345" s="5" t="str">
        <f>INDEX('DCM CARDS LOOKUP - HIDDEN'!$P$4:$AF$8890,MATCH(N2345,'DCM CARDS LOOKUP - HIDDEN'!$O$4:$O$8890,0),$I2345)</f>
        <v>Fever relief</v>
      </c>
      <c r="C2345" s="5" t="str">
        <f>INDEX('DCM CARDS LOOKUP - HIDDEN'!$P$4:$AF$8890,MATCH(O2345,'DCM CARDS LOOKUP - HIDDEN'!$O$4:$O$8890,0),$I2345)</f>
        <v>Nasal Congestion relief</v>
      </c>
      <c r="D2345" s="5" t="str">
        <f>INDEX('DCM CARDS LOOKUP - HIDDEN'!$P$4:$AF$8890,MATCH(P2345,'DCM CARDS LOOKUP - HIDDEN'!$O$4:$O$8890,0),$I2345)</f>
        <v>Sore throat relief</v>
      </c>
      <c r="E2345" s="5" t="str">
        <f>INDEX('DCM CARDS LOOKUP - HIDDEN'!$P$4:$AF$8890,MATCH(Q2345,'DCM CARDS LOOKUP - HIDDEN'!$O$4:$O$8890,0),$I2345)</f>
        <v>Flu/ Severe cold Relief</v>
      </c>
      <c r="F2345" s="5" t="str">
        <f>INDEX('DCM CARDS LOOKUP - HIDDEN'!$P$4:$AF$8890,MATCH(R2345,'DCM CARDS LOOKUP - HIDDEN'!$O$4:$O$8890,0),$I2345)</f>
        <v>Clears mucus</v>
      </c>
      <c r="G2345" s="42"/>
      <c r="I2345" s="4">
        <v>3</v>
      </c>
      <c r="N2345">
        <f>K2343*10000+L2343*100+B2341</f>
        <v>81301</v>
      </c>
      <c r="O2345">
        <f>K2343*10000+L2343*100+C2341</f>
        <v>81302</v>
      </c>
      <c r="P2345">
        <f>K2343*10000+L2343*100+D2341</f>
        <v>81303</v>
      </c>
      <c r="Q2345">
        <f>K2343*10000+L2343*100+E2321</f>
        <v>81304</v>
      </c>
      <c r="R2345">
        <f>K2343*10000+L2343*100+F2321</f>
        <v>81305</v>
      </c>
    </row>
    <row r="2346" spans="1:18">
      <c r="A2346" s="10" t="str">
        <f>INDEX(REFERENCE!$B$2:$K$2,1,'EXAMPLE OF CHOICE CARDS'!I2346)</f>
        <v>Benefit</v>
      </c>
      <c r="B2346" s="5" t="str">
        <f>INDEX('DCM CARDS LOOKUP - HIDDEN'!$P$4:$AF$8890,MATCH(N2346,'DCM CARDS LOOKUP - HIDDEN'!$O$4:$O$8890,0),$I2346)</f>
        <v>For Daytime Use/Anytime Use</v>
      </c>
      <c r="C2346" s="5" t="str">
        <f>INDEX('DCM CARDS LOOKUP - HIDDEN'!$P$4:$AF$8890,MATCH(O2346,'DCM CARDS LOOKUP - HIDDEN'!$O$4:$O$8890,0),$I2346)</f>
        <v>FSA/HSA Eligible</v>
      </c>
      <c r="D2346" s="5" t="str">
        <f>INDEX('DCM CARDS LOOKUP - HIDDEN'!$P$4:$AF$8890,MATCH(P2346,'DCM CARDS LOOKUP - HIDDEN'!$O$4:$O$8890,0),$I2346)</f>
        <v>For people with High Blood Pressure (decongestant free)</v>
      </c>
      <c r="E2346" s="5" t="str">
        <f>INDEX('DCM CARDS LOOKUP - HIDDEN'!$P$4:$AF$8890,MATCH(Q2346,'DCM CARDS LOOKUP - HIDDEN'!$O$4:$O$8890,0),$I2346)</f>
        <v>For Nighttime Use</v>
      </c>
      <c r="F2346" s="5" t="str">
        <f>INDEX('DCM CARDS LOOKUP - HIDDEN'!$P$4:$AF$8890,MATCH(R2346,'DCM CARDS LOOKUP - HIDDEN'!$O$4:$O$8890,0),$I2346)</f>
        <v>Helps me sleep</v>
      </c>
      <c r="G2346" s="42"/>
      <c r="I2346" s="4">
        <v>4</v>
      </c>
      <c r="N2346">
        <f>K2343*10000+L2343*100+B2341</f>
        <v>81301</v>
      </c>
      <c r="O2346">
        <f>K2343*10000+L2343*100+C2341</f>
        <v>81302</v>
      </c>
      <c r="P2346">
        <f>K2343*10000+L2343*100+D2341</f>
        <v>81303</v>
      </c>
      <c r="Q2346">
        <f>K2343*10000+L2343*100+E2321</f>
        <v>81304</v>
      </c>
      <c r="R2346">
        <f>K2343*10000+L2343*100+F2321</f>
        <v>81305</v>
      </c>
    </row>
    <row r="2347" spans="1:18">
      <c r="A2347" s="10" t="str">
        <f>INDEX(REFERENCE!$B$2:$K$2,1,'EXAMPLE OF CHOICE CARDS'!I2347)</f>
        <v>Doses</v>
      </c>
      <c r="B2347" s="5" t="str">
        <f>INDEX('DCM CARDS LOOKUP - HIDDEN'!$P$4:$AF$8890,MATCH(N2347,'DCM CARDS LOOKUP - HIDDEN'!$O$4:$O$8890,0),$I2347)</f>
        <v>6 Doses</v>
      </c>
      <c r="C2347" s="5" t="str">
        <f>INDEX('DCM CARDS LOOKUP - HIDDEN'!$P$4:$AF$8890,MATCH(O2347,'DCM CARDS LOOKUP - HIDDEN'!$O$4:$O$8890,0),$I2347)</f>
        <v>12 Doses</v>
      </c>
      <c r="D2347" s="5" t="str">
        <f>INDEX('DCM CARDS LOOKUP - HIDDEN'!$P$4:$AF$8890,MATCH(P2347,'DCM CARDS LOOKUP - HIDDEN'!$O$4:$O$8890,0),$I2347)</f>
        <v>30 Doses</v>
      </c>
      <c r="E2347" s="5" t="str">
        <f>INDEX('DCM CARDS LOOKUP - HIDDEN'!$P$4:$AF$8890,MATCH(Q2347,'DCM CARDS LOOKUP - HIDDEN'!$O$4:$O$8890,0),$I2347)</f>
        <v>60 Doses</v>
      </c>
      <c r="F2347" s="5" t="str">
        <f>INDEX('DCM CARDS LOOKUP - HIDDEN'!$P$4:$AF$8890,MATCH(R2347,'DCM CARDS LOOKUP - HIDDEN'!$O$4:$O$8890,0),$I2347)</f>
        <v>90 Doses</v>
      </c>
      <c r="G2347" s="42"/>
      <c r="I2347" s="4">
        <v>5</v>
      </c>
      <c r="N2347">
        <f>K2343*10000+L2343*100+B2341</f>
        <v>81301</v>
      </c>
      <c r="O2347">
        <f>K2343*10000+L2343*100+C2341</f>
        <v>81302</v>
      </c>
      <c r="P2347">
        <f>K2343*10000+L2343*100+D2341</f>
        <v>81303</v>
      </c>
      <c r="Q2347">
        <f>K2343*10000+L2343*100+E2321</f>
        <v>81304</v>
      </c>
      <c r="R2347">
        <f>K2343*10000+L2343*100+F2321</f>
        <v>81305</v>
      </c>
    </row>
    <row r="2348" spans="1:18">
      <c r="A2348" s="10" t="str">
        <f>INDEX(REFERENCE!$B$2:$K$2,1,'EXAMPLE OF CHOICE CARDS'!I2348)</f>
        <v>flavor</v>
      </c>
      <c r="B2348" s="5" t="str">
        <f>INDEX('DCM CARDS LOOKUP - HIDDEN'!$P$4:$AF$8890,MATCH(N2348,'DCM CARDS LOOKUP - HIDDEN'!$O$4:$O$8890,0),$I2348)</f>
        <v>Honey Lemon</v>
      </c>
      <c r="C2348" s="5" t="str">
        <f>INDEX('DCM CARDS LOOKUP - HIDDEN'!$P$4:$AF$8890,MATCH(O2348,'DCM CARDS LOOKUP - HIDDEN'!$O$4:$O$8890,0),$I2348)</f>
        <v>Citrus</v>
      </c>
      <c r="D2348" s="5" t="str">
        <f>INDEX('DCM CARDS LOOKUP - HIDDEN'!$P$4:$AF$8890,MATCH(P2348,'DCM CARDS LOOKUP - HIDDEN'!$O$4:$O$8890,0),$I2348)</f>
        <v>Grape</v>
      </c>
      <c r="E2348" s="5" t="str">
        <f>INDEX('DCM CARDS LOOKUP - HIDDEN'!$P$4:$AF$8890,MATCH(Q2348,'DCM CARDS LOOKUP - HIDDEN'!$O$4:$O$8890,0),$I2348)</f>
        <v>-</v>
      </c>
      <c r="F2348" s="5" t="str">
        <f>INDEX('DCM CARDS LOOKUP - HIDDEN'!$P$4:$AF$8890,MATCH(R2348,'DCM CARDS LOOKUP - HIDDEN'!$O$4:$O$8890,0),$I2348)</f>
        <v>-</v>
      </c>
      <c r="G2348" s="42"/>
      <c r="I2348" s="4">
        <v>6</v>
      </c>
      <c r="N2348">
        <f>K2343*10000+L2343*100+B2341</f>
        <v>81301</v>
      </c>
      <c r="O2348">
        <f>K2343*10000+L2343*100+C2341</f>
        <v>81302</v>
      </c>
      <c r="P2348">
        <f>K2343*10000+L2343*100+D2341</f>
        <v>81303</v>
      </c>
      <c r="Q2348">
        <f>K2343*10000+L2343*100+E2321</f>
        <v>81304</v>
      </c>
      <c r="R2348">
        <f>K2343*10000+L2343*100+F2321</f>
        <v>81305</v>
      </c>
    </row>
    <row r="2349" spans="1:18" ht="15" customHeight="1">
      <c r="A2349" s="10" t="str">
        <f>INDEX(REFERENCE!$B$2:$K$2,1,'EXAMPLE OF CHOICE CARDS'!I2349)</f>
        <v>Price</v>
      </c>
      <c r="B2349" s="29">
        <f>INDEX('DCM CARDS LOOKUP - HIDDEN'!$P$4:$AF$8890,MATCH(N2349,'DCM CARDS LOOKUP - HIDDEN'!$O$4:$O$8890,0),$I2349)</f>
        <v>9</v>
      </c>
      <c r="C2349" s="29">
        <f>INDEX('DCM CARDS LOOKUP - HIDDEN'!$P$4:$AF$8890,MATCH(O2349,'DCM CARDS LOOKUP - HIDDEN'!$O$4:$O$8890,0),$I2349)</f>
        <v>9</v>
      </c>
      <c r="D2349" s="29">
        <f>INDEX('DCM CARDS LOOKUP - HIDDEN'!$P$4:$AF$8890,MATCH(P2349,'DCM CARDS LOOKUP - HIDDEN'!$O$4:$O$8890,0),$I2349)</f>
        <v>16</v>
      </c>
      <c r="E2349" s="29">
        <f>INDEX('DCM CARDS LOOKUP - HIDDEN'!$P$4:$AF$8890,MATCH(Q2349,'DCM CARDS LOOKUP - HIDDEN'!$O$4:$O$8890,0),$I2349)</f>
        <v>30</v>
      </c>
      <c r="F2349" s="29">
        <f>INDEX('DCM CARDS LOOKUP - HIDDEN'!$P$4:$AF$8890,MATCH(R2349,'DCM CARDS LOOKUP - HIDDEN'!$O$4:$O$8890,0),$I2349)</f>
        <v>50</v>
      </c>
      <c r="G2349" s="42"/>
      <c r="I2349" s="4">
        <v>7</v>
      </c>
      <c r="N2349">
        <f>K2343*10000+L2343*100+B2341</f>
        <v>81301</v>
      </c>
      <c r="O2349">
        <f>K2343*10000+L2343*100+C2341</f>
        <v>81302</v>
      </c>
      <c r="P2349">
        <f>K2343*10000+L2343*100+D2341</f>
        <v>81303</v>
      </c>
      <c r="Q2349">
        <f>K2343*10000+L2343*100+E2321</f>
        <v>81304</v>
      </c>
      <c r="R2349">
        <f>K2343*10000+L2343*100+F2321</f>
        <v>81305</v>
      </c>
    </row>
    <row r="2350" spans="1:18" ht="15" hidden="1" customHeight="1">
      <c r="A2350" s="10">
        <f>INDEX(REFERENCE!$B$2:$K$2,1,'EXAMPLE OF CHOICE CARDS'!I2350)</f>
        <v>0</v>
      </c>
      <c r="B2350" s="29">
        <f>INDEX('DCM CARDS LOOKUP - HIDDEN'!$P$4:$AF$8890,MATCH(N2350,'DCM CARDS LOOKUP - HIDDEN'!$O$4:$O$8890,0),$I2350)</f>
        <v>0</v>
      </c>
      <c r="C2350" s="29">
        <f>INDEX('DCM CARDS LOOKUP - HIDDEN'!$P$4:$AF$8890,MATCH(O2350,'DCM CARDS LOOKUP - HIDDEN'!$O$4:$O$8890,0),$I2350)</f>
        <v>0</v>
      </c>
      <c r="D2350" s="29">
        <f>INDEX('DCM CARDS LOOKUP - HIDDEN'!$P$4:$AF$8890,MATCH(P2350,'DCM CARDS LOOKUP - HIDDEN'!$O$4:$O$8890,0),$I2350)</f>
        <v>0</v>
      </c>
      <c r="E2350" s="29">
        <f>INDEX('DCM CARDS LOOKUP - HIDDEN'!$P$4:$AF$8890,MATCH(Q2350,'DCM CARDS LOOKUP - HIDDEN'!$O$4:$O$8890,0),$I2350)</f>
        <v>0</v>
      </c>
      <c r="F2350" s="29">
        <f>INDEX('DCM CARDS LOOKUP - HIDDEN'!$P$4:$AF$8890,MATCH(R2350,'DCM CARDS LOOKUP - HIDDEN'!$O$4:$O$8890,0),$I2350)</f>
        <v>0</v>
      </c>
      <c r="G2350" s="42"/>
      <c r="I2350" s="4">
        <v>8</v>
      </c>
      <c r="N2350">
        <f>K2343*10000+L2343*100+B2341</f>
        <v>81301</v>
      </c>
      <c r="O2350">
        <f>K2343*10000+L2343*100+C2341</f>
        <v>81302</v>
      </c>
      <c r="P2350">
        <f>K2343*10000+L2343*100+D2341</f>
        <v>81303</v>
      </c>
      <c r="Q2350">
        <f>K2343*10000+L2343*100+E2321</f>
        <v>81304</v>
      </c>
      <c r="R2350">
        <f>K2343*10000+L2343*100+F2321</f>
        <v>81305</v>
      </c>
    </row>
    <row r="2351" spans="1:18" ht="15" hidden="1" customHeight="1">
      <c r="A2351" s="10">
        <f>INDEX(REFERENCE!$B$2:$K$2,1,'EXAMPLE OF CHOICE CARDS'!I2351)</f>
        <v>0</v>
      </c>
      <c r="B2351" s="5">
        <f>INDEX('DCM CARDS LOOKUP - HIDDEN'!$P$4:$AF$8890,MATCH(N2351,'DCM CARDS LOOKUP - HIDDEN'!$O$4:$O$8890,0),$I2351)</f>
        <v>0</v>
      </c>
      <c r="C2351" s="5">
        <f>INDEX('DCM CARDS LOOKUP - HIDDEN'!$P$4:$AF$8890,MATCH(O2351,'DCM CARDS LOOKUP - HIDDEN'!$O$4:$O$8890,0),$I2351)</f>
        <v>0</v>
      </c>
      <c r="D2351" s="5">
        <f>INDEX('DCM CARDS LOOKUP - HIDDEN'!$P$4:$AF$8890,MATCH(P2351,'DCM CARDS LOOKUP - HIDDEN'!$O$4:$O$8890,0),$I2351)</f>
        <v>0</v>
      </c>
      <c r="E2351" s="5">
        <f>INDEX('DCM CARDS LOOKUP - HIDDEN'!$P$4:$AF$8890,MATCH(Q2351,'DCM CARDS LOOKUP - HIDDEN'!$O$4:$O$8890,0),$I2351)</f>
        <v>0</v>
      </c>
      <c r="F2351" s="5">
        <f>INDEX('DCM CARDS LOOKUP - HIDDEN'!$P$4:$AF$8890,MATCH(R2351,'DCM CARDS LOOKUP - HIDDEN'!$O$4:$O$8890,0),$I2351)</f>
        <v>0</v>
      </c>
      <c r="G2351" s="42"/>
      <c r="I2351" s="4">
        <v>9</v>
      </c>
      <c r="N2351">
        <f>K2343*10000+L2343*100+B2341</f>
        <v>81301</v>
      </c>
      <c r="O2351">
        <f>K2343*10000+L2343*100+C2341</f>
        <v>81302</v>
      </c>
      <c r="P2351">
        <f>K2343*10000+L2343*100+D2341</f>
        <v>81303</v>
      </c>
      <c r="Q2351">
        <f>K2343*10000+L2343*100+E2321</f>
        <v>81304</v>
      </c>
      <c r="R2351">
        <f>K2343*10000+L2343*100+F2321</f>
        <v>81305</v>
      </c>
    </row>
    <row r="2352" spans="1:18" ht="15" hidden="1" customHeight="1">
      <c r="A2352" s="10">
        <f>INDEX(REFERENCE!$B$2:$K$2,1,'EXAMPLE OF CHOICE CARDS'!I2352)</f>
        <v>0</v>
      </c>
      <c r="B2352" s="5">
        <f>INDEX('DCM CARDS LOOKUP - HIDDEN'!$P$4:$AF$8890,MATCH(N2352,'DCM CARDS LOOKUP - HIDDEN'!$O$4:$O$8890,0),$I2352)</f>
        <v>0</v>
      </c>
      <c r="C2352" s="5">
        <f>INDEX('DCM CARDS LOOKUP - HIDDEN'!$P$4:$AF$8890,MATCH(O2352,'DCM CARDS LOOKUP - HIDDEN'!$O$4:$O$8890,0),$I2352)</f>
        <v>0</v>
      </c>
      <c r="D2352" s="5">
        <f>INDEX('DCM CARDS LOOKUP - HIDDEN'!$P$4:$AF$8890,MATCH(P2352,'DCM CARDS LOOKUP - HIDDEN'!$O$4:$O$8890,0),$I2352)</f>
        <v>0</v>
      </c>
      <c r="E2352" s="5">
        <f>INDEX('DCM CARDS LOOKUP - HIDDEN'!$P$4:$AF$8890,MATCH(Q2352,'DCM CARDS LOOKUP - HIDDEN'!$O$4:$O$8890,0),$I2352)</f>
        <v>0</v>
      </c>
      <c r="F2352" s="5">
        <f>INDEX('DCM CARDS LOOKUP - HIDDEN'!$P$4:$AF$8890,MATCH(R2352,'DCM CARDS LOOKUP - HIDDEN'!$O$4:$O$8890,0),$I2352)</f>
        <v>0</v>
      </c>
      <c r="G2352" s="42"/>
      <c r="I2352" s="4">
        <v>10</v>
      </c>
      <c r="N2352">
        <f>K2343*10000+L2343*100+B2341</f>
        <v>81301</v>
      </c>
      <c r="O2352">
        <f>K2343*10000+L2343*100+C2341</f>
        <v>81302</v>
      </c>
      <c r="P2352">
        <f>K2343*10000+L2343*100+D2341</f>
        <v>81303</v>
      </c>
      <c r="Q2352">
        <f>K2343*10000+L2343*100+E2321</f>
        <v>81304</v>
      </c>
      <c r="R2352">
        <f>K2343*10000+L2343*100+F2321</f>
        <v>81305</v>
      </c>
    </row>
    <row r="2353" spans="1:18" ht="15" hidden="1" customHeight="1">
      <c r="A2353" s="10" t="e">
        <f>INDEX(REFERENCE!$B$2:$K$2,1,'EXAMPLE OF CHOICE CARDS'!I2353)</f>
        <v>#REF!</v>
      </c>
      <c r="B2353" s="5">
        <f>INDEX('DCM CARDS LOOKUP - HIDDEN'!$P$4:$AF$8890,MATCH(N2353,'DCM CARDS LOOKUP - HIDDEN'!$O$4:$O$8890,0),$I2353)</f>
        <v>0</v>
      </c>
      <c r="C2353" s="5">
        <f>INDEX('DCM CARDS LOOKUP - HIDDEN'!$P$4:$AF$8890,MATCH(O2353,'DCM CARDS LOOKUP - HIDDEN'!$O$4:$O$8890,0),$I2353)</f>
        <v>0</v>
      </c>
      <c r="D2353" s="5">
        <f>INDEX('DCM CARDS LOOKUP - HIDDEN'!$P$4:$AF$8890,MATCH(P2353,'DCM CARDS LOOKUP - HIDDEN'!$O$4:$O$8890,0),$I2353)</f>
        <v>0</v>
      </c>
      <c r="E2353" s="24"/>
      <c r="F2353" s="24"/>
      <c r="G2353" s="42"/>
      <c r="I2353" s="4">
        <v>11</v>
      </c>
      <c r="N2353">
        <f>K2343*10000+L2343*100+B2341</f>
        <v>81301</v>
      </c>
      <c r="O2353">
        <f>K2343*10000+L2343*100+C2341</f>
        <v>81302</v>
      </c>
      <c r="P2353">
        <f>K2343*10000+L2343*100+D2341</f>
        <v>81303</v>
      </c>
      <c r="Q2353">
        <f>K2343*10000+L2343*100+E2321</f>
        <v>81304</v>
      </c>
      <c r="R2353">
        <f>K2343*10000+L2343*100+F2321</f>
        <v>81305</v>
      </c>
    </row>
    <row r="2354" spans="1:18" ht="15" hidden="1" customHeight="1">
      <c r="A2354" s="10" t="e">
        <f>INDEX(REFERENCE!$B$2:$K$2,1,'EXAMPLE OF CHOICE CARDS'!I2354)</f>
        <v>#REF!</v>
      </c>
      <c r="B2354" s="5">
        <f>INDEX('DCM CARDS LOOKUP - HIDDEN'!$P$4:$AF$8890,MATCH(N2354,'DCM CARDS LOOKUP - HIDDEN'!$O$4:$O$8890,0),$I2354)</f>
        <v>0</v>
      </c>
      <c r="C2354" s="5">
        <f>INDEX('DCM CARDS LOOKUP - HIDDEN'!$P$4:$AF$8890,MATCH(O2354,'DCM CARDS LOOKUP - HIDDEN'!$O$4:$O$8890,0),$I2354)</f>
        <v>0</v>
      </c>
      <c r="D2354" s="5">
        <f>INDEX('DCM CARDS LOOKUP - HIDDEN'!$P$4:$AF$8890,MATCH(P2354,'DCM CARDS LOOKUP - HIDDEN'!$O$4:$O$8890,0),$I2354)</f>
        <v>0</v>
      </c>
      <c r="E2354" s="24"/>
      <c r="F2354" s="24"/>
      <c r="G2354" s="42"/>
      <c r="I2354" s="4">
        <v>12</v>
      </c>
      <c r="N2354">
        <f>K2343*10000+L2343*100+B2341</f>
        <v>81301</v>
      </c>
      <c r="O2354">
        <f>K2343*10000+L2343*100+C2341</f>
        <v>81302</v>
      </c>
      <c r="P2354">
        <f>K2343*10000+L2343*100+D2341</f>
        <v>81303</v>
      </c>
      <c r="Q2354">
        <f>K2343*10000+L2343*100+E2321</f>
        <v>81304</v>
      </c>
      <c r="R2354">
        <f>K2343*10000+L2343*100+F2321</f>
        <v>81305</v>
      </c>
    </row>
    <row r="2355" spans="1:18" ht="15" hidden="1" customHeight="1">
      <c r="A2355" s="10" t="e">
        <f>INDEX(REFERENCE!$B$2:$K$2,1,'EXAMPLE OF CHOICE CARDS'!I2355)</f>
        <v>#REF!</v>
      </c>
      <c r="B2355" s="5">
        <f>INDEX('DCM CARDS LOOKUP - HIDDEN'!$P$4:$AF$8890,MATCH(N2355,'DCM CARDS LOOKUP - HIDDEN'!$O$4:$O$8890,0),$I2355)</f>
        <v>0</v>
      </c>
      <c r="C2355" s="5">
        <f>INDEX('DCM CARDS LOOKUP - HIDDEN'!$P$4:$AF$8890,MATCH(O2355,'DCM CARDS LOOKUP - HIDDEN'!$O$4:$O$8890,0),$I2355)</f>
        <v>0</v>
      </c>
      <c r="D2355" s="5">
        <f>INDEX('DCM CARDS LOOKUP - HIDDEN'!$P$4:$AF$8890,MATCH(P2355,'DCM CARDS LOOKUP - HIDDEN'!$O$4:$O$8890,0),$I2355)</f>
        <v>0</v>
      </c>
      <c r="E2355" s="24"/>
      <c r="F2355" s="24"/>
      <c r="G2355" s="42"/>
      <c r="I2355" s="4">
        <v>13</v>
      </c>
      <c r="N2355">
        <f>K2343*10000+L2343*100+B2341</f>
        <v>81301</v>
      </c>
      <c r="O2355">
        <f>K2343*10000+L2343*100+C2341</f>
        <v>81302</v>
      </c>
      <c r="P2355">
        <f>K2343*10000+L2343*100+D2341</f>
        <v>81303</v>
      </c>
      <c r="Q2355">
        <f>K2343*10000+L2343*100+E2321</f>
        <v>81304</v>
      </c>
      <c r="R2355">
        <f>K2343*10000+L2343*100+F2321</f>
        <v>81305</v>
      </c>
    </row>
    <row r="2356" spans="1:18" ht="15" hidden="1" customHeight="1">
      <c r="A2356" s="10" t="e">
        <f>INDEX(REFERENCE!$B$2:$K$2,1,'EXAMPLE OF CHOICE CARDS'!I2356)</f>
        <v>#REF!</v>
      </c>
      <c r="B2356" s="5">
        <f>INDEX('DCM CARDS LOOKUP - HIDDEN'!$P$4:$AF$8890,MATCH(N2356,'DCM CARDS LOOKUP - HIDDEN'!$O$4:$O$8890,0),$I2356)</f>
        <v>0</v>
      </c>
      <c r="C2356" s="5">
        <f>INDEX('DCM CARDS LOOKUP - HIDDEN'!$P$4:$AF$8890,MATCH(O2356,'DCM CARDS LOOKUP - HIDDEN'!$O$4:$O$8890,0),$I2356)</f>
        <v>0</v>
      </c>
      <c r="D2356" s="5">
        <f>INDEX('DCM CARDS LOOKUP - HIDDEN'!$P$4:$AF$8890,MATCH(P2356,'DCM CARDS LOOKUP - HIDDEN'!$O$4:$O$8890,0),$I2356)</f>
        <v>0</v>
      </c>
      <c r="E2356" s="24"/>
      <c r="F2356" s="24"/>
      <c r="G2356" s="43"/>
      <c r="I2356" s="4">
        <v>14</v>
      </c>
      <c r="N2356">
        <f>K2343*10000+L2343*100+B2341</f>
        <v>81301</v>
      </c>
      <c r="O2356">
        <f>K2343*10000+L2343*100+C2341</f>
        <v>81302</v>
      </c>
      <c r="P2356">
        <f>K2343*10000+L2343*100+D2341</f>
        <v>81303</v>
      </c>
      <c r="Q2356">
        <f>K2343*10000+L2343*100+E2321</f>
        <v>81304</v>
      </c>
      <c r="R2356">
        <f>K2343*10000+L2343*100+F2321</f>
        <v>81305</v>
      </c>
    </row>
    <row r="2357" spans="1:18">
      <c r="A2357" s="2"/>
      <c r="B2357" s="5"/>
      <c r="C2357" s="5"/>
      <c r="D2357" s="5"/>
      <c r="E2357" s="5"/>
      <c r="F2357" s="5"/>
      <c r="G2357" s="5"/>
      <c r="I2357" s="13"/>
    </row>
    <row r="2358" spans="1:18">
      <c r="A2358" s="6"/>
      <c r="B2358" s="7">
        <v>1</v>
      </c>
      <c r="C2358" s="7">
        <v>2</v>
      </c>
      <c r="D2358" s="7">
        <v>3</v>
      </c>
      <c r="E2358" s="7">
        <v>4</v>
      </c>
      <c r="F2358" s="7">
        <v>5</v>
      </c>
      <c r="G2358" s="7">
        <v>9</v>
      </c>
      <c r="I2358" s="13"/>
    </row>
    <row r="2361" spans="1:18">
      <c r="A2361" s="1" t="str">
        <f>"Version "&amp;K2363&amp;"; Task"&amp;L2363</f>
        <v>Version 8; Task14</v>
      </c>
      <c r="B2361" s="4">
        <v>1</v>
      </c>
      <c r="C2361" s="4">
        <v>2</v>
      </c>
      <c r="D2361" s="4">
        <v>3</v>
      </c>
      <c r="E2361" s="4">
        <f>E2341</f>
        <v>4</v>
      </c>
      <c r="F2361" s="4">
        <f>F2341</f>
        <v>5</v>
      </c>
      <c r="I2361" s="13"/>
    </row>
    <row r="2362" spans="1:18" ht="15" customHeight="1">
      <c r="A2362" s="11" t="s">
        <v>8</v>
      </c>
      <c r="B2362" s="12" t="s">
        <v>9</v>
      </c>
      <c r="C2362" s="12" t="s">
        <v>10</v>
      </c>
      <c r="D2362" s="12" t="s">
        <v>11</v>
      </c>
      <c r="E2362" s="23" t="s">
        <v>20</v>
      </c>
      <c r="F2362" s="23" t="s">
        <v>21</v>
      </c>
      <c r="G2362" s="41" t="s">
        <v>15</v>
      </c>
      <c r="I2362" s="13"/>
      <c r="K2362" t="s">
        <v>12</v>
      </c>
      <c r="L2362" t="s">
        <v>1</v>
      </c>
    </row>
    <row r="2363" spans="1:18">
      <c r="A2363" s="10" t="str">
        <f>INDEX(REFERENCE!$B$2:$K$2,1,'EXAMPLE OF CHOICE CARDS'!I2363)</f>
        <v>Brand</v>
      </c>
      <c r="B2363" s="5" t="str">
        <f>INDEX('DCM CARDS LOOKUP - HIDDEN'!$P$4:$AF$8890,MATCH(N2363,'DCM CARDS LOOKUP - HIDDEN'!$O$4:$O$8890,0),$I2363)</f>
        <v>Sambucol</v>
      </c>
      <c r="C2363" s="5" t="str">
        <f>INDEX('DCM CARDS LOOKUP - HIDDEN'!$P$4:$AF$8890,MATCH(O2363,'DCM CARDS LOOKUP - HIDDEN'!$O$4:$O$8890,0),$I2363)</f>
        <v>Alka-Seltzer Plus</v>
      </c>
      <c r="D2363" s="5" t="str">
        <f>INDEX('DCM CARDS LOOKUP - HIDDEN'!$P$4:$AF$8890,MATCH(P2363,'DCM CARDS LOOKUP - HIDDEN'!$O$4:$O$8890,0),$I2363)</f>
        <v>Advil Cold &amp;Flu</v>
      </c>
      <c r="E2363" s="5" t="str">
        <f>INDEX('DCM CARDS LOOKUP - HIDDEN'!$P$4:$AF$8890,MATCH(Q2363,'DCM CARDS LOOKUP - HIDDEN'!$O$4:$O$8890,0),$I2363)</f>
        <v>Robitussin</v>
      </c>
      <c r="F2363" s="5" t="str">
        <f>INDEX('DCM CARDS LOOKUP - HIDDEN'!$P$4:$AF$8890,MATCH(R2363,'DCM CARDS LOOKUP - HIDDEN'!$O$4:$O$8890,0),$I2363)</f>
        <v>Equate</v>
      </c>
      <c r="G2363" s="42"/>
      <c r="I2363" s="4">
        <v>1</v>
      </c>
      <c r="K2363">
        <f>IF(L2343=15,K2343+1,K2343)</f>
        <v>8</v>
      </c>
      <c r="L2363">
        <f>IF(L2343&lt;15,L2343+1,1)</f>
        <v>14</v>
      </c>
      <c r="N2363">
        <f>K2363*10000+L2363*100+B2361</f>
        <v>81401</v>
      </c>
      <c r="O2363">
        <f>K2363*10000+L2363*100+C2361</f>
        <v>81402</v>
      </c>
      <c r="P2363">
        <f>K2363*10000+L2363*100+D2361</f>
        <v>81403</v>
      </c>
      <c r="Q2363">
        <f>K2363*10000+L2363*100+E2341</f>
        <v>81404</v>
      </c>
      <c r="R2363">
        <f>K2363*10000+L2363*100+F2341</f>
        <v>81405</v>
      </c>
    </row>
    <row r="2364" spans="1:18">
      <c r="A2364" s="10" t="str">
        <f>INDEX(REFERENCE!$B$2:$K$2,1,'EXAMPLE OF CHOICE CARDS'!I2364)</f>
        <v>Format</v>
      </c>
      <c r="B2364" s="5" t="str">
        <f>INDEX('DCM CARDS LOOKUP - HIDDEN'!$P$4:$AF$8890,MATCH(N2364,'DCM CARDS LOOKUP - HIDDEN'!$O$4:$O$8890,0),$I2364)</f>
        <v>Syrup/liquid</v>
      </c>
      <c r="C2364" s="5" t="str">
        <f>INDEX('DCM CARDS LOOKUP - HIDDEN'!$P$4:$AF$8890,MATCH(O2364,'DCM CARDS LOOKUP - HIDDEN'!$O$4:$O$8890,0),$I2364)</f>
        <v>Nasal Spray</v>
      </c>
      <c r="D2364" s="5" t="str">
        <f>INDEX('DCM CARDS LOOKUP - HIDDEN'!$P$4:$AF$8890,MATCH(P2364,'DCM CARDS LOOKUP - HIDDEN'!$O$4:$O$8890,0),$I2364)</f>
        <v>Gummies</v>
      </c>
      <c r="E2364" s="5" t="str">
        <f>INDEX('DCM CARDS LOOKUP - HIDDEN'!$P$4:$AF$8890,MATCH(Q2364,'DCM CARDS LOOKUP - HIDDEN'!$O$4:$O$8890,0),$I2364)</f>
        <v>Hot liquid powder packet</v>
      </c>
      <c r="F2364" s="5" t="str">
        <f>INDEX('DCM CARDS LOOKUP - HIDDEN'!$P$4:$AF$8890,MATCH(R2364,'DCM CARDS LOOKUP - HIDDEN'!$O$4:$O$8890,0),$I2364)</f>
        <v>Effervescent Tablets</v>
      </c>
      <c r="G2364" s="42"/>
      <c r="I2364" s="4">
        <v>2</v>
      </c>
      <c r="N2364">
        <f>K2363*10000+L2363*100+B2361</f>
        <v>81401</v>
      </c>
      <c r="O2364">
        <f>K2363*10000+L2363*100+C2361</f>
        <v>81402</v>
      </c>
      <c r="P2364">
        <f>K2363*10000+L2363*100+D2361</f>
        <v>81403</v>
      </c>
      <c r="Q2364">
        <f>K2363*10000+L2363*100+E2341</f>
        <v>81404</v>
      </c>
      <c r="R2364">
        <f>K2363*10000+L2363*100+F2341</f>
        <v>81405</v>
      </c>
    </row>
    <row r="2365" spans="1:18">
      <c r="A2365" s="10" t="str">
        <f>INDEX(REFERENCE!$B$2:$K$2,1,'EXAMPLE OF CHOICE CARDS'!I2365)</f>
        <v>Symptoms</v>
      </c>
      <c r="B2365" s="5" t="str">
        <f>INDEX('DCM CARDS LOOKUP - HIDDEN'!$P$4:$AF$8890,MATCH(N2365,'DCM CARDS LOOKUP - HIDDEN'!$O$4:$O$8890,0),$I2365)</f>
        <v>Sore throat relief</v>
      </c>
      <c r="C2365" s="5" t="str">
        <f>INDEX('DCM CARDS LOOKUP - HIDDEN'!$P$4:$AF$8890,MATCH(O2365,'DCM CARDS LOOKUP - HIDDEN'!$O$4:$O$8890,0),$I2365)</f>
        <v>Sinus Pressure relief</v>
      </c>
      <c r="D2365" s="5" t="str">
        <f>INDEX('DCM CARDS LOOKUP - HIDDEN'!$P$4:$AF$8890,MATCH(P2365,'DCM CARDS LOOKUP - HIDDEN'!$O$4:$O$8890,0),$I2365)</f>
        <v>Body Aches/Pain relief</v>
      </c>
      <c r="E2365" s="5" t="str">
        <f>INDEX('DCM CARDS LOOKUP - HIDDEN'!$P$4:$AF$8890,MATCH(Q2365,'DCM CARDS LOOKUP - HIDDEN'!$O$4:$O$8890,0),$I2365)</f>
        <v>Clears mucus</v>
      </c>
      <c r="F2365" s="5" t="str">
        <f>INDEX('DCM CARDS LOOKUP - HIDDEN'!$P$4:$AF$8890,MATCH(R2365,'DCM CARDS LOOKUP - HIDDEN'!$O$4:$O$8890,0),$I2365)</f>
        <v>Runny nose relief</v>
      </c>
      <c r="G2365" s="42"/>
      <c r="I2365" s="4">
        <v>3</v>
      </c>
      <c r="N2365">
        <f>K2363*10000+L2363*100+B2361</f>
        <v>81401</v>
      </c>
      <c r="O2365">
        <f>K2363*10000+L2363*100+C2361</f>
        <v>81402</v>
      </c>
      <c r="P2365">
        <f>K2363*10000+L2363*100+D2361</f>
        <v>81403</v>
      </c>
      <c r="Q2365">
        <f>K2363*10000+L2363*100+E2341</f>
        <v>81404</v>
      </c>
      <c r="R2365">
        <f>K2363*10000+L2363*100+F2341</f>
        <v>81405</v>
      </c>
    </row>
    <row r="2366" spans="1:18">
      <c r="A2366" s="10" t="str">
        <f>INDEX(REFERENCE!$B$2:$K$2,1,'EXAMPLE OF CHOICE CARDS'!I2366)</f>
        <v>Benefit</v>
      </c>
      <c r="B2366" s="5" t="str">
        <f>INDEX('DCM CARDS LOOKUP - HIDDEN'!$P$4:$AF$8890,MATCH(N2366,'DCM CARDS LOOKUP - HIDDEN'!$O$4:$O$8890,0),$I2366)</f>
        <v>Maximum Strength</v>
      </c>
      <c r="C2366" s="5" t="str">
        <f>INDEX('DCM CARDS LOOKUP - HIDDEN'!$P$4:$AF$8890,MATCH(O2366,'DCM CARDS LOOKUP - HIDDEN'!$O$4:$O$8890,0),$I2366)</f>
        <v>Treats Sneezing</v>
      </c>
      <c r="D2366" s="5" t="str">
        <f>INDEX('DCM CARDS LOOKUP - HIDDEN'!$P$4:$AF$8890,MATCH(P2366,'DCM CARDS LOOKUP - HIDDEN'!$O$4:$O$8890,0),$I2366)</f>
        <v>For people with High Blood Pressure (decongestant free)</v>
      </c>
      <c r="E2366" s="5" t="str">
        <f>INDEX('DCM CARDS LOOKUP - HIDDEN'!$P$4:$AF$8890,MATCH(Q2366,'DCM CARDS LOOKUP - HIDDEN'!$O$4:$O$8890,0),$I2366)</f>
        <v>Helps me sleep</v>
      </c>
      <c r="F2366" s="5" t="str">
        <f>INDEX('DCM CARDS LOOKUP - HIDDEN'!$P$4:$AF$8890,MATCH(R2366,'DCM CARDS LOOKUP - HIDDEN'!$O$4:$O$8890,0),$I2366)</f>
        <v>Loosens mucus</v>
      </c>
      <c r="G2366" s="42"/>
      <c r="I2366" s="4">
        <v>4</v>
      </c>
      <c r="N2366">
        <f>K2363*10000+L2363*100+B2361</f>
        <v>81401</v>
      </c>
      <c r="O2366">
        <f>K2363*10000+L2363*100+C2361</f>
        <v>81402</v>
      </c>
      <c r="P2366">
        <f>K2363*10000+L2363*100+D2361</f>
        <v>81403</v>
      </c>
      <c r="Q2366">
        <f>K2363*10000+L2363*100+E2341</f>
        <v>81404</v>
      </c>
      <c r="R2366">
        <f>K2363*10000+L2363*100+F2341</f>
        <v>81405</v>
      </c>
    </row>
    <row r="2367" spans="1:18">
      <c r="A2367" s="10" t="str">
        <f>INDEX(REFERENCE!$B$2:$K$2,1,'EXAMPLE OF CHOICE CARDS'!I2367)</f>
        <v>Doses</v>
      </c>
      <c r="B2367" s="5" t="str">
        <f>INDEX('DCM CARDS LOOKUP - HIDDEN'!$P$4:$AF$8890,MATCH(N2367,'DCM CARDS LOOKUP - HIDDEN'!$O$4:$O$8890,0),$I2367)</f>
        <v>30 Doses</v>
      </c>
      <c r="C2367" s="5" t="str">
        <f>INDEX('DCM CARDS LOOKUP - HIDDEN'!$P$4:$AF$8890,MATCH(O2367,'DCM CARDS LOOKUP - HIDDEN'!$O$4:$O$8890,0),$I2367)</f>
        <v>90 Doses</v>
      </c>
      <c r="D2367" s="5" t="str">
        <f>INDEX('DCM CARDS LOOKUP - HIDDEN'!$P$4:$AF$8890,MATCH(P2367,'DCM CARDS LOOKUP - HIDDEN'!$O$4:$O$8890,0),$I2367)</f>
        <v>60 Doses</v>
      </c>
      <c r="E2367" s="5" t="str">
        <f>INDEX('DCM CARDS LOOKUP - HIDDEN'!$P$4:$AF$8890,MATCH(Q2367,'DCM CARDS LOOKUP - HIDDEN'!$O$4:$O$8890,0),$I2367)</f>
        <v>12 Doses</v>
      </c>
      <c r="F2367" s="5" t="str">
        <f>INDEX('DCM CARDS LOOKUP - HIDDEN'!$P$4:$AF$8890,MATCH(R2367,'DCM CARDS LOOKUP - HIDDEN'!$O$4:$O$8890,0),$I2367)</f>
        <v>6 Doses</v>
      </c>
      <c r="G2367" s="42"/>
      <c r="I2367" s="4">
        <v>5</v>
      </c>
      <c r="N2367">
        <f>K2363*10000+L2363*100+B2361</f>
        <v>81401</v>
      </c>
      <c r="O2367">
        <f>K2363*10000+L2363*100+C2361</f>
        <v>81402</v>
      </c>
      <c r="P2367">
        <f>K2363*10000+L2363*100+D2361</f>
        <v>81403</v>
      </c>
      <c r="Q2367">
        <f>K2363*10000+L2363*100+E2341</f>
        <v>81404</v>
      </c>
      <c r="R2367">
        <f>K2363*10000+L2363*100+F2341</f>
        <v>81405</v>
      </c>
    </row>
    <row r="2368" spans="1:18">
      <c r="A2368" s="10" t="str">
        <f>INDEX(REFERENCE!$B$2:$K$2,1,'EXAMPLE OF CHOICE CARDS'!I2368)</f>
        <v>flavor</v>
      </c>
      <c r="B2368" s="5" t="str">
        <f>INDEX('DCM CARDS LOOKUP - HIDDEN'!$P$4:$AF$8890,MATCH(N2368,'DCM CARDS LOOKUP - HIDDEN'!$O$4:$O$8890,0),$I2368)</f>
        <v>Elderberry</v>
      </c>
      <c r="C2368" s="5" t="str">
        <f>INDEX('DCM CARDS LOOKUP - HIDDEN'!$P$4:$AF$8890,MATCH(O2368,'DCM CARDS LOOKUP - HIDDEN'!$O$4:$O$8890,0),$I2368)</f>
        <v>-</v>
      </c>
      <c r="D2368" s="5" t="str">
        <f>INDEX('DCM CARDS LOOKUP - HIDDEN'!$P$4:$AF$8890,MATCH(P2368,'DCM CARDS LOOKUP - HIDDEN'!$O$4:$O$8890,0),$I2368)</f>
        <v>Honey</v>
      </c>
      <c r="E2368" s="5" t="str">
        <f>INDEX('DCM CARDS LOOKUP - HIDDEN'!$P$4:$AF$8890,MATCH(Q2368,'DCM CARDS LOOKUP - HIDDEN'!$O$4:$O$8890,0),$I2368)</f>
        <v>Orange</v>
      </c>
      <c r="F2368" s="5" t="str">
        <f>INDEX('DCM CARDS LOOKUP - HIDDEN'!$P$4:$AF$8890,MATCH(R2368,'DCM CARDS LOOKUP - HIDDEN'!$O$4:$O$8890,0),$I2368)</f>
        <v>Cherry</v>
      </c>
      <c r="G2368" s="42"/>
      <c r="I2368" s="4">
        <v>6</v>
      </c>
      <c r="N2368">
        <f>K2363*10000+L2363*100+B2361</f>
        <v>81401</v>
      </c>
      <c r="O2368">
        <f>K2363*10000+L2363*100+C2361</f>
        <v>81402</v>
      </c>
      <c r="P2368">
        <f>K2363*10000+L2363*100+D2361</f>
        <v>81403</v>
      </c>
      <c r="Q2368">
        <f>K2363*10000+L2363*100+E2341</f>
        <v>81404</v>
      </c>
      <c r="R2368">
        <f>K2363*10000+L2363*100+F2341</f>
        <v>81405</v>
      </c>
    </row>
    <row r="2369" spans="1:18" ht="15" customHeight="1">
      <c r="A2369" s="10" t="str">
        <f>INDEX(REFERENCE!$B$2:$K$2,1,'EXAMPLE OF CHOICE CARDS'!I2369)</f>
        <v>Price</v>
      </c>
      <c r="B2369" s="29">
        <f>INDEX('DCM CARDS LOOKUP - HIDDEN'!$P$4:$AF$8890,MATCH(N2369,'DCM CARDS LOOKUP - HIDDEN'!$O$4:$O$8890,0),$I2369)</f>
        <v>17</v>
      </c>
      <c r="C2369" s="29">
        <f>INDEX('DCM CARDS LOOKUP - HIDDEN'!$P$4:$AF$8890,MATCH(O2369,'DCM CARDS LOOKUP - HIDDEN'!$O$4:$O$8890,0),$I2369)</f>
        <v>26</v>
      </c>
      <c r="D2369" s="29">
        <f>INDEX('DCM CARDS LOOKUP - HIDDEN'!$P$4:$AF$8890,MATCH(P2369,'DCM CARDS LOOKUP - HIDDEN'!$O$4:$O$8890,0),$I2369)</f>
        <v>29</v>
      </c>
      <c r="E2369" s="29">
        <f>INDEX('DCM CARDS LOOKUP - HIDDEN'!$P$4:$AF$8890,MATCH(Q2369,'DCM CARDS LOOKUP - HIDDEN'!$O$4:$O$8890,0),$I2369)</f>
        <v>16</v>
      </c>
      <c r="F2369" s="29">
        <f>INDEX('DCM CARDS LOOKUP - HIDDEN'!$P$4:$AF$8890,MATCH(R2369,'DCM CARDS LOOKUP - HIDDEN'!$O$4:$O$8890,0),$I2369)</f>
        <v>5</v>
      </c>
      <c r="G2369" s="42"/>
      <c r="I2369" s="4">
        <v>7</v>
      </c>
      <c r="N2369">
        <f>K2363*10000+L2363*100+B2361</f>
        <v>81401</v>
      </c>
      <c r="O2369">
        <f>K2363*10000+L2363*100+C2361</f>
        <v>81402</v>
      </c>
      <c r="P2369">
        <f>K2363*10000+L2363*100+D2361</f>
        <v>81403</v>
      </c>
      <c r="Q2369">
        <f>K2363*10000+L2363*100+E2341</f>
        <v>81404</v>
      </c>
      <c r="R2369">
        <f>K2363*10000+L2363*100+F2341</f>
        <v>81405</v>
      </c>
    </row>
    <row r="2370" spans="1:18" ht="15" hidden="1" customHeight="1">
      <c r="A2370" s="10">
        <f>INDEX(REFERENCE!$B$2:$K$2,1,'EXAMPLE OF CHOICE CARDS'!I2370)</f>
        <v>0</v>
      </c>
      <c r="B2370" s="29">
        <f>INDEX('DCM CARDS LOOKUP - HIDDEN'!$P$4:$AF$8890,MATCH(N2370,'DCM CARDS LOOKUP - HIDDEN'!$O$4:$O$8890,0),$I2370)</f>
        <v>0</v>
      </c>
      <c r="C2370" s="29">
        <f>INDEX('DCM CARDS LOOKUP - HIDDEN'!$P$4:$AF$8890,MATCH(O2370,'DCM CARDS LOOKUP - HIDDEN'!$O$4:$O$8890,0),$I2370)</f>
        <v>0</v>
      </c>
      <c r="D2370" s="29">
        <f>INDEX('DCM CARDS LOOKUP - HIDDEN'!$P$4:$AF$8890,MATCH(P2370,'DCM CARDS LOOKUP - HIDDEN'!$O$4:$O$8890,0),$I2370)</f>
        <v>0</v>
      </c>
      <c r="E2370" s="29">
        <f>INDEX('DCM CARDS LOOKUP - HIDDEN'!$P$4:$AF$8890,MATCH(Q2370,'DCM CARDS LOOKUP - HIDDEN'!$O$4:$O$8890,0),$I2370)</f>
        <v>0</v>
      </c>
      <c r="F2370" s="29">
        <f>INDEX('DCM CARDS LOOKUP - HIDDEN'!$P$4:$AF$8890,MATCH(R2370,'DCM CARDS LOOKUP - HIDDEN'!$O$4:$O$8890,0),$I2370)</f>
        <v>0</v>
      </c>
      <c r="G2370" s="42"/>
      <c r="I2370" s="4">
        <v>8</v>
      </c>
      <c r="N2370">
        <f>K2363*10000+L2363*100+B2361</f>
        <v>81401</v>
      </c>
      <c r="O2370">
        <f>K2363*10000+L2363*100+C2361</f>
        <v>81402</v>
      </c>
      <c r="P2370">
        <f>K2363*10000+L2363*100+D2361</f>
        <v>81403</v>
      </c>
      <c r="Q2370">
        <f>K2363*10000+L2363*100+E2341</f>
        <v>81404</v>
      </c>
      <c r="R2370">
        <f>K2363*10000+L2363*100+F2341</f>
        <v>81405</v>
      </c>
    </row>
    <row r="2371" spans="1:18" ht="15" hidden="1" customHeight="1">
      <c r="A2371" s="10">
        <f>INDEX(REFERENCE!$B$2:$K$2,1,'EXAMPLE OF CHOICE CARDS'!I2371)</f>
        <v>0</v>
      </c>
      <c r="B2371" s="5">
        <f>INDEX('DCM CARDS LOOKUP - HIDDEN'!$P$4:$AF$8890,MATCH(N2371,'DCM CARDS LOOKUP - HIDDEN'!$O$4:$O$8890,0),$I2371)</f>
        <v>0</v>
      </c>
      <c r="C2371" s="5">
        <f>INDEX('DCM CARDS LOOKUP - HIDDEN'!$P$4:$AF$8890,MATCH(O2371,'DCM CARDS LOOKUP - HIDDEN'!$O$4:$O$8890,0),$I2371)</f>
        <v>0</v>
      </c>
      <c r="D2371" s="5">
        <f>INDEX('DCM CARDS LOOKUP - HIDDEN'!$P$4:$AF$8890,MATCH(P2371,'DCM CARDS LOOKUP - HIDDEN'!$O$4:$O$8890,0),$I2371)</f>
        <v>0</v>
      </c>
      <c r="E2371" s="5">
        <f>INDEX('DCM CARDS LOOKUP - HIDDEN'!$P$4:$AF$8890,MATCH(Q2371,'DCM CARDS LOOKUP - HIDDEN'!$O$4:$O$8890,0),$I2371)</f>
        <v>0</v>
      </c>
      <c r="F2371" s="5">
        <f>INDEX('DCM CARDS LOOKUP - HIDDEN'!$P$4:$AF$8890,MATCH(R2371,'DCM CARDS LOOKUP - HIDDEN'!$O$4:$O$8890,0),$I2371)</f>
        <v>0</v>
      </c>
      <c r="G2371" s="42"/>
      <c r="I2371" s="4">
        <v>9</v>
      </c>
      <c r="N2371">
        <f>K2363*10000+L2363*100+B2361</f>
        <v>81401</v>
      </c>
      <c r="O2371">
        <f>K2363*10000+L2363*100+C2361</f>
        <v>81402</v>
      </c>
      <c r="P2371">
        <f>K2363*10000+L2363*100+D2361</f>
        <v>81403</v>
      </c>
      <c r="Q2371">
        <f>K2363*10000+L2363*100+E2341</f>
        <v>81404</v>
      </c>
      <c r="R2371">
        <f>K2363*10000+L2363*100+F2341</f>
        <v>81405</v>
      </c>
    </row>
    <row r="2372" spans="1:18" ht="15" hidden="1" customHeight="1">
      <c r="A2372" s="10">
        <f>INDEX(REFERENCE!$B$2:$K$2,1,'EXAMPLE OF CHOICE CARDS'!I2372)</f>
        <v>0</v>
      </c>
      <c r="B2372" s="5">
        <f>INDEX('DCM CARDS LOOKUP - HIDDEN'!$P$4:$AF$8890,MATCH(N2372,'DCM CARDS LOOKUP - HIDDEN'!$O$4:$O$8890,0),$I2372)</f>
        <v>0</v>
      </c>
      <c r="C2372" s="5">
        <f>INDEX('DCM CARDS LOOKUP - HIDDEN'!$P$4:$AF$8890,MATCH(O2372,'DCM CARDS LOOKUP - HIDDEN'!$O$4:$O$8890,0),$I2372)</f>
        <v>0</v>
      </c>
      <c r="D2372" s="5">
        <f>INDEX('DCM CARDS LOOKUP - HIDDEN'!$P$4:$AF$8890,MATCH(P2372,'DCM CARDS LOOKUP - HIDDEN'!$O$4:$O$8890,0),$I2372)</f>
        <v>0</v>
      </c>
      <c r="E2372" s="5">
        <f>INDEX('DCM CARDS LOOKUP - HIDDEN'!$P$4:$AF$8890,MATCH(Q2372,'DCM CARDS LOOKUP - HIDDEN'!$O$4:$O$8890,0),$I2372)</f>
        <v>0</v>
      </c>
      <c r="F2372" s="5">
        <f>INDEX('DCM CARDS LOOKUP - HIDDEN'!$P$4:$AF$8890,MATCH(R2372,'DCM CARDS LOOKUP - HIDDEN'!$O$4:$O$8890,0),$I2372)</f>
        <v>0</v>
      </c>
      <c r="G2372" s="42"/>
      <c r="I2372" s="4">
        <v>10</v>
      </c>
      <c r="N2372">
        <f>K2363*10000+L2363*100+B2361</f>
        <v>81401</v>
      </c>
      <c r="O2372">
        <f>K2363*10000+L2363*100+C2361</f>
        <v>81402</v>
      </c>
      <c r="P2372">
        <f>K2363*10000+L2363*100+D2361</f>
        <v>81403</v>
      </c>
      <c r="Q2372">
        <f>K2363*10000+L2363*100+E2341</f>
        <v>81404</v>
      </c>
      <c r="R2372">
        <f>K2363*10000+L2363*100+F2341</f>
        <v>81405</v>
      </c>
    </row>
    <row r="2373" spans="1:18" ht="15" hidden="1" customHeight="1">
      <c r="A2373" s="10" t="e">
        <f>INDEX(REFERENCE!$B$2:$K$2,1,'EXAMPLE OF CHOICE CARDS'!I2373)</f>
        <v>#REF!</v>
      </c>
      <c r="B2373" s="5">
        <f>INDEX('DCM CARDS LOOKUP - HIDDEN'!$P$4:$AF$8890,MATCH(N2373,'DCM CARDS LOOKUP - HIDDEN'!$O$4:$O$8890,0),$I2373)</f>
        <v>0</v>
      </c>
      <c r="C2373" s="5">
        <f>INDEX('DCM CARDS LOOKUP - HIDDEN'!$P$4:$AF$8890,MATCH(O2373,'DCM CARDS LOOKUP - HIDDEN'!$O$4:$O$8890,0),$I2373)</f>
        <v>0</v>
      </c>
      <c r="D2373" s="5">
        <f>INDEX('DCM CARDS LOOKUP - HIDDEN'!$P$4:$AF$8890,MATCH(P2373,'DCM CARDS LOOKUP - HIDDEN'!$O$4:$O$8890,0),$I2373)</f>
        <v>0</v>
      </c>
      <c r="E2373" s="24"/>
      <c r="F2373" s="24"/>
      <c r="G2373" s="42"/>
      <c r="I2373" s="4">
        <v>11</v>
      </c>
      <c r="N2373">
        <f>K2363*10000+L2363*100+B2361</f>
        <v>81401</v>
      </c>
      <c r="O2373">
        <f>K2363*10000+L2363*100+C2361</f>
        <v>81402</v>
      </c>
      <c r="P2373">
        <f>K2363*10000+L2363*100+D2361</f>
        <v>81403</v>
      </c>
      <c r="Q2373">
        <f>K2363*10000+L2363*100+E2341</f>
        <v>81404</v>
      </c>
      <c r="R2373">
        <f>K2363*10000+L2363*100+F2341</f>
        <v>81405</v>
      </c>
    </row>
    <row r="2374" spans="1:18" ht="15" hidden="1" customHeight="1">
      <c r="A2374" s="10" t="e">
        <f>INDEX(REFERENCE!$B$2:$K$2,1,'EXAMPLE OF CHOICE CARDS'!I2374)</f>
        <v>#REF!</v>
      </c>
      <c r="B2374" s="5">
        <f>INDEX('DCM CARDS LOOKUP - HIDDEN'!$P$4:$AF$8890,MATCH(N2374,'DCM CARDS LOOKUP - HIDDEN'!$O$4:$O$8890,0),$I2374)</f>
        <v>0</v>
      </c>
      <c r="C2374" s="5">
        <f>INDEX('DCM CARDS LOOKUP - HIDDEN'!$P$4:$AF$8890,MATCH(O2374,'DCM CARDS LOOKUP - HIDDEN'!$O$4:$O$8890,0),$I2374)</f>
        <v>0</v>
      </c>
      <c r="D2374" s="5">
        <f>INDEX('DCM CARDS LOOKUP - HIDDEN'!$P$4:$AF$8890,MATCH(P2374,'DCM CARDS LOOKUP - HIDDEN'!$O$4:$O$8890,0),$I2374)</f>
        <v>0</v>
      </c>
      <c r="E2374" s="24"/>
      <c r="F2374" s="24"/>
      <c r="G2374" s="42"/>
      <c r="I2374" s="4">
        <v>12</v>
      </c>
      <c r="N2374">
        <f>K2363*10000+L2363*100+B2361</f>
        <v>81401</v>
      </c>
      <c r="O2374">
        <f>K2363*10000+L2363*100+C2361</f>
        <v>81402</v>
      </c>
      <c r="P2374">
        <f>K2363*10000+L2363*100+D2361</f>
        <v>81403</v>
      </c>
      <c r="Q2374">
        <f>K2363*10000+L2363*100+E2341</f>
        <v>81404</v>
      </c>
      <c r="R2374">
        <f>K2363*10000+L2363*100+F2341</f>
        <v>81405</v>
      </c>
    </row>
    <row r="2375" spans="1:18" ht="15" hidden="1" customHeight="1">
      <c r="A2375" s="10" t="e">
        <f>INDEX(REFERENCE!$B$2:$K$2,1,'EXAMPLE OF CHOICE CARDS'!I2375)</f>
        <v>#REF!</v>
      </c>
      <c r="B2375" s="5">
        <f>INDEX('DCM CARDS LOOKUP - HIDDEN'!$P$4:$AF$8890,MATCH(N2375,'DCM CARDS LOOKUP - HIDDEN'!$O$4:$O$8890,0),$I2375)</f>
        <v>0</v>
      </c>
      <c r="C2375" s="5">
        <f>INDEX('DCM CARDS LOOKUP - HIDDEN'!$P$4:$AF$8890,MATCH(O2375,'DCM CARDS LOOKUP - HIDDEN'!$O$4:$O$8890,0),$I2375)</f>
        <v>0</v>
      </c>
      <c r="D2375" s="5">
        <f>INDEX('DCM CARDS LOOKUP - HIDDEN'!$P$4:$AF$8890,MATCH(P2375,'DCM CARDS LOOKUP - HIDDEN'!$O$4:$O$8890,0),$I2375)</f>
        <v>0</v>
      </c>
      <c r="E2375" s="24"/>
      <c r="F2375" s="24"/>
      <c r="G2375" s="42"/>
      <c r="I2375" s="4">
        <v>13</v>
      </c>
      <c r="N2375">
        <f>K2363*10000+L2363*100+B2361</f>
        <v>81401</v>
      </c>
      <c r="O2375">
        <f>K2363*10000+L2363*100+C2361</f>
        <v>81402</v>
      </c>
      <c r="P2375">
        <f>K2363*10000+L2363*100+D2361</f>
        <v>81403</v>
      </c>
      <c r="Q2375">
        <f>K2363*10000+L2363*100+E2341</f>
        <v>81404</v>
      </c>
      <c r="R2375">
        <f>K2363*10000+L2363*100+F2341</f>
        <v>81405</v>
      </c>
    </row>
    <row r="2376" spans="1:18" ht="15" hidden="1" customHeight="1">
      <c r="A2376" s="10" t="e">
        <f>INDEX(REFERENCE!$B$2:$K$2,1,'EXAMPLE OF CHOICE CARDS'!I2376)</f>
        <v>#REF!</v>
      </c>
      <c r="B2376" s="5">
        <f>INDEX('DCM CARDS LOOKUP - HIDDEN'!$P$4:$AF$8890,MATCH(N2376,'DCM CARDS LOOKUP - HIDDEN'!$O$4:$O$8890,0),$I2376)</f>
        <v>0</v>
      </c>
      <c r="C2376" s="5">
        <f>INDEX('DCM CARDS LOOKUP - HIDDEN'!$P$4:$AF$8890,MATCH(O2376,'DCM CARDS LOOKUP - HIDDEN'!$O$4:$O$8890,0),$I2376)</f>
        <v>0</v>
      </c>
      <c r="D2376" s="5">
        <f>INDEX('DCM CARDS LOOKUP - HIDDEN'!$P$4:$AF$8890,MATCH(P2376,'DCM CARDS LOOKUP - HIDDEN'!$O$4:$O$8890,0),$I2376)</f>
        <v>0</v>
      </c>
      <c r="E2376" s="24"/>
      <c r="F2376" s="24"/>
      <c r="G2376" s="43"/>
      <c r="I2376" s="4">
        <v>14</v>
      </c>
      <c r="N2376">
        <f>K2363*10000+L2363*100+B2361</f>
        <v>81401</v>
      </c>
      <c r="O2376">
        <f>K2363*10000+L2363*100+C2361</f>
        <v>81402</v>
      </c>
      <c r="P2376">
        <f>K2363*10000+L2363*100+D2361</f>
        <v>81403</v>
      </c>
      <c r="Q2376">
        <f>K2363*10000+L2363*100+E2341</f>
        <v>81404</v>
      </c>
      <c r="R2376">
        <f>K2363*10000+L2363*100+F2341</f>
        <v>81405</v>
      </c>
    </row>
    <row r="2377" spans="1:18">
      <c r="A2377" s="2"/>
      <c r="B2377" s="5"/>
      <c r="C2377" s="5"/>
      <c r="D2377" s="5"/>
      <c r="E2377" s="5"/>
      <c r="F2377" s="5"/>
      <c r="G2377" s="5"/>
      <c r="I2377" s="13"/>
    </row>
    <row r="2378" spans="1:18">
      <c r="A2378" s="6"/>
      <c r="B2378" s="7">
        <v>1</v>
      </c>
      <c r="C2378" s="7">
        <v>2</v>
      </c>
      <c r="D2378" s="7">
        <v>3</v>
      </c>
      <c r="E2378" s="7">
        <v>4</v>
      </c>
      <c r="F2378" s="7">
        <v>5</v>
      </c>
      <c r="G2378" s="7">
        <v>9</v>
      </c>
      <c r="I2378" s="13"/>
    </row>
    <row r="2381" spans="1:18">
      <c r="A2381" s="1" t="str">
        <f>"Version "&amp;K2383&amp;"; Task"&amp;L2383</f>
        <v>Version 8; Task15</v>
      </c>
      <c r="B2381" s="4">
        <v>1</v>
      </c>
      <c r="C2381" s="4">
        <v>2</v>
      </c>
      <c r="D2381" s="4">
        <v>3</v>
      </c>
      <c r="E2381" s="4">
        <f>E2361</f>
        <v>4</v>
      </c>
      <c r="F2381" s="4">
        <f>F2361</f>
        <v>5</v>
      </c>
      <c r="I2381" s="13"/>
    </row>
    <row r="2382" spans="1:18" ht="15" customHeight="1">
      <c r="A2382" s="11" t="s">
        <v>8</v>
      </c>
      <c r="B2382" s="12" t="s">
        <v>9</v>
      </c>
      <c r="C2382" s="12" t="s">
        <v>10</v>
      </c>
      <c r="D2382" s="12" t="s">
        <v>11</v>
      </c>
      <c r="E2382" s="23" t="s">
        <v>20</v>
      </c>
      <c r="F2382" s="23" t="s">
        <v>21</v>
      </c>
      <c r="G2382" s="41" t="s">
        <v>15</v>
      </c>
      <c r="I2382" s="13"/>
      <c r="K2382" t="s">
        <v>12</v>
      </c>
      <c r="L2382" t="s">
        <v>1</v>
      </c>
    </row>
    <row r="2383" spans="1:18">
      <c r="A2383" s="10" t="str">
        <f>INDEX(REFERENCE!$B$2:$K$2,1,'EXAMPLE OF CHOICE CARDS'!I2383)</f>
        <v>Brand</v>
      </c>
      <c r="B2383" s="5" t="str">
        <f>INDEX('DCM CARDS LOOKUP - HIDDEN'!$P$4:$AF$8890,MATCH(N2383,'DCM CARDS LOOKUP - HIDDEN'!$O$4:$O$8890,0),$I2383)</f>
        <v>Delsym</v>
      </c>
      <c r="C2383" s="5" t="str">
        <f>INDEX('DCM CARDS LOOKUP - HIDDEN'!$P$4:$AF$8890,MATCH(O2383,'DCM CARDS LOOKUP - HIDDEN'!$O$4:$O$8890,0),$I2383)</f>
        <v>Zarbee's</v>
      </c>
      <c r="D2383" s="5" t="str">
        <f>INDEX('DCM CARDS LOOKUP - HIDDEN'!$P$4:$AF$8890,MATCH(P2383,'DCM CARDS LOOKUP - HIDDEN'!$O$4:$O$8890,0),$I2383)</f>
        <v>Nyquil</v>
      </c>
      <c r="E2383" s="5" t="str">
        <f>INDEX('DCM CARDS LOOKUP - HIDDEN'!$P$4:$AF$8890,MATCH(Q2383,'DCM CARDS LOOKUP - HIDDEN'!$O$4:$O$8890,0),$I2383)</f>
        <v>Walgreens</v>
      </c>
      <c r="F2383" s="5" t="str">
        <f>INDEX('DCM CARDS LOOKUP - HIDDEN'!$P$4:$AF$8890,MATCH(R2383,'DCM CARDS LOOKUP - HIDDEN'!$O$4:$O$8890,0),$I2383)</f>
        <v>Theraflu</v>
      </c>
      <c r="G2383" s="42"/>
      <c r="I2383" s="4">
        <v>1</v>
      </c>
      <c r="K2383">
        <f>IF(L2363=15,K2363+1,K2363)</f>
        <v>8</v>
      </c>
      <c r="L2383">
        <f>IF(L2363&lt;15,L2363+1,1)</f>
        <v>15</v>
      </c>
      <c r="N2383">
        <f>K2383*10000+L2383*100+B2381</f>
        <v>81501</v>
      </c>
      <c r="O2383">
        <f>K2383*10000+L2383*100+C2381</f>
        <v>81502</v>
      </c>
      <c r="P2383">
        <f>K2383*10000+L2383*100+D2381</f>
        <v>81503</v>
      </c>
      <c r="Q2383">
        <f>K2383*10000+L2383*100+E2361</f>
        <v>81504</v>
      </c>
      <c r="R2383">
        <f>K2383*10000+L2383*100+F2361</f>
        <v>81505</v>
      </c>
    </row>
    <row r="2384" spans="1:18">
      <c r="A2384" s="10" t="str">
        <f>INDEX(REFERENCE!$B$2:$K$2,1,'EXAMPLE OF CHOICE CARDS'!I2384)</f>
        <v>Format</v>
      </c>
      <c r="B2384" s="5" t="str">
        <f>INDEX('DCM CARDS LOOKUP - HIDDEN'!$P$4:$AF$8890,MATCH(N2384,'DCM CARDS LOOKUP - HIDDEN'!$O$4:$O$8890,0),$I2384)</f>
        <v>Nasal Spray</v>
      </c>
      <c r="C2384" s="5" t="str">
        <f>INDEX('DCM CARDS LOOKUP - HIDDEN'!$P$4:$AF$8890,MATCH(O2384,'DCM CARDS LOOKUP - HIDDEN'!$O$4:$O$8890,0),$I2384)</f>
        <v>Syrup/liquid</v>
      </c>
      <c r="D2384" s="5" t="str">
        <f>INDEX('DCM CARDS LOOKUP - HIDDEN'!$P$4:$AF$8890,MATCH(P2384,'DCM CARDS LOOKUP - HIDDEN'!$O$4:$O$8890,0),$I2384)</f>
        <v>Hot liquid powder packet</v>
      </c>
      <c r="E2384" s="5" t="str">
        <f>INDEX('DCM CARDS LOOKUP - HIDDEN'!$P$4:$AF$8890,MATCH(Q2384,'DCM CARDS LOOKUP - HIDDEN'!$O$4:$O$8890,0),$I2384)</f>
        <v>Powder packet</v>
      </c>
      <c r="F2384" s="5" t="str">
        <f>INDEX('DCM CARDS LOOKUP - HIDDEN'!$P$4:$AF$8890,MATCH(R2384,'DCM CARDS LOOKUP - HIDDEN'!$O$4:$O$8890,0),$I2384)</f>
        <v>Tablet</v>
      </c>
      <c r="G2384" s="42"/>
      <c r="I2384" s="4">
        <v>2</v>
      </c>
      <c r="N2384">
        <f>K2383*10000+L2383*100+B2381</f>
        <v>81501</v>
      </c>
      <c r="O2384">
        <f>K2383*10000+L2383*100+C2381</f>
        <v>81502</v>
      </c>
      <c r="P2384">
        <f>K2383*10000+L2383*100+D2381</f>
        <v>81503</v>
      </c>
      <c r="Q2384">
        <f>K2383*10000+L2383*100+E2361</f>
        <v>81504</v>
      </c>
      <c r="R2384">
        <f>K2383*10000+L2383*100+F2361</f>
        <v>81505</v>
      </c>
    </row>
    <row r="2385" spans="1:18">
      <c r="A2385" s="10" t="str">
        <f>INDEX(REFERENCE!$B$2:$K$2,1,'EXAMPLE OF CHOICE CARDS'!I2385)</f>
        <v>Symptoms</v>
      </c>
      <c r="B2385" s="5" t="str">
        <f>INDEX('DCM CARDS LOOKUP - HIDDEN'!$P$4:$AF$8890,MATCH(N2385,'DCM CARDS LOOKUP - HIDDEN'!$O$4:$O$8890,0),$I2385)</f>
        <v>Controls Cough</v>
      </c>
      <c r="C2385" s="5" t="str">
        <f>INDEX('DCM CARDS LOOKUP - HIDDEN'!$P$4:$AF$8890,MATCH(O2385,'DCM CARDS LOOKUP - HIDDEN'!$O$4:$O$8890,0),$I2385)</f>
        <v>Head Pain Relief</v>
      </c>
      <c r="D2385" s="5" t="str">
        <f>INDEX('DCM CARDS LOOKUP - HIDDEN'!$P$4:$AF$8890,MATCH(P2385,'DCM CARDS LOOKUP - HIDDEN'!$O$4:$O$8890,0),$I2385)</f>
        <v>Chest congestion relief</v>
      </c>
      <c r="E2385" s="5" t="str">
        <f>INDEX('DCM CARDS LOOKUP - HIDDEN'!$P$4:$AF$8890,MATCH(Q2385,'DCM CARDS LOOKUP - HIDDEN'!$O$4:$O$8890,0),$I2385)</f>
        <v>Strengthens Immune System</v>
      </c>
      <c r="F2385" s="5" t="str">
        <f>INDEX('DCM CARDS LOOKUP - HIDDEN'!$P$4:$AF$8890,MATCH(R2385,'DCM CARDS LOOKUP - HIDDEN'!$O$4:$O$8890,0),$I2385)</f>
        <v>Head cold relief</v>
      </c>
      <c r="G2385" s="42"/>
      <c r="I2385" s="4">
        <v>3</v>
      </c>
      <c r="N2385">
        <f>K2383*10000+L2383*100+B2381</f>
        <v>81501</v>
      </c>
      <c r="O2385">
        <f>K2383*10000+L2383*100+C2381</f>
        <v>81502</v>
      </c>
      <c r="P2385">
        <f>K2383*10000+L2383*100+D2381</f>
        <v>81503</v>
      </c>
      <c r="Q2385">
        <f>K2383*10000+L2383*100+E2361</f>
        <v>81504</v>
      </c>
      <c r="R2385">
        <f>K2383*10000+L2383*100+F2361</f>
        <v>81505</v>
      </c>
    </row>
    <row r="2386" spans="1:18">
      <c r="A2386" s="10" t="str">
        <f>INDEX(REFERENCE!$B$2:$K$2,1,'EXAMPLE OF CHOICE CARDS'!I2386)</f>
        <v>Benefit</v>
      </c>
      <c r="B2386" s="5" t="str">
        <f>INDEX('DCM CARDS LOOKUP - HIDDEN'!$P$4:$AF$8890,MATCH(N2386,'DCM CARDS LOOKUP - HIDDEN'!$O$4:$O$8890,0),$I2386)</f>
        <v>Sugar Free</v>
      </c>
      <c r="C2386" s="5" t="str">
        <f>INDEX('DCM CARDS LOOKUP - HIDDEN'!$P$4:$AF$8890,MATCH(O2386,'DCM CARDS LOOKUP - HIDDEN'!$O$4:$O$8890,0),$I2386)</f>
        <v>Drug free</v>
      </c>
      <c r="D2386" s="5" t="str">
        <f>INDEX('DCM CARDS LOOKUP - HIDDEN'!$P$4:$AF$8890,MATCH(P2386,'DCM CARDS LOOKUP - HIDDEN'!$O$4:$O$8890,0),$I2386)</f>
        <v>Non-Medicated</v>
      </c>
      <c r="E2386" s="5" t="str">
        <f>INDEX('DCM CARDS LOOKUP - HIDDEN'!$P$4:$AF$8890,MATCH(Q2386,'DCM CARDS LOOKUP - HIDDEN'!$O$4:$O$8890,0),$I2386)</f>
        <v>12 Hour Relief</v>
      </c>
      <c r="F2386" s="5" t="str">
        <f>INDEX('DCM CARDS LOOKUP - HIDDEN'!$P$4:$AF$8890,MATCH(R2386,'DCM CARDS LOOKUP - HIDDEN'!$O$4:$O$8890,0),$I2386)</f>
        <v>For Nighttime Use</v>
      </c>
      <c r="G2386" s="42"/>
      <c r="I2386" s="4">
        <v>4</v>
      </c>
      <c r="N2386">
        <f>K2383*10000+L2383*100+B2381</f>
        <v>81501</v>
      </c>
      <c r="O2386">
        <f>K2383*10000+L2383*100+C2381</f>
        <v>81502</v>
      </c>
      <c r="P2386">
        <f>K2383*10000+L2383*100+D2381</f>
        <v>81503</v>
      </c>
      <c r="Q2386">
        <f>K2383*10000+L2383*100+E2361</f>
        <v>81504</v>
      </c>
      <c r="R2386">
        <f>K2383*10000+L2383*100+F2361</f>
        <v>81505</v>
      </c>
    </row>
    <row r="2387" spans="1:18">
      <c r="A2387" s="10" t="str">
        <f>INDEX(REFERENCE!$B$2:$K$2,1,'EXAMPLE OF CHOICE CARDS'!I2387)</f>
        <v>Doses</v>
      </c>
      <c r="B2387" s="5" t="str">
        <f>INDEX('DCM CARDS LOOKUP - HIDDEN'!$P$4:$AF$8890,MATCH(N2387,'DCM CARDS LOOKUP - HIDDEN'!$O$4:$O$8890,0),$I2387)</f>
        <v>90 Doses</v>
      </c>
      <c r="C2387" s="5" t="str">
        <f>INDEX('DCM CARDS LOOKUP - HIDDEN'!$P$4:$AF$8890,MATCH(O2387,'DCM CARDS LOOKUP - HIDDEN'!$O$4:$O$8890,0),$I2387)</f>
        <v>60 Doses</v>
      </c>
      <c r="D2387" s="5" t="str">
        <f>INDEX('DCM CARDS LOOKUP - HIDDEN'!$P$4:$AF$8890,MATCH(P2387,'DCM CARDS LOOKUP - HIDDEN'!$O$4:$O$8890,0),$I2387)</f>
        <v>30 Doses</v>
      </c>
      <c r="E2387" s="5" t="str">
        <f>INDEX('DCM CARDS LOOKUP - HIDDEN'!$P$4:$AF$8890,MATCH(Q2387,'DCM CARDS LOOKUP - HIDDEN'!$O$4:$O$8890,0),$I2387)</f>
        <v>6 Doses</v>
      </c>
      <c r="F2387" s="5" t="str">
        <f>INDEX('DCM CARDS LOOKUP - HIDDEN'!$P$4:$AF$8890,MATCH(R2387,'DCM CARDS LOOKUP - HIDDEN'!$O$4:$O$8890,0),$I2387)</f>
        <v>12 Doses</v>
      </c>
      <c r="G2387" s="42"/>
      <c r="I2387" s="4">
        <v>5</v>
      </c>
      <c r="N2387">
        <f>K2383*10000+L2383*100+B2381</f>
        <v>81501</v>
      </c>
      <c r="O2387">
        <f>K2383*10000+L2383*100+C2381</f>
        <v>81502</v>
      </c>
      <c r="P2387">
        <f>K2383*10000+L2383*100+D2381</f>
        <v>81503</v>
      </c>
      <c r="Q2387">
        <f>K2383*10000+L2383*100+E2361</f>
        <v>81504</v>
      </c>
      <c r="R2387">
        <f>K2383*10000+L2383*100+F2361</f>
        <v>81505</v>
      </c>
    </row>
    <row r="2388" spans="1:18">
      <c r="A2388" s="10" t="str">
        <f>INDEX(REFERENCE!$B$2:$K$2,1,'EXAMPLE OF CHOICE CARDS'!I2388)</f>
        <v>flavor</v>
      </c>
      <c r="B2388" s="5" t="str">
        <f>INDEX('DCM CARDS LOOKUP - HIDDEN'!$P$4:$AF$8890,MATCH(N2388,'DCM CARDS LOOKUP - HIDDEN'!$O$4:$O$8890,0),$I2388)</f>
        <v>-</v>
      </c>
      <c r="C2388" s="5" t="str">
        <f>INDEX('DCM CARDS LOOKUP - HIDDEN'!$P$4:$AF$8890,MATCH(O2388,'DCM CARDS LOOKUP - HIDDEN'!$O$4:$O$8890,0),$I2388)</f>
        <v>Orange</v>
      </c>
      <c r="D2388" s="5" t="str">
        <f>INDEX('DCM CARDS LOOKUP - HIDDEN'!$P$4:$AF$8890,MATCH(P2388,'DCM CARDS LOOKUP - HIDDEN'!$O$4:$O$8890,0),$I2388)</f>
        <v>Cherry</v>
      </c>
      <c r="E2388" s="5" t="str">
        <f>INDEX('DCM CARDS LOOKUP - HIDDEN'!$P$4:$AF$8890,MATCH(Q2388,'DCM CARDS LOOKUP - HIDDEN'!$O$4:$O$8890,0),$I2388)</f>
        <v>Honey</v>
      </c>
      <c r="F2388" s="5" t="str">
        <f>INDEX('DCM CARDS LOOKUP - HIDDEN'!$P$4:$AF$8890,MATCH(R2388,'DCM CARDS LOOKUP - HIDDEN'!$O$4:$O$8890,0),$I2388)</f>
        <v>-</v>
      </c>
      <c r="G2388" s="42"/>
      <c r="I2388" s="4">
        <v>6</v>
      </c>
      <c r="N2388">
        <f>K2383*10000+L2383*100+B2381</f>
        <v>81501</v>
      </c>
      <c r="O2388">
        <f>K2383*10000+L2383*100+C2381</f>
        <v>81502</v>
      </c>
      <c r="P2388">
        <f>K2383*10000+L2383*100+D2381</f>
        <v>81503</v>
      </c>
      <c r="Q2388">
        <f>K2383*10000+L2383*100+E2361</f>
        <v>81504</v>
      </c>
      <c r="R2388">
        <f>K2383*10000+L2383*100+F2361</f>
        <v>81505</v>
      </c>
    </row>
    <row r="2389" spans="1:18" ht="15" customHeight="1">
      <c r="A2389" s="10" t="str">
        <f>INDEX(REFERENCE!$B$2:$K$2,1,'EXAMPLE OF CHOICE CARDS'!I2389)</f>
        <v>Price</v>
      </c>
      <c r="B2389" s="29">
        <f>INDEX('DCM CARDS LOOKUP - HIDDEN'!$P$4:$AF$8890,MATCH(N2389,'DCM CARDS LOOKUP - HIDDEN'!$O$4:$O$8890,0),$I2389)</f>
        <v>38</v>
      </c>
      <c r="C2389" s="29">
        <f>INDEX('DCM CARDS LOOKUP - HIDDEN'!$P$4:$AF$8890,MATCH(O2389,'DCM CARDS LOOKUP - HIDDEN'!$O$4:$O$8890,0),$I2389)</f>
        <v>23</v>
      </c>
      <c r="D2389" s="29">
        <f>INDEX('DCM CARDS LOOKUP - HIDDEN'!$P$4:$AF$8890,MATCH(P2389,'DCM CARDS LOOKUP - HIDDEN'!$O$4:$O$8890,0),$I2389)</f>
        <v>16</v>
      </c>
      <c r="E2389" s="29">
        <f>INDEX('DCM CARDS LOOKUP - HIDDEN'!$P$4:$AF$8890,MATCH(Q2389,'DCM CARDS LOOKUP - HIDDEN'!$O$4:$O$8890,0),$I2389)</f>
        <v>5</v>
      </c>
      <c r="F2389" s="29">
        <f>INDEX('DCM CARDS LOOKUP - HIDDEN'!$P$4:$AF$8890,MATCH(R2389,'DCM CARDS LOOKUP - HIDDEN'!$O$4:$O$8890,0),$I2389)</f>
        <v>16</v>
      </c>
      <c r="G2389" s="42"/>
      <c r="I2389" s="4">
        <v>7</v>
      </c>
      <c r="N2389">
        <f>K2383*10000+L2383*100+B2381</f>
        <v>81501</v>
      </c>
      <c r="O2389">
        <f>K2383*10000+L2383*100+C2381</f>
        <v>81502</v>
      </c>
      <c r="P2389">
        <f>K2383*10000+L2383*100+D2381</f>
        <v>81503</v>
      </c>
      <c r="Q2389">
        <f>K2383*10000+L2383*100+E2361</f>
        <v>81504</v>
      </c>
      <c r="R2389">
        <f>K2383*10000+L2383*100+F2361</f>
        <v>81505</v>
      </c>
    </row>
    <row r="2390" spans="1:18" ht="15" hidden="1" customHeight="1">
      <c r="A2390" s="10">
        <f>INDEX(REFERENCE!$B$2:$K$2,1,'EXAMPLE OF CHOICE CARDS'!I2390)</f>
        <v>0</v>
      </c>
      <c r="B2390" s="29">
        <f>INDEX('DCM CARDS LOOKUP - HIDDEN'!$P$4:$AF$8890,MATCH(N2390,'DCM CARDS LOOKUP - HIDDEN'!$O$4:$O$8890,0),$I2390)</f>
        <v>0</v>
      </c>
      <c r="C2390" s="29">
        <f>INDEX('DCM CARDS LOOKUP - HIDDEN'!$P$4:$AF$8890,MATCH(O2390,'DCM CARDS LOOKUP - HIDDEN'!$O$4:$O$8890,0),$I2390)</f>
        <v>0</v>
      </c>
      <c r="D2390" s="29">
        <f>INDEX('DCM CARDS LOOKUP - HIDDEN'!$P$4:$AF$8890,MATCH(P2390,'DCM CARDS LOOKUP - HIDDEN'!$O$4:$O$8890,0),$I2390)</f>
        <v>0</v>
      </c>
      <c r="E2390" s="29">
        <f>INDEX('DCM CARDS LOOKUP - HIDDEN'!$P$4:$AF$8890,MATCH(Q2390,'DCM CARDS LOOKUP - HIDDEN'!$O$4:$O$8890,0),$I2390)</f>
        <v>0</v>
      </c>
      <c r="F2390" s="29">
        <f>INDEX('DCM CARDS LOOKUP - HIDDEN'!$P$4:$AF$8890,MATCH(R2390,'DCM CARDS LOOKUP - HIDDEN'!$O$4:$O$8890,0),$I2390)</f>
        <v>0</v>
      </c>
      <c r="G2390" s="42"/>
      <c r="I2390" s="4">
        <v>8</v>
      </c>
      <c r="N2390">
        <f>K2383*10000+L2383*100+B2381</f>
        <v>81501</v>
      </c>
      <c r="O2390">
        <f>K2383*10000+L2383*100+C2381</f>
        <v>81502</v>
      </c>
      <c r="P2390">
        <f>K2383*10000+L2383*100+D2381</f>
        <v>81503</v>
      </c>
      <c r="Q2390">
        <f>K2383*10000+L2383*100+E2361</f>
        <v>81504</v>
      </c>
      <c r="R2390">
        <f>K2383*10000+L2383*100+F2361</f>
        <v>81505</v>
      </c>
    </row>
    <row r="2391" spans="1:18" ht="15" hidden="1" customHeight="1">
      <c r="A2391" s="10">
        <f>INDEX(REFERENCE!$B$2:$K$2,1,'EXAMPLE OF CHOICE CARDS'!I2391)</f>
        <v>0</v>
      </c>
      <c r="B2391" s="5">
        <f>INDEX('DCM CARDS LOOKUP - HIDDEN'!$P$4:$AF$8890,MATCH(N2391,'DCM CARDS LOOKUP - HIDDEN'!$O$4:$O$8890,0),$I2391)</f>
        <v>0</v>
      </c>
      <c r="C2391" s="5">
        <f>INDEX('DCM CARDS LOOKUP - HIDDEN'!$P$4:$AF$8890,MATCH(O2391,'DCM CARDS LOOKUP - HIDDEN'!$O$4:$O$8890,0),$I2391)</f>
        <v>0</v>
      </c>
      <c r="D2391" s="5">
        <f>INDEX('DCM CARDS LOOKUP - HIDDEN'!$P$4:$AF$8890,MATCH(P2391,'DCM CARDS LOOKUP - HIDDEN'!$O$4:$O$8890,0),$I2391)</f>
        <v>0</v>
      </c>
      <c r="E2391" s="5">
        <f>INDEX('DCM CARDS LOOKUP - HIDDEN'!$P$4:$AF$8890,MATCH(Q2391,'DCM CARDS LOOKUP - HIDDEN'!$O$4:$O$8890,0),$I2391)</f>
        <v>0</v>
      </c>
      <c r="F2391" s="5">
        <f>INDEX('DCM CARDS LOOKUP - HIDDEN'!$P$4:$AF$8890,MATCH(R2391,'DCM CARDS LOOKUP - HIDDEN'!$O$4:$O$8890,0),$I2391)</f>
        <v>0</v>
      </c>
      <c r="G2391" s="42"/>
      <c r="I2391" s="4">
        <v>9</v>
      </c>
      <c r="N2391">
        <f>K2383*10000+L2383*100+B2381</f>
        <v>81501</v>
      </c>
      <c r="O2391">
        <f>K2383*10000+L2383*100+C2381</f>
        <v>81502</v>
      </c>
      <c r="P2391">
        <f>K2383*10000+L2383*100+D2381</f>
        <v>81503</v>
      </c>
      <c r="Q2391">
        <f>K2383*10000+L2383*100+E2361</f>
        <v>81504</v>
      </c>
      <c r="R2391">
        <f>K2383*10000+L2383*100+F2361</f>
        <v>81505</v>
      </c>
    </row>
    <row r="2392" spans="1:18" ht="15" hidden="1" customHeight="1">
      <c r="A2392" s="10">
        <f>INDEX(REFERENCE!$B$2:$K$2,1,'EXAMPLE OF CHOICE CARDS'!I2392)</f>
        <v>0</v>
      </c>
      <c r="B2392" s="5">
        <f>INDEX('DCM CARDS LOOKUP - HIDDEN'!$P$4:$AF$8890,MATCH(N2392,'DCM CARDS LOOKUP - HIDDEN'!$O$4:$O$8890,0),$I2392)</f>
        <v>0</v>
      </c>
      <c r="C2392" s="5">
        <f>INDEX('DCM CARDS LOOKUP - HIDDEN'!$P$4:$AF$8890,MATCH(O2392,'DCM CARDS LOOKUP - HIDDEN'!$O$4:$O$8890,0),$I2392)</f>
        <v>0</v>
      </c>
      <c r="D2392" s="5">
        <f>INDEX('DCM CARDS LOOKUP - HIDDEN'!$P$4:$AF$8890,MATCH(P2392,'DCM CARDS LOOKUP - HIDDEN'!$O$4:$O$8890,0),$I2392)</f>
        <v>0</v>
      </c>
      <c r="E2392" s="5">
        <f>INDEX('DCM CARDS LOOKUP - HIDDEN'!$P$4:$AF$8890,MATCH(Q2392,'DCM CARDS LOOKUP - HIDDEN'!$O$4:$O$8890,0),$I2392)</f>
        <v>0</v>
      </c>
      <c r="F2392" s="5">
        <f>INDEX('DCM CARDS LOOKUP - HIDDEN'!$P$4:$AF$8890,MATCH(R2392,'DCM CARDS LOOKUP - HIDDEN'!$O$4:$O$8890,0),$I2392)</f>
        <v>0</v>
      </c>
      <c r="G2392" s="42"/>
      <c r="I2392" s="4">
        <v>10</v>
      </c>
      <c r="N2392">
        <f>K2383*10000+L2383*100+B2381</f>
        <v>81501</v>
      </c>
      <c r="O2392">
        <f>K2383*10000+L2383*100+C2381</f>
        <v>81502</v>
      </c>
      <c r="P2392">
        <f>K2383*10000+L2383*100+D2381</f>
        <v>81503</v>
      </c>
      <c r="Q2392">
        <f>K2383*10000+L2383*100+E2361</f>
        <v>81504</v>
      </c>
      <c r="R2392">
        <f>K2383*10000+L2383*100+F2361</f>
        <v>81505</v>
      </c>
    </row>
    <row r="2393" spans="1:18" ht="15" hidden="1" customHeight="1">
      <c r="A2393" s="10" t="e">
        <f>INDEX(REFERENCE!$B$2:$K$2,1,'EXAMPLE OF CHOICE CARDS'!I2393)</f>
        <v>#REF!</v>
      </c>
      <c r="B2393" s="5">
        <f>INDEX('DCM CARDS LOOKUP - HIDDEN'!$P$4:$AF$8890,MATCH(N2393,'DCM CARDS LOOKUP - HIDDEN'!$O$4:$O$8890,0),$I2393)</f>
        <v>0</v>
      </c>
      <c r="C2393" s="5">
        <f>INDEX('DCM CARDS LOOKUP - HIDDEN'!$P$4:$AF$8890,MATCH(O2393,'DCM CARDS LOOKUP - HIDDEN'!$O$4:$O$8890,0),$I2393)</f>
        <v>0</v>
      </c>
      <c r="D2393" s="5">
        <f>INDEX('DCM CARDS LOOKUP - HIDDEN'!$P$4:$AF$8890,MATCH(P2393,'DCM CARDS LOOKUP - HIDDEN'!$O$4:$O$8890,0),$I2393)</f>
        <v>0</v>
      </c>
      <c r="E2393" s="24"/>
      <c r="F2393" s="24"/>
      <c r="G2393" s="42"/>
      <c r="I2393" s="4">
        <v>11</v>
      </c>
      <c r="N2393">
        <f>K2383*10000+L2383*100+B2381</f>
        <v>81501</v>
      </c>
      <c r="O2393">
        <f>K2383*10000+L2383*100+C2381</f>
        <v>81502</v>
      </c>
      <c r="P2393">
        <f>K2383*10000+L2383*100+D2381</f>
        <v>81503</v>
      </c>
      <c r="Q2393">
        <f>K2383*10000+L2383*100+E2361</f>
        <v>81504</v>
      </c>
      <c r="R2393">
        <f>K2383*10000+L2383*100+F2361</f>
        <v>81505</v>
      </c>
    </row>
    <row r="2394" spans="1:18" ht="15" hidden="1" customHeight="1">
      <c r="A2394" s="10" t="e">
        <f>INDEX(REFERENCE!$B$2:$K$2,1,'EXAMPLE OF CHOICE CARDS'!I2394)</f>
        <v>#REF!</v>
      </c>
      <c r="B2394" s="5">
        <f>INDEX('DCM CARDS LOOKUP - HIDDEN'!$P$4:$AF$8890,MATCH(N2394,'DCM CARDS LOOKUP - HIDDEN'!$O$4:$O$8890,0),$I2394)</f>
        <v>0</v>
      </c>
      <c r="C2394" s="5">
        <f>INDEX('DCM CARDS LOOKUP - HIDDEN'!$P$4:$AF$8890,MATCH(O2394,'DCM CARDS LOOKUP - HIDDEN'!$O$4:$O$8890,0),$I2394)</f>
        <v>0</v>
      </c>
      <c r="D2394" s="5">
        <f>INDEX('DCM CARDS LOOKUP - HIDDEN'!$P$4:$AF$8890,MATCH(P2394,'DCM CARDS LOOKUP - HIDDEN'!$O$4:$O$8890,0),$I2394)</f>
        <v>0</v>
      </c>
      <c r="E2394" s="24"/>
      <c r="F2394" s="24"/>
      <c r="G2394" s="42"/>
      <c r="I2394" s="4">
        <v>12</v>
      </c>
      <c r="N2394">
        <f>K2383*10000+L2383*100+B2381</f>
        <v>81501</v>
      </c>
      <c r="O2394">
        <f>K2383*10000+L2383*100+C2381</f>
        <v>81502</v>
      </c>
      <c r="P2394">
        <f>K2383*10000+L2383*100+D2381</f>
        <v>81503</v>
      </c>
      <c r="Q2394">
        <f>K2383*10000+L2383*100+E2361</f>
        <v>81504</v>
      </c>
      <c r="R2394">
        <f>K2383*10000+L2383*100+F2361</f>
        <v>81505</v>
      </c>
    </row>
    <row r="2395" spans="1:18" ht="15" hidden="1" customHeight="1">
      <c r="A2395" s="10" t="e">
        <f>INDEX(REFERENCE!$B$2:$K$2,1,'EXAMPLE OF CHOICE CARDS'!I2395)</f>
        <v>#REF!</v>
      </c>
      <c r="B2395" s="5">
        <f>INDEX('DCM CARDS LOOKUP - HIDDEN'!$P$4:$AF$8890,MATCH(N2395,'DCM CARDS LOOKUP - HIDDEN'!$O$4:$O$8890,0),$I2395)</f>
        <v>0</v>
      </c>
      <c r="C2395" s="5">
        <f>INDEX('DCM CARDS LOOKUP - HIDDEN'!$P$4:$AF$8890,MATCH(O2395,'DCM CARDS LOOKUP - HIDDEN'!$O$4:$O$8890,0),$I2395)</f>
        <v>0</v>
      </c>
      <c r="D2395" s="5">
        <f>INDEX('DCM CARDS LOOKUP - HIDDEN'!$P$4:$AF$8890,MATCH(P2395,'DCM CARDS LOOKUP - HIDDEN'!$O$4:$O$8890,0),$I2395)</f>
        <v>0</v>
      </c>
      <c r="E2395" s="24"/>
      <c r="F2395" s="24"/>
      <c r="G2395" s="42"/>
      <c r="I2395" s="4">
        <v>13</v>
      </c>
      <c r="N2395">
        <f>K2383*10000+L2383*100+B2381</f>
        <v>81501</v>
      </c>
      <c r="O2395">
        <f>K2383*10000+L2383*100+C2381</f>
        <v>81502</v>
      </c>
      <c r="P2395">
        <f>K2383*10000+L2383*100+D2381</f>
        <v>81503</v>
      </c>
      <c r="Q2395">
        <f>K2383*10000+L2383*100+E2361</f>
        <v>81504</v>
      </c>
      <c r="R2395">
        <f>K2383*10000+L2383*100+F2361</f>
        <v>81505</v>
      </c>
    </row>
    <row r="2396" spans="1:18" ht="15" hidden="1" customHeight="1">
      <c r="A2396" s="10" t="e">
        <f>INDEX(REFERENCE!$B$2:$K$2,1,'EXAMPLE OF CHOICE CARDS'!I2396)</f>
        <v>#REF!</v>
      </c>
      <c r="B2396" s="5">
        <f>INDEX('DCM CARDS LOOKUP - HIDDEN'!$P$4:$AF$8890,MATCH(N2396,'DCM CARDS LOOKUP - HIDDEN'!$O$4:$O$8890,0),$I2396)</f>
        <v>0</v>
      </c>
      <c r="C2396" s="5">
        <f>INDEX('DCM CARDS LOOKUP - HIDDEN'!$P$4:$AF$8890,MATCH(O2396,'DCM CARDS LOOKUP - HIDDEN'!$O$4:$O$8890,0),$I2396)</f>
        <v>0</v>
      </c>
      <c r="D2396" s="5">
        <f>INDEX('DCM CARDS LOOKUP - HIDDEN'!$P$4:$AF$8890,MATCH(P2396,'DCM CARDS LOOKUP - HIDDEN'!$O$4:$O$8890,0),$I2396)</f>
        <v>0</v>
      </c>
      <c r="E2396" s="24"/>
      <c r="F2396" s="24"/>
      <c r="G2396" s="43"/>
      <c r="I2396" s="4">
        <v>14</v>
      </c>
      <c r="N2396">
        <f>K2383*10000+L2383*100+B2381</f>
        <v>81501</v>
      </c>
      <c r="O2396">
        <f>K2383*10000+L2383*100+C2381</f>
        <v>81502</v>
      </c>
      <c r="P2396">
        <f>K2383*10000+L2383*100+D2381</f>
        <v>81503</v>
      </c>
      <c r="Q2396">
        <f>K2383*10000+L2383*100+E2361</f>
        <v>81504</v>
      </c>
      <c r="R2396">
        <f>K2383*10000+L2383*100+F2361</f>
        <v>81505</v>
      </c>
    </row>
    <row r="2397" spans="1:18">
      <c r="A2397" s="2"/>
      <c r="B2397" s="5"/>
      <c r="C2397" s="5"/>
      <c r="D2397" s="5"/>
      <c r="E2397" s="5"/>
      <c r="F2397" s="5"/>
      <c r="G2397" s="5"/>
      <c r="I2397" s="13"/>
    </row>
    <row r="2398" spans="1:18">
      <c r="A2398" s="6"/>
      <c r="B2398" s="7">
        <v>1</v>
      </c>
      <c r="C2398" s="7">
        <v>2</v>
      </c>
      <c r="D2398" s="7">
        <v>3</v>
      </c>
      <c r="E2398" s="7">
        <v>4</v>
      </c>
      <c r="F2398" s="7">
        <v>5</v>
      </c>
      <c r="G2398" s="7">
        <v>9</v>
      </c>
      <c r="I2398" s="13"/>
    </row>
    <row r="2401" spans="1:18">
      <c r="A2401" s="1" t="str">
        <f>"Version "&amp;K2403&amp;"; Task"&amp;L2403</f>
        <v>Version 9; Task1</v>
      </c>
      <c r="B2401" s="4">
        <v>1</v>
      </c>
      <c r="C2401" s="4">
        <v>2</v>
      </c>
      <c r="D2401" s="4">
        <v>3</v>
      </c>
      <c r="E2401" s="4">
        <f>E2381</f>
        <v>4</v>
      </c>
      <c r="F2401" s="4">
        <f>F2381</f>
        <v>5</v>
      </c>
      <c r="I2401" s="13"/>
    </row>
    <row r="2402" spans="1:18" ht="15" customHeight="1">
      <c r="A2402" s="11" t="s">
        <v>8</v>
      </c>
      <c r="B2402" s="12" t="s">
        <v>9</v>
      </c>
      <c r="C2402" s="12" t="s">
        <v>10</v>
      </c>
      <c r="D2402" s="12" t="s">
        <v>11</v>
      </c>
      <c r="E2402" s="23" t="s">
        <v>20</v>
      </c>
      <c r="F2402" s="23" t="s">
        <v>21</v>
      </c>
      <c r="G2402" s="41" t="s">
        <v>15</v>
      </c>
      <c r="I2402" s="13"/>
      <c r="K2402" t="s">
        <v>12</v>
      </c>
      <c r="L2402" t="s">
        <v>1</v>
      </c>
    </row>
    <row r="2403" spans="1:18">
      <c r="A2403" s="10" t="str">
        <f>INDEX(REFERENCE!$B$2:$K$2,1,'EXAMPLE OF CHOICE CARDS'!I2403)</f>
        <v>Brand</v>
      </c>
      <c r="B2403" s="5" t="str">
        <f>INDEX('DCM CARDS LOOKUP - HIDDEN'!$P$4:$AF$8890,MATCH(N2403,'DCM CARDS LOOKUP - HIDDEN'!$O$4:$O$8890,0),$I2403)</f>
        <v>Emergen-C</v>
      </c>
      <c r="C2403" s="5" t="str">
        <f>INDEX('DCM CARDS LOOKUP - HIDDEN'!$P$4:$AF$8890,MATCH(O2403,'DCM CARDS LOOKUP - HIDDEN'!$O$4:$O$8890,0),$I2403)</f>
        <v>Sudafed</v>
      </c>
      <c r="D2403" s="5" t="str">
        <f>INDEX('DCM CARDS LOOKUP - HIDDEN'!$P$4:$AF$8890,MATCH(P2403,'DCM CARDS LOOKUP - HIDDEN'!$O$4:$O$8890,0),$I2403)</f>
        <v>Zicam</v>
      </c>
      <c r="E2403" s="5" t="str">
        <f>INDEX('DCM CARDS LOOKUP - HIDDEN'!$P$4:$AF$8890,MATCH(Q2403,'DCM CARDS LOOKUP - HIDDEN'!$O$4:$O$8890,0),$I2403)</f>
        <v>Robitussin</v>
      </c>
      <c r="F2403" s="5" t="str">
        <f>INDEX('DCM CARDS LOOKUP - HIDDEN'!$P$4:$AF$8890,MATCH(R2403,'DCM CARDS LOOKUP - HIDDEN'!$O$4:$O$8890,0),$I2403)</f>
        <v>UP &amp; UP</v>
      </c>
      <c r="G2403" s="42"/>
      <c r="I2403" s="4">
        <v>1</v>
      </c>
      <c r="K2403">
        <f>IF(L2383=15,K2383+1,K2383)</f>
        <v>9</v>
      </c>
      <c r="L2403">
        <f>IF(L2383&lt;15,L2383+1,1)</f>
        <v>1</v>
      </c>
      <c r="N2403">
        <f>K2403*10000+L2403*100+B2401</f>
        <v>90101</v>
      </c>
      <c r="O2403">
        <f>K2403*10000+L2403*100+C2401</f>
        <v>90102</v>
      </c>
      <c r="P2403">
        <f>K2403*10000+L2403*100+D2401</f>
        <v>90103</v>
      </c>
      <c r="Q2403">
        <f>K2403*10000+L2403*100+E2381</f>
        <v>90104</v>
      </c>
      <c r="R2403">
        <f>K2403*10000+L2403*100+F2381</f>
        <v>90105</v>
      </c>
    </row>
    <row r="2404" spans="1:18">
      <c r="A2404" s="10" t="str">
        <f>INDEX(REFERENCE!$B$2:$K$2,1,'EXAMPLE OF CHOICE CARDS'!I2404)</f>
        <v>Format</v>
      </c>
      <c r="B2404" s="5" t="str">
        <f>INDEX('DCM CARDS LOOKUP - HIDDEN'!$P$4:$AF$8890,MATCH(N2404,'DCM CARDS LOOKUP - HIDDEN'!$O$4:$O$8890,0),$I2404)</f>
        <v>Syrup/liquid</v>
      </c>
      <c r="C2404" s="5" t="str">
        <f>INDEX('DCM CARDS LOOKUP - HIDDEN'!$P$4:$AF$8890,MATCH(O2404,'DCM CARDS LOOKUP - HIDDEN'!$O$4:$O$8890,0),$I2404)</f>
        <v>Powder packet</v>
      </c>
      <c r="D2404" s="5" t="str">
        <f>INDEX('DCM CARDS LOOKUP - HIDDEN'!$P$4:$AF$8890,MATCH(P2404,'DCM CARDS LOOKUP - HIDDEN'!$O$4:$O$8890,0),$I2404)</f>
        <v>Gummies</v>
      </c>
      <c r="E2404" s="5" t="str">
        <f>INDEX('DCM CARDS LOOKUP - HIDDEN'!$P$4:$AF$8890,MATCH(Q2404,'DCM CARDS LOOKUP - HIDDEN'!$O$4:$O$8890,0),$I2404)</f>
        <v>Tablet</v>
      </c>
      <c r="F2404" s="5" t="str">
        <f>INDEX('DCM CARDS LOOKUP - HIDDEN'!$P$4:$AF$8890,MATCH(R2404,'DCM CARDS LOOKUP - HIDDEN'!$O$4:$O$8890,0),$I2404)</f>
        <v>Effervescent Tablets</v>
      </c>
      <c r="G2404" s="42"/>
      <c r="I2404" s="4">
        <v>2</v>
      </c>
      <c r="N2404">
        <f>K2403*10000+L2403*100+B2401</f>
        <v>90101</v>
      </c>
      <c r="O2404">
        <f>K2403*10000+L2403*100+C2401</f>
        <v>90102</v>
      </c>
      <c r="P2404">
        <f>K2403*10000+L2403*100+D2401</f>
        <v>90103</v>
      </c>
      <c r="Q2404">
        <f>K2403*10000+L2403*100+E2381</f>
        <v>90104</v>
      </c>
      <c r="R2404">
        <f>K2403*10000+L2403*100+F2381</f>
        <v>90105</v>
      </c>
    </row>
    <row r="2405" spans="1:18">
      <c r="A2405" s="10" t="str">
        <f>INDEX(REFERENCE!$B$2:$K$2,1,'EXAMPLE OF CHOICE CARDS'!I2405)</f>
        <v>Symptoms</v>
      </c>
      <c r="B2405" s="5" t="str">
        <f>INDEX('DCM CARDS LOOKUP - HIDDEN'!$P$4:$AF$8890,MATCH(N2405,'DCM CARDS LOOKUP - HIDDEN'!$O$4:$O$8890,0),$I2405)</f>
        <v>Sinus Pressure relief</v>
      </c>
      <c r="C2405" s="5" t="str">
        <f>INDEX('DCM CARDS LOOKUP - HIDDEN'!$P$4:$AF$8890,MATCH(O2405,'DCM CARDS LOOKUP - HIDDEN'!$O$4:$O$8890,0),$I2405)</f>
        <v>Runny nose relief</v>
      </c>
      <c r="D2405" s="5" t="str">
        <f>INDEX('DCM CARDS LOOKUP - HIDDEN'!$P$4:$AF$8890,MATCH(P2405,'DCM CARDS LOOKUP - HIDDEN'!$O$4:$O$8890,0),$I2405)</f>
        <v>Chest congestion relief</v>
      </c>
      <c r="E2405" s="5" t="str">
        <f>INDEX('DCM CARDS LOOKUP - HIDDEN'!$P$4:$AF$8890,MATCH(Q2405,'DCM CARDS LOOKUP - HIDDEN'!$O$4:$O$8890,0),$I2405)</f>
        <v>Clears mucus</v>
      </c>
      <c r="F2405" s="5" t="str">
        <f>INDEX('DCM CARDS LOOKUP - HIDDEN'!$P$4:$AF$8890,MATCH(R2405,'DCM CARDS LOOKUP - HIDDEN'!$O$4:$O$8890,0),$I2405)</f>
        <v>Head cold relief</v>
      </c>
      <c r="G2405" s="42"/>
      <c r="I2405" s="4">
        <v>3</v>
      </c>
      <c r="N2405">
        <f>K2403*10000+L2403*100+B2401</f>
        <v>90101</v>
      </c>
      <c r="O2405">
        <f>K2403*10000+L2403*100+C2401</f>
        <v>90102</v>
      </c>
      <c r="P2405">
        <f>K2403*10000+L2403*100+D2401</f>
        <v>90103</v>
      </c>
      <c r="Q2405">
        <f>K2403*10000+L2403*100+E2381</f>
        <v>90104</v>
      </c>
      <c r="R2405">
        <f>K2403*10000+L2403*100+F2381</f>
        <v>90105</v>
      </c>
    </row>
    <row r="2406" spans="1:18" ht="30">
      <c r="A2406" s="10" t="str">
        <f>INDEX(REFERENCE!$B$2:$K$2,1,'EXAMPLE OF CHOICE CARDS'!I2406)</f>
        <v>Benefit</v>
      </c>
      <c r="B2406" s="5" t="str">
        <f>INDEX('DCM CARDS LOOKUP - HIDDEN'!$P$4:$AF$8890,MATCH(N2406,'DCM CARDS LOOKUP - HIDDEN'!$O$4:$O$8890,0),$I2406)</f>
        <v>Treats multiple symptoms</v>
      </c>
      <c r="C2406" s="5" t="str">
        <f>INDEX('DCM CARDS LOOKUP - HIDDEN'!$P$4:$AF$8890,MATCH(O2406,'DCM CARDS LOOKUP - HIDDEN'!$O$4:$O$8890,0),$I2406)</f>
        <v>Allergy Relief</v>
      </c>
      <c r="D2406" s="5" t="str">
        <f>INDEX('DCM CARDS LOOKUP - HIDDEN'!$P$4:$AF$8890,MATCH(P2406,'DCM CARDS LOOKUP - HIDDEN'!$O$4:$O$8890,0),$I2406)</f>
        <v>Steroid Free</v>
      </c>
      <c r="E2406" s="5" t="str">
        <f>INDEX('DCM CARDS LOOKUP - HIDDEN'!$P$4:$AF$8890,MATCH(Q2406,'DCM CARDS LOOKUP - HIDDEN'!$O$4:$O$8890,0),$I2406)</f>
        <v>For Daytime Use/Anytime Use</v>
      </c>
      <c r="F2406" s="5" t="str">
        <f>INDEX('DCM CARDS LOOKUP - HIDDEN'!$P$4:$AF$8890,MATCH(R2406,'DCM CARDS LOOKUP - HIDDEN'!$O$4:$O$8890,0),$I2406)</f>
        <v>Natural Ingredients</v>
      </c>
      <c r="G2406" s="42"/>
      <c r="I2406" s="4">
        <v>4</v>
      </c>
      <c r="N2406">
        <f>K2403*10000+L2403*100+B2401</f>
        <v>90101</v>
      </c>
      <c r="O2406">
        <f>K2403*10000+L2403*100+C2401</f>
        <v>90102</v>
      </c>
      <c r="P2406">
        <f>K2403*10000+L2403*100+D2401</f>
        <v>90103</v>
      </c>
      <c r="Q2406">
        <f>K2403*10000+L2403*100+E2381</f>
        <v>90104</v>
      </c>
      <c r="R2406">
        <f>K2403*10000+L2403*100+F2381</f>
        <v>90105</v>
      </c>
    </row>
    <row r="2407" spans="1:18">
      <c r="A2407" s="10" t="str">
        <f>INDEX(REFERENCE!$B$2:$K$2,1,'EXAMPLE OF CHOICE CARDS'!I2407)</f>
        <v>Doses</v>
      </c>
      <c r="B2407" s="5" t="str">
        <f>INDEX('DCM CARDS LOOKUP - HIDDEN'!$P$4:$AF$8890,MATCH(N2407,'DCM CARDS LOOKUP - HIDDEN'!$O$4:$O$8890,0),$I2407)</f>
        <v>6 Doses</v>
      </c>
      <c r="C2407" s="5" t="str">
        <f>INDEX('DCM CARDS LOOKUP - HIDDEN'!$P$4:$AF$8890,MATCH(O2407,'DCM CARDS LOOKUP - HIDDEN'!$O$4:$O$8890,0),$I2407)</f>
        <v>90 Doses</v>
      </c>
      <c r="D2407" s="5" t="str">
        <f>INDEX('DCM CARDS LOOKUP - HIDDEN'!$P$4:$AF$8890,MATCH(P2407,'DCM CARDS LOOKUP - HIDDEN'!$O$4:$O$8890,0),$I2407)</f>
        <v>60 Doses</v>
      </c>
      <c r="E2407" s="5" t="str">
        <f>INDEX('DCM CARDS LOOKUP - HIDDEN'!$P$4:$AF$8890,MATCH(Q2407,'DCM CARDS LOOKUP - HIDDEN'!$O$4:$O$8890,0),$I2407)</f>
        <v>12 Doses</v>
      </c>
      <c r="F2407" s="5" t="str">
        <f>INDEX('DCM CARDS LOOKUP - HIDDEN'!$P$4:$AF$8890,MATCH(R2407,'DCM CARDS LOOKUP - HIDDEN'!$O$4:$O$8890,0),$I2407)</f>
        <v>30 Doses</v>
      </c>
      <c r="G2407" s="42"/>
      <c r="I2407" s="4">
        <v>5</v>
      </c>
      <c r="N2407">
        <f>K2403*10000+L2403*100+B2401</f>
        <v>90101</v>
      </c>
      <c r="O2407">
        <f>K2403*10000+L2403*100+C2401</f>
        <v>90102</v>
      </c>
      <c r="P2407">
        <f>K2403*10000+L2403*100+D2401</f>
        <v>90103</v>
      </c>
      <c r="Q2407">
        <f>K2403*10000+L2403*100+E2381</f>
        <v>90104</v>
      </c>
      <c r="R2407">
        <f>K2403*10000+L2403*100+F2381</f>
        <v>90105</v>
      </c>
    </row>
    <row r="2408" spans="1:18">
      <c r="A2408" s="10" t="str">
        <f>INDEX(REFERENCE!$B$2:$K$2,1,'EXAMPLE OF CHOICE CARDS'!I2408)</f>
        <v>flavor</v>
      </c>
      <c r="B2408" s="5" t="str">
        <f>INDEX('DCM CARDS LOOKUP - HIDDEN'!$P$4:$AF$8890,MATCH(N2408,'DCM CARDS LOOKUP - HIDDEN'!$O$4:$O$8890,0),$I2408)</f>
        <v>Mixed Berry</v>
      </c>
      <c r="C2408" s="5" t="str">
        <f>INDEX('DCM CARDS LOOKUP - HIDDEN'!$P$4:$AF$8890,MATCH(O2408,'DCM CARDS LOOKUP - HIDDEN'!$O$4:$O$8890,0),$I2408)</f>
        <v>Honey Lemon</v>
      </c>
      <c r="D2408" s="5" t="str">
        <f>INDEX('DCM CARDS LOOKUP - HIDDEN'!$P$4:$AF$8890,MATCH(P2408,'DCM CARDS LOOKUP - HIDDEN'!$O$4:$O$8890,0),$I2408)</f>
        <v>Citrus</v>
      </c>
      <c r="E2408" s="5" t="str">
        <f>INDEX('DCM CARDS LOOKUP - HIDDEN'!$P$4:$AF$8890,MATCH(Q2408,'DCM CARDS LOOKUP - HIDDEN'!$O$4:$O$8890,0),$I2408)</f>
        <v>-</v>
      </c>
      <c r="F2408" s="5" t="str">
        <f>INDEX('DCM CARDS LOOKUP - HIDDEN'!$P$4:$AF$8890,MATCH(R2408,'DCM CARDS LOOKUP - HIDDEN'!$O$4:$O$8890,0),$I2408)</f>
        <v>Elderberry</v>
      </c>
      <c r="G2408" s="42"/>
      <c r="I2408" s="4">
        <v>6</v>
      </c>
      <c r="N2408">
        <f>K2403*10000+L2403*100+B2401</f>
        <v>90101</v>
      </c>
      <c r="O2408">
        <f>K2403*10000+L2403*100+C2401</f>
        <v>90102</v>
      </c>
      <c r="P2408">
        <f>K2403*10000+L2403*100+D2401</f>
        <v>90103</v>
      </c>
      <c r="Q2408">
        <f>K2403*10000+L2403*100+E2381</f>
        <v>90104</v>
      </c>
      <c r="R2408">
        <f>K2403*10000+L2403*100+F2381</f>
        <v>90105</v>
      </c>
    </row>
    <row r="2409" spans="1:18" ht="15" customHeight="1">
      <c r="A2409" s="10" t="str">
        <f>INDEX(REFERENCE!$B$2:$K$2,1,'EXAMPLE OF CHOICE CARDS'!I2409)</f>
        <v>Price</v>
      </c>
      <c r="B2409" s="29">
        <f>INDEX('DCM CARDS LOOKUP - HIDDEN'!$P$4:$AF$8890,MATCH(N2409,'DCM CARDS LOOKUP - HIDDEN'!$O$4:$O$8890,0),$I2409)</f>
        <v>7</v>
      </c>
      <c r="C2409" s="29">
        <f>INDEX('DCM CARDS LOOKUP - HIDDEN'!$P$4:$AF$8890,MATCH(O2409,'DCM CARDS LOOKUP - HIDDEN'!$O$4:$O$8890,0),$I2409)</f>
        <v>19</v>
      </c>
      <c r="D2409" s="29">
        <f>INDEX('DCM CARDS LOOKUP - HIDDEN'!$P$4:$AF$8890,MATCH(P2409,'DCM CARDS LOOKUP - HIDDEN'!$O$4:$O$8890,0),$I2409)</f>
        <v>29</v>
      </c>
      <c r="E2409" s="29">
        <f>INDEX('DCM CARDS LOOKUP - HIDDEN'!$P$4:$AF$8890,MATCH(Q2409,'DCM CARDS LOOKUP - HIDDEN'!$O$4:$O$8890,0),$I2409)</f>
        <v>7</v>
      </c>
      <c r="F2409" s="29">
        <f>INDEX('DCM CARDS LOOKUP - HIDDEN'!$P$4:$AF$8890,MATCH(R2409,'DCM CARDS LOOKUP - HIDDEN'!$O$4:$O$8890,0),$I2409)</f>
        <v>14</v>
      </c>
      <c r="G2409" s="42"/>
      <c r="I2409" s="4">
        <v>7</v>
      </c>
      <c r="N2409">
        <f>K2403*10000+L2403*100+B2401</f>
        <v>90101</v>
      </c>
      <c r="O2409">
        <f>K2403*10000+L2403*100+C2401</f>
        <v>90102</v>
      </c>
      <c r="P2409">
        <f>K2403*10000+L2403*100+D2401</f>
        <v>90103</v>
      </c>
      <c r="Q2409">
        <f>K2403*10000+L2403*100+E2381</f>
        <v>90104</v>
      </c>
      <c r="R2409">
        <f>K2403*10000+L2403*100+F2381</f>
        <v>90105</v>
      </c>
    </row>
    <row r="2410" spans="1:18" ht="15" hidden="1" customHeight="1">
      <c r="A2410" s="10">
        <f>INDEX(REFERENCE!$B$2:$K$2,1,'EXAMPLE OF CHOICE CARDS'!I2410)</f>
        <v>0</v>
      </c>
      <c r="B2410" s="29">
        <f>INDEX('DCM CARDS LOOKUP - HIDDEN'!$P$4:$AF$8890,MATCH(N2410,'DCM CARDS LOOKUP - HIDDEN'!$O$4:$O$8890,0),$I2410)</f>
        <v>0</v>
      </c>
      <c r="C2410" s="29">
        <f>INDEX('DCM CARDS LOOKUP - HIDDEN'!$P$4:$AF$8890,MATCH(O2410,'DCM CARDS LOOKUP - HIDDEN'!$O$4:$O$8890,0),$I2410)</f>
        <v>0</v>
      </c>
      <c r="D2410" s="29">
        <f>INDEX('DCM CARDS LOOKUP - HIDDEN'!$P$4:$AF$8890,MATCH(P2410,'DCM CARDS LOOKUP - HIDDEN'!$O$4:$O$8890,0),$I2410)</f>
        <v>0</v>
      </c>
      <c r="E2410" s="29">
        <f>INDEX('DCM CARDS LOOKUP - HIDDEN'!$P$4:$AF$8890,MATCH(Q2410,'DCM CARDS LOOKUP - HIDDEN'!$O$4:$O$8890,0),$I2410)</f>
        <v>0</v>
      </c>
      <c r="F2410" s="29">
        <f>INDEX('DCM CARDS LOOKUP - HIDDEN'!$P$4:$AF$8890,MATCH(R2410,'DCM CARDS LOOKUP - HIDDEN'!$O$4:$O$8890,0),$I2410)</f>
        <v>0</v>
      </c>
      <c r="G2410" s="42"/>
      <c r="I2410" s="4">
        <v>8</v>
      </c>
      <c r="N2410">
        <f>K2403*10000+L2403*100+B2401</f>
        <v>90101</v>
      </c>
      <c r="O2410">
        <f>K2403*10000+L2403*100+C2401</f>
        <v>90102</v>
      </c>
      <c r="P2410">
        <f>K2403*10000+L2403*100+D2401</f>
        <v>90103</v>
      </c>
      <c r="Q2410">
        <f>K2403*10000+L2403*100+E2381</f>
        <v>90104</v>
      </c>
      <c r="R2410">
        <f>K2403*10000+L2403*100+F2381</f>
        <v>90105</v>
      </c>
    </row>
    <row r="2411" spans="1:18" ht="15" hidden="1" customHeight="1">
      <c r="A2411" s="10">
        <f>INDEX(REFERENCE!$B$2:$K$2,1,'EXAMPLE OF CHOICE CARDS'!I2411)</f>
        <v>0</v>
      </c>
      <c r="B2411" s="5">
        <f>INDEX('DCM CARDS LOOKUP - HIDDEN'!$P$4:$AF$8890,MATCH(N2411,'DCM CARDS LOOKUP - HIDDEN'!$O$4:$O$8890,0),$I2411)</f>
        <v>0</v>
      </c>
      <c r="C2411" s="5">
        <f>INDEX('DCM CARDS LOOKUP - HIDDEN'!$P$4:$AF$8890,MATCH(O2411,'DCM CARDS LOOKUP - HIDDEN'!$O$4:$O$8890,0),$I2411)</f>
        <v>0</v>
      </c>
      <c r="D2411" s="5">
        <f>INDEX('DCM CARDS LOOKUP - HIDDEN'!$P$4:$AF$8890,MATCH(P2411,'DCM CARDS LOOKUP - HIDDEN'!$O$4:$O$8890,0),$I2411)</f>
        <v>0</v>
      </c>
      <c r="E2411" s="5">
        <f>INDEX('DCM CARDS LOOKUP - HIDDEN'!$P$4:$AF$8890,MATCH(Q2411,'DCM CARDS LOOKUP - HIDDEN'!$O$4:$O$8890,0),$I2411)</f>
        <v>0</v>
      </c>
      <c r="F2411" s="5">
        <f>INDEX('DCM CARDS LOOKUP - HIDDEN'!$P$4:$AF$8890,MATCH(R2411,'DCM CARDS LOOKUP - HIDDEN'!$O$4:$O$8890,0),$I2411)</f>
        <v>0</v>
      </c>
      <c r="G2411" s="42"/>
      <c r="I2411" s="4">
        <v>9</v>
      </c>
      <c r="N2411">
        <f>K2403*10000+L2403*100+B2401</f>
        <v>90101</v>
      </c>
      <c r="O2411">
        <f>K2403*10000+L2403*100+C2401</f>
        <v>90102</v>
      </c>
      <c r="P2411">
        <f>K2403*10000+L2403*100+D2401</f>
        <v>90103</v>
      </c>
      <c r="Q2411">
        <f>K2403*10000+L2403*100+E2381</f>
        <v>90104</v>
      </c>
      <c r="R2411">
        <f>K2403*10000+L2403*100+F2381</f>
        <v>90105</v>
      </c>
    </row>
    <row r="2412" spans="1:18" ht="15" hidden="1" customHeight="1">
      <c r="A2412" s="10">
        <f>INDEX(REFERENCE!$B$2:$K$2,1,'EXAMPLE OF CHOICE CARDS'!I2412)</f>
        <v>0</v>
      </c>
      <c r="B2412" s="5">
        <f>INDEX('DCM CARDS LOOKUP - HIDDEN'!$P$4:$AF$8890,MATCH(N2412,'DCM CARDS LOOKUP - HIDDEN'!$O$4:$O$8890,0),$I2412)</f>
        <v>0</v>
      </c>
      <c r="C2412" s="5">
        <f>INDEX('DCM CARDS LOOKUP - HIDDEN'!$P$4:$AF$8890,MATCH(O2412,'DCM CARDS LOOKUP - HIDDEN'!$O$4:$O$8890,0),$I2412)</f>
        <v>0</v>
      </c>
      <c r="D2412" s="5">
        <f>INDEX('DCM CARDS LOOKUP - HIDDEN'!$P$4:$AF$8890,MATCH(P2412,'DCM CARDS LOOKUP - HIDDEN'!$O$4:$O$8890,0),$I2412)</f>
        <v>0</v>
      </c>
      <c r="E2412" s="5">
        <f>INDEX('DCM CARDS LOOKUP - HIDDEN'!$P$4:$AF$8890,MATCH(Q2412,'DCM CARDS LOOKUP - HIDDEN'!$O$4:$O$8890,0),$I2412)</f>
        <v>0</v>
      </c>
      <c r="F2412" s="5">
        <f>INDEX('DCM CARDS LOOKUP - HIDDEN'!$P$4:$AF$8890,MATCH(R2412,'DCM CARDS LOOKUP - HIDDEN'!$O$4:$O$8890,0),$I2412)</f>
        <v>0</v>
      </c>
      <c r="G2412" s="42"/>
      <c r="I2412" s="4">
        <v>10</v>
      </c>
      <c r="N2412">
        <f>K2403*10000+L2403*100+B2401</f>
        <v>90101</v>
      </c>
      <c r="O2412">
        <f>K2403*10000+L2403*100+C2401</f>
        <v>90102</v>
      </c>
      <c r="P2412">
        <f>K2403*10000+L2403*100+D2401</f>
        <v>90103</v>
      </c>
      <c r="Q2412">
        <f>K2403*10000+L2403*100+E2381</f>
        <v>90104</v>
      </c>
      <c r="R2412">
        <f>K2403*10000+L2403*100+F2381</f>
        <v>90105</v>
      </c>
    </row>
    <row r="2413" spans="1:18" ht="15" hidden="1" customHeight="1">
      <c r="A2413" s="10" t="e">
        <f>INDEX(REFERENCE!$B$2:$K$2,1,'EXAMPLE OF CHOICE CARDS'!I2413)</f>
        <v>#REF!</v>
      </c>
      <c r="B2413" s="5">
        <f>INDEX('DCM CARDS LOOKUP - HIDDEN'!$P$4:$AF$8890,MATCH(N2413,'DCM CARDS LOOKUP - HIDDEN'!$O$4:$O$8890,0),$I2413)</f>
        <v>0</v>
      </c>
      <c r="C2413" s="5">
        <f>INDEX('DCM CARDS LOOKUP - HIDDEN'!$P$4:$AF$8890,MATCH(O2413,'DCM CARDS LOOKUP - HIDDEN'!$O$4:$O$8890,0),$I2413)</f>
        <v>0</v>
      </c>
      <c r="D2413" s="5">
        <f>INDEX('DCM CARDS LOOKUP - HIDDEN'!$P$4:$AF$8890,MATCH(P2413,'DCM CARDS LOOKUP - HIDDEN'!$O$4:$O$8890,0),$I2413)</f>
        <v>0</v>
      </c>
      <c r="E2413" s="24"/>
      <c r="F2413" s="24"/>
      <c r="G2413" s="42"/>
      <c r="I2413" s="4">
        <v>11</v>
      </c>
      <c r="N2413">
        <f>K2403*10000+L2403*100+B2401</f>
        <v>90101</v>
      </c>
      <c r="O2413">
        <f>K2403*10000+L2403*100+C2401</f>
        <v>90102</v>
      </c>
      <c r="P2413">
        <f>K2403*10000+L2403*100+D2401</f>
        <v>90103</v>
      </c>
      <c r="Q2413">
        <f>K2403*10000+L2403*100+E2381</f>
        <v>90104</v>
      </c>
      <c r="R2413">
        <f>K2403*10000+L2403*100+F2381</f>
        <v>90105</v>
      </c>
    </row>
    <row r="2414" spans="1:18" ht="15" hidden="1" customHeight="1">
      <c r="A2414" s="10" t="e">
        <f>INDEX(REFERENCE!$B$2:$K$2,1,'EXAMPLE OF CHOICE CARDS'!I2414)</f>
        <v>#REF!</v>
      </c>
      <c r="B2414" s="5">
        <f>INDEX('DCM CARDS LOOKUP - HIDDEN'!$P$4:$AF$8890,MATCH(N2414,'DCM CARDS LOOKUP - HIDDEN'!$O$4:$O$8890,0),$I2414)</f>
        <v>0</v>
      </c>
      <c r="C2414" s="5">
        <f>INDEX('DCM CARDS LOOKUP - HIDDEN'!$P$4:$AF$8890,MATCH(O2414,'DCM CARDS LOOKUP - HIDDEN'!$O$4:$O$8890,0),$I2414)</f>
        <v>0</v>
      </c>
      <c r="D2414" s="5">
        <f>INDEX('DCM CARDS LOOKUP - HIDDEN'!$P$4:$AF$8890,MATCH(P2414,'DCM CARDS LOOKUP - HIDDEN'!$O$4:$O$8890,0),$I2414)</f>
        <v>0</v>
      </c>
      <c r="E2414" s="24"/>
      <c r="F2414" s="24"/>
      <c r="G2414" s="42"/>
      <c r="I2414" s="4">
        <v>12</v>
      </c>
      <c r="N2414">
        <f>K2403*10000+L2403*100+B2401</f>
        <v>90101</v>
      </c>
      <c r="O2414">
        <f>K2403*10000+L2403*100+C2401</f>
        <v>90102</v>
      </c>
      <c r="P2414">
        <f>K2403*10000+L2403*100+D2401</f>
        <v>90103</v>
      </c>
      <c r="Q2414">
        <f>K2403*10000+L2403*100+E2381</f>
        <v>90104</v>
      </c>
      <c r="R2414">
        <f>K2403*10000+L2403*100+F2381</f>
        <v>90105</v>
      </c>
    </row>
    <row r="2415" spans="1:18" ht="15" hidden="1" customHeight="1">
      <c r="A2415" s="10" t="e">
        <f>INDEX(REFERENCE!$B$2:$K$2,1,'EXAMPLE OF CHOICE CARDS'!I2415)</f>
        <v>#REF!</v>
      </c>
      <c r="B2415" s="5">
        <f>INDEX('DCM CARDS LOOKUP - HIDDEN'!$P$4:$AF$8890,MATCH(N2415,'DCM CARDS LOOKUP - HIDDEN'!$O$4:$O$8890,0),$I2415)</f>
        <v>0</v>
      </c>
      <c r="C2415" s="5">
        <f>INDEX('DCM CARDS LOOKUP - HIDDEN'!$P$4:$AF$8890,MATCH(O2415,'DCM CARDS LOOKUP - HIDDEN'!$O$4:$O$8890,0),$I2415)</f>
        <v>0</v>
      </c>
      <c r="D2415" s="5">
        <f>INDEX('DCM CARDS LOOKUP - HIDDEN'!$P$4:$AF$8890,MATCH(P2415,'DCM CARDS LOOKUP - HIDDEN'!$O$4:$O$8890,0),$I2415)</f>
        <v>0</v>
      </c>
      <c r="E2415" s="24"/>
      <c r="F2415" s="24"/>
      <c r="G2415" s="42"/>
      <c r="I2415" s="4">
        <v>13</v>
      </c>
      <c r="N2415">
        <f>K2403*10000+L2403*100+B2401</f>
        <v>90101</v>
      </c>
      <c r="O2415">
        <f>K2403*10000+L2403*100+C2401</f>
        <v>90102</v>
      </c>
      <c r="P2415">
        <f>K2403*10000+L2403*100+D2401</f>
        <v>90103</v>
      </c>
      <c r="Q2415">
        <f>K2403*10000+L2403*100+E2381</f>
        <v>90104</v>
      </c>
      <c r="R2415">
        <f>K2403*10000+L2403*100+F2381</f>
        <v>90105</v>
      </c>
    </row>
    <row r="2416" spans="1:18" ht="15" hidden="1" customHeight="1">
      <c r="A2416" s="10" t="e">
        <f>INDEX(REFERENCE!$B$2:$K$2,1,'EXAMPLE OF CHOICE CARDS'!I2416)</f>
        <v>#REF!</v>
      </c>
      <c r="B2416" s="5">
        <f>INDEX('DCM CARDS LOOKUP - HIDDEN'!$P$4:$AF$8890,MATCH(N2416,'DCM CARDS LOOKUP - HIDDEN'!$O$4:$O$8890,0),$I2416)</f>
        <v>0</v>
      </c>
      <c r="C2416" s="5">
        <f>INDEX('DCM CARDS LOOKUP - HIDDEN'!$P$4:$AF$8890,MATCH(O2416,'DCM CARDS LOOKUP - HIDDEN'!$O$4:$O$8890,0),$I2416)</f>
        <v>0</v>
      </c>
      <c r="D2416" s="5">
        <f>INDEX('DCM CARDS LOOKUP - HIDDEN'!$P$4:$AF$8890,MATCH(P2416,'DCM CARDS LOOKUP - HIDDEN'!$O$4:$O$8890,0),$I2416)</f>
        <v>0</v>
      </c>
      <c r="E2416" s="24"/>
      <c r="F2416" s="24"/>
      <c r="G2416" s="43"/>
      <c r="I2416" s="4">
        <v>14</v>
      </c>
      <c r="N2416">
        <f>K2403*10000+L2403*100+B2401</f>
        <v>90101</v>
      </c>
      <c r="O2416">
        <f>K2403*10000+L2403*100+C2401</f>
        <v>90102</v>
      </c>
      <c r="P2416">
        <f>K2403*10000+L2403*100+D2401</f>
        <v>90103</v>
      </c>
      <c r="Q2416">
        <f>K2403*10000+L2403*100+E2381</f>
        <v>90104</v>
      </c>
      <c r="R2416">
        <f>K2403*10000+L2403*100+F2381</f>
        <v>90105</v>
      </c>
    </row>
    <row r="2417" spans="1:18">
      <c r="A2417" s="2"/>
      <c r="B2417" s="5"/>
      <c r="C2417" s="5"/>
      <c r="D2417" s="5"/>
      <c r="E2417" s="5"/>
      <c r="F2417" s="5"/>
      <c r="G2417" s="5"/>
      <c r="I2417" s="13"/>
    </row>
    <row r="2418" spans="1:18">
      <c r="A2418" s="6"/>
      <c r="B2418" s="7">
        <v>1</v>
      </c>
      <c r="C2418" s="7">
        <v>2</v>
      </c>
      <c r="D2418" s="7">
        <v>3</v>
      </c>
      <c r="E2418" s="7">
        <v>4</v>
      </c>
      <c r="F2418" s="7">
        <v>5</v>
      </c>
      <c r="G2418" s="7">
        <v>9</v>
      </c>
      <c r="I2418" s="13"/>
    </row>
    <row r="2421" spans="1:18">
      <c r="A2421" s="1" t="str">
        <f>"Version "&amp;K2423&amp;"; Task"&amp;L2423</f>
        <v>Version 9; Task2</v>
      </c>
      <c r="B2421" s="4">
        <v>1</v>
      </c>
      <c r="C2421" s="4">
        <v>2</v>
      </c>
      <c r="D2421" s="4">
        <v>3</v>
      </c>
      <c r="E2421" s="4">
        <f>E2401</f>
        <v>4</v>
      </c>
      <c r="F2421" s="4">
        <f>F2401</f>
        <v>5</v>
      </c>
      <c r="I2421" s="13"/>
    </row>
    <row r="2422" spans="1:18" ht="15" customHeight="1">
      <c r="A2422" s="11" t="s">
        <v>8</v>
      </c>
      <c r="B2422" s="12" t="s">
        <v>9</v>
      </c>
      <c r="C2422" s="12" t="s">
        <v>10</v>
      </c>
      <c r="D2422" s="12" t="s">
        <v>11</v>
      </c>
      <c r="E2422" s="23" t="s">
        <v>20</v>
      </c>
      <c r="F2422" s="23" t="s">
        <v>21</v>
      </c>
      <c r="G2422" s="41" t="s">
        <v>15</v>
      </c>
      <c r="I2422" s="13"/>
      <c r="K2422" t="s">
        <v>12</v>
      </c>
      <c r="L2422" t="s">
        <v>1</v>
      </c>
    </row>
    <row r="2423" spans="1:18">
      <c r="A2423" s="10" t="str">
        <f>INDEX(REFERENCE!$B$2:$K$2,1,'EXAMPLE OF CHOICE CARDS'!I2423)</f>
        <v>Brand</v>
      </c>
      <c r="B2423" s="5" t="str">
        <f>INDEX('DCM CARDS LOOKUP - HIDDEN'!$P$4:$AF$8890,MATCH(N2423,'DCM CARDS LOOKUP - HIDDEN'!$O$4:$O$8890,0),$I2423)</f>
        <v>Equate</v>
      </c>
      <c r="C2423" s="5" t="str">
        <f>INDEX('DCM CARDS LOOKUP - HIDDEN'!$P$4:$AF$8890,MATCH(O2423,'DCM CARDS LOOKUP - HIDDEN'!$O$4:$O$8890,0),$I2423)</f>
        <v>Mucinex</v>
      </c>
      <c r="D2423" s="5" t="str">
        <f>INDEX('DCM CARDS LOOKUP - HIDDEN'!$P$4:$AF$8890,MATCH(P2423,'DCM CARDS LOOKUP - HIDDEN'!$O$4:$O$8890,0),$I2423)</f>
        <v>Tylenol Cold &amp; Flu</v>
      </c>
      <c r="E2423" s="5" t="str">
        <f>INDEX('DCM CARDS LOOKUP - HIDDEN'!$P$4:$AF$8890,MATCH(Q2423,'DCM CARDS LOOKUP - HIDDEN'!$O$4:$O$8890,0),$I2423)</f>
        <v>Delsym</v>
      </c>
      <c r="F2423" s="5" t="str">
        <f>INDEX('DCM CARDS LOOKUP - HIDDEN'!$P$4:$AF$8890,MATCH(R2423,'DCM CARDS LOOKUP - HIDDEN'!$O$4:$O$8890,0),$I2423)</f>
        <v>Dayquil</v>
      </c>
      <c r="G2423" s="42"/>
      <c r="I2423" s="4">
        <v>1</v>
      </c>
      <c r="K2423">
        <f>IF(L2403=15,K2403+1,K2403)</f>
        <v>9</v>
      </c>
      <c r="L2423">
        <f>IF(L2403&lt;15,L2403+1,1)</f>
        <v>2</v>
      </c>
      <c r="N2423">
        <f>K2423*10000+L2423*100+B2421</f>
        <v>90201</v>
      </c>
      <c r="O2423">
        <f>K2423*10000+L2423*100+C2421</f>
        <v>90202</v>
      </c>
      <c r="P2423">
        <f>K2423*10000+L2423*100+D2421</f>
        <v>90203</v>
      </c>
      <c r="Q2423">
        <f>K2423*10000+L2423*100+E2401</f>
        <v>90204</v>
      </c>
      <c r="R2423">
        <f>K2423*10000+L2423*100+F2401</f>
        <v>90205</v>
      </c>
    </row>
    <row r="2424" spans="1:18">
      <c r="A2424" s="10" t="str">
        <f>INDEX(REFERENCE!$B$2:$K$2,1,'EXAMPLE OF CHOICE CARDS'!I2424)</f>
        <v>Format</v>
      </c>
      <c r="B2424" s="5" t="str">
        <f>INDEX('DCM CARDS LOOKUP - HIDDEN'!$P$4:$AF$8890,MATCH(N2424,'DCM CARDS LOOKUP - HIDDEN'!$O$4:$O$8890,0),$I2424)</f>
        <v>Nasal Spray</v>
      </c>
      <c r="C2424" s="5" t="str">
        <f>INDEX('DCM CARDS LOOKUP - HIDDEN'!$P$4:$AF$8890,MATCH(O2424,'DCM CARDS LOOKUP - HIDDEN'!$O$4:$O$8890,0),$I2424)</f>
        <v>Tablet</v>
      </c>
      <c r="D2424" s="5" t="str">
        <f>INDEX('DCM CARDS LOOKUP - HIDDEN'!$P$4:$AF$8890,MATCH(P2424,'DCM CARDS LOOKUP - HIDDEN'!$O$4:$O$8890,0),$I2424)</f>
        <v>Syrup/liquid</v>
      </c>
      <c r="E2424" s="5" t="str">
        <f>INDEX('DCM CARDS LOOKUP - HIDDEN'!$P$4:$AF$8890,MATCH(Q2424,'DCM CARDS LOOKUP - HIDDEN'!$O$4:$O$8890,0),$I2424)</f>
        <v>Hot liquid powder packet</v>
      </c>
      <c r="F2424" s="5" t="str">
        <f>INDEX('DCM CARDS LOOKUP - HIDDEN'!$P$4:$AF$8890,MATCH(R2424,'DCM CARDS LOOKUP - HIDDEN'!$O$4:$O$8890,0),$I2424)</f>
        <v>Powder packet</v>
      </c>
      <c r="G2424" s="42"/>
      <c r="I2424" s="4">
        <v>2</v>
      </c>
      <c r="N2424">
        <f>K2423*10000+L2423*100+B2421</f>
        <v>90201</v>
      </c>
      <c r="O2424">
        <f>K2423*10000+L2423*100+C2421</f>
        <v>90202</v>
      </c>
      <c r="P2424">
        <f>K2423*10000+L2423*100+D2421</f>
        <v>90203</v>
      </c>
      <c r="Q2424">
        <f>K2423*10000+L2423*100+E2401</f>
        <v>90204</v>
      </c>
      <c r="R2424">
        <f>K2423*10000+L2423*100+F2401</f>
        <v>90205</v>
      </c>
    </row>
    <row r="2425" spans="1:18">
      <c r="A2425" s="10" t="str">
        <f>INDEX(REFERENCE!$B$2:$K$2,1,'EXAMPLE OF CHOICE CARDS'!I2425)</f>
        <v>Symptoms</v>
      </c>
      <c r="B2425" s="5" t="str">
        <f>INDEX('DCM CARDS LOOKUP - HIDDEN'!$P$4:$AF$8890,MATCH(N2425,'DCM CARDS LOOKUP - HIDDEN'!$O$4:$O$8890,0),$I2425)</f>
        <v>Fever relief</v>
      </c>
      <c r="C2425" s="5" t="str">
        <f>INDEX('DCM CARDS LOOKUP - HIDDEN'!$P$4:$AF$8890,MATCH(O2425,'DCM CARDS LOOKUP - HIDDEN'!$O$4:$O$8890,0),$I2425)</f>
        <v>Sore throat relief</v>
      </c>
      <c r="D2425" s="5" t="str">
        <f>INDEX('DCM CARDS LOOKUP - HIDDEN'!$P$4:$AF$8890,MATCH(P2425,'DCM CARDS LOOKUP - HIDDEN'!$O$4:$O$8890,0),$I2425)</f>
        <v>Flu/ Severe cold Relief</v>
      </c>
      <c r="E2425" s="5" t="str">
        <f>INDEX('DCM CARDS LOOKUP - HIDDEN'!$P$4:$AF$8890,MATCH(Q2425,'DCM CARDS LOOKUP - HIDDEN'!$O$4:$O$8890,0),$I2425)</f>
        <v>Strengthens Immune System</v>
      </c>
      <c r="F2425" s="5" t="str">
        <f>INDEX('DCM CARDS LOOKUP - HIDDEN'!$P$4:$AF$8890,MATCH(R2425,'DCM CARDS LOOKUP - HIDDEN'!$O$4:$O$8890,0),$I2425)</f>
        <v>Controls Cough</v>
      </c>
      <c r="G2425" s="42"/>
      <c r="I2425" s="4">
        <v>3</v>
      </c>
      <c r="N2425">
        <f>K2423*10000+L2423*100+B2421</f>
        <v>90201</v>
      </c>
      <c r="O2425">
        <f>K2423*10000+L2423*100+C2421</f>
        <v>90202</v>
      </c>
      <c r="P2425">
        <f>K2423*10000+L2423*100+D2421</f>
        <v>90203</v>
      </c>
      <c r="Q2425">
        <f>K2423*10000+L2423*100+E2401</f>
        <v>90204</v>
      </c>
      <c r="R2425">
        <f>K2423*10000+L2423*100+F2401</f>
        <v>90205</v>
      </c>
    </row>
    <row r="2426" spans="1:18">
      <c r="A2426" s="10" t="str">
        <f>INDEX(REFERENCE!$B$2:$K$2,1,'EXAMPLE OF CHOICE CARDS'!I2426)</f>
        <v>Benefit</v>
      </c>
      <c r="B2426" s="5" t="str">
        <f>INDEX('DCM CARDS LOOKUP - HIDDEN'!$P$4:$AF$8890,MATCH(N2426,'DCM CARDS LOOKUP - HIDDEN'!$O$4:$O$8890,0),$I2426)</f>
        <v>FSA/HSA Eligible</v>
      </c>
      <c r="C2426" s="5" t="str">
        <f>INDEX('DCM CARDS LOOKUP - HIDDEN'!$P$4:$AF$8890,MATCH(O2426,'DCM CARDS LOOKUP - HIDDEN'!$O$4:$O$8890,0),$I2426)</f>
        <v>Allergy Relief</v>
      </c>
      <c r="D2426" s="5" t="str">
        <f>INDEX('DCM CARDS LOOKUP - HIDDEN'!$P$4:$AF$8890,MATCH(P2426,'DCM CARDS LOOKUP - HIDDEN'!$O$4:$O$8890,0),$I2426)</f>
        <v>Non-Drowsy</v>
      </c>
      <c r="E2426" s="5" t="str">
        <f>INDEX('DCM CARDS LOOKUP - HIDDEN'!$P$4:$AF$8890,MATCH(Q2426,'DCM CARDS LOOKUP - HIDDEN'!$O$4:$O$8890,0),$I2426)</f>
        <v>Treats multiple symptoms</v>
      </c>
      <c r="F2426" s="5" t="str">
        <f>INDEX('DCM CARDS LOOKUP - HIDDEN'!$P$4:$AF$8890,MATCH(R2426,'DCM CARDS LOOKUP - HIDDEN'!$O$4:$O$8890,0),$I2426)</f>
        <v>For people with High Blood Pressure (decongestant free)</v>
      </c>
      <c r="G2426" s="42"/>
      <c r="I2426" s="4">
        <v>4</v>
      </c>
      <c r="N2426">
        <f>K2423*10000+L2423*100+B2421</f>
        <v>90201</v>
      </c>
      <c r="O2426">
        <f>K2423*10000+L2423*100+C2421</f>
        <v>90202</v>
      </c>
      <c r="P2426">
        <f>K2423*10000+L2423*100+D2421</f>
        <v>90203</v>
      </c>
      <c r="Q2426">
        <f>K2423*10000+L2423*100+E2401</f>
        <v>90204</v>
      </c>
      <c r="R2426">
        <f>K2423*10000+L2423*100+F2401</f>
        <v>90205</v>
      </c>
    </row>
    <row r="2427" spans="1:18">
      <c r="A2427" s="10" t="str">
        <f>INDEX(REFERENCE!$B$2:$K$2,1,'EXAMPLE OF CHOICE CARDS'!I2427)</f>
        <v>Doses</v>
      </c>
      <c r="B2427" s="5" t="str">
        <f>INDEX('DCM CARDS LOOKUP - HIDDEN'!$P$4:$AF$8890,MATCH(N2427,'DCM CARDS LOOKUP - HIDDEN'!$O$4:$O$8890,0),$I2427)</f>
        <v>60 Doses</v>
      </c>
      <c r="C2427" s="5" t="str">
        <f>INDEX('DCM CARDS LOOKUP - HIDDEN'!$P$4:$AF$8890,MATCH(O2427,'DCM CARDS LOOKUP - HIDDEN'!$O$4:$O$8890,0),$I2427)</f>
        <v>90 Doses</v>
      </c>
      <c r="D2427" s="5" t="str">
        <f>INDEX('DCM CARDS LOOKUP - HIDDEN'!$P$4:$AF$8890,MATCH(P2427,'DCM CARDS LOOKUP - HIDDEN'!$O$4:$O$8890,0),$I2427)</f>
        <v>6 Doses</v>
      </c>
      <c r="E2427" s="5" t="str">
        <f>INDEX('DCM CARDS LOOKUP - HIDDEN'!$P$4:$AF$8890,MATCH(Q2427,'DCM CARDS LOOKUP - HIDDEN'!$O$4:$O$8890,0),$I2427)</f>
        <v>30 Doses</v>
      </c>
      <c r="F2427" s="5" t="str">
        <f>INDEX('DCM CARDS LOOKUP - HIDDEN'!$P$4:$AF$8890,MATCH(R2427,'DCM CARDS LOOKUP - HIDDEN'!$O$4:$O$8890,0),$I2427)</f>
        <v>12 Doses</v>
      </c>
      <c r="G2427" s="42"/>
      <c r="I2427" s="4">
        <v>5</v>
      </c>
      <c r="N2427">
        <f>K2423*10000+L2423*100+B2421</f>
        <v>90201</v>
      </c>
      <c r="O2427">
        <f>K2423*10000+L2423*100+C2421</f>
        <v>90202</v>
      </c>
      <c r="P2427">
        <f>K2423*10000+L2423*100+D2421</f>
        <v>90203</v>
      </c>
      <c r="Q2427">
        <f>K2423*10000+L2423*100+E2401</f>
        <v>90204</v>
      </c>
      <c r="R2427">
        <f>K2423*10000+L2423*100+F2401</f>
        <v>90205</v>
      </c>
    </row>
    <row r="2428" spans="1:18">
      <c r="A2428" s="10" t="str">
        <f>INDEX(REFERENCE!$B$2:$K$2,1,'EXAMPLE OF CHOICE CARDS'!I2428)</f>
        <v>flavor</v>
      </c>
      <c r="B2428" s="5" t="str">
        <f>INDEX('DCM CARDS LOOKUP - HIDDEN'!$P$4:$AF$8890,MATCH(N2428,'DCM CARDS LOOKUP - HIDDEN'!$O$4:$O$8890,0),$I2428)</f>
        <v>-</v>
      </c>
      <c r="C2428" s="5" t="str">
        <f>INDEX('DCM CARDS LOOKUP - HIDDEN'!$P$4:$AF$8890,MATCH(O2428,'DCM CARDS LOOKUP - HIDDEN'!$O$4:$O$8890,0),$I2428)</f>
        <v>-</v>
      </c>
      <c r="D2428" s="5" t="str">
        <f>INDEX('DCM CARDS LOOKUP - HIDDEN'!$P$4:$AF$8890,MATCH(P2428,'DCM CARDS LOOKUP - HIDDEN'!$O$4:$O$8890,0),$I2428)</f>
        <v>Grape</v>
      </c>
      <c r="E2428" s="5" t="str">
        <f>INDEX('DCM CARDS LOOKUP - HIDDEN'!$P$4:$AF$8890,MATCH(Q2428,'DCM CARDS LOOKUP - HIDDEN'!$O$4:$O$8890,0),$I2428)</f>
        <v>Cherry</v>
      </c>
      <c r="F2428" s="5" t="str">
        <f>INDEX('DCM CARDS LOOKUP - HIDDEN'!$P$4:$AF$8890,MATCH(R2428,'DCM CARDS LOOKUP - HIDDEN'!$O$4:$O$8890,0),$I2428)</f>
        <v>Citrus</v>
      </c>
      <c r="G2428" s="42"/>
      <c r="I2428" s="4">
        <v>6</v>
      </c>
      <c r="N2428">
        <f>K2423*10000+L2423*100+B2421</f>
        <v>90201</v>
      </c>
      <c r="O2428">
        <f>K2423*10000+L2423*100+C2421</f>
        <v>90202</v>
      </c>
      <c r="P2428">
        <f>K2423*10000+L2423*100+D2421</f>
        <v>90203</v>
      </c>
      <c r="Q2428">
        <f>K2423*10000+L2423*100+E2401</f>
        <v>90204</v>
      </c>
      <c r="R2428">
        <f>K2423*10000+L2423*100+F2401</f>
        <v>90205</v>
      </c>
    </row>
    <row r="2429" spans="1:18" ht="15" customHeight="1">
      <c r="A2429" s="10" t="str">
        <f>INDEX(REFERENCE!$B$2:$K$2,1,'EXAMPLE OF CHOICE CARDS'!I2429)</f>
        <v>Price</v>
      </c>
      <c r="B2429" s="29">
        <f>INDEX('DCM CARDS LOOKUP - HIDDEN'!$P$4:$AF$8890,MATCH(N2429,'DCM CARDS LOOKUP - HIDDEN'!$O$4:$O$8890,0),$I2429)</f>
        <v>30</v>
      </c>
      <c r="C2429" s="29">
        <f>INDEX('DCM CARDS LOOKUP - HIDDEN'!$P$4:$AF$8890,MATCH(O2429,'DCM CARDS LOOKUP - HIDDEN'!$O$4:$O$8890,0),$I2429)</f>
        <v>40</v>
      </c>
      <c r="D2429" s="29">
        <f>INDEX('DCM CARDS LOOKUP - HIDDEN'!$P$4:$AF$8890,MATCH(P2429,'DCM CARDS LOOKUP - HIDDEN'!$O$4:$O$8890,0),$I2429)</f>
        <v>7</v>
      </c>
      <c r="E2429" s="29">
        <f>INDEX('DCM CARDS LOOKUP - HIDDEN'!$P$4:$AF$8890,MATCH(Q2429,'DCM CARDS LOOKUP - HIDDEN'!$O$4:$O$8890,0),$I2429)</f>
        <v>16</v>
      </c>
      <c r="F2429" s="29">
        <f>INDEX('DCM CARDS LOOKUP - HIDDEN'!$P$4:$AF$8890,MATCH(R2429,'DCM CARDS LOOKUP - HIDDEN'!$O$4:$O$8890,0),$I2429)</f>
        <v>8</v>
      </c>
      <c r="G2429" s="42"/>
      <c r="I2429" s="4">
        <v>7</v>
      </c>
      <c r="N2429">
        <f>K2423*10000+L2423*100+B2421</f>
        <v>90201</v>
      </c>
      <c r="O2429">
        <f>K2423*10000+L2423*100+C2421</f>
        <v>90202</v>
      </c>
      <c r="P2429">
        <f>K2423*10000+L2423*100+D2421</f>
        <v>90203</v>
      </c>
      <c r="Q2429">
        <f>K2423*10000+L2423*100+E2401</f>
        <v>90204</v>
      </c>
      <c r="R2429">
        <f>K2423*10000+L2423*100+F2401</f>
        <v>90205</v>
      </c>
    </row>
    <row r="2430" spans="1:18" ht="15" hidden="1" customHeight="1">
      <c r="A2430" s="10">
        <f>INDEX(REFERENCE!$B$2:$K$2,1,'EXAMPLE OF CHOICE CARDS'!I2430)</f>
        <v>0</v>
      </c>
      <c r="B2430" s="29">
        <f>INDEX('DCM CARDS LOOKUP - HIDDEN'!$P$4:$AF$8890,MATCH(N2430,'DCM CARDS LOOKUP - HIDDEN'!$O$4:$O$8890,0),$I2430)</f>
        <v>0</v>
      </c>
      <c r="C2430" s="29">
        <f>INDEX('DCM CARDS LOOKUP - HIDDEN'!$P$4:$AF$8890,MATCH(O2430,'DCM CARDS LOOKUP - HIDDEN'!$O$4:$O$8890,0),$I2430)</f>
        <v>0</v>
      </c>
      <c r="D2430" s="29">
        <f>INDEX('DCM CARDS LOOKUP - HIDDEN'!$P$4:$AF$8890,MATCH(P2430,'DCM CARDS LOOKUP - HIDDEN'!$O$4:$O$8890,0),$I2430)</f>
        <v>0</v>
      </c>
      <c r="E2430" s="29">
        <f>INDEX('DCM CARDS LOOKUP - HIDDEN'!$P$4:$AF$8890,MATCH(Q2430,'DCM CARDS LOOKUP - HIDDEN'!$O$4:$O$8890,0),$I2430)</f>
        <v>0</v>
      </c>
      <c r="F2430" s="29">
        <f>INDEX('DCM CARDS LOOKUP - HIDDEN'!$P$4:$AF$8890,MATCH(R2430,'DCM CARDS LOOKUP - HIDDEN'!$O$4:$O$8890,0),$I2430)</f>
        <v>0</v>
      </c>
      <c r="G2430" s="42"/>
      <c r="I2430" s="4">
        <v>8</v>
      </c>
      <c r="N2430">
        <f>K2423*10000+L2423*100+B2421</f>
        <v>90201</v>
      </c>
      <c r="O2430">
        <f>K2423*10000+L2423*100+C2421</f>
        <v>90202</v>
      </c>
      <c r="P2430">
        <f>K2423*10000+L2423*100+D2421</f>
        <v>90203</v>
      </c>
      <c r="Q2430">
        <f>K2423*10000+L2423*100+E2401</f>
        <v>90204</v>
      </c>
      <c r="R2430">
        <f>K2423*10000+L2423*100+F2401</f>
        <v>90205</v>
      </c>
    </row>
    <row r="2431" spans="1:18" ht="15" hidden="1" customHeight="1">
      <c r="A2431" s="10">
        <f>INDEX(REFERENCE!$B$2:$K$2,1,'EXAMPLE OF CHOICE CARDS'!I2431)</f>
        <v>0</v>
      </c>
      <c r="B2431" s="5">
        <f>INDEX('DCM CARDS LOOKUP - HIDDEN'!$P$4:$AF$8890,MATCH(N2431,'DCM CARDS LOOKUP - HIDDEN'!$O$4:$O$8890,0),$I2431)</f>
        <v>0</v>
      </c>
      <c r="C2431" s="5">
        <f>INDEX('DCM CARDS LOOKUP - HIDDEN'!$P$4:$AF$8890,MATCH(O2431,'DCM CARDS LOOKUP - HIDDEN'!$O$4:$O$8890,0),$I2431)</f>
        <v>0</v>
      </c>
      <c r="D2431" s="5">
        <f>INDEX('DCM CARDS LOOKUP - HIDDEN'!$P$4:$AF$8890,MATCH(P2431,'DCM CARDS LOOKUP - HIDDEN'!$O$4:$O$8890,0),$I2431)</f>
        <v>0</v>
      </c>
      <c r="E2431" s="5">
        <f>INDEX('DCM CARDS LOOKUP - HIDDEN'!$P$4:$AF$8890,MATCH(Q2431,'DCM CARDS LOOKUP - HIDDEN'!$O$4:$O$8890,0),$I2431)</f>
        <v>0</v>
      </c>
      <c r="F2431" s="5">
        <f>INDEX('DCM CARDS LOOKUP - HIDDEN'!$P$4:$AF$8890,MATCH(R2431,'DCM CARDS LOOKUP - HIDDEN'!$O$4:$O$8890,0),$I2431)</f>
        <v>0</v>
      </c>
      <c r="G2431" s="42"/>
      <c r="I2431" s="4">
        <v>9</v>
      </c>
      <c r="N2431">
        <f>K2423*10000+L2423*100+B2421</f>
        <v>90201</v>
      </c>
      <c r="O2431">
        <f>K2423*10000+L2423*100+C2421</f>
        <v>90202</v>
      </c>
      <c r="P2431">
        <f>K2423*10000+L2423*100+D2421</f>
        <v>90203</v>
      </c>
      <c r="Q2431">
        <f>K2423*10000+L2423*100+E2401</f>
        <v>90204</v>
      </c>
      <c r="R2431">
        <f>K2423*10000+L2423*100+F2401</f>
        <v>90205</v>
      </c>
    </row>
    <row r="2432" spans="1:18" ht="15" hidden="1" customHeight="1">
      <c r="A2432" s="10">
        <f>INDEX(REFERENCE!$B$2:$K$2,1,'EXAMPLE OF CHOICE CARDS'!I2432)</f>
        <v>0</v>
      </c>
      <c r="B2432" s="5">
        <f>INDEX('DCM CARDS LOOKUP - HIDDEN'!$P$4:$AF$8890,MATCH(N2432,'DCM CARDS LOOKUP - HIDDEN'!$O$4:$O$8890,0),$I2432)</f>
        <v>0</v>
      </c>
      <c r="C2432" s="5">
        <f>INDEX('DCM CARDS LOOKUP - HIDDEN'!$P$4:$AF$8890,MATCH(O2432,'DCM CARDS LOOKUP - HIDDEN'!$O$4:$O$8890,0),$I2432)</f>
        <v>0</v>
      </c>
      <c r="D2432" s="5">
        <f>INDEX('DCM CARDS LOOKUP - HIDDEN'!$P$4:$AF$8890,MATCH(P2432,'DCM CARDS LOOKUP - HIDDEN'!$O$4:$O$8890,0),$I2432)</f>
        <v>0</v>
      </c>
      <c r="E2432" s="5">
        <f>INDEX('DCM CARDS LOOKUP - HIDDEN'!$P$4:$AF$8890,MATCH(Q2432,'DCM CARDS LOOKUP - HIDDEN'!$O$4:$O$8890,0),$I2432)</f>
        <v>0</v>
      </c>
      <c r="F2432" s="5">
        <f>INDEX('DCM CARDS LOOKUP - HIDDEN'!$P$4:$AF$8890,MATCH(R2432,'DCM CARDS LOOKUP - HIDDEN'!$O$4:$O$8890,0),$I2432)</f>
        <v>0</v>
      </c>
      <c r="G2432" s="42"/>
      <c r="I2432" s="4">
        <v>10</v>
      </c>
      <c r="N2432">
        <f>K2423*10000+L2423*100+B2421</f>
        <v>90201</v>
      </c>
      <c r="O2432">
        <f>K2423*10000+L2423*100+C2421</f>
        <v>90202</v>
      </c>
      <c r="P2432">
        <f>K2423*10000+L2423*100+D2421</f>
        <v>90203</v>
      </c>
      <c r="Q2432">
        <f>K2423*10000+L2423*100+E2401</f>
        <v>90204</v>
      </c>
      <c r="R2432">
        <f>K2423*10000+L2423*100+F2401</f>
        <v>90205</v>
      </c>
    </row>
    <row r="2433" spans="1:18" ht="15" hidden="1" customHeight="1">
      <c r="A2433" s="10" t="e">
        <f>INDEX(REFERENCE!$B$2:$K$2,1,'EXAMPLE OF CHOICE CARDS'!I2433)</f>
        <v>#REF!</v>
      </c>
      <c r="B2433" s="5">
        <f>INDEX('DCM CARDS LOOKUP - HIDDEN'!$P$4:$AF$8890,MATCH(N2433,'DCM CARDS LOOKUP - HIDDEN'!$O$4:$O$8890,0),$I2433)</f>
        <v>0</v>
      </c>
      <c r="C2433" s="5">
        <f>INDEX('DCM CARDS LOOKUP - HIDDEN'!$P$4:$AF$8890,MATCH(O2433,'DCM CARDS LOOKUP - HIDDEN'!$O$4:$O$8890,0),$I2433)</f>
        <v>0</v>
      </c>
      <c r="D2433" s="5">
        <f>INDEX('DCM CARDS LOOKUP - HIDDEN'!$P$4:$AF$8890,MATCH(P2433,'DCM CARDS LOOKUP - HIDDEN'!$O$4:$O$8890,0),$I2433)</f>
        <v>0</v>
      </c>
      <c r="E2433" s="24"/>
      <c r="F2433" s="24"/>
      <c r="G2433" s="42"/>
      <c r="I2433" s="4">
        <v>11</v>
      </c>
      <c r="N2433">
        <f>K2423*10000+L2423*100+B2421</f>
        <v>90201</v>
      </c>
      <c r="O2433">
        <f>K2423*10000+L2423*100+C2421</f>
        <v>90202</v>
      </c>
      <c r="P2433">
        <f>K2423*10000+L2423*100+D2421</f>
        <v>90203</v>
      </c>
      <c r="Q2433">
        <f>K2423*10000+L2423*100+E2401</f>
        <v>90204</v>
      </c>
      <c r="R2433">
        <f>K2423*10000+L2423*100+F2401</f>
        <v>90205</v>
      </c>
    </row>
    <row r="2434" spans="1:18" ht="15" hidden="1" customHeight="1">
      <c r="A2434" s="10" t="e">
        <f>INDEX(REFERENCE!$B$2:$K$2,1,'EXAMPLE OF CHOICE CARDS'!I2434)</f>
        <v>#REF!</v>
      </c>
      <c r="B2434" s="5">
        <f>INDEX('DCM CARDS LOOKUP - HIDDEN'!$P$4:$AF$8890,MATCH(N2434,'DCM CARDS LOOKUP - HIDDEN'!$O$4:$O$8890,0),$I2434)</f>
        <v>0</v>
      </c>
      <c r="C2434" s="5">
        <f>INDEX('DCM CARDS LOOKUP - HIDDEN'!$P$4:$AF$8890,MATCH(O2434,'DCM CARDS LOOKUP - HIDDEN'!$O$4:$O$8890,0),$I2434)</f>
        <v>0</v>
      </c>
      <c r="D2434" s="5">
        <f>INDEX('DCM CARDS LOOKUP - HIDDEN'!$P$4:$AF$8890,MATCH(P2434,'DCM CARDS LOOKUP - HIDDEN'!$O$4:$O$8890,0),$I2434)</f>
        <v>0</v>
      </c>
      <c r="E2434" s="24"/>
      <c r="F2434" s="24"/>
      <c r="G2434" s="42"/>
      <c r="I2434" s="4">
        <v>12</v>
      </c>
      <c r="N2434">
        <f>K2423*10000+L2423*100+B2421</f>
        <v>90201</v>
      </c>
      <c r="O2434">
        <f>K2423*10000+L2423*100+C2421</f>
        <v>90202</v>
      </c>
      <c r="P2434">
        <f>K2423*10000+L2423*100+D2421</f>
        <v>90203</v>
      </c>
      <c r="Q2434">
        <f>K2423*10000+L2423*100+E2401</f>
        <v>90204</v>
      </c>
      <c r="R2434">
        <f>K2423*10000+L2423*100+F2401</f>
        <v>90205</v>
      </c>
    </row>
    <row r="2435" spans="1:18" ht="15" hidden="1" customHeight="1">
      <c r="A2435" s="10" t="e">
        <f>INDEX(REFERENCE!$B$2:$K$2,1,'EXAMPLE OF CHOICE CARDS'!I2435)</f>
        <v>#REF!</v>
      </c>
      <c r="B2435" s="5">
        <f>INDEX('DCM CARDS LOOKUP - HIDDEN'!$P$4:$AF$8890,MATCH(N2435,'DCM CARDS LOOKUP - HIDDEN'!$O$4:$O$8890,0),$I2435)</f>
        <v>0</v>
      </c>
      <c r="C2435" s="5">
        <f>INDEX('DCM CARDS LOOKUP - HIDDEN'!$P$4:$AF$8890,MATCH(O2435,'DCM CARDS LOOKUP - HIDDEN'!$O$4:$O$8890,0),$I2435)</f>
        <v>0</v>
      </c>
      <c r="D2435" s="5">
        <f>INDEX('DCM CARDS LOOKUP - HIDDEN'!$P$4:$AF$8890,MATCH(P2435,'DCM CARDS LOOKUP - HIDDEN'!$O$4:$O$8890,0),$I2435)</f>
        <v>0</v>
      </c>
      <c r="E2435" s="24"/>
      <c r="F2435" s="24"/>
      <c r="G2435" s="42"/>
      <c r="I2435" s="4">
        <v>13</v>
      </c>
      <c r="N2435">
        <f>K2423*10000+L2423*100+B2421</f>
        <v>90201</v>
      </c>
      <c r="O2435">
        <f>K2423*10000+L2423*100+C2421</f>
        <v>90202</v>
      </c>
      <c r="P2435">
        <f>K2423*10000+L2423*100+D2421</f>
        <v>90203</v>
      </c>
      <c r="Q2435">
        <f>K2423*10000+L2423*100+E2401</f>
        <v>90204</v>
      </c>
      <c r="R2435">
        <f>K2423*10000+L2423*100+F2401</f>
        <v>90205</v>
      </c>
    </row>
    <row r="2436" spans="1:18" ht="15" hidden="1" customHeight="1">
      <c r="A2436" s="10" t="e">
        <f>INDEX(REFERENCE!$B$2:$K$2,1,'EXAMPLE OF CHOICE CARDS'!I2436)</f>
        <v>#REF!</v>
      </c>
      <c r="B2436" s="5">
        <f>INDEX('DCM CARDS LOOKUP - HIDDEN'!$P$4:$AF$8890,MATCH(N2436,'DCM CARDS LOOKUP - HIDDEN'!$O$4:$O$8890,0),$I2436)</f>
        <v>0</v>
      </c>
      <c r="C2436" s="5">
        <f>INDEX('DCM CARDS LOOKUP - HIDDEN'!$P$4:$AF$8890,MATCH(O2436,'DCM CARDS LOOKUP - HIDDEN'!$O$4:$O$8890,0),$I2436)</f>
        <v>0</v>
      </c>
      <c r="D2436" s="5">
        <f>INDEX('DCM CARDS LOOKUP - HIDDEN'!$P$4:$AF$8890,MATCH(P2436,'DCM CARDS LOOKUP - HIDDEN'!$O$4:$O$8890,0),$I2436)</f>
        <v>0</v>
      </c>
      <c r="E2436" s="24"/>
      <c r="F2436" s="24"/>
      <c r="G2436" s="43"/>
      <c r="I2436" s="4">
        <v>14</v>
      </c>
      <c r="N2436">
        <f>K2423*10000+L2423*100+B2421</f>
        <v>90201</v>
      </c>
      <c r="O2436">
        <f>K2423*10000+L2423*100+C2421</f>
        <v>90202</v>
      </c>
      <c r="P2436">
        <f>K2423*10000+L2423*100+D2421</f>
        <v>90203</v>
      </c>
      <c r="Q2436">
        <f>K2423*10000+L2423*100+E2401</f>
        <v>90204</v>
      </c>
      <c r="R2436">
        <f>K2423*10000+L2423*100+F2401</f>
        <v>90205</v>
      </c>
    </row>
    <row r="2437" spans="1:18">
      <c r="A2437" s="2"/>
      <c r="B2437" s="5"/>
      <c r="C2437" s="5"/>
      <c r="D2437" s="5"/>
      <c r="E2437" s="5"/>
      <c r="F2437" s="5"/>
      <c r="G2437" s="5"/>
      <c r="I2437" s="13"/>
    </row>
    <row r="2438" spans="1:18">
      <c r="A2438" s="6"/>
      <c r="B2438" s="7">
        <v>1</v>
      </c>
      <c r="C2438" s="7">
        <v>2</v>
      </c>
      <c r="D2438" s="7">
        <v>3</v>
      </c>
      <c r="E2438" s="7">
        <v>4</v>
      </c>
      <c r="F2438" s="7">
        <v>5</v>
      </c>
      <c r="G2438" s="7">
        <v>9</v>
      </c>
      <c r="I2438" s="13"/>
    </row>
    <row r="2441" spans="1:18">
      <c r="A2441" s="1" t="str">
        <f>"Version "&amp;K2443&amp;"; Task"&amp;L2443</f>
        <v>Version 9; Task3</v>
      </c>
      <c r="B2441" s="4">
        <v>1</v>
      </c>
      <c r="C2441" s="4">
        <v>2</v>
      </c>
      <c r="D2441" s="4">
        <v>3</v>
      </c>
      <c r="E2441" s="4">
        <f>E2421</f>
        <v>4</v>
      </c>
      <c r="F2441" s="4">
        <f>F2421</f>
        <v>5</v>
      </c>
      <c r="I2441" s="13"/>
    </row>
    <row r="2442" spans="1:18" ht="15" customHeight="1">
      <c r="A2442" s="11" t="s">
        <v>8</v>
      </c>
      <c r="B2442" s="12" t="s">
        <v>9</v>
      </c>
      <c r="C2442" s="12" t="s">
        <v>10</v>
      </c>
      <c r="D2442" s="12" t="s">
        <v>11</v>
      </c>
      <c r="E2442" s="23" t="s">
        <v>20</v>
      </c>
      <c r="F2442" s="23" t="s">
        <v>21</v>
      </c>
      <c r="G2442" s="41" t="s">
        <v>15</v>
      </c>
      <c r="I2442" s="13"/>
      <c r="K2442" t="s">
        <v>12</v>
      </c>
      <c r="L2442" t="s">
        <v>1</v>
      </c>
    </row>
    <row r="2443" spans="1:18">
      <c r="A2443" s="10" t="str">
        <f>INDEX(REFERENCE!$B$2:$K$2,1,'EXAMPLE OF CHOICE CARDS'!I2443)</f>
        <v>Brand</v>
      </c>
      <c r="B2443" s="5" t="str">
        <f>INDEX('DCM CARDS LOOKUP - HIDDEN'!$P$4:$AF$8890,MATCH(N2443,'DCM CARDS LOOKUP - HIDDEN'!$O$4:$O$8890,0),$I2443)</f>
        <v>Coricidin</v>
      </c>
      <c r="C2443" s="5" t="str">
        <f>INDEX('DCM CARDS LOOKUP - HIDDEN'!$P$4:$AF$8890,MATCH(O2443,'DCM CARDS LOOKUP - HIDDEN'!$O$4:$O$8890,0),$I2443)</f>
        <v>Equate</v>
      </c>
      <c r="D2443" s="5" t="str">
        <f>INDEX('DCM CARDS LOOKUP - HIDDEN'!$P$4:$AF$8890,MATCH(P2443,'DCM CARDS LOOKUP - HIDDEN'!$O$4:$O$8890,0),$I2443)</f>
        <v>Other Brand</v>
      </c>
      <c r="E2443" s="5" t="str">
        <f>INDEX('DCM CARDS LOOKUP - HIDDEN'!$P$4:$AF$8890,MATCH(Q2443,'DCM CARDS LOOKUP - HIDDEN'!$O$4:$O$8890,0),$I2443)</f>
        <v>Tylenol Cold &amp; Flu</v>
      </c>
      <c r="F2443" s="5" t="str">
        <f>INDEX('DCM CARDS LOOKUP - HIDDEN'!$P$4:$AF$8890,MATCH(R2443,'DCM CARDS LOOKUP - HIDDEN'!$O$4:$O$8890,0),$I2443)</f>
        <v>CVS</v>
      </c>
      <c r="G2443" s="42"/>
      <c r="I2443" s="4">
        <v>1</v>
      </c>
      <c r="K2443">
        <f>IF(L2423=15,K2423+1,K2423)</f>
        <v>9</v>
      </c>
      <c r="L2443">
        <f>IF(L2423&lt;15,L2423+1,1)</f>
        <v>3</v>
      </c>
      <c r="N2443">
        <f>K2443*10000+L2443*100+B2441</f>
        <v>90301</v>
      </c>
      <c r="O2443">
        <f>K2443*10000+L2443*100+C2441</f>
        <v>90302</v>
      </c>
      <c r="P2443">
        <f>K2443*10000+L2443*100+D2441</f>
        <v>90303</v>
      </c>
      <c r="Q2443">
        <f>K2443*10000+L2443*100+E2421</f>
        <v>90304</v>
      </c>
      <c r="R2443">
        <f>K2443*10000+L2443*100+F2421</f>
        <v>90305</v>
      </c>
    </row>
    <row r="2444" spans="1:18">
      <c r="A2444" s="10" t="str">
        <f>INDEX(REFERENCE!$B$2:$K$2,1,'EXAMPLE OF CHOICE CARDS'!I2444)</f>
        <v>Format</v>
      </c>
      <c r="B2444" s="5" t="str">
        <f>INDEX('DCM CARDS LOOKUP - HIDDEN'!$P$4:$AF$8890,MATCH(N2444,'DCM CARDS LOOKUP - HIDDEN'!$O$4:$O$8890,0),$I2444)</f>
        <v>Effervescent Tablets</v>
      </c>
      <c r="C2444" s="5" t="str">
        <f>INDEX('DCM CARDS LOOKUP - HIDDEN'!$P$4:$AF$8890,MATCH(O2444,'DCM CARDS LOOKUP - HIDDEN'!$O$4:$O$8890,0),$I2444)</f>
        <v>Gummies</v>
      </c>
      <c r="D2444" s="5" t="str">
        <f>INDEX('DCM CARDS LOOKUP - HIDDEN'!$P$4:$AF$8890,MATCH(P2444,'DCM CARDS LOOKUP - HIDDEN'!$O$4:$O$8890,0),$I2444)</f>
        <v>Powder packet</v>
      </c>
      <c r="E2444" s="5" t="str">
        <f>INDEX('DCM CARDS LOOKUP - HIDDEN'!$P$4:$AF$8890,MATCH(Q2444,'DCM CARDS LOOKUP - HIDDEN'!$O$4:$O$8890,0),$I2444)</f>
        <v>Nasal Spray</v>
      </c>
      <c r="F2444" s="5" t="str">
        <f>INDEX('DCM CARDS LOOKUP - HIDDEN'!$P$4:$AF$8890,MATCH(R2444,'DCM CARDS LOOKUP - HIDDEN'!$O$4:$O$8890,0),$I2444)</f>
        <v>Hot liquid powder packet</v>
      </c>
      <c r="G2444" s="42"/>
      <c r="I2444" s="4">
        <v>2</v>
      </c>
      <c r="N2444">
        <f>K2443*10000+L2443*100+B2441</f>
        <v>90301</v>
      </c>
      <c r="O2444">
        <f>K2443*10000+L2443*100+C2441</f>
        <v>90302</v>
      </c>
      <c r="P2444">
        <f>K2443*10000+L2443*100+D2441</f>
        <v>90303</v>
      </c>
      <c r="Q2444">
        <f>K2443*10000+L2443*100+E2421</f>
        <v>90304</v>
      </c>
      <c r="R2444">
        <f>K2443*10000+L2443*100+F2421</f>
        <v>90305</v>
      </c>
    </row>
    <row r="2445" spans="1:18">
      <c r="A2445" s="10" t="str">
        <f>INDEX(REFERENCE!$B$2:$K$2,1,'EXAMPLE OF CHOICE CARDS'!I2445)</f>
        <v>Symptoms</v>
      </c>
      <c r="B2445" s="5" t="str">
        <f>INDEX('DCM CARDS LOOKUP - HIDDEN'!$P$4:$AF$8890,MATCH(N2445,'DCM CARDS LOOKUP - HIDDEN'!$O$4:$O$8890,0),$I2445)</f>
        <v>Head Pain Relief</v>
      </c>
      <c r="C2445" s="5" t="str">
        <f>INDEX('DCM CARDS LOOKUP - HIDDEN'!$P$4:$AF$8890,MATCH(O2445,'DCM CARDS LOOKUP - HIDDEN'!$O$4:$O$8890,0),$I2445)</f>
        <v>Body Aches/Pain relief</v>
      </c>
      <c r="D2445" s="5" t="str">
        <f>INDEX('DCM CARDS LOOKUP - HIDDEN'!$P$4:$AF$8890,MATCH(P2445,'DCM CARDS LOOKUP - HIDDEN'!$O$4:$O$8890,0),$I2445)</f>
        <v>Nasal Congestion relief</v>
      </c>
      <c r="E2445" s="5" t="str">
        <f>INDEX('DCM CARDS LOOKUP - HIDDEN'!$P$4:$AF$8890,MATCH(Q2445,'DCM CARDS LOOKUP - HIDDEN'!$O$4:$O$8890,0),$I2445)</f>
        <v>Strengthens Immune System</v>
      </c>
      <c r="F2445" s="5" t="str">
        <f>INDEX('DCM CARDS LOOKUP - HIDDEN'!$P$4:$AF$8890,MATCH(R2445,'DCM CARDS LOOKUP - HIDDEN'!$O$4:$O$8890,0),$I2445)</f>
        <v>Head cold relief</v>
      </c>
      <c r="G2445" s="42"/>
      <c r="I2445" s="4">
        <v>3</v>
      </c>
      <c r="N2445">
        <f>K2443*10000+L2443*100+B2441</f>
        <v>90301</v>
      </c>
      <c r="O2445">
        <f>K2443*10000+L2443*100+C2441</f>
        <v>90302</v>
      </c>
      <c r="P2445">
        <f>K2443*10000+L2443*100+D2441</f>
        <v>90303</v>
      </c>
      <c r="Q2445">
        <f>K2443*10000+L2443*100+E2421</f>
        <v>90304</v>
      </c>
      <c r="R2445">
        <f>K2443*10000+L2443*100+F2421</f>
        <v>90305</v>
      </c>
    </row>
    <row r="2446" spans="1:18">
      <c r="A2446" s="10" t="str">
        <f>INDEX(REFERENCE!$B$2:$K$2,1,'EXAMPLE OF CHOICE CARDS'!I2446)</f>
        <v>Benefit</v>
      </c>
      <c r="B2446" s="5" t="str">
        <f>INDEX('DCM CARDS LOOKUP - HIDDEN'!$P$4:$AF$8890,MATCH(N2446,'DCM CARDS LOOKUP - HIDDEN'!$O$4:$O$8890,0),$I2446)</f>
        <v>Loosens mucus</v>
      </c>
      <c r="C2446" s="5" t="str">
        <f>INDEX('DCM CARDS LOOKUP - HIDDEN'!$P$4:$AF$8890,MATCH(O2446,'DCM CARDS LOOKUP - HIDDEN'!$O$4:$O$8890,0),$I2446)</f>
        <v>For Daytime Use/Anytime Use</v>
      </c>
      <c r="D2446" s="5" t="str">
        <f>INDEX('DCM CARDS LOOKUP - HIDDEN'!$P$4:$AF$8890,MATCH(P2446,'DCM CARDS LOOKUP - HIDDEN'!$O$4:$O$8890,0),$I2446)</f>
        <v>For Nighttime Use</v>
      </c>
      <c r="E2446" s="5" t="str">
        <f>INDEX('DCM CARDS LOOKUP - HIDDEN'!$P$4:$AF$8890,MATCH(Q2446,'DCM CARDS LOOKUP - HIDDEN'!$O$4:$O$8890,0),$I2446)</f>
        <v>Non-Drowsy</v>
      </c>
      <c r="F2446" s="5" t="str">
        <f>INDEX('DCM CARDS LOOKUP - HIDDEN'!$P$4:$AF$8890,MATCH(R2446,'DCM CARDS LOOKUP - HIDDEN'!$O$4:$O$8890,0),$I2446)</f>
        <v>12 Hour Relief</v>
      </c>
      <c r="G2446" s="42"/>
      <c r="I2446" s="4">
        <v>4</v>
      </c>
      <c r="N2446">
        <f>K2443*10000+L2443*100+B2441</f>
        <v>90301</v>
      </c>
      <c r="O2446">
        <f>K2443*10000+L2443*100+C2441</f>
        <v>90302</v>
      </c>
      <c r="P2446">
        <f>K2443*10000+L2443*100+D2441</f>
        <v>90303</v>
      </c>
      <c r="Q2446">
        <f>K2443*10000+L2443*100+E2421</f>
        <v>90304</v>
      </c>
      <c r="R2446">
        <f>K2443*10000+L2443*100+F2421</f>
        <v>90305</v>
      </c>
    </row>
    <row r="2447" spans="1:18">
      <c r="A2447" s="10" t="str">
        <f>INDEX(REFERENCE!$B$2:$K$2,1,'EXAMPLE OF CHOICE CARDS'!I2447)</f>
        <v>Doses</v>
      </c>
      <c r="B2447" s="5" t="str">
        <f>INDEX('DCM CARDS LOOKUP - HIDDEN'!$P$4:$AF$8890,MATCH(N2447,'DCM CARDS LOOKUP - HIDDEN'!$O$4:$O$8890,0),$I2447)</f>
        <v>12 Doses</v>
      </c>
      <c r="C2447" s="5" t="str">
        <f>INDEX('DCM CARDS LOOKUP - HIDDEN'!$P$4:$AF$8890,MATCH(O2447,'DCM CARDS LOOKUP - HIDDEN'!$O$4:$O$8890,0),$I2447)</f>
        <v>6 Doses</v>
      </c>
      <c r="D2447" s="5" t="str">
        <f>INDEX('DCM CARDS LOOKUP - HIDDEN'!$P$4:$AF$8890,MATCH(P2447,'DCM CARDS LOOKUP - HIDDEN'!$O$4:$O$8890,0),$I2447)</f>
        <v>90 Doses</v>
      </c>
      <c r="E2447" s="5" t="str">
        <f>INDEX('DCM CARDS LOOKUP - HIDDEN'!$P$4:$AF$8890,MATCH(Q2447,'DCM CARDS LOOKUP - HIDDEN'!$O$4:$O$8890,0),$I2447)</f>
        <v>60 Doses</v>
      </c>
      <c r="F2447" s="5" t="str">
        <f>INDEX('DCM CARDS LOOKUP - HIDDEN'!$P$4:$AF$8890,MATCH(R2447,'DCM CARDS LOOKUP - HIDDEN'!$O$4:$O$8890,0),$I2447)</f>
        <v>30 Doses</v>
      </c>
      <c r="G2447" s="42"/>
      <c r="I2447" s="4">
        <v>5</v>
      </c>
      <c r="N2447">
        <f>K2443*10000+L2443*100+B2441</f>
        <v>90301</v>
      </c>
      <c r="O2447">
        <f>K2443*10000+L2443*100+C2441</f>
        <v>90302</v>
      </c>
      <c r="P2447">
        <f>K2443*10000+L2443*100+D2441</f>
        <v>90303</v>
      </c>
      <c r="Q2447">
        <f>K2443*10000+L2443*100+E2421</f>
        <v>90304</v>
      </c>
      <c r="R2447">
        <f>K2443*10000+L2443*100+F2421</f>
        <v>90305</v>
      </c>
    </row>
    <row r="2448" spans="1:18">
      <c r="A2448" s="10" t="str">
        <f>INDEX(REFERENCE!$B$2:$K$2,1,'EXAMPLE OF CHOICE CARDS'!I2448)</f>
        <v>flavor</v>
      </c>
      <c r="B2448" s="5" t="str">
        <f>INDEX('DCM CARDS LOOKUP - HIDDEN'!$P$4:$AF$8890,MATCH(N2448,'DCM CARDS LOOKUP - HIDDEN'!$O$4:$O$8890,0),$I2448)</f>
        <v>Mixed Berry</v>
      </c>
      <c r="C2448" s="5" t="str">
        <f>INDEX('DCM CARDS LOOKUP - HIDDEN'!$P$4:$AF$8890,MATCH(O2448,'DCM CARDS LOOKUP - HIDDEN'!$O$4:$O$8890,0),$I2448)</f>
        <v>Elderberry</v>
      </c>
      <c r="D2448" s="5" t="str">
        <f>INDEX('DCM CARDS LOOKUP - HIDDEN'!$P$4:$AF$8890,MATCH(P2448,'DCM CARDS LOOKUP - HIDDEN'!$O$4:$O$8890,0),$I2448)</f>
        <v>Honey</v>
      </c>
      <c r="E2448" s="5" t="str">
        <f>INDEX('DCM CARDS LOOKUP - HIDDEN'!$P$4:$AF$8890,MATCH(Q2448,'DCM CARDS LOOKUP - HIDDEN'!$O$4:$O$8890,0),$I2448)</f>
        <v>-</v>
      </c>
      <c r="F2448" s="5" t="str">
        <f>INDEX('DCM CARDS LOOKUP - HIDDEN'!$P$4:$AF$8890,MATCH(R2448,'DCM CARDS LOOKUP - HIDDEN'!$O$4:$O$8890,0),$I2448)</f>
        <v>Orange</v>
      </c>
      <c r="G2448" s="42"/>
      <c r="I2448" s="4">
        <v>6</v>
      </c>
      <c r="N2448">
        <f>K2443*10000+L2443*100+B2441</f>
        <v>90301</v>
      </c>
      <c r="O2448">
        <f>K2443*10000+L2443*100+C2441</f>
        <v>90302</v>
      </c>
      <c r="P2448">
        <f>K2443*10000+L2443*100+D2441</f>
        <v>90303</v>
      </c>
      <c r="Q2448">
        <f>K2443*10000+L2443*100+E2421</f>
        <v>90304</v>
      </c>
      <c r="R2448">
        <f>K2443*10000+L2443*100+F2421</f>
        <v>90305</v>
      </c>
    </row>
    <row r="2449" spans="1:18" ht="15" customHeight="1">
      <c r="A2449" s="10" t="str">
        <f>INDEX(REFERENCE!$B$2:$K$2,1,'EXAMPLE OF CHOICE CARDS'!I2449)</f>
        <v>Price</v>
      </c>
      <c r="B2449" s="29">
        <f>INDEX('DCM CARDS LOOKUP - HIDDEN'!$P$4:$AF$8890,MATCH(N2449,'DCM CARDS LOOKUP - HIDDEN'!$O$4:$O$8890,0),$I2449)</f>
        <v>7</v>
      </c>
      <c r="C2449" s="29">
        <f>INDEX('DCM CARDS LOOKUP - HIDDEN'!$P$4:$AF$8890,MATCH(O2449,'DCM CARDS LOOKUP - HIDDEN'!$O$4:$O$8890,0),$I2449)</f>
        <v>11</v>
      </c>
      <c r="D2449" s="29">
        <f>INDEX('DCM CARDS LOOKUP - HIDDEN'!$P$4:$AF$8890,MATCH(P2449,'DCM CARDS LOOKUP - HIDDEN'!$O$4:$O$8890,0),$I2449)</f>
        <v>19</v>
      </c>
      <c r="E2449" s="29">
        <f>INDEX('DCM CARDS LOOKUP - HIDDEN'!$P$4:$AF$8890,MATCH(Q2449,'DCM CARDS LOOKUP - HIDDEN'!$O$4:$O$8890,0),$I2449)</f>
        <v>23</v>
      </c>
      <c r="F2449" s="29">
        <f>INDEX('DCM CARDS LOOKUP - HIDDEN'!$P$4:$AF$8890,MATCH(R2449,'DCM CARDS LOOKUP - HIDDEN'!$O$4:$O$8890,0),$I2449)</f>
        <v>20</v>
      </c>
      <c r="G2449" s="42"/>
      <c r="I2449" s="4">
        <v>7</v>
      </c>
      <c r="N2449">
        <f>K2443*10000+L2443*100+B2441</f>
        <v>90301</v>
      </c>
      <c r="O2449">
        <f>K2443*10000+L2443*100+C2441</f>
        <v>90302</v>
      </c>
      <c r="P2449">
        <f>K2443*10000+L2443*100+D2441</f>
        <v>90303</v>
      </c>
      <c r="Q2449">
        <f>K2443*10000+L2443*100+E2421</f>
        <v>90304</v>
      </c>
      <c r="R2449">
        <f>K2443*10000+L2443*100+F2421</f>
        <v>90305</v>
      </c>
    </row>
    <row r="2450" spans="1:18" ht="15" hidden="1" customHeight="1">
      <c r="A2450" s="10">
        <f>INDEX(REFERENCE!$B$2:$K$2,1,'EXAMPLE OF CHOICE CARDS'!I2450)</f>
        <v>0</v>
      </c>
      <c r="B2450" s="29">
        <f>INDEX('DCM CARDS LOOKUP - HIDDEN'!$P$4:$AF$8890,MATCH(N2450,'DCM CARDS LOOKUP - HIDDEN'!$O$4:$O$8890,0),$I2450)</f>
        <v>0</v>
      </c>
      <c r="C2450" s="29">
        <f>INDEX('DCM CARDS LOOKUP - HIDDEN'!$P$4:$AF$8890,MATCH(O2450,'DCM CARDS LOOKUP - HIDDEN'!$O$4:$O$8890,0),$I2450)</f>
        <v>0</v>
      </c>
      <c r="D2450" s="29">
        <f>INDEX('DCM CARDS LOOKUP - HIDDEN'!$P$4:$AF$8890,MATCH(P2450,'DCM CARDS LOOKUP - HIDDEN'!$O$4:$O$8890,0),$I2450)</f>
        <v>0</v>
      </c>
      <c r="E2450" s="29">
        <f>INDEX('DCM CARDS LOOKUP - HIDDEN'!$P$4:$AF$8890,MATCH(Q2450,'DCM CARDS LOOKUP - HIDDEN'!$O$4:$O$8890,0),$I2450)</f>
        <v>0</v>
      </c>
      <c r="F2450" s="29">
        <f>INDEX('DCM CARDS LOOKUP - HIDDEN'!$P$4:$AF$8890,MATCH(R2450,'DCM CARDS LOOKUP - HIDDEN'!$O$4:$O$8890,0),$I2450)</f>
        <v>0</v>
      </c>
      <c r="G2450" s="42"/>
      <c r="I2450" s="4">
        <v>8</v>
      </c>
      <c r="N2450">
        <f>K2443*10000+L2443*100+B2441</f>
        <v>90301</v>
      </c>
      <c r="O2450">
        <f>K2443*10000+L2443*100+C2441</f>
        <v>90302</v>
      </c>
      <c r="P2450">
        <f>K2443*10000+L2443*100+D2441</f>
        <v>90303</v>
      </c>
      <c r="Q2450">
        <f>K2443*10000+L2443*100+E2421</f>
        <v>90304</v>
      </c>
      <c r="R2450">
        <f>K2443*10000+L2443*100+F2421</f>
        <v>90305</v>
      </c>
    </row>
    <row r="2451" spans="1:18" ht="15" hidden="1" customHeight="1">
      <c r="A2451" s="10">
        <f>INDEX(REFERENCE!$B$2:$K$2,1,'EXAMPLE OF CHOICE CARDS'!I2451)</f>
        <v>0</v>
      </c>
      <c r="B2451" s="5">
        <f>INDEX('DCM CARDS LOOKUP - HIDDEN'!$P$4:$AF$8890,MATCH(N2451,'DCM CARDS LOOKUP - HIDDEN'!$O$4:$O$8890,0),$I2451)</f>
        <v>0</v>
      </c>
      <c r="C2451" s="5">
        <f>INDEX('DCM CARDS LOOKUP - HIDDEN'!$P$4:$AF$8890,MATCH(O2451,'DCM CARDS LOOKUP - HIDDEN'!$O$4:$O$8890,0),$I2451)</f>
        <v>0</v>
      </c>
      <c r="D2451" s="5">
        <f>INDEX('DCM CARDS LOOKUP - HIDDEN'!$P$4:$AF$8890,MATCH(P2451,'DCM CARDS LOOKUP - HIDDEN'!$O$4:$O$8890,0),$I2451)</f>
        <v>0</v>
      </c>
      <c r="E2451" s="5">
        <f>INDEX('DCM CARDS LOOKUP - HIDDEN'!$P$4:$AF$8890,MATCH(Q2451,'DCM CARDS LOOKUP - HIDDEN'!$O$4:$O$8890,0),$I2451)</f>
        <v>0</v>
      </c>
      <c r="F2451" s="5">
        <f>INDEX('DCM CARDS LOOKUP - HIDDEN'!$P$4:$AF$8890,MATCH(R2451,'DCM CARDS LOOKUP - HIDDEN'!$O$4:$O$8890,0),$I2451)</f>
        <v>0</v>
      </c>
      <c r="G2451" s="42"/>
      <c r="I2451" s="4">
        <v>9</v>
      </c>
      <c r="N2451">
        <f>K2443*10000+L2443*100+B2441</f>
        <v>90301</v>
      </c>
      <c r="O2451">
        <f>K2443*10000+L2443*100+C2441</f>
        <v>90302</v>
      </c>
      <c r="P2451">
        <f>K2443*10000+L2443*100+D2441</f>
        <v>90303</v>
      </c>
      <c r="Q2451">
        <f>K2443*10000+L2443*100+E2421</f>
        <v>90304</v>
      </c>
      <c r="R2451">
        <f>K2443*10000+L2443*100+F2421</f>
        <v>90305</v>
      </c>
    </row>
    <row r="2452" spans="1:18" ht="15" hidden="1" customHeight="1">
      <c r="A2452" s="10">
        <f>INDEX(REFERENCE!$B$2:$K$2,1,'EXAMPLE OF CHOICE CARDS'!I2452)</f>
        <v>0</v>
      </c>
      <c r="B2452" s="5">
        <f>INDEX('DCM CARDS LOOKUP - HIDDEN'!$P$4:$AF$8890,MATCH(N2452,'DCM CARDS LOOKUP - HIDDEN'!$O$4:$O$8890,0),$I2452)</f>
        <v>0</v>
      </c>
      <c r="C2452" s="5">
        <f>INDEX('DCM CARDS LOOKUP - HIDDEN'!$P$4:$AF$8890,MATCH(O2452,'DCM CARDS LOOKUP - HIDDEN'!$O$4:$O$8890,0),$I2452)</f>
        <v>0</v>
      </c>
      <c r="D2452" s="5">
        <f>INDEX('DCM CARDS LOOKUP - HIDDEN'!$P$4:$AF$8890,MATCH(P2452,'DCM CARDS LOOKUP - HIDDEN'!$O$4:$O$8890,0),$I2452)</f>
        <v>0</v>
      </c>
      <c r="E2452" s="5">
        <f>INDEX('DCM CARDS LOOKUP - HIDDEN'!$P$4:$AF$8890,MATCH(Q2452,'DCM CARDS LOOKUP - HIDDEN'!$O$4:$O$8890,0),$I2452)</f>
        <v>0</v>
      </c>
      <c r="F2452" s="5">
        <f>INDEX('DCM CARDS LOOKUP - HIDDEN'!$P$4:$AF$8890,MATCH(R2452,'DCM CARDS LOOKUP - HIDDEN'!$O$4:$O$8890,0),$I2452)</f>
        <v>0</v>
      </c>
      <c r="G2452" s="42"/>
      <c r="I2452" s="4">
        <v>10</v>
      </c>
      <c r="N2452">
        <f>K2443*10000+L2443*100+B2441</f>
        <v>90301</v>
      </c>
      <c r="O2452">
        <f>K2443*10000+L2443*100+C2441</f>
        <v>90302</v>
      </c>
      <c r="P2452">
        <f>K2443*10000+L2443*100+D2441</f>
        <v>90303</v>
      </c>
      <c r="Q2452">
        <f>K2443*10000+L2443*100+E2421</f>
        <v>90304</v>
      </c>
      <c r="R2452">
        <f>K2443*10000+L2443*100+F2421</f>
        <v>90305</v>
      </c>
    </row>
    <row r="2453" spans="1:18" ht="15" hidden="1" customHeight="1">
      <c r="A2453" s="10" t="e">
        <f>INDEX(REFERENCE!$B$2:$K$2,1,'EXAMPLE OF CHOICE CARDS'!I2453)</f>
        <v>#REF!</v>
      </c>
      <c r="B2453" s="5">
        <f>INDEX('DCM CARDS LOOKUP - HIDDEN'!$P$4:$AF$8890,MATCH(N2453,'DCM CARDS LOOKUP - HIDDEN'!$O$4:$O$8890,0),$I2453)</f>
        <v>0</v>
      </c>
      <c r="C2453" s="5">
        <f>INDEX('DCM CARDS LOOKUP - HIDDEN'!$P$4:$AF$8890,MATCH(O2453,'DCM CARDS LOOKUP - HIDDEN'!$O$4:$O$8890,0),$I2453)</f>
        <v>0</v>
      </c>
      <c r="D2453" s="5">
        <f>INDEX('DCM CARDS LOOKUP - HIDDEN'!$P$4:$AF$8890,MATCH(P2453,'DCM CARDS LOOKUP - HIDDEN'!$O$4:$O$8890,0),$I2453)</f>
        <v>0</v>
      </c>
      <c r="E2453" s="24"/>
      <c r="F2453" s="24"/>
      <c r="G2453" s="42"/>
      <c r="I2453" s="4">
        <v>11</v>
      </c>
      <c r="N2453">
        <f>K2443*10000+L2443*100+B2441</f>
        <v>90301</v>
      </c>
      <c r="O2453">
        <f>K2443*10000+L2443*100+C2441</f>
        <v>90302</v>
      </c>
      <c r="P2453">
        <f>K2443*10000+L2443*100+D2441</f>
        <v>90303</v>
      </c>
      <c r="Q2453">
        <f>K2443*10000+L2443*100+E2421</f>
        <v>90304</v>
      </c>
      <c r="R2453">
        <f>K2443*10000+L2443*100+F2421</f>
        <v>90305</v>
      </c>
    </row>
    <row r="2454" spans="1:18" ht="15" hidden="1" customHeight="1">
      <c r="A2454" s="10" t="e">
        <f>INDEX(REFERENCE!$B$2:$K$2,1,'EXAMPLE OF CHOICE CARDS'!I2454)</f>
        <v>#REF!</v>
      </c>
      <c r="B2454" s="5">
        <f>INDEX('DCM CARDS LOOKUP - HIDDEN'!$P$4:$AF$8890,MATCH(N2454,'DCM CARDS LOOKUP - HIDDEN'!$O$4:$O$8890,0),$I2454)</f>
        <v>0</v>
      </c>
      <c r="C2454" s="5">
        <f>INDEX('DCM CARDS LOOKUP - HIDDEN'!$P$4:$AF$8890,MATCH(O2454,'DCM CARDS LOOKUP - HIDDEN'!$O$4:$O$8890,0),$I2454)</f>
        <v>0</v>
      </c>
      <c r="D2454" s="5">
        <f>INDEX('DCM CARDS LOOKUP - HIDDEN'!$P$4:$AF$8890,MATCH(P2454,'DCM CARDS LOOKUP - HIDDEN'!$O$4:$O$8890,0),$I2454)</f>
        <v>0</v>
      </c>
      <c r="E2454" s="24"/>
      <c r="F2454" s="24"/>
      <c r="G2454" s="42"/>
      <c r="I2454" s="4">
        <v>12</v>
      </c>
      <c r="N2454">
        <f>K2443*10000+L2443*100+B2441</f>
        <v>90301</v>
      </c>
      <c r="O2454">
        <f>K2443*10000+L2443*100+C2441</f>
        <v>90302</v>
      </c>
      <c r="P2454">
        <f>K2443*10000+L2443*100+D2441</f>
        <v>90303</v>
      </c>
      <c r="Q2454">
        <f>K2443*10000+L2443*100+E2421</f>
        <v>90304</v>
      </c>
      <c r="R2454">
        <f>K2443*10000+L2443*100+F2421</f>
        <v>90305</v>
      </c>
    </row>
    <row r="2455" spans="1:18" ht="15" hidden="1" customHeight="1">
      <c r="A2455" s="10" t="e">
        <f>INDEX(REFERENCE!$B$2:$K$2,1,'EXAMPLE OF CHOICE CARDS'!I2455)</f>
        <v>#REF!</v>
      </c>
      <c r="B2455" s="5">
        <f>INDEX('DCM CARDS LOOKUP - HIDDEN'!$P$4:$AF$8890,MATCH(N2455,'DCM CARDS LOOKUP - HIDDEN'!$O$4:$O$8890,0),$I2455)</f>
        <v>0</v>
      </c>
      <c r="C2455" s="5">
        <f>INDEX('DCM CARDS LOOKUP - HIDDEN'!$P$4:$AF$8890,MATCH(O2455,'DCM CARDS LOOKUP - HIDDEN'!$O$4:$O$8890,0),$I2455)</f>
        <v>0</v>
      </c>
      <c r="D2455" s="5">
        <f>INDEX('DCM CARDS LOOKUP - HIDDEN'!$P$4:$AF$8890,MATCH(P2455,'DCM CARDS LOOKUP - HIDDEN'!$O$4:$O$8890,0),$I2455)</f>
        <v>0</v>
      </c>
      <c r="E2455" s="24"/>
      <c r="F2455" s="24"/>
      <c r="G2455" s="42"/>
      <c r="I2455" s="4">
        <v>13</v>
      </c>
      <c r="N2455">
        <f>K2443*10000+L2443*100+B2441</f>
        <v>90301</v>
      </c>
      <c r="O2455">
        <f>K2443*10000+L2443*100+C2441</f>
        <v>90302</v>
      </c>
      <c r="P2455">
        <f>K2443*10000+L2443*100+D2441</f>
        <v>90303</v>
      </c>
      <c r="Q2455">
        <f>K2443*10000+L2443*100+E2421</f>
        <v>90304</v>
      </c>
      <c r="R2455">
        <f>K2443*10000+L2443*100+F2421</f>
        <v>90305</v>
      </c>
    </row>
    <row r="2456" spans="1:18" ht="15" hidden="1" customHeight="1">
      <c r="A2456" s="10" t="e">
        <f>INDEX(REFERENCE!$B$2:$K$2,1,'EXAMPLE OF CHOICE CARDS'!I2456)</f>
        <v>#REF!</v>
      </c>
      <c r="B2456" s="5">
        <f>INDEX('DCM CARDS LOOKUP - HIDDEN'!$P$4:$AF$8890,MATCH(N2456,'DCM CARDS LOOKUP - HIDDEN'!$O$4:$O$8890,0),$I2456)</f>
        <v>0</v>
      </c>
      <c r="C2456" s="5">
        <f>INDEX('DCM CARDS LOOKUP - HIDDEN'!$P$4:$AF$8890,MATCH(O2456,'DCM CARDS LOOKUP - HIDDEN'!$O$4:$O$8890,0),$I2456)</f>
        <v>0</v>
      </c>
      <c r="D2456" s="5">
        <f>INDEX('DCM CARDS LOOKUP - HIDDEN'!$P$4:$AF$8890,MATCH(P2456,'DCM CARDS LOOKUP - HIDDEN'!$O$4:$O$8890,0),$I2456)</f>
        <v>0</v>
      </c>
      <c r="E2456" s="24"/>
      <c r="F2456" s="24"/>
      <c r="G2456" s="43"/>
      <c r="I2456" s="4">
        <v>14</v>
      </c>
      <c r="N2456">
        <f>K2443*10000+L2443*100+B2441</f>
        <v>90301</v>
      </c>
      <c r="O2456">
        <f>K2443*10000+L2443*100+C2441</f>
        <v>90302</v>
      </c>
      <c r="P2456">
        <f>K2443*10000+L2443*100+D2441</f>
        <v>90303</v>
      </c>
      <c r="Q2456">
        <f>K2443*10000+L2443*100+E2421</f>
        <v>90304</v>
      </c>
      <c r="R2456">
        <f>K2443*10000+L2443*100+F2421</f>
        <v>90305</v>
      </c>
    </row>
    <row r="2457" spans="1:18">
      <c r="A2457" s="2"/>
      <c r="B2457" s="5"/>
      <c r="C2457" s="5"/>
      <c r="D2457" s="5"/>
      <c r="E2457" s="5"/>
      <c r="F2457" s="5"/>
      <c r="G2457" s="5"/>
      <c r="I2457" s="13"/>
    </row>
    <row r="2458" spans="1:18">
      <c r="A2458" s="6"/>
      <c r="B2458" s="7">
        <v>1</v>
      </c>
      <c r="C2458" s="7">
        <v>2</v>
      </c>
      <c r="D2458" s="7">
        <v>3</v>
      </c>
      <c r="E2458" s="7">
        <v>4</v>
      </c>
      <c r="F2458" s="7">
        <v>5</v>
      </c>
      <c r="G2458" s="7">
        <v>9</v>
      </c>
      <c r="I2458" s="13"/>
    </row>
    <row r="2461" spans="1:18">
      <c r="A2461" s="1" t="str">
        <f>"Version "&amp;K2463&amp;"; Task"&amp;L2463</f>
        <v>Version 9; Task4</v>
      </c>
      <c r="B2461" s="4">
        <v>1</v>
      </c>
      <c r="C2461" s="4">
        <v>2</v>
      </c>
      <c r="D2461" s="4">
        <v>3</v>
      </c>
      <c r="E2461" s="4">
        <f>E2441</f>
        <v>4</v>
      </c>
      <c r="F2461" s="4">
        <f>F2441</f>
        <v>5</v>
      </c>
      <c r="I2461" s="13"/>
    </row>
    <row r="2462" spans="1:18" ht="15" customHeight="1">
      <c r="A2462" s="11" t="s">
        <v>8</v>
      </c>
      <c r="B2462" s="12" t="s">
        <v>9</v>
      </c>
      <c r="C2462" s="12" t="s">
        <v>10</v>
      </c>
      <c r="D2462" s="12" t="s">
        <v>11</v>
      </c>
      <c r="E2462" s="23" t="s">
        <v>20</v>
      </c>
      <c r="F2462" s="23" t="s">
        <v>21</v>
      </c>
      <c r="G2462" s="41" t="s">
        <v>15</v>
      </c>
      <c r="I2462" s="13"/>
      <c r="K2462" t="s">
        <v>12</v>
      </c>
      <c r="L2462" t="s">
        <v>1</v>
      </c>
    </row>
    <row r="2463" spans="1:18">
      <c r="A2463" s="10" t="str">
        <f>INDEX(REFERENCE!$B$2:$K$2,1,'EXAMPLE OF CHOICE CARDS'!I2463)</f>
        <v>Brand</v>
      </c>
      <c r="B2463" s="5" t="str">
        <f>INDEX('DCM CARDS LOOKUP - HIDDEN'!$P$4:$AF$8890,MATCH(N2463,'DCM CARDS LOOKUP - HIDDEN'!$O$4:$O$8890,0),$I2463)</f>
        <v>Alka-Seltzer Plus</v>
      </c>
      <c r="C2463" s="5" t="str">
        <f>INDEX('DCM CARDS LOOKUP - HIDDEN'!$P$4:$AF$8890,MATCH(O2463,'DCM CARDS LOOKUP - HIDDEN'!$O$4:$O$8890,0),$I2463)</f>
        <v>Delsym</v>
      </c>
      <c r="D2463" s="5" t="str">
        <f>INDEX('DCM CARDS LOOKUP - HIDDEN'!$P$4:$AF$8890,MATCH(P2463,'DCM CARDS LOOKUP - HIDDEN'!$O$4:$O$8890,0),$I2463)</f>
        <v>UP &amp; UP</v>
      </c>
      <c r="E2463" s="5" t="str">
        <f>INDEX('DCM CARDS LOOKUP - HIDDEN'!$P$4:$AF$8890,MATCH(Q2463,'DCM CARDS LOOKUP - HIDDEN'!$O$4:$O$8890,0),$I2463)</f>
        <v>Dayquil</v>
      </c>
      <c r="F2463" s="5" t="str">
        <f>INDEX('DCM CARDS LOOKUP - HIDDEN'!$P$4:$AF$8890,MATCH(R2463,'DCM CARDS LOOKUP - HIDDEN'!$O$4:$O$8890,0),$I2463)</f>
        <v>Sambucol</v>
      </c>
      <c r="G2463" s="42"/>
      <c r="I2463" s="4">
        <v>1</v>
      </c>
      <c r="K2463">
        <f>IF(L2443=15,K2443+1,K2443)</f>
        <v>9</v>
      </c>
      <c r="L2463">
        <f>IF(L2443&lt;15,L2443+1,1)</f>
        <v>4</v>
      </c>
      <c r="N2463">
        <f>K2463*10000+L2463*100+B2461</f>
        <v>90401</v>
      </c>
      <c r="O2463">
        <f>K2463*10000+L2463*100+C2461</f>
        <v>90402</v>
      </c>
      <c r="P2463">
        <f>K2463*10000+L2463*100+D2461</f>
        <v>90403</v>
      </c>
      <c r="Q2463">
        <f>K2463*10000+L2463*100+E2441</f>
        <v>90404</v>
      </c>
      <c r="R2463">
        <f>K2463*10000+L2463*100+F2441</f>
        <v>90405</v>
      </c>
    </row>
    <row r="2464" spans="1:18">
      <c r="A2464" s="10" t="str">
        <f>INDEX(REFERENCE!$B$2:$K$2,1,'EXAMPLE OF CHOICE CARDS'!I2464)</f>
        <v>Format</v>
      </c>
      <c r="B2464" s="5" t="str">
        <f>INDEX('DCM CARDS LOOKUP - HIDDEN'!$P$4:$AF$8890,MATCH(N2464,'DCM CARDS LOOKUP - HIDDEN'!$O$4:$O$8890,0),$I2464)</f>
        <v>Tablet</v>
      </c>
      <c r="C2464" s="5" t="str">
        <f>INDEX('DCM CARDS LOOKUP - HIDDEN'!$P$4:$AF$8890,MATCH(O2464,'DCM CARDS LOOKUP - HIDDEN'!$O$4:$O$8890,0),$I2464)</f>
        <v>Effervescent Tablets</v>
      </c>
      <c r="D2464" s="5" t="str">
        <f>INDEX('DCM CARDS LOOKUP - HIDDEN'!$P$4:$AF$8890,MATCH(P2464,'DCM CARDS LOOKUP - HIDDEN'!$O$4:$O$8890,0),$I2464)</f>
        <v>Gummies</v>
      </c>
      <c r="E2464" s="5" t="str">
        <f>INDEX('DCM CARDS LOOKUP - HIDDEN'!$P$4:$AF$8890,MATCH(Q2464,'DCM CARDS LOOKUP - HIDDEN'!$O$4:$O$8890,0),$I2464)</f>
        <v>Hot liquid powder packet</v>
      </c>
      <c r="F2464" s="5" t="str">
        <f>INDEX('DCM CARDS LOOKUP - HIDDEN'!$P$4:$AF$8890,MATCH(R2464,'DCM CARDS LOOKUP - HIDDEN'!$O$4:$O$8890,0),$I2464)</f>
        <v>Syrup/liquid</v>
      </c>
      <c r="G2464" s="42"/>
      <c r="I2464" s="4">
        <v>2</v>
      </c>
      <c r="N2464">
        <f>K2463*10000+L2463*100+B2461</f>
        <v>90401</v>
      </c>
      <c r="O2464">
        <f>K2463*10000+L2463*100+C2461</f>
        <v>90402</v>
      </c>
      <c r="P2464">
        <f>K2463*10000+L2463*100+D2461</f>
        <v>90403</v>
      </c>
      <c r="Q2464">
        <f>K2463*10000+L2463*100+E2441</f>
        <v>90404</v>
      </c>
      <c r="R2464">
        <f>K2463*10000+L2463*100+F2441</f>
        <v>90405</v>
      </c>
    </row>
    <row r="2465" spans="1:18">
      <c r="A2465" s="10" t="str">
        <f>INDEX(REFERENCE!$B$2:$K$2,1,'EXAMPLE OF CHOICE CARDS'!I2465)</f>
        <v>Symptoms</v>
      </c>
      <c r="B2465" s="5" t="str">
        <f>INDEX('DCM CARDS LOOKUP - HIDDEN'!$P$4:$AF$8890,MATCH(N2465,'DCM CARDS LOOKUP - HIDDEN'!$O$4:$O$8890,0),$I2465)</f>
        <v>Sore throat relief</v>
      </c>
      <c r="C2465" s="5" t="str">
        <f>INDEX('DCM CARDS LOOKUP - HIDDEN'!$P$4:$AF$8890,MATCH(O2465,'DCM CARDS LOOKUP - HIDDEN'!$O$4:$O$8890,0),$I2465)</f>
        <v>Nasal Congestion relief</v>
      </c>
      <c r="D2465" s="5" t="str">
        <f>INDEX('DCM CARDS LOOKUP - HIDDEN'!$P$4:$AF$8890,MATCH(P2465,'DCM CARDS LOOKUP - HIDDEN'!$O$4:$O$8890,0),$I2465)</f>
        <v>Runny nose relief</v>
      </c>
      <c r="E2465" s="5" t="str">
        <f>INDEX('DCM CARDS LOOKUP - HIDDEN'!$P$4:$AF$8890,MATCH(Q2465,'DCM CARDS LOOKUP - HIDDEN'!$O$4:$O$8890,0),$I2465)</f>
        <v>Controls Cough</v>
      </c>
      <c r="F2465" s="5" t="str">
        <f>INDEX('DCM CARDS LOOKUP - HIDDEN'!$P$4:$AF$8890,MATCH(R2465,'DCM CARDS LOOKUP - HIDDEN'!$O$4:$O$8890,0),$I2465)</f>
        <v>Sinus Pressure relief</v>
      </c>
      <c r="G2465" s="42"/>
      <c r="I2465" s="4">
        <v>3</v>
      </c>
      <c r="N2465">
        <f>K2463*10000+L2463*100+B2461</f>
        <v>90401</v>
      </c>
      <c r="O2465">
        <f>K2463*10000+L2463*100+C2461</f>
        <v>90402</v>
      </c>
      <c r="P2465">
        <f>K2463*10000+L2463*100+D2461</f>
        <v>90403</v>
      </c>
      <c r="Q2465">
        <f>K2463*10000+L2463*100+E2441</f>
        <v>90404</v>
      </c>
      <c r="R2465">
        <f>K2463*10000+L2463*100+F2441</f>
        <v>90405</v>
      </c>
    </row>
    <row r="2466" spans="1:18" ht="30">
      <c r="A2466" s="10" t="str">
        <f>INDEX(REFERENCE!$B$2:$K$2,1,'EXAMPLE OF CHOICE CARDS'!I2466)</f>
        <v>Benefit</v>
      </c>
      <c r="B2466" s="5" t="str">
        <f>INDEX('DCM CARDS LOOKUP - HIDDEN'!$P$4:$AF$8890,MATCH(N2466,'DCM CARDS LOOKUP - HIDDEN'!$O$4:$O$8890,0),$I2466)</f>
        <v>Sugar Free</v>
      </c>
      <c r="C2466" s="5" t="str">
        <f>INDEX('DCM CARDS LOOKUP - HIDDEN'!$P$4:$AF$8890,MATCH(O2466,'DCM CARDS LOOKUP - HIDDEN'!$O$4:$O$8890,0),$I2466)</f>
        <v>Drug free</v>
      </c>
      <c r="D2466" s="5" t="str">
        <f>INDEX('DCM CARDS LOOKUP - HIDDEN'!$P$4:$AF$8890,MATCH(P2466,'DCM CARDS LOOKUP - HIDDEN'!$O$4:$O$8890,0),$I2466)</f>
        <v>Treats Sneezing</v>
      </c>
      <c r="E2466" s="5" t="str">
        <f>INDEX('DCM CARDS LOOKUP - HIDDEN'!$P$4:$AF$8890,MATCH(Q2466,'DCM CARDS LOOKUP - HIDDEN'!$O$4:$O$8890,0),$I2466)</f>
        <v>Steroid Free</v>
      </c>
      <c r="F2466" s="5" t="str">
        <f>INDEX('DCM CARDS LOOKUP - HIDDEN'!$P$4:$AF$8890,MATCH(R2466,'DCM CARDS LOOKUP - HIDDEN'!$O$4:$O$8890,0),$I2466)</f>
        <v>Helps me sleep</v>
      </c>
      <c r="G2466" s="42"/>
      <c r="I2466" s="4">
        <v>4</v>
      </c>
      <c r="N2466">
        <f>K2463*10000+L2463*100+B2461</f>
        <v>90401</v>
      </c>
      <c r="O2466">
        <f>K2463*10000+L2463*100+C2461</f>
        <v>90402</v>
      </c>
      <c r="P2466">
        <f>K2463*10000+L2463*100+D2461</f>
        <v>90403</v>
      </c>
      <c r="Q2466">
        <f>K2463*10000+L2463*100+E2441</f>
        <v>90404</v>
      </c>
      <c r="R2466">
        <f>K2463*10000+L2463*100+F2441</f>
        <v>90405</v>
      </c>
    </row>
    <row r="2467" spans="1:18">
      <c r="A2467" s="10" t="str">
        <f>INDEX(REFERENCE!$B$2:$K$2,1,'EXAMPLE OF CHOICE CARDS'!I2467)</f>
        <v>Doses</v>
      </c>
      <c r="B2467" s="5" t="str">
        <f>INDEX('DCM CARDS LOOKUP - HIDDEN'!$P$4:$AF$8890,MATCH(N2467,'DCM CARDS LOOKUP - HIDDEN'!$O$4:$O$8890,0),$I2467)</f>
        <v>90 Doses</v>
      </c>
      <c r="C2467" s="5" t="str">
        <f>INDEX('DCM CARDS LOOKUP - HIDDEN'!$P$4:$AF$8890,MATCH(O2467,'DCM CARDS LOOKUP - HIDDEN'!$O$4:$O$8890,0),$I2467)</f>
        <v>60 Doses</v>
      </c>
      <c r="D2467" s="5" t="str">
        <f>INDEX('DCM CARDS LOOKUP - HIDDEN'!$P$4:$AF$8890,MATCH(P2467,'DCM CARDS LOOKUP - HIDDEN'!$O$4:$O$8890,0),$I2467)</f>
        <v>12 Doses</v>
      </c>
      <c r="E2467" s="5" t="str">
        <f>INDEX('DCM CARDS LOOKUP - HIDDEN'!$P$4:$AF$8890,MATCH(Q2467,'DCM CARDS LOOKUP - HIDDEN'!$O$4:$O$8890,0),$I2467)</f>
        <v>6 Doses</v>
      </c>
      <c r="F2467" s="5" t="str">
        <f>INDEX('DCM CARDS LOOKUP - HIDDEN'!$P$4:$AF$8890,MATCH(R2467,'DCM CARDS LOOKUP - HIDDEN'!$O$4:$O$8890,0),$I2467)</f>
        <v>30 Doses</v>
      </c>
      <c r="G2467" s="42"/>
      <c r="I2467" s="4">
        <v>5</v>
      </c>
      <c r="N2467">
        <f>K2463*10000+L2463*100+B2461</f>
        <v>90401</v>
      </c>
      <c r="O2467">
        <f>K2463*10000+L2463*100+C2461</f>
        <v>90402</v>
      </c>
      <c r="P2467">
        <f>K2463*10000+L2463*100+D2461</f>
        <v>90403</v>
      </c>
      <c r="Q2467">
        <f>K2463*10000+L2463*100+E2441</f>
        <v>90404</v>
      </c>
      <c r="R2467">
        <f>K2463*10000+L2463*100+F2441</f>
        <v>90405</v>
      </c>
    </row>
    <row r="2468" spans="1:18">
      <c r="A2468" s="10" t="str">
        <f>INDEX(REFERENCE!$B$2:$K$2,1,'EXAMPLE OF CHOICE CARDS'!I2468)</f>
        <v>flavor</v>
      </c>
      <c r="B2468" s="5" t="str">
        <f>INDEX('DCM CARDS LOOKUP - HIDDEN'!$P$4:$AF$8890,MATCH(N2468,'DCM CARDS LOOKUP - HIDDEN'!$O$4:$O$8890,0),$I2468)</f>
        <v>-</v>
      </c>
      <c r="C2468" s="5" t="str">
        <f>INDEX('DCM CARDS LOOKUP - HIDDEN'!$P$4:$AF$8890,MATCH(O2468,'DCM CARDS LOOKUP - HIDDEN'!$O$4:$O$8890,0),$I2468)</f>
        <v>Honey Lemon</v>
      </c>
      <c r="D2468" s="5" t="str">
        <f>INDEX('DCM CARDS LOOKUP - HIDDEN'!$P$4:$AF$8890,MATCH(P2468,'DCM CARDS LOOKUP - HIDDEN'!$O$4:$O$8890,0),$I2468)</f>
        <v>Honey</v>
      </c>
      <c r="E2468" s="5" t="str">
        <f>INDEX('DCM CARDS LOOKUP - HIDDEN'!$P$4:$AF$8890,MATCH(Q2468,'DCM CARDS LOOKUP - HIDDEN'!$O$4:$O$8890,0),$I2468)</f>
        <v>Citrus</v>
      </c>
      <c r="F2468" s="5" t="str">
        <f>INDEX('DCM CARDS LOOKUP - HIDDEN'!$P$4:$AF$8890,MATCH(R2468,'DCM CARDS LOOKUP - HIDDEN'!$O$4:$O$8890,0),$I2468)</f>
        <v>Grape</v>
      </c>
      <c r="G2468" s="42"/>
      <c r="I2468" s="4">
        <v>6</v>
      </c>
      <c r="N2468">
        <f>K2463*10000+L2463*100+B2461</f>
        <v>90401</v>
      </c>
      <c r="O2468">
        <f>K2463*10000+L2463*100+C2461</f>
        <v>90402</v>
      </c>
      <c r="P2468">
        <f>K2463*10000+L2463*100+D2461</f>
        <v>90403</v>
      </c>
      <c r="Q2468">
        <f>K2463*10000+L2463*100+E2441</f>
        <v>90404</v>
      </c>
      <c r="R2468">
        <f>K2463*10000+L2463*100+F2441</f>
        <v>90405</v>
      </c>
    </row>
    <row r="2469" spans="1:18" ht="15" customHeight="1">
      <c r="A2469" s="10" t="str">
        <f>INDEX(REFERENCE!$B$2:$K$2,1,'EXAMPLE OF CHOICE CARDS'!I2469)</f>
        <v>Price</v>
      </c>
      <c r="B2469" s="29">
        <f>INDEX('DCM CARDS LOOKUP - HIDDEN'!$P$4:$AF$8890,MATCH(N2469,'DCM CARDS LOOKUP - HIDDEN'!$O$4:$O$8890,0),$I2469)</f>
        <v>35</v>
      </c>
      <c r="C2469" s="29">
        <f>INDEX('DCM CARDS LOOKUP - HIDDEN'!$P$4:$AF$8890,MATCH(O2469,'DCM CARDS LOOKUP - HIDDEN'!$O$4:$O$8890,0),$I2469)</f>
        <v>15</v>
      </c>
      <c r="D2469" s="29">
        <f>INDEX('DCM CARDS LOOKUP - HIDDEN'!$P$4:$AF$8890,MATCH(P2469,'DCM CARDS LOOKUP - HIDDEN'!$O$4:$O$8890,0),$I2469)</f>
        <v>9</v>
      </c>
      <c r="E2469" s="29">
        <f>INDEX('DCM CARDS LOOKUP - HIDDEN'!$P$4:$AF$8890,MATCH(Q2469,'DCM CARDS LOOKUP - HIDDEN'!$O$4:$O$8890,0),$I2469)</f>
        <v>12</v>
      </c>
      <c r="F2469" s="29">
        <f>INDEX('DCM CARDS LOOKUP - HIDDEN'!$P$4:$AF$8890,MATCH(R2469,'DCM CARDS LOOKUP - HIDDEN'!$O$4:$O$8890,0),$I2469)</f>
        <v>20</v>
      </c>
      <c r="G2469" s="42"/>
      <c r="I2469" s="4">
        <v>7</v>
      </c>
      <c r="N2469">
        <f>K2463*10000+L2463*100+B2461</f>
        <v>90401</v>
      </c>
      <c r="O2469">
        <f>K2463*10000+L2463*100+C2461</f>
        <v>90402</v>
      </c>
      <c r="P2469">
        <f>K2463*10000+L2463*100+D2461</f>
        <v>90403</v>
      </c>
      <c r="Q2469">
        <f>K2463*10000+L2463*100+E2441</f>
        <v>90404</v>
      </c>
      <c r="R2469">
        <f>K2463*10000+L2463*100+F2441</f>
        <v>90405</v>
      </c>
    </row>
    <row r="2470" spans="1:18" ht="15" hidden="1" customHeight="1">
      <c r="A2470" s="10">
        <f>INDEX(REFERENCE!$B$2:$K$2,1,'EXAMPLE OF CHOICE CARDS'!I2470)</f>
        <v>0</v>
      </c>
      <c r="B2470" s="29">
        <f>INDEX('DCM CARDS LOOKUP - HIDDEN'!$P$4:$AF$8890,MATCH(N2470,'DCM CARDS LOOKUP - HIDDEN'!$O$4:$O$8890,0),$I2470)</f>
        <v>0</v>
      </c>
      <c r="C2470" s="29">
        <f>INDEX('DCM CARDS LOOKUP - HIDDEN'!$P$4:$AF$8890,MATCH(O2470,'DCM CARDS LOOKUP - HIDDEN'!$O$4:$O$8890,0),$I2470)</f>
        <v>0</v>
      </c>
      <c r="D2470" s="29">
        <f>INDEX('DCM CARDS LOOKUP - HIDDEN'!$P$4:$AF$8890,MATCH(P2470,'DCM CARDS LOOKUP - HIDDEN'!$O$4:$O$8890,0),$I2470)</f>
        <v>0</v>
      </c>
      <c r="E2470" s="29">
        <f>INDEX('DCM CARDS LOOKUP - HIDDEN'!$P$4:$AF$8890,MATCH(Q2470,'DCM CARDS LOOKUP - HIDDEN'!$O$4:$O$8890,0),$I2470)</f>
        <v>0</v>
      </c>
      <c r="F2470" s="29">
        <f>INDEX('DCM CARDS LOOKUP - HIDDEN'!$P$4:$AF$8890,MATCH(R2470,'DCM CARDS LOOKUP - HIDDEN'!$O$4:$O$8890,0),$I2470)</f>
        <v>0</v>
      </c>
      <c r="G2470" s="42"/>
      <c r="I2470" s="4">
        <v>8</v>
      </c>
      <c r="N2470">
        <f>K2463*10000+L2463*100+B2461</f>
        <v>90401</v>
      </c>
      <c r="O2470">
        <f>K2463*10000+L2463*100+C2461</f>
        <v>90402</v>
      </c>
      <c r="P2470">
        <f>K2463*10000+L2463*100+D2461</f>
        <v>90403</v>
      </c>
      <c r="Q2470">
        <f>K2463*10000+L2463*100+E2441</f>
        <v>90404</v>
      </c>
      <c r="R2470">
        <f>K2463*10000+L2463*100+F2441</f>
        <v>90405</v>
      </c>
    </row>
    <row r="2471" spans="1:18" ht="15" hidden="1" customHeight="1">
      <c r="A2471" s="10">
        <f>INDEX(REFERENCE!$B$2:$K$2,1,'EXAMPLE OF CHOICE CARDS'!I2471)</f>
        <v>0</v>
      </c>
      <c r="B2471" s="5">
        <f>INDEX('DCM CARDS LOOKUP - HIDDEN'!$P$4:$AF$8890,MATCH(N2471,'DCM CARDS LOOKUP - HIDDEN'!$O$4:$O$8890,0),$I2471)</f>
        <v>0</v>
      </c>
      <c r="C2471" s="5">
        <f>INDEX('DCM CARDS LOOKUP - HIDDEN'!$P$4:$AF$8890,MATCH(O2471,'DCM CARDS LOOKUP - HIDDEN'!$O$4:$O$8890,0),$I2471)</f>
        <v>0</v>
      </c>
      <c r="D2471" s="5">
        <f>INDEX('DCM CARDS LOOKUP - HIDDEN'!$P$4:$AF$8890,MATCH(P2471,'DCM CARDS LOOKUP - HIDDEN'!$O$4:$O$8890,0),$I2471)</f>
        <v>0</v>
      </c>
      <c r="E2471" s="5">
        <f>INDEX('DCM CARDS LOOKUP - HIDDEN'!$P$4:$AF$8890,MATCH(Q2471,'DCM CARDS LOOKUP - HIDDEN'!$O$4:$O$8890,0),$I2471)</f>
        <v>0</v>
      </c>
      <c r="F2471" s="5">
        <f>INDEX('DCM CARDS LOOKUP - HIDDEN'!$P$4:$AF$8890,MATCH(R2471,'DCM CARDS LOOKUP - HIDDEN'!$O$4:$O$8890,0),$I2471)</f>
        <v>0</v>
      </c>
      <c r="G2471" s="42"/>
      <c r="I2471" s="4">
        <v>9</v>
      </c>
      <c r="N2471">
        <f>K2463*10000+L2463*100+B2461</f>
        <v>90401</v>
      </c>
      <c r="O2471">
        <f>K2463*10000+L2463*100+C2461</f>
        <v>90402</v>
      </c>
      <c r="P2471">
        <f>K2463*10000+L2463*100+D2461</f>
        <v>90403</v>
      </c>
      <c r="Q2471">
        <f>K2463*10000+L2463*100+E2441</f>
        <v>90404</v>
      </c>
      <c r="R2471">
        <f>K2463*10000+L2463*100+F2441</f>
        <v>90405</v>
      </c>
    </row>
    <row r="2472" spans="1:18" ht="15" hidden="1" customHeight="1">
      <c r="A2472" s="10">
        <f>INDEX(REFERENCE!$B$2:$K$2,1,'EXAMPLE OF CHOICE CARDS'!I2472)</f>
        <v>0</v>
      </c>
      <c r="B2472" s="5">
        <f>INDEX('DCM CARDS LOOKUP - HIDDEN'!$P$4:$AF$8890,MATCH(N2472,'DCM CARDS LOOKUP - HIDDEN'!$O$4:$O$8890,0),$I2472)</f>
        <v>0</v>
      </c>
      <c r="C2472" s="5">
        <f>INDEX('DCM CARDS LOOKUP - HIDDEN'!$P$4:$AF$8890,MATCH(O2472,'DCM CARDS LOOKUP - HIDDEN'!$O$4:$O$8890,0),$I2472)</f>
        <v>0</v>
      </c>
      <c r="D2472" s="5">
        <f>INDEX('DCM CARDS LOOKUP - HIDDEN'!$P$4:$AF$8890,MATCH(P2472,'DCM CARDS LOOKUP - HIDDEN'!$O$4:$O$8890,0),$I2472)</f>
        <v>0</v>
      </c>
      <c r="E2472" s="5">
        <f>INDEX('DCM CARDS LOOKUP - HIDDEN'!$P$4:$AF$8890,MATCH(Q2472,'DCM CARDS LOOKUP - HIDDEN'!$O$4:$O$8890,0),$I2472)</f>
        <v>0</v>
      </c>
      <c r="F2472" s="5">
        <f>INDEX('DCM CARDS LOOKUP - HIDDEN'!$P$4:$AF$8890,MATCH(R2472,'DCM CARDS LOOKUP - HIDDEN'!$O$4:$O$8890,0),$I2472)</f>
        <v>0</v>
      </c>
      <c r="G2472" s="42"/>
      <c r="I2472" s="4">
        <v>10</v>
      </c>
      <c r="N2472">
        <f>K2463*10000+L2463*100+B2461</f>
        <v>90401</v>
      </c>
      <c r="O2472">
        <f>K2463*10000+L2463*100+C2461</f>
        <v>90402</v>
      </c>
      <c r="P2472">
        <f>K2463*10000+L2463*100+D2461</f>
        <v>90403</v>
      </c>
      <c r="Q2472">
        <f>K2463*10000+L2463*100+E2441</f>
        <v>90404</v>
      </c>
      <c r="R2472">
        <f>K2463*10000+L2463*100+F2441</f>
        <v>90405</v>
      </c>
    </row>
    <row r="2473" spans="1:18" ht="15" hidden="1" customHeight="1">
      <c r="A2473" s="10" t="e">
        <f>INDEX(REFERENCE!$B$2:$K$2,1,'EXAMPLE OF CHOICE CARDS'!I2473)</f>
        <v>#REF!</v>
      </c>
      <c r="B2473" s="5">
        <f>INDEX('DCM CARDS LOOKUP - HIDDEN'!$P$4:$AF$8890,MATCH(N2473,'DCM CARDS LOOKUP - HIDDEN'!$O$4:$O$8890,0),$I2473)</f>
        <v>0</v>
      </c>
      <c r="C2473" s="5">
        <f>INDEX('DCM CARDS LOOKUP - HIDDEN'!$P$4:$AF$8890,MATCH(O2473,'DCM CARDS LOOKUP - HIDDEN'!$O$4:$O$8890,0),$I2473)</f>
        <v>0</v>
      </c>
      <c r="D2473" s="5">
        <f>INDEX('DCM CARDS LOOKUP - HIDDEN'!$P$4:$AF$8890,MATCH(P2473,'DCM CARDS LOOKUP - HIDDEN'!$O$4:$O$8890,0),$I2473)</f>
        <v>0</v>
      </c>
      <c r="E2473" s="24"/>
      <c r="F2473" s="24"/>
      <c r="G2473" s="42"/>
      <c r="I2473" s="4">
        <v>11</v>
      </c>
      <c r="N2473">
        <f>K2463*10000+L2463*100+B2461</f>
        <v>90401</v>
      </c>
      <c r="O2473">
        <f>K2463*10000+L2463*100+C2461</f>
        <v>90402</v>
      </c>
      <c r="P2473">
        <f>K2463*10000+L2463*100+D2461</f>
        <v>90403</v>
      </c>
      <c r="Q2473">
        <f>K2463*10000+L2463*100+E2441</f>
        <v>90404</v>
      </c>
      <c r="R2473">
        <f>K2463*10000+L2463*100+F2441</f>
        <v>90405</v>
      </c>
    </row>
    <row r="2474" spans="1:18" ht="15" hidden="1" customHeight="1">
      <c r="A2474" s="10" t="e">
        <f>INDEX(REFERENCE!$B$2:$K$2,1,'EXAMPLE OF CHOICE CARDS'!I2474)</f>
        <v>#REF!</v>
      </c>
      <c r="B2474" s="5">
        <f>INDEX('DCM CARDS LOOKUP - HIDDEN'!$P$4:$AF$8890,MATCH(N2474,'DCM CARDS LOOKUP - HIDDEN'!$O$4:$O$8890,0),$I2474)</f>
        <v>0</v>
      </c>
      <c r="C2474" s="5">
        <f>INDEX('DCM CARDS LOOKUP - HIDDEN'!$P$4:$AF$8890,MATCH(O2474,'DCM CARDS LOOKUP - HIDDEN'!$O$4:$O$8890,0),$I2474)</f>
        <v>0</v>
      </c>
      <c r="D2474" s="5">
        <f>INDEX('DCM CARDS LOOKUP - HIDDEN'!$P$4:$AF$8890,MATCH(P2474,'DCM CARDS LOOKUP - HIDDEN'!$O$4:$O$8890,0),$I2474)</f>
        <v>0</v>
      </c>
      <c r="E2474" s="24"/>
      <c r="F2474" s="24"/>
      <c r="G2474" s="42"/>
      <c r="I2474" s="4">
        <v>12</v>
      </c>
      <c r="N2474">
        <f>K2463*10000+L2463*100+B2461</f>
        <v>90401</v>
      </c>
      <c r="O2474">
        <f>K2463*10000+L2463*100+C2461</f>
        <v>90402</v>
      </c>
      <c r="P2474">
        <f>K2463*10000+L2463*100+D2461</f>
        <v>90403</v>
      </c>
      <c r="Q2474">
        <f>K2463*10000+L2463*100+E2441</f>
        <v>90404</v>
      </c>
      <c r="R2474">
        <f>K2463*10000+L2463*100+F2441</f>
        <v>90405</v>
      </c>
    </row>
    <row r="2475" spans="1:18" ht="15" hidden="1" customHeight="1">
      <c r="A2475" s="10" t="e">
        <f>INDEX(REFERENCE!$B$2:$K$2,1,'EXAMPLE OF CHOICE CARDS'!I2475)</f>
        <v>#REF!</v>
      </c>
      <c r="B2475" s="5">
        <f>INDEX('DCM CARDS LOOKUP - HIDDEN'!$P$4:$AF$8890,MATCH(N2475,'DCM CARDS LOOKUP - HIDDEN'!$O$4:$O$8890,0),$I2475)</f>
        <v>0</v>
      </c>
      <c r="C2475" s="5">
        <f>INDEX('DCM CARDS LOOKUP - HIDDEN'!$P$4:$AF$8890,MATCH(O2475,'DCM CARDS LOOKUP - HIDDEN'!$O$4:$O$8890,0),$I2475)</f>
        <v>0</v>
      </c>
      <c r="D2475" s="5">
        <f>INDEX('DCM CARDS LOOKUP - HIDDEN'!$P$4:$AF$8890,MATCH(P2475,'DCM CARDS LOOKUP - HIDDEN'!$O$4:$O$8890,0),$I2475)</f>
        <v>0</v>
      </c>
      <c r="E2475" s="24"/>
      <c r="F2475" s="24"/>
      <c r="G2475" s="42"/>
      <c r="I2475" s="4">
        <v>13</v>
      </c>
      <c r="N2475">
        <f>K2463*10000+L2463*100+B2461</f>
        <v>90401</v>
      </c>
      <c r="O2475">
        <f>K2463*10000+L2463*100+C2461</f>
        <v>90402</v>
      </c>
      <c r="P2475">
        <f>K2463*10000+L2463*100+D2461</f>
        <v>90403</v>
      </c>
      <c r="Q2475">
        <f>K2463*10000+L2463*100+E2441</f>
        <v>90404</v>
      </c>
      <c r="R2475">
        <f>K2463*10000+L2463*100+F2441</f>
        <v>90405</v>
      </c>
    </row>
    <row r="2476" spans="1:18" ht="15" hidden="1" customHeight="1">
      <c r="A2476" s="10" t="e">
        <f>INDEX(REFERENCE!$B$2:$K$2,1,'EXAMPLE OF CHOICE CARDS'!I2476)</f>
        <v>#REF!</v>
      </c>
      <c r="B2476" s="5">
        <f>INDEX('DCM CARDS LOOKUP - HIDDEN'!$P$4:$AF$8890,MATCH(N2476,'DCM CARDS LOOKUP - HIDDEN'!$O$4:$O$8890,0),$I2476)</f>
        <v>0</v>
      </c>
      <c r="C2476" s="5">
        <f>INDEX('DCM CARDS LOOKUP - HIDDEN'!$P$4:$AF$8890,MATCH(O2476,'DCM CARDS LOOKUP - HIDDEN'!$O$4:$O$8890,0),$I2476)</f>
        <v>0</v>
      </c>
      <c r="D2476" s="5">
        <f>INDEX('DCM CARDS LOOKUP - HIDDEN'!$P$4:$AF$8890,MATCH(P2476,'DCM CARDS LOOKUP - HIDDEN'!$O$4:$O$8890,0),$I2476)</f>
        <v>0</v>
      </c>
      <c r="E2476" s="24"/>
      <c r="F2476" s="24"/>
      <c r="G2476" s="43"/>
      <c r="I2476" s="4">
        <v>14</v>
      </c>
      <c r="N2476">
        <f>K2463*10000+L2463*100+B2461</f>
        <v>90401</v>
      </c>
      <c r="O2476">
        <f>K2463*10000+L2463*100+C2461</f>
        <v>90402</v>
      </c>
      <c r="P2476">
        <f>K2463*10000+L2463*100+D2461</f>
        <v>90403</v>
      </c>
      <c r="Q2476">
        <f>K2463*10000+L2463*100+E2441</f>
        <v>90404</v>
      </c>
      <c r="R2476">
        <f>K2463*10000+L2463*100+F2441</f>
        <v>90405</v>
      </c>
    </row>
    <row r="2477" spans="1:18">
      <c r="A2477" s="2"/>
      <c r="B2477" s="5"/>
      <c r="C2477" s="5"/>
      <c r="D2477" s="5"/>
      <c r="E2477" s="5"/>
      <c r="F2477" s="5"/>
      <c r="G2477" s="5"/>
      <c r="I2477" s="13"/>
    </row>
    <row r="2478" spans="1:18">
      <c r="A2478" s="6"/>
      <c r="B2478" s="7">
        <v>1</v>
      </c>
      <c r="C2478" s="7">
        <v>2</v>
      </c>
      <c r="D2478" s="7">
        <v>3</v>
      </c>
      <c r="E2478" s="7">
        <v>4</v>
      </c>
      <c r="F2478" s="7">
        <v>5</v>
      </c>
      <c r="G2478" s="7">
        <v>9</v>
      </c>
      <c r="I2478" s="13"/>
    </row>
    <row r="2481" spans="1:18">
      <c r="A2481" s="1" t="str">
        <f>"Version "&amp;K2483&amp;"; Task"&amp;L2483</f>
        <v>Version 9; Task5</v>
      </c>
      <c r="B2481" s="4">
        <v>1</v>
      </c>
      <c r="C2481" s="4">
        <v>2</v>
      </c>
      <c r="D2481" s="4">
        <v>3</v>
      </c>
      <c r="E2481" s="4">
        <f>E2461</f>
        <v>4</v>
      </c>
      <c r="F2481" s="4">
        <f>F2461</f>
        <v>5</v>
      </c>
      <c r="I2481" s="13"/>
    </row>
    <row r="2482" spans="1:18" ht="15" customHeight="1">
      <c r="A2482" s="11" t="s">
        <v>8</v>
      </c>
      <c r="B2482" s="12" t="s">
        <v>9</v>
      </c>
      <c r="C2482" s="12" t="s">
        <v>10</v>
      </c>
      <c r="D2482" s="12" t="s">
        <v>11</v>
      </c>
      <c r="E2482" s="23" t="s">
        <v>20</v>
      </c>
      <c r="F2482" s="23" t="s">
        <v>21</v>
      </c>
      <c r="G2482" s="41" t="s">
        <v>15</v>
      </c>
      <c r="I2482" s="13"/>
      <c r="K2482" t="s">
        <v>12</v>
      </c>
      <c r="L2482" t="s">
        <v>1</v>
      </c>
    </row>
    <row r="2483" spans="1:18">
      <c r="A2483" s="10" t="str">
        <f>INDEX(REFERENCE!$B$2:$K$2,1,'EXAMPLE OF CHOICE CARDS'!I2483)</f>
        <v>Brand</v>
      </c>
      <c r="B2483" s="5" t="str">
        <f>INDEX('DCM CARDS LOOKUP - HIDDEN'!$P$4:$AF$8890,MATCH(N2483,'DCM CARDS LOOKUP - HIDDEN'!$O$4:$O$8890,0),$I2483)</f>
        <v>Theraflu</v>
      </c>
      <c r="C2483" s="5" t="str">
        <f>INDEX('DCM CARDS LOOKUP - HIDDEN'!$P$4:$AF$8890,MATCH(O2483,'DCM CARDS LOOKUP - HIDDEN'!$O$4:$O$8890,0),$I2483)</f>
        <v>Mucinex</v>
      </c>
      <c r="D2483" s="5" t="str">
        <f>INDEX('DCM CARDS LOOKUP - HIDDEN'!$P$4:$AF$8890,MATCH(P2483,'DCM CARDS LOOKUP - HIDDEN'!$O$4:$O$8890,0),$I2483)</f>
        <v>Zarbee's</v>
      </c>
      <c r="E2483" s="5" t="str">
        <f>INDEX('DCM CARDS LOOKUP - HIDDEN'!$P$4:$AF$8890,MATCH(Q2483,'DCM CARDS LOOKUP - HIDDEN'!$O$4:$O$8890,0),$I2483)</f>
        <v>Advil Cold &amp;Flu</v>
      </c>
      <c r="F2483" s="5" t="str">
        <f>INDEX('DCM CARDS LOOKUP - HIDDEN'!$P$4:$AF$8890,MATCH(R2483,'DCM CARDS LOOKUP - HIDDEN'!$O$4:$O$8890,0),$I2483)</f>
        <v>CVS</v>
      </c>
      <c r="G2483" s="42"/>
      <c r="I2483" s="4">
        <v>1</v>
      </c>
      <c r="K2483">
        <f>IF(L2463=15,K2463+1,K2463)</f>
        <v>9</v>
      </c>
      <c r="L2483">
        <f>IF(L2463&lt;15,L2463+1,1)</f>
        <v>5</v>
      </c>
      <c r="N2483">
        <f>K2483*10000+L2483*100+B2481</f>
        <v>90501</v>
      </c>
      <c r="O2483">
        <f>K2483*10000+L2483*100+C2481</f>
        <v>90502</v>
      </c>
      <c r="P2483">
        <f>K2483*10000+L2483*100+D2481</f>
        <v>90503</v>
      </c>
      <c r="Q2483">
        <f>K2483*10000+L2483*100+E2461</f>
        <v>90504</v>
      </c>
      <c r="R2483">
        <f>K2483*10000+L2483*100+F2461</f>
        <v>90505</v>
      </c>
    </row>
    <row r="2484" spans="1:18">
      <c r="A2484" s="10" t="str">
        <f>INDEX(REFERENCE!$B$2:$K$2,1,'EXAMPLE OF CHOICE CARDS'!I2484)</f>
        <v>Format</v>
      </c>
      <c r="B2484" s="5" t="str">
        <f>INDEX('DCM CARDS LOOKUP - HIDDEN'!$P$4:$AF$8890,MATCH(N2484,'DCM CARDS LOOKUP - HIDDEN'!$O$4:$O$8890,0),$I2484)</f>
        <v>Gummies</v>
      </c>
      <c r="C2484" s="5" t="str">
        <f>INDEX('DCM CARDS LOOKUP - HIDDEN'!$P$4:$AF$8890,MATCH(O2484,'DCM CARDS LOOKUP - HIDDEN'!$O$4:$O$8890,0),$I2484)</f>
        <v>Tablet</v>
      </c>
      <c r="D2484" s="5" t="str">
        <f>INDEX('DCM CARDS LOOKUP - HIDDEN'!$P$4:$AF$8890,MATCH(P2484,'DCM CARDS LOOKUP - HIDDEN'!$O$4:$O$8890,0),$I2484)</f>
        <v>Powder packet</v>
      </c>
      <c r="E2484" s="5" t="str">
        <f>INDEX('DCM CARDS LOOKUP - HIDDEN'!$P$4:$AF$8890,MATCH(Q2484,'DCM CARDS LOOKUP - HIDDEN'!$O$4:$O$8890,0),$I2484)</f>
        <v>Syrup/liquid</v>
      </c>
      <c r="F2484" s="5" t="str">
        <f>INDEX('DCM CARDS LOOKUP - HIDDEN'!$P$4:$AF$8890,MATCH(R2484,'DCM CARDS LOOKUP - HIDDEN'!$O$4:$O$8890,0),$I2484)</f>
        <v>Nasal Spray</v>
      </c>
      <c r="G2484" s="42"/>
      <c r="I2484" s="4">
        <v>2</v>
      </c>
      <c r="N2484">
        <f>K2483*10000+L2483*100+B2481</f>
        <v>90501</v>
      </c>
      <c r="O2484">
        <f>K2483*10000+L2483*100+C2481</f>
        <v>90502</v>
      </c>
      <c r="P2484">
        <f>K2483*10000+L2483*100+D2481</f>
        <v>90503</v>
      </c>
      <c r="Q2484">
        <f>K2483*10000+L2483*100+E2461</f>
        <v>90504</v>
      </c>
      <c r="R2484">
        <f>K2483*10000+L2483*100+F2461</f>
        <v>90505</v>
      </c>
    </row>
    <row r="2485" spans="1:18">
      <c r="A2485" s="10" t="str">
        <f>INDEX(REFERENCE!$B$2:$K$2,1,'EXAMPLE OF CHOICE CARDS'!I2485)</f>
        <v>Symptoms</v>
      </c>
      <c r="B2485" s="5" t="str">
        <f>INDEX('DCM CARDS LOOKUP - HIDDEN'!$P$4:$AF$8890,MATCH(N2485,'DCM CARDS LOOKUP - HIDDEN'!$O$4:$O$8890,0),$I2485)</f>
        <v>Flu/ Severe cold Relief</v>
      </c>
      <c r="C2485" s="5" t="str">
        <f>INDEX('DCM CARDS LOOKUP - HIDDEN'!$P$4:$AF$8890,MATCH(O2485,'DCM CARDS LOOKUP - HIDDEN'!$O$4:$O$8890,0),$I2485)</f>
        <v>Clears mucus</v>
      </c>
      <c r="D2485" s="5" t="str">
        <f>INDEX('DCM CARDS LOOKUP - HIDDEN'!$P$4:$AF$8890,MATCH(P2485,'DCM CARDS LOOKUP - HIDDEN'!$O$4:$O$8890,0),$I2485)</f>
        <v>Chest congestion relief</v>
      </c>
      <c r="E2485" s="5" t="str">
        <f>INDEX('DCM CARDS LOOKUP - HIDDEN'!$P$4:$AF$8890,MATCH(Q2485,'DCM CARDS LOOKUP - HIDDEN'!$O$4:$O$8890,0),$I2485)</f>
        <v>Body Aches/Pain relief</v>
      </c>
      <c r="F2485" s="5" t="str">
        <f>INDEX('DCM CARDS LOOKUP - HIDDEN'!$P$4:$AF$8890,MATCH(R2485,'DCM CARDS LOOKUP - HIDDEN'!$O$4:$O$8890,0),$I2485)</f>
        <v>Fever relief</v>
      </c>
      <c r="G2485" s="42"/>
      <c r="I2485" s="4">
        <v>3</v>
      </c>
      <c r="N2485">
        <f>K2483*10000+L2483*100+B2481</f>
        <v>90501</v>
      </c>
      <c r="O2485">
        <f>K2483*10000+L2483*100+C2481</f>
        <v>90502</v>
      </c>
      <c r="P2485">
        <f>K2483*10000+L2483*100+D2481</f>
        <v>90503</v>
      </c>
      <c r="Q2485">
        <f>K2483*10000+L2483*100+E2461</f>
        <v>90504</v>
      </c>
      <c r="R2485">
        <f>K2483*10000+L2483*100+F2461</f>
        <v>90505</v>
      </c>
    </row>
    <row r="2486" spans="1:18">
      <c r="A2486" s="10" t="str">
        <f>INDEX(REFERENCE!$B$2:$K$2,1,'EXAMPLE OF CHOICE CARDS'!I2486)</f>
        <v>Benefit</v>
      </c>
      <c r="B2486" s="5" t="str">
        <f>INDEX('DCM CARDS LOOKUP - HIDDEN'!$P$4:$AF$8890,MATCH(N2486,'DCM CARDS LOOKUP - HIDDEN'!$O$4:$O$8890,0),$I2486)</f>
        <v>For Nighttime Use</v>
      </c>
      <c r="C2486" s="5" t="str">
        <f>INDEX('DCM CARDS LOOKUP - HIDDEN'!$P$4:$AF$8890,MATCH(O2486,'DCM CARDS LOOKUP - HIDDEN'!$O$4:$O$8890,0),$I2486)</f>
        <v>Natural Ingredients</v>
      </c>
      <c r="D2486" s="5" t="str">
        <f>INDEX('DCM CARDS LOOKUP - HIDDEN'!$P$4:$AF$8890,MATCH(P2486,'DCM CARDS LOOKUP - HIDDEN'!$O$4:$O$8890,0),$I2486)</f>
        <v>FSA/HSA Eligible</v>
      </c>
      <c r="E2486" s="5" t="str">
        <f>INDEX('DCM CARDS LOOKUP - HIDDEN'!$P$4:$AF$8890,MATCH(Q2486,'DCM CARDS LOOKUP - HIDDEN'!$O$4:$O$8890,0),$I2486)</f>
        <v>Non-Medicated</v>
      </c>
      <c r="F2486" s="5" t="str">
        <f>INDEX('DCM CARDS LOOKUP - HIDDEN'!$P$4:$AF$8890,MATCH(R2486,'DCM CARDS LOOKUP - HIDDEN'!$O$4:$O$8890,0),$I2486)</f>
        <v>Maximum Strength</v>
      </c>
      <c r="G2486" s="42"/>
      <c r="I2486" s="4">
        <v>4</v>
      </c>
      <c r="N2486">
        <f>K2483*10000+L2483*100+B2481</f>
        <v>90501</v>
      </c>
      <c r="O2486">
        <f>K2483*10000+L2483*100+C2481</f>
        <v>90502</v>
      </c>
      <c r="P2486">
        <f>K2483*10000+L2483*100+D2481</f>
        <v>90503</v>
      </c>
      <c r="Q2486">
        <f>K2483*10000+L2483*100+E2461</f>
        <v>90504</v>
      </c>
      <c r="R2486">
        <f>K2483*10000+L2483*100+F2461</f>
        <v>90505</v>
      </c>
    </row>
    <row r="2487" spans="1:18">
      <c r="A2487" s="10" t="str">
        <f>INDEX(REFERENCE!$B$2:$K$2,1,'EXAMPLE OF CHOICE CARDS'!I2487)</f>
        <v>Doses</v>
      </c>
      <c r="B2487" s="5" t="str">
        <f>INDEX('DCM CARDS LOOKUP - HIDDEN'!$P$4:$AF$8890,MATCH(N2487,'DCM CARDS LOOKUP - HIDDEN'!$O$4:$O$8890,0),$I2487)</f>
        <v>6 Doses</v>
      </c>
      <c r="C2487" s="5" t="str">
        <f>INDEX('DCM CARDS LOOKUP - HIDDEN'!$P$4:$AF$8890,MATCH(O2487,'DCM CARDS LOOKUP - HIDDEN'!$O$4:$O$8890,0),$I2487)</f>
        <v>60 Doses</v>
      </c>
      <c r="D2487" s="5" t="str">
        <f>INDEX('DCM CARDS LOOKUP - HIDDEN'!$P$4:$AF$8890,MATCH(P2487,'DCM CARDS LOOKUP - HIDDEN'!$O$4:$O$8890,0),$I2487)</f>
        <v>90 Doses</v>
      </c>
      <c r="E2487" s="5" t="str">
        <f>INDEX('DCM CARDS LOOKUP - HIDDEN'!$P$4:$AF$8890,MATCH(Q2487,'DCM CARDS LOOKUP - HIDDEN'!$O$4:$O$8890,0),$I2487)</f>
        <v>12 Doses</v>
      </c>
      <c r="F2487" s="5" t="str">
        <f>INDEX('DCM CARDS LOOKUP - HIDDEN'!$P$4:$AF$8890,MATCH(R2487,'DCM CARDS LOOKUP - HIDDEN'!$O$4:$O$8890,0),$I2487)</f>
        <v>30 Doses</v>
      </c>
      <c r="G2487" s="42"/>
      <c r="I2487" s="4">
        <v>5</v>
      </c>
      <c r="N2487">
        <f>K2483*10000+L2483*100+B2481</f>
        <v>90501</v>
      </c>
      <c r="O2487">
        <f>K2483*10000+L2483*100+C2481</f>
        <v>90502</v>
      </c>
      <c r="P2487">
        <f>K2483*10000+L2483*100+D2481</f>
        <v>90503</v>
      </c>
      <c r="Q2487">
        <f>K2483*10000+L2483*100+E2461</f>
        <v>90504</v>
      </c>
      <c r="R2487">
        <f>K2483*10000+L2483*100+F2461</f>
        <v>90505</v>
      </c>
    </row>
    <row r="2488" spans="1:18">
      <c r="A2488" s="10" t="str">
        <f>INDEX(REFERENCE!$B$2:$K$2,1,'EXAMPLE OF CHOICE CARDS'!I2488)</f>
        <v>flavor</v>
      </c>
      <c r="B2488" s="5" t="str">
        <f>INDEX('DCM CARDS LOOKUP - HIDDEN'!$P$4:$AF$8890,MATCH(N2488,'DCM CARDS LOOKUP - HIDDEN'!$O$4:$O$8890,0),$I2488)</f>
        <v>Elderberry</v>
      </c>
      <c r="C2488" s="5" t="str">
        <f>INDEX('DCM CARDS LOOKUP - HIDDEN'!$P$4:$AF$8890,MATCH(O2488,'DCM CARDS LOOKUP - HIDDEN'!$O$4:$O$8890,0),$I2488)</f>
        <v>-</v>
      </c>
      <c r="D2488" s="5" t="str">
        <f>INDEX('DCM CARDS LOOKUP - HIDDEN'!$P$4:$AF$8890,MATCH(P2488,'DCM CARDS LOOKUP - HIDDEN'!$O$4:$O$8890,0),$I2488)</f>
        <v>Cherry</v>
      </c>
      <c r="E2488" s="5" t="str">
        <f>INDEX('DCM CARDS LOOKUP - HIDDEN'!$P$4:$AF$8890,MATCH(Q2488,'DCM CARDS LOOKUP - HIDDEN'!$O$4:$O$8890,0),$I2488)</f>
        <v>Honey Lemon</v>
      </c>
      <c r="F2488" s="5" t="str">
        <f>INDEX('DCM CARDS LOOKUP - HIDDEN'!$P$4:$AF$8890,MATCH(R2488,'DCM CARDS LOOKUP - HIDDEN'!$O$4:$O$8890,0),$I2488)</f>
        <v>-</v>
      </c>
      <c r="G2488" s="42"/>
      <c r="I2488" s="4">
        <v>6</v>
      </c>
      <c r="N2488">
        <f>K2483*10000+L2483*100+B2481</f>
        <v>90501</v>
      </c>
      <c r="O2488">
        <f>K2483*10000+L2483*100+C2481</f>
        <v>90502</v>
      </c>
      <c r="P2488">
        <f>K2483*10000+L2483*100+D2481</f>
        <v>90503</v>
      </c>
      <c r="Q2488">
        <f>K2483*10000+L2483*100+E2461</f>
        <v>90504</v>
      </c>
      <c r="R2488">
        <f>K2483*10000+L2483*100+F2461</f>
        <v>90505</v>
      </c>
    </row>
    <row r="2489" spans="1:18" ht="15" customHeight="1">
      <c r="A2489" s="10" t="str">
        <f>INDEX(REFERENCE!$B$2:$K$2,1,'EXAMPLE OF CHOICE CARDS'!I2489)</f>
        <v>Price</v>
      </c>
      <c r="B2489" s="29">
        <f>INDEX('DCM CARDS LOOKUP - HIDDEN'!$P$4:$AF$8890,MATCH(N2489,'DCM CARDS LOOKUP - HIDDEN'!$O$4:$O$8890,0),$I2489)</f>
        <v>9</v>
      </c>
      <c r="C2489" s="29">
        <f>INDEX('DCM CARDS LOOKUP - HIDDEN'!$P$4:$AF$8890,MATCH(O2489,'DCM CARDS LOOKUP - HIDDEN'!$O$4:$O$8890,0),$I2489)</f>
        <v>38</v>
      </c>
      <c r="D2489" s="29">
        <f>INDEX('DCM CARDS LOOKUP - HIDDEN'!$P$4:$AF$8890,MATCH(P2489,'DCM CARDS LOOKUP - HIDDEN'!$O$4:$O$8890,0),$I2489)</f>
        <v>25</v>
      </c>
      <c r="E2489" s="29">
        <f>INDEX('DCM CARDS LOOKUP - HIDDEN'!$P$4:$AF$8890,MATCH(Q2489,'DCM CARDS LOOKUP - HIDDEN'!$O$4:$O$8890,0),$I2489)</f>
        <v>10</v>
      </c>
      <c r="F2489" s="29">
        <f>INDEX('DCM CARDS LOOKUP - HIDDEN'!$P$4:$AF$8890,MATCH(R2489,'DCM CARDS LOOKUP - HIDDEN'!$O$4:$O$8890,0),$I2489)</f>
        <v>10</v>
      </c>
      <c r="G2489" s="42"/>
      <c r="I2489" s="4">
        <v>7</v>
      </c>
      <c r="N2489">
        <f>K2483*10000+L2483*100+B2481</f>
        <v>90501</v>
      </c>
      <c r="O2489">
        <f>K2483*10000+L2483*100+C2481</f>
        <v>90502</v>
      </c>
      <c r="P2489">
        <f>K2483*10000+L2483*100+D2481</f>
        <v>90503</v>
      </c>
      <c r="Q2489">
        <f>K2483*10000+L2483*100+E2461</f>
        <v>90504</v>
      </c>
      <c r="R2489">
        <f>K2483*10000+L2483*100+F2461</f>
        <v>90505</v>
      </c>
    </row>
    <row r="2490" spans="1:18" ht="15" hidden="1" customHeight="1">
      <c r="A2490" s="10">
        <f>INDEX(REFERENCE!$B$2:$K$2,1,'EXAMPLE OF CHOICE CARDS'!I2490)</f>
        <v>0</v>
      </c>
      <c r="B2490" s="29">
        <f>INDEX('DCM CARDS LOOKUP - HIDDEN'!$P$4:$AF$8890,MATCH(N2490,'DCM CARDS LOOKUP - HIDDEN'!$O$4:$O$8890,0),$I2490)</f>
        <v>0</v>
      </c>
      <c r="C2490" s="29">
        <f>INDEX('DCM CARDS LOOKUP - HIDDEN'!$P$4:$AF$8890,MATCH(O2490,'DCM CARDS LOOKUP - HIDDEN'!$O$4:$O$8890,0),$I2490)</f>
        <v>0</v>
      </c>
      <c r="D2490" s="29">
        <f>INDEX('DCM CARDS LOOKUP - HIDDEN'!$P$4:$AF$8890,MATCH(P2490,'DCM CARDS LOOKUP - HIDDEN'!$O$4:$O$8890,0),$I2490)</f>
        <v>0</v>
      </c>
      <c r="E2490" s="29">
        <f>INDEX('DCM CARDS LOOKUP - HIDDEN'!$P$4:$AF$8890,MATCH(Q2490,'DCM CARDS LOOKUP - HIDDEN'!$O$4:$O$8890,0),$I2490)</f>
        <v>0</v>
      </c>
      <c r="F2490" s="29">
        <f>INDEX('DCM CARDS LOOKUP - HIDDEN'!$P$4:$AF$8890,MATCH(R2490,'DCM CARDS LOOKUP - HIDDEN'!$O$4:$O$8890,0),$I2490)</f>
        <v>0</v>
      </c>
      <c r="G2490" s="42"/>
      <c r="I2490" s="4">
        <v>8</v>
      </c>
      <c r="N2490">
        <f>K2483*10000+L2483*100+B2481</f>
        <v>90501</v>
      </c>
      <c r="O2490">
        <f>K2483*10000+L2483*100+C2481</f>
        <v>90502</v>
      </c>
      <c r="P2490">
        <f>K2483*10000+L2483*100+D2481</f>
        <v>90503</v>
      </c>
      <c r="Q2490">
        <f>K2483*10000+L2483*100+E2461</f>
        <v>90504</v>
      </c>
      <c r="R2490">
        <f>K2483*10000+L2483*100+F2461</f>
        <v>90505</v>
      </c>
    </row>
    <row r="2491" spans="1:18" ht="15" hidden="1" customHeight="1">
      <c r="A2491" s="10">
        <f>INDEX(REFERENCE!$B$2:$K$2,1,'EXAMPLE OF CHOICE CARDS'!I2491)</f>
        <v>0</v>
      </c>
      <c r="B2491" s="5">
        <f>INDEX('DCM CARDS LOOKUP - HIDDEN'!$P$4:$AF$8890,MATCH(N2491,'DCM CARDS LOOKUP - HIDDEN'!$O$4:$O$8890,0),$I2491)</f>
        <v>0</v>
      </c>
      <c r="C2491" s="5">
        <f>INDEX('DCM CARDS LOOKUP - HIDDEN'!$P$4:$AF$8890,MATCH(O2491,'DCM CARDS LOOKUP - HIDDEN'!$O$4:$O$8890,0),$I2491)</f>
        <v>0</v>
      </c>
      <c r="D2491" s="5">
        <f>INDEX('DCM CARDS LOOKUP - HIDDEN'!$P$4:$AF$8890,MATCH(P2491,'DCM CARDS LOOKUP - HIDDEN'!$O$4:$O$8890,0),$I2491)</f>
        <v>0</v>
      </c>
      <c r="E2491" s="5">
        <f>INDEX('DCM CARDS LOOKUP - HIDDEN'!$P$4:$AF$8890,MATCH(Q2491,'DCM CARDS LOOKUP - HIDDEN'!$O$4:$O$8890,0),$I2491)</f>
        <v>0</v>
      </c>
      <c r="F2491" s="5">
        <f>INDEX('DCM CARDS LOOKUP - HIDDEN'!$P$4:$AF$8890,MATCH(R2491,'DCM CARDS LOOKUP - HIDDEN'!$O$4:$O$8890,0),$I2491)</f>
        <v>0</v>
      </c>
      <c r="G2491" s="42"/>
      <c r="I2491" s="4">
        <v>9</v>
      </c>
      <c r="N2491">
        <f>K2483*10000+L2483*100+B2481</f>
        <v>90501</v>
      </c>
      <c r="O2491">
        <f>K2483*10000+L2483*100+C2481</f>
        <v>90502</v>
      </c>
      <c r="P2491">
        <f>K2483*10000+L2483*100+D2481</f>
        <v>90503</v>
      </c>
      <c r="Q2491">
        <f>K2483*10000+L2483*100+E2461</f>
        <v>90504</v>
      </c>
      <c r="R2491">
        <f>K2483*10000+L2483*100+F2461</f>
        <v>90505</v>
      </c>
    </row>
    <row r="2492" spans="1:18" ht="15" hidden="1" customHeight="1">
      <c r="A2492" s="10">
        <f>INDEX(REFERENCE!$B$2:$K$2,1,'EXAMPLE OF CHOICE CARDS'!I2492)</f>
        <v>0</v>
      </c>
      <c r="B2492" s="5">
        <f>INDEX('DCM CARDS LOOKUP - HIDDEN'!$P$4:$AF$8890,MATCH(N2492,'DCM CARDS LOOKUP - HIDDEN'!$O$4:$O$8890,0),$I2492)</f>
        <v>0</v>
      </c>
      <c r="C2492" s="5">
        <f>INDEX('DCM CARDS LOOKUP - HIDDEN'!$P$4:$AF$8890,MATCH(O2492,'DCM CARDS LOOKUP - HIDDEN'!$O$4:$O$8890,0),$I2492)</f>
        <v>0</v>
      </c>
      <c r="D2492" s="5">
        <f>INDEX('DCM CARDS LOOKUP - HIDDEN'!$P$4:$AF$8890,MATCH(P2492,'DCM CARDS LOOKUP - HIDDEN'!$O$4:$O$8890,0),$I2492)</f>
        <v>0</v>
      </c>
      <c r="E2492" s="5">
        <f>INDEX('DCM CARDS LOOKUP - HIDDEN'!$P$4:$AF$8890,MATCH(Q2492,'DCM CARDS LOOKUP - HIDDEN'!$O$4:$O$8890,0),$I2492)</f>
        <v>0</v>
      </c>
      <c r="F2492" s="5">
        <f>INDEX('DCM CARDS LOOKUP - HIDDEN'!$P$4:$AF$8890,MATCH(R2492,'DCM CARDS LOOKUP - HIDDEN'!$O$4:$O$8890,0),$I2492)</f>
        <v>0</v>
      </c>
      <c r="G2492" s="42"/>
      <c r="I2492" s="4">
        <v>10</v>
      </c>
      <c r="N2492">
        <f>K2483*10000+L2483*100+B2481</f>
        <v>90501</v>
      </c>
      <c r="O2492">
        <f>K2483*10000+L2483*100+C2481</f>
        <v>90502</v>
      </c>
      <c r="P2492">
        <f>K2483*10000+L2483*100+D2481</f>
        <v>90503</v>
      </c>
      <c r="Q2492">
        <f>K2483*10000+L2483*100+E2461</f>
        <v>90504</v>
      </c>
      <c r="R2492">
        <f>K2483*10000+L2483*100+F2461</f>
        <v>90505</v>
      </c>
    </row>
    <row r="2493" spans="1:18" ht="15" hidden="1" customHeight="1">
      <c r="A2493" s="10" t="e">
        <f>INDEX(REFERENCE!$B$2:$K$2,1,'EXAMPLE OF CHOICE CARDS'!I2493)</f>
        <v>#REF!</v>
      </c>
      <c r="B2493" s="5">
        <f>INDEX('DCM CARDS LOOKUP - HIDDEN'!$P$4:$AF$8890,MATCH(N2493,'DCM CARDS LOOKUP - HIDDEN'!$O$4:$O$8890,0),$I2493)</f>
        <v>0</v>
      </c>
      <c r="C2493" s="5">
        <f>INDEX('DCM CARDS LOOKUP - HIDDEN'!$P$4:$AF$8890,MATCH(O2493,'DCM CARDS LOOKUP - HIDDEN'!$O$4:$O$8890,0),$I2493)</f>
        <v>0</v>
      </c>
      <c r="D2493" s="5">
        <f>INDEX('DCM CARDS LOOKUP - HIDDEN'!$P$4:$AF$8890,MATCH(P2493,'DCM CARDS LOOKUP - HIDDEN'!$O$4:$O$8890,0),$I2493)</f>
        <v>0</v>
      </c>
      <c r="E2493" s="24"/>
      <c r="F2493" s="24"/>
      <c r="G2493" s="42"/>
      <c r="I2493" s="4">
        <v>11</v>
      </c>
      <c r="N2493">
        <f>K2483*10000+L2483*100+B2481</f>
        <v>90501</v>
      </c>
      <c r="O2493">
        <f>K2483*10000+L2483*100+C2481</f>
        <v>90502</v>
      </c>
      <c r="P2493">
        <f>K2483*10000+L2483*100+D2481</f>
        <v>90503</v>
      </c>
      <c r="Q2493">
        <f>K2483*10000+L2483*100+E2461</f>
        <v>90504</v>
      </c>
      <c r="R2493">
        <f>K2483*10000+L2483*100+F2461</f>
        <v>90505</v>
      </c>
    </row>
    <row r="2494" spans="1:18" ht="15" hidden="1" customHeight="1">
      <c r="A2494" s="10" t="e">
        <f>INDEX(REFERENCE!$B$2:$K$2,1,'EXAMPLE OF CHOICE CARDS'!I2494)</f>
        <v>#REF!</v>
      </c>
      <c r="B2494" s="5">
        <f>INDEX('DCM CARDS LOOKUP - HIDDEN'!$P$4:$AF$8890,MATCH(N2494,'DCM CARDS LOOKUP - HIDDEN'!$O$4:$O$8890,0),$I2494)</f>
        <v>0</v>
      </c>
      <c r="C2494" s="5">
        <f>INDEX('DCM CARDS LOOKUP - HIDDEN'!$P$4:$AF$8890,MATCH(O2494,'DCM CARDS LOOKUP - HIDDEN'!$O$4:$O$8890,0),$I2494)</f>
        <v>0</v>
      </c>
      <c r="D2494" s="5">
        <f>INDEX('DCM CARDS LOOKUP - HIDDEN'!$P$4:$AF$8890,MATCH(P2494,'DCM CARDS LOOKUP - HIDDEN'!$O$4:$O$8890,0),$I2494)</f>
        <v>0</v>
      </c>
      <c r="E2494" s="24"/>
      <c r="F2494" s="24"/>
      <c r="G2494" s="42"/>
      <c r="I2494" s="4">
        <v>12</v>
      </c>
      <c r="N2494">
        <f>K2483*10000+L2483*100+B2481</f>
        <v>90501</v>
      </c>
      <c r="O2494">
        <f>K2483*10000+L2483*100+C2481</f>
        <v>90502</v>
      </c>
      <c r="P2494">
        <f>K2483*10000+L2483*100+D2481</f>
        <v>90503</v>
      </c>
      <c r="Q2494">
        <f>K2483*10000+L2483*100+E2461</f>
        <v>90504</v>
      </c>
      <c r="R2494">
        <f>K2483*10000+L2483*100+F2461</f>
        <v>90505</v>
      </c>
    </row>
    <row r="2495" spans="1:18" ht="15" hidden="1" customHeight="1">
      <c r="A2495" s="10" t="e">
        <f>INDEX(REFERENCE!$B$2:$K$2,1,'EXAMPLE OF CHOICE CARDS'!I2495)</f>
        <v>#REF!</v>
      </c>
      <c r="B2495" s="5">
        <f>INDEX('DCM CARDS LOOKUP - HIDDEN'!$P$4:$AF$8890,MATCH(N2495,'DCM CARDS LOOKUP - HIDDEN'!$O$4:$O$8890,0),$I2495)</f>
        <v>0</v>
      </c>
      <c r="C2495" s="5">
        <f>INDEX('DCM CARDS LOOKUP - HIDDEN'!$P$4:$AF$8890,MATCH(O2495,'DCM CARDS LOOKUP - HIDDEN'!$O$4:$O$8890,0),$I2495)</f>
        <v>0</v>
      </c>
      <c r="D2495" s="5">
        <f>INDEX('DCM CARDS LOOKUP - HIDDEN'!$P$4:$AF$8890,MATCH(P2495,'DCM CARDS LOOKUP - HIDDEN'!$O$4:$O$8890,0),$I2495)</f>
        <v>0</v>
      </c>
      <c r="E2495" s="24"/>
      <c r="F2495" s="24"/>
      <c r="G2495" s="42"/>
      <c r="I2495" s="4">
        <v>13</v>
      </c>
      <c r="N2495">
        <f>K2483*10000+L2483*100+B2481</f>
        <v>90501</v>
      </c>
      <c r="O2495">
        <f>K2483*10000+L2483*100+C2481</f>
        <v>90502</v>
      </c>
      <c r="P2495">
        <f>K2483*10000+L2483*100+D2481</f>
        <v>90503</v>
      </c>
      <c r="Q2495">
        <f>K2483*10000+L2483*100+E2461</f>
        <v>90504</v>
      </c>
      <c r="R2495">
        <f>K2483*10000+L2483*100+F2461</f>
        <v>90505</v>
      </c>
    </row>
    <row r="2496" spans="1:18" ht="15" hidden="1" customHeight="1">
      <c r="A2496" s="10" t="e">
        <f>INDEX(REFERENCE!$B$2:$K$2,1,'EXAMPLE OF CHOICE CARDS'!I2496)</f>
        <v>#REF!</v>
      </c>
      <c r="B2496" s="5">
        <f>INDEX('DCM CARDS LOOKUP - HIDDEN'!$P$4:$AF$8890,MATCH(N2496,'DCM CARDS LOOKUP - HIDDEN'!$O$4:$O$8890,0),$I2496)</f>
        <v>0</v>
      </c>
      <c r="C2496" s="5">
        <f>INDEX('DCM CARDS LOOKUP - HIDDEN'!$P$4:$AF$8890,MATCH(O2496,'DCM CARDS LOOKUP - HIDDEN'!$O$4:$O$8890,0),$I2496)</f>
        <v>0</v>
      </c>
      <c r="D2496" s="5">
        <f>INDEX('DCM CARDS LOOKUP - HIDDEN'!$P$4:$AF$8890,MATCH(P2496,'DCM CARDS LOOKUP - HIDDEN'!$O$4:$O$8890,0),$I2496)</f>
        <v>0</v>
      </c>
      <c r="E2496" s="24"/>
      <c r="F2496" s="24"/>
      <c r="G2496" s="43"/>
      <c r="I2496" s="4">
        <v>14</v>
      </c>
      <c r="N2496">
        <f>K2483*10000+L2483*100+B2481</f>
        <v>90501</v>
      </c>
      <c r="O2496">
        <f>K2483*10000+L2483*100+C2481</f>
        <v>90502</v>
      </c>
      <c r="P2496">
        <f>K2483*10000+L2483*100+D2481</f>
        <v>90503</v>
      </c>
      <c r="Q2496">
        <f>K2483*10000+L2483*100+E2461</f>
        <v>90504</v>
      </c>
      <c r="R2496">
        <f>K2483*10000+L2483*100+F2461</f>
        <v>90505</v>
      </c>
    </row>
    <row r="2497" spans="1:18">
      <c r="A2497" s="2"/>
      <c r="B2497" s="5"/>
      <c r="C2497" s="5"/>
      <c r="D2497" s="5"/>
      <c r="E2497" s="5"/>
      <c r="F2497" s="5"/>
      <c r="G2497" s="5"/>
      <c r="I2497" s="13"/>
    </row>
    <row r="2498" spans="1:18">
      <c r="A2498" s="6"/>
      <c r="B2498" s="7">
        <v>1</v>
      </c>
      <c r="C2498" s="7">
        <v>2</v>
      </c>
      <c r="D2498" s="7">
        <v>3</v>
      </c>
      <c r="E2498" s="7">
        <v>4</v>
      </c>
      <c r="F2498" s="7">
        <v>5</v>
      </c>
      <c r="G2498" s="7">
        <v>9</v>
      </c>
      <c r="I2498" s="13"/>
    </row>
    <row r="2501" spans="1:18">
      <c r="A2501" s="1" t="str">
        <f>"Version "&amp;K2503&amp;"; Task"&amp;L2503</f>
        <v>Version 9; Task6</v>
      </c>
      <c r="B2501" s="4">
        <v>1</v>
      </c>
      <c r="C2501" s="4">
        <v>2</v>
      </c>
      <c r="D2501" s="4">
        <v>3</v>
      </c>
      <c r="E2501" s="4">
        <f>E2481</f>
        <v>4</v>
      </c>
      <c r="F2501" s="4">
        <f>F2481</f>
        <v>5</v>
      </c>
      <c r="I2501" s="13"/>
    </row>
    <row r="2502" spans="1:18" ht="15" customHeight="1">
      <c r="A2502" s="11" t="s">
        <v>8</v>
      </c>
      <c r="B2502" s="12" t="s">
        <v>9</v>
      </c>
      <c r="C2502" s="12" t="s">
        <v>10</v>
      </c>
      <c r="D2502" s="12" t="s">
        <v>11</v>
      </c>
      <c r="E2502" s="23" t="s">
        <v>20</v>
      </c>
      <c r="F2502" s="23" t="s">
        <v>21</v>
      </c>
      <c r="G2502" s="41" t="s">
        <v>15</v>
      </c>
      <c r="I2502" s="13"/>
      <c r="K2502" t="s">
        <v>12</v>
      </c>
      <c r="L2502" t="s">
        <v>1</v>
      </c>
    </row>
    <row r="2503" spans="1:18">
      <c r="A2503" s="10" t="str">
        <f>INDEX(REFERENCE!$B$2:$K$2,1,'EXAMPLE OF CHOICE CARDS'!I2503)</f>
        <v>Brand</v>
      </c>
      <c r="B2503" s="5" t="str">
        <f>INDEX('DCM CARDS LOOKUP - HIDDEN'!$P$4:$AF$8890,MATCH(N2503,'DCM CARDS LOOKUP - HIDDEN'!$O$4:$O$8890,0),$I2503)</f>
        <v>Afrin</v>
      </c>
      <c r="C2503" s="5" t="str">
        <f>INDEX('DCM CARDS LOOKUP - HIDDEN'!$P$4:$AF$8890,MATCH(O2503,'DCM CARDS LOOKUP - HIDDEN'!$O$4:$O$8890,0),$I2503)</f>
        <v>Alka-Seltzer Plus</v>
      </c>
      <c r="D2503" s="5" t="str">
        <f>INDEX('DCM CARDS LOOKUP - HIDDEN'!$P$4:$AF$8890,MATCH(P2503,'DCM CARDS LOOKUP - HIDDEN'!$O$4:$O$8890,0),$I2503)</f>
        <v>Emergen-C</v>
      </c>
      <c r="E2503" s="5" t="str">
        <f>INDEX('DCM CARDS LOOKUP - HIDDEN'!$P$4:$AF$8890,MATCH(Q2503,'DCM CARDS LOOKUP - HIDDEN'!$O$4:$O$8890,0),$I2503)</f>
        <v>Dayquil</v>
      </c>
      <c r="F2503" s="5" t="str">
        <f>INDEX('DCM CARDS LOOKUP - HIDDEN'!$P$4:$AF$8890,MATCH(R2503,'DCM CARDS LOOKUP - HIDDEN'!$O$4:$O$8890,0),$I2503)</f>
        <v>Sudafed</v>
      </c>
      <c r="G2503" s="42"/>
      <c r="I2503" s="4">
        <v>1</v>
      </c>
      <c r="K2503">
        <f>IF(L2483=15,K2483+1,K2483)</f>
        <v>9</v>
      </c>
      <c r="L2503">
        <f>IF(L2483&lt;15,L2483+1,1)</f>
        <v>6</v>
      </c>
      <c r="N2503">
        <f>K2503*10000+L2503*100+B2501</f>
        <v>90601</v>
      </c>
      <c r="O2503">
        <f>K2503*10000+L2503*100+C2501</f>
        <v>90602</v>
      </c>
      <c r="P2503">
        <f>K2503*10000+L2503*100+D2501</f>
        <v>90603</v>
      </c>
      <c r="Q2503">
        <f>K2503*10000+L2503*100+E2481</f>
        <v>90604</v>
      </c>
      <c r="R2503">
        <f>K2503*10000+L2503*100+F2481</f>
        <v>90605</v>
      </c>
    </row>
    <row r="2504" spans="1:18">
      <c r="A2504" s="10" t="str">
        <f>INDEX(REFERENCE!$B$2:$K$2,1,'EXAMPLE OF CHOICE CARDS'!I2504)</f>
        <v>Format</v>
      </c>
      <c r="B2504" s="5" t="str">
        <f>INDEX('DCM CARDS LOOKUP - HIDDEN'!$P$4:$AF$8890,MATCH(N2504,'DCM CARDS LOOKUP - HIDDEN'!$O$4:$O$8890,0),$I2504)</f>
        <v>Nasal Spray</v>
      </c>
      <c r="C2504" s="5" t="str">
        <f>INDEX('DCM CARDS LOOKUP - HIDDEN'!$P$4:$AF$8890,MATCH(O2504,'DCM CARDS LOOKUP - HIDDEN'!$O$4:$O$8890,0),$I2504)</f>
        <v>Powder packet</v>
      </c>
      <c r="D2504" s="5" t="str">
        <f>INDEX('DCM CARDS LOOKUP - HIDDEN'!$P$4:$AF$8890,MATCH(P2504,'DCM CARDS LOOKUP - HIDDEN'!$O$4:$O$8890,0),$I2504)</f>
        <v>Effervescent Tablets</v>
      </c>
      <c r="E2504" s="5" t="str">
        <f>INDEX('DCM CARDS LOOKUP - HIDDEN'!$P$4:$AF$8890,MATCH(Q2504,'DCM CARDS LOOKUP - HIDDEN'!$O$4:$O$8890,0),$I2504)</f>
        <v>Gummies</v>
      </c>
      <c r="F2504" s="5" t="str">
        <f>INDEX('DCM CARDS LOOKUP - HIDDEN'!$P$4:$AF$8890,MATCH(R2504,'DCM CARDS LOOKUP - HIDDEN'!$O$4:$O$8890,0),$I2504)</f>
        <v>Tablet</v>
      </c>
      <c r="G2504" s="42"/>
      <c r="I2504" s="4">
        <v>2</v>
      </c>
      <c r="N2504">
        <f>K2503*10000+L2503*100+B2501</f>
        <v>90601</v>
      </c>
      <c r="O2504">
        <f>K2503*10000+L2503*100+C2501</f>
        <v>90602</v>
      </c>
      <c r="P2504">
        <f>K2503*10000+L2503*100+D2501</f>
        <v>90603</v>
      </c>
      <c r="Q2504">
        <f>K2503*10000+L2503*100+E2481</f>
        <v>90604</v>
      </c>
      <c r="R2504">
        <f>K2503*10000+L2503*100+F2481</f>
        <v>90605</v>
      </c>
    </row>
    <row r="2505" spans="1:18">
      <c r="A2505" s="10" t="str">
        <f>INDEX(REFERENCE!$B$2:$K$2,1,'EXAMPLE OF CHOICE CARDS'!I2505)</f>
        <v>Symptoms</v>
      </c>
      <c r="B2505" s="5" t="str">
        <f>INDEX('DCM CARDS LOOKUP - HIDDEN'!$P$4:$AF$8890,MATCH(N2505,'DCM CARDS LOOKUP - HIDDEN'!$O$4:$O$8890,0),$I2505)</f>
        <v>Clears mucus</v>
      </c>
      <c r="C2505" s="5" t="str">
        <f>INDEX('DCM CARDS LOOKUP - HIDDEN'!$P$4:$AF$8890,MATCH(O2505,'DCM CARDS LOOKUP - HIDDEN'!$O$4:$O$8890,0),$I2505)</f>
        <v>Head Pain Relief</v>
      </c>
      <c r="D2505" s="5" t="str">
        <f>INDEX('DCM CARDS LOOKUP - HIDDEN'!$P$4:$AF$8890,MATCH(P2505,'DCM CARDS LOOKUP - HIDDEN'!$O$4:$O$8890,0),$I2505)</f>
        <v>Body Aches/Pain relief</v>
      </c>
      <c r="E2505" s="5" t="str">
        <f>INDEX('DCM CARDS LOOKUP - HIDDEN'!$P$4:$AF$8890,MATCH(Q2505,'DCM CARDS LOOKUP - HIDDEN'!$O$4:$O$8890,0),$I2505)</f>
        <v>Fever relief</v>
      </c>
      <c r="F2505" s="5" t="str">
        <f>INDEX('DCM CARDS LOOKUP - HIDDEN'!$P$4:$AF$8890,MATCH(R2505,'DCM CARDS LOOKUP - HIDDEN'!$O$4:$O$8890,0),$I2505)</f>
        <v>Strengthens Immune System</v>
      </c>
      <c r="G2505" s="42"/>
      <c r="I2505" s="4">
        <v>3</v>
      </c>
      <c r="N2505">
        <f>K2503*10000+L2503*100+B2501</f>
        <v>90601</v>
      </c>
      <c r="O2505">
        <f>K2503*10000+L2503*100+C2501</f>
        <v>90602</v>
      </c>
      <c r="P2505">
        <f>K2503*10000+L2503*100+D2501</f>
        <v>90603</v>
      </c>
      <c r="Q2505">
        <f>K2503*10000+L2503*100+E2481</f>
        <v>90604</v>
      </c>
      <c r="R2505">
        <f>K2503*10000+L2503*100+F2481</f>
        <v>90605</v>
      </c>
    </row>
    <row r="2506" spans="1:18">
      <c r="A2506" s="10" t="str">
        <f>INDEX(REFERENCE!$B$2:$K$2,1,'EXAMPLE OF CHOICE CARDS'!I2506)</f>
        <v>Benefit</v>
      </c>
      <c r="B2506" s="5" t="str">
        <f>INDEX('DCM CARDS LOOKUP - HIDDEN'!$P$4:$AF$8890,MATCH(N2506,'DCM CARDS LOOKUP - HIDDEN'!$O$4:$O$8890,0),$I2506)</f>
        <v>Treats Sneezing</v>
      </c>
      <c r="C2506" s="5" t="str">
        <f>INDEX('DCM CARDS LOOKUP - HIDDEN'!$P$4:$AF$8890,MATCH(O2506,'DCM CARDS LOOKUP - HIDDEN'!$O$4:$O$8890,0),$I2506)</f>
        <v>FSA/HSA Eligible</v>
      </c>
      <c r="D2506" s="5" t="str">
        <f>INDEX('DCM CARDS LOOKUP - HIDDEN'!$P$4:$AF$8890,MATCH(P2506,'DCM CARDS LOOKUP - HIDDEN'!$O$4:$O$8890,0),$I2506)</f>
        <v>Non-Medicated</v>
      </c>
      <c r="E2506" s="5" t="str">
        <f>INDEX('DCM CARDS LOOKUP - HIDDEN'!$P$4:$AF$8890,MATCH(Q2506,'DCM CARDS LOOKUP - HIDDEN'!$O$4:$O$8890,0),$I2506)</f>
        <v>Non-Medicated</v>
      </c>
      <c r="F2506" s="5" t="str">
        <f>INDEX('DCM CARDS LOOKUP - HIDDEN'!$P$4:$AF$8890,MATCH(R2506,'DCM CARDS LOOKUP - HIDDEN'!$O$4:$O$8890,0),$I2506)</f>
        <v>12 Hour Relief</v>
      </c>
      <c r="G2506" s="42"/>
      <c r="I2506" s="4">
        <v>4</v>
      </c>
      <c r="N2506">
        <f>K2503*10000+L2503*100+B2501</f>
        <v>90601</v>
      </c>
      <c r="O2506">
        <f>K2503*10000+L2503*100+C2501</f>
        <v>90602</v>
      </c>
      <c r="P2506">
        <f>K2503*10000+L2503*100+D2501</f>
        <v>90603</v>
      </c>
      <c r="Q2506">
        <f>K2503*10000+L2503*100+E2481</f>
        <v>90604</v>
      </c>
      <c r="R2506">
        <f>K2503*10000+L2503*100+F2481</f>
        <v>90605</v>
      </c>
    </row>
    <row r="2507" spans="1:18">
      <c r="A2507" s="10" t="str">
        <f>INDEX(REFERENCE!$B$2:$K$2,1,'EXAMPLE OF CHOICE CARDS'!I2507)</f>
        <v>Doses</v>
      </c>
      <c r="B2507" s="5" t="str">
        <f>INDEX('DCM CARDS LOOKUP - HIDDEN'!$P$4:$AF$8890,MATCH(N2507,'DCM CARDS LOOKUP - HIDDEN'!$O$4:$O$8890,0),$I2507)</f>
        <v>60 Doses</v>
      </c>
      <c r="C2507" s="5" t="str">
        <f>INDEX('DCM CARDS LOOKUP - HIDDEN'!$P$4:$AF$8890,MATCH(O2507,'DCM CARDS LOOKUP - HIDDEN'!$O$4:$O$8890,0),$I2507)</f>
        <v>30 Doses</v>
      </c>
      <c r="D2507" s="5" t="str">
        <f>INDEX('DCM CARDS LOOKUP - HIDDEN'!$P$4:$AF$8890,MATCH(P2507,'DCM CARDS LOOKUP - HIDDEN'!$O$4:$O$8890,0),$I2507)</f>
        <v>6 Doses</v>
      </c>
      <c r="E2507" s="5" t="str">
        <f>INDEX('DCM CARDS LOOKUP - HIDDEN'!$P$4:$AF$8890,MATCH(Q2507,'DCM CARDS LOOKUP - HIDDEN'!$O$4:$O$8890,0),$I2507)</f>
        <v>12 Doses</v>
      </c>
      <c r="F2507" s="5" t="str">
        <f>INDEX('DCM CARDS LOOKUP - HIDDEN'!$P$4:$AF$8890,MATCH(R2507,'DCM CARDS LOOKUP - HIDDEN'!$O$4:$O$8890,0),$I2507)</f>
        <v>12 Doses</v>
      </c>
      <c r="G2507" s="42"/>
      <c r="I2507" s="4">
        <v>5</v>
      </c>
      <c r="N2507">
        <f>K2503*10000+L2503*100+B2501</f>
        <v>90601</v>
      </c>
      <c r="O2507">
        <f>K2503*10000+L2503*100+C2501</f>
        <v>90602</v>
      </c>
      <c r="P2507">
        <f>K2503*10000+L2503*100+D2501</f>
        <v>90603</v>
      </c>
      <c r="Q2507">
        <f>K2503*10000+L2503*100+E2481</f>
        <v>90604</v>
      </c>
      <c r="R2507">
        <f>K2503*10000+L2503*100+F2481</f>
        <v>90605</v>
      </c>
    </row>
    <row r="2508" spans="1:18">
      <c r="A2508" s="10" t="str">
        <f>INDEX(REFERENCE!$B$2:$K$2,1,'EXAMPLE OF CHOICE CARDS'!I2508)</f>
        <v>flavor</v>
      </c>
      <c r="B2508" s="5" t="str">
        <f>INDEX('DCM CARDS LOOKUP - HIDDEN'!$P$4:$AF$8890,MATCH(N2508,'DCM CARDS LOOKUP - HIDDEN'!$O$4:$O$8890,0),$I2508)</f>
        <v>-</v>
      </c>
      <c r="C2508" s="5" t="str">
        <f>INDEX('DCM CARDS LOOKUP - HIDDEN'!$P$4:$AF$8890,MATCH(O2508,'DCM CARDS LOOKUP - HIDDEN'!$O$4:$O$8890,0),$I2508)</f>
        <v>Cherry</v>
      </c>
      <c r="D2508" s="5" t="str">
        <f>INDEX('DCM CARDS LOOKUP - HIDDEN'!$P$4:$AF$8890,MATCH(P2508,'DCM CARDS LOOKUP - HIDDEN'!$O$4:$O$8890,0),$I2508)</f>
        <v>Honey Lemon</v>
      </c>
      <c r="E2508" s="5" t="str">
        <f>INDEX('DCM CARDS LOOKUP - HIDDEN'!$P$4:$AF$8890,MATCH(Q2508,'DCM CARDS LOOKUP - HIDDEN'!$O$4:$O$8890,0),$I2508)</f>
        <v>Orange</v>
      </c>
      <c r="F2508" s="5" t="str">
        <f>INDEX('DCM CARDS LOOKUP - HIDDEN'!$P$4:$AF$8890,MATCH(R2508,'DCM CARDS LOOKUP - HIDDEN'!$O$4:$O$8890,0),$I2508)</f>
        <v>-</v>
      </c>
      <c r="G2508" s="42"/>
      <c r="I2508" s="4">
        <v>6</v>
      </c>
      <c r="N2508">
        <f>K2503*10000+L2503*100+B2501</f>
        <v>90601</v>
      </c>
      <c r="O2508">
        <f>K2503*10000+L2503*100+C2501</f>
        <v>90602</v>
      </c>
      <c r="P2508">
        <f>K2503*10000+L2503*100+D2501</f>
        <v>90603</v>
      </c>
      <c r="Q2508">
        <f>K2503*10000+L2503*100+E2481</f>
        <v>90604</v>
      </c>
      <c r="R2508">
        <f>K2503*10000+L2503*100+F2481</f>
        <v>90605</v>
      </c>
    </row>
    <row r="2509" spans="1:18" ht="15" customHeight="1">
      <c r="A2509" s="10" t="str">
        <f>INDEX(REFERENCE!$B$2:$K$2,1,'EXAMPLE OF CHOICE CARDS'!I2509)</f>
        <v>Price</v>
      </c>
      <c r="B2509" s="29">
        <f>INDEX('DCM CARDS LOOKUP - HIDDEN'!$P$4:$AF$8890,MATCH(N2509,'DCM CARDS LOOKUP - HIDDEN'!$O$4:$O$8890,0),$I2509)</f>
        <v>9</v>
      </c>
      <c r="C2509" s="29">
        <f>INDEX('DCM CARDS LOOKUP - HIDDEN'!$P$4:$AF$8890,MATCH(O2509,'DCM CARDS LOOKUP - HIDDEN'!$O$4:$O$8890,0),$I2509)</f>
        <v>14</v>
      </c>
      <c r="D2509" s="29">
        <f>INDEX('DCM CARDS LOOKUP - HIDDEN'!$P$4:$AF$8890,MATCH(P2509,'DCM CARDS LOOKUP - HIDDEN'!$O$4:$O$8890,0),$I2509)</f>
        <v>5</v>
      </c>
      <c r="E2509" s="29">
        <f>INDEX('DCM CARDS LOOKUP - HIDDEN'!$P$4:$AF$8890,MATCH(Q2509,'DCM CARDS LOOKUP - HIDDEN'!$O$4:$O$8890,0),$I2509)</f>
        <v>9</v>
      </c>
      <c r="F2509" s="29">
        <f>INDEX('DCM CARDS LOOKUP - HIDDEN'!$P$4:$AF$8890,MATCH(R2509,'DCM CARDS LOOKUP - HIDDEN'!$O$4:$O$8890,0),$I2509)</f>
        <v>16</v>
      </c>
      <c r="G2509" s="42"/>
      <c r="I2509" s="4">
        <v>7</v>
      </c>
      <c r="N2509">
        <f>K2503*10000+L2503*100+B2501</f>
        <v>90601</v>
      </c>
      <c r="O2509">
        <f>K2503*10000+L2503*100+C2501</f>
        <v>90602</v>
      </c>
      <c r="P2509">
        <f>K2503*10000+L2503*100+D2501</f>
        <v>90603</v>
      </c>
      <c r="Q2509">
        <f>K2503*10000+L2503*100+E2481</f>
        <v>90604</v>
      </c>
      <c r="R2509">
        <f>K2503*10000+L2503*100+F2481</f>
        <v>90605</v>
      </c>
    </row>
    <row r="2510" spans="1:18" ht="15" hidden="1" customHeight="1">
      <c r="A2510" s="10">
        <f>INDEX(REFERENCE!$B$2:$K$2,1,'EXAMPLE OF CHOICE CARDS'!I2510)</f>
        <v>0</v>
      </c>
      <c r="B2510" s="29">
        <f>INDEX('DCM CARDS LOOKUP - HIDDEN'!$P$4:$AF$8890,MATCH(N2510,'DCM CARDS LOOKUP - HIDDEN'!$O$4:$O$8890,0),$I2510)</f>
        <v>0</v>
      </c>
      <c r="C2510" s="29">
        <f>INDEX('DCM CARDS LOOKUP - HIDDEN'!$P$4:$AF$8890,MATCH(O2510,'DCM CARDS LOOKUP - HIDDEN'!$O$4:$O$8890,0),$I2510)</f>
        <v>0</v>
      </c>
      <c r="D2510" s="29">
        <f>INDEX('DCM CARDS LOOKUP - HIDDEN'!$P$4:$AF$8890,MATCH(P2510,'DCM CARDS LOOKUP - HIDDEN'!$O$4:$O$8890,0),$I2510)</f>
        <v>0</v>
      </c>
      <c r="E2510" s="29">
        <f>INDEX('DCM CARDS LOOKUP - HIDDEN'!$P$4:$AF$8890,MATCH(Q2510,'DCM CARDS LOOKUP - HIDDEN'!$O$4:$O$8890,0),$I2510)</f>
        <v>0</v>
      </c>
      <c r="F2510" s="29">
        <f>INDEX('DCM CARDS LOOKUP - HIDDEN'!$P$4:$AF$8890,MATCH(R2510,'DCM CARDS LOOKUP - HIDDEN'!$O$4:$O$8890,0),$I2510)</f>
        <v>0</v>
      </c>
      <c r="G2510" s="42"/>
      <c r="I2510" s="4">
        <v>8</v>
      </c>
      <c r="N2510">
        <f>K2503*10000+L2503*100+B2501</f>
        <v>90601</v>
      </c>
      <c r="O2510">
        <f>K2503*10000+L2503*100+C2501</f>
        <v>90602</v>
      </c>
      <c r="P2510">
        <f>K2503*10000+L2503*100+D2501</f>
        <v>90603</v>
      </c>
      <c r="Q2510">
        <f>K2503*10000+L2503*100+E2481</f>
        <v>90604</v>
      </c>
      <c r="R2510">
        <f>K2503*10000+L2503*100+F2481</f>
        <v>90605</v>
      </c>
    </row>
    <row r="2511" spans="1:18" ht="15" hidden="1" customHeight="1">
      <c r="A2511" s="10">
        <f>INDEX(REFERENCE!$B$2:$K$2,1,'EXAMPLE OF CHOICE CARDS'!I2511)</f>
        <v>0</v>
      </c>
      <c r="B2511" s="5">
        <f>INDEX('DCM CARDS LOOKUP - HIDDEN'!$P$4:$AF$8890,MATCH(N2511,'DCM CARDS LOOKUP - HIDDEN'!$O$4:$O$8890,0),$I2511)</f>
        <v>0</v>
      </c>
      <c r="C2511" s="5">
        <f>INDEX('DCM CARDS LOOKUP - HIDDEN'!$P$4:$AF$8890,MATCH(O2511,'DCM CARDS LOOKUP - HIDDEN'!$O$4:$O$8890,0),$I2511)</f>
        <v>0</v>
      </c>
      <c r="D2511" s="5">
        <f>INDEX('DCM CARDS LOOKUP - HIDDEN'!$P$4:$AF$8890,MATCH(P2511,'DCM CARDS LOOKUP - HIDDEN'!$O$4:$O$8890,0),$I2511)</f>
        <v>0</v>
      </c>
      <c r="E2511" s="5">
        <f>INDEX('DCM CARDS LOOKUP - HIDDEN'!$P$4:$AF$8890,MATCH(Q2511,'DCM CARDS LOOKUP - HIDDEN'!$O$4:$O$8890,0),$I2511)</f>
        <v>0</v>
      </c>
      <c r="F2511" s="5">
        <f>INDEX('DCM CARDS LOOKUP - HIDDEN'!$P$4:$AF$8890,MATCH(R2511,'DCM CARDS LOOKUP - HIDDEN'!$O$4:$O$8890,0),$I2511)</f>
        <v>0</v>
      </c>
      <c r="G2511" s="42"/>
      <c r="I2511" s="4">
        <v>9</v>
      </c>
      <c r="N2511">
        <f>K2503*10000+L2503*100+B2501</f>
        <v>90601</v>
      </c>
      <c r="O2511">
        <f>K2503*10000+L2503*100+C2501</f>
        <v>90602</v>
      </c>
      <c r="P2511">
        <f>K2503*10000+L2503*100+D2501</f>
        <v>90603</v>
      </c>
      <c r="Q2511">
        <f>K2503*10000+L2503*100+E2481</f>
        <v>90604</v>
      </c>
      <c r="R2511">
        <f>K2503*10000+L2503*100+F2481</f>
        <v>90605</v>
      </c>
    </row>
    <row r="2512" spans="1:18" ht="15" hidden="1" customHeight="1">
      <c r="A2512" s="10">
        <f>INDEX(REFERENCE!$B$2:$K$2,1,'EXAMPLE OF CHOICE CARDS'!I2512)</f>
        <v>0</v>
      </c>
      <c r="B2512" s="5">
        <f>INDEX('DCM CARDS LOOKUP - HIDDEN'!$P$4:$AF$8890,MATCH(N2512,'DCM CARDS LOOKUP - HIDDEN'!$O$4:$O$8890,0),$I2512)</f>
        <v>0</v>
      </c>
      <c r="C2512" s="5">
        <f>INDEX('DCM CARDS LOOKUP - HIDDEN'!$P$4:$AF$8890,MATCH(O2512,'DCM CARDS LOOKUP - HIDDEN'!$O$4:$O$8890,0),$I2512)</f>
        <v>0</v>
      </c>
      <c r="D2512" s="5">
        <f>INDEX('DCM CARDS LOOKUP - HIDDEN'!$P$4:$AF$8890,MATCH(P2512,'DCM CARDS LOOKUP - HIDDEN'!$O$4:$O$8890,0),$I2512)</f>
        <v>0</v>
      </c>
      <c r="E2512" s="5">
        <f>INDEX('DCM CARDS LOOKUP - HIDDEN'!$P$4:$AF$8890,MATCH(Q2512,'DCM CARDS LOOKUP - HIDDEN'!$O$4:$O$8890,0),$I2512)</f>
        <v>0</v>
      </c>
      <c r="F2512" s="5">
        <f>INDEX('DCM CARDS LOOKUP - HIDDEN'!$P$4:$AF$8890,MATCH(R2512,'DCM CARDS LOOKUP - HIDDEN'!$O$4:$O$8890,0),$I2512)</f>
        <v>0</v>
      </c>
      <c r="G2512" s="42"/>
      <c r="I2512" s="4">
        <v>10</v>
      </c>
      <c r="N2512">
        <f>K2503*10000+L2503*100+B2501</f>
        <v>90601</v>
      </c>
      <c r="O2512">
        <f>K2503*10000+L2503*100+C2501</f>
        <v>90602</v>
      </c>
      <c r="P2512">
        <f>K2503*10000+L2503*100+D2501</f>
        <v>90603</v>
      </c>
      <c r="Q2512">
        <f>K2503*10000+L2503*100+E2481</f>
        <v>90604</v>
      </c>
      <c r="R2512">
        <f>K2503*10000+L2503*100+F2481</f>
        <v>90605</v>
      </c>
    </row>
    <row r="2513" spans="1:18" ht="15" hidden="1" customHeight="1">
      <c r="A2513" s="10" t="e">
        <f>INDEX(REFERENCE!$B$2:$K$2,1,'EXAMPLE OF CHOICE CARDS'!I2513)</f>
        <v>#REF!</v>
      </c>
      <c r="B2513" s="5">
        <f>INDEX('DCM CARDS LOOKUP - HIDDEN'!$P$4:$AF$8890,MATCH(N2513,'DCM CARDS LOOKUP - HIDDEN'!$O$4:$O$8890,0),$I2513)</f>
        <v>0</v>
      </c>
      <c r="C2513" s="5">
        <f>INDEX('DCM CARDS LOOKUP - HIDDEN'!$P$4:$AF$8890,MATCH(O2513,'DCM CARDS LOOKUP - HIDDEN'!$O$4:$O$8890,0),$I2513)</f>
        <v>0</v>
      </c>
      <c r="D2513" s="5">
        <f>INDEX('DCM CARDS LOOKUP - HIDDEN'!$P$4:$AF$8890,MATCH(P2513,'DCM CARDS LOOKUP - HIDDEN'!$O$4:$O$8890,0),$I2513)</f>
        <v>0</v>
      </c>
      <c r="E2513" s="24"/>
      <c r="F2513" s="24"/>
      <c r="G2513" s="42"/>
      <c r="I2513" s="4">
        <v>11</v>
      </c>
      <c r="N2513">
        <f>K2503*10000+L2503*100+B2501</f>
        <v>90601</v>
      </c>
      <c r="O2513">
        <f>K2503*10000+L2503*100+C2501</f>
        <v>90602</v>
      </c>
      <c r="P2513">
        <f>K2503*10000+L2503*100+D2501</f>
        <v>90603</v>
      </c>
      <c r="Q2513">
        <f>K2503*10000+L2503*100+E2481</f>
        <v>90604</v>
      </c>
      <c r="R2513">
        <f>K2503*10000+L2503*100+F2481</f>
        <v>90605</v>
      </c>
    </row>
    <row r="2514" spans="1:18" ht="15" hidden="1" customHeight="1">
      <c r="A2514" s="10" t="e">
        <f>INDEX(REFERENCE!$B$2:$K$2,1,'EXAMPLE OF CHOICE CARDS'!I2514)</f>
        <v>#REF!</v>
      </c>
      <c r="B2514" s="5">
        <f>INDEX('DCM CARDS LOOKUP - HIDDEN'!$P$4:$AF$8890,MATCH(N2514,'DCM CARDS LOOKUP - HIDDEN'!$O$4:$O$8890,0),$I2514)</f>
        <v>0</v>
      </c>
      <c r="C2514" s="5">
        <f>INDEX('DCM CARDS LOOKUP - HIDDEN'!$P$4:$AF$8890,MATCH(O2514,'DCM CARDS LOOKUP - HIDDEN'!$O$4:$O$8890,0),$I2514)</f>
        <v>0</v>
      </c>
      <c r="D2514" s="5">
        <f>INDEX('DCM CARDS LOOKUP - HIDDEN'!$P$4:$AF$8890,MATCH(P2514,'DCM CARDS LOOKUP - HIDDEN'!$O$4:$O$8890,0),$I2514)</f>
        <v>0</v>
      </c>
      <c r="E2514" s="24"/>
      <c r="F2514" s="24"/>
      <c r="G2514" s="42"/>
      <c r="I2514" s="4">
        <v>12</v>
      </c>
      <c r="N2514">
        <f>K2503*10000+L2503*100+B2501</f>
        <v>90601</v>
      </c>
      <c r="O2514">
        <f>K2503*10000+L2503*100+C2501</f>
        <v>90602</v>
      </c>
      <c r="P2514">
        <f>K2503*10000+L2503*100+D2501</f>
        <v>90603</v>
      </c>
      <c r="Q2514">
        <f>K2503*10000+L2503*100+E2481</f>
        <v>90604</v>
      </c>
      <c r="R2514">
        <f>K2503*10000+L2503*100+F2481</f>
        <v>90605</v>
      </c>
    </row>
    <row r="2515" spans="1:18" ht="15" hidden="1" customHeight="1">
      <c r="A2515" s="10" t="e">
        <f>INDEX(REFERENCE!$B$2:$K$2,1,'EXAMPLE OF CHOICE CARDS'!I2515)</f>
        <v>#REF!</v>
      </c>
      <c r="B2515" s="5">
        <f>INDEX('DCM CARDS LOOKUP - HIDDEN'!$P$4:$AF$8890,MATCH(N2515,'DCM CARDS LOOKUP - HIDDEN'!$O$4:$O$8890,0),$I2515)</f>
        <v>0</v>
      </c>
      <c r="C2515" s="5">
        <f>INDEX('DCM CARDS LOOKUP - HIDDEN'!$P$4:$AF$8890,MATCH(O2515,'DCM CARDS LOOKUP - HIDDEN'!$O$4:$O$8890,0),$I2515)</f>
        <v>0</v>
      </c>
      <c r="D2515" s="5">
        <f>INDEX('DCM CARDS LOOKUP - HIDDEN'!$P$4:$AF$8890,MATCH(P2515,'DCM CARDS LOOKUP - HIDDEN'!$O$4:$O$8890,0),$I2515)</f>
        <v>0</v>
      </c>
      <c r="E2515" s="24"/>
      <c r="F2515" s="24"/>
      <c r="G2515" s="42"/>
      <c r="I2515" s="4">
        <v>13</v>
      </c>
      <c r="N2515">
        <f>K2503*10000+L2503*100+B2501</f>
        <v>90601</v>
      </c>
      <c r="O2515">
        <f>K2503*10000+L2503*100+C2501</f>
        <v>90602</v>
      </c>
      <c r="P2515">
        <f>K2503*10000+L2503*100+D2501</f>
        <v>90603</v>
      </c>
      <c r="Q2515">
        <f>K2503*10000+L2503*100+E2481</f>
        <v>90604</v>
      </c>
      <c r="R2515">
        <f>K2503*10000+L2503*100+F2481</f>
        <v>90605</v>
      </c>
    </row>
    <row r="2516" spans="1:18" ht="15" hidden="1" customHeight="1">
      <c r="A2516" s="10" t="e">
        <f>INDEX(REFERENCE!$B$2:$K$2,1,'EXAMPLE OF CHOICE CARDS'!I2516)</f>
        <v>#REF!</v>
      </c>
      <c r="B2516" s="5">
        <f>INDEX('DCM CARDS LOOKUP - HIDDEN'!$P$4:$AF$8890,MATCH(N2516,'DCM CARDS LOOKUP - HIDDEN'!$O$4:$O$8890,0),$I2516)</f>
        <v>0</v>
      </c>
      <c r="C2516" s="5">
        <f>INDEX('DCM CARDS LOOKUP - HIDDEN'!$P$4:$AF$8890,MATCH(O2516,'DCM CARDS LOOKUP - HIDDEN'!$O$4:$O$8890,0),$I2516)</f>
        <v>0</v>
      </c>
      <c r="D2516" s="5">
        <f>INDEX('DCM CARDS LOOKUP - HIDDEN'!$P$4:$AF$8890,MATCH(P2516,'DCM CARDS LOOKUP - HIDDEN'!$O$4:$O$8890,0),$I2516)</f>
        <v>0</v>
      </c>
      <c r="E2516" s="24"/>
      <c r="F2516" s="24"/>
      <c r="G2516" s="43"/>
      <c r="I2516" s="4">
        <v>14</v>
      </c>
      <c r="N2516">
        <f>K2503*10000+L2503*100+B2501</f>
        <v>90601</v>
      </c>
      <c r="O2516">
        <f>K2503*10000+L2503*100+C2501</f>
        <v>90602</v>
      </c>
      <c r="P2516">
        <f>K2503*10000+L2503*100+D2501</f>
        <v>90603</v>
      </c>
      <c r="Q2516">
        <f>K2503*10000+L2503*100+E2481</f>
        <v>90604</v>
      </c>
      <c r="R2516">
        <f>K2503*10000+L2503*100+F2481</f>
        <v>90605</v>
      </c>
    </row>
    <row r="2517" spans="1:18">
      <c r="A2517" s="2"/>
      <c r="B2517" s="5"/>
      <c r="C2517" s="5"/>
      <c r="D2517" s="5"/>
      <c r="E2517" s="5"/>
      <c r="F2517" s="5"/>
      <c r="G2517" s="5"/>
      <c r="I2517" s="13"/>
    </row>
    <row r="2518" spans="1:18">
      <c r="A2518" s="6"/>
      <c r="B2518" s="7">
        <v>1</v>
      </c>
      <c r="C2518" s="7">
        <v>2</v>
      </c>
      <c r="D2518" s="7">
        <v>3</v>
      </c>
      <c r="E2518" s="7">
        <v>4</v>
      </c>
      <c r="F2518" s="7">
        <v>5</v>
      </c>
      <c r="G2518" s="7">
        <v>9</v>
      </c>
      <c r="I2518" s="13"/>
    </row>
    <row r="2521" spans="1:18">
      <c r="A2521" s="1" t="str">
        <f>"Version "&amp;K2523&amp;"; Task"&amp;L2523</f>
        <v>Version 9; Task7</v>
      </c>
      <c r="B2521" s="4">
        <v>1</v>
      </c>
      <c r="C2521" s="4">
        <v>2</v>
      </c>
      <c r="D2521" s="4">
        <v>3</v>
      </c>
      <c r="E2521" s="4">
        <f>E2501</f>
        <v>4</v>
      </c>
      <c r="F2521" s="4">
        <f>F2501</f>
        <v>5</v>
      </c>
      <c r="I2521" s="13"/>
    </row>
    <row r="2522" spans="1:18" ht="15" customHeight="1">
      <c r="A2522" s="11" t="s">
        <v>8</v>
      </c>
      <c r="B2522" s="12" t="s">
        <v>9</v>
      </c>
      <c r="C2522" s="12" t="s">
        <v>10</v>
      </c>
      <c r="D2522" s="12" t="s">
        <v>11</v>
      </c>
      <c r="E2522" s="23" t="s">
        <v>20</v>
      </c>
      <c r="F2522" s="23" t="s">
        <v>21</v>
      </c>
      <c r="G2522" s="41" t="s">
        <v>15</v>
      </c>
      <c r="I2522" s="13"/>
      <c r="K2522" t="s">
        <v>12</v>
      </c>
      <c r="L2522" t="s">
        <v>1</v>
      </c>
    </row>
    <row r="2523" spans="1:18">
      <c r="A2523" s="10" t="str">
        <f>INDEX(REFERENCE!$B$2:$K$2,1,'EXAMPLE OF CHOICE CARDS'!I2523)</f>
        <v>Brand</v>
      </c>
      <c r="B2523" s="5" t="str">
        <f>INDEX('DCM CARDS LOOKUP - HIDDEN'!$P$4:$AF$8890,MATCH(N2523,'DCM CARDS LOOKUP - HIDDEN'!$O$4:$O$8890,0),$I2523)</f>
        <v>Zicam</v>
      </c>
      <c r="C2523" s="5" t="str">
        <f>INDEX('DCM CARDS LOOKUP - HIDDEN'!$P$4:$AF$8890,MATCH(O2523,'DCM CARDS LOOKUP - HIDDEN'!$O$4:$O$8890,0),$I2523)</f>
        <v>Other Brand</v>
      </c>
      <c r="D2523" s="5" t="str">
        <f>INDEX('DCM CARDS LOOKUP - HIDDEN'!$P$4:$AF$8890,MATCH(P2523,'DCM CARDS LOOKUP - HIDDEN'!$O$4:$O$8890,0),$I2523)</f>
        <v>Sudafed</v>
      </c>
      <c r="E2523" s="5" t="str">
        <f>INDEX('DCM CARDS LOOKUP - HIDDEN'!$P$4:$AF$8890,MATCH(Q2523,'DCM CARDS LOOKUP - HIDDEN'!$O$4:$O$8890,0),$I2523)</f>
        <v>Robitussin</v>
      </c>
      <c r="F2523" s="5" t="str">
        <f>INDEX('DCM CARDS LOOKUP - HIDDEN'!$P$4:$AF$8890,MATCH(R2523,'DCM CARDS LOOKUP - HIDDEN'!$O$4:$O$8890,0),$I2523)</f>
        <v>Alka-Seltzer Plus</v>
      </c>
      <c r="G2523" s="42"/>
      <c r="I2523" s="4">
        <v>1</v>
      </c>
      <c r="K2523">
        <f>IF(L2503=15,K2503+1,K2503)</f>
        <v>9</v>
      </c>
      <c r="L2523">
        <f>IF(L2503&lt;15,L2503+1,1)</f>
        <v>7</v>
      </c>
      <c r="N2523">
        <f>K2523*10000+L2523*100+B2521</f>
        <v>90701</v>
      </c>
      <c r="O2523">
        <f>K2523*10000+L2523*100+C2521</f>
        <v>90702</v>
      </c>
      <c r="P2523">
        <f>K2523*10000+L2523*100+D2521</f>
        <v>90703</v>
      </c>
      <c r="Q2523">
        <f>K2523*10000+L2523*100+E2501</f>
        <v>90704</v>
      </c>
      <c r="R2523">
        <f>K2523*10000+L2523*100+F2501</f>
        <v>90705</v>
      </c>
    </row>
    <row r="2524" spans="1:18">
      <c r="A2524" s="10" t="str">
        <f>INDEX(REFERENCE!$B$2:$K$2,1,'EXAMPLE OF CHOICE CARDS'!I2524)</f>
        <v>Format</v>
      </c>
      <c r="B2524" s="5" t="str">
        <f>INDEX('DCM CARDS LOOKUP - HIDDEN'!$P$4:$AF$8890,MATCH(N2524,'DCM CARDS LOOKUP - HIDDEN'!$O$4:$O$8890,0),$I2524)</f>
        <v>Hot liquid powder packet</v>
      </c>
      <c r="C2524" s="5" t="str">
        <f>INDEX('DCM CARDS LOOKUP - HIDDEN'!$P$4:$AF$8890,MATCH(O2524,'DCM CARDS LOOKUP - HIDDEN'!$O$4:$O$8890,0),$I2524)</f>
        <v>Effervescent Tablets</v>
      </c>
      <c r="D2524" s="5" t="str">
        <f>INDEX('DCM CARDS LOOKUP - HIDDEN'!$P$4:$AF$8890,MATCH(P2524,'DCM CARDS LOOKUP - HIDDEN'!$O$4:$O$8890,0),$I2524)</f>
        <v>Nasal Spray</v>
      </c>
      <c r="E2524" s="5" t="str">
        <f>INDEX('DCM CARDS LOOKUP - HIDDEN'!$P$4:$AF$8890,MATCH(Q2524,'DCM CARDS LOOKUP - HIDDEN'!$O$4:$O$8890,0),$I2524)</f>
        <v>Gummies</v>
      </c>
      <c r="F2524" s="5" t="str">
        <f>INDEX('DCM CARDS LOOKUP - HIDDEN'!$P$4:$AF$8890,MATCH(R2524,'DCM CARDS LOOKUP - HIDDEN'!$O$4:$O$8890,0),$I2524)</f>
        <v>Tablet</v>
      </c>
      <c r="G2524" s="42"/>
      <c r="I2524" s="4">
        <v>2</v>
      </c>
      <c r="N2524">
        <f>K2523*10000+L2523*100+B2521</f>
        <v>90701</v>
      </c>
      <c r="O2524">
        <f>K2523*10000+L2523*100+C2521</f>
        <v>90702</v>
      </c>
      <c r="P2524">
        <f>K2523*10000+L2523*100+D2521</f>
        <v>90703</v>
      </c>
      <c r="Q2524">
        <f>K2523*10000+L2523*100+E2501</f>
        <v>90704</v>
      </c>
      <c r="R2524">
        <f>K2523*10000+L2523*100+F2501</f>
        <v>90705</v>
      </c>
    </row>
    <row r="2525" spans="1:18">
      <c r="A2525" s="10" t="str">
        <f>INDEX(REFERENCE!$B$2:$K$2,1,'EXAMPLE OF CHOICE CARDS'!I2525)</f>
        <v>Symptoms</v>
      </c>
      <c r="B2525" s="5" t="str">
        <f>INDEX('DCM CARDS LOOKUP - HIDDEN'!$P$4:$AF$8890,MATCH(N2525,'DCM CARDS LOOKUP - HIDDEN'!$O$4:$O$8890,0),$I2525)</f>
        <v>Chest congestion relief</v>
      </c>
      <c r="C2525" s="5" t="str">
        <f>INDEX('DCM CARDS LOOKUP - HIDDEN'!$P$4:$AF$8890,MATCH(O2525,'DCM CARDS LOOKUP - HIDDEN'!$O$4:$O$8890,0),$I2525)</f>
        <v>Head Pain Relief</v>
      </c>
      <c r="D2525" s="5" t="str">
        <f>INDEX('DCM CARDS LOOKUP - HIDDEN'!$P$4:$AF$8890,MATCH(P2525,'DCM CARDS LOOKUP - HIDDEN'!$O$4:$O$8890,0),$I2525)</f>
        <v>Runny nose relief</v>
      </c>
      <c r="E2525" s="5" t="str">
        <f>INDEX('DCM CARDS LOOKUP - HIDDEN'!$P$4:$AF$8890,MATCH(Q2525,'DCM CARDS LOOKUP - HIDDEN'!$O$4:$O$8890,0),$I2525)</f>
        <v>Strengthens Immune System</v>
      </c>
      <c r="F2525" s="5" t="str">
        <f>INDEX('DCM CARDS LOOKUP - HIDDEN'!$P$4:$AF$8890,MATCH(R2525,'DCM CARDS LOOKUP - HIDDEN'!$O$4:$O$8890,0),$I2525)</f>
        <v>Head cold relief</v>
      </c>
      <c r="G2525" s="42"/>
      <c r="I2525" s="4">
        <v>3</v>
      </c>
      <c r="N2525">
        <f>K2523*10000+L2523*100+B2521</f>
        <v>90701</v>
      </c>
      <c r="O2525">
        <f>K2523*10000+L2523*100+C2521</f>
        <v>90702</v>
      </c>
      <c r="P2525">
        <f>K2523*10000+L2523*100+D2521</f>
        <v>90703</v>
      </c>
      <c r="Q2525">
        <f>K2523*10000+L2523*100+E2501</f>
        <v>90704</v>
      </c>
      <c r="R2525">
        <f>K2523*10000+L2523*100+F2501</f>
        <v>90705</v>
      </c>
    </row>
    <row r="2526" spans="1:18" ht="30">
      <c r="A2526" s="10" t="str">
        <f>INDEX(REFERENCE!$B$2:$K$2,1,'EXAMPLE OF CHOICE CARDS'!I2526)</f>
        <v>Benefit</v>
      </c>
      <c r="B2526" s="5" t="str">
        <f>INDEX('DCM CARDS LOOKUP - HIDDEN'!$P$4:$AF$8890,MATCH(N2526,'DCM CARDS LOOKUP - HIDDEN'!$O$4:$O$8890,0),$I2526)</f>
        <v>Drug free</v>
      </c>
      <c r="C2526" s="5" t="str">
        <f>INDEX('DCM CARDS LOOKUP - HIDDEN'!$P$4:$AF$8890,MATCH(O2526,'DCM CARDS LOOKUP - HIDDEN'!$O$4:$O$8890,0),$I2526)</f>
        <v>Helps me sleep</v>
      </c>
      <c r="D2526" s="5" t="str">
        <f>INDEX('DCM CARDS LOOKUP - HIDDEN'!$P$4:$AF$8890,MATCH(P2526,'DCM CARDS LOOKUP - HIDDEN'!$O$4:$O$8890,0),$I2526)</f>
        <v>FSA/HSA Eligible</v>
      </c>
      <c r="E2526" s="5" t="str">
        <f>INDEX('DCM CARDS LOOKUP - HIDDEN'!$P$4:$AF$8890,MATCH(Q2526,'DCM CARDS LOOKUP - HIDDEN'!$O$4:$O$8890,0),$I2526)</f>
        <v>Non-Medicated</v>
      </c>
      <c r="F2526" s="5" t="str">
        <f>INDEX('DCM CARDS LOOKUP - HIDDEN'!$P$4:$AF$8890,MATCH(R2526,'DCM CARDS LOOKUP - HIDDEN'!$O$4:$O$8890,0),$I2526)</f>
        <v>Sugar Free</v>
      </c>
      <c r="G2526" s="42"/>
      <c r="I2526" s="4">
        <v>4</v>
      </c>
      <c r="N2526">
        <f>K2523*10000+L2523*100+B2521</f>
        <v>90701</v>
      </c>
      <c r="O2526">
        <f>K2523*10000+L2523*100+C2521</f>
        <v>90702</v>
      </c>
      <c r="P2526">
        <f>K2523*10000+L2523*100+D2521</f>
        <v>90703</v>
      </c>
      <c r="Q2526">
        <f>K2523*10000+L2523*100+E2501</f>
        <v>90704</v>
      </c>
      <c r="R2526">
        <f>K2523*10000+L2523*100+F2501</f>
        <v>90705</v>
      </c>
    </row>
    <row r="2527" spans="1:18">
      <c r="A2527" s="10" t="str">
        <f>INDEX(REFERENCE!$B$2:$K$2,1,'EXAMPLE OF CHOICE CARDS'!I2527)</f>
        <v>Doses</v>
      </c>
      <c r="B2527" s="5" t="str">
        <f>INDEX('DCM CARDS LOOKUP - HIDDEN'!$P$4:$AF$8890,MATCH(N2527,'DCM CARDS LOOKUP - HIDDEN'!$O$4:$O$8890,0),$I2527)</f>
        <v>30 Doses</v>
      </c>
      <c r="C2527" s="5" t="str">
        <f>INDEX('DCM CARDS LOOKUP - HIDDEN'!$P$4:$AF$8890,MATCH(O2527,'DCM CARDS LOOKUP - HIDDEN'!$O$4:$O$8890,0),$I2527)</f>
        <v>90 Doses</v>
      </c>
      <c r="D2527" s="5" t="str">
        <f>INDEX('DCM CARDS LOOKUP - HIDDEN'!$P$4:$AF$8890,MATCH(P2527,'DCM CARDS LOOKUP - HIDDEN'!$O$4:$O$8890,0),$I2527)</f>
        <v>60 Doses</v>
      </c>
      <c r="E2527" s="5" t="str">
        <f>INDEX('DCM CARDS LOOKUP - HIDDEN'!$P$4:$AF$8890,MATCH(Q2527,'DCM CARDS LOOKUP - HIDDEN'!$O$4:$O$8890,0),$I2527)</f>
        <v>12 Doses</v>
      </c>
      <c r="F2527" s="5" t="str">
        <f>INDEX('DCM CARDS LOOKUP - HIDDEN'!$P$4:$AF$8890,MATCH(R2527,'DCM CARDS LOOKUP - HIDDEN'!$O$4:$O$8890,0),$I2527)</f>
        <v>6 Doses</v>
      </c>
      <c r="G2527" s="42"/>
      <c r="I2527" s="4">
        <v>5</v>
      </c>
      <c r="N2527">
        <f>K2523*10000+L2523*100+B2521</f>
        <v>90701</v>
      </c>
      <c r="O2527">
        <f>K2523*10000+L2523*100+C2521</f>
        <v>90702</v>
      </c>
      <c r="P2527">
        <f>K2523*10000+L2523*100+D2521</f>
        <v>90703</v>
      </c>
      <c r="Q2527">
        <f>K2523*10000+L2523*100+E2501</f>
        <v>90704</v>
      </c>
      <c r="R2527">
        <f>K2523*10000+L2523*100+F2501</f>
        <v>90705</v>
      </c>
    </row>
    <row r="2528" spans="1:18">
      <c r="A2528" s="10" t="str">
        <f>INDEX(REFERENCE!$B$2:$K$2,1,'EXAMPLE OF CHOICE CARDS'!I2528)</f>
        <v>flavor</v>
      </c>
      <c r="B2528" s="5" t="str">
        <f>INDEX('DCM CARDS LOOKUP - HIDDEN'!$P$4:$AF$8890,MATCH(N2528,'DCM CARDS LOOKUP - HIDDEN'!$O$4:$O$8890,0),$I2528)</f>
        <v>Grape</v>
      </c>
      <c r="C2528" s="5" t="str">
        <f>INDEX('DCM CARDS LOOKUP - HIDDEN'!$P$4:$AF$8890,MATCH(O2528,'DCM CARDS LOOKUP - HIDDEN'!$O$4:$O$8890,0),$I2528)</f>
        <v>Orange</v>
      </c>
      <c r="D2528" s="5" t="str">
        <f>INDEX('DCM CARDS LOOKUP - HIDDEN'!$P$4:$AF$8890,MATCH(P2528,'DCM CARDS LOOKUP - HIDDEN'!$O$4:$O$8890,0),$I2528)</f>
        <v>-</v>
      </c>
      <c r="E2528" s="5" t="str">
        <f>INDEX('DCM CARDS LOOKUP - HIDDEN'!$P$4:$AF$8890,MATCH(Q2528,'DCM CARDS LOOKUP - HIDDEN'!$O$4:$O$8890,0),$I2528)</f>
        <v>Mixed Berry</v>
      </c>
      <c r="F2528" s="5" t="str">
        <f>INDEX('DCM CARDS LOOKUP - HIDDEN'!$P$4:$AF$8890,MATCH(R2528,'DCM CARDS LOOKUP - HIDDEN'!$O$4:$O$8890,0),$I2528)</f>
        <v>-</v>
      </c>
      <c r="G2528" s="42"/>
      <c r="I2528" s="4">
        <v>6</v>
      </c>
      <c r="N2528">
        <f>K2523*10000+L2523*100+B2521</f>
        <v>90701</v>
      </c>
      <c r="O2528">
        <f>K2523*10000+L2523*100+C2521</f>
        <v>90702</v>
      </c>
      <c r="P2528">
        <f>K2523*10000+L2523*100+D2521</f>
        <v>90703</v>
      </c>
      <c r="Q2528">
        <f>K2523*10000+L2523*100+E2501</f>
        <v>90704</v>
      </c>
      <c r="R2528">
        <f>K2523*10000+L2523*100+F2501</f>
        <v>90705</v>
      </c>
    </row>
    <row r="2529" spans="1:18" ht="15" customHeight="1">
      <c r="A2529" s="10" t="str">
        <f>INDEX(REFERENCE!$B$2:$K$2,1,'EXAMPLE OF CHOICE CARDS'!I2529)</f>
        <v>Price</v>
      </c>
      <c r="B2529" s="29">
        <f>INDEX('DCM CARDS LOOKUP - HIDDEN'!$P$4:$AF$8890,MATCH(N2529,'DCM CARDS LOOKUP - HIDDEN'!$O$4:$O$8890,0),$I2529)</f>
        <v>20</v>
      </c>
      <c r="C2529" s="29">
        <f>INDEX('DCM CARDS LOOKUP - HIDDEN'!$P$4:$AF$8890,MATCH(O2529,'DCM CARDS LOOKUP - HIDDEN'!$O$4:$O$8890,0),$I2529)</f>
        <v>19</v>
      </c>
      <c r="D2529" s="29">
        <f>INDEX('DCM CARDS LOOKUP - HIDDEN'!$P$4:$AF$8890,MATCH(P2529,'DCM CARDS LOOKUP - HIDDEN'!$O$4:$O$8890,0),$I2529)</f>
        <v>16</v>
      </c>
      <c r="E2529" s="29">
        <f>INDEX('DCM CARDS LOOKUP - HIDDEN'!$P$4:$AF$8890,MATCH(Q2529,'DCM CARDS LOOKUP - HIDDEN'!$O$4:$O$8890,0),$I2529)</f>
        <v>12</v>
      </c>
      <c r="F2529" s="29">
        <f>INDEX('DCM CARDS LOOKUP - HIDDEN'!$P$4:$AF$8890,MATCH(R2529,'DCM CARDS LOOKUP - HIDDEN'!$O$4:$O$8890,0),$I2529)</f>
        <v>6</v>
      </c>
      <c r="G2529" s="42"/>
      <c r="I2529" s="4">
        <v>7</v>
      </c>
      <c r="N2529">
        <f>K2523*10000+L2523*100+B2521</f>
        <v>90701</v>
      </c>
      <c r="O2529">
        <f>K2523*10000+L2523*100+C2521</f>
        <v>90702</v>
      </c>
      <c r="P2529">
        <f>K2523*10000+L2523*100+D2521</f>
        <v>90703</v>
      </c>
      <c r="Q2529">
        <f>K2523*10000+L2523*100+E2501</f>
        <v>90704</v>
      </c>
      <c r="R2529">
        <f>K2523*10000+L2523*100+F2501</f>
        <v>90705</v>
      </c>
    </row>
    <row r="2530" spans="1:18" ht="15" hidden="1" customHeight="1">
      <c r="A2530" s="10">
        <f>INDEX(REFERENCE!$B$2:$K$2,1,'EXAMPLE OF CHOICE CARDS'!I2530)</f>
        <v>0</v>
      </c>
      <c r="B2530" s="29">
        <f>INDEX('DCM CARDS LOOKUP - HIDDEN'!$P$4:$AF$8890,MATCH(N2530,'DCM CARDS LOOKUP - HIDDEN'!$O$4:$O$8890,0),$I2530)</f>
        <v>0</v>
      </c>
      <c r="C2530" s="29">
        <f>INDEX('DCM CARDS LOOKUP - HIDDEN'!$P$4:$AF$8890,MATCH(O2530,'DCM CARDS LOOKUP - HIDDEN'!$O$4:$O$8890,0),$I2530)</f>
        <v>0</v>
      </c>
      <c r="D2530" s="29">
        <f>INDEX('DCM CARDS LOOKUP - HIDDEN'!$P$4:$AF$8890,MATCH(P2530,'DCM CARDS LOOKUP - HIDDEN'!$O$4:$O$8890,0),$I2530)</f>
        <v>0</v>
      </c>
      <c r="E2530" s="29">
        <f>INDEX('DCM CARDS LOOKUP - HIDDEN'!$P$4:$AF$8890,MATCH(Q2530,'DCM CARDS LOOKUP - HIDDEN'!$O$4:$O$8890,0),$I2530)</f>
        <v>0</v>
      </c>
      <c r="F2530" s="29">
        <f>INDEX('DCM CARDS LOOKUP - HIDDEN'!$P$4:$AF$8890,MATCH(R2530,'DCM CARDS LOOKUP - HIDDEN'!$O$4:$O$8890,0),$I2530)</f>
        <v>0</v>
      </c>
      <c r="G2530" s="42"/>
      <c r="I2530" s="4">
        <v>8</v>
      </c>
      <c r="N2530">
        <f>K2523*10000+L2523*100+B2521</f>
        <v>90701</v>
      </c>
      <c r="O2530">
        <f>K2523*10000+L2523*100+C2521</f>
        <v>90702</v>
      </c>
      <c r="P2530">
        <f>K2523*10000+L2523*100+D2521</f>
        <v>90703</v>
      </c>
      <c r="Q2530">
        <f>K2523*10000+L2523*100+E2501</f>
        <v>90704</v>
      </c>
      <c r="R2530">
        <f>K2523*10000+L2523*100+F2501</f>
        <v>90705</v>
      </c>
    </row>
    <row r="2531" spans="1:18" ht="15" hidden="1" customHeight="1">
      <c r="A2531" s="10">
        <f>INDEX(REFERENCE!$B$2:$K$2,1,'EXAMPLE OF CHOICE CARDS'!I2531)</f>
        <v>0</v>
      </c>
      <c r="B2531" s="5">
        <f>INDEX('DCM CARDS LOOKUP - HIDDEN'!$P$4:$AF$8890,MATCH(N2531,'DCM CARDS LOOKUP - HIDDEN'!$O$4:$O$8890,0),$I2531)</f>
        <v>0</v>
      </c>
      <c r="C2531" s="5">
        <f>INDEX('DCM CARDS LOOKUP - HIDDEN'!$P$4:$AF$8890,MATCH(O2531,'DCM CARDS LOOKUP - HIDDEN'!$O$4:$O$8890,0),$I2531)</f>
        <v>0</v>
      </c>
      <c r="D2531" s="5">
        <f>INDEX('DCM CARDS LOOKUP - HIDDEN'!$P$4:$AF$8890,MATCH(P2531,'DCM CARDS LOOKUP - HIDDEN'!$O$4:$O$8890,0),$I2531)</f>
        <v>0</v>
      </c>
      <c r="E2531" s="5">
        <f>INDEX('DCM CARDS LOOKUP - HIDDEN'!$P$4:$AF$8890,MATCH(Q2531,'DCM CARDS LOOKUP - HIDDEN'!$O$4:$O$8890,0),$I2531)</f>
        <v>0</v>
      </c>
      <c r="F2531" s="5">
        <f>INDEX('DCM CARDS LOOKUP - HIDDEN'!$P$4:$AF$8890,MATCH(R2531,'DCM CARDS LOOKUP - HIDDEN'!$O$4:$O$8890,0),$I2531)</f>
        <v>0</v>
      </c>
      <c r="G2531" s="42"/>
      <c r="I2531" s="4">
        <v>9</v>
      </c>
      <c r="N2531">
        <f>K2523*10000+L2523*100+B2521</f>
        <v>90701</v>
      </c>
      <c r="O2531">
        <f>K2523*10000+L2523*100+C2521</f>
        <v>90702</v>
      </c>
      <c r="P2531">
        <f>K2523*10000+L2523*100+D2521</f>
        <v>90703</v>
      </c>
      <c r="Q2531">
        <f>K2523*10000+L2523*100+E2501</f>
        <v>90704</v>
      </c>
      <c r="R2531">
        <f>K2523*10000+L2523*100+F2501</f>
        <v>90705</v>
      </c>
    </row>
    <row r="2532" spans="1:18" ht="15" hidden="1" customHeight="1">
      <c r="A2532" s="10">
        <f>INDEX(REFERENCE!$B$2:$K$2,1,'EXAMPLE OF CHOICE CARDS'!I2532)</f>
        <v>0</v>
      </c>
      <c r="B2532" s="5">
        <f>INDEX('DCM CARDS LOOKUP - HIDDEN'!$P$4:$AF$8890,MATCH(N2532,'DCM CARDS LOOKUP - HIDDEN'!$O$4:$O$8890,0),$I2532)</f>
        <v>0</v>
      </c>
      <c r="C2532" s="5">
        <f>INDEX('DCM CARDS LOOKUP - HIDDEN'!$P$4:$AF$8890,MATCH(O2532,'DCM CARDS LOOKUP - HIDDEN'!$O$4:$O$8890,0),$I2532)</f>
        <v>0</v>
      </c>
      <c r="D2532" s="5">
        <f>INDEX('DCM CARDS LOOKUP - HIDDEN'!$P$4:$AF$8890,MATCH(P2532,'DCM CARDS LOOKUP - HIDDEN'!$O$4:$O$8890,0),$I2532)</f>
        <v>0</v>
      </c>
      <c r="E2532" s="5">
        <f>INDEX('DCM CARDS LOOKUP - HIDDEN'!$P$4:$AF$8890,MATCH(Q2532,'DCM CARDS LOOKUP - HIDDEN'!$O$4:$O$8890,0),$I2532)</f>
        <v>0</v>
      </c>
      <c r="F2532" s="5">
        <f>INDEX('DCM CARDS LOOKUP - HIDDEN'!$P$4:$AF$8890,MATCH(R2532,'DCM CARDS LOOKUP - HIDDEN'!$O$4:$O$8890,0),$I2532)</f>
        <v>0</v>
      </c>
      <c r="G2532" s="42"/>
      <c r="I2532" s="4">
        <v>10</v>
      </c>
      <c r="N2532">
        <f>K2523*10000+L2523*100+B2521</f>
        <v>90701</v>
      </c>
      <c r="O2532">
        <f>K2523*10000+L2523*100+C2521</f>
        <v>90702</v>
      </c>
      <c r="P2532">
        <f>K2523*10000+L2523*100+D2521</f>
        <v>90703</v>
      </c>
      <c r="Q2532">
        <f>K2523*10000+L2523*100+E2501</f>
        <v>90704</v>
      </c>
      <c r="R2532">
        <f>K2523*10000+L2523*100+F2501</f>
        <v>90705</v>
      </c>
    </row>
    <row r="2533" spans="1:18" ht="15" hidden="1" customHeight="1">
      <c r="A2533" s="10" t="e">
        <f>INDEX(REFERENCE!$B$2:$K$2,1,'EXAMPLE OF CHOICE CARDS'!I2533)</f>
        <v>#REF!</v>
      </c>
      <c r="B2533" s="5">
        <f>INDEX('DCM CARDS LOOKUP - HIDDEN'!$P$4:$AF$8890,MATCH(N2533,'DCM CARDS LOOKUP - HIDDEN'!$O$4:$O$8890,0),$I2533)</f>
        <v>0</v>
      </c>
      <c r="C2533" s="5">
        <f>INDEX('DCM CARDS LOOKUP - HIDDEN'!$P$4:$AF$8890,MATCH(O2533,'DCM CARDS LOOKUP - HIDDEN'!$O$4:$O$8890,0),$I2533)</f>
        <v>0</v>
      </c>
      <c r="D2533" s="5">
        <f>INDEX('DCM CARDS LOOKUP - HIDDEN'!$P$4:$AF$8890,MATCH(P2533,'DCM CARDS LOOKUP - HIDDEN'!$O$4:$O$8890,0),$I2533)</f>
        <v>0</v>
      </c>
      <c r="E2533" s="24"/>
      <c r="F2533" s="24"/>
      <c r="G2533" s="42"/>
      <c r="I2533" s="4">
        <v>11</v>
      </c>
      <c r="N2533">
        <f>K2523*10000+L2523*100+B2521</f>
        <v>90701</v>
      </c>
      <c r="O2533">
        <f>K2523*10000+L2523*100+C2521</f>
        <v>90702</v>
      </c>
      <c r="P2533">
        <f>K2523*10000+L2523*100+D2521</f>
        <v>90703</v>
      </c>
      <c r="Q2533">
        <f>K2523*10000+L2523*100+E2501</f>
        <v>90704</v>
      </c>
      <c r="R2533">
        <f>K2523*10000+L2523*100+F2501</f>
        <v>90705</v>
      </c>
    </row>
    <row r="2534" spans="1:18" ht="15" hidden="1" customHeight="1">
      <c r="A2534" s="10" t="e">
        <f>INDEX(REFERENCE!$B$2:$K$2,1,'EXAMPLE OF CHOICE CARDS'!I2534)</f>
        <v>#REF!</v>
      </c>
      <c r="B2534" s="5">
        <f>INDEX('DCM CARDS LOOKUP - HIDDEN'!$P$4:$AF$8890,MATCH(N2534,'DCM CARDS LOOKUP - HIDDEN'!$O$4:$O$8890,0),$I2534)</f>
        <v>0</v>
      </c>
      <c r="C2534" s="5">
        <f>INDEX('DCM CARDS LOOKUP - HIDDEN'!$P$4:$AF$8890,MATCH(O2534,'DCM CARDS LOOKUP - HIDDEN'!$O$4:$O$8890,0),$I2534)</f>
        <v>0</v>
      </c>
      <c r="D2534" s="5">
        <f>INDEX('DCM CARDS LOOKUP - HIDDEN'!$P$4:$AF$8890,MATCH(P2534,'DCM CARDS LOOKUP - HIDDEN'!$O$4:$O$8890,0),$I2534)</f>
        <v>0</v>
      </c>
      <c r="E2534" s="24"/>
      <c r="F2534" s="24"/>
      <c r="G2534" s="42"/>
      <c r="I2534" s="4">
        <v>12</v>
      </c>
      <c r="N2534">
        <f>K2523*10000+L2523*100+B2521</f>
        <v>90701</v>
      </c>
      <c r="O2534">
        <f>K2523*10000+L2523*100+C2521</f>
        <v>90702</v>
      </c>
      <c r="P2534">
        <f>K2523*10000+L2523*100+D2521</f>
        <v>90703</v>
      </c>
      <c r="Q2534">
        <f>K2523*10000+L2523*100+E2501</f>
        <v>90704</v>
      </c>
      <c r="R2534">
        <f>K2523*10000+L2523*100+F2501</f>
        <v>90705</v>
      </c>
    </row>
    <row r="2535" spans="1:18" ht="15" hidden="1" customHeight="1">
      <c r="A2535" s="10" t="e">
        <f>INDEX(REFERENCE!$B$2:$K$2,1,'EXAMPLE OF CHOICE CARDS'!I2535)</f>
        <v>#REF!</v>
      </c>
      <c r="B2535" s="5">
        <f>INDEX('DCM CARDS LOOKUP - HIDDEN'!$P$4:$AF$8890,MATCH(N2535,'DCM CARDS LOOKUP - HIDDEN'!$O$4:$O$8890,0),$I2535)</f>
        <v>0</v>
      </c>
      <c r="C2535" s="5">
        <f>INDEX('DCM CARDS LOOKUP - HIDDEN'!$P$4:$AF$8890,MATCH(O2535,'DCM CARDS LOOKUP - HIDDEN'!$O$4:$O$8890,0),$I2535)</f>
        <v>0</v>
      </c>
      <c r="D2535" s="5">
        <f>INDEX('DCM CARDS LOOKUP - HIDDEN'!$P$4:$AF$8890,MATCH(P2535,'DCM CARDS LOOKUP - HIDDEN'!$O$4:$O$8890,0),$I2535)</f>
        <v>0</v>
      </c>
      <c r="E2535" s="24"/>
      <c r="F2535" s="24"/>
      <c r="G2535" s="42"/>
      <c r="I2535" s="4">
        <v>13</v>
      </c>
      <c r="N2535">
        <f>K2523*10000+L2523*100+B2521</f>
        <v>90701</v>
      </c>
      <c r="O2535">
        <f>K2523*10000+L2523*100+C2521</f>
        <v>90702</v>
      </c>
      <c r="P2535">
        <f>K2523*10000+L2523*100+D2521</f>
        <v>90703</v>
      </c>
      <c r="Q2535">
        <f>K2523*10000+L2523*100+E2501</f>
        <v>90704</v>
      </c>
      <c r="R2535">
        <f>K2523*10000+L2523*100+F2501</f>
        <v>90705</v>
      </c>
    </row>
    <row r="2536" spans="1:18" ht="15" hidden="1" customHeight="1">
      <c r="A2536" s="10" t="e">
        <f>INDEX(REFERENCE!$B$2:$K$2,1,'EXAMPLE OF CHOICE CARDS'!I2536)</f>
        <v>#REF!</v>
      </c>
      <c r="B2536" s="5">
        <f>INDEX('DCM CARDS LOOKUP - HIDDEN'!$P$4:$AF$8890,MATCH(N2536,'DCM CARDS LOOKUP - HIDDEN'!$O$4:$O$8890,0),$I2536)</f>
        <v>0</v>
      </c>
      <c r="C2536" s="5">
        <f>INDEX('DCM CARDS LOOKUP - HIDDEN'!$P$4:$AF$8890,MATCH(O2536,'DCM CARDS LOOKUP - HIDDEN'!$O$4:$O$8890,0),$I2536)</f>
        <v>0</v>
      </c>
      <c r="D2536" s="5">
        <f>INDEX('DCM CARDS LOOKUP - HIDDEN'!$P$4:$AF$8890,MATCH(P2536,'DCM CARDS LOOKUP - HIDDEN'!$O$4:$O$8890,0),$I2536)</f>
        <v>0</v>
      </c>
      <c r="E2536" s="24"/>
      <c r="F2536" s="24"/>
      <c r="G2536" s="43"/>
      <c r="I2536" s="4">
        <v>14</v>
      </c>
      <c r="N2536">
        <f>K2523*10000+L2523*100+B2521</f>
        <v>90701</v>
      </c>
      <c r="O2536">
        <f>K2523*10000+L2523*100+C2521</f>
        <v>90702</v>
      </c>
      <c r="P2536">
        <f>K2523*10000+L2523*100+D2521</f>
        <v>90703</v>
      </c>
      <c r="Q2536">
        <f>K2523*10000+L2523*100+E2501</f>
        <v>90704</v>
      </c>
      <c r="R2536">
        <f>K2523*10000+L2523*100+F2501</f>
        <v>90705</v>
      </c>
    </row>
    <row r="2537" spans="1:18">
      <c r="A2537" s="2"/>
      <c r="B2537" s="5"/>
      <c r="C2537" s="5"/>
      <c r="D2537" s="5"/>
      <c r="E2537" s="5"/>
      <c r="F2537" s="5"/>
      <c r="G2537" s="5"/>
      <c r="I2537" s="13"/>
    </row>
    <row r="2538" spans="1:18">
      <c r="A2538" s="6"/>
      <c r="B2538" s="7">
        <v>1</v>
      </c>
      <c r="C2538" s="7">
        <v>2</v>
      </c>
      <c r="D2538" s="7">
        <v>3</v>
      </c>
      <c r="E2538" s="7">
        <v>4</v>
      </c>
      <c r="F2538" s="7">
        <v>5</v>
      </c>
      <c r="G2538" s="7">
        <v>9</v>
      </c>
      <c r="I2538" s="13"/>
    </row>
    <row r="2541" spans="1:18">
      <c r="A2541" s="1" t="str">
        <f>"Version "&amp;K2543&amp;"; Task"&amp;L2543</f>
        <v>Version 9; Task8</v>
      </c>
      <c r="B2541" s="4">
        <v>1</v>
      </c>
      <c r="C2541" s="4">
        <v>2</v>
      </c>
      <c r="D2541" s="4">
        <v>3</v>
      </c>
      <c r="E2541" s="4">
        <f>E2521</f>
        <v>4</v>
      </c>
      <c r="F2541" s="4">
        <f>F2521</f>
        <v>5</v>
      </c>
      <c r="I2541" s="13"/>
    </row>
    <row r="2542" spans="1:18" ht="15" customHeight="1">
      <c r="A2542" s="11" t="s">
        <v>8</v>
      </c>
      <c r="B2542" s="12" t="s">
        <v>9</v>
      </c>
      <c r="C2542" s="12" t="s">
        <v>10</v>
      </c>
      <c r="D2542" s="12" t="s">
        <v>11</v>
      </c>
      <c r="E2542" s="23" t="s">
        <v>20</v>
      </c>
      <c r="F2542" s="23" t="s">
        <v>21</v>
      </c>
      <c r="G2542" s="41" t="s">
        <v>15</v>
      </c>
      <c r="I2542" s="13"/>
      <c r="K2542" t="s">
        <v>12</v>
      </c>
      <c r="L2542" t="s">
        <v>1</v>
      </c>
    </row>
    <row r="2543" spans="1:18">
      <c r="A2543" s="10" t="str">
        <f>INDEX(REFERENCE!$B$2:$K$2,1,'EXAMPLE OF CHOICE CARDS'!I2543)</f>
        <v>Brand</v>
      </c>
      <c r="B2543" s="5" t="str">
        <f>INDEX('DCM CARDS LOOKUP - HIDDEN'!$P$4:$AF$8890,MATCH(N2543,'DCM CARDS LOOKUP - HIDDEN'!$O$4:$O$8890,0),$I2543)</f>
        <v>Walgreens</v>
      </c>
      <c r="C2543" s="5" t="str">
        <f>INDEX('DCM CARDS LOOKUP - HIDDEN'!$P$4:$AF$8890,MATCH(O2543,'DCM CARDS LOOKUP - HIDDEN'!$O$4:$O$8890,0),$I2543)</f>
        <v>CVS</v>
      </c>
      <c r="D2543" s="5" t="str">
        <f>INDEX('DCM CARDS LOOKUP - HIDDEN'!$P$4:$AF$8890,MATCH(P2543,'DCM CARDS LOOKUP - HIDDEN'!$O$4:$O$8890,0),$I2543)</f>
        <v>Sambucol</v>
      </c>
      <c r="E2543" s="5" t="str">
        <f>INDEX('DCM CARDS LOOKUP - HIDDEN'!$P$4:$AF$8890,MATCH(Q2543,'DCM CARDS LOOKUP - HIDDEN'!$O$4:$O$8890,0),$I2543)</f>
        <v>Zarbee's</v>
      </c>
      <c r="F2543" s="5" t="str">
        <f>INDEX('DCM CARDS LOOKUP - HIDDEN'!$P$4:$AF$8890,MATCH(R2543,'DCM CARDS LOOKUP - HIDDEN'!$O$4:$O$8890,0),$I2543)</f>
        <v>Emergen-C</v>
      </c>
      <c r="G2543" s="42"/>
      <c r="I2543" s="4">
        <v>1</v>
      </c>
      <c r="K2543">
        <f>IF(L2523=15,K2523+1,K2523)</f>
        <v>9</v>
      </c>
      <c r="L2543">
        <f>IF(L2523&lt;15,L2523+1,1)</f>
        <v>8</v>
      </c>
      <c r="N2543">
        <f>K2543*10000+L2543*100+B2541</f>
        <v>90801</v>
      </c>
      <c r="O2543">
        <f>K2543*10000+L2543*100+C2541</f>
        <v>90802</v>
      </c>
      <c r="P2543">
        <f>K2543*10000+L2543*100+D2541</f>
        <v>90803</v>
      </c>
      <c r="Q2543">
        <f>K2543*10000+L2543*100+E2521</f>
        <v>90804</v>
      </c>
      <c r="R2543">
        <f>K2543*10000+L2543*100+F2521</f>
        <v>90805</v>
      </c>
    </row>
    <row r="2544" spans="1:18">
      <c r="A2544" s="10" t="str">
        <f>INDEX(REFERENCE!$B$2:$K$2,1,'EXAMPLE OF CHOICE CARDS'!I2544)</f>
        <v>Format</v>
      </c>
      <c r="B2544" s="5" t="str">
        <f>INDEX('DCM CARDS LOOKUP - HIDDEN'!$P$4:$AF$8890,MATCH(N2544,'DCM CARDS LOOKUP - HIDDEN'!$O$4:$O$8890,0),$I2544)</f>
        <v>Powder packet</v>
      </c>
      <c r="C2544" s="5" t="str">
        <f>INDEX('DCM CARDS LOOKUP - HIDDEN'!$P$4:$AF$8890,MATCH(O2544,'DCM CARDS LOOKUP - HIDDEN'!$O$4:$O$8890,0),$I2544)</f>
        <v>Tablet</v>
      </c>
      <c r="D2544" s="5" t="str">
        <f>INDEX('DCM CARDS LOOKUP - HIDDEN'!$P$4:$AF$8890,MATCH(P2544,'DCM CARDS LOOKUP - HIDDEN'!$O$4:$O$8890,0),$I2544)</f>
        <v>Effervescent Tablets</v>
      </c>
      <c r="E2544" s="5" t="str">
        <f>INDEX('DCM CARDS LOOKUP - HIDDEN'!$P$4:$AF$8890,MATCH(Q2544,'DCM CARDS LOOKUP - HIDDEN'!$O$4:$O$8890,0),$I2544)</f>
        <v>Nasal Spray</v>
      </c>
      <c r="F2544" s="5" t="str">
        <f>INDEX('DCM CARDS LOOKUP - HIDDEN'!$P$4:$AF$8890,MATCH(R2544,'DCM CARDS LOOKUP - HIDDEN'!$O$4:$O$8890,0),$I2544)</f>
        <v>Syrup/liquid</v>
      </c>
      <c r="G2544" s="42"/>
      <c r="I2544" s="4">
        <v>2</v>
      </c>
      <c r="N2544">
        <f>K2543*10000+L2543*100+B2541</f>
        <v>90801</v>
      </c>
      <c r="O2544">
        <f>K2543*10000+L2543*100+C2541</f>
        <v>90802</v>
      </c>
      <c r="P2544">
        <f>K2543*10000+L2543*100+D2541</f>
        <v>90803</v>
      </c>
      <c r="Q2544">
        <f>K2543*10000+L2543*100+E2521</f>
        <v>90804</v>
      </c>
      <c r="R2544">
        <f>K2543*10000+L2543*100+F2521</f>
        <v>90805</v>
      </c>
    </row>
    <row r="2545" spans="1:18">
      <c r="A2545" s="10" t="str">
        <f>INDEX(REFERENCE!$B$2:$K$2,1,'EXAMPLE OF CHOICE CARDS'!I2545)</f>
        <v>Symptoms</v>
      </c>
      <c r="B2545" s="5" t="str">
        <f>INDEX('DCM CARDS LOOKUP - HIDDEN'!$P$4:$AF$8890,MATCH(N2545,'DCM CARDS LOOKUP - HIDDEN'!$O$4:$O$8890,0),$I2545)</f>
        <v>Controls Cough</v>
      </c>
      <c r="C2545" s="5" t="str">
        <f>INDEX('DCM CARDS LOOKUP - HIDDEN'!$P$4:$AF$8890,MATCH(O2545,'DCM CARDS LOOKUP - HIDDEN'!$O$4:$O$8890,0),$I2545)</f>
        <v>Fever relief</v>
      </c>
      <c r="D2545" s="5" t="str">
        <f>INDEX('DCM CARDS LOOKUP - HIDDEN'!$P$4:$AF$8890,MATCH(P2545,'DCM CARDS LOOKUP - HIDDEN'!$O$4:$O$8890,0),$I2545)</f>
        <v>Sinus Pressure relief</v>
      </c>
      <c r="E2545" s="5" t="str">
        <f>INDEX('DCM CARDS LOOKUP - HIDDEN'!$P$4:$AF$8890,MATCH(Q2545,'DCM CARDS LOOKUP - HIDDEN'!$O$4:$O$8890,0),$I2545)</f>
        <v>Nasal Congestion relief</v>
      </c>
      <c r="F2545" s="5" t="str">
        <f>INDEX('DCM CARDS LOOKUP - HIDDEN'!$P$4:$AF$8890,MATCH(R2545,'DCM CARDS LOOKUP - HIDDEN'!$O$4:$O$8890,0),$I2545)</f>
        <v>Flu/ Severe cold Relief</v>
      </c>
      <c r="G2545" s="42"/>
      <c r="I2545" s="4">
        <v>3</v>
      </c>
      <c r="N2545">
        <f>K2543*10000+L2543*100+B2541</f>
        <v>90801</v>
      </c>
      <c r="O2545">
        <f>K2543*10000+L2543*100+C2541</f>
        <v>90802</v>
      </c>
      <c r="P2545">
        <f>K2543*10000+L2543*100+D2541</f>
        <v>90803</v>
      </c>
      <c r="Q2545">
        <f>K2543*10000+L2543*100+E2521</f>
        <v>90804</v>
      </c>
      <c r="R2545">
        <f>K2543*10000+L2543*100+F2521</f>
        <v>90805</v>
      </c>
    </row>
    <row r="2546" spans="1:18">
      <c r="A2546" s="10" t="str">
        <f>INDEX(REFERENCE!$B$2:$K$2,1,'EXAMPLE OF CHOICE CARDS'!I2546)</f>
        <v>Benefit</v>
      </c>
      <c r="B2546" s="5" t="str">
        <f>INDEX('DCM CARDS LOOKUP - HIDDEN'!$P$4:$AF$8890,MATCH(N2546,'DCM CARDS LOOKUP - HIDDEN'!$O$4:$O$8890,0),$I2546)</f>
        <v>Maximum Strength</v>
      </c>
      <c r="C2546" s="5" t="str">
        <f>INDEX('DCM CARDS LOOKUP - HIDDEN'!$P$4:$AF$8890,MATCH(O2546,'DCM CARDS LOOKUP - HIDDEN'!$O$4:$O$8890,0),$I2546)</f>
        <v>For Daytime Use/Anytime Use</v>
      </c>
      <c r="D2546" s="5" t="str">
        <f>INDEX('DCM CARDS LOOKUP - HIDDEN'!$P$4:$AF$8890,MATCH(P2546,'DCM CARDS LOOKUP - HIDDEN'!$O$4:$O$8890,0),$I2546)</f>
        <v>Loosens mucus</v>
      </c>
      <c r="E2546" s="5" t="str">
        <f>INDEX('DCM CARDS LOOKUP - HIDDEN'!$P$4:$AF$8890,MATCH(Q2546,'DCM CARDS LOOKUP - HIDDEN'!$O$4:$O$8890,0),$I2546)</f>
        <v>Steroid Free</v>
      </c>
      <c r="F2546" s="5" t="str">
        <f>INDEX('DCM CARDS LOOKUP - HIDDEN'!$P$4:$AF$8890,MATCH(R2546,'DCM CARDS LOOKUP - HIDDEN'!$O$4:$O$8890,0),$I2546)</f>
        <v>Natural Ingredients</v>
      </c>
      <c r="G2546" s="42"/>
      <c r="I2546" s="4">
        <v>4</v>
      </c>
      <c r="N2546">
        <f>K2543*10000+L2543*100+B2541</f>
        <v>90801</v>
      </c>
      <c r="O2546">
        <f>K2543*10000+L2543*100+C2541</f>
        <v>90802</v>
      </c>
      <c r="P2546">
        <f>K2543*10000+L2543*100+D2541</f>
        <v>90803</v>
      </c>
      <c r="Q2546">
        <f>K2543*10000+L2543*100+E2521</f>
        <v>90804</v>
      </c>
      <c r="R2546">
        <f>K2543*10000+L2543*100+F2521</f>
        <v>90805</v>
      </c>
    </row>
    <row r="2547" spans="1:18">
      <c r="A2547" s="10" t="str">
        <f>INDEX(REFERENCE!$B$2:$K$2,1,'EXAMPLE OF CHOICE CARDS'!I2547)</f>
        <v>Doses</v>
      </c>
      <c r="B2547" s="5" t="str">
        <f>INDEX('DCM CARDS LOOKUP - HIDDEN'!$P$4:$AF$8890,MATCH(N2547,'DCM CARDS LOOKUP - HIDDEN'!$O$4:$O$8890,0),$I2547)</f>
        <v>12 Doses</v>
      </c>
      <c r="C2547" s="5" t="str">
        <f>INDEX('DCM CARDS LOOKUP - HIDDEN'!$P$4:$AF$8890,MATCH(O2547,'DCM CARDS LOOKUP - HIDDEN'!$O$4:$O$8890,0),$I2547)</f>
        <v>90 Doses</v>
      </c>
      <c r="D2547" s="5" t="str">
        <f>INDEX('DCM CARDS LOOKUP - HIDDEN'!$P$4:$AF$8890,MATCH(P2547,'DCM CARDS LOOKUP - HIDDEN'!$O$4:$O$8890,0),$I2547)</f>
        <v>6 Doses</v>
      </c>
      <c r="E2547" s="5" t="str">
        <f>INDEX('DCM CARDS LOOKUP - HIDDEN'!$P$4:$AF$8890,MATCH(Q2547,'DCM CARDS LOOKUP - HIDDEN'!$O$4:$O$8890,0),$I2547)</f>
        <v>30 Doses</v>
      </c>
      <c r="F2547" s="5" t="str">
        <f>INDEX('DCM CARDS LOOKUP - HIDDEN'!$P$4:$AF$8890,MATCH(R2547,'DCM CARDS LOOKUP - HIDDEN'!$O$4:$O$8890,0),$I2547)</f>
        <v>60 Doses</v>
      </c>
      <c r="G2547" s="42"/>
      <c r="I2547" s="4">
        <v>5</v>
      </c>
      <c r="N2547">
        <f>K2543*10000+L2543*100+B2541</f>
        <v>90801</v>
      </c>
      <c r="O2547">
        <f>K2543*10000+L2543*100+C2541</f>
        <v>90802</v>
      </c>
      <c r="P2547">
        <f>K2543*10000+L2543*100+D2541</f>
        <v>90803</v>
      </c>
      <c r="Q2547">
        <f>K2543*10000+L2543*100+E2521</f>
        <v>90804</v>
      </c>
      <c r="R2547">
        <f>K2543*10000+L2543*100+F2521</f>
        <v>90805</v>
      </c>
    </row>
    <row r="2548" spans="1:18">
      <c r="A2548" s="10" t="str">
        <f>INDEX(REFERENCE!$B$2:$K$2,1,'EXAMPLE OF CHOICE CARDS'!I2548)</f>
        <v>flavor</v>
      </c>
      <c r="B2548" s="5" t="str">
        <f>INDEX('DCM CARDS LOOKUP - HIDDEN'!$P$4:$AF$8890,MATCH(N2548,'DCM CARDS LOOKUP - HIDDEN'!$O$4:$O$8890,0),$I2548)</f>
        <v>Honey Lemon</v>
      </c>
      <c r="C2548" s="5" t="str">
        <f>INDEX('DCM CARDS LOOKUP - HIDDEN'!$P$4:$AF$8890,MATCH(O2548,'DCM CARDS LOOKUP - HIDDEN'!$O$4:$O$8890,0),$I2548)</f>
        <v>-</v>
      </c>
      <c r="D2548" s="5" t="str">
        <f>INDEX('DCM CARDS LOOKUP - HIDDEN'!$P$4:$AF$8890,MATCH(P2548,'DCM CARDS LOOKUP - HIDDEN'!$O$4:$O$8890,0),$I2548)</f>
        <v>Grape</v>
      </c>
      <c r="E2548" s="5" t="str">
        <f>INDEX('DCM CARDS LOOKUP - HIDDEN'!$P$4:$AF$8890,MATCH(Q2548,'DCM CARDS LOOKUP - HIDDEN'!$O$4:$O$8890,0),$I2548)</f>
        <v>-</v>
      </c>
      <c r="F2548" s="5" t="str">
        <f>INDEX('DCM CARDS LOOKUP - HIDDEN'!$P$4:$AF$8890,MATCH(R2548,'DCM CARDS LOOKUP - HIDDEN'!$O$4:$O$8890,0),$I2548)</f>
        <v>Orange</v>
      </c>
      <c r="G2548" s="42"/>
      <c r="I2548" s="4">
        <v>6</v>
      </c>
      <c r="N2548">
        <f>K2543*10000+L2543*100+B2541</f>
        <v>90801</v>
      </c>
      <c r="O2548">
        <f>K2543*10000+L2543*100+C2541</f>
        <v>90802</v>
      </c>
      <c r="P2548">
        <f>K2543*10000+L2543*100+D2541</f>
        <v>90803</v>
      </c>
      <c r="Q2548">
        <f>K2543*10000+L2543*100+E2521</f>
        <v>90804</v>
      </c>
      <c r="R2548">
        <f>K2543*10000+L2543*100+F2521</f>
        <v>90805</v>
      </c>
    </row>
    <row r="2549" spans="1:18" ht="15" customHeight="1">
      <c r="A2549" s="10" t="str">
        <f>INDEX(REFERENCE!$B$2:$K$2,1,'EXAMPLE OF CHOICE CARDS'!I2549)</f>
        <v>Price</v>
      </c>
      <c r="B2549" s="29">
        <f>INDEX('DCM CARDS LOOKUP - HIDDEN'!$P$4:$AF$8890,MATCH(N2549,'DCM CARDS LOOKUP - HIDDEN'!$O$4:$O$8890,0),$I2549)</f>
        <v>12</v>
      </c>
      <c r="C2549" s="29">
        <f>INDEX('DCM CARDS LOOKUP - HIDDEN'!$P$4:$AF$8890,MATCH(O2549,'DCM CARDS LOOKUP - HIDDEN'!$O$4:$O$8890,0),$I2549)</f>
        <v>35</v>
      </c>
      <c r="D2549" s="29">
        <f>INDEX('DCM CARDS LOOKUP - HIDDEN'!$P$4:$AF$8890,MATCH(P2549,'DCM CARDS LOOKUP - HIDDEN'!$O$4:$O$8890,0),$I2549)</f>
        <v>4</v>
      </c>
      <c r="E2549" s="29">
        <f>INDEX('DCM CARDS LOOKUP - HIDDEN'!$P$4:$AF$8890,MATCH(Q2549,'DCM CARDS LOOKUP - HIDDEN'!$O$4:$O$8890,0),$I2549)</f>
        <v>20</v>
      </c>
      <c r="F2549" s="29">
        <f>INDEX('DCM CARDS LOOKUP - HIDDEN'!$P$4:$AF$8890,MATCH(R2549,'DCM CARDS LOOKUP - HIDDEN'!$O$4:$O$8890,0),$I2549)</f>
        <v>23</v>
      </c>
      <c r="G2549" s="42"/>
      <c r="I2549" s="4">
        <v>7</v>
      </c>
      <c r="N2549">
        <f>K2543*10000+L2543*100+B2541</f>
        <v>90801</v>
      </c>
      <c r="O2549">
        <f>K2543*10000+L2543*100+C2541</f>
        <v>90802</v>
      </c>
      <c r="P2549">
        <f>K2543*10000+L2543*100+D2541</f>
        <v>90803</v>
      </c>
      <c r="Q2549">
        <f>K2543*10000+L2543*100+E2521</f>
        <v>90804</v>
      </c>
      <c r="R2549">
        <f>K2543*10000+L2543*100+F2521</f>
        <v>90805</v>
      </c>
    </row>
    <row r="2550" spans="1:18" ht="15" hidden="1" customHeight="1">
      <c r="A2550" s="10">
        <f>INDEX(REFERENCE!$B$2:$K$2,1,'EXAMPLE OF CHOICE CARDS'!I2550)</f>
        <v>0</v>
      </c>
      <c r="B2550" s="29">
        <f>INDEX('DCM CARDS LOOKUP - HIDDEN'!$P$4:$AF$8890,MATCH(N2550,'DCM CARDS LOOKUP - HIDDEN'!$O$4:$O$8890,0),$I2550)</f>
        <v>0</v>
      </c>
      <c r="C2550" s="29">
        <f>INDEX('DCM CARDS LOOKUP - HIDDEN'!$P$4:$AF$8890,MATCH(O2550,'DCM CARDS LOOKUP - HIDDEN'!$O$4:$O$8890,0),$I2550)</f>
        <v>0</v>
      </c>
      <c r="D2550" s="29">
        <f>INDEX('DCM CARDS LOOKUP - HIDDEN'!$P$4:$AF$8890,MATCH(P2550,'DCM CARDS LOOKUP - HIDDEN'!$O$4:$O$8890,0),$I2550)</f>
        <v>0</v>
      </c>
      <c r="E2550" s="29">
        <f>INDEX('DCM CARDS LOOKUP - HIDDEN'!$P$4:$AF$8890,MATCH(Q2550,'DCM CARDS LOOKUP - HIDDEN'!$O$4:$O$8890,0),$I2550)</f>
        <v>0</v>
      </c>
      <c r="F2550" s="29">
        <f>INDEX('DCM CARDS LOOKUP - HIDDEN'!$P$4:$AF$8890,MATCH(R2550,'DCM CARDS LOOKUP - HIDDEN'!$O$4:$O$8890,0),$I2550)</f>
        <v>0</v>
      </c>
      <c r="G2550" s="42"/>
      <c r="I2550" s="4">
        <v>8</v>
      </c>
      <c r="N2550">
        <f>K2543*10000+L2543*100+B2541</f>
        <v>90801</v>
      </c>
      <c r="O2550">
        <f>K2543*10000+L2543*100+C2541</f>
        <v>90802</v>
      </c>
      <c r="P2550">
        <f>K2543*10000+L2543*100+D2541</f>
        <v>90803</v>
      </c>
      <c r="Q2550">
        <f>K2543*10000+L2543*100+E2521</f>
        <v>90804</v>
      </c>
      <c r="R2550">
        <f>K2543*10000+L2543*100+F2521</f>
        <v>90805</v>
      </c>
    </row>
    <row r="2551" spans="1:18" ht="15" hidden="1" customHeight="1">
      <c r="A2551" s="10">
        <f>INDEX(REFERENCE!$B$2:$K$2,1,'EXAMPLE OF CHOICE CARDS'!I2551)</f>
        <v>0</v>
      </c>
      <c r="B2551" s="5">
        <f>INDEX('DCM CARDS LOOKUP - HIDDEN'!$P$4:$AF$8890,MATCH(N2551,'DCM CARDS LOOKUP - HIDDEN'!$O$4:$O$8890,0),$I2551)</f>
        <v>0</v>
      </c>
      <c r="C2551" s="5">
        <f>INDEX('DCM CARDS LOOKUP - HIDDEN'!$P$4:$AF$8890,MATCH(O2551,'DCM CARDS LOOKUP - HIDDEN'!$O$4:$O$8890,0),$I2551)</f>
        <v>0</v>
      </c>
      <c r="D2551" s="5">
        <f>INDEX('DCM CARDS LOOKUP - HIDDEN'!$P$4:$AF$8890,MATCH(P2551,'DCM CARDS LOOKUP - HIDDEN'!$O$4:$O$8890,0),$I2551)</f>
        <v>0</v>
      </c>
      <c r="E2551" s="5">
        <f>INDEX('DCM CARDS LOOKUP - HIDDEN'!$P$4:$AF$8890,MATCH(Q2551,'DCM CARDS LOOKUP - HIDDEN'!$O$4:$O$8890,0),$I2551)</f>
        <v>0</v>
      </c>
      <c r="F2551" s="5">
        <f>INDEX('DCM CARDS LOOKUP - HIDDEN'!$P$4:$AF$8890,MATCH(R2551,'DCM CARDS LOOKUP - HIDDEN'!$O$4:$O$8890,0),$I2551)</f>
        <v>0</v>
      </c>
      <c r="G2551" s="42"/>
      <c r="I2551" s="4">
        <v>9</v>
      </c>
      <c r="N2551">
        <f>K2543*10000+L2543*100+B2541</f>
        <v>90801</v>
      </c>
      <c r="O2551">
        <f>K2543*10000+L2543*100+C2541</f>
        <v>90802</v>
      </c>
      <c r="P2551">
        <f>K2543*10000+L2543*100+D2541</f>
        <v>90803</v>
      </c>
      <c r="Q2551">
        <f>K2543*10000+L2543*100+E2521</f>
        <v>90804</v>
      </c>
      <c r="R2551">
        <f>K2543*10000+L2543*100+F2521</f>
        <v>90805</v>
      </c>
    </row>
    <row r="2552" spans="1:18" ht="15" hidden="1" customHeight="1">
      <c r="A2552" s="10">
        <f>INDEX(REFERENCE!$B$2:$K$2,1,'EXAMPLE OF CHOICE CARDS'!I2552)</f>
        <v>0</v>
      </c>
      <c r="B2552" s="5">
        <f>INDEX('DCM CARDS LOOKUP - HIDDEN'!$P$4:$AF$8890,MATCH(N2552,'DCM CARDS LOOKUP - HIDDEN'!$O$4:$O$8890,0),$I2552)</f>
        <v>0</v>
      </c>
      <c r="C2552" s="5">
        <f>INDEX('DCM CARDS LOOKUP - HIDDEN'!$P$4:$AF$8890,MATCH(O2552,'DCM CARDS LOOKUP - HIDDEN'!$O$4:$O$8890,0),$I2552)</f>
        <v>0</v>
      </c>
      <c r="D2552" s="5">
        <f>INDEX('DCM CARDS LOOKUP - HIDDEN'!$P$4:$AF$8890,MATCH(P2552,'DCM CARDS LOOKUP - HIDDEN'!$O$4:$O$8890,0),$I2552)</f>
        <v>0</v>
      </c>
      <c r="E2552" s="5">
        <f>INDEX('DCM CARDS LOOKUP - HIDDEN'!$P$4:$AF$8890,MATCH(Q2552,'DCM CARDS LOOKUP - HIDDEN'!$O$4:$O$8890,0),$I2552)</f>
        <v>0</v>
      </c>
      <c r="F2552" s="5">
        <f>INDEX('DCM CARDS LOOKUP - HIDDEN'!$P$4:$AF$8890,MATCH(R2552,'DCM CARDS LOOKUP - HIDDEN'!$O$4:$O$8890,0),$I2552)</f>
        <v>0</v>
      </c>
      <c r="G2552" s="42"/>
      <c r="I2552" s="4">
        <v>10</v>
      </c>
      <c r="N2552">
        <f>K2543*10000+L2543*100+B2541</f>
        <v>90801</v>
      </c>
      <c r="O2552">
        <f>K2543*10000+L2543*100+C2541</f>
        <v>90802</v>
      </c>
      <c r="P2552">
        <f>K2543*10000+L2543*100+D2541</f>
        <v>90803</v>
      </c>
      <c r="Q2552">
        <f>K2543*10000+L2543*100+E2521</f>
        <v>90804</v>
      </c>
      <c r="R2552">
        <f>K2543*10000+L2543*100+F2521</f>
        <v>90805</v>
      </c>
    </row>
    <row r="2553" spans="1:18" ht="15" hidden="1" customHeight="1">
      <c r="A2553" s="10" t="e">
        <f>INDEX(REFERENCE!$B$2:$K$2,1,'EXAMPLE OF CHOICE CARDS'!I2553)</f>
        <v>#REF!</v>
      </c>
      <c r="B2553" s="5">
        <f>INDEX('DCM CARDS LOOKUP - HIDDEN'!$P$4:$AF$8890,MATCH(N2553,'DCM CARDS LOOKUP - HIDDEN'!$O$4:$O$8890,0),$I2553)</f>
        <v>0</v>
      </c>
      <c r="C2553" s="5">
        <f>INDEX('DCM CARDS LOOKUP - HIDDEN'!$P$4:$AF$8890,MATCH(O2553,'DCM CARDS LOOKUP - HIDDEN'!$O$4:$O$8890,0),$I2553)</f>
        <v>0</v>
      </c>
      <c r="D2553" s="5">
        <f>INDEX('DCM CARDS LOOKUP - HIDDEN'!$P$4:$AF$8890,MATCH(P2553,'DCM CARDS LOOKUP - HIDDEN'!$O$4:$O$8890,0),$I2553)</f>
        <v>0</v>
      </c>
      <c r="E2553" s="24"/>
      <c r="F2553" s="24"/>
      <c r="G2553" s="42"/>
      <c r="I2553" s="4">
        <v>11</v>
      </c>
      <c r="N2553">
        <f>K2543*10000+L2543*100+B2541</f>
        <v>90801</v>
      </c>
      <c r="O2553">
        <f>K2543*10000+L2543*100+C2541</f>
        <v>90802</v>
      </c>
      <c r="P2553">
        <f>K2543*10000+L2543*100+D2541</f>
        <v>90803</v>
      </c>
      <c r="Q2553">
        <f>K2543*10000+L2543*100+E2521</f>
        <v>90804</v>
      </c>
      <c r="R2553">
        <f>K2543*10000+L2543*100+F2521</f>
        <v>90805</v>
      </c>
    </row>
    <row r="2554" spans="1:18" ht="15" hidden="1" customHeight="1">
      <c r="A2554" s="10" t="e">
        <f>INDEX(REFERENCE!$B$2:$K$2,1,'EXAMPLE OF CHOICE CARDS'!I2554)</f>
        <v>#REF!</v>
      </c>
      <c r="B2554" s="5">
        <f>INDEX('DCM CARDS LOOKUP - HIDDEN'!$P$4:$AF$8890,MATCH(N2554,'DCM CARDS LOOKUP - HIDDEN'!$O$4:$O$8890,0),$I2554)</f>
        <v>0</v>
      </c>
      <c r="C2554" s="5">
        <f>INDEX('DCM CARDS LOOKUP - HIDDEN'!$P$4:$AF$8890,MATCH(O2554,'DCM CARDS LOOKUP - HIDDEN'!$O$4:$O$8890,0),$I2554)</f>
        <v>0</v>
      </c>
      <c r="D2554" s="5">
        <f>INDEX('DCM CARDS LOOKUP - HIDDEN'!$P$4:$AF$8890,MATCH(P2554,'DCM CARDS LOOKUP - HIDDEN'!$O$4:$O$8890,0),$I2554)</f>
        <v>0</v>
      </c>
      <c r="E2554" s="24"/>
      <c r="F2554" s="24"/>
      <c r="G2554" s="42"/>
      <c r="I2554" s="4">
        <v>12</v>
      </c>
      <c r="N2554">
        <f>K2543*10000+L2543*100+B2541</f>
        <v>90801</v>
      </c>
      <c r="O2554">
        <f>K2543*10000+L2543*100+C2541</f>
        <v>90802</v>
      </c>
      <c r="P2554">
        <f>K2543*10000+L2543*100+D2541</f>
        <v>90803</v>
      </c>
      <c r="Q2554">
        <f>K2543*10000+L2543*100+E2521</f>
        <v>90804</v>
      </c>
      <c r="R2554">
        <f>K2543*10000+L2543*100+F2521</f>
        <v>90805</v>
      </c>
    </row>
    <row r="2555" spans="1:18" ht="15" hidden="1" customHeight="1">
      <c r="A2555" s="10" t="e">
        <f>INDEX(REFERENCE!$B$2:$K$2,1,'EXAMPLE OF CHOICE CARDS'!I2555)</f>
        <v>#REF!</v>
      </c>
      <c r="B2555" s="5">
        <f>INDEX('DCM CARDS LOOKUP - HIDDEN'!$P$4:$AF$8890,MATCH(N2555,'DCM CARDS LOOKUP - HIDDEN'!$O$4:$O$8890,0),$I2555)</f>
        <v>0</v>
      </c>
      <c r="C2555" s="5">
        <f>INDEX('DCM CARDS LOOKUP - HIDDEN'!$P$4:$AF$8890,MATCH(O2555,'DCM CARDS LOOKUP - HIDDEN'!$O$4:$O$8890,0),$I2555)</f>
        <v>0</v>
      </c>
      <c r="D2555" s="5">
        <f>INDEX('DCM CARDS LOOKUP - HIDDEN'!$P$4:$AF$8890,MATCH(P2555,'DCM CARDS LOOKUP - HIDDEN'!$O$4:$O$8890,0),$I2555)</f>
        <v>0</v>
      </c>
      <c r="E2555" s="24"/>
      <c r="F2555" s="24"/>
      <c r="G2555" s="42"/>
      <c r="I2555" s="4">
        <v>13</v>
      </c>
      <c r="N2555">
        <f>K2543*10000+L2543*100+B2541</f>
        <v>90801</v>
      </c>
      <c r="O2555">
        <f>K2543*10000+L2543*100+C2541</f>
        <v>90802</v>
      </c>
      <c r="P2555">
        <f>K2543*10000+L2543*100+D2541</f>
        <v>90803</v>
      </c>
      <c r="Q2555">
        <f>K2543*10000+L2543*100+E2521</f>
        <v>90804</v>
      </c>
      <c r="R2555">
        <f>K2543*10000+L2543*100+F2521</f>
        <v>90805</v>
      </c>
    </row>
    <row r="2556" spans="1:18" ht="15" hidden="1" customHeight="1">
      <c r="A2556" s="10" t="e">
        <f>INDEX(REFERENCE!$B$2:$K$2,1,'EXAMPLE OF CHOICE CARDS'!I2556)</f>
        <v>#REF!</v>
      </c>
      <c r="B2556" s="5">
        <f>INDEX('DCM CARDS LOOKUP - HIDDEN'!$P$4:$AF$8890,MATCH(N2556,'DCM CARDS LOOKUP - HIDDEN'!$O$4:$O$8890,0),$I2556)</f>
        <v>0</v>
      </c>
      <c r="C2556" s="5">
        <f>INDEX('DCM CARDS LOOKUP - HIDDEN'!$P$4:$AF$8890,MATCH(O2556,'DCM CARDS LOOKUP - HIDDEN'!$O$4:$O$8890,0),$I2556)</f>
        <v>0</v>
      </c>
      <c r="D2556" s="5">
        <f>INDEX('DCM CARDS LOOKUP - HIDDEN'!$P$4:$AF$8890,MATCH(P2556,'DCM CARDS LOOKUP - HIDDEN'!$O$4:$O$8890,0),$I2556)</f>
        <v>0</v>
      </c>
      <c r="E2556" s="24"/>
      <c r="F2556" s="24"/>
      <c r="G2556" s="43"/>
      <c r="I2556" s="4">
        <v>14</v>
      </c>
      <c r="N2556">
        <f>K2543*10000+L2543*100+B2541</f>
        <v>90801</v>
      </c>
      <c r="O2556">
        <f>K2543*10000+L2543*100+C2541</f>
        <v>90802</v>
      </c>
      <c r="P2556">
        <f>K2543*10000+L2543*100+D2541</f>
        <v>90803</v>
      </c>
      <c r="Q2556">
        <f>K2543*10000+L2543*100+E2521</f>
        <v>90804</v>
      </c>
      <c r="R2556">
        <f>K2543*10000+L2543*100+F2521</f>
        <v>90805</v>
      </c>
    </row>
    <row r="2557" spans="1:18">
      <c r="A2557" s="2"/>
      <c r="B2557" s="5"/>
      <c r="C2557" s="5"/>
      <c r="D2557" s="5"/>
      <c r="E2557" s="5"/>
      <c r="F2557" s="5"/>
      <c r="G2557" s="5"/>
      <c r="I2557" s="13"/>
    </row>
    <row r="2558" spans="1:18">
      <c r="A2558" s="6"/>
      <c r="B2558" s="7">
        <v>1</v>
      </c>
      <c r="C2558" s="7">
        <v>2</v>
      </c>
      <c r="D2558" s="7">
        <v>3</v>
      </c>
      <c r="E2558" s="7">
        <v>4</v>
      </c>
      <c r="F2558" s="7">
        <v>5</v>
      </c>
      <c r="G2558" s="7">
        <v>9</v>
      </c>
      <c r="I2558" s="13"/>
    </row>
    <row r="2561" spans="1:18">
      <c r="A2561" s="1" t="str">
        <f>"Version "&amp;K2563&amp;"; Task"&amp;L2563</f>
        <v>Version 9; Task9</v>
      </c>
      <c r="B2561" s="4">
        <v>1</v>
      </c>
      <c r="C2561" s="4">
        <v>2</v>
      </c>
      <c r="D2561" s="4">
        <v>3</v>
      </c>
      <c r="E2561" s="4">
        <f>E2541</f>
        <v>4</v>
      </c>
      <c r="F2561" s="4">
        <f>F2541</f>
        <v>5</v>
      </c>
      <c r="I2561" s="13"/>
    </row>
    <row r="2562" spans="1:18" ht="15" customHeight="1">
      <c r="A2562" s="11" t="s">
        <v>8</v>
      </c>
      <c r="B2562" s="12" t="s">
        <v>9</v>
      </c>
      <c r="C2562" s="12" t="s">
        <v>10</v>
      </c>
      <c r="D2562" s="12" t="s">
        <v>11</v>
      </c>
      <c r="E2562" s="23" t="s">
        <v>20</v>
      </c>
      <c r="F2562" s="23" t="s">
        <v>21</v>
      </c>
      <c r="G2562" s="41" t="s">
        <v>15</v>
      </c>
      <c r="I2562" s="13"/>
      <c r="K2562" t="s">
        <v>12</v>
      </c>
      <c r="L2562" t="s">
        <v>1</v>
      </c>
    </row>
    <row r="2563" spans="1:18">
      <c r="A2563" s="10" t="str">
        <f>INDEX(REFERENCE!$B$2:$K$2,1,'EXAMPLE OF CHOICE CARDS'!I2563)</f>
        <v>Brand</v>
      </c>
      <c r="B2563" s="5" t="str">
        <f>INDEX('DCM CARDS LOOKUP - HIDDEN'!$P$4:$AF$8890,MATCH(N2563,'DCM CARDS LOOKUP - HIDDEN'!$O$4:$O$8890,0),$I2563)</f>
        <v>Sudafed</v>
      </c>
      <c r="C2563" s="5" t="str">
        <f>INDEX('DCM CARDS LOOKUP - HIDDEN'!$P$4:$AF$8890,MATCH(O2563,'DCM CARDS LOOKUP - HIDDEN'!$O$4:$O$8890,0),$I2563)</f>
        <v>Tylenol Cold &amp; Flu</v>
      </c>
      <c r="D2563" s="5" t="str">
        <f>INDEX('DCM CARDS LOOKUP - HIDDEN'!$P$4:$AF$8890,MATCH(P2563,'DCM CARDS LOOKUP - HIDDEN'!$O$4:$O$8890,0),$I2563)</f>
        <v>Nyquil</v>
      </c>
      <c r="E2563" s="5" t="str">
        <f>INDEX('DCM CARDS LOOKUP - HIDDEN'!$P$4:$AF$8890,MATCH(Q2563,'DCM CARDS LOOKUP - HIDDEN'!$O$4:$O$8890,0),$I2563)</f>
        <v>Coricidin</v>
      </c>
      <c r="F2563" s="5" t="str">
        <f>INDEX('DCM CARDS LOOKUP - HIDDEN'!$P$4:$AF$8890,MATCH(R2563,'DCM CARDS LOOKUP - HIDDEN'!$O$4:$O$8890,0),$I2563)</f>
        <v>Equate</v>
      </c>
      <c r="G2563" s="42"/>
      <c r="I2563" s="4">
        <v>1</v>
      </c>
      <c r="K2563">
        <f>IF(L2543=15,K2543+1,K2543)</f>
        <v>9</v>
      </c>
      <c r="L2563">
        <f>IF(L2543&lt;15,L2543+1,1)</f>
        <v>9</v>
      </c>
      <c r="N2563">
        <f>K2563*10000+L2563*100+B2561</f>
        <v>90901</v>
      </c>
      <c r="O2563">
        <f>K2563*10000+L2563*100+C2561</f>
        <v>90902</v>
      </c>
      <c r="P2563">
        <f>K2563*10000+L2563*100+D2561</f>
        <v>90903</v>
      </c>
      <c r="Q2563">
        <f>K2563*10000+L2563*100+E2541</f>
        <v>90904</v>
      </c>
      <c r="R2563">
        <f>K2563*10000+L2563*100+F2541</f>
        <v>90905</v>
      </c>
    </row>
    <row r="2564" spans="1:18">
      <c r="A2564" s="10" t="str">
        <f>INDEX(REFERENCE!$B$2:$K$2,1,'EXAMPLE OF CHOICE CARDS'!I2564)</f>
        <v>Format</v>
      </c>
      <c r="B2564" s="5" t="str">
        <f>INDEX('DCM CARDS LOOKUP - HIDDEN'!$P$4:$AF$8890,MATCH(N2564,'DCM CARDS LOOKUP - HIDDEN'!$O$4:$O$8890,0),$I2564)</f>
        <v>Gummies</v>
      </c>
      <c r="C2564" s="5" t="str">
        <f>INDEX('DCM CARDS LOOKUP - HIDDEN'!$P$4:$AF$8890,MATCH(O2564,'DCM CARDS LOOKUP - HIDDEN'!$O$4:$O$8890,0),$I2564)</f>
        <v>Syrup/liquid</v>
      </c>
      <c r="D2564" s="5" t="str">
        <f>INDEX('DCM CARDS LOOKUP - HIDDEN'!$P$4:$AF$8890,MATCH(P2564,'DCM CARDS LOOKUP - HIDDEN'!$O$4:$O$8890,0),$I2564)</f>
        <v>Hot liquid powder packet</v>
      </c>
      <c r="E2564" s="5" t="str">
        <f>INDEX('DCM CARDS LOOKUP - HIDDEN'!$P$4:$AF$8890,MATCH(Q2564,'DCM CARDS LOOKUP - HIDDEN'!$O$4:$O$8890,0),$I2564)</f>
        <v>Powder packet</v>
      </c>
      <c r="F2564" s="5" t="str">
        <f>INDEX('DCM CARDS LOOKUP - HIDDEN'!$P$4:$AF$8890,MATCH(R2564,'DCM CARDS LOOKUP - HIDDEN'!$O$4:$O$8890,0),$I2564)</f>
        <v>Effervescent Tablets</v>
      </c>
      <c r="G2564" s="42"/>
      <c r="I2564" s="4">
        <v>2</v>
      </c>
      <c r="N2564">
        <f>K2563*10000+L2563*100+B2561</f>
        <v>90901</v>
      </c>
      <c r="O2564">
        <f>K2563*10000+L2563*100+C2561</f>
        <v>90902</v>
      </c>
      <c r="P2564">
        <f>K2563*10000+L2563*100+D2561</f>
        <v>90903</v>
      </c>
      <c r="Q2564">
        <f>K2563*10000+L2563*100+E2541</f>
        <v>90904</v>
      </c>
      <c r="R2564">
        <f>K2563*10000+L2563*100+F2541</f>
        <v>90905</v>
      </c>
    </row>
    <row r="2565" spans="1:18">
      <c r="A2565" s="10" t="str">
        <f>INDEX(REFERENCE!$B$2:$K$2,1,'EXAMPLE OF CHOICE CARDS'!I2565)</f>
        <v>Symptoms</v>
      </c>
      <c r="B2565" s="5" t="str">
        <f>INDEX('DCM CARDS LOOKUP - HIDDEN'!$P$4:$AF$8890,MATCH(N2565,'DCM CARDS LOOKUP - HIDDEN'!$O$4:$O$8890,0),$I2565)</f>
        <v>Body Aches/Pain relief</v>
      </c>
      <c r="C2565" s="5" t="str">
        <f>INDEX('DCM CARDS LOOKUP - HIDDEN'!$P$4:$AF$8890,MATCH(O2565,'DCM CARDS LOOKUP - HIDDEN'!$O$4:$O$8890,0),$I2565)</f>
        <v>Clears mucus</v>
      </c>
      <c r="D2565" s="5" t="str">
        <f>INDEX('DCM CARDS LOOKUP - HIDDEN'!$P$4:$AF$8890,MATCH(P2565,'DCM CARDS LOOKUP - HIDDEN'!$O$4:$O$8890,0),$I2565)</f>
        <v>Head Pain Relief</v>
      </c>
      <c r="E2565" s="5" t="str">
        <f>INDEX('DCM CARDS LOOKUP - HIDDEN'!$P$4:$AF$8890,MATCH(Q2565,'DCM CARDS LOOKUP - HIDDEN'!$O$4:$O$8890,0),$I2565)</f>
        <v>Sore throat relief</v>
      </c>
      <c r="F2565" s="5" t="str">
        <f>INDEX('DCM CARDS LOOKUP - HIDDEN'!$P$4:$AF$8890,MATCH(R2565,'DCM CARDS LOOKUP - HIDDEN'!$O$4:$O$8890,0),$I2565)</f>
        <v>Flu/ Severe cold Relief</v>
      </c>
      <c r="G2565" s="42"/>
      <c r="I2565" s="4">
        <v>3</v>
      </c>
      <c r="N2565">
        <f>K2563*10000+L2563*100+B2561</f>
        <v>90901</v>
      </c>
      <c r="O2565">
        <f>K2563*10000+L2563*100+C2561</f>
        <v>90902</v>
      </c>
      <c r="P2565">
        <f>K2563*10000+L2563*100+D2561</f>
        <v>90903</v>
      </c>
      <c r="Q2565">
        <f>K2563*10000+L2563*100+E2541</f>
        <v>90904</v>
      </c>
      <c r="R2565">
        <f>K2563*10000+L2563*100+F2541</f>
        <v>90905</v>
      </c>
    </row>
    <row r="2566" spans="1:18">
      <c r="A2566" s="10" t="str">
        <f>INDEX(REFERENCE!$B$2:$K$2,1,'EXAMPLE OF CHOICE CARDS'!I2566)</f>
        <v>Benefit</v>
      </c>
      <c r="B2566" s="5" t="str">
        <f>INDEX('DCM CARDS LOOKUP - HIDDEN'!$P$4:$AF$8890,MATCH(N2566,'DCM CARDS LOOKUP - HIDDEN'!$O$4:$O$8890,0),$I2566)</f>
        <v>For people with High Blood Pressure (decongestant free)</v>
      </c>
      <c r="C2566" s="5" t="str">
        <f>INDEX('DCM CARDS LOOKUP - HIDDEN'!$P$4:$AF$8890,MATCH(O2566,'DCM CARDS LOOKUP - HIDDEN'!$O$4:$O$8890,0),$I2566)</f>
        <v>Allergy Relief</v>
      </c>
      <c r="D2566" s="5" t="str">
        <f>INDEX('DCM CARDS LOOKUP - HIDDEN'!$P$4:$AF$8890,MATCH(P2566,'DCM CARDS LOOKUP - HIDDEN'!$O$4:$O$8890,0),$I2566)</f>
        <v>Treats multiple symptoms</v>
      </c>
      <c r="E2566" s="5" t="str">
        <f>INDEX('DCM CARDS LOOKUP - HIDDEN'!$P$4:$AF$8890,MATCH(Q2566,'DCM CARDS LOOKUP - HIDDEN'!$O$4:$O$8890,0),$I2566)</f>
        <v>Non-Drowsy</v>
      </c>
      <c r="F2566" s="5" t="str">
        <f>INDEX('DCM CARDS LOOKUP - HIDDEN'!$P$4:$AF$8890,MATCH(R2566,'DCM CARDS LOOKUP - HIDDEN'!$O$4:$O$8890,0),$I2566)</f>
        <v>Treats Sneezing</v>
      </c>
      <c r="G2566" s="42"/>
      <c r="I2566" s="4">
        <v>4</v>
      </c>
      <c r="N2566">
        <f>K2563*10000+L2563*100+B2561</f>
        <v>90901</v>
      </c>
      <c r="O2566">
        <f>K2563*10000+L2563*100+C2561</f>
        <v>90902</v>
      </c>
      <c r="P2566">
        <f>K2563*10000+L2563*100+D2561</f>
        <v>90903</v>
      </c>
      <c r="Q2566">
        <f>K2563*10000+L2563*100+E2541</f>
        <v>90904</v>
      </c>
      <c r="R2566">
        <f>K2563*10000+L2563*100+F2541</f>
        <v>90905</v>
      </c>
    </row>
    <row r="2567" spans="1:18">
      <c r="A2567" s="10" t="str">
        <f>INDEX(REFERENCE!$B$2:$K$2,1,'EXAMPLE OF CHOICE CARDS'!I2567)</f>
        <v>Doses</v>
      </c>
      <c r="B2567" s="5" t="str">
        <f>INDEX('DCM CARDS LOOKUP - HIDDEN'!$P$4:$AF$8890,MATCH(N2567,'DCM CARDS LOOKUP - HIDDEN'!$O$4:$O$8890,0),$I2567)</f>
        <v>6 Doses</v>
      </c>
      <c r="C2567" s="5" t="str">
        <f>INDEX('DCM CARDS LOOKUP - HIDDEN'!$P$4:$AF$8890,MATCH(O2567,'DCM CARDS LOOKUP - HIDDEN'!$O$4:$O$8890,0),$I2567)</f>
        <v>90 Doses</v>
      </c>
      <c r="D2567" s="5" t="str">
        <f>INDEX('DCM CARDS LOOKUP - HIDDEN'!$P$4:$AF$8890,MATCH(P2567,'DCM CARDS LOOKUP - HIDDEN'!$O$4:$O$8890,0),$I2567)</f>
        <v>30 Doses</v>
      </c>
      <c r="E2567" s="5" t="str">
        <f>INDEX('DCM CARDS LOOKUP - HIDDEN'!$P$4:$AF$8890,MATCH(Q2567,'DCM CARDS LOOKUP - HIDDEN'!$O$4:$O$8890,0),$I2567)</f>
        <v>60 Doses</v>
      </c>
      <c r="F2567" s="5" t="str">
        <f>INDEX('DCM CARDS LOOKUP - HIDDEN'!$P$4:$AF$8890,MATCH(R2567,'DCM CARDS LOOKUP - HIDDEN'!$O$4:$O$8890,0),$I2567)</f>
        <v>12 Doses</v>
      </c>
      <c r="G2567" s="42"/>
      <c r="I2567" s="4">
        <v>5</v>
      </c>
      <c r="N2567">
        <f>K2563*10000+L2563*100+B2561</f>
        <v>90901</v>
      </c>
      <c r="O2567">
        <f>K2563*10000+L2563*100+C2561</f>
        <v>90902</v>
      </c>
      <c r="P2567">
        <f>K2563*10000+L2563*100+D2561</f>
        <v>90903</v>
      </c>
      <c r="Q2567">
        <f>K2563*10000+L2563*100+E2541</f>
        <v>90904</v>
      </c>
      <c r="R2567">
        <f>K2563*10000+L2563*100+F2541</f>
        <v>90905</v>
      </c>
    </row>
    <row r="2568" spans="1:18">
      <c r="A2568" s="10" t="str">
        <f>INDEX(REFERENCE!$B$2:$K$2,1,'EXAMPLE OF CHOICE CARDS'!I2568)</f>
        <v>flavor</v>
      </c>
      <c r="B2568" s="5" t="str">
        <f>INDEX('DCM CARDS LOOKUP - HIDDEN'!$P$4:$AF$8890,MATCH(N2568,'DCM CARDS LOOKUP - HIDDEN'!$O$4:$O$8890,0),$I2568)</f>
        <v>Mixed Berry</v>
      </c>
      <c r="C2568" s="5" t="str">
        <f>INDEX('DCM CARDS LOOKUP - HIDDEN'!$P$4:$AF$8890,MATCH(O2568,'DCM CARDS LOOKUP - HIDDEN'!$O$4:$O$8890,0),$I2568)</f>
        <v>Cherry</v>
      </c>
      <c r="D2568" s="5" t="str">
        <f>INDEX('DCM CARDS LOOKUP - HIDDEN'!$P$4:$AF$8890,MATCH(P2568,'DCM CARDS LOOKUP - HIDDEN'!$O$4:$O$8890,0),$I2568)</f>
        <v>Elderberry</v>
      </c>
      <c r="E2568" s="5" t="str">
        <f>INDEX('DCM CARDS LOOKUP - HIDDEN'!$P$4:$AF$8890,MATCH(Q2568,'DCM CARDS LOOKUP - HIDDEN'!$O$4:$O$8890,0),$I2568)</f>
        <v>Citrus</v>
      </c>
      <c r="F2568" s="5" t="str">
        <f>INDEX('DCM CARDS LOOKUP - HIDDEN'!$P$4:$AF$8890,MATCH(R2568,'DCM CARDS LOOKUP - HIDDEN'!$O$4:$O$8890,0),$I2568)</f>
        <v>Honey</v>
      </c>
      <c r="G2568" s="42"/>
      <c r="I2568" s="4">
        <v>6</v>
      </c>
      <c r="N2568">
        <f>K2563*10000+L2563*100+B2561</f>
        <v>90901</v>
      </c>
      <c r="O2568">
        <f>K2563*10000+L2563*100+C2561</f>
        <v>90902</v>
      </c>
      <c r="P2568">
        <f>K2563*10000+L2563*100+D2561</f>
        <v>90903</v>
      </c>
      <c r="Q2568">
        <f>K2563*10000+L2563*100+E2541</f>
        <v>90904</v>
      </c>
      <c r="R2568">
        <f>K2563*10000+L2563*100+F2541</f>
        <v>90905</v>
      </c>
    </row>
    <row r="2569" spans="1:18" ht="15" customHeight="1">
      <c r="A2569" s="10" t="str">
        <f>INDEX(REFERENCE!$B$2:$K$2,1,'EXAMPLE OF CHOICE CARDS'!I2569)</f>
        <v>Price</v>
      </c>
      <c r="B2569" s="29">
        <f>INDEX('DCM CARDS LOOKUP - HIDDEN'!$P$4:$AF$8890,MATCH(N2569,'DCM CARDS LOOKUP - HIDDEN'!$O$4:$O$8890,0),$I2569)</f>
        <v>9</v>
      </c>
      <c r="C2569" s="29">
        <f>INDEX('DCM CARDS LOOKUP - HIDDEN'!$P$4:$AF$8890,MATCH(O2569,'DCM CARDS LOOKUP - HIDDEN'!$O$4:$O$8890,0),$I2569)</f>
        <v>20</v>
      </c>
      <c r="D2569" s="29">
        <f>INDEX('DCM CARDS LOOKUP - HIDDEN'!$P$4:$AF$8890,MATCH(P2569,'DCM CARDS LOOKUP - HIDDEN'!$O$4:$O$8890,0),$I2569)</f>
        <v>20</v>
      </c>
      <c r="E2569" s="29">
        <f>INDEX('DCM CARDS LOOKUP - HIDDEN'!$P$4:$AF$8890,MATCH(Q2569,'DCM CARDS LOOKUP - HIDDEN'!$O$4:$O$8890,0),$I2569)</f>
        <v>23</v>
      </c>
      <c r="F2569" s="29">
        <f>INDEX('DCM CARDS LOOKUP - HIDDEN'!$P$4:$AF$8890,MATCH(R2569,'DCM CARDS LOOKUP - HIDDEN'!$O$4:$O$8890,0),$I2569)</f>
        <v>5</v>
      </c>
      <c r="G2569" s="42"/>
      <c r="I2569" s="4">
        <v>7</v>
      </c>
      <c r="N2569">
        <f>K2563*10000+L2563*100+B2561</f>
        <v>90901</v>
      </c>
      <c r="O2569">
        <f>K2563*10000+L2563*100+C2561</f>
        <v>90902</v>
      </c>
      <c r="P2569">
        <f>K2563*10000+L2563*100+D2561</f>
        <v>90903</v>
      </c>
      <c r="Q2569">
        <f>K2563*10000+L2563*100+E2541</f>
        <v>90904</v>
      </c>
      <c r="R2569">
        <f>K2563*10000+L2563*100+F2541</f>
        <v>90905</v>
      </c>
    </row>
    <row r="2570" spans="1:18" ht="15" hidden="1" customHeight="1">
      <c r="A2570" s="10">
        <f>INDEX(REFERENCE!$B$2:$K$2,1,'EXAMPLE OF CHOICE CARDS'!I2570)</f>
        <v>0</v>
      </c>
      <c r="B2570" s="29">
        <f>INDEX('DCM CARDS LOOKUP - HIDDEN'!$P$4:$AF$8890,MATCH(N2570,'DCM CARDS LOOKUP - HIDDEN'!$O$4:$O$8890,0),$I2570)</f>
        <v>0</v>
      </c>
      <c r="C2570" s="29">
        <f>INDEX('DCM CARDS LOOKUP - HIDDEN'!$P$4:$AF$8890,MATCH(O2570,'DCM CARDS LOOKUP - HIDDEN'!$O$4:$O$8890,0),$I2570)</f>
        <v>0</v>
      </c>
      <c r="D2570" s="29">
        <f>INDEX('DCM CARDS LOOKUP - HIDDEN'!$P$4:$AF$8890,MATCH(P2570,'DCM CARDS LOOKUP - HIDDEN'!$O$4:$O$8890,0),$I2570)</f>
        <v>0</v>
      </c>
      <c r="E2570" s="29">
        <f>INDEX('DCM CARDS LOOKUP - HIDDEN'!$P$4:$AF$8890,MATCH(Q2570,'DCM CARDS LOOKUP - HIDDEN'!$O$4:$O$8890,0),$I2570)</f>
        <v>0</v>
      </c>
      <c r="F2570" s="29">
        <f>INDEX('DCM CARDS LOOKUP - HIDDEN'!$P$4:$AF$8890,MATCH(R2570,'DCM CARDS LOOKUP - HIDDEN'!$O$4:$O$8890,0),$I2570)</f>
        <v>0</v>
      </c>
      <c r="G2570" s="42"/>
      <c r="I2570" s="4">
        <v>8</v>
      </c>
      <c r="N2570">
        <f>K2563*10000+L2563*100+B2561</f>
        <v>90901</v>
      </c>
      <c r="O2570">
        <f>K2563*10000+L2563*100+C2561</f>
        <v>90902</v>
      </c>
      <c r="P2570">
        <f>K2563*10000+L2563*100+D2561</f>
        <v>90903</v>
      </c>
      <c r="Q2570">
        <f>K2563*10000+L2563*100+E2541</f>
        <v>90904</v>
      </c>
      <c r="R2570">
        <f>K2563*10000+L2563*100+F2541</f>
        <v>90905</v>
      </c>
    </row>
    <row r="2571" spans="1:18" ht="15" hidden="1" customHeight="1">
      <c r="A2571" s="10">
        <f>INDEX(REFERENCE!$B$2:$K$2,1,'EXAMPLE OF CHOICE CARDS'!I2571)</f>
        <v>0</v>
      </c>
      <c r="B2571" s="5">
        <f>INDEX('DCM CARDS LOOKUP - HIDDEN'!$P$4:$AF$8890,MATCH(N2571,'DCM CARDS LOOKUP - HIDDEN'!$O$4:$O$8890,0),$I2571)</f>
        <v>0</v>
      </c>
      <c r="C2571" s="5">
        <f>INDEX('DCM CARDS LOOKUP - HIDDEN'!$P$4:$AF$8890,MATCH(O2571,'DCM CARDS LOOKUP - HIDDEN'!$O$4:$O$8890,0),$I2571)</f>
        <v>0</v>
      </c>
      <c r="D2571" s="5">
        <f>INDEX('DCM CARDS LOOKUP - HIDDEN'!$P$4:$AF$8890,MATCH(P2571,'DCM CARDS LOOKUP - HIDDEN'!$O$4:$O$8890,0),$I2571)</f>
        <v>0</v>
      </c>
      <c r="E2571" s="5">
        <f>INDEX('DCM CARDS LOOKUP - HIDDEN'!$P$4:$AF$8890,MATCH(Q2571,'DCM CARDS LOOKUP - HIDDEN'!$O$4:$O$8890,0),$I2571)</f>
        <v>0</v>
      </c>
      <c r="F2571" s="5">
        <f>INDEX('DCM CARDS LOOKUP - HIDDEN'!$P$4:$AF$8890,MATCH(R2571,'DCM CARDS LOOKUP - HIDDEN'!$O$4:$O$8890,0),$I2571)</f>
        <v>0</v>
      </c>
      <c r="G2571" s="42"/>
      <c r="I2571" s="4">
        <v>9</v>
      </c>
      <c r="N2571">
        <f>K2563*10000+L2563*100+B2561</f>
        <v>90901</v>
      </c>
      <c r="O2571">
        <f>K2563*10000+L2563*100+C2561</f>
        <v>90902</v>
      </c>
      <c r="P2571">
        <f>K2563*10000+L2563*100+D2561</f>
        <v>90903</v>
      </c>
      <c r="Q2571">
        <f>K2563*10000+L2563*100+E2541</f>
        <v>90904</v>
      </c>
      <c r="R2571">
        <f>K2563*10000+L2563*100+F2541</f>
        <v>90905</v>
      </c>
    </row>
    <row r="2572" spans="1:18" ht="15" hidden="1" customHeight="1">
      <c r="A2572" s="10">
        <f>INDEX(REFERENCE!$B$2:$K$2,1,'EXAMPLE OF CHOICE CARDS'!I2572)</f>
        <v>0</v>
      </c>
      <c r="B2572" s="5">
        <f>INDEX('DCM CARDS LOOKUP - HIDDEN'!$P$4:$AF$8890,MATCH(N2572,'DCM CARDS LOOKUP - HIDDEN'!$O$4:$O$8890,0),$I2572)</f>
        <v>0</v>
      </c>
      <c r="C2572" s="5">
        <f>INDEX('DCM CARDS LOOKUP - HIDDEN'!$P$4:$AF$8890,MATCH(O2572,'DCM CARDS LOOKUP - HIDDEN'!$O$4:$O$8890,0),$I2572)</f>
        <v>0</v>
      </c>
      <c r="D2572" s="5">
        <f>INDEX('DCM CARDS LOOKUP - HIDDEN'!$P$4:$AF$8890,MATCH(P2572,'DCM CARDS LOOKUP - HIDDEN'!$O$4:$O$8890,0),$I2572)</f>
        <v>0</v>
      </c>
      <c r="E2572" s="5">
        <f>INDEX('DCM CARDS LOOKUP - HIDDEN'!$P$4:$AF$8890,MATCH(Q2572,'DCM CARDS LOOKUP - HIDDEN'!$O$4:$O$8890,0),$I2572)</f>
        <v>0</v>
      </c>
      <c r="F2572" s="5">
        <f>INDEX('DCM CARDS LOOKUP - HIDDEN'!$P$4:$AF$8890,MATCH(R2572,'DCM CARDS LOOKUP - HIDDEN'!$O$4:$O$8890,0),$I2572)</f>
        <v>0</v>
      </c>
      <c r="G2572" s="42"/>
      <c r="I2572" s="4">
        <v>10</v>
      </c>
      <c r="N2572">
        <f>K2563*10000+L2563*100+B2561</f>
        <v>90901</v>
      </c>
      <c r="O2572">
        <f>K2563*10000+L2563*100+C2561</f>
        <v>90902</v>
      </c>
      <c r="P2572">
        <f>K2563*10000+L2563*100+D2561</f>
        <v>90903</v>
      </c>
      <c r="Q2572">
        <f>K2563*10000+L2563*100+E2541</f>
        <v>90904</v>
      </c>
      <c r="R2572">
        <f>K2563*10000+L2563*100+F2541</f>
        <v>90905</v>
      </c>
    </row>
    <row r="2573" spans="1:18" ht="15" hidden="1" customHeight="1">
      <c r="A2573" s="10" t="e">
        <f>INDEX(REFERENCE!$B$2:$K$2,1,'EXAMPLE OF CHOICE CARDS'!I2573)</f>
        <v>#REF!</v>
      </c>
      <c r="B2573" s="5">
        <f>INDEX('DCM CARDS LOOKUP - HIDDEN'!$P$4:$AF$8890,MATCH(N2573,'DCM CARDS LOOKUP - HIDDEN'!$O$4:$O$8890,0),$I2573)</f>
        <v>0</v>
      </c>
      <c r="C2573" s="5">
        <f>INDEX('DCM CARDS LOOKUP - HIDDEN'!$P$4:$AF$8890,MATCH(O2573,'DCM CARDS LOOKUP - HIDDEN'!$O$4:$O$8890,0),$I2573)</f>
        <v>0</v>
      </c>
      <c r="D2573" s="5">
        <f>INDEX('DCM CARDS LOOKUP - HIDDEN'!$P$4:$AF$8890,MATCH(P2573,'DCM CARDS LOOKUP - HIDDEN'!$O$4:$O$8890,0),$I2573)</f>
        <v>0</v>
      </c>
      <c r="E2573" s="24"/>
      <c r="F2573" s="24"/>
      <c r="G2573" s="42"/>
      <c r="I2573" s="4">
        <v>11</v>
      </c>
      <c r="N2573">
        <f>K2563*10000+L2563*100+B2561</f>
        <v>90901</v>
      </c>
      <c r="O2573">
        <f>K2563*10000+L2563*100+C2561</f>
        <v>90902</v>
      </c>
      <c r="P2573">
        <f>K2563*10000+L2563*100+D2561</f>
        <v>90903</v>
      </c>
      <c r="Q2573">
        <f>K2563*10000+L2563*100+E2541</f>
        <v>90904</v>
      </c>
      <c r="R2573">
        <f>K2563*10000+L2563*100+F2541</f>
        <v>90905</v>
      </c>
    </row>
    <row r="2574" spans="1:18" ht="15" hidden="1" customHeight="1">
      <c r="A2574" s="10" t="e">
        <f>INDEX(REFERENCE!$B$2:$K$2,1,'EXAMPLE OF CHOICE CARDS'!I2574)</f>
        <v>#REF!</v>
      </c>
      <c r="B2574" s="5">
        <f>INDEX('DCM CARDS LOOKUP - HIDDEN'!$P$4:$AF$8890,MATCH(N2574,'DCM CARDS LOOKUP - HIDDEN'!$O$4:$O$8890,0),$I2574)</f>
        <v>0</v>
      </c>
      <c r="C2574" s="5">
        <f>INDEX('DCM CARDS LOOKUP - HIDDEN'!$P$4:$AF$8890,MATCH(O2574,'DCM CARDS LOOKUP - HIDDEN'!$O$4:$O$8890,0),$I2574)</f>
        <v>0</v>
      </c>
      <c r="D2574" s="5">
        <f>INDEX('DCM CARDS LOOKUP - HIDDEN'!$P$4:$AF$8890,MATCH(P2574,'DCM CARDS LOOKUP - HIDDEN'!$O$4:$O$8890,0),$I2574)</f>
        <v>0</v>
      </c>
      <c r="E2574" s="24"/>
      <c r="F2574" s="24"/>
      <c r="G2574" s="42"/>
      <c r="I2574" s="4">
        <v>12</v>
      </c>
      <c r="N2574">
        <f>K2563*10000+L2563*100+B2561</f>
        <v>90901</v>
      </c>
      <c r="O2574">
        <f>K2563*10000+L2563*100+C2561</f>
        <v>90902</v>
      </c>
      <c r="P2574">
        <f>K2563*10000+L2563*100+D2561</f>
        <v>90903</v>
      </c>
      <c r="Q2574">
        <f>K2563*10000+L2563*100+E2541</f>
        <v>90904</v>
      </c>
      <c r="R2574">
        <f>K2563*10000+L2563*100+F2541</f>
        <v>90905</v>
      </c>
    </row>
    <row r="2575" spans="1:18" ht="15" hidden="1" customHeight="1">
      <c r="A2575" s="10" t="e">
        <f>INDEX(REFERENCE!$B$2:$K$2,1,'EXAMPLE OF CHOICE CARDS'!I2575)</f>
        <v>#REF!</v>
      </c>
      <c r="B2575" s="5">
        <f>INDEX('DCM CARDS LOOKUP - HIDDEN'!$P$4:$AF$8890,MATCH(N2575,'DCM CARDS LOOKUP - HIDDEN'!$O$4:$O$8890,0),$I2575)</f>
        <v>0</v>
      </c>
      <c r="C2575" s="5">
        <f>INDEX('DCM CARDS LOOKUP - HIDDEN'!$P$4:$AF$8890,MATCH(O2575,'DCM CARDS LOOKUP - HIDDEN'!$O$4:$O$8890,0),$I2575)</f>
        <v>0</v>
      </c>
      <c r="D2575" s="5">
        <f>INDEX('DCM CARDS LOOKUP - HIDDEN'!$P$4:$AF$8890,MATCH(P2575,'DCM CARDS LOOKUP - HIDDEN'!$O$4:$O$8890,0),$I2575)</f>
        <v>0</v>
      </c>
      <c r="E2575" s="24"/>
      <c r="F2575" s="24"/>
      <c r="G2575" s="42"/>
      <c r="I2575" s="4">
        <v>13</v>
      </c>
      <c r="N2575">
        <f>K2563*10000+L2563*100+B2561</f>
        <v>90901</v>
      </c>
      <c r="O2575">
        <f>K2563*10000+L2563*100+C2561</f>
        <v>90902</v>
      </c>
      <c r="P2575">
        <f>K2563*10000+L2563*100+D2561</f>
        <v>90903</v>
      </c>
      <c r="Q2575">
        <f>K2563*10000+L2563*100+E2541</f>
        <v>90904</v>
      </c>
      <c r="R2575">
        <f>K2563*10000+L2563*100+F2541</f>
        <v>90905</v>
      </c>
    </row>
    <row r="2576" spans="1:18" ht="15" hidden="1" customHeight="1">
      <c r="A2576" s="10" t="e">
        <f>INDEX(REFERENCE!$B$2:$K$2,1,'EXAMPLE OF CHOICE CARDS'!I2576)</f>
        <v>#REF!</v>
      </c>
      <c r="B2576" s="5">
        <f>INDEX('DCM CARDS LOOKUP - HIDDEN'!$P$4:$AF$8890,MATCH(N2576,'DCM CARDS LOOKUP - HIDDEN'!$O$4:$O$8890,0),$I2576)</f>
        <v>0</v>
      </c>
      <c r="C2576" s="5">
        <f>INDEX('DCM CARDS LOOKUP - HIDDEN'!$P$4:$AF$8890,MATCH(O2576,'DCM CARDS LOOKUP - HIDDEN'!$O$4:$O$8890,0),$I2576)</f>
        <v>0</v>
      </c>
      <c r="D2576" s="5">
        <f>INDEX('DCM CARDS LOOKUP - HIDDEN'!$P$4:$AF$8890,MATCH(P2576,'DCM CARDS LOOKUP - HIDDEN'!$O$4:$O$8890,0),$I2576)</f>
        <v>0</v>
      </c>
      <c r="E2576" s="24"/>
      <c r="F2576" s="24"/>
      <c r="G2576" s="43"/>
      <c r="I2576" s="4">
        <v>14</v>
      </c>
      <c r="N2576">
        <f>K2563*10000+L2563*100+B2561</f>
        <v>90901</v>
      </c>
      <c r="O2576">
        <f>K2563*10000+L2563*100+C2561</f>
        <v>90902</v>
      </c>
      <c r="P2576">
        <f>K2563*10000+L2563*100+D2561</f>
        <v>90903</v>
      </c>
      <c r="Q2576">
        <f>K2563*10000+L2563*100+E2541</f>
        <v>90904</v>
      </c>
      <c r="R2576">
        <f>K2563*10000+L2563*100+F2541</f>
        <v>90905</v>
      </c>
    </row>
    <row r="2577" spans="1:18">
      <c r="A2577" s="2"/>
      <c r="B2577" s="5"/>
      <c r="C2577" s="5"/>
      <c r="D2577" s="5"/>
      <c r="E2577" s="5"/>
      <c r="F2577" s="5"/>
      <c r="G2577" s="5"/>
      <c r="I2577" s="13"/>
    </row>
    <row r="2578" spans="1:18">
      <c r="A2578" s="6"/>
      <c r="B2578" s="7">
        <v>1</v>
      </c>
      <c r="C2578" s="7">
        <v>2</v>
      </c>
      <c r="D2578" s="7">
        <v>3</v>
      </c>
      <c r="E2578" s="7">
        <v>4</v>
      </c>
      <c r="F2578" s="7">
        <v>5</v>
      </c>
      <c r="G2578" s="7">
        <v>9</v>
      </c>
      <c r="I2578" s="13"/>
    </row>
    <row r="2581" spans="1:18">
      <c r="A2581" s="1" t="str">
        <f>"Version "&amp;K2583&amp;"; Task"&amp;L2583</f>
        <v>Version 9; Task10</v>
      </c>
      <c r="B2581" s="4">
        <v>1</v>
      </c>
      <c r="C2581" s="4">
        <v>2</v>
      </c>
      <c r="D2581" s="4">
        <v>3</v>
      </c>
      <c r="E2581" s="4">
        <f>E2561</f>
        <v>4</v>
      </c>
      <c r="F2581" s="4">
        <f>F2561</f>
        <v>5</v>
      </c>
      <c r="I2581" s="13"/>
    </row>
    <row r="2582" spans="1:18" ht="15" customHeight="1">
      <c r="A2582" s="11" t="s">
        <v>8</v>
      </c>
      <c r="B2582" s="12" t="s">
        <v>9</v>
      </c>
      <c r="C2582" s="12" t="s">
        <v>10</v>
      </c>
      <c r="D2582" s="12" t="s">
        <v>11</v>
      </c>
      <c r="E2582" s="23" t="s">
        <v>20</v>
      </c>
      <c r="F2582" s="23" t="s">
        <v>21</v>
      </c>
      <c r="G2582" s="41" t="s">
        <v>15</v>
      </c>
      <c r="I2582" s="13"/>
      <c r="K2582" t="s">
        <v>12</v>
      </c>
      <c r="L2582" t="s">
        <v>1</v>
      </c>
    </row>
    <row r="2583" spans="1:18">
      <c r="A2583" s="10" t="str">
        <f>INDEX(REFERENCE!$B$2:$K$2,1,'EXAMPLE OF CHOICE CARDS'!I2583)</f>
        <v>Brand</v>
      </c>
      <c r="B2583" s="5" t="str">
        <f>INDEX('DCM CARDS LOOKUP - HIDDEN'!$P$4:$AF$8890,MATCH(N2583,'DCM CARDS LOOKUP - HIDDEN'!$O$4:$O$8890,0),$I2583)</f>
        <v>Afrin</v>
      </c>
      <c r="C2583" s="5" t="str">
        <f>INDEX('DCM CARDS LOOKUP - HIDDEN'!$P$4:$AF$8890,MATCH(O2583,'DCM CARDS LOOKUP - HIDDEN'!$O$4:$O$8890,0),$I2583)</f>
        <v>Tylenol Cold &amp; Flu</v>
      </c>
      <c r="D2583" s="5" t="str">
        <f>INDEX('DCM CARDS LOOKUP - HIDDEN'!$P$4:$AF$8890,MATCH(P2583,'DCM CARDS LOOKUP - HIDDEN'!$O$4:$O$8890,0),$I2583)</f>
        <v>CVS</v>
      </c>
      <c r="E2583" s="5" t="str">
        <f>INDEX('DCM CARDS LOOKUP - HIDDEN'!$P$4:$AF$8890,MATCH(Q2583,'DCM CARDS LOOKUP - HIDDEN'!$O$4:$O$8890,0),$I2583)</f>
        <v>Delsym</v>
      </c>
      <c r="F2583" s="5" t="str">
        <f>INDEX('DCM CARDS LOOKUP - HIDDEN'!$P$4:$AF$8890,MATCH(R2583,'DCM CARDS LOOKUP - HIDDEN'!$O$4:$O$8890,0),$I2583)</f>
        <v>Coricidin</v>
      </c>
      <c r="G2583" s="42"/>
      <c r="I2583" s="4">
        <v>1</v>
      </c>
      <c r="K2583">
        <f>IF(L2563=15,K2563+1,K2563)</f>
        <v>9</v>
      </c>
      <c r="L2583">
        <f>IF(L2563&lt;15,L2563+1,1)</f>
        <v>10</v>
      </c>
      <c r="N2583">
        <f>K2583*10000+L2583*100+B2581</f>
        <v>91001</v>
      </c>
      <c r="O2583">
        <f>K2583*10000+L2583*100+C2581</f>
        <v>91002</v>
      </c>
      <c r="P2583">
        <f>K2583*10000+L2583*100+D2581</f>
        <v>91003</v>
      </c>
      <c r="Q2583">
        <f>K2583*10000+L2583*100+E2561</f>
        <v>91004</v>
      </c>
      <c r="R2583">
        <f>K2583*10000+L2583*100+F2561</f>
        <v>91005</v>
      </c>
    </row>
    <row r="2584" spans="1:18">
      <c r="A2584" s="10" t="str">
        <f>INDEX(REFERENCE!$B$2:$K$2,1,'EXAMPLE OF CHOICE CARDS'!I2584)</f>
        <v>Format</v>
      </c>
      <c r="B2584" s="5" t="str">
        <f>INDEX('DCM CARDS LOOKUP - HIDDEN'!$P$4:$AF$8890,MATCH(N2584,'DCM CARDS LOOKUP - HIDDEN'!$O$4:$O$8890,0),$I2584)</f>
        <v>Nasal Spray</v>
      </c>
      <c r="C2584" s="5" t="str">
        <f>INDEX('DCM CARDS LOOKUP - HIDDEN'!$P$4:$AF$8890,MATCH(O2584,'DCM CARDS LOOKUP - HIDDEN'!$O$4:$O$8890,0),$I2584)</f>
        <v>Powder packet</v>
      </c>
      <c r="D2584" s="5" t="str">
        <f>INDEX('DCM CARDS LOOKUP - HIDDEN'!$P$4:$AF$8890,MATCH(P2584,'DCM CARDS LOOKUP - HIDDEN'!$O$4:$O$8890,0),$I2584)</f>
        <v>Hot liquid powder packet</v>
      </c>
      <c r="E2584" s="5" t="str">
        <f>INDEX('DCM CARDS LOOKUP - HIDDEN'!$P$4:$AF$8890,MATCH(Q2584,'DCM CARDS LOOKUP - HIDDEN'!$O$4:$O$8890,0),$I2584)</f>
        <v>Syrup/liquid</v>
      </c>
      <c r="F2584" s="5" t="str">
        <f>INDEX('DCM CARDS LOOKUP - HIDDEN'!$P$4:$AF$8890,MATCH(R2584,'DCM CARDS LOOKUP - HIDDEN'!$O$4:$O$8890,0),$I2584)</f>
        <v>Effervescent Tablets</v>
      </c>
      <c r="G2584" s="42"/>
      <c r="I2584" s="4">
        <v>2</v>
      </c>
      <c r="N2584">
        <f>K2583*10000+L2583*100+B2581</f>
        <v>91001</v>
      </c>
      <c r="O2584">
        <f>K2583*10000+L2583*100+C2581</f>
        <v>91002</v>
      </c>
      <c r="P2584">
        <f>K2583*10000+L2583*100+D2581</f>
        <v>91003</v>
      </c>
      <c r="Q2584">
        <f>K2583*10000+L2583*100+E2561</f>
        <v>91004</v>
      </c>
      <c r="R2584">
        <f>K2583*10000+L2583*100+F2561</f>
        <v>91005</v>
      </c>
    </row>
    <row r="2585" spans="1:18">
      <c r="A2585" s="10" t="str">
        <f>INDEX(REFERENCE!$B$2:$K$2,1,'EXAMPLE OF CHOICE CARDS'!I2585)</f>
        <v>Symptoms</v>
      </c>
      <c r="B2585" s="5" t="str">
        <f>INDEX('DCM CARDS LOOKUP - HIDDEN'!$P$4:$AF$8890,MATCH(N2585,'DCM CARDS LOOKUP - HIDDEN'!$O$4:$O$8890,0),$I2585)</f>
        <v>Head Pain Relief</v>
      </c>
      <c r="C2585" s="5" t="str">
        <f>INDEX('DCM CARDS LOOKUP - HIDDEN'!$P$4:$AF$8890,MATCH(O2585,'DCM CARDS LOOKUP - HIDDEN'!$O$4:$O$8890,0),$I2585)</f>
        <v>Head cold relief</v>
      </c>
      <c r="D2585" s="5" t="str">
        <f>INDEX('DCM CARDS LOOKUP - HIDDEN'!$P$4:$AF$8890,MATCH(P2585,'DCM CARDS LOOKUP - HIDDEN'!$O$4:$O$8890,0),$I2585)</f>
        <v>Clears mucus</v>
      </c>
      <c r="E2585" s="5" t="str">
        <f>INDEX('DCM CARDS LOOKUP - HIDDEN'!$P$4:$AF$8890,MATCH(Q2585,'DCM CARDS LOOKUP - HIDDEN'!$O$4:$O$8890,0),$I2585)</f>
        <v>Nasal Congestion relief</v>
      </c>
      <c r="F2585" s="5" t="str">
        <f>INDEX('DCM CARDS LOOKUP - HIDDEN'!$P$4:$AF$8890,MATCH(R2585,'DCM CARDS LOOKUP - HIDDEN'!$O$4:$O$8890,0),$I2585)</f>
        <v>Body Aches/Pain relief</v>
      </c>
      <c r="G2585" s="42"/>
      <c r="I2585" s="4">
        <v>3</v>
      </c>
      <c r="N2585">
        <f>K2583*10000+L2583*100+B2581</f>
        <v>91001</v>
      </c>
      <c r="O2585">
        <f>K2583*10000+L2583*100+C2581</f>
        <v>91002</v>
      </c>
      <c r="P2585">
        <f>K2583*10000+L2583*100+D2581</f>
        <v>91003</v>
      </c>
      <c r="Q2585">
        <f>K2583*10000+L2583*100+E2561</f>
        <v>91004</v>
      </c>
      <c r="R2585">
        <f>K2583*10000+L2583*100+F2561</f>
        <v>91005</v>
      </c>
    </row>
    <row r="2586" spans="1:18">
      <c r="A2586" s="10" t="str">
        <f>INDEX(REFERENCE!$B$2:$K$2,1,'EXAMPLE OF CHOICE CARDS'!I2586)</f>
        <v>Benefit</v>
      </c>
      <c r="B2586" s="5" t="str">
        <f>INDEX('DCM CARDS LOOKUP - HIDDEN'!$P$4:$AF$8890,MATCH(N2586,'DCM CARDS LOOKUP - HIDDEN'!$O$4:$O$8890,0),$I2586)</f>
        <v>Helps me sleep</v>
      </c>
      <c r="C2586" s="5" t="str">
        <f>INDEX('DCM CARDS LOOKUP - HIDDEN'!$P$4:$AF$8890,MATCH(O2586,'DCM CARDS LOOKUP - HIDDEN'!$O$4:$O$8890,0),$I2586)</f>
        <v>FSA/HSA Eligible</v>
      </c>
      <c r="D2586" s="5" t="str">
        <f>INDEX('DCM CARDS LOOKUP - HIDDEN'!$P$4:$AF$8890,MATCH(P2586,'DCM CARDS LOOKUP - HIDDEN'!$O$4:$O$8890,0),$I2586)</f>
        <v>Drug free</v>
      </c>
      <c r="E2586" s="5" t="str">
        <f>INDEX('DCM CARDS LOOKUP - HIDDEN'!$P$4:$AF$8890,MATCH(Q2586,'DCM CARDS LOOKUP - HIDDEN'!$O$4:$O$8890,0),$I2586)</f>
        <v>For Daytime Use/Anytime Use</v>
      </c>
      <c r="F2586" s="5" t="str">
        <f>INDEX('DCM CARDS LOOKUP - HIDDEN'!$P$4:$AF$8890,MATCH(R2586,'DCM CARDS LOOKUP - HIDDEN'!$O$4:$O$8890,0),$I2586)</f>
        <v>12 Hour Relief</v>
      </c>
      <c r="G2586" s="42"/>
      <c r="I2586" s="4">
        <v>4</v>
      </c>
      <c r="N2586">
        <f>K2583*10000+L2583*100+B2581</f>
        <v>91001</v>
      </c>
      <c r="O2586">
        <f>K2583*10000+L2583*100+C2581</f>
        <v>91002</v>
      </c>
      <c r="P2586">
        <f>K2583*10000+L2583*100+D2581</f>
        <v>91003</v>
      </c>
      <c r="Q2586">
        <f>K2583*10000+L2583*100+E2561</f>
        <v>91004</v>
      </c>
      <c r="R2586">
        <f>K2583*10000+L2583*100+F2561</f>
        <v>91005</v>
      </c>
    </row>
    <row r="2587" spans="1:18">
      <c r="A2587" s="10" t="str">
        <f>INDEX(REFERENCE!$B$2:$K$2,1,'EXAMPLE OF CHOICE CARDS'!I2587)</f>
        <v>Doses</v>
      </c>
      <c r="B2587" s="5" t="str">
        <f>INDEX('DCM CARDS LOOKUP - HIDDEN'!$P$4:$AF$8890,MATCH(N2587,'DCM CARDS LOOKUP - HIDDEN'!$O$4:$O$8890,0),$I2587)</f>
        <v>30 Doses</v>
      </c>
      <c r="C2587" s="5" t="str">
        <f>INDEX('DCM CARDS LOOKUP - HIDDEN'!$P$4:$AF$8890,MATCH(O2587,'DCM CARDS LOOKUP - HIDDEN'!$O$4:$O$8890,0),$I2587)</f>
        <v>60 Doses</v>
      </c>
      <c r="D2587" s="5" t="str">
        <f>INDEX('DCM CARDS LOOKUP - HIDDEN'!$P$4:$AF$8890,MATCH(P2587,'DCM CARDS LOOKUP - HIDDEN'!$O$4:$O$8890,0),$I2587)</f>
        <v>6 Doses</v>
      </c>
      <c r="E2587" s="5" t="str">
        <f>INDEX('DCM CARDS LOOKUP - HIDDEN'!$P$4:$AF$8890,MATCH(Q2587,'DCM CARDS LOOKUP - HIDDEN'!$O$4:$O$8890,0),$I2587)</f>
        <v>90 Doses</v>
      </c>
      <c r="F2587" s="5" t="str">
        <f>INDEX('DCM CARDS LOOKUP - HIDDEN'!$P$4:$AF$8890,MATCH(R2587,'DCM CARDS LOOKUP - HIDDEN'!$O$4:$O$8890,0),$I2587)</f>
        <v>12 Doses</v>
      </c>
      <c r="G2587" s="42"/>
      <c r="I2587" s="4">
        <v>5</v>
      </c>
      <c r="N2587">
        <f>K2583*10000+L2583*100+B2581</f>
        <v>91001</v>
      </c>
      <c r="O2587">
        <f>K2583*10000+L2583*100+C2581</f>
        <v>91002</v>
      </c>
      <c r="P2587">
        <f>K2583*10000+L2583*100+D2581</f>
        <v>91003</v>
      </c>
      <c r="Q2587">
        <f>K2583*10000+L2583*100+E2561</f>
        <v>91004</v>
      </c>
      <c r="R2587">
        <f>K2583*10000+L2583*100+F2561</f>
        <v>91005</v>
      </c>
    </row>
    <row r="2588" spans="1:18">
      <c r="A2588" s="10" t="str">
        <f>INDEX(REFERENCE!$B$2:$K$2,1,'EXAMPLE OF CHOICE CARDS'!I2588)</f>
        <v>flavor</v>
      </c>
      <c r="B2588" s="5" t="str">
        <f>INDEX('DCM CARDS LOOKUP - HIDDEN'!$P$4:$AF$8890,MATCH(N2588,'DCM CARDS LOOKUP - HIDDEN'!$O$4:$O$8890,0),$I2588)</f>
        <v>-</v>
      </c>
      <c r="C2588" s="5" t="str">
        <f>INDEX('DCM CARDS LOOKUP - HIDDEN'!$P$4:$AF$8890,MATCH(O2588,'DCM CARDS LOOKUP - HIDDEN'!$O$4:$O$8890,0),$I2588)</f>
        <v>Mixed Berry</v>
      </c>
      <c r="D2588" s="5" t="str">
        <f>INDEX('DCM CARDS LOOKUP - HIDDEN'!$P$4:$AF$8890,MATCH(P2588,'DCM CARDS LOOKUP - HIDDEN'!$O$4:$O$8890,0),$I2588)</f>
        <v>Grape</v>
      </c>
      <c r="E2588" s="5" t="str">
        <f>INDEX('DCM CARDS LOOKUP - HIDDEN'!$P$4:$AF$8890,MATCH(Q2588,'DCM CARDS LOOKUP - HIDDEN'!$O$4:$O$8890,0),$I2588)</f>
        <v>Elderberry</v>
      </c>
      <c r="F2588" s="5" t="str">
        <f>INDEX('DCM CARDS LOOKUP - HIDDEN'!$P$4:$AF$8890,MATCH(R2588,'DCM CARDS LOOKUP - HIDDEN'!$O$4:$O$8890,0),$I2588)</f>
        <v>Honey</v>
      </c>
      <c r="G2588" s="42"/>
      <c r="I2588" s="4">
        <v>6</v>
      </c>
      <c r="N2588">
        <f>K2583*10000+L2583*100+B2581</f>
        <v>91001</v>
      </c>
      <c r="O2588">
        <f>K2583*10000+L2583*100+C2581</f>
        <v>91002</v>
      </c>
      <c r="P2588">
        <f>K2583*10000+L2583*100+D2581</f>
        <v>91003</v>
      </c>
      <c r="Q2588">
        <f>K2583*10000+L2583*100+E2561</f>
        <v>91004</v>
      </c>
      <c r="R2588">
        <f>K2583*10000+L2583*100+F2561</f>
        <v>91005</v>
      </c>
    </row>
    <row r="2589" spans="1:18" ht="15" customHeight="1">
      <c r="A2589" s="10" t="str">
        <f>INDEX(REFERENCE!$B$2:$K$2,1,'EXAMPLE OF CHOICE CARDS'!I2589)</f>
        <v>Price</v>
      </c>
      <c r="B2589" s="29">
        <f>INDEX('DCM CARDS LOOKUP - HIDDEN'!$P$4:$AF$8890,MATCH(N2589,'DCM CARDS LOOKUP - HIDDEN'!$O$4:$O$8890,0),$I2589)</f>
        <v>5</v>
      </c>
      <c r="C2589" s="29">
        <f>INDEX('DCM CARDS LOOKUP - HIDDEN'!$P$4:$AF$8890,MATCH(O2589,'DCM CARDS LOOKUP - HIDDEN'!$O$4:$O$8890,0),$I2589)</f>
        <v>20</v>
      </c>
      <c r="D2589" s="29">
        <f>INDEX('DCM CARDS LOOKUP - HIDDEN'!$P$4:$AF$8890,MATCH(P2589,'DCM CARDS LOOKUP - HIDDEN'!$O$4:$O$8890,0),$I2589)</f>
        <v>4</v>
      </c>
      <c r="E2589" s="29">
        <f>INDEX('DCM CARDS LOOKUP - HIDDEN'!$P$4:$AF$8890,MATCH(Q2589,'DCM CARDS LOOKUP - HIDDEN'!$O$4:$O$8890,0),$I2589)</f>
        <v>36</v>
      </c>
      <c r="F2589" s="29">
        <f>INDEX('DCM CARDS LOOKUP - HIDDEN'!$P$4:$AF$8890,MATCH(R2589,'DCM CARDS LOOKUP - HIDDEN'!$O$4:$O$8890,0),$I2589)</f>
        <v>7</v>
      </c>
      <c r="G2589" s="42"/>
      <c r="I2589" s="4">
        <v>7</v>
      </c>
      <c r="N2589">
        <f>K2583*10000+L2583*100+B2581</f>
        <v>91001</v>
      </c>
      <c r="O2589">
        <f>K2583*10000+L2583*100+C2581</f>
        <v>91002</v>
      </c>
      <c r="P2589">
        <f>K2583*10000+L2583*100+D2581</f>
        <v>91003</v>
      </c>
      <c r="Q2589">
        <f>K2583*10000+L2583*100+E2561</f>
        <v>91004</v>
      </c>
      <c r="R2589">
        <f>K2583*10000+L2583*100+F2561</f>
        <v>91005</v>
      </c>
    </row>
    <row r="2590" spans="1:18" ht="15" hidden="1" customHeight="1">
      <c r="A2590" s="10">
        <f>INDEX(REFERENCE!$B$2:$K$2,1,'EXAMPLE OF CHOICE CARDS'!I2590)</f>
        <v>0</v>
      </c>
      <c r="B2590" s="29">
        <f>INDEX('DCM CARDS LOOKUP - HIDDEN'!$P$4:$AF$8890,MATCH(N2590,'DCM CARDS LOOKUP - HIDDEN'!$O$4:$O$8890,0),$I2590)</f>
        <v>0</v>
      </c>
      <c r="C2590" s="29">
        <f>INDEX('DCM CARDS LOOKUP - HIDDEN'!$P$4:$AF$8890,MATCH(O2590,'DCM CARDS LOOKUP - HIDDEN'!$O$4:$O$8890,0),$I2590)</f>
        <v>0</v>
      </c>
      <c r="D2590" s="29">
        <f>INDEX('DCM CARDS LOOKUP - HIDDEN'!$P$4:$AF$8890,MATCH(P2590,'DCM CARDS LOOKUP - HIDDEN'!$O$4:$O$8890,0),$I2590)</f>
        <v>0</v>
      </c>
      <c r="E2590" s="29">
        <f>INDEX('DCM CARDS LOOKUP - HIDDEN'!$P$4:$AF$8890,MATCH(Q2590,'DCM CARDS LOOKUP - HIDDEN'!$O$4:$O$8890,0),$I2590)</f>
        <v>0</v>
      </c>
      <c r="F2590" s="29">
        <f>INDEX('DCM CARDS LOOKUP - HIDDEN'!$P$4:$AF$8890,MATCH(R2590,'DCM CARDS LOOKUP - HIDDEN'!$O$4:$O$8890,0),$I2590)</f>
        <v>0</v>
      </c>
      <c r="G2590" s="42"/>
      <c r="I2590" s="4">
        <v>8</v>
      </c>
      <c r="N2590">
        <f>K2583*10000+L2583*100+B2581</f>
        <v>91001</v>
      </c>
      <c r="O2590">
        <f>K2583*10000+L2583*100+C2581</f>
        <v>91002</v>
      </c>
      <c r="P2590">
        <f>K2583*10000+L2583*100+D2581</f>
        <v>91003</v>
      </c>
      <c r="Q2590">
        <f>K2583*10000+L2583*100+E2561</f>
        <v>91004</v>
      </c>
      <c r="R2590">
        <f>K2583*10000+L2583*100+F2561</f>
        <v>91005</v>
      </c>
    </row>
    <row r="2591" spans="1:18" ht="15" hidden="1" customHeight="1">
      <c r="A2591" s="10">
        <f>INDEX(REFERENCE!$B$2:$K$2,1,'EXAMPLE OF CHOICE CARDS'!I2591)</f>
        <v>0</v>
      </c>
      <c r="B2591" s="5">
        <f>INDEX('DCM CARDS LOOKUP - HIDDEN'!$P$4:$AF$8890,MATCH(N2591,'DCM CARDS LOOKUP - HIDDEN'!$O$4:$O$8890,0),$I2591)</f>
        <v>0</v>
      </c>
      <c r="C2591" s="5">
        <f>INDEX('DCM CARDS LOOKUP - HIDDEN'!$P$4:$AF$8890,MATCH(O2591,'DCM CARDS LOOKUP - HIDDEN'!$O$4:$O$8890,0),$I2591)</f>
        <v>0</v>
      </c>
      <c r="D2591" s="5">
        <f>INDEX('DCM CARDS LOOKUP - HIDDEN'!$P$4:$AF$8890,MATCH(P2591,'DCM CARDS LOOKUP - HIDDEN'!$O$4:$O$8890,0),$I2591)</f>
        <v>0</v>
      </c>
      <c r="E2591" s="5">
        <f>INDEX('DCM CARDS LOOKUP - HIDDEN'!$P$4:$AF$8890,MATCH(Q2591,'DCM CARDS LOOKUP - HIDDEN'!$O$4:$O$8890,0),$I2591)</f>
        <v>0</v>
      </c>
      <c r="F2591" s="5">
        <f>INDEX('DCM CARDS LOOKUP - HIDDEN'!$P$4:$AF$8890,MATCH(R2591,'DCM CARDS LOOKUP - HIDDEN'!$O$4:$O$8890,0),$I2591)</f>
        <v>0</v>
      </c>
      <c r="G2591" s="42"/>
      <c r="I2591" s="4">
        <v>9</v>
      </c>
      <c r="N2591">
        <f>K2583*10000+L2583*100+B2581</f>
        <v>91001</v>
      </c>
      <c r="O2591">
        <f>K2583*10000+L2583*100+C2581</f>
        <v>91002</v>
      </c>
      <c r="P2591">
        <f>K2583*10000+L2583*100+D2581</f>
        <v>91003</v>
      </c>
      <c r="Q2591">
        <f>K2583*10000+L2583*100+E2561</f>
        <v>91004</v>
      </c>
      <c r="R2591">
        <f>K2583*10000+L2583*100+F2561</f>
        <v>91005</v>
      </c>
    </row>
    <row r="2592" spans="1:18" ht="15" hidden="1" customHeight="1">
      <c r="A2592" s="10">
        <f>INDEX(REFERENCE!$B$2:$K$2,1,'EXAMPLE OF CHOICE CARDS'!I2592)</f>
        <v>0</v>
      </c>
      <c r="B2592" s="5">
        <f>INDEX('DCM CARDS LOOKUP - HIDDEN'!$P$4:$AF$8890,MATCH(N2592,'DCM CARDS LOOKUP - HIDDEN'!$O$4:$O$8890,0),$I2592)</f>
        <v>0</v>
      </c>
      <c r="C2592" s="5">
        <f>INDEX('DCM CARDS LOOKUP - HIDDEN'!$P$4:$AF$8890,MATCH(O2592,'DCM CARDS LOOKUP - HIDDEN'!$O$4:$O$8890,0),$I2592)</f>
        <v>0</v>
      </c>
      <c r="D2592" s="5">
        <f>INDEX('DCM CARDS LOOKUP - HIDDEN'!$P$4:$AF$8890,MATCH(P2592,'DCM CARDS LOOKUP - HIDDEN'!$O$4:$O$8890,0),$I2592)</f>
        <v>0</v>
      </c>
      <c r="E2592" s="5">
        <f>INDEX('DCM CARDS LOOKUP - HIDDEN'!$P$4:$AF$8890,MATCH(Q2592,'DCM CARDS LOOKUP - HIDDEN'!$O$4:$O$8890,0),$I2592)</f>
        <v>0</v>
      </c>
      <c r="F2592" s="5">
        <f>INDEX('DCM CARDS LOOKUP - HIDDEN'!$P$4:$AF$8890,MATCH(R2592,'DCM CARDS LOOKUP - HIDDEN'!$O$4:$O$8890,0),$I2592)</f>
        <v>0</v>
      </c>
      <c r="G2592" s="42"/>
      <c r="I2592" s="4">
        <v>10</v>
      </c>
      <c r="N2592">
        <f>K2583*10000+L2583*100+B2581</f>
        <v>91001</v>
      </c>
      <c r="O2592">
        <f>K2583*10000+L2583*100+C2581</f>
        <v>91002</v>
      </c>
      <c r="P2592">
        <f>K2583*10000+L2583*100+D2581</f>
        <v>91003</v>
      </c>
      <c r="Q2592">
        <f>K2583*10000+L2583*100+E2561</f>
        <v>91004</v>
      </c>
      <c r="R2592">
        <f>K2583*10000+L2583*100+F2561</f>
        <v>91005</v>
      </c>
    </row>
    <row r="2593" spans="1:18" ht="15" hidden="1" customHeight="1">
      <c r="A2593" s="10" t="e">
        <f>INDEX(REFERENCE!$B$2:$K$2,1,'EXAMPLE OF CHOICE CARDS'!I2593)</f>
        <v>#REF!</v>
      </c>
      <c r="B2593" s="5">
        <f>INDEX('DCM CARDS LOOKUP - HIDDEN'!$P$4:$AF$8890,MATCH(N2593,'DCM CARDS LOOKUP - HIDDEN'!$O$4:$O$8890,0),$I2593)</f>
        <v>0</v>
      </c>
      <c r="C2593" s="5">
        <f>INDEX('DCM CARDS LOOKUP - HIDDEN'!$P$4:$AF$8890,MATCH(O2593,'DCM CARDS LOOKUP - HIDDEN'!$O$4:$O$8890,0),$I2593)</f>
        <v>0</v>
      </c>
      <c r="D2593" s="5">
        <f>INDEX('DCM CARDS LOOKUP - HIDDEN'!$P$4:$AF$8890,MATCH(P2593,'DCM CARDS LOOKUP - HIDDEN'!$O$4:$O$8890,0),$I2593)</f>
        <v>0</v>
      </c>
      <c r="E2593" s="24"/>
      <c r="F2593" s="24"/>
      <c r="G2593" s="42"/>
      <c r="I2593" s="4">
        <v>11</v>
      </c>
      <c r="N2593">
        <f>K2583*10000+L2583*100+B2581</f>
        <v>91001</v>
      </c>
      <c r="O2593">
        <f>K2583*10000+L2583*100+C2581</f>
        <v>91002</v>
      </c>
      <c r="P2593">
        <f>K2583*10000+L2583*100+D2581</f>
        <v>91003</v>
      </c>
      <c r="Q2593">
        <f>K2583*10000+L2583*100+E2561</f>
        <v>91004</v>
      </c>
      <c r="R2593">
        <f>K2583*10000+L2583*100+F2561</f>
        <v>91005</v>
      </c>
    </row>
    <row r="2594" spans="1:18" ht="15" hidden="1" customHeight="1">
      <c r="A2594" s="10" t="e">
        <f>INDEX(REFERENCE!$B$2:$K$2,1,'EXAMPLE OF CHOICE CARDS'!I2594)</f>
        <v>#REF!</v>
      </c>
      <c r="B2594" s="5">
        <f>INDEX('DCM CARDS LOOKUP - HIDDEN'!$P$4:$AF$8890,MATCH(N2594,'DCM CARDS LOOKUP - HIDDEN'!$O$4:$O$8890,0),$I2594)</f>
        <v>0</v>
      </c>
      <c r="C2594" s="5">
        <f>INDEX('DCM CARDS LOOKUP - HIDDEN'!$P$4:$AF$8890,MATCH(O2594,'DCM CARDS LOOKUP - HIDDEN'!$O$4:$O$8890,0),$I2594)</f>
        <v>0</v>
      </c>
      <c r="D2594" s="5">
        <f>INDEX('DCM CARDS LOOKUP - HIDDEN'!$P$4:$AF$8890,MATCH(P2594,'DCM CARDS LOOKUP - HIDDEN'!$O$4:$O$8890,0),$I2594)</f>
        <v>0</v>
      </c>
      <c r="E2594" s="24"/>
      <c r="F2594" s="24"/>
      <c r="G2594" s="42"/>
      <c r="I2594" s="4">
        <v>12</v>
      </c>
      <c r="N2594">
        <f>K2583*10000+L2583*100+B2581</f>
        <v>91001</v>
      </c>
      <c r="O2594">
        <f>K2583*10000+L2583*100+C2581</f>
        <v>91002</v>
      </c>
      <c r="P2594">
        <f>K2583*10000+L2583*100+D2581</f>
        <v>91003</v>
      </c>
      <c r="Q2594">
        <f>K2583*10000+L2583*100+E2561</f>
        <v>91004</v>
      </c>
      <c r="R2594">
        <f>K2583*10000+L2583*100+F2561</f>
        <v>91005</v>
      </c>
    </row>
    <row r="2595" spans="1:18" ht="15" hidden="1" customHeight="1">
      <c r="A2595" s="10" t="e">
        <f>INDEX(REFERENCE!$B$2:$K$2,1,'EXAMPLE OF CHOICE CARDS'!I2595)</f>
        <v>#REF!</v>
      </c>
      <c r="B2595" s="5">
        <f>INDEX('DCM CARDS LOOKUP - HIDDEN'!$P$4:$AF$8890,MATCH(N2595,'DCM CARDS LOOKUP - HIDDEN'!$O$4:$O$8890,0),$I2595)</f>
        <v>0</v>
      </c>
      <c r="C2595" s="5">
        <f>INDEX('DCM CARDS LOOKUP - HIDDEN'!$P$4:$AF$8890,MATCH(O2595,'DCM CARDS LOOKUP - HIDDEN'!$O$4:$O$8890,0),$I2595)</f>
        <v>0</v>
      </c>
      <c r="D2595" s="5">
        <f>INDEX('DCM CARDS LOOKUP - HIDDEN'!$P$4:$AF$8890,MATCH(P2595,'DCM CARDS LOOKUP - HIDDEN'!$O$4:$O$8890,0),$I2595)</f>
        <v>0</v>
      </c>
      <c r="E2595" s="24"/>
      <c r="F2595" s="24"/>
      <c r="G2595" s="42"/>
      <c r="I2595" s="4">
        <v>13</v>
      </c>
      <c r="N2595">
        <f>K2583*10000+L2583*100+B2581</f>
        <v>91001</v>
      </c>
      <c r="O2595">
        <f>K2583*10000+L2583*100+C2581</f>
        <v>91002</v>
      </c>
      <c r="P2595">
        <f>K2583*10000+L2583*100+D2581</f>
        <v>91003</v>
      </c>
      <c r="Q2595">
        <f>K2583*10000+L2583*100+E2561</f>
        <v>91004</v>
      </c>
      <c r="R2595">
        <f>K2583*10000+L2583*100+F2561</f>
        <v>91005</v>
      </c>
    </row>
    <row r="2596" spans="1:18" ht="15" hidden="1" customHeight="1">
      <c r="A2596" s="10" t="e">
        <f>INDEX(REFERENCE!$B$2:$K$2,1,'EXAMPLE OF CHOICE CARDS'!I2596)</f>
        <v>#REF!</v>
      </c>
      <c r="B2596" s="5">
        <f>INDEX('DCM CARDS LOOKUP - HIDDEN'!$P$4:$AF$8890,MATCH(N2596,'DCM CARDS LOOKUP - HIDDEN'!$O$4:$O$8890,0),$I2596)</f>
        <v>0</v>
      </c>
      <c r="C2596" s="5">
        <f>INDEX('DCM CARDS LOOKUP - HIDDEN'!$P$4:$AF$8890,MATCH(O2596,'DCM CARDS LOOKUP - HIDDEN'!$O$4:$O$8890,0),$I2596)</f>
        <v>0</v>
      </c>
      <c r="D2596" s="5">
        <f>INDEX('DCM CARDS LOOKUP - HIDDEN'!$P$4:$AF$8890,MATCH(P2596,'DCM CARDS LOOKUP - HIDDEN'!$O$4:$O$8890,0),$I2596)</f>
        <v>0</v>
      </c>
      <c r="E2596" s="24"/>
      <c r="F2596" s="24"/>
      <c r="G2596" s="43"/>
      <c r="I2596" s="4">
        <v>14</v>
      </c>
      <c r="N2596">
        <f>K2583*10000+L2583*100+B2581</f>
        <v>91001</v>
      </c>
      <c r="O2596">
        <f>K2583*10000+L2583*100+C2581</f>
        <v>91002</v>
      </c>
      <c r="P2596">
        <f>K2583*10000+L2583*100+D2581</f>
        <v>91003</v>
      </c>
      <c r="Q2596">
        <f>K2583*10000+L2583*100+E2561</f>
        <v>91004</v>
      </c>
      <c r="R2596">
        <f>K2583*10000+L2583*100+F2561</f>
        <v>91005</v>
      </c>
    </row>
    <row r="2597" spans="1:18">
      <c r="A2597" s="2"/>
      <c r="B2597" s="5"/>
      <c r="C2597" s="5"/>
      <c r="D2597" s="5"/>
      <c r="E2597" s="5"/>
      <c r="F2597" s="5"/>
      <c r="G2597" s="5"/>
      <c r="I2597" s="13"/>
    </row>
    <row r="2598" spans="1:18">
      <c r="A2598" s="6"/>
      <c r="B2598" s="7">
        <v>1</v>
      </c>
      <c r="C2598" s="7">
        <v>2</v>
      </c>
      <c r="D2598" s="7">
        <v>3</v>
      </c>
      <c r="E2598" s="7">
        <v>4</v>
      </c>
      <c r="F2598" s="7">
        <v>5</v>
      </c>
      <c r="G2598" s="7">
        <v>9</v>
      </c>
      <c r="I2598" s="13"/>
    </row>
    <row r="2601" spans="1:18">
      <c r="A2601" s="1" t="str">
        <f>"Version "&amp;K2603&amp;"; Task"&amp;L2603</f>
        <v>Version 9; Task11</v>
      </c>
      <c r="B2601" s="4">
        <v>1</v>
      </c>
      <c r="C2601" s="4">
        <v>2</v>
      </c>
      <c r="D2601" s="4">
        <v>3</v>
      </c>
      <c r="E2601" s="4">
        <f>E2581</f>
        <v>4</v>
      </c>
      <c r="F2601" s="4">
        <f>F2581</f>
        <v>5</v>
      </c>
      <c r="I2601" s="13"/>
    </row>
    <row r="2602" spans="1:18" ht="15" customHeight="1">
      <c r="A2602" s="11" t="s">
        <v>8</v>
      </c>
      <c r="B2602" s="12" t="s">
        <v>9</v>
      </c>
      <c r="C2602" s="12" t="s">
        <v>10</v>
      </c>
      <c r="D2602" s="12" t="s">
        <v>11</v>
      </c>
      <c r="E2602" s="23" t="s">
        <v>20</v>
      </c>
      <c r="F2602" s="23" t="s">
        <v>21</v>
      </c>
      <c r="G2602" s="41" t="s">
        <v>15</v>
      </c>
      <c r="I2602" s="13"/>
      <c r="K2602" t="s">
        <v>12</v>
      </c>
      <c r="L2602" t="s">
        <v>1</v>
      </c>
    </row>
    <row r="2603" spans="1:18">
      <c r="A2603" s="10" t="str">
        <f>INDEX(REFERENCE!$B$2:$K$2,1,'EXAMPLE OF CHOICE CARDS'!I2603)</f>
        <v>Brand</v>
      </c>
      <c r="B2603" s="5" t="str">
        <f>INDEX('DCM CARDS LOOKUP - HIDDEN'!$P$4:$AF$8890,MATCH(N2603,'DCM CARDS LOOKUP - HIDDEN'!$O$4:$O$8890,0),$I2603)</f>
        <v>Sudafed</v>
      </c>
      <c r="C2603" s="5" t="str">
        <f>INDEX('DCM CARDS LOOKUP - HIDDEN'!$P$4:$AF$8890,MATCH(O2603,'DCM CARDS LOOKUP - HIDDEN'!$O$4:$O$8890,0),$I2603)</f>
        <v>UP &amp; UP</v>
      </c>
      <c r="D2603" s="5" t="str">
        <f>INDEX('DCM CARDS LOOKUP - HIDDEN'!$P$4:$AF$8890,MATCH(P2603,'DCM CARDS LOOKUP - HIDDEN'!$O$4:$O$8890,0),$I2603)</f>
        <v>CVS</v>
      </c>
      <c r="E2603" s="5" t="str">
        <f>INDEX('DCM CARDS LOOKUP - HIDDEN'!$P$4:$AF$8890,MATCH(Q2603,'DCM CARDS LOOKUP - HIDDEN'!$O$4:$O$8890,0),$I2603)</f>
        <v>Mucinex</v>
      </c>
      <c r="F2603" s="5" t="str">
        <f>INDEX('DCM CARDS LOOKUP - HIDDEN'!$P$4:$AF$8890,MATCH(R2603,'DCM CARDS LOOKUP - HIDDEN'!$O$4:$O$8890,0),$I2603)</f>
        <v>Other Brand</v>
      </c>
      <c r="G2603" s="42"/>
      <c r="I2603" s="4">
        <v>1</v>
      </c>
      <c r="K2603">
        <f>IF(L2583=15,K2583+1,K2583)</f>
        <v>9</v>
      </c>
      <c r="L2603">
        <f>IF(L2583&lt;15,L2583+1,1)</f>
        <v>11</v>
      </c>
      <c r="N2603">
        <f>K2603*10000+L2603*100+B2601</f>
        <v>91101</v>
      </c>
      <c r="O2603">
        <f>K2603*10000+L2603*100+C2601</f>
        <v>91102</v>
      </c>
      <c r="P2603">
        <f>K2603*10000+L2603*100+D2601</f>
        <v>91103</v>
      </c>
      <c r="Q2603">
        <f>K2603*10000+L2603*100+E2581</f>
        <v>91104</v>
      </c>
      <c r="R2603">
        <f>K2603*10000+L2603*100+F2581</f>
        <v>91105</v>
      </c>
    </row>
    <row r="2604" spans="1:18">
      <c r="A2604" s="10" t="str">
        <f>INDEX(REFERENCE!$B$2:$K$2,1,'EXAMPLE OF CHOICE CARDS'!I2604)</f>
        <v>Format</v>
      </c>
      <c r="B2604" s="5" t="str">
        <f>INDEX('DCM CARDS LOOKUP - HIDDEN'!$P$4:$AF$8890,MATCH(N2604,'DCM CARDS LOOKUP - HIDDEN'!$O$4:$O$8890,0),$I2604)</f>
        <v>Powder packet</v>
      </c>
      <c r="C2604" s="5" t="str">
        <f>INDEX('DCM CARDS LOOKUP - HIDDEN'!$P$4:$AF$8890,MATCH(O2604,'DCM CARDS LOOKUP - HIDDEN'!$O$4:$O$8890,0),$I2604)</f>
        <v>Tablet</v>
      </c>
      <c r="D2604" s="5" t="str">
        <f>INDEX('DCM CARDS LOOKUP - HIDDEN'!$P$4:$AF$8890,MATCH(P2604,'DCM CARDS LOOKUP - HIDDEN'!$O$4:$O$8890,0),$I2604)</f>
        <v>Gummies</v>
      </c>
      <c r="E2604" s="5" t="str">
        <f>INDEX('DCM CARDS LOOKUP - HIDDEN'!$P$4:$AF$8890,MATCH(Q2604,'DCM CARDS LOOKUP - HIDDEN'!$O$4:$O$8890,0),$I2604)</f>
        <v>Effervescent Tablets</v>
      </c>
      <c r="F2604" s="5" t="str">
        <f>INDEX('DCM CARDS LOOKUP - HIDDEN'!$P$4:$AF$8890,MATCH(R2604,'DCM CARDS LOOKUP - HIDDEN'!$O$4:$O$8890,0),$I2604)</f>
        <v>Hot liquid powder packet</v>
      </c>
      <c r="G2604" s="42"/>
      <c r="I2604" s="4">
        <v>2</v>
      </c>
      <c r="N2604">
        <f>K2603*10000+L2603*100+B2601</f>
        <v>91101</v>
      </c>
      <c r="O2604">
        <f>K2603*10000+L2603*100+C2601</f>
        <v>91102</v>
      </c>
      <c r="P2604">
        <f>K2603*10000+L2603*100+D2601</f>
        <v>91103</v>
      </c>
      <c r="Q2604">
        <f>K2603*10000+L2603*100+E2581</f>
        <v>91104</v>
      </c>
      <c r="R2604">
        <f>K2603*10000+L2603*100+F2581</f>
        <v>91105</v>
      </c>
    </row>
    <row r="2605" spans="1:18">
      <c r="A2605" s="10" t="str">
        <f>INDEX(REFERENCE!$B$2:$K$2,1,'EXAMPLE OF CHOICE CARDS'!I2605)</f>
        <v>Symptoms</v>
      </c>
      <c r="B2605" s="5" t="str">
        <f>INDEX('DCM CARDS LOOKUP - HIDDEN'!$P$4:$AF$8890,MATCH(N2605,'DCM CARDS LOOKUP - HIDDEN'!$O$4:$O$8890,0),$I2605)</f>
        <v>Runny nose relief</v>
      </c>
      <c r="C2605" s="5" t="str">
        <f>INDEX('DCM CARDS LOOKUP - HIDDEN'!$P$4:$AF$8890,MATCH(O2605,'DCM CARDS LOOKUP - HIDDEN'!$O$4:$O$8890,0),$I2605)</f>
        <v>Head Pain Relief</v>
      </c>
      <c r="D2605" s="5" t="str">
        <f>INDEX('DCM CARDS LOOKUP - HIDDEN'!$P$4:$AF$8890,MATCH(P2605,'DCM CARDS LOOKUP - HIDDEN'!$O$4:$O$8890,0),$I2605)</f>
        <v>Sinus Pressure relief</v>
      </c>
      <c r="E2605" s="5" t="str">
        <f>INDEX('DCM CARDS LOOKUP - HIDDEN'!$P$4:$AF$8890,MATCH(Q2605,'DCM CARDS LOOKUP - HIDDEN'!$O$4:$O$8890,0),$I2605)</f>
        <v>Runny nose relief</v>
      </c>
      <c r="F2605" s="5" t="str">
        <f>INDEX('DCM CARDS LOOKUP - HIDDEN'!$P$4:$AF$8890,MATCH(R2605,'DCM CARDS LOOKUP - HIDDEN'!$O$4:$O$8890,0),$I2605)</f>
        <v>Flu/ Severe cold Relief</v>
      </c>
      <c r="G2605" s="42"/>
      <c r="I2605" s="4">
        <v>3</v>
      </c>
      <c r="N2605">
        <f>K2603*10000+L2603*100+B2601</f>
        <v>91101</v>
      </c>
      <c r="O2605">
        <f>K2603*10000+L2603*100+C2601</f>
        <v>91102</v>
      </c>
      <c r="P2605">
        <f>K2603*10000+L2603*100+D2601</f>
        <v>91103</v>
      </c>
      <c r="Q2605">
        <f>K2603*10000+L2603*100+E2581</f>
        <v>91104</v>
      </c>
      <c r="R2605">
        <f>K2603*10000+L2603*100+F2581</f>
        <v>91105</v>
      </c>
    </row>
    <row r="2606" spans="1:18">
      <c r="A2606" s="10" t="str">
        <f>INDEX(REFERENCE!$B$2:$K$2,1,'EXAMPLE OF CHOICE CARDS'!I2606)</f>
        <v>Benefit</v>
      </c>
      <c r="B2606" s="5" t="str">
        <f>INDEX('DCM CARDS LOOKUP - HIDDEN'!$P$4:$AF$8890,MATCH(N2606,'DCM CARDS LOOKUP - HIDDEN'!$O$4:$O$8890,0),$I2606)</f>
        <v>FSA/HSA Eligible</v>
      </c>
      <c r="C2606" s="5" t="str">
        <f>INDEX('DCM CARDS LOOKUP - HIDDEN'!$P$4:$AF$8890,MATCH(O2606,'DCM CARDS LOOKUP - HIDDEN'!$O$4:$O$8890,0),$I2606)</f>
        <v>FSA/HSA Eligible</v>
      </c>
      <c r="D2606" s="5" t="str">
        <f>INDEX('DCM CARDS LOOKUP - HIDDEN'!$P$4:$AF$8890,MATCH(P2606,'DCM CARDS LOOKUP - HIDDEN'!$O$4:$O$8890,0),$I2606)</f>
        <v>Natural Ingredients</v>
      </c>
      <c r="E2606" s="5" t="str">
        <f>INDEX('DCM CARDS LOOKUP - HIDDEN'!$P$4:$AF$8890,MATCH(Q2606,'DCM CARDS LOOKUP - HIDDEN'!$O$4:$O$8890,0),$I2606)</f>
        <v>Non-Medicated</v>
      </c>
      <c r="F2606" s="5" t="str">
        <f>INDEX('DCM CARDS LOOKUP - HIDDEN'!$P$4:$AF$8890,MATCH(R2606,'DCM CARDS LOOKUP - HIDDEN'!$O$4:$O$8890,0),$I2606)</f>
        <v>Drug free</v>
      </c>
      <c r="G2606" s="42"/>
      <c r="I2606" s="4">
        <v>4</v>
      </c>
      <c r="N2606">
        <f>K2603*10000+L2603*100+B2601</f>
        <v>91101</v>
      </c>
      <c r="O2606">
        <f>K2603*10000+L2603*100+C2601</f>
        <v>91102</v>
      </c>
      <c r="P2606">
        <f>K2603*10000+L2603*100+D2601</f>
        <v>91103</v>
      </c>
      <c r="Q2606">
        <f>K2603*10000+L2603*100+E2581</f>
        <v>91104</v>
      </c>
      <c r="R2606">
        <f>K2603*10000+L2603*100+F2581</f>
        <v>91105</v>
      </c>
    </row>
    <row r="2607" spans="1:18">
      <c r="A2607" s="10" t="str">
        <f>INDEX(REFERENCE!$B$2:$K$2,1,'EXAMPLE OF CHOICE CARDS'!I2607)</f>
        <v>Doses</v>
      </c>
      <c r="B2607" s="5" t="str">
        <f>INDEX('DCM CARDS LOOKUP - HIDDEN'!$P$4:$AF$8890,MATCH(N2607,'DCM CARDS LOOKUP - HIDDEN'!$O$4:$O$8890,0),$I2607)</f>
        <v>12 Doses</v>
      </c>
      <c r="C2607" s="5" t="str">
        <f>INDEX('DCM CARDS LOOKUP - HIDDEN'!$P$4:$AF$8890,MATCH(O2607,'DCM CARDS LOOKUP - HIDDEN'!$O$4:$O$8890,0),$I2607)</f>
        <v>60 Doses</v>
      </c>
      <c r="D2607" s="5" t="str">
        <f>INDEX('DCM CARDS LOOKUP - HIDDEN'!$P$4:$AF$8890,MATCH(P2607,'DCM CARDS LOOKUP - HIDDEN'!$O$4:$O$8890,0),$I2607)</f>
        <v>12 Doses</v>
      </c>
      <c r="E2607" s="5" t="str">
        <f>INDEX('DCM CARDS LOOKUP - HIDDEN'!$P$4:$AF$8890,MATCH(Q2607,'DCM CARDS LOOKUP - HIDDEN'!$O$4:$O$8890,0),$I2607)</f>
        <v>60 Doses</v>
      </c>
      <c r="F2607" s="5" t="str">
        <f>INDEX('DCM CARDS LOOKUP - HIDDEN'!$P$4:$AF$8890,MATCH(R2607,'DCM CARDS LOOKUP - HIDDEN'!$O$4:$O$8890,0),$I2607)</f>
        <v>30 Doses</v>
      </c>
      <c r="G2607" s="42"/>
      <c r="I2607" s="4">
        <v>5</v>
      </c>
      <c r="N2607">
        <f>K2603*10000+L2603*100+B2601</f>
        <v>91101</v>
      </c>
      <c r="O2607">
        <f>K2603*10000+L2603*100+C2601</f>
        <v>91102</v>
      </c>
      <c r="P2607">
        <f>K2603*10000+L2603*100+D2601</f>
        <v>91103</v>
      </c>
      <c r="Q2607">
        <f>K2603*10000+L2603*100+E2581</f>
        <v>91104</v>
      </c>
      <c r="R2607">
        <f>K2603*10000+L2603*100+F2581</f>
        <v>91105</v>
      </c>
    </row>
    <row r="2608" spans="1:18">
      <c r="A2608" s="10" t="str">
        <f>INDEX(REFERENCE!$B$2:$K$2,1,'EXAMPLE OF CHOICE CARDS'!I2608)</f>
        <v>flavor</v>
      </c>
      <c r="B2608" s="5" t="str">
        <f>INDEX('DCM CARDS LOOKUP - HIDDEN'!$P$4:$AF$8890,MATCH(N2608,'DCM CARDS LOOKUP - HIDDEN'!$O$4:$O$8890,0),$I2608)</f>
        <v>Honey Lemon</v>
      </c>
      <c r="C2608" s="5" t="str">
        <f>INDEX('DCM CARDS LOOKUP - HIDDEN'!$P$4:$AF$8890,MATCH(O2608,'DCM CARDS LOOKUP - HIDDEN'!$O$4:$O$8890,0),$I2608)</f>
        <v>-</v>
      </c>
      <c r="D2608" s="5" t="str">
        <f>INDEX('DCM CARDS LOOKUP - HIDDEN'!$P$4:$AF$8890,MATCH(P2608,'DCM CARDS LOOKUP - HIDDEN'!$O$4:$O$8890,0),$I2608)</f>
        <v>Honey</v>
      </c>
      <c r="E2608" s="5" t="str">
        <f>INDEX('DCM CARDS LOOKUP - HIDDEN'!$P$4:$AF$8890,MATCH(Q2608,'DCM CARDS LOOKUP - HIDDEN'!$O$4:$O$8890,0),$I2608)</f>
        <v>Cherry</v>
      </c>
      <c r="F2608" s="5" t="str">
        <f>INDEX('DCM CARDS LOOKUP - HIDDEN'!$P$4:$AF$8890,MATCH(R2608,'DCM CARDS LOOKUP - HIDDEN'!$O$4:$O$8890,0),$I2608)</f>
        <v>Mixed Berry</v>
      </c>
      <c r="G2608" s="42"/>
      <c r="I2608" s="4">
        <v>6</v>
      </c>
      <c r="N2608">
        <f>K2603*10000+L2603*100+B2601</f>
        <v>91101</v>
      </c>
      <c r="O2608">
        <f>K2603*10000+L2603*100+C2601</f>
        <v>91102</v>
      </c>
      <c r="P2608">
        <f>K2603*10000+L2603*100+D2601</f>
        <v>91103</v>
      </c>
      <c r="Q2608">
        <f>K2603*10000+L2603*100+E2581</f>
        <v>91104</v>
      </c>
      <c r="R2608">
        <f>K2603*10000+L2603*100+F2581</f>
        <v>91105</v>
      </c>
    </row>
    <row r="2609" spans="1:18" ht="15" customHeight="1">
      <c r="A2609" s="10" t="str">
        <f>INDEX(REFERENCE!$B$2:$K$2,1,'EXAMPLE OF CHOICE CARDS'!I2609)</f>
        <v>Price</v>
      </c>
      <c r="B2609" s="29">
        <f>INDEX('DCM CARDS LOOKUP - HIDDEN'!$P$4:$AF$8890,MATCH(N2609,'DCM CARDS LOOKUP - HIDDEN'!$O$4:$O$8890,0),$I2609)</f>
        <v>10</v>
      </c>
      <c r="C2609" s="29">
        <f>INDEX('DCM CARDS LOOKUP - HIDDEN'!$P$4:$AF$8890,MATCH(O2609,'DCM CARDS LOOKUP - HIDDEN'!$O$4:$O$8890,0),$I2609)</f>
        <v>38</v>
      </c>
      <c r="D2609" s="29">
        <f>INDEX('DCM CARDS LOOKUP - HIDDEN'!$P$4:$AF$8890,MATCH(P2609,'DCM CARDS LOOKUP - HIDDEN'!$O$4:$O$8890,0),$I2609)</f>
        <v>12</v>
      </c>
      <c r="E2609" s="29">
        <f>INDEX('DCM CARDS LOOKUP - HIDDEN'!$P$4:$AF$8890,MATCH(Q2609,'DCM CARDS LOOKUP - HIDDEN'!$O$4:$O$8890,0),$I2609)</f>
        <v>12</v>
      </c>
      <c r="F2609" s="29">
        <f>INDEX('DCM CARDS LOOKUP - HIDDEN'!$P$4:$AF$8890,MATCH(R2609,'DCM CARDS LOOKUP - HIDDEN'!$O$4:$O$8890,0),$I2609)</f>
        <v>16</v>
      </c>
      <c r="G2609" s="42"/>
      <c r="I2609" s="4">
        <v>7</v>
      </c>
      <c r="N2609">
        <f>K2603*10000+L2603*100+B2601</f>
        <v>91101</v>
      </c>
      <c r="O2609">
        <f>K2603*10000+L2603*100+C2601</f>
        <v>91102</v>
      </c>
      <c r="P2609">
        <f>K2603*10000+L2603*100+D2601</f>
        <v>91103</v>
      </c>
      <c r="Q2609">
        <f>K2603*10000+L2603*100+E2581</f>
        <v>91104</v>
      </c>
      <c r="R2609">
        <f>K2603*10000+L2603*100+F2581</f>
        <v>91105</v>
      </c>
    </row>
    <row r="2610" spans="1:18" ht="15" hidden="1" customHeight="1">
      <c r="A2610" s="10">
        <f>INDEX(REFERENCE!$B$2:$K$2,1,'EXAMPLE OF CHOICE CARDS'!I2610)</f>
        <v>0</v>
      </c>
      <c r="B2610" s="29">
        <f>INDEX('DCM CARDS LOOKUP - HIDDEN'!$P$4:$AF$8890,MATCH(N2610,'DCM CARDS LOOKUP - HIDDEN'!$O$4:$O$8890,0),$I2610)</f>
        <v>0</v>
      </c>
      <c r="C2610" s="29">
        <f>INDEX('DCM CARDS LOOKUP - HIDDEN'!$P$4:$AF$8890,MATCH(O2610,'DCM CARDS LOOKUP - HIDDEN'!$O$4:$O$8890,0),$I2610)</f>
        <v>0</v>
      </c>
      <c r="D2610" s="29">
        <f>INDEX('DCM CARDS LOOKUP - HIDDEN'!$P$4:$AF$8890,MATCH(P2610,'DCM CARDS LOOKUP - HIDDEN'!$O$4:$O$8890,0),$I2610)</f>
        <v>0</v>
      </c>
      <c r="E2610" s="29">
        <f>INDEX('DCM CARDS LOOKUP - HIDDEN'!$P$4:$AF$8890,MATCH(Q2610,'DCM CARDS LOOKUP - HIDDEN'!$O$4:$O$8890,0),$I2610)</f>
        <v>0</v>
      </c>
      <c r="F2610" s="29">
        <f>INDEX('DCM CARDS LOOKUP - HIDDEN'!$P$4:$AF$8890,MATCH(R2610,'DCM CARDS LOOKUP - HIDDEN'!$O$4:$O$8890,0),$I2610)</f>
        <v>0</v>
      </c>
      <c r="G2610" s="42"/>
      <c r="I2610" s="4">
        <v>8</v>
      </c>
      <c r="N2610">
        <f>K2603*10000+L2603*100+B2601</f>
        <v>91101</v>
      </c>
      <c r="O2610">
        <f>K2603*10000+L2603*100+C2601</f>
        <v>91102</v>
      </c>
      <c r="P2610">
        <f>K2603*10000+L2603*100+D2601</f>
        <v>91103</v>
      </c>
      <c r="Q2610">
        <f>K2603*10000+L2603*100+E2581</f>
        <v>91104</v>
      </c>
      <c r="R2610">
        <f>K2603*10000+L2603*100+F2581</f>
        <v>91105</v>
      </c>
    </row>
    <row r="2611" spans="1:18" ht="15" hidden="1" customHeight="1">
      <c r="A2611" s="10">
        <f>INDEX(REFERENCE!$B$2:$K$2,1,'EXAMPLE OF CHOICE CARDS'!I2611)</f>
        <v>0</v>
      </c>
      <c r="B2611" s="5">
        <f>INDEX('DCM CARDS LOOKUP - HIDDEN'!$P$4:$AF$8890,MATCH(N2611,'DCM CARDS LOOKUP - HIDDEN'!$O$4:$O$8890,0),$I2611)</f>
        <v>0</v>
      </c>
      <c r="C2611" s="5">
        <f>INDEX('DCM CARDS LOOKUP - HIDDEN'!$P$4:$AF$8890,MATCH(O2611,'DCM CARDS LOOKUP - HIDDEN'!$O$4:$O$8890,0),$I2611)</f>
        <v>0</v>
      </c>
      <c r="D2611" s="5">
        <f>INDEX('DCM CARDS LOOKUP - HIDDEN'!$P$4:$AF$8890,MATCH(P2611,'DCM CARDS LOOKUP - HIDDEN'!$O$4:$O$8890,0),$I2611)</f>
        <v>0</v>
      </c>
      <c r="E2611" s="5">
        <f>INDEX('DCM CARDS LOOKUP - HIDDEN'!$P$4:$AF$8890,MATCH(Q2611,'DCM CARDS LOOKUP - HIDDEN'!$O$4:$O$8890,0),$I2611)</f>
        <v>0</v>
      </c>
      <c r="F2611" s="5">
        <f>INDEX('DCM CARDS LOOKUP - HIDDEN'!$P$4:$AF$8890,MATCH(R2611,'DCM CARDS LOOKUP - HIDDEN'!$O$4:$O$8890,0),$I2611)</f>
        <v>0</v>
      </c>
      <c r="G2611" s="42"/>
      <c r="I2611" s="4">
        <v>9</v>
      </c>
      <c r="N2611">
        <f>K2603*10000+L2603*100+B2601</f>
        <v>91101</v>
      </c>
      <c r="O2611">
        <f>K2603*10000+L2603*100+C2601</f>
        <v>91102</v>
      </c>
      <c r="P2611">
        <f>K2603*10000+L2603*100+D2601</f>
        <v>91103</v>
      </c>
      <c r="Q2611">
        <f>K2603*10000+L2603*100+E2581</f>
        <v>91104</v>
      </c>
      <c r="R2611">
        <f>K2603*10000+L2603*100+F2581</f>
        <v>91105</v>
      </c>
    </row>
    <row r="2612" spans="1:18" ht="15" hidden="1" customHeight="1">
      <c r="A2612" s="10">
        <f>INDEX(REFERENCE!$B$2:$K$2,1,'EXAMPLE OF CHOICE CARDS'!I2612)</f>
        <v>0</v>
      </c>
      <c r="B2612" s="5">
        <f>INDEX('DCM CARDS LOOKUP - HIDDEN'!$P$4:$AF$8890,MATCH(N2612,'DCM CARDS LOOKUP - HIDDEN'!$O$4:$O$8890,0),$I2612)</f>
        <v>0</v>
      </c>
      <c r="C2612" s="5">
        <f>INDEX('DCM CARDS LOOKUP - HIDDEN'!$P$4:$AF$8890,MATCH(O2612,'DCM CARDS LOOKUP - HIDDEN'!$O$4:$O$8890,0),$I2612)</f>
        <v>0</v>
      </c>
      <c r="D2612" s="5">
        <f>INDEX('DCM CARDS LOOKUP - HIDDEN'!$P$4:$AF$8890,MATCH(P2612,'DCM CARDS LOOKUP - HIDDEN'!$O$4:$O$8890,0),$I2612)</f>
        <v>0</v>
      </c>
      <c r="E2612" s="5">
        <f>INDEX('DCM CARDS LOOKUP - HIDDEN'!$P$4:$AF$8890,MATCH(Q2612,'DCM CARDS LOOKUP - HIDDEN'!$O$4:$O$8890,0),$I2612)</f>
        <v>0</v>
      </c>
      <c r="F2612" s="5">
        <f>INDEX('DCM CARDS LOOKUP - HIDDEN'!$P$4:$AF$8890,MATCH(R2612,'DCM CARDS LOOKUP - HIDDEN'!$O$4:$O$8890,0),$I2612)</f>
        <v>0</v>
      </c>
      <c r="G2612" s="42"/>
      <c r="I2612" s="4">
        <v>10</v>
      </c>
      <c r="N2612">
        <f>K2603*10000+L2603*100+B2601</f>
        <v>91101</v>
      </c>
      <c r="O2612">
        <f>K2603*10000+L2603*100+C2601</f>
        <v>91102</v>
      </c>
      <c r="P2612">
        <f>K2603*10000+L2603*100+D2601</f>
        <v>91103</v>
      </c>
      <c r="Q2612">
        <f>K2603*10000+L2603*100+E2581</f>
        <v>91104</v>
      </c>
      <c r="R2612">
        <f>K2603*10000+L2603*100+F2581</f>
        <v>91105</v>
      </c>
    </row>
    <row r="2613" spans="1:18" ht="15" hidden="1" customHeight="1">
      <c r="A2613" s="10" t="e">
        <f>INDEX(REFERENCE!$B$2:$K$2,1,'EXAMPLE OF CHOICE CARDS'!I2613)</f>
        <v>#REF!</v>
      </c>
      <c r="B2613" s="5">
        <f>INDEX('DCM CARDS LOOKUP - HIDDEN'!$P$4:$AF$8890,MATCH(N2613,'DCM CARDS LOOKUP - HIDDEN'!$O$4:$O$8890,0),$I2613)</f>
        <v>0</v>
      </c>
      <c r="C2613" s="5">
        <f>INDEX('DCM CARDS LOOKUP - HIDDEN'!$P$4:$AF$8890,MATCH(O2613,'DCM CARDS LOOKUP - HIDDEN'!$O$4:$O$8890,0),$I2613)</f>
        <v>0</v>
      </c>
      <c r="D2613" s="5">
        <f>INDEX('DCM CARDS LOOKUP - HIDDEN'!$P$4:$AF$8890,MATCH(P2613,'DCM CARDS LOOKUP - HIDDEN'!$O$4:$O$8890,0),$I2613)</f>
        <v>0</v>
      </c>
      <c r="E2613" s="24"/>
      <c r="F2613" s="24"/>
      <c r="G2613" s="42"/>
      <c r="I2613" s="4">
        <v>11</v>
      </c>
      <c r="N2613">
        <f>K2603*10000+L2603*100+B2601</f>
        <v>91101</v>
      </c>
      <c r="O2613">
        <f>K2603*10000+L2603*100+C2601</f>
        <v>91102</v>
      </c>
      <c r="P2613">
        <f>K2603*10000+L2603*100+D2601</f>
        <v>91103</v>
      </c>
      <c r="Q2613">
        <f>K2603*10000+L2603*100+E2581</f>
        <v>91104</v>
      </c>
      <c r="R2613">
        <f>K2603*10000+L2603*100+F2581</f>
        <v>91105</v>
      </c>
    </row>
    <row r="2614" spans="1:18" ht="15" hidden="1" customHeight="1">
      <c r="A2614" s="10" t="e">
        <f>INDEX(REFERENCE!$B$2:$K$2,1,'EXAMPLE OF CHOICE CARDS'!I2614)</f>
        <v>#REF!</v>
      </c>
      <c r="B2614" s="5">
        <f>INDEX('DCM CARDS LOOKUP - HIDDEN'!$P$4:$AF$8890,MATCH(N2614,'DCM CARDS LOOKUP - HIDDEN'!$O$4:$O$8890,0),$I2614)</f>
        <v>0</v>
      </c>
      <c r="C2614" s="5">
        <f>INDEX('DCM CARDS LOOKUP - HIDDEN'!$P$4:$AF$8890,MATCH(O2614,'DCM CARDS LOOKUP - HIDDEN'!$O$4:$O$8890,0),$I2614)</f>
        <v>0</v>
      </c>
      <c r="D2614" s="5">
        <f>INDEX('DCM CARDS LOOKUP - HIDDEN'!$P$4:$AF$8890,MATCH(P2614,'DCM CARDS LOOKUP - HIDDEN'!$O$4:$O$8890,0),$I2614)</f>
        <v>0</v>
      </c>
      <c r="E2614" s="24"/>
      <c r="F2614" s="24"/>
      <c r="G2614" s="42"/>
      <c r="I2614" s="4">
        <v>12</v>
      </c>
      <c r="N2614">
        <f>K2603*10000+L2603*100+B2601</f>
        <v>91101</v>
      </c>
      <c r="O2614">
        <f>K2603*10000+L2603*100+C2601</f>
        <v>91102</v>
      </c>
      <c r="P2614">
        <f>K2603*10000+L2603*100+D2601</f>
        <v>91103</v>
      </c>
      <c r="Q2614">
        <f>K2603*10000+L2603*100+E2581</f>
        <v>91104</v>
      </c>
      <c r="R2614">
        <f>K2603*10000+L2603*100+F2581</f>
        <v>91105</v>
      </c>
    </row>
    <row r="2615" spans="1:18" ht="15" hidden="1" customHeight="1">
      <c r="A2615" s="10" t="e">
        <f>INDEX(REFERENCE!$B$2:$K$2,1,'EXAMPLE OF CHOICE CARDS'!I2615)</f>
        <v>#REF!</v>
      </c>
      <c r="B2615" s="5">
        <f>INDEX('DCM CARDS LOOKUP - HIDDEN'!$P$4:$AF$8890,MATCH(N2615,'DCM CARDS LOOKUP - HIDDEN'!$O$4:$O$8890,0),$I2615)</f>
        <v>0</v>
      </c>
      <c r="C2615" s="5">
        <f>INDEX('DCM CARDS LOOKUP - HIDDEN'!$P$4:$AF$8890,MATCH(O2615,'DCM CARDS LOOKUP - HIDDEN'!$O$4:$O$8890,0),$I2615)</f>
        <v>0</v>
      </c>
      <c r="D2615" s="5">
        <f>INDEX('DCM CARDS LOOKUP - HIDDEN'!$P$4:$AF$8890,MATCH(P2615,'DCM CARDS LOOKUP - HIDDEN'!$O$4:$O$8890,0),$I2615)</f>
        <v>0</v>
      </c>
      <c r="E2615" s="24"/>
      <c r="F2615" s="24"/>
      <c r="G2615" s="42"/>
      <c r="I2615" s="4">
        <v>13</v>
      </c>
      <c r="N2615">
        <f>K2603*10000+L2603*100+B2601</f>
        <v>91101</v>
      </c>
      <c r="O2615">
        <f>K2603*10000+L2603*100+C2601</f>
        <v>91102</v>
      </c>
      <c r="P2615">
        <f>K2603*10000+L2603*100+D2601</f>
        <v>91103</v>
      </c>
      <c r="Q2615">
        <f>K2603*10000+L2603*100+E2581</f>
        <v>91104</v>
      </c>
      <c r="R2615">
        <f>K2603*10000+L2603*100+F2581</f>
        <v>91105</v>
      </c>
    </row>
    <row r="2616" spans="1:18" ht="15" hidden="1" customHeight="1">
      <c r="A2616" s="10" t="e">
        <f>INDEX(REFERENCE!$B$2:$K$2,1,'EXAMPLE OF CHOICE CARDS'!I2616)</f>
        <v>#REF!</v>
      </c>
      <c r="B2616" s="5">
        <f>INDEX('DCM CARDS LOOKUP - HIDDEN'!$P$4:$AF$8890,MATCH(N2616,'DCM CARDS LOOKUP - HIDDEN'!$O$4:$O$8890,0),$I2616)</f>
        <v>0</v>
      </c>
      <c r="C2616" s="5">
        <f>INDEX('DCM CARDS LOOKUP - HIDDEN'!$P$4:$AF$8890,MATCH(O2616,'DCM CARDS LOOKUP - HIDDEN'!$O$4:$O$8890,0),$I2616)</f>
        <v>0</v>
      </c>
      <c r="D2616" s="5">
        <f>INDEX('DCM CARDS LOOKUP - HIDDEN'!$P$4:$AF$8890,MATCH(P2616,'DCM CARDS LOOKUP - HIDDEN'!$O$4:$O$8890,0),$I2616)</f>
        <v>0</v>
      </c>
      <c r="E2616" s="24"/>
      <c r="F2616" s="24"/>
      <c r="G2616" s="43"/>
      <c r="I2616" s="4">
        <v>14</v>
      </c>
      <c r="N2616">
        <f>K2603*10000+L2603*100+B2601</f>
        <v>91101</v>
      </c>
      <c r="O2616">
        <f>K2603*10000+L2603*100+C2601</f>
        <v>91102</v>
      </c>
      <c r="P2616">
        <f>K2603*10000+L2603*100+D2601</f>
        <v>91103</v>
      </c>
      <c r="Q2616">
        <f>K2603*10000+L2603*100+E2581</f>
        <v>91104</v>
      </c>
      <c r="R2616">
        <f>K2603*10000+L2603*100+F2581</f>
        <v>91105</v>
      </c>
    </row>
    <row r="2617" spans="1:18">
      <c r="A2617" s="2"/>
      <c r="B2617" s="5"/>
      <c r="C2617" s="5"/>
      <c r="D2617" s="5"/>
      <c r="E2617" s="5"/>
      <c r="F2617" s="5"/>
      <c r="G2617" s="5"/>
      <c r="I2617" s="13"/>
    </row>
    <row r="2618" spans="1:18">
      <c r="A2618" s="6"/>
      <c r="B2618" s="7">
        <v>1</v>
      </c>
      <c r="C2618" s="7">
        <v>2</v>
      </c>
      <c r="D2618" s="7">
        <v>3</v>
      </c>
      <c r="E2618" s="7">
        <v>4</v>
      </c>
      <c r="F2618" s="7">
        <v>5</v>
      </c>
      <c r="G2618" s="7">
        <v>9</v>
      </c>
      <c r="I2618" s="13"/>
    </row>
    <row r="2621" spans="1:18">
      <c r="A2621" s="1" t="str">
        <f>"Version "&amp;K2623&amp;"; Task"&amp;L2623</f>
        <v>Version 9; Task12</v>
      </c>
      <c r="B2621" s="4">
        <v>1</v>
      </c>
      <c r="C2621" s="4">
        <v>2</v>
      </c>
      <c r="D2621" s="4">
        <v>3</v>
      </c>
      <c r="E2621" s="4">
        <f>E2601</f>
        <v>4</v>
      </c>
      <c r="F2621" s="4">
        <f>F2601</f>
        <v>5</v>
      </c>
      <c r="I2621" s="13"/>
    </row>
    <row r="2622" spans="1:18" ht="15" customHeight="1">
      <c r="A2622" s="11" t="s">
        <v>8</v>
      </c>
      <c r="B2622" s="12" t="s">
        <v>9</v>
      </c>
      <c r="C2622" s="12" t="s">
        <v>10</v>
      </c>
      <c r="D2622" s="12" t="s">
        <v>11</v>
      </c>
      <c r="E2622" s="23" t="s">
        <v>20</v>
      </c>
      <c r="F2622" s="23" t="s">
        <v>21</v>
      </c>
      <c r="G2622" s="41" t="s">
        <v>15</v>
      </c>
      <c r="I2622" s="13"/>
      <c r="K2622" t="s">
        <v>12</v>
      </c>
      <c r="L2622" t="s">
        <v>1</v>
      </c>
    </row>
    <row r="2623" spans="1:18">
      <c r="A2623" s="10" t="str">
        <f>INDEX(REFERENCE!$B$2:$K$2,1,'EXAMPLE OF CHOICE CARDS'!I2623)</f>
        <v>Brand</v>
      </c>
      <c r="B2623" s="5" t="str">
        <f>INDEX('DCM CARDS LOOKUP - HIDDEN'!$P$4:$AF$8890,MATCH(N2623,'DCM CARDS LOOKUP - HIDDEN'!$O$4:$O$8890,0),$I2623)</f>
        <v>Theraflu</v>
      </c>
      <c r="C2623" s="5" t="str">
        <f>INDEX('DCM CARDS LOOKUP - HIDDEN'!$P$4:$AF$8890,MATCH(O2623,'DCM CARDS LOOKUP - HIDDEN'!$O$4:$O$8890,0),$I2623)</f>
        <v>Dayquil</v>
      </c>
      <c r="D2623" s="5" t="str">
        <f>INDEX('DCM CARDS LOOKUP - HIDDEN'!$P$4:$AF$8890,MATCH(P2623,'DCM CARDS LOOKUP - HIDDEN'!$O$4:$O$8890,0),$I2623)</f>
        <v>Robitussin</v>
      </c>
      <c r="E2623" s="5" t="str">
        <f>INDEX('DCM CARDS LOOKUP - HIDDEN'!$P$4:$AF$8890,MATCH(Q2623,'DCM CARDS LOOKUP - HIDDEN'!$O$4:$O$8890,0),$I2623)</f>
        <v>Walgreens</v>
      </c>
      <c r="F2623" s="5" t="str">
        <f>INDEX('DCM CARDS LOOKUP - HIDDEN'!$P$4:$AF$8890,MATCH(R2623,'DCM CARDS LOOKUP - HIDDEN'!$O$4:$O$8890,0),$I2623)</f>
        <v>Dayquil</v>
      </c>
      <c r="G2623" s="42"/>
      <c r="I2623" s="4">
        <v>1</v>
      </c>
      <c r="K2623">
        <f>IF(L2603=15,K2603+1,K2603)</f>
        <v>9</v>
      </c>
      <c r="L2623">
        <f>IF(L2603&lt;15,L2603+1,1)</f>
        <v>12</v>
      </c>
      <c r="N2623">
        <f>K2623*10000+L2623*100+B2621</f>
        <v>91201</v>
      </c>
      <c r="O2623">
        <f>K2623*10000+L2623*100+C2621</f>
        <v>91202</v>
      </c>
      <c r="P2623">
        <f>K2623*10000+L2623*100+D2621</f>
        <v>91203</v>
      </c>
      <c r="Q2623">
        <f>K2623*10000+L2623*100+E2601</f>
        <v>91204</v>
      </c>
      <c r="R2623">
        <f>K2623*10000+L2623*100+F2601</f>
        <v>91205</v>
      </c>
    </row>
    <row r="2624" spans="1:18">
      <c r="A2624" s="10" t="str">
        <f>INDEX(REFERENCE!$B$2:$K$2,1,'EXAMPLE OF CHOICE CARDS'!I2624)</f>
        <v>Format</v>
      </c>
      <c r="B2624" s="5" t="str">
        <f>INDEX('DCM CARDS LOOKUP - HIDDEN'!$P$4:$AF$8890,MATCH(N2624,'DCM CARDS LOOKUP - HIDDEN'!$O$4:$O$8890,0),$I2624)</f>
        <v>Tablet</v>
      </c>
      <c r="C2624" s="5" t="str">
        <f>INDEX('DCM CARDS LOOKUP - HIDDEN'!$P$4:$AF$8890,MATCH(O2624,'DCM CARDS LOOKUP - HIDDEN'!$O$4:$O$8890,0),$I2624)</f>
        <v>Nasal Spray</v>
      </c>
      <c r="D2624" s="5" t="str">
        <f>INDEX('DCM CARDS LOOKUP - HIDDEN'!$P$4:$AF$8890,MATCH(P2624,'DCM CARDS LOOKUP - HIDDEN'!$O$4:$O$8890,0),$I2624)</f>
        <v>Powder packet</v>
      </c>
      <c r="E2624" s="5" t="str">
        <f>INDEX('DCM CARDS LOOKUP - HIDDEN'!$P$4:$AF$8890,MATCH(Q2624,'DCM CARDS LOOKUP - HIDDEN'!$O$4:$O$8890,0),$I2624)</f>
        <v>Gummies</v>
      </c>
      <c r="F2624" s="5" t="str">
        <f>INDEX('DCM CARDS LOOKUP - HIDDEN'!$P$4:$AF$8890,MATCH(R2624,'DCM CARDS LOOKUP - HIDDEN'!$O$4:$O$8890,0),$I2624)</f>
        <v>Syrup/liquid</v>
      </c>
      <c r="G2624" s="42"/>
      <c r="I2624" s="4">
        <v>2</v>
      </c>
      <c r="N2624">
        <f>K2623*10000+L2623*100+B2621</f>
        <v>91201</v>
      </c>
      <c r="O2624">
        <f>K2623*10000+L2623*100+C2621</f>
        <v>91202</v>
      </c>
      <c r="P2624">
        <f>K2623*10000+L2623*100+D2621</f>
        <v>91203</v>
      </c>
      <c r="Q2624">
        <f>K2623*10000+L2623*100+E2601</f>
        <v>91204</v>
      </c>
      <c r="R2624">
        <f>K2623*10000+L2623*100+F2601</f>
        <v>91205</v>
      </c>
    </row>
    <row r="2625" spans="1:18">
      <c r="A2625" s="10" t="str">
        <f>INDEX(REFERENCE!$B$2:$K$2,1,'EXAMPLE OF CHOICE CARDS'!I2625)</f>
        <v>Symptoms</v>
      </c>
      <c r="B2625" s="5" t="str">
        <f>INDEX('DCM CARDS LOOKUP - HIDDEN'!$P$4:$AF$8890,MATCH(N2625,'DCM CARDS LOOKUP - HIDDEN'!$O$4:$O$8890,0),$I2625)</f>
        <v>Sinus Pressure relief</v>
      </c>
      <c r="C2625" s="5" t="str">
        <f>INDEX('DCM CARDS LOOKUP - HIDDEN'!$P$4:$AF$8890,MATCH(O2625,'DCM CARDS LOOKUP - HIDDEN'!$O$4:$O$8890,0),$I2625)</f>
        <v>Runny nose relief</v>
      </c>
      <c r="D2625" s="5" t="str">
        <f>INDEX('DCM CARDS LOOKUP - HIDDEN'!$P$4:$AF$8890,MATCH(P2625,'DCM CARDS LOOKUP - HIDDEN'!$O$4:$O$8890,0),$I2625)</f>
        <v>Chest congestion relief</v>
      </c>
      <c r="E2625" s="5" t="str">
        <f>INDEX('DCM CARDS LOOKUP - HIDDEN'!$P$4:$AF$8890,MATCH(Q2625,'DCM CARDS LOOKUP - HIDDEN'!$O$4:$O$8890,0),$I2625)</f>
        <v>Strengthens Immune System</v>
      </c>
      <c r="F2625" s="5" t="str">
        <f>INDEX('DCM CARDS LOOKUP - HIDDEN'!$P$4:$AF$8890,MATCH(R2625,'DCM CARDS LOOKUP - HIDDEN'!$O$4:$O$8890,0),$I2625)</f>
        <v>Controls Cough</v>
      </c>
      <c r="G2625" s="42"/>
      <c r="I2625" s="4">
        <v>3</v>
      </c>
      <c r="N2625">
        <f>K2623*10000+L2623*100+B2621</f>
        <v>91201</v>
      </c>
      <c r="O2625">
        <f>K2623*10000+L2623*100+C2621</f>
        <v>91202</v>
      </c>
      <c r="P2625">
        <f>K2623*10000+L2623*100+D2621</f>
        <v>91203</v>
      </c>
      <c r="Q2625">
        <f>K2623*10000+L2623*100+E2601</f>
        <v>91204</v>
      </c>
      <c r="R2625">
        <f>K2623*10000+L2623*100+F2601</f>
        <v>91205</v>
      </c>
    </row>
    <row r="2626" spans="1:18" ht="30">
      <c r="A2626" s="10" t="str">
        <f>INDEX(REFERENCE!$B$2:$K$2,1,'EXAMPLE OF CHOICE CARDS'!I2626)</f>
        <v>Benefit</v>
      </c>
      <c r="B2626" s="5" t="str">
        <f>INDEX('DCM CARDS LOOKUP - HIDDEN'!$P$4:$AF$8890,MATCH(N2626,'DCM CARDS LOOKUP - HIDDEN'!$O$4:$O$8890,0),$I2626)</f>
        <v>Non-Medicated</v>
      </c>
      <c r="C2626" s="5" t="str">
        <f>INDEX('DCM CARDS LOOKUP - HIDDEN'!$P$4:$AF$8890,MATCH(O2626,'DCM CARDS LOOKUP - HIDDEN'!$O$4:$O$8890,0),$I2626)</f>
        <v>12 Hour Relief</v>
      </c>
      <c r="D2626" s="5" t="str">
        <f>INDEX('DCM CARDS LOOKUP - HIDDEN'!$P$4:$AF$8890,MATCH(P2626,'DCM CARDS LOOKUP - HIDDEN'!$O$4:$O$8890,0),$I2626)</f>
        <v>Loosens mucus</v>
      </c>
      <c r="E2626" s="5" t="str">
        <f>INDEX('DCM CARDS LOOKUP - HIDDEN'!$P$4:$AF$8890,MATCH(Q2626,'DCM CARDS LOOKUP - HIDDEN'!$O$4:$O$8890,0),$I2626)</f>
        <v>Maximum Strength</v>
      </c>
      <c r="F2626" s="5" t="str">
        <f>INDEX('DCM CARDS LOOKUP - HIDDEN'!$P$4:$AF$8890,MATCH(R2626,'DCM CARDS LOOKUP - HIDDEN'!$O$4:$O$8890,0),$I2626)</f>
        <v>For people with High Blood Pressure (decongestant free)</v>
      </c>
      <c r="G2626" s="42"/>
      <c r="I2626" s="4">
        <v>4</v>
      </c>
      <c r="N2626">
        <f>K2623*10000+L2623*100+B2621</f>
        <v>91201</v>
      </c>
      <c r="O2626">
        <f>K2623*10000+L2623*100+C2621</f>
        <v>91202</v>
      </c>
      <c r="P2626">
        <f>K2623*10000+L2623*100+D2621</f>
        <v>91203</v>
      </c>
      <c r="Q2626">
        <f>K2623*10000+L2623*100+E2601</f>
        <v>91204</v>
      </c>
      <c r="R2626">
        <f>K2623*10000+L2623*100+F2601</f>
        <v>91205</v>
      </c>
    </row>
    <row r="2627" spans="1:18">
      <c r="A2627" s="10" t="str">
        <f>INDEX(REFERENCE!$B$2:$K$2,1,'EXAMPLE OF CHOICE CARDS'!I2627)</f>
        <v>Doses</v>
      </c>
      <c r="B2627" s="5" t="str">
        <f>INDEX('DCM CARDS LOOKUP - HIDDEN'!$P$4:$AF$8890,MATCH(N2627,'DCM CARDS LOOKUP - HIDDEN'!$O$4:$O$8890,0),$I2627)</f>
        <v>90 Doses</v>
      </c>
      <c r="C2627" s="5" t="str">
        <f>INDEX('DCM CARDS LOOKUP - HIDDEN'!$P$4:$AF$8890,MATCH(O2627,'DCM CARDS LOOKUP - HIDDEN'!$O$4:$O$8890,0),$I2627)</f>
        <v>60 Doses</v>
      </c>
      <c r="D2627" s="5" t="str">
        <f>INDEX('DCM CARDS LOOKUP - HIDDEN'!$P$4:$AF$8890,MATCH(P2627,'DCM CARDS LOOKUP - HIDDEN'!$O$4:$O$8890,0),$I2627)</f>
        <v>12 Doses</v>
      </c>
      <c r="E2627" s="5" t="str">
        <f>INDEX('DCM CARDS LOOKUP - HIDDEN'!$P$4:$AF$8890,MATCH(Q2627,'DCM CARDS LOOKUP - HIDDEN'!$O$4:$O$8890,0),$I2627)</f>
        <v>30 Doses</v>
      </c>
      <c r="F2627" s="5" t="str">
        <f>INDEX('DCM CARDS LOOKUP - HIDDEN'!$P$4:$AF$8890,MATCH(R2627,'DCM CARDS LOOKUP - HIDDEN'!$O$4:$O$8890,0),$I2627)</f>
        <v>6 Doses</v>
      </c>
      <c r="G2627" s="42"/>
      <c r="I2627" s="4">
        <v>5</v>
      </c>
      <c r="N2627">
        <f>K2623*10000+L2623*100+B2621</f>
        <v>91201</v>
      </c>
      <c r="O2627">
        <f>K2623*10000+L2623*100+C2621</f>
        <v>91202</v>
      </c>
      <c r="P2627">
        <f>K2623*10000+L2623*100+D2621</f>
        <v>91203</v>
      </c>
      <c r="Q2627">
        <f>K2623*10000+L2623*100+E2601</f>
        <v>91204</v>
      </c>
      <c r="R2627">
        <f>K2623*10000+L2623*100+F2601</f>
        <v>91205</v>
      </c>
    </row>
    <row r="2628" spans="1:18">
      <c r="A2628" s="10" t="str">
        <f>INDEX(REFERENCE!$B$2:$K$2,1,'EXAMPLE OF CHOICE CARDS'!I2628)</f>
        <v>flavor</v>
      </c>
      <c r="B2628" s="5" t="str">
        <f>INDEX('DCM CARDS LOOKUP - HIDDEN'!$P$4:$AF$8890,MATCH(N2628,'DCM CARDS LOOKUP - HIDDEN'!$O$4:$O$8890,0),$I2628)</f>
        <v>-</v>
      </c>
      <c r="C2628" s="5" t="str">
        <f>INDEX('DCM CARDS LOOKUP - HIDDEN'!$P$4:$AF$8890,MATCH(O2628,'DCM CARDS LOOKUP - HIDDEN'!$O$4:$O$8890,0),$I2628)</f>
        <v>-</v>
      </c>
      <c r="D2628" s="5" t="str">
        <f>INDEX('DCM CARDS LOOKUP - HIDDEN'!$P$4:$AF$8890,MATCH(P2628,'DCM CARDS LOOKUP - HIDDEN'!$O$4:$O$8890,0),$I2628)</f>
        <v>Honey Lemon</v>
      </c>
      <c r="E2628" s="5" t="str">
        <f>INDEX('DCM CARDS LOOKUP - HIDDEN'!$P$4:$AF$8890,MATCH(Q2628,'DCM CARDS LOOKUP - HIDDEN'!$O$4:$O$8890,0),$I2628)</f>
        <v>Citrus</v>
      </c>
      <c r="F2628" s="5" t="str">
        <f>INDEX('DCM CARDS LOOKUP - HIDDEN'!$P$4:$AF$8890,MATCH(R2628,'DCM CARDS LOOKUP - HIDDEN'!$O$4:$O$8890,0),$I2628)</f>
        <v>Cherry</v>
      </c>
      <c r="G2628" s="42"/>
      <c r="I2628" s="4">
        <v>6</v>
      </c>
      <c r="N2628">
        <f>K2623*10000+L2623*100+B2621</f>
        <v>91201</v>
      </c>
      <c r="O2628">
        <f>K2623*10000+L2623*100+C2621</f>
        <v>91202</v>
      </c>
      <c r="P2628">
        <f>K2623*10000+L2623*100+D2621</f>
        <v>91203</v>
      </c>
      <c r="Q2628">
        <f>K2623*10000+L2623*100+E2601</f>
        <v>91204</v>
      </c>
      <c r="R2628">
        <f>K2623*10000+L2623*100+F2601</f>
        <v>91205</v>
      </c>
    </row>
    <row r="2629" spans="1:18" ht="15" customHeight="1">
      <c r="A2629" s="10" t="str">
        <f>INDEX(REFERENCE!$B$2:$K$2,1,'EXAMPLE OF CHOICE CARDS'!I2629)</f>
        <v>Price</v>
      </c>
      <c r="B2629" s="29">
        <f>INDEX('DCM CARDS LOOKUP - HIDDEN'!$P$4:$AF$8890,MATCH(N2629,'DCM CARDS LOOKUP - HIDDEN'!$O$4:$O$8890,0),$I2629)</f>
        <v>45</v>
      </c>
      <c r="C2629" s="29">
        <f>INDEX('DCM CARDS LOOKUP - HIDDEN'!$P$4:$AF$8890,MATCH(O2629,'DCM CARDS LOOKUP - HIDDEN'!$O$4:$O$8890,0),$I2629)</f>
        <v>30</v>
      </c>
      <c r="D2629" s="29">
        <f>INDEX('DCM CARDS LOOKUP - HIDDEN'!$P$4:$AF$8890,MATCH(P2629,'DCM CARDS LOOKUP - HIDDEN'!$O$4:$O$8890,0),$I2629)</f>
        <v>8</v>
      </c>
      <c r="E2629" s="29">
        <f>INDEX('DCM CARDS LOOKUP - HIDDEN'!$P$4:$AF$8890,MATCH(Q2629,'DCM CARDS LOOKUP - HIDDEN'!$O$4:$O$8890,0),$I2629)</f>
        <v>18</v>
      </c>
      <c r="F2629" s="29">
        <f>INDEX('DCM CARDS LOOKUP - HIDDEN'!$P$4:$AF$8890,MATCH(R2629,'DCM CARDS LOOKUP - HIDDEN'!$O$4:$O$8890,0),$I2629)</f>
        <v>7</v>
      </c>
      <c r="G2629" s="42"/>
      <c r="I2629" s="4">
        <v>7</v>
      </c>
      <c r="N2629">
        <f>K2623*10000+L2623*100+B2621</f>
        <v>91201</v>
      </c>
      <c r="O2629">
        <f>K2623*10000+L2623*100+C2621</f>
        <v>91202</v>
      </c>
      <c r="P2629">
        <f>K2623*10000+L2623*100+D2621</f>
        <v>91203</v>
      </c>
      <c r="Q2629">
        <f>K2623*10000+L2623*100+E2601</f>
        <v>91204</v>
      </c>
      <c r="R2629">
        <f>K2623*10000+L2623*100+F2601</f>
        <v>91205</v>
      </c>
    </row>
    <row r="2630" spans="1:18" ht="15" hidden="1" customHeight="1">
      <c r="A2630" s="10">
        <f>INDEX(REFERENCE!$B$2:$K$2,1,'EXAMPLE OF CHOICE CARDS'!I2630)</f>
        <v>0</v>
      </c>
      <c r="B2630" s="29">
        <f>INDEX('DCM CARDS LOOKUP - HIDDEN'!$P$4:$AF$8890,MATCH(N2630,'DCM CARDS LOOKUP - HIDDEN'!$O$4:$O$8890,0),$I2630)</f>
        <v>0</v>
      </c>
      <c r="C2630" s="29">
        <f>INDEX('DCM CARDS LOOKUP - HIDDEN'!$P$4:$AF$8890,MATCH(O2630,'DCM CARDS LOOKUP - HIDDEN'!$O$4:$O$8890,0),$I2630)</f>
        <v>0</v>
      </c>
      <c r="D2630" s="29">
        <f>INDEX('DCM CARDS LOOKUP - HIDDEN'!$P$4:$AF$8890,MATCH(P2630,'DCM CARDS LOOKUP - HIDDEN'!$O$4:$O$8890,0),$I2630)</f>
        <v>0</v>
      </c>
      <c r="E2630" s="29">
        <f>INDEX('DCM CARDS LOOKUP - HIDDEN'!$P$4:$AF$8890,MATCH(Q2630,'DCM CARDS LOOKUP - HIDDEN'!$O$4:$O$8890,0),$I2630)</f>
        <v>0</v>
      </c>
      <c r="F2630" s="29">
        <f>INDEX('DCM CARDS LOOKUP - HIDDEN'!$P$4:$AF$8890,MATCH(R2630,'DCM CARDS LOOKUP - HIDDEN'!$O$4:$O$8890,0),$I2630)</f>
        <v>0</v>
      </c>
      <c r="G2630" s="42"/>
      <c r="I2630" s="4">
        <v>8</v>
      </c>
      <c r="N2630">
        <f>K2623*10000+L2623*100+B2621</f>
        <v>91201</v>
      </c>
      <c r="O2630">
        <f>K2623*10000+L2623*100+C2621</f>
        <v>91202</v>
      </c>
      <c r="P2630">
        <f>K2623*10000+L2623*100+D2621</f>
        <v>91203</v>
      </c>
      <c r="Q2630">
        <f>K2623*10000+L2623*100+E2601</f>
        <v>91204</v>
      </c>
      <c r="R2630">
        <f>K2623*10000+L2623*100+F2601</f>
        <v>91205</v>
      </c>
    </row>
    <row r="2631" spans="1:18" ht="15" hidden="1" customHeight="1">
      <c r="A2631" s="10">
        <f>INDEX(REFERENCE!$B$2:$K$2,1,'EXAMPLE OF CHOICE CARDS'!I2631)</f>
        <v>0</v>
      </c>
      <c r="B2631" s="5">
        <f>INDEX('DCM CARDS LOOKUP - HIDDEN'!$P$4:$AF$8890,MATCH(N2631,'DCM CARDS LOOKUP - HIDDEN'!$O$4:$O$8890,0),$I2631)</f>
        <v>0</v>
      </c>
      <c r="C2631" s="5">
        <f>INDEX('DCM CARDS LOOKUP - HIDDEN'!$P$4:$AF$8890,MATCH(O2631,'DCM CARDS LOOKUP - HIDDEN'!$O$4:$O$8890,0),$I2631)</f>
        <v>0</v>
      </c>
      <c r="D2631" s="5">
        <f>INDEX('DCM CARDS LOOKUP - HIDDEN'!$P$4:$AF$8890,MATCH(P2631,'DCM CARDS LOOKUP - HIDDEN'!$O$4:$O$8890,0),$I2631)</f>
        <v>0</v>
      </c>
      <c r="E2631" s="5">
        <f>INDEX('DCM CARDS LOOKUP - HIDDEN'!$P$4:$AF$8890,MATCH(Q2631,'DCM CARDS LOOKUP - HIDDEN'!$O$4:$O$8890,0),$I2631)</f>
        <v>0</v>
      </c>
      <c r="F2631" s="5">
        <f>INDEX('DCM CARDS LOOKUP - HIDDEN'!$P$4:$AF$8890,MATCH(R2631,'DCM CARDS LOOKUP - HIDDEN'!$O$4:$O$8890,0),$I2631)</f>
        <v>0</v>
      </c>
      <c r="G2631" s="42"/>
      <c r="I2631" s="4">
        <v>9</v>
      </c>
      <c r="N2631">
        <f>K2623*10000+L2623*100+B2621</f>
        <v>91201</v>
      </c>
      <c r="O2631">
        <f>K2623*10000+L2623*100+C2621</f>
        <v>91202</v>
      </c>
      <c r="P2631">
        <f>K2623*10000+L2623*100+D2621</f>
        <v>91203</v>
      </c>
      <c r="Q2631">
        <f>K2623*10000+L2623*100+E2601</f>
        <v>91204</v>
      </c>
      <c r="R2631">
        <f>K2623*10000+L2623*100+F2601</f>
        <v>91205</v>
      </c>
    </row>
    <row r="2632" spans="1:18" ht="15" hidden="1" customHeight="1">
      <c r="A2632" s="10">
        <f>INDEX(REFERENCE!$B$2:$K$2,1,'EXAMPLE OF CHOICE CARDS'!I2632)</f>
        <v>0</v>
      </c>
      <c r="B2632" s="5">
        <f>INDEX('DCM CARDS LOOKUP - HIDDEN'!$P$4:$AF$8890,MATCH(N2632,'DCM CARDS LOOKUP - HIDDEN'!$O$4:$O$8890,0),$I2632)</f>
        <v>0</v>
      </c>
      <c r="C2632" s="5">
        <f>INDEX('DCM CARDS LOOKUP - HIDDEN'!$P$4:$AF$8890,MATCH(O2632,'DCM CARDS LOOKUP - HIDDEN'!$O$4:$O$8890,0),$I2632)</f>
        <v>0</v>
      </c>
      <c r="D2632" s="5">
        <f>INDEX('DCM CARDS LOOKUP - HIDDEN'!$P$4:$AF$8890,MATCH(P2632,'DCM CARDS LOOKUP - HIDDEN'!$O$4:$O$8890,0),$I2632)</f>
        <v>0</v>
      </c>
      <c r="E2632" s="5">
        <f>INDEX('DCM CARDS LOOKUP - HIDDEN'!$P$4:$AF$8890,MATCH(Q2632,'DCM CARDS LOOKUP - HIDDEN'!$O$4:$O$8890,0),$I2632)</f>
        <v>0</v>
      </c>
      <c r="F2632" s="5">
        <f>INDEX('DCM CARDS LOOKUP - HIDDEN'!$P$4:$AF$8890,MATCH(R2632,'DCM CARDS LOOKUP - HIDDEN'!$O$4:$O$8890,0),$I2632)</f>
        <v>0</v>
      </c>
      <c r="G2632" s="42"/>
      <c r="I2632" s="4">
        <v>10</v>
      </c>
      <c r="N2632">
        <f>K2623*10000+L2623*100+B2621</f>
        <v>91201</v>
      </c>
      <c r="O2632">
        <f>K2623*10000+L2623*100+C2621</f>
        <v>91202</v>
      </c>
      <c r="P2632">
        <f>K2623*10000+L2623*100+D2621</f>
        <v>91203</v>
      </c>
      <c r="Q2632">
        <f>K2623*10000+L2623*100+E2601</f>
        <v>91204</v>
      </c>
      <c r="R2632">
        <f>K2623*10000+L2623*100+F2601</f>
        <v>91205</v>
      </c>
    </row>
    <row r="2633" spans="1:18" ht="15" hidden="1" customHeight="1">
      <c r="A2633" s="10" t="e">
        <f>INDEX(REFERENCE!$B$2:$K$2,1,'EXAMPLE OF CHOICE CARDS'!I2633)</f>
        <v>#REF!</v>
      </c>
      <c r="B2633" s="5">
        <f>INDEX('DCM CARDS LOOKUP - HIDDEN'!$P$4:$AF$8890,MATCH(N2633,'DCM CARDS LOOKUP - HIDDEN'!$O$4:$O$8890,0),$I2633)</f>
        <v>0</v>
      </c>
      <c r="C2633" s="5">
        <f>INDEX('DCM CARDS LOOKUP - HIDDEN'!$P$4:$AF$8890,MATCH(O2633,'DCM CARDS LOOKUP - HIDDEN'!$O$4:$O$8890,0),$I2633)</f>
        <v>0</v>
      </c>
      <c r="D2633" s="5">
        <f>INDEX('DCM CARDS LOOKUP - HIDDEN'!$P$4:$AF$8890,MATCH(P2633,'DCM CARDS LOOKUP - HIDDEN'!$O$4:$O$8890,0),$I2633)</f>
        <v>0</v>
      </c>
      <c r="E2633" s="24"/>
      <c r="F2633" s="24"/>
      <c r="G2633" s="42"/>
      <c r="I2633" s="4">
        <v>11</v>
      </c>
      <c r="N2633">
        <f>K2623*10000+L2623*100+B2621</f>
        <v>91201</v>
      </c>
      <c r="O2633">
        <f>K2623*10000+L2623*100+C2621</f>
        <v>91202</v>
      </c>
      <c r="P2633">
        <f>K2623*10000+L2623*100+D2621</f>
        <v>91203</v>
      </c>
      <c r="Q2633">
        <f>K2623*10000+L2623*100+E2601</f>
        <v>91204</v>
      </c>
      <c r="R2633">
        <f>K2623*10000+L2623*100+F2601</f>
        <v>91205</v>
      </c>
    </row>
    <row r="2634" spans="1:18" ht="15" hidden="1" customHeight="1">
      <c r="A2634" s="10" t="e">
        <f>INDEX(REFERENCE!$B$2:$K$2,1,'EXAMPLE OF CHOICE CARDS'!I2634)</f>
        <v>#REF!</v>
      </c>
      <c r="B2634" s="5">
        <f>INDEX('DCM CARDS LOOKUP - HIDDEN'!$P$4:$AF$8890,MATCH(N2634,'DCM CARDS LOOKUP - HIDDEN'!$O$4:$O$8890,0),$I2634)</f>
        <v>0</v>
      </c>
      <c r="C2634" s="5">
        <f>INDEX('DCM CARDS LOOKUP - HIDDEN'!$P$4:$AF$8890,MATCH(O2634,'DCM CARDS LOOKUP - HIDDEN'!$O$4:$O$8890,0),$I2634)</f>
        <v>0</v>
      </c>
      <c r="D2634" s="5">
        <f>INDEX('DCM CARDS LOOKUP - HIDDEN'!$P$4:$AF$8890,MATCH(P2634,'DCM CARDS LOOKUP - HIDDEN'!$O$4:$O$8890,0),$I2634)</f>
        <v>0</v>
      </c>
      <c r="E2634" s="24"/>
      <c r="F2634" s="24"/>
      <c r="G2634" s="42"/>
      <c r="I2634" s="4">
        <v>12</v>
      </c>
      <c r="N2634">
        <f>K2623*10000+L2623*100+B2621</f>
        <v>91201</v>
      </c>
      <c r="O2634">
        <f>K2623*10000+L2623*100+C2621</f>
        <v>91202</v>
      </c>
      <c r="P2634">
        <f>K2623*10000+L2623*100+D2621</f>
        <v>91203</v>
      </c>
      <c r="Q2634">
        <f>K2623*10000+L2623*100+E2601</f>
        <v>91204</v>
      </c>
      <c r="R2634">
        <f>K2623*10000+L2623*100+F2601</f>
        <v>91205</v>
      </c>
    </row>
    <row r="2635" spans="1:18" ht="15" hidden="1" customHeight="1">
      <c r="A2635" s="10" t="e">
        <f>INDEX(REFERENCE!$B$2:$K$2,1,'EXAMPLE OF CHOICE CARDS'!I2635)</f>
        <v>#REF!</v>
      </c>
      <c r="B2635" s="5">
        <f>INDEX('DCM CARDS LOOKUP - HIDDEN'!$P$4:$AF$8890,MATCH(N2635,'DCM CARDS LOOKUP - HIDDEN'!$O$4:$O$8890,0),$I2635)</f>
        <v>0</v>
      </c>
      <c r="C2635" s="5">
        <f>INDEX('DCM CARDS LOOKUP - HIDDEN'!$P$4:$AF$8890,MATCH(O2635,'DCM CARDS LOOKUP - HIDDEN'!$O$4:$O$8890,0),$I2635)</f>
        <v>0</v>
      </c>
      <c r="D2635" s="5">
        <f>INDEX('DCM CARDS LOOKUP - HIDDEN'!$P$4:$AF$8890,MATCH(P2635,'DCM CARDS LOOKUP - HIDDEN'!$O$4:$O$8890,0),$I2635)</f>
        <v>0</v>
      </c>
      <c r="E2635" s="24"/>
      <c r="F2635" s="24"/>
      <c r="G2635" s="42"/>
      <c r="I2635" s="4">
        <v>13</v>
      </c>
      <c r="N2635">
        <f>K2623*10000+L2623*100+B2621</f>
        <v>91201</v>
      </c>
      <c r="O2635">
        <f>K2623*10000+L2623*100+C2621</f>
        <v>91202</v>
      </c>
      <c r="P2635">
        <f>K2623*10000+L2623*100+D2621</f>
        <v>91203</v>
      </c>
      <c r="Q2635">
        <f>K2623*10000+L2623*100+E2601</f>
        <v>91204</v>
      </c>
      <c r="R2635">
        <f>K2623*10000+L2623*100+F2601</f>
        <v>91205</v>
      </c>
    </row>
    <row r="2636" spans="1:18" ht="15" hidden="1" customHeight="1">
      <c r="A2636" s="10" t="e">
        <f>INDEX(REFERENCE!$B$2:$K$2,1,'EXAMPLE OF CHOICE CARDS'!I2636)</f>
        <v>#REF!</v>
      </c>
      <c r="B2636" s="5">
        <f>INDEX('DCM CARDS LOOKUP - HIDDEN'!$P$4:$AF$8890,MATCH(N2636,'DCM CARDS LOOKUP - HIDDEN'!$O$4:$O$8890,0),$I2636)</f>
        <v>0</v>
      </c>
      <c r="C2636" s="5">
        <f>INDEX('DCM CARDS LOOKUP - HIDDEN'!$P$4:$AF$8890,MATCH(O2636,'DCM CARDS LOOKUP - HIDDEN'!$O$4:$O$8890,0),$I2636)</f>
        <v>0</v>
      </c>
      <c r="D2636" s="5">
        <f>INDEX('DCM CARDS LOOKUP - HIDDEN'!$P$4:$AF$8890,MATCH(P2636,'DCM CARDS LOOKUP - HIDDEN'!$O$4:$O$8890,0),$I2636)</f>
        <v>0</v>
      </c>
      <c r="E2636" s="24"/>
      <c r="F2636" s="24"/>
      <c r="G2636" s="43"/>
      <c r="I2636" s="4">
        <v>14</v>
      </c>
      <c r="N2636">
        <f>K2623*10000+L2623*100+B2621</f>
        <v>91201</v>
      </c>
      <c r="O2636">
        <f>K2623*10000+L2623*100+C2621</f>
        <v>91202</v>
      </c>
      <c r="P2636">
        <f>K2623*10000+L2623*100+D2621</f>
        <v>91203</v>
      </c>
      <c r="Q2636">
        <f>K2623*10000+L2623*100+E2601</f>
        <v>91204</v>
      </c>
      <c r="R2636">
        <f>K2623*10000+L2623*100+F2601</f>
        <v>91205</v>
      </c>
    </row>
    <row r="2637" spans="1:18">
      <c r="A2637" s="2"/>
      <c r="B2637" s="5"/>
      <c r="C2637" s="5"/>
      <c r="D2637" s="5"/>
      <c r="E2637" s="5"/>
      <c r="F2637" s="5"/>
      <c r="G2637" s="5"/>
      <c r="I2637" s="13"/>
    </row>
    <row r="2638" spans="1:18">
      <c r="A2638" s="6"/>
      <c r="B2638" s="7">
        <v>1</v>
      </c>
      <c r="C2638" s="7">
        <v>2</v>
      </c>
      <c r="D2638" s="7">
        <v>3</v>
      </c>
      <c r="E2638" s="7">
        <v>4</v>
      </c>
      <c r="F2638" s="7">
        <v>5</v>
      </c>
      <c r="G2638" s="7">
        <v>9</v>
      </c>
      <c r="I2638" s="13"/>
    </row>
    <row r="2641" spans="1:18">
      <c r="A2641" s="1" t="str">
        <f>"Version "&amp;K2643&amp;"; Task"&amp;L2643</f>
        <v>Version 9; Task13</v>
      </c>
      <c r="B2641" s="4">
        <v>1</v>
      </c>
      <c r="C2641" s="4">
        <v>2</v>
      </c>
      <c r="D2641" s="4">
        <v>3</v>
      </c>
      <c r="E2641" s="4">
        <f>E2621</f>
        <v>4</v>
      </c>
      <c r="F2641" s="4">
        <f>F2621</f>
        <v>5</v>
      </c>
      <c r="I2641" s="13"/>
    </row>
    <row r="2642" spans="1:18" ht="15" customHeight="1">
      <c r="A2642" s="11" t="s">
        <v>8</v>
      </c>
      <c r="B2642" s="12" t="s">
        <v>9</v>
      </c>
      <c r="C2642" s="12" t="s">
        <v>10</v>
      </c>
      <c r="D2642" s="12" t="s">
        <v>11</v>
      </c>
      <c r="E2642" s="23" t="s">
        <v>20</v>
      </c>
      <c r="F2642" s="23" t="s">
        <v>21</v>
      </c>
      <c r="G2642" s="41" t="s">
        <v>15</v>
      </c>
      <c r="I2642" s="13"/>
      <c r="K2642" t="s">
        <v>12</v>
      </c>
      <c r="L2642" t="s">
        <v>1</v>
      </c>
    </row>
    <row r="2643" spans="1:18">
      <c r="A2643" s="10" t="str">
        <f>INDEX(REFERENCE!$B$2:$K$2,1,'EXAMPLE OF CHOICE CARDS'!I2643)</f>
        <v>Brand</v>
      </c>
      <c r="B2643" s="5" t="str">
        <f>INDEX('DCM CARDS LOOKUP - HIDDEN'!$P$4:$AF$8890,MATCH(N2643,'DCM CARDS LOOKUP - HIDDEN'!$O$4:$O$8890,0),$I2643)</f>
        <v>Equate</v>
      </c>
      <c r="C2643" s="5" t="str">
        <f>INDEX('DCM CARDS LOOKUP - HIDDEN'!$P$4:$AF$8890,MATCH(O2643,'DCM CARDS LOOKUP - HIDDEN'!$O$4:$O$8890,0),$I2643)</f>
        <v>UP &amp; UP</v>
      </c>
      <c r="D2643" s="5" t="str">
        <f>INDEX('DCM CARDS LOOKUP - HIDDEN'!$P$4:$AF$8890,MATCH(P2643,'DCM CARDS LOOKUP - HIDDEN'!$O$4:$O$8890,0),$I2643)</f>
        <v>Advil Cold &amp;Flu</v>
      </c>
      <c r="E2643" s="5" t="str">
        <f>INDEX('DCM CARDS LOOKUP - HIDDEN'!$P$4:$AF$8890,MATCH(Q2643,'DCM CARDS LOOKUP - HIDDEN'!$O$4:$O$8890,0),$I2643)</f>
        <v>Other Brand</v>
      </c>
      <c r="F2643" s="5" t="str">
        <f>INDEX('DCM CARDS LOOKUP - HIDDEN'!$P$4:$AF$8890,MATCH(R2643,'DCM CARDS LOOKUP - HIDDEN'!$O$4:$O$8890,0),$I2643)</f>
        <v>Zicam</v>
      </c>
      <c r="G2643" s="42"/>
      <c r="I2643" s="4">
        <v>1</v>
      </c>
      <c r="K2643">
        <f>IF(L2623=15,K2623+1,K2623)</f>
        <v>9</v>
      </c>
      <c r="L2643">
        <f>IF(L2623&lt;15,L2623+1,1)</f>
        <v>13</v>
      </c>
      <c r="N2643">
        <f>K2643*10000+L2643*100+B2641</f>
        <v>91301</v>
      </c>
      <c r="O2643">
        <f>K2643*10000+L2643*100+C2641</f>
        <v>91302</v>
      </c>
      <c r="P2643">
        <f>K2643*10000+L2643*100+D2641</f>
        <v>91303</v>
      </c>
      <c r="Q2643">
        <f>K2643*10000+L2643*100+E2621</f>
        <v>91304</v>
      </c>
      <c r="R2643">
        <f>K2643*10000+L2643*100+F2621</f>
        <v>91305</v>
      </c>
    </row>
    <row r="2644" spans="1:18">
      <c r="A2644" s="10" t="str">
        <f>INDEX(REFERENCE!$B$2:$K$2,1,'EXAMPLE OF CHOICE CARDS'!I2644)</f>
        <v>Format</v>
      </c>
      <c r="B2644" s="5" t="str">
        <f>INDEX('DCM CARDS LOOKUP - HIDDEN'!$P$4:$AF$8890,MATCH(N2644,'DCM CARDS LOOKUP - HIDDEN'!$O$4:$O$8890,0),$I2644)</f>
        <v>Gummies</v>
      </c>
      <c r="C2644" s="5" t="str">
        <f>INDEX('DCM CARDS LOOKUP - HIDDEN'!$P$4:$AF$8890,MATCH(O2644,'DCM CARDS LOOKUP - HIDDEN'!$O$4:$O$8890,0),$I2644)</f>
        <v>Tablet</v>
      </c>
      <c r="D2644" s="5" t="str">
        <f>INDEX('DCM CARDS LOOKUP - HIDDEN'!$P$4:$AF$8890,MATCH(P2644,'DCM CARDS LOOKUP - HIDDEN'!$O$4:$O$8890,0),$I2644)</f>
        <v>Hot liquid powder packet</v>
      </c>
      <c r="E2644" s="5" t="str">
        <f>INDEX('DCM CARDS LOOKUP - HIDDEN'!$P$4:$AF$8890,MATCH(Q2644,'DCM CARDS LOOKUP - HIDDEN'!$O$4:$O$8890,0),$I2644)</f>
        <v>Effervescent Tablets</v>
      </c>
      <c r="F2644" s="5" t="str">
        <f>INDEX('DCM CARDS LOOKUP - HIDDEN'!$P$4:$AF$8890,MATCH(R2644,'DCM CARDS LOOKUP - HIDDEN'!$O$4:$O$8890,0),$I2644)</f>
        <v>Syrup/liquid</v>
      </c>
      <c r="G2644" s="42"/>
      <c r="I2644" s="4">
        <v>2</v>
      </c>
      <c r="N2644">
        <f>K2643*10000+L2643*100+B2641</f>
        <v>91301</v>
      </c>
      <c r="O2644">
        <f>K2643*10000+L2643*100+C2641</f>
        <v>91302</v>
      </c>
      <c r="P2644">
        <f>K2643*10000+L2643*100+D2641</f>
        <v>91303</v>
      </c>
      <c r="Q2644">
        <f>K2643*10000+L2643*100+E2621</f>
        <v>91304</v>
      </c>
      <c r="R2644">
        <f>K2643*10000+L2643*100+F2621</f>
        <v>91305</v>
      </c>
    </row>
    <row r="2645" spans="1:18">
      <c r="A2645" s="10" t="str">
        <f>INDEX(REFERENCE!$B$2:$K$2,1,'EXAMPLE OF CHOICE CARDS'!I2645)</f>
        <v>Symptoms</v>
      </c>
      <c r="B2645" s="5" t="str">
        <f>INDEX('DCM CARDS LOOKUP - HIDDEN'!$P$4:$AF$8890,MATCH(N2645,'DCM CARDS LOOKUP - HIDDEN'!$O$4:$O$8890,0),$I2645)</f>
        <v>Flu/ Severe cold Relief</v>
      </c>
      <c r="C2645" s="5" t="str">
        <f>INDEX('DCM CARDS LOOKUP - HIDDEN'!$P$4:$AF$8890,MATCH(O2645,'DCM CARDS LOOKUP - HIDDEN'!$O$4:$O$8890,0),$I2645)</f>
        <v>Sore throat relief</v>
      </c>
      <c r="D2645" s="5" t="str">
        <f>INDEX('DCM CARDS LOOKUP - HIDDEN'!$P$4:$AF$8890,MATCH(P2645,'DCM CARDS LOOKUP - HIDDEN'!$O$4:$O$8890,0),$I2645)</f>
        <v>Body Aches/Pain relief</v>
      </c>
      <c r="E2645" s="5" t="str">
        <f>INDEX('DCM CARDS LOOKUP - HIDDEN'!$P$4:$AF$8890,MATCH(Q2645,'DCM CARDS LOOKUP - HIDDEN'!$O$4:$O$8890,0),$I2645)</f>
        <v>Fever relief</v>
      </c>
      <c r="F2645" s="5" t="str">
        <f>INDEX('DCM CARDS LOOKUP - HIDDEN'!$P$4:$AF$8890,MATCH(R2645,'DCM CARDS LOOKUP - HIDDEN'!$O$4:$O$8890,0),$I2645)</f>
        <v>Head Pain Relief</v>
      </c>
      <c r="G2645" s="42"/>
      <c r="I2645" s="4">
        <v>3</v>
      </c>
      <c r="N2645">
        <f>K2643*10000+L2643*100+B2641</f>
        <v>91301</v>
      </c>
      <c r="O2645">
        <f>K2643*10000+L2643*100+C2641</f>
        <v>91302</v>
      </c>
      <c r="P2645">
        <f>K2643*10000+L2643*100+D2641</f>
        <v>91303</v>
      </c>
      <c r="Q2645">
        <f>K2643*10000+L2643*100+E2621</f>
        <v>91304</v>
      </c>
      <c r="R2645">
        <f>K2643*10000+L2643*100+F2621</f>
        <v>91305</v>
      </c>
    </row>
    <row r="2646" spans="1:18">
      <c r="A2646" s="10" t="str">
        <f>INDEX(REFERENCE!$B$2:$K$2,1,'EXAMPLE OF CHOICE CARDS'!I2646)</f>
        <v>Benefit</v>
      </c>
      <c r="B2646" s="5" t="str">
        <f>INDEX('DCM CARDS LOOKUP - HIDDEN'!$P$4:$AF$8890,MATCH(N2646,'DCM CARDS LOOKUP - HIDDEN'!$O$4:$O$8890,0),$I2646)</f>
        <v>Natural Ingredients</v>
      </c>
      <c r="C2646" s="5" t="str">
        <f>INDEX('DCM CARDS LOOKUP - HIDDEN'!$P$4:$AF$8890,MATCH(O2646,'DCM CARDS LOOKUP - HIDDEN'!$O$4:$O$8890,0),$I2646)</f>
        <v>Treats Sneezing</v>
      </c>
      <c r="D2646" s="5" t="str">
        <f>INDEX('DCM CARDS LOOKUP - HIDDEN'!$P$4:$AF$8890,MATCH(P2646,'DCM CARDS LOOKUP - HIDDEN'!$O$4:$O$8890,0),$I2646)</f>
        <v>For Nighttime Use</v>
      </c>
      <c r="E2646" s="5" t="str">
        <f>INDEX('DCM CARDS LOOKUP - HIDDEN'!$P$4:$AF$8890,MATCH(Q2646,'DCM CARDS LOOKUP - HIDDEN'!$O$4:$O$8890,0),$I2646)</f>
        <v>Steroid Free</v>
      </c>
      <c r="F2646" s="5" t="str">
        <f>INDEX('DCM CARDS LOOKUP - HIDDEN'!$P$4:$AF$8890,MATCH(R2646,'DCM CARDS LOOKUP - HIDDEN'!$O$4:$O$8890,0),$I2646)</f>
        <v>Treats multiple symptoms</v>
      </c>
      <c r="G2646" s="42"/>
      <c r="I2646" s="4">
        <v>4</v>
      </c>
      <c r="N2646">
        <f>K2643*10000+L2643*100+B2641</f>
        <v>91301</v>
      </c>
      <c r="O2646">
        <f>K2643*10000+L2643*100+C2641</f>
        <v>91302</v>
      </c>
      <c r="P2646">
        <f>K2643*10000+L2643*100+D2641</f>
        <v>91303</v>
      </c>
      <c r="Q2646">
        <f>K2643*10000+L2643*100+E2621</f>
        <v>91304</v>
      </c>
      <c r="R2646">
        <f>K2643*10000+L2643*100+F2621</f>
        <v>91305</v>
      </c>
    </row>
    <row r="2647" spans="1:18">
      <c r="A2647" s="10" t="str">
        <f>INDEX(REFERENCE!$B$2:$K$2,1,'EXAMPLE OF CHOICE CARDS'!I2647)</f>
        <v>Doses</v>
      </c>
      <c r="B2647" s="5" t="str">
        <f>INDEX('DCM CARDS LOOKUP - HIDDEN'!$P$4:$AF$8890,MATCH(N2647,'DCM CARDS LOOKUP - HIDDEN'!$O$4:$O$8890,0),$I2647)</f>
        <v>90 Doses</v>
      </c>
      <c r="C2647" s="5" t="str">
        <f>INDEX('DCM CARDS LOOKUP - HIDDEN'!$P$4:$AF$8890,MATCH(O2647,'DCM CARDS LOOKUP - HIDDEN'!$O$4:$O$8890,0),$I2647)</f>
        <v>12 Doses</v>
      </c>
      <c r="D2647" s="5" t="str">
        <f>INDEX('DCM CARDS LOOKUP - HIDDEN'!$P$4:$AF$8890,MATCH(P2647,'DCM CARDS LOOKUP - HIDDEN'!$O$4:$O$8890,0),$I2647)</f>
        <v>60 Doses</v>
      </c>
      <c r="E2647" s="5" t="str">
        <f>INDEX('DCM CARDS LOOKUP - HIDDEN'!$P$4:$AF$8890,MATCH(Q2647,'DCM CARDS LOOKUP - HIDDEN'!$O$4:$O$8890,0),$I2647)</f>
        <v>30 Doses</v>
      </c>
      <c r="F2647" s="5" t="str">
        <f>INDEX('DCM CARDS LOOKUP - HIDDEN'!$P$4:$AF$8890,MATCH(R2647,'DCM CARDS LOOKUP - HIDDEN'!$O$4:$O$8890,0),$I2647)</f>
        <v>6 Doses</v>
      </c>
      <c r="G2647" s="42"/>
      <c r="I2647" s="4">
        <v>5</v>
      </c>
      <c r="N2647">
        <f>K2643*10000+L2643*100+B2641</f>
        <v>91301</v>
      </c>
      <c r="O2647">
        <f>K2643*10000+L2643*100+C2641</f>
        <v>91302</v>
      </c>
      <c r="P2647">
        <f>K2643*10000+L2643*100+D2641</f>
        <v>91303</v>
      </c>
      <c r="Q2647">
        <f>K2643*10000+L2643*100+E2621</f>
        <v>91304</v>
      </c>
      <c r="R2647">
        <f>K2643*10000+L2643*100+F2621</f>
        <v>91305</v>
      </c>
    </row>
    <row r="2648" spans="1:18">
      <c r="A2648" s="10" t="str">
        <f>INDEX(REFERENCE!$B$2:$K$2,1,'EXAMPLE OF CHOICE CARDS'!I2648)</f>
        <v>flavor</v>
      </c>
      <c r="B2648" s="5" t="str">
        <f>INDEX('DCM CARDS LOOKUP - HIDDEN'!$P$4:$AF$8890,MATCH(N2648,'DCM CARDS LOOKUP - HIDDEN'!$O$4:$O$8890,0),$I2648)</f>
        <v>Mixed Berry</v>
      </c>
      <c r="C2648" s="5" t="str">
        <f>INDEX('DCM CARDS LOOKUP - HIDDEN'!$P$4:$AF$8890,MATCH(O2648,'DCM CARDS LOOKUP - HIDDEN'!$O$4:$O$8890,0),$I2648)</f>
        <v>-</v>
      </c>
      <c r="D2648" s="5" t="str">
        <f>INDEX('DCM CARDS LOOKUP - HIDDEN'!$P$4:$AF$8890,MATCH(P2648,'DCM CARDS LOOKUP - HIDDEN'!$O$4:$O$8890,0),$I2648)</f>
        <v>Honey Lemon</v>
      </c>
      <c r="E2648" s="5" t="str">
        <f>INDEX('DCM CARDS LOOKUP - HIDDEN'!$P$4:$AF$8890,MATCH(Q2648,'DCM CARDS LOOKUP - HIDDEN'!$O$4:$O$8890,0),$I2648)</f>
        <v>Orange</v>
      </c>
      <c r="F2648" s="5" t="str">
        <f>INDEX('DCM CARDS LOOKUP - HIDDEN'!$P$4:$AF$8890,MATCH(R2648,'DCM CARDS LOOKUP - HIDDEN'!$O$4:$O$8890,0),$I2648)</f>
        <v>Citrus</v>
      </c>
      <c r="G2648" s="42"/>
      <c r="I2648" s="4">
        <v>6</v>
      </c>
      <c r="N2648">
        <f>K2643*10000+L2643*100+B2641</f>
        <v>91301</v>
      </c>
      <c r="O2648">
        <f>K2643*10000+L2643*100+C2641</f>
        <v>91302</v>
      </c>
      <c r="P2648">
        <f>K2643*10000+L2643*100+D2641</f>
        <v>91303</v>
      </c>
      <c r="Q2648">
        <f>K2643*10000+L2643*100+E2621</f>
        <v>91304</v>
      </c>
      <c r="R2648">
        <f>K2643*10000+L2643*100+F2621</f>
        <v>91305</v>
      </c>
    </row>
    <row r="2649" spans="1:18" ht="15" customHeight="1">
      <c r="A2649" s="10" t="str">
        <f>INDEX(REFERENCE!$B$2:$K$2,1,'EXAMPLE OF CHOICE CARDS'!I2649)</f>
        <v>Price</v>
      </c>
      <c r="B2649" s="29">
        <f>INDEX('DCM CARDS LOOKUP - HIDDEN'!$P$4:$AF$8890,MATCH(N2649,'DCM CARDS LOOKUP - HIDDEN'!$O$4:$O$8890,0),$I2649)</f>
        <v>32</v>
      </c>
      <c r="C2649" s="29">
        <f>INDEX('DCM CARDS LOOKUP - HIDDEN'!$P$4:$AF$8890,MATCH(O2649,'DCM CARDS LOOKUP - HIDDEN'!$O$4:$O$8890,0),$I2649)</f>
        <v>7</v>
      </c>
      <c r="D2649" s="29">
        <f>INDEX('DCM CARDS LOOKUP - HIDDEN'!$P$4:$AF$8890,MATCH(P2649,'DCM CARDS LOOKUP - HIDDEN'!$O$4:$O$8890,0),$I2649)</f>
        <v>22</v>
      </c>
      <c r="E2649" s="29">
        <f>INDEX('DCM CARDS LOOKUP - HIDDEN'!$P$4:$AF$8890,MATCH(Q2649,'DCM CARDS LOOKUP - HIDDEN'!$O$4:$O$8890,0),$I2649)</f>
        <v>14</v>
      </c>
      <c r="F2649" s="29">
        <f>INDEX('DCM CARDS LOOKUP - HIDDEN'!$P$4:$AF$8890,MATCH(R2649,'DCM CARDS LOOKUP - HIDDEN'!$O$4:$O$8890,0),$I2649)</f>
        <v>3</v>
      </c>
      <c r="G2649" s="42"/>
      <c r="I2649" s="4">
        <v>7</v>
      </c>
      <c r="N2649">
        <f>K2643*10000+L2643*100+B2641</f>
        <v>91301</v>
      </c>
      <c r="O2649">
        <f>K2643*10000+L2643*100+C2641</f>
        <v>91302</v>
      </c>
      <c r="P2649">
        <f>K2643*10000+L2643*100+D2641</f>
        <v>91303</v>
      </c>
      <c r="Q2649">
        <f>K2643*10000+L2643*100+E2621</f>
        <v>91304</v>
      </c>
      <c r="R2649">
        <f>K2643*10000+L2643*100+F2621</f>
        <v>91305</v>
      </c>
    </row>
    <row r="2650" spans="1:18" ht="15" hidden="1" customHeight="1">
      <c r="A2650" s="10">
        <f>INDEX(REFERENCE!$B$2:$K$2,1,'EXAMPLE OF CHOICE CARDS'!I2650)</f>
        <v>0</v>
      </c>
      <c r="B2650" s="29">
        <f>INDEX('DCM CARDS LOOKUP - HIDDEN'!$P$4:$AF$8890,MATCH(N2650,'DCM CARDS LOOKUP - HIDDEN'!$O$4:$O$8890,0),$I2650)</f>
        <v>0</v>
      </c>
      <c r="C2650" s="29">
        <f>INDEX('DCM CARDS LOOKUP - HIDDEN'!$P$4:$AF$8890,MATCH(O2650,'DCM CARDS LOOKUP - HIDDEN'!$O$4:$O$8890,0),$I2650)</f>
        <v>0</v>
      </c>
      <c r="D2650" s="29">
        <f>INDEX('DCM CARDS LOOKUP - HIDDEN'!$P$4:$AF$8890,MATCH(P2650,'DCM CARDS LOOKUP - HIDDEN'!$O$4:$O$8890,0),$I2650)</f>
        <v>0</v>
      </c>
      <c r="E2650" s="29">
        <f>INDEX('DCM CARDS LOOKUP - HIDDEN'!$P$4:$AF$8890,MATCH(Q2650,'DCM CARDS LOOKUP - HIDDEN'!$O$4:$O$8890,0),$I2650)</f>
        <v>0</v>
      </c>
      <c r="F2650" s="29">
        <f>INDEX('DCM CARDS LOOKUP - HIDDEN'!$P$4:$AF$8890,MATCH(R2650,'DCM CARDS LOOKUP - HIDDEN'!$O$4:$O$8890,0),$I2650)</f>
        <v>0</v>
      </c>
      <c r="G2650" s="42"/>
      <c r="I2650" s="4">
        <v>8</v>
      </c>
      <c r="N2650">
        <f>K2643*10000+L2643*100+B2641</f>
        <v>91301</v>
      </c>
      <c r="O2650">
        <f>K2643*10000+L2643*100+C2641</f>
        <v>91302</v>
      </c>
      <c r="P2650">
        <f>K2643*10000+L2643*100+D2641</f>
        <v>91303</v>
      </c>
      <c r="Q2650">
        <f>K2643*10000+L2643*100+E2621</f>
        <v>91304</v>
      </c>
      <c r="R2650">
        <f>K2643*10000+L2643*100+F2621</f>
        <v>91305</v>
      </c>
    </row>
    <row r="2651" spans="1:18" ht="15" hidden="1" customHeight="1">
      <c r="A2651" s="10">
        <f>INDEX(REFERENCE!$B$2:$K$2,1,'EXAMPLE OF CHOICE CARDS'!I2651)</f>
        <v>0</v>
      </c>
      <c r="B2651" s="5">
        <f>INDEX('DCM CARDS LOOKUP - HIDDEN'!$P$4:$AF$8890,MATCH(N2651,'DCM CARDS LOOKUP - HIDDEN'!$O$4:$O$8890,0),$I2651)</f>
        <v>0</v>
      </c>
      <c r="C2651" s="5">
        <f>INDEX('DCM CARDS LOOKUP - HIDDEN'!$P$4:$AF$8890,MATCH(O2651,'DCM CARDS LOOKUP - HIDDEN'!$O$4:$O$8890,0),$I2651)</f>
        <v>0</v>
      </c>
      <c r="D2651" s="5">
        <f>INDEX('DCM CARDS LOOKUP - HIDDEN'!$P$4:$AF$8890,MATCH(P2651,'DCM CARDS LOOKUP - HIDDEN'!$O$4:$O$8890,0),$I2651)</f>
        <v>0</v>
      </c>
      <c r="E2651" s="5">
        <f>INDEX('DCM CARDS LOOKUP - HIDDEN'!$P$4:$AF$8890,MATCH(Q2651,'DCM CARDS LOOKUP - HIDDEN'!$O$4:$O$8890,0),$I2651)</f>
        <v>0</v>
      </c>
      <c r="F2651" s="5">
        <f>INDEX('DCM CARDS LOOKUP - HIDDEN'!$P$4:$AF$8890,MATCH(R2651,'DCM CARDS LOOKUP - HIDDEN'!$O$4:$O$8890,0),$I2651)</f>
        <v>0</v>
      </c>
      <c r="G2651" s="42"/>
      <c r="I2651" s="4">
        <v>9</v>
      </c>
      <c r="N2651">
        <f>K2643*10000+L2643*100+B2641</f>
        <v>91301</v>
      </c>
      <c r="O2651">
        <f>K2643*10000+L2643*100+C2641</f>
        <v>91302</v>
      </c>
      <c r="P2651">
        <f>K2643*10000+L2643*100+D2641</f>
        <v>91303</v>
      </c>
      <c r="Q2651">
        <f>K2643*10000+L2643*100+E2621</f>
        <v>91304</v>
      </c>
      <c r="R2651">
        <f>K2643*10000+L2643*100+F2621</f>
        <v>91305</v>
      </c>
    </row>
    <row r="2652" spans="1:18" ht="15" hidden="1" customHeight="1">
      <c r="A2652" s="10">
        <f>INDEX(REFERENCE!$B$2:$K$2,1,'EXAMPLE OF CHOICE CARDS'!I2652)</f>
        <v>0</v>
      </c>
      <c r="B2652" s="5">
        <f>INDEX('DCM CARDS LOOKUP - HIDDEN'!$P$4:$AF$8890,MATCH(N2652,'DCM CARDS LOOKUP - HIDDEN'!$O$4:$O$8890,0),$I2652)</f>
        <v>0</v>
      </c>
      <c r="C2652" s="5">
        <f>INDEX('DCM CARDS LOOKUP - HIDDEN'!$P$4:$AF$8890,MATCH(O2652,'DCM CARDS LOOKUP - HIDDEN'!$O$4:$O$8890,0),$I2652)</f>
        <v>0</v>
      </c>
      <c r="D2652" s="5">
        <f>INDEX('DCM CARDS LOOKUP - HIDDEN'!$P$4:$AF$8890,MATCH(P2652,'DCM CARDS LOOKUP - HIDDEN'!$O$4:$O$8890,0),$I2652)</f>
        <v>0</v>
      </c>
      <c r="E2652" s="5">
        <f>INDEX('DCM CARDS LOOKUP - HIDDEN'!$P$4:$AF$8890,MATCH(Q2652,'DCM CARDS LOOKUP - HIDDEN'!$O$4:$O$8890,0),$I2652)</f>
        <v>0</v>
      </c>
      <c r="F2652" s="5">
        <f>INDEX('DCM CARDS LOOKUP - HIDDEN'!$P$4:$AF$8890,MATCH(R2652,'DCM CARDS LOOKUP - HIDDEN'!$O$4:$O$8890,0),$I2652)</f>
        <v>0</v>
      </c>
      <c r="G2652" s="42"/>
      <c r="I2652" s="4">
        <v>10</v>
      </c>
      <c r="N2652">
        <f>K2643*10000+L2643*100+B2641</f>
        <v>91301</v>
      </c>
      <c r="O2652">
        <f>K2643*10000+L2643*100+C2641</f>
        <v>91302</v>
      </c>
      <c r="P2652">
        <f>K2643*10000+L2643*100+D2641</f>
        <v>91303</v>
      </c>
      <c r="Q2652">
        <f>K2643*10000+L2643*100+E2621</f>
        <v>91304</v>
      </c>
      <c r="R2652">
        <f>K2643*10000+L2643*100+F2621</f>
        <v>91305</v>
      </c>
    </row>
    <row r="2653" spans="1:18" ht="15" hidden="1" customHeight="1">
      <c r="A2653" s="10" t="e">
        <f>INDEX(REFERENCE!$B$2:$K$2,1,'EXAMPLE OF CHOICE CARDS'!I2653)</f>
        <v>#REF!</v>
      </c>
      <c r="B2653" s="5">
        <f>INDEX('DCM CARDS LOOKUP - HIDDEN'!$P$4:$AF$8890,MATCH(N2653,'DCM CARDS LOOKUP - HIDDEN'!$O$4:$O$8890,0),$I2653)</f>
        <v>0</v>
      </c>
      <c r="C2653" s="5">
        <f>INDEX('DCM CARDS LOOKUP - HIDDEN'!$P$4:$AF$8890,MATCH(O2653,'DCM CARDS LOOKUP - HIDDEN'!$O$4:$O$8890,0),$I2653)</f>
        <v>0</v>
      </c>
      <c r="D2653" s="5">
        <f>INDEX('DCM CARDS LOOKUP - HIDDEN'!$P$4:$AF$8890,MATCH(P2653,'DCM CARDS LOOKUP - HIDDEN'!$O$4:$O$8890,0),$I2653)</f>
        <v>0</v>
      </c>
      <c r="E2653" s="24"/>
      <c r="F2653" s="24"/>
      <c r="G2653" s="42"/>
      <c r="I2653" s="4">
        <v>11</v>
      </c>
      <c r="N2653">
        <f>K2643*10000+L2643*100+B2641</f>
        <v>91301</v>
      </c>
      <c r="O2653">
        <f>K2643*10000+L2643*100+C2641</f>
        <v>91302</v>
      </c>
      <c r="P2653">
        <f>K2643*10000+L2643*100+D2641</f>
        <v>91303</v>
      </c>
      <c r="Q2653">
        <f>K2643*10000+L2643*100+E2621</f>
        <v>91304</v>
      </c>
      <c r="R2653">
        <f>K2643*10000+L2643*100+F2621</f>
        <v>91305</v>
      </c>
    </row>
    <row r="2654" spans="1:18" ht="15" hidden="1" customHeight="1">
      <c r="A2654" s="10" t="e">
        <f>INDEX(REFERENCE!$B$2:$K$2,1,'EXAMPLE OF CHOICE CARDS'!I2654)</f>
        <v>#REF!</v>
      </c>
      <c r="B2654" s="5">
        <f>INDEX('DCM CARDS LOOKUP - HIDDEN'!$P$4:$AF$8890,MATCH(N2654,'DCM CARDS LOOKUP - HIDDEN'!$O$4:$O$8890,0),$I2654)</f>
        <v>0</v>
      </c>
      <c r="C2654" s="5">
        <f>INDEX('DCM CARDS LOOKUP - HIDDEN'!$P$4:$AF$8890,MATCH(O2654,'DCM CARDS LOOKUP - HIDDEN'!$O$4:$O$8890,0),$I2654)</f>
        <v>0</v>
      </c>
      <c r="D2654" s="5">
        <f>INDEX('DCM CARDS LOOKUP - HIDDEN'!$P$4:$AF$8890,MATCH(P2654,'DCM CARDS LOOKUP - HIDDEN'!$O$4:$O$8890,0),$I2654)</f>
        <v>0</v>
      </c>
      <c r="E2654" s="24"/>
      <c r="F2654" s="24"/>
      <c r="G2654" s="42"/>
      <c r="I2654" s="4">
        <v>12</v>
      </c>
      <c r="N2654">
        <f>K2643*10000+L2643*100+B2641</f>
        <v>91301</v>
      </c>
      <c r="O2654">
        <f>K2643*10000+L2643*100+C2641</f>
        <v>91302</v>
      </c>
      <c r="P2654">
        <f>K2643*10000+L2643*100+D2641</f>
        <v>91303</v>
      </c>
      <c r="Q2654">
        <f>K2643*10000+L2643*100+E2621</f>
        <v>91304</v>
      </c>
      <c r="R2654">
        <f>K2643*10000+L2643*100+F2621</f>
        <v>91305</v>
      </c>
    </row>
    <row r="2655" spans="1:18" ht="15" hidden="1" customHeight="1">
      <c r="A2655" s="10" t="e">
        <f>INDEX(REFERENCE!$B$2:$K$2,1,'EXAMPLE OF CHOICE CARDS'!I2655)</f>
        <v>#REF!</v>
      </c>
      <c r="B2655" s="5">
        <f>INDEX('DCM CARDS LOOKUP - HIDDEN'!$P$4:$AF$8890,MATCH(N2655,'DCM CARDS LOOKUP - HIDDEN'!$O$4:$O$8890,0),$I2655)</f>
        <v>0</v>
      </c>
      <c r="C2655" s="5">
        <f>INDEX('DCM CARDS LOOKUP - HIDDEN'!$P$4:$AF$8890,MATCH(O2655,'DCM CARDS LOOKUP - HIDDEN'!$O$4:$O$8890,0),$I2655)</f>
        <v>0</v>
      </c>
      <c r="D2655" s="5">
        <f>INDEX('DCM CARDS LOOKUP - HIDDEN'!$P$4:$AF$8890,MATCH(P2655,'DCM CARDS LOOKUP - HIDDEN'!$O$4:$O$8890,0),$I2655)</f>
        <v>0</v>
      </c>
      <c r="E2655" s="24"/>
      <c r="F2655" s="24"/>
      <c r="G2655" s="42"/>
      <c r="I2655" s="4">
        <v>13</v>
      </c>
      <c r="N2655">
        <f>K2643*10000+L2643*100+B2641</f>
        <v>91301</v>
      </c>
      <c r="O2655">
        <f>K2643*10000+L2643*100+C2641</f>
        <v>91302</v>
      </c>
      <c r="P2655">
        <f>K2643*10000+L2643*100+D2641</f>
        <v>91303</v>
      </c>
      <c r="Q2655">
        <f>K2643*10000+L2643*100+E2621</f>
        <v>91304</v>
      </c>
      <c r="R2655">
        <f>K2643*10000+L2643*100+F2621</f>
        <v>91305</v>
      </c>
    </row>
    <row r="2656" spans="1:18" ht="15" hidden="1" customHeight="1">
      <c r="A2656" s="10" t="e">
        <f>INDEX(REFERENCE!$B$2:$K$2,1,'EXAMPLE OF CHOICE CARDS'!I2656)</f>
        <v>#REF!</v>
      </c>
      <c r="B2656" s="5">
        <f>INDEX('DCM CARDS LOOKUP - HIDDEN'!$P$4:$AF$8890,MATCH(N2656,'DCM CARDS LOOKUP - HIDDEN'!$O$4:$O$8890,0),$I2656)</f>
        <v>0</v>
      </c>
      <c r="C2656" s="5">
        <f>INDEX('DCM CARDS LOOKUP - HIDDEN'!$P$4:$AF$8890,MATCH(O2656,'DCM CARDS LOOKUP - HIDDEN'!$O$4:$O$8890,0),$I2656)</f>
        <v>0</v>
      </c>
      <c r="D2656" s="5">
        <f>INDEX('DCM CARDS LOOKUP - HIDDEN'!$P$4:$AF$8890,MATCH(P2656,'DCM CARDS LOOKUP - HIDDEN'!$O$4:$O$8890,0),$I2656)</f>
        <v>0</v>
      </c>
      <c r="E2656" s="24"/>
      <c r="F2656" s="24"/>
      <c r="G2656" s="43"/>
      <c r="I2656" s="4">
        <v>14</v>
      </c>
      <c r="N2656">
        <f>K2643*10000+L2643*100+B2641</f>
        <v>91301</v>
      </c>
      <c r="O2656">
        <f>K2643*10000+L2643*100+C2641</f>
        <v>91302</v>
      </c>
      <c r="P2656">
        <f>K2643*10000+L2643*100+D2641</f>
        <v>91303</v>
      </c>
      <c r="Q2656">
        <f>K2643*10000+L2643*100+E2621</f>
        <v>91304</v>
      </c>
      <c r="R2656">
        <f>K2643*10000+L2643*100+F2621</f>
        <v>91305</v>
      </c>
    </row>
    <row r="2657" spans="1:18">
      <c r="A2657" s="2"/>
      <c r="B2657" s="5"/>
      <c r="C2657" s="5"/>
      <c r="D2657" s="5"/>
      <c r="E2657" s="5"/>
      <c r="F2657" s="5"/>
      <c r="G2657" s="5"/>
      <c r="I2657" s="13"/>
    </row>
    <row r="2658" spans="1:18">
      <c r="A2658" s="6"/>
      <c r="B2658" s="7">
        <v>1</v>
      </c>
      <c r="C2658" s="7">
        <v>2</v>
      </c>
      <c r="D2658" s="7">
        <v>3</v>
      </c>
      <c r="E2658" s="7">
        <v>4</v>
      </c>
      <c r="F2658" s="7">
        <v>5</v>
      </c>
      <c r="G2658" s="7">
        <v>9</v>
      </c>
      <c r="I2658" s="13"/>
    </row>
    <row r="2661" spans="1:18">
      <c r="A2661" s="1" t="str">
        <f>"Version "&amp;K2663&amp;"; Task"&amp;L2663</f>
        <v>Version 9; Task14</v>
      </c>
      <c r="B2661" s="4">
        <v>1</v>
      </c>
      <c r="C2661" s="4">
        <v>2</v>
      </c>
      <c r="D2661" s="4">
        <v>3</v>
      </c>
      <c r="E2661" s="4">
        <f>E2641</f>
        <v>4</v>
      </c>
      <c r="F2661" s="4">
        <f>F2641</f>
        <v>5</v>
      </c>
      <c r="I2661" s="13"/>
    </row>
    <row r="2662" spans="1:18" ht="15" customHeight="1">
      <c r="A2662" s="11" t="s">
        <v>8</v>
      </c>
      <c r="B2662" s="12" t="s">
        <v>9</v>
      </c>
      <c r="C2662" s="12" t="s">
        <v>10</v>
      </c>
      <c r="D2662" s="12" t="s">
        <v>11</v>
      </c>
      <c r="E2662" s="23" t="s">
        <v>20</v>
      </c>
      <c r="F2662" s="23" t="s">
        <v>21</v>
      </c>
      <c r="G2662" s="41" t="s">
        <v>15</v>
      </c>
      <c r="I2662" s="13"/>
      <c r="K2662" t="s">
        <v>12</v>
      </c>
      <c r="L2662" t="s">
        <v>1</v>
      </c>
    </row>
    <row r="2663" spans="1:18">
      <c r="A2663" s="10" t="str">
        <f>INDEX(REFERENCE!$B$2:$K$2,1,'EXAMPLE OF CHOICE CARDS'!I2663)</f>
        <v>Brand</v>
      </c>
      <c r="B2663" s="5" t="str">
        <f>INDEX('DCM CARDS LOOKUP - HIDDEN'!$P$4:$AF$8890,MATCH(N2663,'DCM CARDS LOOKUP - HIDDEN'!$O$4:$O$8890,0),$I2663)</f>
        <v>Emergen-C</v>
      </c>
      <c r="C2663" s="5" t="str">
        <f>INDEX('DCM CARDS LOOKUP - HIDDEN'!$P$4:$AF$8890,MATCH(O2663,'DCM CARDS LOOKUP - HIDDEN'!$O$4:$O$8890,0),$I2663)</f>
        <v>Zarbee's</v>
      </c>
      <c r="D2663" s="5" t="str">
        <f>INDEX('DCM CARDS LOOKUP - HIDDEN'!$P$4:$AF$8890,MATCH(P2663,'DCM CARDS LOOKUP - HIDDEN'!$O$4:$O$8890,0),$I2663)</f>
        <v>Mucinex</v>
      </c>
      <c r="E2663" s="5" t="str">
        <f>INDEX('DCM CARDS LOOKUP - HIDDEN'!$P$4:$AF$8890,MATCH(Q2663,'DCM CARDS LOOKUP - HIDDEN'!$O$4:$O$8890,0),$I2663)</f>
        <v>Emergen-C</v>
      </c>
      <c r="F2663" s="5" t="str">
        <f>INDEX('DCM CARDS LOOKUP - HIDDEN'!$P$4:$AF$8890,MATCH(R2663,'DCM CARDS LOOKUP - HIDDEN'!$O$4:$O$8890,0),$I2663)</f>
        <v>Sudafed</v>
      </c>
      <c r="G2663" s="42"/>
      <c r="I2663" s="4">
        <v>1</v>
      </c>
      <c r="K2663">
        <f>IF(L2643=15,K2643+1,K2643)</f>
        <v>9</v>
      </c>
      <c r="L2663">
        <f>IF(L2643&lt;15,L2643+1,1)</f>
        <v>14</v>
      </c>
      <c r="N2663">
        <f>K2663*10000+L2663*100+B2661</f>
        <v>91401</v>
      </c>
      <c r="O2663">
        <f>K2663*10000+L2663*100+C2661</f>
        <v>91402</v>
      </c>
      <c r="P2663">
        <f>K2663*10000+L2663*100+D2661</f>
        <v>91403</v>
      </c>
      <c r="Q2663">
        <f>K2663*10000+L2663*100+E2641</f>
        <v>91404</v>
      </c>
      <c r="R2663">
        <f>K2663*10000+L2663*100+F2641</f>
        <v>91405</v>
      </c>
    </row>
    <row r="2664" spans="1:18">
      <c r="A2664" s="10" t="str">
        <f>INDEX(REFERENCE!$B$2:$K$2,1,'EXAMPLE OF CHOICE CARDS'!I2664)</f>
        <v>Format</v>
      </c>
      <c r="B2664" s="5" t="str">
        <f>INDEX('DCM CARDS LOOKUP - HIDDEN'!$P$4:$AF$8890,MATCH(N2664,'DCM CARDS LOOKUP - HIDDEN'!$O$4:$O$8890,0),$I2664)</f>
        <v>Nasal Spray</v>
      </c>
      <c r="C2664" s="5" t="str">
        <f>INDEX('DCM CARDS LOOKUP - HIDDEN'!$P$4:$AF$8890,MATCH(O2664,'DCM CARDS LOOKUP - HIDDEN'!$O$4:$O$8890,0),$I2664)</f>
        <v>Gummies</v>
      </c>
      <c r="D2664" s="5" t="str">
        <f>INDEX('DCM CARDS LOOKUP - HIDDEN'!$P$4:$AF$8890,MATCH(P2664,'DCM CARDS LOOKUP - HIDDEN'!$O$4:$O$8890,0),$I2664)</f>
        <v>Powder packet</v>
      </c>
      <c r="E2664" s="5" t="str">
        <f>INDEX('DCM CARDS LOOKUP - HIDDEN'!$P$4:$AF$8890,MATCH(Q2664,'DCM CARDS LOOKUP - HIDDEN'!$O$4:$O$8890,0),$I2664)</f>
        <v>Hot liquid powder packet</v>
      </c>
      <c r="F2664" s="5" t="str">
        <f>INDEX('DCM CARDS LOOKUP - HIDDEN'!$P$4:$AF$8890,MATCH(R2664,'DCM CARDS LOOKUP - HIDDEN'!$O$4:$O$8890,0),$I2664)</f>
        <v>Effervescent Tablets</v>
      </c>
      <c r="G2664" s="42"/>
      <c r="I2664" s="4">
        <v>2</v>
      </c>
      <c r="N2664">
        <f>K2663*10000+L2663*100+B2661</f>
        <v>91401</v>
      </c>
      <c r="O2664">
        <f>K2663*10000+L2663*100+C2661</f>
        <v>91402</v>
      </c>
      <c r="P2664">
        <f>K2663*10000+L2663*100+D2661</f>
        <v>91403</v>
      </c>
      <c r="Q2664">
        <f>K2663*10000+L2663*100+E2641</f>
        <v>91404</v>
      </c>
      <c r="R2664">
        <f>K2663*10000+L2663*100+F2641</f>
        <v>91405</v>
      </c>
    </row>
    <row r="2665" spans="1:18">
      <c r="A2665" s="10" t="str">
        <f>INDEX(REFERENCE!$B$2:$K$2,1,'EXAMPLE OF CHOICE CARDS'!I2665)</f>
        <v>Symptoms</v>
      </c>
      <c r="B2665" s="5" t="str">
        <f>INDEX('DCM CARDS LOOKUP - HIDDEN'!$P$4:$AF$8890,MATCH(N2665,'DCM CARDS LOOKUP - HIDDEN'!$O$4:$O$8890,0),$I2665)</f>
        <v>Controls Cough</v>
      </c>
      <c r="C2665" s="5" t="str">
        <f>INDEX('DCM CARDS LOOKUP - HIDDEN'!$P$4:$AF$8890,MATCH(O2665,'DCM CARDS LOOKUP - HIDDEN'!$O$4:$O$8890,0),$I2665)</f>
        <v>Strengthens Immune System</v>
      </c>
      <c r="D2665" s="5" t="str">
        <f>INDEX('DCM CARDS LOOKUP - HIDDEN'!$P$4:$AF$8890,MATCH(P2665,'DCM CARDS LOOKUP - HIDDEN'!$O$4:$O$8890,0),$I2665)</f>
        <v>Sinus Pressure relief</v>
      </c>
      <c r="E2665" s="5" t="str">
        <f>INDEX('DCM CARDS LOOKUP - HIDDEN'!$P$4:$AF$8890,MATCH(Q2665,'DCM CARDS LOOKUP - HIDDEN'!$O$4:$O$8890,0),$I2665)</f>
        <v>Fever relief</v>
      </c>
      <c r="F2665" s="5" t="str">
        <f>INDEX('DCM CARDS LOOKUP - HIDDEN'!$P$4:$AF$8890,MATCH(R2665,'DCM CARDS LOOKUP - HIDDEN'!$O$4:$O$8890,0),$I2665)</f>
        <v>Runny nose relief</v>
      </c>
      <c r="G2665" s="42"/>
      <c r="I2665" s="4">
        <v>3</v>
      </c>
      <c r="N2665">
        <f>K2663*10000+L2663*100+B2661</f>
        <v>91401</v>
      </c>
      <c r="O2665">
        <f>K2663*10000+L2663*100+C2661</f>
        <v>91402</v>
      </c>
      <c r="P2665">
        <f>K2663*10000+L2663*100+D2661</f>
        <v>91403</v>
      </c>
      <c r="Q2665">
        <f>K2663*10000+L2663*100+E2641</f>
        <v>91404</v>
      </c>
      <c r="R2665">
        <f>K2663*10000+L2663*100+F2641</f>
        <v>91405</v>
      </c>
    </row>
    <row r="2666" spans="1:18">
      <c r="A2666" s="10" t="str">
        <f>INDEX(REFERENCE!$B$2:$K$2,1,'EXAMPLE OF CHOICE CARDS'!I2666)</f>
        <v>Benefit</v>
      </c>
      <c r="B2666" s="5" t="str">
        <f>INDEX('DCM CARDS LOOKUP - HIDDEN'!$P$4:$AF$8890,MATCH(N2666,'DCM CARDS LOOKUP - HIDDEN'!$O$4:$O$8890,0),$I2666)</f>
        <v>Drug free</v>
      </c>
      <c r="C2666" s="5" t="str">
        <f>INDEX('DCM CARDS LOOKUP - HIDDEN'!$P$4:$AF$8890,MATCH(O2666,'DCM CARDS LOOKUP - HIDDEN'!$O$4:$O$8890,0),$I2666)</f>
        <v>Non-Drowsy</v>
      </c>
      <c r="D2666" s="5" t="str">
        <f>INDEX('DCM CARDS LOOKUP - HIDDEN'!$P$4:$AF$8890,MATCH(P2666,'DCM CARDS LOOKUP - HIDDEN'!$O$4:$O$8890,0),$I2666)</f>
        <v>Non-Medicated</v>
      </c>
      <c r="E2666" s="5" t="str">
        <f>INDEX('DCM CARDS LOOKUP - HIDDEN'!$P$4:$AF$8890,MATCH(Q2666,'DCM CARDS LOOKUP - HIDDEN'!$O$4:$O$8890,0),$I2666)</f>
        <v>Sugar Free</v>
      </c>
      <c r="F2666" s="5" t="str">
        <f>INDEX('DCM CARDS LOOKUP - HIDDEN'!$P$4:$AF$8890,MATCH(R2666,'DCM CARDS LOOKUP - HIDDEN'!$O$4:$O$8890,0),$I2666)</f>
        <v>Allergy Relief</v>
      </c>
      <c r="G2666" s="42"/>
      <c r="I2666" s="4">
        <v>4</v>
      </c>
      <c r="N2666">
        <f>K2663*10000+L2663*100+B2661</f>
        <v>91401</v>
      </c>
      <c r="O2666">
        <f>K2663*10000+L2663*100+C2661</f>
        <v>91402</v>
      </c>
      <c r="P2666">
        <f>K2663*10000+L2663*100+D2661</f>
        <v>91403</v>
      </c>
      <c r="Q2666">
        <f>K2663*10000+L2663*100+E2641</f>
        <v>91404</v>
      </c>
      <c r="R2666">
        <f>K2663*10000+L2663*100+F2641</f>
        <v>91405</v>
      </c>
    </row>
    <row r="2667" spans="1:18">
      <c r="A2667" s="10" t="str">
        <f>INDEX(REFERENCE!$B$2:$K$2,1,'EXAMPLE OF CHOICE CARDS'!I2667)</f>
        <v>Doses</v>
      </c>
      <c r="B2667" s="5" t="str">
        <f>INDEX('DCM CARDS LOOKUP - HIDDEN'!$P$4:$AF$8890,MATCH(N2667,'DCM CARDS LOOKUP - HIDDEN'!$O$4:$O$8890,0),$I2667)</f>
        <v>60 Doses</v>
      </c>
      <c r="C2667" s="5" t="str">
        <f>INDEX('DCM CARDS LOOKUP - HIDDEN'!$P$4:$AF$8890,MATCH(O2667,'DCM CARDS LOOKUP - HIDDEN'!$O$4:$O$8890,0),$I2667)</f>
        <v>30 Doses</v>
      </c>
      <c r="D2667" s="5" t="str">
        <f>INDEX('DCM CARDS LOOKUP - HIDDEN'!$P$4:$AF$8890,MATCH(P2667,'DCM CARDS LOOKUP - HIDDEN'!$O$4:$O$8890,0),$I2667)</f>
        <v>12 Doses</v>
      </c>
      <c r="E2667" s="5" t="str">
        <f>INDEX('DCM CARDS LOOKUP - HIDDEN'!$P$4:$AF$8890,MATCH(Q2667,'DCM CARDS LOOKUP - HIDDEN'!$O$4:$O$8890,0),$I2667)</f>
        <v>6 Doses</v>
      </c>
      <c r="F2667" s="5" t="str">
        <f>INDEX('DCM CARDS LOOKUP - HIDDEN'!$P$4:$AF$8890,MATCH(R2667,'DCM CARDS LOOKUP - HIDDEN'!$O$4:$O$8890,0),$I2667)</f>
        <v>90 Doses</v>
      </c>
      <c r="G2667" s="42"/>
      <c r="I2667" s="4">
        <v>5</v>
      </c>
      <c r="N2667">
        <f>K2663*10000+L2663*100+B2661</f>
        <v>91401</v>
      </c>
      <c r="O2667">
        <f>K2663*10000+L2663*100+C2661</f>
        <v>91402</v>
      </c>
      <c r="P2667">
        <f>K2663*10000+L2663*100+D2661</f>
        <v>91403</v>
      </c>
      <c r="Q2667">
        <f>K2663*10000+L2663*100+E2641</f>
        <v>91404</v>
      </c>
      <c r="R2667">
        <f>K2663*10000+L2663*100+F2641</f>
        <v>91405</v>
      </c>
    </row>
    <row r="2668" spans="1:18">
      <c r="A2668" s="10" t="str">
        <f>INDEX(REFERENCE!$B$2:$K$2,1,'EXAMPLE OF CHOICE CARDS'!I2668)</f>
        <v>flavor</v>
      </c>
      <c r="B2668" s="5" t="str">
        <f>INDEX('DCM CARDS LOOKUP - HIDDEN'!$P$4:$AF$8890,MATCH(N2668,'DCM CARDS LOOKUP - HIDDEN'!$O$4:$O$8890,0),$I2668)</f>
        <v>-</v>
      </c>
      <c r="C2668" s="5" t="str">
        <f>INDEX('DCM CARDS LOOKUP - HIDDEN'!$P$4:$AF$8890,MATCH(O2668,'DCM CARDS LOOKUP - HIDDEN'!$O$4:$O$8890,0),$I2668)</f>
        <v>Honey</v>
      </c>
      <c r="D2668" s="5" t="str">
        <f>INDEX('DCM CARDS LOOKUP - HIDDEN'!$P$4:$AF$8890,MATCH(P2668,'DCM CARDS LOOKUP - HIDDEN'!$O$4:$O$8890,0),$I2668)</f>
        <v>Cherry</v>
      </c>
      <c r="E2668" s="5" t="str">
        <f>INDEX('DCM CARDS LOOKUP - HIDDEN'!$P$4:$AF$8890,MATCH(Q2668,'DCM CARDS LOOKUP - HIDDEN'!$O$4:$O$8890,0),$I2668)</f>
        <v>Grape</v>
      </c>
      <c r="F2668" s="5" t="str">
        <f>INDEX('DCM CARDS LOOKUP - HIDDEN'!$P$4:$AF$8890,MATCH(R2668,'DCM CARDS LOOKUP - HIDDEN'!$O$4:$O$8890,0),$I2668)</f>
        <v>Elderberry</v>
      </c>
      <c r="G2668" s="42"/>
      <c r="I2668" s="4">
        <v>6</v>
      </c>
      <c r="N2668">
        <f>K2663*10000+L2663*100+B2661</f>
        <v>91401</v>
      </c>
      <c r="O2668">
        <f>K2663*10000+L2663*100+C2661</f>
        <v>91402</v>
      </c>
      <c r="P2668">
        <f>K2663*10000+L2663*100+D2661</f>
        <v>91403</v>
      </c>
      <c r="Q2668">
        <f>K2663*10000+L2663*100+E2641</f>
        <v>91404</v>
      </c>
      <c r="R2668">
        <f>K2663*10000+L2663*100+F2641</f>
        <v>91405</v>
      </c>
    </row>
    <row r="2669" spans="1:18" ht="15" customHeight="1">
      <c r="A2669" s="10" t="str">
        <f>INDEX(REFERENCE!$B$2:$K$2,1,'EXAMPLE OF CHOICE CARDS'!I2669)</f>
        <v>Price</v>
      </c>
      <c r="B2669" s="29">
        <f>INDEX('DCM CARDS LOOKUP - HIDDEN'!$P$4:$AF$8890,MATCH(N2669,'DCM CARDS LOOKUP - HIDDEN'!$O$4:$O$8890,0),$I2669)</f>
        <v>30</v>
      </c>
      <c r="C2669" s="29">
        <f>INDEX('DCM CARDS LOOKUP - HIDDEN'!$P$4:$AF$8890,MATCH(O2669,'DCM CARDS LOOKUP - HIDDEN'!$O$4:$O$8890,0),$I2669)</f>
        <v>16</v>
      </c>
      <c r="D2669" s="29">
        <f>INDEX('DCM CARDS LOOKUP - HIDDEN'!$P$4:$AF$8890,MATCH(P2669,'DCM CARDS LOOKUP - HIDDEN'!$O$4:$O$8890,0),$I2669)</f>
        <v>10</v>
      </c>
      <c r="E2669" s="29">
        <f>INDEX('DCM CARDS LOOKUP - HIDDEN'!$P$4:$AF$8890,MATCH(Q2669,'DCM CARDS LOOKUP - HIDDEN'!$O$4:$O$8890,0),$I2669)</f>
        <v>8</v>
      </c>
      <c r="F2669" s="29">
        <f>INDEX('DCM CARDS LOOKUP - HIDDEN'!$P$4:$AF$8890,MATCH(R2669,'DCM CARDS LOOKUP - HIDDEN'!$O$4:$O$8890,0),$I2669)</f>
        <v>25</v>
      </c>
      <c r="G2669" s="42"/>
      <c r="I2669" s="4">
        <v>7</v>
      </c>
      <c r="N2669">
        <f>K2663*10000+L2663*100+B2661</f>
        <v>91401</v>
      </c>
      <c r="O2669">
        <f>K2663*10000+L2663*100+C2661</f>
        <v>91402</v>
      </c>
      <c r="P2669">
        <f>K2663*10000+L2663*100+D2661</f>
        <v>91403</v>
      </c>
      <c r="Q2669">
        <f>K2663*10000+L2663*100+E2641</f>
        <v>91404</v>
      </c>
      <c r="R2669">
        <f>K2663*10000+L2663*100+F2641</f>
        <v>91405</v>
      </c>
    </row>
    <row r="2670" spans="1:18" ht="15" hidden="1" customHeight="1">
      <c r="A2670" s="10">
        <f>INDEX(REFERENCE!$B$2:$K$2,1,'EXAMPLE OF CHOICE CARDS'!I2670)</f>
        <v>0</v>
      </c>
      <c r="B2670" s="29">
        <f>INDEX('DCM CARDS LOOKUP - HIDDEN'!$P$4:$AF$8890,MATCH(N2670,'DCM CARDS LOOKUP - HIDDEN'!$O$4:$O$8890,0),$I2670)</f>
        <v>0</v>
      </c>
      <c r="C2670" s="29">
        <f>INDEX('DCM CARDS LOOKUP - HIDDEN'!$P$4:$AF$8890,MATCH(O2670,'DCM CARDS LOOKUP - HIDDEN'!$O$4:$O$8890,0),$I2670)</f>
        <v>0</v>
      </c>
      <c r="D2670" s="29">
        <f>INDEX('DCM CARDS LOOKUP - HIDDEN'!$P$4:$AF$8890,MATCH(P2670,'DCM CARDS LOOKUP - HIDDEN'!$O$4:$O$8890,0),$I2670)</f>
        <v>0</v>
      </c>
      <c r="E2670" s="29">
        <f>INDEX('DCM CARDS LOOKUP - HIDDEN'!$P$4:$AF$8890,MATCH(Q2670,'DCM CARDS LOOKUP - HIDDEN'!$O$4:$O$8890,0),$I2670)</f>
        <v>0</v>
      </c>
      <c r="F2670" s="29">
        <f>INDEX('DCM CARDS LOOKUP - HIDDEN'!$P$4:$AF$8890,MATCH(R2670,'DCM CARDS LOOKUP - HIDDEN'!$O$4:$O$8890,0),$I2670)</f>
        <v>0</v>
      </c>
      <c r="G2670" s="42"/>
      <c r="I2670" s="4">
        <v>8</v>
      </c>
      <c r="N2670">
        <f>K2663*10000+L2663*100+B2661</f>
        <v>91401</v>
      </c>
      <c r="O2670">
        <f>K2663*10000+L2663*100+C2661</f>
        <v>91402</v>
      </c>
      <c r="P2670">
        <f>K2663*10000+L2663*100+D2661</f>
        <v>91403</v>
      </c>
      <c r="Q2670">
        <f>K2663*10000+L2663*100+E2641</f>
        <v>91404</v>
      </c>
      <c r="R2670">
        <f>K2663*10000+L2663*100+F2641</f>
        <v>91405</v>
      </c>
    </row>
    <row r="2671" spans="1:18" ht="15" hidden="1" customHeight="1">
      <c r="A2671" s="10">
        <f>INDEX(REFERENCE!$B$2:$K$2,1,'EXAMPLE OF CHOICE CARDS'!I2671)</f>
        <v>0</v>
      </c>
      <c r="B2671" s="5">
        <f>INDEX('DCM CARDS LOOKUP - HIDDEN'!$P$4:$AF$8890,MATCH(N2671,'DCM CARDS LOOKUP - HIDDEN'!$O$4:$O$8890,0),$I2671)</f>
        <v>0</v>
      </c>
      <c r="C2671" s="5">
        <f>INDEX('DCM CARDS LOOKUP - HIDDEN'!$P$4:$AF$8890,MATCH(O2671,'DCM CARDS LOOKUP - HIDDEN'!$O$4:$O$8890,0),$I2671)</f>
        <v>0</v>
      </c>
      <c r="D2671" s="5">
        <f>INDEX('DCM CARDS LOOKUP - HIDDEN'!$P$4:$AF$8890,MATCH(P2671,'DCM CARDS LOOKUP - HIDDEN'!$O$4:$O$8890,0),$I2671)</f>
        <v>0</v>
      </c>
      <c r="E2671" s="5">
        <f>INDEX('DCM CARDS LOOKUP - HIDDEN'!$P$4:$AF$8890,MATCH(Q2671,'DCM CARDS LOOKUP - HIDDEN'!$O$4:$O$8890,0),$I2671)</f>
        <v>0</v>
      </c>
      <c r="F2671" s="5">
        <f>INDEX('DCM CARDS LOOKUP - HIDDEN'!$P$4:$AF$8890,MATCH(R2671,'DCM CARDS LOOKUP - HIDDEN'!$O$4:$O$8890,0),$I2671)</f>
        <v>0</v>
      </c>
      <c r="G2671" s="42"/>
      <c r="I2671" s="4">
        <v>9</v>
      </c>
      <c r="N2671">
        <f>K2663*10000+L2663*100+B2661</f>
        <v>91401</v>
      </c>
      <c r="O2671">
        <f>K2663*10000+L2663*100+C2661</f>
        <v>91402</v>
      </c>
      <c r="P2671">
        <f>K2663*10000+L2663*100+D2661</f>
        <v>91403</v>
      </c>
      <c r="Q2671">
        <f>K2663*10000+L2663*100+E2641</f>
        <v>91404</v>
      </c>
      <c r="R2671">
        <f>K2663*10000+L2663*100+F2641</f>
        <v>91405</v>
      </c>
    </row>
    <row r="2672" spans="1:18" ht="15" hidden="1" customHeight="1">
      <c r="A2672" s="10">
        <f>INDEX(REFERENCE!$B$2:$K$2,1,'EXAMPLE OF CHOICE CARDS'!I2672)</f>
        <v>0</v>
      </c>
      <c r="B2672" s="5">
        <f>INDEX('DCM CARDS LOOKUP - HIDDEN'!$P$4:$AF$8890,MATCH(N2672,'DCM CARDS LOOKUP - HIDDEN'!$O$4:$O$8890,0),$I2672)</f>
        <v>0</v>
      </c>
      <c r="C2672" s="5">
        <f>INDEX('DCM CARDS LOOKUP - HIDDEN'!$P$4:$AF$8890,MATCH(O2672,'DCM CARDS LOOKUP - HIDDEN'!$O$4:$O$8890,0),$I2672)</f>
        <v>0</v>
      </c>
      <c r="D2672" s="5">
        <f>INDEX('DCM CARDS LOOKUP - HIDDEN'!$P$4:$AF$8890,MATCH(P2672,'DCM CARDS LOOKUP - HIDDEN'!$O$4:$O$8890,0),$I2672)</f>
        <v>0</v>
      </c>
      <c r="E2672" s="5">
        <f>INDEX('DCM CARDS LOOKUP - HIDDEN'!$P$4:$AF$8890,MATCH(Q2672,'DCM CARDS LOOKUP - HIDDEN'!$O$4:$O$8890,0),$I2672)</f>
        <v>0</v>
      </c>
      <c r="F2672" s="5">
        <f>INDEX('DCM CARDS LOOKUP - HIDDEN'!$P$4:$AF$8890,MATCH(R2672,'DCM CARDS LOOKUP - HIDDEN'!$O$4:$O$8890,0),$I2672)</f>
        <v>0</v>
      </c>
      <c r="G2672" s="42"/>
      <c r="I2672" s="4">
        <v>10</v>
      </c>
      <c r="N2672">
        <f>K2663*10000+L2663*100+B2661</f>
        <v>91401</v>
      </c>
      <c r="O2672">
        <f>K2663*10000+L2663*100+C2661</f>
        <v>91402</v>
      </c>
      <c r="P2672">
        <f>K2663*10000+L2663*100+D2661</f>
        <v>91403</v>
      </c>
      <c r="Q2672">
        <f>K2663*10000+L2663*100+E2641</f>
        <v>91404</v>
      </c>
      <c r="R2672">
        <f>K2663*10000+L2663*100+F2641</f>
        <v>91405</v>
      </c>
    </row>
    <row r="2673" spans="1:18" ht="15" hidden="1" customHeight="1">
      <c r="A2673" s="10" t="e">
        <f>INDEX(REFERENCE!$B$2:$K$2,1,'EXAMPLE OF CHOICE CARDS'!I2673)</f>
        <v>#REF!</v>
      </c>
      <c r="B2673" s="5">
        <f>INDEX('DCM CARDS LOOKUP - HIDDEN'!$P$4:$AF$8890,MATCH(N2673,'DCM CARDS LOOKUP - HIDDEN'!$O$4:$O$8890,0),$I2673)</f>
        <v>0</v>
      </c>
      <c r="C2673" s="5">
        <f>INDEX('DCM CARDS LOOKUP - HIDDEN'!$P$4:$AF$8890,MATCH(O2673,'DCM CARDS LOOKUP - HIDDEN'!$O$4:$O$8890,0),$I2673)</f>
        <v>0</v>
      </c>
      <c r="D2673" s="5">
        <f>INDEX('DCM CARDS LOOKUP - HIDDEN'!$P$4:$AF$8890,MATCH(P2673,'DCM CARDS LOOKUP - HIDDEN'!$O$4:$O$8890,0),$I2673)</f>
        <v>0</v>
      </c>
      <c r="E2673" s="24"/>
      <c r="F2673" s="24"/>
      <c r="G2673" s="42"/>
      <c r="I2673" s="4">
        <v>11</v>
      </c>
      <c r="N2673">
        <f>K2663*10000+L2663*100+B2661</f>
        <v>91401</v>
      </c>
      <c r="O2673">
        <f>K2663*10000+L2663*100+C2661</f>
        <v>91402</v>
      </c>
      <c r="P2673">
        <f>K2663*10000+L2663*100+D2661</f>
        <v>91403</v>
      </c>
      <c r="Q2673">
        <f>K2663*10000+L2663*100+E2641</f>
        <v>91404</v>
      </c>
      <c r="R2673">
        <f>K2663*10000+L2663*100+F2641</f>
        <v>91405</v>
      </c>
    </row>
    <row r="2674" spans="1:18" ht="15" hidden="1" customHeight="1">
      <c r="A2674" s="10" t="e">
        <f>INDEX(REFERENCE!$B$2:$K$2,1,'EXAMPLE OF CHOICE CARDS'!I2674)</f>
        <v>#REF!</v>
      </c>
      <c r="B2674" s="5">
        <f>INDEX('DCM CARDS LOOKUP - HIDDEN'!$P$4:$AF$8890,MATCH(N2674,'DCM CARDS LOOKUP - HIDDEN'!$O$4:$O$8890,0),$I2674)</f>
        <v>0</v>
      </c>
      <c r="C2674" s="5">
        <f>INDEX('DCM CARDS LOOKUP - HIDDEN'!$P$4:$AF$8890,MATCH(O2674,'DCM CARDS LOOKUP - HIDDEN'!$O$4:$O$8890,0),$I2674)</f>
        <v>0</v>
      </c>
      <c r="D2674" s="5">
        <f>INDEX('DCM CARDS LOOKUP - HIDDEN'!$P$4:$AF$8890,MATCH(P2674,'DCM CARDS LOOKUP - HIDDEN'!$O$4:$O$8890,0),$I2674)</f>
        <v>0</v>
      </c>
      <c r="E2674" s="24"/>
      <c r="F2674" s="24"/>
      <c r="G2674" s="42"/>
      <c r="I2674" s="4">
        <v>12</v>
      </c>
      <c r="N2674">
        <f>K2663*10000+L2663*100+B2661</f>
        <v>91401</v>
      </c>
      <c r="O2674">
        <f>K2663*10000+L2663*100+C2661</f>
        <v>91402</v>
      </c>
      <c r="P2674">
        <f>K2663*10000+L2663*100+D2661</f>
        <v>91403</v>
      </c>
      <c r="Q2674">
        <f>K2663*10000+L2663*100+E2641</f>
        <v>91404</v>
      </c>
      <c r="R2674">
        <f>K2663*10000+L2663*100+F2641</f>
        <v>91405</v>
      </c>
    </row>
    <row r="2675" spans="1:18" ht="15" hidden="1" customHeight="1">
      <c r="A2675" s="10" t="e">
        <f>INDEX(REFERENCE!$B$2:$K$2,1,'EXAMPLE OF CHOICE CARDS'!I2675)</f>
        <v>#REF!</v>
      </c>
      <c r="B2675" s="5">
        <f>INDEX('DCM CARDS LOOKUP - HIDDEN'!$P$4:$AF$8890,MATCH(N2675,'DCM CARDS LOOKUP - HIDDEN'!$O$4:$O$8890,0),$I2675)</f>
        <v>0</v>
      </c>
      <c r="C2675" s="5">
        <f>INDEX('DCM CARDS LOOKUP - HIDDEN'!$P$4:$AF$8890,MATCH(O2675,'DCM CARDS LOOKUP - HIDDEN'!$O$4:$O$8890,0),$I2675)</f>
        <v>0</v>
      </c>
      <c r="D2675" s="5">
        <f>INDEX('DCM CARDS LOOKUP - HIDDEN'!$P$4:$AF$8890,MATCH(P2675,'DCM CARDS LOOKUP - HIDDEN'!$O$4:$O$8890,0),$I2675)</f>
        <v>0</v>
      </c>
      <c r="E2675" s="24"/>
      <c r="F2675" s="24"/>
      <c r="G2675" s="42"/>
      <c r="I2675" s="4">
        <v>13</v>
      </c>
      <c r="N2675">
        <f>K2663*10000+L2663*100+B2661</f>
        <v>91401</v>
      </c>
      <c r="O2675">
        <f>K2663*10000+L2663*100+C2661</f>
        <v>91402</v>
      </c>
      <c r="P2675">
        <f>K2663*10000+L2663*100+D2661</f>
        <v>91403</v>
      </c>
      <c r="Q2675">
        <f>K2663*10000+L2663*100+E2641</f>
        <v>91404</v>
      </c>
      <c r="R2675">
        <f>K2663*10000+L2663*100+F2641</f>
        <v>91405</v>
      </c>
    </row>
    <row r="2676" spans="1:18" ht="15" hidden="1" customHeight="1">
      <c r="A2676" s="10" t="e">
        <f>INDEX(REFERENCE!$B$2:$K$2,1,'EXAMPLE OF CHOICE CARDS'!I2676)</f>
        <v>#REF!</v>
      </c>
      <c r="B2676" s="5">
        <f>INDEX('DCM CARDS LOOKUP - HIDDEN'!$P$4:$AF$8890,MATCH(N2676,'DCM CARDS LOOKUP - HIDDEN'!$O$4:$O$8890,0),$I2676)</f>
        <v>0</v>
      </c>
      <c r="C2676" s="5">
        <f>INDEX('DCM CARDS LOOKUP - HIDDEN'!$P$4:$AF$8890,MATCH(O2676,'DCM CARDS LOOKUP - HIDDEN'!$O$4:$O$8890,0),$I2676)</f>
        <v>0</v>
      </c>
      <c r="D2676" s="5">
        <f>INDEX('DCM CARDS LOOKUP - HIDDEN'!$P$4:$AF$8890,MATCH(P2676,'DCM CARDS LOOKUP - HIDDEN'!$O$4:$O$8890,0),$I2676)</f>
        <v>0</v>
      </c>
      <c r="E2676" s="24"/>
      <c r="F2676" s="24"/>
      <c r="G2676" s="43"/>
      <c r="I2676" s="4">
        <v>14</v>
      </c>
      <c r="N2676">
        <f>K2663*10000+L2663*100+B2661</f>
        <v>91401</v>
      </c>
      <c r="O2676">
        <f>K2663*10000+L2663*100+C2661</f>
        <v>91402</v>
      </c>
      <c r="P2676">
        <f>K2663*10000+L2663*100+D2661</f>
        <v>91403</v>
      </c>
      <c r="Q2676">
        <f>K2663*10000+L2663*100+E2641</f>
        <v>91404</v>
      </c>
      <c r="R2676">
        <f>K2663*10000+L2663*100+F2641</f>
        <v>91405</v>
      </c>
    </row>
    <row r="2677" spans="1:18">
      <c r="A2677" s="2"/>
      <c r="B2677" s="5"/>
      <c r="C2677" s="5"/>
      <c r="D2677" s="5"/>
      <c r="E2677" s="5"/>
      <c r="F2677" s="5"/>
      <c r="G2677" s="5"/>
      <c r="I2677" s="13"/>
    </row>
    <row r="2678" spans="1:18">
      <c r="A2678" s="6"/>
      <c r="B2678" s="7">
        <v>1</v>
      </c>
      <c r="C2678" s="7">
        <v>2</v>
      </c>
      <c r="D2678" s="7">
        <v>3</v>
      </c>
      <c r="E2678" s="7">
        <v>4</v>
      </c>
      <c r="F2678" s="7">
        <v>5</v>
      </c>
      <c r="G2678" s="7">
        <v>9</v>
      </c>
      <c r="I2678" s="13"/>
    </row>
    <row r="2681" spans="1:18">
      <c r="A2681" s="1" t="str">
        <f>"Version "&amp;K2683&amp;"; Task"&amp;L2683</f>
        <v>Version 9; Task15</v>
      </c>
      <c r="B2681" s="4">
        <v>1</v>
      </c>
      <c r="C2681" s="4">
        <v>2</v>
      </c>
      <c r="D2681" s="4">
        <v>3</v>
      </c>
      <c r="E2681" s="4">
        <f>E2661</f>
        <v>4</v>
      </c>
      <c r="F2681" s="4">
        <f>F2661</f>
        <v>5</v>
      </c>
      <c r="I2681" s="13"/>
    </row>
    <row r="2682" spans="1:18" ht="15" customHeight="1">
      <c r="A2682" s="11" t="s">
        <v>8</v>
      </c>
      <c r="B2682" s="12" t="s">
        <v>9</v>
      </c>
      <c r="C2682" s="12" t="s">
        <v>10</v>
      </c>
      <c r="D2682" s="12" t="s">
        <v>11</v>
      </c>
      <c r="E2682" s="23" t="s">
        <v>20</v>
      </c>
      <c r="F2682" s="23" t="s">
        <v>21</v>
      </c>
      <c r="G2682" s="41" t="s">
        <v>15</v>
      </c>
      <c r="I2682" s="13"/>
      <c r="K2682" t="s">
        <v>12</v>
      </c>
      <c r="L2682" t="s">
        <v>1</v>
      </c>
    </row>
    <row r="2683" spans="1:18">
      <c r="A2683" s="10" t="str">
        <f>INDEX(REFERENCE!$B$2:$K$2,1,'EXAMPLE OF CHOICE CARDS'!I2683)</f>
        <v>Brand</v>
      </c>
      <c r="B2683" s="5" t="str">
        <f>INDEX('DCM CARDS LOOKUP - HIDDEN'!$P$4:$AF$8890,MATCH(N2683,'DCM CARDS LOOKUP - HIDDEN'!$O$4:$O$8890,0),$I2683)</f>
        <v>Alka-Seltzer Plus</v>
      </c>
      <c r="C2683" s="5" t="str">
        <f>INDEX('DCM CARDS LOOKUP - HIDDEN'!$P$4:$AF$8890,MATCH(O2683,'DCM CARDS LOOKUP - HIDDEN'!$O$4:$O$8890,0),$I2683)</f>
        <v>UP &amp; UP</v>
      </c>
      <c r="D2683" s="5" t="str">
        <f>INDEX('DCM CARDS LOOKUP - HIDDEN'!$P$4:$AF$8890,MATCH(P2683,'DCM CARDS LOOKUP - HIDDEN'!$O$4:$O$8890,0),$I2683)</f>
        <v>Emergen-C</v>
      </c>
      <c r="E2683" s="5" t="str">
        <f>INDEX('DCM CARDS LOOKUP - HIDDEN'!$P$4:$AF$8890,MATCH(Q2683,'DCM CARDS LOOKUP - HIDDEN'!$O$4:$O$8890,0),$I2683)</f>
        <v>Nyquil</v>
      </c>
      <c r="F2683" s="5" t="str">
        <f>INDEX('DCM CARDS LOOKUP - HIDDEN'!$P$4:$AF$8890,MATCH(R2683,'DCM CARDS LOOKUP - HIDDEN'!$O$4:$O$8890,0),$I2683)</f>
        <v>Sambucol</v>
      </c>
      <c r="G2683" s="42"/>
      <c r="I2683" s="4">
        <v>1</v>
      </c>
      <c r="K2683">
        <f>IF(L2663=15,K2663+1,K2663)</f>
        <v>9</v>
      </c>
      <c r="L2683">
        <f>IF(L2663&lt;15,L2663+1,1)</f>
        <v>15</v>
      </c>
      <c r="N2683">
        <f>K2683*10000+L2683*100+B2681</f>
        <v>91501</v>
      </c>
      <c r="O2683">
        <f>K2683*10000+L2683*100+C2681</f>
        <v>91502</v>
      </c>
      <c r="P2683">
        <f>K2683*10000+L2683*100+D2681</f>
        <v>91503</v>
      </c>
      <c r="Q2683">
        <f>K2683*10000+L2683*100+E2661</f>
        <v>91504</v>
      </c>
      <c r="R2683">
        <f>K2683*10000+L2683*100+F2661</f>
        <v>91505</v>
      </c>
    </row>
    <row r="2684" spans="1:18">
      <c r="A2684" s="10" t="str">
        <f>INDEX(REFERENCE!$B$2:$K$2,1,'EXAMPLE OF CHOICE CARDS'!I2684)</f>
        <v>Format</v>
      </c>
      <c r="B2684" s="5" t="str">
        <f>INDEX('DCM CARDS LOOKUP - HIDDEN'!$P$4:$AF$8890,MATCH(N2684,'DCM CARDS LOOKUP - HIDDEN'!$O$4:$O$8890,0),$I2684)</f>
        <v>Syrup/liquid</v>
      </c>
      <c r="C2684" s="5" t="str">
        <f>INDEX('DCM CARDS LOOKUP - HIDDEN'!$P$4:$AF$8890,MATCH(O2684,'DCM CARDS LOOKUP - HIDDEN'!$O$4:$O$8890,0),$I2684)</f>
        <v>Nasal Spray</v>
      </c>
      <c r="D2684" s="5" t="str">
        <f>INDEX('DCM CARDS LOOKUP - HIDDEN'!$P$4:$AF$8890,MATCH(P2684,'DCM CARDS LOOKUP - HIDDEN'!$O$4:$O$8890,0),$I2684)</f>
        <v>Hot liquid powder packet</v>
      </c>
      <c r="E2684" s="5" t="str">
        <f>INDEX('DCM CARDS LOOKUP - HIDDEN'!$P$4:$AF$8890,MATCH(Q2684,'DCM CARDS LOOKUP - HIDDEN'!$O$4:$O$8890,0),$I2684)</f>
        <v>Tablet</v>
      </c>
      <c r="F2684" s="5" t="str">
        <f>INDEX('DCM CARDS LOOKUP - HIDDEN'!$P$4:$AF$8890,MATCH(R2684,'DCM CARDS LOOKUP - HIDDEN'!$O$4:$O$8890,0),$I2684)</f>
        <v>Gummies</v>
      </c>
      <c r="G2684" s="42"/>
      <c r="I2684" s="4">
        <v>2</v>
      </c>
      <c r="N2684">
        <f>K2683*10000+L2683*100+B2681</f>
        <v>91501</v>
      </c>
      <c r="O2684">
        <f>K2683*10000+L2683*100+C2681</f>
        <v>91502</v>
      </c>
      <c r="P2684">
        <f>K2683*10000+L2683*100+D2681</f>
        <v>91503</v>
      </c>
      <c r="Q2684">
        <f>K2683*10000+L2683*100+E2661</f>
        <v>91504</v>
      </c>
      <c r="R2684">
        <f>K2683*10000+L2683*100+F2661</f>
        <v>91505</v>
      </c>
    </row>
    <row r="2685" spans="1:18">
      <c r="A2685" s="10" t="str">
        <f>INDEX(REFERENCE!$B$2:$K$2,1,'EXAMPLE OF CHOICE CARDS'!I2685)</f>
        <v>Symptoms</v>
      </c>
      <c r="B2685" s="5" t="str">
        <f>INDEX('DCM CARDS LOOKUP - HIDDEN'!$P$4:$AF$8890,MATCH(N2685,'DCM CARDS LOOKUP - HIDDEN'!$O$4:$O$8890,0),$I2685)</f>
        <v>Sore throat relief</v>
      </c>
      <c r="C2685" s="5" t="str">
        <f>INDEX('DCM CARDS LOOKUP - HIDDEN'!$P$4:$AF$8890,MATCH(O2685,'DCM CARDS LOOKUP - HIDDEN'!$O$4:$O$8890,0),$I2685)</f>
        <v>Head cold relief</v>
      </c>
      <c r="D2685" s="5" t="str">
        <f>INDEX('DCM CARDS LOOKUP - HIDDEN'!$P$4:$AF$8890,MATCH(P2685,'DCM CARDS LOOKUP - HIDDEN'!$O$4:$O$8890,0),$I2685)</f>
        <v>Chest congestion relief</v>
      </c>
      <c r="E2685" s="5" t="str">
        <f>INDEX('DCM CARDS LOOKUP - HIDDEN'!$P$4:$AF$8890,MATCH(Q2685,'DCM CARDS LOOKUP - HIDDEN'!$O$4:$O$8890,0),$I2685)</f>
        <v>Nasal Congestion relief</v>
      </c>
      <c r="F2685" s="5" t="str">
        <f>INDEX('DCM CARDS LOOKUP - HIDDEN'!$P$4:$AF$8890,MATCH(R2685,'DCM CARDS LOOKUP - HIDDEN'!$O$4:$O$8890,0),$I2685)</f>
        <v>Clears mucus</v>
      </c>
      <c r="G2685" s="42"/>
      <c r="I2685" s="4">
        <v>3</v>
      </c>
      <c r="N2685">
        <f>K2683*10000+L2683*100+B2681</f>
        <v>91501</v>
      </c>
      <c r="O2685">
        <f>K2683*10000+L2683*100+C2681</f>
        <v>91502</v>
      </c>
      <c r="P2685">
        <f>K2683*10000+L2683*100+D2681</f>
        <v>91503</v>
      </c>
      <c r="Q2685">
        <f>K2683*10000+L2683*100+E2661</f>
        <v>91504</v>
      </c>
      <c r="R2685">
        <f>K2683*10000+L2683*100+F2661</f>
        <v>91505</v>
      </c>
    </row>
    <row r="2686" spans="1:18">
      <c r="A2686" s="10" t="str">
        <f>INDEX(REFERENCE!$B$2:$K$2,1,'EXAMPLE OF CHOICE CARDS'!I2686)</f>
        <v>Benefit</v>
      </c>
      <c r="B2686" s="5" t="str">
        <f>INDEX('DCM CARDS LOOKUP - HIDDEN'!$P$4:$AF$8890,MATCH(N2686,'DCM CARDS LOOKUP - HIDDEN'!$O$4:$O$8890,0),$I2686)</f>
        <v>Treats Sneezing</v>
      </c>
      <c r="C2686" s="5" t="str">
        <f>INDEX('DCM CARDS LOOKUP - HIDDEN'!$P$4:$AF$8890,MATCH(O2686,'DCM CARDS LOOKUP - HIDDEN'!$O$4:$O$8890,0),$I2686)</f>
        <v>Maximum Strength</v>
      </c>
      <c r="D2686" s="5" t="str">
        <f>INDEX('DCM CARDS LOOKUP - HIDDEN'!$P$4:$AF$8890,MATCH(P2686,'DCM CARDS LOOKUP - HIDDEN'!$O$4:$O$8890,0),$I2686)</f>
        <v>Helps me sleep</v>
      </c>
      <c r="E2686" s="5" t="str">
        <f>INDEX('DCM CARDS LOOKUP - HIDDEN'!$P$4:$AF$8890,MATCH(Q2686,'DCM CARDS LOOKUP - HIDDEN'!$O$4:$O$8890,0),$I2686)</f>
        <v>Sugar Free</v>
      </c>
      <c r="F2686" s="5" t="str">
        <f>INDEX('DCM CARDS LOOKUP - HIDDEN'!$P$4:$AF$8890,MATCH(R2686,'DCM CARDS LOOKUP - HIDDEN'!$O$4:$O$8890,0),$I2686)</f>
        <v>Allergy Relief</v>
      </c>
      <c r="G2686" s="42"/>
      <c r="I2686" s="4">
        <v>4</v>
      </c>
      <c r="N2686">
        <f>K2683*10000+L2683*100+B2681</f>
        <v>91501</v>
      </c>
      <c r="O2686">
        <f>K2683*10000+L2683*100+C2681</f>
        <v>91502</v>
      </c>
      <c r="P2686">
        <f>K2683*10000+L2683*100+D2681</f>
        <v>91503</v>
      </c>
      <c r="Q2686">
        <f>K2683*10000+L2683*100+E2661</f>
        <v>91504</v>
      </c>
      <c r="R2686">
        <f>K2683*10000+L2683*100+F2661</f>
        <v>91505</v>
      </c>
    </row>
    <row r="2687" spans="1:18">
      <c r="A2687" s="10" t="str">
        <f>INDEX(REFERENCE!$B$2:$K$2,1,'EXAMPLE OF CHOICE CARDS'!I2687)</f>
        <v>Doses</v>
      </c>
      <c r="B2687" s="5" t="str">
        <f>INDEX('DCM CARDS LOOKUP - HIDDEN'!$P$4:$AF$8890,MATCH(N2687,'DCM CARDS LOOKUP - HIDDEN'!$O$4:$O$8890,0),$I2687)</f>
        <v>6 Doses</v>
      </c>
      <c r="C2687" s="5" t="str">
        <f>INDEX('DCM CARDS LOOKUP - HIDDEN'!$P$4:$AF$8890,MATCH(O2687,'DCM CARDS LOOKUP - HIDDEN'!$O$4:$O$8890,0),$I2687)</f>
        <v>60 Doses</v>
      </c>
      <c r="D2687" s="5" t="str">
        <f>INDEX('DCM CARDS LOOKUP - HIDDEN'!$P$4:$AF$8890,MATCH(P2687,'DCM CARDS LOOKUP - HIDDEN'!$O$4:$O$8890,0),$I2687)</f>
        <v>90 Doses</v>
      </c>
      <c r="E2687" s="5" t="str">
        <f>INDEX('DCM CARDS LOOKUP - HIDDEN'!$P$4:$AF$8890,MATCH(Q2687,'DCM CARDS LOOKUP - HIDDEN'!$O$4:$O$8890,0),$I2687)</f>
        <v>60 Doses</v>
      </c>
      <c r="F2687" s="5" t="str">
        <f>INDEX('DCM CARDS LOOKUP - HIDDEN'!$P$4:$AF$8890,MATCH(R2687,'DCM CARDS LOOKUP - HIDDEN'!$O$4:$O$8890,0),$I2687)</f>
        <v>30 Doses</v>
      </c>
      <c r="G2687" s="42"/>
      <c r="I2687" s="4">
        <v>5</v>
      </c>
      <c r="N2687">
        <f>K2683*10000+L2683*100+B2681</f>
        <v>91501</v>
      </c>
      <c r="O2687">
        <f>K2683*10000+L2683*100+C2681</f>
        <v>91502</v>
      </c>
      <c r="P2687">
        <f>K2683*10000+L2683*100+D2681</f>
        <v>91503</v>
      </c>
      <c r="Q2687">
        <f>K2683*10000+L2683*100+E2661</f>
        <v>91504</v>
      </c>
      <c r="R2687">
        <f>K2683*10000+L2683*100+F2661</f>
        <v>91505</v>
      </c>
    </row>
    <row r="2688" spans="1:18">
      <c r="A2688" s="10" t="str">
        <f>INDEX(REFERENCE!$B$2:$K$2,1,'EXAMPLE OF CHOICE CARDS'!I2688)</f>
        <v>flavor</v>
      </c>
      <c r="B2688" s="5" t="str">
        <f>INDEX('DCM CARDS LOOKUP - HIDDEN'!$P$4:$AF$8890,MATCH(N2688,'DCM CARDS LOOKUP - HIDDEN'!$O$4:$O$8890,0),$I2688)</f>
        <v>Orange</v>
      </c>
      <c r="C2688" s="5" t="str">
        <f>INDEX('DCM CARDS LOOKUP - HIDDEN'!$P$4:$AF$8890,MATCH(O2688,'DCM CARDS LOOKUP - HIDDEN'!$O$4:$O$8890,0),$I2688)</f>
        <v>-</v>
      </c>
      <c r="D2688" s="5" t="str">
        <f>INDEX('DCM CARDS LOOKUP - HIDDEN'!$P$4:$AF$8890,MATCH(P2688,'DCM CARDS LOOKUP - HIDDEN'!$O$4:$O$8890,0),$I2688)</f>
        <v>Honey</v>
      </c>
      <c r="E2688" s="5" t="str">
        <f>INDEX('DCM CARDS LOOKUP - HIDDEN'!$P$4:$AF$8890,MATCH(Q2688,'DCM CARDS LOOKUP - HIDDEN'!$O$4:$O$8890,0),$I2688)</f>
        <v>-</v>
      </c>
      <c r="F2688" s="5" t="str">
        <f>INDEX('DCM CARDS LOOKUP - HIDDEN'!$P$4:$AF$8890,MATCH(R2688,'DCM CARDS LOOKUP - HIDDEN'!$O$4:$O$8890,0),$I2688)</f>
        <v>Honey Lemon</v>
      </c>
      <c r="G2688" s="42"/>
      <c r="I2688" s="4">
        <v>6</v>
      </c>
      <c r="N2688">
        <f>K2683*10000+L2683*100+B2681</f>
        <v>91501</v>
      </c>
      <c r="O2688">
        <f>K2683*10000+L2683*100+C2681</f>
        <v>91502</v>
      </c>
      <c r="P2688">
        <f>K2683*10000+L2683*100+D2681</f>
        <v>91503</v>
      </c>
      <c r="Q2688">
        <f>K2683*10000+L2683*100+E2661</f>
        <v>91504</v>
      </c>
      <c r="R2688">
        <f>K2683*10000+L2683*100+F2661</f>
        <v>91505</v>
      </c>
    </row>
    <row r="2689" spans="1:18" ht="15" customHeight="1">
      <c r="A2689" s="10" t="str">
        <f>INDEX(REFERENCE!$B$2:$K$2,1,'EXAMPLE OF CHOICE CARDS'!I2689)</f>
        <v>Price</v>
      </c>
      <c r="B2689" s="29">
        <f>INDEX('DCM CARDS LOOKUP - HIDDEN'!$P$4:$AF$8890,MATCH(N2689,'DCM CARDS LOOKUP - HIDDEN'!$O$4:$O$8890,0),$I2689)</f>
        <v>7</v>
      </c>
      <c r="C2689" s="29">
        <f>INDEX('DCM CARDS LOOKUP - HIDDEN'!$P$4:$AF$8890,MATCH(O2689,'DCM CARDS LOOKUP - HIDDEN'!$O$4:$O$8890,0),$I2689)</f>
        <v>30</v>
      </c>
      <c r="D2689" s="29">
        <f>INDEX('DCM CARDS LOOKUP - HIDDEN'!$P$4:$AF$8890,MATCH(P2689,'DCM CARDS LOOKUP - HIDDEN'!$O$4:$O$8890,0),$I2689)</f>
        <v>24</v>
      </c>
      <c r="E2689" s="29">
        <f>INDEX('DCM CARDS LOOKUP - HIDDEN'!$P$4:$AF$8890,MATCH(Q2689,'DCM CARDS LOOKUP - HIDDEN'!$O$4:$O$8890,0),$I2689)</f>
        <v>30</v>
      </c>
      <c r="F2689" s="29">
        <f>INDEX('DCM CARDS LOOKUP - HIDDEN'!$P$4:$AF$8890,MATCH(R2689,'DCM CARDS LOOKUP - HIDDEN'!$O$4:$O$8890,0),$I2689)</f>
        <v>20</v>
      </c>
      <c r="G2689" s="42"/>
      <c r="I2689" s="4">
        <v>7</v>
      </c>
      <c r="N2689">
        <f>K2683*10000+L2683*100+B2681</f>
        <v>91501</v>
      </c>
      <c r="O2689">
        <f>K2683*10000+L2683*100+C2681</f>
        <v>91502</v>
      </c>
      <c r="P2689">
        <f>K2683*10000+L2683*100+D2681</f>
        <v>91503</v>
      </c>
      <c r="Q2689">
        <f>K2683*10000+L2683*100+E2661</f>
        <v>91504</v>
      </c>
      <c r="R2689">
        <f>K2683*10000+L2683*100+F2661</f>
        <v>91505</v>
      </c>
    </row>
    <row r="2690" spans="1:18" ht="15" hidden="1" customHeight="1">
      <c r="A2690" s="10">
        <f>INDEX(REFERENCE!$B$2:$K$2,1,'EXAMPLE OF CHOICE CARDS'!I2690)</f>
        <v>0</v>
      </c>
      <c r="B2690" s="29">
        <f>INDEX('DCM CARDS LOOKUP - HIDDEN'!$P$4:$AF$8890,MATCH(N2690,'DCM CARDS LOOKUP - HIDDEN'!$O$4:$O$8890,0),$I2690)</f>
        <v>0</v>
      </c>
      <c r="C2690" s="29">
        <f>INDEX('DCM CARDS LOOKUP - HIDDEN'!$P$4:$AF$8890,MATCH(O2690,'DCM CARDS LOOKUP - HIDDEN'!$O$4:$O$8890,0),$I2690)</f>
        <v>0</v>
      </c>
      <c r="D2690" s="29">
        <f>INDEX('DCM CARDS LOOKUP - HIDDEN'!$P$4:$AF$8890,MATCH(P2690,'DCM CARDS LOOKUP - HIDDEN'!$O$4:$O$8890,0),$I2690)</f>
        <v>0</v>
      </c>
      <c r="E2690" s="29">
        <f>INDEX('DCM CARDS LOOKUP - HIDDEN'!$P$4:$AF$8890,MATCH(Q2690,'DCM CARDS LOOKUP - HIDDEN'!$O$4:$O$8890,0),$I2690)</f>
        <v>0</v>
      </c>
      <c r="F2690" s="29">
        <f>INDEX('DCM CARDS LOOKUP - HIDDEN'!$P$4:$AF$8890,MATCH(R2690,'DCM CARDS LOOKUP - HIDDEN'!$O$4:$O$8890,0),$I2690)</f>
        <v>0</v>
      </c>
      <c r="G2690" s="42"/>
      <c r="I2690" s="4">
        <v>8</v>
      </c>
      <c r="N2690">
        <f>K2683*10000+L2683*100+B2681</f>
        <v>91501</v>
      </c>
      <c r="O2690">
        <f>K2683*10000+L2683*100+C2681</f>
        <v>91502</v>
      </c>
      <c r="P2690">
        <f>K2683*10000+L2683*100+D2681</f>
        <v>91503</v>
      </c>
      <c r="Q2690">
        <f>K2683*10000+L2683*100+E2661</f>
        <v>91504</v>
      </c>
      <c r="R2690">
        <f>K2683*10000+L2683*100+F2661</f>
        <v>91505</v>
      </c>
    </row>
    <row r="2691" spans="1:18" ht="15" hidden="1" customHeight="1">
      <c r="A2691" s="10">
        <f>INDEX(REFERENCE!$B$2:$K$2,1,'EXAMPLE OF CHOICE CARDS'!I2691)</f>
        <v>0</v>
      </c>
      <c r="B2691" s="5">
        <f>INDEX('DCM CARDS LOOKUP - HIDDEN'!$P$4:$AF$8890,MATCH(N2691,'DCM CARDS LOOKUP - HIDDEN'!$O$4:$O$8890,0),$I2691)</f>
        <v>0</v>
      </c>
      <c r="C2691" s="5">
        <f>INDEX('DCM CARDS LOOKUP - HIDDEN'!$P$4:$AF$8890,MATCH(O2691,'DCM CARDS LOOKUP - HIDDEN'!$O$4:$O$8890,0),$I2691)</f>
        <v>0</v>
      </c>
      <c r="D2691" s="5">
        <f>INDEX('DCM CARDS LOOKUP - HIDDEN'!$P$4:$AF$8890,MATCH(P2691,'DCM CARDS LOOKUP - HIDDEN'!$O$4:$O$8890,0),$I2691)</f>
        <v>0</v>
      </c>
      <c r="E2691" s="5">
        <f>INDEX('DCM CARDS LOOKUP - HIDDEN'!$P$4:$AF$8890,MATCH(Q2691,'DCM CARDS LOOKUP - HIDDEN'!$O$4:$O$8890,0),$I2691)</f>
        <v>0</v>
      </c>
      <c r="F2691" s="5">
        <f>INDEX('DCM CARDS LOOKUP - HIDDEN'!$P$4:$AF$8890,MATCH(R2691,'DCM CARDS LOOKUP - HIDDEN'!$O$4:$O$8890,0),$I2691)</f>
        <v>0</v>
      </c>
      <c r="G2691" s="42"/>
      <c r="I2691" s="4">
        <v>9</v>
      </c>
      <c r="N2691">
        <f>K2683*10000+L2683*100+B2681</f>
        <v>91501</v>
      </c>
      <c r="O2691">
        <f>K2683*10000+L2683*100+C2681</f>
        <v>91502</v>
      </c>
      <c r="P2691">
        <f>K2683*10000+L2683*100+D2681</f>
        <v>91503</v>
      </c>
      <c r="Q2691">
        <f>K2683*10000+L2683*100+E2661</f>
        <v>91504</v>
      </c>
      <c r="R2691">
        <f>K2683*10000+L2683*100+F2661</f>
        <v>91505</v>
      </c>
    </row>
    <row r="2692" spans="1:18" ht="15" hidden="1" customHeight="1">
      <c r="A2692" s="10">
        <f>INDEX(REFERENCE!$B$2:$K$2,1,'EXAMPLE OF CHOICE CARDS'!I2692)</f>
        <v>0</v>
      </c>
      <c r="B2692" s="5">
        <f>INDEX('DCM CARDS LOOKUP - HIDDEN'!$P$4:$AF$8890,MATCH(N2692,'DCM CARDS LOOKUP - HIDDEN'!$O$4:$O$8890,0),$I2692)</f>
        <v>0</v>
      </c>
      <c r="C2692" s="5">
        <f>INDEX('DCM CARDS LOOKUP - HIDDEN'!$P$4:$AF$8890,MATCH(O2692,'DCM CARDS LOOKUP - HIDDEN'!$O$4:$O$8890,0),$I2692)</f>
        <v>0</v>
      </c>
      <c r="D2692" s="5">
        <f>INDEX('DCM CARDS LOOKUP - HIDDEN'!$P$4:$AF$8890,MATCH(P2692,'DCM CARDS LOOKUP - HIDDEN'!$O$4:$O$8890,0),$I2692)</f>
        <v>0</v>
      </c>
      <c r="E2692" s="5">
        <f>INDEX('DCM CARDS LOOKUP - HIDDEN'!$P$4:$AF$8890,MATCH(Q2692,'DCM CARDS LOOKUP - HIDDEN'!$O$4:$O$8890,0),$I2692)</f>
        <v>0</v>
      </c>
      <c r="F2692" s="5">
        <f>INDEX('DCM CARDS LOOKUP - HIDDEN'!$P$4:$AF$8890,MATCH(R2692,'DCM CARDS LOOKUP - HIDDEN'!$O$4:$O$8890,0),$I2692)</f>
        <v>0</v>
      </c>
      <c r="G2692" s="42"/>
      <c r="I2692" s="4">
        <v>10</v>
      </c>
      <c r="N2692">
        <f>K2683*10000+L2683*100+B2681</f>
        <v>91501</v>
      </c>
      <c r="O2692">
        <f>K2683*10000+L2683*100+C2681</f>
        <v>91502</v>
      </c>
      <c r="P2692">
        <f>K2683*10000+L2683*100+D2681</f>
        <v>91503</v>
      </c>
      <c r="Q2692">
        <f>K2683*10000+L2683*100+E2661</f>
        <v>91504</v>
      </c>
      <c r="R2692">
        <f>K2683*10000+L2683*100+F2661</f>
        <v>91505</v>
      </c>
    </row>
    <row r="2693" spans="1:18" ht="15" hidden="1" customHeight="1">
      <c r="A2693" s="10" t="e">
        <f>INDEX(REFERENCE!$B$2:$K$2,1,'EXAMPLE OF CHOICE CARDS'!I2693)</f>
        <v>#REF!</v>
      </c>
      <c r="B2693" s="5">
        <f>INDEX('DCM CARDS LOOKUP - HIDDEN'!$P$4:$AF$8890,MATCH(N2693,'DCM CARDS LOOKUP - HIDDEN'!$O$4:$O$8890,0),$I2693)</f>
        <v>0</v>
      </c>
      <c r="C2693" s="5">
        <f>INDEX('DCM CARDS LOOKUP - HIDDEN'!$P$4:$AF$8890,MATCH(O2693,'DCM CARDS LOOKUP - HIDDEN'!$O$4:$O$8890,0),$I2693)</f>
        <v>0</v>
      </c>
      <c r="D2693" s="5">
        <f>INDEX('DCM CARDS LOOKUP - HIDDEN'!$P$4:$AF$8890,MATCH(P2693,'DCM CARDS LOOKUP - HIDDEN'!$O$4:$O$8890,0),$I2693)</f>
        <v>0</v>
      </c>
      <c r="E2693" s="24"/>
      <c r="F2693" s="24"/>
      <c r="G2693" s="42"/>
      <c r="I2693" s="4">
        <v>11</v>
      </c>
      <c r="N2693">
        <f>K2683*10000+L2683*100+B2681</f>
        <v>91501</v>
      </c>
      <c r="O2693">
        <f>K2683*10000+L2683*100+C2681</f>
        <v>91502</v>
      </c>
      <c r="P2693">
        <f>K2683*10000+L2683*100+D2681</f>
        <v>91503</v>
      </c>
      <c r="Q2693">
        <f>K2683*10000+L2683*100+E2661</f>
        <v>91504</v>
      </c>
      <c r="R2693">
        <f>K2683*10000+L2683*100+F2661</f>
        <v>91505</v>
      </c>
    </row>
    <row r="2694" spans="1:18" ht="15" hidden="1" customHeight="1">
      <c r="A2694" s="10" t="e">
        <f>INDEX(REFERENCE!$B$2:$K$2,1,'EXAMPLE OF CHOICE CARDS'!I2694)</f>
        <v>#REF!</v>
      </c>
      <c r="B2694" s="5">
        <f>INDEX('DCM CARDS LOOKUP - HIDDEN'!$P$4:$AF$8890,MATCH(N2694,'DCM CARDS LOOKUP - HIDDEN'!$O$4:$O$8890,0),$I2694)</f>
        <v>0</v>
      </c>
      <c r="C2694" s="5">
        <f>INDEX('DCM CARDS LOOKUP - HIDDEN'!$P$4:$AF$8890,MATCH(O2694,'DCM CARDS LOOKUP - HIDDEN'!$O$4:$O$8890,0),$I2694)</f>
        <v>0</v>
      </c>
      <c r="D2694" s="5">
        <f>INDEX('DCM CARDS LOOKUP - HIDDEN'!$P$4:$AF$8890,MATCH(P2694,'DCM CARDS LOOKUP - HIDDEN'!$O$4:$O$8890,0),$I2694)</f>
        <v>0</v>
      </c>
      <c r="E2694" s="24"/>
      <c r="F2694" s="24"/>
      <c r="G2694" s="42"/>
      <c r="I2694" s="4">
        <v>12</v>
      </c>
      <c r="N2694">
        <f>K2683*10000+L2683*100+B2681</f>
        <v>91501</v>
      </c>
      <c r="O2694">
        <f>K2683*10000+L2683*100+C2681</f>
        <v>91502</v>
      </c>
      <c r="P2694">
        <f>K2683*10000+L2683*100+D2681</f>
        <v>91503</v>
      </c>
      <c r="Q2694">
        <f>K2683*10000+L2683*100+E2661</f>
        <v>91504</v>
      </c>
      <c r="R2694">
        <f>K2683*10000+L2683*100+F2661</f>
        <v>91505</v>
      </c>
    </row>
    <row r="2695" spans="1:18" ht="15" hidden="1" customHeight="1">
      <c r="A2695" s="10" t="e">
        <f>INDEX(REFERENCE!$B$2:$K$2,1,'EXAMPLE OF CHOICE CARDS'!I2695)</f>
        <v>#REF!</v>
      </c>
      <c r="B2695" s="5">
        <f>INDEX('DCM CARDS LOOKUP - HIDDEN'!$P$4:$AF$8890,MATCH(N2695,'DCM CARDS LOOKUP - HIDDEN'!$O$4:$O$8890,0),$I2695)</f>
        <v>0</v>
      </c>
      <c r="C2695" s="5">
        <f>INDEX('DCM CARDS LOOKUP - HIDDEN'!$P$4:$AF$8890,MATCH(O2695,'DCM CARDS LOOKUP - HIDDEN'!$O$4:$O$8890,0),$I2695)</f>
        <v>0</v>
      </c>
      <c r="D2695" s="5">
        <f>INDEX('DCM CARDS LOOKUP - HIDDEN'!$P$4:$AF$8890,MATCH(P2695,'DCM CARDS LOOKUP - HIDDEN'!$O$4:$O$8890,0),$I2695)</f>
        <v>0</v>
      </c>
      <c r="E2695" s="24"/>
      <c r="F2695" s="24"/>
      <c r="G2695" s="42"/>
      <c r="I2695" s="4">
        <v>13</v>
      </c>
      <c r="N2695">
        <f>K2683*10000+L2683*100+B2681</f>
        <v>91501</v>
      </c>
      <c r="O2695">
        <f>K2683*10000+L2683*100+C2681</f>
        <v>91502</v>
      </c>
      <c r="P2695">
        <f>K2683*10000+L2683*100+D2681</f>
        <v>91503</v>
      </c>
      <c r="Q2695">
        <f>K2683*10000+L2683*100+E2661</f>
        <v>91504</v>
      </c>
      <c r="R2695">
        <f>K2683*10000+L2683*100+F2661</f>
        <v>91505</v>
      </c>
    </row>
    <row r="2696" spans="1:18" ht="15" hidden="1" customHeight="1">
      <c r="A2696" s="10" t="e">
        <f>INDEX(REFERENCE!$B$2:$K$2,1,'EXAMPLE OF CHOICE CARDS'!I2696)</f>
        <v>#REF!</v>
      </c>
      <c r="B2696" s="5">
        <f>INDEX('DCM CARDS LOOKUP - HIDDEN'!$P$4:$AF$8890,MATCH(N2696,'DCM CARDS LOOKUP - HIDDEN'!$O$4:$O$8890,0),$I2696)</f>
        <v>0</v>
      </c>
      <c r="C2696" s="5">
        <f>INDEX('DCM CARDS LOOKUP - HIDDEN'!$P$4:$AF$8890,MATCH(O2696,'DCM CARDS LOOKUP - HIDDEN'!$O$4:$O$8890,0),$I2696)</f>
        <v>0</v>
      </c>
      <c r="D2696" s="5">
        <f>INDEX('DCM CARDS LOOKUP - HIDDEN'!$P$4:$AF$8890,MATCH(P2696,'DCM CARDS LOOKUP - HIDDEN'!$O$4:$O$8890,0),$I2696)</f>
        <v>0</v>
      </c>
      <c r="E2696" s="24"/>
      <c r="F2696" s="24"/>
      <c r="G2696" s="43"/>
      <c r="I2696" s="4">
        <v>14</v>
      </c>
      <c r="N2696">
        <f>K2683*10000+L2683*100+B2681</f>
        <v>91501</v>
      </c>
      <c r="O2696">
        <f>K2683*10000+L2683*100+C2681</f>
        <v>91502</v>
      </c>
      <c r="P2696">
        <f>K2683*10000+L2683*100+D2681</f>
        <v>91503</v>
      </c>
      <c r="Q2696">
        <f>K2683*10000+L2683*100+E2661</f>
        <v>91504</v>
      </c>
      <c r="R2696">
        <f>K2683*10000+L2683*100+F2661</f>
        <v>91505</v>
      </c>
    </row>
    <row r="2697" spans="1:18">
      <c r="A2697" s="2"/>
      <c r="B2697" s="5"/>
      <c r="C2697" s="5"/>
      <c r="D2697" s="5"/>
      <c r="E2697" s="5"/>
      <c r="F2697" s="5"/>
      <c r="G2697" s="5"/>
      <c r="I2697" s="13"/>
    </row>
    <row r="2698" spans="1:18">
      <c r="A2698" s="6"/>
      <c r="B2698" s="7">
        <v>1</v>
      </c>
      <c r="C2698" s="7">
        <v>2</v>
      </c>
      <c r="D2698" s="7">
        <v>3</v>
      </c>
      <c r="E2698" s="7">
        <v>4</v>
      </c>
      <c r="F2698" s="7">
        <v>5</v>
      </c>
      <c r="G2698" s="7">
        <v>9</v>
      </c>
      <c r="I2698" s="13"/>
    </row>
    <row r="2701" spans="1:18">
      <c r="A2701" s="1" t="str">
        <f>"Version "&amp;K2703&amp;"; Task"&amp;L2703</f>
        <v>Version 10; Task1</v>
      </c>
      <c r="B2701" s="4">
        <v>1</v>
      </c>
      <c r="C2701" s="4">
        <v>2</v>
      </c>
      <c r="D2701" s="4">
        <v>3</v>
      </c>
      <c r="E2701" s="4">
        <f>E2681</f>
        <v>4</v>
      </c>
      <c r="F2701" s="4">
        <f>F2681</f>
        <v>5</v>
      </c>
      <c r="I2701" s="13"/>
    </row>
    <row r="2702" spans="1:18" ht="15" customHeight="1">
      <c r="A2702" s="11" t="s">
        <v>8</v>
      </c>
      <c r="B2702" s="12" t="s">
        <v>9</v>
      </c>
      <c r="C2702" s="12" t="s">
        <v>10</v>
      </c>
      <c r="D2702" s="12" t="s">
        <v>11</v>
      </c>
      <c r="E2702" s="23" t="s">
        <v>20</v>
      </c>
      <c r="F2702" s="23" t="s">
        <v>21</v>
      </c>
      <c r="G2702" s="41" t="s">
        <v>15</v>
      </c>
      <c r="I2702" s="13"/>
      <c r="K2702" t="s">
        <v>12</v>
      </c>
      <c r="L2702" t="s">
        <v>1</v>
      </c>
    </row>
    <row r="2703" spans="1:18">
      <c r="A2703" s="10" t="str">
        <f>INDEX(REFERENCE!$B$2:$K$2,1,'EXAMPLE OF CHOICE CARDS'!I2703)</f>
        <v>Brand</v>
      </c>
      <c r="B2703" s="5" t="str">
        <f>INDEX('DCM CARDS LOOKUP - HIDDEN'!$P$4:$AF$8890,MATCH(N2703,'DCM CARDS LOOKUP - HIDDEN'!$O$4:$O$8890,0),$I2703)</f>
        <v>Advil Cold &amp;Flu</v>
      </c>
      <c r="C2703" s="5" t="str">
        <f>INDEX('DCM CARDS LOOKUP - HIDDEN'!$P$4:$AF$8890,MATCH(O2703,'DCM CARDS LOOKUP - HIDDEN'!$O$4:$O$8890,0),$I2703)</f>
        <v>Robitussin</v>
      </c>
      <c r="D2703" s="5" t="str">
        <f>INDEX('DCM CARDS LOOKUP - HIDDEN'!$P$4:$AF$8890,MATCH(P2703,'DCM CARDS LOOKUP - HIDDEN'!$O$4:$O$8890,0),$I2703)</f>
        <v>Theraflu</v>
      </c>
      <c r="E2703" s="5" t="str">
        <f>INDEX('DCM CARDS LOOKUP - HIDDEN'!$P$4:$AF$8890,MATCH(Q2703,'DCM CARDS LOOKUP - HIDDEN'!$O$4:$O$8890,0),$I2703)</f>
        <v>Zicam</v>
      </c>
      <c r="F2703" s="5" t="str">
        <f>INDEX('DCM CARDS LOOKUP - HIDDEN'!$P$4:$AF$8890,MATCH(R2703,'DCM CARDS LOOKUP - HIDDEN'!$O$4:$O$8890,0),$I2703)</f>
        <v>Walgreens</v>
      </c>
      <c r="G2703" s="42"/>
      <c r="I2703" s="4">
        <v>1</v>
      </c>
      <c r="K2703">
        <f>IF(L2683=15,K2683+1,K2683)</f>
        <v>10</v>
      </c>
      <c r="L2703">
        <f>IF(L2683&lt;15,L2683+1,1)</f>
        <v>1</v>
      </c>
      <c r="N2703">
        <f>K2703*10000+L2703*100+B2701</f>
        <v>100101</v>
      </c>
      <c r="O2703">
        <f>K2703*10000+L2703*100+C2701</f>
        <v>100102</v>
      </c>
      <c r="P2703">
        <f>K2703*10000+L2703*100+D2701</f>
        <v>100103</v>
      </c>
      <c r="Q2703">
        <f>K2703*10000+L2703*100+E2681</f>
        <v>100104</v>
      </c>
      <c r="R2703">
        <f>K2703*10000+L2703*100+F2681</f>
        <v>100105</v>
      </c>
    </row>
    <row r="2704" spans="1:18">
      <c r="A2704" s="10" t="str">
        <f>INDEX(REFERENCE!$B$2:$K$2,1,'EXAMPLE OF CHOICE CARDS'!I2704)</f>
        <v>Format</v>
      </c>
      <c r="B2704" s="5" t="str">
        <f>INDEX('DCM CARDS LOOKUP - HIDDEN'!$P$4:$AF$8890,MATCH(N2704,'DCM CARDS LOOKUP - HIDDEN'!$O$4:$O$8890,0),$I2704)</f>
        <v>Powder packet</v>
      </c>
      <c r="C2704" s="5" t="str">
        <f>INDEX('DCM CARDS LOOKUP - HIDDEN'!$P$4:$AF$8890,MATCH(O2704,'DCM CARDS LOOKUP - HIDDEN'!$O$4:$O$8890,0),$I2704)</f>
        <v>Effervescent Tablets</v>
      </c>
      <c r="D2704" s="5" t="str">
        <f>INDEX('DCM CARDS LOOKUP - HIDDEN'!$P$4:$AF$8890,MATCH(P2704,'DCM CARDS LOOKUP - HIDDEN'!$O$4:$O$8890,0),$I2704)</f>
        <v>Hot liquid powder packet</v>
      </c>
      <c r="E2704" s="5" t="str">
        <f>INDEX('DCM CARDS LOOKUP - HIDDEN'!$P$4:$AF$8890,MATCH(Q2704,'DCM CARDS LOOKUP - HIDDEN'!$O$4:$O$8890,0),$I2704)</f>
        <v>Syrup/liquid</v>
      </c>
      <c r="F2704" s="5" t="str">
        <f>INDEX('DCM CARDS LOOKUP - HIDDEN'!$P$4:$AF$8890,MATCH(R2704,'DCM CARDS LOOKUP - HIDDEN'!$O$4:$O$8890,0),$I2704)</f>
        <v>Tablet</v>
      </c>
      <c r="G2704" s="42"/>
      <c r="I2704" s="4">
        <v>2</v>
      </c>
      <c r="N2704">
        <f>K2703*10000+L2703*100+B2701</f>
        <v>100101</v>
      </c>
      <c r="O2704">
        <f>K2703*10000+L2703*100+C2701</f>
        <v>100102</v>
      </c>
      <c r="P2704">
        <f>K2703*10000+L2703*100+D2701</f>
        <v>100103</v>
      </c>
      <c r="Q2704">
        <f>K2703*10000+L2703*100+E2681</f>
        <v>100104</v>
      </c>
      <c r="R2704">
        <f>K2703*10000+L2703*100+F2681</f>
        <v>100105</v>
      </c>
    </row>
    <row r="2705" spans="1:18">
      <c r="A2705" s="10" t="str">
        <f>INDEX(REFERENCE!$B$2:$K$2,1,'EXAMPLE OF CHOICE CARDS'!I2705)</f>
        <v>Symptoms</v>
      </c>
      <c r="B2705" s="5" t="str">
        <f>INDEX('DCM CARDS LOOKUP - HIDDEN'!$P$4:$AF$8890,MATCH(N2705,'DCM CARDS LOOKUP - HIDDEN'!$O$4:$O$8890,0),$I2705)</f>
        <v>Sore throat relief</v>
      </c>
      <c r="C2705" s="5" t="str">
        <f>INDEX('DCM CARDS LOOKUP - HIDDEN'!$P$4:$AF$8890,MATCH(O2705,'DCM CARDS LOOKUP - HIDDEN'!$O$4:$O$8890,0),$I2705)</f>
        <v>Body Aches/Pain relief</v>
      </c>
      <c r="D2705" s="5" t="str">
        <f>INDEX('DCM CARDS LOOKUP - HIDDEN'!$P$4:$AF$8890,MATCH(P2705,'DCM CARDS LOOKUP - HIDDEN'!$O$4:$O$8890,0),$I2705)</f>
        <v>Runny nose relief</v>
      </c>
      <c r="E2705" s="5" t="str">
        <f>INDEX('DCM CARDS LOOKUP - HIDDEN'!$P$4:$AF$8890,MATCH(Q2705,'DCM CARDS LOOKUP - HIDDEN'!$O$4:$O$8890,0),$I2705)</f>
        <v>Sinus Pressure relief</v>
      </c>
      <c r="F2705" s="5" t="str">
        <f>INDEX('DCM CARDS LOOKUP - HIDDEN'!$P$4:$AF$8890,MATCH(R2705,'DCM CARDS LOOKUP - HIDDEN'!$O$4:$O$8890,0),$I2705)</f>
        <v>Chest congestion relief</v>
      </c>
      <c r="G2705" s="42"/>
      <c r="I2705" s="4">
        <v>3</v>
      </c>
      <c r="N2705">
        <f>K2703*10000+L2703*100+B2701</f>
        <v>100101</v>
      </c>
      <c r="O2705">
        <f>K2703*10000+L2703*100+C2701</f>
        <v>100102</v>
      </c>
      <c r="P2705">
        <f>K2703*10000+L2703*100+D2701</f>
        <v>100103</v>
      </c>
      <c r="Q2705">
        <f>K2703*10000+L2703*100+E2681</f>
        <v>100104</v>
      </c>
      <c r="R2705">
        <f>K2703*10000+L2703*100+F2681</f>
        <v>100105</v>
      </c>
    </row>
    <row r="2706" spans="1:18">
      <c r="A2706" s="10" t="str">
        <f>INDEX(REFERENCE!$B$2:$K$2,1,'EXAMPLE OF CHOICE CARDS'!I2706)</f>
        <v>Benefit</v>
      </c>
      <c r="B2706" s="5" t="str">
        <f>INDEX('DCM CARDS LOOKUP - HIDDEN'!$P$4:$AF$8890,MATCH(N2706,'DCM CARDS LOOKUP - HIDDEN'!$O$4:$O$8890,0),$I2706)</f>
        <v>For people with High Blood Pressure (decongestant free)</v>
      </c>
      <c r="C2706" s="5" t="str">
        <f>INDEX('DCM CARDS LOOKUP - HIDDEN'!$P$4:$AF$8890,MATCH(O2706,'DCM CARDS LOOKUP - HIDDEN'!$O$4:$O$8890,0),$I2706)</f>
        <v>Loosens mucus</v>
      </c>
      <c r="D2706" s="5" t="str">
        <f>INDEX('DCM CARDS LOOKUP - HIDDEN'!$P$4:$AF$8890,MATCH(P2706,'DCM CARDS LOOKUP - HIDDEN'!$O$4:$O$8890,0),$I2706)</f>
        <v>12 Hour Relief</v>
      </c>
      <c r="E2706" s="5" t="str">
        <f>INDEX('DCM CARDS LOOKUP - HIDDEN'!$P$4:$AF$8890,MATCH(Q2706,'DCM CARDS LOOKUP - HIDDEN'!$O$4:$O$8890,0),$I2706)</f>
        <v>For Nighttime Use</v>
      </c>
      <c r="F2706" s="5" t="str">
        <f>INDEX('DCM CARDS LOOKUP - HIDDEN'!$P$4:$AF$8890,MATCH(R2706,'DCM CARDS LOOKUP - HIDDEN'!$O$4:$O$8890,0),$I2706)</f>
        <v>For Daytime Use/Anytime Use</v>
      </c>
      <c r="G2706" s="42"/>
      <c r="I2706" s="4">
        <v>4</v>
      </c>
      <c r="N2706">
        <f>K2703*10000+L2703*100+B2701</f>
        <v>100101</v>
      </c>
      <c r="O2706">
        <f>K2703*10000+L2703*100+C2701</f>
        <v>100102</v>
      </c>
      <c r="P2706">
        <f>K2703*10000+L2703*100+D2701</f>
        <v>100103</v>
      </c>
      <c r="Q2706">
        <f>K2703*10000+L2703*100+E2681</f>
        <v>100104</v>
      </c>
      <c r="R2706">
        <f>K2703*10000+L2703*100+F2681</f>
        <v>100105</v>
      </c>
    </row>
    <row r="2707" spans="1:18">
      <c r="A2707" s="10" t="str">
        <f>INDEX(REFERENCE!$B$2:$K$2,1,'EXAMPLE OF CHOICE CARDS'!I2707)</f>
        <v>Doses</v>
      </c>
      <c r="B2707" s="5" t="str">
        <f>INDEX('DCM CARDS LOOKUP - HIDDEN'!$P$4:$AF$8890,MATCH(N2707,'DCM CARDS LOOKUP - HIDDEN'!$O$4:$O$8890,0),$I2707)</f>
        <v>6 Doses</v>
      </c>
      <c r="C2707" s="5" t="str">
        <f>INDEX('DCM CARDS LOOKUP - HIDDEN'!$P$4:$AF$8890,MATCH(O2707,'DCM CARDS LOOKUP - HIDDEN'!$O$4:$O$8890,0),$I2707)</f>
        <v>12 Doses</v>
      </c>
      <c r="D2707" s="5" t="str">
        <f>INDEX('DCM CARDS LOOKUP - HIDDEN'!$P$4:$AF$8890,MATCH(P2707,'DCM CARDS LOOKUP - HIDDEN'!$O$4:$O$8890,0),$I2707)</f>
        <v>12 Doses</v>
      </c>
      <c r="E2707" s="5" t="str">
        <f>INDEX('DCM CARDS LOOKUP - HIDDEN'!$P$4:$AF$8890,MATCH(Q2707,'DCM CARDS LOOKUP - HIDDEN'!$O$4:$O$8890,0),$I2707)</f>
        <v>90 Doses</v>
      </c>
      <c r="F2707" s="5" t="str">
        <f>INDEX('DCM CARDS LOOKUP - HIDDEN'!$P$4:$AF$8890,MATCH(R2707,'DCM CARDS LOOKUP - HIDDEN'!$O$4:$O$8890,0),$I2707)</f>
        <v>30 Doses</v>
      </c>
      <c r="G2707" s="42"/>
      <c r="I2707" s="4">
        <v>5</v>
      </c>
      <c r="N2707">
        <f>K2703*10000+L2703*100+B2701</f>
        <v>100101</v>
      </c>
      <c r="O2707">
        <f>K2703*10000+L2703*100+C2701</f>
        <v>100102</v>
      </c>
      <c r="P2707">
        <f>K2703*10000+L2703*100+D2701</f>
        <v>100103</v>
      </c>
      <c r="Q2707">
        <f>K2703*10000+L2703*100+E2681</f>
        <v>100104</v>
      </c>
      <c r="R2707">
        <f>K2703*10000+L2703*100+F2681</f>
        <v>100105</v>
      </c>
    </row>
    <row r="2708" spans="1:18">
      <c r="A2708" s="10" t="str">
        <f>INDEX(REFERENCE!$B$2:$K$2,1,'EXAMPLE OF CHOICE CARDS'!I2708)</f>
        <v>flavor</v>
      </c>
      <c r="B2708" s="5" t="str">
        <f>INDEX('DCM CARDS LOOKUP - HIDDEN'!$P$4:$AF$8890,MATCH(N2708,'DCM CARDS LOOKUP - HIDDEN'!$O$4:$O$8890,0),$I2708)</f>
        <v>Citrus</v>
      </c>
      <c r="C2708" s="5" t="str">
        <f>INDEX('DCM CARDS LOOKUP - HIDDEN'!$P$4:$AF$8890,MATCH(O2708,'DCM CARDS LOOKUP - HIDDEN'!$O$4:$O$8890,0),$I2708)</f>
        <v>Orange</v>
      </c>
      <c r="D2708" s="5" t="str">
        <f>INDEX('DCM CARDS LOOKUP - HIDDEN'!$P$4:$AF$8890,MATCH(P2708,'DCM CARDS LOOKUP - HIDDEN'!$O$4:$O$8890,0),$I2708)</f>
        <v>Cherry</v>
      </c>
      <c r="E2708" s="5" t="str">
        <f>INDEX('DCM CARDS LOOKUP - HIDDEN'!$P$4:$AF$8890,MATCH(Q2708,'DCM CARDS LOOKUP - HIDDEN'!$O$4:$O$8890,0),$I2708)</f>
        <v>Mixed Berry</v>
      </c>
      <c r="F2708" s="5" t="str">
        <f>INDEX('DCM CARDS LOOKUP - HIDDEN'!$P$4:$AF$8890,MATCH(R2708,'DCM CARDS LOOKUP - HIDDEN'!$O$4:$O$8890,0),$I2708)</f>
        <v>-</v>
      </c>
      <c r="G2708" s="42"/>
      <c r="I2708" s="4">
        <v>6</v>
      </c>
      <c r="N2708">
        <f>K2703*10000+L2703*100+B2701</f>
        <v>100101</v>
      </c>
      <c r="O2708">
        <f>K2703*10000+L2703*100+C2701</f>
        <v>100102</v>
      </c>
      <c r="P2708">
        <f>K2703*10000+L2703*100+D2701</f>
        <v>100103</v>
      </c>
      <c r="Q2708">
        <f>K2703*10000+L2703*100+E2681</f>
        <v>100104</v>
      </c>
      <c r="R2708">
        <f>K2703*10000+L2703*100+F2681</f>
        <v>100105</v>
      </c>
    </row>
    <row r="2709" spans="1:18" ht="15" customHeight="1">
      <c r="A2709" s="10" t="str">
        <f>INDEX(REFERENCE!$B$2:$K$2,1,'EXAMPLE OF CHOICE CARDS'!I2709)</f>
        <v>Price</v>
      </c>
      <c r="B2709" s="29">
        <f>INDEX('DCM CARDS LOOKUP - HIDDEN'!$P$4:$AF$8890,MATCH(N2709,'DCM CARDS LOOKUP - HIDDEN'!$O$4:$O$8890,0),$I2709)</f>
        <v>9</v>
      </c>
      <c r="C2709" s="29">
        <f>INDEX('DCM CARDS LOOKUP - HIDDEN'!$P$4:$AF$8890,MATCH(O2709,'DCM CARDS LOOKUP - HIDDEN'!$O$4:$O$8890,0),$I2709)</f>
        <v>7</v>
      </c>
      <c r="D2709" s="29">
        <f>INDEX('DCM CARDS LOOKUP - HIDDEN'!$P$4:$AF$8890,MATCH(P2709,'DCM CARDS LOOKUP - HIDDEN'!$O$4:$O$8890,0),$I2709)</f>
        <v>11</v>
      </c>
      <c r="E2709" s="29">
        <f>INDEX('DCM CARDS LOOKUP - HIDDEN'!$P$4:$AF$8890,MATCH(Q2709,'DCM CARDS LOOKUP - HIDDEN'!$O$4:$O$8890,0),$I2709)</f>
        <v>36</v>
      </c>
      <c r="F2709" s="29">
        <f>INDEX('DCM CARDS LOOKUP - HIDDEN'!$P$4:$AF$8890,MATCH(R2709,'DCM CARDS LOOKUP - HIDDEN'!$O$4:$O$8890,0),$I2709)</f>
        <v>20</v>
      </c>
      <c r="G2709" s="42"/>
      <c r="I2709" s="4">
        <v>7</v>
      </c>
      <c r="N2709">
        <f>K2703*10000+L2703*100+B2701</f>
        <v>100101</v>
      </c>
      <c r="O2709">
        <f>K2703*10000+L2703*100+C2701</f>
        <v>100102</v>
      </c>
      <c r="P2709">
        <f>K2703*10000+L2703*100+D2701</f>
        <v>100103</v>
      </c>
      <c r="Q2709">
        <f>K2703*10000+L2703*100+E2681</f>
        <v>100104</v>
      </c>
      <c r="R2709">
        <f>K2703*10000+L2703*100+F2681</f>
        <v>100105</v>
      </c>
    </row>
    <row r="2710" spans="1:18" ht="15" hidden="1" customHeight="1">
      <c r="A2710" s="10">
        <f>INDEX(REFERENCE!$B$2:$K$2,1,'EXAMPLE OF CHOICE CARDS'!I2710)</f>
        <v>0</v>
      </c>
      <c r="B2710" s="29">
        <f>INDEX('DCM CARDS LOOKUP - HIDDEN'!$P$4:$AF$8890,MATCH(N2710,'DCM CARDS LOOKUP - HIDDEN'!$O$4:$O$8890,0),$I2710)</f>
        <v>0</v>
      </c>
      <c r="C2710" s="29">
        <f>INDEX('DCM CARDS LOOKUP - HIDDEN'!$P$4:$AF$8890,MATCH(O2710,'DCM CARDS LOOKUP - HIDDEN'!$O$4:$O$8890,0),$I2710)</f>
        <v>0</v>
      </c>
      <c r="D2710" s="29">
        <f>INDEX('DCM CARDS LOOKUP - HIDDEN'!$P$4:$AF$8890,MATCH(P2710,'DCM CARDS LOOKUP - HIDDEN'!$O$4:$O$8890,0),$I2710)</f>
        <v>0</v>
      </c>
      <c r="E2710" s="29">
        <f>INDEX('DCM CARDS LOOKUP - HIDDEN'!$P$4:$AF$8890,MATCH(Q2710,'DCM CARDS LOOKUP - HIDDEN'!$O$4:$O$8890,0),$I2710)</f>
        <v>0</v>
      </c>
      <c r="F2710" s="29">
        <f>INDEX('DCM CARDS LOOKUP - HIDDEN'!$P$4:$AF$8890,MATCH(R2710,'DCM CARDS LOOKUP - HIDDEN'!$O$4:$O$8890,0),$I2710)</f>
        <v>0</v>
      </c>
      <c r="G2710" s="42"/>
      <c r="I2710" s="4">
        <v>8</v>
      </c>
      <c r="N2710">
        <f>K2703*10000+L2703*100+B2701</f>
        <v>100101</v>
      </c>
      <c r="O2710">
        <f>K2703*10000+L2703*100+C2701</f>
        <v>100102</v>
      </c>
      <c r="P2710">
        <f>K2703*10000+L2703*100+D2701</f>
        <v>100103</v>
      </c>
      <c r="Q2710">
        <f>K2703*10000+L2703*100+E2681</f>
        <v>100104</v>
      </c>
      <c r="R2710">
        <f>K2703*10000+L2703*100+F2681</f>
        <v>100105</v>
      </c>
    </row>
    <row r="2711" spans="1:18" ht="15" hidden="1" customHeight="1">
      <c r="A2711" s="10">
        <f>INDEX(REFERENCE!$B$2:$K$2,1,'EXAMPLE OF CHOICE CARDS'!I2711)</f>
        <v>0</v>
      </c>
      <c r="B2711" s="5">
        <f>INDEX('DCM CARDS LOOKUP - HIDDEN'!$P$4:$AF$8890,MATCH(N2711,'DCM CARDS LOOKUP - HIDDEN'!$O$4:$O$8890,0),$I2711)</f>
        <v>0</v>
      </c>
      <c r="C2711" s="5">
        <f>INDEX('DCM CARDS LOOKUP - HIDDEN'!$P$4:$AF$8890,MATCH(O2711,'DCM CARDS LOOKUP - HIDDEN'!$O$4:$O$8890,0),$I2711)</f>
        <v>0</v>
      </c>
      <c r="D2711" s="5">
        <f>INDEX('DCM CARDS LOOKUP - HIDDEN'!$P$4:$AF$8890,MATCH(P2711,'DCM CARDS LOOKUP - HIDDEN'!$O$4:$O$8890,0),$I2711)</f>
        <v>0</v>
      </c>
      <c r="E2711" s="5">
        <f>INDEX('DCM CARDS LOOKUP - HIDDEN'!$P$4:$AF$8890,MATCH(Q2711,'DCM CARDS LOOKUP - HIDDEN'!$O$4:$O$8890,0),$I2711)</f>
        <v>0</v>
      </c>
      <c r="F2711" s="5">
        <f>INDEX('DCM CARDS LOOKUP - HIDDEN'!$P$4:$AF$8890,MATCH(R2711,'DCM CARDS LOOKUP - HIDDEN'!$O$4:$O$8890,0),$I2711)</f>
        <v>0</v>
      </c>
      <c r="G2711" s="42"/>
      <c r="I2711" s="4">
        <v>9</v>
      </c>
      <c r="N2711">
        <f>K2703*10000+L2703*100+B2701</f>
        <v>100101</v>
      </c>
      <c r="O2711">
        <f>K2703*10000+L2703*100+C2701</f>
        <v>100102</v>
      </c>
      <c r="P2711">
        <f>K2703*10000+L2703*100+D2701</f>
        <v>100103</v>
      </c>
      <c r="Q2711">
        <f>K2703*10000+L2703*100+E2681</f>
        <v>100104</v>
      </c>
      <c r="R2711">
        <f>K2703*10000+L2703*100+F2681</f>
        <v>100105</v>
      </c>
    </row>
    <row r="2712" spans="1:18" ht="15" hidden="1" customHeight="1">
      <c r="A2712" s="10">
        <f>INDEX(REFERENCE!$B$2:$K$2,1,'EXAMPLE OF CHOICE CARDS'!I2712)</f>
        <v>0</v>
      </c>
      <c r="B2712" s="5">
        <f>INDEX('DCM CARDS LOOKUP - HIDDEN'!$P$4:$AF$8890,MATCH(N2712,'DCM CARDS LOOKUP - HIDDEN'!$O$4:$O$8890,0),$I2712)</f>
        <v>0</v>
      </c>
      <c r="C2712" s="5">
        <f>INDEX('DCM CARDS LOOKUP - HIDDEN'!$P$4:$AF$8890,MATCH(O2712,'DCM CARDS LOOKUP - HIDDEN'!$O$4:$O$8890,0),$I2712)</f>
        <v>0</v>
      </c>
      <c r="D2712" s="5">
        <f>INDEX('DCM CARDS LOOKUP - HIDDEN'!$P$4:$AF$8890,MATCH(P2712,'DCM CARDS LOOKUP - HIDDEN'!$O$4:$O$8890,0),$I2712)</f>
        <v>0</v>
      </c>
      <c r="E2712" s="5">
        <f>INDEX('DCM CARDS LOOKUP - HIDDEN'!$P$4:$AF$8890,MATCH(Q2712,'DCM CARDS LOOKUP - HIDDEN'!$O$4:$O$8890,0),$I2712)</f>
        <v>0</v>
      </c>
      <c r="F2712" s="5">
        <f>INDEX('DCM CARDS LOOKUP - HIDDEN'!$P$4:$AF$8890,MATCH(R2712,'DCM CARDS LOOKUP - HIDDEN'!$O$4:$O$8890,0),$I2712)</f>
        <v>0</v>
      </c>
      <c r="G2712" s="42"/>
      <c r="I2712" s="4">
        <v>10</v>
      </c>
      <c r="N2712">
        <f>K2703*10000+L2703*100+B2701</f>
        <v>100101</v>
      </c>
      <c r="O2712">
        <f>K2703*10000+L2703*100+C2701</f>
        <v>100102</v>
      </c>
      <c r="P2712">
        <f>K2703*10000+L2703*100+D2701</f>
        <v>100103</v>
      </c>
      <c r="Q2712">
        <f>K2703*10000+L2703*100+E2681</f>
        <v>100104</v>
      </c>
      <c r="R2712">
        <f>K2703*10000+L2703*100+F2681</f>
        <v>100105</v>
      </c>
    </row>
    <row r="2713" spans="1:18" ht="15" hidden="1" customHeight="1">
      <c r="A2713" s="10" t="e">
        <f>INDEX(REFERENCE!$B$2:$K$2,1,'EXAMPLE OF CHOICE CARDS'!I2713)</f>
        <v>#REF!</v>
      </c>
      <c r="B2713" s="5">
        <f>INDEX('DCM CARDS LOOKUP - HIDDEN'!$P$4:$AF$8890,MATCH(N2713,'DCM CARDS LOOKUP - HIDDEN'!$O$4:$O$8890,0),$I2713)</f>
        <v>0</v>
      </c>
      <c r="C2713" s="5">
        <f>INDEX('DCM CARDS LOOKUP - HIDDEN'!$P$4:$AF$8890,MATCH(O2713,'DCM CARDS LOOKUP - HIDDEN'!$O$4:$O$8890,0),$I2713)</f>
        <v>0</v>
      </c>
      <c r="D2713" s="5">
        <f>INDEX('DCM CARDS LOOKUP - HIDDEN'!$P$4:$AF$8890,MATCH(P2713,'DCM CARDS LOOKUP - HIDDEN'!$O$4:$O$8890,0),$I2713)</f>
        <v>0</v>
      </c>
      <c r="E2713" s="24"/>
      <c r="F2713" s="24"/>
      <c r="G2713" s="42"/>
      <c r="I2713" s="4">
        <v>11</v>
      </c>
      <c r="N2713">
        <f>K2703*10000+L2703*100+B2701</f>
        <v>100101</v>
      </c>
      <c r="O2713">
        <f>K2703*10000+L2703*100+C2701</f>
        <v>100102</v>
      </c>
      <c r="P2713">
        <f>K2703*10000+L2703*100+D2701</f>
        <v>100103</v>
      </c>
      <c r="Q2713">
        <f>K2703*10000+L2703*100+E2681</f>
        <v>100104</v>
      </c>
      <c r="R2713">
        <f>K2703*10000+L2703*100+F2681</f>
        <v>100105</v>
      </c>
    </row>
    <row r="2714" spans="1:18" ht="15" hidden="1" customHeight="1">
      <c r="A2714" s="10" t="e">
        <f>INDEX(REFERENCE!$B$2:$K$2,1,'EXAMPLE OF CHOICE CARDS'!I2714)</f>
        <v>#REF!</v>
      </c>
      <c r="B2714" s="5">
        <f>INDEX('DCM CARDS LOOKUP - HIDDEN'!$P$4:$AF$8890,MATCH(N2714,'DCM CARDS LOOKUP - HIDDEN'!$O$4:$O$8890,0),$I2714)</f>
        <v>0</v>
      </c>
      <c r="C2714" s="5">
        <f>INDEX('DCM CARDS LOOKUP - HIDDEN'!$P$4:$AF$8890,MATCH(O2714,'DCM CARDS LOOKUP - HIDDEN'!$O$4:$O$8890,0),$I2714)</f>
        <v>0</v>
      </c>
      <c r="D2714" s="5">
        <f>INDEX('DCM CARDS LOOKUP - HIDDEN'!$P$4:$AF$8890,MATCH(P2714,'DCM CARDS LOOKUP - HIDDEN'!$O$4:$O$8890,0),$I2714)</f>
        <v>0</v>
      </c>
      <c r="E2714" s="24"/>
      <c r="F2714" s="24"/>
      <c r="G2714" s="42"/>
      <c r="I2714" s="4">
        <v>12</v>
      </c>
      <c r="N2714">
        <f>K2703*10000+L2703*100+B2701</f>
        <v>100101</v>
      </c>
      <c r="O2714">
        <f>K2703*10000+L2703*100+C2701</f>
        <v>100102</v>
      </c>
      <c r="P2714">
        <f>K2703*10000+L2703*100+D2701</f>
        <v>100103</v>
      </c>
      <c r="Q2714">
        <f>K2703*10000+L2703*100+E2681</f>
        <v>100104</v>
      </c>
      <c r="R2714">
        <f>K2703*10000+L2703*100+F2681</f>
        <v>100105</v>
      </c>
    </row>
    <row r="2715" spans="1:18" ht="15" hidden="1" customHeight="1">
      <c r="A2715" s="10" t="e">
        <f>INDEX(REFERENCE!$B$2:$K$2,1,'EXAMPLE OF CHOICE CARDS'!I2715)</f>
        <v>#REF!</v>
      </c>
      <c r="B2715" s="5">
        <f>INDEX('DCM CARDS LOOKUP - HIDDEN'!$P$4:$AF$8890,MATCH(N2715,'DCM CARDS LOOKUP - HIDDEN'!$O$4:$O$8890,0),$I2715)</f>
        <v>0</v>
      </c>
      <c r="C2715" s="5">
        <f>INDEX('DCM CARDS LOOKUP - HIDDEN'!$P$4:$AF$8890,MATCH(O2715,'DCM CARDS LOOKUP - HIDDEN'!$O$4:$O$8890,0),$I2715)</f>
        <v>0</v>
      </c>
      <c r="D2715" s="5">
        <f>INDEX('DCM CARDS LOOKUP - HIDDEN'!$P$4:$AF$8890,MATCH(P2715,'DCM CARDS LOOKUP - HIDDEN'!$O$4:$O$8890,0),$I2715)</f>
        <v>0</v>
      </c>
      <c r="E2715" s="24"/>
      <c r="F2715" s="24"/>
      <c r="G2715" s="42"/>
      <c r="I2715" s="4">
        <v>13</v>
      </c>
      <c r="N2715">
        <f>K2703*10000+L2703*100+B2701</f>
        <v>100101</v>
      </c>
      <c r="O2715">
        <f>K2703*10000+L2703*100+C2701</f>
        <v>100102</v>
      </c>
      <c r="P2715">
        <f>K2703*10000+L2703*100+D2701</f>
        <v>100103</v>
      </c>
      <c r="Q2715">
        <f>K2703*10000+L2703*100+E2681</f>
        <v>100104</v>
      </c>
      <c r="R2715">
        <f>K2703*10000+L2703*100+F2681</f>
        <v>100105</v>
      </c>
    </row>
    <row r="2716" spans="1:18" ht="15" hidden="1" customHeight="1">
      <c r="A2716" s="10" t="e">
        <f>INDEX(REFERENCE!$B$2:$K$2,1,'EXAMPLE OF CHOICE CARDS'!I2716)</f>
        <v>#REF!</v>
      </c>
      <c r="B2716" s="5">
        <f>INDEX('DCM CARDS LOOKUP - HIDDEN'!$P$4:$AF$8890,MATCH(N2716,'DCM CARDS LOOKUP - HIDDEN'!$O$4:$O$8890,0),$I2716)</f>
        <v>0</v>
      </c>
      <c r="C2716" s="5">
        <f>INDEX('DCM CARDS LOOKUP - HIDDEN'!$P$4:$AF$8890,MATCH(O2716,'DCM CARDS LOOKUP - HIDDEN'!$O$4:$O$8890,0),$I2716)</f>
        <v>0</v>
      </c>
      <c r="D2716" s="5">
        <f>INDEX('DCM CARDS LOOKUP - HIDDEN'!$P$4:$AF$8890,MATCH(P2716,'DCM CARDS LOOKUP - HIDDEN'!$O$4:$O$8890,0),$I2716)</f>
        <v>0</v>
      </c>
      <c r="E2716" s="24"/>
      <c r="F2716" s="24"/>
      <c r="G2716" s="43"/>
      <c r="I2716" s="4">
        <v>14</v>
      </c>
      <c r="N2716">
        <f>K2703*10000+L2703*100+B2701</f>
        <v>100101</v>
      </c>
      <c r="O2716">
        <f>K2703*10000+L2703*100+C2701</f>
        <v>100102</v>
      </c>
      <c r="P2716">
        <f>K2703*10000+L2703*100+D2701</f>
        <v>100103</v>
      </c>
      <c r="Q2716">
        <f>K2703*10000+L2703*100+E2681</f>
        <v>100104</v>
      </c>
      <c r="R2716">
        <f>K2703*10000+L2703*100+F2681</f>
        <v>100105</v>
      </c>
    </row>
    <row r="2717" spans="1:18">
      <c r="A2717" s="2"/>
      <c r="B2717" s="5"/>
      <c r="C2717" s="5"/>
      <c r="D2717" s="5"/>
      <c r="E2717" s="5"/>
      <c r="F2717" s="5"/>
      <c r="G2717" s="5"/>
      <c r="I2717" s="13"/>
    </row>
    <row r="2718" spans="1:18">
      <c r="A2718" s="6"/>
      <c r="B2718" s="7">
        <v>1</v>
      </c>
      <c r="C2718" s="7">
        <v>2</v>
      </c>
      <c r="D2718" s="7">
        <v>3</v>
      </c>
      <c r="E2718" s="7">
        <v>4</v>
      </c>
      <c r="F2718" s="7">
        <v>5</v>
      </c>
      <c r="G2718" s="7">
        <v>9</v>
      </c>
      <c r="I2718" s="13"/>
    </row>
    <row r="2721" spans="1:18">
      <c r="A2721" s="1" t="str">
        <f>"Version "&amp;K2723&amp;"; Task"&amp;L2723</f>
        <v>Version 10; Task2</v>
      </c>
      <c r="B2721" s="4">
        <v>1</v>
      </c>
      <c r="C2721" s="4">
        <v>2</v>
      </c>
      <c r="D2721" s="4">
        <v>3</v>
      </c>
      <c r="E2721" s="4">
        <f>E2701</f>
        <v>4</v>
      </c>
      <c r="F2721" s="4">
        <f>F2701</f>
        <v>5</v>
      </c>
      <c r="I2721" s="13"/>
    </row>
    <row r="2722" spans="1:18" ht="15" customHeight="1">
      <c r="A2722" s="11" t="s">
        <v>8</v>
      </c>
      <c r="B2722" s="12" t="s">
        <v>9</v>
      </c>
      <c r="C2722" s="12" t="s">
        <v>10</v>
      </c>
      <c r="D2722" s="12" t="s">
        <v>11</v>
      </c>
      <c r="E2722" s="23" t="s">
        <v>20</v>
      </c>
      <c r="F2722" s="23" t="s">
        <v>21</v>
      </c>
      <c r="G2722" s="41" t="s">
        <v>15</v>
      </c>
      <c r="I2722" s="13"/>
      <c r="K2722" t="s">
        <v>12</v>
      </c>
      <c r="L2722" t="s">
        <v>1</v>
      </c>
    </row>
    <row r="2723" spans="1:18">
      <c r="A2723" s="10" t="str">
        <f>INDEX(REFERENCE!$B$2:$K$2,1,'EXAMPLE OF CHOICE CARDS'!I2723)</f>
        <v>Brand</v>
      </c>
      <c r="B2723" s="5" t="str">
        <f>INDEX('DCM CARDS LOOKUP - HIDDEN'!$P$4:$AF$8890,MATCH(N2723,'DCM CARDS LOOKUP - HIDDEN'!$O$4:$O$8890,0),$I2723)</f>
        <v>Alka-Seltzer Plus</v>
      </c>
      <c r="C2723" s="5" t="str">
        <f>INDEX('DCM CARDS LOOKUP - HIDDEN'!$P$4:$AF$8890,MATCH(O2723,'DCM CARDS LOOKUP - HIDDEN'!$O$4:$O$8890,0),$I2723)</f>
        <v>Sambucol</v>
      </c>
      <c r="D2723" s="5" t="str">
        <f>INDEX('DCM CARDS LOOKUP - HIDDEN'!$P$4:$AF$8890,MATCH(P2723,'DCM CARDS LOOKUP - HIDDEN'!$O$4:$O$8890,0),$I2723)</f>
        <v>Mucinex</v>
      </c>
      <c r="E2723" s="5" t="str">
        <f>INDEX('DCM CARDS LOOKUP - HIDDEN'!$P$4:$AF$8890,MATCH(Q2723,'DCM CARDS LOOKUP - HIDDEN'!$O$4:$O$8890,0),$I2723)</f>
        <v>Advil Cold &amp;Flu</v>
      </c>
      <c r="F2723" s="5" t="str">
        <f>INDEX('DCM CARDS LOOKUP - HIDDEN'!$P$4:$AF$8890,MATCH(R2723,'DCM CARDS LOOKUP - HIDDEN'!$O$4:$O$8890,0),$I2723)</f>
        <v>Dayquil</v>
      </c>
      <c r="G2723" s="42"/>
      <c r="I2723" s="4">
        <v>1</v>
      </c>
      <c r="K2723">
        <f>IF(L2703=15,K2703+1,K2703)</f>
        <v>10</v>
      </c>
      <c r="L2723">
        <f>IF(L2703&lt;15,L2703+1,1)</f>
        <v>2</v>
      </c>
      <c r="N2723">
        <f>K2723*10000+L2723*100+B2721</f>
        <v>100201</v>
      </c>
      <c r="O2723">
        <f>K2723*10000+L2723*100+C2721</f>
        <v>100202</v>
      </c>
      <c r="P2723">
        <f>K2723*10000+L2723*100+D2721</f>
        <v>100203</v>
      </c>
      <c r="Q2723">
        <f>K2723*10000+L2723*100+E2701</f>
        <v>100204</v>
      </c>
      <c r="R2723">
        <f>K2723*10000+L2723*100+F2701</f>
        <v>100205</v>
      </c>
    </row>
    <row r="2724" spans="1:18">
      <c r="A2724" s="10" t="str">
        <f>INDEX(REFERENCE!$B$2:$K$2,1,'EXAMPLE OF CHOICE CARDS'!I2724)</f>
        <v>Format</v>
      </c>
      <c r="B2724" s="5" t="str">
        <f>INDEX('DCM CARDS LOOKUP - HIDDEN'!$P$4:$AF$8890,MATCH(N2724,'DCM CARDS LOOKUP - HIDDEN'!$O$4:$O$8890,0),$I2724)</f>
        <v>Tablet</v>
      </c>
      <c r="C2724" s="5" t="str">
        <f>INDEX('DCM CARDS LOOKUP - HIDDEN'!$P$4:$AF$8890,MATCH(O2724,'DCM CARDS LOOKUP - HIDDEN'!$O$4:$O$8890,0),$I2724)</f>
        <v>Effervescent Tablets</v>
      </c>
      <c r="D2724" s="5" t="str">
        <f>INDEX('DCM CARDS LOOKUP - HIDDEN'!$P$4:$AF$8890,MATCH(P2724,'DCM CARDS LOOKUP - HIDDEN'!$O$4:$O$8890,0),$I2724)</f>
        <v>Powder packet</v>
      </c>
      <c r="E2724" s="5" t="str">
        <f>INDEX('DCM CARDS LOOKUP - HIDDEN'!$P$4:$AF$8890,MATCH(Q2724,'DCM CARDS LOOKUP - HIDDEN'!$O$4:$O$8890,0),$I2724)</f>
        <v>Nasal Spray</v>
      </c>
      <c r="F2724" s="5" t="str">
        <f>INDEX('DCM CARDS LOOKUP - HIDDEN'!$P$4:$AF$8890,MATCH(R2724,'DCM CARDS LOOKUP - HIDDEN'!$O$4:$O$8890,0),$I2724)</f>
        <v>Gummies</v>
      </c>
      <c r="G2724" s="42"/>
      <c r="I2724" s="4">
        <v>2</v>
      </c>
      <c r="N2724">
        <f>K2723*10000+L2723*100+B2721</f>
        <v>100201</v>
      </c>
      <c r="O2724">
        <f>K2723*10000+L2723*100+C2721</f>
        <v>100202</v>
      </c>
      <c r="P2724">
        <f>K2723*10000+L2723*100+D2721</f>
        <v>100203</v>
      </c>
      <c r="Q2724">
        <f>K2723*10000+L2723*100+E2701</f>
        <v>100204</v>
      </c>
      <c r="R2724">
        <f>K2723*10000+L2723*100+F2701</f>
        <v>100205</v>
      </c>
    </row>
    <row r="2725" spans="1:18">
      <c r="A2725" s="10" t="str">
        <f>INDEX(REFERENCE!$B$2:$K$2,1,'EXAMPLE OF CHOICE CARDS'!I2725)</f>
        <v>Symptoms</v>
      </c>
      <c r="B2725" s="5" t="str">
        <f>INDEX('DCM CARDS LOOKUP - HIDDEN'!$P$4:$AF$8890,MATCH(N2725,'DCM CARDS LOOKUP - HIDDEN'!$O$4:$O$8890,0),$I2725)</f>
        <v>Head cold relief</v>
      </c>
      <c r="C2725" s="5" t="str">
        <f>INDEX('DCM CARDS LOOKUP - HIDDEN'!$P$4:$AF$8890,MATCH(O2725,'DCM CARDS LOOKUP - HIDDEN'!$O$4:$O$8890,0),$I2725)</f>
        <v>Strengthens Immune System</v>
      </c>
      <c r="D2725" s="5" t="str">
        <f>INDEX('DCM CARDS LOOKUP - HIDDEN'!$P$4:$AF$8890,MATCH(P2725,'DCM CARDS LOOKUP - HIDDEN'!$O$4:$O$8890,0),$I2725)</f>
        <v>Nasal Congestion relief</v>
      </c>
      <c r="E2725" s="5" t="str">
        <f>INDEX('DCM CARDS LOOKUP - HIDDEN'!$P$4:$AF$8890,MATCH(Q2725,'DCM CARDS LOOKUP - HIDDEN'!$O$4:$O$8890,0),$I2725)</f>
        <v>Flu/ Severe cold Relief</v>
      </c>
      <c r="F2725" s="5" t="str">
        <f>INDEX('DCM CARDS LOOKUP - HIDDEN'!$P$4:$AF$8890,MATCH(R2725,'DCM CARDS LOOKUP - HIDDEN'!$O$4:$O$8890,0),$I2725)</f>
        <v>Controls Cough</v>
      </c>
      <c r="G2725" s="42"/>
      <c r="I2725" s="4">
        <v>3</v>
      </c>
      <c r="N2725">
        <f>K2723*10000+L2723*100+B2721</f>
        <v>100201</v>
      </c>
      <c r="O2725">
        <f>K2723*10000+L2723*100+C2721</f>
        <v>100202</v>
      </c>
      <c r="P2725">
        <f>K2723*10000+L2723*100+D2721</f>
        <v>100203</v>
      </c>
      <c r="Q2725">
        <f>K2723*10000+L2723*100+E2701</f>
        <v>100204</v>
      </c>
      <c r="R2725">
        <f>K2723*10000+L2723*100+F2701</f>
        <v>100205</v>
      </c>
    </row>
    <row r="2726" spans="1:18" ht="30">
      <c r="A2726" s="10" t="str">
        <f>INDEX(REFERENCE!$B$2:$K$2,1,'EXAMPLE OF CHOICE CARDS'!I2726)</f>
        <v>Benefit</v>
      </c>
      <c r="B2726" s="5" t="str">
        <f>INDEX('DCM CARDS LOOKUP - HIDDEN'!$P$4:$AF$8890,MATCH(N2726,'DCM CARDS LOOKUP - HIDDEN'!$O$4:$O$8890,0),$I2726)</f>
        <v>FSA/HSA Eligible</v>
      </c>
      <c r="C2726" s="5" t="str">
        <f>INDEX('DCM CARDS LOOKUP - HIDDEN'!$P$4:$AF$8890,MATCH(O2726,'DCM CARDS LOOKUP - HIDDEN'!$O$4:$O$8890,0),$I2726)</f>
        <v>Non-Drowsy</v>
      </c>
      <c r="D2726" s="5" t="str">
        <f>INDEX('DCM CARDS LOOKUP - HIDDEN'!$P$4:$AF$8890,MATCH(P2726,'DCM CARDS LOOKUP - HIDDEN'!$O$4:$O$8890,0),$I2726)</f>
        <v>Treats multiple symptoms</v>
      </c>
      <c r="E2726" s="5" t="str">
        <f>INDEX('DCM CARDS LOOKUP - HIDDEN'!$P$4:$AF$8890,MATCH(Q2726,'DCM CARDS LOOKUP - HIDDEN'!$O$4:$O$8890,0),$I2726)</f>
        <v>Natural Ingredients</v>
      </c>
      <c r="F2726" s="5" t="str">
        <f>INDEX('DCM CARDS LOOKUP - HIDDEN'!$P$4:$AF$8890,MATCH(R2726,'DCM CARDS LOOKUP - HIDDEN'!$O$4:$O$8890,0),$I2726)</f>
        <v>Steroid Free</v>
      </c>
      <c r="G2726" s="42"/>
      <c r="I2726" s="4">
        <v>4</v>
      </c>
      <c r="N2726">
        <f>K2723*10000+L2723*100+B2721</f>
        <v>100201</v>
      </c>
      <c r="O2726">
        <f>K2723*10000+L2723*100+C2721</f>
        <v>100202</v>
      </c>
      <c r="P2726">
        <f>K2723*10000+L2723*100+D2721</f>
        <v>100203</v>
      </c>
      <c r="Q2726">
        <f>K2723*10000+L2723*100+E2701</f>
        <v>100204</v>
      </c>
      <c r="R2726">
        <f>K2723*10000+L2723*100+F2701</f>
        <v>100205</v>
      </c>
    </row>
    <row r="2727" spans="1:18">
      <c r="A2727" s="10" t="str">
        <f>INDEX(REFERENCE!$B$2:$K$2,1,'EXAMPLE OF CHOICE CARDS'!I2727)</f>
        <v>Doses</v>
      </c>
      <c r="B2727" s="5" t="str">
        <f>INDEX('DCM CARDS LOOKUP - HIDDEN'!$P$4:$AF$8890,MATCH(N2727,'DCM CARDS LOOKUP - HIDDEN'!$O$4:$O$8890,0),$I2727)</f>
        <v>30 Doses</v>
      </c>
      <c r="C2727" s="5" t="str">
        <f>INDEX('DCM CARDS LOOKUP - HIDDEN'!$P$4:$AF$8890,MATCH(O2727,'DCM CARDS LOOKUP - HIDDEN'!$O$4:$O$8890,0),$I2727)</f>
        <v>6 Doses</v>
      </c>
      <c r="D2727" s="5" t="str">
        <f>INDEX('DCM CARDS LOOKUP - HIDDEN'!$P$4:$AF$8890,MATCH(P2727,'DCM CARDS LOOKUP - HIDDEN'!$O$4:$O$8890,0),$I2727)</f>
        <v>12 Doses</v>
      </c>
      <c r="E2727" s="5" t="str">
        <f>INDEX('DCM CARDS LOOKUP - HIDDEN'!$P$4:$AF$8890,MATCH(Q2727,'DCM CARDS LOOKUP - HIDDEN'!$O$4:$O$8890,0),$I2727)</f>
        <v>90 Doses</v>
      </c>
      <c r="F2727" s="5" t="str">
        <f>INDEX('DCM CARDS LOOKUP - HIDDEN'!$P$4:$AF$8890,MATCH(R2727,'DCM CARDS LOOKUP - HIDDEN'!$O$4:$O$8890,0),$I2727)</f>
        <v>60 Doses</v>
      </c>
      <c r="G2727" s="42"/>
      <c r="I2727" s="4">
        <v>5</v>
      </c>
      <c r="N2727">
        <f>K2723*10000+L2723*100+B2721</f>
        <v>100201</v>
      </c>
      <c r="O2727">
        <f>K2723*10000+L2723*100+C2721</f>
        <v>100202</v>
      </c>
      <c r="P2727">
        <f>K2723*10000+L2723*100+D2721</f>
        <v>100203</v>
      </c>
      <c r="Q2727">
        <f>K2723*10000+L2723*100+E2701</f>
        <v>100204</v>
      </c>
      <c r="R2727">
        <f>K2723*10000+L2723*100+F2701</f>
        <v>100205</v>
      </c>
    </row>
    <row r="2728" spans="1:18">
      <c r="A2728" s="10" t="str">
        <f>INDEX(REFERENCE!$B$2:$K$2,1,'EXAMPLE OF CHOICE CARDS'!I2728)</f>
        <v>flavor</v>
      </c>
      <c r="B2728" s="5" t="str">
        <f>INDEX('DCM CARDS LOOKUP - HIDDEN'!$P$4:$AF$8890,MATCH(N2728,'DCM CARDS LOOKUP - HIDDEN'!$O$4:$O$8890,0),$I2728)</f>
        <v>-</v>
      </c>
      <c r="C2728" s="5" t="str">
        <f>INDEX('DCM CARDS LOOKUP - HIDDEN'!$P$4:$AF$8890,MATCH(O2728,'DCM CARDS LOOKUP - HIDDEN'!$O$4:$O$8890,0),$I2728)</f>
        <v>Grape</v>
      </c>
      <c r="D2728" s="5" t="str">
        <f>INDEX('DCM CARDS LOOKUP - HIDDEN'!$P$4:$AF$8890,MATCH(P2728,'DCM CARDS LOOKUP - HIDDEN'!$O$4:$O$8890,0),$I2728)</f>
        <v>Citrus</v>
      </c>
      <c r="E2728" s="5" t="str">
        <f>INDEX('DCM CARDS LOOKUP - HIDDEN'!$P$4:$AF$8890,MATCH(Q2728,'DCM CARDS LOOKUP - HIDDEN'!$O$4:$O$8890,0),$I2728)</f>
        <v>-</v>
      </c>
      <c r="F2728" s="5" t="str">
        <f>INDEX('DCM CARDS LOOKUP - HIDDEN'!$P$4:$AF$8890,MATCH(R2728,'DCM CARDS LOOKUP - HIDDEN'!$O$4:$O$8890,0),$I2728)</f>
        <v>Elderberry</v>
      </c>
      <c r="G2728" s="42"/>
      <c r="I2728" s="4">
        <v>6</v>
      </c>
      <c r="N2728">
        <f>K2723*10000+L2723*100+B2721</f>
        <v>100201</v>
      </c>
      <c r="O2728">
        <f>K2723*10000+L2723*100+C2721</f>
        <v>100202</v>
      </c>
      <c r="P2728">
        <f>K2723*10000+L2723*100+D2721</f>
        <v>100203</v>
      </c>
      <c r="Q2728">
        <f>K2723*10000+L2723*100+E2701</f>
        <v>100204</v>
      </c>
      <c r="R2728">
        <f>K2723*10000+L2723*100+F2701</f>
        <v>100205</v>
      </c>
    </row>
    <row r="2729" spans="1:18" ht="15" customHeight="1">
      <c r="A2729" s="10" t="str">
        <f>INDEX(REFERENCE!$B$2:$K$2,1,'EXAMPLE OF CHOICE CARDS'!I2729)</f>
        <v>Price</v>
      </c>
      <c r="B2729" s="29">
        <f>INDEX('DCM CARDS LOOKUP - HIDDEN'!$P$4:$AF$8890,MATCH(N2729,'DCM CARDS LOOKUP - HIDDEN'!$O$4:$O$8890,0),$I2729)</f>
        <v>22</v>
      </c>
      <c r="C2729" s="29">
        <f>INDEX('DCM CARDS LOOKUP - HIDDEN'!$P$4:$AF$8890,MATCH(O2729,'DCM CARDS LOOKUP - HIDDEN'!$O$4:$O$8890,0),$I2729)</f>
        <v>4</v>
      </c>
      <c r="D2729" s="29">
        <f>INDEX('DCM CARDS LOOKUP - HIDDEN'!$P$4:$AF$8890,MATCH(P2729,'DCM CARDS LOOKUP - HIDDEN'!$O$4:$O$8890,0),$I2729)</f>
        <v>10</v>
      </c>
      <c r="E2729" s="29">
        <f>INDEX('DCM CARDS LOOKUP - HIDDEN'!$P$4:$AF$8890,MATCH(Q2729,'DCM CARDS LOOKUP - HIDDEN'!$O$4:$O$8890,0),$I2729)</f>
        <v>50</v>
      </c>
      <c r="F2729" s="29">
        <f>INDEX('DCM CARDS LOOKUP - HIDDEN'!$P$4:$AF$8890,MATCH(R2729,'DCM CARDS LOOKUP - HIDDEN'!$O$4:$O$8890,0),$I2729)</f>
        <v>21</v>
      </c>
      <c r="G2729" s="42"/>
      <c r="I2729" s="4">
        <v>7</v>
      </c>
      <c r="N2729">
        <f>K2723*10000+L2723*100+B2721</f>
        <v>100201</v>
      </c>
      <c r="O2729">
        <f>K2723*10000+L2723*100+C2721</f>
        <v>100202</v>
      </c>
      <c r="P2729">
        <f>K2723*10000+L2723*100+D2721</f>
        <v>100203</v>
      </c>
      <c r="Q2729">
        <f>K2723*10000+L2723*100+E2701</f>
        <v>100204</v>
      </c>
      <c r="R2729">
        <f>K2723*10000+L2723*100+F2701</f>
        <v>100205</v>
      </c>
    </row>
    <row r="2730" spans="1:18" ht="15" hidden="1" customHeight="1">
      <c r="A2730" s="10">
        <f>INDEX(REFERENCE!$B$2:$K$2,1,'EXAMPLE OF CHOICE CARDS'!I2730)</f>
        <v>0</v>
      </c>
      <c r="B2730" s="29">
        <f>INDEX('DCM CARDS LOOKUP - HIDDEN'!$P$4:$AF$8890,MATCH(N2730,'DCM CARDS LOOKUP - HIDDEN'!$O$4:$O$8890,0),$I2730)</f>
        <v>0</v>
      </c>
      <c r="C2730" s="29">
        <f>INDEX('DCM CARDS LOOKUP - HIDDEN'!$P$4:$AF$8890,MATCH(O2730,'DCM CARDS LOOKUP - HIDDEN'!$O$4:$O$8890,0),$I2730)</f>
        <v>0</v>
      </c>
      <c r="D2730" s="29">
        <f>INDEX('DCM CARDS LOOKUP - HIDDEN'!$P$4:$AF$8890,MATCH(P2730,'DCM CARDS LOOKUP - HIDDEN'!$O$4:$O$8890,0),$I2730)</f>
        <v>0</v>
      </c>
      <c r="E2730" s="29">
        <f>INDEX('DCM CARDS LOOKUP - HIDDEN'!$P$4:$AF$8890,MATCH(Q2730,'DCM CARDS LOOKUP - HIDDEN'!$O$4:$O$8890,0),$I2730)</f>
        <v>0</v>
      </c>
      <c r="F2730" s="29">
        <f>INDEX('DCM CARDS LOOKUP - HIDDEN'!$P$4:$AF$8890,MATCH(R2730,'DCM CARDS LOOKUP - HIDDEN'!$O$4:$O$8890,0),$I2730)</f>
        <v>0</v>
      </c>
      <c r="G2730" s="42"/>
      <c r="I2730" s="4">
        <v>8</v>
      </c>
      <c r="N2730">
        <f>K2723*10000+L2723*100+B2721</f>
        <v>100201</v>
      </c>
      <c r="O2730">
        <f>K2723*10000+L2723*100+C2721</f>
        <v>100202</v>
      </c>
      <c r="P2730">
        <f>K2723*10000+L2723*100+D2721</f>
        <v>100203</v>
      </c>
      <c r="Q2730">
        <f>K2723*10000+L2723*100+E2701</f>
        <v>100204</v>
      </c>
      <c r="R2730">
        <f>K2723*10000+L2723*100+F2701</f>
        <v>100205</v>
      </c>
    </row>
    <row r="2731" spans="1:18" ht="15" hidden="1" customHeight="1">
      <c r="A2731" s="10">
        <f>INDEX(REFERENCE!$B$2:$K$2,1,'EXAMPLE OF CHOICE CARDS'!I2731)</f>
        <v>0</v>
      </c>
      <c r="B2731" s="5">
        <f>INDEX('DCM CARDS LOOKUP - HIDDEN'!$P$4:$AF$8890,MATCH(N2731,'DCM CARDS LOOKUP - HIDDEN'!$O$4:$O$8890,0),$I2731)</f>
        <v>0</v>
      </c>
      <c r="C2731" s="5">
        <f>INDEX('DCM CARDS LOOKUP - HIDDEN'!$P$4:$AF$8890,MATCH(O2731,'DCM CARDS LOOKUP - HIDDEN'!$O$4:$O$8890,0),$I2731)</f>
        <v>0</v>
      </c>
      <c r="D2731" s="5">
        <f>INDEX('DCM CARDS LOOKUP - HIDDEN'!$P$4:$AF$8890,MATCH(P2731,'DCM CARDS LOOKUP - HIDDEN'!$O$4:$O$8890,0),$I2731)</f>
        <v>0</v>
      </c>
      <c r="E2731" s="5">
        <f>INDEX('DCM CARDS LOOKUP - HIDDEN'!$P$4:$AF$8890,MATCH(Q2731,'DCM CARDS LOOKUP - HIDDEN'!$O$4:$O$8890,0),$I2731)</f>
        <v>0</v>
      </c>
      <c r="F2731" s="5">
        <f>INDEX('DCM CARDS LOOKUP - HIDDEN'!$P$4:$AF$8890,MATCH(R2731,'DCM CARDS LOOKUP - HIDDEN'!$O$4:$O$8890,0),$I2731)</f>
        <v>0</v>
      </c>
      <c r="G2731" s="42"/>
      <c r="I2731" s="4">
        <v>9</v>
      </c>
      <c r="N2731">
        <f>K2723*10000+L2723*100+B2721</f>
        <v>100201</v>
      </c>
      <c r="O2731">
        <f>K2723*10000+L2723*100+C2721</f>
        <v>100202</v>
      </c>
      <c r="P2731">
        <f>K2723*10000+L2723*100+D2721</f>
        <v>100203</v>
      </c>
      <c r="Q2731">
        <f>K2723*10000+L2723*100+E2701</f>
        <v>100204</v>
      </c>
      <c r="R2731">
        <f>K2723*10000+L2723*100+F2701</f>
        <v>100205</v>
      </c>
    </row>
    <row r="2732" spans="1:18" ht="15" hidden="1" customHeight="1">
      <c r="A2732" s="10">
        <f>INDEX(REFERENCE!$B$2:$K$2,1,'EXAMPLE OF CHOICE CARDS'!I2732)</f>
        <v>0</v>
      </c>
      <c r="B2732" s="5">
        <f>INDEX('DCM CARDS LOOKUP - HIDDEN'!$P$4:$AF$8890,MATCH(N2732,'DCM CARDS LOOKUP - HIDDEN'!$O$4:$O$8890,0),$I2732)</f>
        <v>0</v>
      </c>
      <c r="C2732" s="5">
        <f>INDEX('DCM CARDS LOOKUP - HIDDEN'!$P$4:$AF$8890,MATCH(O2732,'DCM CARDS LOOKUP - HIDDEN'!$O$4:$O$8890,0),$I2732)</f>
        <v>0</v>
      </c>
      <c r="D2732" s="5">
        <f>INDEX('DCM CARDS LOOKUP - HIDDEN'!$P$4:$AF$8890,MATCH(P2732,'DCM CARDS LOOKUP - HIDDEN'!$O$4:$O$8890,0),$I2732)</f>
        <v>0</v>
      </c>
      <c r="E2732" s="5">
        <f>INDEX('DCM CARDS LOOKUP - HIDDEN'!$P$4:$AF$8890,MATCH(Q2732,'DCM CARDS LOOKUP - HIDDEN'!$O$4:$O$8890,0),$I2732)</f>
        <v>0</v>
      </c>
      <c r="F2732" s="5">
        <f>INDEX('DCM CARDS LOOKUP - HIDDEN'!$P$4:$AF$8890,MATCH(R2732,'DCM CARDS LOOKUP - HIDDEN'!$O$4:$O$8890,0),$I2732)</f>
        <v>0</v>
      </c>
      <c r="G2732" s="42"/>
      <c r="I2732" s="4">
        <v>10</v>
      </c>
      <c r="N2732">
        <f>K2723*10000+L2723*100+B2721</f>
        <v>100201</v>
      </c>
      <c r="O2732">
        <f>K2723*10000+L2723*100+C2721</f>
        <v>100202</v>
      </c>
      <c r="P2732">
        <f>K2723*10000+L2723*100+D2721</f>
        <v>100203</v>
      </c>
      <c r="Q2732">
        <f>K2723*10000+L2723*100+E2701</f>
        <v>100204</v>
      </c>
      <c r="R2732">
        <f>K2723*10000+L2723*100+F2701</f>
        <v>100205</v>
      </c>
    </row>
    <row r="2733" spans="1:18" ht="15" hidden="1" customHeight="1">
      <c r="A2733" s="10" t="e">
        <f>INDEX(REFERENCE!$B$2:$K$2,1,'EXAMPLE OF CHOICE CARDS'!I2733)</f>
        <v>#REF!</v>
      </c>
      <c r="B2733" s="5">
        <f>INDEX('DCM CARDS LOOKUP - HIDDEN'!$P$4:$AF$8890,MATCH(N2733,'DCM CARDS LOOKUP - HIDDEN'!$O$4:$O$8890,0),$I2733)</f>
        <v>0</v>
      </c>
      <c r="C2733" s="5">
        <f>INDEX('DCM CARDS LOOKUP - HIDDEN'!$P$4:$AF$8890,MATCH(O2733,'DCM CARDS LOOKUP - HIDDEN'!$O$4:$O$8890,0),$I2733)</f>
        <v>0</v>
      </c>
      <c r="D2733" s="5">
        <f>INDEX('DCM CARDS LOOKUP - HIDDEN'!$P$4:$AF$8890,MATCH(P2733,'DCM CARDS LOOKUP - HIDDEN'!$O$4:$O$8890,0),$I2733)</f>
        <v>0</v>
      </c>
      <c r="E2733" s="24"/>
      <c r="F2733" s="24"/>
      <c r="G2733" s="42"/>
      <c r="I2733" s="4">
        <v>11</v>
      </c>
      <c r="N2733">
        <f>K2723*10000+L2723*100+B2721</f>
        <v>100201</v>
      </c>
      <c r="O2733">
        <f>K2723*10000+L2723*100+C2721</f>
        <v>100202</v>
      </c>
      <c r="P2733">
        <f>K2723*10000+L2723*100+D2721</f>
        <v>100203</v>
      </c>
      <c r="Q2733">
        <f>K2723*10000+L2723*100+E2701</f>
        <v>100204</v>
      </c>
      <c r="R2733">
        <f>K2723*10000+L2723*100+F2701</f>
        <v>100205</v>
      </c>
    </row>
    <row r="2734" spans="1:18" ht="15" hidden="1" customHeight="1">
      <c r="A2734" s="10" t="e">
        <f>INDEX(REFERENCE!$B$2:$K$2,1,'EXAMPLE OF CHOICE CARDS'!I2734)</f>
        <v>#REF!</v>
      </c>
      <c r="B2734" s="5">
        <f>INDEX('DCM CARDS LOOKUP - HIDDEN'!$P$4:$AF$8890,MATCH(N2734,'DCM CARDS LOOKUP - HIDDEN'!$O$4:$O$8890,0),$I2734)</f>
        <v>0</v>
      </c>
      <c r="C2734" s="5">
        <f>INDEX('DCM CARDS LOOKUP - HIDDEN'!$P$4:$AF$8890,MATCH(O2734,'DCM CARDS LOOKUP - HIDDEN'!$O$4:$O$8890,0),$I2734)</f>
        <v>0</v>
      </c>
      <c r="D2734" s="5">
        <f>INDEX('DCM CARDS LOOKUP - HIDDEN'!$P$4:$AF$8890,MATCH(P2734,'DCM CARDS LOOKUP - HIDDEN'!$O$4:$O$8890,0),$I2734)</f>
        <v>0</v>
      </c>
      <c r="E2734" s="24"/>
      <c r="F2734" s="24"/>
      <c r="G2734" s="42"/>
      <c r="I2734" s="4">
        <v>12</v>
      </c>
      <c r="N2734">
        <f>K2723*10000+L2723*100+B2721</f>
        <v>100201</v>
      </c>
      <c r="O2734">
        <f>K2723*10000+L2723*100+C2721</f>
        <v>100202</v>
      </c>
      <c r="P2734">
        <f>K2723*10000+L2723*100+D2721</f>
        <v>100203</v>
      </c>
      <c r="Q2734">
        <f>K2723*10000+L2723*100+E2701</f>
        <v>100204</v>
      </c>
      <c r="R2734">
        <f>K2723*10000+L2723*100+F2701</f>
        <v>100205</v>
      </c>
    </row>
    <row r="2735" spans="1:18" ht="15" hidden="1" customHeight="1">
      <c r="A2735" s="10" t="e">
        <f>INDEX(REFERENCE!$B$2:$K$2,1,'EXAMPLE OF CHOICE CARDS'!I2735)</f>
        <v>#REF!</v>
      </c>
      <c r="B2735" s="5">
        <f>INDEX('DCM CARDS LOOKUP - HIDDEN'!$P$4:$AF$8890,MATCH(N2735,'DCM CARDS LOOKUP - HIDDEN'!$O$4:$O$8890,0),$I2735)</f>
        <v>0</v>
      </c>
      <c r="C2735" s="5">
        <f>INDEX('DCM CARDS LOOKUP - HIDDEN'!$P$4:$AF$8890,MATCH(O2735,'DCM CARDS LOOKUP - HIDDEN'!$O$4:$O$8890,0),$I2735)</f>
        <v>0</v>
      </c>
      <c r="D2735" s="5">
        <f>INDEX('DCM CARDS LOOKUP - HIDDEN'!$P$4:$AF$8890,MATCH(P2735,'DCM CARDS LOOKUP - HIDDEN'!$O$4:$O$8890,0),$I2735)</f>
        <v>0</v>
      </c>
      <c r="E2735" s="24"/>
      <c r="F2735" s="24"/>
      <c r="G2735" s="42"/>
      <c r="I2735" s="4">
        <v>13</v>
      </c>
      <c r="N2735">
        <f>K2723*10000+L2723*100+B2721</f>
        <v>100201</v>
      </c>
      <c r="O2735">
        <f>K2723*10000+L2723*100+C2721</f>
        <v>100202</v>
      </c>
      <c r="P2735">
        <f>K2723*10000+L2723*100+D2721</f>
        <v>100203</v>
      </c>
      <c r="Q2735">
        <f>K2723*10000+L2723*100+E2701</f>
        <v>100204</v>
      </c>
      <c r="R2735">
        <f>K2723*10000+L2723*100+F2701</f>
        <v>100205</v>
      </c>
    </row>
    <row r="2736" spans="1:18" ht="15" hidden="1" customHeight="1">
      <c r="A2736" s="10" t="e">
        <f>INDEX(REFERENCE!$B$2:$K$2,1,'EXAMPLE OF CHOICE CARDS'!I2736)</f>
        <v>#REF!</v>
      </c>
      <c r="B2736" s="5">
        <f>INDEX('DCM CARDS LOOKUP - HIDDEN'!$P$4:$AF$8890,MATCH(N2736,'DCM CARDS LOOKUP - HIDDEN'!$O$4:$O$8890,0),$I2736)</f>
        <v>0</v>
      </c>
      <c r="C2736" s="5">
        <f>INDEX('DCM CARDS LOOKUP - HIDDEN'!$P$4:$AF$8890,MATCH(O2736,'DCM CARDS LOOKUP - HIDDEN'!$O$4:$O$8890,0),$I2736)</f>
        <v>0</v>
      </c>
      <c r="D2736" s="5">
        <f>INDEX('DCM CARDS LOOKUP - HIDDEN'!$P$4:$AF$8890,MATCH(P2736,'DCM CARDS LOOKUP - HIDDEN'!$O$4:$O$8890,0),$I2736)</f>
        <v>0</v>
      </c>
      <c r="E2736" s="24"/>
      <c r="F2736" s="24"/>
      <c r="G2736" s="43"/>
      <c r="I2736" s="4">
        <v>14</v>
      </c>
      <c r="N2736">
        <f>K2723*10000+L2723*100+B2721</f>
        <v>100201</v>
      </c>
      <c r="O2736">
        <f>K2723*10000+L2723*100+C2721</f>
        <v>100202</v>
      </c>
      <c r="P2736">
        <f>K2723*10000+L2723*100+D2721</f>
        <v>100203</v>
      </c>
      <c r="Q2736">
        <f>K2723*10000+L2723*100+E2701</f>
        <v>100204</v>
      </c>
      <c r="R2736">
        <f>K2723*10000+L2723*100+F2701</f>
        <v>100205</v>
      </c>
    </row>
    <row r="2737" spans="1:18">
      <c r="A2737" s="2"/>
      <c r="B2737" s="5"/>
      <c r="C2737" s="5"/>
      <c r="D2737" s="5"/>
      <c r="E2737" s="5"/>
      <c r="F2737" s="5"/>
      <c r="G2737" s="5"/>
      <c r="I2737" s="13"/>
    </row>
    <row r="2738" spans="1:18">
      <c r="A2738" s="6"/>
      <c r="B2738" s="7">
        <v>1</v>
      </c>
      <c r="C2738" s="7">
        <v>2</v>
      </c>
      <c r="D2738" s="7">
        <v>3</v>
      </c>
      <c r="E2738" s="7">
        <v>4</v>
      </c>
      <c r="F2738" s="7">
        <v>5</v>
      </c>
      <c r="G2738" s="7">
        <v>9</v>
      </c>
      <c r="I2738" s="13"/>
    </row>
    <row r="2741" spans="1:18">
      <c r="A2741" s="1" t="str">
        <f>"Version "&amp;K2743&amp;"; Task"&amp;L2743</f>
        <v>Version 10; Task3</v>
      </c>
      <c r="B2741" s="4">
        <v>1</v>
      </c>
      <c r="C2741" s="4">
        <v>2</v>
      </c>
      <c r="D2741" s="4">
        <v>3</v>
      </c>
      <c r="E2741" s="4">
        <f>E2721</f>
        <v>4</v>
      </c>
      <c r="F2741" s="4">
        <f>F2721</f>
        <v>5</v>
      </c>
      <c r="I2741" s="13"/>
    </row>
    <row r="2742" spans="1:18" ht="15" customHeight="1">
      <c r="A2742" s="11" t="s">
        <v>8</v>
      </c>
      <c r="B2742" s="12" t="s">
        <v>9</v>
      </c>
      <c r="C2742" s="12" t="s">
        <v>10</v>
      </c>
      <c r="D2742" s="12" t="s">
        <v>11</v>
      </c>
      <c r="E2742" s="23" t="s">
        <v>20</v>
      </c>
      <c r="F2742" s="23" t="s">
        <v>21</v>
      </c>
      <c r="G2742" s="41" t="s">
        <v>15</v>
      </c>
      <c r="I2742" s="13"/>
      <c r="K2742" t="s">
        <v>12</v>
      </c>
      <c r="L2742" t="s">
        <v>1</v>
      </c>
    </row>
    <row r="2743" spans="1:18">
      <c r="A2743" s="10" t="str">
        <f>INDEX(REFERENCE!$B$2:$K$2,1,'EXAMPLE OF CHOICE CARDS'!I2743)</f>
        <v>Brand</v>
      </c>
      <c r="B2743" s="5" t="str">
        <f>INDEX('DCM CARDS LOOKUP - HIDDEN'!$P$4:$AF$8890,MATCH(N2743,'DCM CARDS LOOKUP - HIDDEN'!$O$4:$O$8890,0),$I2743)</f>
        <v>Zicam</v>
      </c>
      <c r="C2743" s="5" t="str">
        <f>INDEX('DCM CARDS LOOKUP - HIDDEN'!$P$4:$AF$8890,MATCH(O2743,'DCM CARDS LOOKUP - HIDDEN'!$O$4:$O$8890,0),$I2743)</f>
        <v>Nyquil</v>
      </c>
      <c r="D2743" s="5" t="str">
        <f>INDEX('DCM CARDS LOOKUP - HIDDEN'!$P$4:$AF$8890,MATCH(P2743,'DCM CARDS LOOKUP - HIDDEN'!$O$4:$O$8890,0),$I2743)</f>
        <v>Tylenol Cold &amp; Flu</v>
      </c>
      <c r="E2743" s="5" t="str">
        <f>INDEX('DCM CARDS LOOKUP - HIDDEN'!$P$4:$AF$8890,MATCH(Q2743,'DCM CARDS LOOKUP - HIDDEN'!$O$4:$O$8890,0),$I2743)</f>
        <v>CVS</v>
      </c>
      <c r="F2743" s="5" t="str">
        <f>INDEX('DCM CARDS LOOKUP - HIDDEN'!$P$4:$AF$8890,MATCH(R2743,'DCM CARDS LOOKUP - HIDDEN'!$O$4:$O$8890,0),$I2743)</f>
        <v>Sudafed</v>
      </c>
      <c r="G2743" s="42"/>
      <c r="I2743" s="4">
        <v>1</v>
      </c>
      <c r="K2743">
        <f>IF(L2723=15,K2723+1,K2723)</f>
        <v>10</v>
      </c>
      <c r="L2743">
        <f>IF(L2723&lt;15,L2723+1,1)</f>
        <v>3</v>
      </c>
      <c r="N2743">
        <f>K2743*10000+L2743*100+B2741</f>
        <v>100301</v>
      </c>
      <c r="O2743">
        <f>K2743*10000+L2743*100+C2741</f>
        <v>100302</v>
      </c>
      <c r="P2743">
        <f>K2743*10000+L2743*100+D2741</f>
        <v>100303</v>
      </c>
      <c r="Q2743">
        <f>K2743*10000+L2743*100+E2721</f>
        <v>100304</v>
      </c>
      <c r="R2743">
        <f>K2743*10000+L2743*100+F2721</f>
        <v>100305</v>
      </c>
    </row>
    <row r="2744" spans="1:18">
      <c r="A2744" s="10" t="str">
        <f>INDEX(REFERENCE!$B$2:$K$2,1,'EXAMPLE OF CHOICE CARDS'!I2744)</f>
        <v>Format</v>
      </c>
      <c r="B2744" s="5" t="str">
        <f>INDEX('DCM CARDS LOOKUP - HIDDEN'!$P$4:$AF$8890,MATCH(N2744,'DCM CARDS LOOKUP - HIDDEN'!$O$4:$O$8890,0),$I2744)</f>
        <v>Nasal Spray</v>
      </c>
      <c r="C2744" s="5" t="str">
        <f>INDEX('DCM CARDS LOOKUP - HIDDEN'!$P$4:$AF$8890,MATCH(O2744,'DCM CARDS LOOKUP - HIDDEN'!$O$4:$O$8890,0),$I2744)</f>
        <v>Powder packet</v>
      </c>
      <c r="D2744" s="5" t="str">
        <f>INDEX('DCM CARDS LOOKUP - HIDDEN'!$P$4:$AF$8890,MATCH(P2744,'DCM CARDS LOOKUP - HIDDEN'!$O$4:$O$8890,0),$I2744)</f>
        <v>Tablet</v>
      </c>
      <c r="E2744" s="5" t="str">
        <f>INDEX('DCM CARDS LOOKUP - HIDDEN'!$P$4:$AF$8890,MATCH(Q2744,'DCM CARDS LOOKUP - HIDDEN'!$O$4:$O$8890,0),$I2744)</f>
        <v>Gummies</v>
      </c>
      <c r="F2744" s="5" t="str">
        <f>INDEX('DCM CARDS LOOKUP - HIDDEN'!$P$4:$AF$8890,MATCH(R2744,'DCM CARDS LOOKUP - HIDDEN'!$O$4:$O$8890,0),$I2744)</f>
        <v>Effervescent Tablets</v>
      </c>
      <c r="G2744" s="42"/>
      <c r="I2744" s="4">
        <v>2</v>
      </c>
      <c r="N2744">
        <f>K2743*10000+L2743*100+B2741</f>
        <v>100301</v>
      </c>
      <c r="O2744">
        <f>K2743*10000+L2743*100+C2741</f>
        <v>100302</v>
      </c>
      <c r="P2744">
        <f>K2743*10000+L2743*100+D2741</f>
        <v>100303</v>
      </c>
      <c r="Q2744">
        <f>K2743*10000+L2743*100+E2721</f>
        <v>100304</v>
      </c>
      <c r="R2744">
        <f>K2743*10000+L2743*100+F2721</f>
        <v>100305</v>
      </c>
    </row>
    <row r="2745" spans="1:18">
      <c r="A2745" s="10" t="str">
        <f>INDEX(REFERENCE!$B$2:$K$2,1,'EXAMPLE OF CHOICE CARDS'!I2745)</f>
        <v>Symptoms</v>
      </c>
      <c r="B2745" s="5" t="str">
        <f>INDEX('DCM CARDS LOOKUP - HIDDEN'!$P$4:$AF$8890,MATCH(N2745,'DCM CARDS LOOKUP - HIDDEN'!$O$4:$O$8890,0),$I2745)</f>
        <v>Flu/ Severe cold Relief</v>
      </c>
      <c r="C2745" s="5" t="str">
        <f>INDEX('DCM CARDS LOOKUP - HIDDEN'!$P$4:$AF$8890,MATCH(O2745,'DCM CARDS LOOKUP - HIDDEN'!$O$4:$O$8890,0),$I2745)</f>
        <v>Clears mucus</v>
      </c>
      <c r="D2745" s="5" t="str">
        <f>INDEX('DCM CARDS LOOKUP - HIDDEN'!$P$4:$AF$8890,MATCH(P2745,'DCM CARDS LOOKUP - HIDDEN'!$O$4:$O$8890,0),$I2745)</f>
        <v>Controls Cough</v>
      </c>
      <c r="E2745" s="5" t="str">
        <f>INDEX('DCM CARDS LOOKUP - HIDDEN'!$P$4:$AF$8890,MATCH(Q2745,'DCM CARDS LOOKUP - HIDDEN'!$O$4:$O$8890,0),$I2745)</f>
        <v>Head Pain Relief</v>
      </c>
      <c r="F2745" s="5" t="str">
        <f>INDEX('DCM CARDS LOOKUP - HIDDEN'!$P$4:$AF$8890,MATCH(R2745,'DCM CARDS LOOKUP - HIDDEN'!$O$4:$O$8890,0),$I2745)</f>
        <v>Fever relief</v>
      </c>
      <c r="G2745" s="42"/>
      <c r="I2745" s="4">
        <v>3</v>
      </c>
      <c r="N2745">
        <f>K2743*10000+L2743*100+B2741</f>
        <v>100301</v>
      </c>
      <c r="O2745">
        <f>K2743*10000+L2743*100+C2741</f>
        <v>100302</v>
      </c>
      <c r="P2745">
        <f>K2743*10000+L2743*100+D2741</f>
        <v>100303</v>
      </c>
      <c r="Q2745">
        <f>K2743*10000+L2743*100+E2721</f>
        <v>100304</v>
      </c>
      <c r="R2745">
        <f>K2743*10000+L2743*100+F2721</f>
        <v>100305</v>
      </c>
    </row>
    <row r="2746" spans="1:18">
      <c r="A2746" s="10" t="str">
        <f>INDEX(REFERENCE!$B$2:$K$2,1,'EXAMPLE OF CHOICE CARDS'!I2746)</f>
        <v>Benefit</v>
      </c>
      <c r="B2746" s="5" t="str">
        <f>INDEX('DCM CARDS LOOKUP - HIDDEN'!$P$4:$AF$8890,MATCH(N2746,'DCM CARDS LOOKUP - HIDDEN'!$O$4:$O$8890,0),$I2746)</f>
        <v>Drug free</v>
      </c>
      <c r="C2746" s="5" t="str">
        <f>INDEX('DCM CARDS LOOKUP - HIDDEN'!$P$4:$AF$8890,MATCH(O2746,'DCM CARDS LOOKUP - HIDDEN'!$O$4:$O$8890,0),$I2746)</f>
        <v>Helps me sleep</v>
      </c>
      <c r="D2746" s="5" t="str">
        <f>INDEX('DCM CARDS LOOKUP - HIDDEN'!$P$4:$AF$8890,MATCH(P2746,'DCM CARDS LOOKUP - HIDDEN'!$O$4:$O$8890,0),$I2746)</f>
        <v>Maximum Strength</v>
      </c>
      <c r="E2746" s="5" t="str">
        <f>INDEX('DCM CARDS LOOKUP - HIDDEN'!$P$4:$AF$8890,MATCH(Q2746,'DCM CARDS LOOKUP - HIDDEN'!$O$4:$O$8890,0),$I2746)</f>
        <v>Helps me sleep</v>
      </c>
      <c r="F2746" s="5" t="str">
        <f>INDEX('DCM CARDS LOOKUP - HIDDEN'!$P$4:$AF$8890,MATCH(R2746,'DCM CARDS LOOKUP - HIDDEN'!$O$4:$O$8890,0),$I2746)</f>
        <v>For people with High Blood Pressure (decongestant free)</v>
      </c>
      <c r="G2746" s="42"/>
      <c r="I2746" s="4">
        <v>4</v>
      </c>
      <c r="N2746">
        <f>K2743*10000+L2743*100+B2741</f>
        <v>100301</v>
      </c>
      <c r="O2746">
        <f>K2743*10000+L2743*100+C2741</f>
        <v>100302</v>
      </c>
      <c r="P2746">
        <f>K2743*10000+L2743*100+D2741</f>
        <v>100303</v>
      </c>
      <c r="Q2746">
        <f>K2743*10000+L2743*100+E2721</f>
        <v>100304</v>
      </c>
      <c r="R2746">
        <f>K2743*10000+L2743*100+F2721</f>
        <v>100305</v>
      </c>
    </row>
    <row r="2747" spans="1:18">
      <c r="A2747" s="10" t="str">
        <f>INDEX(REFERENCE!$B$2:$K$2,1,'EXAMPLE OF CHOICE CARDS'!I2747)</f>
        <v>Doses</v>
      </c>
      <c r="B2747" s="5" t="str">
        <f>INDEX('DCM CARDS LOOKUP - HIDDEN'!$P$4:$AF$8890,MATCH(N2747,'DCM CARDS LOOKUP - HIDDEN'!$O$4:$O$8890,0),$I2747)</f>
        <v>60 Doses</v>
      </c>
      <c r="C2747" s="5" t="str">
        <f>INDEX('DCM CARDS LOOKUP - HIDDEN'!$P$4:$AF$8890,MATCH(O2747,'DCM CARDS LOOKUP - HIDDEN'!$O$4:$O$8890,0),$I2747)</f>
        <v>90 Doses</v>
      </c>
      <c r="D2747" s="5" t="str">
        <f>INDEX('DCM CARDS LOOKUP - HIDDEN'!$P$4:$AF$8890,MATCH(P2747,'DCM CARDS LOOKUP - HIDDEN'!$O$4:$O$8890,0),$I2747)</f>
        <v>12 Doses</v>
      </c>
      <c r="E2747" s="5" t="str">
        <f>INDEX('DCM CARDS LOOKUP - HIDDEN'!$P$4:$AF$8890,MATCH(Q2747,'DCM CARDS LOOKUP - HIDDEN'!$O$4:$O$8890,0),$I2747)</f>
        <v>6 Doses</v>
      </c>
      <c r="F2747" s="5" t="str">
        <f>INDEX('DCM CARDS LOOKUP - HIDDEN'!$P$4:$AF$8890,MATCH(R2747,'DCM CARDS LOOKUP - HIDDEN'!$O$4:$O$8890,0),$I2747)</f>
        <v>30 Doses</v>
      </c>
      <c r="G2747" s="42"/>
      <c r="I2747" s="4">
        <v>5</v>
      </c>
      <c r="N2747">
        <f>K2743*10000+L2743*100+B2741</f>
        <v>100301</v>
      </c>
      <c r="O2747">
        <f>K2743*10000+L2743*100+C2741</f>
        <v>100302</v>
      </c>
      <c r="P2747">
        <f>K2743*10000+L2743*100+D2741</f>
        <v>100303</v>
      </c>
      <c r="Q2747">
        <f>K2743*10000+L2743*100+E2721</f>
        <v>100304</v>
      </c>
      <c r="R2747">
        <f>K2743*10000+L2743*100+F2721</f>
        <v>100305</v>
      </c>
    </row>
    <row r="2748" spans="1:18">
      <c r="A2748" s="10" t="str">
        <f>INDEX(REFERENCE!$B$2:$K$2,1,'EXAMPLE OF CHOICE CARDS'!I2748)</f>
        <v>flavor</v>
      </c>
      <c r="B2748" s="5" t="str">
        <f>INDEX('DCM CARDS LOOKUP - HIDDEN'!$P$4:$AF$8890,MATCH(N2748,'DCM CARDS LOOKUP - HIDDEN'!$O$4:$O$8890,0),$I2748)</f>
        <v>-</v>
      </c>
      <c r="C2748" s="5" t="str">
        <f>INDEX('DCM CARDS LOOKUP - HIDDEN'!$P$4:$AF$8890,MATCH(O2748,'DCM CARDS LOOKUP - HIDDEN'!$O$4:$O$8890,0),$I2748)</f>
        <v>Elderberry</v>
      </c>
      <c r="D2748" s="5" t="str">
        <f>INDEX('DCM CARDS LOOKUP - HIDDEN'!$P$4:$AF$8890,MATCH(P2748,'DCM CARDS LOOKUP - HIDDEN'!$O$4:$O$8890,0),$I2748)</f>
        <v>-</v>
      </c>
      <c r="E2748" s="5" t="str">
        <f>INDEX('DCM CARDS LOOKUP - HIDDEN'!$P$4:$AF$8890,MATCH(Q2748,'DCM CARDS LOOKUP - HIDDEN'!$O$4:$O$8890,0),$I2748)</f>
        <v>Grape</v>
      </c>
      <c r="F2748" s="5" t="str">
        <f>INDEX('DCM CARDS LOOKUP - HIDDEN'!$P$4:$AF$8890,MATCH(R2748,'DCM CARDS LOOKUP - HIDDEN'!$O$4:$O$8890,0),$I2748)</f>
        <v>Mixed Berry</v>
      </c>
      <c r="G2748" s="42"/>
      <c r="I2748" s="4">
        <v>6</v>
      </c>
      <c r="N2748">
        <f>K2743*10000+L2743*100+B2741</f>
        <v>100301</v>
      </c>
      <c r="O2748">
        <f>K2743*10000+L2743*100+C2741</f>
        <v>100302</v>
      </c>
      <c r="P2748">
        <f>K2743*10000+L2743*100+D2741</f>
        <v>100303</v>
      </c>
      <c r="Q2748">
        <f>K2743*10000+L2743*100+E2721</f>
        <v>100304</v>
      </c>
      <c r="R2748">
        <f>K2743*10000+L2743*100+F2721</f>
        <v>100305</v>
      </c>
    </row>
    <row r="2749" spans="1:18" ht="15" customHeight="1">
      <c r="A2749" s="10" t="str">
        <f>INDEX(REFERENCE!$B$2:$K$2,1,'EXAMPLE OF CHOICE CARDS'!I2749)</f>
        <v>Price</v>
      </c>
      <c r="B2749" s="29">
        <f>INDEX('DCM CARDS LOOKUP - HIDDEN'!$P$4:$AF$8890,MATCH(N2749,'DCM CARDS LOOKUP - HIDDEN'!$O$4:$O$8890,0),$I2749)</f>
        <v>16</v>
      </c>
      <c r="C2749" s="29">
        <f>INDEX('DCM CARDS LOOKUP - HIDDEN'!$P$4:$AF$8890,MATCH(O2749,'DCM CARDS LOOKUP - HIDDEN'!$O$4:$O$8890,0),$I2749)</f>
        <v>22</v>
      </c>
      <c r="D2749" s="29">
        <f>INDEX('DCM CARDS LOOKUP - HIDDEN'!$P$4:$AF$8890,MATCH(P2749,'DCM CARDS LOOKUP - HIDDEN'!$O$4:$O$8890,0),$I2749)</f>
        <v>16</v>
      </c>
      <c r="E2749" s="29">
        <f>INDEX('DCM CARDS LOOKUP - HIDDEN'!$P$4:$AF$8890,MATCH(Q2749,'DCM CARDS LOOKUP - HIDDEN'!$O$4:$O$8890,0),$I2749)</f>
        <v>7</v>
      </c>
      <c r="F2749" s="29">
        <f>INDEX('DCM CARDS LOOKUP - HIDDEN'!$P$4:$AF$8890,MATCH(R2749,'DCM CARDS LOOKUP - HIDDEN'!$O$4:$O$8890,0),$I2749)</f>
        <v>14</v>
      </c>
      <c r="G2749" s="42"/>
      <c r="I2749" s="4">
        <v>7</v>
      </c>
      <c r="N2749">
        <f>K2743*10000+L2743*100+B2741</f>
        <v>100301</v>
      </c>
      <c r="O2749">
        <f>K2743*10000+L2743*100+C2741</f>
        <v>100302</v>
      </c>
      <c r="P2749">
        <f>K2743*10000+L2743*100+D2741</f>
        <v>100303</v>
      </c>
      <c r="Q2749">
        <f>K2743*10000+L2743*100+E2721</f>
        <v>100304</v>
      </c>
      <c r="R2749">
        <f>K2743*10000+L2743*100+F2721</f>
        <v>100305</v>
      </c>
    </row>
    <row r="2750" spans="1:18" ht="15" hidden="1" customHeight="1">
      <c r="A2750" s="10">
        <f>INDEX(REFERENCE!$B$2:$K$2,1,'EXAMPLE OF CHOICE CARDS'!I2750)</f>
        <v>0</v>
      </c>
      <c r="B2750" s="29">
        <f>INDEX('DCM CARDS LOOKUP - HIDDEN'!$P$4:$AF$8890,MATCH(N2750,'DCM CARDS LOOKUP - HIDDEN'!$O$4:$O$8890,0),$I2750)</f>
        <v>0</v>
      </c>
      <c r="C2750" s="29">
        <f>INDEX('DCM CARDS LOOKUP - HIDDEN'!$P$4:$AF$8890,MATCH(O2750,'DCM CARDS LOOKUP - HIDDEN'!$O$4:$O$8890,0),$I2750)</f>
        <v>0</v>
      </c>
      <c r="D2750" s="29">
        <f>INDEX('DCM CARDS LOOKUP - HIDDEN'!$P$4:$AF$8890,MATCH(P2750,'DCM CARDS LOOKUP - HIDDEN'!$O$4:$O$8890,0),$I2750)</f>
        <v>0</v>
      </c>
      <c r="E2750" s="29">
        <f>INDEX('DCM CARDS LOOKUP - HIDDEN'!$P$4:$AF$8890,MATCH(Q2750,'DCM CARDS LOOKUP - HIDDEN'!$O$4:$O$8890,0),$I2750)</f>
        <v>0</v>
      </c>
      <c r="F2750" s="29">
        <f>INDEX('DCM CARDS LOOKUP - HIDDEN'!$P$4:$AF$8890,MATCH(R2750,'DCM CARDS LOOKUP - HIDDEN'!$O$4:$O$8890,0),$I2750)</f>
        <v>0</v>
      </c>
      <c r="G2750" s="42"/>
      <c r="I2750" s="4">
        <v>8</v>
      </c>
      <c r="N2750">
        <f>K2743*10000+L2743*100+B2741</f>
        <v>100301</v>
      </c>
      <c r="O2750">
        <f>K2743*10000+L2743*100+C2741</f>
        <v>100302</v>
      </c>
      <c r="P2750">
        <f>K2743*10000+L2743*100+D2741</f>
        <v>100303</v>
      </c>
      <c r="Q2750">
        <f>K2743*10000+L2743*100+E2721</f>
        <v>100304</v>
      </c>
      <c r="R2750">
        <f>K2743*10000+L2743*100+F2721</f>
        <v>100305</v>
      </c>
    </row>
    <row r="2751" spans="1:18" ht="15" hidden="1" customHeight="1">
      <c r="A2751" s="10">
        <f>INDEX(REFERENCE!$B$2:$K$2,1,'EXAMPLE OF CHOICE CARDS'!I2751)</f>
        <v>0</v>
      </c>
      <c r="B2751" s="5">
        <f>INDEX('DCM CARDS LOOKUP - HIDDEN'!$P$4:$AF$8890,MATCH(N2751,'DCM CARDS LOOKUP - HIDDEN'!$O$4:$O$8890,0),$I2751)</f>
        <v>0</v>
      </c>
      <c r="C2751" s="5">
        <f>INDEX('DCM CARDS LOOKUP - HIDDEN'!$P$4:$AF$8890,MATCH(O2751,'DCM CARDS LOOKUP - HIDDEN'!$O$4:$O$8890,0),$I2751)</f>
        <v>0</v>
      </c>
      <c r="D2751" s="5">
        <f>INDEX('DCM CARDS LOOKUP - HIDDEN'!$P$4:$AF$8890,MATCH(P2751,'DCM CARDS LOOKUP - HIDDEN'!$O$4:$O$8890,0),$I2751)</f>
        <v>0</v>
      </c>
      <c r="E2751" s="5">
        <f>INDEX('DCM CARDS LOOKUP - HIDDEN'!$P$4:$AF$8890,MATCH(Q2751,'DCM CARDS LOOKUP - HIDDEN'!$O$4:$O$8890,0),$I2751)</f>
        <v>0</v>
      </c>
      <c r="F2751" s="5">
        <f>INDEX('DCM CARDS LOOKUP - HIDDEN'!$P$4:$AF$8890,MATCH(R2751,'DCM CARDS LOOKUP - HIDDEN'!$O$4:$O$8890,0),$I2751)</f>
        <v>0</v>
      </c>
      <c r="G2751" s="42"/>
      <c r="I2751" s="4">
        <v>9</v>
      </c>
      <c r="N2751">
        <f>K2743*10000+L2743*100+B2741</f>
        <v>100301</v>
      </c>
      <c r="O2751">
        <f>K2743*10000+L2743*100+C2741</f>
        <v>100302</v>
      </c>
      <c r="P2751">
        <f>K2743*10000+L2743*100+D2741</f>
        <v>100303</v>
      </c>
      <c r="Q2751">
        <f>K2743*10000+L2743*100+E2721</f>
        <v>100304</v>
      </c>
      <c r="R2751">
        <f>K2743*10000+L2743*100+F2721</f>
        <v>100305</v>
      </c>
    </row>
    <row r="2752" spans="1:18" ht="15" hidden="1" customHeight="1">
      <c r="A2752" s="10">
        <f>INDEX(REFERENCE!$B$2:$K$2,1,'EXAMPLE OF CHOICE CARDS'!I2752)</f>
        <v>0</v>
      </c>
      <c r="B2752" s="5">
        <f>INDEX('DCM CARDS LOOKUP - HIDDEN'!$P$4:$AF$8890,MATCH(N2752,'DCM CARDS LOOKUP - HIDDEN'!$O$4:$O$8890,0),$I2752)</f>
        <v>0</v>
      </c>
      <c r="C2752" s="5">
        <f>INDEX('DCM CARDS LOOKUP - HIDDEN'!$P$4:$AF$8890,MATCH(O2752,'DCM CARDS LOOKUP - HIDDEN'!$O$4:$O$8890,0),$I2752)</f>
        <v>0</v>
      </c>
      <c r="D2752" s="5">
        <f>INDEX('DCM CARDS LOOKUP - HIDDEN'!$P$4:$AF$8890,MATCH(P2752,'DCM CARDS LOOKUP - HIDDEN'!$O$4:$O$8890,0),$I2752)</f>
        <v>0</v>
      </c>
      <c r="E2752" s="5">
        <f>INDEX('DCM CARDS LOOKUP - HIDDEN'!$P$4:$AF$8890,MATCH(Q2752,'DCM CARDS LOOKUP - HIDDEN'!$O$4:$O$8890,0),$I2752)</f>
        <v>0</v>
      </c>
      <c r="F2752" s="5">
        <f>INDEX('DCM CARDS LOOKUP - HIDDEN'!$P$4:$AF$8890,MATCH(R2752,'DCM CARDS LOOKUP - HIDDEN'!$O$4:$O$8890,0),$I2752)</f>
        <v>0</v>
      </c>
      <c r="G2752" s="42"/>
      <c r="I2752" s="4">
        <v>10</v>
      </c>
      <c r="N2752">
        <f>K2743*10000+L2743*100+B2741</f>
        <v>100301</v>
      </c>
      <c r="O2752">
        <f>K2743*10000+L2743*100+C2741</f>
        <v>100302</v>
      </c>
      <c r="P2752">
        <f>K2743*10000+L2743*100+D2741</f>
        <v>100303</v>
      </c>
      <c r="Q2752">
        <f>K2743*10000+L2743*100+E2721</f>
        <v>100304</v>
      </c>
      <c r="R2752">
        <f>K2743*10000+L2743*100+F2721</f>
        <v>100305</v>
      </c>
    </row>
    <row r="2753" spans="1:18" ht="15" hidden="1" customHeight="1">
      <c r="A2753" s="10" t="e">
        <f>INDEX(REFERENCE!$B$2:$K$2,1,'EXAMPLE OF CHOICE CARDS'!I2753)</f>
        <v>#REF!</v>
      </c>
      <c r="B2753" s="5">
        <f>INDEX('DCM CARDS LOOKUP - HIDDEN'!$P$4:$AF$8890,MATCH(N2753,'DCM CARDS LOOKUP - HIDDEN'!$O$4:$O$8890,0),$I2753)</f>
        <v>0</v>
      </c>
      <c r="C2753" s="5">
        <f>INDEX('DCM CARDS LOOKUP - HIDDEN'!$P$4:$AF$8890,MATCH(O2753,'DCM CARDS LOOKUP - HIDDEN'!$O$4:$O$8890,0),$I2753)</f>
        <v>0</v>
      </c>
      <c r="D2753" s="5">
        <f>INDEX('DCM CARDS LOOKUP - HIDDEN'!$P$4:$AF$8890,MATCH(P2753,'DCM CARDS LOOKUP - HIDDEN'!$O$4:$O$8890,0),$I2753)</f>
        <v>0</v>
      </c>
      <c r="E2753" s="24"/>
      <c r="F2753" s="24"/>
      <c r="G2753" s="42"/>
      <c r="I2753" s="4">
        <v>11</v>
      </c>
      <c r="N2753">
        <f>K2743*10000+L2743*100+B2741</f>
        <v>100301</v>
      </c>
      <c r="O2753">
        <f>K2743*10000+L2743*100+C2741</f>
        <v>100302</v>
      </c>
      <c r="P2753">
        <f>K2743*10000+L2743*100+D2741</f>
        <v>100303</v>
      </c>
      <c r="Q2753">
        <f>K2743*10000+L2743*100+E2721</f>
        <v>100304</v>
      </c>
      <c r="R2753">
        <f>K2743*10000+L2743*100+F2721</f>
        <v>100305</v>
      </c>
    </row>
    <row r="2754" spans="1:18" ht="15" hidden="1" customHeight="1">
      <c r="A2754" s="10" t="e">
        <f>INDEX(REFERENCE!$B$2:$K$2,1,'EXAMPLE OF CHOICE CARDS'!I2754)</f>
        <v>#REF!</v>
      </c>
      <c r="B2754" s="5">
        <f>INDEX('DCM CARDS LOOKUP - HIDDEN'!$P$4:$AF$8890,MATCH(N2754,'DCM CARDS LOOKUP - HIDDEN'!$O$4:$O$8890,0),$I2754)</f>
        <v>0</v>
      </c>
      <c r="C2754" s="5">
        <f>INDEX('DCM CARDS LOOKUP - HIDDEN'!$P$4:$AF$8890,MATCH(O2754,'DCM CARDS LOOKUP - HIDDEN'!$O$4:$O$8890,0),$I2754)</f>
        <v>0</v>
      </c>
      <c r="D2754" s="5">
        <f>INDEX('DCM CARDS LOOKUP - HIDDEN'!$P$4:$AF$8890,MATCH(P2754,'DCM CARDS LOOKUP - HIDDEN'!$O$4:$O$8890,0),$I2754)</f>
        <v>0</v>
      </c>
      <c r="E2754" s="24"/>
      <c r="F2754" s="24"/>
      <c r="G2754" s="42"/>
      <c r="I2754" s="4">
        <v>12</v>
      </c>
      <c r="N2754">
        <f>K2743*10000+L2743*100+B2741</f>
        <v>100301</v>
      </c>
      <c r="O2754">
        <f>K2743*10000+L2743*100+C2741</f>
        <v>100302</v>
      </c>
      <c r="P2754">
        <f>K2743*10000+L2743*100+D2741</f>
        <v>100303</v>
      </c>
      <c r="Q2754">
        <f>K2743*10000+L2743*100+E2721</f>
        <v>100304</v>
      </c>
      <c r="R2754">
        <f>K2743*10000+L2743*100+F2721</f>
        <v>100305</v>
      </c>
    </row>
    <row r="2755" spans="1:18" ht="15" hidden="1" customHeight="1">
      <c r="A2755" s="10" t="e">
        <f>INDEX(REFERENCE!$B$2:$K$2,1,'EXAMPLE OF CHOICE CARDS'!I2755)</f>
        <v>#REF!</v>
      </c>
      <c r="B2755" s="5">
        <f>INDEX('DCM CARDS LOOKUP - HIDDEN'!$P$4:$AF$8890,MATCH(N2755,'DCM CARDS LOOKUP - HIDDEN'!$O$4:$O$8890,0),$I2755)</f>
        <v>0</v>
      </c>
      <c r="C2755" s="5">
        <f>INDEX('DCM CARDS LOOKUP - HIDDEN'!$P$4:$AF$8890,MATCH(O2755,'DCM CARDS LOOKUP - HIDDEN'!$O$4:$O$8890,0),$I2755)</f>
        <v>0</v>
      </c>
      <c r="D2755" s="5">
        <f>INDEX('DCM CARDS LOOKUP - HIDDEN'!$P$4:$AF$8890,MATCH(P2755,'DCM CARDS LOOKUP - HIDDEN'!$O$4:$O$8890,0),$I2755)</f>
        <v>0</v>
      </c>
      <c r="E2755" s="24"/>
      <c r="F2755" s="24"/>
      <c r="G2755" s="42"/>
      <c r="I2755" s="4">
        <v>13</v>
      </c>
      <c r="N2755">
        <f>K2743*10000+L2743*100+B2741</f>
        <v>100301</v>
      </c>
      <c r="O2755">
        <f>K2743*10000+L2743*100+C2741</f>
        <v>100302</v>
      </c>
      <c r="P2755">
        <f>K2743*10000+L2743*100+D2741</f>
        <v>100303</v>
      </c>
      <c r="Q2755">
        <f>K2743*10000+L2743*100+E2721</f>
        <v>100304</v>
      </c>
      <c r="R2755">
        <f>K2743*10000+L2743*100+F2721</f>
        <v>100305</v>
      </c>
    </row>
    <row r="2756" spans="1:18" ht="15" hidden="1" customHeight="1">
      <c r="A2756" s="10" t="e">
        <f>INDEX(REFERENCE!$B$2:$K$2,1,'EXAMPLE OF CHOICE CARDS'!I2756)</f>
        <v>#REF!</v>
      </c>
      <c r="B2756" s="5">
        <f>INDEX('DCM CARDS LOOKUP - HIDDEN'!$P$4:$AF$8890,MATCH(N2756,'DCM CARDS LOOKUP - HIDDEN'!$O$4:$O$8890,0),$I2756)</f>
        <v>0</v>
      </c>
      <c r="C2756" s="5">
        <f>INDEX('DCM CARDS LOOKUP - HIDDEN'!$P$4:$AF$8890,MATCH(O2756,'DCM CARDS LOOKUP - HIDDEN'!$O$4:$O$8890,0),$I2756)</f>
        <v>0</v>
      </c>
      <c r="D2756" s="5">
        <f>INDEX('DCM CARDS LOOKUP - HIDDEN'!$P$4:$AF$8890,MATCH(P2756,'DCM CARDS LOOKUP - HIDDEN'!$O$4:$O$8890,0),$I2756)</f>
        <v>0</v>
      </c>
      <c r="E2756" s="24"/>
      <c r="F2756" s="24"/>
      <c r="G2756" s="43"/>
      <c r="I2756" s="4">
        <v>14</v>
      </c>
      <c r="N2756">
        <f>K2743*10000+L2743*100+B2741</f>
        <v>100301</v>
      </c>
      <c r="O2756">
        <f>K2743*10000+L2743*100+C2741</f>
        <v>100302</v>
      </c>
      <c r="P2756">
        <f>K2743*10000+L2743*100+D2741</f>
        <v>100303</v>
      </c>
      <c r="Q2756">
        <f>K2743*10000+L2743*100+E2721</f>
        <v>100304</v>
      </c>
      <c r="R2756">
        <f>K2743*10000+L2743*100+F2721</f>
        <v>100305</v>
      </c>
    </row>
    <row r="2757" spans="1:18">
      <c r="A2757" s="2"/>
      <c r="B2757" s="5"/>
      <c r="C2757" s="5"/>
      <c r="D2757" s="5"/>
      <c r="E2757" s="5"/>
      <c r="F2757" s="5"/>
      <c r="G2757" s="5"/>
      <c r="I2757" s="13"/>
    </row>
    <row r="2758" spans="1:18">
      <c r="A2758" s="6"/>
      <c r="B2758" s="7">
        <v>1</v>
      </c>
      <c r="C2758" s="7">
        <v>2</v>
      </c>
      <c r="D2758" s="7">
        <v>3</v>
      </c>
      <c r="E2758" s="7">
        <v>4</v>
      </c>
      <c r="F2758" s="7">
        <v>5</v>
      </c>
      <c r="G2758" s="7">
        <v>9</v>
      </c>
      <c r="I2758" s="13"/>
    </row>
    <row r="2761" spans="1:18">
      <c r="A2761" s="1" t="str">
        <f>"Version "&amp;K2763&amp;"; Task"&amp;L2763</f>
        <v>Version 10; Task4</v>
      </c>
      <c r="B2761" s="4">
        <v>1</v>
      </c>
      <c r="C2761" s="4">
        <v>2</v>
      </c>
      <c r="D2761" s="4">
        <v>3</v>
      </c>
      <c r="E2761" s="4">
        <f>E2741</f>
        <v>4</v>
      </c>
      <c r="F2761" s="4">
        <f>F2741</f>
        <v>5</v>
      </c>
      <c r="I2761" s="13"/>
    </row>
    <row r="2762" spans="1:18" ht="15" customHeight="1">
      <c r="A2762" s="11" t="s">
        <v>8</v>
      </c>
      <c r="B2762" s="12" t="s">
        <v>9</v>
      </c>
      <c r="C2762" s="12" t="s">
        <v>10</v>
      </c>
      <c r="D2762" s="12" t="s">
        <v>11</v>
      </c>
      <c r="E2762" s="23" t="s">
        <v>20</v>
      </c>
      <c r="F2762" s="23" t="s">
        <v>21</v>
      </c>
      <c r="G2762" s="41" t="s">
        <v>15</v>
      </c>
      <c r="I2762" s="13"/>
      <c r="K2762" t="s">
        <v>12</v>
      </c>
      <c r="L2762" t="s">
        <v>1</v>
      </c>
    </row>
    <row r="2763" spans="1:18">
      <c r="A2763" s="10" t="str">
        <f>INDEX(REFERENCE!$B$2:$K$2,1,'EXAMPLE OF CHOICE CARDS'!I2763)</f>
        <v>Brand</v>
      </c>
      <c r="B2763" s="5" t="str">
        <f>INDEX('DCM CARDS LOOKUP - HIDDEN'!$P$4:$AF$8890,MATCH(N2763,'DCM CARDS LOOKUP - HIDDEN'!$O$4:$O$8890,0),$I2763)</f>
        <v>Coricidin</v>
      </c>
      <c r="C2763" s="5" t="str">
        <f>INDEX('DCM CARDS LOOKUP - HIDDEN'!$P$4:$AF$8890,MATCH(O2763,'DCM CARDS LOOKUP - HIDDEN'!$O$4:$O$8890,0),$I2763)</f>
        <v>Zarbee's</v>
      </c>
      <c r="D2763" s="5" t="str">
        <f>INDEX('DCM CARDS LOOKUP - HIDDEN'!$P$4:$AF$8890,MATCH(P2763,'DCM CARDS LOOKUP - HIDDEN'!$O$4:$O$8890,0),$I2763)</f>
        <v>UP &amp; UP</v>
      </c>
      <c r="E2763" s="5" t="str">
        <f>INDEX('DCM CARDS LOOKUP - HIDDEN'!$P$4:$AF$8890,MATCH(Q2763,'DCM CARDS LOOKUP - HIDDEN'!$O$4:$O$8890,0),$I2763)</f>
        <v>Equate</v>
      </c>
      <c r="F2763" s="5" t="str">
        <f>INDEX('DCM CARDS LOOKUP - HIDDEN'!$P$4:$AF$8890,MATCH(R2763,'DCM CARDS LOOKUP - HIDDEN'!$O$4:$O$8890,0),$I2763)</f>
        <v>Other Brand</v>
      </c>
      <c r="G2763" s="42"/>
      <c r="I2763" s="4">
        <v>1</v>
      </c>
      <c r="K2763">
        <f>IF(L2743=15,K2743+1,K2743)</f>
        <v>10</v>
      </c>
      <c r="L2763">
        <f>IF(L2743&lt;15,L2743+1,1)</f>
        <v>4</v>
      </c>
      <c r="N2763">
        <f>K2763*10000+L2763*100+B2761</f>
        <v>100401</v>
      </c>
      <c r="O2763">
        <f>K2763*10000+L2763*100+C2761</f>
        <v>100402</v>
      </c>
      <c r="P2763">
        <f>K2763*10000+L2763*100+D2761</f>
        <v>100403</v>
      </c>
      <c r="Q2763">
        <f>K2763*10000+L2763*100+E2741</f>
        <v>100404</v>
      </c>
      <c r="R2763">
        <f>K2763*10000+L2763*100+F2741</f>
        <v>100405</v>
      </c>
    </row>
    <row r="2764" spans="1:18">
      <c r="A2764" s="10" t="str">
        <f>INDEX(REFERENCE!$B$2:$K$2,1,'EXAMPLE OF CHOICE CARDS'!I2764)</f>
        <v>Format</v>
      </c>
      <c r="B2764" s="5" t="str">
        <f>INDEX('DCM CARDS LOOKUP - HIDDEN'!$P$4:$AF$8890,MATCH(N2764,'DCM CARDS LOOKUP - HIDDEN'!$O$4:$O$8890,0),$I2764)</f>
        <v>Gummies</v>
      </c>
      <c r="C2764" s="5" t="str">
        <f>INDEX('DCM CARDS LOOKUP - HIDDEN'!$P$4:$AF$8890,MATCH(O2764,'DCM CARDS LOOKUP - HIDDEN'!$O$4:$O$8890,0),$I2764)</f>
        <v>Tablet</v>
      </c>
      <c r="D2764" s="5" t="str">
        <f>INDEX('DCM CARDS LOOKUP - HIDDEN'!$P$4:$AF$8890,MATCH(P2764,'DCM CARDS LOOKUP - HIDDEN'!$O$4:$O$8890,0),$I2764)</f>
        <v>Syrup/liquid</v>
      </c>
      <c r="E2764" s="5" t="str">
        <f>INDEX('DCM CARDS LOOKUP - HIDDEN'!$P$4:$AF$8890,MATCH(Q2764,'DCM CARDS LOOKUP - HIDDEN'!$O$4:$O$8890,0),$I2764)</f>
        <v>Hot liquid powder packet</v>
      </c>
      <c r="F2764" s="5" t="str">
        <f>INDEX('DCM CARDS LOOKUP - HIDDEN'!$P$4:$AF$8890,MATCH(R2764,'DCM CARDS LOOKUP - HIDDEN'!$O$4:$O$8890,0),$I2764)</f>
        <v>Powder packet</v>
      </c>
      <c r="G2764" s="42"/>
      <c r="I2764" s="4">
        <v>2</v>
      </c>
      <c r="N2764">
        <f>K2763*10000+L2763*100+B2761</f>
        <v>100401</v>
      </c>
      <c r="O2764">
        <f>K2763*10000+L2763*100+C2761</f>
        <v>100402</v>
      </c>
      <c r="P2764">
        <f>K2763*10000+L2763*100+D2761</f>
        <v>100403</v>
      </c>
      <c r="Q2764">
        <f>K2763*10000+L2763*100+E2741</f>
        <v>100404</v>
      </c>
      <c r="R2764">
        <f>K2763*10000+L2763*100+F2741</f>
        <v>100405</v>
      </c>
    </row>
    <row r="2765" spans="1:18">
      <c r="A2765" s="10" t="str">
        <f>INDEX(REFERENCE!$B$2:$K$2,1,'EXAMPLE OF CHOICE CARDS'!I2765)</f>
        <v>Symptoms</v>
      </c>
      <c r="B2765" s="5" t="str">
        <f>INDEX('DCM CARDS LOOKUP - HIDDEN'!$P$4:$AF$8890,MATCH(N2765,'DCM CARDS LOOKUP - HIDDEN'!$O$4:$O$8890,0),$I2765)</f>
        <v>Sinus Pressure relief</v>
      </c>
      <c r="C2765" s="5" t="str">
        <f>INDEX('DCM CARDS LOOKUP - HIDDEN'!$P$4:$AF$8890,MATCH(O2765,'DCM CARDS LOOKUP - HIDDEN'!$O$4:$O$8890,0),$I2765)</f>
        <v>Fever relief</v>
      </c>
      <c r="D2765" s="5" t="str">
        <f>INDEX('DCM CARDS LOOKUP - HIDDEN'!$P$4:$AF$8890,MATCH(P2765,'DCM CARDS LOOKUP - HIDDEN'!$O$4:$O$8890,0),$I2765)</f>
        <v>Sore throat relief</v>
      </c>
      <c r="E2765" s="5" t="str">
        <f>INDEX('DCM CARDS LOOKUP - HIDDEN'!$P$4:$AF$8890,MATCH(Q2765,'DCM CARDS LOOKUP - HIDDEN'!$O$4:$O$8890,0),$I2765)</f>
        <v>Head Pain Relief</v>
      </c>
      <c r="F2765" s="5" t="str">
        <f>INDEX('DCM CARDS LOOKUP - HIDDEN'!$P$4:$AF$8890,MATCH(R2765,'DCM CARDS LOOKUP - HIDDEN'!$O$4:$O$8890,0),$I2765)</f>
        <v>Strengthens Immune System</v>
      </c>
      <c r="G2765" s="42"/>
      <c r="I2765" s="4">
        <v>3</v>
      </c>
      <c r="N2765">
        <f>K2763*10000+L2763*100+B2761</f>
        <v>100401</v>
      </c>
      <c r="O2765">
        <f>K2763*10000+L2763*100+C2761</f>
        <v>100402</v>
      </c>
      <c r="P2765">
        <f>K2763*10000+L2763*100+D2761</f>
        <v>100403</v>
      </c>
      <c r="Q2765">
        <f>K2763*10000+L2763*100+E2741</f>
        <v>100404</v>
      </c>
      <c r="R2765">
        <f>K2763*10000+L2763*100+F2741</f>
        <v>100405</v>
      </c>
    </row>
    <row r="2766" spans="1:18">
      <c r="A2766" s="10" t="str">
        <f>INDEX(REFERENCE!$B$2:$K$2,1,'EXAMPLE OF CHOICE CARDS'!I2766)</f>
        <v>Benefit</v>
      </c>
      <c r="B2766" s="5" t="str">
        <f>INDEX('DCM CARDS LOOKUP - HIDDEN'!$P$4:$AF$8890,MATCH(N2766,'DCM CARDS LOOKUP - HIDDEN'!$O$4:$O$8890,0),$I2766)</f>
        <v>Treats Sneezing</v>
      </c>
      <c r="C2766" s="5" t="str">
        <f>INDEX('DCM CARDS LOOKUP - HIDDEN'!$P$4:$AF$8890,MATCH(O2766,'DCM CARDS LOOKUP - HIDDEN'!$O$4:$O$8890,0),$I2766)</f>
        <v>For Daytime Use/Anytime Use</v>
      </c>
      <c r="D2766" s="5" t="str">
        <f>INDEX('DCM CARDS LOOKUP - HIDDEN'!$P$4:$AF$8890,MATCH(P2766,'DCM CARDS LOOKUP - HIDDEN'!$O$4:$O$8890,0),$I2766)</f>
        <v>Loosens mucus</v>
      </c>
      <c r="E2766" s="5" t="str">
        <f>INDEX('DCM CARDS LOOKUP - HIDDEN'!$P$4:$AF$8890,MATCH(Q2766,'DCM CARDS LOOKUP - HIDDEN'!$O$4:$O$8890,0),$I2766)</f>
        <v>For Nighttime Use</v>
      </c>
      <c r="F2766" s="5" t="str">
        <f>INDEX('DCM CARDS LOOKUP - HIDDEN'!$P$4:$AF$8890,MATCH(R2766,'DCM CARDS LOOKUP - HIDDEN'!$O$4:$O$8890,0),$I2766)</f>
        <v>Steroid Free</v>
      </c>
      <c r="G2766" s="42"/>
      <c r="I2766" s="4">
        <v>4</v>
      </c>
      <c r="N2766">
        <f>K2763*10000+L2763*100+B2761</f>
        <v>100401</v>
      </c>
      <c r="O2766">
        <f>K2763*10000+L2763*100+C2761</f>
        <v>100402</v>
      </c>
      <c r="P2766">
        <f>K2763*10000+L2763*100+D2761</f>
        <v>100403</v>
      </c>
      <c r="Q2766">
        <f>K2763*10000+L2763*100+E2741</f>
        <v>100404</v>
      </c>
      <c r="R2766">
        <f>K2763*10000+L2763*100+F2741</f>
        <v>100405</v>
      </c>
    </row>
    <row r="2767" spans="1:18">
      <c r="A2767" s="10" t="str">
        <f>INDEX(REFERENCE!$B$2:$K$2,1,'EXAMPLE OF CHOICE CARDS'!I2767)</f>
        <v>Doses</v>
      </c>
      <c r="B2767" s="5" t="str">
        <f>INDEX('DCM CARDS LOOKUP - HIDDEN'!$P$4:$AF$8890,MATCH(N2767,'DCM CARDS LOOKUP - HIDDEN'!$O$4:$O$8890,0),$I2767)</f>
        <v>12 Doses</v>
      </c>
      <c r="C2767" s="5" t="str">
        <f>INDEX('DCM CARDS LOOKUP - HIDDEN'!$P$4:$AF$8890,MATCH(O2767,'DCM CARDS LOOKUP - HIDDEN'!$O$4:$O$8890,0),$I2767)</f>
        <v>6 Doses</v>
      </c>
      <c r="D2767" s="5" t="str">
        <f>INDEX('DCM CARDS LOOKUP - HIDDEN'!$P$4:$AF$8890,MATCH(P2767,'DCM CARDS LOOKUP - HIDDEN'!$O$4:$O$8890,0),$I2767)</f>
        <v>30 Doses</v>
      </c>
      <c r="E2767" s="5" t="str">
        <f>INDEX('DCM CARDS LOOKUP - HIDDEN'!$P$4:$AF$8890,MATCH(Q2767,'DCM CARDS LOOKUP - HIDDEN'!$O$4:$O$8890,0),$I2767)</f>
        <v>90 Doses</v>
      </c>
      <c r="F2767" s="5" t="str">
        <f>INDEX('DCM CARDS LOOKUP - HIDDEN'!$P$4:$AF$8890,MATCH(R2767,'DCM CARDS LOOKUP - HIDDEN'!$O$4:$O$8890,0),$I2767)</f>
        <v>60 Doses</v>
      </c>
      <c r="G2767" s="42"/>
      <c r="I2767" s="4">
        <v>5</v>
      </c>
      <c r="N2767">
        <f>K2763*10000+L2763*100+B2761</f>
        <v>100401</v>
      </c>
      <c r="O2767">
        <f>K2763*10000+L2763*100+C2761</f>
        <v>100402</v>
      </c>
      <c r="P2767">
        <f>K2763*10000+L2763*100+D2761</f>
        <v>100403</v>
      </c>
      <c r="Q2767">
        <f>K2763*10000+L2763*100+E2741</f>
        <v>100404</v>
      </c>
      <c r="R2767">
        <f>K2763*10000+L2763*100+F2741</f>
        <v>100405</v>
      </c>
    </row>
    <row r="2768" spans="1:18">
      <c r="A2768" s="10" t="str">
        <f>INDEX(REFERENCE!$B$2:$K$2,1,'EXAMPLE OF CHOICE CARDS'!I2768)</f>
        <v>flavor</v>
      </c>
      <c r="B2768" s="5" t="str">
        <f>INDEX('DCM CARDS LOOKUP - HIDDEN'!$P$4:$AF$8890,MATCH(N2768,'DCM CARDS LOOKUP - HIDDEN'!$O$4:$O$8890,0),$I2768)</f>
        <v>Honey</v>
      </c>
      <c r="C2768" s="5" t="str">
        <f>INDEX('DCM CARDS LOOKUP - HIDDEN'!$P$4:$AF$8890,MATCH(O2768,'DCM CARDS LOOKUP - HIDDEN'!$O$4:$O$8890,0),$I2768)</f>
        <v>-</v>
      </c>
      <c r="D2768" s="5" t="str">
        <f>INDEX('DCM CARDS LOOKUP - HIDDEN'!$P$4:$AF$8890,MATCH(P2768,'DCM CARDS LOOKUP - HIDDEN'!$O$4:$O$8890,0),$I2768)</f>
        <v>Honey Lemon</v>
      </c>
      <c r="E2768" s="5" t="str">
        <f>INDEX('DCM CARDS LOOKUP - HIDDEN'!$P$4:$AF$8890,MATCH(Q2768,'DCM CARDS LOOKUP - HIDDEN'!$O$4:$O$8890,0),$I2768)</f>
        <v>Cherry</v>
      </c>
      <c r="F2768" s="5" t="str">
        <f>INDEX('DCM CARDS LOOKUP - HIDDEN'!$P$4:$AF$8890,MATCH(R2768,'DCM CARDS LOOKUP - HIDDEN'!$O$4:$O$8890,0),$I2768)</f>
        <v>Orange</v>
      </c>
      <c r="G2768" s="42"/>
      <c r="I2768" s="4">
        <v>6</v>
      </c>
      <c r="N2768">
        <f>K2763*10000+L2763*100+B2761</f>
        <v>100401</v>
      </c>
      <c r="O2768">
        <f>K2763*10000+L2763*100+C2761</f>
        <v>100402</v>
      </c>
      <c r="P2768">
        <f>K2763*10000+L2763*100+D2761</f>
        <v>100403</v>
      </c>
      <c r="Q2768">
        <f>K2763*10000+L2763*100+E2741</f>
        <v>100404</v>
      </c>
      <c r="R2768">
        <f>K2763*10000+L2763*100+F2741</f>
        <v>100405</v>
      </c>
    </row>
    <row r="2769" spans="1:18" ht="15" customHeight="1">
      <c r="A2769" s="10" t="str">
        <f>INDEX(REFERENCE!$B$2:$K$2,1,'EXAMPLE OF CHOICE CARDS'!I2769)</f>
        <v>Price</v>
      </c>
      <c r="B2769" s="29">
        <f>INDEX('DCM CARDS LOOKUP - HIDDEN'!$P$4:$AF$8890,MATCH(N2769,'DCM CARDS LOOKUP - HIDDEN'!$O$4:$O$8890,0),$I2769)</f>
        <v>9</v>
      </c>
      <c r="C2769" s="29">
        <f>INDEX('DCM CARDS LOOKUP - HIDDEN'!$P$4:$AF$8890,MATCH(O2769,'DCM CARDS LOOKUP - HIDDEN'!$O$4:$O$8890,0),$I2769)</f>
        <v>5</v>
      </c>
      <c r="D2769" s="29">
        <f>INDEX('DCM CARDS LOOKUP - HIDDEN'!$P$4:$AF$8890,MATCH(P2769,'DCM CARDS LOOKUP - HIDDEN'!$O$4:$O$8890,0),$I2769)</f>
        <v>20</v>
      </c>
      <c r="E2769" s="29">
        <f>INDEX('DCM CARDS LOOKUP - HIDDEN'!$P$4:$AF$8890,MATCH(Q2769,'DCM CARDS LOOKUP - HIDDEN'!$O$4:$O$8890,0),$I2769)</f>
        <v>27</v>
      </c>
      <c r="F2769" s="29">
        <f>INDEX('DCM CARDS LOOKUP - HIDDEN'!$P$4:$AF$8890,MATCH(R2769,'DCM CARDS LOOKUP - HIDDEN'!$O$4:$O$8890,0),$I2769)</f>
        <v>20</v>
      </c>
      <c r="G2769" s="42"/>
      <c r="I2769" s="4">
        <v>7</v>
      </c>
      <c r="N2769">
        <f>K2763*10000+L2763*100+B2761</f>
        <v>100401</v>
      </c>
      <c r="O2769">
        <f>K2763*10000+L2763*100+C2761</f>
        <v>100402</v>
      </c>
      <c r="P2769">
        <f>K2763*10000+L2763*100+D2761</f>
        <v>100403</v>
      </c>
      <c r="Q2769">
        <f>K2763*10000+L2763*100+E2741</f>
        <v>100404</v>
      </c>
      <c r="R2769">
        <f>K2763*10000+L2763*100+F2741</f>
        <v>100405</v>
      </c>
    </row>
    <row r="2770" spans="1:18" ht="15" hidden="1" customHeight="1">
      <c r="A2770" s="10">
        <f>INDEX(REFERENCE!$B$2:$K$2,1,'EXAMPLE OF CHOICE CARDS'!I2770)</f>
        <v>0</v>
      </c>
      <c r="B2770" s="29">
        <f>INDEX('DCM CARDS LOOKUP - HIDDEN'!$P$4:$AF$8890,MATCH(N2770,'DCM CARDS LOOKUP - HIDDEN'!$O$4:$O$8890,0),$I2770)</f>
        <v>0</v>
      </c>
      <c r="C2770" s="29">
        <f>INDEX('DCM CARDS LOOKUP - HIDDEN'!$P$4:$AF$8890,MATCH(O2770,'DCM CARDS LOOKUP - HIDDEN'!$O$4:$O$8890,0),$I2770)</f>
        <v>0</v>
      </c>
      <c r="D2770" s="29">
        <f>INDEX('DCM CARDS LOOKUP - HIDDEN'!$P$4:$AF$8890,MATCH(P2770,'DCM CARDS LOOKUP - HIDDEN'!$O$4:$O$8890,0),$I2770)</f>
        <v>0</v>
      </c>
      <c r="E2770" s="29">
        <f>INDEX('DCM CARDS LOOKUP - HIDDEN'!$P$4:$AF$8890,MATCH(Q2770,'DCM CARDS LOOKUP - HIDDEN'!$O$4:$O$8890,0),$I2770)</f>
        <v>0</v>
      </c>
      <c r="F2770" s="29">
        <f>INDEX('DCM CARDS LOOKUP - HIDDEN'!$P$4:$AF$8890,MATCH(R2770,'DCM CARDS LOOKUP - HIDDEN'!$O$4:$O$8890,0),$I2770)</f>
        <v>0</v>
      </c>
      <c r="G2770" s="42"/>
      <c r="I2770" s="4">
        <v>8</v>
      </c>
      <c r="N2770">
        <f>K2763*10000+L2763*100+B2761</f>
        <v>100401</v>
      </c>
      <c r="O2770">
        <f>K2763*10000+L2763*100+C2761</f>
        <v>100402</v>
      </c>
      <c r="P2770">
        <f>K2763*10000+L2763*100+D2761</f>
        <v>100403</v>
      </c>
      <c r="Q2770">
        <f>K2763*10000+L2763*100+E2741</f>
        <v>100404</v>
      </c>
      <c r="R2770">
        <f>K2763*10000+L2763*100+F2741</f>
        <v>100405</v>
      </c>
    </row>
    <row r="2771" spans="1:18" ht="15" hidden="1" customHeight="1">
      <c r="A2771" s="10">
        <f>INDEX(REFERENCE!$B$2:$K$2,1,'EXAMPLE OF CHOICE CARDS'!I2771)</f>
        <v>0</v>
      </c>
      <c r="B2771" s="5">
        <f>INDEX('DCM CARDS LOOKUP - HIDDEN'!$P$4:$AF$8890,MATCH(N2771,'DCM CARDS LOOKUP - HIDDEN'!$O$4:$O$8890,0),$I2771)</f>
        <v>0</v>
      </c>
      <c r="C2771" s="5">
        <f>INDEX('DCM CARDS LOOKUP - HIDDEN'!$P$4:$AF$8890,MATCH(O2771,'DCM CARDS LOOKUP - HIDDEN'!$O$4:$O$8890,0),$I2771)</f>
        <v>0</v>
      </c>
      <c r="D2771" s="5">
        <f>INDEX('DCM CARDS LOOKUP - HIDDEN'!$P$4:$AF$8890,MATCH(P2771,'DCM CARDS LOOKUP - HIDDEN'!$O$4:$O$8890,0),$I2771)</f>
        <v>0</v>
      </c>
      <c r="E2771" s="5">
        <f>INDEX('DCM CARDS LOOKUP - HIDDEN'!$P$4:$AF$8890,MATCH(Q2771,'DCM CARDS LOOKUP - HIDDEN'!$O$4:$O$8890,0),$I2771)</f>
        <v>0</v>
      </c>
      <c r="F2771" s="5">
        <f>INDEX('DCM CARDS LOOKUP - HIDDEN'!$P$4:$AF$8890,MATCH(R2771,'DCM CARDS LOOKUP - HIDDEN'!$O$4:$O$8890,0),$I2771)</f>
        <v>0</v>
      </c>
      <c r="G2771" s="42"/>
      <c r="I2771" s="4">
        <v>9</v>
      </c>
      <c r="N2771">
        <f>K2763*10000+L2763*100+B2761</f>
        <v>100401</v>
      </c>
      <c r="O2771">
        <f>K2763*10000+L2763*100+C2761</f>
        <v>100402</v>
      </c>
      <c r="P2771">
        <f>K2763*10000+L2763*100+D2761</f>
        <v>100403</v>
      </c>
      <c r="Q2771">
        <f>K2763*10000+L2763*100+E2741</f>
        <v>100404</v>
      </c>
      <c r="R2771">
        <f>K2763*10000+L2763*100+F2741</f>
        <v>100405</v>
      </c>
    </row>
    <row r="2772" spans="1:18" ht="15" hidden="1" customHeight="1">
      <c r="A2772" s="10">
        <f>INDEX(REFERENCE!$B$2:$K$2,1,'EXAMPLE OF CHOICE CARDS'!I2772)</f>
        <v>0</v>
      </c>
      <c r="B2772" s="5">
        <f>INDEX('DCM CARDS LOOKUP - HIDDEN'!$P$4:$AF$8890,MATCH(N2772,'DCM CARDS LOOKUP - HIDDEN'!$O$4:$O$8890,0),$I2772)</f>
        <v>0</v>
      </c>
      <c r="C2772" s="5">
        <f>INDEX('DCM CARDS LOOKUP - HIDDEN'!$P$4:$AF$8890,MATCH(O2772,'DCM CARDS LOOKUP - HIDDEN'!$O$4:$O$8890,0),$I2772)</f>
        <v>0</v>
      </c>
      <c r="D2772" s="5">
        <f>INDEX('DCM CARDS LOOKUP - HIDDEN'!$P$4:$AF$8890,MATCH(P2772,'DCM CARDS LOOKUP - HIDDEN'!$O$4:$O$8890,0),$I2772)</f>
        <v>0</v>
      </c>
      <c r="E2772" s="5">
        <f>INDEX('DCM CARDS LOOKUP - HIDDEN'!$P$4:$AF$8890,MATCH(Q2772,'DCM CARDS LOOKUP - HIDDEN'!$O$4:$O$8890,0),$I2772)</f>
        <v>0</v>
      </c>
      <c r="F2772" s="5">
        <f>INDEX('DCM CARDS LOOKUP - HIDDEN'!$P$4:$AF$8890,MATCH(R2772,'DCM CARDS LOOKUP - HIDDEN'!$O$4:$O$8890,0),$I2772)</f>
        <v>0</v>
      </c>
      <c r="G2772" s="42"/>
      <c r="I2772" s="4">
        <v>10</v>
      </c>
      <c r="N2772">
        <f>K2763*10000+L2763*100+B2761</f>
        <v>100401</v>
      </c>
      <c r="O2772">
        <f>K2763*10000+L2763*100+C2761</f>
        <v>100402</v>
      </c>
      <c r="P2772">
        <f>K2763*10000+L2763*100+D2761</f>
        <v>100403</v>
      </c>
      <c r="Q2772">
        <f>K2763*10000+L2763*100+E2741</f>
        <v>100404</v>
      </c>
      <c r="R2772">
        <f>K2763*10000+L2763*100+F2741</f>
        <v>100405</v>
      </c>
    </row>
    <row r="2773" spans="1:18" ht="15" hidden="1" customHeight="1">
      <c r="A2773" s="10" t="e">
        <f>INDEX(REFERENCE!$B$2:$K$2,1,'EXAMPLE OF CHOICE CARDS'!I2773)</f>
        <v>#REF!</v>
      </c>
      <c r="B2773" s="5">
        <f>INDEX('DCM CARDS LOOKUP - HIDDEN'!$P$4:$AF$8890,MATCH(N2773,'DCM CARDS LOOKUP - HIDDEN'!$O$4:$O$8890,0),$I2773)</f>
        <v>0</v>
      </c>
      <c r="C2773" s="5">
        <f>INDEX('DCM CARDS LOOKUP - HIDDEN'!$P$4:$AF$8890,MATCH(O2773,'DCM CARDS LOOKUP - HIDDEN'!$O$4:$O$8890,0),$I2773)</f>
        <v>0</v>
      </c>
      <c r="D2773" s="5">
        <f>INDEX('DCM CARDS LOOKUP - HIDDEN'!$P$4:$AF$8890,MATCH(P2773,'DCM CARDS LOOKUP - HIDDEN'!$O$4:$O$8890,0),$I2773)</f>
        <v>0</v>
      </c>
      <c r="E2773" s="24"/>
      <c r="F2773" s="24"/>
      <c r="G2773" s="42"/>
      <c r="I2773" s="4">
        <v>11</v>
      </c>
      <c r="N2773">
        <f>K2763*10000+L2763*100+B2761</f>
        <v>100401</v>
      </c>
      <c r="O2773">
        <f>K2763*10000+L2763*100+C2761</f>
        <v>100402</v>
      </c>
      <c r="P2773">
        <f>K2763*10000+L2763*100+D2761</f>
        <v>100403</v>
      </c>
      <c r="Q2773">
        <f>K2763*10000+L2763*100+E2741</f>
        <v>100404</v>
      </c>
      <c r="R2773">
        <f>K2763*10000+L2763*100+F2741</f>
        <v>100405</v>
      </c>
    </row>
    <row r="2774" spans="1:18" ht="15" hidden="1" customHeight="1">
      <c r="A2774" s="10" t="e">
        <f>INDEX(REFERENCE!$B$2:$K$2,1,'EXAMPLE OF CHOICE CARDS'!I2774)</f>
        <v>#REF!</v>
      </c>
      <c r="B2774" s="5">
        <f>INDEX('DCM CARDS LOOKUP - HIDDEN'!$P$4:$AF$8890,MATCH(N2774,'DCM CARDS LOOKUP - HIDDEN'!$O$4:$O$8890,0),$I2774)</f>
        <v>0</v>
      </c>
      <c r="C2774" s="5">
        <f>INDEX('DCM CARDS LOOKUP - HIDDEN'!$P$4:$AF$8890,MATCH(O2774,'DCM CARDS LOOKUP - HIDDEN'!$O$4:$O$8890,0),$I2774)</f>
        <v>0</v>
      </c>
      <c r="D2774" s="5">
        <f>INDEX('DCM CARDS LOOKUP - HIDDEN'!$P$4:$AF$8890,MATCH(P2774,'DCM CARDS LOOKUP - HIDDEN'!$O$4:$O$8890,0),$I2774)</f>
        <v>0</v>
      </c>
      <c r="E2774" s="24"/>
      <c r="F2774" s="24"/>
      <c r="G2774" s="42"/>
      <c r="I2774" s="4">
        <v>12</v>
      </c>
      <c r="N2774">
        <f>K2763*10000+L2763*100+B2761</f>
        <v>100401</v>
      </c>
      <c r="O2774">
        <f>K2763*10000+L2763*100+C2761</f>
        <v>100402</v>
      </c>
      <c r="P2774">
        <f>K2763*10000+L2763*100+D2761</f>
        <v>100403</v>
      </c>
      <c r="Q2774">
        <f>K2763*10000+L2763*100+E2741</f>
        <v>100404</v>
      </c>
      <c r="R2774">
        <f>K2763*10000+L2763*100+F2741</f>
        <v>100405</v>
      </c>
    </row>
    <row r="2775" spans="1:18" ht="15" hidden="1" customHeight="1">
      <c r="A2775" s="10" t="e">
        <f>INDEX(REFERENCE!$B$2:$K$2,1,'EXAMPLE OF CHOICE CARDS'!I2775)</f>
        <v>#REF!</v>
      </c>
      <c r="B2775" s="5">
        <f>INDEX('DCM CARDS LOOKUP - HIDDEN'!$P$4:$AF$8890,MATCH(N2775,'DCM CARDS LOOKUP - HIDDEN'!$O$4:$O$8890,0),$I2775)</f>
        <v>0</v>
      </c>
      <c r="C2775" s="5">
        <f>INDEX('DCM CARDS LOOKUP - HIDDEN'!$P$4:$AF$8890,MATCH(O2775,'DCM CARDS LOOKUP - HIDDEN'!$O$4:$O$8890,0),$I2775)</f>
        <v>0</v>
      </c>
      <c r="D2775" s="5">
        <f>INDEX('DCM CARDS LOOKUP - HIDDEN'!$P$4:$AF$8890,MATCH(P2775,'DCM CARDS LOOKUP - HIDDEN'!$O$4:$O$8890,0),$I2775)</f>
        <v>0</v>
      </c>
      <c r="E2775" s="24"/>
      <c r="F2775" s="24"/>
      <c r="G2775" s="42"/>
      <c r="I2775" s="4">
        <v>13</v>
      </c>
      <c r="N2775">
        <f>K2763*10000+L2763*100+B2761</f>
        <v>100401</v>
      </c>
      <c r="O2775">
        <f>K2763*10000+L2763*100+C2761</f>
        <v>100402</v>
      </c>
      <c r="P2775">
        <f>K2763*10000+L2763*100+D2761</f>
        <v>100403</v>
      </c>
      <c r="Q2775">
        <f>K2763*10000+L2763*100+E2741</f>
        <v>100404</v>
      </c>
      <c r="R2775">
        <f>K2763*10000+L2763*100+F2741</f>
        <v>100405</v>
      </c>
    </row>
    <row r="2776" spans="1:18" ht="15" hidden="1" customHeight="1">
      <c r="A2776" s="10" t="e">
        <f>INDEX(REFERENCE!$B$2:$K$2,1,'EXAMPLE OF CHOICE CARDS'!I2776)</f>
        <v>#REF!</v>
      </c>
      <c r="B2776" s="5">
        <f>INDEX('DCM CARDS LOOKUP - HIDDEN'!$P$4:$AF$8890,MATCH(N2776,'DCM CARDS LOOKUP - HIDDEN'!$O$4:$O$8890,0),$I2776)</f>
        <v>0</v>
      </c>
      <c r="C2776" s="5">
        <f>INDEX('DCM CARDS LOOKUP - HIDDEN'!$P$4:$AF$8890,MATCH(O2776,'DCM CARDS LOOKUP - HIDDEN'!$O$4:$O$8890,0),$I2776)</f>
        <v>0</v>
      </c>
      <c r="D2776" s="5">
        <f>INDEX('DCM CARDS LOOKUP - HIDDEN'!$P$4:$AF$8890,MATCH(P2776,'DCM CARDS LOOKUP - HIDDEN'!$O$4:$O$8890,0),$I2776)</f>
        <v>0</v>
      </c>
      <c r="E2776" s="24"/>
      <c r="F2776" s="24"/>
      <c r="G2776" s="43"/>
      <c r="I2776" s="4">
        <v>14</v>
      </c>
      <c r="N2776">
        <f>K2763*10000+L2763*100+B2761</f>
        <v>100401</v>
      </c>
      <c r="O2776">
        <f>K2763*10000+L2763*100+C2761</f>
        <v>100402</v>
      </c>
      <c r="P2776">
        <f>K2763*10000+L2763*100+D2761</f>
        <v>100403</v>
      </c>
      <c r="Q2776">
        <f>K2763*10000+L2763*100+E2741</f>
        <v>100404</v>
      </c>
      <c r="R2776">
        <f>K2763*10000+L2763*100+F2741</f>
        <v>100405</v>
      </c>
    </row>
    <row r="2777" spans="1:18">
      <c r="A2777" s="2"/>
      <c r="B2777" s="5"/>
      <c r="C2777" s="5"/>
      <c r="D2777" s="5"/>
      <c r="E2777" s="5"/>
      <c r="F2777" s="5"/>
      <c r="G2777" s="5"/>
      <c r="I2777" s="13"/>
    </row>
    <row r="2778" spans="1:18">
      <c r="A2778" s="6"/>
      <c r="B2778" s="7">
        <v>1</v>
      </c>
      <c r="C2778" s="7">
        <v>2</v>
      </c>
      <c r="D2778" s="7">
        <v>3</v>
      </c>
      <c r="E2778" s="7">
        <v>4</v>
      </c>
      <c r="F2778" s="7">
        <v>5</v>
      </c>
      <c r="G2778" s="7">
        <v>9</v>
      </c>
      <c r="I2778" s="13"/>
    </row>
    <row r="2781" spans="1:18">
      <c r="A2781" s="1" t="str">
        <f>"Version "&amp;K2783&amp;"; Task"&amp;L2783</f>
        <v>Version 10; Task5</v>
      </c>
      <c r="B2781" s="4">
        <v>1</v>
      </c>
      <c r="C2781" s="4">
        <v>2</v>
      </c>
      <c r="D2781" s="4">
        <v>3</v>
      </c>
      <c r="E2781" s="4">
        <f>E2761</f>
        <v>4</v>
      </c>
      <c r="F2781" s="4">
        <f>F2761</f>
        <v>5</v>
      </c>
      <c r="I2781" s="13"/>
    </row>
    <row r="2782" spans="1:18" ht="15" customHeight="1">
      <c r="A2782" s="11" t="s">
        <v>8</v>
      </c>
      <c r="B2782" s="12" t="s">
        <v>9</v>
      </c>
      <c r="C2782" s="12" t="s">
        <v>10</v>
      </c>
      <c r="D2782" s="12" t="s">
        <v>11</v>
      </c>
      <c r="E2782" s="23" t="s">
        <v>20</v>
      </c>
      <c r="F2782" s="23" t="s">
        <v>21</v>
      </c>
      <c r="G2782" s="41" t="s">
        <v>15</v>
      </c>
      <c r="I2782" s="13"/>
      <c r="K2782" t="s">
        <v>12</v>
      </c>
      <c r="L2782" t="s">
        <v>1</v>
      </c>
    </row>
    <row r="2783" spans="1:18">
      <c r="A2783" s="10" t="str">
        <f>INDEX(REFERENCE!$B$2:$K$2,1,'EXAMPLE OF CHOICE CARDS'!I2783)</f>
        <v>Brand</v>
      </c>
      <c r="B2783" s="5" t="str">
        <f>INDEX('DCM CARDS LOOKUP - HIDDEN'!$P$4:$AF$8890,MATCH(N2783,'DCM CARDS LOOKUP - HIDDEN'!$O$4:$O$8890,0),$I2783)</f>
        <v>Delsym</v>
      </c>
      <c r="C2783" s="5" t="str">
        <f>INDEX('DCM CARDS LOOKUP - HIDDEN'!$P$4:$AF$8890,MATCH(O2783,'DCM CARDS LOOKUP - HIDDEN'!$O$4:$O$8890,0),$I2783)</f>
        <v>Zarbee's</v>
      </c>
      <c r="D2783" s="5" t="str">
        <f>INDEX('DCM CARDS LOOKUP - HIDDEN'!$P$4:$AF$8890,MATCH(P2783,'DCM CARDS LOOKUP - HIDDEN'!$O$4:$O$8890,0),$I2783)</f>
        <v>Sudafed</v>
      </c>
      <c r="E2783" s="5" t="str">
        <f>INDEX('DCM CARDS LOOKUP - HIDDEN'!$P$4:$AF$8890,MATCH(Q2783,'DCM CARDS LOOKUP - HIDDEN'!$O$4:$O$8890,0),$I2783)</f>
        <v>CVS</v>
      </c>
      <c r="F2783" s="5" t="str">
        <f>INDEX('DCM CARDS LOOKUP - HIDDEN'!$P$4:$AF$8890,MATCH(R2783,'DCM CARDS LOOKUP - HIDDEN'!$O$4:$O$8890,0),$I2783)</f>
        <v>Theraflu</v>
      </c>
      <c r="G2783" s="42"/>
      <c r="I2783" s="4">
        <v>1</v>
      </c>
      <c r="K2783">
        <f>IF(L2763=15,K2763+1,K2763)</f>
        <v>10</v>
      </c>
      <c r="L2783">
        <f>IF(L2763&lt;15,L2763+1,1)</f>
        <v>5</v>
      </c>
      <c r="N2783">
        <f>K2783*10000+L2783*100+B2781</f>
        <v>100501</v>
      </c>
      <c r="O2783">
        <f>K2783*10000+L2783*100+C2781</f>
        <v>100502</v>
      </c>
      <c r="P2783">
        <f>K2783*10000+L2783*100+D2781</f>
        <v>100503</v>
      </c>
      <c r="Q2783">
        <f>K2783*10000+L2783*100+E2761</f>
        <v>100504</v>
      </c>
      <c r="R2783">
        <f>K2783*10000+L2783*100+F2761</f>
        <v>100505</v>
      </c>
    </row>
    <row r="2784" spans="1:18">
      <c r="A2784" s="10" t="str">
        <f>INDEX(REFERENCE!$B$2:$K$2,1,'EXAMPLE OF CHOICE CARDS'!I2784)</f>
        <v>Format</v>
      </c>
      <c r="B2784" s="5" t="str">
        <f>INDEX('DCM CARDS LOOKUP - HIDDEN'!$P$4:$AF$8890,MATCH(N2784,'DCM CARDS LOOKUP - HIDDEN'!$O$4:$O$8890,0),$I2784)</f>
        <v>Effervescent Tablets</v>
      </c>
      <c r="C2784" s="5" t="str">
        <f>INDEX('DCM CARDS LOOKUP - HIDDEN'!$P$4:$AF$8890,MATCH(O2784,'DCM CARDS LOOKUP - HIDDEN'!$O$4:$O$8890,0),$I2784)</f>
        <v>Syrup/liquid</v>
      </c>
      <c r="D2784" s="5" t="str">
        <f>INDEX('DCM CARDS LOOKUP - HIDDEN'!$P$4:$AF$8890,MATCH(P2784,'DCM CARDS LOOKUP - HIDDEN'!$O$4:$O$8890,0),$I2784)</f>
        <v>Hot liquid powder packet</v>
      </c>
      <c r="E2784" s="5" t="str">
        <f>INDEX('DCM CARDS LOOKUP - HIDDEN'!$P$4:$AF$8890,MATCH(Q2784,'DCM CARDS LOOKUP - HIDDEN'!$O$4:$O$8890,0),$I2784)</f>
        <v>Gummies</v>
      </c>
      <c r="F2784" s="5" t="str">
        <f>INDEX('DCM CARDS LOOKUP - HIDDEN'!$P$4:$AF$8890,MATCH(R2784,'DCM CARDS LOOKUP - HIDDEN'!$O$4:$O$8890,0),$I2784)</f>
        <v>Nasal Spray</v>
      </c>
      <c r="G2784" s="42"/>
      <c r="I2784" s="4">
        <v>2</v>
      </c>
      <c r="N2784">
        <f>K2783*10000+L2783*100+B2781</f>
        <v>100501</v>
      </c>
      <c r="O2784">
        <f>K2783*10000+L2783*100+C2781</f>
        <v>100502</v>
      </c>
      <c r="P2784">
        <f>K2783*10000+L2783*100+D2781</f>
        <v>100503</v>
      </c>
      <c r="Q2784">
        <f>K2783*10000+L2783*100+E2761</f>
        <v>100504</v>
      </c>
      <c r="R2784">
        <f>K2783*10000+L2783*100+F2761</f>
        <v>100505</v>
      </c>
    </row>
    <row r="2785" spans="1:18">
      <c r="A2785" s="10" t="str">
        <f>INDEX(REFERENCE!$B$2:$K$2,1,'EXAMPLE OF CHOICE CARDS'!I2785)</f>
        <v>Symptoms</v>
      </c>
      <c r="B2785" s="5" t="str">
        <f>INDEX('DCM CARDS LOOKUP - HIDDEN'!$P$4:$AF$8890,MATCH(N2785,'DCM CARDS LOOKUP - HIDDEN'!$O$4:$O$8890,0),$I2785)</f>
        <v>Head cold relief</v>
      </c>
      <c r="C2785" s="5" t="str">
        <f>INDEX('DCM CARDS LOOKUP - HIDDEN'!$P$4:$AF$8890,MATCH(O2785,'DCM CARDS LOOKUP - HIDDEN'!$O$4:$O$8890,0),$I2785)</f>
        <v>Body Aches/Pain relief</v>
      </c>
      <c r="D2785" s="5" t="str">
        <f>INDEX('DCM CARDS LOOKUP - HIDDEN'!$P$4:$AF$8890,MATCH(P2785,'DCM CARDS LOOKUP - HIDDEN'!$O$4:$O$8890,0),$I2785)</f>
        <v>Chest congestion relief</v>
      </c>
      <c r="E2785" s="5" t="str">
        <f>INDEX('DCM CARDS LOOKUP - HIDDEN'!$P$4:$AF$8890,MATCH(Q2785,'DCM CARDS LOOKUP - HIDDEN'!$O$4:$O$8890,0),$I2785)</f>
        <v>Nasal Congestion relief</v>
      </c>
      <c r="F2785" s="5" t="str">
        <f>INDEX('DCM CARDS LOOKUP - HIDDEN'!$P$4:$AF$8890,MATCH(R2785,'DCM CARDS LOOKUP - HIDDEN'!$O$4:$O$8890,0),$I2785)</f>
        <v>Runny nose relief</v>
      </c>
      <c r="G2785" s="42"/>
      <c r="I2785" s="4">
        <v>3</v>
      </c>
      <c r="N2785">
        <f>K2783*10000+L2783*100+B2781</f>
        <v>100501</v>
      </c>
      <c r="O2785">
        <f>K2783*10000+L2783*100+C2781</f>
        <v>100502</v>
      </c>
      <c r="P2785">
        <f>K2783*10000+L2783*100+D2781</f>
        <v>100503</v>
      </c>
      <c r="Q2785">
        <f>K2783*10000+L2783*100+E2761</f>
        <v>100504</v>
      </c>
      <c r="R2785">
        <f>K2783*10000+L2783*100+F2761</f>
        <v>100505</v>
      </c>
    </row>
    <row r="2786" spans="1:18" ht="30">
      <c r="A2786" s="10" t="str">
        <f>INDEX(REFERENCE!$B$2:$K$2,1,'EXAMPLE OF CHOICE CARDS'!I2786)</f>
        <v>Benefit</v>
      </c>
      <c r="B2786" s="5" t="str">
        <f>INDEX('DCM CARDS LOOKUP - HIDDEN'!$P$4:$AF$8890,MATCH(N2786,'DCM CARDS LOOKUP - HIDDEN'!$O$4:$O$8890,0),$I2786)</f>
        <v>Non-Drowsy</v>
      </c>
      <c r="C2786" s="5" t="str">
        <f>INDEX('DCM CARDS LOOKUP - HIDDEN'!$P$4:$AF$8890,MATCH(O2786,'DCM CARDS LOOKUP - HIDDEN'!$O$4:$O$8890,0),$I2786)</f>
        <v>Non-Medicated</v>
      </c>
      <c r="D2786" s="5" t="str">
        <f>INDEX('DCM CARDS LOOKUP - HIDDEN'!$P$4:$AF$8890,MATCH(P2786,'DCM CARDS LOOKUP - HIDDEN'!$O$4:$O$8890,0),$I2786)</f>
        <v>FSA/HSA Eligible</v>
      </c>
      <c r="E2786" s="5" t="str">
        <f>INDEX('DCM CARDS LOOKUP - HIDDEN'!$P$4:$AF$8890,MATCH(Q2786,'DCM CARDS LOOKUP - HIDDEN'!$O$4:$O$8890,0),$I2786)</f>
        <v>Sugar Free</v>
      </c>
      <c r="F2786" s="5" t="str">
        <f>INDEX('DCM CARDS LOOKUP - HIDDEN'!$P$4:$AF$8890,MATCH(R2786,'DCM CARDS LOOKUP - HIDDEN'!$O$4:$O$8890,0),$I2786)</f>
        <v>12 Hour Relief</v>
      </c>
      <c r="G2786" s="42"/>
      <c r="I2786" s="4">
        <v>4</v>
      </c>
      <c r="N2786">
        <f>K2783*10000+L2783*100+B2781</f>
        <v>100501</v>
      </c>
      <c r="O2786">
        <f>K2783*10000+L2783*100+C2781</f>
        <v>100502</v>
      </c>
      <c r="P2786">
        <f>K2783*10000+L2783*100+D2781</f>
        <v>100503</v>
      </c>
      <c r="Q2786">
        <f>K2783*10000+L2783*100+E2761</f>
        <v>100504</v>
      </c>
      <c r="R2786">
        <f>K2783*10000+L2783*100+F2761</f>
        <v>100505</v>
      </c>
    </row>
    <row r="2787" spans="1:18">
      <c r="A2787" s="10" t="str">
        <f>INDEX(REFERENCE!$B$2:$K$2,1,'EXAMPLE OF CHOICE CARDS'!I2787)</f>
        <v>Doses</v>
      </c>
      <c r="B2787" s="5" t="str">
        <f>INDEX('DCM CARDS LOOKUP - HIDDEN'!$P$4:$AF$8890,MATCH(N2787,'DCM CARDS LOOKUP - HIDDEN'!$O$4:$O$8890,0),$I2787)</f>
        <v>6 Doses</v>
      </c>
      <c r="C2787" s="5" t="str">
        <f>INDEX('DCM CARDS LOOKUP - HIDDEN'!$P$4:$AF$8890,MATCH(O2787,'DCM CARDS LOOKUP - HIDDEN'!$O$4:$O$8890,0),$I2787)</f>
        <v>60 Doses</v>
      </c>
      <c r="D2787" s="5" t="str">
        <f>INDEX('DCM CARDS LOOKUP - HIDDEN'!$P$4:$AF$8890,MATCH(P2787,'DCM CARDS LOOKUP - HIDDEN'!$O$4:$O$8890,0),$I2787)</f>
        <v>12 Doses</v>
      </c>
      <c r="E2787" s="5" t="str">
        <f>INDEX('DCM CARDS LOOKUP - HIDDEN'!$P$4:$AF$8890,MATCH(Q2787,'DCM CARDS LOOKUP - HIDDEN'!$O$4:$O$8890,0),$I2787)</f>
        <v>30 Doses</v>
      </c>
      <c r="F2787" s="5" t="str">
        <f>INDEX('DCM CARDS LOOKUP - HIDDEN'!$P$4:$AF$8890,MATCH(R2787,'DCM CARDS LOOKUP - HIDDEN'!$O$4:$O$8890,0),$I2787)</f>
        <v>90 Doses</v>
      </c>
      <c r="G2787" s="42"/>
      <c r="I2787" s="4">
        <v>5</v>
      </c>
      <c r="N2787">
        <f>K2783*10000+L2783*100+B2781</f>
        <v>100501</v>
      </c>
      <c r="O2787">
        <f>K2783*10000+L2783*100+C2781</f>
        <v>100502</v>
      </c>
      <c r="P2787">
        <f>K2783*10000+L2783*100+D2781</f>
        <v>100503</v>
      </c>
      <c r="Q2787">
        <f>K2783*10000+L2783*100+E2761</f>
        <v>100504</v>
      </c>
      <c r="R2787">
        <f>K2783*10000+L2783*100+F2761</f>
        <v>100505</v>
      </c>
    </row>
    <row r="2788" spans="1:18">
      <c r="A2788" s="10" t="str">
        <f>INDEX(REFERENCE!$B$2:$K$2,1,'EXAMPLE OF CHOICE CARDS'!I2788)</f>
        <v>flavor</v>
      </c>
      <c r="B2788" s="5" t="str">
        <f>INDEX('DCM CARDS LOOKUP - HIDDEN'!$P$4:$AF$8890,MATCH(N2788,'DCM CARDS LOOKUP - HIDDEN'!$O$4:$O$8890,0),$I2788)</f>
        <v>Honey</v>
      </c>
      <c r="C2788" s="5" t="str">
        <f>INDEX('DCM CARDS LOOKUP - HIDDEN'!$P$4:$AF$8890,MATCH(O2788,'DCM CARDS LOOKUP - HIDDEN'!$O$4:$O$8890,0),$I2788)</f>
        <v>Citrus</v>
      </c>
      <c r="D2788" s="5" t="str">
        <f>INDEX('DCM CARDS LOOKUP - HIDDEN'!$P$4:$AF$8890,MATCH(P2788,'DCM CARDS LOOKUP - HIDDEN'!$O$4:$O$8890,0),$I2788)</f>
        <v>Honey Lemon</v>
      </c>
      <c r="E2788" s="5" t="str">
        <f>INDEX('DCM CARDS LOOKUP - HIDDEN'!$P$4:$AF$8890,MATCH(Q2788,'DCM CARDS LOOKUP - HIDDEN'!$O$4:$O$8890,0),$I2788)</f>
        <v>Elderberry</v>
      </c>
      <c r="F2788" s="5" t="str">
        <f>INDEX('DCM CARDS LOOKUP - HIDDEN'!$P$4:$AF$8890,MATCH(R2788,'DCM CARDS LOOKUP - HIDDEN'!$O$4:$O$8890,0),$I2788)</f>
        <v>-</v>
      </c>
      <c r="G2788" s="42"/>
      <c r="I2788" s="4">
        <v>6</v>
      </c>
      <c r="N2788">
        <f>K2783*10000+L2783*100+B2781</f>
        <v>100501</v>
      </c>
      <c r="O2788">
        <f>K2783*10000+L2783*100+C2781</f>
        <v>100502</v>
      </c>
      <c r="P2788">
        <f>K2783*10000+L2783*100+D2781</f>
        <v>100503</v>
      </c>
      <c r="Q2788">
        <f>K2783*10000+L2783*100+E2761</f>
        <v>100504</v>
      </c>
      <c r="R2788">
        <f>K2783*10000+L2783*100+F2761</f>
        <v>100505</v>
      </c>
    </row>
    <row r="2789" spans="1:18" ht="15" customHeight="1">
      <c r="A2789" s="10" t="str">
        <f>INDEX(REFERENCE!$B$2:$K$2,1,'EXAMPLE OF CHOICE CARDS'!I2789)</f>
        <v>Price</v>
      </c>
      <c r="B2789" s="29">
        <f>INDEX('DCM CARDS LOOKUP - HIDDEN'!$P$4:$AF$8890,MATCH(N2789,'DCM CARDS LOOKUP - HIDDEN'!$O$4:$O$8890,0),$I2789)</f>
        <v>6</v>
      </c>
      <c r="C2789" s="29">
        <f>INDEX('DCM CARDS LOOKUP - HIDDEN'!$P$4:$AF$8890,MATCH(O2789,'DCM CARDS LOOKUP - HIDDEN'!$O$4:$O$8890,0),$I2789)</f>
        <v>17</v>
      </c>
      <c r="D2789" s="29">
        <f>INDEX('DCM CARDS LOOKUP - HIDDEN'!$P$4:$AF$8890,MATCH(P2789,'DCM CARDS LOOKUP - HIDDEN'!$O$4:$O$8890,0),$I2789)</f>
        <v>11</v>
      </c>
      <c r="E2789" s="29">
        <f>INDEX('DCM CARDS LOOKUP - HIDDEN'!$P$4:$AF$8890,MATCH(Q2789,'DCM CARDS LOOKUP - HIDDEN'!$O$4:$O$8890,0),$I2789)</f>
        <v>18</v>
      </c>
      <c r="F2789" s="29">
        <f>INDEX('DCM CARDS LOOKUP - HIDDEN'!$P$4:$AF$8890,MATCH(R2789,'DCM CARDS LOOKUP - HIDDEN'!$O$4:$O$8890,0),$I2789)</f>
        <v>50</v>
      </c>
      <c r="G2789" s="42"/>
      <c r="I2789" s="4">
        <v>7</v>
      </c>
      <c r="N2789">
        <f>K2783*10000+L2783*100+B2781</f>
        <v>100501</v>
      </c>
      <c r="O2789">
        <f>K2783*10000+L2783*100+C2781</f>
        <v>100502</v>
      </c>
      <c r="P2789">
        <f>K2783*10000+L2783*100+D2781</f>
        <v>100503</v>
      </c>
      <c r="Q2789">
        <f>K2783*10000+L2783*100+E2761</f>
        <v>100504</v>
      </c>
      <c r="R2789">
        <f>K2783*10000+L2783*100+F2761</f>
        <v>100505</v>
      </c>
    </row>
    <row r="2790" spans="1:18" ht="15" hidden="1" customHeight="1">
      <c r="A2790" s="10">
        <f>INDEX(REFERENCE!$B$2:$K$2,1,'EXAMPLE OF CHOICE CARDS'!I2790)</f>
        <v>0</v>
      </c>
      <c r="B2790" s="29">
        <f>INDEX('DCM CARDS LOOKUP - HIDDEN'!$P$4:$AF$8890,MATCH(N2790,'DCM CARDS LOOKUP - HIDDEN'!$O$4:$O$8890,0),$I2790)</f>
        <v>0</v>
      </c>
      <c r="C2790" s="29">
        <f>INDEX('DCM CARDS LOOKUP - HIDDEN'!$P$4:$AF$8890,MATCH(O2790,'DCM CARDS LOOKUP - HIDDEN'!$O$4:$O$8890,0),$I2790)</f>
        <v>0</v>
      </c>
      <c r="D2790" s="29">
        <f>INDEX('DCM CARDS LOOKUP - HIDDEN'!$P$4:$AF$8890,MATCH(P2790,'DCM CARDS LOOKUP - HIDDEN'!$O$4:$O$8890,0),$I2790)</f>
        <v>0</v>
      </c>
      <c r="E2790" s="29">
        <f>INDEX('DCM CARDS LOOKUP - HIDDEN'!$P$4:$AF$8890,MATCH(Q2790,'DCM CARDS LOOKUP - HIDDEN'!$O$4:$O$8890,0),$I2790)</f>
        <v>0</v>
      </c>
      <c r="F2790" s="29">
        <f>INDEX('DCM CARDS LOOKUP - HIDDEN'!$P$4:$AF$8890,MATCH(R2790,'DCM CARDS LOOKUP - HIDDEN'!$O$4:$O$8890,0),$I2790)</f>
        <v>0</v>
      </c>
      <c r="G2790" s="42"/>
      <c r="I2790" s="4">
        <v>8</v>
      </c>
      <c r="N2790">
        <f>K2783*10000+L2783*100+B2781</f>
        <v>100501</v>
      </c>
      <c r="O2790">
        <f>K2783*10000+L2783*100+C2781</f>
        <v>100502</v>
      </c>
      <c r="P2790">
        <f>K2783*10000+L2783*100+D2781</f>
        <v>100503</v>
      </c>
      <c r="Q2790">
        <f>K2783*10000+L2783*100+E2761</f>
        <v>100504</v>
      </c>
      <c r="R2790">
        <f>K2783*10000+L2783*100+F2761</f>
        <v>100505</v>
      </c>
    </row>
    <row r="2791" spans="1:18" ht="15" hidden="1" customHeight="1">
      <c r="A2791" s="10">
        <f>INDEX(REFERENCE!$B$2:$K$2,1,'EXAMPLE OF CHOICE CARDS'!I2791)</f>
        <v>0</v>
      </c>
      <c r="B2791" s="5">
        <f>INDEX('DCM CARDS LOOKUP - HIDDEN'!$P$4:$AF$8890,MATCH(N2791,'DCM CARDS LOOKUP - HIDDEN'!$O$4:$O$8890,0),$I2791)</f>
        <v>0</v>
      </c>
      <c r="C2791" s="5">
        <f>INDEX('DCM CARDS LOOKUP - HIDDEN'!$P$4:$AF$8890,MATCH(O2791,'DCM CARDS LOOKUP - HIDDEN'!$O$4:$O$8890,0),$I2791)</f>
        <v>0</v>
      </c>
      <c r="D2791" s="5">
        <f>INDEX('DCM CARDS LOOKUP - HIDDEN'!$P$4:$AF$8890,MATCH(P2791,'DCM CARDS LOOKUP - HIDDEN'!$O$4:$O$8890,0),$I2791)</f>
        <v>0</v>
      </c>
      <c r="E2791" s="5">
        <f>INDEX('DCM CARDS LOOKUP - HIDDEN'!$P$4:$AF$8890,MATCH(Q2791,'DCM CARDS LOOKUP - HIDDEN'!$O$4:$O$8890,0),$I2791)</f>
        <v>0</v>
      </c>
      <c r="F2791" s="5">
        <f>INDEX('DCM CARDS LOOKUP - HIDDEN'!$P$4:$AF$8890,MATCH(R2791,'DCM CARDS LOOKUP - HIDDEN'!$O$4:$O$8890,0),$I2791)</f>
        <v>0</v>
      </c>
      <c r="G2791" s="42"/>
      <c r="I2791" s="4">
        <v>9</v>
      </c>
      <c r="N2791">
        <f>K2783*10000+L2783*100+B2781</f>
        <v>100501</v>
      </c>
      <c r="O2791">
        <f>K2783*10000+L2783*100+C2781</f>
        <v>100502</v>
      </c>
      <c r="P2791">
        <f>K2783*10000+L2783*100+D2781</f>
        <v>100503</v>
      </c>
      <c r="Q2791">
        <f>K2783*10000+L2783*100+E2761</f>
        <v>100504</v>
      </c>
      <c r="R2791">
        <f>K2783*10000+L2783*100+F2761</f>
        <v>100505</v>
      </c>
    </row>
    <row r="2792" spans="1:18" ht="15" hidden="1" customHeight="1">
      <c r="A2792" s="10">
        <f>INDEX(REFERENCE!$B$2:$K$2,1,'EXAMPLE OF CHOICE CARDS'!I2792)</f>
        <v>0</v>
      </c>
      <c r="B2792" s="5">
        <f>INDEX('DCM CARDS LOOKUP - HIDDEN'!$P$4:$AF$8890,MATCH(N2792,'DCM CARDS LOOKUP - HIDDEN'!$O$4:$O$8890,0),$I2792)</f>
        <v>0</v>
      </c>
      <c r="C2792" s="5">
        <f>INDEX('DCM CARDS LOOKUP - HIDDEN'!$P$4:$AF$8890,MATCH(O2792,'DCM CARDS LOOKUP - HIDDEN'!$O$4:$O$8890,0),$I2792)</f>
        <v>0</v>
      </c>
      <c r="D2792" s="5">
        <f>INDEX('DCM CARDS LOOKUP - HIDDEN'!$P$4:$AF$8890,MATCH(P2792,'DCM CARDS LOOKUP - HIDDEN'!$O$4:$O$8890,0),$I2792)</f>
        <v>0</v>
      </c>
      <c r="E2792" s="5">
        <f>INDEX('DCM CARDS LOOKUP - HIDDEN'!$P$4:$AF$8890,MATCH(Q2792,'DCM CARDS LOOKUP - HIDDEN'!$O$4:$O$8890,0),$I2792)</f>
        <v>0</v>
      </c>
      <c r="F2792" s="5">
        <f>INDEX('DCM CARDS LOOKUP - HIDDEN'!$P$4:$AF$8890,MATCH(R2792,'DCM CARDS LOOKUP - HIDDEN'!$O$4:$O$8890,0),$I2792)</f>
        <v>0</v>
      </c>
      <c r="G2792" s="42"/>
      <c r="I2792" s="4">
        <v>10</v>
      </c>
      <c r="N2792">
        <f>K2783*10000+L2783*100+B2781</f>
        <v>100501</v>
      </c>
      <c r="O2792">
        <f>K2783*10000+L2783*100+C2781</f>
        <v>100502</v>
      </c>
      <c r="P2792">
        <f>K2783*10000+L2783*100+D2781</f>
        <v>100503</v>
      </c>
      <c r="Q2792">
        <f>K2783*10000+L2783*100+E2761</f>
        <v>100504</v>
      </c>
      <c r="R2792">
        <f>K2783*10000+L2783*100+F2761</f>
        <v>100505</v>
      </c>
    </row>
    <row r="2793" spans="1:18" ht="15" hidden="1" customHeight="1">
      <c r="A2793" s="10" t="e">
        <f>INDEX(REFERENCE!$B$2:$K$2,1,'EXAMPLE OF CHOICE CARDS'!I2793)</f>
        <v>#REF!</v>
      </c>
      <c r="B2793" s="5">
        <f>INDEX('DCM CARDS LOOKUP - HIDDEN'!$P$4:$AF$8890,MATCH(N2793,'DCM CARDS LOOKUP - HIDDEN'!$O$4:$O$8890,0),$I2793)</f>
        <v>0</v>
      </c>
      <c r="C2793" s="5">
        <f>INDEX('DCM CARDS LOOKUP - HIDDEN'!$P$4:$AF$8890,MATCH(O2793,'DCM CARDS LOOKUP - HIDDEN'!$O$4:$O$8890,0),$I2793)</f>
        <v>0</v>
      </c>
      <c r="D2793" s="5">
        <f>INDEX('DCM CARDS LOOKUP - HIDDEN'!$P$4:$AF$8890,MATCH(P2793,'DCM CARDS LOOKUP - HIDDEN'!$O$4:$O$8890,0),$I2793)</f>
        <v>0</v>
      </c>
      <c r="E2793" s="24"/>
      <c r="F2793" s="24"/>
      <c r="G2793" s="42"/>
      <c r="I2793" s="4">
        <v>11</v>
      </c>
      <c r="N2793">
        <f>K2783*10000+L2783*100+B2781</f>
        <v>100501</v>
      </c>
      <c r="O2793">
        <f>K2783*10000+L2783*100+C2781</f>
        <v>100502</v>
      </c>
      <c r="P2793">
        <f>K2783*10000+L2783*100+D2781</f>
        <v>100503</v>
      </c>
      <c r="Q2793">
        <f>K2783*10000+L2783*100+E2761</f>
        <v>100504</v>
      </c>
      <c r="R2793">
        <f>K2783*10000+L2783*100+F2761</f>
        <v>100505</v>
      </c>
    </row>
    <row r="2794" spans="1:18" ht="15" hidden="1" customHeight="1">
      <c r="A2794" s="10" t="e">
        <f>INDEX(REFERENCE!$B$2:$K$2,1,'EXAMPLE OF CHOICE CARDS'!I2794)</f>
        <v>#REF!</v>
      </c>
      <c r="B2794" s="5">
        <f>INDEX('DCM CARDS LOOKUP - HIDDEN'!$P$4:$AF$8890,MATCH(N2794,'DCM CARDS LOOKUP - HIDDEN'!$O$4:$O$8890,0),$I2794)</f>
        <v>0</v>
      </c>
      <c r="C2794" s="5">
        <f>INDEX('DCM CARDS LOOKUP - HIDDEN'!$P$4:$AF$8890,MATCH(O2794,'DCM CARDS LOOKUP - HIDDEN'!$O$4:$O$8890,0),$I2794)</f>
        <v>0</v>
      </c>
      <c r="D2794" s="5">
        <f>INDEX('DCM CARDS LOOKUP - HIDDEN'!$P$4:$AF$8890,MATCH(P2794,'DCM CARDS LOOKUP - HIDDEN'!$O$4:$O$8890,0),$I2794)</f>
        <v>0</v>
      </c>
      <c r="E2794" s="24"/>
      <c r="F2794" s="24"/>
      <c r="G2794" s="42"/>
      <c r="I2794" s="4">
        <v>12</v>
      </c>
      <c r="N2794">
        <f>K2783*10000+L2783*100+B2781</f>
        <v>100501</v>
      </c>
      <c r="O2794">
        <f>K2783*10000+L2783*100+C2781</f>
        <v>100502</v>
      </c>
      <c r="P2794">
        <f>K2783*10000+L2783*100+D2781</f>
        <v>100503</v>
      </c>
      <c r="Q2794">
        <f>K2783*10000+L2783*100+E2761</f>
        <v>100504</v>
      </c>
      <c r="R2794">
        <f>K2783*10000+L2783*100+F2761</f>
        <v>100505</v>
      </c>
    </row>
    <row r="2795" spans="1:18" ht="15" hidden="1" customHeight="1">
      <c r="A2795" s="10" t="e">
        <f>INDEX(REFERENCE!$B$2:$K$2,1,'EXAMPLE OF CHOICE CARDS'!I2795)</f>
        <v>#REF!</v>
      </c>
      <c r="B2795" s="5">
        <f>INDEX('DCM CARDS LOOKUP - HIDDEN'!$P$4:$AF$8890,MATCH(N2795,'DCM CARDS LOOKUP - HIDDEN'!$O$4:$O$8890,0),$I2795)</f>
        <v>0</v>
      </c>
      <c r="C2795" s="5">
        <f>INDEX('DCM CARDS LOOKUP - HIDDEN'!$P$4:$AF$8890,MATCH(O2795,'DCM CARDS LOOKUP - HIDDEN'!$O$4:$O$8890,0),$I2795)</f>
        <v>0</v>
      </c>
      <c r="D2795" s="5">
        <f>INDEX('DCM CARDS LOOKUP - HIDDEN'!$P$4:$AF$8890,MATCH(P2795,'DCM CARDS LOOKUP - HIDDEN'!$O$4:$O$8890,0),$I2795)</f>
        <v>0</v>
      </c>
      <c r="E2795" s="24"/>
      <c r="F2795" s="24"/>
      <c r="G2795" s="42"/>
      <c r="I2795" s="4">
        <v>13</v>
      </c>
      <c r="N2795">
        <f>K2783*10000+L2783*100+B2781</f>
        <v>100501</v>
      </c>
      <c r="O2795">
        <f>K2783*10000+L2783*100+C2781</f>
        <v>100502</v>
      </c>
      <c r="P2795">
        <f>K2783*10000+L2783*100+D2781</f>
        <v>100503</v>
      </c>
      <c r="Q2795">
        <f>K2783*10000+L2783*100+E2761</f>
        <v>100504</v>
      </c>
      <c r="R2795">
        <f>K2783*10000+L2783*100+F2761</f>
        <v>100505</v>
      </c>
    </row>
    <row r="2796" spans="1:18" ht="15" hidden="1" customHeight="1">
      <c r="A2796" s="10" t="e">
        <f>INDEX(REFERENCE!$B$2:$K$2,1,'EXAMPLE OF CHOICE CARDS'!I2796)</f>
        <v>#REF!</v>
      </c>
      <c r="B2796" s="5">
        <f>INDEX('DCM CARDS LOOKUP - HIDDEN'!$P$4:$AF$8890,MATCH(N2796,'DCM CARDS LOOKUP - HIDDEN'!$O$4:$O$8890,0),$I2796)</f>
        <v>0</v>
      </c>
      <c r="C2796" s="5">
        <f>INDEX('DCM CARDS LOOKUP - HIDDEN'!$P$4:$AF$8890,MATCH(O2796,'DCM CARDS LOOKUP - HIDDEN'!$O$4:$O$8890,0),$I2796)</f>
        <v>0</v>
      </c>
      <c r="D2796" s="5">
        <f>INDEX('DCM CARDS LOOKUP - HIDDEN'!$P$4:$AF$8890,MATCH(P2796,'DCM CARDS LOOKUP - HIDDEN'!$O$4:$O$8890,0),$I2796)</f>
        <v>0</v>
      </c>
      <c r="E2796" s="24"/>
      <c r="F2796" s="24"/>
      <c r="G2796" s="43"/>
      <c r="I2796" s="4">
        <v>14</v>
      </c>
      <c r="N2796">
        <f>K2783*10000+L2783*100+B2781</f>
        <v>100501</v>
      </c>
      <c r="O2796">
        <f>K2783*10000+L2783*100+C2781</f>
        <v>100502</v>
      </c>
      <c r="P2796">
        <f>K2783*10000+L2783*100+D2781</f>
        <v>100503</v>
      </c>
      <c r="Q2796">
        <f>K2783*10000+L2783*100+E2761</f>
        <v>100504</v>
      </c>
      <c r="R2796">
        <f>K2783*10000+L2783*100+F2761</f>
        <v>100505</v>
      </c>
    </row>
    <row r="2797" spans="1:18">
      <c r="A2797" s="2"/>
      <c r="B2797" s="5"/>
      <c r="C2797" s="5"/>
      <c r="D2797" s="5"/>
      <c r="E2797" s="5"/>
      <c r="F2797" s="5"/>
      <c r="G2797" s="5"/>
      <c r="I2797" s="13"/>
    </row>
    <row r="2798" spans="1:18">
      <c r="A2798" s="6"/>
      <c r="B2798" s="7">
        <v>1</v>
      </c>
      <c r="C2798" s="7">
        <v>2</v>
      </c>
      <c r="D2798" s="7">
        <v>3</v>
      </c>
      <c r="E2798" s="7">
        <v>4</v>
      </c>
      <c r="F2798" s="7">
        <v>5</v>
      </c>
      <c r="G2798" s="7">
        <v>9</v>
      </c>
      <c r="I2798" s="13"/>
    </row>
    <row r="2801" spans="1:18">
      <c r="A2801" s="1" t="str">
        <f>"Version "&amp;K2803&amp;"; Task"&amp;L2803</f>
        <v>Version 10; Task6</v>
      </c>
      <c r="B2801" s="4">
        <v>1</v>
      </c>
      <c r="C2801" s="4">
        <v>2</v>
      </c>
      <c r="D2801" s="4">
        <v>3</v>
      </c>
      <c r="E2801" s="4">
        <f>E2781</f>
        <v>4</v>
      </c>
      <c r="F2801" s="4">
        <f>F2781</f>
        <v>5</v>
      </c>
      <c r="I2801" s="13"/>
    </row>
    <row r="2802" spans="1:18" ht="15" customHeight="1">
      <c r="A2802" s="11" t="s">
        <v>8</v>
      </c>
      <c r="B2802" s="12" t="s">
        <v>9</v>
      </c>
      <c r="C2802" s="12" t="s">
        <v>10</v>
      </c>
      <c r="D2802" s="12" t="s">
        <v>11</v>
      </c>
      <c r="E2802" s="23" t="s">
        <v>20</v>
      </c>
      <c r="F2802" s="23" t="s">
        <v>21</v>
      </c>
      <c r="G2802" s="41" t="s">
        <v>15</v>
      </c>
      <c r="I2802" s="13"/>
      <c r="K2802" t="s">
        <v>12</v>
      </c>
      <c r="L2802" t="s">
        <v>1</v>
      </c>
    </row>
    <row r="2803" spans="1:18">
      <c r="A2803" s="10" t="str">
        <f>INDEX(REFERENCE!$B$2:$K$2,1,'EXAMPLE OF CHOICE CARDS'!I2803)</f>
        <v>Brand</v>
      </c>
      <c r="B2803" s="5" t="str">
        <f>INDEX('DCM CARDS LOOKUP - HIDDEN'!$P$4:$AF$8890,MATCH(N2803,'DCM CARDS LOOKUP - HIDDEN'!$O$4:$O$8890,0),$I2803)</f>
        <v>Afrin</v>
      </c>
      <c r="C2803" s="5" t="str">
        <f>INDEX('DCM CARDS LOOKUP - HIDDEN'!$P$4:$AF$8890,MATCH(O2803,'DCM CARDS LOOKUP - HIDDEN'!$O$4:$O$8890,0),$I2803)</f>
        <v>Alka-Seltzer Plus</v>
      </c>
      <c r="D2803" s="5" t="str">
        <f>INDEX('DCM CARDS LOOKUP - HIDDEN'!$P$4:$AF$8890,MATCH(P2803,'DCM CARDS LOOKUP - HIDDEN'!$O$4:$O$8890,0),$I2803)</f>
        <v>Emergen-C</v>
      </c>
      <c r="E2803" s="5" t="str">
        <f>INDEX('DCM CARDS LOOKUP - HIDDEN'!$P$4:$AF$8890,MATCH(Q2803,'DCM CARDS LOOKUP - HIDDEN'!$O$4:$O$8890,0),$I2803)</f>
        <v>Dayquil</v>
      </c>
      <c r="F2803" s="5" t="str">
        <f>INDEX('DCM CARDS LOOKUP - HIDDEN'!$P$4:$AF$8890,MATCH(R2803,'DCM CARDS LOOKUP - HIDDEN'!$O$4:$O$8890,0),$I2803)</f>
        <v>Sudafed</v>
      </c>
      <c r="G2803" s="42"/>
      <c r="I2803" s="4">
        <v>1</v>
      </c>
      <c r="K2803">
        <f>IF(L2783=15,K2783+1,K2783)</f>
        <v>10</v>
      </c>
      <c r="L2803">
        <f>IF(L2783&lt;15,L2783+1,1)</f>
        <v>6</v>
      </c>
      <c r="N2803">
        <f>K2803*10000+L2803*100+B2801</f>
        <v>100601</v>
      </c>
      <c r="O2803">
        <f>K2803*10000+L2803*100+C2801</f>
        <v>100602</v>
      </c>
      <c r="P2803">
        <f>K2803*10000+L2803*100+D2801</f>
        <v>100603</v>
      </c>
      <c r="Q2803">
        <f>K2803*10000+L2803*100+E2781</f>
        <v>100604</v>
      </c>
      <c r="R2803">
        <f>K2803*10000+L2803*100+F2781</f>
        <v>100605</v>
      </c>
    </row>
    <row r="2804" spans="1:18">
      <c r="A2804" s="10" t="str">
        <f>INDEX(REFERENCE!$B$2:$K$2,1,'EXAMPLE OF CHOICE CARDS'!I2804)</f>
        <v>Format</v>
      </c>
      <c r="B2804" s="5" t="str">
        <f>INDEX('DCM CARDS LOOKUP - HIDDEN'!$P$4:$AF$8890,MATCH(N2804,'DCM CARDS LOOKUP - HIDDEN'!$O$4:$O$8890,0),$I2804)</f>
        <v>Nasal Spray</v>
      </c>
      <c r="C2804" s="5" t="str">
        <f>INDEX('DCM CARDS LOOKUP - HIDDEN'!$P$4:$AF$8890,MATCH(O2804,'DCM CARDS LOOKUP - HIDDEN'!$O$4:$O$8890,0),$I2804)</f>
        <v>Powder packet</v>
      </c>
      <c r="D2804" s="5" t="str">
        <f>INDEX('DCM CARDS LOOKUP - HIDDEN'!$P$4:$AF$8890,MATCH(P2804,'DCM CARDS LOOKUP - HIDDEN'!$O$4:$O$8890,0),$I2804)</f>
        <v>Effervescent Tablets</v>
      </c>
      <c r="E2804" s="5" t="str">
        <f>INDEX('DCM CARDS LOOKUP - HIDDEN'!$P$4:$AF$8890,MATCH(Q2804,'DCM CARDS LOOKUP - HIDDEN'!$O$4:$O$8890,0),$I2804)</f>
        <v>Gummies</v>
      </c>
      <c r="F2804" s="5" t="str">
        <f>INDEX('DCM CARDS LOOKUP - HIDDEN'!$P$4:$AF$8890,MATCH(R2804,'DCM CARDS LOOKUP - HIDDEN'!$O$4:$O$8890,0),$I2804)</f>
        <v>Tablet</v>
      </c>
      <c r="G2804" s="42"/>
      <c r="I2804" s="4">
        <v>2</v>
      </c>
      <c r="N2804">
        <f>K2803*10000+L2803*100+B2801</f>
        <v>100601</v>
      </c>
      <c r="O2804">
        <f>K2803*10000+L2803*100+C2801</f>
        <v>100602</v>
      </c>
      <c r="P2804">
        <f>K2803*10000+L2803*100+D2801</f>
        <v>100603</v>
      </c>
      <c r="Q2804">
        <f>K2803*10000+L2803*100+E2781</f>
        <v>100604</v>
      </c>
      <c r="R2804">
        <f>K2803*10000+L2803*100+F2781</f>
        <v>100605</v>
      </c>
    </row>
    <row r="2805" spans="1:18">
      <c r="A2805" s="10" t="str">
        <f>INDEX(REFERENCE!$B$2:$K$2,1,'EXAMPLE OF CHOICE CARDS'!I2805)</f>
        <v>Symptoms</v>
      </c>
      <c r="B2805" s="5" t="str">
        <f>INDEX('DCM CARDS LOOKUP - HIDDEN'!$P$4:$AF$8890,MATCH(N2805,'DCM CARDS LOOKUP - HIDDEN'!$O$4:$O$8890,0),$I2805)</f>
        <v>Clears mucus</v>
      </c>
      <c r="C2805" s="5" t="str">
        <f>INDEX('DCM CARDS LOOKUP - HIDDEN'!$P$4:$AF$8890,MATCH(O2805,'DCM CARDS LOOKUP - HIDDEN'!$O$4:$O$8890,0),$I2805)</f>
        <v>Head Pain Relief</v>
      </c>
      <c r="D2805" s="5" t="str">
        <f>INDEX('DCM CARDS LOOKUP - HIDDEN'!$P$4:$AF$8890,MATCH(P2805,'DCM CARDS LOOKUP - HIDDEN'!$O$4:$O$8890,0),$I2805)</f>
        <v>Body Aches/Pain relief</v>
      </c>
      <c r="E2805" s="5" t="str">
        <f>INDEX('DCM CARDS LOOKUP - HIDDEN'!$P$4:$AF$8890,MATCH(Q2805,'DCM CARDS LOOKUP - HIDDEN'!$O$4:$O$8890,0),$I2805)</f>
        <v>Fever relief</v>
      </c>
      <c r="F2805" s="5" t="str">
        <f>INDEX('DCM CARDS LOOKUP - HIDDEN'!$P$4:$AF$8890,MATCH(R2805,'DCM CARDS LOOKUP - HIDDEN'!$O$4:$O$8890,0),$I2805)</f>
        <v>Strengthens Immune System</v>
      </c>
      <c r="G2805" s="42"/>
      <c r="I2805" s="4">
        <v>3</v>
      </c>
      <c r="N2805">
        <f>K2803*10000+L2803*100+B2801</f>
        <v>100601</v>
      </c>
      <c r="O2805">
        <f>K2803*10000+L2803*100+C2801</f>
        <v>100602</v>
      </c>
      <c r="P2805">
        <f>K2803*10000+L2803*100+D2801</f>
        <v>100603</v>
      </c>
      <c r="Q2805">
        <f>K2803*10000+L2803*100+E2781</f>
        <v>100604</v>
      </c>
      <c r="R2805">
        <f>K2803*10000+L2803*100+F2781</f>
        <v>100605</v>
      </c>
    </row>
    <row r="2806" spans="1:18">
      <c r="A2806" s="10" t="str">
        <f>INDEX(REFERENCE!$B$2:$K$2,1,'EXAMPLE OF CHOICE CARDS'!I2806)</f>
        <v>Benefit</v>
      </c>
      <c r="B2806" s="5" t="str">
        <f>INDEX('DCM CARDS LOOKUP - HIDDEN'!$P$4:$AF$8890,MATCH(N2806,'DCM CARDS LOOKUP - HIDDEN'!$O$4:$O$8890,0),$I2806)</f>
        <v>Treats Sneezing</v>
      </c>
      <c r="C2806" s="5" t="str">
        <f>INDEX('DCM CARDS LOOKUP - HIDDEN'!$P$4:$AF$8890,MATCH(O2806,'DCM CARDS LOOKUP - HIDDEN'!$O$4:$O$8890,0),$I2806)</f>
        <v>FSA/HSA Eligible</v>
      </c>
      <c r="D2806" s="5" t="str">
        <f>INDEX('DCM CARDS LOOKUP - HIDDEN'!$P$4:$AF$8890,MATCH(P2806,'DCM CARDS LOOKUP - HIDDEN'!$O$4:$O$8890,0),$I2806)</f>
        <v>Non-Medicated</v>
      </c>
      <c r="E2806" s="5" t="str">
        <f>INDEX('DCM CARDS LOOKUP - HIDDEN'!$P$4:$AF$8890,MATCH(Q2806,'DCM CARDS LOOKUP - HIDDEN'!$O$4:$O$8890,0),$I2806)</f>
        <v>Non-Medicated</v>
      </c>
      <c r="F2806" s="5" t="str">
        <f>INDEX('DCM CARDS LOOKUP - HIDDEN'!$P$4:$AF$8890,MATCH(R2806,'DCM CARDS LOOKUP - HIDDEN'!$O$4:$O$8890,0),$I2806)</f>
        <v>12 Hour Relief</v>
      </c>
      <c r="G2806" s="42"/>
      <c r="I2806" s="4">
        <v>4</v>
      </c>
      <c r="N2806">
        <f>K2803*10000+L2803*100+B2801</f>
        <v>100601</v>
      </c>
      <c r="O2806">
        <f>K2803*10000+L2803*100+C2801</f>
        <v>100602</v>
      </c>
      <c r="P2806">
        <f>K2803*10000+L2803*100+D2801</f>
        <v>100603</v>
      </c>
      <c r="Q2806">
        <f>K2803*10000+L2803*100+E2781</f>
        <v>100604</v>
      </c>
      <c r="R2806">
        <f>K2803*10000+L2803*100+F2781</f>
        <v>100605</v>
      </c>
    </row>
    <row r="2807" spans="1:18">
      <c r="A2807" s="10" t="str">
        <f>INDEX(REFERENCE!$B$2:$K$2,1,'EXAMPLE OF CHOICE CARDS'!I2807)</f>
        <v>Doses</v>
      </c>
      <c r="B2807" s="5" t="str">
        <f>INDEX('DCM CARDS LOOKUP - HIDDEN'!$P$4:$AF$8890,MATCH(N2807,'DCM CARDS LOOKUP - HIDDEN'!$O$4:$O$8890,0),$I2807)</f>
        <v>60 Doses</v>
      </c>
      <c r="C2807" s="5" t="str">
        <f>INDEX('DCM CARDS LOOKUP - HIDDEN'!$P$4:$AF$8890,MATCH(O2807,'DCM CARDS LOOKUP - HIDDEN'!$O$4:$O$8890,0),$I2807)</f>
        <v>30 Doses</v>
      </c>
      <c r="D2807" s="5" t="str">
        <f>INDEX('DCM CARDS LOOKUP - HIDDEN'!$P$4:$AF$8890,MATCH(P2807,'DCM CARDS LOOKUP - HIDDEN'!$O$4:$O$8890,0),$I2807)</f>
        <v>6 Doses</v>
      </c>
      <c r="E2807" s="5" t="str">
        <f>INDEX('DCM CARDS LOOKUP - HIDDEN'!$P$4:$AF$8890,MATCH(Q2807,'DCM CARDS LOOKUP - HIDDEN'!$O$4:$O$8890,0),$I2807)</f>
        <v>12 Doses</v>
      </c>
      <c r="F2807" s="5" t="str">
        <f>INDEX('DCM CARDS LOOKUP - HIDDEN'!$P$4:$AF$8890,MATCH(R2807,'DCM CARDS LOOKUP - HIDDEN'!$O$4:$O$8890,0),$I2807)</f>
        <v>12 Doses</v>
      </c>
      <c r="G2807" s="42"/>
      <c r="I2807" s="4">
        <v>5</v>
      </c>
      <c r="N2807">
        <f>K2803*10000+L2803*100+B2801</f>
        <v>100601</v>
      </c>
      <c r="O2807">
        <f>K2803*10000+L2803*100+C2801</f>
        <v>100602</v>
      </c>
      <c r="P2807">
        <f>K2803*10000+L2803*100+D2801</f>
        <v>100603</v>
      </c>
      <c r="Q2807">
        <f>K2803*10000+L2803*100+E2781</f>
        <v>100604</v>
      </c>
      <c r="R2807">
        <f>K2803*10000+L2803*100+F2781</f>
        <v>100605</v>
      </c>
    </row>
    <row r="2808" spans="1:18">
      <c r="A2808" s="10" t="str">
        <f>INDEX(REFERENCE!$B$2:$K$2,1,'EXAMPLE OF CHOICE CARDS'!I2808)</f>
        <v>flavor</v>
      </c>
      <c r="B2808" s="5" t="str">
        <f>INDEX('DCM CARDS LOOKUP - HIDDEN'!$P$4:$AF$8890,MATCH(N2808,'DCM CARDS LOOKUP - HIDDEN'!$O$4:$O$8890,0),$I2808)</f>
        <v>-</v>
      </c>
      <c r="C2808" s="5" t="str">
        <f>INDEX('DCM CARDS LOOKUP - HIDDEN'!$P$4:$AF$8890,MATCH(O2808,'DCM CARDS LOOKUP - HIDDEN'!$O$4:$O$8890,0),$I2808)</f>
        <v>Cherry</v>
      </c>
      <c r="D2808" s="5" t="str">
        <f>INDEX('DCM CARDS LOOKUP - HIDDEN'!$P$4:$AF$8890,MATCH(P2808,'DCM CARDS LOOKUP - HIDDEN'!$O$4:$O$8890,0),$I2808)</f>
        <v>Honey Lemon</v>
      </c>
      <c r="E2808" s="5" t="str">
        <f>INDEX('DCM CARDS LOOKUP - HIDDEN'!$P$4:$AF$8890,MATCH(Q2808,'DCM CARDS LOOKUP - HIDDEN'!$O$4:$O$8890,0),$I2808)</f>
        <v>Orange</v>
      </c>
      <c r="F2808" s="5" t="str">
        <f>INDEX('DCM CARDS LOOKUP - HIDDEN'!$P$4:$AF$8890,MATCH(R2808,'DCM CARDS LOOKUP - HIDDEN'!$O$4:$O$8890,0),$I2808)</f>
        <v>-</v>
      </c>
      <c r="G2808" s="42"/>
      <c r="I2808" s="4">
        <v>6</v>
      </c>
      <c r="N2808">
        <f>K2803*10000+L2803*100+B2801</f>
        <v>100601</v>
      </c>
      <c r="O2808">
        <f>K2803*10000+L2803*100+C2801</f>
        <v>100602</v>
      </c>
      <c r="P2808">
        <f>K2803*10000+L2803*100+D2801</f>
        <v>100603</v>
      </c>
      <c r="Q2808">
        <f>K2803*10000+L2803*100+E2781</f>
        <v>100604</v>
      </c>
      <c r="R2808">
        <f>K2803*10000+L2803*100+F2781</f>
        <v>100605</v>
      </c>
    </row>
    <row r="2809" spans="1:18" ht="15" customHeight="1">
      <c r="A2809" s="10" t="str">
        <f>INDEX(REFERENCE!$B$2:$K$2,1,'EXAMPLE OF CHOICE CARDS'!I2809)</f>
        <v>Price</v>
      </c>
      <c r="B2809" s="29">
        <f>INDEX('DCM CARDS LOOKUP - HIDDEN'!$P$4:$AF$8890,MATCH(N2809,'DCM CARDS LOOKUP - HIDDEN'!$O$4:$O$8890,0),$I2809)</f>
        <v>9</v>
      </c>
      <c r="C2809" s="29">
        <f>INDEX('DCM CARDS LOOKUP - HIDDEN'!$P$4:$AF$8890,MATCH(O2809,'DCM CARDS LOOKUP - HIDDEN'!$O$4:$O$8890,0),$I2809)</f>
        <v>14</v>
      </c>
      <c r="D2809" s="29">
        <f>INDEX('DCM CARDS LOOKUP - HIDDEN'!$P$4:$AF$8890,MATCH(P2809,'DCM CARDS LOOKUP - HIDDEN'!$O$4:$O$8890,0),$I2809)</f>
        <v>5</v>
      </c>
      <c r="E2809" s="29">
        <f>INDEX('DCM CARDS LOOKUP - HIDDEN'!$P$4:$AF$8890,MATCH(Q2809,'DCM CARDS LOOKUP - HIDDEN'!$O$4:$O$8890,0),$I2809)</f>
        <v>9</v>
      </c>
      <c r="F2809" s="29">
        <f>INDEX('DCM CARDS LOOKUP - HIDDEN'!$P$4:$AF$8890,MATCH(R2809,'DCM CARDS LOOKUP - HIDDEN'!$O$4:$O$8890,0),$I2809)</f>
        <v>16</v>
      </c>
      <c r="G2809" s="42"/>
      <c r="I2809" s="4">
        <v>7</v>
      </c>
      <c r="N2809">
        <f>K2803*10000+L2803*100+B2801</f>
        <v>100601</v>
      </c>
      <c r="O2809">
        <f>K2803*10000+L2803*100+C2801</f>
        <v>100602</v>
      </c>
      <c r="P2809">
        <f>K2803*10000+L2803*100+D2801</f>
        <v>100603</v>
      </c>
      <c r="Q2809">
        <f>K2803*10000+L2803*100+E2781</f>
        <v>100604</v>
      </c>
      <c r="R2809">
        <f>K2803*10000+L2803*100+F2781</f>
        <v>100605</v>
      </c>
    </row>
    <row r="2810" spans="1:18" ht="15" hidden="1" customHeight="1">
      <c r="A2810" s="10">
        <f>INDEX(REFERENCE!$B$2:$K$2,1,'EXAMPLE OF CHOICE CARDS'!I2810)</f>
        <v>0</v>
      </c>
      <c r="B2810" s="29">
        <f>INDEX('DCM CARDS LOOKUP - HIDDEN'!$P$4:$AF$8890,MATCH(N2810,'DCM CARDS LOOKUP - HIDDEN'!$O$4:$O$8890,0),$I2810)</f>
        <v>0</v>
      </c>
      <c r="C2810" s="29">
        <f>INDEX('DCM CARDS LOOKUP - HIDDEN'!$P$4:$AF$8890,MATCH(O2810,'DCM CARDS LOOKUP - HIDDEN'!$O$4:$O$8890,0),$I2810)</f>
        <v>0</v>
      </c>
      <c r="D2810" s="29">
        <f>INDEX('DCM CARDS LOOKUP - HIDDEN'!$P$4:$AF$8890,MATCH(P2810,'DCM CARDS LOOKUP - HIDDEN'!$O$4:$O$8890,0),$I2810)</f>
        <v>0</v>
      </c>
      <c r="E2810" s="29">
        <f>INDEX('DCM CARDS LOOKUP - HIDDEN'!$P$4:$AF$8890,MATCH(Q2810,'DCM CARDS LOOKUP - HIDDEN'!$O$4:$O$8890,0),$I2810)</f>
        <v>0</v>
      </c>
      <c r="F2810" s="29">
        <f>INDEX('DCM CARDS LOOKUP - HIDDEN'!$P$4:$AF$8890,MATCH(R2810,'DCM CARDS LOOKUP - HIDDEN'!$O$4:$O$8890,0),$I2810)</f>
        <v>0</v>
      </c>
      <c r="G2810" s="42"/>
      <c r="I2810" s="4">
        <v>8</v>
      </c>
      <c r="N2810">
        <f>K2803*10000+L2803*100+B2801</f>
        <v>100601</v>
      </c>
      <c r="O2810">
        <f>K2803*10000+L2803*100+C2801</f>
        <v>100602</v>
      </c>
      <c r="P2810">
        <f>K2803*10000+L2803*100+D2801</f>
        <v>100603</v>
      </c>
      <c r="Q2810">
        <f>K2803*10000+L2803*100+E2781</f>
        <v>100604</v>
      </c>
      <c r="R2810">
        <f>K2803*10000+L2803*100+F2781</f>
        <v>100605</v>
      </c>
    </row>
    <row r="2811" spans="1:18" ht="15" hidden="1" customHeight="1">
      <c r="A2811" s="10">
        <f>INDEX(REFERENCE!$B$2:$K$2,1,'EXAMPLE OF CHOICE CARDS'!I2811)</f>
        <v>0</v>
      </c>
      <c r="B2811" s="5">
        <f>INDEX('DCM CARDS LOOKUP - HIDDEN'!$P$4:$AF$8890,MATCH(N2811,'DCM CARDS LOOKUP - HIDDEN'!$O$4:$O$8890,0),$I2811)</f>
        <v>0</v>
      </c>
      <c r="C2811" s="5">
        <f>INDEX('DCM CARDS LOOKUP - HIDDEN'!$P$4:$AF$8890,MATCH(O2811,'DCM CARDS LOOKUP - HIDDEN'!$O$4:$O$8890,0),$I2811)</f>
        <v>0</v>
      </c>
      <c r="D2811" s="5">
        <f>INDEX('DCM CARDS LOOKUP - HIDDEN'!$P$4:$AF$8890,MATCH(P2811,'DCM CARDS LOOKUP - HIDDEN'!$O$4:$O$8890,0),$I2811)</f>
        <v>0</v>
      </c>
      <c r="E2811" s="5">
        <f>INDEX('DCM CARDS LOOKUP - HIDDEN'!$P$4:$AF$8890,MATCH(Q2811,'DCM CARDS LOOKUP - HIDDEN'!$O$4:$O$8890,0),$I2811)</f>
        <v>0</v>
      </c>
      <c r="F2811" s="5">
        <f>INDEX('DCM CARDS LOOKUP - HIDDEN'!$P$4:$AF$8890,MATCH(R2811,'DCM CARDS LOOKUP - HIDDEN'!$O$4:$O$8890,0),$I2811)</f>
        <v>0</v>
      </c>
      <c r="G2811" s="42"/>
      <c r="I2811" s="4">
        <v>9</v>
      </c>
      <c r="N2811">
        <f>K2803*10000+L2803*100+B2801</f>
        <v>100601</v>
      </c>
      <c r="O2811">
        <f>K2803*10000+L2803*100+C2801</f>
        <v>100602</v>
      </c>
      <c r="P2811">
        <f>K2803*10000+L2803*100+D2801</f>
        <v>100603</v>
      </c>
      <c r="Q2811">
        <f>K2803*10000+L2803*100+E2781</f>
        <v>100604</v>
      </c>
      <c r="R2811">
        <f>K2803*10000+L2803*100+F2781</f>
        <v>100605</v>
      </c>
    </row>
    <row r="2812" spans="1:18" ht="15" hidden="1" customHeight="1">
      <c r="A2812" s="10">
        <f>INDEX(REFERENCE!$B$2:$K$2,1,'EXAMPLE OF CHOICE CARDS'!I2812)</f>
        <v>0</v>
      </c>
      <c r="B2812" s="5">
        <f>INDEX('DCM CARDS LOOKUP - HIDDEN'!$P$4:$AF$8890,MATCH(N2812,'DCM CARDS LOOKUP - HIDDEN'!$O$4:$O$8890,0),$I2812)</f>
        <v>0</v>
      </c>
      <c r="C2812" s="5">
        <f>INDEX('DCM CARDS LOOKUP - HIDDEN'!$P$4:$AF$8890,MATCH(O2812,'DCM CARDS LOOKUP - HIDDEN'!$O$4:$O$8890,0),$I2812)</f>
        <v>0</v>
      </c>
      <c r="D2812" s="5">
        <f>INDEX('DCM CARDS LOOKUP - HIDDEN'!$P$4:$AF$8890,MATCH(P2812,'DCM CARDS LOOKUP - HIDDEN'!$O$4:$O$8890,0),$I2812)</f>
        <v>0</v>
      </c>
      <c r="E2812" s="5">
        <f>INDEX('DCM CARDS LOOKUP - HIDDEN'!$P$4:$AF$8890,MATCH(Q2812,'DCM CARDS LOOKUP - HIDDEN'!$O$4:$O$8890,0),$I2812)</f>
        <v>0</v>
      </c>
      <c r="F2812" s="5">
        <f>INDEX('DCM CARDS LOOKUP - HIDDEN'!$P$4:$AF$8890,MATCH(R2812,'DCM CARDS LOOKUP - HIDDEN'!$O$4:$O$8890,0),$I2812)</f>
        <v>0</v>
      </c>
      <c r="G2812" s="42"/>
      <c r="I2812" s="4">
        <v>10</v>
      </c>
      <c r="N2812">
        <f>K2803*10000+L2803*100+B2801</f>
        <v>100601</v>
      </c>
      <c r="O2812">
        <f>K2803*10000+L2803*100+C2801</f>
        <v>100602</v>
      </c>
      <c r="P2812">
        <f>K2803*10000+L2803*100+D2801</f>
        <v>100603</v>
      </c>
      <c r="Q2812">
        <f>K2803*10000+L2803*100+E2781</f>
        <v>100604</v>
      </c>
      <c r="R2812">
        <f>K2803*10000+L2803*100+F2781</f>
        <v>100605</v>
      </c>
    </row>
    <row r="2813" spans="1:18" ht="15" hidden="1" customHeight="1">
      <c r="A2813" s="10" t="e">
        <f>INDEX(REFERENCE!$B$2:$K$2,1,'EXAMPLE OF CHOICE CARDS'!I2813)</f>
        <v>#REF!</v>
      </c>
      <c r="B2813" s="5">
        <f>INDEX('DCM CARDS LOOKUP - HIDDEN'!$P$4:$AF$8890,MATCH(N2813,'DCM CARDS LOOKUP - HIDDEN'!$O$4:$O$8890,0),$I2813)</f>
        <v>0</v>
      </c>
      <c r="C2813" s="5">
        <f>INDEX('DCM CARDS LOOKUP - HIDDEN'!$P$4:$AF$8890,MATCH(O2813,'DCM CARDS LOOKUP - HIDDEN'!$O$4:$O$8890,0),$I2813)</f>
        <v>0</v>
      </c>
      <c r="D2813" s="5">
        <f>INDEX('DCM CARDS LOOKUP - HIDDEN'!$P$4:$AF$8890,MATCH(P2813,'DCM CARDS LOOKUP - HIDDEN'!$O$4:$O$8890,0),$I2813)</f>
        <v>0</v>
      </c>
      <c r="E2813" s="24"/>
      <c r="F2813" s="24"/>
      <c r="G2813" s="42"/>
      <c r="I2813" s="4">
        <v>11</v>
      </c>
      <c r="N2813">
        <f>K2803*10000+L2803*100+B2801</f>
        <v>100601</v>
      </c>
      <c r="O2813">
        <f>K2803*10000+L2803*100+C2801</f>
        <v>100602</v>
      </c>
      <c r="P2813">
        <f>K2803*10000+L2803*100+D2801</f>
        <v>100603</v>
      </c>
      <c r="Q2813">
        <f>K2803*10000+L2803*100+E2781</f>
        <v>100604</v>
      </c>
      <c r="R2813">
        <f>K2803*10000+L2803*100+F2781</f>
        <v>100605</v>
      </c>
    </row>
    <row r="2814" spans="1:18" ht="15" hidden="1" customHeight="1">
      <c r="A2814" s="10" t="e">
        <f>INDEX(REFERENCE!$B$2:$K$2,1,'EXAMPLE OF CHOICE CARDS'!I2814)</f>
        <v>#REF!</v>
      </c>
      <c r="B2814" s="5">
        <f>INDEX('DCM CARDS LOOKUP - HIDDEN'!$P$4:$AF$8890,MATCH(N2814,'DCM CARDS LOOKUP - HIDDEN'!$O$4:$O$8890,0),$I2814)</f>
        <v>0</v>
      </c>
      <c r="C2814" s="5">
        <f>INDEX('DCM CARDS LOOKUP - HIDDEN'!$P$4:$AF$8890,MATCH(O2814,'DCM CARDS LOOKUP - HIDDEN'!$O$4:$O$8890,0),$I2814)</f>
        <v>0</v>
      </c>
      <c r="D2814" s="5">
        <f>INDEX('DCM CARDS LOOKUP - HIDDEN'!$P$4:$AF$8890,MATCH(P2814,'DCM CARDS LOOKUP - HIDDEN'!$O$4:$O$8890,0),$I2814)</f>
        <v>0</v>
      </c>
      <c r="E2814" s="24"/>
      <c r="F2814" s="24"/>
      <c r="G2814" s="42"/>
      <c r="I2814" s="4">
        <v>12</v>
      </c>
      <c r="N2814">
        <f>K2803*10000+L2803*100+B2801</f>
        <v>100601</v>
      </c>
      <c r="O2814">
        <f>K2803*10000+L2803*100+C2801</f>
        <v>100602</v>
      </c>
      <c r="P2814">
        <f>K2803*10000+L2803*100+D2801</f>
        <v>100603</v>
      </c>
      <c r="Q2814">
        <f>K2803*10000+L2803*100+E2781</f>
        <v>100604</v>
      </c>
      <c r="R2814">
        <f>K2803*10000+L2803*100+F2781</f>
        <v>100605</v>
      </c>
    </row>
    <row r="2815" spans="1:18" ht="15" hidden="1" customHeight="1">
      <c r="A2815" s="10" t="e">
        <f>INDEX(REFERENCE!$B$2:$K$2,1,'EXAMPLE OF CHOICE CARDS'!I2815)</f>
        <v>#REF!</v>
      </c>
      <c r="B2815" s="5">
        <f>INDEX('DCM CARDS LOOKUP - HIDDEN'!$P$4:$AF$8890,MATCH(N2815,'DCM CARDS LOOKUP - HIDDEN'!$O$4:$O$8890,0),$I2815)</f>
        <v>0</v>
      </c>
      <c r="C2815" s="5">
        <f>INDEX('DCM CARDS LOOKUP - HIDDEN'!$P$4:$AF$8890,MATCH(O2815,'DCM CARDS LOOKUP - HIDDEN'!$O$4:$O$8890,0),$I2815)</f>
        <v>0</v>
      </c>
      <c r="D2815" s="5">
        <f>INDEX('DCM CARDS LOOKUP - HIDDEN'!$P$4:$AF$8890,MATCH(P2815,'DCM CARDS LOOKUP - HIDDEN'!$O$4:$O$8890,0),$I2815)</f>
        <v>0</v>
      </c>
      <c r="E2815" s="24"/>
      <c r="F2815" s="24"/>
      <c r="G2815" s="42"/>
      <c r="I2815" s="4">
        <v>13</v>
      </c>
      <c r="N2815">
        <f>K2803*10000+L2803*100+B2801</f>
        <v>100601</v>
      </c>
      <c r="O2815">
        <f>K2803*10000+L2803*100+C2801</f>
        <v>100602</v>
      </c>
      <c r="P2815">
        <f>K2803*10000+L2803*100+D2801</f>
        <v>100603</v>
      </c>
      <c r="Q2815">
        <f>K2803*10000+L2803*100+E2781</f>
        <v>100604</v>
      </c>
      <c r="R2815">
        <f>K2803*10000+L2803*100+F2781</f>
        <v>100605</v>
      </c>
    </row>
    <row r="2816" spans="1:18" ht="15" hidden="1" customHeight="1">
      <c r="A2816" s="10" t="e">
        <f>INDEX(REFERENCE!$B$2:$K$2,1,'EXAMPLE OF CHOICE CARDS'!I2816)</f>
        <v>#REF!</v>
      </c>
      <c r="B2816" s="5">
        <f>INDEX('DCM CARDS LOOKUP - HIDDEN'!$P$4:$AF$8890,MATCH(N2816,'DCM CARDS LOOKUP - HIDDEN'!$O$4:$O$8890,0),$I2816)</f>
        <v>0</v>
      </c>
      <c r="C2816" s="5">
        <f>INDEX('DCM CARDS LOOKUP - HIDDEN'!$P$4:$AF$8890,MATCH(O2816,'DCM CARDS LOOKUP - HIDDEN'!$O$4:$O$8890,0),$I2816)</f>
        <v>0</v>
      </c>
      <c r="D2816" s="5">
        <f>INDEX('DCM CARDS LOOKUP - HIDDEN'!$P$4:$AF$8890,MATCH(P2816,'DCM CARDS LOOKUP - HIDDEN'!$O$4:$O$8890,0),$I2816)</f>
        <v>0</v>
      </c>
      <c r="E2816" s="24"/>
      <c r="F2816" s="24"/>
      <c r="G2816" s="43"/>
      <c r="I2816" s="4">
        <v>14</v>
      </c>
      <c r="N2816">
        <f>K2803*10000+L2803*100+B2801</f>
        <v>100601</v>
      </c>
      <c r="O2816">
        <f>K2803*10000+L2803*100+C2801</f>
        <v>100602</v>
      </c>
      <c r="P2816">
        <f>K2803*10000+L2803*100+D2801</f>
        <v>100603</v>
      </c>
      <c r="Q2816">
        <f>K2803*10000+L2803*100+E2781</f>
        <v>100604</v>
      </c>
      <c r="R2816">
        <f>K2803*10000+L2803*100+F2781</f>
        <v>100605</v>
      </c>
    </row>
    <row r="2817" spans="1:18">
      <c r="A2817" s="2"/>
      <c r="B2817" s="5"/>
      <c r="C2817" s="5"/>
      <c r="D2817" s="5"/>
      <c r="E2817" s="5"/>
      <c r="F2817" s="5"/>
      <c r="G2817" s="5"/>
      <c r="I2817" s="13"/>
    </row>
    <row r="2818" spans="1:18">
      <c r="A2818" s="6"/>
      <c r="B2818" s="7">
        <v>1</v>
      </c>
      <c r="C2818" s="7">
        <v>2</v>
      </c>
      <c r="D2818" s="7">
        <v>3</v>
      </c>
      <c r="E2818" s="7">
        <v>4</v>
      </c>
      <c r="F2818" s="7">
        <v>5</v>
      </c>
      <c r="G2818" s="7">
        <v>9</v>
      </c>
      <c r="I2818" s="13"/>
    </row>
    <row r="2821" spans="1:18">
      <c r="A2821" s="1" t="str">
        <f>"Version "&amp;K2823&amp;"; Task"&amp;L2823</f>
        <v>Version 10; Task7</v>
      </c>
      <c r="B2821" s="4">
        <v>1</v>
      </c>
      <c r="C2821" s="4">
        <v>2</v>
      </c>
      <c r="D2821" s="4">
        <v>3</v>
      </c>
      <c r="E2821" s="4">
        <f>E2801</f>
        <v>4</v>
      </c>
      <c r="F2821" s="4">
        <f>F2801</f>
        <v>5</v>
      </c>
      <c r="I2821" s="13"/>
    </row>
    <row r="2822" spans="1:18" ht="15" customHeight="1">
      <c r="A2822" s="11" t="s">
        <v>8</v>
      </c>
      <c r="B2822" s="12" t="s">
        <v>9</v>
      </c>
      <c r="C2822" s="12" t="s">
        <v>10</v>
      </c>
      <c r="D2822" s="12" t="s">
        <v>11</v>
      </c>
      <c r="E2822" s="23" t="s">
        <v>20</v>
      </c>
      <c r="F2822" s="23" t="s">
        <v>21</v>
      </c>
      <c r="G2822" s="41" t="s">
        <v>15</v>
      </c>
      <c r="I2822" s="13"/>
      <c r="K2822" t="s">
        <v>12</v>
      </c>
      <c r="L2822" t="s">
        <v>1</v>
      </c>
    </row>
    <row r="2823" spans="1:18">
      <c r="A2823" s="10" t="str">
        <f>INDEX(REFERENCE!$B$2:$K$2,1,'EXAMPLE OF CHOICE CARDS'!I2823)</f>
        <v>Brand</v>
      </c>
      <c r="B2823" s="5" t="str">
        <f>INDEX('DCM CARDS LOOKUP - HIDDEN'!$P$4:$AF$8890,MATCH(N2823,'DCM CARDS LOOKUP - HIDDEN'!$O$4:$O$8890,0),$I2823)</f>
        <v>Equate</v>
      </c>
      <c r="C2823" s="5" t="str">
        <f>INDEX('DCM CARDS LOOKUP - HIDDEN'!$P$4:$AF$8890,MATCH(O2823,'DCM CARDS LOOKUP - HIDDEN'!$O$4:$O$8890,0),$I2823)</f>
        <v>Alka-Seltzer Plus</v>
      </c>
      <c r="D2823" s="5" t="str">
        <f>INDEX('DCM CARDS LOOKUP - HIDDEN'!$P$4:$AF$8890,MATCH(P2823,'DCM CARDS LOOKUP - HIDDEN'!$O$4:$O$8890,0),$I2823)</f>
        <v>Emergen-C</v>
      </c>
      <c r="E2823" s="5" t="str">
        <f>INDEX('DCM CARDS LOOKUP - HIDDEN'!$P$4:$AF$8890,MATCH(Q2823,'DCM CARDS LOOKUP - HIDDEN'!$O$4:$O$8890,0),$I2823)</f>
        <v>Coricidin</v>
      </c>
      <c r="F2823" s="5" t="str">
        <f>INDEX('DCM CARDS LOOKUP - HIDDEN'!$P$4:$AF$8890,MATCH(R2823,'DCM CARDS LOOKUP - HIDDEN'!$O$4:$O$8890,0),$I2823)</f>
        <v>Theraflu</v>
      </c>
      <c r="G2823" s="42"/>
      <c r="I2823" s="4">
        <v>1</v>
      </c>
      <c r="K2823">
        <f>IF(L2803=15,K2803+1,K2803)</f>
        <v>10</v>
      </c>
      <c r="L2823">
        <f>IF(L2803&lt;15,L2803+1,1)</f>
        <v>7</v>
      </c>
      <c r="N2823">
        <f>K2823*10000+L2823*100+B2821</f>
        <v>100701</v>
      </c>
      <c r="O2823">
        <f>K2823*10000+L2823*100+C2821</f>
        <v>100702</v>
      </c>
      <c r="P2823">
        <f>K2823*10000+L2823*100+D2821</f>
        <v>100703</v>
      </c>
      <c r="Q2823">
        <f>K2823*10000+L2823*100+E2801</f>
        <v>100704</v>
      </c>
      <c r="R2823">
        <f>K2823*10000+L2823*100+F2801</f>
        <v>100705</v>
      </c>
    </row>
    <row r="2824" spans="1:18">
      <c r="A2824" s="10" t="str">
        <f>INDEX(REFERENCE!$B$2:$K$2,1,'EXAMPLE OF CHOICE CARDS'!I2824)</f>
        <v>Format</v>
      </c>
      <c r="B2824" s="5" t="str">
        <f>INDEX('DCM CARDS LOOKUP - HIDDEN'!$P$4:$AF$8890,MATCH(N2824,'DCM CARDS LOOKUP - HIDDEN'!$O$4:$O$8890,0),$I2824)</f>
        <v>Powder packet</v>
      </c>
      <c r="C2824" s="5" t="str">
        <f>INDEX('DCM CARDS LOOKUP - HIDDEN'!$P$4:$AF$8890,MATCH(O2824,'DCM CARDS LOOKUP - HIDDEN'!$O$4:$O$8890,0),$I2824)</f>
        <v>Hot liquid powder packet</v>
      </c>
      <c r="D2824" s="5" t="str">
        <f>INDEX('DCM CARDS LOOKUP - HIDDEN'!$P$4:$AF$8890,MATCH(P2824,'DCM CARDS LOOKUP - HIDDEN'!$O$4:$O$8890,0),$I2824)</f>
        <v>Syrup/liquid</v>
      </c>
      <c r="E2824" s="5" t="str">
        <f>INDEX('DCM CARDS LOOKUP - HIDDEN'!$P$4:$AF$8890,MATCH(Q2824,'DCM CARDS LOOKUP - HIDDEN'!$O$4:$O$8890,0),$I2824)</f>
        <v>Tablet</v>
      </c>
      <c r="F2824" s="5" t="str">
        <f>INDEX('DCM CARDS LOOKUP - HIDDEN'!$P$4:$AF$8890,MATCH(R2824,'DCM CARDS LOOKUP - HIDDEN'!$O$4:$O$8890,0),$I2824)</f>
        <v>Effervescent Tablets</v>
      </c>
      <c r="G2824" s="42"/>
      <c r="I2824" s="4">
        <v>2</v>
      </c>
      <c r="N2824">
        <f>K2823*10000+L2823*100+B2821</f>
        <v>100701</v>
      </c>
      <c r="O2824">
        <f>K2823*10000+L2823*100+C2821</f>
        <v>100702</v>
      </c>
      <c r="P2824">
        <f>K2823*10000+L2823*100+D2821</f>
        <v>100703</v>
      </c>
      <c r="Q2824">
        <f>K2823*10000+L2823*100+E2801</f>
        <v>100704</v>
      </c>
      <c r="R2824">
        <f>K2823*10000+L2823*100+F2801</f>
        <v>100705</v>
      </c>
    </row>
    <row r="2825" spans="1:18">
      <c r="A2825" s="10" t="str">
        <f>INDEX(REFERENCE!$B$2:$K$2,1,'EXAMPLE OF CHOICE CARDS'!I2825)</f>
        <v>Symptoms</v>
      </c>
      <c r="B2825" s="5" t="str">
        <f>INDEX('DCM CARDS LOOKUP - HIDDEN'!$P$4:$AF$8890,MATCH(N2825,'DCM CARDS LOOKUP - HIDDEN'!$O$4:$O$8890,0),$I2825)</f>
        <v>Fever relief</v>
      </c>
      <c r="C2825" s="5" t="str">
        <f>INDEX('DCM CARDS LOOKUP - HIDDEN'!$P$4:$AF$8890,MATCH(O2825,'DCM CARDS LOOKUP - HIDDEN'!$O$4:$O$8890,0),$I2825)</f>
        <v>Clears mucus</v>
      </c>
      <c r="D2825" s="5" t="str">
        <f>INDEX('DCM CARDS LOOKUP - HIDDEN'!$P$4:$AF$8890,MATCH(P2825,'DCM CARDS LOOKUP - HIDDEN'!$O$4:$O$8890,0),$I2825)</f>
        <v>Head cold relief</v>
      </c>
      <c r="E2825" s="5" t="str">
        <f>INDEX('DCM CARDS LOOKUP - HIDDEN'!$P$4:$AF$8890,MATCH(Q2825,'DCM CARDS LOOKUP - HIDDEN'!$O$4:$O$8890,0),$I2825)</f>
        <v>Controls Cough</v>
      </c>
      <c r="F2825" s="5" t="str">
        <f>INDEX('DCM CARDS LOOKUP - HIDDEN'!$P$4:$AF$8890,MATCH(R2825,'DCM CARDS LOOKUP - HIDDEN'!$O$4:$O$8890,0),$I2825)</f>
        <v>Chest congestion relief</v>
      </c>
      <c r="G2825" s="42"/>
      <c r="I2825" s="4">
        <v>3</v>
      </c>
      <c r="N2825">
        <f>K2823*10000+L2823*100+B2821</f>
        <v>100701</v>
      </c>
      <c r="O2825">
        <f>K2823*10000+L2823*100+C2821</f>
        <v>100702</v>
      </c>
      <c r="P2825">
        <f>K2823*10000+L2823*100+D2821</f>
        <v>100703</v>
      </c>
      <c r="Q2825">
        <f>K2823*10000+L2823*100+E2801</f>
        <v>100704</v>
      </c>
      <c r="R2825">
        <f>K2823*10000+L2823*100+F2801</f>
        <v>100705</v>
      </c>
    </row>
    <row r="2826" spans="1:18" ht="30">
      <c r="A2826" s="10" t="str">
        <f>INDEX(REFERENCE!$B$2:$K$2,1,'EXAMPLE OF CHOICE CARDS'!I2826)</f>
        <v>Benefit</v>
      </c>
      <c r="B2826" s="5" t="str">
        <f>INDEX('DCM CARDS LOOKUP - HIDDEN'!$P$4:$AF$8890,MATCH(N2826,'DCM CARDS LOOKUP - HIDDEN'!$O$4:$O$8890,0),$I2826)</f>
        <v>Allergy Relief</v>
      </c>
      <c r="C2826" s="5" t="str">
        <f>INDEX('DCM CARDS LOOKUP - HIDDEN'!$P$4:$AF$8890,MATCH(O2826,'DCM CARDS LOOKUP - HIDDEN'!$O$4:$O$8890,0),$I2826)</f>
        <v>Natural Ingredients</v>
      </c>
      <c r="D2826" s="5" t="str">
        <f>INDEX('DCM CARDS LOOKUP - HIDDEN'!$P$4:$AF$8890,MATCH(P2826,'DCM CARDS LOOKUP - HIDDEN'!$O$4:$O$8890,0),$I2826)</f>
        <v>Maximum Strength</v>
      </c>
      <c r="E2826" s="5" t="str">
        <f>INDEX('DCM CARDS LOOKUP - HIDDEN'!$P$4:$AF$8890,MATCH(Q2826,'DCM CARDS LOOKUP - HIDDEN'!$O$4:$O$8890,0),$I2826)</f>
        <v>For people with High Blood Pressure (decongestant free)</v>
      </c>
      <c r="F2826" s="5" t="str">
        <f>INDEX('DCM CARDS LOOKUP - HIDDEN'!$P$4:$AF$8890,MATCH(R2826,'DCM CARDS LOOKUP - HIDDEN'!$O$4:$O$8890,0),$I2826)</f>
        <v>Treats multiple symptoms</v>
      </c>
      <c r="G2826" s="42"/>
      <c r="I2826" s="4">
        <v>4</v>
      </c>
      <c r="N2826">
        <f>K2823*10000+L2823*100+B2821</f>
        <v>100701</v>
      </c>
      <c r="O2826">
        <f>K2823*10000+L2823*100+C2821</f>
        <v>100702</v>
      </c>
      <c r="P2826">
        <f>K2823*10000+L2823*100+D2821</f>
        <v>100703</v>
      </c>
      <c r="Q2826">
        <f>K2823*10000+L2823*100+E2801</f>
        <v>100704</v>
      </c>
      <c r="R2826">
        <f>K2823*10000+L2823*100+F2801</f>
        <v>100705</v>
      </c>
    </row>
    <row r="2827" spans="1:18">
      <c r="A2827" s="10" t="str">
        <f>INDEX(REFERENCE!$B$2:$K$2,1,'EXAMPLE OF CHOICE CARDS'!I2827)</f>
        <v>Doses</v>
      </c>
      <c r="B2827" s="5" t="str">
        <f>INDEX('DCM CARDS LOOKUP - HIDDEN'!$P$4:$AF$8890,MATCH(N2827,'DCM CARDS LOOKUP - HIDDEN'!$O$4:$O$8890,0),$I2827)</f>
        <v>12 Doses</v>
      </c>
      <c r="C2827" s="5" t="str">
        <f>INDEX('DCM CARDS LOOKUP - HIDDEN'!$P$4:$AF$8890,MATCH(O2827,'DCM CARDS LOOKUP - HIDDEN'!$O$4:$O$8890,0),$I2827)</f>
        <v>90 Doses</v>
      </c>
      <c r="D2827" s="5" t="str">
        <f>INDEX('DCM CARDS LOOKUP - HIDDEN'!$P$4:$AF$8890,MATCH(P2827,'DCM CARDS LOOKUP - HIDDEN'!$O$4:$O$8890,0),$I2827)</f>
        <v>60 Doses</v>
      </c>
      <c r="E2827" s="5" t="str">
        <f>INDEX('DCM CARDS LOOKUP - HIDDEN'!$P$4:$AF$8890,MATCH(Q2827,'DCM CARDS LOOKUP - HIDDEN'!$O$4:$O$8890,0),$I2827)</f>
        <v>30 Doses</v>
      </c>
      <c r="F2827" s="5" t="str">
        <f>INDEX('DCM CARDS LOOKUP - HIDDEN'!$P$4:$AF$8890,MATCH(R2827,'DCM CARDS LOOKUP - HIDDEN'!$O$4:$O$8890,0),$I2827)</f>
        <v>6 Doses</v>
      </c>
      <c r="G2827" s="42"/>
      <c r="I2827" s="4">
        <v>5</v>
      </c>
      <c r="N2827">
        <f>K2823*10000+L2823*100+B2821</f>
        <v>100701</v>
      </c>
      <c r="O2827">
        <f>K2823*10000+L2823*100+C2821</f>
        <v>100702</v>
      </c>
      <c r="P2827">
        <f>K2823*10000+L2823*100+D2821</f>
        <v>100703</v>
      </c>
      <c r="Q2827">
        <f>K2823*10000+L2823*100+E2801</f>
        <v>100704</v>
      </c>
      <c r="R2827">
        <f>K2823*10000+L2823*100+F2801</f>
        <v>100705</v>
      </c>
    </row>
    <row r="2828" spans="1:18">
      <c r="A2828" s="10" t="str">
        <f>INDEX(REFERENCE!$B$2:$K$2,1,'EXAMPLE OF CHOICE CARDS'!I2828)</f>
        <v>flavor</v>
      </c>
      <c r="B2828" s="5" t="str">
        <f>INDEX('DCM CARDS LOOKUP - HIDDEN'!$P$4:$AF$8890,MATCH(N2828,'DCM CARDS LOOKUP - HIDDEN'!$O$4:$O$8890,0),$I2828)</f>
        <v>Mixed Berry</v>
      </c>
      <c r="C2828" s="5" t="str">
        <f>INDEX('DCM CARDS LOOKUP - HIDDEN'!$P$4:$AF$8890,MATCH(O2828,'DCM CARDS LOOKUP - HIDDEN'!$O$4:$O$8890,0),$I2828)</f>
        <v>Grape</v>
      </c>
      <c r="D2828" s="5" t="str">
        <f>INDEX('DCM CARDS LOOKUP - HIDDEN'!$P$4:$AF$8890,MATCH(P2828,'DCM CARDS LOOKUP - HIDDEN'!$O$4:$O$8890,0),$I2828)</f>
        <v>Orange</v>
      </c>
      <c r="E2828" s="5" t="str">
        <f>INDEX('DCM CARDS LOOKUP - HIDDEN'!$P$4:$AF$8890,MATCH(Q2828,'DCM CARDS LOOKUP - HIDDEN'!$O$4:$O$8890,0),$I2828)</f>
        <v>-</v>
      </c>
      <c r="F2828" s="5" t="str">
        <f>INDEX('DCM CARDS LOOKUP - HIDDEN'!$P$4:$AF$8890,MATCH(R2828,'DCM CARDS LOOKUP - HIDDEN'!$O$4:$O$8890,0),$I2828)</f>
        <v>Cherry</v>
      </c>
      <c r="G2828" s="42"/>
      <c r="I2828" s="4">
        <v>6</v>
      </c>
      <c r="N2828">
        <f>K2823*10000+L2823*100+B2821</f>
        <v>100701</v>
      </c>
      <c r="O2828">
        <f>K2823*10000+L2823*100+C2821</f>
        <v>100702</v>
      </c>
      <c r="P2828">
        <f>K2823*10000+L2823*100+D2821</f>
        <v>100703</v>
      </c>
      <c r="Q2828">
        <f>K2823*10000+L2823*100+E2801</f>
        <v>100704</v>
      </c>
      <c r="R2828">
        <f>K2823*10000+L2823*100+F2801</f>
        <v>100705</v>
      </c>
    </row>
    <row r="2829" spans="1:18" ht="15" customHeight="1">
      <c r="A2829" s="10" t="str">
        <f>INDEX(REFERENCE!$B$2:$K$2,1,'EXAMPLE OF CHOICE CARDS'!I2829)</f>
        <v>Price</v>
      </c>
      <c r="B2829" s="29">
        <f>INDEX('DCM CARDS LOOKUP - HIDDEN'!$P$4:$AF$8890,MATCH(N2829,'DCM CARDS LOOKUP - HIDDEN'!$O$4:$O$8890,0),$I2829)</f>
        <v>10</v>
      </c>
      <c r="C2829" s="29">
        <f>INDEX('DCM CARDS LOOKUP - HIDDEN'!$P$4:$AF$8890,MATCH(O2829,'DCM CARDS LOOKUP - HIDDEN'!$O$4:$O$8890,0),$I2829)</f>
        <v>30</v>
      </c>
      <c r="D2829" s="29">
        <f>INDEX('DCM CARDS LOOKUP - HIDDEN'!$P$4:$AF$8890,MATCH(P2829,'DCM CARDS LOOKUP - HIDDEN'!$O$4:$O$8890,0),$I2829)</f>
        <v>17</v>
      </c>
      <c r="E2829" s="29">
        <f>INDEX('DCM CARDS LOOKUP - HIDDEN'!$P$4:$AF$8890,MATCH(Q2829,'DCM CARDS LOOKUP - HIDDEN'!$O$4:$O$8890,0),$I2829)</f>
        <v>29</v>
      </c>
      <c r="F2829" s="29">
        <f>INDEX('DCM CARDS LOOKUP - HIDDEN'!$P$4:$AF$8890,MATCH(R2829,'DCM CARDS LOOKUP - HIDDEN'!$O$4:$O$8890,0),$I2829)</f>
        <v>4</v>
      </c>
      <c r="G2829" s="42"/>
      <c r="I2829" s="4">
        <v>7</v>
      </c>
      <c r="N2829">
        <f>K2823*10000+L2823*100+B2821</f>
        <v>100701</v>
      </c>
      <c r="O2829">
        <f>K2823*10000+L2823*100+C2821</f>
        <v>100702</v>
      </c>
      <c r="P2829">
        <f>K2823*10000+L2823*100+D2821</f>
        <v>100703</v>
      </c>
      <c r="Q2829">
        <f>K2823*10000+L2823*100+E2801</f>
        <v>100704</v>
      </c>
      <c r="R2829">
        <f>K2823*10000+L2823*100+F2801</f>
        <v>100705</v>
      </c>
    </row>
    <row r="2830" spans="1:18" ht="15" hidden="1" customHeight="1">
      <c r="A2830" s="10">
        <f>INDEX(REFERENCE!$B$2:$K$2,1,'EXAMPLE OF CHOICE CARDS'!I2830)</f>
        <v>0</v>
      </c>
      <c r="B2830" s="29">
        <f>INDEX('DCM CARDS LOOKUP - HIDDEN'!$P$4:$AF$8890,MATCH(N2830,'DCM CARDS LOOKUP - HIDDEN'!$O$4:$O$8890,0),$I2830)</f>
        <v>0</v>
      </c>
      <c r="C2830" s="29">
        <f>INDEX('DCM CARDS LOOKUP - HIDDEN'!$P$4:$AF$8890,MATCH(O2830,'DCM CARDS LOOKUP - HIDDEN'!$O$4:$O$8890,0),$I2830)</f>
        <v>0</v>
      </c>
      <c r="D2830" s="29">
        <f>INDEX('DCM CARDS LOOKUP - HIDDEN'!$P$4:$AF$8890,MATCH(P2830,'DCM CARDS LOOKUP - HIDDEN'!$O$4:$O$8890,0),$I2830)</f>
        <v>0</v>
      </c>
      <c r="E2830" s="29">
        <f>INDEX('DCM CARDS LOOKUP - HIDDEN'!$P$4:$AF$8890,MATCH(Q2830,'DCM CARDS LOOKUP - HIDDEN'!$O$4:$O$8890,0),$I2830)</f>
        <v>0</v>
      </c>
      <c r="F2830" s="29">
        <f>INDEX('DCM CARDS LOOKUP - HIDDEN'!$P$4:$AF$8890,MATCH(R2830,'DCM CARDS LOOKUP - HIDDEN'!$O$4:$O$8890,0),$I2830)</f>
        <v>0</v>
      </c>
      <c r="G2830" s="42"/>
      <c r="I2830" s="4">
        <v>8</v>
      </c>
      <c r="N2830">
        <f>K2823*10000+L2823*100+B2821</f>
        <v>100701</v>
      </c>
      <c r="O2830">
        <f>K2823*10000+L2823*100+C2821</f>
        <v>100702</v>
      </c>
      <c r="P2830">
        <f>K2823*10000+L2823*100+D2821</f>
        <v>100703</v>
      </c>
      <c r="Q2830">
        <f>K2823*10000+L2823*100+E2801</f>
        <v>100704</v>
      </c>
      <c r="R2830">
        <f>K2823*10000+L2823*100+F2801</f>
        <v>100705</v>
      </c>
    </row>
    <row r="2831" spans="1:18" ht="15" hidden="1" customHeight="1">
      <c r="A2831" s="10">
        <f>INDEX(REFERENCE!$B$2:$K$2,1,'EXAMPLE OF CHOICE CARDS'!I2831)</f>
        <v>0</v>
      </c>
      <c r="B2831" s="5">
        <f>INDEX('DCM CARDS LOOKUP - HIDDEN'!$P$4:$AF$8890,MATCH(N2831,'DCM CARDS LOOKUP - HIDDEN'!$O$4:$O$8890,0),$I2831)</f>
        <v>0</v>
      </c>
      <c r="C2831" s="5">
        <f>INDEX('DCM CARDS LOOKUP - HIDDEN'!$P$4:$AF$8890,MATCH(O2831,'DCM CARDS LOOKUP - HIDDEN'!$O$4:$O$8890,0),$I2831)</f>
        <v>0</v>
      </c>
      <c r="D2831" s="5">
        <f>INDEX('DCM CARDS LOOKUP - HIDDEN'!$P$4:$AF$8890,MATCH(P2831,'DCM CARDS LOOKUP - HIDDEN'!$O$4:$O$8890,0),$I2831)</f>
        <v>0</v>
      </c>
      <c r="E2831" s="5">
        <f>INDEX('DCM CARDS LOOKUP - HIDDEN'!$P$4:$AF$8890,MATCH(Q2831,'DCM CARDS LOOKUP - HIDDEN'!$O$4:$O$8890,0),$I2831)</f>
        <v>0</v>
      </c>
      <c r="F2831" s="5">
        <f>INDEX('DCM CARDS LOOKUP - HIDDEN'!$P$4:$AF$8890,MATCH(R2831,'DCM CARDS LOOKUP - HIDDEN'!$O$4:$O$8890,0),$I2831)</f>
        <v>0</v>
      </c>
      <c r="G2831" s="42"/>
      <c r="I2831" s="4">
        <v>9</v>
      </c>
      <c r="N2831">
        <f>K2823*10000+L2823*100+B2821</f>
        <v>100701</v>
      </c>
      <c r="O2831">
        <f>K2823*10000+L2823*100+C2821</f>
        <v>100702</v>
      </c>
      <c r="P2831">
        <f>K2823*10000+L2823*100+D2821</f>
        <v>100703</v>
      </c>
      <c r="Q2831">
        <f>K2823*10000+L2823*100+E2801</f>
        <v>100704</v>
      </c>
      <c r="R2831">
        <f>K2823*10000+L2823*100+F2801</f>
        <v>100705</v>
      </c>
    </row>
    <row r="2832" spans="1:18" ht="15" hidden="1" customHeight="1">
      <c r="A2832" s="10">
        <f>INDEX(REFERENCE!$B$2:$K$2,1,'EXAMPLE OF CHOICE CARDS'!I2832)</f>
        <v>0</v>
      </c>
      <c r="B2832" s="5">
        <f>INDEX('DCM CARDS LOOKUP - HIDDEN'!$P$4:$AF$8890,MATCH(N2832,'DCM CARDS LOOKUP - HIDDEN'!$O$4:$O$8890,0),$I2832)</f>
        <v>0</v>
      </c>
      <c r="C2832" s="5">
        <f>INDEX('DCM CARDS LOOKUP - HIDDEN'!$P$4:$AF$8890,MATCH(O2832,'DCM CARDS LOOKUP - HIDDEN'!$O$4:$O$8890,0),$I2832)</f>
        <v>0</v>
      </c>
      <c r="D2832" s="5">
        <f>INDEX('DCM CARDS LOOKUP - HIDDEN'!$P$4:$AF$8890,MATCH(P2832,'DCM CARDS LOOKUP - HIDDEN'!$O$4:$O$8890,0),$I2832)</f>
        <v>0</v>
      </c>
      <c r="E2832" s="5">
        <f>INDEX('DCM CARDS LOOKUP - HIDDEN'!$P$4:$AF$8890,MATCH(Q2832,'DCM CARDS LOOKUP - HIDDEN'!$O$4:$O$8890,0),$I2832)</f>
        <v>0</v>
      </c>
      <c r="F2832" s="5">
        <f>INDEX('DCM CARDS LOOKUP - HIDDEN'!$P$4:$AF$8890,MATCH(R2832,'DCM CARDS LOOKUP - HIDDEN'!$O$4:$O$8890,0),$I2832)</f>
        <v>0</v>
      </c>
      <c r="G2832" s="42"/>
      <c r="I2832" s="4">
        <v>10</v>
      </c>
      <c r="N2832">
        <f>K2823*10000+L2823*100+B2821</f>
        <v>100701</v>
      </c>
      <c r="O2832">
        <f>K2823*10000+L2823*100+C2821</f>
        <v>100702</v>
      </c>
      <c r="P2832">
        <f>K2823*10000+L2823*100+D2821</f>
        <v>100703</v>
      </c>
      <c r="Q2832">
        <f>K2823*10000+L2823*100+E2801</f>
        <v>100704</v>
      </c>
      <c r="R2832">
        <f>K2823*10000+L2823*100+F2801</f>
        <v>100705</v>
      </c>
    </row>
    <row r="2833" spans="1:18" ht="15" hidden="1" customHeight="1">
      <c r="A2833" s="10" t="e">
        <f>INDEX(REFERENCE!$B$2:$K$2,1,'EXAMPLE OF CHOICE CARDS'!I2833)</f>
        <v>#REF!</v>
      </c>
      <c r="B2833" s="5">
        <f>INDEX('DCM CARDS LOOKUP - HIDDEN'!$P$4:$AF$8890,MATCH(N2833,'DCM CARDS LOOKUP - HIDDEN'!$O$4:$O$8890,0),$I2833)</f>
        <v>0</v>
      </c>
      <c r="C2833" s="5">
        <f>INDEX('DCM CARDS LOOKUP - HIDDEN'!$P$4:$AF$8890,MATCH(O2833,'DCM CARDS LOOKUP - HIDDEN'!$O$4:$O$8890,0),$I2833)</f>
        <v>0</v>
      </c>
      <c r="D2833" s="5">
        <f>INDEX('DCM CARDS LOOKUP - HIDDEN'!$P$4:$AF$8890,MATCH(P2833,'DCM CARDS LOOKUP - HIDDEN'!$O$4:$O$8890,0),$I2833)</f>
        <v>0</v>
      </c>
      <c r="E2833" s="24"/>
      <c r="F2833" s="24"/>
      <c r="G2833" s="42"/>
      <c r="I2833" s="4">
        <v>11</v>
      </c>
      <c r="N2833">
        <f>K2823*10000+L2823*100+B2821</f>
        <v>100701</v>
      </c>
      <c r="O2833">
        <f>K2823*10000+L2823*100+C2821</f>
        <v>100702</v>
      </c>
      <c r="P2833">
        <f>K2823*10000+L2823*100+D2821</f>
        <v>100703</v>
      </c>
      <c r="Q2833">
        <f>K2823*10000+L2823*100+E2801</f>
        <v>100704</v>
      </c>
      <c r="R2833">
        <f>K2823*10000+L2823*100+F2801</f>
        <v>100705</v>
      </c>
    </row>
    <row r="2834" spans="1:18" ht="15" hidden="1" customHeight="1">
      <c r="A2834" s="10" t="e">
        <f>INDEX(REFERENCE!$B$2:$K$2,1,'EXAMPLE OF CHOICE CARDS'!I2834)</f>
        <v>#REF!</v>
      </c>
      <c r="B2834" s="5">
        <f>INDEX('DCM CARDS LOOKUP - HIDDEN'!$P$4:$AF$8890,MATCH(N2834,'DCM CARDS LOOKUP - HIDDEN'!$O$4:$O$8890,0),$I2834)</f>
        <v>0</v>
      </c>
      <c r="C2834" s="5">
        <f>INDEX('DCM CARDS LOOKUP - HIDDEN'!$P$4:$AF$8890,MATCH(O2834,'DCM CARDS LOOKUP - HIDDEN'!$O$4:$O$8890,0),$I2834)</f>
        <v>0</v>
      </c>
      <c r="D2834" s="5">
        <f>INDEX('DCM CARDS LOOKUP - HIDDEN'!$P$4:$AF$8890,MATCH(P2834,'DCM CARDS LOOKUP - HIDDEN'!$O$4:$O$8890,0),$I2834)</f>
        <v>0</v>
      </c>
      <c r="E2834" s="24"/>
      <c r="F2834" s="24"/>
      <c r="G2834" s="42"/>
      <c r="I2834" s="4">
        <v>12</v>
      </c>
      <c r="N2834">
        <f>K2823*10000+L2823*100+B2821</f>
        <v>100701</v>
      </c>
      <c r="O2834">
        <f>K2823*10000+L2823*100+C2821</f>
        <v>100702</v>
      </c>
      <c r="P2834">
        <f>K2823*10000+L2823*100+D2821</f>
        <v>100703</v>
      </c>
      <c r="Q2834">
        <f>K2823*10000+L2823*100+E2801</f>
        <v>100704</v>
      </c>
      <c r="R2834">
        <f>K2823*10000+L2823*100+F2801</f>
        <v>100705</v>
      </c>
    </row>
    <row r="2835" spans="1:18" ht="15" hidden="1" customHeight="1">
      <c r="A2835" s="10" t="e">
        <f>INDEX(REFERENCE!$B$2:$K$2,1,'EXAMPLE OF CHOICE CARDS'!I2835)</f>
        <v>#REF!</v>
      </c>
      <c r="B2835" s="5">
        <f>INDEX('DCM CARDS LOOKUP - HIDDEN'!$P$4:$AF$8890,MATCH(N2835,'DCM CARDS LOOKUP - HIDDEN'!$O$4:$O$8890,0),$I2835)</f>
        <v>0</v>
      </c>
      <c r="C2835" s="5">
        <f>INDEX('DCM CARDS LOOKUP - HIDDEN'!$P$4:$AF$8890,MATCH(O2835,'DCM CARDS LOOKUP - HIDDEN'!$O$4:$O$8890,0),$I2835)</f>
        <v>0</v>
      </c>
      <c r="D2835" s="5">
        <f>INDEX('DCM CARDS LOOKUP - HIDDEN'!$P$4:$AF$8890,MATCH(P2835,'DCM CARDS LOOKUP - HIDDEN'!$O$4:$O$8890,0),$I2835)</f>
        <v>0</v>
      </c>
      <c r="E2835" s="24"/>
      <c r="F2835" s="24"/>
      <c r="G2835" s="42"/>
      <c r="I2835" s="4">
        <v>13</v>
      </c>
      <c r="N2835">
        <f>K2823*10000+L2823*100+B2821</f>
        <v>100701</v>
      </c>
      <c r="O2835">
        <f>K2823*10000+L2823*100+C2821</f>
        <v>100702</v>
      </c>
      <c r="P2835">
        <f>K2823*10000+L2823*100+D2821</f>
        <v>100703</v>
      </c>
      <c r="Q2835">
        <f>K2823*10000+L2823*100+E2801</f>
        <v>100704</v>
      </c>
      <c r="R2835">
        <f>K2823*10000+L2823*100+F2801</f>
        <v>100705</v>
      </c>
    </row>
    <row r="2836" spans="1:18" ht="15" hidden="1" customHeight="1">
      <c r="A2836" s="10" t="e">
        <f>INDEX(REFERENCE!$B$2:$K$2,1,'EXAMPLE OF CHOICE CARDS'!I2836)</f>
        <v>#REF!</v>
      </c>
      <c r="B2836" s="5">
        <f>INDEX('DCM CARDS LOOKUP - HIDDEN'!$P$4:$AF$8890,MATCH(N2836,'DCM CARDS LOOKUP - HIDDEN'!$O$4:$O$8890,0),$I2836)</f>
        <v>0</v>
      </c>
      <c r="C2836" s="5">
        <f>INDEX('DCM CARDS LOOKUP - HIDDEN'!$P$4:$AF$8890,MATCH(O2836,'DCM CARDS LOOKUP - HIDDEN'!$O$4:$O$8890,0),$I2836)</f>
        <v>0</v>
      </c>
      <c r="D2836" s="5">
        <f>INDEX('DCM CARDS LOOKUP - HIDDEN'!$P$4:$AF$8890,MATCH(P2836,'DCM CARDS LOOKUP - HIDDEN'!$O$4:$O$8890,0),$I2836)</f>
        <v>0</v>
      </c>
      <c r="E2836" s="24"/>
      <c r="F2836" s="24"/>
      <c r="G2836" s="43"/>
      <c r="I2836" s="4">
        <v>14</v>
      </c>
      <c r="N2836">
        <f>K2823*10000+L2823*100+B2821</f>
        <v>100701</v>
      </c>
      <c r="O2836">
        <f>K2823*10000+L2823*100+C2821</f>
        <v>100702</v>
      </c>
      <c r="P2836">
        <f>K2823*10000+L2823*100+D2821</f>
        <v>100703</v>
      </c>
      <c r="Q2836">
        <f>K2823*10000+L2823*100+E2801</f>
        <v>100704</v>
      </c>
      <c r="R2836">
        <f>K2823*10000+L2823*100+F2801</f>
        <v>100705</v>
      </c>
    </row>
    <row r="2837" spans="1:18">
      <c r="A2837" s="2"/>
      <c r="B2837" s="5"/>
      <c r="C2837" s="5"/>
      <c r="D2837" s="5"/>
      <c r="E2837" s="5"/>
      <c r="F2837" s="5"/>
      <c r="G2837" s="5"/>
      <c r="I2837" s="13"/>
    </row>
    <row r="2838" spans="1:18">
      <c r="A2838" s="6"/>
      <c r="B2838" s="7">
        <v>1</v>
      </c>
      <c r="C2838" s="7">
        <v>2</v>
      </c>
      <c r="D2838" s="7">
        <v>3</v>
      </c>
      <c r="E2838" s="7">
        <v>4</v>
      </c>
      <c r="F2838" s="7">
        <v>5</v>
      </c>
      <c r="G2838" s="7">
        <v>9</v>
      </c>
      <c r="I2838" s="13"/>
    </row>
    <row r="2841" spans="1:18">
      <c r="A2841" s="1" t="str">
        <f>"Version "&amp;K2843&amp;"; Task"&amp;L2843</f>
        <v>Version 10; Task8</v>
      </c>
      <c r="B2841" s="4">
        <v>1</v>
      </c>
      <c r="C2841" s="4">
        <v>2</v>
      </c>
      <c r="D2841" s="4">
        <v>3</v>
      </c>
      <c r="E2841" s="4">
        <f>E2821</f>
        <v>4</v>
      </c>
      <c r="F2841" s="4">
        <f>F2821</f>
        <v>5</v>
      </c>
      <c r="I2841" s="13"/>
    </row>
    <row r="2842" spans="1:18" ht="15" customHeight="1">
      <c r="A2842" s="11" t="s">
        <v>8</v>
      </c>
      <c r="B2842" s="12" t="s">
        <v>9</v>
      </c>
      <c r="C2842" s="12" t="s">
        <v>10</v>
      </c>
      <c r="D2842" s="12" t="s">
        <v>11</v>
      </c>
      <c r="E2842" s="23" t="s">
        <v>20</v>
      </c>
      <c r="F2842" s="23" t="s">
        <v>21</v>
      </c>
      <c r="G2842" s="41" t="s">
        <v>15</v>
      </c>
      <c r="I2842" s="13"/>
      <c r="K2842" t="s">
        <v>12</v>
      </c>
      <c r="L2842" t="s">
        <v>1</v>
      </c>
    </row>
    <row r="2843" spans="1:18">
      <c r="A2843" s="10" t="str">
        <f>INDEX(REFERENCE!$B$2:$K$2,1,'EXAMPLE OF CHOICE CARDS'!I2843)</f>
        <v>Brand</v>
      </c>
      <c r="B2843" s="5" t="str">
        <f>INDEX('DCM CARDS LOOKUP - HIDDEN'!$P$4:$AF$8890,MATCH(N2843,'DCM CARDS LOOKUP - HIDDEN'!$O$4:$O$8890,0),$I2843)</f>
        <v>Sambucol</v>
      </c>
      <c r="C2843" s="5" t="str">
        <f>INDEX('DCM CARDS LOOKUP - HIDDEN'!$P$4:$AF$8890,MATCH(O2843,'DCM CARDS LOOKUP - HIDDEN'!$O$4:$O$8890,0),$I2843)</f>
        <v>Dayquil</v>
      </c>
      <c r="D2843" s="5" t="str">
        <f>INDEX('DCM CARDS LOOKUP - HIDDEN'!$P$4:$AF$8890,MATCH(P2843,'DCM CARDS LOOKUP - HIDDEN'!$O$4:$O$8890,0),$I2843)</f>
        <v>Robitussin</v>
      </c>
      <c r="E2843" s="5" t="str">
        <f>INDEX('DCM CARDS LOOKUP - HIDDEN'!$P$4:$AF$8890,MATCH(Q2843,'DCM CARDS LOOKUP - HIDDEN'!$O$4:$O$8890,0),$I2843)</f>
        <v>Nyquil</v>
      </c>
      <c r="F2843" s="5" t="str">
        <f>INDEX('DCM CARDS LOOKUP - HIDDEN'!$P$4:$AF$8890,MATCH(R2843,'DCM CARDS LOOKUP - HIDDEN'!$O$4:$O$8890,0),$I2843)</f>
        <v>Nyquil</v>
      </c>
      <c r="G2843" s="42"/>
      <c r="I2843" s="4">
        <v>1</v>
      </c>
      <c r="K2843">
        <f>IF(L2823=15,K2823+1,K2823)</f>
        <v>10</v>
      </c>
      <c r="L2843">
        <f>IF(L2823&lt;15,L2823+1,1)</f>
        <v>8</v>
      </c>
      <c r="N2843">
        <f>K2843*10000+L2843*100+B2841</f>
        <v>100801</v>
      </c>
      <c r="O2843">
        <f>K2843*10000+L2843*100+C2841</f>
        <v>100802</v>
      </c>
      <c r="P2843">
        <f>K2843*10000+L2843*100+D2841</f>
        <v>100803</v>
      </c>
      <c r="Q2843">
        <f>K2843*10000+L2843*100+E2821</f>
        <v>100804</v>
      </c>
      <c r="R2843">
        <f>K2843*10000+L2843*100+F2821</f>
        <v>100805</v>
      </c>
    </row>
    <row r="2844" spans="1:18">
      <c r="A2844" s="10" t="str">
        <f>INDEX(REFERENCE!$B$2:$K$2,1,'EXAMPLE OF CHOICE CARDS'!I2844)</f>
        <v>Format</v>
      </c>
      <c r="B2844" s="5" t="str">
        <f>INDEX('DCM CARDS LOOKUP - HIDDEN'!$P$4:$AF$8890,MATCH(N2844,'DCM CARDS LOOKUP - HIDDEN'!$O$4:$O$8890,0),$I2844)</f>
        <v>Syrup/liquid</v>
      </c>
      <c r="C2844" s="5" t="str">
        <f>INDEX('DCM CARDS LOOKUP - HIDDEN'!$P$4:$AF$8890,MATCH(O2844,'DCM CARDS LOOKUP - HIDDEN'!$O$4:$O$8890,0),$I2844)</f>
        <v>Gummies</v>
      </c>
      <c r="D2844" s="5" t="str">
        <f>INDEX('DCM CARDS LOOKUP - HIDDEN'!$P$4:$AF$8890,MATCH(P2844,'DCM CARDS LOOKUP - HIDDEN'!$O$4:$O$8890,0),$I2844)</f>
        <v>Powder packet</v>
      </c>
      <c r="E2844" s="5" t="str">
        <f>INDEX('DCM CARDS LOOKUP - HIDDEN'!$P$4:$AF$8890,MATCH(Q2844,'DCM CARDS LOOKUP - HIDDEN'!$O$4:$O$8890,0),$I2844)</f>
        <v>Effervescent Tablets</v>
      </c>
      <c r="F2844" s="5" t="str">
        <f>INDEX('DCM CARDS LOOKUP - HIDDEN'!$P$4:$AF$8890,MATCH(R2844,'DCM CARDS LOOKUP - HIDDEN'!$O$4:$O$8890,0),$I2844)</f>
        <v>Nasal Spray</v>
      </c>
      <c r="G2844" s="42"/>
      <c r="I2844" s="4">
        <v>2</v>
      </c>
      <c r="N2844">
        <f>K2843*10000+L2843*100+B2841</f>
        <v>100801</v>
      </c>
      <c r="O2844">
        <f>K2843*10000+L2843*100+C2841</f>
        <v>100802</v>
      </c>
      <c r="P2844">
        <f>K2843*10000+L2843*100+D2841</f>
        <v>100803</v>
      </c>
      <c r="Q2844">
        <f>K2843*10000+L2843*100+E2821</f>
        <v>100804</v>
      </c>
      <c r="R2844">
        <f>K2843*10000+L2843*100+F2821</f>
        <v>100805</v>
      </c>
    </row>
    <row r="2845" spans="1:18">
      <c r="A2845" s="10" t="str">
        <f>INDEX(REFERENCE!$B$2:$K$2,1,'EXAMPLE OF CHOICE CARDS'!I2845)</f>
        <v>Symptoms</v>
      </c>
      <c r="B2845" s="5" t="str">
        <f>INDEX('DCM CARDS LOOKUP - HIDDEN'!$P$4:$AF$8890,MATCH(N2845,'DCM CARDS LOOKUP - HIDDEN'!$O$4:$O$8890,0),$I2845)</f>
        <v>Clears mucus</v>
      </c>
      <c r="C2845" s="5" t="str">
        <f>INDEX('DCM CARDS LOOKUP - HIDDEN'!$P$4:$AF$8890,MATCH(O2845,'DCM CARDS LOOKUP - HIDDEN'!$O$4:$O$8890,0),$I2845)</f>
        <v>Nasal Congestion relief</v>
      </c>
      <c r="D2845" s="5" t="str">
        <f>INDEX('DCM CARDS LOOKUP - HIDDEN'!$P$4:$AF$8890,MATCH(P2845,'DCM CARDS LOOKUP - HIDDEN'!$O$4:$O$8890,0),$I2845)</f>
        <v>Runny nose relief</v>
      </c>
      <c r="E2845" s="5" t="str">
        <f>INDEX('DCM CARDS LOOKUP - HIDDEN'!$P$4:$AF$8890,MATCH(Q2845,'DCM CARDS LOOKUP - HIDDEN'!$O$4:$O$8890,0),$I2845)</f>
        <v>Body Aches/Pain relief</v>
      </c>
      <c r="F2845" s="5" t="str">
        <f>INDEX('DCM CARDS LOOKUP - HIDDEN'!$P$4:$AF$8890,MATCH(R2845,'DCM CARDS LOOKUP - HIDDEN'!$O$4:$O$8890,0),$I2845)</f>
        <v>Sore throat relief</v>
      </c>
      <c r="G2845" s="42"/>
      <c r="I2845" s="4">
        <v>3</v>
      </c>
      <c r="N2845">
        <f>K2843*10000+L2843*100+B2841</f>
        <v>100801</v>
      </c>
      <c r="O2845">
        <f>K2843*10000+L2843*100+C2841</f>
        <v>100802</v>
      </c>
      <c r="P2845">
        <f>K2843*10000+L2843*100+D2841</f>
        <v>100803</v>
      </c>
      <c r="Q2845">
        <f>K2843*10000+L2843*100+E2821</f>
        <v>100804</v>
      </c>
      <c r="R2845">
        <f>K2843*10000+L2843*100+F2821</f>
        <v>100805</v>
      </c>
    </row>
    <row r="2846" spans="1:18">
      <c r="A2846" s="10" t="str">
        <f>INDEX(REFERENCE!$B$2:$K$2,1,'EXAMPLE OF CHOICE CARDS'!I2846)</f>
        <v>Benefit</v>
      </c>
      <c r="B2846" s="5" t="str">
        <f>INDEX('DCM CARDS LOOKUP - HIDDEN'!$P$4:$AF$8890,MATCH(N2846,'DCM CARDS LOOKUP - HIDDEN'!$O$4:$O$8890,0),$I2846)</f>
        <v>12 Hour Relief</v>
      </c>
      <c r="C2846" s="5" t="str">
        <f>INDEX('DCM CARDS LOOKUP - HIDDEN'!$P$4:$AF$8890,MATCH(O2846,'DCM CARDS LOOKUP - HIDDEN'!$O$4:$O$8890,0),$I2846)</f>
        <v>Non-Medicated</v>
      </c>
      <c r="D2846" s="5" t="str">
        <f>INDEX('DCM CARDS LOOKUP - HIDDEN'!$P$4:$AF$8890,MATCH(P2846,'DCM CARDS LOOKUP - HIDDEN'!$O$4:$O$8890,0),$I2846)</f>
        <v>Allergy Relief</v>
      </c>
      <c r="E2846" s="5" t="str">
        <f>INDEX('DCM CARDS LOOKUP - HIDDEN'!$P$4:$AF$8890,MATCH(Q2846,'DCM CARDS LOOKUP - HIDDEN'!$O$4:$O$8890,0),$I2846)</f>
        <v>Sugar Free</v>
      </c>
      <c r="F2846" s="5" t="str">
        <f>INDEX('DCM CARDS LOOKUP - HIDDEN'!$P$4:$AF$8890,MATCH(R2846,'DCM CARDS LOOKUP - HIDDEN'!$O$4:$O$8890,0),$I2846)</f>
        <v>FSA/HSA Eligible</v>
      </c>
      <c r="G2846" s="42"/>
      <c r="I2846" s="4">
        <v>4</v>
      </c>
      <c r="N2846">
        <f>K2843*10000+L2843*100+B2841</f>
        <v>100801</v>
      </c>
      <c r="O2846">
        <f>K2843*10000+L2843*100+C2841</f>
        <v>100802</v>
      </c>
      <c r="P2846">
        <f>K2843*10000+L2843*100+D2841</f>
        <v>100803</v>
      </c>
      <c r="Q2846">
        <f>K2843*10000+L2843*100+E2821</f>
        <v>100804</v>
      </c>
      <c r="R2846">
        <f>K2843*10000+L2843*100+F2821</f>
        <v>100805</v>
      </c>
    </row>
    <row r="2847" spans="1:18">
      <c r="A2847" s="10" t="str">
        <f>INDEX(REFERENCE!$B$2:$K$2,1,'EXAMPLE OF CHOICE CARDS'!I2847)</f>
        <v>Doses</v>
      </c>
      <c r="B2847" s="5" t="str">
        <f>INDEX('DCM CARDS LOOKUP - HIDDEN'!$P$4:$AF$8890,MATCH(N2847,'DCM CARDS LOOKUP - HIDDEN'!$O$4:$O$8890,0),$I2847)</f>
        <v>30 Doses</v>
      </c>
      <c r="C2847" s="5" t="str">
        <f>INDEX('DCM CARDS LOOKUP - HIDDEN'!$P$4:$AF$8890,MATCH(O2847,'DCM CARDS LOOKUP - HIDDEN'!$O$4:$O$8890,0),$I2847)</f>
        <v>12 Doses</v>
      </c>
      <c r="D2847" s="5" t="str">
        <f>INDEX('DCM CARDS LOOKUP - HIDDEN'!$P$4:$AF$8890,MATCH(P2847,'DCM CARDS LOOKUP - HIDDEN'!$O$4:$O$8890,0),$I2847)</f>
        <v>90 Doses</v>
      </c>
      <c r="E2847" s="5" t="str">
        <f>INDEX('DCM CARDS LOOKUP - HIDDEN'!$P$4:$AF$8890,MATCH(Q2847,'DCM CARDS LOOKUP - HIDDEN'!$O$4:$O$8890,0),$I2847)</f>
        <v>6 Doses</v>
      </c>
      <c r="F2847" s="5" t="str">
        <f>INDEX('DCM CARDS LOOKUP - HIDDEN'!$P$4:$AF$8890,MATCH(R2847,'DCM CARDS LOOKUP - HIDDEN'!$O$4:$O$8890,0),$I2847)</f>
        <v>60 Doses</v>
      </c>
      <c r="G2847" s="42"/>
      <c r="I2847" s="4">
        <v>5</v>
      </c>
      <c r="N2847">
        <f>K2843*10000+L2843*100+B2841</f>
        <v>100801</v>
      </c>
      <c r="O2847">
        <f>K2843*10000+L2843*100+C2841</f>
        <v>100802</v>
      </c>
      <c r="P2847">
        <f>K2843*10000+L2843*100+D2841</f>
        <v>100803</v>
      </c>
      <c r="Q2847">
        <f>K2843*10000+L2843*100+E2821</f>
        <v>100804</v>
      </c>
      <c r="R2847">
        <f>K2843*10000+L2843*100+F2821</f>
        <v>100805</v>
      </c>
    </row>
    <row r="2848" spans="1:18">
      <c r="A2848" s="10" t="str">
        <f>INDEX(REFERENCE!$B$2:$K$2,1,'EXAMPLE OF CHOICE CARDS'!I2848)</f>
        <v>flavor</v>
      </c>
      <c r="B2848" s="5" t="str">
        <f>INDEX('DCM CARDS LOOKUP - HIDDEN'!$P$4:$AF$8890,MATCH(N2848,'DCM CARDS LOOKUP - HIDDEN'!$O$4:$O$8890,0),$I2848)</f>
        <v>Citrus</v>
      </c>
      <c r="C2848" s="5" t="str">
        <f>INDEX('DCM CARDS LOOKUP - HIDDEN'!$P$4:$AF$8890,MATCH(O2848,'DCM CARDS LOOKUP - HIDDEN'!$O$4:$O$8890,0),$I2848)</f>
        <v>Elderberry</v>
      </c>
      <c r="D2848" s="5" t="str">
        <f>INDEX('DCM CARDS LOOKUP - HIDDEN'!$P$4:$AF$8890,MATCH(P2848,'DCM CARDS LOOKUP - HIDDEN'!$O$4:$O$8890,0),$I2848)</f>
        <v>Orange</v>
      </c>
      <c r="E2848" s="5" t="str">
        <f>INDEX('DCM CARDS LOOKUP - HIDDEN'!$P$4:$AF$8890,MATCH(Q2848,'DCM CARDS LOOKUP - HIDDEN'!$O$4:$O$8890,0),$I2848)</f>
        <v>Cherry</v>
      </c>
      <c r="F2848" s="5" t="str">
        <f>INDEX('DCM CARDS LOOKUP - HIDDEN'!$P$4:$AF$8890,MATCH(R2848,'DCM CARDS LOOKUP - HIDDEN'!$O$4:$O$8890,0),$I2848)</f>
        <v>-</v>
      </c>
      <c r="G2848" s="42"/>
      <c r="I2848" s="4">
        <v>6</v>
      </c>
      <c r="N2848">
        <f>K2843*10000+L2843*100+B2841</f>
        <v>100801</v>
      </c>
      <c r="O2848">
        <f>K2843*10000+L2843*100+C2841</f>
        <v>100802</v>
      </c>
      <c r="P2848">
        <f>K2843*10000+L2843*100+D2841</f>
        <v>100803</v>
      </c>
      <c r="Q2848">
        <f>K2843*10000+L2843*100+E2821</f>
        <v>100804</v>
      </c>
      <c r="R2848">
        <f>K2843*10000+L2843*100+F2821</f>
        <v>100805</v>
      </c>
    </row>
    <row r="2849" spans="1:18" ht="15" customHeight="1">
      <c r="A2849" s="10" t="str">
        <f>INDEX(REFERENCE!$B$2:$K$2,1,'EXAMPLE OF CHOICE CARDS'!I2849)</f>
        <v>Price</v>
      </c>
      <c r="B2849" s="29">
        <f>INDEX('DCM CARDS LOOKUP - HIDDEN'!$P$4:$AF$8890,MATCH(N2849,'DCM CARDS LOOKUP - HIDDEN'!$O$4:$O$8890,0),$I2849)</f>
        <v>17</v>
      </c>
      <c r="C2849" s="29">
        <f>INDEX('DCM CARDS LOOKUP - HIDDEN'!$P$4:$AF$8890,MATCH(O2849,'DCM CARDS LOOKUP - HIDDEN'!$O$4:$O$8890,0),$I2849)</f>
        <v>15</v>
      </c>
      <c r="D2849" s="29">
        <f>INDEX('DCM CARDS LOOKUP - HIDDEN'!$P$4:$AF$8890,MATCH(P2849,'DCM CARDS LOOKUP - HIDDEN'!$O$4:$O$8890,0),$I2849)</f>
        <v>22</v>
      </c>
      <c r="E2849" s="29">
        <f>INDEX('DCM CARDS LOOKUP - HIDDEN'!$P$4:$AF$8890,MATCH(Q2849,'DCM CARDS LOOKUP - HIDDEN'!$O$4:$O$8890,0),$I2849)</f>
        <v>4</v>
      </c>
      <c r="F2849" s="29">
        <f>INDEX('DCM CARDS LOOKUP - HIDDEN'!$P$4:$AF$8890,MATCH(R2849,'DCM CARDS LOOKUP - HIDDEN'!$O$4:$O$8890,0),$I2849)</f>
        <v>16</v>
      </c>
      <c r="G2849" s="42"/>
      <c r="I2849" s="4">
        <v>7</v>
      </c>
      <c r="N2849">
        <f>K2843*10000+L2843*100+B2841</f>
        <v>100801</v>
      </c>
      <c r="O2849">
        <f>K2843*10000+L2843*100+C2841</f>
        <v>100802</v>
      </c>
      <c r="P2849">
        <f>K2843*10000+L2843*100+D2841</f>
        <v>100803</v>
      </c>
      <c r="Q2849">
        <f>K2843*10000+L2843*100+E2821</f>
        <v>100804</v>
      </c>
      <c r="R2849">
        <f>K2843*10000+L2843*100+F2821</f>
        <v>100805</v>
      </c>
    </row>
    <row r="2850" spans="1:18" ht="15" hidden="1" customHeight="1">
      <c r="A2850" s="10">
        <f>INDEX(REFERENCE!$B$2:$K$2,1,'EXAMPLE OF CHOICE CARDS'!I2850)</f>
        <v>0</v>
      </c>
      <c r="B2850" s="29">
        <f>INDEX('DCM CARDS LOOKUP - HIDDEN'!$P$4:$AF$8890,MATCH(N2850,'DCM CARDS LOOKUP - HIDDEN'!$O$4:$O$8890,0),$I2850)</f>
        <v>0</v>
      </c>
      <c r="C2850" s="29">
        <f>INDEX('DCM CARDS LOOKUP - HIDDEN'!$P$4:$AF$8890,MATCH(O2850,'DCM CARDS LOOKUP - HIDDEN'!$O$4:$O$8890,0),$I2850)</f>
        <v>0</v>
      </c>
      <c r="D2850" s="29">
        <f>INDEX('DCM CARDS LOOKUP - HIDDEN'!$P$4:$AF$8890,MATCH(P2850,'DCM CARDS LOOKUP - HIDDEN'!$O$4:$O$8890,0),$I2850)</f>
        <v>0</v>
      </c>
      <c r="E2850" s="29">
        <f>INDEX('DCM CARDS LOOKUP - HIDDEN'!$P$4:$AF$8890,MATCH(Q2850,'DCM CARDS LOOKUP - HIDDEN'!$O$4:$O$8890,0),$I2850)</f>
        <v>0</v>
      </c>
      <c r="F2850" s="29">
        <f>INDEX('DCM CARDS LOOKUP - HIDDEN'!$P$4:$AF$8890,MATCH(R2850,'DCM CARDS LOOKUP - HIDDEN'!$O$4:$O$8890,0),$I2850)</f>
        <v>0</v>
      </c>
      <c r="G2850" s="42"/>
      <c r="I2850" s="4">
        <v>8</v>
      </c>
      <c r="N2850">
        <f>K2843*10000+L2843*100+B2841</f>
        <v>100801</v>
      </c>
      <c r="O2850">
        <f>K2843*10000+L2843*100+C2841</f>
        <v>100802</v>
      </c>
      <c r="P2850">
        <f>K2843*10000+L2843*100+D2841</f>
        <v>100803</v>
      </c>
      <c r="Q2850">
        <f>K2843*10000+L2843*100+E2821</f>
        <v>100804</v>
      </c>
      <c r="R2850">
        <f>K2843*10000+L2843*100+F2821</f>
        <v>100805</v>
      </c>
    </row>
    <row r="2851" spans="1:18" ht="15" hidden="1" customHeight="1">
      <c r="A2851" s="10">
        <f>INDEX(REFERENCE!$B$2:$K$2,1,'EXAMPLE OF CHOICE CARDS'!I2851)</f>
        <v>0</v>
      </c>
      <c r="B2851" s="5">
        <f>INDEX('DCM CARDS LOOKUP - HIDDEN'!$P$4:$AF$8890,MATCH(N2851,'DCM CARDS LOOKUP - HIDDEN'!$O$4:$O$8890,0),$I2851)</f>
        <v>0</v>
      </c>
      <c r="C2851" s="5">
        <f>INDEX('DCM CARDS LOOKUP - HIDDEN'!$P$4:$AF$8890,MATCH(O2851,'DCM CARDS LOOKUP - HIDDEN'!$O$4:$O$8890,0),$I2851)</f>
        <v>0</v>
      </c>
      <c r="D2851" s="5">
        <f>INDEX('DCM CARDS LOOKUP - HIDDEN'!$P$4:$AF$8890,MATCH(P2851,'DCM CARDS LOOKUP - HIDDEN'!$O$4:$O$8890,0),$I2851)</f>
        <v>0</v>
      </c>
      <c r="E2851" s="5">
        <f>INDEX('DCM CARDS LOOKUP - HIDDEN'!$P$4:$AF$8890,MATCH(Q2851,'DCM CARDS LOOKUP - HIDDEN'!$O$4:$O$8890,0),$I2851)</f>
        <v>0</v>
      </c>
      <c r="F2851" s="5">
        <f>INDEX('DCM CARDS LOOKUP - HIDDEN'!$P$4:$AF$8890,MATCH(R2851,'DCM CARDS LOOKUP - HIDDEN'!$O$4:$O$8890,0),$I2851)</f>
        <v>0</v>
      </c>
      <c r="G2851" s="42"/>
      <c r="I2851" s="4">
        <v>9</v>
      </c>
      <c r="N2851">
        <f>K2843*10000+L2843*100+B2841</f>
        <v>100801</v>
      </c>
      <c r="O2851">
        <f>K2843*10000+L2843*100+C2841</f>
        <v>100802</v>
      </c>
      <c r="P2851">
        <f>K2843*10000+L2843*100+D2841</f>
        <v>100803</v>
      </c>
      <c r="Q2851">
        <f>K2843*10000+L2843*100+E2821</f>
        <v>100804</v>
      </c>
      <c r="R2851">
        <f>K2843*10000+L2843*100+F2821</f>
        <v>100805</v>
      </c>
    </row>
    <row r="2852" spans="1:18" ht="15" hidden="1" customHeight="1">
      <c r="A2852" s="10">
        <f>INDEX(REFERENCE!$B$2:$K$2,1,'EXAMPLE OF CHOICE CARDS'!I2852)</f>
        <v>0</v>
      </c>
      <c r="B2852" s="5">
        <f>INDEX('DCM CARDS LOOKUP - HIDDEN'!$P$4:$AF$8890,MATCH(N2852,'DCM CARDS LOOKUP - HIDDEN'!$O$4:$O$8890,0),$I2852)</f>
        <v>0</v>
      </c>
      <c r="C2852" s="5">
        <f>INDEX('DCM CARDS LOOKUP - HIDDEN'!$P$4:$AF$8890,MATCH(O2852,'DCM CARDS LOOKUP - HIDDEN'!$O$4:$O$8890,0),$I2852)</f>
        <v>0</v>
      </c>
      <c r="D2852" s="5">
        <f>INDEX('DCM CARDS LOOKUP - HIDDEN'!$P$4:$AF$8890,MATCH(P2852,'DCM CARDS LOOKUP - HIDDEN'!$O$4:$O$8890,0),$I2852)</f>
        <v>0</v>
      </c>
      <c r="E2852" s="5">
        <f>INDEX('DCM CARDS LOOKUP - HIDDEN'!$P$4:$AF$8890,MATCH(Q2852,'DCM CARDS LOOKUP - HIDDEN'!$O$4:$O$8890,0),$I2852)</f>
        <v>0</v>
      </c>
      <c r="F2852" s="5">
        <f>INDEX('DCM CARDS LOOKUP - HIDDEN'!$P$4:$AF$8890,MATCH(R2852,'DCM CARDS LOOKUP - HIDDEN'!$O$4:$O$8890,0),$I2852)</f>
        <v>0</v>
      </c>
      <c r="G2852" s="42"/>
      <c r="I2852" s="4">
        <v>10</v>
      </c>
      <c r="N2852">
        <f>K2843*10000+L2843*100+B2841</f>
        <v>100801</v>
      </c>
      <c r="O2852">
        <f>K2843*10000+L2843*100+C2841</f>
        <v>100802</v>
      </c>
      <c r="P2852">
        <f>K2843*10000+L2843*100+D2841</f>
        <v>100803</v>
      </c>
      <c r="Q2852">
        <f>K2843*10000+L2843*100+E2821</f>
        <v>100804</v>
      </c>
      <c r="R2852">
        <f>K2843*10000+L2843*100+F2821</f>
        <v>100805</v>
      </c>
    </row>
    <row r="2853" spans="1:18" ht="15" hidden="1" customHeight="1">
      <c r="A2853" s="10" t="e">
        <f>INDEX(REFERENCE!$B$2:$K$2,1,'EXAMPLE OF CHOICE CARDS'!I2853)</f>
        <v>#REF!</v>
      </c>
      <c r="B2853" s="5">
        <f>INDEX('DCM CARDS LOOKUP - HIDDEN'!$P$4:$AF$8890,MATCH(N2853,'DCM CARDS LOOKUP - HIDDEN'!$O$4:$O$8890,0),$I2853)</f>
        <v>0</v>
      </c>
      <c r="C2853" s="5">
        <f>INDEX('DCM CARDS LOOKUP - HIDDEN'!$P$4:$AF$8890,MATCH(O2853,'DCM CARDS LOOKUP - HIDDEN'!$O$4:$O$8890,0),$I2853)</f>
        <v>0</v>
      </c>
      <c r="D2853" s="5">
        <f>INDEX('DCM CARDS LOOKUP - HIDDEN'!$P$4:$AF$8890,MATCH(P2853,'DCM CARDS LOOKUP - HIDDEN'!$O$4:$O$8890,0),$I2853)</f>
        <v>0</v>
      </c>
      <c r="E2853" s="24"/>
      <c r="F2853" s="24"/>
      <c r="G2853" s="42"/>
      <c r="I2853" s="4">
        <v>11</v>
      </c>
      <c r="N2853">
        <f>K2843*10000+L2843*100+B2841</f>
        <v>100801</v>
      </c>
      <c r="O2853">
        <f>K2843*10000+L2843*100+C2841</f>
        <v>100802</v>
      </c>
      <c r="P2853">
        <f>K2843*10000+L2843*100+D2841</f>
        <v>100803</v>
      </c>
      <c r="Q2853">
        <f>K2843*10000+L2843*100+E2821</f>
        <v>100804</v>
      </c>
      <c r="R2853">
        <f>K2843*10000+L2843*100+F2821</f>
        <v>100805</v>
      </c>
    </row>
    <row r="2854" spans="1:18" ht="15" hidden="1" customHeight="1">
      <c r="A2854" s="10" t="e">
        <f>INDEX(REFERENCE!$B$2:$K$2,1,'EXAMPLE OF CHOICE CARDS'!I2854)</f>
        <v>#REF!</v>
      </c>
      <c r="B2854" s="5">
        <f>INDEX('DCM CARDS LOOKUP - HIDDEN'!$P$4:$AF$8890,MATCH(N2854,'DCM CARDS LOOKUP - HIDDEN'!$O$4:$O$8890,0),$I2854)</f>
        <v>0</v>
      </c>
      <c r="C2854" s="5">
        <f>INDEX('DCM CARDS LOOKUP - HIDDEN'!$P$4:$AF$8890,MATCH(O2854,'DCM CARDS LOOKUP - HIDDEN'!$O$4:$O$8890,0),$I2854)</f>
        <v>0</v>
      </c>
      <c r="D2854" s="5">
        <f>INDEX('DCM CARDS LOOKUP - HIDDEN'!$P$4:$AF$8890,MATCH(P2854,'DCM CARDS LOOKUP - HIDDEN'!$O$4:$O$8890,0),$I2854)</f>
        <v>0</v>
      </c>
      <c r="E2854" s="24"/>
      <c r="F2854" s="24"/>
      <c r="G2854" s="42"/>
      <c r="I2854" s="4">
        <v>12</v>
      </c>
      <c r="N2854">
        <f>K2843*10000+L2843*100+B2841</f>
        <v>100801</v>
      </c>
      <c r="O2854">
        <f>K2843*10000+L2843*100+C2841</f>
        <v>100802</v>
      </c>
      <c r="P2854">
        <f>K2843*10000+L2843*100+D2841</f>
        <v>100803</v>
      </c>
      <c r="Q2854">
        <f>K2843*10000+L2843*100+E2821</f>
        <v>100804</v>
      </c>
      <c r="R2854">
        <f>K2843*10000+L2843*100+F2821</f>
        <v>100805</v>
      </c>
    </row>
    <row r="2855" spans="1:18" ht="15" hidden="1" customHeight="1">
      <c r="A2855" s="10" t="e">
        <f>INDEX(REFERENCE!$B$2:$K$2,1,'EXAMPLE OF CHOICE CARDS'!I2855)</f>
        <v>#REF!</v>
      </c>
      <c r="B2855" s="5">
        <f>INDEX('DCM CARDS LOOKUP - HIDDEN'!$P$4:$AF$8890,MATCH(N2855,'DCM CARDS LOOKUP - HIDDEN'!$O$4:$O$8890,0),$I2855)</f>
        <v>0</v>
      </c>
      <c r="C2855" s="5">
        <f>INDEX('DCM CARDS LOOKUP - HIDDEN'!$P$4:$AF$8890,MATCH(O2855,'DCM CARDS LOOKUP - HIDDEN'!$O$4:$O$8890,0),$I2855)</f>
        <v>0</v>
      </c>
      <c r="D2855" s="5">
        <f>INDEX('DCM CARDS LOOKUP - HIDDEN'!$P$4:$AF$8890,MATCH(P2855,'DCM CARDS LOOKUP - HIDDEN'!$O$4:$O$8890,0),$I2855)</f>
        <v>0</v>
      </c>
      <c r="E2855" s="24"/>
      <c r="F2855" s="24"/>
      <c r="G2855" s="42"/>
      <c r="I2855" s="4">
        <v>13</v>
      </c>
      <c r="N2855">
        <f>K2843*10000+L2843*100+B2841</f>
        <v>100801</v>
      </c>
      <c r="O2855">
        <f>K2843*10000+L2843*100+C2841</f>
        <v>100802</v>
      </c>
      <c r="P2855">
        <f>K2843*10000+L2843*100+D2841</f>
        <v>100803</v>
      </c>
      <c r="Q2855">
        <f>K2843*10000+L2843*100+E2821</f>
        <v>100804</v>
      </c>
      <c r="R2855">
        <f>K2843*10000+L2843*100+F2821</f>
        <v>100805</v>
      </c>
    </row>
    <row r="2856" spans="1:18" ht="15" hidden="1" customHeight="1">
      <c r="A2856" s="10" t="e">
        <f>INDEX(REFERENCE!$B$2:$K$2,1,'EXAMPLE OF CHOICE CARDS'!I2856)</f>
        <v>#REF!</v>
      </c>
      <c r="B2856" s="5">
        <f>INDEX('DCM CARDS LOOKUP - HIDDEN'!$P$4:$AF$8890,MATCH(N2856,'DCM CARDS LOOKUP - HIDDEN'!$O$4:$O$8890,0),$I2856)</f>
        <v>0</v>
      </c>
      <c r="C2856" s="5">
        <f>INDEX('DCM CARDS LOOKUP - HIDDEN'!$P$4:$AF$8890,MATCH(O2856,'DCM CARDS LOOKUP - HIDDEN'!$O$4:$O$8890,0),$I2856)</f>
        <v>0</v>
      </c>
      <c r="D2856" s="5">
        <f>INDEX('DCM CARDS LOOKUP - HIDDEN'!$P$4:$AF$8890,MATCH(P2856,'DCM CARDS LOOKUP - HIDDEN'!$O$4:$O$8890,0),$I2856)</f>
        <v>0</v>
      </c>
      <c r="E2856" s="24"/>
      <c r="F2856" s="24"/>
      <c r="G2856" s="43"/>
      <c r="I2856" s="4">
        <v>14</v>
      </c>
      <c r="N2856">
        <f>K2843*10000+L2843*100+B2841</f>
        <v>100801</v>
      </c>
      <c r="O2856">
        <f>K2843*10000+L2843*100+C2841</f>
        <v>100802</v>
      </c>
      <c r="P2856">
        <f>K2843*10000+L2843*100+D2841</f>
        <v>100803</v>
      </c>
      <c r="Q2856">
        <f>K2843*10000+L2843*100+E2821</f>
        <v>100804</v>
      </c>
      <c r="R2856">
        <f>K2843*10000+L2843*100+F2821</f>
        <v>100805</v>
      </c>
    </row>
    <row r="2857" spans="1:18">
      <c r="A2857" s="2"/>
      <c r="B2857" s="5"/>
      <c r="C2857" s="5"/>
      <c r="D2857" s="5"/>
      <c r="E2857" s="5"/>
      <c r="F2857" s="5"/>
      <c r="G2857" s="5"/>
      <c r="I2857" s="13"/>
    </row>
    <row r="2858" spans="1:18">
      <c r="A2858" s="6"/>
      <c r="B2858" s="7">
        <v>1</v>
      </c>
      <c r="C2858" s="7">
        <v>2</v>
      </c>
      <c r="D2858" s="7">
        <v>3</v>
      </c>
      <c r="E2858" s="7">
        <v>4</v>
      </c>
      <c r="F2858" s="7">
        <v>5</v>
      </c>
      <c r="G2858" s="7">
        <v>9</v>
      </c>
      <c r="I2858" s="13"/>
    </row>
    <row r="2861" spans="1:18">
      <c r="A2861" s="1" t="str">
        <f>"Version "&amp;K2863&amp;"; Task"&amp;L2863</f>
        <v>Version 10; Task9</v>
      </c>
      <c r="B2861" s="4">
        <v>1</v>
      </c>
      <c r="C2861" s="4">
        <v>2</v>
      </c>
      <c r="D2861" s="4">
        <v>3</v>
      </c>
      <c r="E2861" s="4">
        <f>E2841</f>
        <v>4</v>
      </c>
      <c r="F2861" s="4">
        <f>F2841</f>
        <v>5</v>
      </c>
      <c r="I2861" s="13"/>
    </row>
    <row r="2862" spans="1:18" ht="15" customHeight="1">
      <c r="A2862" s="11" t="s">
        <v>8</v>
      </c>
      <c r="B2862" s="12" t="s">
        <v>9</v>
      </c>
      <c r="C2862" s="12" t="s">
        <v>10</v>
      </c>
      <c r="D2862" s="12" t="s">
        <v>11</v>
      </c>
      <c r="E2862" s="23" t="s">
        <v>20</v>
      </c>
      <c r="F2862" s="23" t="s">
        <v>21</v>
      </c>
      <c r="G2862" s="41" t="s">
        <v>15</v>
      </c>
      <c r="I2862" s="13"/>
      <c r="K2862" t="s">
        <v>12</v>
      </c>
      <c r="L2862" t="s">
        <v>1</v>
      </c>
    </row>
    <row r="2863" spans="1:18">
      <c r="A2863" s="10" t="str">
        <f>INDEX(REFERENCE!$B$2:$K$2,1,'EXAMPLE OF CHOICE CARDS'!I2863)</f>
        <v>Brand</v>
      </c>
      <c r="B2863" s="5" t="str">
        <f>INDEX('DCM CARDS LOOKUP - HIDDEN'!$P$4:$AF$8890,MATCH(N2863,'DCM CARDS LOOKUP - HIDDEN'!$O$4:$O$8890,0),$I2863)</f>
        <v>Tylenol Cold &amp; Flu</v>
      </c>
      <c r="C2863" s="5" t="str">
        <f>INDEX('DCM CARDS LOOKUP - HIDDEN'!$P$4:$AF$8890,MATCH(O2863,'DCM CARDS LOOKUP - HIDDEN'!$O$4:$O$8890,0),$I2863)</f>
        <v>Delsym</v>
      </c>
      <c r="D2863" s="5" t="str">
        <f>INDEX('DCM CARDS LOOKUP - HIDDEN'!$P$4:$AF$8890,MATCH(P2863,'DCM CARDS LOOKUP - HIDDEN'!$O$4:$O$8890,0),$I2863)</f>
        <v>UP &amp; UP</v>
      </c>
      <c r="E2863" s="5" t="str">
        <f>INDEX('DCM CARDS LOOKUP - HIDDEN'!$P$4:$AF$8890,MATCH(Q2863,'DCM CARDS LOOKUP - HIDDEN'!$O$4:$O$8890,0),$I2863)</f>
        <v>Advil Cold &amp;Flu</v>
      </c>
      <c r="F2863" s="5" t="str">
        <f>INDEX('DCM CARDS LOOKUP - HIDDEN'!$P$4:$AF$8890,MATCH(R2863,'DCM CARDS LOOKUP - HIDDEN'!$O$4:$O$8890,0),$I2863)</f>
        <v>Mucinex</v>
      </c>
      <c r="G2863" s="42"/>
      <c r="I2863" s="4">
        <v>1</v>
      </c>
      <c r="K2863">
        <f>IF(L2843=15,K2843+1,K2843)</f>
        <v>10</v>
      </c>
      <c r="L2863">
        <f>IF(L2843&lt;15,L2843+1,1)</f>
        <v>9</v>
      </c>
      <c r="N2863">
        <f>K2863*10000+L2863*100+B2861</f>
        <v>100901</v>
      </c>
      <c r="O2863">
        <f>K2863*10000+L2863*100+C2861</f>
        <v>100902</v>
      </c>
      <c r="P2863">
        <f>K2863*10000+L2863*100+D2861</f>
        <v>100903</v>
      </c>
      <c r="Q2863">
        <f>K2863*10000+L2863*100+E2841</f>
        <v>100904</v>
      </c>
      <c r="R2863">
        <f>K2863*10000+L2863*100+F2841</f>
        <v>100905</v>
      </c>
    </row>
    <row r="2864" spans="1:18">
      <c r="A2864" s="10" t="str">
        <f>INDEX(REFERENCE!$B$2:$K$2,1,'EXAMPLE OF CHOICE CARDS'!I2864)</f>
        <v>Format</v>
      </c>
      <c r="B2864" s="5" t="str">
        <f>INDEX('DCM CARDS LOOKUP - HIDDEN'!$P$4:$AF$8890,MATCH(N2864,'DCM CARDS LOOKUP - HIDDEN'!$O$4:$O$8890,0),$I2864)</f>
        <v>Nasal Spray</v>
      </c>
      <c r="C2864" s="5" t="str">
        <f>INDEX('DCM CARDS LOOKUP - HIDDEN'!$P$4:$AF$8890,MATCH(O2864,'DCM CARDS LOOKUP - HIDDEN'!$O$4:$O$8890,0),$I2864)</f>
        <v>Hot liquid powder packet</v>
      </c>
      <c r="D2864" s="5" t="str">
        <f>INDEX('DCM CARDS LOOKUP - HIDDEN'!$P$4:$AF$8890,MATCH(P2864,'DCM CARDS LOOKUP - HIDDEN'!$O$4:$O$8890,0),$I2864)</f>
        <v>Tablet</v>
      </c>
      <c r="E2864" s="5" t="str">
        <f>INDEX('DCM CARDS LOOKUP - HIDDEN'!$P$4:$AF$8890,MATCH(Q2864,'DCM CARDS LOOKUP - HIDDEN'!$O$4:$O$8890,0),$I2864)</f>
        <v>Gummies</v>
      </c>
      <c r="F2864" s="5" t="str">
        <f>INDEX('DCM CARDS LOOKUP - HIDDEN'!$P$4:$AF$8890,MATCH(R2864,'DCM CARDS LOOKUP - HIDDEN'!$O$4:$O$8890,0),$I2864)</f>
        <v>Effervescent Tablets</v>
      </c>
      <c r="G2864" s="42"/>
      <c r="I2864" s="4">
        <v>2</v>
      </c>
      <c r="N2864">
        <f>K2863*10000+L2863*100+B2861</f>
        <v>100901</v>
      </c>
      <c r="O2864">
        <f>K2863*10000+L2863*100+C2861</f>
        <v>100902</v>
      </c>
      <c r="P2864">
        <f>K2863*10000+L2863*100+D2861</f>
        <v>100903</v>
      </c>
      <c r="Q2864">
        <f>K2863*10000+L2863*100+E2841</f>
        <v>100904</v>
      </c>
      <c r="R2864">
        <f>K2863*10000+L2863*100+F2841</f>
        <v>100905</v>
      </c>
    </row>
    <row r="2865" spans="1:18">
      <c r="A2865" s="10" t="str">
        <f>INDEX(REFERENCE!$B$2:$K$2,1,'EXAMPLE OF CHOICE CARDS'!I2865)</f>
        <v>Symptoms</v>
      </c>
      <c r="B2865" s="5" t="str">
        <f>INDEX('DCM CARDS LOOKUP - HIDDEN'!$P$4:$AF$8890,MATCH(N2865,'DCM CARDS LOOKUP - HIDDEN'!$O$4:$O$8890,0),$I2865)</f>
        <v>Head Pain Relief</v>
      </c>
      <c r="C2865" s="5" t="str">
        <f>INDEX('DCM CARDS LOOKUP - HIDDEN'!$P$4:$AF$8890,MATCH(O2865,'DCM CARDS LOOKUP - HIDDEN'!$O$4:$O$8890,0),$I2865)</f>
        <v>Flu/ Severe cold Relief</v>
      </c>
      <c r="D2865" s="5" t="str">
        <f>INDEX('DCM CARDS LOOKUP - HIDDEN'!$P$4:$AF$8890,MATCH(P2865,'DCM CARDS LOOKUP - HIDDEN'!$O$4:$O$8890,0),$I2865)</f>
        <v>Strengthens Immune System</v>
      </c>
      <c r="E2865" s="5" t="str">
        <f>INDEX('DCM CARDS LOOKUP - HIDDEN'!$P$4:$AF$8890,MATCH(Q2865,'DCM CARDS LOOKUP - HIDDEN'!$O$4:$O$8890,0),$I2865)</f>
        <v>Head cold relief</v>
      </c>
      <c r="F2865" s="5" t="str">
        <f>INDEX('DCM CARDS LOOKUP - HIDDEN'!$P$4:$AF$8890,MATCH(R2865,'DCM CARDS LOOKUP - HIDDEN'!$O$4:$O$8890,0),$I2865)</f>
        <v>Sinus Pressure relief</v>
      </c>
      <c r="G2865" s="42"/>
      <c r="I2865" s="4">
        <v>3</v>
      </c>
      <c r="N2865">
        <f>K2863*10000+L2863*100+B2861</f>
        <v>100901</v>
      </c>
      <c r="O2865">
        <f>K2863*10000+L2863*100+C2861</f>
        <v>100902</v>
      </c>
      <c r="P2865">
        <f>K2863*10000+L2863*100+D2861</f>
        <v>100903</v>
      </c>
      <c r="Q2865">
        <f>K2863*10000+L2863*100+E2841</f>
        <v>100904</v>
      </c>
      <c r="R2865">
        <f>K2863*10000+L2863*100+F2841</f>
        <v>100905</v>
      </c>
    </row>
    <row r="2866" spans="1:18">
      <c r="A2866" s="10" t="str">
        <f>INDEX(REFERENCE!$B$2:$K$2,1,'EXAMPLE OF CHOICE CARDS'!I2866)</f>
        <v>Benefit</v>
      </c>
      <c r="B2866" s="5" t="str">
        <f>INDEX('DCM CARDS LOOKUP - HIDDEN'!$P$4:$AF$8890,MATCH(N2866,'DCM CARDS LOOKUP - HIDDEN'!$O$4:$O$8890,0),$I2866)</f>
        <v>Drug free</v>
      </c>
      <c r="C2866" s="5" t="str">
        <f>INDEX('DCM CARDS LOOKUP - HIDDEN'!$P$4:$AF$8890,MATCH(O2866,'DCM CARDS LOOKUP - HIDDEN'!$O$4:$O$8890,0),$I2866)</f>
        <v>For Daytime Use/Anytime Use</v>
      </c>
      <c r="D2866" s="5" t="str">
        <f>INDEX('DCM CARDS LOOKUP - HIDDEN'!$P$4:$AF$8890,MATCH(P2866,'DCM CARDS LOOKUP - HIDDEN'!$O$4:$O$8890,0),$I2866)</f>
        <v>Treats multiple symptoms</v>
      </c>
      <c r="E2866" s="5" t="str">
        <f>INDEX('DCM CARDS LOOKUP - HIDDEN'!$P$4:$AF$8890,MATCH(Q2866,'DCM CARDS LOOKUP - HIDDEN'!$O$4:$O$8890,0),$I2866)</f>
        <v>Loosens mucus</v>
      </c>
      <c r="F2866" s="5" t="str">
        <f>INDEX('DCM CARDS LOOKUP - HIDDEN'!$P$4:$AF$8890,MATCH(R2866,'DCM CARDS LOOKUP - HIDDEN'!$O$4:$O$8890,0),$I2866)</f>
        <v>Natural Ingredients</v>
      </c>
      <c r="G2866" s="42"/>
      <c r="I2866" s="4">
        <v>4</v>
      </c>
      <c r="N2866">
        <f>K2863*10000+L2863*100+B2861</f>
        <v>100901</v>
      </c>
      <c r="O2866">
        <f>K2863*10000+L2863*100+C2861</f>
        <v>100902</v>
      </c>
      <c r="P2866">
        <f>K2863*10000+L2863*100+D2861</f>
        <v>100903</v>
      </c>
      <c r="Q2866">
        <f>K2863*10000+L2863*100+E2841</f>
        <v>100904</v>
      </c>
      <c r="R2866">
        <f>K2863*10000+L2863*100+F2841</f>
        <v>100905</v>
      </c>
    </row>
    <row r="2867" spans="1:18">
      <c r="A2867" s="10" t="str">
        <f>INDEX(REFERENCE!$B$2:$K$2,1,'EXAMPLE OF CHOICE CARDS'!I2867)</f>
        <v>Doses</v>
      </c>
      <c r="B2867" s="5" t="str">
        <f>INDEX('DCM CARDS LOOKUP - HIDDEN'!$P$4:$AF$8890,MATCH(N2867,'DCM CARDS LOOKUP - HIDDEN'!$O$4:$O$8890,0),$I2867)</f>
        <v>90 Doses</v>
      </c>
      <c r="C2867" s="5" t="str">
        <f>INDEX('DCM CARDS LOOKUP - HIDDEN'!$P$4:$AF$8890,MATCH(O2867,'DCM CARDS LOOKUP - HIDDEN'!$O$4:$O$8890,0),$I2867)</f>
        <v>6 Doses</v>
      </c>
      <c r="D2867" s="5" t="str">
        <f>INDEX('DCM CARDS LOOKUP - HIDDEN'!$P$4:$AF$8890,MATCH(P2867,'DCM CARDS LOOKUP - HIDDEN'!$O$4:$O$8890,0),$I2867)</f>
        <v>30 Doses</v>
      </c>
      <c r="E2867" s="5" t="str">
        <f>INDEX('DCM CARDS LOOKUP - HIDDEN'!$P$4:$AF$8890,MATCH(Q2867,'DCM CARDS LOOKUP - HIDDEN'!$O$4:$O$8890,0),$I2867)</f>
        <v>60 Doses</v>
      </c>
      <c r="F2867" s="5" t="str">
        <f>INDEX('DCM CARDS LOOKUP - HIDDEN'!$P$4:$AF$8890,MATCH(R2867,'DCM CARDS LOOKUP - HIDDEN'!$O$4:$O$8890,0),$I2867)</f>
        <v>12 Doses</v>
      </c>
      <c r="G2867" s="42"/>
      <c r="I2867" s="4">
        <v>5</v>
      </c>
      <c r="N2867">
        <f>K2863*10000+L2863*100+B2861</f>
        <v>100901</v>
      </c>
      <c r="O2867">
        <f>K2863*10000+L2863*100+C2861</f>
        <v>100902</v>
      </c>
      <c r="P2867">
        <f>K2863*10000+L2863*100+D2861</f>
        <v>100903</v>
      </c>
      <c r="Q2867">
        <f>K2863*10000+L2863*100+E2841</f>
        <v>100904</v>
      </c>
      <c r="R2867">
        <f>K2863*10000+L2863*100+F2841</f>
        <v>100905</v>
      </c>
    </row>
    <row r="2868" spans="1:18">
      <c r="A2868" s="10" t="str">
        <f>INDEX(REFERENCE!$B$2:$K$2,1,'EXAMPLE OF CHOICE CARDS'!I2868)</f>
        <v>flavor</v>
      </c>
      <c r="B2868" s="5" t="str">
        <f>INDEX('DCM CARDS LOOKUP - HIDDEN'!$P$4:$AF$8890,MATCH(N2868,'DCM CARDS LOOKUP - HIDDEN'!$O$4:$O$8890,0),$I2868)</f>
        <v>-</v>
      </c>
      <c r="C2868" s="5" t="str">
        <f>INDEX('DCM CARDS LOOKUP - HIDDEN'!$P$4:$AF$8890,MATCH(O2868,'DCM CARDS LOOKUP - HIDDEN'!$O$4:$O$8890,0),$I2868)</f>
        <v>Honey Lemon</v>
      </c>
      <c r="D2868" s="5" t="str">
        <f>INDEX('DCM CARDS LOOKUP - HIDDEN'!$P$4:$AF$8890,MATCH(P2868,'DCM CARDS LOOKUP - HIDDEN'!$O$4:$O$8890,0),$I2868)</f>
        <v>-</v>
      </c>
      <c r="E2868" s="5" t="str">
        <f>INDEX('DCM CARDS LOOKUP - HIDDEN'!$P$4:$AF$8890,MATCH(Q2868,'DCM CARDS LOOKUP - HIDDEN'!$O$4:$O$8890,0),$I2868)</f>
        <v>Honey</v>
      </c>
      <c r="F2868" s="5" t="str">
        <f>INDEX('DCM CARDS LOOKUP - HIDDEN'!$P$4:$AF$8890,MATCH(R2868,'DCM CARDS LOOKUP - HIDDEN'!$O$4:$O$8890,0),$I2868)</f>
        <v>Mixed Berry</v>
      </c>
      <c r="G2868" s="42"/>
      <c r="I2868" s="4">
        <v>6</v>
      </c>
      <c r="N2868">
        <f>K2863*10000+L2863*100+B2861</f>
        <v>100901</v>
      </c>
      <c r="O2868">
        <f>K2863*10000+L2863*100+C2861</f>
        <v>100902</v>
      </c>
      <c r="P2868">
        <f>K2863*10000+L2863*100+D2861</f>
        <v>100903</v>
      </c>
      <c r="Q2868">
        <f>K2863*10000+L2863*100+E2841</f>
        <v>100904</v>
      </c>
      <c r="R2868">
        <f>K2863*10000+L2863*100+F2841</f>
        <v>100905</v>
      </c>
    </row>
    <row r="2869" spans="1:18" ht="15" customHeight="1">
      <c r="A2869" s="10" t="str">
        <f>INDEX(REFERENCE!$B$2:$K$2,1,'EXAMPLE OF CHOICE CARDS'!I2869)</f>
        <v>Price</v>
      </c>
      <c r="B2869" s="29">
        <f>INDEX('DCM CARDS LOOKUP - HIDDEN'!$P$4:$AF$8890,MATCH(N2869,'DCM CARDS LOOKUP - HIDDEN'!$O$4:$O$8890,0),$I2869)</f>
        <v>26</v>
      </c>
      <c r="C2869" s="29">
        <f>INDEX('DCM CARDS LOOKUP - HIDDEN'!$P$4:$AF$8890,MATCH(O2869,'DCM CARDS LOOKUP - HIDDEN'!$O$4:$O$8890,0),$I2869)</f>
        <v>8</v>
      </c>
      <c r="D2869" s="29">
        <f>INDEX('DCM CARDS LOOKUP - HIDDEN'!$P$4:$AF$8890,MATCH(P2869,'DCM CARDS LOOKUP - HIDDEN'!$O$4:$O$8890,0),$I2869)</f>
        <v>29</v>
      </c>
      <c r="E2869" s="29">
        <f>INDEX('DCM CARDS LOOKUP - HIDDEN'!$P$4:$AF$8890,MATCH(Q2869,'DCM CARDS LOOKUP - HIDDEN'!$O$4:$O$8890,0),$I2869)</f>
        <v>25</v>
      </c>
      <c r="F2869" s="29">
        <f>INDEX('DCM CARDS LOOKUP - HIDDEN'!$P$4:$AF$8890,MATCH(R2869,'DCM CARDS LOOKUP - HIDDEN'!$O$4:$O$8890,0),$I2869)</f>
        <v>9</v>
      </c>
      <c r="G2869" s="42"/>
      <c r="I2869" s="4">
        <v>7</v>
      </c>
      <c r="N2869">
        <f>K2863*10000+L2863*100+B2861</f>
        <v>100901</v>
      </c>
      <c r="O2869">
        <f>K2863*10000+L2863*100+C2861</f>
        <v>100902</v>
      </c>
      <c r="P2869">
        <f>K2863*10000+L2863*100+D2861</f>
        <v>100903</v>
      </c>
      <c r="Q2869">
        <f>K2863*10000+L2863*100+E2841</f>
        <v>100904</v>
      </c>
      <c r="R2869">
        <f>K2863*10000+L2863*100+F2841</f>
        <v>100905</v>
      </c>
    </row>
    <row r="2870" spans="1:18" ht="15" hidden="1" customHeight="1">
      <c r="A2870" s="10">
        <f>INDEX(REFERENCE!$B$2:$K$2,1,'EXAMPLE OF CHOICE CARDS'!I2870)</f>
        <v>0</v>
      </c>
      <c r="B2870" s="29">
        <f>INDEX('DCM CARDS LOOKUP - HIDDEN'!$P$4:$AF$8890,MATCH(N2870,'DCM CARDS LOOKUP - HIDDEN'!$O$4:$O$8890,0),$I2870)</f>
        <v>0</v>
      </c>
      <c r="C2870" s="29">
        <f>INDEX('DCM CARDS LOOKUP - HIDDEN'!$P$4:$AF$8890,MATCH(O2870,'DCM CARDS LOOKUP - HIDDEN'!$O$4:$O$8890,0),$I2870)</f>
        <v>0</v>
      </c>
      <c r="D2870" s="29">
        <f>INDEX('DCM CARDS LOOKUP - HIDDEN'!$P$4:$AF$8890,MATCH(P2870,'DCM CARDS LOOKUP - HIDDEN'!$O$4:$O$8890,0),$I2870)</f>
        <v>0</v>
      </c>
      <c r="E2870" s="29">
        <f>INDEX('DCM CARDS LOOKUP - HIDDEN'!$P$4:$AF$8890,MATCH(Q2870,'DCM CARDS LOOKUP - HIDDEN'!$O$4:$O$8890,0),$I2870)</f>
        <v>0</v>
      </c>
      <c r="F2870" s="29">
        <f>INDEX('DCM CARDS LOOKUP - HIDDEN'!$P$4:$AF$8890,MATCH(R2870,'DCM CARDS LOOKUP - HIDDEN'!$O$4:$O$8890,0),$I2870)</f>
        <v>0</v>
      </c>
      <c r="G2870" s="42"/>
      <c r="I2870" s="4">
        <v>8</v>
      </c>
      <c r="N2870">
        <f>K2863*10000+L2863*100+B2861</f>
        <v>100901</v>
      </c>
      <c r="O2870">
        <f>K2863*10000+L2863*100+C2861</f>
        <v>100902</v>
      </c>
      <c r="P2870">
        <f>K2863*10000+L2863*100+D2861</f>
        <v>100903</v>
      </c>
      <c r="Q2870">
        <f>K2863*10000+L2863*100+E2841</f>
        <v>100904</v>
      </c>
      <c r="R2870">
        <f>K2863*10000+L2863*100+F2841</f>
        <v>100905</v>
      </c>
    </row>
    <row r="2871" spans="1:18" ht="15" hidden="1" customHeight="1">
      <c r="A2871" s="10">
        <f>INDEX(REFERENCE!$B$2:$K$2,1,'EXAMPLE OF CHOICE CARDS'!I2871)</f>
        <v>0</v>
      </c>
      <c r="B2871" s="5">
        <f>INDEX('DCM CARDS LOOKUP - HIDDEN'!$P$4:$AF$8890,MATCH(N2871,'DCM CARDS LOOKUP - HIDDEN'!$O$4:$O$8890,0),$I2871)</f>
        <v>0</v>
      </c>
      <c r="C2871" s="5">
        <f>INDEX('DCM CARDS LOOKUP - HIDDEN'!$P$4:$AF$8890,MATCH(O2871,'DCM CARDS LOOKUP - HIDDEN'!$O$4:$O$8890,0),$I2871)</f>
        <v>0</v>
      </c>
      <c r="D2871" s="5">
        <f>INDEX('DCM CARDS LOOKUP - HIDDEN'!$P$4:$AF$8890,MATCH(P2871,'DCM CARDS LOOKUP - HIDDEN'!$O$4:$O$8890,0),$I2871)</f>
        <v>0</v>
      </c>
      <c r="E2871" s="5">
        <f>INDEX('DCM CARDS LOOKUP - HIDDEN'!$P$4:$AF$8890,MATCH(Q2871,'DCM CARDS LOOKUP - HIDDEN'!$O$4:$O$8890,0),$I2871)</f>
        <v>0</v>
      </c>
      <c r="F2871" s="5">
        <f>INDEX('DCM CARDS LOOKUP - HIDDEN'!$P$4:$AF$8890,MATCH(R2871,'DCM CARDS LOOKUP - HIDDEN'!$O$4:$O$8890,0),$I2871)</f>
        <v>0</v>
      </c>
      <c r="G2871" s="42"/>
      <c r="I2871" s="4">
        <v>9</v>
      </c>
      <c r="N2871">
        <f>K2863*10000+L2863*100+B2861</f>
        <v>100901</v>
      </c>
      <c r="O2871">
        <f>K2863*10000+L2863*100+C2861</f>
        <v>100902</v>
      </c>
      <c r="P2871">
        <f>K2863*10000+L2863*100+D2861</f>
        <v>100903</v>
      </c>
      <c r="Q2871">
        <f>K2863*10000+L2863*100+E2841</f>
        <v>100904</v>
      </c>
      <c r="R2871">
        <f>K2863*10000+L2863*100+F2841</f>
        <v>100905</v>
      </c>
    </row>
    <row r="2872" spans="1:18" ht="15" hidden="1" customHeight="1">
      <c r="A2872" s="10">
        <f>INDEX(REFERENCE!$B$2:$K$2,1,'EXAMPLE OF CHOICE CARDS'!I2872)</f>
        <v>0</v>
      </c>
      <c r="B2872" s="5">
        <f>INDEX('DCM CARDS LOOKUP - HIDDEN'!$P$4:$AF$8890,MATCH(N2872,'DCM CARDS LOOKUP - HIDDEN'!$O$4:$O$8890,0),$I2872)</f>
        <v>0</v>
      </c>
      <c r="C2872" s="5">
        <f>INDEX('DCM CARDS LOOKUP - HIDDEN'!$P$4:$AF$8890,MATCH(O2872,'DCM CARDS LOOKUP - HIDDEN'!$O$4:$O$8890,0),$I2872)</f>
        <v>0</v>
      </c>
      <c r="D2872" s="5">
        <f>INDEX('DCM CARDS LOOKUP - HIDDEN'!$P$4:$AF$8890,MATCH(P2872,'DCM CARDS LOOKUP - HIDDEN'!$O$4:$O$8890,0),$I2872)</f>
        <v>0</v>
      </c>
      <c r="E2872" s="5">
        <f>INDEX('DCM CARDS LOOKUP - HIDDEN'!$P$4:$AF$8890,MATCH(Q2872,'DCM CARDS LOOKUP - HIDDEN'!$O$4:$O$8890,0),$I2872)</f>
        <v>0</v>
      </c>
      <c r="F2872" s="5">
        <f>INDEX('DCM CARDS LOOKUP - HIDDEN'!$P$4:$AF$8890,MATCH(R2872,'DCM CARDS LOOKUP - HIDDEN'!$O$4:$O$8890,0),$I2872)</f>
        <v>0</v>
      </c>
      <c r="G2872" s="42"/>
      <c r="I2872" s="4">
        <v>10</v>
      </c>
      <c r="N2872">
        <f>K2863*10000+L2863*100+B2861</f>
        <v>100901</v>
      </c>
      <c r="O2872">
        <f>K2863*10000+L2863*100+C2861</f>
        <v>100902</v>
      </c>
      <c r="P2872">
        <f>K2863*10000+L2863*100+D2861</f>
        <v>100903</v>
      </c>
      <c r="Q2872">
        <f>K2863*10000+L2863*100+E2841</f>
        <v>100904</v>
      </c>
      <c r="R2872">
        <f>K2863*10000+L2863*100+F2841</f>
        <v>100905</v>
      </c>
    </row>
    <row r="2873" spans="1:18" ht="15" hidden="1" customHeight="1">
      <c r="A2873" s="10" t="e">
        <f>INDEX(REFERENCE!$B$2:$K$2,1,'EXAMPLE OF CHOICE CARDS'!I2873)</f>
        <v>#REF!</v>
      </c>
      <c r="B2873" s="5">
        <f>INDEX('DCM CARDS LOOKUP - HIDDEN'!$P$4:$AF$8890,MATCH(N2873,'DCM CARDS LOOKUP - HIDDEN'!$O$4:$O$8890,0),$I2873)</f>
        <v>0</v>
      </c>
      <c r="C2873" s="5">
        <f>INDEX('DCM CARDS LOOKUP - HIDDEN'!$P$4:$AF$8890,MATCH(O2873,'DCM CARDS LOOKUP - HIDDEN'!$O$4:$O$8890,0),$I2873)</f>
        <v>0</v>
      </c>
      <c r="D2873" s="5">
        <f>INDEX('DCM CARDS LOOKUP - HIDDEN'!$P$4:$AF$8890,MATCH(P2873,'DCM CARDS LOOKUP - HIDDEN'!$O$4:$O$8890,0),$I2873)</f>
        <v>0</v>
      </c>
      <c r="E2873" s="24"/>
      <c r="F2873" s="24"/>
      <c r="G2873" s="42"/>
      <c r="I2873" s="4">
        <v>11</v>
      </c>
      <c r="N2873">
        <f>K2863*10000+L2863*100+B2861</f>
        <v>100901</v>
      </c>
      <c r="O2873">
        <f>K2863*10000+L2863*100+C2861</f>
        <v>100902</v>
      </c>
      <c r="P2873">
        <f>K2863*10000+L2863*100+D2861</f>
        <v>100903</v>
      </c>
      <c r="Q2873">
        <f>K2863*10000+L2863*100+E2841</f>
        <v>100904</v>
      </c>
      <c r="R2873">
        <f>K2863*10000+L2863*100+F2841</f>
        <v>100905</v>
      </c>
    </row>
    <row r="2874" spans="1:18" ht="15" hidden="1" customHeight="1">
      <c r="A2874" s="10" t="e">
        <f>INDEX(REFERENCE!$B$2:$K$2,1,'EXAMPLE OF CHOICE CARDS'!I2874)</f>
        <v>#REF!</v>
      </c>
      <c r="B2874" s="5">
        <f>INDEX('DCM CARDS LOOKUP - HIDDEN'!$P$4:$AF$8890,MATCH(N2874,'DCM CARDS LOOKUP - HIDDEN'!$O$4:$O$8890,0),$I2874)</f>
        <v>0</v>
      </c>
      <c r="C2874" s="5">
        <f>INDEX('DCM CARDS LOOKUP - HIDDEN'!$P$4:$AF$8890,MATCH(O2874,'DCM CARDS LOOKUP - HIDDEN'!$O$4:$O$8890,0),$I2874)</f>
        <v>0</v>
      </c>
      <c r="D2874" s="5">
        <f>INDEX('DCM CARDS LOOKUP - HIDDEN'!$P$4:$AF$8890,MATCH(P2874,'DCM CARDS LOOKUP - HIDDEN'!$O$4:$O$8890,0),$I2874)</f>
        <v>0</v>
      </c>
      <c r="E2874" s="24"/>
      <c r="F2874" s="24"/>
      <c r="G2874" s="42"/>
      <c r="I2874" s="4">
        <v>12</v>
      </c>
      <c r="N2874">
        <f>K2863*10000+L2863*100+B2861</f>
        <v>100901</v>
      </c>
      <c r="O2874">
        <f>K2863*10000+L2863*100+C2861</f>
        <v>100902</v>
      </c>
      <c r="P2874">
        <f>K2863*10000+L2863*100+D2861</f>
        <v>100903</v>
      </c>
      <c r="Q2874">
        <f>K2863*10000+L2863*100+E2841</f>
        <v>100904</v>
      </c>
      <c r="R2874">
        <f>K2863*10000+L2863*100+F2841</f>
        <v>100905</v>
      </c>
    </row>
    <row r="2875" spans="1:18" ht="15" hidden="1" customHeight="1">
      <c r="A2875" s="10" t="e">
        <f>INDEX(REFERENCE!$B$2:$K$2,1,'EXAMPLE OF CHOICE CARDS'!I2875)</f>
        <v>#REF!</v>
      </c>
      <c r="B2875" s="5">
        <f>INDEX('DCM CARDS LOOKUP - HIDDEN'!$P$4:$AF$8890,MATCH(N2875,'DCM CARDS LOOKUP - HIDDEN'!$O$4:$O$8890,0),$I2875)</f>
        <v>0</v>
      </c>
      <c r="C2875" s="5">
        <f>INDEX('DCM CARDS LOOKUP - HIDDEN'!$P$4:$AF$8890,MATCH(O2875,'DCM CARDS LOOKUP - HIDDEN'!$O$4:$O$8890,0),$I2875)</f>
        <v>0</v>
      </c>
      <c r="D2875" s="5">
        <f>INDEX('DCM CARDS LOOKUP - HIDDEN'!$P$4:$AF$8890,MATCH(P2875,'DCM CARDS LOOKUP - HIDDEN'!$O$4:$O$8890,0),$I2875)</f>
        <v>0</v>
      </c>
      <c r="E2875" s="24"/>
      <c r="F2875" s="24"/>
      <c r="G2875" s="42"/>
      <c r="I2875" s="4">
        <v>13</v>
      </c>
      <c r="N2875">
        <f>K2863*10000+L2863*100+B2861</f>
        <v>100901</v>
      </c>
      <c r="O2875">
        <f>K2863*10000+L2863*100+C2861</f>
        <v>100902</v>
      </c>
      <c r="P2875">
        <f>K2863*10000+L2863*100+D2861</f>
        <v>100903</v>
      </c>
      <c r="Q2875">
        <f>K2863*10000+L2863*100+E2841</f>
        <v>100904</v>
      </c>
      <c r="R2875">
        <f>K2863*10000+L2863*100+F2841</f>
        <v>100905</v>
      </c>
    </row>
    <row r="2876" spans="1:18" ht="15" hidden="1" customHeight="1">
      <c r="A2876" s="10" t="e">
        <f>INDEX(REFERENCE!$B$2:$K$2,1,'EXAMPLE OF CHOICE CARDS'!I2876)</f>
        <v>#REF!</v>
      </c>
      <c r="B2876" s="5">
        <f>INDEX('DCM CARDS LOOKUP - HIDDEN'!$P$4:$AF$8890,MATCH(N2876,'DCM CARDS LOOKUP - HIDDEN'!$O$4:$O$8890,0),$I2876)</f>
        <v>0</v>
      </c>
      <c r="C2876" s="5">
        <f>INDEX('DCM CARDS LOOKUP - HIDDEN'!$P$4:$AF$8890,MATCH(O2876,'DCM CARDS LOOKUP - HIDDEN'!$O$4:$O$8890,0),$I2876)</f>
        <v>0</v>
      </c>
      <c r="D2876" s="5">
        <f>INDEX('DCM CARDS LOOKUP - HIDDEN'!$P$4:$AF$8890,MATCH(P2876,'DCM CARDS LOOKUP - HIDDEN'!$O$4:$O$8890,0),$I2876)</f>
        <v>0</v>
      </c>
      <c r="E2876" s="24"/>
      <c r="F2876" s="24"/>
      <c r="G2876" s="43"/>
      <c r="I2876" s="4">
        <v>14</v>
      </c>
      <c r="N2876">
        <f>K2863*10000+L2863*100+B2861</f>
        <v>100901</v>
      </c>
      <c r="O2876">
        <f>K2863*10000+L2863*100+C2861</f>
        <v>100902</v>
      </c>
      <c r="P2876">
        <f>K2863*10000+L2863*100+D2861</f>
        <v>100903</v>
      </c>
      <c r="Q2876">
        <f>K2863*10000+L2863*100+E2841</f>
        <v>100904</v>
      </c>
      <c r="R2876">
        <f>K2863*10000+L2863*100+F2841</f>
        <v>100905</v>
      </c>
    </row>
    <row r="2877" spans="1:18">
      <c r="A2877" s="2"/>
      <c r="B2877" s="5"/>
      <c r="C2877" s="5"/>
      <c r="D2877" s="5"/>
      <c r="E2877" s="5"/>
      <c r="F2877" s="5"/>
      <c r="G2877" s="5"/>
      <c r="I2877" s="13"/>
    </row>
    <row r="2878" spans="1:18">
      <c r="A2878" s="6"/>
      <c r="B2878" s="7">
        <v>1</v>
      </c>
      <c r="C2878" s="7">
        <v>2</v>
      </c>
      <c r="D2878" s="7">
        <v>3</v>
      </c>
      <c r="E2878" s="7">
        <v>4</v>
      </c>
      <c r="F2878" s="7">
        <v>5</v>
      </c>
      <c r="G2878" s="7">
        <v>9</v>
      </c>
      <c r="I2878" s="13"/>
    </row>
    <row r="2881" spans="1:18">
      <c r="A2881" s="1" t="str">
        <f>"Version "&amp;K2883&amp;"; Task"&amp;L2883</f>
        <v>Version 10; Task10</v>
      </c>
      <c r="B2881" s="4">
        <v>1</v>
      </c>
      <c r="C2881" s="4">
        <v>2</v>
      </c>
      <c r="D2881" s="4">
        <v>3</v>
      </c>
      <c r="E2881" s="4">
        <f>E2861</f>
        <v>4</v>
      </c>
      <c r="F2881" s="4">
        <f>F2861</f>
        <v>5</v>
      </c>
      <c r="I2881" s="13"/>
    </row>
    <row r="2882" spans="1:18" ht="15" customHeight="1">
      <c r="A2882" s="11" t="s">
        <v>8</v>
      </c>
      <c r="B2882" s="12" t="s">
        <v>9</v>
      </c>
      <c r="C2882" s="12" t="s">
        <v>10</v>
      </c>
      <c r="D2882" s="12" t="s">
        <v>11</v>
      </c>
      <c r="E2882" s="23" t="s">
        <v>20</v>
      </c>
      <c r="F2882" s="23" t="s">
        <v>21</v>
      </c>
      <c r="G2882" s="41" t="s">
        <v>15</v>
      </c>
      <c r="I2882" s="13"/>
      <c r="K2882" t="s">
        <v>12</v>
      </c>
      <c r="L2882" t="s">
        <v>1</v>
      </c>
    </row>
    <row r="2883" spans="1:18">
      <c r="A2883" s="10" t="str">
        <f>INDEX(REFERENCE!$B$2:$K$2,1,'EXAMPLE OF CHOICE CARDS'!I2883)</f>
        <v>Brand</v>
      </c>
      <c r="B2883" s="5" t="str">
        <f>INDEX('DCM CARDS LOOKUP - HIDDEN'!$P$4:$AF$8890,MATCH(N2883,'DCM CARDS LOOKUP - HIDDEN'!$O$4:$O$8890,0),$I2883)</f>
        <v>Walgreens</v>
      </c>
      <c r="C2883" s="5" t="str">
        <f>INDEX('DCM CARDS LOOKUP - HIDDEN'!$P$4:$AF$8890,MATCH(O2883,'DCM CARDS LOOKUP - HIDDEN'!$O$4:$O$8890,0),$I2883)</f>
        <v>Theraflu</v>
      </c>
      <c r="D2883" s="5" t="str">
        <f>INDEX('DCM CARDS LOOKUP - HIDDEN'!$P$4:$AF$8890,MATCH(P2883,'DCM CARDS LOOKUP - HIDDEN'!$O$4:$O$8890,0),$I2883)</f>
        <v>Other Brand</v>
      </c>
      <c r="E2883" s="5" t="str">
        <f>INDEX('DCM CARDS LOOKUP - HIDDEN'!$P$4:$AF$8890,MATCH(Q2883,'DCM CARDS LOOKUP - HIDDEN'!$O$4:$O$8890,0),$I2883)</f>
        <v>Zicam</v>
      </c>
      <c r="F2883" s="5" t="str">
        <f>INDEX('DCM CARDS LOOKUP - HIDDEN'!$P$4:$AF$8890,MATCH(R2883,'DCM CARDS LOOKUP - HIDDEN'!$O$4:$O$8890,0),$I2883)</f>
        <v>Tylenol Cold &amp; Flu</v>
      </c>
      <c r="G2883" s="42"/>
      <c r="I2883" s="4">
        <v>1</v>
      </c>
      <c r="K2883">
        <f>IF(L2863=15,K2863+1,K2863)</f>
        <v>10</v>
      </c>
      <c r="L2883">
        <f>IF(L2863&lt;15,L2863+1,1)</f>
        <v>10</v>
      </c>
      <c r="N2883">
        <f>K2883*10000+L2883*100+B2881</f>
        <v>101001</v>
      </c>
      <c r="O2883">
        <f>K2883*10000+L2883*100+C2881</f>
        <v>101002</v>
      </c>
      <c r="P2883">
        <f>K2883*10000+L2883*100+D2881</f>
        <v>101003</v>
      </c>
      <c r="Q2883">
        <f>K2883*10000+L2883*100+E2861</f>
        <v>101004</v>
      </c>
      <c r="R2883">
        <f>K2883*10000+L2883*100+F2861</f>
        <v>101005</v>
      </c>
    </row>
    <row r="2884" spans="1:18">
      <c r="A2884" s="10" t="str">
        <f>INDEX(REFERENCE!$B$2:$K$2,1,'EXAMPLE OF CHOICE CARDS'!I2884)</f>
        <v>Format</v>
      </c>
      <c r="B2884" s="5" t="str">
        <f>INDEX('DCM CARDS LOOKUP - HIDDEN'!$P$4:$AF$8890,MATCH(N2884,'DCM CARDS LOOKUP - HIDDEN'!$O$4:$O$8890,0),$I2884)</f>
        <v>Tablet</v>
      </c>
      <c r="C2884" s="5" t="str">
        <f>INDEX('DCM CARDS LOOKUP - HIDDEN'!$P$4:$AF$8890,MATCH(O2884,'DCM CARDS LOOKUP - HIDDEN'!$O$4:$O$8890,0),$I2884)</f>
        <v>Nasal Spray</v>
      </c>
      <c r="D2884" s="5" t="str">
        <f>INDEX('DCM CARDS LOOKUP - HIDDEN'!$P$4:$AF$8890,MATCH(P2884,'DCM CARDS LOOKUP - HIDDEN'!$O$4:$O$8890,0),$I2884)</f>
        <v>Syrup/liquid</v>
      </c>
      <c r="E2884" s="5" t="str">
        <f>INDEX('DCM CARDS LOOKUP - HIDDEN'!$P$4:$AF$8890,MATCH(Q2884,'DCM CARDS LOOKUP - HIDDEN'!$O$4:$O$8890,0),$I2884)</f>
        <v>Hot liquid powder packet</v>
      </c>
      <c r="F2884" s="5" t="str">
        <f>INDEX('DCM CARDS LOOKUP - HIDDEN'!$P$4:$AF$8890,MATCH(R2884,'DCM CARDS LOOKUP - HIDDEN'!$O$4:$O$8890,0),$I2884)</f>
        <v>Powder packet</v>
      </c>
      <c r="G2884" s="42"/>
      <c r="I2884" s="4">
        <v>2</v>
      </c>
      <c r="N2884">
        <f>K2883*10000+L2883*100+B2881</f>
        <v>101001</v>
      </c>
      <c r="O2884">
        <f>K2883*10000+L2883*100+C2881</f>
        <v>101002</v>
      </c>
      <c r="P2884">
        <f>K2883*10000+L2883*100+D2881</f>
        <v>101003</v>
      </c>
      <c r="Q2884">
        <f>K2883*10000+L2883*100+E2861</f>
        <v>101004</v>
      </c>
      <c r="R2884">
        <f>K2883*10000+L2883*100+F2861</f>
        <v>101005</v>
      </c>
    </row>
    <row r="2885" spans="1:18">
      <c r="A2885" s="10" t="str">
        <f>INDEX(REFERENCE!$B$2:$K$2,1,'EXAMPLE OF CHOICE CARDS'!I2885)</f>
        <v>Symptoms</v>
      </c>
      <c r="B2885" s="5" t="str">
        <f>INDEX('DCM CARDS LOOKUP - HIDDEN'!$P$4:$AF$8890,MATCH(N2885,'DCM CARDS LOOKUP - HIDDEN'!$O$4:$O$8890,0),$I2885)</f>
        <v>Runny nose relief</v>
      </c>
      <c r="C2885" s="5" t="str">
        <f>INDEX('DCM CARDS LOOKUP - HIDDEN'!$P$4:$AF$8890,MATCH(O2885,'DCM CARDS LOOKUP - HIDDEN'!$O$4:$O$8890,0),$I2885)</f>
        <v>Clears mucus</v>
      </c>
      <c r="D2885" s="5" t="str">
        <f>INDEX('DCM CARDS LOOKUP - HIDDEN'!$P$4:$AF$8890,MATCH(P2885,'DCM CARDS LOOKUP - HIDDEN'!$O$4:$O$8890,0),$I2885)</f>
        <v>Sinus Pressure relief</v>
      </c>
      <c r="E2885" s="5" t="str">
        <f>INDEX('DCM CARDS LOOKUP - HIDDEN'!$P$4:$AF$8890,MATCH(Q2885,'DCM CARDS LOOKUP - HIDDEN'!$O$4:$O$8890,0),$I2885)</f>
        <v>Body Aches/Pain relief</v>
      </c>
      <c r="F2885" s="5" t="str">
        <f>INDEX('DCM CARDS LOOKUP - HIDDEN'!$P$4:$AF$8890,MATCH(R2885,'DCM CARDS LOOKUP - HIDDEN'!$O$4:$O$8890,0),$I2885)</f>
        <v>Controls Cough</v>
      </c>
      <c r="G2885" s="42"/>
      <c r="I2885" s="4">
        <v>3</v>
      </c>
      <c r="N2885">
        <f>K2883*10000+L2883*100+B2881</f>
        <v>101001</v>
      </c>
      <c r="O2885">
        <f>K2883*10000+L2883*100+C2881</f>
        <v>101002</v>
      </c>
      <c r="P2885">
        <f>K2883*10000+L2883*100+D2881</f>
        <v>101003</v>
      </c>
      <c r="Q2885">
        <f>K2883*10000+L2883*100+E2861</f>
        <v>101004</v>
      </c>
      <c r="R2885">
        <f>K2883*10000+L2883*100+F2861</f>
        <v>101005</v>
      </c>
    </row>
    <row r="2886" spans="1:18">
      <c r="A2886" s="10" t="str">
        <f>INDEX(REFERENCE!$B$2:$K$2,1,'EXAMPLE OF CHOICE CARDS'!I2886)</f>
        <v>Benefit</v>
      </c>
      <c r="B2886" s="5" t="str">
        <f>INDEX('DCM CARDS LOOKUP - HIDDEN'!$P$4:$AF$8890,MATCH(N2886,'DCM CARDS LOOKUP - HIDDEN'!$O$4:$O$8890,0),$I2886)</f>
        <v>Steroid Free</v>
      </c>
      <c r="C2886" s="5" t="str">
        <f>INDEX('DCM CARDS LOOKUP - HIDDEN'!$P$4:$AF$8890,MATCH(O2886,'DCM CARDS LOOKUP - HIDDEN'!$O$4:$O$8890,0),$I2886)</f>
        <v>Non-Drowsy</v>
      </c>
      <c r="D2886" s="5" t="str">
        <f>INDEX('DCM CARDS LOOKUP - HIDDEN'!$P$4:$AF$8890,MATCH(P2886,'DCM CARDS LOOKUP - HIDDEN'!$O$4:$O$8890,0),$I2886)</f>
        <v>Non-Medicated</v>
      </c>
      <c r="E2886" s="5" t="str">
        <f>INDEX('DCM CARDS LOOKUP - HIDDEN'!$P$4:$AF$8890,MATCH(Q2886,'DCM CARDS LOOKUP - HIDDEN'!$O$4:$O$8890,0),$I2886)</f>
        <v>For Nighttime Use</v>
      </c>
      <c r="F2886" s="5" t="str">
        <f>INDEX('DCM CARDS LOOKUP - HIDDEN'!$P$4:$AF$8890,MATCH(R2886,'DCM CARDS LOOKUP - HIDDEN'!$O$4:$O$8890,0),$I2886)</f>
        <v>Treats Sneezing</v>
      </c>
      <c r="G2886" s="42"/>
      <c r="I2886" s="4">
        <v>4</v>
      </c>
      <c r="N2886">
        <f>K2883*10000+L2883*100+B2881</f>
        <v>101001</v>
      </c>
      <c r="O2886">
        <f>K2883*10000+L2883*100+C2881</f>
        <v>101002</v>
      </c>
      <c r="P2886">
        <f>K2883*10000+L2883*100+D2881</f>
        <v>101003</v>
      </c>
      <c r="Q2886">
        <f>K2883*10000+L2883*100+E2861</f>
        <v>101004</v>
      </c>
      <c r="R2886">
        <f>K2883*10000+L2883*100+F2861</f>
        <v>101005</v>
      </c>
    </row>
    <row r="2887" spans="1:18">
      <c r="A2887" s="10" t="str">
        <f>INDEX(REFERENCE!$B$2:$K$2,1,'EXAMPLE OF CHOICE CARDS'!I2887)</f>
        <v>Doses</v>
      </c>
      <c r="B2887" s="5" t="str">
        <f>INDEX('DCM CARDS LOOKUP - HIDDEN'!$P$4:$AF$8890,MATCH(N2887,'DCM CARDS LOOKUP - HIDDEN'!$O$4:$O$8890,0),$I2887)</f>
        <v>6 Doses</v>
      </c>
      <c r="C2887" s="5" t="str">
        <f>INDEX('DCM CARDS LOOKUP - HIDDEN'!$P$4:$AF$8890,MATCH(O2887,'DCM CARDS LOOKUP - HIDDEN'!$O$4:$O$8890,0),$I2887)</f>
        <v>30 Doses</v>
      </c>
      <c r="D2887" s="5" t="str">
        <f>INDEX('DCM CARDS LOOKUP - HIDDEN'!$P$4:$AF$8890,MATCH(P2887,'DCM CARDS LOOKUP - HIDDEN'!$O$4:$O$8890,0),$I2887)</f>
        <v>90 Doses</v>
      </c>
      <c r="E2887" s="5" t="str">
        <f>INDEX('DCM CARDS LOOKUP - HIDDEN'!$P$4:$AF$8890,MATCH(Q2887,'DCM CARDS LOOKUP - HIDDEN'!$O$4:$O$8890,0),$I2887)</f>
        <v>12 Doses</v>
      </c>
      <c r="F2887" s="5" t="str">
        <f>INDEX('DCM CARDS LOOKUP - HIDDEN'!$P$4:$AF$8890,MATCH(R2887,'DCM CARDS LOOKUP - HIDDEN'!$O$4:$O$8890,0),$I2887)</f>
        <v>60 Doses</v>
      </c>
      <c r="G2887" s="42"/>
      <c r="I2887" s="4">
        <v>5</v>
      </c>
      <c r="N2887">
        <f>K2883*10000+L2883*100+B2881</f>
        <v>101001</v>
      </c>
      <c r="O2887">
        <f>K2883*10000+L2883*100+C2881</f>
        <v>101002</v>
      </c>
      <c r="P2887">
        <f>K2883*10000+L2883*100+D2881</f>
        <v>101003</v>
      </c>
      <c r="Q2887">
        <f>K2883*10000+L2883*100+E2861</f>
        <v>101004</v>
      </c>
      <c r="R2887">
        <f>K2883*10000+L2883*100+F2861</f>
        <v>101005</v>
      </c>
    </row>
    <row r="2888" spans="1:18">
      <c r="A2888" s="10" t="str">
        <f>INDEX(REFERENCE!$B$2:$K$2,1,'EXAMPLE OF CHOICE CARDS'!I2888)</f>
        <v>flavor</v>
      </c>
      <c r="B2888" s="5" t="str">
        <f>INDEX('DCM CARDS LOOKUP - HIDDEN'!$P$4:$AF$8890,MATCH(N2888,'DCM CARDS LOOKUP - HIDDEN'!$O$4:$O$8890,0),$I2888)</f>
        <v>-</v>
      </c>
      <c r="C2888" s="5" t="str">
        <f>INDEX('DCM CARDS LOOKUP - HIDDEN'!$P$4:$AF$8890,MATCH(O2888,'DCM CARDS LOOKUP - HIDDEN'!$O$4:$O$8890,0),$I2888)</f>
        <v>-</v>
      </c>
      <c r="D2888" s="5" t="str">
        <f>INDEX('DCM CARDS LOOKUP - HIDDEN'!$P$4:$AF$8890,MATCH(P2888,'DCM CARDS LOOKUP - HIDDEN'!$O$4:$O$8890,0),$I2888)</f>
        <v>Cherry</v>
      </c>
      <c r="E2888" s="5" t="str">
        <f>INDEX('DCM CARDS LOOKUP - HIDDEN'!$P$4:$AF$8890,MATCH(Q2888,'DCM CARDS LOOKUP - HIDDEN'!$O$4:$O$8890,0),$I2888)</f>
        <v>Grape</v>
      </c>
      <c r="F2888" s="5" t="str">
        <f>INDEX('DCM CARDS LOOKUP - HIDDEN'!$P$4:$AF$8890,MATCH(R2888,'DCM CARDS LOOKUP - HIDDEN'!$O$4:$O$8890,0),$I2888)</f>
        <v>Mixed Berry</v>
      </c>
      <c r="G2888" s="42"/>
      <c r="I2888" s="4">
        <v>6</v>
      </c>
      <c r="N2888">
        <f>K2883*10000+L2883*100+B2881</f>
        <v>101001</v>
      </c>
      <c r="O2888">
        <f>K2883*10000+L2883*100+C2881</f>
        <v>101002</v>
      </c>
      <c r="P2888">
        <f>K2883*10000+L2883*100+D2881</f>
        <v>101003</v>
      </c>
      <c r="Q2888">
        <f>K2883*10000+L2883*100+E2861</f>
        <v>101004</v>
      </c>
      <c r="R2888">
        <f>K2883*10000+L2883*100+F2861</f>
        <v>101005</v>
      </c>
    </row>
    <row r="2889" spans="1:18" ht="15" customHeight="1">
      <c r="A2889" s="10" t="str">
        <f>INDEX(REFERENCE!$B$2:$K$2,1,'EXAMPLE OF CHOICE CARDS'!I2889)</f>
        <v>Price</v>
      </c>
      <c r="B2889" s="29">
        <f>INDEX('DCM CARDS LOOKUP - HIDDEN'!$P$4:$AF$8890,MATCH(N2889,'DCM CARDS LOOKUP - HIDDEN'!$O$4:$O$8890,0),$I2889)</f>
        <v>5</v>
      </c>
      <c r="C2889" s="29">
        <f>INDEX('DCM CARDS LOOKUP - HIDDEN'!$P$4:$AF$8890,MATCH(O2889,'DCM CARDS LOOKUP - HIDDEN'!$O$4:$O$8890,0),$I2889)</f>
        <v>20</v>
      </c>
      <c r="D2889" s="29">
        <f>INDEX('DCM CARDS LOOKUP - HIDDEN'!$P$4:$AF$8890,MATCH(P2889,'DCM CARDS LOOKUP - HIDDEN'!$O$4:$O$8890,0),$I2889)</f>
        <v>20</v>
      </c>
      <c r="E2889" s="29">
        <f>INDEX('DCM CARDS LOOKUP - HIDDEN'!$P$4:$AF$8890,MATCH(Q2889,'DCM CARDS LOOKUP - HIDDEN'!$O$4:$O$8890,0),$I2889)</f>
        <v>11</v>
      </c>
      <c r="F2889" s="29">
        <f>INDEX('DCM CARDS LOOKUP - HIDDEN'!$P$4:$AF$8890,MATCH(R2889,'DCM CARDS LOOKUP - HIDDEN'!$O$4:$O$8890,0),$I2889)</f>
        <v>23</v>
      </c>
      <c r="G2889" s="42"/>
      <c r="I2889" s="4">
        <v>7</v>
      </c>
      <c r="N2889">
        <f>K2883*10000+L2883*100+B2881</f>
        <v>101001</v>
      </c>
      <c r="O2889">
        <f>K2883*10000+L2883*100+C2881</f>
        <v>101002</v>
      </c>
      <c r="P2889">
        <f>K2883*10000+L2883*100+D2881</f>
        <v>101003</v>
      </c>
      <c r="Q2889">
        <f>K2883*10000+L2883*100+E2861</f>
        <v>101004</v>
      </c>
      <c r="R2889">
        <f>K2883*10000+L2883*100+F2861</f>
        <v>101005</v>
      </c>
    </row>
    <row r="2890" spans="1:18" ht="15" hidden="1" customHeight="1">
      <c r="A2890" s="10">
        <f>INDEX(REFERENCE!$B$2:$K$2,1,'EXAMPLE OF CHOICE CARDS'!I2890)</f>
        <v>0</v>
      </c>
      <c r="B2890" s="29">
        <f>INDEX('DCM CARDS LOOKUP - HIDDEN'!$P$4:$AF$8890,MATCH(N2890,'DCM CARDS LOOKUP - HIDDEN'!$O$4:$O$8890,0),$I2890)</f>
        <v>0</v>
      </c>
      <c r="C2890" s="29">
        <f>INDEX('DCM CARDS LOOKUP - HIDDEN'!$P$4:$AF$8890,MATCH(O2890,'DCM CARDS LOOKUP - HIDDEN'!$O$4:$O$8890,0),$I2890)</f>
        <v>0</v>
      </c>
      <c r="D2890" s="29">
        <f>INDEX('DCM CARDS LOOKUP - HIDDEN'!$P$4:$AF$8890,MATCH(P2890,'DCM CARDS LOOKUP - HIDDEN'!$O$4:$O$8890,0),$I2890)</f>
        <v>0</v>
      </c>
      <c r="E2890" s="29">
        <f>INDEX('DCM CARDS LOOKUP - HIDDEN'!$P$4:$AF$8890,MATCH(Q2890,'DCM CARDS LOOKUP - HIDDEN'!$O$4:$O$8890,0),$I2890)</f>
        <v>0</v>
      </c>
      <c r="F2890" s="29">
        <f>INDEX('DCM CARDS LOOKUP - HIDDEN'!$P$4:$AF$8890,MATCH(R2890,'DCM CARDS LOOKUP - HIDDEN'!$O$4:$O$8890,0),$I2890)</f>
        <v>0</v>
      </c>
      <c r="G2890" s="42"/>
      <c r="I2890" s="4">
        <v>8</v>
      </c>
      <c r="N2890">
        <f>K2883*10000+L2883*100+B2881</f>
        <v>101001</v>
      </c>
      <c r="O2890">
        <f>K2883*10000+L2883*100+C2881</f>
        <v>101002</v>
      </c>
      <c r="P2890">
        <f>K2883*10000+L2883*100+D2881</f>
        <v>101003</v>
      </c>
      <c r="Q2890">
        <f>K2883*10000+L2883*100+E2861</f>
        <v>101004</v>
      </c>
      <c r="R2890">
        <f>K2883*10000+L2883*100+F2861</f>
        <v>101005</v>
      </c>
    </row>
    <row r="2891" spans="1:18" ht="15" hidden="1" customHeight="1">
      <c r="A2891" s="10">
        <f>INDEX(REFERENCE!$B$2:$K$2,1,'EXAMPLE OF CHOICE CARDS'!I2891)</f>
        <v>0</v>
      </c>
      <c r="B2891" s="5">
        <f>INDEX('DCM CARDS LOOKUP - HIDDEN'!$P$4:$AF$8890,MATCH(N2891,'DCM CARDS LOOKUP - HIDDEN'!$O$4:$O$8890,0),$I2891)</f>
        <v>0</v>
      </c>
      <c r="C2891" s="5">
        <f>INDEX('DCM CARDS LOOKUP - HIDDEN'!$P$4:$AF$8890,MATCH(O2891,'DCM CARDS LOOKUP - HIDDEN'!$O$4:$O$8890,0),$I2891)</f>
        <v>0</v>
      </c>
      <c r="D2891" s="5">
        <f>INDEX('DCM CARDS LOOKUP - HIDDEN'!$P$4:$AF$8890,MATCH(P2891,'DCM CARDS LOOKUP - HIDDEN'!$O$4:$O$8890,0),$I2891)</f>
        <v>0</v>
      </c>
      <c r="E2891" s="5">
        <f>INDEX('DCM CARDS LOOKUP - HIDDEN'!$P$4:$AF$8890,MATCH(Q2891,'DCM CARDS LOOKUP - HIDDEN'!$O$4:$O$8890,0),$I2891)</f>
        <v>0</v>
      </c>
      <c r="F2891" s="5">
        <f>INDEX('DCM CARDS LOOKUP - HIDDEN'!$P$4:$AF$8890,MATCH(R2891,'DCM CARDS LOOKUP - HIDDEN'!$O$4:$O$8890,0),$I2891)</f>
        <v>0</v>
      </c>
      <c r="G2891" s="42"/>
      <c r="I2891" s="4">
        <v>9</v>
      </c>
      <c r="N2891">
        <f>K2883*10000+L2883*100+B2881</f>
        <v>101001</v>
      </c>
      <c r="O2891">
        <f>K2883*10000+L2883*100+C2881</f>
        <v>101002</v>
      </c>
      <c r="P2891">
        <f>K2883*10000+L2883*100+D2881</f>
        <v>101003</v>
      </c>
      <c r="Q2891">
        <f>K2883*10000+L2883*100+E2861</f>
        <v>101004</v>
      </c>
      <c r="R2891">
        <f>K2883*10000+L2883*100+F2861</f>
        <v>101005</v>
      </c>
    </row>
    <row r="2892" spans="1:18" ht="15" hidden="1" customHeight="1">
      <c r="A2892" s="10">
        <f>INDEX(REFERENCE!$B$2:$K$2,1,'EXAMPLE OF CHOICE CARDS'!I2892)</f>
        <v>0</v>
      </c>
      <c r="B2892" s="5">
        <f>INDEX('DCM CARDS LOOKUP - HIDDEN'!$P$4:$AF$8890,MATCH(N2892,'DCM CARDS LOOKUP - HIDDEN'!$O$4:$O$8890,0),$I2892)</f>
        <v>0</v>
      </c>
      <c r="C2892" s="5">
        <f>INDEX('DCM CARDS LOOKUP - HIDDEN'!$P$4:$AF$8890,MATCH(O2892,'DCM CARDS LOOKUP - HIDDEN'!$O$4:$O$8890,0),$I2892)</f>
        <v>0</v>
      </c>
      <c r="D2892" s="5">
        <f>INDEX('DCM CARDS LOOKUP - HIDDEN'!$P$4:$AF$8890,MATCH(P2892,'DCM CARDS LOOKUP - HIDDEN'!$O$4:$O$8890,0),$I2892)</f>
        <v>0</v>
      </c>
      <c r="E2892" s="5">
        <f>INDEX('DCM CARDS LOOKUP - HIDDEN'!$P$4:$AF$8890,MATCH(Q2892,'DCM CARDS LOOKUP - HIDDEN'!$O$4:$O$8890,0),$I2892)</f>
        <v>0</v>
      </c>
      <c r="F2892" s="5">
        <f>INDEX('DCM CARDS LOOKUP - HIDDEN'!$P$4:$AF$8890,MATCH(R2892,'DCM CARDS LOOKUP - HIDDEN'!$O$4:$O$8890,0),$I2892)</f>
        <v>0</v>
      </c>
      <c r="G2892" s="42"/>
      <c r="I2892" s="4">
        <v>10</v>
      </c>
      <c r="N2892">
        <f>K2883*10000+L2883*100+B2881</f>
        <v>101001</v>
      </c>
      <c r="O2892">
        <f>K2883*10000+L2883*100+C2881</f>
        <v>101002</v>
      </c>
      <c r="P2892">
        <f>K2883*10000+L2883*100+D2881</f>
        <v>101003</v>
      </c>
      <c r="Q2892">
        <f>K2883*10000+L2883*100+E2861</f>
        <v>101004</v>
      </c>
      <c r="R2892">
        <f>K2883*10000+L2883*100+F2861</f>
        <v>101005</v>
      </c>
    </row>
    <row r="2893" spans="1:18" ht="15" hidden="1" customHeight="1">
      <c r="A2893" s="10" t="e">
        <f>INDEX(REFERENCE!$B$2:$K$2,1,'EXAMPLE OF CHOICE CARDS'!I2893)</f>
        <v>#REF!</v>
      </c>
      <c r="B2893" s="5">
        <f>INDEX('DCM CARDS LOOKUP - HIDDEN'!$P$4:$AF$8890,MATCH(N2893,'DCM CARDS LOOKUP - HIDDEN'!$O$4:$O$8890,0),$I2893)</f>
        <v>0</v>
      </c>
      <c r="C2893" s="5">
        <f>INDEX('DCM CARDS LOOKUP - HIDDEN'!$P$4:$AF$8890,MATCH(O2893,'DCM CARDS LOOKUP - HIDDEN'!$O$4:$O$8890,0),$I2893)</f>
        <v>0</v>
      </c>
      <c r="D2893" s="5">
        <f>INDEX('DCM CARDS LOOKUP - HIDDEN'!$P$4:$AF$8890,MATCH(P2893,'DCM CARDS LOOKUP - HIDDEN'!$O$4:$O$8890,0),$I2893)</f>
        <v>0</v>
      </c>
      <c r="E2893" s="24"/>
      <c r="F2893" s="24"/>
      <c r="G2893" s="42"/>
      <c r="I2893" s="4">
        <v>11</v>
      </c>
      <c r="N2893">
        <f>K2883*10000+L2883*100+B2881</f>
        <v>101001</v>
      </c>
      <c r="O2893">
        <f>K2883*10000+L2883*100+C2881</f>
        <v>101002</v>
      </c>
      <c r="P2893">
        <f>K2883*10000+L2883*100+D2881</f>
        <v>101003</v>
      </c>
      <c r="Q2893">
        <f>K2883*10000+L2883*100+E2861</f>
        <v>101004</v>
      </c>
      <c r="R2893">
        <f>K2883*10000+L2883*100+F2861</f>
        <v>101005</v>
      </c>
    </row>
    <row r="2894" spans="1:18" ht="15" hidden="1" customHeight="1">
      <c r="A2894" s="10" t="e">
        <f>INDEX(REFERENCE!$B$2:$K$2,1,'EXAMPLE OF CHOICE CARDS'!I2894)</f>
        <v>#REF!</v>
      </c>
      <c r="B2894" s="5">
        <f>INDEX('DCM CARDS LOOKUP - HIDDEN'!$P$4:$AF$8890,MATCH(N2894,'DCM CARDS LOOKUP - HIDDEN'!$O$4:$O$8890,0),$I2894)</f>
        <v>0</v>
      </c>
      <c r="C2894" s="5">
        <f>INDEX('DCM CARDS LOOKUP - HIDDEN'!$P$4:$AF$8890,MATCH(O2894,'DCM CARDS LOOKUP - HIDDEN'!$O$4:$O$8890,0),$I2894)</f>
        <v>0</v>
      </c>
      <c r="D2894" s="5">
        <f>INDEX('DCM CARDS LOOKUP - HIDDEN'!$P$4:$AF$8890,MATCH(P2894,'DCM CARDS LOOKUP - HIDDEN'!$O$4:$O$8890,0),$I2894)</f>
        <v>0</v>
      </c>
      <c r="E2894" s="24"/>
      <c r="F2894" s="24"/>
      <c r="G2894" s="42"/>
      <c r="I2894" s="4">
        <v>12</v>
      </c>
      <c r="N2894">
        <f>K2883*10000+L2883*100+B2881</f>
        <v>101001</v>
      </c>
      <c r="O2894">
        <f>K2883*10000+L2883*100+C2881</f>
        <v>101002</v>
      </c>
      <c r="P2894">
        <f>K2883*10000+L2883*100+D2881</f>
        <v>101003</v>
      </c>
      <c r="Q2894">
        <f>K2883*10000+L2883*100+E2861</f>
        <v>101004</v>
      </c>
      <c r="R2894">
        <f>K2883*10000+L2883*100+F2861</f>
        <v>101005</v>
      </c>
    </row>
    <row r="2895" spans="1:18" ht="15" hidden="1" customHeight="1">
      <c r="A2895" s="10" t="e">
        <f>INDEX(REFERENCE!$B$2:$K$2,1,'EXAMPLE OF CHOICE CARDS'!I2895)</f>
        <v>#REF!</v>
      </c>
      <c r="B2895" s="5">
        <f>INDEX('DCM CARDS LOOKUP - HIDDEN'!$P$4:$AF$8890,MATCH(N2895,'DCM CARDS LOOKUP - HIDDEN'!$O$4:$O$8890,0),$I2895)</f>
        <v>0</v>
      </c>
      <c r="C2895" s="5">
        <f>INDEX('DCM CARDS LOOKUP - HIDDEN'!$P$4:$AF$8890,MATCH(O2895,'DCM CARDS LOOKUP - HIDDEN'!$O$4:$O$8890,0),$I2895)</f>
        <v>0</v>
      </c>
      <c r="D2895" s="5">
        <f>INDEX('DCM CARDS LOOKUP - HIDDEN'!$P$4:$AF$8890,MATCH(P2895,'DCM CARDS LOOKUP - HIDDEN'!$O$4:$O$8890,0),$I2895)</f>
        <v>0</v>
      </c>
      <c r="E2895" s="24"/>
      <c r="F2895" s="24"/>
      <c r="G2895" s="42"/>
      <c r="I2895" s="4">
        <v>13</v>
      </c>
      <c r="N2895">
        <f>K2883*10000+L2883*100+B2881</f>
        <v>101001</v>
      </c>
      <c r="O2895">
        <f>K2883*10000+L2883*100+C2881</f>
        <v>101002</v>
      </c>
      <c r="P2895">
        <f>K2883*10000+L2883*100+D2881</f>
        <v>101003</v>
      </c>
      <c r="Q2895">
        <f>K2883*10000+L2883*100+E2861</f>
        <v>101004</v>
      </c>
      <c r="R2895">
        <f>K2883*10000+L2883*100+F2861</f>
        <v>101005</v>
      </c>
    </row>
    <row r="2896" spans="1:18" ht="15" hidden="1" customHeight="1">
      <c r="A2896" s="10" t="e">
        <f>INDEX(REFERENCE!$B$2:$K$2,1,'EXAMPLE OF CHOICE CARDS'!I2896)</f>
        <v>#REF!</v>
      </c>
      <c r="B2896" s="5">
        <f>INDEX('DCM CARDS LOOKUP - HIDDEN'!$P$4:$AF$8890,MATCH(N2896,'DCM CARDS LOOKUP - HIDDEN'!$O$4:$O$8890,0),$I2896)</f>
        <v>0</v>
      </c>
      <c r="C2896" s="5">
        <f>INDEX('DCM CARDS LOOKUP - HIDDEN'!$P$4:$AF$8890,MATCH(O2896,'DCM CARDS LOOKUP - HIDDEN'!$O$4:$O$8890,0),$I2896)</f>
        <v>0</v>
      </c>
      <c r="D2896" s="5">
        <f>INDEX('DCM CARDS LOOKUP - HIDDEN'!$P$4:$AF$8890,MATCH(P2896,'DCM CARDS LOOKUP - HIDDEN'!$O$4:$O$8890,0),$I2896)</f>
        <v>0</v>
      </c>
      <c r="E2896" s="24"/>
      <c r="F2896" s="24"/>
      <c r="G2896" s="43"/>
      <c r="I2896" s="4">
        <v>14</v>
      </c>
      <c r="N2896">
        <f>K2883*10000+L2883*100+B2881</f>
        <v>101001</v>
      </c>
      <c r="O2896">
        <f>K2883*10000+L2883*100+C2881</f>
        <v>101002</v>
      </c>
      <c r="P2896">
        <f>K2883*10000+L2883*100+D2881</f>
        <v>101003</v>
      </c>
      <c r="Q2896">
        <f>K2883*10000+L2883*100+E2861</f>
        <v>101004</v>
      </c>
      <c r="R2896">
        <f>K2883*10000+L2883*100+F2861</f>
        <v>101005</v>
      </c>
    </row>
    <row r="2897" spans="1:18">
      <c r="A2897" s="2"/>
      <c r="B2897" s="5"/>
      <c r="C2897" s="5"/>
      <c r="D2897" s="5"/>
      <c r="E2897" s="5"/>
      <c r="F2897" s="5"/>
      <c r="G2897" s="5"/>
      <c r="I2897" s="13"/>
    </row>
    <row r="2898" spans="1:18">
      <c r="A2898" s="6"/>
      <c r="B2898" s="7">
        <v>1</v>
      </c>
      <c r="C2898" s="7">
        <v>2</v>
      </c>
      <c r="D2898" s="7">
        <v>3</v>
      </c>
      <c r="E2898" s="7">
        <v>4</v>
      </c>
      <c r="F2898" s="7">
        <v>5</v>
      </c>
      <c r="G2898" s="7">
        <v>9</v>
      </c>
      <c r="I2898" s="13"/>
    </row>
    <row r="2901" spans="1:18">
      <c r="A2901" s="1" t="str">
        <f>"Version "&amp;K2903&amp;"; Task"&amp;L2903</f>
        <v>Version 10; Task11</v>
      </c>
      <c r="B2901" s="4">
        <v>1</v>
      </c>
      <c r="C2901" s="4">
        <v>2</v>
      </c>
      <c r="D2901" s="4">
        <v>3</v>
      </c>
      <c r="E2901" s="4">
        <f>E2881</f>
        <v>4</v>
      </c>
      <c r="F2901" s="4">
        <f>F2881</f>
        <v>5</v>
      </c>
      <c r="I2901" s="13"/>
    </row>
    <row r="2902" spans="1:18" ht="15" customHeight="1">
      <c r="A2902" s="11" t="s">
        <v>8</v>
      </c>
      <c r="B2902" s="12" t="s">
        <v>9</v>
      </c>
      <c r="C2902" s="12" t="s">
        <v>10</v>
      </c>
      <c r="D2902" s="12" t="s">
        <v>11</v>
      </c>
      <c r="E2902" s="23" t="s">
        <v>20</v>
      </c>
      <c r="F2902" s="23" t="s">
        <v>21</v>
      </c>
      <c r="G2902" s="41" t="s">
        <v>15</v>
      </c>
      <c r="I2902" s="13"/>
      <c r="K2902" t="s">
        <v>12</v>
      </c>
      <c r="L2902" t="s">
        <v>1</v>
      </c>
    </row>
    <row r="2903" spans="1:18">
      <c r="A2903" s="10" t="str">
        <f>INDEX(REFERENCE!$B$2:$K$2,1,'EXAMPLE OF CHOICE CARDS'!I2903)</f>
        <v>Brand</v>
      </c>
      <c r="B2903" s="5" t="str">
        <f>INDEX('DCM CARDS LOOKUP - HIDDEN'!$P$4:$AF$8890,MATCH(N2903,'DCM CARDS LOOKUP - HIDDEN'!$O$4:$O$8890,0),$I2903)</f>
        <v>Sudafed</v>
      </c>
      <c r="C2903" s="5" t="str">
        <f>INDEX('DCM CARDS LOOKUP - HIDDEN'!$P$4:$AF$8890,MATCH(O2903,'DCM CARDS LOOKUP - HIDDEN'!$O$4:$O$8890,0),$I2903)</f>
        <v>UP &amp; UP</v>
      </c>
      <c r="D2903" s="5" t="str">
        <f>INDEX('DCM CARDS LOOKUP - HIDDEN'!$P$4:$AF$8890,MATCH(P2903,'DCM CARDS LOOKUP - HIDDEN'!$O$4:$O$8890,0),$I2903)</f>
        <v>CVS</v>
      </c>
      <c r="E2903" s="5" t="str">
        <f>INDEX('DCM CARDS LOOKUP - HIDDEN'!$P$4:$AF$8890,MATCH(Q2903,'DCM CARDS LOOKUP - HIDDEN'!$O$4:$O$8890,0),$I2903)</f>
        <v>Mucinex</v>
      </c>
      <c r="F2903" s="5" t="str">
        <f>INDEX('DCM CARDS LOOKUP - HIDDEN'!$P$4:$AF$8890,MATCH(R2903,'DCM CARDS LOOKUP - HIDDEN'!$O$4:$O$8890,0),$I2903)</f>
        <v>Other Brand</v>
      </c>
      <c r="G2903" s="42"/>
      <c r="I2903" s="4">
        <v>1</v>
      </c>
      <c r="K2903">
        <f>IF(L2883=15,K2883+1,K2883)</f>
        <v>10</v>
      </c>
      <c r="L2903">
        <f>IF(L2883&lt;15,L2883+1,1)</f>
        <v>11</v>
      </c>
      <c r="N2903">
        <f>K2903*10000+L2903*100+B2901</f>
        <v>101101</v>
      </c>
      <c r="O2903">
        <f>K2903*10000+L2903*100+C2901</f>
        <v>101102</v>
      </c>
      <c r="P2903">
        <f>K2903*10000+L2903*100+D2901</f>
        <v>101103</v>
      </c>
      <c r="Q2903">
        <f>K2903*10000+L2903*100+E2881</f>
        <v>101104</v>
      </c>
      <c r="R2903">
        <f>K2903*10000+L2903*100+F2881</f>
        <v>101105</v>
      </c>
    </row>
    <row r="2904" spans="1:18">
      <c r="A2904" s="10" t="str">
        <f>INDEX(REFERENCE!$B$2:$K$2,1,'EXAMPLE OF CHOICE CARDS'!I2904)</f>
        <v>Format</v>
      </c>
      <c r="B2904" s="5" t="str">
        <f>INDEX('DCM CARDS LOOKUP - HIDDEN'!$P$4:$AF$8890,MATCH(N2904,'DCM CARDS LOOKUP - HIDDEN'!$O$4:$O$8890,0),$I2904)</f>
        <v>Powder packet</v>
      </c>
      <c r="C2904" s="5" t="str">
        <f>INDEX('DCM CARDS LOOKUP - HIDDEN'!$P$4:$AF$8890,MATCH(O2904,'DCM CARDS LOOKUP - HIDDEN'!$O$4:$O$8890,0),$I2904)</f>
        <v>Tablet</v>
      </c>
      <c r="D2904" s="5" t="str">
        <f>INDEX('DCM CARDS LOOKUP - HIDDEN'!$P$4:$AF$8890,MATCH(P2904,'DCM CARDS LOOKUP - HIDDEN'!$O$4:$O$8890,0),$I2904)</f>
        <v>Gummies</v>
      </c>
      <c r="E2904" s="5" t="str">
        <f>INDEX('DCM CARDS LOOKUP - HIDDEN'!$P$4:$AF$8890,MATCH(Q2904,'DCM CARDS LOOKUP - HIDDEN'!$O$4:$O$8890,0),$I2904)</f>
        <v>Effervescent Tablets</v>
      </c>
      <c r="F2904" s="5" t="str">
        <f>INDEX('DCM CARDS LOOKUP - HIDDEN'!$P$4:$AF$8890,MATCH(R2904,'DCM CARDS LOOKUP - HIDDEN'!$O$4:$O$8890,0),$I2904)</f>
        <v>Hot liquid powder packet</v>
      </c>
      <c r="G2904" s="42"/>
      <c r="I2904" s="4">
        <v>2</v>
      </c>
      <c r="N2904">
        <f>K2903*10000+L2903*100+B2901</f>
        <v>101101</v>
      </c>
      <c r="O2904">
        <f>K2903*10000+L2903*100+C2901</f>
        <v>101102</v>
      </c>
      <c r="P2904">
        <f>K2903*10000+L2903*100+D2901</f>
        <v>101103</v>
      </c>
      <c r="Q2904">
        <f>K2903*10000+L2903*100+E2881</f>
        <v>101104</v>
      </c>
      <c r="R2904">
        <f>K2903*10000+L2903*100+F2881</f>
        <v>101105</v>
      </c>
    </row>
    <row r="2905" spans="1:18">
      <c r="A2905" s="10" t="str">
        <f>INDEX(REFERENCE!$B$2:$K$2,1,'EXAMPLE OF CHOICE CARDS'!I2905)</f>
        <v>Symptoms</v>
      </c>
      <c r="B2905" s="5" t="str">
        <f>INDEX('DCM CARDS LOOKUP - HIDDEN'!$P$4:$AF$8890,MATCH(N2905,'DCM CARDS LOOKUP - HIDDEN'!$O$4:$O$8890,0),$I2905)</f>
        <v>Runny nose relief</v>
      </c>
      <c r="C2905" s="5" t="str">
        <f>INDEX('DCM CARDS LOOKUP - HIDDEN'!$P$4:$AF$8890,MATCH(O2905,'DCM CARDS LOOKUP - HIDDEN'!$O$4:$O$8890,0),$I2905)</f>
        <v>Head Pain Relief</v>
      </c>
      <c r="D2905" s="5" t="str">
        <f>INDEX('DCM CARDS LOOKUP - HIDDEN'!$P$4:$AF$8890,MATCH(P2905,'DCM CARDS LOOKUP - HIDDEN'!$O$4:$O$8890,0),$I2905)</f>
        <v>Sinus Pressure relief</v>
      </c>
      <c r="E2905" s="5" t="str">
        <f>INDEX('DCM CARDS LOOKUP - HIDDEN'!$P$4:$AF$8890,MATCH(Q2905,'DCM CARDS LOOKUP - HIDDEN'!$O$4:$O$8890,0),$I2905)</f>
        <v>Runny nose relief</v>
      </c>
      <c r="F2905" s="5" t="str">
        <f>INDEX('DCM CARDS LOOKUP - HIDDEN'!$P$4:$AF$8890,MATCH(R2905,'DCM CARDS LOOKUP - HIDDEN'!$O$4:$O$8890,0),$I2905)</f>
        <v>Flu/ Severe cold Relief</v>
      </c>
      <c r="G2905" s="42"/>
      <c r="I2905" s="4">
        <v>3</v>
      </c>
      <c r="N2905">
        <f>K2903*10000+L2903*100+B2901</f>
        <v>101101</v>
      </c>
      <c r="O2905">
        <f>K2903*10000+L2903*100+C2901</f>
        <v>101102</v>
      </c>
      <c r="P2905">
        <f>K2903*10000+L2903*100+D2901</f>
        <v>101103</v>
      </c>
      <c r="Q2905">
        <f>K2903*10000+L2903*100+E2881</f>
        <v>101104</v>
      </c>
      <c r="R2905">
        <f>K2903*10000+L2903*100+F2881</f>
        <v>101105</v>
      </c>
    </row>
    <row r="2906" spans="1:18">
      <c r="A2906" s="10" t="str">
        <f>INDEX(REFERENCE!$B$2:$K$2,1,'EXAMPLE OF CHOICE CARDS'!I2906)</f>
        <v>Benefit</v>
      </c>
      <c r="B2906" s="5" t="str">
        <f>INDEX('DCM CARDS LOOKUP - HIDDEN'!$P$4:$AF$8890,MATCH(N2906,'DCM CARDS LOOKUP - HIDDEN'!$O$4:$O$8890,0),$I2906)</f>
        <v>FSA/HSA Eligible</v>
      </c>
      <c r="C2906" s="5" t="str">
        <f>INDEX('DCM CARDS LOOKUP - HIDDEN'!$P$4:$AF$8890,MATCH(O2906,'DCM CARDS LOOKUP - HIDDEN'!$O$4:$O$8890,0),$I2906)</f>
        <v>FSA/HSA Eligible</v>
      </c>
      <c r="D2906" s="5" t="str">
        <f>INDEX('DCM CARDS LOOKUP - HIDDEN'!$P$4:$AF$8890,MATCH(P2906,'DCM CARDS LOOKUP - HIDDEN'!$O$4:$O$8890,0),$I2906)</f>
        <v>Natural Ingredients</v>
      </c>
      <c r="E2906" s="5" t="str">
        <f>INDEX('DCM CARDS LOOKUP - HIDDEN'!$P$4:$AF$8890,MATCH(Q2906,'DCM CARDS LOOKUP - HIDDEN'!$O$4:$O$8890,0),$I2906)</f>
        <v>Non-Medicated</v>
      </c>
      <c r="F2906" s="5" t="str">
        <f>INDEX('DCM CARDS LOOKUP - HIDDEN'!$P$4:$AF$8890,MATCH(R2906,'DCM CARDS LOOKUP - HIDDEN'!$O$4:$O$8890,0),$I2906)</f>
        <v>Drug free</v>
      </c>
      <c r="G2906" s="42"/>
      <c r="I2906" s="4">
        <v>4</v>
      </c>
      <c r="N2906">
        <f>K2903*10000+L2903*100+B2901</f>
        <v>101101</v>
      </c>
      <c r="O2906">
        <f>K2903*10000+L2903*100+C2901</f>
        <v>101102</v>
      </c>
      <c r="P2906">
        <f>K2903*10000+L2903*100+D2901</f>
        <v>101103</v>
      </c>
      <c r="Q2906">
        <f>K2903*10000+L2903*100+E2881</f>
        <v>101104</v>
      </c>
      <c r="R2906">
        <f>K2903*10000+L2903*100+F2881</f>
        <v>101105</v>
      </c>
    </row>
    <row r="2907" spans="1:18">
      <c r="A2907" s="10" t="str">
        <f>INDEX(REFERENCE!$B$2:$K$2,1,'EXAMPLE OF CHOICE CARDS'!I2907)</f>
        <v>Doses</v>
      </c>
      <c r="B2907" s="5" t="str">
        <f>INDEX('DCM CARDS LOOKUP - HIDDEN'!$P$4:$AF$8890,MATCH(N2907,'DCM CARDS LOOKUP - HIDDEN'!$O$4:$O$8890,0),$I2907)</f>
        <v>12 Doses</v>
      </c>
      <c r="C2907" s="5" t="str">
        <f>INDEX('DCM CARDS LOOKUP - HIDDEN'!$P$4:$AF$8890,MATCH(O2907,'DCM CARDS LOOKUP - HIDDEN'!$O$4:$O$8890,0),$I2907)</f>
        <v>60 Doses</v>
      </c>
      <c r="D2907" s="5" t="str">
        <f>INDEX('DCM CARDS LOOKUP - HIDDEN'!$P$4:$AF$8890,MATCH(P2907,'DCM CARDS LOOKUP - HIDDEN'!$O$4:$O$8890,0),$I2907)</f>
        <v>12 Doses</v>
      </c>
      <c r="E2907" s="5" t="str">
        <f>INDEX('DCM CARDS LOOKUP - HIDDEN'!$P$4:$AF$8890,MATCH(Q2907,'DCM CARDS LOOKUP - HIDDEN'!$O$4:$O$8890,0),$I2907)</f>
        <v>60 Doses</v>
      </c>
      <c r="F2907" s="5" t="str">
        <f>INDEX('DCM CARDS LOOKUP - HIDDEN'!$P$4:$AF$8890,MATCH(R2907,'DCM CARDS LOOKUP - HIDDEN'!$O$4:$O$8890,0),$I2907)</f>
        <v>30 Doses</v>
      </c>
      <c r="G2907" s="42"/>
      <c r="I2907" s="4">
        <v>5</v>
      </c>
      <c r="N2907">
        <f>K2903*10000+L2903*100+B2901</f>
        <v>101101</v>
      </c>
      <c r="O2907">
        <f>K2903*10000+L2903*100+C2901</f>
        <v>101102</v>
      </c>
      <c r="P2907">
        <f>K2903*10000+L2903*100+D2901</f>
        <v>101103</v>
      </c>
      <c r="Q2907">
        <f>K2903*10000+L2903*100+E2881</f>
        <v>101104</v>
      </c>
      <c r="R2907">
        <f>K2903*10000+L2903*100+F2881</f>
        <v>101105</v>
      </c>
    </row>
    <row r="2908" spans="1:18">
      <c r="A2908" s="10" t="str">
        <f>INDEX(REFERENCE!$B$2:$K$2,1,'EXAMPLE OF CHOICE CARDS'!I2908)</f>
        <v>flavor</v>
      </c>
      <c r="B2908" s="5" t="str">
        <f>INDEX('DCM CARDS LOOKUP - HIDDEN'!$P$4:$AF$8890,MATCH(N2908,'DCM CARDS LOOKUP - HIDDEN'!$O$4:$O$8890,0),$I2908)</f>
        <v>Honey Lemon</v>
      </c>
      <c r="C2908" s="5" t="str">
        <f>INDEX('DCM CARDS LOOKUP - HIDDEN'!$P$4:$AF$8890,MATCH(O2908,'DCM CARDS LOOKUP - HIDDEN'!$O$4:$O$8890,0),$I2908)</f>
        <v>-</v>
      </c>
      <c r="D2908" s="5" t="str">
        <f>INDEX('DCM CARDS LOOKUP - HIDDEN'!$P$4:$AF$8890,MATCH(P2908,'DCM CARDS LOOKUP - HIDDEN'!$O$4:$O$8890,0),$I2908)</f>
        <v>Honey</v>
      </c>
      <c r="E2908" s="5" t="str">
        <f>INDEX('DCM CARDS LOOKUP - HIDDEN'!$P$4:$AF$8890,MATCH(Q2908,'DCM CARDS LOOKUP - HIDDEN'!$O$4:$O$8890,0),$I2908)</f>
        <v>Cherry</v>
      </c>
      <c r="F2908" s="5" t="str">
        <f>INDEX('DCM CARDS LOOKUP - HIDDEN'!$P$4:$AF$8890,MATCH(R2908,'DCM CARDS LOOKUP - HIDDEN'!$O$4:$O$8890,0),$I2908)</f>
        <v>Mixed Berry</v>
      </c>
      <c r="G2908" s="42"/>
      <c r="I2908" s="4">
        <v>6</v>
      </c>
      <c r="N2908">
        <f>K2903*10000+L2903*100+B2901</f>
        <v>101101</v>
      </c>
      <c r="O2908">
        <f>K2903*10000+L2903*100+C2901</f>
        <v>101102</v>
      </c>
      <c r="P2908">
        <f>K2903*10000+L2903*100+D2901</f>
        <v>101103</v>
      </c>
      <c r="Q2908">
        <f>K2903*10000+L2903*100+E2881</f>
        <v>101104</v>
      </c>
      <c r="R2908">
        <f>K2903*10000+L2903*100+F2881</f>
        <v>101105</v>
      </c>
    </row>
    <row r="2909" spans="1:18" ht="15" customHeight="1">
      <c r="A2909" s="10" t="str">
        <f>INDEX(REFERENCE!$B$2:$K$2,1,'EXAMPLE OF CHOICE CARDS'!I2909)</f>
        <v>Price</v>
      </c>
      <c r="B2909" s="29">
        <f>INDEX('DCM CARDS LOOKUP - HIDDEN'!$P$4:$AF$8890,MATCH(N2909,'DCM CARDS LOOKUP - HIDDEN'!$O$4:$O$8890,0),$I2909)</f>
        <v>10</v>
      </c>
      <c r="C2909" s="29">
        <f>INDEX('DCM CARDS LOOKUP - HIDDEN'!$P$4:$AF$8890,MATCH(O2909,'DCM CARDS LOOKUP - HIDDEN'!$O$4:$O$8890,0),$I2909)</f>
        <v>38</v>
      </c>
      <c r="D2909" s="29">
        <f>INDEX('DCM CARDS LOOKUP - HIDDEN'!$P$4:$AF$8890,MATCH(P2909,'DCM CARDS LOOKUP - HIDDEN'!$O$4:$O$8890,0),$I2909)</f>
        <v>12</v>
      </c>
      <c r="E2909" s="29">
        <f>INDEX('DCM CARDS LOOKUP - HIDDEN'!$P$4:$AF$8890,MATCH(Q2909,'DCM CARDS LOOKUP - HIDDEN'!$O$4:$O$8890,0),$I2909)</f>
        <v>12</v>
      </c>
      <c r="F2909" s="29">
        <f>INDEX('DCM CARDS LOOKUP - HIDDEN'!$P$4:$AF$8890,MATCH(R2909,'DCM CARDS LOOKUP - HIDDEN'!$O$4:$O$8890,0),$I2909)</f>
        <v>16</v>
      </c>
      <c r="G2909" s="42"/>
      <c r="I2909" s="4">
        <v>7</v>
      </c>
      <c r="N2909">
        <f>K2903*10000+L2903*100+B2901</f>
        <v>101101</v>
      </c>
      <c r="O2909">
        <f>K2903*10000+L2903*100+C2901</f>
        <v>101102</v>
      </c>
      <c r="P2909">
        <f>K2903*10000+L2903*100+D2901</f>
        <v>101103</v>
      </c>
      <c r="Q2909">
        <f>K2903*10000+L2903*100+E2881</f>
        <v>101104</v>
      </c>
      <c r="R2909">
        <f>K2903*10000+L2903*100+F2881</f>
        <v>101105</v>
      </c>
    </row>
    <row r="2910" spans="1:18" ht="15" hidden="1" customHeight="1">
      <c r="A2910" s="10">
        <f>INDEX(REFERENCE!$B$2:$K$2,1,'EXAMPLE OF CHOICE CARDS'!I2910)</f>
        <v>0</v>
      </c>
      <c r="B2910" s="29">
        <f>INDEX('DCM CARDS LOOKUP - HIDDEN'!$P$4:$AF$8890,MATCH(N2910,'DCM CARDS LOOKUP - HIDDEN'!$O$4:$O$8890,0),$I2910)</f>
        <v>0</v>
      </c>
      <c r="C2910" s="29">
        <f>INDEX('DCM CARDS LOOKUP - HIDDEN'!$P$4:$AF$8890,MATCH(O2910,'DCM CARDS LOOKUP - HIDDEN'!$O$4:$O$8890,0),$I2910)</f>
        <v>0</v>
      </c>
      <c r="D2910" s="29">
        <f>INDEX('DCM CARDS LOOKUP - HIDDEN'!$P$4:$AF$8890,MATCH(P2910,'DCM CARDS LOOKUP - HIDDEN'!$O$4:$O$8890,0),$I2910)</f>
        <v>0</v>
      </c>
      <c r="E2910" s="29">
        <f>INDEX('DCM CARDS LOOKUP - HIDDEN'!$P$4:$AF$8890,MATCH(Q2910,'DCM CARDS LOOKUP - HIDDEN'!$O$4:$O$8890,0),$I2910)</f>
        <v>0</v>
      </c>
      <c r="F2910" s="29">
        <f>INDEX('DCM CARDS LOOKUP - HIDDEN'!$P$4:$AF$8890,MATCH(R2910,'DCM CARDS LOOKUP - HIDDEN'!$O$4:$O$8890,0),$I2910)</f>
        <v>0</v>
      </c>
      <c r="G2910" s="42"/>
      <c r="I2910" s="4">
        <v>8</v>
      </c>
      <c r="N2910">
        <f>K2903*10000+L2903*100+B2901</f>
        <v>101101</v>
      </c>
      <c r="O2910">
        <f>K2903*10000+L2903*100+C2901</f>
        <v>101102</v>
      </c>
      <c r="P2910">
        <f>K2903*10000+L2903*100+D2901</f>
        <v>101103</v>
      </c>
      <c r="Q2910">
        <f>K2903*10000+L2903*100+E2881</f>
        <v>101104</v>
      </c>
      <c r="R2910">
        <f>K2903*10000+L2903*100+F2881</f>
        <v>101105</v>
      </c>
    </row>
    <row r="2911" spans="1:18" ht="15" hidden="1" customHeight="1">
      <c r="A2911" s="10">
        <f>INDEX(REFERENCE!$B$2:$K$2,1,'EXAMPLE OF CHOICE CARDS'!I2911)</f>
        <v>0</v>
      </c>
      <c r="B2911" s="5">
        <f>INDEX('DCM CARDS LOOKUP - HIDDEN'!$P$4:$AF$8890,MATCH(N2911,'DCM CARDS LOOKUP - HIDDEN'!$O$4:$O$8890,0),$I2911)</f>
        <v>0</v>
      </c>
      <c r="C2911" s="5">
        <f>INDEX('DCM CARDS LOOKUP - HIDDEN'!$P$4:$AF$8890,MATCH(O2911,'DCM CARDS LOOKUP - HIDDEN'!$O$4:$O$8890,0),$I2911)</f>
        <v>0</v>
      </c>
      <c r="D2911" s="5">
        <f>INDEX('DCM CARDS LOOKUP - HIDDEN'!$P$4:$AF$8890,MATCH(P2911,'DCM CARDS LOOKUP - HIDDEN'!$O$4:$O$8890,0),$I2911)</f>
        <v>0</v>
      </c>
      <c r="E2911" s="5">
        <f>INDEX('DCM CARDS LOOKUP - HIDDEN'!$P$4:$AF$8890,MATCH(Q2911,'DCM CARDS LOOKUP - HIDDEN'!$O$4:$O$8890,0),$I2911)</f>
        <v>0</v>
      </c>
      <c r="F2911" s="5">
        <f>INDEX('DCM CARDS LOOKUP - HIDDEN'!$P$4:$AF$8890,MATCH(R2911,'DCM CARDS LOOKUP - HIDDEN'!$O$4:$O$8890,0),$I2911)</f>
        <v>0</v>
      </c>
      <c r="G2911" s="42"/>
      <c r="I2911" s="4">
        <v>9</v>
      </c>
      <c r="N2911">
        <f>K2903*10000+L2903*100+B2901</f>
        <v>101101</v>
      </c>
      <c r="O2911">
        <f>K2903*10000+L2903*100+C2901</f>
        <v>101102</v>
      </c>
      <c r="P2911">
        <f>K2903*10000+L2903*100+D2901</f>
        <v>101103</v>
      </c>
      <c r="Q2911">
        <f>K2903*10000+L2903*100+E2881</f>
        <v>101104</v>
      </c>
      <c r="R2911">
        <f>K2903*10000+L2903*100+F2881</f>
        <v>101105</v>
      </c>
    </row>
    <row r="2912" spans="1:18" ht="15" hidden="1" customHeight="1">
      <c r="A2912" s="10">
        <f>INDEX(REFERENCE!$B$2:$K$2,1,'EXAMPLE OF CHOICE CARDS'!I2912)</f>
        <v>0</v>
      </c>
      <c r="B2912" s="5">
        <f>INDEX('DCM CARDS LOOKUP - HIDDEN'!$P$4:$AF$8890,MATCH(N2912,'DCM CARDS LOOKUP - HIDDEN'!$O$4:$O$8890,0),$I2912)</f>
        <v>0</v>
      </c>
      <c r="C2912" s="5">
        <f>INDEX('DCM CARDS LOOKUP - HIDDEN'!$P$4:$AF$8890,MATCH(O2912,'DCM CARDS LOOKUP - HIDDEN'!$O$4:$O$8890,0),$I2912)</f>
        <v>0</v>
      </c>
      <c r="D2912" s="5">
        <f>INDEX('DCM CARDS LOOKUP - HIDDEN'!$P$4:$AF$8890,MATCH(P2912,'DCM CARDS LOOKUP - HIDDEN'!$O$4:$O$8890,0),$I2912)</f>
        <v>0</v>
      </c>
      <c r="E2912" s="5">
        <f>INDEX('DCM CARDS LOOKUP - HIDDEN'!$P$4:$AF$8890,MATCH(Q2912,'DCM CARDS LOOKUP - HIDDEN'!$O$4:$O$8890,0),$I2912)</f>
        <v>0</v>
      </c>
      <c r="F2912" s="5">
        <f>INDEX('DCM CARDS LOOKUP - HIDDEN'!$P$4:$AF$8890,MATCH(R2912,'DCM CARDS LOOKUP - HIDDEN'!$O$4:$O$8890,0),$I2912)</f>
        <v>0</v>
      </c>
      <c r="G2912" s="42"/>
      <c r="I2912" s="4">
        <v>10</v>
      </c>
      <c r="N2912">
        <f>K2903*10000+L2903*100+B2901</f>
        <v>101101</v>
      </c>
      <c r="O2912">
        <f>K2903*10000+L2903*100+C2901</f>
        <v>101102</v>
      </c>
      <c r="P2912">
        <f>K2903*10000+L2903*100+D2901</f>
        <v>101103</v>
      </c>
      <c r="Q2912">
        <f>K2903*10000+L2903*100+E2881</f>
        <v>101104</v>
      </c>
      <c r="R2912">
        <f>K2903*10000+L2903*100+F2881</f>
        <v>101105</v>
      </c>
    </row>
    <row r="2913" spans="1:18" ht="15" hidden="1" customHeight="1">
      <c r="A2913" s="10" t="e">
        <f>INDEX(REFERENCE!$B$2:$K$2,1,'EXAMPLE OF CHOICE CARDS'!I2913)</f>
        <v>#REF!</v>
      </c>
      <c r="B2913" s="5">
        <f>INDEX('DCM CARDS LOOKUP - HIDDEN'!$P$4:$AF$8890,MATCH(N2913,'DCM CARDS LOOKUP - HIDDEN'!$O$4:$O$8890,0),$I2913)</f>
        <v>0</v>
      </c>
      <c r="C2913" s="5">
        <f>INDEX('DCM CARDS LOOKUP - HIDDEN'!$P$4:$AF$8890,MATCH(O2913,'DCM CARDS LOOKUP - HIDDEN'!$O$4:$O$8890,0),$I2913)</f>
        <v>0</v>
      </c>
      <c r="D2913" s="5">
        <f>INDEX('DCM CARDS LOOKUP - HIDDEN'!$P$4:$AF$8890,MATCH(P2913,'DCM CARDS LOOKUP - HIDDEN'!$O$4:$O$8890,0),$I2913)</f>
        <v>0</v>
      </c>
      <c r="E2913" s="24"/>
      <c r="F2913" s="24"/>
      <c r="G2913" s="42"/>
      <c r="I2913" s="4">
        <v>11</v>
      </c>
      <c r="N2913">
        <f>K2903*10000+L2903*100+B2901</f>
        <v>101101</v>
      </c>
      <c r="O2913">
        <f>K2903*10000+L2903*100+C2901</f>
        <v>101102</v>
      </c>
      <c r="P2913">
        <f>K2903*10000+L2903*100+D2901</f>
        <v>101103</v>
      </c>
      <c r="Q2913">
        <f>K2903*10000+L2903*100+E2881</f>
        <v>101104</v>
      </c>
      <c r="R2913">
        <f>K2903*10000+L2903*100+F2881</f>
        <v>101105</v>
      </c>
    </row>
    <row r="2914" spans="1:18" ht="15" hidden="1" customHeight="1">
      <c r="A2914" s="10" t="e">
        <f>INDEX(REFERENCE!$B$2:$K$2,1,'EXAMPLE OF CHOICE CARDS'!I2914)</f>
        <v>#REF!</v>
      </c>
      <c r="B2914" s="5">
        <f>INDEX('DCM CARDS LOOKUP - HIDDEN'!$P$4:$AF$8890,MATCH(N2914,'DCM CARDS LOOKUP - HIDDEN'!$O$4:$O$8890,0),$I2914)</f>
        <v>0</v>
      </c>
      <c r="C2914" s="5">
        <f>INDEX('DCM CARDS LOOKUP - HIDDEN'!$P$4:$AF$8890,MATCH(O2914,'DCM CARDS LOOKUP - HIDDEN'!$O$4:$O$8890,0),$I2914)</f>
        <v>0</v>
      </c>
      <c r="D2914" s="5">
        <f>INDEX('DCM CARDS LOOKUP - HIDDEN'!$P$4:$AF$8890,MATCH(P2914,'DCM CARDS LOOKUP - HIDDEN'!$O$4:$O$8890,0),$I2914)</f>
        <v>0</v>
      </c>
      <c r="E2914" s="24"/>
      <c r="F2914" s="24"/>
      <c r="G2914" s="42"/>
      <c r="I2914" s="4">
        <v>12</v>
      </c>
      <c r="N2914">
        <f>K2903*10000+L2903*100+B2901</f>
        <v>101101</v>
      </c>
      <c r="O2914">
        <f>K2903*10000+L2903*100+C2901</f>
        <v>101102</v>
      </c>
      <c r="P2914">
        <f>K2903*10000+L2903*100+D2901</f>
        <v>101103</v>
      </c>
      <c r="Q2914">
        <f>K2903*10000+L2903*100+E2881</f>
        <v>101104</v>
      </c>
      <c r="R2914">
        <f>K2903*10000+L2903*100+F2881</f>
        <v>101105</v>
      </c>
    </row>
    <row r="2915" spans="1:18" ht="15" hidden="1" customHeight="1">
      <c r="A2915" s="10" t="e">
        <f>INDEX(REFERENCE!$B$2:$K$2,1,'EXAMPLE OF CHOICE CARDS'!I2915)</f>
        <v>#REF!</v>
      </c>
      <c r="B2915" s="5">
        <f>INDEX('DCM CARDS LOOKUP - HIDDEN'!$P$4:$AF$8890,MATCH(N2915,'DCM CARDS LOOKUP - HIDDEN'!$O$4:$O$8890,0),$I2915)</f>
        <v>0</v>
      </c>
      <c r="C2915" s="5">
        <f>INDEX('DCM CARDS LOOKUP - HIDDEN'!$P$4:$AF$8890,MATCH(O2915,'DCM CARDS LOOKUP - HIDDEN'!$O$4:$O$8890,0),$I2915)</f>
        <v>0</v>
      </c>
      <c r="D2915" s="5">
        <f>INDEX('DCM CARDS LOOKUP - HIDDEN'!$P$4:$AF$8890,MATCH(P2915,'DCM CARDS LOOKUP - HIDDEN'!$O$4:$O$8890,0),$I2915)</f>
        <v>0</v>
      </c>
      <c r="E2915" s="24"/>
      <c r="F2915" s="24"/>
      <c r="G2915" s="42"/>
      <c r="I2915" s="4">
        <v>13</v>
      </c>
      <c r="N2915">
        <f>K2903*10000+L2903*100+B2901</f>
        <v>101101</v>
      </c>
      <c r="O2915">
        <f>K2903*10000+L2903*100+C2901</f>
        <v>101102</v>
      </c>
      <c r="P2915">
        <f>K2903*10000+L2903*100+D2901</f>
        <v>101103</v>
      </c>
      <c r="Q2915">
        <f>K2903*10000+L2903*100+E2881</f>
        <v>101104</v>
      </c>
      <c r="R2915">
        <f>K2903*10000+L2903*100+F2881</f>
        <v>101105</v>
      </c>
    </row>
    <row r="2916" spans="1:18" ht="15" hidden="1" customHeight="1">
      <c r="A2916" s="10" t="e">
        <f>INDEX(REFERENCE!$B$2:$K$2,1,'EXAMPLE OF CHOICE CARDS'!I2916)</f>
        <v>#REF!</v>
      </c>
      <c r="B2916" s="5">
        <f>INDEX('DCM CARDS LOOKUP - HIDDEN'!$P$4:$AF$8890,MATCH(N2916,'DCM CARDS LOOKUP - HIDDEN'!$O$4:$O$8890,0),$I2916)</f>
        <v>0</v>
      </c>
      <c r="C2916" s="5">
        <f>INDEX('DCM CARDS LOOKUP - HIDDEN'!$P$4:$AF$8890,MATCH(O2916,'DCM CARDS LOOKUP - HIDDEN'!$O$4:$O$8890,0),$I2916)</f>
        <v>0</v>
      </c>
      <c r="D2916" s="5">
        <f>INDEX('DCM CARDS LOOKUP - HIDDEN'!$P$4:$AF$8890,MATCH(P2916,'DCM CARDS LOOKUP - HIDDEN'!$O$4:$O$8890,0),$I2916)</f>
        <v>0</v>
      </c>
      <c r="E2916" s="24"/>
      <c r="F2916" s="24"/>
      <c r="G2916" s="43"/>
      <c r="I2916" s="4">
        <v>14</v>
      </c>
      <c r="N2916">
        <f>K2903*10000+L2903*100+B2901</f>
        <v>101101</v>
      </c>
      <c r="O2916">
        <f>K2903*10000+L2903*100+C2901</f>
        <v>101102</v>
      </c>
      <c r="P2916">
        <f>K2903*10000+L2903*100+D2901</f>
        <v>101103</v>
      </c>
      <c r="Q2916">
        <f>K2903*10000+L2903*100+E2881</f>
        <v>101104</v>
      </c>
      <c r="R2916">
        <f>K2903*10000+L2903*100+F2881</f>
        <v>101105</v>
      </c>
    </row>
    <row r="2917" spans="1:18">
      <c r="A2917" s="2"/>
      <c r="B2917" s="5"/>
      <c r="C2917" s="5"/>
      <c r="D2917" s="5"/>
      <c r="E2917" s="5"/>
      <c r="F2917" s="5"/>
      <c r="G2917" s="5"/>
      <c r="I2917" s="13"/>
    </row>
    <row r="2918" spans="1:18">
      <c r="A2918" s="6"/>
      <c r="B2918" s="7">
        <v>1</v>
      </c>
      <c r="C2918" s="7">
        <v>2</v>
      </c>
      <c r="D2918" s="7">
        <v>3</v>
      </c>
      <c r="E2918" s="7">
        <v>4</v>
      </c>
      <c r="F2918" s="7">
        <v>5</v>
      </c>
      <c r="G2918" s="7">
        <v>9</v>
      </c>
      <c r="I2918" s="13"/>
    </row>
    <row r="2921" spans="1:18">
      <c r="A2921" s="1" t="str">
        <f>"Version "&amp;K2923&amp;"; Task"&amp;L2923</f>
        <v>Version 10; Task12</v>
      </c>
      <c r="B2921" s="4">
        <v>1</v>
      </c>
      <c r="C2921" s="4">
        <v>2</v>
      </c>
      <c r="D2921" s="4">
        <v>3</v>
      </c>
      <c r="E2921" s="4">
        <f>E2901</f>
        <v>4</v>
      </c>
      <c r="F2921" s="4">
        <f>F2901</f>
        <v>5</v>
      </c>
      <c r="I2921" s="13"/>
    </row>
    <row r="2922" spans="1:18" ht="15" customHeight="1">
      <c r="A2922" s="11" t="s">
        <v>8</v>
      </c>
      <c r="B2922" s="12" t="s">
        <v>9</v>
      </c>
      <c r="C2922" s="12" t="s">
        <v>10</v>
      </c>
      <c r="D2922" s="12" t="s">
        <v>11</v>
      </c>
      <c r="E2922" s="23" t="s">
        <v>20</v>
      </c>
      <c r="F2922" s="23" t="s">
        <v>21</v>
      </c>
      <c r="G2922" s="41" t="s">
        <v>15</v>
      </c>
      <c r="I2922" s="13"/>
      <c r="K2922" t="s">
        <v>12</v>
      </c>
      <c r="L2922" t="s">
        <v>1</v>
      </c>
    </row>
    <row r="2923" spans="1:18">
      <c r="A2923" s="10" t="str">
        <f>INDEX(REFERENCE!$B$2:$K$2,1,'EXAMPLE OF CHOICE CARDS'!I2923)</f>
        <v>Brand</v>
      </c>
      <c r="B2923" s="5" t="str">
        <f>INDEX('DCM CARDS LOOKUP - HIDDEN'!$P$4:$AF$8890,MATCH(N2923,'DCM CARDS LOOKUP - HIDDEN'!$O$4:$O$8890,0),$I2923)</f>
        <v>Robitussin</v>
      </c>
      <c r="C2923" s="5" t="str">
        <f>INDEX('DCM CARDS LOOKUP - HIDDEN'!$P$4:$AF$8890,MATCH(O2923,'DCM CARDS LOOKUP - HIDDEN'!$O$4:$O$8890,0),$I2923)</f>
        <v>Emergen-C</v>
      </c>
      <c r="D2923" s="5" t="str">
        <f>INDEX('DCM CARDS LOOKUP - HIDDEN'!$P$4:$AF$8890,MATCH(P2923,'DCM CARDS LOOKUP - HIDDEN'!$O$4:$O$8890,0),$I2923)</f>
        <v>Equate</v>
      </c>
      <c r="E2923" s="5" t="str">
        <f>INDEX('DCM CARDS LOOKUP - HIDDEN'!$P$4:$AF$8890,MATCH(Q2923,'DCM CARDS LOOKUP - HIDDEN'!$O$4:$O$8890,0),$I2923)</f>
        <v>Sambucol</v>
      </c>
      <c r="F2923" s="5" t="str">
        <f>INDEX('DCM CARDS LOOKUP - HIDDEN'!$P$4:$AF$8890,MATCH(R2923,'DCM CARDS LOOKUP - HIDDEN'!$O$4:$O$8890,0),$I2923)</f>
        <v>Tylenol Cold &amp; Flu</v>
      </c>
      <c r="G2923" s="42"/>
      <c r="I2923" s="4">
        <v>1</v>
      </c>
      <c r="K2923">
        <f>IF(L2903=15,K2903+1,K2903)</f>
        <v>10</v>
      </c>
      <c r="L2923">
        <f>IF(L2903&lt;15,L2903+1,1)</f>
        <v>12</v>
      </c>
      <c r="N2923">
        <f>K2923*10000+L2923*100+B2921</f>
        <v>101201</v>
      </c>
      <c r="O2923">
        <f>K2923*10000+L2923*100+C2921</f>
        <v>101202</v>
      </c>
      <c r="P2923">
        <f>K2923*10000+L2923*100+D2921</f>
        <v>101203</v>
      </c>
      <c r="Q2923">
        <f>K2923*10000+L2923*100+E2901</f>
        <v>101204</v>
      </c>
      <c r="R2923">
        <f>K2923*10000+L2923*100+F2901</f>
        <v>101205</v>
      </c>
    </row>
    <row r="2924" spans="1:18">
      <c r="A2924" s="10" t="str">
        <f>INDEX(REFERENCE!$B$2:$K$2,1,'EXAMPLE OF CHOICE CARDS'!I2924)</f>
        <v>Format</v>
      </c>
      <c r="B2924" s="5" t="str">
        <f>INDEX('DCM CARDS LOOKUP - HIDDEN'!$P$4:$AF$8890,MATCH(N2924,'DCM CARDS LOOKUP - HIDDEN'!$O$4:$O$8890,0),$I2924)</f>
        <v>Syrup/liquid</v>
      </c>
      <c r="C2924" s="5" t="str">
        <f>INDEX('DCM CARDS LOOKUP - HIDDEN'!$P$4:$AF$8890,MATCH(O2924,'DCM CARDS LOOKUP - HIDDEN'!$O$4:$O$8890,0),$I2924)</f>
        <v>Hot liquid powder packet</v>
      </c>
      <c r="D2924" s="5" t="str">
        <f>INDEX('DCM CARDS LOOKUP - HIDDEN'!$P$4:$AF$8890,MATCH(P2924,'DCM CARDS LOOKUP - HIDDEN'!$O$4:$O$8890,0),$I2924)</f>
        <v>Nasal Spray</v>
      </c>
      <c r="E2924" s="5" t="str">
        <f>INDEX('DCM CARDS LOOKUP - HIDDEN'!$P$4:$AF$8890,MATCH(Q2924,'DCM CARDS LOOKUP - HIDDEN'!$O$4:$O$8890,0),$I2924)</f>
        <v>Effervescent Tablets</v>
      </c>
      <c r="F2924" s="5" t="str">
        <f>INDEX('DCM CARDS LOOKUP - HIDDEN'!$P$4:$AF$8890,MATCH(R2924,'DCM CARDS LOOKUP - HIDDEN'!$O$4:$O$8890,0),$I2924)</f>
        <v>Powder packet</v>
      </c>
      <c r="G2924" s="42"/>
      <c r="I2924" s="4">
        <v>2</v>
      </c>
      <c r="N2924">
        <f>K2923*10000+L2923*100+B2921</f>
        <v>101201</v>
      </c>
      <c r="O2924">
        <f>K2923*10000+L2923*100+C2921</f>
        <v>101202</v>
      </c>
      <c r="P2924">
        <f>K2923*10000+L2923*100+D2921</f>
        <v>101203</v>
      </c>
      <c r="Q2924">
        <f>K2923*10000+L2923*100+E2901</f>
        <v>101204</v>
      </c>
      <c r="R2924">
        <f>K2923*10000+L2923*100+F2901</f>
        <v>101205</v>
      </c>
    </row>
    <row r="2925" spans="1:18">
      <c r="A2925" s="10" t="str">
        <f>INDEX(REFERENCE!$B$2:$K$2,1,'EXAMPLE OF CHOICE CARDS'!I2925)</f>
        <v>Symptoms</v>
      </c>
      <c r="B2925" s="5" t="str">
        <f>INDEX('DCM CARDS LOOKUP - HIDDEN'!$P$4:$AF$8890,MATCH(N2925,'DCM CARDS LOOKUP - HIDDEN'!$O$4:$O$8890,0),$I2925)</f>
        <v>Head Pain Relief</v>
      </c>
      <c r="C2925" s="5" t="str">
        <f>INDEX('DCM CARDS LOOKUP - HIDDEN'!$P$4:$AF$8890,MATCH(O2925,'DCM CARDS LOOKUP - HIDDEN'!$O$4:$O$8890,0),$I2925)</f>
        <v>Sore throat relief</v>
      </c>
      <c r="D2925" s="5" t="str">
        <f>INDEX('DCM CARDS LOOKUP - HIDDEN'!$P$4:$AF$8890,MATCH(P2925,'DCM CARDS LOOKUP - HIDDEN'!$O$4:$O$8890,0),$I2925)</f>
        <v>Fever relief</v>
      </c>
      <c r="E2925" s="5" t="str">
        <f>INDEX('DCM CARDS LOOKUP - HIDDEN'!$P$4:$AF$8890,MATCH(Q2925,'DCM CARDS LOOKUP - HIDDEN'!$O$4:$O$8890,0),$I2925)</f>
        <v>Flu/ Severe cold Relief</v>
      </c>
      <c r="F2925" s="5" t="str">
        <f>INDEX('DCM CARDS LOOKUP - HIDDEN'!$P$4:$AF$8890,MATCH(R2925,'DCM CARDS LOOKUP - HIDDEN'!$O$4:$O$8890,0),$I2925)</f>
        <v>Strengthens Immune System</v>
      </c>
      <c r="G2925" s="42"/>
      <c r="I2925" s="4">
        <v>3</v>
      </c>
      <c r="N2925">
        <f>K2923*10000+L2923*100+B2921</f>
        <v>101201</v>
      </c>
      <c r="O2925">
        <f>K2923*10000+L2923*100+C2921</f>
        <v>101202</v>
      </c>
      <c r="P2925">
        <f>K2923*10000+L2923*100+D2921</f>
        <v>101203</v>
      </c>
      <c r="Q2925">
        <f>K2923*10000+L2923*100+E2901</f>
        <v>101204</v>
      </c>
      <c r="R2925">
        <f>K2923*10000+L2923*100+F2901</f>
        <v>101205</v>
      </c>
    </row>
    <row r="2926" spans="1:18" ht="30">
      <c r="A2926" s="10" t="str">
        <f>INDEX(REFERENCE!$B$2:$K$2,1,'EXAMPLE OF CHOICE CARDS'!I2926)</f>
        <v>Benefit</v>
      </c>
      <c r="B2926" s="5" t="str">
        <f>INDEX('DCM CARDS LOOKUP - HIDDEN'!$P$4:$AF$8890,MATCH(N2926,'DCM CARDS LOOKUP - HIDDEN'!$O$4:$O$8890,0),$I2926)</f>
        <v>Treats Sneezing</v>
      </c>
      <c r="C2926" s="5" t="str">
        <f>INDEX('DCM CARDS LOOKUP - HIDDEN'!$P$4:$AF$8890,MATCH(O2926,'DCM CARDS LOOKUP - HIDDEN'!$O$4:$O$8890,0),$I2926)</f>
        <v>Sugar Free</v>
      </c>
      <c r="D2926" s="5" t="str">
        <f>INDEX('DCM CARDS LOOKUP - HIDDEN'!$P$4:$AF$8890,MATCH(P2926,'DCM CARDS LOOKUP - HIDDEN'!$O$4:$O$8890,0),$I2926)</f>
        <v>Helps me sleep</v>
      </c>
      <c r="E2926" s="5" t="str">
        <f>INDEX('DCM CARDS LOOKUP - HIDDEN'!$P$4:$AF$8890,MATCH(Q2926,'DCM CARDS LOOKUP - HIDDEN'!$O$4:$O$8890,0),$I2926)</f>
        <v>Drug free</v>
      </c>
      <c r="F2926" s="5" t="str">
        <f>INDEX('DCM CARDS LOOKUP - HIDDEN'!$P$4:$AF$8890,MATCH(R2926,'DCM CARDS LOOKUP - HIDDEN'!$O$4:$O$8890,0),$I2926)</f>
        <v>For Daytime Use/Anytime Use</v>
      </c>
      <c r="G2926" s="42"/>
      <c r="I2926" s="4">
        <v>4</v>
      </c>
      <c r="N2926">
        <f>K2923*10000+L2923*100+B2921</f>
        <v>101201</v>
      </c>
      <c r="O2926">
        <f>K2923*10000+L2923*100+C2921</f>
        <v>101202</v>
      </c>
      <c r="P2926">
        <f>K2923*10000+L2923*100+D2921</f>
        <v>101203</v>
      </c>
      <c r="Q2926">
        <f>K2923*10000+L2923*100+E2901</f>
        <v>101204</v>
      </c>
      <c r="R2926">
        <f>K2923*10000+L2923*100+F2901</f>
        <v>101205</v>
      </c>
    </row>
    <row r="2927" spans="1:18">
      <c r="A2927" s="10" t="str">
        <f>INDEX(REFERENCE!$B$2:$K$2,1,'EXAMPLE OF CHOICE CARDS'!I2927)</f>
        <v>Doses</v>
      </c>
      <c r="B2927" s="5" t="str">
        <f>INDEX('DCM CARDS LOOKUP - HIDDEN'!$P$4:$AF$8890,MATCH(N2927,'DCM CARDS LOOKUP - HIDDEN'!$O$4:$O$8890,0),$I2927)</f>
        <v>12 Doses</v>
      </c>
      <c r="C2927" s="5" t="str">
        <f>INDEX('DCM CARDS LOOKUP - HIDDEN'!$P$4:$AF$8890,MATCH(O2927,'DCM CARDS LOOKUP - HIDDEN'!$O$4:$O$8890,0),$I2927)</f>
        <v>90 Doses</v>
      </c>
      <c r="D2927" s="5" t="str">
        <f>INDEX('DCM CARDS LOOKUP - HIDDEN'!$P$4:$AF$8890,MATCH(P2927,'DCM CARDS LOOKUP - HIDDEN'!$O$4:$O$8890,0),$I2927)</f>
        <v>30 Doses</v>
      </c>
      <c r="E2927" s="5" t="str">
        <f>INDEX('DCM CARDS LOOKUP - HIDDEN'!$P$4:$AF$8890,MATCH(Q2927,'DCM CARDS LOOKUP - HIDDEN'!$O$4:$O$8890,0),$I2927)</f>
        <v>60 Doses</v>
      </c>
      <c r="F2927" s="5" t="str">
        <f>INDEX('DCM CARDS LOOKUP - HIDDEN'!$P$4:$AF$8890,MATCH(R2927,'DCM CARDS LOOKUP - HIDDEN'!$O$4:$O$8890,0),$I2927)</f>
        <v>6 Doses</v>
      </c>
      <c r="G2927" s="42"/>
      <c r="I2927" s="4">
        <v>5</v>
      </c>
      <c r="N2927">
        <f>K2923*10000+L2923*100+B2921</f>
        <v>101201</v>
      </c>
      <c r="O2927">
        <f>K2923*10000+L2923*100+C2921</f>
        <v>101202</v>
      </c>
      <c r="P2927">
        <f>K2923*10000+L2923*100+D2921</f>
        <v>101203</v>
      </c>
      <c r="Q2927">
        <f>K2923*10000+L2923*100+E2901</f>
        <v>101204</v>
      </c>
      <c r="R2927">
        <f>K2923*10000+L2923*100+F2901</f>
        <v>101205</v>
      </c>
    </row>
    <row r="2928" spans="1:18">
      <c r="A2928" s="10" t="str">
        <f>INDEX(REFERENCE!$B$2:$K$2,1,'EXAMPLE OF CHOICE CARDS'!I2928)</f>
        <v>flavor</v>
      </c>
      <c r="B2928" s="5" t="str">
        <f>INDEX('DCM CARDS LOOKUP - HIDDEN'!$P$4:$AF$8890,MATCH(N2928,'DCM CARDS LOOKUP - HIDDEN'!$O$4:$O$8890,0),$I2928)</f>
        <v>Orange</v>
      </c>
      <c r="C2928" s="5" t="str">
        <f>INDEX('DCM CARDS LOOKUP - HIDDEN'!$P$4:$AF$8890,MATCH(O2928,'DCM CARDS LOOKUP - HIDDEN'!$O$4:$O$8890,0),$I2928)</f>
        <v>Elderberry</v>
      </c>
      <c r="D2928" s="5" t="str">
        <f>INDEX('DCM CARDS LOOKUP - HIDDEN'!$P$4:$AF$8890,MATCH(P2928,'DCM CARDS LOOKUP - HIDDEN'!$O$4:$O$8890,0),$I2928)</f>
        <v>-</v>
      </c>
      <c r="E2928" s="5" t="str">
        <f>INDEX('DCM CARDS LOOKUP - HIDDEN'!$P$4:$AF$8890,MATCH(Q2928,'DCM CARDS LOOKUP - HIDDEN'!$O$4:$O$8890,0),$I2928)</f>
        <v>Honey</v>
      </c>
      <c r="F2928" s="5" t="str">
        <f>INDEX('DCM CARDS LOOKUP - HIDDEN'!$P$4:$AF$8890,MATCH(R2928,'DCM CARDS LOOKUP - HIDDEN'!$O$4:$O$8890,0),$I2928)</f>
        <v>Grape</v>
      </c>
      <c r="G2928" s="42"/>
      <c r="I2928" s="4">
        <v>6</v>
      </c>
      <c r="N2928">
        <f>K2923*10000+L2923*100+B2921</f>
        <v>101201</v>
      </c>
      <c r="O2928">
        <f>K2923*10000+L2923*100+C2921</f>
        <v>101202</v>
      </c>
      <c r="P2928">
        <f>K2923*10000+L2923*100+D2921</f>
        <v>101203</v>
      </c>
      <c r="Q2928">
        <f>K2923*10000+L2923*100+E2901</f>
        <v>101204</v>
      </c>
      <c r="R2928">
        <f>K2923*10000+L2923*100+F2901</f>
        <v>101205</v>
      </c>
    </row>
    <row r="2929" spans="1:18" ht="15" customHeight="1">
      <c r="A2929" s="10" t="str">
        <f>INDEX(REFERENCE!$B$2:$K$2,1,'EXAMPLE OF CHOICE CARDS'!I2929)</f>
        <v>Price</v>
      </c>
      <c r="B2929" s="29">
        <f>INDEX('DCM CARDS LOOKUP - HIDDEN'!$P$4:$AF$8890,MATCH(N2929,'DCM CARDS LOOKUP - HIDDEN'!$O$4:$O$8890,0),$I2929)</f>
        <v>5</v>
      </c>
      <c r="C2929" s="29">
        <f>INDEX('DCM CARDS LOOKUP - HIDDEN'!$P$4:$AF$8890,MATCH(O2929,'DCM CARDS LOOKUP - HIDDEN'!$O$4:$O$8890,0),$I2929)</f>
        <v>27</v>
      </c>
      <c r="D2929" s="29">
        <f>INDEX('DCM CARDS LOOKUP - HIDDEN'!$P$4:$AF$8890,MATCH(P2929,'DCM CARDS LOOKUP - HIDDEN'!$O$4:$O$8890,0),$I2929)</f>
        <v>20</v>
      </c>
      <c r="E2929" s="29">
        <f>INDEX('DCM CARDS LOOKUP - HIDDEN'!$P$4:$AF$8890,MATCH(Q2929,'DCM CARDS LOOKUP - HIDDEN'!$O$4:$O$8890,0),$I2929)</f>
        <v>18</v>
      </c>
      <c r="F2929" s="29">
        <f>INDEX('DCM CARDS LOOKUP - HIDDEN'!$P$4:$AF$8890,MATCH(R2929,'DCM CARDS LOOKUP - HIDDEN'!$O$4:$O$8890,0),$I2929)</f>
        <v>7</v>
      </c>
      <c r="G2929" s="42"/>
      <c r="I2929" s="4">
        <v>7</v>
      </c>
      <c r="N2929">
        <f>K2923*10000+L2923*100+B2921</f>
        <v>101201</v>
      </c>
      <c r="O2929">
        <f>K2923*10000+L2923*100+C2921</f>
        <v>101202</v>
      </c>
      <c r="P2929">
        <f>K2923*10000+L2923*100+D2921</f>
        <v>101203</v>
      </c>
      <c r="Q2929">
        <f>K2923*10000+L2923*100+E2901</f>
        <v>101204</v>
      </c>
      <c r="R2929">
        <f>K2923*10000+L2923*100+F2901</f>
        <v>101205</v>
      </c>
    </row>
    <row r="2930" spans="1:18" ht="15" hidden="1" customHeight="1">
      <c r="A2930" s="10">
        <f>INDEX(REFERENCE!$B$2:$K$2,1,'EXAMPLE OF CHOICE CARDS'!I2930)</f>
        <v>0</v>
      </c>
      <c r="B2930" s="29">
        <f>INDEX('DCM CARDS LOOKUP - HIDDEN'!$P$4:$AF$8890,MATCH(N2930,'DCM CARDS LOOKUP - HIDDEN'!$O$4:$O$8890,0),$I2930)</f>
        <v>0</v>
      </c>
      <c r="C2930" s="29">
        <f>INDEX('DCM CARDS LOOKUP - HIDDEN'!$P$4:$AF$8890,MATCH(O2930,'DCM CARDS LOOKUP - HIDDEN'!$O$4:$O$8890,0),$I2930)</f>
        <v>0</v>
      </c>
      <c r="D2930" s="29">
        <f>INDEX('DCM CARDS LOOKUP - HIDDEN'!$P$4:$AF$8890,MATCH(P2930,'DCM CARDS LOOKUP - HIDDEN'!$O$4:$O$8890,0),$I2930)</f>
        <v>0</v>
      </c>
      <c r="E2930" s="29">
        <f>INDEX('DCM CARDS LOOKUP - HIDDEN'!$P$4:$AF$8890,MATCH(Q2930,'DCM CARDS LOOKUP - HIDDEN'!$O$4:$O$8890,0),$I2930)</f>
        <v>0</v>
      </c>
      <c r="F2930" s="29">
        <f>INDEX('DCM CARDS LOOKUP - HIDDEN'!$P$4:$AF$8890,MATCH(R2930,'DCM CARDS LOOKUP - HIDDEN'!$O$4:$O$8890,0),$I2930)</f>
        <v>0</v>
      </c>
      <c r="G2930" s="42"/>
      <c r="I2930" s="4">
        <v>8</v>
      </c>
      <c r="N2930">
        <f>K2923*10000+L2923*100+B2921</f>
        <v>101201</v>
      </c>
      <c r="O2930">
        <f>K2923*10000+L2923*100+C2921</f>
        <v>101202</v>
      </c>
      <c r="P2930">
        <f>K2923*10000+L2923*100+D2921</f>
        <v>101203</v>
      </c>
      <c r="Q2930">
        <f>K2923*10000+L2923*100+E2901</f>
        <v>101204</v>
      </c>
      <c r="R2930">
        <f>K2923*10000+L2923*100+F2901</f>
        <v>101205</v>
      </c>
    </row>
    <row r="2931" spans="1:18" ht="15" hidden="1" customHeight="1">
      <c r="A2931" s="10">
        <f>INDEX(REFERENCE!$B$2:$K$2,1,'EXAMPLE OF CHOICE CARDS'!I2931)</f>
        <v>0</v>
      </c>
      <c r="B2931" s="5">
        <f>INDEX('DCM CARDS LOOKUP - HIDDEN'!$P$4:$AF$8890,MATCH(N2931,'DCM CARDS LOOKUP - HIDDEN'!$O$4:$O$8890,0),$I2931)</f>
        <v>0</v>
      </c>
      <c r="C2931" s="5">
        <f>INDEX('DCM CARDS LOOKUP - HIDDEN'!$P$4:$AF$8890,MATCH(O2931,'DCM CARDS LOOKUP - HIDDEN'!$O$4:$O$8890,0),$I2931)</f>
        <v>0</v>
      </c>
      <c r="D2931" s="5">
        <f>INDEX('DCM CARDS LOOKUP - HIDDEN'!$P$4:$AF$8890,MATCH(P2931,'DCM CARDS LOOKUP - HIDDEN'!$O$4:$O$8890,0),$I2931)</f>
        <v>0</v>
      </c>
      <c r="E2931" s="5">
        <f>INDEX('DCM CARDS LOOKUP - HIDDEN'!$P$4:$AF$8890,MATCH(Q2931,'DCM CARDS LOOKUP - HIDDEN'!$O$4:$O$8890,0),$I2931)</f>
        <v>0</v>
      </c>
      <c r="F2931" s="5">
        <f>INDEX('DCM CARDS LOOKUP - HIDDEN'!$P$4:$AF$8890,MATCH(R2931,'DCM CARDS LOOKUP - HIDDEN'!$O$4:$O$8890,0),$I2931)</f>
        <v>0</v>
      </c>
      <c r="G2931" s="42"/>
      <c r="I2931" s="4">
        <v>9</v>
      </c>
      <c r="N2931">
        <f>K2923*10000+L2923*100+B2921</f>
        <v>101201</v>
      </c>
      <c r="O2931">
        <f>K2923*10000+L2923*100+C2921</f>
        <v>101202</v>
      </c>
      <c r="P2931">
        <f>K2923*10000+L2923*100+D2921</f>
        <v>101203</v>
      </c>
      <c r="Q2931">
        <f>K2923*10000+L2923*100+E2901</f>
        <v>101204</v>
      </c>
      <c r="R2931">
        <f>K2923*10000+L2923*100+F2901</f>
        <v>101205</v>
      </c>
    </row>
    <row r="2932" spans="1:18" ht="15" hidden="1" customHeight="1">
      <c r="A2932" s="10">
        <f>INDEX(REFERENCE!$B$2:$K$2,1,'EXAMPLE OF CHOICE CARDS'!I2932)</f>
        <v>0</v>
      </c>
      <c r="B2932" s="5">
        <f>INDEX('DCM CARDS LOOKUP - HIDDEN'!$P$4:$AF$8890,MATCH(N2932,'DCM CARDS LOOKUP - HIDDEN'!$O$4:$O$8890,0),$I2932)</f>
        <v>0</v>
      </c>
      <c r="C2932" s="5">
        <f>INDEX('DCM CARDS LOOKUP - HIDDEN'!$P$4:$AF$8890,MATCH(O2932,'DCM CARDS LOOKUP - HIDDEN'!$O$4:$O$8890,0),$I2932)</f>
        <v>0</v>
      </c>
      <c r="D2932" s="5">
        <f>INDEX('DCM CARDS LOOKUP - HIDDEN'!$P$4:$AF$8890,MATCH(P2932,'DCM CARDS LOOKUP - HIDDEN'!$O$4:$O$8890,0),$I2932)</f>
        <v>0</v>
      </c>
      <c r="E2932" s="5">
        <f>INDEX('DCM CARDS LOOKUP - HIDDEN'!$P$4:$AF$8890,MATCH(Q2932,'DCM CARDS LOOKUP - HIDDEN'!$O$4:$O$8890,0),$I2932)</f>
        <v>0</v>
      </c>
      <c r="F2932" s="5">
        <f>INDEX('DCM CARDS LOOKUP - HIDDEN'!$P$4:$AF$8890,MATCH(R2932,'DCM CARDS LOOKUP - HIDDEN'!$O$4:$O$8890,0),$I2932)</f>
        <v>0</v>
      </c>
      <c r="G2932" s="42"/>
      <c r="I2932" s="4">
        <v>10</v>
      </c>
      <c r="N2932">
        <f>K2923*10000+L2923*100+B2921</f>
        <v>101201</v>
      </c>
      <c r="O2932">
        <f>K2923*10000+L2923*100+C2921</f>
        <v>101202</v>
      </c>
      <c r="P2932">
        <f>K2923*10000+L2923*100+D2921</f>
        <v>101203</v>
      </c>
      <c r="Q2932">
        <f>K2923*10000+L2923*100+E2901</f>
        <v>101204</v>
      </c>
      <c r="R2932">
        <f>K2923*10000+L2923*100+F2901</f>
        <v>101205</v>
      </c>
    </row>
    <row r="2933" spans="1:18" ht="15" hidden="1" customHeight="1">
      <c r="A2933" s="10" t="e">
        <f>INDEX(REFERENCE!$B$2:$K$2,1,'EXAMPLE OF CHOICE CARDS'!I2933)</f>
        <v>#REF!</v>
      </c>
      <c r="B2933" s="5">
        <f>INDEX('DCM CARDS LOOKUP - HIDDEN'!$P$4:$AF$8890,MATCH(N2933,'DCM CARDS LOOKUP - HIDDEN'!$O$4:$O$8890,0),$I2933)</f>
        <v>0</v>
      </c>
      <c r="C2933" s="5">
        <f>INDEX('DCM CARDS LOOKUP - HIDDEN'!$P$4:$AF$8890,MATCH(O2933,'DCM CARDS LOOKUP - HIDDEN'!$O$4:$O$8890,0),$I2933)</f>
        <v>0</v>
      </c>
      <c r="D2933" s="5">
        <f>INDEX('DCM CARDS LOOKUP - HIDDEN'!$P$4:$AF$8890,MATCH(P2933,'DCM CARDS LOOKUP - HIDDEN'!$O$4:$O$8890,0),$I2933)</f>
        <v>0</v>
      </c>
      <c r="E2933" s="24"/>
      <c r="F2933" s="24"/>
      <c r="G2933" s="42"/>
      <c r="I2933" s="4">
        <v>11</v>
      </c>
      <c r="N2933">
        <f>K2923*10000+L2923*100+B2921</f>
        <v>101201</v>
      </c>
      <c r="O2933">
        <f>K2923*10000+L2923*100+C2921</f>
        <v>101202</v>
      </c>
      <c r="P2933">
        <f>K2923*10000+L2923*100+D2921</f>
        <v>101203</v>
      </c>
      <c r="Q2933">
        <f>K2923*10000+L2923*100+E2901</f>
        <v>101204</v>
      </c>
      <c r="R2933">
        <f>K2923*10000+L2923*100+F2901</f>
        <v>101205</v>
      </c>
    </row>
    <row r="2934" spans="1:18" ht="15" hidden="1" customHeight="1">
      <c r="A2934" s="10" t="e">
        <f>INDEX(REFERENCE!$B$2:$K$2,1,'EXAMPLE OF CHOICE CARDS'!I2934)</f>
        <v>#REF!</v>
      </c>
      <c r="B2934" s="5">
        <f>INDEX('DCM CARDS LOOKUP - HIDDEN'!$P$4:$AF$8890,MATCH(N2934,'DCM CARDS LOOKUP - HIDDEN'!$O$4:$O$8890,0),$I2934)</f>
        <v>0</v>
      </c>
      <c r="C2934" s="5">
        <f>INDEX('DCM CARDS LOOKUP - HIDDEN'!$P$4:$AF$8890,MATCH(O2934,'DCM CARDS LOOKUP - HIDDEN'!$O$4:$O$8890,0),$I2934)</f>
        <v>0</v>
      </c>
      <c r="D2934" s="5">
        <f>INDEX('DCM CARDS LOOKUP - HIDDEN'!$P$4:$AF$8890,MATCH(P2934,'DCM CARDS LOOKUP - HIDDEN'!$O$4:$O$8890,0),$I2934)</f>
        <v>0</v>
      </c>
      <c r="E2934" s="24"/>
      <c r="F2934" s="24"/>
      <c r="G2934" s="42"/>
      <c r="I2934" s="4">
        <v>12</v>
      </c>
      <c r="N2934">
        <f>K2923*10000+L2923*100+B2921</f>
        <v>101201</v>
      </c>
      <c r="O2934">
        <f>K2923*10000+L2923*100+C2921</f>
        <v>101202</v>
      </c>
      <c r="P2934">
        <f>K2923*10000+L2923*100+D2921</f>
        <v>101203</v>
      </c>
      <c r="Q2934">
        <f>K2923*10000+L2923*100+E2901</f>
        <v>101204</v>
      </c>
      <c r="R2934">
        <f>K2923*10000+L2923*100+F2901</f>
        <v>101205</v>
      </c>
    </row>
    <row r="2935" spans="1:18" ht="15" hidden="1" customHeight="1">
      <c r="A2935" s="10" t="e">
        <f>INDEX(REFERENCE!$B$2:$K$2,1,'EXAMPLE OF CHOICE CARDS'!I2935)</f>
        <v>#REF!</v>
      </c>
      <c r="B2935" s="5">
        <f>INDEX('DCM CARDS LOOKUP - HIDDEN'!$P$4:$AF$8890,MATCH(N2935,'DCM CARDS LOOKUP - HIDDEN'!$O$4:$O$8890,0),$I2935)</f>
        <v>0</v>
      </c>
      <c r="C2935" s="5">
        <f>INDEX('DCM CARDS LOOKUP - HIDDEN'!$P$4:$AF$8890,MATCH(O2935,'DCM CARDS LOOKUP - HIDDEN'!$O$4:$O$8890,0),$I2935)</f>
        <v>0</v>
      </c>
      <c r="D2935" s="5">
        <f>INDEX('DCM CARDS LOOKUP - HIDDEN'!$P$4:$AF$8890,MATCH(P2935,'DCM CARDS LOOKUP - HIDDEN'!$O$4:$O$8890,0),$I2935)</f>
        <v>0</v>
      </c>
      <c r="E2935" s="24"/>
      <c r="F2935" s="24"/>
      <c r="G2935" s="42"/>
      <c r="I2935" s="4">
        <v>13</v>
      </c>
      <c r="N2935">
        <f>K2923*10000+L2923*100+B2921</f>
        <v>101201</v>
      </c>
      <c r="O2935">
        <f>K2923*10000+L2923*100+C2921</f>
        <v>101202</v>
      </c>
      <c r="P2935">
        <f>K2923*10000+L2923*100+D2921</f>
        <v>101203</v>
      </c>
      <c r="Q2935">
        <f>K2923*10000+L2923*100+E2901</f>
        <v>101204</v>
      </c>
      <c r="R2935">
        <f>K2923*10000+L2923*100+F2901</f>
        <v>101205</v>
      </c>
    </row>
    <row r="2936" spans="1:18" ht="15" hidden="1" customHeight="1">
      <c r="A2936" s="10" t="e">
        <f>INDEX(REFERENCE!$B$2:$K$2,1,'EXAMPLE OF CHOICE CARDS'!I2936)</f>
        <v>#REF!</v>
      </c>
      <c r="B2936" s="5">
        <f>INDEX('DCM CARDS LOOKUP - HIDDEN'!$P$4:$AF$8890,MATCH(N2936,'DCM CARDS LOOKUP - HIDDEN'!$O$4:$O$8890,0),$I2936)</f>
        <v>0</v>
      </c>
      <c r="C2936" s="5">
        <f>INDEX('DCM CARDS LOOKUP - HIDDEN'!$P$4:$AF$8890,MATCH(O2936,'DCM CARDS LOOKUP - HIDDEN'!$O$4:$O$8890,0),$I2936)</f>
        <v>0</v>
      </c>
      <c r="D2936" s="5">
        <f>INDEX('DCM CARDS LOOKUP - HIDDEN'!$P$4:$AF$8890,MATCH(P2936,'DCM CARDS LOOKUP - HIDDEN'!$O$4:$O$8890,0),$I2936)</f>
        <v>0</v>
      </c>
      <c r="E2936" s="24"/>
      <c r="F2936" s="24"/>
      <c r="G2936" s="43"/>
      <c r="I2936" s="4">
        <v>14</v>
      </c>
      <c r="N2936">
        <f>K2923*10000+L2923*100+B2921</f>
        <v>101201</v>
      </c>
      <c r="O2936">
        <f>K2923*10000+L2923*100+C2921</f>
        <v>101202</v>
      </c>
      <c r="P2936">
        <f>K2923*10000+L2923*100+D2921</f>
        <v>101203</v>
      </c>
      <c r="Q2936">
        <f>K2923*10000+L2923*100+E2901</f>
        <v>101204</v>
      </c>
      <c r="R2936">
        <f>K2923*10000+L2923*100+F2901</f>
        <v>101205</v>
      </c>
    </row>
    <row r="2937" spans="1:18">
      <c r="A2937" s="2"/>
      <c r="B2937" s="5"/>
      <c r="C2937" s="5"/>
      <c r="D2937" s="5"/>
      <c r="E2937" s="5"/>
      <c r="F2937" s="5"/>
      <c r="G2937" s="5"/>
      <c r="I2937" s="13"/>
    </row>
    <row r="2938" spans="1:18">
      <c r="A2938" s="6"/>
      <c r="B2938" s="7">
        <v>1</v>
      </c>
      <c r="C2938" s="7">
        <v>2</v>
      </c>
      <c r="D2938" s="7">
        <v>3</v>
      </c>
      <c r="E2938" s="7">
        <v>4</v>
      </c>
      <c r="F2938" s="7">
        <v>5</v>
      </c>
      <c r="G2938" s="7">
        <v>9</v>
      </c>
      <c r="I2938" s="13"/>
    </row>
    <row r="2941" spans="1:18">
      <c r="A2941" s="1" t="str">
        <f>"Version "&amp;K2943&amp;"; Task"&amp;L2943</f>
        <v>Version 10; Task13</v>
      </c>
      <c r="B2941" s="4">
        <v>1</v>
      </c>
      <c r="C2941" s="4">
        <v>2</v>
      </c>
      <c r="D2941" s="4">
        <v>3</v>
      </c>
      <c r="E2941" s="4">
        <f>E2921</f>
        <v>4</v>
      </c>
      <c r="F2941" s="4">
        <f>F2921</f>
        <v>5</v>
      </c>
      <c r="I2941" s="13"/>
    </row>
    <row r="2942" spans="1:18" ht="15" customHeight="1">
      <c r="A2942" s="11" t="s">
        <v>8</v>
      </c>
      <c r="B2942" s="12" t="s">
        <v>9</v>
      </c>
      <c r="C2942" s="12" t="s">
        <v>10</v>
      </c>
      <c r="D2942" s="12" t="s">
        <v>11</v>
      </c>
      <c r="E2942" s="23" t="s">
        <v>20</v>
      </c>
      <c r="F2942" s="23" t="s">
        <v>21</v>
      </c>
      <c r="G2942" s="41" t="s">
        <v>15</v>
      </c>
      <c r="I2942" s="13"/>
      <c r="K2942" t="s">
        <v>12</v>
      </c>
      <c r="L2942" t="s">
        <v>1</v>
      </c>
    </row>
    <row r="2943" spans="1:18">
      <c r="A2943" s="10" t="str">
        <f>INDEX(REFERENCE!$B$2:$K$2,1,'EXAMPLE OF CHOICE CARDS'!I2943)</f>
        <v>Brand</v>
      </c>
      <c r="B2943" s="5" t="str">
        <f>INDEX('DCM CARDS LOOKUP - HIDDEN'!$P$4:$AF$8890,MATCH(N2943,'DCM CARDS LOOKUP - HIDDEN'!$O$4:$O$8890,0),$I2943)</f>
        <v>Delsym</v>
      </c>
      <c r="C2943" s="5" t="str">
        <f>INDEX('DCM CARDS LOOKUP - HIDDEN'!$P$4:$AF$8890,MATCH(O2943,'DCM CARDS LOOKUP - HIDDEN'!$O$4:$O$8890,0),$I2943)</f>
        <v>Nyquil</v>
      </c>
      <c r="D2943" s="5" t="str">
        <f>INDEX('DCM CARDS LOOKUP - HIDDEN'!$P$4:$AF$8890,MATCH(P2943,'DCM CARDS LOOKUP - HIDDEN'!$O$4:$O$8890,0),$I2943)</f>
        <v>UP &amp; UP</v>
      </c>
      <c r="E2943" s="5" t="str">
        <f>INDEX('DCM CARDS LOOKUP - HIDDEN'!$P$4:$AF$8890,MATCH(Q2943,'DCM CARDS LOOKUP - HIDDEN'!$O$4:$O$8890,0),$I2943)</f>
        <v>Advil Cold &amp;Flu</v>
      </c>
      <c r="F2943" s="5" t="str">
        <f>INDEX('DCM CARDS LOOKUP - HIDDEN'!$P$4:$AF$8890,MATCH(R2943,'DCM CARDS LOOKUP - HIDDEN'!$O$4:$O$8890,0),$I2943)</f>
        <v>Dayquil</v>
      </c>
      <c r="G2943" s="42"/>
      <c r="I2943" s="4">
        <v>1</v>
      </c>
      <c r="K2943">
        <f>IF(L2923=15,K2923+1,K2923)</f>
        <v>10</v>
      </c>
      <c r="L2943">
        <f>IF(L2923&lt;15,L2923+1,1)</f>
        <v>13</v>
      </c>
      <c r="N2943">
        <f>K2943*10000+L2943*100+B2941</f>
        <v>101301</v>
      </c>
      <c r="O2943">
        <f>K2943*10000+L2943*100+C2941</f>
        <v>101302</v>
      </c>
      <c r="P2943">
        <f>K2943*10000+L2943*100+D2941</f>
        <v>101303</v>
      </c>
      <c r="Q2943">
        <f>K2943*10000+L2943*100+E2921</f>
        <v>101304</v>
      </c>
      <c r="R2943">
        <f>K2943*10000+L2943*100+F2921</f>
        <v>101305</v>
      </c>
    </row>
    <row r="2944" spans="1:18">
      <c r="A2944" s="10" t="str">
        <f>INDEX(REFERENCE!$B$2:$K$2,1,'EXAMPLE OF CHOICE CARDS'!I2944)</f>
        <v>Format</v>
      </c>
      <c r="B2944" s="5" t="str">
        <f>INDEX('DCM CARDS LOOKUP - HIDDEN'!$P$4:$AF$8890,MATCH(N2944,'DCM CARDS LOOKUP - HIDDEN'!$O$4:$O$8890,0),$I2944)</f>
        <v>Powder packet</v>
      </c>
      <c r="C2944" s="5" t="str">
        <f>INDEX('DCM CARDS LOOKUP - HIDDEN'!$P$4:$AF$8890,MATCH(O2944,'DCM CARDS LOOKUP - HIDDEN'!$O$4:$O$8890,0),$I2944)</f>
        <v>Tablet</v>
      </c>
      <c r="D2944" s="5" t="str">
        <f>INDEX('DCM CARDS LOOKUP - HIDDEN'!$P$4:$AF$8890,MATCH(P2944,'DCM CARDS LOOKUP - HIDDEN'!$O$4:$O$8890,0),$I2944)</f>
        <v>Effervescent Tablets</v>
      </c>
      <c r="E2944" s="5" t="str">
        <f>INDEX('DCM CARDS LOOKUP - HIDDEN'!$P$4:$AF$8890,MATCH(Q2944,'DCM CARDS LOOKUP - HIDDEN'!$O$4:$O$8890,0),$I2944)</f>
        <v>Nasal Spray</v>
      </c>
      <c r="F2944" s="5" t="str">
        <f>INDEX('DCM CARDS LOOKUP - HIDDEN'!$P$4:$AF$8890,MATCH(R2944,'DCM CARDS LOOKUP - HIDDEN'!$O$4:$O$8890,0),$I2944)</f>
        <v>Gummies</v>
      </c>
      <c r="G2944" s="42"/>
      <c r="I2944" s="4">
        <v>2</v>
      </c>
      <c r="N2944">
        <f>K2943*10000+L2943*100+B2941</f>
        <v>101301</v>
      </c>
      <c r="O2944">
        <f>K2943*10000+L2943*100+C2941</f>
        <v>101302</v>
      </c>
      <c r="P2944">
        <f>K2943*10000+L2943*100+D2941</f>
        <v>101303</v>
      </c>
      <c r="Q2944">
        <f>K2943*10000+L2943*100+E2921</f>
        <v>101304</v>
      </c>
      <c r="R2944">
        <f>K2943*10000+L2943*100+F2921</f>
        <v>101305</v>
      </c>
    </row>
    <row r="2945" spans="1:18">
      <c r="A2945" s="10" t="str">
        <f>INDEX(REFERENCE!$B$2:$K$2,1,'EXAMPLE OF CHOICE CARDS'!I2945)</f>
        <v>Symptoms</v>
      </c>
      <c r="B2945" s="5" t="str">
        <f>INDEX('DCM CARDS LOOKUP - HIDDEN'!$P$4:$AF$8890,MATCH(N2945,'DCM CARDS LOOKUP - HIDDEN'!$O$4:$O$8890,0),$I2945)</f>
        <v>Controls Cough</v>
      </c>
      <c r="C2945" s="5" t="str">
        <f>INDEX('DCM CARDS LOOKUP - HIDDEN'!$P$4:$AF$8890,MATCH(O2945,'DCM CARDS LOOKUP - HIDDEN'!$O$4:$O$8890,0),$I2945)</f>
        <v>Chest congestion relief</v>
      </c>
      <c r="D2945" s="5" t="str">
        <f>INDEX('DCM CARDS LOOKUP - HIDDEN'!$P$4:$AF$8890,MATCH(P2945,'DCM CARDS LOOKUP - HIDDEN'!$O$4:$O$8890,0),$I2945)</f>
        <v>Strengthens Immune System</v>
      </c>
      <c r="E2945" s="5" t="str">
        <f>INDEX('DCM CARDS LOOKUP - HIDDEN'!$P$4:$AF$8890,MATCH(Q2945,'DCM CARDS LOOKUP - HIDDEN'!$O$4:$O$8890,0),$I2945)</f>
        <v>Flu/ Severe cold Relief</v>
      </c>
      <c r="F2945" s="5" t="str">
        <f>INDEX('DCM CARDS LOOKUP - HIDDEN'!$P$4:$AF$8890,MATCH(R2945,'DCM CARDS LOOKUP - HIDDEN'!$O$4:$O$8890,0),$I2945)</f>
        <v>Nasal Congestion relief</v>
      </c>
      <c r="G2945" s="42"/>
      <c r="I2945" s="4">
        <v>3</v>
      </c>
      <c r="N2945">
        <f>K2943*10000+L2943*100+B2941</f>
        <v>101301</v>
      </c>
      <c r="O2945">
        <f>K2943*10000+L2943*100+C2941</f>
        <v>101302</v>
      </c>
      <c r="P2945">
        <f>K2943*10000+L2943*100+D2941</f>
        <v>101303</v>
      </c>
      <c r="Q2945">
        <f>K2943*10000+L2943*100+E2921</f>
        <v>101304</v>
      </c>
      <c r="R2945">
        <f>K2943*10000+L2943*100+F2921</f>
        <v>101305</v>
      </c>
    </row>
    <row r="2946" spans="1:18">
      <c r="A2946" s="10" t="str">
        <f>INDEX(REFERENCE!$B$2:$K$2,1,'EXAMPLE OF CHOICE CARDS'!I2946)</f>
        <v>Benefit</v>
      </c>
      <c r="B2946" s="5" t="str">
        <f>INDEX('DCM CARDS LOOKUP - HIDDEN'!$P$4:$AF$8890,MATCH(N2946,'DCM CARDS LOOKUP - HIDDEN'!$O$4:$O$8890,0),$I2946)</f>
        <v>Allergy Relief</v>
      </c>
      <c r="C2946" s="5" t="str">
        <f>INDEX('DCM CARDS LOOKUP - HIDDEN'!$P$4:$AF$8890,MATCH(O2946,'DCM CARDS LOOKUP - HIDDEN'!$O$4:$O$8890,0),$I2946)</f>
        <v>12 Hour Relief</v>
      </c>
      <c r="D2946" s="5" t="str">
        <f>INDEX('DCM CARDS LOOKUP - HIDDEN'!$P$4:$AF$8890,MATCH(P2946,'DCM CARDS LOOKUP - HIDDEN'!$O$4:$O$8890,0),$I2946)</f>
        <v>FSA/HSA Eligible</v>
      </c>
      <c r="E2946" s="5" t="str">
        <f>INDEX('DCM CARDS LOOKUP - HIDDEN'!$P$4:$AF$8890,MATCH(Q2946,'DCM CARDS LOOKUP - HIDDEN'!$O$4:$O$8890,0),$I2946)</f>
        <v>Maximum Strength</v>
      </c>
      <c r="F2946" s="5" t="str">
        <f>INDEX('DCM CARDS LOOKUP - HIDDEN'!$P$4:$AF$8890,MATCH(R2946,'DCM CARDS LOOKUP - HIDDEN'!$O$4:$O$8890,0),$I2946)</f>
        <v>Treats multiple symptoms</v>
      </c>
      <c r="G2946" s="42"/>
      <c r="I2946" s="4">
        <v>4</v>
      </c>
      <c r="N2946">
        <f>K2943*10000+L2943*100+B2941</f>
        <v>101301</v>
      </c>
      <c r="O2946">
        <f>K2943*10000+L2943*100+C2941</f>
        <v>101302</v>
      </c>
      <c r="P2946">
        <f>K2943*10000+L2943*100+D2941</f>
        <v>101303</v>
      </c>
      <c r="Q2946">
        <f>K2943*10000+L2943*100+E2921</f>
        <v>101304</v>
      </c>
      <c r="R2946">
        <f>K2943*10000+L2943*100+F2921</f>
        <v>101305</v>
      </c>
    </row>
    <row r="2947" spans="1:18">
      <c r="A2947" s="10" t="str">
        <f>INDEX(REFERENCE!$B$2:$K$2,1,'EXAMPLE OF CHOICE CARDS'!I2947)</f>
        <v>Doses</v>
      </c>
      <c r="B2947" s="5" t="str">
        <f>INDEX('DCM CARDS LOOKUP - HIDDEN'!$P$4:$AF$8890,MATCH(N2947,'DCM CARDS LOOKUP - HIDDEN'!$O$4:$O$8890,0),$I2947)</f>
        <v>12 Doses</v>
      </c>
      <c r="C2947" s="5" t="str">
        <f>INDEX('DCM CARDS LOOKUP - HIDDEN'!$P$4:$AF$8890,MATCH(O2947,'DCM CARDS LOOKUP - HIDDEN'!$O$4:$O$8890,0),$I2947)</f>
        <v>6 Doses</v>
      </c>
      <c r="D2947" s="5" t="str">
        <f>INDEX('DCM CARDS LOOKUP - HIDDEN'!$P$4:$AF$8890,MATCH(P2947,'DCM CARDS LOOKUP - HIDDEN'!$O$4:$O$8890,0),$I2947)</f>
        <v>60 Doses</v>
      </c>
      <c r="E2947" s="5" t="str">
        <f>INDEX('DCM CARDS LOOKUP - HIDDEN'!$P$4:$AF$8890,MATCH(Q2947,'DCM CARDS LOOKUP - HIDDEN'!$O$4:$O$8890,0),$I2947)</f>
        <v>30 Doses</v>
      </c>
      <c r="F2947" s="5" t="str">
        <f>INDEX('DCM CARDS LOOKUP - HIDDEN'!$P$4:$AF$8890,MATCH(R2947,'DCM CARDS LOOKUP - HIDDEN'!$O$4:$O$8890,0),$I2947)</f>
        <v>90 Doses</v>
      </c>
      <c r="G2947" s="42"/>
      <c r="I2947" s="4">
        <v>5</v>
      </c>
      <c r="N2947">
        <f>K2943*10000+L2943*100+B2941</f>
        <v>101301</v>
      </c>
      <c r="O2947">
        <f>K2943*10000+L2943*100+C2941</f>
        <v>101302</v>
      </c>
      <c r="P2947">
        <f>K2943*10000+L2943*100+D2941</f>
        <v>101303</v>
      </c>
      <c r="Q2947">
        <f>K2943*10000+L2943*100+E2921</f>
        <v>101304</v>
      </c>
      <c r="R2947">
        <f>K2943*10000+L2943*100+F2921</f>
        <v>101305</v>
      </c>
    </row>
    <row r="2948" spans="1:18">
      <c r="A2948" s="10" t="str">
        <f>INDEX(REFERENCE!$B$2:$K$2,1,'EXAMPLE OF CHOICE CARDS'!I2948)</f>
        <v>flavor</v>
      </c>
      <c r="B2948" s="5" t="str">
        <f>INDEX('DCM CARDS LOOKUP - HIDDEN'!$P$4:$AF$8890,MATCH(N2948,'DCM CARDS LOOKUP - HIDDEN'!$O$4:$O$8890,0),$I2948)</f>
        <v>Honey Lemon</v>
      </c>
      <c r="C2948" s="5" t="str">
        <f>INDEX('DCM CARDS LOOKUP - HIDDEN'!$P$4:$AF$8890,MATCH(O2948,'DCM CARDS LOOKUP - HIDDEN'!$O$4:$O$8890,0),$I2948)</f>
        <v>-</v>
      </c>
      <c r="D2948" s="5" t="str">
        <f>INDEX('DCM CARDS LOOKUP - HIDDEN'!$P$4:$AF$8890,MATCH(P2948,'DCM CARDS LOOKUP - HIDDEN'!$O$4:$O$8890,0),$I2948)</f>
        <v>Mixed Berry</v>
      </c>
      <c r="E2948" s="5" t="str">
        <f>INDEX('DCM CARDS LOOKUP - HIDDEN'!$P$4:$AF$8890,MATCH(Q2948,'DCM CARDS LOOKUP - HIDDEN'!$O$4:$O$8890,0),$I2948)</f>
        <v>-</v>
      </c>
      <c r="F2948" s="5" t="str">
        <f>INDEX('DCM CARDS LOOKUP - HIDDEN'!$P$4:$AF$8890,MATCH(R2948,'DCM CARDS LOOKUP - HIDDEN'!$O$4:$O$8890,0),$I2948)</f>
        <v>Citrus</v>
      </c>
      <c r="G2948" s="42"/>
      <c r="I2948" s="4">
        <v>6</v>
      </c>
      <c r="N2948">
        <f>K2943*10000+L2943*100+B2941</f>
        <v>101301</v>
      </c>
      <c r="O2948">
        <f>K2943*10000+L2943*100+C2941</f>
        <v>101302</v>
      </c>
      <c r="P2948">
        <f>K2943*10000+L2943*100+D2941</f>
        <v>101303</v>
      </c>
      <c r="Q2948">
        <f>K2943*10000+L2943*100+E2921</f>
        <v>101304</v>
      </c>
      <c r="R2948">
        <f>K2943*10000+L2943*100+F2921</f>
        <v>101305</v>
      </c>
    </row>
    <row r="2949" spans="1:18" ht="15" customHeight="1">
      <c r="A2949" s="10" t="str">
        <f>INDEX(REFERENCE!$B$2:$K$2,1,'EXAMPLE OF CHOICE CARDS'!I2949)</f>
        <v>Price</v>
      </c>
      <c r="B2949" s="29">
        <f>INDEX('DCM CARDS LOOKUP - HIDDEN'!$P$4:$AF$8890,MATCH(N2949,'DCM CARDS LOOKUP - HIDDEN'!$O$4:$O$8890,0),$I2949)</f>
        <v>10</v>
      </c>
      <c r="C2949" s="29">
        <f>INDEX('DCM CARDS LOOKUP - HIDDEN'!$P$4:$AF$8890,MATCH(O2949,'DCM CARDS LOOKUP - HIDDEN'!$O$4:$O$8890,0),$I2949)</f>
        <v>5</v>
      </c>
      <c r="D2949" s="29">
        <f>INDEX('DCM CARDS LOOKUP - HIDDEN'!$P$4:$AF$8890,MATCH(P2949,'DCM CARDS LOOKUP - HIDDEN'!$O$4:$O$8890,0),$I2949)</f>
        <v>15</v>
      </c>
      <c r="E2949" s="29">
        <f>INDEX('DCM CARDS LOOKUP - HIDDEN'!$P$4:$AF$8890,MATCH(Q2949,'DCM CARDS LOOKUP - HIDDEN'!$O$4:$O$8890,0),$I2949)</f>
        <v>10</v>
      </c>
      <c r="F2949" s="29">
        <f>INDEX('DCM CARDS LOOKUP - HIDDEN'!$P$4:$AF$8890,MATCH(R2949,'DCM CARDS LOOKUP - HIDDEN'!$O$4:$O$8890,0),$I2949)</f>
        <v>37</v>
      </c>
      <c r="G2949" s="42"/>
      <c r="I2949" s="4">
        <v>7</v>
      </c>
      <c r="N2949">
        <f>K2943*10000+L2943*100+B2941</f>
        <v>101301</v>
      </c>
      <c r="O2949">
        <f>K2943*10000+L2943*100+C2941</f>
        <v>101302</v>
      </c>
      <c r="P2949">
        <f>K2943*10000+L2943*100+D2941</f>
        <v>101303</v>
      </c>
      <c r="Q2949">
        <f>K2943*10000+L2943*100+E2921</f>
        <v>101304</v>
      </c>
      <c r="R2949">
        <f>K2943*10000+L2943*100+F2921</f>
        <v>101305</v>
      </c>
    </row>
    <row r="2950" spans="1:18" ht="15" hidden="1" customHeight="1">
      <c r="A2950" s="10">
        <f>INDEX(REFERENCE!$B$2:$K$2,1,'EXAMPLE OF CHOICE CARDS'!I2950)</f>
        <v>0</v>
      </c>
      <c r="B2950" s="29">
        <f>INDEX('DCM CARDS LOOKUP - HIDDEN'!$P$4:$AF$8890,MATCH(N2950,'DCM CARDS LOOKUP - HIDDEN'!$O$4:$O$8890,0),$I2950)</f>
        <v>0</v>
      </c>
      <c r="C2950" s="29">
        <f>INDEX('DCM CARDS LOOKUP - HIDDEN'!$P$4:$AF$8890,MATCH(O2950,'DCM CARDS LOOKUP - HIDDEN'!$O$4:$O$8890,0),$I2950)</f>
        <v>0</v>
      </c>
      <c r="D2950" s="29">
        <f>INDEX('DCM CARDS LOOKUP - HIDDEN'!$P$4:$AF$8890,MATCH(P2950,'DCM CARDS LOOKUP - HIDDEN'!$O$4:$O$8890,0),$I2950)</f>
        <v>0</v>
      </c>
      <c r="E2950" s="29">
        <f>INDEX('DCM CARDS LOOKUP - HIDDEN'!$P$4:$AF$8890,MATCH(Q2950,'DCM CARDS LOOKUP - HIDDEN'!$O$4:$O$8890,0),$I2950)</f>
        <v>0</v>
      </c>
      <c r="F2950" s="29">
        <f>INDEX('DCM CARDS LOOKUP - HIDDEN'!$P$4:$AF$8890,MATCH(R2950,'DCM CARDS LOOKUP - HIDDEN'!$O$4:$O$8890,0),$I2950)</f>
        <v>0</v>
      </c>
      <c r="G2950" s="42"/>
      <c r="I2950" s="4">
        <v>8</v>
      </c>
      <c r="N2950">
        <f>K2943*10000+L2943*100+B2941</f>
        <v>101301</v>
      </c>
      <c r="O2950">
        <f>K2943*10000+L2943*100+C2941</f>
        <v>101302</v>
      </c>
      <c r="P2950">
        <f>K2943*10000+L2943*100+D2941</f>
        <v>101303</v>
      </c>
      <c r="Q2950">
        <f>K2943*10000+L2943*100+E2921</f>
        <v>101304</v>
      </c>
      <c r="R2950">
        <f>K2943*10000+L2943*100+F2921</f>
        <v>101305</v>
      </c>
    </row>
    <row r="2951" spans="1:18" ht="15" hidden="1" customHeight="1">
      <c r="A2951" s="10">
        <f>INDEX(REFERENCE!$B$2:$K$2,1,'EXAMPLE OF CHOICE CARDS'!I2951)</f>
        <v>0</v>
      </c>
      <c r="B2951" s="5">
        <f>INDEX('DCM CARDS LOOKUP - HIDDEN'!$P$4:$AF$8890,MATCH(N2951,'DCM CARDS LOOKUP - HIDDEN'!$O$4:$O$8890,0),$I2951)</f>
        <v>0</v>
      </c>
      <c r="C2951" s="5">
        <f>INDEX('DCM CARDS LOOKUP - HIDDEN'!$P$4:$AF$8890,MATCH(O2951,'DCM CARDS LOOKUP - HIDDEN'!$O$4:$O$8890,0),$I2951)</f>
        <v>0</v>
      </c>
      <c r="D2951" s="5">
        <f>INDEX('DCM CARDS LOOKUP - HIDDEN'!$P$4:$AF$8890,MATCH(P2951,'DCM CARDS LOOKUP - HIDDEN'!$O$4:$O$8890,0),$I2951)</f>
        <v>0</v>
      </c>
      <c r="E2951" s="5">
        <f>INDEX('DCM CARDS LOOKUP - HIDDEN'!$P$4:$AF$8890,MATCH(Q2951,'DCM CARDS LOOKUP - HIDDEN'!$O$4:$O$8890,0),$I2951)</f>
        <v>0</v>
      </c>
      <c r="F2951" s="5">
        <f>INDEX('DCM CARDS LOOKUP - HIDDEN'!$P$4:$AF$8890,MATCH(R2951,'DCM CARDS LOOKUP - HIDDEN'!$O$4:$O$8890,0),$I2951)</f>
        <v>0</v>
      </c>
      <c r="G2951" s="42"/>
      <c r="I2951" s="4">
        <v>9</v>
      </c>
      <c r="N2951">
        <f>K2943*10000+L2943*100+B2941</f>
        <v>101301</v>
      </c>
      <c r="O2951">
        <f>K2943*10000+L2943*100+C2941</f>
        <v>101302</v>
      </c>
      <c r="P2951">
        <f>K2943*10000+L2943*100+D2941</f>
        <v>101303</v>
      </c>
      <c r="Q2951">
        <f>K2943*10000+L2943*100+E2921</f>
        <v>101304</v>
      </c>
      <c r="R2951">
        <f>K2943*10000+L2943*100+F2921</f>
        <v>101305</v>
      </c>
    </row>
    <row r="2952" spans="1:18" ht="15" hidden="1" customHeight="1">
      <c r="A2952" s="10">
        <f>INDEX(REFERENCE!$B$2:$K$2,1,'EXAMPLE OF CHOICE CARDS'!I2952)</f>
        <v>0</v>
      </c>
      <c r="B2952" s="5">
        <f>INDEX('DCM CARDS LOOKUP - HIDDEN'!$P$4:$AF$8890,MATCH(N2952,'DCM CARDS LOOKUP - HIDDEN'!$O$4:$O$8890,0),$I2952)</f>
        <v>0</v>
      </c>
      <c r="C2952" s="5">
        <f>INDEX('DCM CARDS LOOKUP - HIDDEN'!$P$4:$AF$8890,MATCH(O2952,'DCM CARDS LOOKUP - HIDDEN'!$O$4:$O$8890,0),$I2952)</f>
        <v>0</v>
      </c>
      <c r="D2952" s="5">
        <f>INDEX('DCM CARDS LOOKUP - HIDDEN'!$P$4:$AF$8890,MATCH(P2952,'DCM CARDS LOOKUP - HIDDEN'!$O$4:$O$8890,0),$I2952)</f>
        <v>0</v>
      </c>
      <c r="E2952" s="5">
        <f>INDEX('DCM CARDS LOOKUP - HIDDEN'!$P$4:$AF$8890,MATCH(Q2952,'DCM CARDS LOOKUP - HIDDEN'!$O$4:$O$8890,0),$I2952)</f>
        <v>0</v>
      </c>
      <c r="F2952" s="5">
        <f>INDEX('DCM CARDS LOOKUP - HIDDEN'!$P$4:$AF$8890,MATCH(R2952,'DCM CARDS LOOKUP - HIDDEN'!$O$4:$O$8890,0),$I2952)</f>
        <v>0</v>
      </c>
      <c r="G2952" s="42"/>
      <c r="I2952" s="4">
        <v>10</v>
      </c>
      <c r="N2952">
        <f>K2943*10000+L2943*100+B2941</f>
        <v>101301</v>
      </c>
      <c r="O2952">
        <f>K2943*10000+L2943*100+C2941</f>
        <v>101302</v>
      </c>
      <c r="P2952">
        <f>K2943*10000+L2943*100+D2941</f>
        <v>101303</v>
      </c>
      <c r="Q2952">
        <f>K2943*10000+L2943*100+E2921</f>
        <v>101304</v>
      </c>
      <c r="R2952">
        <f>K2943*10000+L2943*100+F2921</f>
        <v>101305</v>
      </c>
    </row>
    <row r="2953" spans="1:18" ht="15" hidden="1" customHeight="1">
      <c r="A2953" s="10" t="e">
        <f>INDEX(REFERENCE!$B$2:$K$2,1,'EXAMPLE OF CHOICE CARDS'!I2953)</f>
        <v>#REF!</v>
      </c>
      <c r="B2953" s="5">
        <f>INDEX('DCM CARDS LOOKUP - HIDDEN'!$P$4:$AF$8890,MATCH(N2953,'DCM CARDS LOOKUP - HIDDEN'!$O$4:$O$8890,0),$I2953)</f>
        <v>0</v>
      </c>
      <c r="C2953" s="5">
        <f>INDEX('DCM CARDS LOOKUP - HIDDEN'!$P$4:$AF$8890,MATCH(O2953,'DCM CARDS LOOKUP - HIDDEN'!$O$4:$O$8890,0),$I2953)</f>
        <v>0</v>
      </c>
      <c r="D2953" s="5">
        <f>INDEX('DCM CARDS LOOKUP - HIDDEN'!$P$4:$AF$8890,MATCH(P2953,'DCM CARDS LOOKUP - HIDDEN'!$O$4:$O$8890,0),$I2953)</f>
        <v>0</v>
      </c>
      <c r="E2953" s="24"/>
      <c r="F2953" s="24"/>
      <c r="G2953" s="42"/>
      <c r="I2953" s="4">
        <v>11</v>
      </c>
      <c r="N2953">
        <f>K2943*10000+L2943*100+B2941</f>
        <v>101301</v>
      </c>
      <c r="O2953">
        <f>K2943*10000+L2943*100+C2941</f>
        <v>101302</v>
      </c>
      <c r="P2953">
        <f>K2943*10000+L2943*100+D2941</f>
        <v>101303</v>
      </c>
      <c r="Q2953">
        <f>K2943*10000+L2943*100+E2921</f>
        <v>101304</v>
      </c>
      <c r="R2953">
        <f>K2943*10000+L2943*100+F2921</f>
        <v>101305</v>
      </c>
    </row>
    <row r="2954" spans="1:18" ht="15" hidden="1" customHeight="1">
      <c r="A2954" s="10" t="e">
        <f>INDEX(REFERENCE!$B$2:$K$2,1,'EXAMPLE OF CHOICE CARDS'!I2954)</f>
        <v>#REF!</v>
      </c>
      <c r="B2954" s="5">
        <f>INDEX('DCM CARDS LOOKUP - HIDDEN'!$P$4:$AF$8890,MATCH(N2954,'DCM CARDS LOOKUP - HIDDEN'!$O$4:$O$8890,0),$I2954)</f>
        <v>0</v>
      </c>
      <c r="C2954" s="5">
        <f>INDEX('DCM CARDS LOOKUP - HIDDEN'!$P$4:$AF$8890,MATCH(O2954,'DCM CARDS LOOKUP - HIDDEN'!$O$4:$O$8890,0),$I2954)</f>
        <v>0</v>
      </c>
      <c r="D2954" s="5">
        <f>INDEX('DCM CARDS LOOKUP - HIDDEN'!$P$4:$AF$8890,MATCH(P2954,'DCM CARDS LOOKUP - HIDDEN'!$O$4:$O$8890,0),$I2954)</f>
        <v>0</v>
      </c>
      <c r="E2954" s="24"/>
      <c r="F2954" s="24"/>
      <c r="G2954" s="42"/>
      <c r="I2954" s="4">
        <v>12</v>
      </c>
      <c r="N2954">
        <f>K2943*10000+L2943*100+B2941</f>
        <v>101301</v>
      </c>
      <c r="O2954">
        <f>K2943*10000+L2943*100+C2941</f>
        <v>101302</v>
      </c>
      <c r="P2954">
        <f>K2943*10000+L2943*100+D2941</f>
        <v>101303</v>
      </c>
      <c r="Q2954">
        <f>K2943*10000+L2943*100+E2921</f>
        <v>101304</v>
      </c>
      <c r="R2954">
        <f>K2943*10000+L2943*100+F2921</f>
        <v>101305</v>
      </c>
    </row>
    <row r="2955" spans="1:18" ht="15" hidden="1" customHeight="1">
      <c r="A2955" s="10" t="e">
        <f>INDEX(REFERENCE!$B$2:$K$2,1,'EXAMPLE OF CHOICE CARDS'!I2955)</f>
        <v>#REF!</v>
      </c>
      <c r="B2955" s="5">
        <f>INDEX('DCM CARDS LOOKUP - HIDDEN'!$P$4:$AF$8890,MATCH(N2955,'DCM CARDS LOOKUP - HIDDEN'!$O$4:$O$8890,0),$I2955)</f>
        <v>0</v>
      </c>
      <c r="C2955" s="5">
        <f>INDEX('DCM CARDS LOOKUP - HIDDEN'!$P$4:$AF$8890,MATCH(O2955,'DCM CARDS LOOKUP - HIDDEN'!$O$4:$O$8890,0),$I2955)</f>
        <v>0</v>
      </c>
      <c r="D2955" s="5">
        <f>INDEX('DCM CARDS LOOKUP - HIDDEN'!$P$4:$AF$8890,MATCH(P2955,'DCM CARDS LOOKUP - HIDDEN'!$O$4:$O$8890,0),$I2955)</f>
        <v>0</v>
      </c>
      <c r="E2955" s="24"/>
      <c r="F2955" s="24"/>
      <c r="G2955" s="42"/>
      <c r="I2955" s="4">
        <v>13</v>
      </c>
      <c r="N2955">
        <f>K2943*10000+L2943*100+B2941</f>
        <v>101301</v>
      </c>
      <c r="O2955">
        <f>K2943*10000+L2943*100+C2941</f>
        <v>101302</v>
      </c>
      <c r="P2955">
        <f>K2943*10000+L2943*100+D2941</f>
        <v>101303</v>
      </c>
      <c r="Q2955">
        <f>K2943*10000+L2943*100+E2921</f>
        <v>101304</v>
      </c>
      <c r="R2955">
        <f>K2943*10000+L2943*100+F2921</f>
        <v>101305</v>
      </c>
    </row>
    <row r="2956" spans="1:18" ht="15" hidden="1" customHeight="1">
      <c r="A2956" s="10" t="e">
        <f>INDEX(REFERENCE!$B$2:$K$2,1,'EXAMPLE OF CHOICE CARDS'!I2956)</f>
        <v>#REF!</v>
      </c>
      <c r="B2956" s="5">
        <f>INDEX('DCM CARDS LOOKUP - HIDDEN'!$P$4:$AF$8890,MATCH(N2956,'DCM CARDS LOOKUP - HIDDEN'!$O$4:$O$8890,0),$I2956)</f>
        <v>0</v>
      </c>
      <c r="C2956" s="5">
        <f>INDEX('DCM CARDS LOOKUP - HIDDEN'!$P$4:$AF$8890,MATCH(O2956,'DCM CARDS LOOKUP - HIDDEN'!$O$4:$O$8890,0),$I2956)</f>
        <v>0</v>
      </c>
      <c r="D2956" s="5">
        <f>INDEX('DCM CARDS LOOKUP - HIDDEN'!$P$4:$AF$8890,MATCH(P2956,'DCM CARDS LOOKUP - HIDDEN'!$O$4:$O$8890,0),$I2956)</f>
        <v>0</v>
      </c>
      <c r="E2956" s="24"/>
      <c r="F2956" s="24"/>
      <c r="G2956" s="43"/>
      <c r="I2956" s="4">
        <v>14</v>
      </c>
      <c r="N2956">
        <f>K2943*10000+L2943*100+B2941</f>
        <v>101301</v>
      </c>
      <c r="O2956">
        <f>K2943*10000+L2943*100+C2941</f>
        <v>101302</v>
      </c>
      <c r="P2956">
        <f>K2943*10000+L2943*100+D2941</f>
        <v>101303</v>
      </c>
      <c r="Q2956">
        <f>K2943*10000+L2943*100+E2921</f>
        <v>101304</v>
      </c>
      <c r="R2956">
        <f>K2943*10000+L2943*100+F2921</f>
        <v>101305</v>
      </c>
    </row>
    <row r="2957" spans="1:18">
      <c r="A2957" s="2"/>
      <c r="B2957" s="5"/>
      <c r="C2957" s="5"/>
      <c r="D2957" s="5"/>
      <c r="E2957" s="5"/>
      <c r="F2957" s="5"/>
      <c r="G2957" s="5"/>
      <c r="I2957" s="13"/>
    </row>
    <row r="2958" spans="1:18">
      <c r="A2958" s="6"/>
      <c r="B2958" s="7">
        <v>1</v>
      </c>
      <c r="C2958" s="7">
        <v>2</v>
      </c>
      <c r="D2958" s="7">
        <v>3</v>
      </c>
      <c r="E2958" s="7">
        <v>4</v>
      </c>
      <c r="F2958" s="7">
        <v>5</v>
      </c>
      <c r="G2958" s="7">
        <v>9</v>
      </c>
      <c r="I2958" s="13"/>
    </row>
    <row r="2961" spans="1:18">
      <c r="A2961" s="1" t="str">
        <f>"Version "&amp;K2963&amp;"; Task"&amp;L2963</f>
        <v>Version 10; Task14</v>
      </c>
      <c r="B2961" s="4">
        <v>1</v>
      </c>
      <c r="C2961" s="4">
        <v>2</v>
      </c>
      <c r="D2961" s="4">
        <v>3</v>
      </c>
      <c r="E2961" s="4">
        <f>E2941</f>
        <v>4</v>
      </c>
      <c r="F2961" s="4">
        <f>F2941</f>
        <v>5</v>
      </c>
      <c r="I2961" s="13"/>
    </row>
    <row r="2962" spans="1:18" ht="15" customHeight="1">
      <c r="A2962" s="11" t="s">
        <v>8</v>
      </c>
      <c r="B2962" s="12" t="s">
        <v>9</v>
      </c>
      <c r="C2962" s="12" t="s">
        <v>10</v>
      </c>
      <c r="D2962" s="12" t="s">
        <v>11</v>
      </c>
      <c r="E2962" s="23" t="s">
        <v>20</v>
      </c>
      <c r="F2962" s="23" t="s">
        <v>21</v>
      </c>
      <c r="G2962" s="41" t="s">
        <v>15</v>
      </c>
      <c r="I2962" s="13"/>
      <c r="K2962" t="s">
        <v>12</v>
      </c>
      <c r="L2962" t="s">
        <v>1</v>
      </c>
    </row>
    <row r="2963" spans="1:18">
      <c r="A2963" s="10" t="str">
        <f>INDEX(REFERENCE!$B$2:$K$2,1,'EXAMPLE OF CHOICE CARDS'!I2963)</f>
        <v>Brand</v>
      </c>
      <c r="B2963" s="5" t="str">
        <f>INDEX('DCM CARDS LOOKUP - HIDDEN'!$P$4:$AF$8890,MATCH(N2963,'DCM CARDS LOOKUP - HIDDEN'!$O$4:$O$8890,0),$I2963)</f>
        <v>Equate</v>
      </c>
      <c r="C2963" s="5" t="str">
        <f>INDEX('DCM CARDS LOOKUP - HIDDEN'!$P$4:$AF$8890,MATCH(O2963,'DCM CARDS LOOKUP - HIDDEN'!$O$4:$O$8890,0),$I2963)</f>
        <v>Advil Cold &amp;Flu</v>
      </c>
      <c r="D2963" s="5" t="str">
        <f>INDEX('DCM CARDS LOOKUP - HIDDEN'!$P$4:$AF$8890,MATCH(P2963,'DCM CARDS LOOKUP - HIDDEN'!$O$4:$O$8890,0),$I2963)</f>
        <v>CVS</v>
      </c>
      <c r="E2963" s="5" t="str">
        <f>INDEX('DCM CARDS LOOKUP - HIDDEN'!$P$4:$AF$8890,MATCH(Q2963,'DCM CARDS LOOKUP - HIDDEN'!$O$4:$O$8890,0),$I2963)</f>
        <v>Alka-Seltzer Plus</v>
      </c>
      <c r="F2963" s="5" t="str">
        <f>INDEX('DCM CARDS LOOKUP - HIDDEN'!$P$4:$AF$8890,MATCH(R2963,'DCM CARDS LOOKUP - HIDDEN'!$O$4:$O$8890,0),$I2963)</f>
        <v>Walgreens</v>
      </c>
      <c r="G2963" s="42"/>
      <c r="I2963" s="4">
        <v>1</v>
      </c>
      <c r="K2963">
        <f>IF(L2943=15,K2943+1,K2943)</f>
        <v>10</v>
      </c>
      <c r="L2963">
        <f>IF(L2943&lt;15,L2943+1,1)</f>
        <v>14</v>
      </c>
      <c r="N2963">
        <f>K2963*10000+L2963*100+B2961</f>
        <v>101401</v>
      </c>
      <c r="O2963">
        <f>K2963*10000+L2963*100+C2961</f>
        <v>101402</v>
      </c>
      <c r="P2963">
        <f>K2963*10000+L2963*100+D2961</f>
        <v>101403</v>
      </c>
      <c r="Q2963">
        <f>K2963*10000+L2963*100+E2941</f>
        <v>101404</v>
      </c>
      <c r="R2963">
        <f>K2963*10000+L2963*100+F2941</f>
        <v>101405</v>
      </c>
    </row>
    <row r="2964" spans="1:18">
      <c r="A2964" s="10" t="str">
        <f>INDEX(REFERENCE!$B$2:$K$2,1,'EXAMPLE OF CHOICE CARDS'!I2964)</f>
        <v>Format</v>
      </c>
      <c r="B2964" s="5" t="str">
        <f>INDEX('DCM CARDS LOOKUP - HIDDEN'!$P$4:$AF$8890,MATCH(N2964,'DCM CARDS LOOKUP - HIDDEN'!$O$4:$O$8890,0),$I2964)</f>
        <v>Hot liquid powder packet</v>
      </c>
      <c r="C2964" s="5" t="str">
        <f>INDEX('DCM CARDS LOOKUP - HIDDEN'!$P$4:$AF$8890,MATCH(O2964,'DCM CARDS LOOKUP - HIDDEN'!$O$4:$O$8890,0),$I2964)</f>
        <v>Syrup/liquid</v>
      </c>
      <c r="D2964" s="5" t="str">
        <f>INDEX('DCM CARDS LOOKUP - HIDDEN'!$P$4:$AF$8890,MATCH(P2964,'DCM CARDS LOOKUP - HIDDEN'!$O$4:$O$8890,0),$I2964)</f>
        <v>Tablet</v>
      </c>
      <c r="E2964" s="5" t="str">
        <f>INDEX('DCM CARDS LOOKUP - HIDDEN'!$P$4:$AF$8890,MATCH(Q2964,'DCM CARDS LOOKUP - HIDDEN'!$O$4:$O$8890,0),$I2964)</f>
        <v>Gummies</v>
      </c>
      <c r="F2964" s="5" t="str">
        <f>INDEX('DCM CARDS LOOKUP - HIDDEN'!$P$4:$AF$8890,MATCH(R2964,'DCM CARDS LOOKUP - HIDDEN'!$O$4:$O$8890,0),$I2964)</f>
        <v>Effervescent Tablets</v>
      </c>
      <c r="G2964" s="42"/>
      <c r="I2964" s="4">
        <v>2</v>
      </c>
      <c r="N2964">
        <f>K2963*10000+L2963*100+B2961</f>
        <v>101401</v>
      </c>
      <c r="O2964">
        <f>K2963*10000+L2963*100+C2961</f>
        <v>101402</v>
      </c>
      <c r="P2964">
        <f>K2963*10000+L2963*100+D2961</f>
        <v>101403</v>
      </c>
      <c r="Q2964">
        <f>K2963*10000+L2963*100+E2941</f>
        <v>101404</v>
      </c>
      <c r="R2964">
        <f>K2963*10000+L2963*100+F2941</f>
        <v>101405</v>
      </c>
    </row>
    <row r="2965" spans="1:18">
      <c r="A2965" s="10" t="str">
        <f>INDEX(REFERENCE!$B$2:$K$2,1,'EXAMPLE OF CHOICE CARDS'!I2965)</f>
        <v>Symptoms</v>
      </c>
      <c r="B2965" s="5" t="str">
        <f>INDEX('DCM CARDS LOOKUP - HIDDEN'!$P$4:$AF$8890,MATCH(N2965,'DCM CARDS LOOKUP - HIDDEN'!$O$4:$O$8890,0),$I2965)</f>
        <v>Sinus Pressure relief</v>
      </c>
      <c r="C2965" s="5" t="str">
        <f>INDEX('DCM CARDS LOOKUP - HIDDEN'!$P$4:$AF$8890,MATCH(O2965,'DCM CARDS LOOKUP - HIDDEN'!$O$4:$O$8890,0),$I2965)</f>
        <v>Sore throat relief</v>
      </c>
      <c r="D2965" s="5" t="str">
        <f>INDEX('DCM CARDS LOOKUP - HIDDEN'!$P$4:$AF$8890,MATCH(P2965,'DCM CARDS LOOKUP - HIDDEN'!$O$4:$O$8890,0),$I2965)</f>
        <v>Nasal Congestion relief</v>
      </c>
      <c r="E2965" s="5" t="str">
        <f>INDEX('DCM CARDS LOOKUP - HIDDEN'!$P$4:$AF$8890,MATCH(Q2965,'DCM CARDS LOOKUP - HIDDEN'!$O$4:$O$8890,0),$I2965)</f>
        <v>Runny nose relief</v>
      </c>
      <c r="F2965" s="5" t="str">
        <f>INDEX('DCM CARDS LOOKUP - HIDDEN'!$P$4:$AF$8890,MATCH(R2965,'DCM CARDS LOOKUP - HIDDEN'!$O$4:$O$8890,0),$I2965)</f>
        <v>Body Aches/Pain relief</v>
      </c>
      <c r="G2965" s="42"/>
      <c r="I2965" s="4">
        <v>3</v>
      </c>
      <c r="N2965">
        <f>K2963*10000+L2963*100+B2961</f>
        <v>101401</v>
      </c>
      <c r="O2965">
        <f>K2963*10000+L2963*100+C2961</f>
        <v>101402</v>
      </c>
      <c r="P2965">
        <f>K2963*10000+L2963*100+D2961</f>
        <v>101403</v>
      </c>
      <c r="Q2965">
        <f>K2963*10000+L2963*100+E2941</f>
        <v>101404</v>
      </c>
      <c r="R2965">
        <f>K2963*10000+L2963*100+F2941</f>
        <v>101405</v>
      </c>
    </row>
    <row r="2966" spans="1:18">
      <c r="A2966" s="10" t="str">
        <f>INDEX(REFERENCE!$B$2:$K$2,1,'EXAMPLE OF CHOICE CARDS'!I2966)</f>
        <v>Benefit</v>
      </c>
      <c r="B2966" s="5" t="str">
        <f>INDEX('DCM CARDS LOOKUP - HIDDEN'!$P$4:$AF$8890,MATCH(N2966,'DCM CARDS LOOKUP - HIDDEN'!$O$4:$O$8890,0),$I2966)</f>
        <v>For Nighttime Use</v>
      </c>
      <c r="C2966" s="5" t="str">
        <f>INDEX('DCM CARDS LOOKUP - HIDDEN'!$P$4:$AF$8890,MATCH(O2966,'DCM CARDS LOOKUP - HIDDEN'!$O$4:$O$8890,0),$I2966)</f>
        <v>Non-Drowsy</v>
      </c>
      <c r="D2966" s="5" t="str">
        <f>INDEX('DCM CARDS LOOKUP - HIDDEN'!$P$4:$AF$8890,MATCH(P2966,'DCM CARDS LOOKUP - HIDDEN'!$O$4:$O$8890,0),$I2966)</f>
        <v>Loosens mucus</v>
      </c>
      <c r="E2966" s="5" t="str">
        <f>INDEX('DCM CARDS LOOKUP - HIDDEN'!$P$4:$AF$8890,MATCH(Q2966,'DCM CARDS LOOKUP - HIDDEN'!$O$4:$O$8890,0),$I2966)</f>
        <v>Steroid Free</v>
      </c>
      <c r="F2966" s="5" t="str">
        <f>INDEX('DCM CARDS LOOKUP - HIDDEN'!$P$4:$AF$8890,MATCH(R2966,'DCM CARDS LOOKUP - HIDDEN'!$O$4:$O$8890,0),$I2966)</f>
        <v>For people with High Blood Pressure (decongestant free)</v>
      </c>
      <c r="G2966" s="42"/>
      <c r="I2966" s="4">
        <v>4</v>
      </c>
      <c r="N2966">
        <f>K2963*10000+L2963*100+B2961</f>
        <v>101401</v>
      </c>
      <c r="O2966">
        <f>K2963*10000+L2963*100+C2961</f>
        <v>101402</v>
      </c>
      <c r="P2966">
        <f>K2963*10000+L2963*100+D2961</f>
        <v>101403</v>
      </c>
      <c r="Q2966">
        <f>K2963*10000+L2963*100+E2941</f>
        <v>101404</v>
      </c>
      <c r="R2966">
        <f>K2963*10000+L2963*100+F2941</f>
        <v>101405</v>
      </c>
    </row>
    <row r="2967" spans="1:18">
      <c r="A2967" s="10" t="str">
        <f>INDEX(REFERENCE!$B$2:$K$2,1,'EXAMPLE OF CHOICE CARDS'!I2967)</f>
        <v>Doses</v>
      </c>
      <c r="B2967" s="5" t="str">
        <f>INDEX('DCM CARDS LOOKUP - HIDDEN'!$P$4:$AF$8890,MATCH(N2967,'DCM CARDS LOOKUP - HIDDEN'!$O$4:$O$8890,0),$I2967)</f>
        <v>30 Doses</v>
      </c>
      <c r="C2967" s="5" t="str">
        <f>INDEX('DCM CARDS LOOKUP - HIDDEN'!$P$4:$AF$8890,MATCH(O2967,'DCM CARDS LOOKUP - HIDDEN'!$O$4:$O$8890,0),$I2967)</f>
        <v>90 Doses</v>
      </c>
      <c r="D2967" s="5" t="str">
        <f>INDEX('DCM CARDS LOOKUP - HIDDEN'!$P$4:$AF$8890,MATCH(P2967,'DCM CARDS LOOKUP - HIDDEN'!$O$4:$O$8890,0),$I2967)</f>
        <v>6 Doses</v>
      </c>
      <c r="E2967" s="5" t="str">
        <f>INDEX('DCM CARDS LOOKUP - HIDDEN'!$P$4:$AF$8890,MATCH(Q2967,'DCM CARDS LOOKUP - HIDDEN'!$O$4:$O$8890,0),$I2967)</f>
        <v>60 Doses</v>
      </c>
      <c r="F2967" s="5" t="str">
        <f>INDEX('DCM CARDS LOOKUP - HIDDEN'!$P$4:$AF$8890,MATCH(R2967,'DCM CARDS LOOKUP - HIDDEN'!$O$4:$O$8890,0),$I2967)</f>
        <v>12 Doses</v>
      </c>
      <c r="G2967" s="42"/>
      <c r="I2967" s="4">
        <v>5</v>
      </c>
      <c r="N2967">
        <f>K2963*10000+L2963*100+B2961</f>
        <v>101401</v>
      </c>
      <c r="O2967">
        <f>K2963*10000+L2963*100+C2961</f>
        <v>101402</v>
      </c>
      <c r="P2967">
        <f>K2963*10000+L2963*100+D2961</f>
        <v>101403</v>
      </c>
      <c r="Q2967">
        <f>K2963*10000+L2963*100+E2941</f>
        <v>101404</v>
      </c>
      <c r="R2967">
        <f>K2963*10000+L2963*100+F2941</f>
        <v>101405</v>
      </c>
    </row>
    <row r="2968" spans="1:18">
      <c r="A2968" s="10" t="str">
        <f>INDEX(REFERENCE!$B$2:$K$2,1,'EXAMPLE OF CHOICE CARDS'!I2968)</f>
        <v>flavor</v>
      </c>
      <c r="B2968" s="5" t="str">
        <f>INDEX('DCM CARDS LOOKUP - HIDDEN'!$P$4:$AF$8890,MATCH(N2968,'DCM CARDS LOOKUP - HIDDEN'!$O$4:$O$8890,0),$I2968)</f>
        <v>Honey</v>
      </c>
      <c r="C2968" s="5" t="str">
        <f>INDEX('DCM CARDS LOOKUP - HIDDEN'!$P$4:$AF$8890,MATCH(O2968,'DCM CARDS LOOKUP - HIDDEN'!$O$4:$O$8890,0),$I2968)</f>
        <v>Elderberry</v>
      </c>
      <c r="D2968" s="5" t="str">
        <f>INDEX('DCM CARDS LOOKUP - HIDDEN'!$P$4:$AF$8890,MATCH(P2968,'DCM CARDS LOOKUP - HIDDEN'!$O$4:$O$8890,0),$I2968)</f>
        <v>-</v>
      </c>
      <c r="E2968" s="5" t="str">
        <f>INDEX('DCM CARDS LOOKUP - HIDDEN'!$P$4:$AF$8890,MATCH(Q2968,'DCM CARDS LOOKUP - HIDDEN'!$O$4:$O$8890,0),$I2968)</f>
        <v>Honey Lemon</v>
      </c>
      <c r="F2968" s="5" t="str">
        <f>INDEX('DCM CARDS LOOKUP - HIDDEN'!$P$4:$AF$8890,MATCH(R2968,'DCM CARDS LOOKUP - HIDDEN'!$O$4:$O$8890,0),$I2968)</f>
        <v>Grape</v>
      </c>
      <c r="G2968" s="42"/>
      <c r="I2968" s="4">
        <v>6</v>
      </c>
      <c r="N2968">
        <f>K2963*10000+L2963*100+B2961</f>
        <v>101401</v>
      </c>
      <c r="O2968">
        <f>K2963*10000+L2963*100+C2961</f>
        <v>101402</v>
      </c>
      <c r="P2968">
        <f>K2963*10000+L2963*100+D2961</f>
        <v>101403</v>
      </c>
      <c r="Q2968">
        <f>K2963*10000+L2963*100+E2941</f>
        <v>101404</v>
      </c>
      <c r="R2968">
        <f>K2963*10000+L2963*100+F2941</f>
        <v>101405</v>
      </c>
    </row>
    <row r="2969" spans="1:18" ht="15" customHeight="1">
      <c r="A2969" s="10" t="str">
        <f>INDEX(REFERENCE!$B$2:$K$2,1,'EXAMPLE OF CHOICE CARDS'!I2969)</f>
        <v>Price</v>
      </c>
      <c r="B2969" s="29">
        <f>INDEX('DCM CARDS LOOKUP - HIDDEN'!$P$4:$AF$8890,MATCH(N2969,'DCM CARDS LOOKUP - HIDDEN'!$O$4:$O$8890,0),$I2969)</f>
        <v>20</v>
      </c>
      <c r="C2969" s="29">
        <f>INDEX('DCM CARDS LOOKUP - HIDDEN'!$P$4:$AF$8890,MATCH(O2969,'DCM CARDS LOOKUP - HIDDEN'!$O$4:$O$8890,0),$I2969)</f>
        <v>20</v>
      </c>
      <c r="D2969" s="29">
        <f>INDEX('DCM CARDS LOOKUP - HIDDEN'!$P$4:$AF$8890,MATCH(P2969,'DCM CARDS LOOKUP - HIDDEN'!$O$4:$O$8890,0),$I2969)</f>
        <v>6</v>
      </c>
      <c r="E2969" s="29">
        <f>INDEX('DCM CARDS LOOKUP - HIDDEN'!$P$4:$AF$8890,MATCH(Q2969,'DCM CARDS LOOKUP - HIDDEN'!$O$4:$O$8890,0),$I2969)</f>
        <v>29</v>
      </c>
      <c r="F2969" s="29">
        <f>INDEX('DCM CARDS LOOKUP - HIDDEN'!$P$4:$AF$8890,MATCH(R2969,'DCM CARDS LOOKUP - HIDDEN'!$O$4:$O$8890,0),$I2969)</f>
        <v>5</v>
      </c>
      <c r="G2969" s="42"/>
      <c r="I2969" s="4">
        <v>7</v>
      </c>
      <c r="N2969">
        <f>K2963*10000+L2963*100+B2961</f>
        <v>101401</v>
      </c>
      <c r="O2969">
        <f>K2963*10000+L2963*100+C2961</f>
        <v>101402</v>
      </c>
      <c r="P2969">
        <f>K2963*10000+L2963*100+D2961</f>
        <v>101403</v>
      </c>
      <c r="Q2969">
        <f>K2963*10000+L2963*100+E2941</f>
        <v>101404</v>
      </c>
      <c r="R2969">
        <f>K2963*10000+L2963*100+F2941</f>
        <v>101405</v>
      </c>
    </row>
    <row r="2970" spans="1:18" ht="15" hidden="1" customHeight="1">
      <c r="A2970" s="10">
        <f>INDEX(REFERENCE!$B$2:$K$2,1,'EXAMPLE OF CHOICE CARDS'!I2970)</f>
        <v>0</v>
      </c>
      <c r="B2970" s="29">
        <f>INDEX('DCM CARDS LOOKUP - HIDDEN'!$P$4:$AF$8890,MATCH(N2970,'DCM CARDS LOOKUP - HIDDEN'!$O$4:$O$8890,0),$I2970)</f>
        <v>0</v>
      </c>
      <c r="C2970" s="29">
        <f>INDEX('DCM CARDS LOOKUP - HIDDEN'!$P$4:$AF$8890,MATCH(O2970,'DCM CARDS LOOKUP - HIDDEN'!$O$4:$O$8890,0),$I2970)</f>
        <v>0</v>
      </c>
      <c r="D2970" s="29">
        <f>INDEX('DCM CARDS LOOKUP - HIDDEN'!$P$4:$AF$8890,MATCH(P2970,'DCM CARDS LOOKUP - HIDDEN'!$O$4:$O$8890,0),$I2970)</f>
        <v>0</v>
      </c>
      <c r="E2970" s="29">
        <f>INDEX('DCM CARDS LOOKUP - HIDDEN'!$P$4:$AF$8890,MATCH(Q2970,'DCM CARDS LOOKUP - HIDDEN'!$O$4:$O$8890,0),$I2970)</f>
        <v>0</v>
      </c>
      <c r="F2970" s="29">
        <f>INDEX('DCM CARDS LOOKUP - HIDDEN'!$P$4:$AF$8890,MATCH(R2970,'DCM CARDS LOOKUP - HIDDEN'!$O$4:$O$8890,0),$I2970)</f>
        <v>0</v>
      </c>
      <c r="G2970" s="42"/>
      <c r="I2970" s="4">
        <v>8</v>
      </c>
      <c r="N2970">
        <f>K2963*10000+L2963*100+B2961</f>
        <v>101401</v>
      </c>
      <c r="O2970">
        <f>K2963*10000+L2963*100+C2961</f>
        <v>101402</v>
      </c>
      <c r="P2970">
        <f>K2963*10000+L2963*100+D2961</f>
        <v>101403</v>
      </c>
      <c r="Q2970">
        <f>K2963*10000+L2963*100+E2941</f>
        <v>101404</v>
      </c>
      <c r="R2970">
        <f>K2963*10000+L2963*100+F2941</f>
        <v>101405</v>
      </c>
    </row>
    <row r="2971" spans="1:18" ht="15" hidden="1" customHeight="1">
      <c r="A2971" s="10">
        <f>INDEX(REFERENCE!$B$2:$K$2,1,'EXAMPLE OF CHOICE CARDS'!I2971)</f>
        <v>0</v>
      </c>
      <c r="B2971" s="5">
        <f>INDEX('DCM CARDS LOOKUP - HIDDEN'!$P$4:$AF$8890,MATCH(N2971,'DCM CARDS LOOKUP - HIDDEN'!$O$4:$O$8890,0),$I2971)</f>
        <v>0</v>
      </c>
      <c r="C2971" s="5">
        <f>INDEX('DCM CARDS LOOKUP - HIDDEN'!$P$4:$AF$8890,MATCH(O2971,'DCM CARDS LOOKUP - HIDDEN'!$O$4:$O$8890,0),$I2971)</f>
        <v>0</v>
      </c>
      <c r="D2971" s="5">
        <f>INDEX('DCM CARDS LOOKUP - HIDDEN'!$P$4:$AF$8890,MATCH(P2971,'DCM CARDS LOOKUP - HIDDEN'!$O$4:$O$8890,0),$I2971)</f>
        <v>0</v>
      </c>
      <c r="E2971" s="5">
        <f>INDEX('DCM CARDS LOOKUP - HIDDEN'!$P$4:$AF$8890,MATCH(Q2971,'DCM CARDS LOOKUP - HIDDEN'!$O$4:$O$8890,0),$I2971)</f>
        <v>0</v>
      </c>
      <c r="F2971" s="5">
        <f>INDEX('DCM CARDS LOOKUP - HIDDEN'!$P$4:$AF$8890,MATCH(R2971,'DCM CARDS LOOKUP - HIDDEN'!$O$4:$O$8890,0),$I2971)</f>
        <v>0</v>
      </c>
      <c r="G2971" s="42"/>
      <c r="I2971" s="4">
        <v>9</v>
      </c>
      <c r="N2971">
        <f>K2963*10000+L2963*100+B2961</f>
        <v>101401</v>
      </c>
      <c r="O2971">
        <f>K2963*10000+L2963*100+C2961</f>
        <v>101402</v>
      </c>
      <c r="P2971">
        <f>K2963*10000+L2963*100+D2961</f>
        <v>101403</v>
      </c>
      <c r="Q2971">
        <f>K2963*10000+L2963*100+E2941</f>
        <v>101404</v>
      </c>
      <c r="R2971">
        <f>K2963*10000+L2963*100+F2941</f>
        <v>101405</v>
      </c>
    </row>
    <row r="2972" spans="1:18" ht="15" hidden="1" customHeight="1">
      <c r="A2972" s="10">
        <f>INDEX(REFERENCE!$B$2:$K$2,1,'EXAMPLE OF CHOICE CARDS'!I2972)</f>
        <v>0</v>
      </c>
      <c r="B2972" s="5">
        <f>INDEX('DCM CARDS LOOKUP - HIDDEN'!$P$4:$AF$8890,MATCH(N2972,'DCM CARDS LOOKUP - HIDDEN'!$O$4:$O$8890,0),$I2972)</f>
        <v>0</v>
      </c>
      <c r="C2972" s="5">
        <f>INDEX('DCM CARDS LOOKUP - HIDDEN'!$P$4:$AF$8890,MATCH(O2972,'DCM CARDS LOOKUP - HIDDEN'!$O$4:$O$8890,0),$I2972)</f>
        <v>0</v>
      </c>
      <c r="D2972" s="5">
        <f>INDEX('DCM CARDS LOOKUP - HIDDEN'!$P$4:$AF$8890,MATCH(P2972,'DCM CARDS LOOKUP - HIDDEN'!$O$4:$O$8890,0),$I2972)</f>
        <v>0</v>
      </c>
      <c r="E2972" s="5">
        <f>INDEX('DCM CARDS LOOKUP - HIDDEN'!$P$4:$AF$8890,MATCH(Q2972,'DCM CARDS LOOKUP - HIDDEN'!$O$4:$O$8890,0),$I2972)</f>
        <v>0</v>
      </c>
      <c r="F2972" s="5">
        <f>INDEX('DCM CARDS LOOKUP - HIDDEN'!$P$4:$AF$8890,MATCH(R2972,'DCM CARDS LOOKUP - HIDDEN'!$O$4:$O$8890,0),$I2972)</f>
        <v>0</v>
      </c>
      <c r="G2972" s="42"/>
      <c r="I2972" s="4">
        <v>10</v>
      </c>
      <c r="N2972">
        <f>K2963*10000+L2963*100+B2961</f>
        <v>101401</v>
      </c>
      <c r="O2972">
        <f>K2963*10000+L2963*100+C2961</f>
        <v>101402</v>
      </c>
      <c r="P2972">
        <f>K2963*10000+L2963*100+D2961</f>
        <v>101403</v>
      </c>
      <c r="Q2972">
        <f>K2963*10000+L2963*100+E2941</f>
        <v>101404</v>
      </c>
      <c r="R2972">
        <f>K2963*10000+L2963*100+F2941</f>
        <v>101405</v>
      </c>
    </row>
    <row r="2973" spans="1:18" ht="15" hidden="1" customHeight="1">
      <c r="A2973" s="10" t="e">
        <f>INDEX(REFERENCE!$B$2:$K$2,1,'EXAMPLE OF CHOICE CARDS'!I2973)</f>
        <v>#REF!</v>
      </c>
      <c r="B2973" s="5">
        <f>INDEX('DCM CARDS LOOKUP - HIDDEN'!$P$4:$AF$8890,MATCH(N2973,'DCM CARDS LOOKUP - HIDDEN'!$O$4:$O$8890,0),$I2973)</f>
        <v>0</v>
      </c>
      <c r="C2973" s="5">
        <f>INDEX('DCM CARDS LOOKUP - HIDDEN'!$P$4:$AF$8890,MATCH(O2973,'DCM CARDS LOOKUP - HIDDEN'!$O$4:$O$8890,0),$I2973)</f>
        <v>0</v>
      </c>
      <c r="D2973" s="5">
        <f>INDEX('DCM CARDS LOOKUP - HIDDEN'!$P$4:$AF$8890,MATCH(P2973,'DCM CARDS LOOKUP - HIDDEN'!$O$4:$O$8890,0),$I2973)</f>
        <v>0</v>
      </c>
      <c r="E2973" s="24"/>
      <c r="F2973" s="24"/>
      <c r="G2973" s="42"/>
      <c r="I2973" s="4">
        <v>11</v>
      </c>
      <c r="N2973">
        <f>K2963*10000+L2963*100+B2961</f>
        <v>101401</v>
      </c>
      <c r="O2973">
        <f>K2963*10000+L2963*100+C2961</f>
        <v>101402</v>
      </c>
      <c r="P2973">
        <f>K2963*10000+L2963*100+D2961</f>
        <v>101403</v>
      </c>
      <c r="Q2973">
        <f>K2963*10000+L2963*100+E2941</f>
        <v>101404</v>
      </c>
      <c r="R2973">
        <f>K2963*10000+L2963*100+F2941</f>
        <v>101405</v>
      </c>
    </row>
    <row r="2974" spans="1:18" ht="15" hidden="1" customHeight="1">
      <c r="A2974" s="10" t="e">
        <f>INDEX(REFERENCE!$B$2:$K$2,1,'EXAMPLE OF CHOICE CARDS'!I2974)</f>
        <v>#REF!</v>
      </c>
      <c r="B2974" s="5">
        <f>INDEX('DCM CARDS LOOKUP - HIDDEN'!$P$4:$AF$8890,MATCH(N2974,'DCM CARDS LOOKUP - HIDDEN'!$O$4:$O$8890,0),$I2974)</f>
        <v>0</v>
      </c>
      <c r="C2974" s="5">
        <f>INDEX('DCM CARDS LOOKUP - HIDDEN'!$P$4:$AF$8890,MATCH(O2974,'DCM CARDS LOOKUP - HIDDEN'!$O$4:$O$8890,0),$I2974)</f>
        <v>0</v>
      </c>
      <c r="D2974" s="5">
        <f>INDEX('DCM CARDS LOOKUP - HIDDEN'!$P$4:$AF$8890,MATCH(P2974,'DCM CARDS LOOKUP - HIDDEN'!$O$4:$O$8890,0),$I2974)</f>
        <v>0</v>
      </c>
      <c r="E2974" s="24"/>
      <c r="F2974" s="24"/>
      <c r="G2974" s="42"/>
      <c r="I2974" s="4">
        <v>12</v>
      </c>
      <c r="N2974">
        <f>K2963*10000+L2963*100+B2961</f>
        <v>101401</v>
      </c>
      <c r="O2974">
        <f>K2963*10000+L2963*100+C2961</f>
        <v>101402</v>
      </c>
      <c r="P2974">
        <f>K2963*10000+L2963*100+D2961</f>
        <v>101403</v>
      </c>
      <c r="Q2974">
        <f>K2963*10000+L2963*100+E2941</f>
        <v>101404</v>
      </c>
      <c r="R2974">
        <f>K2963*10000+L2963*100+F2941</f>
        <v>101405</v>
      </c>
    </row>
    <row r="2975" spans="1:18" ht="15" hidden="1" customHeight="1">
      <c r="A2975" s="10" t="e">
        <f>INDEX(REFERENCE!$B$2:$K$2,1,'EXAMPLE OF CHOICE CARDS'!I2975)</f>
        <v>#REF!</v>
      </c>
      <c r="B2975" s="5">
        <f>INDEX('DCM CARDS LOOKUP - HIDDEN'!$P$4:$AF$8890,MATCH(N2975,'DCM CARDS LOOKUP - HIDDEN'!$O$4:$O$8890,0),$I2975)</f>
        <v>0</v>
      </c>
      <c r="C2975" s="5">
        <f>INDEX('DCM CARDS LOOKUP - HIDDEN'!$P$4:$AF$8890,MATCH(O2975,'DCM CARDS LOOKUP - HIDDEN'!$O$4:$O$8890,0),$I2975)</f>
        <v>0</v>
      </c>
      <c r="D2975" s="5">
        <f>INDEX('DCM CARDS LOOKUP - HIDDEN'!$P$4:$AF$8890,MATCH(P2975,'DCM CARDS LOOKUP - HIDDEN'!$O$4:$O$8890,0),$I2975)</f>
        <v>0</v>
      </c>
      <c r="E2975" s="24"/>
      <c r="F2975" s="24"/>
      <c r="G2975" s="42"/>
      <c r="I2975" s="4">
        <v>13</v>
      </c>
      <c r="N2975">
        <f>K2963*10000+L2963*100+B2961</f>
        <v>101401</v>
      </c>
      <c r="O2975">
        <f>K2963*10000+L2963*100+C2961</f>
        <v>101402</v>
      </c>
      <c r="P2975">
        <f>K2963*10000+L2963*100+D2961</f>
        <v>101403</v>
      </c>
      <c r="Q2975">
        <f>K2963*10000+L2963*100+E2941</f>
        <v>101404</v>
      </c>
      <c r="R2975">
        <f>K2963*10000+L2963*100+F2941</f>
        <v>101405</v>
      </c>
    </row>
    <row r="2976" spans="1:18" ht="15" hidden="1" customHeight="1">
      <c r="A2976" s="10" t="e">
        <f>INDEX(REFERENCE!$B$2:$K$2,1,'EXAMPLE OF CHOICE CARDS'!I2976)</f>
        <v>#REF!</v>
      </c>
      <c r="B2976" s="5">
        <f>INDEX('DCM CARDS LOOKUP - HIDDEN'!$P$4:$AF$8890,MATCH(N2976,'DCM CARDS LOOKUP - HIDDEN'!$O$4:$O$8890,0),$I2976)</f>
        <v>0</v>
      </c>
      <c r="C2976" s="5">
        <f>INDEX('DCM CARDS LOOKUP - HIDDEN'!$P$4:$AF$8890,MATCH(O2976,'DCM CARDS LOOKUP - HIDDEN'!$O$4:$O$8890,0),$I2976)</f>
        <v>0</v>
      </c>
      <c r="D2976" s="5">
        <f>INDEX('DCM CARDS LOOKUP - HIDDEN'!$P$4:$AF$8890,MATCH(P2976,'DCM CARDS LOOKUP - HIDDEN'!$O$4:$O$8890,0),$I2976)</f>
        <v>0</v>
      </c>
      <c r="E2976" s="24"/>
      <c r="F2976" s="24"/>
      <c r="G2976" s="43"/>
      <c r="I2976" s="4">
        <v>14</v>
      </c>
      <c r="N2976">
        <f>K2963*10000+L2963*100+B2961</f>
        <v>101401</v>
      </c>
      <c r="O2976">
        <f>K2963*10000+L2963*100+C2961</f>
        <v>101402</v>
      </c>
      <c r="P2976">
        <f>K2963*10000+L2963*100+D2961</f>
        <v>101403</v>
      </c>
      <c r="Q2976">
        <f>K2963*10000+L2963*100+E2941</f>
        <v>101404</v>
      </c>
      <c r="R2976">
        <f>K2963*10000+L2963*100+F2941</f>
        <v>101405</v>
      </c>
    </row>
    <row r="2977" spans="1:18">
      <c r="A2977" s="2"/>
      <c r="B2977" s="5"/>
      <c r="C2977" s="5"/>
      <c r="D2977" s="5"/>
      <c r="E2977" s="5"/>
      <c r="F2977" s="5"/>
      <c r="G2977" s="5"/>
      <c r="I2977" s="13"/>
    </row>
    <row r="2978" spans="1:18">
      <c r="A2978" s="6"/>
      <c r="B2978" s="7">
        <v>1</v>
      </c>
      <c r="C2978" s="7">
        <v>2</v>
      </c>
      <c r="D2978" s="7">
        <v>3</v>
      </c>
      <c r="E2978" s="7">
        <v>4</v>
      </c>
      <c r="F2978" s="7">
        <v>5</v>
      </c>
      <c r="G2978" s="7">
        <v>9</v>
      </c>
      <c r="I2978" s="13"/>
    </row>
    <row r="2981" spans="1:18">
      <c r="A2981" s="1" t="str">
        <f>"Version "&amp;K2983&amp;"; Task"&amp;L2983</f>
        <v>Version 10; Task15</v>
      </c>
      <c r="B2981" s="4">
        <v>1</v>
      </c>
      <c r="C2981" s="4">
        <v>2</v>
      </c>
      <c r="D2981" s="4">
        <v>3</v>
      </c>
      <c r="E2981" s="4">
        <f>E2961</f>
        <v>4</v>
      </c>
      <c r="F2981" s="4">
        <f>F2961</f>
        <v>5</v>
      </c>
      <c r="I2981" s="13"/>
    </row>
    <row r="2982" spans="1:18" ht="15" customHeight="1">
      <c r="A2982" s="11" t="s">
        <v>8</v>
      </c>
      <c r="B2982" s="12" t="s">
        <v>9</v>
      </c>
      <c r="C2982" s="12" t="s">
        <v>10</v>
      </c>
      <c r="D2982" s="12" t="s">
        <v>11</v>
      </c>
      <c r="E2982" s="23" t="s">
        <v>20</v>
      </c>
      <c r="F2982" s="23" t="s">
        <v>21</v>
      </c>
      <c r="G2982" s="41" t="s">
        <v>15</v>
      </c>
      <c r="I2982" s="13"/>
      <c r="K2982" t="s">
        <v>12</v>
      </c>
      <c r="L2982" t="s">
        <v>1</v>
      </c>
    </row>
    <row r="2983" spans="1:18">
      <c r="A2983" s="10" t="str">
        <f>INDEX(REFERENCE!$B$2:$K$2,1,'EXAMPLE OF CHOICE CARDS'!I2983)</f>
        <v>Brand</v>
      </c>
      <c r="B2983" s="5" t="str">
        <f>INDEX('DCM CARDS LOOKUP - HIDDEN'!$P$4:$AF$8890,MATCH(N2983,'DCM CARDS LOOKUP - HIDDEN'!$O$4:$O$8890,0),$I2983)</f>
        <v>Mucinex</v>
      </c>
      <c r="C2983" s="5" t="str">
        <f>INDEX('DCM CARDS LOOKUP - HIDDEN'!$P$4:$AF$8890,MATCH(O2983,'DCM CARDS LOOKUP - HIDDEN'!$O$4:$O$8890,0),$I2983)</f>
        <v>Sambucol</v>
      </c>
      <c r="D2983" s="5" t="str">
        <f>INDEX('DCM CARDS LOOKUP - HIDDEN'!$P$4:$AF$8890,MATCH(P2983,'DCM CARDS LOOKUP - HIDDEN'!$O$4:$O$8890,0),$I2983)</f>
        <v>Theraflu</v>
      </c>
      <c r="E2983" s="5" t="str">
        <f>INDEX('DCM CARDS LOOKUP - HIDDEN'!$P$4:$AF$8890,MATCH(Q2983,'DCM CARDS LOOKUP - HIDDEN'!$O$4:$O$8890,0),$I2983)</f>
        <v>Zicam</v>
      </c>
      <c r="F2983" s="5" t="str">
        <f>INDEX('DCM CARDS LOOKUP - HIDDEN'!$P$4:$AF$8890,MATCH(R2983,'DCM CARDS LOOKUP - HIDDEN'!$O$4:$O$8890,0),$I2983)</f>
        <v>Sudafed</v>
      </c>
      <c r="G2983" s="42"/>
      <c r="I2983" s="4">
        <v>1</v>
      </c>
      <c r="K2983">
        <f>IF(L2963=15,K2963+1,K2963)</f>
        <v>10</v>
      </c>
      <c r="L2983">
        <f>IF(L2963&lt;15,L2963+1,1)</f>
        <v>15</v>
      </c>
      <c r="N2983">
        <f>K2983*10000+L2983*100+B2981</f>
        <v>101501</v>
      </c>
      <c r="O2983">
        <f>K2983*10000+L2983*100+C2981</f>
        <v>101502</v>
      </c>
      <c r="P2983">
        <f>K2983*10000+L2983*100+D2981</f>
        <v>101503</v>
      </c>
      <c r="Q2983">
        <f>K2983*10000+L2983*100+E2961</f>
        <v>101504</v>
      </c>
      <c r="R2983">
        <f>K2983*10000+L2983*100+F2961</f>
        <v>101505</v>
      </c>
    </row>
    <row r="2984" spans="1:18">
      <c r="A2984" s="10" t="str">
        <f>INDEX(REFERENCE!$B$2:$K$2,1,'EXAMPLE OF CHOICE CARDS'!I2984)</f>
        <v>Format</v>
      </c>
      <c r="B2984" s="5" t="str">
        <f>INDEX('DCM CARDS LOOKUP - HIDDEN'!$P$4:$AF$8890,MATCH(N2984,'DCM CARDS LOOKUP - HIDDEN'!$O$4:$O$8890,0),$I2984)</f>
        <v>Powder packet</v>
      </c>
      <c r="C2984" s="5" t="str">
        <f>INDEX('DCM CARDS LOOKUP - HIDDEN'!$P$4:$AF$8890,MATCH(O2984,'DCM CARDS LOOKUP - HIDDEN'!$O$4:$O$8890,0),$I2984)</f>
        <v>Nasal Spray</v>
      </c>
      <c r="D2984" s="5" t="str">
        <f>INDEX('DCM CARDS LOOKUP - HIDDEN'!$P$4:$AF$8890,MATCH(P2984,'DCM CARDS LOOKUP - HIDDEN'!$O$4:$O$8890,0),$I2984)</f>
        <v>Hot liquid powder packet</v>
      </c>
      <c r="E2984" s="5" t="str">
        <f>INDEX('DCM CARDS LOOKUP - HIDDEN'!$P$4:$AF$8890,MATCH(Q2984,'DCM CARDS LOOKUP - HIDDEN'!$O$4:$O$8890,0),$I2984)</f>
        <v>Syrup/liquid</v>
      </c>
      <c r="F2984" s="5" t="str">
        <f>INDEX('DCM CARDS LOOKUP - HIDDEN'!$P$4:$AF$8890,MATCH(R2984,'DCM CARDS LOOKUP - HIDDEN'!$O$4:$O$8890,0),$I2984)</f>
        <v>Tablet</v>
      </c>
      <c r="G2984" s="42"/>
      <c r="I2984" s="4">
        <v>2</v>
      </c>
      <c r="N2984">
        <f>K2983*10000+L2983*100+B2981</f>
        <v>101501</v>
      </c>
      <c r="O2984">
        <f>K2983*10000+L2983*100+C2981</f>
        <v>101502</v>
      </c>
      <c r="P2984">
        <f>K2983*10000+L2983*100+D2981</f>
        <v>101503</v>
      </c>
      <c r="Q2984">
        <f>K2983*10000+L2983*100+E2961</f>
        <v>101504</v>
      </c>
      <c r="R2984">
        <f>K2983*10000+L2983*100+F2961</f>
        <v>101505</v>
      </c>
    </row>
    <row r="2985" spans="1:18">
      <c r="A2985" s="10" t="str">
        <f>INDEX(REFERENCE!$B$2:$K$2,1,'EXAMPLE OF CHOICE CARDS'!I2985)</f>
        <v>Symptoms</v>
      </c>
      <c r="B2985" s="5" t="str">
        <f>INDEX('DCM CARDS LOOKUP - HIDDEN'!$P$4:$AF$8890,MATCH(N2985,'DCM CARDS LOOKUP - HIDDEN'!$O$4:$O$8890,0),$I2985)</f>
        <v>Head Pain Relief</v>
      </c>
      <c r="C2985" s="5" t="str">
        <f>INDEX('DCM CARDS LOOKUP - HIDDEN'!$P$4:$AF$8890,MATCH(O2985,'DCM CARDS LOOKUP - HIDDEN'!$O$4:$O$8890,0),$I2985)</f>
        <v>Fever relief</v>
      </c>
      <c r="D2985" s="5" t="str">
        <f>INDEX('DCM CARDS LOOKUP - HIDDEN'!$P$4:$AF$8890,MATCH(P2985,'DCM CARDS LOOKUP - HIDDEN'!$O$4:$O$8890,0),$I2985)</f>
        <v>Head cold relief</v>
      </c>
      <c r="E2985" s="5" t="str">
        <f>INDEX('DCM CARDS LOOKUP - HIDDEN'!$P$4:$AF$8890,MATCH(Q2985,'DCM CARDS LOOKUP - HIDDEN'!$O$4:$O$8890,0),$I2985)</f>
        <v>Clears mucus</v>
      </c>
      <c r="F2985" s="5" t="str">
        <f>INDEX('DCM CARDS LOOKUP - HIDDEN'!$P$4:$AF$8890,MATCH(R2985,'DCM CARDS LOOKUP - HIDDEN'!$O$4:$O$8890,0),$I2985)</f>
        <v>Chest congestion relief</v>
      </c>
      <c r="G2985" s="42"/>
      <c r="I2985" s="4">
        <v>3</v>
      </c>
      <c r="N2985">
        <f>K2983*10000+L2983*100+B2981</f>
        <v>101501</v>
      </c>
      <c r="O2985">
        <f>K2983*10000+L2983*100+C2981</f>
        <v>101502</v>
      </c>
      <c r="P2985">
        <f>K2983*10000+L2983*100+D2981</f>
        <v>101503</v>
      </c>
      <c r="Q2985">
        <f>K2983*10000+L2983*100+E2961</f>
        <v>101504</v>
      </c>
      <c r="R2985">
        <f>K2983*10000+L2983*100+F2961</f>
        <v>101505</v>
      </c>
    </row>
    <row r="2986" spans="1:18">
      <c r="A2986" s="10" t="str">
        <f>INDEX(REFERENCE!$B$2:$K$2,1,'EXAMPLE OF CHOICE CARDS'!I2986)</f>
        <v>Benefit</v>
      </c>
      <c r="B2986" s="5" t="str">
        <f>INDEX('DCM CARDS LOOKUP - HIDDEN'!$P$4:$AF$8890,MATCH(N2986,'DCM CARDS LOOKUP - HIDDEN'!$O$4:$O$8890,0),$I2986)</f>
        <v>Allergy Relief</v>
      </c>
      <c r="C2986" s="5" t="str">
        <f>INDEX('DCM CARDS LOOKUP - HIDDEN'!$P$4:$AF$8890,MATCH(O2986,'DCM CARDS LOOKUP - HIDDEN'!$O$4:$O$8890,0),$I2986)</f>
        <v>Steroid Free</v>
      </c>
      <c r="D2986" s="5" t="str">
        <f>INDEX('DCM CARDS LOOKUP - HIDDEN'!$P$4:$AF$8890,MATCH(P2986,'DCM CARDS LOOKUP - HIDDEN'!$O$4:$O$8890,0),$I2986)</f>
        <v>Non-Drowsy</v>
      </c>
      <c r="E2986" s="5" t="str">
        <f>INDEX('DCM CARDS LOOKUP - HIDDEN'!$P$4:$AF$8890,MATCH(Q2986,'DCM CARDS LOOKUP - HIDDEN'!$O$4:$O$8890,0),$I2986)</f>
        <v>Natural Ingredients</v>
      </c>
      <c r="F2986" s="5" t="str">
        <f>INDEX('DCM CARDS LOOKUP - HIDDEN'!$P$4:$AF$8890,MATCH(R2986,'DCM CARDS LOOKUP - HIDDEN'!$O$4:$O$8890,0),$I2986)</f>
        <v>Drug free</v>
      </c>
      <c r="G2986" s="42"/>
      <c r="I2986" s="4">
        <v>4</v>
      </c>
      <c r="N2986">
        <f>K2983*10000+L2983*100+B2981</f>
        <v>101501</v>
      </c>
      <c r="O2986">
        <f>K2983*10000+L2983*100+C2981</f>
        <v>101502</v>
      </c>
      <c r="P2986">
        <f>K2983*10000+L2983*100+D2981</f>
        <v>101503</v>
      </c>
      <c r="Q2986">
        <f>K2983*10000+L2983*100+E2961</f>
        <v>101504</v>
      </c>
      <c r="R2986">
        <f>K2983*10000+L2983*100+F2961</f>
        <v>101505</v>
      </c>
    </row>
    <row r="2987" spans="1:18">
      <c r="A2987" s="10" t="str">
        <f>INDEX(REFERENCE!$B$2:$K$2,1,'EXAMPLE OF CHOICE CARDS'!I2987)</f>
        <v>Doses</v>
      </c>
      <c r="B2987" s="5" t="str">
        <f>INDEX('DCM CARDS LOOKUP - HIDDEN'!$P$4:$AF$8890,MATCH(N2987,'DCM CARDS LOOKUP - HIDDEN'!$O$4:$O$8890,0),$I2987)</f>
        <v>90 Doses</v>
      </c>
      <c r="C2987" s="5" t="str">
        <f>INDEX('DCM CARDS LOOKUP - HIDDEN'!$P$4:$AF$8890,MATCH(O2987,'DCM CARDS LOOKUP - HIDDEN'!$O$4:$O$8890,0),$I2987)</f>
        <v>90 Doses</v>
      </c>
      <c r="D2987" s="5" t="str">
        <f>INDEX('DCM CARDS LOOKUP - HIDDEN'!$P$4:$AF$8890,MATCH(P2987,'DCM CARDS LOOKUP - HIDDEN'!$O$4:$O$8890,0),$I2987)</f>
        <v>6 Doses</v>
      </c>
      <c r="E2987" s="5" t="str">
        <f>INDEX('DCM CARDS LOOKUP - HIDDEN'!$P$4:$AF$8890,MATCH(Q2987,'DCM CARDS LOOKUP - HIDDEN'!$O$4:$O$8890,0),$I2987)</f>
        <v>30 Doses</v>
      </c>
      <c r="F2987" s="5" t="str">
        <f>INDEX('DCM CARDS LOOKUP - HIDDEN'!$P$4:$AF$8890,MATCH(R2987,'DCM CARDS LOOKUP - HIDDEN'!$O$4:$O$8890,0),$I2987)</f>
        <v>60 Doses</v>
      </c>
      <c r="G2987" s="42"/>
      <c r="I2987" s="4">
        <v>5</v>
      </c>
      <c r="N2987">
        <f>K2983*10000+L2983*100+B2981</f>
        <v>101501</v>
      </c>
      <c r="O2987">
        <f>K2983*10000+L2983*100+C2981</f>
        <v>101502</v>
      </c>
      <c r="P2987">
        <f>K2983*10000+L2983*100+D2981</f>
        <v>101503</v>
      </c>
      <c r="Q2987">
        <f>K2983*10000+L2983*100+E2961</f>
        <v>101504</v>
      </c>
      <c r="R2987">
        <f>K2983*10000+L2983*100+F2961</f>
        <v>101505</v>
      </c>
    </row>
    <row r="2988" spans="1:18">
      <c r="A2988" s="10" t="str">
        <f>INDEX(REFERENCE!$B$2:$K$2,1,'EXAMPLE OF CHOICE CARDS'!I2988)</f>
        <v>flavor</v>
      </c>
      <c r="B2988" s="5" t="str">
        <f>INDEX('DCM CARDS LOOKUP - HIDDEN'!$P$4:$AF$8890,MATCH(N2988,'DCM CARDS LOOKUP - HIDDEN'!$O$4:$O$8890,0),$I2988)</f>
        <v>Citrus</v>
      </c>
      <c r="C2988" s="5" t="str">
        <f>INDEX('DCM CARDS LOOKUP - HIDDEN'!$P$4:$AF$8890,MATCH(O2988,'DCM CARDS LOOKUP - HIDDEN'!$O$4:$O$8890,0),$I2988)</f>
        <v>-</v>
      </c>
      <c r="D2988" s="5" t="str">
        <f>INDEX('DCM CARDS LOOKUP - HIDDEN'!$P$4:$AF$8890,MATCH(P2988,'DCM CARDS LOOKUP - HIDDEN'!$O$4:$O$8890,0),$I2988)</f>
        <v>Cherry</v>
      </c>
      <c r="E2988" s="5" t="str">
        <f>INDEX('DCM CARDS LOOKUP - HIDDEN'!$P$4:$AF$8890,MATCH(Q2988,'DCM CARDS LOOKUP - HIDDEN'!$O$4:$O$8890,0),$I2988)</f>
        <v>Orange</v>
      </c>
      <c r="F2988" s="5" t="str">
        <f>INDEX('DCM CARDS LOOKUP - HIDDEN'!$P$4:$AF$8890,MATCH(R2988,'DCM CARDS LOOKUP - HIDDEN'!$O$4:$O$8890,0),$I2988)</f>
        <v>-</v>
      </c>
      <c r="G2988" s="42"/>
      <c r="I2988" s="4">
        <v>6</v>
      </c>
      <c r="N2988">
        <f>K2983*10000+L2983*100+B2981</f>
        <v>101501</v>
      </c>
      <c r="O2988">
        <f>K2983*10000+L2983*100+C2981</f>
        <v>101502</v>
      </c>
      <c r="P2988">
        <f>K2983*10000+L2983*100+D2981</f>
        <v>101503</v>
      </c>
      <c r="Q2988">
        <f>K2983*10000+L2983*100+E2961</f>
        <v>101504</v>
      </c>
      <c r="R2988">
        <f>K2983*10000+L2983*100+F2961</f>
        <v>101505</v>
      </c>
    </row>
    <row r="2989" spans="1:18" ht="15" customHeight="1">
      <c r="A2989" s="10" t="str">
        <f>INDEX(REFERENCE!$B$2:$K$2,1,'EXAMPLE OF CHOICE CARDS'!I2989)</f>
        <v>Price</v>
      </c>
      <c r="B2989" s="29">
        <f>INDEX('DCM CARDS LOOKUP - HIDDEN'!$P$4:$AF$8890,MATCH(N2989,'DCM CARDS LOOKUP - HIDDEN'!$O$4:$O$8890,0),$I2989)</f>
        <v>25</v>
      </c>
      <c r="C2989" s="29">
        <f>INDEX('DCM CARDS LOOKUP - HIDDEN'!$P$4:$AF$8890,MATCH(O2989,'DCM CARDS LOOKUP - HIDDEN'!$O$4:$O$8890,0),$I2989)</f>
        <v>38</v>
      </c>
      <c r="D2989" s="29">
        <f>INDEX('DCM CARDS LOOKUP - HIDDEN'!$P$4:$AF$8890,MATCH(P2989,'DCM CARDS LOOKUP - HIDDEN'!$O$4:$O$8890,0),$I2989)</f>
        <v>4</v>
      </c>
      <c r="E2989" s="29">
        <f>INDEX('DCM CARDS LOOKUP - HIDDEN'!$P$4:$AF$8890,MATCH(Q2989,'DCM CARDS LOOKUP - HIDDEN'!$O$4:$O$8890,0),$I2989)</f>
        <v>17</v>
      </c>
      <c r="F2989" s="29">
        <f>INDEX('DCM CARDS LOOKUP - HIDDEN'!$P$4:$AF$8890,MATCH(R2989,'DCM CARDS LOOKUP - HIDDEN'!$O$4:$O$8890,0),$I2989)</f>
        <v>38</v>
      </c>
      <c r="G2989" s="42"/>
      <c r="I2989" s="4">
        <v>7</v>
      </c>
      <c r="N2989">
        <f>K2983*10000+L2983*100+B2981</f>
        <v>101501</v>
      </c>
      <c r="O2989">
        <f>K2983*10000+L2983*100+C2981</f>
        <v>101502</v>
      </c>
      <c r="P2989">
        <f>K2983*10000+L2983*100+D2981</f>
        <v>101503</v>
      </c>
      <c r="Q2989">
        <f>K2983*10000+L2983*100+E2961</f>
        <v>101504</v>
      </c>
      <c r="R2989">
        <f>K2983*10000+L2983*100+F2961</f>
        <v>101505</v>
      </c>
    </row>
    <row r="2990" spans="1:18" ht="15" hidden="1" customHeight="1">
      <c r="A2990" s="10">
        <f>INDEX(REFERENCE!$B$2:$K$2,1,'EXAMPLE OF CHOICE CARDS'!I2990)</f>
        <v>0</v>
      </c>
      <c r="B2990" s="29">
        <f>INDEX('DCM CARDS LOOKUP - HIDDEN'!$P$4:$AF$8890,MATCH(N2990,'DCM CARDS LOOKUP - HIDDEN'!$O$4:$O$8890,0),$I2990)</f>
        <v>0</v>
      </c>
      <c r="C2990" s="29">
        <f>INDEX('DCM CARDS LOOKUP - HIDDEN'!$P$4:$AF$8890,MATCH(O2990,'DCM CARDS LOOKUP - HIDDEN'!$O$4:$O$8890,0),$I2990)</f>
        <v>0</v>
      </c>
      <c r="D2990" s="29">
        <f>INDEX('DCM CARDS LOOKUP - HIDDEN'!$P$4:$AF$8890,MATCH(P2990,'DCM CARDS LOOKUP - HIDDEN'!$O$4:$O$8890,0),$I2990)</f>
        <v>0</v>
      </c>
      <c r="E2990" s="29">
        <f>INDEX('DCM CARDS LOOKUP - HIDDEN'!$P$4:$AF$8890,MATCH(Q2990,'DCM CARDS LOOKUP - HIDDEN'!$O$4:$O$8890,0),$I2990)</f>
        <v>0</v>
      </c>
      <c r="F2990" s="29">
        <f>INDEX('DCM CARDS LOOKUP - HIDDEN'!$P$4:$AF$8890,MATCH(R2990,'DCM CARDS LOOKUP - HIDDEN'!$O$4:$O$8890,0),$I2990)</f>
        <v>0</v>
      </c>
      <c r="G2990" s="42"/>
      <c r="I2990" s="4">
        <v>8</v>
      </c>
      <c r="N2990">
        <f>K2983*10000+L2983*100+B2981</f>
        <v>101501</v>
      </c>
      <c r="O2990">
        <f>K2983*10000+L2983*100+C2981</f>
        <v>101502</v>
      </c>
      <c r="P2990">
        <f>K2983*10000+L2983*100+D2981</f>
        <v>101503</v>
      </c>
      <c r="Q2990">
        <f>K2983*10000+L2983*100+E2961</f>
        <v>101504</v>
      </c>
      <c r="R2990">
        <f>K2983*10000+L2983*100+F2961</f>
        <v>101505</v>
      </c>
    </row>
    <row r="2991" spans="1:18" ht="15" hidden="1" customHeight="1">
      <c r="A2991" s="10">
        <f>INDEX(REFERENCE!$B$2:$K$2,1,'EXAMPLE OF CHOICE CARDS'!I2991)</f>
        <v>0</v>
      </c>
      <c r="B2991" s="5">
        <f>INDEX('DCM CARDS LOOKUP - HIDDEN'!$P$4:$AF$8890,MATCH(N2991,'DCM CARDS LOOKUP - HIDDEN'!$O$4:$O$8890,0),$I2991)</f>
        <v>0</v>
      </c>
      <c r="C2991" s="5">
        <f>INDEX('DCM CARDS LOOKUP - HIDDEN'!$P$4:$AF$8890,MATCH(O2991,'DCM CARDS LOOKUP - HIDDEN'!$O$4:$O$8890,0),$I2991)</f>
        <v>0</v>
      </c>
      <c r="D2991" s="5">
        <f>INDEX('DCM CARDS LOOKUP - HIDDEN'!$P$4:$AF$8890,MATCH(P2991,'DCM CARDS LOOKUP - HIDDEN'!$O$4:$O$8890,0),$I2991)</f>
        <v>0</v>
      </c>
      <c r="E2991" s="5">
        <f>INDEX('DCM CARDS LOOKUP - HIDDEN'!$P$4:$AF$8890,MATCH(Q2991,'DCM CARDS LOOKUP - HIDDEN'!$O$4:$O$8890,0),$I2991)</f>
        <v>0</v>
      </c>
      <c r="F2991" s="5">
        <f>INDEX('DCM CARDS LOOKUP - HIDDEN'!$P$4:$AF$8890,MATCH(R2991,'DCM CARDS LOOKUP - HIDDEN'!$O$4:$O$8890,0),$I2991)</f>
        <v>0</v>
      </c>
      <c r="G2991" s="42"/>
      <c r="I2991" s="4">
        <v>9</v>
      </c>
      <c r="N2991">
        <f>K2983*10000+L2983*100+B2981</f>
        <v>101501</v>
      </c>
      <c r="O2991">
        <f>K2983*10000+L2983*100+C2981</f>
        <v>101502</v>
      </c>
      <c r="P2991">
        <f>K2983*10000+L2983*100+D2981</f>
        <v>101503</v>
      </c>
      <c r="Q2991">
        <f>K2983*10000+L2983*100+E2961</f>
        <v>101504</v>
      </c>
      <c r="R2991">
        <f>K2983*10000+L2983*100+F2961</f>
        <v>101505</v>
      </c>
    </row>
    <row r="2992" spans="1:18" ht="15" hidden="1" customHeight="1">
      <c r="A2992" s="10">
        <f>INDEX(REFERENCE!$B$2:$K$2,1,'EXAMPLE OF CHOICE CARDS'!I2992)</f>
        <v>0</v>
      </c>
      <c r="B2992" s="5">
        <f>INDEX('DCM CARDS LOOKUP - HIDDEN'!$P$4:$AF$8890,MATCH(N2992,'DCM CARDS LOOKUP - HIDDEN'!$O$4:$O$8890,0),$I2992)</f>
        <v>0</v>
      </c>
      <c r="C2992" s="5">
        <f>INDEX('DCM CARDS LOOKUP - HIDDEN'!$P$4:$AF$8890,MATCH(O2992,'DCM CARDS LOOKUP - HIDDEN'!$O$4:$O$8890,0),$I2992)</f>
        <v>0</v>
      </c>
      <c r="D2992" s="5">
        <f>INDEX('DCM CARDS LOOKUP - HIDDEN'!$P$4:$AF$8890,MATCH(P2992,'DCM CARDS LOOKUP - HIDDEN'!$O$4:$O$8890,0),$I2992)</f>
        <v>0</v>
      </c>
      <c r="E2992" s="5">
        <f>INDEX('DCM CARDS LOOKUP - HIDDEN'!$P$4:$AF$8890,MATCH(Q2992,'DCM CARDS LOOKUP - HIDDEN'!$O$4:$O$8890,0),$I2992)</f>
        <v>0</v>
      </c>
      <c r="F2992" s="5">
        <f>INDEX('DCM CARDS LOOKUP - HIDDEN'!$P$4:$AF$8890,MATCH(R2992,'DCM CARDS LOOKUP - HIDDEN'!$O$4:$O$8890,0),$I2992)</f>
        <v>0</v>
      </c>
      <c r="G2992" s="42"/>
      <c r="I2992" s="4">
        <v>10</v>
      </c>
      <c r="N2992">
        <f>K2983*10000+L2983*100+B2981</f>
        <v>101501</v>
      </c>
      <c r="O2992">
        <f>K2983*10000+L2983*100+C2981</f>
        <v>101502</v>
      </c>
      <c r="P2992">
        <f>K2983*10000+L2983*100+D2981</f>
        <v>101503</v>
      </c>
      <c r="Q2992">
        <f>K2983*10000+L2983*100+E2961</f>
        <v>101504</v>
      </c>
      <c r="R2992">
        <f>K2983*10000+L2983*100+F2961</f>
        <v>101505</v>
      </c>
    </row>
    <row r="2993" spans="1:18" ht="15" hidden="1" customHeight="1">
      <c r="A2993" s="10" t="e">
        <f>INDEX(REFERENCE!$B$2:$K$2,1,'EXAMPLE OF CHOICE CARDS'!I2993)</f>
        <v>#REF!</v>
      </c>
      <c r="B2993" s="5">
        <f>INDEX('DCM CARDS LOOKUP - HIDDEN'!$P$4:$AF$8890,MATCH(N2993,'DCM CARDS LOOKUP - HIDDEN'!$O$4:$O$8890,0),$I2993)</f>
        <v>0</v>
      </c>
      <c r="C2993" s="5">
        <f>INDEX('DCM CARDS LOOKUP - HIDDEN'!$P$4:$AF$8890,MATCH(O2993,'DCM CARDS LOOKUP - HIDDEN'!$O$4:$O$8890,0),$I2993)</f>
        <v>0</v>
      </c>
      <c r="D2993" s="5">
        <f>INDEX('DCM CARDS LOOKUP - HIDDEN'!$P$4:$AF$8890,MATCH(P2993,'DCM CARDS LOOKUP - HIDDEN'!$O$4:$O$8890,0),$I2993)</f>
        <v>0</v>
      </c>
      <c r="E2993" s="24"/>
      <c r="F2993" s="24"/>
      <c r="G2993" s="42"/>
      <c r="I2993" s="4">
        <v>11</v>
      </c>
      <c r="N2993">
        <f>K2983*10000+L2983*100+B2981</f>
        <v>101501</v>
      </c>
      <c r="O2993">
        <f>K2983*10000+L2983*100+C2981</f>
        <v>101502</v>
      </c>
      <c r="P2993">
        <f>K2983*10000+L2983*100+D2981</f>
        <v>101503</v>
      </c>
      <c r="Q2993">
        <f>K2983*10000+L2983*100+E2961</f>
        <v>101504</v>
      </c>
      <c r="R2993">
        <f>K2983*10000+L2983*100+F2961</f>
        <v>101505</v>
      </c>
    </row>
    <row r="2994" spans="1:18" ht="15" hidden="1" customHeight="1">
      <c r="A2994" s="10" t="e">
        <f>INDEX(REFERENCE!$B$2:$K$2,1,'EXAMPLE OF CHOICE CARDS'!I2994)</f>
        <v>#REF!</v>
      </c>
      <c r="B2994" s="5">
        <f>INDEX('DCM CARDS LOOKUP - HIDDEN'!$P$4:$AF$8890,MATCH(N2994,'DCM CARDS LOOKUP - HIDDEN'!$O$4:$O$8890,0),$I2994)</f>
        <v>0</v>
      </c>
      <c r="C2994" s="5">
        <f>INDEX('DCM CARDS LOOKUP - HIDDEN'!$P$4:$AF$8890,MATCH(O2994,'DCM CARDS LOOKUP - HIDDEN'!$O$4:$O$8890,0),$I2994)</f>
        <v>0</v>
      </c>
      <c r="D2994" s="5">
        <f>INDEX('DCM CARDS LOOKUP - HIDDEN'!$P$4:$AF$8890,MATCH(P2994,'DCM CARDS LOOKUP - HIDDEN'!$O$4:$O$8890,0),$I2994)</f>
        <v>0</v>
      </c>
      <c r="E2994" s="24"/>
      <c r="F2994" s="24"/>
      <c r="G2994" s="42"/>
      <c r="I2994" s="4">
        <v>12</v>
      </c>
      <c r="N2994">
        <f>K2983*10000+L2983*100+B2981</f>
        <v>101501</v>
      </c>
      <c r="O2994">
        <f>K2983*10000+L2983*100+C2981</f>
        <v>101502</v>
      </c>
      <c r="P2994">
        <f>K2983*10000+L2983*100+D2981</f>
        <v>101503</v>
      </c>
      <c r="Q2994">
        <f>K2983*10000+L2983*100+E2961</f>
        <v>101504</v>
      </c>
      <c r="R2994">
        <f>K2983*10000+L2983*100+F2961</f>
        <v>101505</v>
      </c>
    </row>
    <row r="2995" spans="1:18" ht="15" hidden="1" customHeight="1">
      <c r="A2995" s="10" t="e">
        <f>INDEX(REFERENCE!$B$2:$K$2,1,'EXAMPLE OF CHOICE CARDS'!I2995)</f>
        <v>#REF!</v>
      </c>
      <c r="B2995" s="5">
        <f>INDEX('DCM CARDS LOOKUP - HIDDEN'!$P$4:$AF$8890,MATCH(N2995,'DCM CARDS LOOKUP - HIDDEN'!$O$4:$O$8890,0),$I2995)</f>
        <v>0</v>
      </c>
      <c r="C2995" s="5">
        <f>INDEX('DCM CARDS LOOKUP - HIDDEN'!$P$4:$AF$8890,MATCH(O2995,'DCM CARDS LOOKUP - HIDDEN'!$O$4:$O$8890,0),$I2995)</f>
        <v>0</v>
      </c>
      <c r="D2995" s="5">
        <f>INDEX('DCM CARDS LOOKUP - HIDDEN'!$P$4:$AF$8890,MATCH(P2995,'DCM CARDS LOOKUP - HIDDEN'!$O$4:$O$8890,0),$I2995)</f>
        <v>0</v>
      </c>
      <c r="E2995" s="24"/>
      <c r="F2995" s="24"/>
      <c r="G2995" s="42"/>
      <c r="I2995" s="4">
        <v>13</v>
      </c>
      <c r="N2995">
        <f>K2983*10000+L2983*100+B2981</f>
        <v>101501</v>
      </c>
      <c r="O2995">
        <f>K2983*10000+L2983*100+C2981</f>
        <v>101502</v>
      </c>
      <c r="P2995">
        <f>K2983*10000+L2983*100+D2981</f>
        <v>101503</v>
      </c>
      <c r="Q2995">
        <f>K2983*10000+L2983*100+E2961</f>
        <v>101504</v>
      </c>
      <c r="R2995">
        <f>K2983*10000+L2983*100+F2961</f>
        <v>101505</v>
      </c>
    </row>
    <row r="2996" spans="1:18" ht="15" hidden="1" customHeight="1">
      <c r="A2996" s="10" t="e">
        <f>INDEX(REFERENCE!$B$2:$K$2,1,'EXAMPLE OF CHOICE CARDS'!I2996)</f>
        <v>#REF!</v>
      </c>
      <c r="B2996" s="5">
        <f>INDEX('DCM CARDS LOOKUP - HIDDEN'!$P$4:$AF$8890,MATCH(N2996,'DCM CARDS LOOKUP - HIDDEN'!$O$4:$O$8890,0),$I2996)</f>
        <v>0</v>
      </c>
      <c r="C2996" s="5">
        <f>INDEX('DCM CARDS LOOKUP - HIDDEN'!$P$4:$AF$8890,MATCH(O2996,'DCM CARDS LOOKUP - HIDDEN'!$O$4:$O$8890,0),$I2996)</f>
        <v>0</v>
      </c>
      <c r="D2996" s="5">
        <f>INDEX('DCM CARDS LOOKUP - HIDDEN'!$P$4:$AF$8890,MATCH(P2996,'DCM CARDS LOOKUP - HIDDEN'!$O$4:$O$8890,0),$I2996)</f>
        <v>0</v>
      </c>
      <c r="E2996" s="24"/>
      <c r="F2996" s="24"/>
      <c r="G2996" s="43"/>
      <c r="I2996" s="4">
        <v>14</v>
      </c>
      <c r="N2996">
        <f>K2983*10000+L2983*100+B2981</f>
        <v>101501</v>
      </c>
      <c r="O2996">
        <f>K2983*10000+L2983*100+C2981</f>
        <v>101502</v>
      </c>
      <c r="P2996">
        <f>K2983*10000+L2983*100+D2981</f>
        <v>101503</v>
      </c>
      <c r="Q2996">
        <f>K2983*10000+L2983*100+E2961</f>
        <v>101504</v>
      </c>
      <c r="R2996">
        <f>K2983*10000+L2983*100+F2961</f>
        <v>101505</v>
      </c>
    </row>
    <row r="2997" spans="1:18">
      <c r="A2997" s="2"/>
      <c r="B2997" s="5"/>
      <c r="C2997" s="5"/>
      <c r="D2997" s="5"/>
      <c r="E2997" s="5"/>
      <c r="F2997" s="5"/>
      <c r="G2997" s="5"/>
      <c r="I2997" s="13"/>
    </row>
    <row r="2998" spans="1:18">
      <c r="A2998" s="6"/>
      <c r="B2998" s="7">
        <v>1</v>
      </c>
      <c r="C2998" s="7">
        <v>2</v>
      </c>
      <c r="D2998" s="7">
        <v>3</v>
      </c>
      <c r="E2998" s="7">
        <v>4</v>
      </c>
      <c r="F2998" s="7">
        <v>5</v>
      </c>
      <c r="G2998" s="7">
        <v>9</v>
      </c>
      <c r="I2998" s="13"/>
    </row>
    <row r="3001" spans="1:18">
      <c r="A3001" s="1" t="str">
        <f>"Version "&amp;K3003&amp;"; Task"&amp;L3003</f>
        <v>Version 11; Task1</v>
      </c>
      <c r="B3001" s="4">
        <v>1</v>
      </c>
      <c r="C3001" s="4">
        <v>2</v>
      </c>
      <c r="D3001" s="4">
        <v>3</v>
      </c>
      <c r="E3001" s="4">
        <f>E2981</f>
        <v>4</v>
      </c>
      <c r="F3001" s="4">
        <f>F2981</f>
        <v>5</v>
      </c>
      <c r="I3001" s="13"/>
    </row>
    <row r="3002" spans="1:18" ht="15" customHeight="1">
      <c r="A3002" s="11" t="s">
        <v>8</v>
      </c>
      <c r="B3002" s="12" t="s">
        <v>9</v>
      </c>
      <c r="C3002" s="12" t="s">
        <v>10</v>
      </c>
      <c r="D3002" s="12" t="s">
        <v>11</v>
      </c>
      <c r="E3002" s="23" t="s">
        <v>20</v>
      </c>
      <c r="F3002" s="23" t="s">
        <v>21</v>
      </c>
      <c r="G3002" s="41" t="s">
        <v>15</v>
      </c>
      <c r="I3002" s="13"/>
      <c r="K3002" t="s">
        <v>12</v>
      </c>
      <c r="L3002" t="s">
        <v>1</v>
      </c>
    </row>
    <row r="3003" spans="1:18">
      <c r="A3003" s="10" t="str">
        <f>INDEX(REFERENCE!$B$2:$K$2,1,'EXAMPLE OF CHOICE CARDS'!I3003)</f>
        <v>Brand</v>
      </c>
      <c r="B3003" s="5" t="str">
        <f>INDEX('DCM CARDS LOOKUP - HIDDEN'!$P$4:$AF$8890,MATCH(N3003,'DCM CARDS LOOKUP - HIDDEN'!$O$4:$O$8890,0),$I3003)</f>
        <v>Coricidin</v>
      </c>
      <c r="C3003" s="5" t="str">
        <f>INDEX('DCM CARDS LOOKUP - HIDDEN'!$P$4:$AF$8890,MATCH(O3003,'DCM CARDS LOOKUP - HIDDEN'!$O$4:$O$8890,0),$I3003)</f>
        <v>Alka-Seltzer Plus</v>
      </c>
      <c r="D3003" s="5" t="str">
        <f>INDEX('DCM CARDS LOOKUP - HIDDEN'!$P$4:$AF$8890,MATCH(P3003,'DCM CARDS LOOKUP - HIDDEN'!$O$4:$O$8890,0),$I3003)</f>
        <v>Zarbee's</v>
      </c>
      <c r="E3003" s="5" t="str">
        <f>INDEX('DCM CARDS LOOKUP - HIDDEN'!$P$4:$AF$8890,MATCH(Q3003,'DCM CARDS LOOKUP - HIDDEN'!$O$4:$O$8890,0),$I3003)</f>
        <v>UP &amp; UP</v>
      </c>
      <c r="F3003" s="5" t="str">
        <f>INDEX('DCM CARDS LOOKUP - HIDDEN'!$P$4:$AF$8890,MATCH(R3003,'DCM CARDS LOOKUP - HIDDEN'!$O$4:$O$8890,0),$I3003)</f>
        <v>Other Brand</v>
      </c>
      <c r="G3003" s="42"/>
      <c r="I3003" s="4">
        <v>1</v>
      </c>
      <c r="K3003">
        <f>IF(L2983=15,K2983+1,K2983)</f>
        <v>11</v>
      </c>
      <c r="L3003">
        <f>IF(L2983&lt;15,L2983+1,1)</f>
        <v>1</v>
      </c>
      <c r="N3003">
        <f>K3003*10000+L3003*100+B3001</f>
        <v>110101</v>
      </c>
      <c r="O3003">
        <f>K3003*10000+L3003*100+C3001</f>
        <v>110102</v>
      </c>
      <c r="P3003">
        <f>K3003*10000+L3003*100+D3001</f>
        <v>110103</v>
      </c>
      <c r="Q3003">
        <f>K3003*10000+L3003*100+E2981</f>
        <v>110104</v>
      </c>
      <c r="R3003">
        <f>K3003*10000+L3003*100+F2981</f>
        <v>110105</v>
      </c>
    </row>
    <row r="3004" spans="1:18">
      <c r="A3004" s="10" t="str">
        <f>INDEX(REFERENCE!$B$2:$K$2,1,'EXAMPLE OF CHOICE CARDS'!I3004)</f>
        <v>Format</v>
      </c>
      <c r="B3004" s="5" t="str">
        <f>INDEX('DCM CARDS LOOKUP - HIDDEN'!$P$4:$AF$8890,MATCH(N3004,'DCM CARDS LOOKUP - HIDDEN'!$O$4:$O$8890,0),$I3004)</f>
        <v>Gummies</v>
      </c>
      <c r="C3004" s="5" t="str">
        <f>INDEX('DCM CARDS LOOKUP - HIDDEN'!$P$4:$AF$8890,MATCH(O3004,'DCM CARDS LOOKUP - HIDDEN'!$O$4:$O$8890,0),$I3004)</f>
        <v>Nasal Spray</v>
      </c>
      <c r="D3004" s="5" t="str">
        <f>INDEX('DCM CARDS LOOKUP - HIDDEN'!$P$4:$AF$8890,MATCH(P3004,'DCM CARDS LOOKUP - HIDDEN'!$O$4:$O$8890,0),$I3004)</f>
        <v>Syrup/liquid</v>
      </c>
      <c r="E3004" s="5" t="str">
        <f>INDEX('DCM CARDS LOOKUP - HIDDEN'!$P$4:$AF$8890,MATCH(Q3004,'DCM CARDS LOOKUP - HIDDEN'!$O$4:$O$8890,0),$I3004)</f>
        <v>Tablet</v>
      </c>
      <c r="F3004" s="5" t="str">
        <f>INDEX('DCM CARDS LOOKUP - HIDDEN'!$P$4:$AF$8890,MATCH(R3004,'DCM CARDS LOOKUP - HIDDEN'!$O$4:$O$8890,0),$I3004)</f>
        <v>Effervescent Tablets</v>
      </c>
      <c r="G3004" s="42"/>
      <c r="I3004" s="4">
        <v>2</v>
      </c>
      <c r="N3004">
        <f>K3003*10000+L3003*100+B3001</f>
        <v>110101</v>
      </c>
      <c r="O3004">
        <f>K3003*10000+L3003*100+C3001</f>
        <v>110102</v>
      </c>
      <c r="P3004">
        <f>K3003*10000+L3003*100+D3001</f>
        <v>110103</v>
      </c>
      <c r="Q3004">
        <f>K3003*10000+L3003*100+E2981</f>
        <v>110104</v>
      </c>
      <c r="R3004">
        <f>K3003*10000+L3003*100+F2981</f>
        <v>110105</v>
      </c>
    </row>
    <row r="3005" spans="1:18">
      <c r="A3005" s="10" t="str">
        <f>INDEX(REFERENCE!$B$2:$K$2,1,'EXAMPLE OF CHOICE CARDS'!I3005)</f>
        <v>Symptoms</v>
      </c>
      <c r="B3005" s="5" t="str">
        <f>INDEX('DCM CARDS LOOKUP - HIDDEN'!$P$4:$AF$8890,MATCH(N3005,'DCM CARDS LOOKUP - HIDDEN'!$O$4:$O$8890,0),$I3005)</f>
        <v>Flu/ Severe cold Relief</v>
      </c>
      <c r="C3005" s="5" t="str">
        <f>INDEX('DCM CARDS LOOKUP - HIDDEN'!$P$4:$AF$8890,MATCH(O3005,'DCM CARDS LOOKUP - HIDDEN'!$O$4:$O$8890,0),$I3005)</f>
        <v>Body Aches/Pain relief</v>
      </c>
      <c r="D3005" s="5" t="str">
        <f>INDEX('DCM CARDS LOOKUP - HIDDEN'!$P$4:$AF$8890,MATCH(P3005,'DCM CARDS LOOKUP - HIDDEN'!$O$4:$O$8890,0),$I3005)</f>
        <v>Chest congestion relief</v>
      </c>
      <c r="E3005" s="5" t="str">
        <f>INDEX('DCM CARDS LOOKUP - HIDDEN'!$P$4:$AF$8890,MATCH(Q3005,'DCM CARDS LOOKUP - HIDDEN'!$O$4:$O$8890,0),$I3005)</f>
        <v>Clears mucus</v>
      </c>
      <c r="F3005" s="5" t="str">
        <f>INDEX('DCM CARDS LOOKUP - HIDDEN'!$P$4:$AF$8890,MATCH(R3005,'DCM CARDS LOOKUP - HIDDEN'!$O$4:$O$8890,0),$I3005)</f>
        <v>Head cold relief</v>
      </c>
      <c r="G3005" s="42"/>
      <c r="I3005" s="4">
        <v>3</v>
      </c>
      <c r="N3005">
        <f>K3003*10000+L3003*100+B3001</f>
        <v>110101</v>
      </c>
      <c r="O3005">
        <f>K3003*10000+L3003*100+C3001</f>
        <v>110102</v>
      </c>
      <c r="P3005">
        <f>K3003*10000+L3003*100+D3001</f>
        <v>110103</v>
      </c>
      <c r="Q3005">
        <f>K3003*10000+L3003*100+E2981</f>
        <v>110104</v>
      </c>
      <c r="R3005">
        <f>K3003*10000+L3003*100+F2981</f>
        <v>110105</v>
      </c>
    </row>
    <row r="3006" spans="1:18" ht="30">
      <c r="A3006" s="10" t="str">
        <f>INDEX(REFERENCE!$B$2:$K$2,1,'EXAMPLE OF CHOICE CARDS'!I3006)</f>
        <v>Benefit</v>
      </c>
      <c r="B3006" s="5" t="str">
        <f>INDEX('DCM CARDS LOOKUP - HIDDEN'!$P$4:$AF$8890,MATCH(N3006,'DCM CARDS LOOKUP - HIDDEN'!$O$4:$O$8890,0),$I3006)</f>
        <v>Treats multiple symptoms</v>
      </c>
      <c r="C3006" s="5" t="str">
        <f>INDEX('DCM CARDS LOOKUP - HIDDEN'!$P$4:$AF$8890,MATCH(O3006,'DCM CARDS LOOKUP - HIDDEN'!$O$4:$O$8890,0),$I3006)</f>
        <v>Natural Ingredients</v>
      </c>
      <c r="D3006" s="5" t="str">
        <f>INDEX('DCM CARDS LOOKUP - HIDDEN'!$P$4:$AF$8890,MATCH(P3006,'DCM CARDS LOOKUP - HIDDEN'!$O$4:$O$8890,0),$I3006)</f>
        <v>12 Hour Relief</v>
      </c>
      <c r="E3006" s="5" t="str">
        <f>INDEX('DCM CARDS LOOKUP - HIDDEN'!$P$4:$AF$8890,MATCH(Q3006,'DCM CARDS LOOKUP - HIDDEN'!$O$4:$O$8890,0),$I3006)</f>
        <v>For Nighttime Use</v>
      </c>
      <c r="F3006" s="5" t="str">
        <f>INDEX('DCM CARDS LOOKUP - HIDDEN'!$P$4:$AF$8890,MATCH(R3006,'DCM CARDS LOOKUP - HIDDEN'!$O$4:$O$8890,0),$I3006)</f>
        <v>For Daytime Use/Anytime Use</v>
      </c>
      <c r="G3006" s="42"/>
      <c r="I3006" s="4">
        <v>4</v>
      </c>
      <c r="N3006">
        <f>K3003*10000+L3003*100+B3001</f>
        <v>110101</v>
      </c>
      <c r="O3006">
        <f>K3003*10000+L3003*100+C3001</f>
        <v>110102</v>
      </c>
      <c r="P3006">
        <f>K3003*10000+L3003*100+D3001</f>
        <v>110103</v>
      </c>
      <c r="Q3006">
        <f>K3003*10000+L3003*100+E2981</f>
        <v>110104</v>
      </c>
      <c r="R3006">
        <f>K3003*10000+L3003*100+F2981</f>
        <v>110105</v>
      </c>
    </row>
    <row r="3007" spans="1:18">
      <c r="A3007" s="10" t="str">
        <f>INDEX(REFERENCE!$B$2:$K$2,1,'EXAMPLE OF CHOICE CARDS'!I3007)</f>
        <v>Doses</v>
      </c>
      <c r="B3007" s="5" t="str">
        <f>INDEX('DCM CARDS LOOKUP - HIDDEN'!$P$4:$AF$8890,MATCH(N3007,'DCM CARDS LOOKUP - HIDDEN'!$O$4:$O$8890,0),$I3007)</f>
        <v>12 Doses</v>
      </c>
      <c r="C3007" s="5" t="str">
        <f>INDEX('DCM CARDS LOOKUP - HIDDEN'!$P$4:$AF$8890,MATCH(O3007,'DCM CARDS LOOKUP - HIDDEN'!$O$4:$O$8890,0),$I3007)</f>
        <v>30 Doses</v>
      </c>
      <c r="D3007" s="5" t="str">
        <f>INDEX('DCM CARDS LOOKUP - HIDDEN'!$P$4:$AF$8890,MATCH(P3007,'DCM CARDS LOOKUP - HIDDEN'!$O$4:$O$8890,0),$I3007)</f>
        <v>30 Doses</v>
      </c>
      <c r="E3007" s="5" t="str">
        <f>INDEX('DCM CARDS LOOKUP - HIDDEN'!$P$4:$AF$8890,MATCH(Q3007,'DCM CARDS LOOKUP - HIDDEN'!$O$4:$O$8890,0),$I3007)</f>
        <v>60 Doses</v>
      </c>
      <c r="F3007" s="5" t="str">
        <f>INDEX('DCM CARDS LOOKUP - HIDDEN'!$P$4:$AF$8890,MATCH(R3007,'DCM CARDS LOOKUP - HIDDEN'!$O$4:$O$8890,0),$I3007)</f>
        <v>6 Doses</v>
      </c>
      <c r="G3007" s="42"/>
      <c r="I3007" s="4">
        <v>5</v>
      </c>
      <c r="N3007">
        <f>K3003*10000+L3003*100+B3001</f>
        <v>110101</v>
      </c>
      <c r="O3007">
        <f>K3003*10000+L3003*100+C3001</f>
        <v>110102</v>
      </c>
      <c r="P3007">
        <f>K3003*10000+L3003*100+D3001</f>
        <v>110103</v>
      </c>
      <c r="Q3007">
        <f>K3003*10000+L3003*100+E2981</f>
        <v>110104</v>
      </c>
      <c r="R3007">
        <f>K3003*10000+L3003*100+F2981</f>
        <v>110105</v>
      </c>
    </row>
    <row r="3008" spans="1:18">
      <c r="A3008" s="10" t="str">
        <f>INDEX(REFERENCE!$B$2:$K$2,1,'EXAMPLE OF CHOICE CARDS'!I3008)</f>
        <v>flavor</v>
      </c>
      <c r="B3008" s="5" t="str">
        <f>INDEX('DCM CARDS LOOKUP - HIDDEN'!$P$4:$AF$8890,MATCH(N3008,'DCM CARDS LOOKUP - HIDDEN'!$O$4:$O$8890,0),$I3008)</f>
        <v>Honey Lemon</v>
      </c>
      <c r="C3008" s="5" t="str">
        <f>INDEX('DCM CARDS LOOKUP - HIDDEN'!$P$4:$AF$8890,MATCH(O3008,'DCM CARDS LOOKUP - HIDDEN'!$O$4:$O$8890,0),$I3008)</f>
        <v>-</v>
      </c>
      <c r="D3008" s="5" t="str">
        <f>INDEX('DCM CARDS LOOKUP - HIDDEN'!$P$4:$AF$8890,MATCH(P3008,'DCM CARDS LOOKUP - HIDDEN'!$O$4:$O$8890,0),$I3008)</f>
        <v>Grape</v>
      </c>
      <c r="E3008" s="5" t="str">
        <f>INDEX('DCM CARDS LOOKUP - HIDDEN'!$P$4:$AF$8890,MATCH(Q3008,'DCM CARDS LOOKUP - HIDDEN'!$O$4:$O$8890,0),$I3008)</f>
        <v>-</v>
      </c>
      <c r="F3008" s="5" t="str">
        <f>INDEX('DCM CARDS LOOKUP - HIDDEN'!$P$4:$AF$8890,MATCH(R3008,'DCM CARDS LOOKUP - HIDDEN'!$O$4:$O$8890,0),$I3008)</f>
        <v>Citrus</v>
      </c>
      <c r="G3008" s="42"/>
      <c r="I3008" s="4">
        <v>6</v>
      </c>
      <c r="N3008">
        <f>K3003*10000+L3003*100+B3001</f>
        <v>110101</v>
      </c>
      <c r="O3008">
        <f>K3003*10000+L3003*100+C3001</f>
        <v>110102</v>
      </c>
      <c r="P3008">
        <f>K3003*10000+L3003*100+D3001</f>
        <v>110103</v>
      </c>
      <c r="Q3008">
        <f>K3003*10000+L3003*100+E2981</f>
        <v>110104</v>
      </c>
      <c r="R3008">
        <f>K3003*10000+L3003*100+F2981</f>
        <v>110105</v>
      </c>
    </row>
    <row r="3009" spans="1:18" ht="15" customHeight="1">
      <c r="A3009" s="10" t="str">
        <f>INDEX(REFERENCE!$B$2:$K$2,1,'EXAMPLE OF CHOICE CARDS'!I3009)</f>
        <v>Price</v>
      </c>
      <c r="B3009" s="29">
        <f>INDEX('DCM CARDS LOOKUP - HIDDEN'!$P$4:$AF$8890,MATCH(N3009,'DCM CARDS LOOKUP - HIDDEN'!$O$4:$O$8890,0),$I3009)</f>
        <v>9</v>
      </c>
      <c r="C3009" s="29">
        <f>INDEX('DCM CARDS LOOKUP - HIDDEN'!$P$4:$AF$8890,MATCH(O3009,'DCM CARDS LOOKUP - HIDDEN'!$O$4:$O$8890,0),$I3009)</f>
        <v>20</v>
      </c>
      <c r="D3009" s="29">
        <f>INDEX('DCM CARDS LOOKUP - HIDDEN'!$P$4:$AF$8890,MATCH(P3009,'DCM CARDS LOOKUP - HIDDEN'!$O$4:$O$8890,0),$I3009)</f>
        <v>17</v>
      </c>
      <c r="E3009" s="29">
        <f>INDEX('DCM CARDS LOOKUP - HIDDEN'!$P$4:$AF$8890,MATCH(Q3009,'DCM CARDS LOOKUP - HIDDEN'!$O$4:$O$8890,0),$I3009)</f>
        <v>30</v>
      </c>
      <c r="F3009" s="29">
        <f>INDEX('DCM CARDS LOOKUP - HIDDEN'!$P$4:$AF$8890,MATCH(R3009,'DCM CARDS LOOKUP - HIDDEN'!$O$4:$O$8890,0),$I3009)</f>
        <v>6</v>
      </c>
      <c r="G3009" s="42"/>
      <c r="I3009" s="4">
        <v>7</v>
      </c>
      <c r="N3009">
        <f>K3003*10000+L3003*100+B3001</f>
        <v>110101</v>
      </c>
      <c r="O3009">
        <f>K3003*10000+L3003*100+C3001</f>
        <v>110102</v>
      </c>
      <c r="P3009">
        <f>K3003*10000+L3003*100+D3001</f>
        <v>110103</v>
      </c>
      <c r="Q3009">
        <f>K3003*10000+L3003*100+E2981</f>
        <v>110104</v>
      </c>
      <c r="R3009">
        <f>K3003*10000+L3003*100+F2981</f>
        <v>110105</v>
      </c>
    </row>
    <row r="3010" spans="1:18" ht="15" hidden="1" customHeight="1">
      <c r="A3010" s="10">
        <f>INDEX(REFERENCE!$B$2:$K$2,1,'EXAMPLE OF CHOICE CARDS'!I3010)</f>
        <v>0</v>
      </c>
      <c r="B3010" s="29">
        <f>INDEX('DCM CARDS LOOKUP - HIDDEN'!$P$4:$AF$8890,MATCH(N3010,'DCM CARDS LOOKUP - HIDDEN'!$O$4:$O$8890,0),$I3010)</f>
        <v>0</v>
      </c>
      <c r="C3010" s="29">
        <f>INDEX('DCM CARDS LOOKUP - HIDDEN'!$P$4:$AF$8890,MATCH(O3010,'DCM CARDS LOOKUP - HIDDEN'!$O$4:$O$8890,0),$I3010)</f>
        <v>0</v>
      </c>
      <c r="D3010" s="29">
        <f>INDEX('DCM CARDS LOOKUP - HIDDEN'!$P$4:$AF$8890,MATCH(P3010,'DCM CARDS LOOKUP - HIDDEN'!$O$4:$O$8890,0),$I3010)</f>
        <v>0</v>
      </c>
      <c r="E3010" s="29">
        <f>INDEX('DCM CARDS LOOKUP - HIDDEN'!$P$4:$AF$8890,MATCH(Q3010,'DCM CARDS LOOKUP - HIDDEN'!$O$4:$O$8890,0),$I3010)</f>
        <v>0</v>
      </c>
      <c r="F3010" s="29">
        <f>INDEX('DCM CARDS LOOKUP - HIDDEN'!$P$4:$AF$8890,MATCH(R3010,'DCM CARDS LOOKUP - HIDDEN'!$O$4:$O$8890,0),$I3010)</f>
        <v>0</v>
      </c>
      <c r="G3010" s="42"/>
      <c r="I3010" s="4">
        <v>8</v>
      </c>
      <c r="N3010">
        <f>K3003*10000+L3003*100+B3001</f>
        <v>110101</v>
      </c>
      <c r="O3010">
        <f>K3003*10000+L3003*100+C3001</f>
        <v>110102</v>
      </c>
      <c r="P3010">
        <f>K3003*10000+L3003*100+D3001</f>
        <v>110103</v>
      </c>
      <c r="Q3010">
        <f>K3003*10000+L3003*100+E2981</f>
        <v>110104</v>
      </c>
      <c r="R3010">
        <f>K3003*10000+L3003*100+F2981</f>
        <v>110105</v>
      </c>
    </row>
    <row r="3011" spans="1:18" ht="15" hidden="1" customHeight="1">
      <c r="A3011" s="10">
        <f>INDEX(REFERENCE!$B$2:$K$2,1,'EXAMPLE OF CHOICE CARDS'!I3011)</f>
        <v>0</v>
      </c>
      <c r="B3011" s="5">
        <f>INDEX('DCM CARDS LOOKUP - HIDDEN'!$P$4:$AF$8890,MATCH(N3011,'DCM CARDS LOOKUP - HIDDEN'!$O$4:$O$8890,0),$I3011)</f>
        <v>0</v>
      </c>
      <c r="C3011" s="5">
        <f>INDEX('DCM CARDS LOOKUP - HIDDEN'!$P$4:$AF$8890,MATCH(O3011,'DCM CARDS LOOKUP - HIDDEN'!$O$4:$O$8890,0),$I3011)</f>
        <v>0</v>
      </c>
      <c r="D3011" s="5">
        <f>INDEX('DCM CARDS LOOKUP - HIDDEN'!$P$4:$AF$8890,MATCH(P3011,'DCM CARDS LOOKUP - HIDDEN'!$O$4:$O$8890,0),$I3011)</f>
        <v>0</v>
      </c>
      <c r="E3011" s="5">
        <f>INDEX('DCM CARDS LOOKUP - HIDDEN'!$P$4:$AF$8890,MATCH(Q3011,'DCM CARDS LOOKUP - HIDDEN'!$O$4:$O$8890,0),$I3011)</f>
        <v>0</v>
      </c>
      <c r="F3011" s="5">
        <f>INDEX('DCM CARDS LOOKUP - HIDDEN'!$P$4:$AF$8890,MATCH(R3011,'DCM CARDS LOOKUP - HIDDEN'!$O$4:$O$8890,0),$I3011)</f>
        <v>0</v>
      </c>
      <c r="G3011" s="42"/>
      <c r="I3011" s="4">
        <v>9</v>
      </c>
      <c r="N3011">
        <f>K3003*10000+L3003*100+B3001</f>
        <v>110101</v>
      </c>
      <c r="O3011">
        <f>K3003*10000+L3003*100+C3001</f>
        <v>110102</v>
      </c>
      <c r="P3011">
        <f>K3003*10000+L3003*100+D3001</f>
        <v>110103</v>
      </c>
      <c r="Q3011">
        <f>K3003*10000+L3003*100+E2981</f>
        <v>110104</v>
      </c>
      <c r="R3011">
        <f>K3003*10000+L3003*100+F2981</f>
        <v>110105</v>
      </c>
    </row>
    <row r="3012" spans="1:18" ht="15" hidden="1" customHeight="1">
      <c r="A3012" s="10">
        <f>INDEX(REFERENCE!$B$2:$K$2,1,'EXAMPLE OF CHOICE CARDS'!I3012)</f>
        <v>0</v>
      </c>
      <c r="B3012" s="5">
        <f>INDEX('DCM CARDS LOOKUP - HIDDEN'!$P$4:$AF$8890,MATCH(N3012,'DCM CARDS LOOKUP - HIDDEN'!$O$4:$O$8890,0),$I3012)</f>
        <v>0</v>
      </c>
      <c r="C3012" s="5">
        <f>INDEX('DCM CARDS LOOKUP - HIDDEN'!$P$4:$AF$8890,MATCH(O3012,'DCM CARDS LOOKUP - HIDDEN'!$O$4:$O$8890,0),$I3012)</f>
        <v>0</v>
      </c>
      <c r="D3012" s="5">
        <f>INDEX('DCM CARDS LOOKUP - HIDDEN'!$P$4:$AF$8890,MATCH(P3012,'DCM CARDS LOOKUP - HIDDEN'!$O$4:$O$8890,0),$I3012)</f>
        <v>0</v>
      </c>
      <c r="E3012" s="5">
        <f>INDEX('DCM CARDS LOOKUP - HIDDEN'!$P$4:$AF$8890,MATCH(Q3012,'DCM CARDS LOOKUP - HIDDEN'!$O$4:$O$8890,0),$I3012)</f>
        <v>0</v>
      </c>
      <c r="F3012" s="5">
        <f>INDEX('DCM CARDS LOOKUP - HIDDEN'!$P$4:$AF$8890,MATCH(R3012,'DCM CARDS LOOKUP - HIDDEN'!$O$4:$O$8890,0),$I3012)</f>
        <v>0</v>
      </c>
      <c r="G3012" s="42"/>
      <c r="I3012" s="4">
        <v>10</v>
      </c>
      <c r="N3012">
        <f>K3003*10000+L3003*100+B3001</f>
        <v>110101</v>
      </c>
      <c r="O3012">
        <f>K3003*10000+L3003*100+C3001</f>
        <v>110102</v>
      </c>
      <c r="P3012">
        <f>K3003*10000+L3003*100+D3001</f>
        <v>110103</v>
      </c>
      <c r="Q3012">
        <f>K3003*10000+L3003*100+E2981</f>
        <v>110104</v>
      </c>
      <c r="R3012">
        <f>K3003*10000+L3003*100+F2981</f>
        <v>110105</v>
      </c>
    </row>
    <row r="3013" spans="1:18" ht="15" hidden="1" customHeight="1">
      <c r="A3013" s="10" t="e">
        <f>INDEX(REFERENCE!$B$2:$K$2,1,'EXAMPLE OF CHOICE CARDS'!I3013)</f>
        <v>#REF!</v>
      </c>
      <c r="B3013" s="5">
        <f>INDEX('DCM CARDS LOOKUP - HIDDEN'!$P$4:$AF$8890,MATCH(N3013,'DCM CARDS LOOKUP - HIDDEN'!$O$4:$O$8890,0),$I3013)</f>
        <v>0</v>
      </c>
      <c r="C3013" s="5">
        <f>INDEX('DCM CARDS LOOKUP - HIDDEN'!$P$4:$AF$8890,MATCH(O3013,'DCM CARDS LOOKUP - HIDDEN'!$O$4:$O$8890,0),$I3013)</f>
        <v>0</v>
      </c>
      <c r="D3013" s="5">
        <f>INDEX('DCM CARDS LOOKUP - HIDDEN'!$P$4:$AF$8890,MATCH(P3013,'DCM CARDS LOOKUP - HIDDEN'!$O$4:$O$8890,0),$I3013)</f>
        <v>0</v>
      </c>
      <c r="E3013" s="24"/>
      <c r="F3013" s="24"/>
      <c r="G3013" s="42"/>
      <c r="I3013" s="4">
        <v>11</v>
      </c>
      <c r="N3013">
        <f>K3003*10000+L3003*100+B3001</f>
        <v>110101</v>
      </c>
      <c r="O3013">
        <f>K3003*10000+L3003*100+C3001</f>
        <v>110102</v>
      </c>
      <c r="P3013">
        <f>K3003*10000+L3003*100+D3001</f>
        <v>110103</v>
      </c>
      <c r="Q3013">
        <f>K3003*10000+L3003*100+E2981</f>
        <v>110104</v>
      </c>
      <c r="R3013">
        <f>K3003*10000+L3003*100+F2981</f>
        <v>110105</v>
      </c>
    </row>
    <row r="3014" spans="1:18" ht="15" hidden="1" customHeight="1">
      <c r="A3014" s="10" t="e">
        <f>INDEX(REFERENCE!$B$2:$K$2,1,'EXAMPLE OF CHOICE CARDS'!I3014)</f>
        <v>#REF!</v>
      </c>
      <c r="B3014" s="5">
        <f>INDEX('DCM CARDS LOOKUP - HIDDEN'!$P$4:$AF$8890,MATCH(N3014,'DCM CARDS LOOKUP - HIDDEN'!$O$4:$O$8890,0),$I3014)</f>
        <v>0</v>
      </c>
      <c r="C3014" s="5">
        <f>INDEX('DCM CARDS LOOKUP - HIDDEN'!$P$4:$AF$8890,MATCH(O3014,'DCM CARDS LOOKUP - HIDDEN'!$O$4:$O$8890,0),$I3014)</f>
        <v>0</v>
      </c>
      <c r="D3014" s="5">
        <f>INDEX('DCM CARDS LOOKUP - HIDDEN'!$P$4:$AF$8890,MATCH(P3014,'DCM CARDS LOOKUP - HIDDEN'!$O$4:$O$8890,0),$I3014)</f>
        <v>0</v>
      </c>
      <c r="E3014" s="24"/>
      <c r="F3014" s="24"/>
      <c r="G3014" s="42"/>
      <c r="I3014" s="4">
        <v>12</v>
      </c>
      <c r="N3014">
        <f>K3003*10000+L3003*100+B3001</f>
        <v>110101</v>
      </c>
      <c r="O3014">
        <f>K3003*10000+L3003*100+C3001</f>
        <v>110102</v>
      </c>
      <c r="P3014">
        <f>K3003*10000+L3003*100+D3001</f>
        <v>110103</v>
      </c>
      <c r="Q3014">
        <f>K3003*10000+L3003*100+E2981</f>
        <v>110104</v>
      </c>
      <c r="R3014">
        <f>K3003*10000+L3003*100+F2981</f>
        <v>110105</v>
      </c>
    </row>
    <row r="3015" spans="1:18" ht="15" hidden="1" customHeight="1">
      <c r="A3015" s="10" t="e">
        <f>INDEX(REFERENCE!$B$2:$K$2,1,'EXAMPLE OF CHOICE CARDS'!I3015)</f>
        <v>#REF!</v>
      </c>
      <c r="B3015" s="5">
        <f>INDEX('DCM CARDS LOOKUP - HIDDEN'!$P$4:$AF$8890,MATCH(N3015,'DCM CARDS LOOKUP - HIDDEN'!$O$4:$O$8890,0),$I3015)</f>
        <v>0</v>
      </c>
      <c r="C3015" s="5">
        <f>INDEX('DCM CARDS LOOKUP - HIDDEN'!$P$4:$AF$8890,MATCH(O3015,'DCM CARDS LOOKUP - HIDDEN'!$O$4:$O$8890,0),$I3015)</f>
        <v>0</v>
      </c>
      <c r="D3015" s="5">
        <f>INDEX('DCM CARDS LOOKUP - HIDDEN'!$P$4:$AF$8890,MATCH(P3015,'DCM CARDS LOOKUP - HIDDEN'!$O$4:$O$8890,0),$I3015)</f>
        <v>0</v>
      </c>
      <c r="E3015" s="24"/>
      <c r="F3015" s="24"/>
      <c r="G3015" s="42"/>
      <c r="I3015" s="4">
        <v>13</v>
      </c>
      <c r="N3015">
        <f>K3003*10000+L3003*100+B3001</f>
        <v>110101</v>
      </c>
      <c r="O3015">
        <f>K3003*10000+L3003*100+C3001</f>
        <v>110102</v>
      </c>
      <c r="P3015">
        <f>K3003*10000+L3003*100+D3001</f>
        <v>110103</v>
      </c>
      <c r="Q3015">
        <f>K3003*10000+L3003*100+E2981</f>
        <v>110104</v>
      </c>
      <c r="R3015">
        <f>K3003*10000+L3003*100+F2981</f>
        <v>110105</v>
      </c>
    </row>
    <row r="3016" spans="1:18" ht="15" hidden="1" customHeight="1">
      <c r="A3016" s="10" t="e">
        <f>INDEX(REFERENCE!$B$2:$K$2,1,'EXAMPLE OF CHOICE CARDS'!I3016)</f>
        <v>#REF!</v>
      </c>
      <c r="B3016" s="5">
        <f>INDEX('DCM CARDS LOOKUP - HIDDEN'!$P$4:$AF$8890,MATCH(N3016,'DCM CARDS LOOKUP - HIDDEN'!$O$4:$O$8890,0),$I3016)</f>
        <v>0</v>
      </c>
      <c r="C3016" s="5">
        <f>INDEX('DCM CARDS LOOKUP - HIDDEN'!$P$4:$AF$8890,MATCH(O3016,'DCM CARDS LOOKUP - HIDDEN'!$O$4:$O$8890,0),$I3016)</f>
        <v>0</v>
      </c>
      <c r="D3016" s="5">
        <f>INDEX('DCM CARDS LOOKUP - HIDDEN'!$P$4:$AF$8890,MATCH(P3016,'DCM CARDS LOOKUP - HIDDEN'!$O$4:$O$8890,0),$I3016)</f>
        <v>0</v>
      </c>
      <c r="E3016" s="24"/>
      <c r="F3016" s="24"/>
      <c r="G3016" s="43"/>
      <c r="I3016" s="4">
        <v>14</v>
      </c>
      <c r="N3016">
        <f>K3003*10000+L3003*100+B3001</f>
        <v>110101</v>
      </c>
      <c r="O3016">
        <f>K3003*10000+L3003*100+C3001</f>
        <v>110102</v>
      </c>
      <c r="P3016">
        <f>K3003*10000+L3003*100+D3001</f>
        <v>110103</v>
      </c>
      <c r="Q3016">
        <f>K3003*10000+L3003*100+E2981</f>
        <v>110104</v>
      </c>
      <c r="R3016">
        <f>K3003*10000+L3003*100+F2981</f>
        <v>110105</v>
      </c>
    </row>
    <row r="3017" spans="1:18">
      <c r="A3017" s="2"/>
      <c r="B3017" s="5"/>
      <c r="C3017" s="5"/>
      <c r="D3017" s="5"/>
      <c r="E3017" s="5"/>
      <c r="F3017" s="5"/>
      <c r="G3017" s="5"/>
      <c r="I3017" s="13"/>
    </row>
    <row r="3018" spans="1:18">
      <c r="A3018" s="6"/>
      <c r="B3018" s="7">
        <v>1</v>
      </c>
      <c r="C3018" s="7">
        <v>2</v>
      </c>
      <c r="D3018" s="7">
        <v>3</v>
      </c>
      <c r="E3018" s="7">
        <v>4</v>
      </c>
      <c r="F3018" s="7">
        <v>5</v>
      </c>
      <c r="G3018" s="7">
        <v>9</v>
      </c>
      <c r="I3018" s="13"/>
    </row>
    <row r="3021" spans="1:18">
      <c r="A3021" s="1" t="str">
        <f>"Version "&amp;K3023&amp;"; Task"&amp;L3023</f>
        <v>Version 11; Task2</v>
      </c>
      <c r="B3021" s="4">
        <v>1</v>
      </c>
      <c r="C3021" s="4">
        <v>2</v>
      </c>
      <c r="D3021" s="4">
        <v>3</v>
      </c>
      <c r="E3021" s="4">
        <f>E3001</f>
        <v>4</v>
      </c>
      <c r="F3021" s="4">
        <f>F3001</f>
        <v>5</v>
      </c>
      <c r="I3021" s="13"/>
    </row>
    <row r="3022" spans="1:18" ht="15" customHeight="1">
      <c r="A3022" s="11" t="s">
        <v>8</v>
      </c>
      <c r="B3022" s="12" t="s">
        <v>9</v>
      </c>
      <c r="C3022" s="12" t="s">
        <v>10</v>
      </c>
      <c r="D3022" s="12" t="s">
        <v>11</v>
      </c>
      <c r="E3022" s="23" t="s">
        <v>20</v>
      </c>
      <c r="F3022" s="23" t="s">
        <v>21</v>
      </c>
      <c r="G3022" s="41" t="s">
        <v>15</v>
      </c>
      <c r="I3022" s="13"/>
      <c r="K3022" t="s">
        <v>12</v>
      </c>
      <c r="L3022" t="s">
        <v>1</v>
      </c>
    </row>
    <row r="3023" spans="1:18">
      <c r="A3023" s="10" t="str">
        <f>INDEX(REFERENCE!$B$2:$K$2,1,'EXAMPLE OF CHOICE CARDS'!I3023)</f>
        <v>Brand</v>
      </c>
      <c r="B3023" s="5" t="str">
        <f>INDEX('DCM CARDS LOOKUP - HIDDEN'!$P$4:$AF$8890,MATCH(N3023,'DCM CARDS LOOKUP - HIDDEN'!$O$4:$O$8890,0),$I3023)</f>
        <v>Equate</v>
      </c>
      <c r="C3023" s="5" t="str">
        <f>INDEX('DCM CARDS LOOKUP - HIDDEN'!$P$4:$AF$8890,MATCH(O3023,'DCM CARDS LOOKUP - HIDDEN'!$O$4:$O$8890,0),$I3023)</f>
        <v>Theraflu</v>
      </c>
      <c r="D3023" s="5" t="str">
        <f>INDEX('DCM CARDS LOOKUP - HIDDEN'!$P$4:$AF$8890,MATCH(P3023,'DCM CARDS LOOKUP - HIDDEN'!$O$4:$O$8890,0),$I3023)</f>
        <v>Zicam</v>
      </c>
      <c r="E3023" s="5" t="str">
        <f>INDEX('DCM CARDS LOOKUP - HIDDEN'!$P$4:$AF$8890,MATCH(Q3023,'DCM CARDS LOOKUP - HIDDEN'!$O$4:$O$8890,0),$I3023)</f>
        <v>Advil Cold &amp;Flu</v>
      </c>
      <c r="F3023" s="5" t="str">
        <f>INDEX('DCM CARDS LOOKUP - HIDDEN'!$P$4:$AF$8890,MATCH(R3023,'DCM CARDS LOOKUP - HIDDEN'!$O$4:$O$8890,0),$I3023)</f>
        <v>Coricidin</v>
      </c>
      <c r="G3023" s="42"/>
      <c r="I3023" s="4">
        <v>1</v>
      </c>
      <c r="K3023">
        <f>IF(L3003=15,K3003+1,K3003)</f>
        <v>11</v>
      </c>
      <c r="L3023">
        <f>IF(L3003&lt;15,L3003+1,1)</f>
        <v>2</v>
      </c>
      <c r="N3023">
        <f>K3023*10000+L3023*100+B3021</f>
        <v>110201</v>
      </c>
      <c r="O3023">
        <f>K3023*10000+L3023*100+C3021</f>
        <v>110202</v>
      </c>
      <c r="P3023">
        <f>K3023*10000+L3023*100+D3021</f>
        <v>110203</v>
      </c>
      <c r="Q3023">
        <f>K3023*10000+L3023*100+E3001</f>
        <v>110204</v>
      </c>
      <c r="R3023">
        <f>K3023*10000+L3023*100+F3001</f>
        <v>110205</v>
      </c>
    </row>
    <row r="3024" spans="1:18">
      <c r="A3024" s="10" t="str">
        <f>INDEX(REFERENCE!$B$2:$K$2,1,'EXAMPLE OF CHOICE CARDS'!I3024)</f>
        <v>Format</v>
      </c>
      <c r="B3024" s="5" t="str">
        <f>INDEX('DCM CARDS LOOKUP - HIDDEN'!$P$4:$AF$8890,MATCH(N3024,'DCM CARDS LOOKUP - HIDDEN'!$O$4:$O$8890,0),$I3024)</f>
        <v>Powder packet</v>
      </c>
      <c r="C3024" s="5" t="str">
        <f>INDEX('DCM CARDS LOOKUP - HIDDEN'!$P$4:$AF$8890,MATCH(O3024,'DCM CARDS LOOKUP - HIDDEN'!$O$4:$O$8890,0),$I3024)</f>
        <v>Syrup/liquid</v>
      </c>
      <c r="D3024" s="5" t="str">
        <f>INDEX('DCM CARDS LOOKUP - HIDDEN'!$P$4:$AF$8890,MATCH(P3024,'DCM CARDS LOOKUP - HIDDEN'!$O$4:$O$8890,0),$I3024)</f>
        <v>Tablet</v>
      </c>
      <c r="E3024" s="5" t="str">
        <f>INDEX('DCM CARDS LOOKUP - HIDDEN'!$P$4:$AF$8890,MATCH(Q3024,'DCM CARDS LOOKUP - HIDDEN'!$O$4:$O$8890,0),$I3024)</f>
        <v>Gummies</v>
      </c>
      <c r="F3024" s="5" t="str">
        <f>INDEX('DCM CARDS LOOKUP - HIDDEN'!$P$4:$AF$8890,MATCH(R3024,'DCM CARDS LOOKUP - HIDDEN'!$O$4:$O$8890,0),$I3024)</f>
        <v>Hot liquid powder packet</v>
      </c>
      <c r="G3024" s="42"/>
      <c r="I3024" s="4">
        <v>2</v>
      </c>
      <c r="N3024">
        <f>K3023*10000+L3023*100+B3021</f>
        <v>110201</v>
      </c>
      <c r="O3024">
        <f>K3023*10000+L3023*100+C3021</f>
        <v>110202</v>
      </c>
      <c r="P3024">
        <f>K3023*10000+L3023*100+D3021</f>
        <v>110203</v>
      </c>
      <c r="Q3024">
        <f>K3023*10000+L3023*100+E3001</f>
        <v>110204</v>
      </c>
      <c r="R3024">
        <f>K3023*10000+L3023*100+F3001</f>
        <v>110205</v>
      </c>
    </row>
    <row r="3025" spans="1:18">
      <c r="A3025" s="10" t="str">
        <f>INDEX(REFERENCE!$B$2:$K$2,1,'EXAMPLE OF CHOICE CARDS'!I3025)</f>
        <v>Symptoms</v>
      </c>
      <c r="B3025" s="5" t="str">
        <f>INDEX('DCM CARDS LOOKUP - HIDDEN'!$P$4:$AF$8890,MATCH(N3025,'DCM CARDS LOOKUP - HIDDEN'!$O$4:$O$8890,0),$I3025)</f>
        <v>Head Pain Relief</v>
      </c>
      <c r="C3025" s="5" t="str">
        <f>INDEX('DCM CARDS LOOKUP - HIDDEN'!$P$4:$AF$8890,MATCH(O3025,'DCM CARDS LOOKUP - HIDDEN'!$O$4:$O$8890,0),$I3025)</f>
        <v>Nasal Congestion relief</v>
      </c>
      <c r="D3025" s="5" t="str">
        <f>INDEX('DCM CARDS LOOKUP - HIDDEN'!$P$4:$AF$8890,MATCH(P3025,'DCM CARDS LOOKUP - HIDDEN'!$O$4:$O$8890,0),$I3025)</f>
        <v>Fever relief</v>
      </c>
      <c r="E3025" s="5" t="str">
        <f>INDEX('DCM CARDS LOOKUP - HIDDEN'!$P$4:$AF$8890,MATCH(Q3025,'DCM CARDS LOOKUP - HIDDEN'!$O$4:$O$8890,0),$I3025)</f>
        <v>Runny nose relief</v>
      </c>
      <c r="F3025" s="5" t="str">
        <f>INDEX('DCM CARDS LOOKUP - HIDDEN'!$P$4:$AF$8890,MATCH(R3025,'DCM CARDS LOOKUP - HIDDEN'!$O$4:$O$8890,0),$I3025)</f>
        <v>Sore throat relief</v>
      </c>
      <c r="G3025" s="42"/>
      <c r="I3025" s="4">
        <v>3</v>
      </c>
      <c r="N3025">
        <f>K3023*10000+L3023*100+B3021</f>
        <v>110201</v>
      </c>
      <c r="O3025">
        <f>K3023*10000+L3023*100+C3021</f>
        <v>110202</v>
      </c>
      <c r="P3025">
        <f>K3023*10000+L3023*100+D3021</f>
        <v>110203</v>
      </c>
      <c r="Q3025">
        <f>K3023*10000+L3023*100+E3001</f>
        <v>110204</v>
      </c>
      <c r="R3025">
        <f>K3023*10000+L3023*100+F3001</f>
        <v>110205</v>
      </c>
    </row>
    <row r="3026" spans="1:18">
      <c r="A3026" s="10" t="str">
        <f>INDEX(REFERENCE!$B$2:$K$2,1,'EXAMPLE OF CHOICE CARDS'!I3026)</f>
        <v>Benefit</v>
      </c>
      <c r="B3026" s="5" t="str">
        <f>INDEX('DCM CARDS LOOKUP - HIDDEN'!$P$4:$AF$8890,MATCH(N3026,'DCM CARDS LOOKUP - HIDDEN'!$O$4:$O$8890,0),$I3026)</f>
        <v>Treats Sneezing</v>
      </c>
      <c r="C3026" s="5" t="str">
        <f>INDEX('DCM CARDS LOOKUP - HIDDEN'!$P$4:$AF$8890,MATCH(O3026,'DCM CARDS LOOKUP - HIDDEN'!$O$4:$O$8890,0),$I3026)</f>
        <v>Loosens mucus</v>
      </c>
      <c r="D3026" s="5" t="str">
        <f>INDEX('DCM CARDS LOOKUP - HIDDEN'!$P$4:$AF$8890,MATCH(P3026,'DCM CARDS LOOKUP - HIDDEN'!$O$4:$O$8890,0),$I3026)</f>
        <v>Helps me sleep</v>
      </c>
      <c r="E3026" s="5" t="str">
        <f>INDEX('DCM CARDS LOOKUP - HIDDEN'!$P$4:$AF$8890,MATCH(Q3026,'DCM CARDS LOOKUP - HIDDEN'!$O$4:$O$8890,0),$I3026)</f>
        <v>FSA/HSA Eligible</v>
      </c>
      <c r="F3026" s="5" t="str">
        <f>INDEX('DCM CARDS LOOKUP - HIDDEN'!$P$4:$AF$8890,MATCH(R3026,'DCM CARDS LOOKUP - HIDDEN'!$O$4:$O$8890,0),$I3026)</f>
        <v>For people with High Blood Pressure (decongestant free)</v>
      </c>
      <c r="G3026" s="42"/>
      <c r="I3026" s="4">
        <v>4</v>
      </c>
      <c r="N3026">
        <f>K3023*10000+L3023*100+B3021</f>
        <v>110201</v>
      </c>
      <c r="O3026">
        <f>K3023*10000+L3023*100+C3021</f>
        <v>110202</v>
      </c>
      <c r="P3026">
        <f>K3023*10000+L3023*100+D3021</f>
        <v>110203</v>
      </c>
      <c r="Q3026">
        <f>K3023*10000+L3023*100+E3001</f>
        <v>110204</v>
      </c>
      <c r="R3026">
        <f>K3023*10000+L3023*100+F3001</f>
        <v>110205</v>
      </c>
    </row>
    <row r="3027" spans="1:18">
      <c r="A3027" s="10" t="str">
        <f>INDEX(REFERENCE!$B$2:$K$2,1,'EXAMPLE OF CHOICE CARDS'!I3027)</f>
        <v>Doses</v>
      </c>
      <c r="B3027" s="5" t="str">
        <f>INDEX('DCM CARDS LOOKUP - HIDDEN'!$P$4:$AF$8890,MATCH(N3027,'DCM CARDS LOOKUP - HIDDEN'!$O$4:$O$8890,0),$I3027)</f>
        <v>12 Doses</v>
      </c>
      <c r="C3027" s="5" t="str">
        <f>INDEX('DCM CARDS LOOKUP - HIDDEN'!$P$4:$AF$8890,MATCH(O3027,'DCM CARDS LOOKUP - HIDDEN'!$O$4:$O$8890,0),$I3027)</f>
        <v>12 Doses</v>
      </c>
      <c r="D3027" s="5" t="str">
        <f>INDEX('DCM CARDS LOOKUP - HIDDEN'!$P$4:$AF$8890,MATCH(P3027,'DCM CARDS LOOKUP - HIDDEN'!$O$4:$O$8890,0),$I3027)</f>
        <v>6 Doses</v>
      </c>
      <c r="E3027" s="5" t="str">
        <f>INDEX('DCM CARDS LOOKUP - HIDDEN'!$P$4:$AF$8890,MATCH(Q3027,'DCM CARDS LOOKUP - HIDDEN'!$O$4:$O$8890,0),$I3027)</f>
        <v>90 Doses</v>
      </c>
      <c r="F3027" s="5" t="str">
        <f>INDEX('DCM CARDS LOOKUP - HIDDEN'!$P$4:$AF$8890,MATCH(R3027,'DCM CARDS LOOKUP - HIDDEN'!$O$4:$O$8890,0),$I3027)</f>
        <v>60 Doses</v>
      </c>
      <c r="G3027" s="42"/>
      <c r="I3027" s="4">
        <v>5</v>
      </c>
      <c r="N3027">
        <f>K3023*10000+L3023*100+B3021</f>
        <v>110201</v>
      </c>
      <c r="O3027">
        <f>K3023*10000+L3023*100+C3021</f>
        <v>110202</v>
      </c>
      <c r="P3027">
        <f>K3023*10000+L3023*100+D3021</f>
        <v>110203</v>
      </c>
      <c r="Q3027">
        <f>K3023*10000+L3023*100+E3001</f>
        <v>110204</v>
      </c>
      <c r="R3027">
        <f>K3023*10000+L3023*100+F3001</f>
        <v>110205</v>
      </c>
    </row>
    <row r="3028" spans="1:18">
      <c r="A3028" s="10" t="str">
        <f>INDEX(REFERENCE!$B$2:$K$2,1,'EXAMPLE OF CHOICE CARDS'!I3028)</f>
        <v>flavor</v>
      </c>
      <c r="B3028" s="5" t="str">
        <f>INDEX('DCM CARDS LOOKUP - HIDDEN'!$P$4:$AF$8890,MATCH(N3028,'DCM CARDS LOOKUP - HIDDEN'!$O$4:$O$8890,0),$I3028)</f>
        <v>Orange</v>
      </c>
      <c r="C3028" s="5" t="str">
        <f>INDEX('DCM CARDS LOOKUP - HIDDEN'!$P$4:$AF$8890,MATCH(O3028,'DCM CARDS LOOKUP - HIDDEN'!$O$4:$O$8890,0),$I3028)</f>
        <v>Mixed Berry</v>
      </c>
      <c r="D3028" s="5" t="str">
        <f>INDEX('DCM CARDS LOOKUP - HIDDEN'!$P$4:$AF$8890,MATCH(P3028,'DCM CARDS LOOKUP - HIDDEN'!$O$4:$O$8890,0),$I3028)</f>
        <v>-</v>
      </c>
      <c r="E3028" s="5" t="str">
        <f>INDEX('DCM CARDS LOOKUP - HIDDEN'!$P$4:$AF$8890,MATCH(Q3028,'DCM CARDS LOOKUP - HIDDEN'!$O$4:$O$8890,0),$I3028)</f>
        <v>Elderberry</v>
      </c>
      <c r="F3028" s="5" t="str">
        <f>INDEX('DCM CARDS LOOKUP - HIDDEN'!$P$4:$AF$8890,MATCH(R3028,'DCM CARDS LOOKUP - HIDDEN'!$O$4:$O$8890,0),$I3028)</f>
        <v>Cherry</v>
      </c>
      <c r="G3028" s="42"/>
      <c r="I3028" s="4">
        <v>6</v>
      </c>
      <c r="N3028">
        <f>K3023*10000+L3023*100+B3021</f>
        <v>110201</v>
      </c>
      <c r="O3028">
        <f>K3023*10000+L3023*100+C3021</f>
        <v>110202</v>
      </c>
      <c r="P3028">
        <f>K3023*10000+L3023*100+D3021</f>
        <v>110203</v>
      </c>
      <c r="Q3028">
        <f>K3023*10000+L3023*100+E3001</f>
        <v>110204</v>
      </c>
      <c r="R3028">
        <f>K3023*10000+L3023*100+F3001</f>
        <v>110205</v>
      </c>
    </row>
    <row r="3029" spans="1:18" ht="15" customHeight="1">
      <c r="A3029" s="10" t="str">
        <f>INDEX(REFERENCE!$B$2:$K$2,1,'EXAMPLE OF CHOICE CARDS'!I3029)</f>
        <v>Price</v>
      </c>
      <c r="B3029" s="29">
        <f>INDEX('DCM CARDS LOOKUP - HIDDEN'!$P$4:$AF$8890,MATCH(N3029,'DCM CARDS LOOKUP - HIDDEN'!$O$4:$O$8890,0),$I3029)</f>
        <v>10</v>
      </c>
      <c r="C3029" s="29">
        <f>INDEX('DCM CARDS LOOKUP - HIDDEN'!$P$4:$AF$8890,MATCH(O3029,'DCM CARDS LOOKUP - HIDDEN'!$O$4:$O$8890,0),$I3029)</f>
        <v>10</v>
      </c>
      <c r="D3029" s="29">
        <f>INDEX('DCM CARDS LOOKUP - HIDDEN'!$P$4:$AF$8890,MATCH(P3029,'DCM CARDS LOOKUP - HIDDEN'!$O$4:$O$8890,0),$I3029)</f>
        <v>5</v>
      </c>
      <c r="E3029" s="29">
        <f>INDEX('DCM CARDS LOOKUP - HIDDEN'!$P$4:$AF$8890,MATCH(Q3029,'DCM CARDS LOOKUP - HIDDEN'!$O$4:$O$8890,0),$I3029)</f>
        <v>37</v>
      </c>
      <c r="F3029" s="29">
        <f>INDEX('DCM CARDS LOOKUP - HIDDEN'!$P$4:$AF$8890,MATCH(R3029,'DCM CARDS LOOKUP - HIDDEN'!$O$4:$O$8890,0),$I3029)</f>
        <v>19</v>
      </c>
      <c r="G3029" s="42"/>
      <c r="I3029" s="4">
        <v>7</v>
      </c>
      <c r="N3029">
        <f>K3023*10000+L3023*100+B3021</f>
        <v>110201</v>
      </c>
      <c r="O3029">
        <f>K3023*10000+L3023*100+C3021</f>
        <v>110202</v>
      </c>
      <c r="P3029">
        <f>K3023*10000+L3023*100+D3021</f>
        <v>110203</v>
      </c>
      <c r="Q3029">
        <f>K3023*10000+L3023*100+E3001</f>
        <v>110204</v>
      </c>
      <c r="R3029">
        <f>K3023*10000+L3023*100+F3001</f>
        <v>110205</v>
      </c>
    </row>
    <row r="3030" spans="1:18" ht="15" hidden="1" customHeight="1">
      <c r="A3030" s="10">
        <f>INDEX(REFERENCE!$B$2:$K$2,1,'EXAMPLE OF CHOICE CARDS'!I3030)</f>
        <v>0</v>
      </c>
      <c r="B3030" s="29">
        <f>INDEX('DCM CARDS LOOKUP - HIDDEN'!$P$4:$AF$8890,MATCH(N3030,'DCM CARDS LOOKUP - HIDDEN'!$O$4:$O$8890,0),$I3030)</f>
        <v>0</v>
      </c>
      <c r="C3030" s="29">
        <f>INDEX('DCM CARDS LOOKUP - HIDDEN'!$P$4:$AF$8890,MATCH(O3030,'DCM CARDS LOOKUP - HIDDEN'!$O$4:$O$8890,0),$I3030)</f>
        <v>0</v>
      </c>
      <c r="D3030" s="29">
        <f>INDEX('DCM CARDS LOOKUP - HIDDEN'!$P$4:$AF$8890,MATCH(P3030,'DCM CARDS LOOKUP - HIDDEN'!$O$4:$O$8890,0),$I3030)</f>
        <v>0</v>
      </c>
      <c r="E3030" s="29">
        <f>INDEX('DCM CARDS LOOKUP - HIDDEN'!$P$4:$AF$8890,MATCH(Q3030,'DCM CARDS LOOKUP - HIDDEN'!$O$4:$O$8890,0),$I3030)</f>
        <v>0</v>
      </c>
      <c r="F3030" s="29">
        <f>INDEX('DCM CARDS LOOKUP - HIDDEN'!$P$4:$AF$8890,MATCH(R3030,'DCM CARDS LOOKUP - HIDDEN'!$O$4:$O$8890,0),$I3030)</f>
        <v>0</v>
      </c>
      <c r="G3030" s="42"/>
      <c r="I3030" s="4">
        <v>8</v>
      </c>
      <c r="N3030">
        <f>K3023*10000+L3023*100+B3021</f>
        <v>110201</v>
      </c>
      <c r="O3030">
        <f>K3023*10000+L3023*100+C3021</f>
        <v>110202</v>
      </c>
      <c r="P3030">
        <f>K3023*10000+L3023*100+D3021</f>
        <v>110203</v>
      </c>
      <c r="Q3030">
        <f>K3023*10000+L3023*100+E3001</f>
        <v>110204</v>
      </c>
      <c r="R3030">
        <f>K3023*10000+L3023*100+F3001</f>
        <v>110205</v>
      </c>
    </row>
    <row r="3031" spans="1:18" ht="15" hidden="1" customHeight="1">
      <c r="A3031" s="10">
        <f>INDEX(REFERENCE!$B$2:$K$2,1,'EXAMPLE OF CHOICE CARDS'!I3031)</f>
        <v>0</v>
      </c>
      <c r="B3031" s="5">
        <f>INDEX('DCM CARDS LOOKUP - HIDDEN'!$P$4:$AF$8890,MATCH(N3031,'DCM CARDS LOOKUP - HIDDEN'!$O$4:$O$8890,0),$I3031)</f>
        <v>0</v>
      </c>
      <c r="C3031" s="5">
        <f>INDEX('DCM CARDS LOOKUP - HIDDEN'!$P$4:$AF$8890,MATCH(O3031,'DCM CARDS LOOKUP - HIDDEN'!$O$4:$O$8890,0),$I3031)</f>
        <v>0</v>
      </c>
      <c r="D3031" s="5">
        <f>INDEX('DCM CARDS LOOKUP - HIDDEN'!$P$4:$AF$8890,MATCH(P3031,'DCM CARDS LOOKUP - HIDDEN'!$O$4:$O$8890,0),$I3031)</f>
        <v>0</v>
      </c>
      <c r="E3031" s="5">
        <f>INDEX('DCM CARDS LOOKUP - HIDDEN'!$P$4:$AF$8890,MATCH(Q3031,'DCM CARDS LOOKUP - HIDDEN'!$O$4:$O$8890,0),$I3031)</f>
        <v>0</v>
      </c>
      <c r="F3031" s="5">
        <f>INDEX('DCM CARDS LOOKUP - HIDDEN'!$P$4:$AF$8890,MATCH(R3031,'DCM CARDS LOOKUP - HIDDEN'!$O$4:$O$8890,0),$I3031)</f>
        <v>0</v>
      </c>
      <c r="G3031" s="42"/>
      <c r="I3031" s="4">
        <v>9</v>
      </c>
      <c r="N3031">
        <f>K3023*10000+L3023*100+B3021</f>
        <v>110201</v>
      </c>
      <c r="O3031">
        <f>K3023*10000+L3023*100+C3021</f>
        <v>110202</v>
      </c>
      <c r="P3031">
        <f>K3023*10000+L3023*100+D3021</f>
        <v>110203</v>
      </c>
      <c r="Q3031">
        <f>K3023*10000+L3023*100+E3001</f>
        <v>110204</v>
      </c>
      <c r="R3031">
        <f>K3023*10000+L3023*100+F3001</f>
        <v>110205</v>
      </c>
    </row>
    <row r="3032" spans="1:18" ht="15" hidden="1" customHeight="1">
      <c r="A3032" s="10">
        <f>INDEX(REFERENCE!$B$2:$K$2,1,'EXAMPLE OF CHOICE CARDS'!I3032)</f>
        <v>0</v>
      </c>
      <c r="B3032" s="5">
        <f>INDEX('DCM CARDS LOOKUP - HIDDEN'!$P$4:$AF$8890,MATCH(N3032,'DCM CARDS LOOKUP - HIDDEN'!$O$4:$O$8890,0),$I3032)</f>
        <v>0</v>
      </c>
      <c r="C3032" s="5">
        <f>INDEX('DCM CARDS LOOKUP - HIDDEN'!$P$4:$AF$8890,MATCH(O3032,'DCM CARDS LOOKUP - HIDDEN'!$O$4:$O$8890,0),$I3032)</f>
        <v>0</v>
      </c>
      <c r="D3032" s="5">
        <f>INDEX('DCM CARDS LOOKUP - HIDDEN'!$P$4:$AF$8890,MATCH(P3032,'DCM CARDS LOOKUP - HIDDEN'!$O$4:$O$8890,0),$I3032)</f>
        <v>0</v>
      </c>
      <c r="E3032" s="5">
        <f>INDEX('DCM CARDS LOOKUP - HIDDEN'!$P$4:$AF$8890,MATCH(Q3032,'DCM CARDS LOOKUP - HIDDEN'!$O$4:$O$8890,0),$I3032)</f>
        <v>0</v>
      </c>
      <c r="F3032" s="5">
        <f>INDEX('DCM CARDS LOOKUP - HIDDEN'!$P$4:$AF$8890,MATCH(R3032,'DCM CARDS LOOKUP - HIDDEN'!$O$4:$O$8890,0),$I3032)</f>
        <v>0</v>
      </c>
      <c r="G3032" s="42"/>
      <c r="I3032" s="4">
        <v>10</v>
      </c>
      <c r="N3032">
        <f>K3023*10000+L3023*100+B3021</f>
        <v>110201</v>
      </c>
      <c r="O3032">
        <f>K3023*10000+L3023*100+C3021</f>
        <v>110202</v>
      </c>
      <c r="P3032">
        <f>K3023*10000+L3023*100+D3021</f>
        <v>110203</v>
      </c>
      <c r="Q3032">
        <f>K3023*10000+L3023*100+E3001</f>
        <v>110204</v>
      </c>
      <c r="R3032">
        <f>K3023*10000+L3023*100+F3001</f>
        <v>110205</v>
      </c>
    </row>
    <row r="3033" spans="1:18" ht="15" hidden="1" customHeight="1">
      <c r="A3033" s="10" t="e">
        <f>INDEX(REFERENCE!$B$2:$K$2,1,'EXAMPLE OF CHOICE CARDS'!I3033)</f>
        <v>#REF!</v>
      </c>
      <c r="B3033" s="5">
        <f>INDEX('DCM CARDS LOOKUP - HIDDEN'!$P$4:$AF$8890,MATCH(N3033,'DCM CARDS LOOKUP - HIDDEN'!$O$4:$O$8890,0),$I3033)</f>
        <v>0</v>
      </c>
      <c r="C3033" s="5">
        <f>INDEX('DCM CARDS LOOKUP - HIDDEN'!$P$4:$AF$8890,MATCH(O3033,'DCM CARDS LOOKUP - HIDDEN'!$O$4:$O$8890,0),$I3033)</f>
        <v>0</v>
      </c>
      <c r="D3033" s="5">
        <f>INDEX('DCM CARDS LOOKUP - HIDDEN'!$P$4:$AF$8890,MATCH(P3033,'DCM CARDS LOOKUP - HIDDEN'!$O$4:$O$8890,0),$I3033)</f>
        <v>0</v>
      </c>
      <c r="E3033" s="24"/>
      <c r="F3033" s="24"/>
      <c r="G3033" s="42"/>
      <c r="I3033" s="4">
        <v>11</v>
      </c>
      <c r="N3033">
        <f>K3023*10000+L3023*100+B3021</f>
        <v>110201</v>
      </c>
      <c r="O3033">
        <f>K3023*10000+L3023*100+C3021</f>
        <v>110202</v>
      </c>
      <c r="P3033">
        <f>K3023*10000+L3023*100+D3021</f>
        <v>110203</v>
      </c>
      <c r="Q3033">
        <f>K3023*10000+L3023*100+E3001</f>
        <v>110204</v>
      </c>
      <c r="R3033">
        <f>K3023*10000+L3023*100+F3001</f>
        <v>110205</v>
      </c>
    </row>
    <row r="3034" spans="1:18" ht="15" hidden="1" customHeight="1">
      <c r="A3034" s="10" t="e">
        <f>INDEX(REFERENCE!$B$2:$K$2,1,'EXAMPLE OF CHOICE CARDS'!I3034)</f>
        <v>#REF!</v>
      </c>
      <c r="B3034" s="5">
        <f>INDEX('DCM CARDS LOOKUP - HIDDEN'!$P$4:$AF$8890,MATCH(N3034,'DCM CARDS LOOKUP - HIDDEN'!$O$4:$O$8890,0),$I3034)</f>
        <v>0</v>
      </c>
      <c r="C3034" s="5">
        <f>INDEX('DCM CARDS LOOKUP - HIDDEN'!$P$4:$AF$8890,MATCH(O3034,'DCM CARDS LOOKUP - HIDDEN'!$O$4:$O$8890,0),$I3034)</f>
        <v>0</v>
      </c>
      <c r="D3034" s="5">
        <f>INDEX('DCM CARDS LOOKUP - HIDDEN'!$P$4:$AF$8890,MATCH(P3034,'DCM CARDS LOOKUP - HIDDEN'!$O$4:$O$8890,0),$I3034)</f>
        <v>0</v>
      </c>
      <c r="E3034" s="24"/>
      <c r="F3034" s="24"/>
      <c r="G3034" s="42"/>
      <c r="I3034" s="4">
        <v>12</v>
      </c>
      <c r="N3034">
        <f>K3023*10000+L3023*100+B3021</f>
        <v>110201</v>
      </c>
      <c r="O3034">
        <f>K3023*10000+L3023*100+C3021</f>
        <v>110202</v>
      </c>
      <c r="P3034">
        <f>K3023*10000+L3023*100+D3021</f>
        <v>110203</v>
      </c>
      <c r="Q3034">
        <f>K3023*10000+L3023*100+E3001</f>
        <v>110204</v>
      </c>
      <c r="R3034">
        <f>K3023*10000+L3023*100+F3001</f>
        <v>110205</v>
      </c>
    </row>
    <row r="3035" spans="1:18" ht="15" hidden="1" customHeight="1">
      <c r="A3035" s="10" t="e">
        <f>INDEX(REFERENCE!$B$2:$K$2,1,'EXAMPLE OF CHOICE CARDS'!I3035)</f>
        <v>#REF!</v>
      </c>
      <c r="B3035" s="5">
        <f>INDEX('DCM CARDS LOOKUP - HIDDEN'!$P$4:$AF$8890,MATCH(N3035,'DCM CARDS LOOKUP - HIDDEN'!$O$4:$O$8890,0),$I3035)</f>
        <v>0</v>
      </c>
      <c r="C3035" s="5">
        <f>INDEX('DCM CARDS LOOKUP - HIDDEN'!$P$4:$AF$8890,MATCH(O3035,'DCM CARDS LOOKUP - HIDDEN'!$O$4:$O$8890,0),$I3035)</f>
        <v>0</v>
      </c>
      <c r="D3035" s="5">
        <f>INDEX('DCM CARDS LOOKUP - HIDDEN'!$P$4:$AF$8890,MATCH(P3035,'DCM CARDS LOOKUP - HIDDEN'!$O$4:$O$8890,0),$I3035)</f>
        <v>0</v>
      </c>
      <c r="E3035" s="24"/>
      <c r="F3035" s="24"/>
      <c r="G3035" s="42"/>
      <c r="I3035" s="4">
        <v>13</v>
      </c>
      <c r="N3035">
        <f>K3023*10000+L3023*100+B3021</f>
        <v>110201</v>
      </c>
      <c r="O3035">
        <f>K3023*10000+L3023*100+C3021</f>
        <v>110202</v>
      </c>
      <c r="P3035">
        <f>K3023*10000+L3023*100+D3021</f>
        <v>110203</v>
      </c>
      <c r="Q3035">
        <f>K3023*10000+L3023*100+E3001</f>
        <v>110204</v>
      </c>
      <c r="R3035">
        <f>K3023*10000+L3023*100+F3001</f>
        <v>110205</v>
      </c>
    </row>
    <row r="3036" spans="1:18" ht="15" hidden="1" customHeight="1">
      <c r="A3036" s="10" t="e">
        <f>INDEX(REFERENCE!$B$2:$K$2,1,'EXAMPLE OF CHOICE CARDS'!I3036)</f>
        <v>#REF!</v>
      </c>
      <c r="B3036" s="5">
        <f>INDEX('DCM CARDS LOOKUP - HIDDEN'!$P$4:$AF$8890,MATCH(N3036,'DCM CARDS LOOKUP - HIDDEN'!$O$4:$O$8890,0),$I3036)</f>
        <v>0</v>
      </c>
      <c r="C3036" s="5">
        <f>INDEX('DCM CARDS LOOKUP - HIDDEN'!$P$4:$AF$8890,MATCH(O3036,'DCM CARDS LOOKUP - HIDDEN'!$O$4:$O$8890,0),$I3036)</f>
        <v>0</v>
      </c>
      <c r="D3036" s="5">
        <f>INDEX('DCM CARDS LOOKUP - HIDDEN'!$P$4:$AF$8890,MATCH(P3036,'DCM CARDS LOOKUP - HIDDEN'!$O$4:$O$8890,0),$I3036)</f>
        <v>0</v>
      </c>
      <c r="E3036" s="24"/>
      <c r="F3036" s="24"/>
      <c r="G3036" s="43"/>
      <c r="I3036" s="4">
        <v>14</v>
      </c>
      <c r="N3036">
        <f>K3023*10000+L3023*100+B3021</f>
        <v>110201</v>
      </c>
      <c r="O3036">
        <f>K3023*10000+L3023*100+C3021</f>
        <v>110202</v>
      </c>
      <c r="P3036">
        <f>K3023*10000+L3023*100+D3021</f>
        <v>110203</v>
      </c>
      <c r="Q3036">
        <f>K3023*10000+L3023*100+E3001</f>
        <v>110204</v>
      </c>
      <c r="R3036">
        <f>K3023*10000+L3023*100+F3001</f>
        <v>110205</v>
      </c>
    </row>
    <row r="3037" spans="1:18">
      <c r="A3037" s="2"/>
      <c r="B3037" s="5"/>
      <c r="C3037" s="5"/>
      <c r="D3037" s="5"/>
      <c r="E3037" s="5"/>
      <c r="F3037" s="5"/>
      <c r="G3037" s="5"/>
      <c r="I3037" s="13"/>
    </row>
    <row r="3038" spans="1:18">
      <c r="A3038" s="6"/>
      <c r="B3038" s="7">
        <v>1</v>
      </c>
      <c r="C3038" s="7">
        <v>2</v>
      </c>
      <c r="D3038" s="7">
        <v>3</v>
      </c>
      <c r="E3038" s="7">
        <v>4</v>
      </c>
      <c r="F3038" s="7">
        <v>5</v>
      </c>
      <c r="G3038" s="7">
        <v>9</v>
      </c>
      <c r="I3038" s="13"/>
    </row>
    <row r="3041" spans="1:18">
      <c r="A3041" s="1" t="str">
        <f>"Version "&amp;K3043&amp;"; Task"&amp;L3043</f>
        <v>Version 11; Task3</v>
      </c>
      <c r="B3041" s="4">
        <v>1</v>
      </c>
      <c r="C3041" s="4">
        <v>2</v>
      </c>
      <c r="D3041" s="4">
        <v>3</v>
      </c>
      <c r="E3041" s="4">
        <f>E3021</f>
        <v>4</v>
      </c>
      <c r="F3041" s="4">
        <f>F3021</f>
        <v>5</v>
      </c>
      <c r="I3041" s="13"/>
    </row>
    <row r="3042" spans="1:18" ht="15" customHeight="1">
      <c r="A3042" s="11" t="s">
        <v>8</v>
      </c>
      <c r="B3042" s="12" t="s">
        <v>9</v>
      </c>
      <c r="C3042" s="12" t="s">
        <v>10</v>
      </c>
      <c r="D3042" s="12" t="s">
        <v>11</v>
      </c>
      <c r="E3042" s="23" t="s">
        <v>20</v>
      </c>
      <c r="F3042" s="23" t="s">
        <v>21</v>
      </c>
      <c r="G3042" s="41" t="s">
        <v>15</v>
      </c>
      <c r="I3042" s="13"/>
      <c r="K3042" t="s">
        <v>12</v>
      </c>
      <c r="L3042" t="s">
        <v>1</v>
      </c>
    </row>
    <row r="3043" spans="1:18">
      <c r="A3043" s="10" t="str">
        <f>INDEX(REFERENCE!$B$2:$K$2,1,'EXAMPLE OF CHOICE CARDS'!I3043)</f>
        <v>Brand</v>
      </c>
      <c r="B3043" s="5" t="str">
        <f>INDEX('DCM CARDS LOOKUP - HIDDEN'!$P$4:$AF$8890,MATCH(N3043,'DCM CARDS LOOKUP - HIDDEN'!$O$4:$O$8890,0),$I3043)</f>
        <v>Zarbee's</v>
      </c>
      <c r="C3043" s="5" t="str">
        <f>INDEX('DCM CARDS LOOKUP - HIDDEN'!$P$4:$AF$8890,MATCH(O3043,'DCM CARDS LOOKUP - HIDDEN'!$O$4:$O$8890,0),$I3043)</f>
        <v>Sudafed</v>
      </c>
      <c r="D3043" s="5" t="str">
        <f>INDEX('DCM CARDS LOOKUP - HIDDEN'!$P$4:$AF$8890,MATCH(P3043,'DCM CARDS LOOKUP - HIDDEN'!$O$4:$O$8890,0),$I3043)</f>
        <v>Alka-Seltzer Plus</v>
      </c>
      <c r="E3043" s="5" t="str">
        <f>INDEX('DCM CARDS LOOKUP - HIDDEN'!$P$4:$AF$8890,MATCH(Q3043,'DCM CARDS LOOKUP - HIDDEN'!$O$4:$O$8890,0),$I3043)</f>
        <v>Walgreens</v>
      </c>
      <c r="F3043" s="5" t="str">
        <f>INDEX('DCM CARDS LOOKUP - HIDDEN'!$P$4:$AF$8890,MATCH(R3043,'DCM CARDS LOOKUP - HIDDEN'!$O$4:$O$8890,0),$I3043)</f>
        <v>Mucinex</v>
      </c>
      <c r="G3043" s="42"/>
      <c r="I3043" s="4">
        <v>1</v>
      </c>
      <c r="K3043">
        <f>IF(L3023=15,K3023+1,K3023)</f>
        <v>11</v>
      </c>
      <c r="L3043">
        <f>IF(L3023&lt;15,L3023+1,1)</f>
        <v>3</v>
      </c>
      <c r="N3043">
        <f>K3043*10000+L3043*100+B3041</f>
        <v>110301</v>
      </c>
      <c r="O3043">
        <f>K3043*10000+L3043*100+C3041</f>
        <v>110302</v>
      </c>
      <c r="P3043">
        <f>K3043*10000+L3043*100+D3041</f>
        <v>110303</v>
      </c>
      <c r="Q3043">
        <f>K3043*10000+L3043*100+E3021</f>
        <v>110304</v>
      </c>
      <c r="R3043">
        <f>K3043*10000+L3043*100+F3021</f>
        <v>110305</v>
      </c>
    </row>
    <row r="3044" spans="1:18">
      <c r="A3044" s="10" t="str">
        <f>INDEX(REFERENCE!$B$2:$K$2,1,'EXAMPLE OF CHOICE CARDS'!I3044)</f>
        <v>Format</v>
      </c>
      <c r="B3044" s="5" t="str">
        <f>INDEX('DCM CARDS LOOKUP - HIDDEN'!$P$4:$AF$8890,MATCH(N3044,'DCM CARDS LOOKUP - HIDDEN'!$O$4:$O$8890,0),$I3044)</f>
        <v>Powder packet</v>
      </c>
      <c r="C3044" s="5" t="str">
        <f>INDEX('DCM CARDS LOOKUP - HIDDEN'!$P$4:$AF$8890,MATCH(O3044,'DCM CARDS LOOKUP - HIDDEN'!$O$4:$O$8890,0),$I3044)</f>
        <v>Gummies</v>
      </c>
      <c r="D3044" s="5" t="str">
        <f>INDEX('DCM CARDS LOOKUP - HIDDEN'!$P$4:$AF$8890,MATCH(P3044,'DCM CARDS LOOKUP - HIDDEN'!$O$4:$O$8890,0),$I3044)</f>
        <v>Effervescent Tablets</v>
      </c>
      <c r="E3044" s="5" t="str">
        <f>INDEX('DCM CARDS LOOKUP - HIDDEN'!$P$4:$AF$8890,MATCH(Q3044,'DCM CARDS LOOKUP - HIDDEN'!$O$4:$O$8890,0),$I3044)</f>
        <v>Hot liquid powder packet</v>
      </c>
      <c r="F3044" s="5" t="str">
        <f>INDEX('DCM CARDS LOOKUP - HIDDEN'!$P$4:$AF$8890,MATCH(R3044,'DCM CARDS LOOKUP - HIDDEN'!$O$4:$O$8890,0),$I3044)</f>
        <v>Nasal Spray</v>
      </c>
      <c r="G3044" s="42"/>
      <c r="I3044" s="4">
        <v>2</v>
      </c>
      <c r="N3044">
        <f>K3043*10000+L3043*100+B3041</f>
        <v>110301</v>
      </c>
      <c r="O3044">
        <f>K3043*10000+L3043*100+C3041</f>
        <v>110302</v>
      </c>
      <c r="P3044">
        <f>K3043*10000+L3043*100+D3041</f>
        <v>110303</v>
      </c>
      <c r="Q3044">
        <f>K3043*10000+L3043*100+E3021</f>
        <v>110304</v>
      </c>
      <c r="R3044">
        <f>K3043*10000+L3043*100+F3021</f>
        <v>110305</v>
      </c>
    </row>
    <row r="3045" spans="1:18">
      <c r="A3045" s="10" t="str">
        <f>INDEX(REFERENCE!$B$2:$K$2,1,'EXAMPLE OF CHOICE CARDS'!I3045)</f>
        <v>Symptoms</v>
      </c>
      <c r="B3045" s="5" t="str">
        <f>INDEX('DCM CARDS LOOKUP - HIDDEN'!$P$4:$AF$8890,MATCH(N3045,'DCM CARDS LOOKUP - HIDDEN'!$O$4:$O$8890,0),$I3045)</f>
        <v>Controls Cough</v>
      </c>
      <c r="C3045" s="5" t="str">
        <f>INDEX('DCM CARDS LOOKUP - HIDDEN'!$P$4:$AF$8890,MATCH(O3045,'DCM CARDS LOOKUP - HIDDEN'!$O$4:$O$8890,0),$I3045)</f>
        <v>Sinus Pressure relief</v>
      </c>
      <c r="D3045" s="5" t="str">
        <f>INDEX('DCM CARDS LOOKUP - HIDDEN'!$P$4:$AF$8890,MATCH(P3045,'DCM CARDS LOOKUP - HIDDEN'!$O$4:$O$8890,0),$I3045)</f>
        <v>Head cold relief</v>
      </c>
      <c r="E3045" s="5" t="str">
        <f>INDEX('DCM CARDS LOOKUP - HIDDEN'!$P$4:$AF$8890,MATCH(Q3045,'DCM CARDS LOOKUP - HIDDEN'!$O$4:$O$8890,0),$I3045)</f>
        <v>Fever relief</v>
      </c>
      <c r="F3045" s="5" t="str">
        <f>INDEX('DCM CARDS LOOKUP - HIDDEN'!$P$4:$AF$8890,MATCH(R3045,'DCM CARDS LOOKUP - HIDDEN'!$O$4:$O$8890,0),$I3045)</f>
        <v>Strengthens Immune System</v>
      </c>
      <c r="G3045" s="42"/>
      <c r="I3045" s="4">
        <v>3</v>
      </c>
      <c r="N3045">
        <f>K3043*10000+L3043*100+B3041</f>
        <v>110301</v>
      </c>
      <c r="O3045">
        <f>K3043*10000+L3043*100+C3041</f>
        <v>110302</v>
      </c>
      <c r="P3045">
        <f>K3043*10000+L3043*100+D3041</f>
        <v>110303</v>
      </c>
      <c r="Q3045">
        <f>K3043*10000+L3043*100+E3021</f>
        <v>110304</v>
      </c>
      <c r="R3045">
        <f>K3043*10000+L3043*100+F3021</f>
        <v>110305</v>
      </c>
    </row>
    <row r="3046" spans="1:18">
      <c r="A3046" s="10" t="str">
        <f>INDEX(REFERENCE!$B$2:$K$2,1,'EXAMPLE OF CHOICE CARDS'!I3046)</f>
        <v>Benefit</v>
      </c>
      <c r="B3046" s="5" t="str">
        <f>INDEX('DCM CARDS LOOKUP - HIDDEN'!$P$4:$AF$8890,MATCH(N3046,'DCM CARDS LOOKUP - HIDDEN'!$O$4:$O$8890,0),$I3046)</f>
        <v>Sugar Free</v>
      </c>
      <c r="C3046" s="5" t="str">
        <f>INDEX('DCM CARDS LOOKUP - HIDDEN'!$P$4:$AF$8890,MATCH(O3046,'DCM CARDS LOOKUP - HIDDEN'!$O$4:$O$8890,0),$I3046)</f>
        <v>Non-Medicated</v>
      </c>
      <c r="D3046" s="5" t="str">
        <f>INDEX('DCM CARDS LOOKUP - HIDDEN'!$P$4:$AF$8890,MATCH(P3046,'DCM CARDS LOOKUP - HIDDEN'!$O$4:$O$8890,0),$I3046)</f>
        <v>Allergy Relief</v>
      </c>
      <c r="E3046" s="5" t="str">
        <f>INDEX('DCM CARDS LOOKUP - HIDDEN'!$P$4:$AF$8890,MATCH(Q3046,'DCM CARDS LOOKUP - HIDDEN'!$O$4:$O$8890,0),$I3046)</f>
        <v>For people with High Blood Pressure (decongestant free)</v>
      </c>
      <c r="F3046" s="5" t="str">
        <f>INDEX('DCM CARDS LOOKUP - HIDDEN'!$P$4:$AF$8890,MATCH(R3046,'DCM CARDS LOOKUP - HIDDEN'!$O$4:$O$8890,0),$I3046)</f>
        <v>Maximum Strength</v>
      </c>
      <c r="G3046" s="42"/>
      <c r="I3046" s="4">
        <v>4</v>
      </c>
      <c r="N3046">
        <f>K3043*10000+L3043*100+B3041</f>
        <v>110301</v>
      </c>
      <c r="O3046">
        <f>K3043*10000+L3043*100+C3041</f>
        <v>110302</v>
      </c>
      <c r="P3046">
        <f>K3043*10000+L3043*100+D3041</f>
        <v>110303</v>
      </c>
      <c r="Q3046">
        <f>K3043*10000+L3043*100+E3021</f>
        <v>110304</v>
      </c>
      <c r="R3046">
        <f>K3043*10000+L3043*100+F3021</f>
        <v>110305</v>
      </c>
    </row>
    <row r="3047" spans="1:18">
      <c r="A3047" s="10" t="str">
        <f>INDEX(REFERENCE!$B$2:$K$2,1,'EXAMPLE OF CHOICE CARDS'!I3047)</f>
        <v>Doses</v>
      </c>
      <c r="B3047" s="5" t="str">
        <f>INDEX('DCM CARDS LOOKUP - HIDDEN'!$P$4:$AF$8890,MATCH(N3047,'DCM CARDS LOOKUP - HIDDEN'!$O$4:$O$8890,0),$I3047)</f>
        <v>90 Doses</v>
      </c>
      <c r="C3047" s="5" t="str">
        <f>INDEX('DCM CARDS LOOKUP - HIDDEN'!$P$4:$AF$8890,MATCH(O3047,'DCM CARDS LOOKUP - HIDDEN'!$O$4:$O$8890,0),$I3047)</f>
        <v>12 Doses</v>
      </c>
      <c r="D3047" s="5" t="str">
        <f>INDEX('DCM CARDS LOOKUP - HIDDEN'!$P$4:$AF$8890,MATCH(P3047,'DCM CARDS LOOKUP - HIDDEN'!$O$4:$O$8890,0),$I3047)</f>
        <v>30 Doses</v>
      </c>
      <c r="E3047" s="5" t="str">
        <f>INDEX('DCM CARDS LOOKUP - HIDDEN'!$P$4:$AF$8890,MATCH(Q3047,'DCM CARDS LOOKUP - HIDDEN'!$O$4:$O$8890,0),$I3047)</f>
        <v>6 Doses</v>
      </c>
      <c r="F3047" s="5" t="str">
        <f>INDEX('DCM CARDS LOOKUP - HIDDEN'!$P$4:$AF$8890,MATCH(R3047,'DCM CARDS LOOKUP - HIDDEN'!$O$4:$O$8890,0),$I3047)</f>
        <v>60 Doses</v>
      </c>
      <c r="G3047" s="42"/>
      <c r="I3047" s="4">
        <v>5</v>
      </c>
      <c r="N3047">
        <f>K3043*10000+L3043*100+B3041</f>
        <v>110301</v>
      </c>
      <c r="O3047">
        <f>K3043*10000+L3043*100+C3041</f>
        <v>110302</v>
      </c>
      <c r="P3047">
        <f>K3043*10000+L3043*100+D3041</f>
        <v>110303</v>
      </c>
      <c r="Q3047">
        <f>K3043*10000+L3043*100+E3021</f>
        <v>110304</v>
      </c>
      <c r="R3047">
        <f>K3043*10000+L3043*100+F3021</f>
        <v>110305</v>
      </c>
    </row>
    <row r="3048" spans="1:18">
      <c r="A3048" s="10" t="str">
        <f>INDEX(REFERENCE!$B$2:$K$2,1,'EXAMPLE OF CHOICE CARDS'!I3048)</f>
        <v>flavor</v>
      </c>
      <c r="B3048" s="5" t="str">
        <f>INDEX('DCM CARDS LOOKUP - HIDDEN'!$P$4:$AF$8890,MATCH(N3048,'DCM CARDS LOOKUP - HIDDEN'!$O$4:$O$8890,0),$I3048)</f>
        <v>Orange</v>
      </c>
      <c r="C3048" s="5" t="str">
        <f>INDEX('DCM CARDS LOOKUP - HIDDEN'!$P$4:$AF$8890,MATCH(O3048,'DCM CARDS LOOKUP - HIDDEN'!$O$4:$O$8890,0),$I3048)</f>
        <v>Honey</v>
      </c>
      <c r="D3048" s="5" t="str">
        <f>INDEX('DCM CARDS LOOKUP - HIDDEN'!$P$4:$AF$8890,MATCH(P3048,'DCM CARDS LOOKUP - HIDDEN'!$O$4:$O$8890,0),$I3048)</f>
        <v>Mixed Berry</v>
      </c>
      <c r="E3048" s="5" t="str">
        <f>INDEX('DCM CARDS LOOKUP - HIDDEN'!$P$4:$AF$8890,MATCH(Q3048,'DCM CARDS LOOKUP - HIDDEN'!$O$4:$O$8890,0),$I3048)</f>
        <v>Elderberry</v>
      </c>
      <c r="F3048" s="5" t="str">
        <f>INDEX('DCM CARDS LOOKUP - HIDDEN'!$P$4:$AF$8890,MATCH(R3048,'DCM CARDS LOOKUP - HIDDEN'!$O$4:$O$8890,0),$I3048)</f>
        <v>-</v>
      </c>
      <c r="G3048" s="42"/>
      <c r="I3048" s="4">
        <v>6</v>
      </c>
      <c r="N3048">
        <f>K3043*10000+L3043*100+B3041</f>
        <v>110301</v>
      </c>
      <c r="O3048">
        <f>K3043*10000+L3043*100+C3041</f>
        <v>110302</v>
      </c>
      <c r="P3048">
        <f>K3043*10000+L3043*100+D3041</f>
        <v>110303</v>
      </c>
      <c r="Q3048">
        <f>K3043*10000+L3043*100+E3021</f>
        <v>110304</v>
      </c>
      <c r="R3048">
        <f>K3043*10000+L3043*100+F3021</f>
        <v>110305</v>
      </c>
    </row>
    <row r="3049" spans="1:18" ht="15" customHeight="1">
      <c r="A3049" s="10" t="str">
        <f>INDEX(REFERENCE!$B$2:$K$2,1,'EXAMPLE OF CHOICE CARDS'!I3049)</f>
        <v>Price</v>
      </c>
      <c r="B3049" s="29">
        <f>INDEX('DCM CARDS LOOKUP - HIDDEN'!$P$4:$AF$8890,MATCH(N3049,'DCM CARDS LOOKUP - HIDDEN'!$O$4:$O$8890,0),$I3049)</f>
        <v>25</v>
      </c>
      <c r="C3049" s="29">
        <f>INDEX('DCM CARDS LOOKUP - HIDDEN'!$P$4:$AF$8890,MATCH(O3049,'DCM CARDS LOOKUP - HIDDEN'!$O$4:$O$8890,0),$I3049)</f>
        <v>9</v>
      </c>
      <c r="D3049" s="29">
        <f>INDEX('DCM CARDS LOOKUP - HIDDEN'!$P$4:$AF$8890,MATCH(P3049,'DCM CARDS LOOKUP - HIDDEN'!$O$4:$O$8890,0),$I3049)</f>
        <v>10</v>
      </c>
      <c r="E3049" s="29">
        <f>INDEX('DCM CARDS LOOKUP - HIDDEN'!$P$4:$AF$8890,MATCH(Q3049,'DCM CARDS LOOKUP - HIDDEN'!$O$4:$O$8890,0),$I3049)</f>
        <v>4</v>
      </c>
      <c r="F3049" s="29">
        <f>INDEX('DCM CARDS LOOKUP - HIDDEN'!$P$4:$AF$8890,MATCH(R3049,'DCM CARDS LOOKUP - HIDDEN'!$O$4:$O$8890,0),$I3049)</f>
        <v>23</v>
      </c>
      <c r="G3049" s="42"/>
      <c r="I3049" s="4">
        <v>7</v>
      </c>
      <c r="N3049">
        <f>K3043*10000+L3043*100+B3041</f>
        <v>110301</v>
      </c>
      <c r="O3049">
        <f>K3043*10000+L3043*100+C3041</f>
        <v>110302</v>
      </c>
      <c r="P3049">
        <f>K3043*10000+L3043*100+D3041</f>
        <v>110303</v>
      </c>
      <c r="Q3049">
        <f>K3043*10000+L3043*100+E3021</f>
        <v>110304</v>
      </c>
      <c r="R3049">
        <f>K3043*10000+L3043*100+F3021</f>
        <v>110305</v>
      </c>
    </row>
    <row r="3050" spans="1:18" ht="15" hidden="1" customHeight="1">
      <c r="A3050" s="10">
        <f>INDEX(REFERENCE!$B$2:$K$2,1,'EXAMPLE OF CHOICE CARDS'!I3050)</f>
        <v>0</v>
      </c>
      <c r="B3050" s="29">
        <f>INDEX('DCM CARDS LOOKUP - HIDDEN'!$P$4:$AF$8890,MATCH(N3050,'DCM CARDS LOOKUP - HIDDEN'!$O$4:$O$8890,0),$I3050)</f>
        <v>0</v>
      </c>
      <c r="C3050" s="29">
        <f>INDEX('DCM CARDS LOOKUP - HIDDEN'!$P$4:$AF$8890,MATCH(O3050,'DCM CARDS LOOKUP - HIDDEN'!$O$4:$O$8890,0),$I3050)</f>
        <v>0</v>
      </c>
      <c r="D3050" s="29">
        <f>INDEX('DCM CARDS LOOKUP - HIDDEN'!$P$4:$AF$8890,MATCH(P3050,'DCM CARDS LOOKUP - HIDDEN'!$O$4:$O$8890,0),$I3050)</f>
        <v>0</v>
      </c>
      <c r="E3050" s="29">
        <f>INDEX('DCM CARDS LOOKUP - HIDDEN'!$P$4:$AF$8890,MATCH(Q3050,'DCM CARDS LOOKUP - HIDDEN'!$O$4:$O$8890,0),$I3050)</f>
        <v>0</v>
      </c>
      <c r="F3050" s="29">
        <f>INDEX('DCM CARDS LOOKUP - HIDDEN'!$P$4:$AF$8890,MATCH(R3050,'DCM CARDS LOOKUP - HIDDEN'!$O$4:$O$8890,0),$I3050)</f>
        <v>0</v>
      </c>
      <c r="G3050" s="42"/>
      <c r="I3050" s="4">
        <v>8</v>
      </c>
      <c r="N3050">
        <f>K3043*10000+L3043*100+B3041</f>
        <v>110301</v>
      </c>
      <c r="O3050">
        <f>K3043*10000+L3043*100+C3041</f>
        <v>110302</v>
      </c>
      <c r="P3050">
        <f>K3043*10000+L3043*100+D3041</f>
        <v>110303</v>
      </c>
      <c r="Q3050">
        <f>K3043*10000+L3043*100+E3021</f>
        <v>110304</v>
      </c>
      <c r="R3050">
        <f>K3043*10000+L3043*100+F3021</f>
        <v>110305</v>
      </c>
    </row>
    <row r="3051" spans="1:18" ht="15" hidden="1" customHeight="1">
      <c r="A3051" s="10">
        <f>INDEX(REFERENCE!$B$2:$K$2,1,'EXAMPLE OF CHOICE CARDS'!I3051)</f>
        <v>0</v>
      </c>
      <c r="B3051" s="5">
        <f>INDEX('DCM CARDS LOOKUP - HIDDEN'!$P$4:$AF$8890,MATCH(N3051,'DCM CARDS LOOKUP - HIDDEN'!$O$4:$O$8890,0),$I3051)</f>
        <v>0</v>
      </c>
      <c r="C3051" s="5">
        <f>INDEX('DCM CARDS LOOKUP - HIDDEN'!$P$4:$AF$8890,MATCH(O3051,'DCM CARDS LOOKUP - HIDDEN'!$O$4:$O$8890,0),$I3051)</f>
        <v>0</v>
      </c>
      <c r="D3051" s="5">
        <f>INDEX('DCM CARDS LOOKUP - HIDDEN'!$P$4:$AF$8890,MATCH(P3051,'DCM CARDS LOOKUP - HIDDEN'!$O$4:$O$8890,0),$I3051)</f>
        <v>0</v>
      </c>
      <c r="E3051" s="5">
        <f>INDEX('DCM CARDS LOOKUP - HIDDEN'!$P$4:$AF$8890,MATCH(Q3051,'DCM CARDS LOOKUP - HIDDEN'!$O$4:$O$8890,0),$I3051)</f>
        <v>0</v>
      </c>
      <c r="F3051" s="5">
        <f>INDEX('DCM CARDS LOOKUP - HIDDEN'!$P$4:$AF$8890,MATCH(R3051,'DCM CARDS LOOKUP - HIDDEN'!$O$4:$O$8890,0),$I3051)</f>
        <v>0</v>
      </c>
      <c r="G3051" s="42"/>
      <c r="I3051" s="4">
        <v>9</v>
      </c>
      <c r="N3051">
        <f>K3043*10000+L3043*100+B3041</f>
        <v>110301</v>
      </c>
      <c r="O3051">
        <f>K3043*10000+L3043*100+C3041</f>
        <v>110302</v>
      </c>
      <c r="P3051">
        <f>K3043*10000+L3043*100+D3041</f>
        <v>110303</v>
      </c>
      <c r="Q3051">
        <f>K3043*10000+L3043*100+E3021</f>
        <v>110304</v>
      </c>
      <c r="R3051">
        <f>K3043*10000+L3043*100+F3021</f>
        <v>110305</v>
      </c>
    </row>
    <row r="3052" spans="1:18" ht="15" hidden="1" customHeight="1">
      <c r="A3052" s="10">
        <f>INDEX(REFERENCE!$B$2:$K$2,1,'EXAMPLE OF CHOICE CARDS'!I3052)</f>
        <v>0</v>
      </c>
      <c r="B3052" s="5">
        <f>INDEX('DCM CARDS LOOKUP - HIDDEN'!$P$4:$AF$8890,MATCH(N3052,'DCM CARDS LOOKUP - HIDDEN'!$O$4:$O$8890,0),$I3052)</f>
        <v>0</v>
      </c>
      <c r="C3052" s="5">
        <f>INDEX('DCM CARDS LOOKUP - HIDDEN'!$P$4:$AF$8890,MATCH(O3052,'DCM CARDS LOOKUP - HIDDEN'!$O$4:$O$8890,0),$I3052)</f>
        <v>0</v>
      </c>
      <c r="D3052" s="5">
        <f>INDEX('DCM CARDS LOOKUP - HIDDEN'!$P$4:$AF$8890,MATCH(P3052,'DCM CARDS LOOKUP - HIDDEN'!$O$4:$O$8890,0),$I3052)</f>
        <v>0</v>
      </c>
      <c r="E3052" s="5">
        <f>INDEX('DCM CARDS LOOKUP - HIDDEN'!$P$4:$AF$8890,MATCH(Q3052,'DCM CARDS LOOKUP - HIDDEN'!$O$4:$O$8890,0),$I3052)</f>
        <v>0</v>
      </c>
      <c r="F3052" s="5">
        <f>INDEX('DCM CARDS LOOKUP - HIDDEN'!$P$4:$AF$8890,MATCH(R3052,'DCM CARDS LOOKUP - HIDDEN'!$O$4:$O$8890,0),$I3052)</f>
        <v>0</v>
      </c>
      <c r="G3052" s="42"/>
      <c r="I3052" s="4">
        <v>10</v>
      </c>
      <c r="N3052">
        <f>K3043*10000+L3043*100+B3041</f>
        <v>110301</v>
      </c>
      <c r="O3052">
        <f>K3043*10000+L3043*100+C3041</f>
        <v>110302</v>
      </c>
      <c r="P3052">
        <f>K3043*10000+L3043*100+D3041</f>
        <v>110303</v>
      </c>
      <c r="Q3052">
        <f>K3043*10000+L3043*100+E3021</f>
        <v>110304</v>
      </c>
      <c r="R3052">
        <f>K3043*10000+L3043*100+F3021</f>
        <v>110305</v>
      </c>
    </row>
    <row r="3053" spans="1:18" ht="15" hidden="1" customHeight="1">
      <c r="A3053" s="10" t="e">
        <f>INDEX(REFERENCE!$B$2:$K$2,1,'EXAMPLE OF CHOICE CARDS'!I3053)</f>
        <v>#REF!</v>
      </c>
      <c r="B3053" s="5">
        <f>INDEX('DCM CARDS LOOKUP - HIDDEN'!$P$4:$AF$8890,MATCH(N3053,'DCM CARDS LOOKUP - HIDDEN'!$O$4:$O$8890,0),$I3053)</f>
        <v>0</v>
      </c>
      <c r="C3053" s="5">
        <f>INDEX('DCM CARDS LOOKUP - HIDDEN'!$P$4:$AF$8890,MATCH(O3053,'DCM CARDS LOOKUP - HIDDEN'!$O$4:$O$8890,0),$I3053)</f>
        <v>0</v>
      </c>
      <c r="D3053" s="5">
        <f>INDEX('DCM CARDS LOOKUP - HIDDEN'!$P$4:$AF$8890,MATCH(P3053,'DCM CARDS LOOKUP - HIDDEN'!$O$4:$O$8890,0),$I3053)</f>
        <v>0</v>
      </c>
      <c r="E3053" s="24"/>
      <c r="F3053" s="24"/>
      <c r="G3053" s="42"/>
      <c r="I3053" s="4">
        <v>11</v>
      </c>
      <c r="N3053">
        <f>K3043*10000+L3043*100+B3041</f>
        <v>110301</v>
      </c>
      <c r="O3053">
        <f>K3043*10000+L3043*100+C3041</f>
        <v>110302</v>
      </c>
      <c r="P3053">
        <f>K3043*10000+L3043*100+D3041</f>
        <v>110303</v>
      </c>
      <c r="Q3053">
        <f>K3043*10000+L3043*100+E3021</f>
        <v>110304</v>
      </c>
      <c r="R3053">
        <f>K3043*10000+L3043*100+F3021</f>
        <v>110305</v>
      </c>
    </row>
    <row r="3054" spans="1:18" ht="15" hidden="1" customHeight="1">
      <c r="A3054" s="10" t="e">
        <f>INDEX(REFERENCE!$B$2:$K$2,1,'EXAMPLE OF CHOICE CARDS'!I3054)</f>
        <v>#REF!</v>
      </c>
      <c r="B3054" s="5">
        <f>INDEX('DCM CARDS LOOKUP - HIDDEN'!$P$4:$AF$8890,MATCH(N3054,'DCM CARDS LOOKUP - HIDDEN'!$O$4:$O$8890,0),$I3054)</f>
        <v>0</v>
      </c>
      <c r="C3054" s="5">
        <f>INDEX('DCM CARDS LOOKUP - HIDDEN'!$P$4:$AF$8890,MATCH(O3054,'DCM CARDS LOOKUP - HIDDEN'!$O$4:$O$8890,0),$I3054)</f>
        <v>0</v>
      </c>
      <c r="D3054" s="5">
        <f>INDEX('DCM CARDS LOOKUP - HIDDEN'!$P$4:$AF$8890,MATCH(P3054,'DCM CARDS LOOKUP - HIDDEN'!$O$4:$O$8890,0),$I3054)</f>
        <v>0</v>
      </c>
      <c r="E3054" s="24"/>
      <c r="F3054" s="24"/>
      <c r="G3054" s="42"/>
      <c r="I3054" s="4">
        <v>12</v>
      </c>
      <c r="N3054">
        <f>K3043*10000+L3043*100+B3041</f>
        <v>110301</v>
      </c>
      <c r="O3054">
        <f>K3043*10000+L3043*100+C3041</f>
        <v>110302</v>
      </c>
      <c r="P3054">
        <f>K3043*10000+L3043*100+D3041</f>
        <v>110303</v>
      </c>
      <c r="Q3054">
        <f>K3043*10000+L3043*100+E3021</f>
        <v>110304</v>
      </c>
      <c r="R3054">
        <f>K3043*10000+L3043*100+F3021</f>
        <v>110305</v>
      </c>
    </row>
    <row r="3055" spans="1:18" ht="15" hidden="1" customHeight="1">
      <c r="A3055" s="10" t="e">
        <f>INDEX(REFERENCE!$B$2:$K$2,1,'EXAMPLE OF CHOICE CARDS'!I3055)</f>
        <v>#REF!</v>
      </c>
      <c r="B3055" s="5">
        <f>INDEX('DCM CARDS LOOKUP - HIDDEN'!$P$4:$AF$8890,MATCH(N3055,'DCM CARDS LOOKUP - HIDDEN'!$O$4:$O$8890,0),$I3055)</f>
        <v>0</v>
      </c>
      <c r="C3055" s="5">
        <f>INDEX('DCM CARDS LOOKUP - HIDDEN'!$P$4:$AF$8890,MATCH(O3055,'DCM CARDS LOOKUP - HIDDEN'!$O$4:$O$8890,0),$I3055)</f>
        <v>0</v>
      </c>
      <c r="D3055" s="5">
        <f>INDEX('DCM CARDS LOOKUP - HIDDEN'!$P$4:$AF$8890,MATCH(P3055,'DCM CARDS LOOKUP - HIDDEN'!$O$4:$O$8890,0),$I3055)</f>
        <v>0</v>
      </c>
      <c r="E3055" s="24"/>
      <c r="F3055" s="24"/>
      <c r="G3055" s="42"/>
      <c r="I3055" s="4">
        <v>13</v>
      </c>
      <c r="N3055">
        <f>K3043*10000+L3043*100+B3041</f>
        <v>110301</v>
      </c>
      <c r="O3055">
        <f>K3043*10000+L3043*100+C3041</f>
        <v>110302</v>
      </c>
      <c r="P3055">
        <f>K3043*10000+L3043*100+D3041</f>
        <v>110303</v>
      </c>
      <c r="Q3055">
        <f>K3043*10000+L3043*100+E3021</f>
        <v>110304</v>
      </c>
      <c r="R3055">
        <f>K3043*10000+L3043*100+F3021</f>
        <v>110305</v>
      </c>
    </row>
    <row r="3056" spans="1:18" ht="15" hidden="1" customHeight="1">
      <c r="A3056" s="10" t="e">
        <f>INDEX(REFERENCE!$B$2:$K$2,1,'EXAMPLE OF CHOICE CARDS'!I3056)</f>
        <v>#REF!</v>
      </c>
      <c r="B3056" s="5">
        <f>INDEX('DCM CARDS LOOKUP - HIDDEN'!$P$4:$AF$8890,MATCH(N3056,'DCM CARDS LOOKUP - HIDDEN'!$O$4:$O$8890,0),$I3056)</f>
        <v>0</v>
      </c>
      <c r="C3056" s="5">
        <f>INDEX('DCM CARDS LOOKUP - HIDDEN'!$P$4:$AF$8890,MATCH(O3056,'DCM CARDS LOOKUP - HIDDEN'!$O$4:$O$8890,0),$I3056)</f>
        <v>0</v>
      </c>
      <c r="D3056" s="5">
        <f>INDEX('DCM CARDS LOOKUP - HIDDEN'!$P$4:$AF$8890,MATCH(P3056,'DCM CARDS LOOKUP - HIDDEN'!$O$4:$O$8890,0),$I3056)</f>
        <v>0</v>
      </c>
      <c r="E3056" s="24"/>
      <c r="F3056" s="24"/>
      <c r="G3056" s="43"/>
      <c r="I3056" s="4">
        <v>14</v>
      </c>
      <c r="N3056">
        <f>K3043*10000+L3043*100+B3041</f>
        <v>110301</v>
      </c>
      <c r="O3056">
        <f>K3043*10000+L3043*100+C3041</f>
        <v>110302</v>
      </c>
      <c r="P3056">
        <f>K3043*10000+L3043*100+D3041</f>
        <v>110303</v>
      </c>
      <c r="Q3056">
        <f>K3043*10000+L3043*100+E3021</f>
        <v>110304</v>
      </c>
      <c r="R3056">
        <f>K3043*10000+L3043*100+F3021</f>
        <v>110305</v>
      </c>
    </row>
    <row r="3057" spans="1:18">
      <c r="A3057" s="2"/>
      <c r="B3057" s="5"/>
      <c r="C3057" s="5"/>
      <c r="D3057" s="5"/>
      <c r="E3057" s="5"/>
      <c r="F3057" s="5"/>
      <c r="G3057" s="5"/>
      <c r="I3057" s="13"/>
    </row>
    <row r="3058" spans="1:18">
      <c r="A3058" s="6"/>
      <c r="B3058" s="7">
        <v>1</v>
      </c>
      <c r="C3058" s="7">
        <v>2</v>
      </c>
      <c r="D3058" s="7">
        <v>3</v>
      </c>
      <c r="E3058" s="7">
        <v>4</v>
      </c>
      <c r="F3058" s="7">
        <v>5</v>
      </c>
      <c r="G3058" s="7">
        <v>9</v>
      </c>
      <c r="I3058" s="13"/>
    </row>
    <row r="3061" spans="1:18">
      <c r="A3061" s="1" t="str">
        <f>"Version "&amp;K3063&amp;"; Task"&amp;L3063</f>
        <v>Version 11; Task4</v>
      </c>
      <c r="B3061" s="4">
        <v>1</v>
      </c>
      <c r="C3061" s="4">
        <v>2</v>
      </c>
      <c r="D3061" s="4">
        <v>3</v>
      </c>
      <c r="E3061" s="4">
        <f>E3041</f>
        <v>4</v>
      </c>
      <c r="F3061" s="4">
        <f>F3041</f>
        <v>5</v>
      </c>
      <c r="I3061" s="13"/>
    </row>
    <row r="3062" spans="1:18" ht="15" customHeight="1">
      <c r="A3062" s="11" t="s">
        <v>8</v>
      </c>
      <c r="B3062" s="12" t="s">
        <v>9</v>
      </c>
      <c r="C3062" s="12" t="s">
        <v>10</v>
      </c>
      <c r="D3062" s="12" t="s">
        <v>11</v>
      </c>
      <c r="E3062" s="23" t="s">
        <v>20</v>
      </c>
      <c r="F3062" s="23" t="s">
        <v>21</v>
      </c>
      <c r="G3062" s="41" t="s">
        <v>15</v>
      </c>
      <c r="I3062" s="13"/>
      <c r="K3062" t="s">
        <v>12</v>
      </c>
      <c r="L3062" t="s">
        <v>1</v>
      </c>
    </row>
    <row r="3063" spans="1:18">
      <c r="A3063" s="10" t="str">
        <f>INDEX(REFERENCE!$B$2:$K$2,1,'EXAMPLE OF CHOICE CARDS'!I3063)</f>
        <v>Brand</v>
      </c>
      <c r="B3063" s="5" t="str">
        <f>INDEX('DCM CARDS LOOKUP - HIDDEN'!$P$4:$AF$8890,MATCH(N3063,'DCM CARDS LOOKUP - HIDDEN'!$O$4:$O$8890,0),$I3063)</f>
        <v>Tylenol Cold &amp; Flu</v>
      </c>
      <c r="C3063" s="5" t="str">
        <f>INDEX('DCM CARDS LOOKUP - HIDDEN'!$P$4:$AF$8890,MATCH(O3063,'DCM CARDS LOOKUP - HIDDEN'!$O$4:$O$8890,0),$I3063)</f>
        <v>Other Brand</v>
      </c>
      <c r="D3063" s="5" t="str">
        <f>INDEX('DCM CARDS LOOKUP - HIDDEN'!$P$4:$AF$8890,MATCH(P3063,'DCM CARDS LOOKUP - HIDDEN'!$O$4:$O$8890,0),$I3063)</f>
        <v>Mucinex</v>
      </c>
      <c r="E3063" s="5" t="str">
        <f>INDEX('DCM CARDS LOOKUP - HIDDEN'!$P$4:$AF$8890,MATCH(Q3063,'DCM CARDS LOOKUP - HIDDEN'!$O$4:$O$8890,0),$I3063)</f>
        <v>CVS</v>
      </c>
      <c r="F3063" s="5" t="str">
        <f>INDEX('DCM CARDS LOOKUP - HIDDEN'!$P$4:$AF$8890,MATCH(R3063,'DCM CARDS LOOKUP - HIDDEN'!$O$4:$O$8890,0),$I3063)</f>
        <v>Zarbee's</v>
      </c>
      <c r="G3063" s="42"/>
      <c r="I3063" s="4">
        <v>1</v>
      </c>
      <c r="K3063">
        <f>IF(L3043=15,K3043+1,K3043)</f>
        <v>11</v>
      </c>
      <c r="L3063">
        <f>IF(L3043&lt;15,L3043+1,1)</f>
        <v>4</v>
      </c>
      <c r="N3063">
        <f>K3063*10000+L3063*100+B3061</f>
        <v>110401</v>
      </c>
      <c r="O3063">
        <f>K3063*10000+L3063*100+C3061</f>
        <v>110402</v>
      </c>
      <c r="P3063">
        <f>K3063*10000+L3063*100+D3061</f>
        <v>110403</v>
      </c>
      <c r="Q3063">
        <f>K3063*10000+L3063*100+E3041</f>
        <v>110404</v>
      </c>
      <c r="R3063">
        <f>K3063*10000+L3063*100+F3041</f>
        <v>110405</v>
      </c>
    </row>
    <row r="3064" spans="1:18">
      <c r="A3064" s="10" t="str">
        <f>INDEX(REFERENCE!$B$2:$K$2,1,'EXAMPLE OF CHOICE CARDS'!I3064)</f>
        <v>Format</v>
      </c>
      <c r="B3064" s="5" t="str">
        <f>INDEX('DCM CARDS LOOKUP - HIDDEN'!$P$4:$AF$8890,MATCH(N3064,'DCM CARDS LOOKUP - HIDDEN'!$O$4:$O$8890,0),$I3064)</f>
        <v>Hot liquid powder packet</v>
      </c>
      <c r="C3064" s="5" t="str">
        <f>INDEX('DCM CARDS LOOKUP - HIDDEN'!$P$4:$AF$8890,MATCH(O3064,'DCM CARDS LOOKUP - HIDDEN'!$O$4:$O$8890,0),$I3064)</f>
        <v>Tablet</v>
      </c>
      <c r="D3064" s="5" t="str">
        <f>INDEX('DCM CARDS LOOKUP - HIDDEN'!$P$4:$AF$8890,MATCH(P3064,'DCM CARDS LOOKUP - HIDDEN'!$O$4:$O$8890,0),$I3064)</f>
        <v>Powder packet</v>
      </c>
      <c r="E3064" s="5" t="str">
        <f>INDEX('DCM CARDS LOOKUP - HIDDEN'!$P$4:$AF$8890,MATCH(Q3064,'DCM CARDS LOOKUP - HIDDEN'!$O$4:$O$8890,0),$I3064)</f>
        <v>Effervescent Tablets</v>
      </c>
      <c r="F3064" s="5" t="str">
        <f>INDEX('DCM CARDS LOOKUP - HIDDEN'!$P$4:$AF$8890,MATCH(R3064,'DCM CARDS LOOKUP - HIDDEN'!$O$4:$O$8890,0),$I3064)</f>
        <v>Nasal Spray</v>
      </c>
      <c r="G3064" s="42"/>
      <c r="I3064" s="4">
        <v>2</v>
      </c>
      <c r="N3064">
        <f>K3063*10000+L3063*100+B3061</f>
        <v>110401</v>
      </c>
      <c r="O3064">
        <f>K3063*10000+L3063*100+C3061</f>
        <v>110402</v>
      </c>
      <c r="P3064">
        <f>K3063*10000+L3063*100+D3061</f>
        <v>110403</v>
      </c>
      <c r="Q3064">
        <f>K3063*10000+L3063*100+E3041</f>
        <v>110404</v>
      </c>
      <c r="R3064">
        <f>K3063*10000+L3063*100+F3041</f>
        <v>110405</v>
      </c>
    </row>
    <row r="3065" spans="1:18">
      <c r="A3065" s="10" t="str">
        <f>INDEX(REFERENCE!$B$2:$K$2,1,'EXAMPLE OF CHOICE CARDS'!I3065)</f>
        <v>Symptoms</v>
      </c>
      <c r="B3065" s="5" t="str">
        <f>INDEX('DCM CARDS LOOKUP - HIDDEN'!$P$4:$AF$8890,MATCH(N3065,'DCM CARDS LOOKUP - HIDDEN'!$O$4:$O$8890,0),$I3065)</f>
        <v>Head Pain Relief</v>
      </c>
      <c r="C3065" s="5" t="str">
        <f>INDEX('DCM CARDS LOOKUP - HIDDEN'!$P$4:$AF$8890,MATCH(O3065,'DCM CARDS LOOKUP - HIDDEN'!$O$4:$O$8890,0),$I3065)</f>
        <v>Controls Cough</v>
      </c>
      <c r="D3065" s="5" t="str">
        <f>INDEX('DCM CARDS LOOKUP - HIDDEN'!$P$4:$AF$8890,MATCH(P3065,'DCM CARDS LOOKUP - HIDDEN'!$O$4:$O$8890,0),$I3065)</f>
        <v>Runny nose relief</v>
      </c>
      <c r="E3065" s="5" t="str">
        <f>INDEX('DCM CARDS LOOKUP - HIDDEN'!$P$4:$AF$8890,MATCH(Q3065,'DCM CARDS LOOKUP - HIDDEN'!$O$4:$O$8890,0),$I3065)</f>
        <v>Sinus Pressure relief</v>
      </c>
      <c r="F3065" s="5" t="str">
        <f>INDEX('DCM CARDS LOOKUP - HIDDEN'!$P$4:$AF$8890,MATCH(R3065,'DCM CARDS LOOKUP - HIDDEN'!$O$4:$O$8890,0),$I3065)</f>
        <v>Nasal Congestion relief</v>
      </c>
      <c r="G3065" s="42"/>
      <c r="I3065" s="4">
        <v>3</v>
      </c>
      <c r="N3065">
        <f>K3063*10000+L3063*100+B3061</f>
        <v>110401</v>
      </c>
      <c r="O3065">
        <f>K3063*10000+L3063*100+C3061</f>
        <v>110402</v>
      </c>
      <c r="P3065">
        <f>K3063*10000+L3063*100+D3061</f>
        <v>110403</v>
      </c>
      <c r="Q3065">
        <f>K3063*10000+L3063*100+E3041</f>
        <v>110404</v>
      </c>
      <c r="R3065">
        <f>K3063*10000+L3063*100+F3041</f>
        <v>110405</v>
      </c>
    </row>
    <row r="3066" spans="1:18">
      <c r="A3066" s="10" t="str">
        <f>INDEX(REFERENCE!$B$2:$K$2,1,'EXAMPLE OF CHOICE CARDS'!I3066)</f>
        <v>Benefit</v>
      </c>
      <c r="B3066" s="5" t="str">
        <f>INDEX('DCM CARDS LOOKUP - HIDDEN'!$P$4:$AF$8890,MATCH(N3066,'DCM CARDS LOOKUP - HIDDEN'!$O$4:$O$8890,0),$I3066)</f>
        <v>Non-Drowsy</v>
      </c>
      <c r="C3066" s="5" t="str">
        <f>INDEX('DCM CARDS LOOKUP - HIDDEN'!$P$4:$AF$8890,MATCH(O3066,'DCM CARDS LOOKUP - HIDDEN'!$O$4:$O$8890,0),$I3066)</f>
        <v>For Daytime Use/Anytime Use</v>
      </c>
      <c r="D3066" s="5" t="str">
        <f>INDEX('DCM CARDS LOOKUP - HIDDEN'!$P$4:$AF$8890,MATCH(P3066,'DCM CARDS LOOKUP - HIDDEN'!$O$4:$O$8890,0),$I3066)</f>
        <v>Treats multiple symptoms</v>
      </c>
      <c r="E3066" s="5" t="str">
        <f>INDEX('DCM CARDS LOOKUP - HIDDEN'!$P$4:$AF$8890,MATCH(Q3066,'DCM CARDS LOOKUP - HIDDEN'!$O$4:$O$8890,0),$I3066)</f>
        <v>Helps me sleep</v>
      </c>
      <c r="F3066" s="5" t="str">
        <f>INDEX('DCM CARDS LOOKUP - HIDDEN'!$P$4:$AF$8890,MATCH(R3066,'DCM CARDS LOOKUP - HIDDEN'!$O$4:$O$8890,0),$I3066)</f>
        <v>Maximum Strength</v>
      </c>
      <c r="G3066" s="42"/>
      <c r="I3066" s="4">
        <v>4</v>
      </c>
      <c r="N3066">
        <f>K3063*10000+L3063*100+B3061</f>
        <v>110401</v>
      </c>
      <c r="O3066">
        <f>K3063*10000+L3063*100+C3061</f>
        <v>110402</v>
      </c>
      <c r="P3066">
        <f>K3063*10000+L3063*100+D3061</f>
        <v>110403</v>
      </c>
      <c r="Q3066">
        <f>K3063*10000+L3063*100+E3041</f>
        <v>110404</v>
      </c>
      <c r="R3066">
        <f>K3063*10000+L3063*100+F3041</f>
        <v>110405</v>
      </c>
    </row>
    <row r="3067" spans="1:18">
      <c r="A3067" s="10" t="str">
        <f>INDEX(REFERENCE!$B$2:$K$2,1,'EXAMPLE OF CHOICE CARDS'!I3067)</f>
        <v>Doses</v>
      </c>
      <c r="B3067" s="5" t="str">
        <f>INDEX('DCM CARDS LOOKUP - HIDDEN'!$P$4:$AF$8890,MATCH(N3067,'DCM CARDS LOOKUP - HIDDEN'!$O$4:$O$8890,0),$I3067)</f>
        <v>60 Doses</v>
      </c>
      <c r="C3067" s="5" t="str">
        <f>INDEX('DCM CARDS LOOKUP - HIDDEN'!$P$4:$AF$8890,MATCH(O3067,'DCM CARDS LOOKUP - HIDDEN'!$O$4:$O$8890,0),$I3067)</f>
        <v>90 Doses</v>
      </c>
      <c r="D3067" s="5" t="str">
        <f>INDEX('DCM CARDS LOOKUP - HIDDEN'!$P$4:$AF$8890,MATCH(P3067,'DCM CARDS LOOKUP - HIDDEN'!$O$4:$O$8890,0),$I3067)</f>
        <v>6 Doses</v>
      </c>
      <c r="E3067" s="5" t="str">
        <f>INDEX('DCM CARDS LOOKUP - HIDDEN'!$P$4:$AF$8890,MATCH(Q3067,'DCM CARDS LOOKUP - HIDDEN'!$O$4:$O$8890,0),$I3067)</f>
        <v>12 Doses</v>
      </c>
      <c r="F3067" s="5" t="str">
        <f>INDEX('DCM CARDS LOOKUP - HIDDEN'!$P$4:$AF$8890,MATCH(R3067,'DCM CARDS LOOKUP - HIDDEN'!$O$4:$O$8890,0),$I3067)</f>
        <v>30 Doses</v>
      </c>
      <c r="G3067" s="42"/>
      <c r="I3067" s="4">
        <v>5</v>
      </c>
      <c r="N3067">
        <f>K3063*10000+L3063*100+B3061</f>
        <v>110401</v>
      </c>
      <c r="O3067">
        <f>K3063*10000+L3063*100+C3061</f>
        <v>110402</v>
      </c>
      <c r="P3067">
        <f>K3063*10000+L3063*100+D3061</f>
        <v>110403</v>
      </c>
      <c r="Q3067">
        <f>K3063*10000+L3063*100+E3041</f>
        <v>110404</v>
      </c>
      <c r="R3067">
        <f>K3063*10000+L3063*100+F3041</f>
        <v>110405</v>
      </c>
    </row>
    <row r="3068" spans="1:18">
      <c r="A3068" s="10" t="str">
        <f>INDEX(REFERENCE!$B$2:$K$2,1,'EXAMPLE OF CHOICE CARDS'!I3068)</f>
        <v>flavor</v>
      </c>
      <c r="B3068" s="5" t="str">
        <f>INDEX('DCM CARDS LOOKUP - HIDDEN'!$P$4:$AF$8890,MATCH(N3068,'DCM CARDS LOOKUP - HIDDEN'!$O$4:$O$8890,0),$I3068)</f>
        <v>Honey</v>
      </c>
      <c r="C3068" s="5" t="str">
        <f>INDEX('DCM CARDS LOOKUP - HIDDEN'!$P$4:$AF$8890,MATCH(O3068,'DCM CARDS LOOKUP - HIDDEN'!$O$4:$O$8890,0),$I3068)</f>
        <v>-</v>
      </c>
      <c r="D3068" s="5" t="str">
        <f>INDEX('DCM CARDS LOOKUP - HIDDEN'!$P$4:$AF$8890,MATCH(P3068,'DCM CARDS LOOKUP - HIDDEN'!$O$4:$O$8890,0),$I3068)</f>
        <v>Cherry</v>
      </c>
      <c r="E3068" s="5" t="str">
        <f>INDEX('DCM CARDS LOOKUP - HIDDEN'!$P$4:$AF$8890,MATCH(Q3068,'DCM CARDS LOOKUP - HIDDEN'!$O$4:$O$8890,0),$I3068)</f>
        <v>Honey Lemon</v>
      </c>
      <c r="F3068" s="5" t="str">
        <f>INDEX('DCM CARDS LOOKUP - HIDDEN'!$P$4:$AF$8890,MATCH(R3068,'DCM CARDS LOOKUP - HIDDEN'!$O$4:$O$8890,0),$I3068)</f>
        <v>-</v>
      </c>
      <c r="G3068" s="42"/>
      <c r="I3068" s="4">
        <v>6</v>
      </c>
      <c r="N3068">
        <f>K3063*10000+L3063*100+B3061</f>
        <v>110401</v>
      </c>
      <c r="O3068">
        <f>K3063*10000+L3063*100+C3061</f>
        <v>110402</v>
      </c>
      <c r="P3068">
        <f>K3063*10000+L3063*100+D3061</f>
        <v>110403</v>
      </c>
      <c r="Q3068">
        <f>K3063*10000+L3063*100+E3041</f>
        <v>110404</v>
      </c>
      <c r="R3068">
        <f>K3063*10000+L3063*100+F3041</f>
        <v>110405</v>
      </c>
    </row>
    <row r="3069" spans="1:18" ht="15" customHeight="1">
      <c r="A3069" s="10" t="str">
        <f>INDEX(REFERENCE!$B$2:$K$2,1,'EXAMPLE OF CHOICE CARDS'!I3069)</f>
        <v>Price</v>
      </c>
      <c r="B3069" s="29">
        <f>INDEX('DCM CARDS LOOKUP - HIDDEN'!$P$4:$AF$8890,MATCH(N3069,'DCM CARDS LOOKUP - HIDDEN'!$O$4:$O$8890,0),$I3069)</f>
        <v>22</v>
      </c>
      <c r="C3069" s="29">
        <f>INDEX('DCM CARDS LOOKUP - HIDDEN'!$P$4:$AF$8890,MATCH(O3069,'DCM CARDS LOOKUP - HIDDEN'!$O$4:$O$8890,0),$I3069)</f>
        <v>40</v>
      </c>
      <c r="D3069" s="29">
        <f>INDEX('DCM CARDS LOOKUP - HIDDEN'!$P$4:$AF$8890,MATCH(P3069,'DCM CARDS LOOKUP - HIDDEN'!$O$4:$O$8890,0),$I3069)</f>
        <v>9</v>
      </c>
      <c r="E3069" s="29">
        <f>INDEX('DCM CARDS LOOKUP - HIDDEN'!$P$4:$AF$8890,MATCH(Q3069,'DCM CARDS LOOKUP - HIDDEN'!$O$4:$O$8890,0),$I3069)</f>
        <v>9</v>
      </c>
      <c r="F3069" s="29">
        <f>INDEX('DCM CARDS LOOKUP - HIDDEN'!$P$4:$AF$8890,MATCH(R3069,'DCM CARDS LOOKUP - HIDDEN'!$O$4:$O$8890,0),$I3069)</f>
        <v>10</v>
      </c>
      <c r="G3069" s="42"/>
      <c r="I3069" s="4">
        <v>7</v>
      </c>
      <c r="N3069">
        <f>K3063*10000+L3063*100+B3061</f>
        <v>110401</v>
      </c>
      <c r="O3069">
        <f>K3063*10000+L3063*100+C3061</f>
        <v>110402</v>
      </c>
      <c r="P3069">
        <f>K3063*10000+L3063*100+D3061</f>
        <v>110403</v>
      </c>
      <c r="Q3069">
        <f>K3063*10000+L3063*100+E3041</f>
        <v>110404</v>
      </c>
      <c r="R3069">
        <f>K3063*10000+L3063*100+F3041</f>
        <v>110405</v>
      </c>
    </row>
    <row r="3070" spans="1:18" ht="15" hidden="1" customHeight="1">
      <c r="A3070" s="10">
        <f>INDEX(REFERENCE!$B$2:$K$2,1,'EXAMPLE OF CHOICE CARDS'!I3070)</f>
        <v>0</v>
      </c>
      <c r="B3070" s="29">
        <f>INDEX('DCM CARDS LOOKUP - HIDDEN'!$P$4:$AF$8890,MATCH(N3070,'DCM CARDS LOOKUP - HIDDEN'!$O$4:$O$8890,0),$I3070)</f>
        <v>0</v>
      </c>
      <c r="C3070" s="29">
        <f>INDEX('DCM CARDS LOOKUP - HIDDEN'!$P$4:$AF$8890,MATCH(O3070,'DCM CARDS LOOKUP - HIDDEN'!$O$4:$O$8890,0),$I3070)</f>
        <v>0</v>
      </c>
      <c r="D3070" s="29">
        <f>INDEX('DCM CARDS LOOKUP - HIDDEN'!$P$4:$AF$8890,MATCH(P3070,'DCM CARDS LOOKUP - HIDDEN'!$O$4:$O$8890,0),$I3070)</f>
        <v>0</v>
      </c>
      <c r="E3070" s="29">
        <f>INDEX('DCM CARDS LOOKUP - HIDDEN'!$P$4:$AF$8890,MATCH(Q3070,'DCM CARDS LOOKUP - HIDDEN'!$O$4:$O$8890,0),$I3070)</f>
        <v>0</v>
      </c>
      <c r="F3070" s="29">
        <f>INDEX('DCM CARDS LOOKUP - HIDDEN'!$P$4:$AF$8890,MATCH(R3070,'DCM CARDS LOOKUP - HIDDEN'!$O$4:$O$8890,0),$I3070)</f>
        <v>0</v>
      </c>
      <c r="G3070" s="42"/>
      <c r="I3070" s="4">
        <v>8</v>
      </c>
      <c r="N3070">
        <f>K3063*10000+L3063*100+B3061</f>
        <v>110401</v>
      </c>
      <c r="O3070">
        <f>K3063*10000+L3063*100+C3061</f>
        <v>110402</v>
      </c>
      <c r="P3070">
        <f>K3063*10000+L3063*100+D3061</f>
        <v>110403</v>
      </c>
      <c r="Q3070">
        <f>K3063*10000+L3063*100+E3041</f>
        <v>110404</v>
      </c>
      <c r="R3070">
        <f>K3063*10000+L3063*100+F3041</f>
        <v>110405</v>
      </c>
    </row>
    <row r="3071" spans="1:18" ht="15" hidden="1" customHeight="1">
      <c r="A3071" s="10">
        <f>INDEX(REFERENCE!$B$2:$K$2,1,'EXAMPLE OF CHOICE CARDS'!I3071)</f>
        <v>0</v>
      </c>
      <c r="B3071" s="5">
        <f>INDEX('DCM CARDS LOOKUP - HIDDEN'!$P$4:$AF$8890,MATCH(N3071,'DCM CARDS LOOKUP - HIDDEN'!$O$4:$O$8890,0),$I3071)</f>
        <v>0</v>
      </c>
      <c r="C3071" s="5">
        <f>INDEX('DCM CARDS LOOKUP - HIDDEN'!$P$4:$AF$8890,MATCH(O3071,'DCM CARDS LOOKUP - HIDDEN'!$O$4:$O$8890,0),$I3071)</f>
        <v>0</v>
      </c>
      <c r="D3071" s="5">
        <f>INDEX('DCM CARDS LOOKUP - HIDDEN'!$P$4:$AF$8890,MATCH(P3071,'DCM CARDS LOOKUP - HIDDEN'!$O$4:$O$8890,0),$I3071)</f>
        <v>0</v>
      </c>
      <c r="E3071" s="5">
        <f>INDEX('DCM CARDS LOOKUP - HIDDEN'!$P$4:$AF$8890,MATCH(Q3071,'DCM CARDS LOOKUP - HIDDEN'!$O$4:$O$8890,0),$I3071)</f>
        <v>0</v>
      </c>
      <c r="F3071" s="5">
        <f>INDEX('DCM CARDS LOOKUP - HIDDEN'!$P$4:$AF$8890,MATCH(R3071,'DCM CARDS LOOKUP - HIDDEN'!$O$4:$O$8890,0),$I3071)</f>
        <v>0</v>
      </c>
      <c r="G3071" s="42"/>
      <c r="I3071" s="4">
        <v>9</v>
      </c>
      <c r="N3071">
        <f>K3063*10000+L3063*100+B3061</f>
        <v>110401</v>
      </c>
      <c r="O3071">
        <f>K3063*10000+L3063*100+C3061</f>
        <v>110402</v>
      </c>
      <c r="P3071">
        <f>K3063*10000+L3063*100+D3061</f>
        <v>110403</v>
      </c>
      <c r="Q3071">
        <f>K3063*10000+L3063*100+E3041</f>
        <v>110404</v>
      </c>
      <c r="R3071">
        <f>K3063*10000+L3063*100+F3041</f>
        <v>110405</v>
      </c>
    </row>
    <row r="3072" spans="1:18" ht="15" hidden="1" customHeight="1">
      <c r="A3072" s="10">
        <f>INDEX(REFERENCE!$B$2:$K$2,1,'EXAMPLE OF CHOICE CARDS'!I3072)</f>
        <v>0</v>
      </c>
      <c r="B3072" s="5">
        <f>INDEX('DCM CARDS LOOKUP - HIDDEN'!$P$4:$AF$8890,MATCH(N3072,'DCM CARDS LOOKUP - HIDDEN'!$O$4:$O$8890,0),$I3072)</f>
        <v>0</v>
      </c>
      <c r="C3072" s="5">
        <f>INDEX('DCM CARDS LOOKUP - HIDDEN'!$P$4:$AF$8890,MATCH(O3072,'DCM CARDS LOOKUP - HIDDEN'!$O$4:$O$8890,0),$I3072)</f>
        <v>0</v>
      </c>
      <c r="D3072" s="5">
        <f>INDEX('DCM CARDS LOOKUP - HIDDEN'!$P$4:$AF$8890,MATCH(P3072,'DCM CARDS LOOKUP - HIDDEN'!$O$4:$O$8890,0),$I3072)</f>
        <v>0</v>
      </c>
      <c r="E3072" s="5">
        <f>INDEX('DCM CARDS LOOKUP - HIDDEN'!$P$4:$AF$8890,MATCH(Q3072,'DCM CARDS LOOKUP - HIDDEN'!$O$4:$O$8890,0),$I3072)</f>
        <v>0</v>
      </c>
      <c r="F3072" s="5">
        <f>INDEX('DCM CARDS LOOKUP - HIDDEN'!$P$4:$AF$8890,MATCH(R3072,'DCM CARDS LOOKUP - HIDDEN'!$O$4:$O$8890,0),$I3072)</f>
        <v>0</v>
      </c>
      <c r="G3072" s="42"/>
      <c r="I3072" s="4">
        <v>10</v>
      </c>
      <c r="N3072">
        <f>K3063*10000+L3063*100+B3061</f>
        <v>110401</v>
      </c>
      <c r="O3072">
        <f>K3063*10000+L3063*100+C3061</f>
        <v>110402</v>
      </c>
      <c r="P3072">
        <f>K3063*10000+L3063*100+D3061</f>
        <v>110403</v>
      </c>
      <c r="Q3072">
        <f>K3063*10000+L3063*100+E3041</f>
        <v>110404</v>
      </c>
      <c r="R3072">
        <f>K3063*10000+L3063*100+F3041</f>
        <v>110405</v>
      </c>
    </row>
    <row r="3073" spans="1:18" ht="15" hidden="1" customHeight="1">
      <c r="A3073" s="10" t="e">
        <f>INDEX(REFERENCE!$B$2:$K$2,1,'EXAMPLE OF CHOICE CARDS'!I3073)</f>
        <v>#REF!</v>
      </c>
      <c r="B3073" s="5">
        <f>INDEX('DCM CARDS LOOKUP - HIDDEN'!$P$4:$AF$8890,MATCH(N3073,'DCM CARDS LOOKUP - HIDDEN'!$O$4:$O$8890,0),$I3073)</f>
        <v>0</v>
      </c>
      <c r="C3073" s="5">
        <f>INDEX('DCM CARDS LOOKUP - HIDDEN'!$P$4:$AF$8890,MATCH(O3073,'DCM CARDS LOOKUP - HIDDEN'!$O$4:$O$8890,0),$I3073)</f>
        <v>0</v>
      </c>
      <c r="D3073" s="5">
        <f>INDEX('DCM CARDS LOOKUP - HIDDEN'!$P$4:$AF$8890,MATCH(P3073,'DCM CARDS LOOKUP - HIDDEN'!$O$4:$O$8890,0),$I3073)</f>
        <v>0</v>
      </c>
      <c r="E3073" s="24"/>
      <c r="F3073" s="24"/>
      <c r="G3073" s="42"/>
      <c r="I3073" s="4">
        <v>11</v>
      </c>
      <c r="N3073">
        <f>K3063*10000+L3063*100+B3061</f>
        <v>110401</v>
      </c>
      <c r="O3073">
        <f>K3063*10000+L3063*100+C3061</f>
        <v>110402</v>
      </c>
      <c r="P3073">
        <f>K3063*10000+L3063*100+D3061</f>
        <v>110403</v>
      </c>
      <c r="Q3073">
        <f>K3063*10000+L3063*100+E3041</f>
        <v>110404</v>
      </c>
      <c r="R3073">
        <f>K3063*10000+L3063*100+F3041</f>
        <v>110405</v>
      </c>
    </row>
    <row r="3074" spans="1:18" ht="15" hidden="1" customHeight="1">
      <c r="A3074" s="10" t="e">
        <f>INDEX(REFERENCE!$B$2:$K$2,1,'EXAMPLE OF CHOICE CARDS'!I3074)</f>
        <v>#REF!</v>
      </c>
      <c r="B3074" s="5">
        <f>INDEX('DCM CARDS LOOKUP - HIDDEN'!$P$4:$AF$8890,MATCH(N3074,'DCM CARDS LOOKUP - HIDDEN'!$O$4:$O$8890,0),$I3074)</f>
        <v>0</v>
      </c>
      <c r="C3074" s="5">
        <f>INDEX('DCM CARDS LOOKUP - HIDDEN'!$P$4:$AF$8890,MATCH(O3074,'DCM CARDS LOOKUP - HIDDEN'!$O$4:$O$8890,0),$I3074)</f>
        <v>0</v>
      </c>
      <c r="D3074" s="5">
        <f>INDEX('DCM CARDS LOOKUP - HIDDEN'!$P$4:$AF$8890,MATCH(P3074,'DCM CARDS LOOKUP - HIDDEN'!$O$4:$O$8890,0),$I3074)</f>
        <v>0</v>
      </c>
      <c r="E3074" s="24"/>
      <c r="F3074" s="24"/>
      <c r="G3074" s="42"/>
      <c r="I3074" s="4">
        <v>12</v>
      </c>
      <c r="N3074">
        <f>K3063*10000+L3063*100+B3061</f>
        <v>110401</v>
      </c>
      <c r="O3074">
        <f>K3063*10000+L3063*100+C3061</f>
        <v>110402</v>
      </c>
      <c r="P3074">
        <f>K3063*10000+L3063*100+D3061</f>
        <v>110403</v>
      </c>
      <c r="Q3074">
        <f>K3063*10000+L3063*100+E3041</f>
        <v>110404</v>
      </c>
      <c r="R3074">
        <f>K3063*10000+L3063*100+F3041</f>
        <v>110405</v>
      </c>
    </row>
    <row r="3075" spans="1:18" ht="15" hidden="1" customHeight="1">
      <c r="A3075" s="10" t="e">
        <f>INDEX(REFERENCE!$B$2:$K$2,1,'EXAMPLE OF CHOICE CARDS'!I3075)</f>
        <v>#REF!</v>
      </c>
      <c r="B3075" s="5">
        <f>INDEX('DCM CARDS LOOKUP - HIDDEN'!$P$4:$AF$8890,MATCH(N3075,'DCM CARDS LOOKUP - HIDDEN'!$O$4:$O$8890,0),$I3075)</f>
        <v>0</v>
      </c>
      <c r="C3075" s="5">
        <f>INDEX('DCM CARDS LOOKUP - HIDDEN'!$P$4:$AF$8890,MATCH(O3075,'DCM CARDS LOOKUP - HIDDEN'!$O$4:$O$8890,0),$I3075)</f>
        <v>0</v>
      </c>
      <c r="D3075" s="5">
        <f>INDEX('DCM CARDS LOOKUP - HIDDEN'!$P$4:$AF$8890,MATCH(P3075,'DCM CARDS LOOKUP - HIDDEN'!$O$4:$O$8890,0),$I3075)</f>
        <v>0</v>
      </c>
      <c r="E3075" s="24"/>
      <c r="F3075" s="24"/>
      <c r="G3075" s="42"/>
      <c r="I3075" s="4">
        <v>13</v>
      </c>
      <c r="N3075">
        <f>K3063*10000+L3063*100+B3061</f>
        <v>110401</v>
      </c>
      <c r="O3075">
        <f>K3063*10000+L3063*100+C3061</f>
        <v>110402</v>
      </c>
      <c r="P3075">
        <f>K3063*10000+L3063*100+D3061</f>
        <v>110403</v>
      </c>
      <c r="Q3075">
        <f>K3063*10000+L3063*100+E3041</f>
        <v>110404</v>
      </c>
      <c r="R3075">
        <f>K3063*10000+L3063*100+F3041</f>
        <v>110405</v>
      </c>
    </row>
    <row r="3076" spans="1:18" ht="15" hidden="1" customHeight="1">
      <c r="A3076" s="10" t="e">
        <f>INDEX(REFERENCE!$B$2:$K$2,1,'EXAMPLE OF CHOICE CARDS'!I3076)</f>
        <v>#REF!</v>
      </c>
      <c r="B3076" s="5">
        <f>INDEX('DCM CARDS LOOKUP - HIDDEN'!$P$4:$AF$8890,MATCH(N3076,'DCM CARDS LOOKUP - HIDDEN'!$O$4:$O$8890,0),$I3076)</f>
        <v>0</v>
      </c>
      <c r="C3076" s="5">
        <f>INDEX('DCM CARDS LOOKUP - HIDDEN'!$P$4:$AF$8890,MATCH(O3076,'DCM CARDS LOOKUP - HIDDEN'!$O$4:$O$8890,0),$I3076)</f>
        <v>0</v>
      </c>
      <c r="D3076" s="5">
        <f>INDEX('DCM CARDS LOOKUP - HIDDEN'!$P$4:$AF$8890,MATCH(P3076,'DCM CARDS LOOKUP - HIDDEN'!$O$4:$O$8890,0),$I3076)</f>
        <v>0</v>
      </c>
      <c r="E3076" s="24"/>
      <c r="F3076" s="24"/>
      <c r="G3076" s="43"/>
      <c r="I3076" s="4">
        <v>14</v>
      </c>
      <c r="N3076">
        <f>K3063*10000+L3063*100+B3061</f>
        <v>110401</v>
      </c>
      <c r="O3076">
        <f>K3063*10000+L3063*100+C3061</f>
        <v>110402</v>
      </c>
      <c r="P3076">
        <f>K3063*10000+L3063*100+D3061</f>
        <v>110403</v>
      </c>
      <c r="Q3076">
        <f>K3063*10000+L3063*100+E3041</f>
        <v>110404</v>
      </c>
      <c r="R3076">
        <f>K3063*10000+L3063*100+F3041</f>
        <v>110405</v>
      </c>
    </row>
    <row r="3077" spans="1:18">
      <c r="A3077" s="2"/>
      <c r="B3077" s="5"/>
      <c r="C3077" s="5"/>
      <c r="D3077" s="5"/>
      <c r="E3077" s="5"/>
      <c r="F3077" s="5"/>
      <c r="G3077" s="5"/>
      <c r="I3077" s="13"/>
    </row>
    <row r="3078" spans="1:18">
      <c r="A3078" s="6"/>
      <c r="B3078" s="7">
        <v>1</v>
      </c>
      <c r="C3078" s="7">
        <v>2</v>
      </c>
      <c r="D3078" s="7">
        <v>3</v>
      </c>
      <c r="E3078" s="7">
        <v>4</v>
      </c>
      <c r="F3078" s="7">
        <v>5</v>
      </c>
      <c r="G3078" s="7">
        <v>9</v>
      </c>
      <c r="I3078" s="13"/>
    </row>
    <row r="3081" spans="1:18">
      <c r="A3081" s="1" t="str">
        <f>"Version "&amp;K3083&amp;"; Task"&amp;L3083</f>
        <v>Version 11; Task5</v>
      </c>
      <c r="B3081" s="4">
        <v>1</v>
      </c>
      <c r="C3081" s="4">
        <v>2</v>
      </c>
      <c r="D3081" s="4">
        <v>3</v>
      </c>
      <c r="E3081" s="4">
        <f>E3061</f>
        <v>4</v>
      </c>
      <c r="F3081" s="4">
        <f>F3061</f>
        <v>5</v>
      </c>
      <c r="I3081" s="13"/>
    </row>
    <row r="3082" spans="1:18" ht="15" customHeight="1">
      <c r="A3082" s="11" t="s">
        <v>8</v>
      </c>
      <c r="B3082" s="12" t="s">
        <v>9</v>
      </c>
      <c r="C3082" s="12" t="s">
        <v>10</v>
      </c>
      <c r="D3082" s="12" t="s">
        <v>11</v>
      </c>
      <c r="E3082" s="23" t="s">
        <v>20</v>
      </c>
      <c r="F3082" s="23" t="s">
        <v>21</v>
      </c>
      <c r="G3082" s="41" t="s">
        <v>15</v>
      </c>
      <c r="I3082" s="13"/>
      <c r="K3082" t="s">
        <v>12</v>
      </c>
      <c r="L3082" t="s">
        <v>1</v>
      </c>
    </row>
    <row r="3083" spans="1:18">
      <c r="A3083" s="10" t="str">
        <f>INDEX(REFERENCE!$B$2:$K$2,1,'EXAMPLE OF CHOICE CARDS'!I3083)</f>
        <v>Brand</v>
      </c>
      <c r="B3083" s="5" t="str">
        <f>INDEX('DCM CARDS LOOKUP - HIDDEN'!$P$4:$AF$8890,MATCH(N3083,'DCM CARDS LOOKUP - HIDDEN'!$O$4:$O$8890,0),$I3083)</f>
        <v>Sambucol</v>
      </c>
      <c r="C3083" s="5" t="str">
        <f>INDEX('DCM CARDS LOOKUP - HIDDEN'!$P$4:$AF$8890,MATCH(O3083,'DCM CARDS LOOKUP - HIDDEN'!$O$4:$O$8890,0),$I3083)</f>
        <v>Robitussin</v>
      </c>
      <c r="D3083" s="5" t="str">
        <f>INDEX('DCM CARDS LOOKUP - HIDDEN'!$P$4:$AF$8890,MATCH(P3083,'DCM CARDS LOOKUP - HIDDEN'!$O$4:$O$8890,0),$I3083)</f>
        <v>Dayquil</v>
      </c>
      <c r="E3083" s="5" t="str">
        <f>INDEX('DCM CARDS LOOKUP - HIDDEN'!$P$4:$AF$8890,MATCH(Q3083,'DCM CARDS LOOKUP - HIDDEN'!$O$4:$O$8890,0),$I3083)</f>
        <v>Nyquil</v>
      </c>
      <c r="F3083" s="5" t="str">
        <f>INDEX('DCM CARDS LOOKUP - HIDDEN'!$P$4:$AF$8890,MATCH(R3083,'DCM CARDS LOOKUP - HIDDEN'!$O$4:$O$8890,0),$I3083)</f>
        <v>Emergen-C</v>
      </c>
      <c r="G3083" s="42"/>
      <c r="I3083" s="4">
        <v>1</v>
      </c>
      <c r="K3083">
        <f>IF(L3063=15,K3063+1,K3063)</f>
        <v>11</v>
      </c>
      <c r="L3083">
        <f>IF(L3063&lt;15,L3063+1,1)</f>
        <v>5</v>
      </c>
      <c r="N3083">
        <f>K3083*10000+L3083*100+B3081</f>
        <v>110501</v>
      </c>
      <c r="O3083">
        <f>K3083*10000+L3083*100+C3081</f>
        <v>110502</v>
      </c>
      <c r="P3083">
        <f>K3083*10000+L3083*100+D3081</f>
        <v>110503</v>
      </c>
      <c r="Q3083">
        <f>K3083*10000+L3083*100+E3061</f>
        <v>110504</v>
      </c>
      <c r="R3083">
        <f>K3083*10000+L3083*100+F3061</f>
        <v>110505</v>
      </c>
    </row>
    <row r="3084" spans="1:18">
      <c r="A3084" s="10" t="str">
        <f>INDEX(REFERENCE!$B$2:$K$2,1,'EXAMPLE OF CHOICE CARDS'!I3084)</f>
        <v>Format</v>
      </c>
      <c r="B3084" s="5" t="str">
        <f>INDEX('DCM CARDS LOOKUP - HIDDEN'!$P$4:$AF$8890,MATCH(N3084,'DCM CARDS LOOKUP - HIDDEN'!$O$4:$O$8890,0),$I3084)</f>
        <v>Gummies</v>
      </c>
      <c r="C3084" s="5" t="str">
        <f>INDEX('DCM CARDS LOOKUP - HIDDEN'!$P$4:$AF$8890,MATCH(O3084,'DCM CARDS LOOKUP - HIDDEN'!$O$4:$O$8890,0),$I3084)</f>
        <v>Tablet</v>
      </c>
      <c r="D3084" s="5" t="str">
        <f>INDEX('DCM CARDS LOOKUP - HIDDEN'!$P$4:$AF$8890,MATCH(P3084,'DCM CARDS LOOKUP - HIDDEN'!$O$4:$O$8890,0),$I3084)</f>
        <v>Effervescent Tablets</v>
      </c>
      <c r="E3084" s="5" t="str">
        <f>INDEX('DCM CARDS LOOKUP - HIDDEN'!$P$4:$AF$8890,MATCH(Q3084,'DCM CARDS LOOKUP - HIDDEN'!$O$4:$O$8890,0),$I3084)</f>
        <v>Hot liquid powder packet</v>
      </c>
      <c r="F3084" s="5" t="str">
        <f>INDEX('DCM CARDS LOOKUP - HIDDEN'!$P$4:$AF$8890,MATCH(R3084,'DCM CARDS LOOKUP - HIDDEN'!$O$4:$O$8890,0),$I3084)</f>
        <v>Syrup/liquid</v>
      </c>
      <c r="G3084" s="42"/>
      <c r="I3084" s="4">
        <v>2</v>
      </c>
      <c r="N3084">
        <f>K3083*10000+L3083*100+B3081</f>
        <v>110501</v>
      </c>
      <c r="O3084">
        <f>K3083*10000+L3083*100+C3081</f>
        <v>110502</v>
      </c>
      <c r="P3084">
        <f>K3083*10000+L3083*100+D3081</f>
        <v>110503</v>
      </c>
      <c r="Q3084">
        <f>K3083*10000+L3083*100+E3061</f>
        <v>110504</v>
      </c>
      <c r="R3084">
        <f>K3083*10000+L3083*100+F3061</f>
        <v>110505</v>
      </c>
    </row>
    <row r="3085" spans="1:18">
      <c r="A3085" s="10" t="str">
        <f>INDEX(REFERENCE!$B$2:$K$2,1,'EXAMPLE OF CHOICE CARDS'!I3085)</f>
        <v>Symptoms</v>
      </c>
      <c r="B3085" s="5" t="str">
        <f>INDEX('DCM CARDS LOOKUP - HIDDEN'!$P$4:$AF$8890,MATCH(N3085,'DCM CARDS LOOKUP - HIDDEN'!$O$4:$O$8890,0),$I3085)</f>
        <v>Chest congestion relief</v>
      </c>
      <c r="C3085" s="5" t="str">
        <f>INDEX('DCM CARDS LOOKUP - HIDDEN'!$P$4:$AF$8890,MATCH(O3085,'DCM CARDS LOOKUP - HIDDEN'!$O$4:$O$8890,0),$I3085)</f>
        <v>Body Aches/Pain relief</v>
      </c>
      <c r="D3085" s="5" t="str">
        <f>INDEX('DCM CARDS LOOKUP - HIDDEN'!$P$4:$AF$8890,MATCH(P3085,'DCM CARDS LOOKUP - HIDDEN'!$O$4:$O$8890,0),$I3085)</f>
        <v>Clears mucus</v>
      </c>
      <c r="E3085" s="5" t="str">
        <f>INDEX('DCM CARDS LOOKUP - HIDDEN'!$P$4:$AF$8890,MATCH(Q3085,'DCM CARDS LOOKUP - HIDDEN'!$O$4:$O$8890,0),$I3085)</f>
        <v>Sore throat relief</v>
      </c>
      <c r="F3085" s="5" t="str">
        <f>INDEX('DCM CARDS LOOKUP - HIDDEN'!$P$4:$AF$8890,MATCH(R3085,'DCM CARDS LOOKUP - HIDDEN'!$O$4:$O$8890,0),$I3085)</f>
        <v>Flu/ Severe cold Relief</v>
      </c>
      <c r="G3085" s="42"/>
      <c r="I3085" s="4">
        <v>3</v>
      </c>
      <c r="N3085">
        <f>K3083*10000+L3083*100+B3081</f>
        <v>110501</v>
      </c>
      <c r="O3085">
        <f>K3083*10000+L3083*100+C3081</f>
        <v>110502</v>
      </c>
      <c r="P3085">
        <f>K3083*10000+L3083*100+D3081</f>
        <v>110503</v>
      </c>
      <c r="Q3085">
        <f>K3083*10000+L3083*100+E3061</f>
        <v>110504</v>
      </c>
      <c r="R3085">
        <f>K3083*10000+L3083*100+F3061</f>
        <v>110505</v>
      </c>
    </row>
    <row r="3086" spans="1:18" ht="30">
      <c r="A3086" s="10" t="str">
        <f>INDEX(REFERENCE!$B$2:$K$2,1,'EXAMPLE OF CHOICE CARDS'!I3086)</f>
        <v>Benefit</v>
      </c>
      <c r="B3086" s="5" t="str">
        <f>INDEX('DCM CARDS LOOKUP - HIDDEN'!$P$4:$AF$8890,MATCH(N3086,'DCM CARDS LOOKUP - HIDDEN'!$O$4:$O$8890,0),$I3086)</f>
        <v>Drug free</v>
      </c>
      <c r="C3086" s="5" t="str">
        <f>INDEX('DCM CARDS LOOKUP - HIDDEN'!$P$4:$AF$8890,MATCH(O3086,'DCM CARDS LOOKUP - HIDDEN'!$O$4:$O$8890,0),$I3086)</f>
        <v>Steroid Free</v>
      </c>
      <c r="D3086" s="5" t="str">
        <f>INDEX('DCM CARDS LOOKUP - HIDDEN'!$P$4:$AF$8890,MATCH(P3086,'DCM CARDS LOOKUP - HIDDEN'!$O$4:$O$8890,0),$I3086)</f>
        <v>Steroid Free</v>
      </c>
      <c r="E3086" s="5" t="str">
        <f>INDEX('DCM CARDS LOOKUP - HIDDEN'!$P$4:$AF$8890,MATCH(Q3086,'DCM CARDS LOOKUP - HIDDEN'!$O$4:$O$8890,0),$I3086)</f>
        <v>Loosens mucus</v>
      </c>
      <c r="F3086" s="5" t="str">
        <f>INDEX('DCM CARDS LOOKUP - HIDDEN'!$P$4:$AF$8890,MATCH(R3086,'DCM CARDS LOOKUP - HIDDEN'!$O$4:$O$8890,0),$I3086)</f>
        <v>12 Hour Relief</v>
      </c>
      <c r="G3086" s="42"/>
      <c r="I3086" s="4">
        <v>4</v>
      </c>
      <c r="N3086">
        <f>K3083*10000+L3083*100+B3081</f>
        <v>110501</v>
      </c>
      <c r="O3086">
        <f>K3083*10000+L3083*100+C3081</f>
        <v>110502</v>
      </c>
      <c r="P3086">
        <f>K3083*10000+L3083*100+D3081</f>
        <v>110503</v>
      </c>
      <c r="Q3086">
        <f>K3083*10000+L3083*100+E3061</f>
        <v>110504</v>
      </c>
      <c r="R3086">
        <f>K3083*10000+L3083*100+F3061</f>
        <v>110505</v>
      </c>
    </row>
    <row r="3087" spans="1:18">
      <c r="A3087" s="10" t="str">
        <f>INDEX(REFERENCE!$B$2:$K$2,1,'EXAMPLE OF CHOICE CARDS'!I3087)</f>
        <v>Doses</v>
      </c>
      <c r="B3087" s="5" t="str">
        <f>INDEX('DCM CARDS LOOKUP - HIDDEN'!$P$4:$AF$8890,MATCH(N3087,'DCM CARDS LOOKUP - HIDDEN'!$O$4:$O$8890,0),$I3087)</f>
        <v>12 Doses</v>
      </c>
      <c r="C3087" s="5" t="str">
        <f>INDEX('DCM CARDS LOOKUP - HIDDEN'!$P$4:$AF$8890,MATCH(O3087,'DCM CARDS LOOKUP - HIDDEN'!$O$4:$O$8890,0),$I3087)</f>
        <v>60 Doses</v>
      </c>
      <c r="D3087" s="5" t="str">
        <f>INDEX('DCM CARDS LOOKUP - HIDDEN'!$P$4:$AF$8890,MATCH(P3087,'DCM CARDS LOOKUP - HIDDEN'!$O$4:$O$8890,0),$I3087)</f>
        <v>30 Doses</v>
      </c>
      <c r="E3087" s="5" t="str">
        <f>INDEX('DCM CARDS LOOKUP - HIDDEN'!$P$4:$AF$8890,MATCH(Q3087,'DCM CARDS LOOKUP - HIDDEN'!$O$4:$O$8890,0),$I3087)</f>
        <v>6 Doses</v>
      </c>
      <c r="F3087" s="5" t="str">
        <f>INDEX('DCM CARDS LOOKUP - HIDDEN'!$P$4:$AF$8890,MATCH(R3087,'DCM CARDS LOOKUP - HIDDEN'!$O$4:$O$8890,0),$I3087)</f>
        <v>90 Doses</v>
      </c>
      <c r="G3087" s="42"/>
      <c r="I3087" s="4">
        <v>5</v>
      </c>
      <c r="N3087">
        <f>K3083*10000+L3083*100+B3081</f>
        <v>110501</v>
      </c>
      <c r="O3087">
        <f>K3083*10000+L3083*100+C3081</f>
        <v>110502</v>
      </c>
      <c r="P3087">
        <f>K3083*10000+L3083*100+D3081</f>
        <v>110503</v>
      </c>
      <c r="Q3087">
        <f>K3083*10000+L3083*100+E3061</f>
        <v>110504</v>
      </c>
      <c r="R3087">
        <f>K3083*10000+L3083*100+F3061</f>
        <v>110505</v>
      </c>
    </row>
    <row r="3088" spans="1:18">
      <c r="A3088" s="10" t="str">
        <f>INDEX(REFERENCE!$B$2:$K$2,1,'EXAMPLE OF CHOICE CARDS'!I3088)</f>
        <v>flavor</v>
      </c>
      <c r="B3088" s="5" t="str">
        <f>INDEX('DCM CARDS LOOKUP - HIDDEN'!$P$4:$AF$8890,MATCH(N3088,'DCM CARDS LOOKUP - HIDDEN'!$O$4:$O$8890,0),$I3088)</f>
        <v>Citrus</v>
      </c>
      <c r="C3088" s="5" t="str">
        <f>INDEX('DCM CARDS LOOKUP - HIDDEN'!$P$4:$AF$8890,MATCH(O3088,'DCM CARDS LOOKUP - HIDDEN'!$O$4:$O$8890,0),$I3088)</f>
        <v>-</v>
      </c>
      <c r="D3088" s="5" t="str">
        <f>INDEX('DCM CARDS LOOKUP - HIDDEN'!$P$4:$AF$8890,MATCH(P3088,'DCM CARDS LOOKUP - HIDDEN'!$O$4:$O$8890,0),$I3088)</f>
        <v>Honey</v>
      </c>
      <c r="E3088" s="5" t="str">
        <f>INDEX('DCM CARDS LOOKUP - HIDDEN'!$P$4:$AF$8890,MATCH(Q3088,'DCM CARDS LOOKUP - HIDDEN'!$O$4:$O$8890,0),$I3088)</f>
        <v>Orange</v>
      </c>
      <c r="F3088" s="5" t="str">
        <f>INDEX('DCM CARDS LOOKUP - HIDDEN'!$P$4:$AF$8890,MATCH(R3088,'DCM CARDS LOOKUP - HIDDEN'!$O$4:$O$8890,0),$I3088)</f>
        <v>Grape</v>
      </c>
      <c r="G3088" s="42"/>
      <c r="I3088" s="4">
        <v>6</v>
      </c>
      <c r="N3088">
        <f>K3083*10000+L3083*100+B3081</f>
        <v>110501</v>
      </c>
      <c r="O3088">
        <f>K3083*10000+L3083*100+C3081</f>
        <v>110502</v>
      </c>
      <c r="P3088">
        <f>K3083*10000+L3083*100+D3081</f>
        <v>110503</v>
      </c>
      <c r="Q3088">
        <f>K3083*10000+L3083*100+E3061</f>
        <v>110504</v>
      </c>
      <c r="R3088">
        <f>K3083*10000+L3083*100+F3061</f>
        <v>110505</v>
      </c>
    </row>
    <row r="3089" spans="1:18" ht="15" customHeight="1">
      <c r="A3089" s="10" t="str">
        <f>INDEX(REFERENCE!$B$2:$K$2,1,'EXAMPLE OF CHOICE CARDS'!I3089)</f>
        <v>Price</v>
      </c>
      <c r="B3089" s="29">
        <f>INDEX('DCM CARDS LOOKUP - HIDDEN'!$P$4:$AF$8890,MATCH(N3089,'DCM CARDS LOOKUP - HIDDEN'!$O$4:$O$8890,0),$I3089)</f>
        <v>9</v>
      </c>
      <c r="C3089" s="29">
        <f>INDEX('DCM CARDS LOOKUP - HIDDEN'!$P$4:$AF$8890,MATCH(O3089,'DCM CARDS LOOKUP - HIDDEN'!$O$4:$O$8890,0),$I3089)</f>
        <v>30</v>
      </c>
      <c r="D3089" s="29">
        <f>INDEX('DCM CARDS LOOKUP - HIDDEN'!$P$4:$AF$8890,MATCH(P3089,'DCM CARDS LOOKUP - HIDDEN'!$O$4:$O$8890,0),$I3089)</f>
        <v>14</v>
      </c>
      <c r="E3089" s="29">
        <f>INDEX('DCM CARDS LOOKUP - HIDDEN'!$P$4:$AF$8890,MATCH(Q3089,'DCM CARDS LOOKUP - HIDDEN'!$O$4:$O$8890,0),$I3089)</f>
        <v>8</v>
      </c>
      <c r="F3089" s="29">
        <f>INDEX('DCM CARDS LOOKUP - HIDDEN'!$P$4:$AF$8890,MATCH(R3089,'DCM CARDS LOOKUP - HIDDEN'!$O$4:$O$8890,0),$I3089)</f>
        <v>36</v>
      </c>
      <c r="G3089" s="42"/>
      <c r="I3089" s="4">
        <v>7</v>
      </c>
      <c r="N3089">
        <f>K3083*10000+L3083*100+B3081</f>
        <v>110501</v>
      </c>
      <c r="O3089">
        <f>K3083*10000+L3083*100+C3081</f>
        <v>110502</v>
      </c>
      <c r="P3089">
        <f>K3083*10000+L3083*100+D3081</f>
        <v>110503</v>
      </c>
      <c r="Q3089">
        <f>K3083*10000+L3083*100+E3061</f>
        <v>110504</v>
      </c>
      <c r="R3089">
        <f>K3083*10000+L3083*100+F3061</f>
        <v>110505</v>
      </c>
    </row>
    <row r="3090" spans="1:18" ht="15" hidden="1" customHeight="1">
      <c r="A3090" s="10">
        <f>INDEX(REFERENCE!$B$2:$K$2,1,'EXAMPLE OF CHOICE CARDS'!I3090)</f>
        <v>0</v>
      </c>
      <c r="B3090" s="29">
        <f>INDEX('DCM CARDS LOOKUP - HIDDEN'!$P$4:$AF$8890,MATCH(N3090,'DCM CARDS LOOKUP - HIDDEN'!$O$4:$O$8890,0),$I3090)</f>
        <v>0</v>
      </c>
      <c r="C3090" s="29">
        <f>INDEX('DCM CARDS LOOKUP - HIDDEN'!$P$4:$AF$8890,MATCH(O3090,'DCM CARDS LOOKUP - HIDDEN'!$O$4:$O$8890,0),$I3090)</f>
        <v>0</v>
      </c>
      <c r="D3090" s="29">
        <f>INDEX('DCM CARDS LOOKUP - HIDDEN'!$P$4:$AF$8890,MATCH(P3090,'DCM CARDS LOOKUP - HIDDEN'!$O$4:$O$8890,0),$I3090)</f>
        <v>0</v>
      </c>
      <c r="E3090" s="29">
        <f>INDEX('DCM CARDS LOOKUP - HIDDEN'!$P$4:$AF$8890,MATCH(Q3090,'DCM CARDS LOOKUP - HIDDEN'!$O$4:$O$8890,0),$I3090)</f>
        <v>0</v>
      </c>
      <c r="F3090" s="29">
        <f>INDEX('DCM CARDS LOOKUP - HIDDEN'!$P$4:$AF$8890,MATCH(R3090,'DCM CARDS LOOKUP - HIDDEN'!$O$4:$O$8890,0),$I3090)</f>
        <v>0</v>
      </c>
      <c r="G3090" s="42"/>
      <c r="I3090" s="4">
        <v>8</v>
      </c>
      <c r="N3090">
        <f>K3083*10000+L3083*100+B3081</f>
        <v>110501</v>
      </c>
      <c r="O3090">
        <f>K3083*10000+L3083*100+C3081</f>
        <v>110502</v>
      </c>
      <c r="P3090">
        <f>K3083*10000+L3083*100+D3081</f>
        <v>110503</v>
      </c>
      <c r="Q3090">
        <f>K3083*10000+L3083*100+E3061</f>
        <v>110504</v>
      </c>
      <c r="R3090">
        <f>K3083*10000+L3083*100+F3061</f>
        <v>110505</v>
      </c>
    </row>
    <row r="3091" spans="1:18" ht="15" hidden="1" customHeight="1">
      <c r="A3091" s="10">
        <f>INDEX(REFERENCE!$B$2:$K$2,1,'EXAMPLE OF CHOICE CARDS'!I3091)</f>
        <v>0</v>
      </c>
      <c r="B3091" s="5">
        <f>INDEX('DCM CARDS LOOKUP - HIDDEN'!$P$4:$AF$8890,MATCH(N3091,'DCM CARDS LOOKUP - HIDDEN'!$O$4:$O$8890,0),$I3091)</f>
        <v>0</v>
      </c>
      <c r="C3091" s="5">
        <f>INDEX('DCM CARDS LOOKUP - HIDDEN'!$P$4:$AF$8890,MATCH(O3091,'DCM CARDS LOOKUP - HIDDEN'!$O$4:$O$8890,0),$I3091)</f>
        <v>0</v>
      </c>
      <c r="D3091" s="5">
        <f>INDEX('DCM CARDS LOOKUP - HIDDEN'!$P$4:$AF$8890,MATCH(P3091,'DCM CARDS LOOKUP - HIDDEN'!$O$4:$O$8890,0),$I3091)</f>
        <v>0</v>
      </c>
      <c r="E3091" s="5">
        <f>INDEX('DCM CARDS LOOKUP - HIDDEN'!$P$4:$AF$8890,MATCH(Q3091,'DCM CARDS LOOKUP - HIDDEN'!$O$4:$O$8890,0),$I3091)</f>
        <v>0</v>
      </c>
      <c r="F3091" s="5">
        <f>INDEX('DCM CARDS LOOKUP - HIDDEN'!$P$4:$AF$8890,MATCH(R3091,'DCM CARDS LOOKUP - HIDDEN'!$O$4:$O$8890,0),$I3091)</f>
        <v>0</v>
      </c>
      <c r="G3091" s="42"/>
      <c r="I3091" s="4">
        <v>9</v>
      </c>
      <c r="N3091">
        <f>K3083*10000+L3083*100+B3081</f>
        <v>110501</v>
      </c>
      <c r="O3091">
        <f>K3083*10000+L3083*100+C3081</f>
        <v>110502</v>
      </c>
      <c r="P3091">
        <f>K3083*10000+L3083*100+D3081</f>
        <v>110503</v>
      </c>
      <c r="Q3091">
        <f>K3083*10000+L3083*100+E3061</f>
        <v>110504</v>
      </c>
      <c r="R3091">
        <f>K3083*10000+L3083*100+F3061</f>
        <v>110505</v>
      </c>
    </row>
    <row r="3092" spans="1:18" ht="15" hidden="1" customHeight="1">
      <c r="A3092" s="10">
        <f>INDEX(REFERENCE!$B$2:$K$2,1,'EXAMPLE OF CHOICE CARDS'!I3092)</f>
        <v>0</v>
      </c>
      <c r="B3092" s="5">
        <f>INDEX('DCM CARDS LOOKUP - HIDDEN'!$P$4:$AF$8890,MATCH(N3092,'DCM CARDS LOOKUP - HIDDEN'!$O$4:$O$8890,0),$I3092)</f>
        <v>0</v>
      </c>
      <c r="C3092" s="5">
        <f>INDEX('DCM CARDS LOOKUP - HIDDEN'!$P$4:$AF$8890,MATCH(O3092,'DCM CARDS LOOKUP - HIDDEN'!$O$4:$O$8890,0),$I3092)</f>
        <v>0</v>
      </c>
      <c r="D3092" s="5">
        <f>INDEX('DCM CARDS LOOKUP - HIDDEN'!$P$4:$AF$8890,MATCH(P3092,'DCM CARDS LOOKUP - HIDDEN'!$O$4:$O$8890,0),$I3092)</f>
        <v>0</v>
      </c>
      <c r="E3092" s="5">
        <f>INDEX('DCM CARDS LOOKUP - HIDDEN'!$P$4:$AF$8890,MATCH(Q3092,'DCM CARDS LOOKUP - HIDDEN'!$O$4:$O$8890,0),$I3092)</f>
        <v>0</v>
      </c>
      <c r="F3092" s="5">
        <f>INDEX('DCM CARDS LOOKUP - HIDDEN'!$P$4:$AF$8890,MATCH(R3092,'DCM CARDS LOOKUP - HIDDEN'!$O$4:$O$8890,0),$I3092)</f>
        <v>0</v>
      </c>
      <c r="G3092" s="42"/>
      <c r="I3092" s="4">
        <v>10</v>
      </c>
      <c r="N3092">
        <f>K3083*10000+L3083*100+B3081</f>
        <v>110501</v>
      </c>
      <c r="O3092">
        <f>K3083*10000+L3083*100+C3081</f>
        <v>110502</v>
      </c>
      <c r="P3092">
        <f>K3083*10000+L3083*100+D3081</f>
        <v>110503</v>
      </c>
      <c r="Q3092">
        <f>K3083*10000+L3083*100+E3061</f>
        <v>110504</v>
      </c>
      <c r="R3092">
        <f>K3083*10000+L3083*100+F3061</f>
        <v>110505</v>
      </c>
    </row>
    <row r="3093" spans="1:18" ht="15" hidden="1" customHeight="1">
      <c r="A3093" s="10" t="e">
        <f>INDEX(REFERENCE!$B$2:$K$2,1,'EXAMPLE OF CHOICE CARDS'!I3093)</f>
        <v>#REF!</v>
      </c>
      <c r="B3093" s="5">
        <f>INDEX('DCM CARDS LOOKUP - HIDDEN'!$P$4:$AF$8890,MATCH(N3093,'DCM CARDS LOOKUP - HIDDEN'!$O$4:$O$8890,0),$I3093)</f>
        <v>0</v>
      </c>
      <c r="C3093" s="5">
        <f>INDEX('DCM CARDS LOOKUP - HIDDEN'!$P$4:$AF$8890,MATCH(O3093,'DCM CARDS LOOKUP - HIDDEN'!$O$4:$O$8890,0),$I3093)</f>
        <v>0</v>
      </c>
      <c r="D3093" s="5">
        <f>INDEX('DCM CARDS LOOKUP - HIDDEN'!$P$4:$AF$8890,MATCH(P3093,'DCM CARDS LOOKUP - HIDDEN'!$O$4:$O$8890,0),$I3093)</f>
        <v>0</v>
      </c>
      <c r="E3093" s="24"/>
      <c r="F3093" s="24"/>
      <c r="G3093" s="42"/>
      <c r="I3093" s="4">
        <v>11</v>
      </c>
      <c r="N3093">
        <f>K3083*10000+L3083*100+B3081</f>
        <v>110501</v>
      </c>
      <c r="O3093">
        <f>K3083*10000+L3083*100+C3081</f>
        <v>110502</v>
      </c>
      <c r="P3093">
        <f>K3083*10000+L3083*100+D3081</f>
        <v>110503</v>
      </c>
      <c r="Q3093">
        <f>K3083*10000+L3083*100+E3061</f>
        <v>110504</v>
      </c>
      <c r="R3093">
        <f>K3083*10000+L3083*100+F3061</f>
        <v>110505</v>
      </c>
    </row>
    <row r="3094" spans="1:18" ht="15" hidden="1" customHeight="1">
      <c r="A3094" s="10" t="e">
        <f>INDEX(REFERENCE!$B$2:$K$2,1,'EXAMPLE OF CHOICE CARDS'!I3094)</f>
        <v>#REF!</v>
      </c>
      <c r="B3094" s="5">
        <f>INDEX('DCM CARDS LOOKUP - HIDDEN'!$P$4:$AF$8890,MATCH(N3094,'DCM CARDS LOOKUP - HIDDEN'!$O$4:$O$8890,0),$I3094)</f>
        <v>0</v>
      </c>
      <c r="C3094" s="5">
        <f>INDEX('DCM CARDS LOOKUP - HIDDEN'!$P$4:$AF$8890,MATCH(O3094,'DCM CARDS LOOKUP - HIDDEN'!$O$4:$O$8890,0),$I3094)</f>
        <v>0</v>
      </c>
      <c r="D3094" s="5">
        <f>INDEX('DCM CARDS LOOKUP - HIDDEN'!$P$4:$AF$8890,MATCH(P3094,'DCM CARDS LOOKUP - HIDDEN'!$O$4:$O$8890,0),$I3094)</f>
        <v>0</v>
      </c>
      <c r="E3094" s="24"/>
      <c r="F3094" s="24"/>
      <c r="G3094" s="42"/>
      <c r="I3094" s="4">
        <v>12</v>
      </c>
      <c r="N3094">
        <f>K3083*10000+L3083*100+B3081</f>
        <v>110501</v>
      </c>
      <c r="O3094">
        <f>K3083*10000+L3083*100+C3081</f>
        <v>110502</v>
      </c>
      <c r="P3094">
        <f>K3083*10000+L3083*100+D3081</f>
        <v>110503</v>
      </c>
      <c r="Q3094">
        <f>K3083*10000+L3083*100+E3061</f>
        <v>110504</v>
      </c>
      <c r="R3094">
        <f>K3083*10000+L3083*100+F3061</f>
        <v>110505</v>
      </c>
    </row>
    <row r="3095" spans="1:18" ht="15" hidden="1" customHeight="1">
      <c r="A3095" s="10" t="e">
        <f>INDEX(REFERENCE!$B$2:$K$2,1,'EXAMPLE OF CHOICE CARDS'!I3095)</f>
        <v>#REF!</v>
      </c>
      <c r="B3095" s="5">
        <f>INDEX('DCM CARDS LOOKUP - HIDDEN'!$P$4:$AF$8890,MATCH(N3095,'DCM CARDS LOOKUP - HIDDEN'!$O$4:$O$8890,0),$I3095)</f>
        <v>0</v>
      </c>
      <c r="C3095" s="5">
        <f>INDEX('DCM CARDS LOOKUP - HIDDEN'!$P$4:$AF$8890,MATCH(O3095,'DCM CARDS LOOKUP - HIDDEN'!$O$4:$O$8890,0),$I3095)</f>
        <v>0</v>
      </c>
      <c r="D3095" s="5">
        <f>INDEX('DCM CARDS LOOKUP - HIDDEN'!$P$4:$AF$8890,MATCH(P3095,'DCM CARDS LOOKUP - HIDDEN'!$O$4:$O$8890,0),$I3095)</f>
        <v>0</v>
      </c>
      <c r="E3095" s="24"/>
      <c r="F3095" s="24"/>
      <c r="G3095" s="42"/>
      <c r="I3095" s="4">
        <v>13</v>
      </c>
      <c r="N3095">
        <f>K3083*10000+L3083*100+B3081</f>
        <v>110501</v>
      </c>
      <c r="O3095">
        <f>K3083*10000+L3083*100+C3081</f>
        <v>110502</v>
      </c>
      <c r="P3095">
        <f>K3083*10000+L3083*100+D3081</f>
        <v>110503</v>
      </c>
      <c r="Q3095">
        <f>K3083*10000+L3083*100+E3061</f>
        <v>110504</v>
      </c>
      <c r="R3095">
        <f>K3083*10000+L3083*100+F3061</f>
        <v>110505</v>
      </c>
    </row>
    <row r="3096" spans="1:18" ht="15" hidden="1" customHeight="1">
      <c r="A3096" s="10" t="e">
        <f>INDEX(REFERENCE!$B$2:$K$2,1,'EXAMPLE OF CHOICE CARDS'!I3096)</f>
        <v>#REF!</v>
      </c>
      <c r="B3096" s="5">
        <f>INDEX('DCM CARDS LOOKUP - HIDDEN'!$P$4:$AF$8890,MATCH(N3096,'DCM CARDS LOOKUP - HIDDEN'!$O$4:$O$8890,0),$I3096)</f>
        <v>0</v>
      </c>
      <c r="C3096" s="5">
        <f>INDEX('DCM CARDS LOOKUP - HIDDEN'!$P$4:$AF$8890,MATCH(O3096,'DCM CARDS LOOKUP - HIDDEN'!$O$4:$O$8890,0),$I3096)</f>
        <v>0</v>
      </c>
      <c r="D3096" s="5">
        <f>INDEX('DCM CARDS LOOKUP - HIDDEN'!$P$4:$AF$8890,MATCH(P3096,'DCM CARDS LOOKUP - HIDDEN'!$O$4:$O$8890,0),$I3096)</f>
        <v>0</v>
      </c>
      <c r="E3096" s="24"/>
      <c r="F3096" s="24"/>
      <c r="G3096" s="43"/>
      <c r="I3096" s="4">
        <v>14</v>
      </c>
      <c r="N3096">
        <f>K3083*10000+L3083*100+B3081</f>
        <v>110501</v>
      </c>
      <c r="O3096">
        <f>K3083*10000+L3083*100+C3081</f>
        <v>110502</v>
      </c>
      <c r="P3096">
        <f>K3083*10000+L3083*100+D3081</f>
        <v>110503</v>
      </c>
      <c r="Q3096">
        <f>K3083*10000+L3083*100+E3061</f>
        <v>110504</v>
      </c>
      <c r="R3096">
        <f>K3083*10000+L3083*100+F3061</f>
        <v>110505</v>
      </c>
    </row>
    <row r="3097" spans="1:18">
      <c r="A3097" s="2"/>
      <c r="B3097" s="5"/>
      <c r="C3097" s="5"/>
      <c r="D3097" s="5"/>
      <c r="E3097" s="5"/>
      <c r="F3097" s="5"/>
      <c r="G3097" s="5"/>
      <c r="I3097" s="13"/>
    </row>
    <row r="3098" spans="1:18">
      <c r="A3098" s="6"/>
      <c r="B3098" s="7">
        <v>1</v>
      </c>
      <c r="C3098" s="7">
        <v>2</v>
      </c>
      <c r="D3098" s="7">
        <v>3</v>
      </c>
      <c r="E3098" s="7">
        <v>4</v>
      </c>
      <c r="F3098" s="7">
        <v>5</v>
      </c>
      <c r="G3098" s="7">
        <v>9</v>
      </c>
      <c r="I3098" s="13"/>
    </row>
    <row r="3101" spans="1:18">
      <c r="A3101" s="1" t="str">
        <f>"Version "&amp;K3103&amp;"; Task"&amp;L3103</f>
        <v>Version 11; Task6</v>
      </c>
      <c r="B3101" s="4">
        <v>1</v>
      </c>
      <c r="C3101" s="4">
        <v>2</v>
      </c>
      <c r="D3101" s="4">
        <v>3</v>
      </c>
      <c r="E3101" s="4">
        <f>E3081</f>
        <v>4</v>
      </c>
      <c r="F3101" s="4">
        <f>F3081</f>
        <v>5</v>
      </c>
      <c r="I3101" s="13"/>
    </row>
    <row r="3102" spans="1:18" ht="15" customHeight="1">
      <c r="A3102" s="11" t="s">
        <v>8</v>
      </c>
      <c r="B3102" s="12" t="s">
        <v>9</v>
      </c>
      <c r="C3102" s="12" t="s">
        <v>10</v>
      </c>
      <c r="D3102" s="12" t="s">
        <v>11</v>
      </c>
      <c r="E3102" s="23" t="s">
        <v>20</v>
      </c>
      <c r="F3102" s="23" t="s">
        <v>21</v>
      </c>
      <c r="G3102" s="41" t="s">
        <v>15</v>
      </c>
      <c r="I3102" s="13"/>
      <c r="K3102" t="s">
        <v>12</v>
      </c>
      <c r="L3102" t="s">
        <v>1</v>
      </c>
    </row>
    <row r="3103" spans="1:18">
      <c r="A3103" s="10" t="str">
        <f>INDEX(REFERENCE!$B$2:$K$2,1,'EXAMPLE OF CHOICE CARDS'!I3103)</f>
        <v>Brand</v>
      </c>
      <c r="B3103" s="5" t="str">
        <f>INDEX('DCM CARDS LOOKUP - HIDDEN'!$P$4:$AF$8890,MATCH(N3103,'DCM CARDS LOOKUP - HIDDEN'!$O$4:$O$8890,0),$I3103)</f>
        <v>Afrin</v>
      </c>
      <c r="C3103" s="5" t="str">
        <f>INDEX('DCM CARDS LOOKUP - HIDDEN'!$P$4:$AF$8890,MATCH(O3103,'DCM CARDS LOOKUP - HIDDEN'!$O$4:$O$8890,0),$I3103)</f>
        <v>Alka-Seltzer Plus</v>
      </c>
      <c r="D3103" s="5" t="str">
        <f>INDEX('DCM CARDS LOOKUP - HIDDEN'!$P$4:$AF$8890,MATCH(P3103,'DCM CARDS LOOKUP - HIDDEN'!$O$4:$O$8890,0),$I3103)</f>
        <v>Emergen-C</v>
      </c>
      <c r="E3103" s="5" t="str">
        <f>INDEX('DCM CARDS LOOKUP - HIDDEN'!$P$4:$AF$8890,MATCH(Q3103,'DCM CARDS LOOKUP - HIDDEN'!$O$4:$O$8890,0),$I3103)</f>
        <v>Dayquil</v>
      </c>
      <c r="F3103" s="5" t="str">
        <f>INDEX('DCM CARDS LOOKUP - HIDDEN'!$P$4:$AF$8890,MATCH(R3103,'DCM CARDS LOOKUP - HIDDEN'!$O$4:$O$8890,0),$I3103)</f>
        <v>Sudafed</v>
      </c>
      <c r="G3103" s="42"/>
      <c r="I3103" s="4">
        <v>1</v>
      </c>
      <c r="K3103">
        <f>IF(L3083=15,K3083+1,K3083)</f>
        <v>11</v>
      </c>
      <c r="L3103">
        <f>IF(L3083&lt;15,L3083+1,1)</f>
        <v>6</v>
      </c>
      <c r="N3103">
        <f>K3103*10000+L3103*100+B3101</f>
        <v>110601</v>
      </c>
      <c r="O3103">
        <f>K3103*10000+L3103*100+C3101</f>
        <v>110602</v>
      </c>
      <c r="P3103">
        <f>K3103*10000+L3103*100+D3101</f>
        <v>110603</v>
      </c>
      <c r="Q3103">
        <f>K3103*10000+L3103*100+E3081</f>
        <v>110604</v>
      </c>
      <c r="R3103">
        <f>K3103*10000+L3103*100+F3081</f>
        <v>110605</v>
      </c>
    </row>
    <row r="3104" spans="1:18">
      <c r="A3104" s="10" t="str">
        <f>INDEX(REFERENCE!$B$2:$K$2,1,'EXAMPLE OF CHOICE CARDS'!I3104)</f>
        <v>Format</v>
      </c>
      <c r="B3104" s="5" t="str">
        <f>INDEX('DCM CARDS LOOKUP - HIDDEN'!$P$4:$AF$8890,MATCH(N3104,'DCM CARDS LOOKUP - HIDDEN'!$O$4:$O$8890,0),$I3104)</f>
        <v>Nasal Spray</v>
      </c>
      <c r="C3104" s="5" t="str">
        <f>INDEX('DCM CARDS LOOKUP - HIDDEN'!$P$4:$AF$8890,MATCH(O3104,'DCM CARDS LOOKUP - HIDDEN'!$O$4:$O$8890,0),$I3104)</f>
        <v>Powder packet</v>
      </c>
      <c r="D3104" s="5" t="str">
        <f>INDEX('DCM CARDS LOOKUP - HIDDEN'!$P$4:$AF$8890,MATCH(P3104,'DCM CARDS LOOKUP - HIDDEN'!$O$4:$O$8890,0),$I3104)</f>
        <v>Effervescent Tablets</v>
      </c>
      <c r="E3104" s="5" t="str">
        <f>INDEX('DCM CARDS LOOKUP - HIDDEN'!$P$4:$AF$8890,MATCH(Q3104,'DCM CARDS LOOKUP - HIDDEN'!$O$4:$O$8890,0),$I3104)</f>
        <v>Gummies</v>
      </c>
      <c r="F3104" s="5" t="str">
        <f>INDEX('DCM CARDS LOOKUP - HIDDEN'!$P$4:$AF$8890,MATCH(R3104,'DCM CARDS LOOKUP - HIDDEN'!$O$4:$O$8890,0),$I3104)</f>
        <v>Tablet</v>
      </c>
      <c r="G3104" s="42"/>
      <c r="I3104" s="4">
        <v>2</v>
      </c>
      <c r="N3104">
        <f>K3103*10000+L3103*100+B3101</f>
        <v>110601</v>
      </c>
      <c r="O3104">
        <f>K3103*10000+L3103*100+C3101</f>
        <v>110602</v>
      </c>
      <c r="P3104">
        <f>K3103*10000+L3103*100+D3101</f>
        <v>110603</v>
      </c>
      <c r="Q3104">
        <f>K3103*10000+L3103*100+E3081</f>
        <v>110604</v>
      </c>
      <c r="R3104">
        <f>K3103*10000+L3103*100+F3081</f>
        <v>110605</v>
      </c>
    </row>
    <row r="3105" spans="1:18">
      <c r="A3105" s="10" t="str">
        <f>INDEX(REFERENCE!$B$2:$K$2,1,'EXAMPLE OF CHOICE CARDS'!I3105)</f>
        <v>Symptoms</v>
      </c>
      <c r="B3105" s="5" t="str">
        <f>INDEX('DCM CARDS LOOKUP - HIDDEN'!$P$4:$AF$8890,MATCH(N3105,'DCM CARDS LOOKUP - HIDDEN'!$O$4:$O$8890,0),$I3105)</f>
        <v>Clears mucus</v>
      </c>
      <c r="C3105" s="5" t="str">
        <f>INDEX('DCM CARDS LOOKUP - HIDDEN'!$P$4:$AF$8890,MATCH(O3105,'DCM CARDS LOOKUP - HIDDEN'!$O$4:$O$8890,0),$I3105)</f>
        <v>Head Pain Relief</v>
      </c>
      <c r="D3105" s="5" t="str">
        <f>INDEX('DCM CARDS LOOKUP - HIDDEN'!$P$4:$AF$8890,MATCH(P3105,'DCM CARDS LOOKUP - HIDDEN'!$O$4:$O$8890,0),$I3105)</f>
        <v>Body Aches/Pain relief</v>
      </c>
      <c r="E3105" s="5" t="str">
        <f>INDEX('DCM CARDS LOOKUP - HIDDEN'!$P$4:$AF$8890,MATCH(Q3105,'DCM CARDS LOOKUP - HIDDEN'!$O$4:$O$8890,0),$I3105)</f>
        <v>Fever relief</v>
      </c>
      <c r="F3105" s="5" t="str">
        <f>INDEX('DCM CARDS LOOKUP - HIDDEN'!$P$4:$AF$8890,MATCH(R3105,'DCM CARDS LOOKUP - HIDDEN'!$O$4:$O$8890,0),$I3105)</f>
        <v>Strengthens Immune System</v>
      </c>
      <c r="G3105" s="42"/>
      <c r="I3105" s="4">
        <v>3</v>
      </c>
      <c r="N3105">
        <f>K3103*10000+L3103*100+B3101</f>
        <v>110601</v>
      </c>
      <c r="O3105">
        <f>K3103*10000+L3103*100+C3101</f>
        <v>110602</v>
      </c>
      <c r="P3105">
        <f>K3103*10000+L3103*100+D3101</f>
        <v>110603</v>
      </c>
      <c r="Q3105">
        <f>K3103*10000+L3103*100+E3081</f>
        <v>110604</v>
      </c>
      <c r="R3105">
        <f>K3103*10000+L3103*100+F3081</f>
        <v>110605</v>
      </c>
    </row>
    <row r="3106" spans="1:18">
      <c r="A3106" s="10" t="str">
        <f>INDEX(REFERENCE!$B$2:$K$2,1,'EXAMPLE OF CHOICE CARDS'!I3106)</f>
        <v>Benefit</v>
      </c>
      <c r="B3106" s="5" t="str">
        <f>INDEX('DCM CARDS LOOKUP - HIDDEN'!$P$4:$AF$8890,MATCH(N3106,'DCM CARDS LOOKUP - HIDDEN'!$O$4:$O$8890,0),$I3106)</f>
        <v>Treats Sneezing</v>
      </c>
      <c r="C3106" s="5" t="str">
        <f>INDEX('DCM CARDS LOOKUP - HIDDEN'!$P$4:$AF$8890,MATCH(O3106,'DCM CARDS LOOKUP - HIDDEN'!$O$4:$O$8890,0),$I3106)</f>
        <v>FSA/HSA Eligible</v>
      </c>
      <c r="D3106" s="5" t="str">
        <f>INDEX('DCM CARDS LOOKUP - HIDDEN'!$P$4:$AF$8890,MATCH(P3106,'DCM CARDS LOOKUP - HIDDEN'!$O$4:$O$8890,0),$I3106)</f>
        <v>Non-Medicated</v>
      </c>
      <c r="E3106" s="5" t="str">
        <f>INDEX('DCM CARDS LOOKUP - HIDDEN'!$P$4:$AF$8890,MATCH(Q3106,'DCM CARDS LOOKUP - HIDDEN'!$O$4:$O$8890,0),$I3106)</f>
        <v>Non-Medicated</v>
      </c>
      <c r="F3106" s="5" t="str">
        <f>INDEX('DCM CARDS LOOKUP - HIDDEN'!$P$4:$AF$8890,MATCH(R3106,'DCM CARDS LOOKUP - HIDDEN'!$O$4:$O$8890,0),$I3106)</f>
        <v>12 Hour Relief</v>
      </c>
      <c r="G3106" s="42"/>
      <c r="I3106" s="4">
        <v>4</v>
      </c>
      <c r="N3106">
        <f>K3103*10000+L3103*100+B3101</f>
        <v>110601</v>
      </c>
      <c r="O3106">
        <f>K3103*10000+L3103*100+C3101</f>
        <v>110602</v>
      </c>
      <c r="P3106">
        <f>K3103*10000+L3103*100+D3101</f>
        <v>110603</v>
      </c>
      <c r="Q3106">
        <f>K3103*10000+L3103*100+E3081</f>
        <v>110604</v>
      </c>
      <c r="R3106">
        <f>K3103*10000+L3103*100+F3081</f>
        <v>110605</v>
      </c>
    </row>
    <row r="3107" spans="1:18">
      <c r="A3107" s="10" t="str">
        <f>INDEX(REFERENCE!$B$2:$K$2,1,'EXAMPLE OF CHOICE CARDS'!I3107)</f>
        <v>Doses</v>
      </c>
      <c r="B3107" s="5" t="str">
        <f>INDEX('DCM CARDS LOOKUP - HIDDEN'!$P$4:$AF$8890,MATCH(N3107,'DCM CARDS LOOKUP - HIDDEN'!$O$4:$O$8890,0),$I3107)</f>
        <v>60 Doses</v>
      </c>
      <c r="C3107" s="5" t="str">
        <f>INDEX('DCM CARDS LOOKUP - HIDDEN'!$P$4:$AF$8890,MATCH(O3107,'DCM CARDS LOOKUP - HIDDEN'!$O$4:$O$8890,0),$I3107)</f>
        <v>30 Doses</v>
      </c>
      <c r="D3107" s="5" t="str">
        <f>INDEX('DCM CARDS LOOKUP - HIDDEN'!$P$4:$AF$8890,MATCH(P3107,'DCM CARDS LOOKUP - HIDDEN'!$O$4:$O$8890,0),$I3107)</f>
        <v>6 Doses</v>
      </c>
      <c r="E3107" s="5" t="str">
        <f>INDEX('DCM CARDS LOOKUP - HIDDEN'!$P$4:$AF$8890,MATCH(Q3107,'DCM CARDS LOOKUP - HIDDEN'!$O$4:$O$8890,0),$I3107)</f>
        <v>12 Doses</v>
      </c>
      <c r="F3107" s="5" t="str">
        <f>INDEX('DCM CARDS LOOKUP - HIDDEN'!$P$4:$AF$8890,MATCH(R3107,'DCM CARDS LOOKUP - HIDDEN'!$O$4:$O$8890,0),$I3107)</f>
        <v>12 Doses</v>
      </c>
      <c r="G3107" s="42"/>
      <c r="I3107" s="4">
        <v>5</v>
      </c>
      <c r="N3107">
        <f>K3103*10000+L3103*100+B3101</f>
        <v>110601</v>
      </c>
      <c r="O3107">
        <f>K3103*10000+L3103*100+C3101</f>
        <v>110602</v>
      </c>
      <c r="P3107">
        <f>K3103*10000+L3103*100+D3101</f>
        <v>110603</v>
      </c>
      <c r="Q3107">
        <f>K3103*10000+L3103*100+E3081</f>
        <v>110604</v>
      </c>
      <c r="R3107">
        <f>K3103*10000+L3103*100+F3081</f>
        <v>110605</v>
      </c>
    </row>
    <row r="3108" spans="1:18">
      <c r="A3108" s="10" t="str">
        <f>INDEX(REFERENCE!$B$2:$K$2,1,'EXAMPLE OF CHOICE CARDS'!I3108)</f>
        <v>flavor</v>
      </c>
      <c r="B3108" s="5" t="str">
        <f>INDEX('DCM CARDS LOOKUP - HIDDEN'!$P$4:$AF$8890,MATCH(N3108,'DCM CARDS LOOKUP - HIDDEN'!$O$4:$O$8890,0),$I3108)</f>
        <v>-</v>
      </c>
      <c r="C3108" s="5" t="str">
        <f>INDEX('DCM CARDS LOOKUP - HIDDEN'!$P$4:$AF$8890,MATCH(O3108,'DCM CARDS LOOKUP - HIDDEN'!$O$4:$O$8890,0),$I3108)</f>
        <v>Cherry</v>
      </c>
      <c r="D3108" s="5" t="str">
        <f>INDEX('DCM CARDS LOOKUP - HIDDEN'!$P$4:$AF$8890,MATCH(P3108,'DCM CARDS LOOKUP - HIDDEN'!$O$4:$O$8890,0),$I3108)</f>
        <v>Honey Lemon</v>
      </c>
      <c r="E3108" s="5" t="str">
        <f>INDEX('DCM CARDS LOOKUP - HIDDEN'!$P$4:$AF$8890,MATCH(Q3108,'DCM CARDS LOOKUP - HIDDEN'!$O$4:$O$8890,0),$I3108)</f>
        <v>Orange</v>
      </c>
      <c r="F3108" s="5" t="str">
        <f>INDEX('DCM CARDS LOOKUP - HIDDEN'!$P$4:$AF$8890,MATCH(R3108,'DCM CARDS LOOKUP - HIDDEN'!$O$4:$O$8890,0),$I3108)</f>
        <v>-</v>
      </c>
      <c r="G3108" s="42"/>
      <c r="I3108" s="4">
        <v>6</v>
      </c>
      <c r="N3108">
        <f>K3103*10000+L3103*100+B3101</f>
        <v>110601</v>
      </c>
      <c r="O3108">
        <f>K3103*10000+L3103*100+C3101</f>
        <v>110602</v>
      </c>
      <c r="P3108">
        <f>K3103*10000+L3103*100+D3101</f>
        <v>110603</v>
      </c>
      <c r="Q3108">
        <f>K3103*10000+L3103*100+E3081</f>
        <v>110604</v>
      </c>
      <c r="R3108">
        <f>K3103*10000+L3103*100+F3081</f>
        <v>110605</v>
      </c>
    </row>
    <row r="3109" spans="1:18" ht="15" customHeight="1">
      <c r="A3109" s="10" t="str">
        <f>INDEX(REFERENCE!$B$2:$K$2,1,'EXAMPLE OF CHOICE CARDS'!I3109)</f>
        <v>Price</v>
      </c>
      <c r="B3109" s="29">
        <f>INDEX('DCM CARDS LOOKUP - HIDDEN'!$P$4:$AF$8890,MATCH(N3109,'DCM CARDS LOOKUP - HIDDEN'!$O$4:$O$8890,0),$I3109)</f>
        <v>9</v>
      </c>
      <c r="C3109" s="29">
        <f>INDEX('DCM CARDS LOOKUP - HIDDEN'!$P$4:$AF$8890,MATCH(O3109,'DCM CARDS LOOKUP - HIDDEN'!$O$4:$O$8890,0),$I3109)</f>
        <v>14</v>
      </c>
      <c r="D3109" s="29">
        <f>INDEX('DCM CARDS LOOKUP - HIDDEN'!$P$4:$AF$8890,MATCH(P3109,'DCM CARDS LOOKUP - HIDDEN'!$O$4:$O$8890,0),$I3109)</f>
        <v>5</v>
      </c>
      <c r="E3109" s="29">
        <f>INDEX('DCM CARDS LOOKUP - HIDDEN'!$P$4:$AF$8890,MATCH(Q3109,'DCM CARDS LOOKUP - HIDDEN'!$O$4:$O$8890,0),$I3109)</f>
        <v>9</v>
      </c>
      <c r="F3109" s="29">
        <f>INDEX('DCM CARDS LOOKUP - HIDDEN'!$P$4:$AF$8890,MATCH(R3109,'DCM CARDS LOOKUP - HIDDEN'!$O$4:$O$8890,0),$I3109)</f>
        <v>16</v>
      </c>
      <c r="G3109" s="42"/>
      <c r="I3109" s="4">
        <v>7</v>
      </c>
      <c r="N3109">
        <f>K3103*10000+L3103*100+B3101</f>
        <v>110601</v>
      </c>
      <c r="O3109">
        <f>K3103*10000+L3103*100+C3101</f>
        <v>110602</v>
      </c>
      <c r="P3109">
        <f>K3103*10000+L3103*100+D3101</f>
        <v>110603</v>
      </c>
      <c r="Q3109">
        <f>K3103*10000+L3103*100+E3081</f>
        <v>110604</v>
      </c>
      <c r="R3109">
        <f>K3103*10000+L3103*100+F3081</f>
        <v>110605</v>
      </c>
    </row>
    <row r="3110" spans="1:18" ht="15" hidden="1" customHeight="1">
      <c r="A3110" s="10">
        <f>INDEX(REFERENCE!$B$2:$K$2,1,'EXAMPLE OF CHOICE CARDS'!I3110)</f>
        <v>0</v>
      </c>
      <c r="B3110" s="29">
        <f>INDEX('DCM CARDS LOOKUP - HIDDEN'!$P$4:$AF$8890,MATCH(N3110,'DCM CARDS LOOKUP - HIDDEN'!$O$4:$O$8890,0),$I3110)</f>
        <v>0</v>
      </c>
      <c r="C3110" s="29">
        <f>INDEX('DCM CARDS LOOKUP - HIDDEN'!$P$4:$AF$8890,MATCH(O3110,'DCM CARDS LOOKUP - HIDDEN'!$O$4:$O$8890,0),$I3110)</f>
        <v>0</v>
      </c>
      <c r="D3110" s="29">
        <f>INDEX('DCM CARDS LOOKUP - HIDDEN'!$P$4:$AF$8890,MATCH(P3110,'DCM CARDS LOOKUP - HIDDEN'!$O$4:$O$8890,0),$I3110)</f>
        <v>0</v>
      </c>
      <c r="E3110" s="29">
        <f>INDEX('DCM CARDS LOOKUP - HIDDEN'!$P$4:$AF$8890,MATCH(Q3110,'DCM CARDS LOOKUP - HIDDEN'!$O$4:$O$8890,0),$I3110)</f>
        <v>0</v>
      </c>
      <c r="F3110" s="29">
        <f>INDEX('DCM CARDS LOOKUP - HIDDEN'!$P$4:$AF$8890,MATCH(R3110,'DCM CARDS LOOKUP - HIDDEN'!$O$4:$O$8890,0),$I3110)</f>
        <v>0</v>
      </c>
      <c r="G3110" s="42"/>
      <c r="I3110" s="4">
        <v>8</v>
      </c>
      <c r="N3110">
        <f>K3103*10000+L3103*100+B3101</f>
        <v>110601</v>
      </c>
      <c r="O3110">
        <f>K3103*10000+L3103*100+C3101</f>
        <v>110602</v>
      </c>
      <c r="P3110">
        <f>K3103*10000+L3103*100+D3101</f>
        <v>110603</v>
      </c>
      <c r="Q3110">
        <f>K3103*10000+L3103*100+E3081</f>
        <v>110604</v>
      </c>
      <c r="R3110">
        <f>K3103*10000+L3103*100+F3081</f>
        <v>110605</v>
      </c>
    </row>
    <row r="3111" spans="1:18" ht="15" hidden="1" customHeight="1">
      <c r="A3111" s="10">
        <f>INDEX(REFERENCE!$B$2:$K$2,1,'EXAMPLE OF CHOICE CARDS'!I3111)</f>
        <v>0</v>
      </c>
      <c r="B3111" s="5">
        <f>INDEX('DCM CARDS LOOKUP - HIDDEN'!$P$4:$AF$8890,MATCH(N3111,'DCM CARDS LOOKUP - HIDDEN'!$O$4:$O$8890,0),$I3111)</f>
        <v>0</v>
      </c>
      <c r="C3111" s="5">
        <f>INDEX('DCM CARDS LOOKUP - HIDDEN'!$P$4:$AF$8890,MATCH(O3111,'DCM CARDS LOOKUP - HIDDEN'!$O$4:$O$8890,0),$I3111)</f>
        <v>0</v>
      </c>
      <c r="D3111" s="5">
        <f>INDEX('DCM CARDS LOOKUP - HIDDEN'!$P$4:$AF$8890,MATCH(P3111,'DCM CARDS LOOKUP - HIDDEN'!$O$4:$O$8890,0),$I3111)</f>
        <v>0</v>
      </c>
      <c r="E3111" s="5">
        <f>INDEX('DCM CARDS LOOKUP - HIDDEN'!$P$4:$AF$8890,MATCH(Q3111,'DCM CARDS LOOKUP - HIDDEN'!$O$4:$O$8890,0),$I3111)</f>
        <v>0</v>
      </c>
      <c r="F3111" s="5">
        <f>INDEX('DCM CARDS LOOKUP - HIDDEN'!$P$4:$AF$8890,MATCH(R3111,'DCM CARDS LOOKUP - HIDDEN'!$O$4:$O$8890,0),$I3111)</f>
        <v>0</v>
      </c>
      <c r="G3111" s="42"/>
      <c r="I3111" s="4">
        <v>9</v>
      </c>
      <c r="N3111">
        <f>K3103*10000+L3103*100+B3101</f>
        <v>110601</v>
      </c>
      <c r="O3111">
        <f>K3103*10000+L3103*100+C3101</f>
        <v>110602</v>
      </c>
      <c r="P3111">
        <f>K3103*10000+L3103*100+D3101</f>
        <v>110603</v>
      </c>
      <c r="Q3111">
        <f>K3103*10000+L3103*100+E3081</f>
        <v>110604</v>
      </c>
      <c r="R3111">
        <f>K3103*10000+L3103*100+F3081</f>
        <v>110605</v>
      </c>
    </row>
    <row r="3112" spans="1:18" ht="15" hidden="1" customHeight="1">
      <c r="A3112" s="10">
        <f>INDEX(REFERENCE!$B$2:$K$2,1,'EXAMPLE OF CHOICE CARDS'!I3112)</f>
        <v>0</v>
      </c>
      <c r="B3112" s="5">
        <f>INDEX('DCM CARDS LOOKUP - HIDDEN'!$P$4:$AF$8890,MATCH(N3112,'DCM CARDS LOOKUP - HIDDEN'!$O$4:$O$8890,0),$I3112)</f>
        <v>0</v>
      </c>
      <c r="C3112" s="5">
        <f>INDEX('DCM CARDS LOOKUP - HIDDEN'!$P$4:$AF$8890,MATCH(O3112,'DCM CARDS LOOKUP - HIDDEN'!$O$4:$O$8890,0),$I3112)</f>
        <v>0</v>
      </c>
      <c r="D3112" s="5">
        <f>INDEX('DCM CARDS LOOKUP - HIDDEN'!$P$4:$AF$8890,MATCH(P3112,'DCM CARDS LOOKUP - HIDDEN'!$O$4:$O$8890,0),$I3112)</f>
        <v>0</v>
      </c>
      <c r="E3112" s="5">
        <f>INDEX('DCM CARDS LOOKUP - HIDDEN'!$P$4:$AF$8890,MATCH(Q3112,'DCM CARDS LOOKUP - HIDDEN'!$O$4:$O$8890,0),$I3112)</f>
        <v>0</v>
      </c>
      <c r="F3112" s="5">
        <f>INDEX('DCM CARDS LOOKUP - HIDDEN'!$P$4:$AF$8890,MATCH(R3112,'DCM CARDS LOOKUP - HIDDEN'!$O$4:$O$8890,0),$I3112)</f>
        <v>0</v>
      </c>
      <c r="G3112" s="42"/>
      <c r="I3112" s="4">
        <v>10</v>
      </c>
      <c r="N3112">
        <f>K3103*10000+L3103*100+B3101</f>
        <v>110601</v>
      </c>
      <c r="O3112">
        <f>K3103*10000+L3103*100+C3101</f>
        <v>110602</v>
      </c>
      <c r="P3112">
        <f>K3103*10000+L3103*100+D3101</f>
        <v>110603</v>
      </c>
      <c r="Q3112">
        <f>K3103*10000+L3103*100+E3081</f>
        <v>110604</v>
      </c>
      <c r="R3112">
        <f>K3103*10000+L3103*100+F3081</f>
        <v>110605</v>
      </c>
    </row>
    <row r="3113" spans="1:18" ht="15" hidden="1" customHeight="1">
      <c r="A3113" s="10" t="e">
        <f>INDEX(REFERENCE!$B$2:$K$2,1,'EXAMPLE OF CHOICE CARDS'!I3113)</f>
        <v>#REF!</v>
      </c>
      <c r="B3113" s="5">
        <f>INDEX('DCM CARDS LOOKUP - HIDDEN'!$P$4:$AF$8890,MATCH(N3113,'DCM CARDS LOOKUP - HIDDEN'!$O$4:$O$8890,0),$I3113)</f>
        <v>0</v>
      </c>
      <c r="C3113" s="5">
        <f>INDEX('DCM CARDS LOOKUP - HIDDEN'!$P$4:$AF$8890,MATCH(O3113,'DCM CARDS LOOKUP - HIDDEN'!$O$4:$O$8890,0),$I3113)</f>
        <v>0</v>
      </c>
      <c r="D3113" s="5">
        <f>INDEX('DCM CARDS LOOKUP - HIDDEN'!$P$4:$AF$8890,MATCH(P3113,'DCM CARDS LOOKUP - HIDDEN'!$O$4:$O$8890,0),$I3113)</f>
        <v>0</v>
      </c>
      <c r="E3113" s="24"/>
      <c r="F3113" s="24"/>
      <c r="G3113" s="42"/>
      <c r="I3113" s="4">
        <v>11</v>
      </c>
      <c r="N3113">
        <f>K3103*10000+L3103*100+B3101</f>
        <v>110601</v>
      </c>
      <c r="O3113">
        <f>K3103*10000+L3103*100+C3101</f>
        <v>110602</v>
      </c>
      <c r="P3113">
        <f>K3103*10000+L3103*100+D3101</f>
        <v>110603</v>
      </c>
      <c r="Q3113">
        <f>K3103*10000+L3103*100+E3081</f>
        <v>110604</v>
      </c>
      <c r="R3113">
        <f>K3103*10000+L3103*100+F3081</f>
        <v>110605</v>
      </c>
    </row>
    <row r="3114" spans="1:18" ht="15" hidden="1" customHeight="1">
      <c r="A3114" s="10" t="e">
        <f>INDEX(REFERENCE!$B$2:$K$2,1,'EXAMPLE OF CHOICE CARDS'!I3114)</f>
        <v>#REF!</v>
      </c>
      <c r="B3114" s="5">
        <f>INDEX('DCM CARDS LOOKUP - HIDDEN'!$P$4:$AF$8890,MATCH(N3114,'DCM CARDS LOOKUP - HIDDEN'!$O$4:$O$8890,0),$I3114)</f>
        <v>0</v>
      </c>
      <c r="C3114" s="5">
        <f>INDEX('DCM CARDS LOOKUP - HIDDEN'!$P$4:$AF$8890,MATCH(O3114,'DCM CARDS LOOKUP - HIDDEN'!$O$4:$O$8890,0),$I3114)</f>
        <v>0</v>
      </c>
      <c r="D3114" s="5">
        <f>INDEX('DCM CARDS LOOKUP - HIDDEN'!$P$4:$AF$8890,MATCH(P3114,'DCM CARDS LOOKUP - HIDDEN'!$O$4:$O$8890,0),$I3114)</f>
        <v>0</v>
      </c>
      <c r="E3114" s="24"/>
      <c r="F3114" s="24"/>
      <c r="G3114" s="42"/>
      <c r="I3114" s="4">
        <v>12</v>
      </c>
      <c r="N3114">
        <f>K3103*10000+L3103*100+B3101</f>
        <v>110601</v>
      </c>
      <c r="O3114">
        <f>K3103*10000+L3103*100+C3101</f>
        <v>110602</v>
      </c>
      <c r="P3114">
        <f>K3103*10000+L3103*100+D3101</f>
        <v>110603</v>
      </c>
      <c r="Q3114">
        <f>K3103*10000+L3103*100+E3081</f>
        <v>110604</v>
      </c>
      <c r="R3114">
        <f>K3103*10000+L3103*100+F3081</f>
        <v>110605</v>
      </c>
    </row>
    <row r="3115" spans="1:18" ht="15" hidden="1" customHeight="1">
      <c r="A3115" s="10" t="e">
        <f>INDEX(REFERENCE!$B$2:$K$2,1,'EXAMPLE OF CHOICE CARDS'!I3115)</f>
        <v>#REF!</v>
      </c>
      <c r="B3115" s="5">
        <f>INDEX('DCM CARDS LOOKUP - HIDDEN'!$P$4:$AF$8890,MATCH(N3115,'DCM CARDS LOOKUP - HIDDEN'!$O$4:$O$8890,0),$I3115)</f>
        <v>0</v>
      </c>
      <c r="C3115" s="5">
        <f>INDEX('DCM CARDS LOOKUP - HIDDEN'!$P$4:$AF$8890,MATCH(O3115,'DCM CARDS LOOKUP - HIDDEN'!$O$4:$O$8890,0),$I3115)</f>
        <v>0</v>
      </c>
      <c r="D3115" s="5">
        <f>INDEX('DCM CARDS LOOKUP - HIDDEN'!$P$4:$AF$8890,MATCH(P3115,'DCM CARDS LOOKUP - HIDDEN'!$O$4:$O$8890,0),$I3115)</f>
        <v>0</v>
      </c>
      <c r="E3115" s="24"/>
      <c r="F3115" s="24"/>
      <c r="G3115" s="42"/>
      <c r="I3115" s="4">
        <v>13</v>
      </c>
      <c r="N3115">
        <f>K3103*10000+L3103*100+B3101</f>
        <v>110601</v>
      </c>
      <c r="O3115">
        <f>K3103*10000+L3103*100+C3101</f>
        <v>110602</v>
      </c>
      <c r="P3115">
        <f>K3103*10000+L3103*100+D3101</f>
        <v>110603</v>
      </c>
      <c r="Q3115">
        <f>K3103*10000+L3103*100+E3081</f>
        <v>110604</v>
      </c>
      <c r="R3115">
        <f>K3103*10000+L3103*100+F3081</f>
        <v>110605</v>
      </c>
    </row>
    <row r="3116" spans="1:18" ht="15" hidden="1" customHeight="1">
      <c r="A3116" s="10" t="e">
        <f>INDEX(REFERENCE!$B$2:$K$2,1,'EXAMPLE OF CHOICE CARDS'!I3116)</f>
        <v>#REF!</v>
      </c>
      <c r="B3116" s="5">
        <f>INDEX('DCM CARDS LOOKUP - HIDDEN'!$P$4:$AF$8890,MATCH(N3116,'DCM CARDS LOOKUP - HIDDEN'!$O$4:$O$8890,0),$I3116)</f>
        <v>0</v>
      </c>
      <c r="C3116" s="5">
        <f>INDEX('DCM CARDS LOOKUP - HIDDEN'!$P$4:$AF$8890,MATCH(O3116,'DCM CARDS LOOKUP - HIDDEN'!$O$4:$O$8890,0),$I3116)</f>
        <v>0</v>
      </c>
      <c r="D3116" s="5">
        <f>INDEX('DCM CARDS LOOKUP - HIDDEN'!$P$4:$AF$8890,MATCH(P3116,'DCM CARDS LOOKUP - HIDDEN'!$O$4:$O$8890,0),$I3116)</f>
        <v>0</v>
      </c>
      <c r="E3116" s="24"/>
      <c r="F3116" s="24"/>
      <c r="G3116" s="43"/>
      <c r="I3116" s="4">
        <v>14</v>
      </c>
      <c r="N3116">
        <f>K3103*10000+L3103*100+B3101</f>
        <v>110601</v>
      </c>
      <c r="O3116">
        <f>K3103*10000+L3103*100+C3101</f>
        <v>110602</v>
      </c>
      <c r="P3116">
        <f>K3103*10000+L3103*100+D3101</f>
        <v>110603</v>
      </c>
      <c r="Q3116">
        <f>K3103*10000+L3103*100+E3081</f>
        <v>110604</v>
      </c>
      <c r="R3116">
        <f>K3103*10000+L3103*100+F3081</f>
        <v>110605</v>
      </c>
    </row>
    <row r="3117" spans="1:18">
      <c r="A3117" s="2"/>
      <c r="B3117" s="5"/>
      <c r="C3117" s="5"/>
      <c r="D3117" s="5"/>
      <c r="E3117" s="5"/>
      <c r="F3117" s="5"/>
      <c r="G3117" s="5"/>
      <c r="I3117" s="13"/>
    </row>
    <row r="3118" spans="1:18">
      <c r="A3118" s="6"/>
      <c r="B3118" s="7">
        <v>1</v>
      </c>
      <c r="C3118" s="7">
        <v>2</v>
      </c>
      <c r="D3118" s="7">
        <v>3</v>
      </c>
      <c r="E3118" s="7">
        <v>4</v>
      </c>
      <c r="F3118" s="7">
        <v>5</v>
      </c>
      <c r="G3118" s="7">
        <v>9</v>
      </c>
      <c r="I3118" s="13"/>
    </row>
    <row r="3121" spans="1:18">
      <c r="A3121" s="1" t="str">
        <f>"Version "&amp;K3123&amp;"; Task"&amp;L3123</f>
        <v>Version 11; Task7</v>
      </c>
      <c r="B3121" s="4">
        <v>1</v>
      </c>
      <c r="C3121" s="4">
        <v>2</v>
      </c>
      <c r="D3121" s="4">
        <v>3</v>
      </c>
      <c r="E3121" s="4">
        <f>E3101</f>
        <v>4</v>
      </c>
      <c r="F3121" s="4">
        <f>F3101</f>
        <v>5</v>
      </c>
      <c r="I3121" s="13"/>
    </row>
    <row r="3122" spans="1:18" ht="15" customHeight="1">
      <c r="A3122" s="11" t="s">
        <v>8</v>
      </c>
      <c r="B3122" s="12" t="s">
        <v>9</v>
      </c>
      <c r="C3122" s="12" t="s">
        <v>10</v>
      </c>
      <c r="D3122" s="12" t="s">
        <v>11</v>
      </c>
      <c r="E3122" s="23" t="s">
        <v>20</v>
      </c>
      <c r="F3122" s="23" t="s">
        <v>21</v>
      </c>
      <c r="G3122" s="41" t="s">
        <v>15</v>
      </c>
      <c r="I3122" s="13"/>
      <c r="K3122" t="s">
        <v>12</v>
      </c>
      <c r="L3122" t="s">
        <v>1</v>
      </c>
    </row>
    <row r="3123" spans="1:18">
      <c r="A3123" s="10" t="str">
        <f>INDEX(REFERENCE!$B$2:$K$2,1,'EXAMPLE OF CHOICE CARDS'!I3123)</f>
        <v>Brand</v>
      </c>
      <c r="B3123" s="5" t="str">
        <f>INDEX('DCM CARDS LOOKUP - HIDDEN'!$P$4:$AF$8890,MATCH(N3123,'DCM CARDS LOOKUP - HIDDEN'!$O$4:$O$8890,0),$I3123)</f>
        <v>Dayquil</v>
      </c>
      <c r="C3123" s="5" t="str">
        <f>INDEX('DCM CARDS LOOKUP - HIDDEN'!$P$4:$AF$8890,MATCH(O3123,'DCM CARDS LOOKUP - HIDDEN'!$O$4:$O$8890,0),$I3123)</f>
        <v>Mucinex</v>
      </c>
      <c r="D3123" s="5" t="str">
        <f>INDEX('DCM CARDS LOOKUP - HIDDEN'!$P$4:$AF$8890,MATCH(P3123,'DCM CARDS LOOKUP - HIDDEN'!$O$4:$O$8890,0),$I3123)</f>
        <v>Zicam</v>
      </c>
      <c r="E3123" s="5" t="str">
        <f>INDEX('DCM CARDS LOOKUP - HIDDEN'!$P$4:$AF$8890,MATCH(Q3123,'DCM CARDS LOOKUP - HIDDEN'!$O$4:$O$8890,0),$I3123)</f>
        <v>Delsym</v>
      </c>
      <c r="F3123" s="5" t="str">
        <f>INDEX('DCM CARDS LOOKUP - HIDDEN'!$P$4:$AF$8890,MATCH(R3123,'DCM CARDS LOOKUP - HIDDEN'!$O$4:$O$8890,0),$I3123)</f>
        <v>Alka-Seltzer Plus</v>
      </c>
      <c r="G3123" s="42"/>
      <c r="I3123" s="4">
        <v>1</v>
      </c>
      <c r="K3123">
        <f>IF(L3103=15,K3103+1,K3103)</f>
        <v>11</v>
      </c>
      <c r="L3123">
        <f>IF(L3103&lt;15,L3103+1,1)</f>
        <v>7</v>
      </c>
      <c r="N3123">
        <f>K3123*10000+L3123*100+B3121</f>
        <v>110701</v>
      </c>
      <c r="O3123">
        <f>K3123*10000+L3123*100+C3121</f>
        <v>110702</v>
      </c>
      <c r="P3123">
        <f>K3123*10000+L3123*100+D3121</f>
        <v>110703</v>
      </c>
      <c r="Q3123">
        <f>K3123*10000+L3123*100+E3101</f>
        <v>110704</v>
      </c>
      <c r="R3123">
        <f>K3123*10000+L3123*100+F3101</f>
        <v>110705</v>
      </c>
    </row>
    <row r="3124" spans="1:18">
      <c r="A3124" s="10" t="str">
        <f>INDEX(REFERENCE!$B$2:$K$2,1,'EXAMPLE OF CHOICE CARDS'!I3124)</f>
        <v>Format</v>
      </c>
      <c r="B3124" s="5" t="str">
        <f>INDEX('DCM CARDS LOOKUP - HIDDEN'!$P$4:$AF$8890,MATCH(N3124,'DCM CARDS LOOKUP - HIDDEN'!$O$4:$O$8890,0),$I3124)</f>
        <v>Nasal Spray</v>
      </c>
      <c r="C3124" s="5" t="str">
        <f>INDEX('DCM CARDS LOOKUP - HIDDEN'!$P$4:$AF$8890,MATCH(O3124,'DCM CARDS LOOKUP - HIDDEN'!$O$4:$O$8890,0),$I3124)</f>
        <v>Tablet</v>
      </c>
      <c r="D3124" s="5" t="str">
        <f>INDEX('DCM CARDS LOOKUP - HIDDEN'!$P$4:$AF$8890,MATCH(P3124,'DCM CARDS LOOKUP - HIDDEN'!$O$4:$O$8890,0),$I3124)</f>
        <v>Powder packet</v>
      </c>
      <c r="E3124" s="5" t="str">
        <f>INDEX('DCM CARDS LOOKUP - HIDDEN'!$P$4:$AF$8890,MATCH(Q3124,'DCM CARDS LOOKUP - HIDDEN'!$O$4:$O$8890,0),$I3124)</f>
        <v>Syrup/liquid</v>
      </c>
      <c r="F3124" s="5" t="str">
        <f>INDEX('DCM CARDS LOOKUP - HIDDEN'!$P$4:$AF$8890,MATCH(R3124,'DCM CARDS LOOKUP - HIDDEN'!$O$4:$O$8890,0),$I3124)</f>
        <v>Gummies</v>
      </c>
      <c r="G3124" s="42"/>
      <c r="I3124" s="4">
        <v>2</v>
      </c>
      <c r="N3124">
        <f>K3123*10000+L3123*100+B3121</f>
        <v>110701</v>
      </c>
      <c r="O3124">
        <f>K3123*10000+L3123*100+C3121</f>
        <v>110702</v>
      </c>
      <c r="P3124">
        <f>K3123*10000+L3123*100+D3121</f>
        <v>110703</v>
      </c>
      <c r="Q3124">
        <f>K3123*10000+L3123*100+E3101</f>
        <v>110704</v>
      </c>
      <c r="R3124">
        <f>K3123*10000+L3123*100+F3101</f>
        <v>110705</v>
      </c>
    </row>
    <row r="3125" spans="1:18">
      <c r="A3125" s="10" t="str">
        <f>INDEX(REFERENCE!$B$2:$K$2,1,'EXAMPLE OF CHOICE CARDS'!I3125)</f>
        <v>Symptoms</v>
      </c>
      <c r="B3125" s="5" t="str">
        <f>INDEX('DCM CARDS LOOKUP - HIDDEN'!$P$4:$AF$8890,MATCH(N3125,'DCM CARDS LOOKUP - HIDDEN'!$O$4:$O$8890,0),$I3125)</f>
        <v>Strengthens Immune System</v>
      </c>
      <c r="C3125" s="5" t="str">
        <f>INDEX('DCM CARDS LOOKUP - HIDDEN'!$P$4:$AF$8890,MATCH(O3125,'DCM CARDS LOOKUP - HIDDEN'!$O$4:$O$8890,0),$I3125)</f>
        <v>Sore throat relief</v>
      </c>
      <c r="D3125" s="5" t="str">
        <f>INDEX('DCM CARDS LOOKUP - HIDDEN'!$P$4:$AF$8890,MATCH(P3125,'DCM CARDS LOOKUP - HIDDEN'!$O$4:$O$8890,0),$I3125)</f>
        <v>Sinus Pressure relief</v>
      </c>
      <c r="E3125" s="5" t="str">
        <f>INDEX('DCM CARDS LOOKUP - HIDDEN'!$P$4:$AF$8890,MATCH(Q3125,'DCM CARDS LOOKUP - HIDDEN'!$O$4:$O$8890,0),$I3125)</f>
        <v>Clears mucus</v>
      </c>
      <c r="F3125" s="5" t="str">
        <f>INDEX('DCM CARDS LOOKUP - HIDDEN'!$P$4:$AF$8890,MATCH(R3125,'DCM CARDS LOOKUP - HIDDEN'!$O$4:$O$8890,0),$I3125)</f>
        <v>Runny nose relief</v>
      </c>
      <c r="G3125" s="42"/>
      <c r="I3125" s="4">
        <v>3</v>
      </c>
      <c r="N3125">
        <f>K3123*10000+L3123*100+B3121</f>
        <v>110701</v>
      </c>
      <c r="O3125">
        <f>K3123*10000+L3123*100+C3121</f>
        <v>110702</v>
      </c>
      <c r="P3125">
        <f>K3123*10000+L3123*100+D3121</f>
        <v>110703</v>
      </c>
      <c r="Q3125">
        <f>K3123*10000+L3123*100+E3101</f>
        <v>110704</v>
      </c>
      <c r="R3125">
        <f>K3123*10000+L3123*100+F3101</f>
        <v>110705</v>
      </c>
    </row>
    <row r="3126" spans="1:18">
      <c r="A3126" s="10" t="str">
        <f>INDEX(REFERENCE!$B$2:$K$2,1,'EXAMPLE OF CHOICE CARDS'!I3126)</f>
        <v>Benefit</v>
      </c>
      <c r="B3126" s="5" t="str">
        <f>INDEX('DCM CARDS LOOKUP - HIDDEN'!$P$4:$AF$8890,MATCH(N3126,'DCM CARDS LOOKUP - HIDDEN'!$O$4:$O$8890,0),$I3126)</f>
        <v>Treats Sneezing</v>
      </c>
      <c r="C3126" s="5" t="str">
        <f>INDEX('DCM CARDS LOOKUP - HIDDEN'!$P$4:$AF$8890,MATCH(O3126,'DCM CARDS LOOKUP - HIDDEN'!$O$4:$O$8890,0),$I3126)</f>
        <v>Non-Medicated</v>
      </c>
      <c r="D3126" s="5" t="str">
        <f>INDEX('DCM CARDS LOOKUP - HIDDEN'!$P$4:$AF$8890,MATCH(P3126,'DCM CARDS LOOKUP - HIDDEN'!$O$4:$O$8890,0),$I3126)</f>
        <v>For Nighttime Use</v>
      </c>
      <c r="E3126" s="5" t="str">
        <f>INDEX('DCM CARDS LOOKUP - HIDDEN'!$P$4:$AF$8890,MATCH(Q3126,'DCM CARDS LOOKUP - HIDDEN'!$O$4:$O$8890,0),$I3126)</f>
        <v>FSA/HSA Eligible</v>
      </c>
      <c r="F3126" s="5" t="str">
        <f>INDEX('DCM CARDS LOOKUP - HIDDEN'!$P$4:$AF$8890,MATCH(R3126,'DCM CARDS LOOKUP - HIDDEN'!$O$4:$O$8890,0),$I3126)</f>
        <v>Natural Ingredients</v>
      </c>
      <c r="G3126" s="42"/>
      <c r="I3126" s="4">
        <v>4</v>
      </c>
      <c r="N3126">
        <f>K3123*10000+L3123*100+B3121</f>
        <v>110701</v>
      </c>
      <c r="O3126">
        <f>K3123*10000+L3123*100+C3121</f>
        <v>110702</v>
      </c>
      <c r="P3126">
        <f>K3123*10000+L3123*100+D3121</f>
        <v>110703</v>
      </c>
      <c r="Q3126">
        <f>K3123*10000+L3123*100+E3101</f>
        <v>110704</v>
      </c>
      <c r="R3126">
        <f>K3123*10000+L3123*100+F3101</f>
        <v>110705</v>
      </c>
    </row>
    <row r="3127" spans="1:18">
      <c r="A3127" s="10" t="str">
        <f>INDEX(REFERENCE!$B$2:$K$2,1,'EXAMPLE OF CHOICE CARDS'!I3127)</f>
        <v>Doses</v>
      </c>
      <c r="B3127" s="5" t="str">
        <f>INDEX('DCM CARDS LOOKUP - HIDDEN'!$P$4:$AF$8890,MATCH(N3127,'DCM CARDS LOOKUP - HIDDEN'!$O$4:$O$8890,0),$I3127)</f>
        <v>90 Doses</v>
      </c>
      <c r="C3127" s="5" t="str">
        <f>INDEX('DCM CARDS LOOKUP - HIDDEN'!$P$4:$AF$8890,MATCH(O3127,'DCM CARDS LOOKUP - HIDDEN'!$O$4:$O$8890,0),$I3127)</f>
        <v>12 Doses</v>
      </c>
      <c r="D3127" s="5" t="str">
        <f>INDEX('DCM CARDS LOOKUP - HIDDEN'!$P$4:$AF$8890,MATCH(P3127,'DCM CARDS LOOKUP - HIDDEN'!$O$4:$O$8890,0),$I3127)</f>
        <v>60 Doses</v>
      </c>
      <c r="E3127" s="5" t="str">
        <f>INDEX('DCM CARDS LOOKUP - HIDDEN'!$P$4:$AF$8890,MATCH(Q3127,'DCM CARDS LOOKUP - HIDDEN'!$O$4:$O$8890,0),$I3127)</f>
        <v>6 Doses</v>
      </c>
      <c r="F3127" s="5" t="str">
        <f>INDEX('DCM CARDS LOOKUP - HIDDEN'!$P$4:$AF$8890,MATCH(R3127,'DCM CARDS LOOKUP - HIDDEN'!$O$4:$O$8890,0),$I3127)</f>
        <v>30 Doses</v>
      </c>
      <c r="G3127" s="42"/>
      <c r="I3127" s="4">
        <v>5</v>
      </c>
      <c r="N3127">
        <f>K3123*10000+L3123*100+B3121</f>
        <v>110701</v>
      </c>
      <c r="O3127">
        <f>K3123*10000+L3123*100+C3121</f>
        <v>110702</v>
      </c>
      <c r="P3127">
        <f>K3123*10000+L3123*100+D3121</f>
        <v>110703</v>
      </c>
      <c r="Q3127">
        <f>K3123*10000+L3123*100+E3101</f>
        <v>110704</v>
      </c>
      <c r="R3127">
        <f>K3123*10000+L3123*100+F3101</f>
        <v>110705</v>
      </c>
    </row>
    <row r="3128" spans="1:18">
      <c r="A3128" s="10" t="str">
        <f>INDEX(REFERENCE!$B$2:$K$2,1,'EXAMPLE OF CHOICE CARDS'!I3128)</f>
        <v>flavor</v>
      </c>
      <c r="B3128" s="5" t="str">
        <f>INDEX('DCM CARDS LOOKUP - HIDDEN'!$P$4:$AF$8890,MATCH(N3128,'DCM CARDS LOOKUP - HIDDEN'!$O$4:$O$8890,0),$I3128)</f>
        <v>-</v>
      </c>
      <c r="C3128" s="5" t="str">
        <f>INDEX('DCM CARDS LOOKUP - HIDDEN'!$P$4:$AF$8890,MATCH(O3128,'DCM CARDS LOOKUP - HIDDEN'!$O$4:$O$8890,0),$I3128)</f>
        <v>-</v>
      </c>
      <c r="D3128" s="5" t="str">
        <f>INDEX('DCM CARDS LOOKUP - HIDDEN'!$P$4:$AF$8890,MATCH(P3128,'DCM CARDS LOOKUP - HIDDEN'!$O$4:$O$8890,0),$I3128)</f>
        <v>Elderberry</v>
      </c>
      <c r="E3128" s="5" t="str">
        <f>INDEX('DCM CARDS LOOKUP - HIDDEN'!$P$4:$AF$8890,MATCH(Q3128,'DCM CARDS LOOKUP - HIDDEN'!$O$4:$O$8890,0),$I3128)</f>
        <v>Cherry</v>
      </c>
      <c r="F3128" s="5" t="str">
        <f>INDEX('DCM CARDS LOOKUP - HIDDEN'!$P$4:$AF$8890,MATCH(R3128,'DCM CARDS LOOKUP - HIDDEN'!$O$4:$O$8890,0),$I3128)</f>
        <v>Citrus</v>
      </c>
      <c r="G3128" s="42"/>
      <c r="I3128" s="4">
        <v>6</v>
      </c>
      <c r="N3128">
        <f>K3123*10000+L3123*100+B3121</f>
        <v>110701</v>
      </c>
      <c r="O3128">
        <f>K3123*10000+L3123*100+C3121</f>
        <v>110702</v>
      </c>
      <c r="P3128">
        <f>K3123*10000+L3123*100+D3121</f>
        <v>110703</v>
      </c>
      <c r="Q3128">
        <f>K3123*10000+L3123*100+E3101</f>
        <v>110704</v>
      </c>
      <c r="R3128">
        <f>K3123*10000+L3123*100+F3101</f>
        <v>110705</v>
      </c>
    </row>
    <row r="3129" spans="1:18" ht="15" customHeight="1">
      <c r="A3129" s="10" t="str">
        <f>INDEX(REFERENCE!$B$2:$K$2,1,'EXAMPLE OF CHOICE CARDS'!I3129)</f>
        <v>Price</v>
      </c>
      <c r="B3129" s="29">
        <f>INDEX('DCM CARDS LOOKUP - HIDDEN'!$P$4:$AF$8890,MATCH(N3129,'DCM CARDS LOOKUP - HIDDEN'!$O$4:$O$8890,0),$I3129)</f>
        <v>26</v>
      </c>
      <c r="C3129" s="29">
        <f>INDEX('DCM CARDS LOOKUP - HIDDEN'!$P$4:$AF$8890,MATCH(O3129,'DCM CARDS LOOKUP - HIDDEN'!$O$4:$O$8890,0),$I3129)</f>
        <v>7</v>
      </c>
      <c r="D3129" s="29">
        <f>INDEX('DCM CARDS LOOKUP - HIDDEN'!$P$4:$AF$8890,MATCH(P3129,'DCM CARDS LOOKUP - HIDDEN'!$O$4:$O$8890,0),$I3129)</f>
        <v>23</v>
      </c>
      <c r="E3129" s="29">
        <f>INDEX('DCM CARDS LOOKUP - HIDDEN'!$P$4:$AF$8890,MATCH(Q3129,'DCM CARDS LOOKUP - HIDDEN'!$O$4:$O$8890,0),$I3129)</f>
        <v>7</v>
      </c>
      <c r="F3129" s="29">
        <f>INDEX('DCM CARDS LOOKUP - HIDDEN'!$P$4:$AF$8890,MATCH(R3129,'DCM CARDS LOOKUP - HIDDEN'!$O$4:$O$8890,0),$I3129)</f>
        <v>18</v>
      </c>
      <c r="G3129" s="42"/>
      <c r="I3129" s="4">
        <v>7</v>
      </c>
      <c r="N3129">
        <f>K3123*10000+L3123*100+B3121</f>
        <v>110701</v>
      </c>
      <c r="O3129">
        <f>K3123*10000+L3123*100+C3121</f>
        <v>110702</v>
      </c>
      <c r="P3129">
        <f>K3123*10000+L3123*100+D3121</f>
        <v>110703</v>
      </c>
      <c r="Q3129">
        <f>K3123*10000+L3123*100+E3101</f>
        <v>110704</v>
      </c>
      <c r="R3129">
        <f>K3123*10000+L3123*100+F3101</f>
        <v>110705</v>
      </c>
    </row>
    <row r="3130" spans="1:18" ht="15" hidden="1" customHeight="1">
      <c r="A3130" s="10">
        <f>INDEX(REFERENCE!$B$2:$K$2,1,'EXAMPLE OF CHOICE CARDS'!I3130)</f>
        <v>0</v>
      </c>
      <c r="B3130" s="29">
        <f>INDEX('DCM CARDS LOOKUP - HIDDEN'!$P$4:$AF$8890,MATCH(N3130,'DCM CARDS LOOKUP - HIDDEN'!$O$4:$O$8890,0),$I3130)</f>
        <v>0</v>
      </c>
      <c r="C3130" s="29">
        <f>INDEX('DCM CARDS LOOKUP - HIDDEN'!$P$4:$AF$8890,MATCH(O3130,'DCM CARDS LOOKUP - HIDDEN'!$O$4:$O$8890,0),$I3130)</f>
        <v>0</v>
      </c>
      <c r="D3130" s="29">
        <f>INDEX('DCM CARDS LOOKUP - HIDDEN'!$P$4:$AF$8890,MATCH(P3130,'DCM CARDS LOOKUP - HIDDEN'!$O$4:$O$8890,0),$I3130)</f>
        <v>0</v>
      </c>
      <c r="E3130" s="29">
        <f>INDEX('DCM CARDS LOOKUP - HIDDEN'!$P$4:$AF$8890,MATCH(Q3130,'DCM CARDS LOOKUP - HIDDEN'!$O$4:$O$8890,0),$I3130)</f>
        <v>0</v>
      </c>
      <c r="F3130" s="29">
        <f>INDEX('DCM CARDS LOOKUP - HIDDEN'!$P$4:$AF$8890,MATCH(R3130,'DCM CARDS LOOKUP - HIDDEN'!$O$4:$O$8890,0),$I3130)</f>
        <v>0</v>
      </c>
      <c r="G3130" s="42"/>
      <c r="I3130" s="4">
        <v>8</v>
      </c>
      <c r="N3130">
        <f>K3123*10000+L3123*100+B3121</f>
        <v>110701</v>
      </c>
      <c r="O3130">
        <f>K3123*10000+L3123*100+C3121</f>
        <v>110702</v>
      </c>
      <c r="P3130">
        <f>K3123*10000+L3123*100+D3121</f>
        <v>110703</v>
      </c>
      <c r="Q3130">
        <f>K3123*10000+L3123*100+E3101</f>
        <v>110704</v>
      </c>
      <c r="R3130">
        <f>K3123*10000+L3123*100+F3101</f>
        <v>110705</v>
      </c>
    </row>
    <row r="3131" spans="1:18" ht="15" hidden="1" customHeight="1">
      <c r="A3131" s="10">
        <f>INDEX(REFERENCE!$B$2:$K$2,1,'EXAMPLE OF CHOICE CARDS'!I3131)</f>
        <v>0</v>
      </c>
      <c r="B3131" s="5">
        <f>INDEX('DCM CARDS LOOKUP - HIDDEN'!$P$4:$AF$8890,MATCH(N3131,'DCM CARDS LOOKUP - HIDDEN'!$O$4:$O$8890,0),$I3131)</f>
        <v>0</v>
      </c>
      <c r="C3131" s="5">
        <f>INDEX('DCM CARDS LOOKUP - HIDDEN'!$P$4:$AF$8890,MATCH(O3131,'DCM CARDS LOOKUP - HIDDEN'!$O$4:$O$8890,0),$I3131)</f>
        <v>0</v>
      </c>
      <c r="D3131" s="5">
        <f>INDEX('DCM CARDS LOOKUP - HIDDEN'!$P$4:$AF$8890,MATCH(P3131,'DCM CARDS LOOKUP - HIDDEN'!$O$4:$O$8890,0),$I3131)</f>
        <v>0</v>
      </c>
      <c r="E3131" s="5">
        <f>INDEX('DCM CARDS LOOKUP - HIDDEN'!$P$4:$AF$8890,MATCH(Q3131,'DCM CARDS LOOKUP - HIDDEN'!$O$4:$O$8890,0),$I3131)</f>
        <v>0</v>
      </c>
      <c r="F3131" s="5">
        <f>INDEX('DCM CARDS LOOKUP - HIDDEN'!$P$4:$AF$8890,MATCH(R3131,'DCM CARDS LOOKUP - HIDDEN'!$O$4:$O$8890,0),$I3131)</f>
        <v>0</v>
      </c>
      <c r="G3131" s="42"/>
      <c r="I3131" s="4">
        <v>9</v>
      </c>
      <c r="N3131">
        <f>K3123*10000+L3123*100+B3121</f>
        <v>110701</v>
      </c>
      <c r="O3131">
        <f>K3123*10000+L3123*100+C3121</f>
        <v>110702</v>
      </c>
      <c r="P3131">
        <f>K3123*10000+L3123*100+D3121</f>
        <v>110703</v>
      </c>
      <c r="Q3131">
        <f>K3123*10000+L3123*100+E3101</f>
        <v>110704</v>
      </c>
      <c r="R3131">
        <f>K3123*10000+L3123*100+F3101</f>
        <v>110705</v>
      </c>
    </row>
    <row r="3132" spans="1:18" ht="15" hidden="1" customHeight="1">
      <c r="A3132" s="10">
        <f>INDEX(REFERENCE!$B$2:$K$2,1,'EXAMPLE OF CHOICE CARDS'!I3132)</f>
        <v>0</v>
      </c>
      <c r="B3132" s="5">
        <f>INDEX('DCM CARDS LOOKUP - HIDDEN'!$P$4:$AF$8890,MATCH(N3132,'DCM CARDS LOOKUP - HIDDEN'!$O$4:$O$8890,0),$I3132)</f>
        <v>0</v>
      </c>
      <c r="C3132" s="5">
        <f>INDEX('DCM CARDS LOOKUP - HIDDEN'!$P$4:$AF$8890,MATCH(O3132,'DCM CARDS LOOKUP - HIDDEN'!$O$4:$O$8890,0),$I3132)</f>
        <v>0</v>
      </c>
      <c r="D3132" s="5">
        <f>INDEX('DCM CARDS LOOKUP - HIDDEN'!$P$4:$AF$8890,MATCH(P3132,'DCM CARDS LOOKUP - HIDDEN'!$O$4:$O$8890,0),$I3132)</f>
        <v>0</v>
      </c>
      <c r="E3132" s="5">
        <f>INDEX('DCM CARDS LOOKUP - HIDDEN'!$P$4:$AF$8890,MATCH(Q3132,'DCM CARDS LOOKUP - HIDDEN'!$O$4:$O$8890,0),$I3132)</f>
        <v>0</v>
      </c>
      <c r="F3132" s="5">
        <f>INDEX('DCM CARDS LOOKUP - HIDDEN'!$P$4:$AF$8890,MATCH(R3132,'DCM CARDS LOOKUP - HIDDEN'!$O$4:$O$8890,0),$I3132)</f>
        <v>0</v>
      </c>
      <c r="G3132" s="42"/>
      <c r="I3132" s="4">
        <v>10</v>
      </c>
      <c r="N3132">
        <f>K3123*10000+L3123*100+B3121</f>
        <v>110701</v>
      </c>
      <c r="O3132">
        <f>K3123*10000+L3123*100+C3121</f>
        <v>110702</v>
      </c>
      <c r="P3132">
        <f>K3123*10000+L3123*100+D3121</f>
        <v>110703</v>
      </c>
      <c r="Q3132">
        <f>K3123*10000+L3123*100+E3101</f>
        <v>110704</v>
      </c>
      <c r="R3132">
        <f>K3123*10000+L3123*100+F3101</f>
        <v>110705</v>
      </c>
    </row>
    <row r="3133" spans="1:18" ht="15" hidden="1" customHeight="1">
      <c r="A3133" s="10" t="e">
        <f>INDEX(REFERENCE!$B$2:$K$2,1,'EXAMPLE OF CHOICE CARDS'!I3133)</f>
        <v>#REF!</v>
      </c>
      <c r="B3133" s="5">
        <f>INDEX('DCM CARDS LOOKUP - HIDDEN'!$P$4:$AF$8890,MATCH(N3133,'DCM CARDS LOOKUP - HIDDEN'!$O$4:$O$8890,0),$I3133)</f>
        <v>0</v>
      </c>
      <c r="C3133" s="5">
        <f>INDEX('DCM CARDS LOOKUP - HIDDEN'!$P$4:$AF$8890,MATCH(O3133,'DCM CARDS LOOKUP - HIDDEN'!$O$4:$O$8890,0),$I3133)</f>
        <v>0</v>
      </c>
      <c r="D3133" s="5">
        <f>INDEX('DCM CARDS LOOKUP - HIDDEN'!$P$4:$AF$8890,MATCH(P3133,'DCM CARDS LOOKUP - HIDDEN'!$O$4:$O$8890,0),$I3133)</f>
        <v>0</v>
      </c>
      <c r="E3133" s="24"/>
      <c r="F3133" s="24"/>
      <c r="G3133" s="42"/>
      <c r="I3133" s="4">
        <v>11</v>
      </c>
      <c r="N3133">
        <f>K3123*10000+L3123*100+B3121</f>
        <v>110701</v>
      </c>
      <c r="O3133">
        <f>K3123*10000+L3123*100+C3121</f>
        <v>110702</v>
      </c>
      <c r="P3133">
        <f>K3123*10000+L3123*100+D3121</f>
        <v>110703</v>
      </c>
      <c r="Q3133">
        <f>K3123*10000+L3123*100+E3101</f>
        <v>110704</v>
      </c>
      <c r="R3133">
        <f>K3123*10000+L3123*100+F3101</f>
        <v>110705</v>
      </c>
    </row>
    <row r="3134" spans="1:18" ht="15" hidden="1" customHeight="1">
      <c r="A3134" s="10" t="e">
        <f>INDEX(REFERENCE!$B$2:$K$2,1,'EXAMPLE OF CHOICE CARDS'!I3134)</f>
        <v>#REF!</v>
      </c>
      <c r="B3134" s="5">
        <f>INDEX('DCM CARDS LOOKUP - HIDDEN'!$P$4:$AF$8890,MATCH(N3134,'DCM CARDS LOOKUP - HIDDEN'!$O$4:$O$8890,0),$I3134)</f>
        <v>0</v>
      </c>
      <c r="C3134" s="5">
        <f>INDEX('DCM CARDS LOOKUP - HIDDEN'!$P$4:$AF$8890,MATCH(O3134,'DCM CARDS LOOKUP - HIDDEN'!$O$4:$O$8890,0),$I3134)</f>
        <v>0</v>
      </c>
      <c r="D3134" s="5">
        <f>INDEX('DCM CARDS LOOKUP - HIDDEN'!$P$4:$AF$8890,MATCH(P3134,'DCM CARDS LOOKUP - HIDDEN'!$O$4:$O$8890,0),$I3134)</f>
        <v>0</v>
      </c>
      <c r="E3134" s="24"/>
      <c r="F3134" s="24"/>
      <c r="G3134" s="42"/>
      <c r="I3134" s="4">
        <v>12</v>
      </c>
      <c r="N3134">
        <f>K3123*10000+L3123*100+B3121</f>
        <v>110701</v>
      </c>
      <c r="O3134">
        <f>K3123*10000+L3123*100+C3121</f>
        <v>110702</v>
      </c>
      <c r="P3134">
        <f>K3123*10000+L3123*100+D3121</f>
        <v>110703</v>
      </c>
      <c r="Q3134">
        <f>K3123*10000+L3123*100+E3101</f>
        <v>110704</v>
      </c>
      <c r="R3134">
        <f>K3123*10000+L3123*100+F3101</f>
        <v>110705</v>
      </c>
    </row>
    <row r="3135" spans="1:18" ht="15" hidden="1" customHeight="1">
      <c r="A3135" s="10" t="e">
        <f>INDEX(REFERENCE!$B$2:$K$2,1,'EXAMPLE OF CHOICE CARDS'!I3135)</f>
        <v>#REF!</v>
      </c>
      <c r="B3135" s="5">
        <f>INDEX('DCM CARDS LOOKUP - HIDDEN'!$P$4:$AF$8890,MATCH(N3135,'DCM CARDS LOOKUP - HIDDEN'!$O$4:$O$8890,0),$I3135)</f>
        <v>0</v>
      </c>
      <c r="C3135" s="5">
        <f>INDEX('DCM CARDS LOOKUP - HIDDEN'!$P$4:$AF$8890,MATCH(O3135,'DCM CARDS LOOKUP - HIDDEN'!$O$4:$O$8890,0),$I3135)</f>
        <v>0</v>
      </c>
      <c r="D3135" s="5">
        <f>INDEX('DCM CARDS LOOKUP - HIDDEN'!$P$4:$AF$8890,MATCH(P3135,'DCM CARDS LOOKUP - HIDDEN'!$O$4:$O$8890,0),$I3135)</f>
        <v>0</v>
      </c>
      <c r="E3135" s="24"/>
      <c r="F3135" s="24"/>
      <c r="G3135" s="42"/>
      <c r="I3135" s="4">
        <v>13</v>
      </c>
      <c r="N3135">
        <f>K3123*10000+L3123*100+B3121</f>
        <v>110701</v>
      </c>
      <c r="O3135">
        <f>K3123*10000+L3123*100+C3121</f>
        <v>110702</v>
      </c>
      <c r="P3135">
        <f>K3123*10000+L3123*100+D3121</f>
        <v>110703</v>
      </c>
      <c r="Q3135">
        <f>K3123*10000+L3123*100+E3101</f>
        <v>110704</v>
      </c>
      <c r="R3135">
        <f>K3123*10000+L3123*100+F3101</f>
        <v>110705</v>
      </c>
    </row>
    <row r="3136" spans="1:18" ht="15" hidden="1" customHeight="1">
      <c r="A3136" s="10" t="e">
        <f>INDEX(REFERENCE!$B$2:$K$2,1,'EXAMPLE OF CHOICE CARDS'!I3136)</f>
        <v>#REF!</v>
      </c>
      <c r="B3136" s="5">
        <f>INDEX('DCM CARDS LOOKUP - HIDDEN'!$P$4:$AF$8890,MATCH(N3136,'DCM CARDS LOOKUP - HIDDEN'!$O$4:$O$8890,0),$I3136)</f>
        <v>0</v>
      </c>
      <c r="C3136" s="5">
        <f>INDEX('DCM CARDS LOOKUP - HIDDEN'!$P$4:$AF$8890,MATCH(O3136,'DCM CARDS LOOKUP - HIDDEN'!$O$4:$O$8890,0),$I3136)</f>
        <v>0</v>
      </c>
      <c r="D3136" s="5">
        <f>INDEX('DCM CARDS LOOKUP - HIDDEN'!$P$4:$AF$8890,MATCH(P3136,'DCM CARDS LOOKUP - HIDDEN'!$O$4:$O$8890,0),$I3136)</f>
        <v>0</v>
      </c>
      <c r="E3136" s="24"/>
      <c r="F3136" s="24"/>
      <c r="G3136" s="43"/>
      <c r="I3136" s="4">
        <v>14</v>
      </c>
      <c r="N3136">
        <f>K3123*10000+L3123*100+B3121</f>
        <v>110701</v>
      </c>
      <c r="O3136">
        <f>K3123*10000+L3123*100+C3121</f>
        <v>110702</v>
      </c>
      <c r="P3136">
        <f>K3123*10000+L3123*100+D3121</f>
        <v>110703</v>
      </c>
      <c r="Q3136">
        <f>K3123*10000+L3123*100+E3101</f>
        <v>110704</v>
      </c>
      <c r="R3136">
        <f>K3123*10000+L3123*100+F3101</f>
        <v>110705</v>
      </c>
    </row>
    <row r="3137" spans="1:18">
      <c r="A3137" s="2"/>
      <c r="B3137" s="5"/>
      <c r="C3137" s="5"/>
      <c r="D3137" s="5"/>
      <c r="E3137" s="5"/>
      <c r="F3137" s="5"/>
      <c r="G3137" s="5"/>
      <c r="I3137" s="13"/>
    </row>
    <row r="3138" spans="1:18">
      <c r="A3138" s="6"/>
      <c r="B3138" s="7">
        <v>1</v>
      </c>
      <c r="C3138" s="7">
        <v>2</v>
      </c>
      <c r="D3138" s="7">
        <v>3</v>
      </c>
      <c r="E3138" s="7">
        <v>4</v>
      </c>
      <c r="F3138" s="7">
        <v>5</v>
      </c>
      <c r="G3138" s="7">
        <v>9</v>
      </c>
      <c r="I3138" s="13"/>
    </row>
    <row r="3141" spans="1:18">
      <c r="A3141" s="1" t="str">
        <f>"Version "&amp;K3143&amp;"; Task"&amp;L3143</f>
        <v>Version 11; Task8</v>
      </c>
      <c r="B3141" s="4">
        <v>1</v>
      </c>
      <c r="C3141" s="4">
        <v>2</v>
      </c>
      <c r="D3141" s="4">
        <v>3</v>
      </c>
      <c r="E3141" s="4">
        <f>E3121</f>
        <v>4</v>
      </c>
      <c r="F3141" s="4">
        <f>F3121</f>
        <v>5</v>
      </c>
      <c r="I3141" s="13"/>
    </row>
    <row r="3142" spans="1:18" ht="15" customHeight="1">
      <c r="A3142" s="11" t="s">
        <v>8</v>
      </c>
      <c r="B3142" s="12" t="s">
        <v>9</v>
      </c>
      <c r="C3142" s="12" t="s">
        <v>10</v>
      </c>
      <c r="D3142" s="12" t="s">
        <v>11</v>
      </c>
      <c r="E3142" s="23" t="s">
        <v>20</v>
      </c>
      <c r="F3142" s="23" t="s">
        <v>21</v>
      </c>
      <c r="G3142" s="41" t="s">
        <v>15</v>
      </c>
      <c r="I3142" s="13"/>
      <c r="K3142" t="s">
        <v>12</v>
      </c>
      <c r="L3142" t="s">
        <v>1</v>
      </c>
    </row>
    <row r="3143" spans="1:18">
      <c r="A3143" s="10" t="str">
        <f>INDEX(REFERENCE!$B$2:$K$2,1,'EXAMPLE OF CHOICE CARDS'!I3143)</f>
        <v>Brand</v>
      </c>
      <c r="B3143" s="5" t="str">
        <f>INDEX('DCM CARDS LOOKUP - HIDDEN'!$P$4:$AF$8890,MATCH(N3143,'DCM CARDS LOOKUP - HIDDEN'!$O$4:$O$8890,0),$I3143)</f>
        <v>Equate</v>
      </c>
      <c r="C3143" s="5" t="str">
        <f>INDEX('DCM CARDS LOOKUP - HIDDEN'!$P$4:$AF$8890,MATCH(O3143,'DCM CARDS LOOKUP - HIDDEN'!$O$4:$O$8890,0),$I3143)</f>
        <v>Coricidin</v>
      </c>
      <c r="D3143" s="5" t="str">
        <f>INDEX('DCM CARDS LOOKUP - HIDDEN'!$P$4:$AF$8890,MATCH(P3143,'DCM CARDS LOOKUP - HIDDEN'!$O$4:$O$8890,0),$I3143)</f>
        <v>Nyquil</v>
      </c>
      <c r="E3143" s="5" t="str">
        <f>INDEX('DCM CARDS LOOKUP - HIDDEN'!$P$4:$AF$8890,MATCH(Q3143,'DCM CARDS LOOKUP - HIDDEN'!$O$4:$O$8890,0),$I3143)</f>
        <v>Dayquil</v>
      </c>
      <c r="F3143" s="5" t="str">
        <f>INDEX('DCM CARDS LOOKUP - HIDDEN'!$P$4:$AF$8890,MATCH(R3143,'DCM CARDS LOOKUP - HIDDEN'!$O$4:$O$8890,0),$I3143)</f>
        <v>Sudafed</v>
      </c>
      <c r="G3143" s="42"/>
      <c r="I3143" s="4">
        <v>1</v>
      </c>
      <c r="K3143">
        <f>IF(L3123=15,K3123+1,K3123)</f>
        <v>11</v>
      </c>
      <c r="L3143">
        <f>IF(L3123&lt;15,L3123+1,1)</f>
        <v>8</v>
      </c>
      <c r="N3143">
        <f>K3143*10000+L3143*100+B3141</f>
        <v>110801</v>
      </c>
      <c r="O3143">
        <f>K3143*10000+L3143*100+C3141</f>
        <v>110802</v>
      </c>
      <c r="P3143">
        <f>K3143*10000+L3143*100+D3141</f>
        <v>110803</v>
      </c>
      <c r="Q3143">
        <f>K3143*10000+L3143*100+E3121</f>
        <v>110804</v>
      </c>
      <c r="R3143">
        <f>K3143*10000+L3143*100+F3121</f>
        <v>110805</v>
      </c>
    </row>
    <row r="3144" spans="1:18">
      <c r="A3144" s="10" t="str">
        <f>INDEX(REFERENCE!$B$2:$K$2,1,'EXAMPLE OF CHOICE CARDS'!I3144)</f>
        <v>Format</v>
      </c>
      <c r="B3144" s="5" t="str">
        <f>INDEX('DCM CARDS LOOKUP - HIDDEN'!$P$4:$AF$8890,MATCH(N3144,'DCM CARDS LOOKUP - HIDDEN'!$O$4:$O$8890,0),$I3144)</f>
        <v>Gummies</v>
      </c>
      <c r="C3144" s="5" t="str">
        <f>INDEX('DCM CARDS LOOKUP - HIDDEN'!$P$4:$AF$8890,MATCH(O3144,'DCM CARDS LOOKUP - HIDDEN'!$O$4:$O$8890,0),$I3144)</f>
        <v>Nasal Spray</v>
      </c>
      <c r="D3144" s="5" t="str">
        <f>INDEX('DCM CARDS LOOKUP - HIDDEN'!$P$4:$AF$8890,MATCH(P3144,'DCM CARDS LOOKUP - HIDDEN'!$O$4:$O$8890,0),$I3144)</f>
        <v>Powder packet</v>
      </c>
      <c r="E3144" s="5" t="str">
        <f>INDEX('DCM CARDS LOOKUP - HIDDEN'!$P$4:$AF$8890,MATCH(Q3144,'DCM CARDS LOOKUP - HIDDEN'!$O$4:$O$8890,0),$I3144)</f>
        <v>Syrup/liquid</v>
      </c>
      <c r="F3144" s="5" t="str">
        <f>INDEX('DCM CARDS LOOKUP - HIDDEN'!$P$4:$AF$8890,MATCH(R3144,'DCM CARDS LOOKUP - HIDDEN'!$O$4:$O$8890,0),$I3144)</f>
        <v>Effervescent Tablets</v>
      </c>
      <c r="G3144" s="42"/>
      <c r="I3144" s="4">
        <v>2</v>
      </c>
      <c r="N3144">
        <f>K3143*10000+L3143*100+B3141</f>
        <v>110801</v>
      </c>
      <c r="O3144">
        <f>K3143*10000+L3143*100+C3141</f>
        <v>110802</v>
      </c>
      <c r="P3144">
        <f>K3143*10000+L3143*100+D3141</f>
        <v>110803</v>
      </c>
      <c r="Q3144">
        <f>K3143*10000+L3143*100+E3121</f>
        <v>110804</v>
      </c>
      <c r="R3144">
        <f>K3143*10000+L3143*100+F3121</f>
        <v>110805</v>
      </c>
    </row>
    <row r="3145" spans="1:18">
      <c r="A3145" s="10" t="str">
        <f>INDEX(REFERENCE!$B$2:$K$2,1,'EXAMPLE OF CHOICE CARDS'!I3145)</f>
        <v>Symptoms</v>
      </c>
      <c r="B3145" s="5" t="str">
        <f>INDEX('DCM CARDS LOOKUP - HIDDEN'!$P$4:$AF$8890,MATCH(N3145,'DCM CARDS LOOKUP - HIDDEN'!$O$4:$O$8890,0),$I3145)</f>
        <v>Controls Cough</v>
      </c>
      <c r="C3145" s="5" t="str">
        <f>INDEX('DCM CARDS LOOKUP - HIDDEN'!$P$4:$AF$8890,MATCH(O3145,'DCM CARDS LOOKUP - HIDDEN'!$O$4:$O$8890,0),$I3145)</f>
        <v>Strengthens Immune System</v>
      </c>
      <c r="D3145" s="5" t="str">
        <f>INDEX('DCM CARDS LOOKUP - HIDDEN'!$P$4:$AF$8890,MATCH(P3145,'DCM CARDS LOOKUP - HIDDEN'!$O$4:$O$8890,0),$I3145)</f>
        <v>Fever relief</v>
      </c>
      <c r="E3145" s="5" t="str">
        <f>INDEX('DCM CARDS LOOKUP - HIDDEN'!$P$4:$AF$8890,MATCH(Q3145,'DCM CARDS LOOKUP - HIDDEN'!$O$4:$O$8890,0),$I3145)</f>
        <v>Flu/ Severe cold Relief</v>
      </c>
      <c r="F3145" s="5" t="str">
        <f>INDEX('DCM CARDS LOOKUP - HIDDEN'!$P$4:$AF$8890,MATCH(R3145,'DCM CARDS LOOKUP - HIDDEN'!$O$4:$O$8890,0),$I3145)</f>
        <v>Chest congestion relief</v>
      </c>
      <c r="G3145" s="42"/>
      <c r="I3145" s="4">
        <v>3</v>
      </c>
      <c r="N3145">
        <f>K3143*10000+L3143*100+B3141</f>
        <v>110801</v>
      </c>
      <c r="O3145">
        <f>K3143*10000+L3143*100+C3141</f>
        <v>110802</v>
      </c>
      <c r="P3145">
        <f>K3143*10000+L3143*100+D3141</f>
        <v>110803</v>
      </c>
      <c r="Q3145">
        <f>K3143*10000+L3143*100+E3121</f>
        <v>110804</v>
      </c>
      <c r="R3145">
        <f>K3143*10000+L3143*100+F3121</f>
        <v>110805</v>
      </c>
    </row>
    <row r="3146" spans="1:18">
      <c r="A3146" s="10" t="str">
        <f>INDEX(REFERENCE!$B$2:$K$2,1,'EXAMPLE OF CHOICE CARDS'!I3146)</f>
        <v>Benefit</v>
      </c>
      <c r="B3146" s="5" t="str">
        <f>INDEX('DCM CARDS LOOKUP - HIDDEN'!$P$4:$AF$8890,MATCH(N3146,'DCM CARDS LOOKUP - HIDDEN'!$O$4:$O$8890,0),$I3146)</f>
        <v>12 Hour Relief</v>
      </c>
      <c r="C3146" s="5" t="str">
        <f>INDEX('DCM CARDS LOOKUP - HIDDEN'!$P$4:$AF$8890,MATCH(O3146,'DCM CARDS LOOKUP - HIDDEN'!$O$4:$O$8890,0),$I3146)</f>
        <v>Non-Medicated</v>
      </c>
      <c r="D3146" s="5" t="str">
        <f>INDEX('DCM CARDS LOOKUP - HIDDEN'!$P$4:$AF$8890,MATCH(P3146,'DCM CARDS LOOKUP - HIDDEN'!$O$4:$O$8890,0),$I3146)</f>
        <v>Sugar Free</v>
      </c>
      <c r="E3146" s="5" t="str">
        <f>INDEX('DCM CARDS LOOKUP - HIDDEN'!$P$4:$AF$8890,MATCH(Q3146,'DCM CARDS LOOKUP - HIDDEN'!$O$4:$O$8890,0),$I3146)</f>
        <v>Non-Drowsy</v>
      </c>
      <c r="F3146" s="5" t="str">
        <f>INDEX('DCM CARDS LOOKUP - HIDDEN'!$P$4:$AF$8890,MATCH(R3146,'DCM CARDS LOOKUP - HIDDEN'!$O$4:$O$8890,0),$I3146)</f>
        <v>Natural Ingredients</v>
      </c>
      <c r="G3146" s="42"/>
      <c r="I3146" s="4">
        <v>4</v>
      </c>
      <c r="N3146">
        <f>K3143*10000+L3143*100+B3141</f>
        <v>110801</v>
      </c>
      <c r="O3146">
        <f>K3143*10000+L3143*100+C3141</f>
        <v>110802</v>
      </c>
      <c r="P3146">
        <f>K3143*10000+L3143*100+D3141</f>
        <v>110803</v>
      </c>
      <c r="Q3146">
        <f>K3143*10000+L3143*100+E3121</f>
        <v>110804</v>
      </c>
      <c r="R3146">
        <f>K3143*10000+L3143*100+F3121</f>
        <v>110805</v>
      </c>
    </row>
    <row r="3147" spans="1:18">
      <c r="A3147" s="10" t="str">
        <f>INDEX(REFERENCE!$B$2:$K$2,1,'EXAMPLE OF CHOICE CARDS'!I3147)</f>
        <v>Doses</v>
      </c>
      <c r="B3147" s="5" t="str">
        <f>INDEX('DCM CARDS LOOKUP - HIDDEN'!$P$4:$AF$8890,MATCH(N3147,'DCM CARDS LOOKUP - HIDDEN'!$O$4:$O$8890,0),$I3147)</f>
        <v>30 Doses</v>
      </c>
      <c r="C3147" s="5" t="str">
        <f>INDEX('DCM CARDS LOOKUP - HIDDEN'!$P$4:$AF$8890,MATCH(O3147,'DCM CARDS LOOKUP - HIDDEN'!$O$4:$O$8890,0),$I3147)</f>
        <v>60 Doses</v>
      </c>
      <c r="D3147" s="5" t="str">
        <f>INDEX('DCM CARDS LOOKUP - HIDDEN'!$P$4:$AF$8890,MATCH(P3147,'DCM CARDS LOOKUP - HIDDEN'!$O$4:$O$8890,0),$I3147)</f>
        <v>90 Doses</v>
      </c>
      <c r="E3147" s="5" t="str">
        <f>INDEX('DCM CARDS LOOKUP - HIDDEN'!$P$4:$AF$8890,MATCH(Q3147,'DCM CARDS LOOKUP - HIDDEN'!$O$4:$O$8890,0),$I3147)</f>
        <v>6 Doses</v>
      </c>
      <c r="F3147" s="5" t="str">
        <f>INDEX('DCM CARDS LOOKUP - HIDDEN'!$P$4:$AF$8890,MATCH(R3147,'DCM CARDS LOOKUP - HIDDEN'!$O$4:$O$8890,0),$I3147)</f>
        <v>12 Doses</v>
      </c>
      <c r="G3147" s="42"/>
      <c r="I3147" s="4">
        <v>5</v>
      </c>
      <c r="N3147">
        <f>K3143*10000+L3143*100+B3141</f>
        <v>110801</v>
      </c>
      <c r="O3147">
        <f>K3143*10000+L3143*100+C3141</f>
        <v>110802</v>
      </c>
      <c r="P3147">
        <f>K3143*10000+L3143*100+D3141</f>
        <v>110803</v>
      </c>
      <c r="Q3147">
        <f>K3143*10000+L3143*100+E3121</f>
        <v>110804</v>
      </c>
      <c r="R3147">
        <f>K3143*10000+L3143*100+F3121</f>
        <v>110805</v>
      </c>
    </row>
    <row r="3148" spans="1:18">
      <c r="A3148" s="10" t="str">
        <f>INDEX(REFERENCE!$B$2:$K$2,1,'EXAMPLE OF CHOICE CARDS'!I3148)</f>
        <v>flavor</v>
      </c>
      <c r="B3148" s="5" t="str">
        <f>INDEX('DCM CARDS LOOKUP - HIDDEN'!$P$4:$AF$8890,MATCH(N3148,'DCM CARDS LOOKUP - HIDDEN'!$O$4:$O$8890,0),$I3148)</f>
        <v>Citrus</v>
      </c>
      <c r="C3148" s="5" t="str">
        <f>INDEX('DCM CARDS LOOKUP - HIDDEN'!$P$4:$AF$8890,MATCH(O3148,'DCM CARDS LOOKUP - HIDDEN'!$O$4:$O$8890,0),$I3148)</f>
        <v>-</v>
      </c>
      <c r="D3148" s="5" t="str">
        <f>INDEX('DCM CARDS LOOKUP - HIDDEN'!$P$4:$AF$8890,MATCH(P3148,'DCM CARDS LOOKUP - HIDDEN'!$O$4:$O$8890,0),$I3148)</f>
        <v>Grape</v>
      </c>
      <c r="E3148" s="5" t="str">
        <f>INDEX('DCM CARDS LOOKUP - HIDDEN'!$P$4:$AF$8890,MATCH(Q3148,'DCM CARDS LOOKUP - HIDDEN'!$O$4:$O$8890,0),$I3148)</f>
        <v>Mixed Berry</v>
      </c>
      <c r="F3148" s="5" t="str">
        <f>INDEX('DCM CARDS LOOKUP - HIDDEN'!$P$4:$AF$8890,MATCH(R3148,'DCM CARDS LOOKUP - HIDDEN'!$O$4:$O$8890,0),$I3148)</f>
        <v>Honey Lemon</v>
      </c>
      <c r="G3148" s="42"/>
      <c r="I3148" s="4">
        <v>6</v>
      </c>
      <c r="N3148">
        <f>K3143*10000+L3143*100+B3141</f>
        <v>110801</v>
      </c>
      <c r="O3148">
        <f>K3143*10000+L3143*100+C3141</f>
        <v>110802</v>
      </c>
      <c r="P3148">
        <f>K3143*10000+L3143*100+D3141</f>
        <v>110803</v>
      </c>
      <c r="Q3148">
        <f>K3143*10000+L3143*100+E3121</f>
        <v>110804</v>
      </c>
      <c r="R3148">
        <f>K3143*10000+L3143*100+F3121</f>
        <v>110805</v>
      </c>
    </row>
    <row r="3149" spans="1:18" ht="15" customHeight="1">
      <c r="A3149" s="10" t="str">
        <f>INDEX(REFERENCE!$B$2:$K$2,1,'EXAMPLE OF CHOICE CARDS'!I3149)</f>
        <v>Price</v>
      </c>
      <c r="B3149" s="29">
        <f>INDEX('DCM CARDS LOOKUP - HIDDEN'!$P$4:$AF$8890,MATCH(N3149,'DCM CARDS LOOKUP - HIDDEN'!$O$4:$O$8890,0),$I3149)</f>
        <v>18</v>
      </c>
      <c r="C3149" s="29">
        <f>INDEX('DCM CARDS LOOKUP - HIDDEN'!$P$4:$AF$8890,MATCH(O3149,'DCM CARDS LOOKUP - HIDDEN'!$O$4:$O$8890,0),$I3149)</f>
        <v>16</v>
      </c>
      <c r="D3149" s="29">
        <f>INDEX('DCM CARDS LOOKUP - HIDDEN'!$P$4:$AF$8890,MATCH(P3149,'DCM CARDS LOOKUP - HIDDEN'!$O$4:$O$8890,0),$I3149)</f>
        <v>25</v>
      </c>
      <c r="E3149" s="29">
        <f>INDEX('DCM CARDS LOOKUP - HIDDEN'!$P$4:$AF$8890,MATCH(Q3149,'DCM CARDS LOOKUP - HIDDEN'!$O$4:$O$8890,0),$I3149)</f>
        <v>7</v>
      </c>
      <c r="F3149" s="29">
        <f>INDEX('DCM CARDS LOOKUP - HIDDEN'!$P$4:$AF$8890,MATCH(R3149,'DCM CARDS LOOKUP - HIDDEN'!$O$4:$O$8890,0),$I3149)</f>
        <v>9</v>
      </c>
      <c r="G3149" s="42"/>
      <c r="I3149" s="4">
        <v>7</v>
      </c>
      <c r="N3149">
        <f>K3143*10000+L3143*100+B3141</f>
        <v>110801</v>
      </c>
      <c r="O3149">
        <f>K3143*10000+L3143*100+C3141</f>
        <v>110802</v>
      </c>
      <c r="P3149">
        <f>K3143*10000+L3143*100+D3141</f>
        <v>110803</v>
      </c>
      <c r="Q3149">
        <f>K3143*10000+L3143*100+E3121</f>
        <v>110804</v>
      </c>
      <c r="R3149">
        <f>K3143*10000+L3143*100+F3121</f>
        <v>110805</v>
      </c>
    </row>
    <row r="3150" spans="1:18" ht="15" hidden="1" customHeight="1">
      <c r="A3150" s="10">
        <f>INDEX(REFERENCE!$B$2:$K$2,1,'EXAMPLE OF CHOICE CARDS'!I3150)</f>
        <v>0</v>
      </c>
      <c r="B3150" s="29">
        <f>INDEX('DCM CARDS LOOKUP - HIDDEN'!$P$4:$AF$8890,MATCH(N3150,'DCM CARDS LOOKUP - HIDDEN'!$O$4:$O$8890,0),$I3150)</f>
        <v>0</v>
      </c>
      <c r="C3150" s="29">
        <f>INDEX('DCM CARDS LOOKUP - HIDDEN'!$P$4:$AF$8890,MATCH(O3150,'DCM CARDS LOOKUP - HIDDEN'!$O$4:$O$8890,0),$I3150)</f>
        <v>0</v>
      </c>
      <c r="D3150" s="29">
        <f>INDEX('DCM CARDS LOOKUP - HIDDEN'!$P$4:$AF$8890,MATCH(P3150,'DCM CARDS LOOKUP - HIDDEN'!$O$4:$O$8890,0),$I3150)</f>
        <v>0</v>
      </c>
      <c r="E3150" s="29">
        <f>INDEX('DCM CARDS LOOKUP - HIDDEN'!$P$4:$AF$8890,MATCH(Q3150,'DCM CARDS LOOKUP - HIDDEN'!$O$4:$O$8890,0),$I3150)</f>
        <v>0</v>
      </c>
      <c r="F3150" s="29">
        <f>INDEX('DCM CARDS LOOKUP - HIDDEN'!$P$4:$AF$8890,MATCH(R3150,'DCM CARDS LOOKUP - HIDDEN'!$O$4:$O$8890,0),$I3150)</f>
        <v>0</v>
      </c>
      <c r="G3150" s="42"/>
      <c r="I3150" s="4">
        <v>8</v>
      </c>
      <c r="N3150">
        <f>K3143*10000+L3143*100+B3141</f>
        <v>110801</v>
      </c>
      <c r="O3150">
        <f>K3143*10000+L3143*100+C3141</f>
        <v>110802</v>
      </c>
      <c r="P3150">
        <f>K3143*10000+L3143*100+D3141</f>
        <v>110803</v>
      </c>
      <c r="Q3150">
        <f>K3143*10000+L3143*100+E3121</f>
        <v>110804</v>
      </c>
      <c r="R3150">
        <f>K3143*10000+L3143*100+F3121</f>
        <v>110805</v>
      </c>
    </row>
    <row r="3151" spans="1:18" ht="15" hidden="1" customHeight="1">
      <c r="A3151" s="10">
        <f>INDEX(REFERENCE!$B$2:$K$2,1,'EXAMPLE OF CHOICE CARDS'!I3151)</f>
        <v>0</v>
      </c>
      <c r="B3151" s="5">
        <f>INDEX('DCM CARDS LOOKUP - HIDDEN'!$P$4:$AF$8890,MATCH(N3151,'DCM CARDS LOOKUP - HIDDEN'!$O$4:$O$8890,0),$I3151)</f>
        <v>0</v>
      </c>
      <c r="C3151" s="5">
        <f>INDEX('DCM CARDS LOOKUP - HIDDEN'!$P$4:$AF$8890,MATCH(O3151,'DCM CARDS LOOKUP - HIDDEN'!$O$4:$O$8890,0),$I3151)</f>
        <v>0</v>
      </c>
      <c r="D3151" s="5">
        <f>INDEX('DCM CARDS LOOKUP - HIDDEN'!$P$4:$AF$8890,MATCH(P3151,'DCM CARDS LOOKUP - HIDDEN'!$O$4:$O$8890,0),$I3151)</f>
        <v>0</v>
      </c>
      <c r="E3151" s="5">
        <f>INDEX('DCM CARDS LOOKUP - HIDDEN'!$P$4:$AF$8890,MATCH(Q3151,'DCM CARDS LOOKUP - HIDDEN'!$O$4:$O$8890,0),$I3151)</f>
        <v>0</v>
      </c>
      <c r="F3151" s="5">
        <f>INDEX('DCM CARDS LOOKUP - HIDDEN'!$P$4:$AF$8890,MATCH(R3151,'DCM CARDS LOOKUP - HIDDEN'!$O$4:$O$8890,0),$I3151)</f>
        <v>0</v>
      </c>
      <c r="G3151" s="42"/>
      <c r="I3151" s="4">
        <v>9</v>
      </c>
      <c r="N3151">
        <f>K3143*10000+L3143*100+B3141</f>
        <v>110801</v>
      </c>
      <c r="O3151">
        <f>K3143*10000+L3143*100+C3141</f>
        <v>110802</v>
      </c>
      <c r="P3151">
        <f>K3143*10000+L3143*100+D3141</f>
        <v>110803</v>
      </c>
      <c r="Q3151">
        <f>K3143*10000+L3143*100+E3121</f>
        <v>110804</v>
      </c>
      <c r="R3151">
        <f>K3143*10000+L3143*100+F3121</f>
        <v>110805</v>
      </c>
    </row>
    <row r="3152" spans="1:18" ht="15" hidden="1" customHeight="1">
      <c r="A3152" s="10">
        <f>INDEX(REFERENCE!$B$2:$K$2,1,'EXAMPLE OF CHOICE CARDS'!I3152)</f>
        <v>0</v>
      </c>
      <c r="B3152" s="5">
        <f>INDEX('DCM CARDS LOOKUP - HIDDEN'!$P$4:$AF$8890,MATCH(N3152,'DCM CARDS LOOKUP - HIDDEN'!$O$4:$O$8890,0),$I3152)</f>
        <v>0</v>
      </c>
      <c r="C3152" s="5">
        <f>INDEX('DCM CARDS LOOKUP - HIDDEN'!$P$4:$AF$8890,MATCH(O3152,'DCM CARDS LOOKUP - HIDDEN'!$O$4:$O$8890,0),$I3152)</f>
        <v>0</v>
      </c>
      <c r="D3152" s="5">
        <f>INDEX('DCM CARDS LOOKUP - HIDDEN'!$P$4:$AF$8890,MATCH(P3152,'DCM CARDS LOOKUP - HIDDEN'!$O$4:$O$8890,0),$I3152)</f>
        <v>0</v>
      </c>
      <c r="E3152" s="5">
        <f>INDEX('DCM CARDS LOOKUP - HIDDEN'!$P$4:$AF$8890,MATCH(Q3152,'DCM CARDS LOOKUP - HIDDEN'!$O$4:$O$8890,0),$I3152)</f>
        <v>0</v>
      </c>
      <c r="F3152" s="5">
        <f>INDEX('DCM CARDS LOOKUP - HIDDEN'!$P$4:$AF$8890,MATCH(R3152,'DCM CARDS LOOKUP - HIDDEN'!$O$4:$O$8890,0),$I3152)</f>
        <v>0</v>
      </c>
      <c r="G3152" s="42"/>
      <c r="I3152" s="4">
        <v>10</v>
      </c>
      <c r="N3152">
        <f>K3143*10000+L3143*100+B3141</f>
        <v>110801</v>
      </c>
      <c r="O3152">
        <f>K3143*10000+L3143*100+C3141</f>
        <v>110802</v>
      </c>
      <c r="P3152">
        <f>K3143*10000+L3143*100+D3141</f>
        <v>110803</v>
      </c>
      <c r="Q3152">
        <f>K3143*10000+L3143*100+E3121</f>
        <v>110804</v>
      </c>
      <c r="R3152">
        <f>K3143*10000+L3143*100+F3121</f>
        <v>110805</v>
      </c>
    </row>
    <row r="3153" spans="1:18" ht="15" hidden="1" customHeight="1">
      <c r="A3153" s="10" t="e">
        <f>INDEX(REFERENCE!$B$2:$K$2,1,'EXAMPLE OF CHOICE CARDS'!I3153)</f>
        <v>#REF!</v>
      </c>
      <c r="B3153" s="5">
        <f>INDEX('DCM CARDS LOOKUP - HIDDEN'!$P$4:$AF$8890,MATCH(N3153,'DCM CARDS LOOKUP - HIDDEN'!$O$4:$O$8890,0),$I3153)</f>
        <v>0</v>
      </c>
      <c r="C3153" s="5">
        <f>INDEX('DCM CARDS LOOKUP - HIDDEN'!$P$4:$AF$8890,MATCH(O3153,'DCM CARDS LOOKUP - HIDDEN'!$O$4:$O$8890,0),$I3153)</f>
        <v>0</v>
      </c>
      <c r="D3153" s="5">
        <f>INDEX('DCM CARDS LOOKUP - HIDDEN'!$P$4:$AF$8890,MATCH(P3153,'DCM CARDS LOOKUP - HIDDEN'!$O$4:$O$8890,0),$I3153)</f>
        <v>0</v>
      </c>
      <c r="E3153" s="24"/>
      <c r="F3153" s="24"/>
      <c r="G3153" s="42"/>
      <c r="I3153" s="4">
        <v>11</v>
      </c>
      <c r="N3153">
        <f>K3143*10000+L3143*100+B3141</f>
        <v>110801</v>
      </c>
      <c r="O3153">
        <f>K3143*10000+L3143*100+C3141</f>
        <v>110802</v>
      </c>
      <c r="P3153">
        <f>K3143*10000+L3143*100+D3141</f>
        <v>110803</v>
      </c>
      <c r="Q3153">
        <f>K3143*10000+L3143*100+E3121</f>
        <v>110804</v>
      </c>
      <c r="R3153">
        <f>K3143*10000+L3143*100+F3121</f>
        <v>110805</v>
      </c>
    </row>
    <row r="3154" spans="1:18" ht="15" hidden="1" customHeight="1">
      <c r="A3154" s="10" t="e">
        <f>INDEX(REFERENCE!$B$2:$K$2,1,'EXAMPLE OF CHOICE CARDS'!I3154)</f>
        <v>#REF!</v>
      </c>
      <c r="B3154" s="5">
        <f>INDEX('DCM CARDS LOOKUP - HIDDEN'!$P$4:$AF$8890,MATCH(N3154,'DCM CARDS LOOKUP - HIDDEN'!$O$4:$O$8890,0),$I3154)</f>
        <v>0</v>
      </c>
      <c r="C3154" s="5">
        <f>INDEX('DCM CARDS LOOKUP - HIDDEN'!$P$4:$AF$8890,MATCH(O3154,'DCM CARDS LOOKUP - HIDDEN'!$O$4:$O$8890,0),$I3154)</f>
        <v>0</v>
      </c>
      <c r="D3154" s="5">
        <f>INDEX('DCM CARDS LOOKUP - HIDDEN'!$P$4:$AF$8890,MATCH(P3154,'DCM CARDS LOOKUP - HIDDEN'!$O$4:$O$8890,0),$I3154)</f>
        <v>0</v>
      </c>
      <c r="E3154" s="24"/>
      <c r="F3154" s="24"/>
      <c r="G3154" s="42"/>
      <c r="I3154" s="4">
        <v>12</v>
      </c>
      <c r="N3154">
        <f>K3143*10000+L3143*100+B3141</f>
        <v>110801</v>
      </c>
      <c r="O3154">
        <f>K3143*10000+L3143*100+C3141</f>
        <v>110802</v>
      </c>
      <c r="P3154">
        <f>K3143*10000+L3143*100+D3141</f>
        <v>110803</v>
      </c>
      <c r="Q3154">
        <f>K3143*10000+L3143*100+E3121</f>
        <v>110804</v>
      </c>
      <c r="R3154">
        <f>K3143*10000+L3143*100+F3121</f>
        <v>110805</v>
      </c>
    </row>
    <row r="3155" spans="1:18" ht="15" hidden="1" customHeight="1">
      <c r="A3155" s="10" t="e">
        <f>INDEX(REFERENCE!$B$2:$K$2,1,'EXAMPLE OF CHOICE CARDS'!I3155)</f>
        <v>#REF!</v>
      </c>
      <c r="B3155" s="5">
        <f>INDEX('DCM CARDS LOOKUP - HIDDEN'!$P$4:$AF$8890,MATCH(N3155,'DCM CARDS LOOKUP - HIDDEN'!$O$4:$O$8890,0),$I3155)</f>
        <v>0</v>
      </c>
      <c r="C3155" s="5">
        <f>INDEX('DCM CARDS LOOKUP - HIDDEN'!$P$4:$AF$8890,MATCH(O3155,'DCM CARDS LOOKUP - HIDDEN'!$O$4:$O$8890,0),$I3155)</f>
        <v>0</v>
      </c>
      <c r="D3155" s="5">
        <f>INDEX('DCM CARDS LOOKUP - HIDDEN'!$P$4:$AF$8890,MATCH(P3155,'DCM CARDS LOOKUP - HIDDEN'!$O$4:$O$8890,0),$I3155)</f>
        <v>0</v>
      </c>
      <c r="E3155" s="24"/>
      <c r="F3155" s="24"/>
      <c r="G3155" s="42"/>
      <c r="I3155" s="4">
        <v>13</v>
      </c>
      <c r="N3155">
        <f>K3143*10000+L3143*100+B3141</f>
        <v>110801</v>
      </c>
      <c r="O3155">
        <f>K3143*10000+L3143*100+C3141</f>
        <v>110802</v>
      </c>
      <c r="P3155">
        <f>K3143*10000+L3143*100+D3141</f>
        <v>110803</v>
      </c>
      <c r="Q3155">
        <f>K3143*10000+L3143*100+E3121</f>
        <v>110804</v>
      </c>
      <c r="R3155">
        <f>K3143*10000+L3143*100+F3121</f>
        <v>110805</v>
      </c>
    </row>
    <row r="3156" spans="1:18" ht="15" hidden="1" customHeight="1">
      <c r="A3156" s="10" t="e">
        <f>INDEX(REFERENCE!$B$2:$K$2,1,'EXAMPLE OF CHOICE CARDS'!I3156)</f>
        <v>#REF!</v>
      </c>
      <c r="B3156" s="5">
        <f>INDEX('DCM CARDS LOOKUP - HIDDEN'!$P$4:$AF$8890,MATCH(N3156,'DCM CARDS LOOKUP - HIDDEN'!$O$4:$O$8890,0),$I3156)</f>
        <v>0</v>
      </c>
      <c r="C3156" s="5">
        <f>INDEX('DCM CARDS LOOKUP - HIDDEN'!$P$4:$AF$8890,MATCH(O3156,'DCM CARDS LOOKUP - HIDDEN'!$O$4:$O$8890,0),$I3156)</f>
        <v>0</v>
      </c>
      <c r="D3156" s="5">
        <f>INDEX('DCM CARDS LOOKUP - HIDDEN'!$P$4:$AF$8890,MATCH(P3156,'DCM CARDS LOOKUP - HIDDEN'!$O$4:$O$8890,0),$I3156)</f>
        <v>0</v>
      </c>
      <c r="E3156" s="24"/>
      <c r="F3156" s="24"/>
      <c r="G3156" s="43"/>
      <c r="I3156" s="4">
        <v>14</v>
      </c>
      <c r="N3156">
        <f>K3143*10000+L3143*100+B3141</f>
        <v>110801</v>
      </c>
      <c r="O3156">
        <f>K3143*10000+L3143*100+C3141</f>
        <v>110802</v>
      </c>
      <c r="P3156">
        <f>K3143*10000+L3143*100+D3141</f>
        <v>110803</v>
      </c>
      <c r="Q3156">
        <f>K3143*10000+L3143*100+E3121</f>
        <v>110804</v>
      </c>
      <c r="R3156">
        <f>K3143*10000+L3143*100+F3121</f>
        <v>110805</v>
      </c>
    </row>
    <row r="3157" spans="1:18">
      <c r="A3157" s="2"/>
      <c r="B3157" s="5"/>
      <c r="C3157" s="5"/>
      <c r="D3157" s="5"/>
      <c r="E3157" s="5"/>
      <c r="F3157" s="5"/>
      <c r="G3157" s="5"/>
      <c r="I3157" s="13"/>
    </row>
    <row r="3158" spans="1:18">
      <c r="A3158" s="6"/>
      <c r="B3158" s="7">
        <v>1</v>
      </c>
      <c r="C3158" s="7">
        <v>2</v>
      </c>
      <c r="D3158" s="7">
        <v>3</v>
      </c>
      <c r="E3158" s="7">
        <v>4</v>
      </c>
      <c r="F3158" s="7">
        <v>5</v>
      </c>
      <c r="G3158" s="7">
        <v>9</v>
      </c>
      <c r="I3158" s="13"/>
    </row>
    <row r="3161" spans="1:18">
      <c r="A3161" s="1" t="str">
        <f>"Version "&amp;K3163&amp;"; Task"&amp;L3163</f>
        <v>Version 11; Task9</v>
      </c>
      <c r="B3161" s="4">
        <v>1</v>
      </c>
      <c r="C3161" s="4">
        <v>2</v>
      </c>
      <c r="D3161" s="4">
        <v>3</v>
      </c>
      <c r="E3161" s="4">
        <f>E3141</f>
        <v>4</v>
      </c>
      <c r="F3161" s="4">
        <f>F3141</f>
        <v>5</v>
      </c>
      <c r="I3161" s="13"/>
    </row>
    <row r="3162" spans="1:18" ht="15" customHeight="1">
      <c r="A3162" s="11" t="s">
        <v>8</v>
      </c>
      <c r="B3162" s="12" t="s">
        <v>9</v>
      </c>
      <c r="C3162" s="12" t="s">
        <v>10</v>
      </c>
      <c r="D3162" s="12" t="s">
        <v>11</v>
      </c>
      <c r="E3162" s="23" t="s">
        <v>20</v>
      </c>
      <c r="F3162" s="23" t="s">
        <v>21</v>
      </c>
      <c r="G3162" s="41" t="s">
        <v>15</v>
      </c>
      <c r="I3162" s="13"/>
      <c r="K3162" t="s">
        <v>12</v>
      </c>
      <c r="L3162" t="s">
        <v>1</v>
      </c>
    </row>
    <row r="3163" spans="1:18">
      <c r="A3163" s="10" t="str">
        <f>INDEX(REFERENCE!$B$2:$K$2,1,'EXAMPLE OF CHOICE CARDS'!I3163)</f>
        <v>Brand</v>
      </c>
      <c r="B3163" s="5" t="str">
        <f>INDEX('DCM CARDS LOOKUP - HIDDEN'!$P$4:$AF$8890,MATCH(N3163,'DCM CARDS LOOKUP - HIDDEN'!$O$4:$O$8890,0),$I3163)</f>
        <v>Nyquil</v>
      </c>
      <c r="C3163" s="5" t="str">
        <f>INDEX('DCM CARDS LOOKUP - HIDDEN'!$P$4:$AF$8890,MATCH(O3163,'DCM CARDS LOOKUP - HIDDEN'!$O$4:$O$8890,0),$I3163)</f>
        <v>Other Brand</v>
      </c>
      <c r="D3163" s="5" t="str">
        <f>INDEX('DCM CARDS LOOKUP - HIDDEN'!$P$4:$AF$8890,MATCH(P3163,'DCM CARDS LOOKUP - HIDDEN'!$O$4:$O$8890,0),$I3163)</f>
        <v>UP &amp; UP</v>
      </c>
      <c r="E3163" s="5" t="str">
        <f>INDEX('DCM CARDS LOOKUP - HIDDEN'!$P$4:$AF$8890,MATCH(Q3163,'DCM CARDS LOOKUP - HIDDEN'!$O$4:$O$8890,0),$I3163)</f>
        <v>CVS</v>
      </c>
      <c r="F3163" s="5" t="str">
        <f>INDEX('DCM CARDS LOOKUP - HIDDEN'!$P$4:$AF$8890,MATCH(R3163,'DCM CARDS LOOKUP - HIDDEN'!$O$4:$O$8890,0),$I3163)</f>
        <v>Theraflu</v>
      </c>
      <c r="G3163" s="42"/>
      <c r="I3163" s="4">
        <v>1</v>
      </c>
      <c r="K3163">
        <f>IF(L3143=15,K3143+1,K3143)</f>
        <v>11</v>
      </c>
      <c r="L3163">
        <f>IF(L3143&lt;15,L3143+1,1)</f>
        <v>9</v>
      </c>
      <c r="N3163">
        <f>K3163*10000+L3163*100+B3161</f>
        <v>110901</v>
      </c>
      <c r="O3163">
        <f>K3163*10000+L3163*100+C3161</f>
        <v>110902</v>
      </c>
      <c r="P3163">
        <f>K3163*10000+L3163*100+D3161</f>
        <v>110903</v>
      </c>
      <c r="Q3163">
        <f>K3163*10000+L3163*100+E3141</f>
        <v>110904</v>
      </c>
      <c r="R3163">
        <f>K3163*10000+L3163*100+F3141</f>
        <v>110905</v>
      </c>
    </row>
    <row r="3164" spans="1:18">
      <c r="A3164" s="10" t="str">
        <f>INDEX(REFERENCE!$B$2:$K$2,1,'EXAMPLE OF CHOICE CARDS'!I3164)</f>
        <v>Format</v>
      </c>
      <c r="B3164" s="5" t="str">
        <f>INDEX('DCM CARDS LOOKUP - HIDDEN'!$P$4:$AF$8890,MATCH(N3164,'DCM CARDS LOOKUP - HIDDEN'!$O$4:$O$8890,0),$I3164)</f>
        <v>Nasal Spray</v>
      </c>
      <c r="C3164" s="5" t="str">
        <f>INDEX('DCM CARDS LOOKUP - HIDDEN'!$P$4:$AF$8890,MATCH(O3164,'DCM CARDS LOOKUP - HIDDEN'!$O$4:$O$8890,0),$I3164)</f>
        <v>Gummies</v>
      </c>
      <c r="D3164" s="5" t="str">
        <f>INDEX('DCM CARDS LOOKUP - HIDDEN'!$P$4:$AF$8890,MATCH(P3164,'DCM CARDS LOOKUP - HIDDEN'!$O$4:$O$8890,0),$I3164)</f>
        <v>Powder packet</v>
      </c>
      <c r="E3164" s="5" t="str">
        <f>INDEX('DCM CARDS LOOKUP - HIDDEN'!$P$4:$AF$8890,MATCH(Q3164,'DCM CARDS LOOKUP - HIDDEN'!$O$4:$O$8890,0),$I3164)</f>
        <v>Syrup/liquid</v>
      </c>
      <c r="F3164" s="5" t="str">
        <f>INDEX('DCM CARDS LOOKUP - HIDDEN'!$P$4:$AF$8890,MATCH(R3164,'DCM CARDS LOOKUP - HIDDEN'!$O$4:$O$8890,0),$I3164)</f>
        <v>Hot liquid powder packet</v>
      </c>
      <c r="G3164" s="42"/>
      <c r="I3164" s="4">
        <v>2</v>
      </c>
      <c r="N3164">
        <f>K3163*10000+L3163*100+B3161</f>
        <v>110901</v>
      </c>
      <c r="O3164">
        <f>K3163*10000+L3163*100+C3161</f>
        <v>110902</v>
      </c>
      <c r="P3164">
        <f>K3163*10000+L3163*100+D3161</f>
        <v>110903</v>
      </c>
      <c r="Q3164">
        <f>K3163*10000+L3163*100+E3141</f>
        <v>110904</v>
      </c>
      <c r="R3164">
        <f>K3163*10000+L3163*100+F3141</f>
        <v>110905</v>
      </c>
    </row>
    <row r="3165" spans="1:18">
      <c r="A3165" s="10" t="str">
        <f>INDEX(REFERENCE!$B$2:$K$2,1,'EXAMPLE OF CHOICE CARDS'!I3165)</f>
        <v>Symptoms</v>
      </c>
      <c r="B3165" s="5" t="str">
        <f>INDEX('DCM CARDS LOOKUP - HIDDEN'!$P$4:$AF$8890,MATCH(N3165,'DCM CARDS LOOKUP - HIDDEN'!$O$4:$O$8890,0),$I3165)</f>
        <v>Runny nose relief</v>
      </c>
      <c r="C3165" s="5" t="str">
        <f>INDEX('DCM CARDS LOOKUP - HIDDEN'!$P$4:$AF$8890,MATCH(O3165,'DCM CARDS LOOKUP - HIDDEN'!$O$4:$O$8890,0),$I3165)</f>
        <v>Body Aches/Pain relief</v>
      </c>
      <c r="D3165" s="5" t="str">
        <f>INDEX('DCM CARDS LOOKUP - HIDDEN'!$P$4:$AF$8890,MATCH(P3165,'DCM CARDS LOOKUP - HIDDEN'!$O$4:$O$8890,0),$I3165)</f>
        <v>Head Pain Relief</v>
      </c>
      <c r="E3165" s="5" t="str">
        <f>INDEX('DCM CARDS LOOKUP - HIDDEN'!$P$4:$AF$8890,MATCH(Q3165,'DCM CARDS LOOKUP - HIDDEN'!$O$4:$O$8890,0),$I3165)</f>
        <v>Nasal Congestion relief</v>
      </c>
      <c r="F3165" s="5" t="str">
        <f>INDEX('DCM CARDS LOOKUP - HIDDEN'!$P$4:$AF$8890,MATCH(R3165,'DCM CARDS LOOKUP - HIDDEN'!$O$4:$O$8890,0),$I3165)</f>
        <v>Head cold relief</v>
      </c>
      <c r="G3165" s="42"/>
      <c r="I3165" s="4">
        <v>3</v>
      </c>
      <c r="N3165">
        <f>K3163*10000+L3163*100+B3161</f>
        <v>110901</v>
      </c>
      <c r="O3165">
        <f>K3163*10000+L3163*100+C3161</f>
        <v>110902</v>
      </c>
      <c r="P3165">
        <f>K3163*10000+L3163*100+D3161</f>
        <v>110903</v>
      </c>
      <c r="Q3165">
        <f>K3163*10000+L3163*100+E3141</f>
        <v>110904</v>
      </c>
      <c r="R3165">
        <f>K3163*10000+L3163*100+F3141</f>
        <v>110905</v>
      </c>
    </row>
    <row r="3166" spans="1:18">
      <c r="A3166" s="10" t="str">
        <f>INDEX(REFERENCE!$B$2:$K$2,1,'EXAMPLE OF CHOICE CARDS'!I3166)</f>
        <v>Benefit</v>
      </c>
      <c r="B3166" s="5" t="str">
        <f>INDEX('DCM CARDS LOOKUP - HIDDEN'!$P$4:$AF$8890,MATCH(N3166,'DCM CARDS LOOKUP - HIDDEN'!$O$4:$O$8890,0),$I3166)</f>
        <v>Loosens mucus</v>
      </c>
      <c r="C3166" s="5" t="str">
        <f>INDEX('DCM CARDS LOOKUP - HIDDEN'!$P$4:$AF$8890,MATCH(O3166,'DCM CARDS LOOKUP - HIDDEN'!$O$4:$O$8890,0),$I3166)</f>
        <v>For Daytime Use/Anytime Use</v>
      </c>
      <c r="D3166" s="5" t="str">
        <f>INDEX('DCM CARDS LOOKUP - HIDDEN'!$P$4:$AF$8890,MATCH(P3166,'DCM CARDS LOOKUP - HIDDEN'!$O$4:$O$8890,0),$I3166)</f>
        <v>Maximum Strength</v>
      </c>
      <c r="E3166" s="5" t="str">
        <f>INDEX('DCM CARDS LOOKUP - HIDDEN'!$P$4:$AF$8890,MATCH(Q3166,'DCM CARDS LOOKUP - HIDDEN'!$O$4:$O$8890,0),$I3166)</f>
        <v>Drug free</v>
      </c>
      <c r="F3166" s="5" t="str">
        <f>INDEX('DCM CARDS LOOKUP - HIDDEN'!$P$4:$AF$8890,MATCH(R3166,'DCM CARDS LOOKUP - HIDDEN'!$O$4:$O$8890,0),$I3166)</f>
        <v>For Nighttime Use</v>
      </c>
      <c r="G3166" s="42"/>
      <c r="I3166" s="4">
        <v>4</v>
      </c>
      <c r="N3166">
        <f>K3163*10000+L3163*100+B3161</f>
        <v>110901</v>
      </c>
      <c r="O3166">
        <f>K3163*10000+L3163*100+C3161</f>
        <v>110902</v>
      </c>
      <c r="P3166">
        <f>K3163*10000+L3163*100+D3161</f>
        <v>110903</v>
      </c>
      <c r="Q3166">
        <f>K3163*10000+L3163*100+E3141</f>
        <v>110904</v>
      </c>
      <c r="R3166">
        <f>K3163*10000+L3163*100+F3141</f>
        <v>110905</v>
      </c>
    </row>
    <row r="3167" spans="1:18">
      <c r="A3167" s="10" t="str">
        <f>INDEX(REFERENCE!$B$2:$K$2,1,'EXAMPLE OF CHOICE CARDS'!I3167)</f>
        <v>Doses</v>
      </c>
      <c r="B3167" s="5" t="str">
        <f>INDEX('DCM CARDS LOOKUP - HIDDEN'!$P$4:$AF$8890,MATCH(N3167,'DCM CARDS LOOKUP - HIDDEN'!$O$4:$O$8890,0),$I3167)</f>
        <v>30 Doses</v>
      </c>
      <c r="C3167" s="5" t="str">
        <f>INDEX('DCM CARDS LOOKUP - HIDDEN'!$P$4:$AF$8890,MATCH(O3167,'DCM CARDS LOOKUP - HIDDEN'!$O$4:$O$8890,0),$I3167)</f>
        <v>30 Doses</v>
      </c>
      <c r="D3167" s="5" t="str">
        <f>INDEX('DCM CARDS LOOKUP - HIDDEN'!$P$4:$AF$8890,MATCH(P3167,'DCM CARDS LOOKUP - HIDDEN'!$O$4:$O$8890,0),$I3167)</f>
        <v>60 Doses</v>
      </c>
      <c r="E3167" s="5" t="str">
        <f>INDEX('DCM CARDS LOOKUP - HIDDEN'!$P$4:$AF$8890,MATCH(Q3167,'DCM CARDS LOOKUP - HIDDEN'!$O$4:$O$8890,0),$I3167)</f>
        <v>12 Doses</v>
      </c>
      <c r="F3167" s="5" t="str">
        <f>INDEX('DCM CARDS LOOKUP - HIDDEN'!$P$4:$AF$8890,MATCH(R3167,'DCM CARDS LOOKUP - HIDDEN'!$O$4:$O$8890,0),$I3167)</f>
        <v>90 Doses</v>
      </c>
      <c r="G3167" s="42"/>
      <c r="I3167" s="4">
        <v>5</v>
      </c>
      <c r="N3167">
        <f>K3163*10000+L3163*100+B3161</f>
        <v>110901</v>
      </c>
      <c r="O3167">
        <f>K3163*10000+L3163*100+C3161</f>
        <v>110902</v>
      </c>
      <c r="P3167">
        <f>K3163*10000+L3163*100+D3161</f>
        <v>110903</v>
      </c>
      <c r="Q3167">
        <f>K3163*10000+L3163*100+E3141</f>
        <v>110904</v>
      </c>
      <c r="R3167">
        <f>K3163*10000+L3163*100+F3141</f>
        <v>110905</v>
      </c>
    </row>
    <row r="3168" spans="1:18">
      <c r="A3168" s="10" t="str">
        <f>INDEX(REFERENCE!$B$2:$K$2,1,'EXAMPLE OF CHOICE CARDS'!I3168)</f>
        <v>flavor</v>
      </c>
      <c r="B3168" s="5" t="str">
        <f>INDEX('DCM CARDS LOOKUP - HIDDEN'!$P$4:$AF$8890,MATCH(N3168,'DCM CARDS LOOKUP - HIDDEN'!$O$4:$O$8890,0),$I3168)</f>
        <v>-</v>
      </c>
      <c r="C3168" s="5" t="str">
        <f>INDEX('DCM CARDS LOOKUP - HIDDEN'!$P$4:$AF$8890,MATCH(O3168,'DCM CARDS LOOKUP - HIDDEN'!$O$4:$O$8890,0),$I3168)</f>
        <v>Honey Lemon</v>
      </c>
      <c r="D3168" s="5" t="str">
        <f>INDEX('DCM CARDS LOOKUP - HIDDEN'!$P$4:$AF$8890,MATCH(P3168,'DCM CARDS LOOKUP - HIDDEN'!$O$4:$O$8890,0),$I3168)</f>
        <v>Mixed Berry</v>
      </c>
      <c r="E3168" s="5" t="str">
        <f>INDEX('DCM CARDS LOOKUP - HIDDEN'!$P$4:$AF$8890,MATCH(Q3168,'DCM CARDS LOOKUP - HIDDEN'!$O$4:$O$8890,0),$I3168)</f>
        <v>Orange</v>
      </c>
      <c r="F3168" s="5" t="str">
        <f>INDEX('DCM CARDS LOOKUP - HIDDEN'!$P$4:$AF$8890,MATCH(R3168,'DCM CARDS LOOKUP - HIDDEN'!$O$4:$O$8890,0),$I3168)</f>
        <v>Grape</v>
      </c>
      <c r="G3168" s="42"/>
      <c r="I3168" s="4">
        <v>6</v>
      </c>
      <c r="N3168">
        <f>K3163*10000+L3163*100+B3161</f>
        <v>110901</v>
      </c>
      <c r="O3168">
        <f>K3163*10000+L3163*100+C3161</f>
        <v>110902</v>
      </c>
      <c r="P3168">
        <f>K3163*10000+L3163*100+D3161</f>
        <v>110903</v>
      </c>
      <c r="Q3168">
        <f>K3163*10000+L3163*100+E3141</f>
        <v>110904</v>
      </c>
      <c r="R3168">
        <f>K3163*10000+L3163*100+F3141</f>
        <v>110905</v>
      </c>
    </row>
    <row r="3169" spans="1:18" ht="15" customHeight="1">
      <c r="A3169" s="10" t="str">
        <f>INDEX(REFERENCE!$B$2:$K$2,1,'EXAMPLE OF CHOICE CARDS'!I3169)</f>
        <v>Price</v>
      </c>
      <c r="B3169" s="29">
        <f>INDEX('DCM CARDS LOOKUP - HIDDEN'!$P$4:$AF$8890,MATCH(N3169,'DCM CARDS LOOKUP - HIDDEN'!$O$4:$O$8890,0),$I3169)</f>
        <v>10</v>
      </c>
      <c r="C3169" s="29">
        <f>INDEX('DCM CARDS LOOKUP - HIDDEN'!$P$4:$AF$8890,MATCH(O3169,'DCM CARDS LOOKUP - HIDDEN'!$O$4:$O$8890,0),$I3169)</f>
        <v>20</v>
      </c>
      <c r="D3169" s="29">
        <f>INDEX('DCM CARDS LOOKUP - HIDDEN'!$P$4:$AF$8890,MATCH(P3169,'DCM CARDS LOOKUP - HIDDEN'!$O$4:$O$8890,0),$I3169)</f>
        <v>20</v>
      </c>
      <c r="E3169" s="29">
        <f>INDEX('DCM CARDS LOOKUP - HIDDEN'!$P$4:$AF$8890,MATCH(Q3169,'DCM CARDS LOOKUP - HIDDEN'!$O$4:$O$8890,0),$I3169)</f>
        <v>14</v>
      </c>
      <c r="F3169" s="29">
        <f>INDEX('DCM CARDS LOOKUP - HIDDEN'!$P$4:$AF$8890,MATCH(R3169,'DCM CARDS LOOKUP - HIDDEN'!$O$4:$O$8890,0),$I3169)</f>
        <v>24</v>
      </c>
      <c r="G3169" s="42"/>
      <c r="I3169" s="4">
        <v>7</v>
      </c>
      <c r="N3169">
        <f>K3163*10000+L3163*100+B3161</f>
        <v>110901</v>
      </c>
      <c r="O3169">
        <f>K3163*10000+L3163*100+C3161</f>
        <v>110902</v>
      </c>
      <c r="P3169">
        <f>K3163*10000+L3163*100+D3161</f>
        <v>110903</v>
      </c>
      <c r="Q3169">
        <f>K3163*10000+L3163*100+E3141</f>
        <v>110904</v>
      </c>
      <c r="R3169">
        <f>K3163*10000+L3163*100+F3141</f>
        <v>110905</v>
      </c>
    </row>
    <row r="3170" spans="1:18" ht="15" hidden="1" customHeight="1">
      <c r="A3170" s="10">
        <f>INDEX(REFERENCE!$B$2:$K$2,1,'EXAMPLE OF CHOICE CARDS'!I3170)</f>
        <v>0</v>
      </c>
      <c r="B3170" s="29">
        <f>INDEX('DCM CARDS LOOKUP - HIDDEN'!$P$4:$AF$8890,MATCH(N3170,'DCM CARDS LOOKUP - HIDDEN'!$O$4:$O$8890,0),$I3170)</f>
        <v>0</v>
      </c>
      <c r="C3170" s="29">
        <f>INDEX('DCM CARDS LOOKUP - HIDDEN'!$P$4:$AF$8890,MATCH(O3170,'DCM CARDS LOOKUP - HIDDEN'!$O$4:$O$8890,0),$I3170)</f>
        <v>0</v>
      </c>
      <c r="D3170" s="29">
        <f>INDEX('DCM CARDS LOOKUP - HIDDEN'!$P$4:$AF$8890,MATCH(P3170,'DCM CARDS LOOKUP - HIDDEN'!$O$4:$O$8890,0),$I3170)</f>
        <v>0</v>
      </c>
      <c r="E3170" s="29">
        <f>INDEX('DCM CARDS LOOKUP - HIDDEN'!$P$4:$AF$8890,MATCH(Q3170,'DCM CARDS LOOKUP - HIDDEN'!$O$4:$O$8890,0),$I3170)</f>
        <v>0</v>
      </c>
      <c r="F3170" s="29">
        <f>INDEX('DCM CARDS LOOKUP - HIDDEN'!$P$4:$AF$8890,MATCH(R3170,'DCM CARDS LOOKUP - HIDDEN'!$O$4:$O$8890,0),$I3170)</f>
        <v>0</v>
      </c>
      <c r="G3170" s="42"/>
      <c r="I3170" s="4">
        <v>8</v>
      </c>
      <c r="N3170">
        <f>K3163*10000+L3163*100+B3161</f>
        <v>110901</v>
      </c>
      <c r="O3170">
        <f>K3163*10000+L3163*100+C3161</f>
        <v>110902</v>
      </c>
      <c r="P3170">
        <f>K3163*10000+L3163*100+D3161</f>
        <v>110903</v>
      </c>
      <c r="Q3170">
        <f>K3163*10000+L3163*100+E3141</f>
        <v>110904</v>
      </c>
      <c r="R3170">
        <f>K3163*10000+L3163*100+F3141</f>
        <v>110905</v>
      </c>
    </row>
    <row r="3171" spans="1:18" ht="15" hidden="1" customHeight="1">
      <c r="A3171" s="10">
        <f>INDEX(REFERENCE!$B$2:$K$2,1,'EXAMPLE OF CHOICE CARDS'!I3171)</f>
        <v>0</v>
      </c>
      <c r="B3171" s="5">
        <f>INDEX('DCM CARDS LOOKUP - HIDDEN'!$P$4:$AF$8890,MATCH(N3171,'DCM CARDS LOOKUP - HIDDEN'!$O$4:$O$8890,0),$I3171)</f>
        <v>0</v>
      </c>
      <c r="C3171" s="5">
        <f>INDEX('DCM CARDS LOOKUP - HIDDEN'!$P$4:$AF$8890,MATCH(O3171,'DCM CARDS LOOKUP - HIDDEN'!$O$4:$O$8890,0),$I3171)</f>
        <v>0</v>
      </c>
      <c r="D3171" s="5">
        <f>INDEX('DCM CARDS LOOKUP - HIDDEN'!$P$4:$AF$8890,MATCH(P3171,'DCM CARDS LOOKUP - HIDDEN'!$O$4:$O$8890,0),$I3171)</f>
        <v>0</v>
      </c>
      <c r="E3171" s="5">
        <f>INDEX('DCM CARDS LOOKUP - HIDDEN'!$P$4:$AF$8890,MATCH(Q3171,'DCM CARDS LOOKUP - HIDDEN'!$O$4:$O$8890,0),$I3171)</f>
        <v>0</v>
      </c>
      <c r="F3171" s="5">
        <f>INDEX('DCM CARDS LOOKUP - HIDDEN'!$P$4:$AF$8890,MATCH(R3171,'DCM CARDS LOOKUP - HIDDEN'!$O$4:$O$8890,0),$I3171)</f>
        <v>0</v>
      </c>
      <c r="G3171" s="42"/>
      <c r="I3171" s="4">
        <v>9</v>
      </c>
      <c r="N3171">
        <f>K3163*10000+L3163*100+B3161</f>
        <v>110901</v>
      </c>
      <c r="O3171">
        <f>K3163*10000+L3163*100+C3161</f>
        <v>110902</v>
      </c>
      <c r="P3171">
        <f>K3163*10000+L3163*100+D3161</f>
        <v>110903</v>
      </c>
      <c r="Q3171">
        <f>K3163*10000+L3163*100+E3141</f>
        <v>110904</v>
      </c>
      <c r="R3171">
        <f>K3163*10000+L3163*100+F3141</f>
        <v>110905</v>
      </c>
    </row>
    <row r="3172" spans="1:18" ht="15" hidden="1" customHeight="1">
      <c r="A3172" s="10">
        <f>INDEX(REFERENCE!$B$2:$K$2,1,'EXAMPLE OF CHOICE CARDS'!I3172)</f>
        <v>0</v>
      </c>
      <c r="B3172" s="5">
        <f>INDEX('DCM CARDS LOOKUP - HIDDEN'!$P$4:$AF$8890,MATCH(N3172,'DCM CARDS LOOKUP - HIDDEN'!$O$4:$O$8890,0),$I3172)</f>
        <v>0</v>
      </c>
      <c r="C3172" s="5">
        <f>INDEX('DCM CARDS LOOKUP - HIDDEN'!$P$4:$AF$8890,MATCH(O3172,'DCM CARDS LOOKUP - HIDDEN'!$O$4:$O$8890,0),$I3172)</f>
        <v>0</v>
      </c>
      <c r="D3172" s="5">
        <f>INDEX('DCM CARDS LOOKUP - HIDDEN'!$P$4:$AF$8890,MATCH(P3172,'DCM CARDS LOOKUP - HIDDEN'!$O$4:$O$8890,0),$I3172)</f>
        <v>0</v>
      </c>
      <c r="E3172" s="5">
        <f>INDEX('DCM CARDS LOOKUP - HIDDEN'!$P$4:$AF$8890,MATCH(Q3172,'DCM CARDS LOOKUP - HIDDEN'!$O$4:$O$8890,0),$I3172)</f>
        <v>0</v>
      </c>
      <c r="F3172" s="5">
        <f>INDEX('DCM CARDS LOOKUP - HIDDEN'!$P$4:$AF$8890,MATCH(R3172,'DCM CARDS LOOKUP - HIDDEN'!$O$4:$O$8890,0),$I3172)</f>
        <v>0</v>
      </c>
      <c r="G3172" s="42"/>
      <c r="I3172" s="4">
        <v>10</v>
      </c>
      <c r="N3172">
        <f>K3163*10000+L3163*100+B3161</f>
        <v>110901</v>
      </c>
      <c r="O3172">
        <f>K3163*10000+L3163*100+C3161</f>
        <v>110902</v>
      </c>
      <c r="P3172">
        <f>K3163*10000+L3163*100+D3161</f>
        <v>110903</v>
      </c>
      <c r="Q3172">
        <f>K3163*10000+L3163*100+E3141</f>
        <v>110904</v>
      </c>
      <c r="R3172">
        <f>K3163*10000+L3163*100+F3141</f>
        <v>110905</v>
      </c>
    </row>
    <row r="3173" spans="1:18" ht="15" hidden="1" customHeight="1">
      <c r="A3173" s="10" t="e">
        <f>INDEX(REFERENCE!$B$2:$K$2,1,'EXAMPLE OF CHOICE CARDS'!I3173)</f>
        <v>#REF!</v>
      </c>
      <c r="B3173" s="5">
        <f>INDEX('DCM CARDS LOOKUP - HIDDEN'!$P$4:$AF$8890,MATCH(N3173,'DCM CARDS LOOKUP - HIDDEN'!$O$4:$O$8890,0),$I3173)</f>
        <v>0</v>
      </c>
      <c r="C3173" s="5">
        <f>INDEX('DCM CARDS LOOKUP - HIDDEN'!$P$4:$AF$8890,MATCH(O3173,'DCM CARDS LOOKUP - HIDDEN'!$O$4:$O$8890,0),$I3173)</f>
        <v>0</v>
      </c>
      <c r="D3173" s="5">
        <f>INDEX('DCM CARDS LOOKUP - HIDDEN'!$P$4:$AF$8890,MATCH(P3173,'DCM CARDS LOOKUP - HIDDEN'!$O$4:$O$8890,0),$I3173)</f>
        <v>0</v>
      </c>
      <c r="E3173" s="24"/>
      <c r="F3173" s="24"/>
      <c r="G3173" s="42"/>
      <c r="I3173" s="4">
        <v>11</v>
      </c>
      <c r="N3173">
        <f>K3163*10000+L3163*100+B3161</f>
        <v>110901</v>
      </c>
      <c r="O3173">
        <f>K3163*10000+L3163*100+C3161</f>
        <v>110902</v>
      </c>
      <c r="P3173">
        <f>K3163*10000+L3163*100+D3161</f>
        <v>110903</v>
      </c>
      <c r="Q3173">
        <f>K3163*10000+L3163*100+E3141</f>
        <v>110904</v>
      </c>
      <c r="R3173">
        <f>K3163*10000+L3163*100+F3141</f>
        <v>110905</v>
      </c>
    </row>
    <row r="3174" spans="1:18" ht="15" hidden="1" customHeight="1">
      <c r="A3174" s="10" t="e">
        <f>INDEX(REFERENCE!$B$2:$K$2,1,'EXAMPLE OF CHOICE CARDS'!I3174)</f>
        <v>#REF!</v>
      </c>
      <c r="B3174" s="5">
        <f>INDEX('DCM CARDS LOOKUP - HIDDEN'!$P$4:$AF$8890,MATCH(N3174,'DCM CARDS LOOKUP - HIDDEN'!$O$4:$O$8890,0),$I3174)</f>
        <v>0</v>
      </c>
      <c r="C3174" s="5">
        <f>INDEX('DCM CARDS LOOKUP - HIDDEN'!$P$4:$AF$8890,MATCH(O3174,'DCM CARDS LOOKUP - HIDDEN'!$O$4:$O$8890,0),$I3174)</f>
        <v>0</v>
      </c>
      <c r="D3174" s="5">
        <f>INDEX('DCM CARDS LOOKUP - HIDDEN'!$P$4:$AF$8890,MATCH(P3174,'DCM CARDS LOOKUP - HIDDEN'!$O$4:$O$8890,0),$I3174)</f>
        <v>0</v>
      </c>
      <c r="E3174" s="24"/>
      <c r="F3174" s="24"/>
      <c r="G3174" s="42"/>
      <c r="I3174" s="4">
        <v>12</v>
      </c>
      <c r="N3174">
        <f>K3163*10000+L3163*100+B3161</f>
        <v>110901</v>
      </c>
      <c r="O3174">
        <f>K3163*10000+L3163*100+C3161</f>
        <v>110902</v>
      </c>
      <c r="P3174">
        <f>K3163*10000+L3163*100+D3161</f>
        <v>110903</v>
      </c>
      <c r="Q3174">
        <f>K3163*10000+L3163*100+E3141</f>
        <v>110904</v>
      </c>
      <c r="R3174">
        <f>K3163*10000+L3163*100+F3141</f>
        <v>110905</v>
      </c>
    </row>
    <row r="3175" spans="1:18" ht="15" hidden="1" customHeight="1">
      <c r="A3175" s="10" t="e">
        <f>INDEX(REFERENCE!$B$2:$K$2,1,'EXAMPLE OF CHOICE CARDS'!I3175)</f>
        <v>#REF!</v>
      </c>
      <c r="B3175" s="5">
        <f>INDEX('DCM CARDS LOOKUP - HIDDEN'!$P$4:$AF$8890,MATCH(N3175,'DCM CARDS LOOKUP - HIDDEN'!$O$4:$O$8890,0),$I3175)</f>
        <v>0</v>
      </c>
      <c r="C3175" s="5">
        <f>INDEX('DCM CARDS LOOKUP - HIDDEN'!$P$4:$AF$8890,MATCH(O3175,'DCM CARDS LOOKUP - HIDDEN'!$O$4:$O$8890,0),$I3175)</f>
        <v>0</v>
      </c>
      <c r="D3175" s="5">
        <f>INDEX('DCM CARDS LOOKUP - HIDDEN'!$P$4:$AF$8890,MATCH(P3175,'DCM CARDS LOOKUP - HIDDEN'!$O$4:$O$8890,0),$I3175)</f>
        <v>0</v>
      </c>
      <c r="E3175" s="24"/>
      <c r="F3175" s="24"/>
      <c r="G3175" s="42"/>
      <c r="I3175" s="4">
        <v>13</v>
      </c>
      <c r="N3175">
        <f>K3163*10000+L3163*100+B3161</f>
        <v>110901</v>
      </c>
      <c r="O3175">
        <f>K3163*10000+L3163*100+C3161</f>
        <v>110902</v>
      </c>
      <c r="P3175">
        <f>K3163*10000+L3163*100+D3161</f>
        <v>110903</v>
      </c>
      <c r="Q3175">
        <f>K3163*10000+L3163*100+E3141</f>
        <v>110904</v>
      </c>
      <c r="R3175">
        <f>K3163*10000+L3163*100+F3141</f>
        <v>110905</v>
      </c>
    </row>
    <row r="3176" spans="1:18" ht="15" hidden="1" customHeight="1">
      <c r="A3176" s="10" t="e">
        <f>INDEX(REFERENCE!$B$2:$K$2,1,'EXAMPLE OF CHOICE CARDS'!I3176)</f>
        <v>#REF!</v>
      </c>
      <c r="B3176" s="5">
        <f>INDEX('DCM CARDS LOOKUP - HIDDEN'!$P$4:$AF$8890,MATCH(N3176,'DCM CARDS LOOKUP - HIDDEN'!$O$4:$O$8890,0),$I3176)</f>
        <v>0</v>
      </c>
      <c r="C3176" s="5">
        <f>INDEX('DCM CARDS LOOKUP - HIDDEN'!$P$4:$AF$8890,MATCH(O3176,'DCM CARDS LOOKUP - HIDDEN'!$O$4:$O$8890,0),$I3176)</f>
        <v>0</v>
      </c>
      <c r="D3176" s="5">
        <f>INDEX('DCM CARDS LOOKUP - HIDDEN'!$P$4:$AF$8890,MATCH(P3176,'DCM CARDS LOOKUP - HIDDEN'!$O$4:$O$8890,0),$I3176)</f>
        <v>0</v>
      </c>
      <c r="E3176" s="24"/>
      <c r="F3176" s="24"/>
      <c r="G3176" s="43"/>
      <c r="I3176" s="4">
        <v>14</v>
      </c>
      <c r="N3176">
        <f>K3163*10000+L3163*100+B3161</f>
        <v>110901</v>
      </c>
      <c r="O3176">
        <f>K3163*10000+L3163*100+C3161</f>
        <v>110902</v>
      </c>
      <c r="P3176">
        <f>K3163*10000+L3163*100+D3161</f>
        <v>110903</v>
      </c>
      <c r="Q3176">
        <f>K3163*10000+L3163*100+E3141</f>
        <v>110904</v>
      </c>
      <c r="R3176">
        <f>K3163*10000+L3163*100+F3141</f>
        <v>110905</v>
      </c>
    </row>
    <row r="3177" spans="1:18">
      <c r="A3177" s="2"/>
      <c r="B3177" s="5"/>
      <c r="C3177" s="5"/>
      <c r="D3177" s="5"/>
      <c r="E3177" s="5"/>
      <c r="F3177" s="5"/>
      <c r="G3177" s="5"/>
      <c r="I3177" s="13"/>
    </row>
    <row r="3178" spans="1:18">
      <c r="A3178" s="6"/>
      <c r="B3178" s="7">
        <v>1</v>
      </c>
      <c r="C3178" s="7">
        <v>2</v>
      </c>
      <c r="D3178" s="7">
        <v>3</v>
      </c>
      <c r="E3178" s="7">
        <v>4</v>
      </c>
      <c r="F3178" s="7">
        <v>5</v>
      </c>
      <c r="G3178" s="7">
        <v>9</v>
      </c>
      <c r="I3178" s="13"/>
    </row>
    <row r="3181" spans="1:18">
      <c r="A3181" s="1" t="str">
        <f>"Version "&amp;K3183&amp;"; Task"&amp;L3183</f>
        <v>Version 11; Task10</v>
      </c>
      <c r="B3181" s="4">
        <v>1</v>
      </c>
      <c r="C3181" s="4">
        <v>2</v>
      </c>
      <c r="D3181" s="4">
        <v>3</v>
      </c>
      <c r="E3181" s="4">
        <f>E3161</f>
        <v>4</v>
      </c>
      <c r="F3181" s="4">
        <f>F3161</f>
        <v>5</v>
      </c>
      <c r="I3181" s="13"/>
    </row>
    <row r="3182" spans="1:18" ht="15" customHeight="1">
      <c r="A3182" s="11" t="s">
        <v>8</v>
      </c>
      <c r="B3182" s="12" t="s">
        <v>9</v>
      </c>
      <c r="C3182" s="12" t="s">
        <v>10</v>
      </c>
      <c r="D3182" s="12" t="s">
        <v>11</v>
      </c>
      <c r="E3182" s="23" t="s">
        <v>20</v>
      </c>
      <c r="F3182" s="23" t="s">
        <v>21</v>
      </c>
      <c r="G3182" s="41" t="s">
        <v>15</v>
      </c>
      <c r="I3182" s="13"/>
      <c r="K3182" t="s">
        <v>12</v>
      </c>
      <c r="L3182" t="s">
        <v>1</v>
      </c>
    </row>
    <row r="3183" spans="1:18">
      <c r="A3183" s="10" t="str">
        <f>INDEX(REFERENCE!$B$2:$K$2,1,'EXAMPLE OF CHOICE CARDS'!I3183)</f>
        <v>Brand</v>
      </c>
      <c r="B3183" s="5" t="str">
        <f>INDEX('DCM CARDS LOOKUP - HIDDEN'!$P$4:$AF$8890,MATCH(N3183,'DCM CARDS LOOKUP - HIDDEN'!$O$4:$O$8890,0),$I3183)</f>
        <v>Sambucol</v>
      </c>
      <c r="C3183" s="5" t="str">
        <f>INDEX('DCM CARDS LOOKUP - HIDDEN'!$P$4:$AF$8890,MATCH(O3183,'DCM CARDS LOOKUP - HIDDEN'!$O$4:$O$8890,0),$I3183)</f>
        <v>Advil Cold &amp;Flu</v>
      </c>
      <c r="D3183" s="5" t="str">
        <f>INDEX('DCM CARDS LOOKUP - HIDDEN'!$P$4:$AF$8890,MATCH(P3183,'DCM CARDS LOOKUP - HIDDEN'!$O$4:$O$8890,0),$I3183)</f>
        <v>UP &amp; UP</v>
      </c>
      <c r="E3183" s="5" t="str">
        <f>INDEX('DCM CARDS LOOKUP - HIDDEN'!$P$4:$AF$8890,MATCH(Q3183,'DCM CARDS LOOKUP - HIDDEN'!$O$4:$O$8890,0),$I3183)</f>
        <v>Delsym</v>
      </c>
      <c r="F3183" s="5" t="str">
        <f>INDEX('DCM CARDS LOOKUP - HIDDEN'!$P$4:$AF$8890,MATCH(R3183,'DCM CARDS LOOKUP - HIDDEN'!$O$4:$O$8890,0),$I3183)</f>
        <v>Zarbee's</v>
      </c>
      <c r="G3183" s="42"/>
      <c r="I3183" s="4">
        <v>1</v>
      </c>
      <c r="K3183">
        <f>IF(L3163=15,K3163+1,K3163)</f>
        <v>11</v>
      </c>
      <c r="L3183">
        <f>IF(L3163&lt;15,L3163+1,1)</f>
        <v>10</v>
      </c>
      <c r="N3183">
        <f>K3183*10000+L3183*100+B3181</f>
        <v>111001</v>
      </c>
      <c r="O3183">
        <f>K3183*10000+L3183*100+C3181</f>
        <v>111002</v>
      </c>
      <c r="P3183">
        <f>K3183*10000+L3183*100+D3181</f>
        <v>111003</v>
      </c>
      <c r="Q3183">
        <f>K3183*10000+L3183*100+E3161</f>
        <v>111004</v>
      </c>
      <c r="R3183">
        <f>K3183*10000+L3183*100+F3161</f>
        <v>111005</v>
      </c>
    </row>
    <row r="3184" spans="1:18">
      <c r="A3184" s="10" t="str">
        <f>INDEX(REFERENCE!$B$2:$K$2,1,'EXAMPLE OF CHOICE CARDS'!I3184)</f>
        <v>Format</v>
      </c>
      <c r="B3184" s="5" t="str">
        <f>INDEX('DCM CARDS LOOKUP - HIDDEN'!$P$4:$AF$8890,MATCH(N3184,'DCM CARDS LOOKUP - HIDDEN'!$O$4:$O$8890,0),$I3184)</f>
        <v>Powder packet</v>
      </c>
      <c r="C3184" s="5" t="str">
        <f>INDEX('DCM CARDS LOOKUP - HIDDEN'!$P$4:$AF$8890,MATCH(O3184,'DCM CARDS LOOKUP - HIDDEN'!$O$4:$O$8890,0),$I3184)</f>
        <v>Hot liquid powder packet</v>
      </c>
      <c r="D3184" s="5" t="str">
        <f>INDEX('DCM CARDS LOOKUP - HIDDEN'!$P$4:$AF$8890,MATCH(P3184,'DCM CARDS LOOKUP - HIDDEN'!$O$4:$O$8890,0),$I3184)</f>
        <v>Nasal Spray</v>
      </c>
      <c r="E3184" s="5" t="str">
        <f>INDEX('DCM CARDS LOOKUP - HIDDEN'!$P$4:$AF$8890,MATCH(Q3184,'DCM CARDS LOOKUP - HIDDEN'!$O$4:$O$8890,0),$I3184)</f>
        <v>Effervescent Tablets</v>
      </c>
      <c r="F3184" s="5" t="str">
        <f>INDEX('DCM CARDS LOOKUP - HIDDEN'!$P$4:$AF$8890,MATCH(R3184,'DCM CARDS LOOKUP - HIDDEN'!$O$4:$O$8890,0),$I3184)</f>
        <v>Tablet</v>
      </c>
      <c r="G3184" s="42"/>
      <c r="I3184" s="4">
        <v>2</v>
      </c>
      <c r="N3184">
        <f>K3183*10000+L3183*100+B3181</f>
        <v>111001</v>
      </c>
      <c r="O3184">
        <f>K3183*10000+L3183*100+C3181</f>
        <v>111002</v>
      </c>
      <c r="P3184">
        <f>K3183*10000+L3183*100+D3181</f>
        <v>111003</v>
      </c>
      <c r="Q3184">
        <f>K3183*10000+L3183*100+E3161</f>
        <v>111004</v>
      </c>
      <c r="R3184">
        <f>K3183*10000+L3183*100+F3161</f>
        <v>111005</v>
      </c>
    </row>
    <row r="3185" spans="1:18">
      <c r="A3185" s="10" t="str">
        <f>INDEX(REFERENCE!$B$2:$K$2,1,'EXAMPLE OF CHOICE CARDS'!I3185)</f>
        <v>Symptoms</v>
      </c>
      <c r="B3185" s="5" t="str">
        <f>INDEX('DCM CARDS LOOKUP - HIDDEN'!$P$4:$AF$8890,MATCH(N3185,'DCM CARDS LOOKUP - HIDDEN'!$O$4:$O$8890,0),$I3185)</f>
        <v>Fever relief</v>
      </c>
      <c r="C3185" s="5" t="str">
        <f>INDEX('DCM CARDS LOOKUP - HIDDEN'!$P$4:$AF$8890,MATCH(O3185,'DCM CARDS LOOKUP - HIDDEN'!$O$4:$O$8890,0),$I3185)</f>
        <v>Nasal Congestion relief</v>
      </c>
      <c r="D3185" s="5" t="str">
        <f>INDEX('DCM CARDS LOOKUP - HIDDEN'!$P$4:$AF$8890,MATCH(P3185,'DCM CARDS LOOKUP - HIDDEN'!$O$4:$O$8890,0),$I3185)</f>
        <v>Strengthens Immune System</v>
      </c>
      <c r="E3185" s="5" t="str">
        <f>INDEX('DCM CARDS LOOKUP - HIDDEN'!$P$4:$AF$8890,MATCH(Q3185,'DCM CARDS LOOKUP - HIDDEN'!$O$4:$O$8890,0),$I3185)</f>
        <v>Controls Cough</v>
      </c>
      <c r="F3185" s="5" t="str">
        <f>INDEX('DCM CARDS LOOKUP - HIDDEN'!$P$4:$AF$8890,MATCH(R3185,'DCM CARDS LOOKUP - HIDDEN'!$O$4:$O$8890,0),$I3185)</f>
        <v>Sinus Pressure relief</v>
      </c>
      <c r="G3185" s="42"/>
      <c r="I3185" s="4">
        <v>3</v>
      </c>
      <c r="N3185">
        <f>K3183*10000+L3183*100+B3181</f>
        <v>111001</v>
      </c>
      <c r="O3185">
        <f>K3183*10000+L3183*100+C3181</f>
        <v>111002</v>
      </c>
      <c r="P3185">
        <f>K3183*10000+L3183*100+D3181</f>
        <v>111003</v>
      </c>
      <c r="Q3185">
        <f>K3183*10000+L3183*100+E3161</f>
        <v>111004</v>
      </c>
      <c r="R3185">
        <f>K3183*10000+L3183*100+F3161</f>
        <v>111005</v>
      </c>
    </row>
    <row r="3186" spans="1:18">
      <c r="A3186" s="10" t="str">
        <f>INDEX(REFERENCE!$B$2:$K$2,1,'EXAMPLE OF CHOICE CARDS'!I3186)</f>
        <v>Benefit</v>
      </c>
      <c r="B3186" s="5" t="str">
        <f>INDEX('DCM CARDS LOOKUP - HIDDEN'!$P$4:$AF$8890,MATCH(N3186,'DCM CARDS LOOKUP - HIDDEN'!$O$4:$O$8890,0),$I3186)</f>
        <v>Allergy Relief</v>
      </c>
      <c r="C3186" s="5" t="str">
        <f>INDEX('DCM CARDS LOOKUP - HIDDEN'!$P$4:$AF$8890,MATCH(O3186,'DCM CARDS LOOKUP - HIDDEN'!$O$4:$O$8890,0),$I3186)</f>
        <v>FSA/HSA Eligible</v>
      </c>
      <c r="D3186" s="5" t="str">
        <f>INDEX('DCM CARDS LOOKUP - HIDDEN'!$P$4:$AF$8890,MATCH(P3186,'DCM CARDS LOOKUP - HIDDEN'!$O$4:$O$8890,0),$I3186)</f>
        <v>Treats Sneezing</v>
      </c>
      <c r="E3186" s="5" t="str">
        <f>INDEX('DCM CARDS LOOKUP - HIDDEN'!$P$4:$AF$8890,MATCH(Q3186,'DCM CARDS LOOKUP - HIDDEN'!$O$4:$O$8890,0),$I3186)</f>
        <v>Sugar Free</v>
      </c>
      <c r="F3186" s="5" t="str">
        <f>INDEX('DCM CARDS LOOKUP - HIDDEN'!$P$4:$AF$8890,MATCH(R3186,'DCM CARDS LOOKUP - HIDDEN'!$O$4:$O$8890,0),$I3186)</f>
        <v>For people with High Blood Pressure (decongestant free)</v>
      </c>
      <c r="G3186" s="42"/>
      <c r="I3186" s="4">
        <v>4</v>
      </c>
      <c r="N3186">
        <f>K3183*10000+L3183*100+B3181</f>
        <v>111001</v>
      </c>
      <c r="O3186">
        <f>K3183*10000+L3183*100+C3181</f>
        <v>111002</v>
      </c>
      <c r="P3186">
        <f>K3183*10000+L3183*100+D3181</f>
        <v>111003</v>
      </c>
      <c r="Q3186">
        <f>K3183*10000+L3183*100+E3161</f>
        <v>111004</v>
      </c>
      <c r="R3186">
        <f>K3183*10000+L3183*100+F3161</f>
        <v>111005</v>
      </c>
    </row>
    <row r="3187" spans="1:18">
      <c r="A3187" s="10" t="str">
        <f>INDEX(REFERENCE!$B$2:$K$2,1,'EXAMPLE OF CHOICE CARDS'!I3187)</f>
        <v>Doses</v>
      </c>
      <c r="B3187" s="5" t="str">
        <f>INDEX('DCM CARDS LOOKUP - HIDDEN'!$P$4:$AF$8890,MATCH(N3187,'DCM CARDS LOOKUP - HIDDEN'!$O$4:$O$8890,0),$I3187)</f>
        <v>12 Doses</v>
      </c>
      <c r="C3187" s="5" t="str">
        <f>INDEX('DCM CARDS LOOKUP - HIDDEN'!$P$4:$AF$8890,MATCH(O3187,'DCM CARDS LOOKUP - HIDDEN'!$O$4:$O$8890,0),$I3187)</f>
        <v>6 Doses</v>
      </c>
      <c r="D3187" s="5" t="str">
        <f>INDEX('DCM CARDS LOOKUP - HIDDEN'!$P$4:$AF$8890,MATCH(P3187,'DCM CARDS LOOKUP - HIDDEN'!$O$4:$O$8890,0),$I3187)</f>
        <v>30 Doses</v>
      </c>
      <c r="E3187" s="5" t="str">
        <f>INDEX('DCM CARDS LOOKUP - HIDDEN'!$P$4:$AF$8890,MATCH(Q3187,'DCM CARDS LOOKUP - HIDDEN'!$O$4:$O$8890,0),$I3187)</f>
        <v>90 Doses</v>
      </c>
      <c r="F3187" s="5" t="str">
        <f>INDEX('DCM CARDS LOOKUP - HIDDEN'!$P$4:$AF$8890,MATCH(R3187,'DCM CARDS LOOKUP - HIDDEN'!$O$4:$O$8890,0),$I3187)</f>
        <v>60 Doses</v>
      </c>
      <c r="G3187" s="42"/>
      <c r="I3187" s="4">
        <v>5</v>
      </c>
      <c r="N3187">
        <f>K3183*10000+L3183*100+B3181</f>
        <v>111001</v>
      </c>
      <c r="O3187">
        <f>K3183*10000+L3183*100+C3181</f>
        <v>111002</v>
      </c>
      <c r="P3187">
        <f>K3183*10000+L3183*100+D3181</f>
        <v>111003</v>
      </c>
      <c r="Q3187">
        <f>K3183*10000+L3183*100+E3161</f>
        <v>111004</v>
      </c>
      <c r="R3187">
        <f>K3183*10000+L3183*100+F3161</f>
        <v>111005</v>
      </c>
    </row>
    <row r="3188" spans="1:18">
      <c r="A3188" s="10" t="str">
        <f>INDEX(REFERENCE!$B$2:$K$2,1,'EXAMPLE OF CHOICE CARDS'!I3188)</f>
        <v>flavor</v>
      </c>
      <c r="B3188" s="5" t="str">
        <f>INDEX('DCM CARDS LOOKUP - HIDDEN'!$P$4:$AF$8890,MATCH(N3188,'DCM CARDS LOOKUP - HIDDEN'!$O$4:$O$8890,0),$I3188)</f>
        <v>Honey</v>
      </c>
      <c r="C3188" s="5" t="str">
        <f>INDEX('DCM CARDS LOOKUP - HIDDEN'!$P$4:$AF$8890,MATCH(O3188,'DCM CARDS LOOKUP - HIDDEN'!$O$4:$O$8890,0),$I3188)</f>
        <v>Cherry</v>
      </c>
      <c r="D3188" s="5" t="str">
        <f>INDEX('DCM CARDS LOOKUP - HIDDEN'!$P$4:$AF$8890,MATCH(P3188,'DCM CARDS LOOKUP - HIDDEN'!$O$4:$O$8890,0),$I3188)</f>
        <v>-</v>
      </c>
      <c r="E3188" s="5" t="str">
        <f>INDEX('DCM CARDS LOOKUP - HIDDEN'!$P$4:$AF$8890,MATCH(Q3188,'DCM CARDS LOOKUP - HIDDEN'!$O$4:$O$8890,0),$I3188)</f>
        <v>Elderberry</v>
      </c>
      <c r="F3188" s="5" t="str">
        <f>INDEX('DCM CARDS LOOKUP - HIDDEN'!$P$4:$AF$8890,MATCH(R3188,'DCM CARDS LOOKUP - HIDDEN'!$O$4:$O$8890,0),$I3188)</f>
        <v>-</v>
      </c>
      <c r="G3188" s="42"/>
      <c r="I3188" s="4">
        <v>6</v>
      </c>
      <c r="N3188">
        <f>K3183*10000+L3183*100+B3181</f>
        <v>111001</v>
      </c>
      <c r="O3188">
        <f>K3183*10000+L3183*100+C3181</f>
        <v>111002</v>
      </c>
      <c r="P3188">
        <f>K3183*10000+L3183*100+D3181</f>
        <v>111003</v>
      </c>
      <c r="Q3188">
        <f>K3183*10000+L3183*100+E3161</f>
        <v>111004</v>
      </c>
      <c r="R3188">
        <f>K3183*10000+L3183*100+F3161</f>
        <v>111005</v>
      </c>
    </row>
    <row r="3189" spans="1:18" ht="15" customHeight="1">
      <c r="A3189" s="10" t="str">
        <f>INDEX(REFERENCE!$B$2:$K$2,1,'EXAMPLE OF CHOICE CARDS'!I3189)</f>
        <v>Price</v>
      </c>
      <c r="B3189" s="29">
        <f>INDEX('DCM CARDS LOOKUP - HIDDEN'!$P$4:$AF$8890,MATCH(N3189,'DCM CARDS LOOKUP - HIDDEN'!$O$4:$O$8890,0),$I3189)</f>
        <v>8</v>
      </c>
      <c r="C3189" s="29">
        <f>INDEX('DCM CARDS LOOKUP - HIDDEN'!$P$4:$AF$8890,MATCH(O3189,'DCM CARDS LOOKUP - HIDDEN'!$O$4:$O$8890,0),$I3189)</f>
        <v>4</v>
      </c>
      <c r="D3189" s="29">
        <f>INDEX('DCM CARDS LOOKUP - HIDDEN'!$P$4:$AF$8890,MATCH(P3189,'DCM CARDS LOOKUP - HIDDEN'!$O$4:$O$8890,0),$I3189)</f>
        <v>15</v>
      </c>
      <c r="E3189" s="29">
        <f>INDEX('DCM CARDS LOOKUP - HIDDEN'!$P$4:$AF$8890,MATCH(Q3189,'DCM CARDS LOOKUP - HIDDEN'!$O$4:$O$8890,0),$I3189)</f>
        <v>22</v>
      </c>
      <c r="F3189" s="29">
        <f>INDEX('DCM CARDS LOOKUP - HIDDEN'!$P$4:$AF$8890,MATCH(R3189,'DCM CARDS LOOKUP - HIDDEN'!$O$4:$O$8890,0),$I3189)</f>
        <v>38</v>
      </c>
      <c r="G3189" s="42"/>
      <c r="I3189" s="4">
        <v>7</v>
      </c>
      <c r="N3189">
        <f>K3183*10000+L3183*100+B3181</f>
        <v>111001</v>
      </c>
      <c r="O3189">
        <f>K3183*10000+L3183*100+C3181</f>
        <v>111002</v>
      </c>
      <c r="P3189">
        <f>K3183*10000+L3183*100+D3181</f>
        <v>111003</v>
      </c>
      <c r="Q3189">
        <f>K3183*10000+L3183*100+E3161</f>
        <v>111004</v>
      </c>
      <c r="R3189">
        <f>K3183*10000+L3183*100+F3161</f>
        <v>111005</v>
      </c>
    </row>
    <row r="3190" spans="1:18" ht="15" hidden="1" customHeight="1">
      <c r="A3190" s="10">
        <f>INDEX(REFERENCE!$B$2:$K$2,1,'EXAMPLE OF CHOICE CARDS'!I3190)</f>
        <v>0</v>
      </c>
      <c r="B3190" s="29">
        <f>INDEX('DCM CARDS LOOKUP - HIDDEN'!$P$4:$AF$8890,MATCH(N3190,'DCM CARDS LOOKUP - HIDDEN'!$O$4:$O$8890,0),$I3190)</f>
        <v>0</v>
      </c>
      <c r="C3190" s="29">
        <f>INDEX('DCM CARDS LOOKUP - HIDDEN'!$P$4:$AF$8890,MATCH(O3190,'DCM CARDS LOOKUP - HIDDEN'!$O$4:$O$8890,0),$I3190)</f>
        <v>0</v>
      </c>
      <c r="D3190" s="29">
        <f>INDEX('DCM CARDS LOOKUP - HIDDEN'!$P$4:$AF$8890,MATCH(P3190,'DCM CARDS LOOKUP - HIDDEN'!$O$4:$O$8890,0),$I3190)</f>
        <v>0</v>
      </c>
      <c r="E3190" s="29">
        <f>INDEX('DCM CARDS LOOKUP - HIDDEN'!$P$4:$AF$8890,MATCH(Q3190,'DCM CARDS LOOKUP - HIDDEN'!$O$4:$O$8890,0),$I3190)</f>
        <v>0</v>
      </c>
      <c r="F3190" s="29">
        <f>INDEX('DCM CARDS LOOKUP - HIDDEN'!$P$4:$AF$8890,MATCH(R3190,'DCM CARDS LOOKUP - HIDDEN'!$O$4:$O$8890,0),$I3190)</f>
        <v>0</v>
      </c>
      <c r="G3190" s="42"/>
      <c r="I3190" s="4">
        <v>8</v>
      </c>
      <c r="N3190">
        <f>K3183*10000+L3183*100+B3181</f>
        <v>111001</v>
      </c>
      <c r="O3190">
        <f>K3183*10000+L3183*100+C3181</f>
        <v>111002</v>
      </c>
      <c r="P3190">
        <f>K3183*10000+L3183*100+D3181</f>
        <v>111003</v>
      </c>
      <c r="Q3190">
        <f>K3183*10000+L3183*100+E3161</f>
        <v>111004</v>
      </c>
      <c r="R3190">
        <f>K3183*10000+L3183*100+F3161</f>
        <v>111005</v>
      </c>
    </row>
    <row r="3191" spans="1:18" ht="15" hidden="1" customHeight="1">
      <c r="A3191" s="10">
        <f>INDEX(REFERENCE!$B$2:$K$2,1,'EXAMPLE OF CHOICE CARDS'!I3191)</f>
        <v>0</v>
      </c>
      <c r="B3191" s="5">
        <f>INDEX('DCM CARDS LOOKUP - HIDDEN'!$P$4:$AF$8890,MATCH(N3191,'DCM CARDS LOOKUP - HIDDEN'!$O$4:$O$8890,0),$I3191)</f>
        <v>0</v>
      </c>
      <c r="C3191" s="5">
        <f>INDEX('DCM CARDS LOOKUP - HIDDEN'!$P$4:$AF$8890,MATCH(O3191,'DCM CARDS LOOKUP - HIDDEN'!$O$4:$O$8890,0),$I3191)</f>
        <v>0</v>
      </c>
      <c r="D3191" s="5">
        <f>INDEX('DCM CARDS LOOKUP - HIDDEN'!$P$4:$AF$8890,MATCH(P3191,'DCM CARDS LOOKUP - HIDDEN'!$O$4:$O$8890,0),$I3191)</f>
        <v>0</v>
      </c>
      <c r="E3191" s="5">
        <f>INDEX('DCM CARDS LOOKUP - HIDDEN'!$P$4:$AF$8890,MATCH(Q3191,'DCM CARDS LOOKUP - HIDDEN'!$O$4:$O$8890,0),$I3191)</f>
        <v>0</v>
      </c>
      <c r="F3191" s="5">
        <f>INDEX('DCM CARDS LOOKUP - HIDDEN'!$P$4:$AF$8890,MATCH(R3191,'DCM CARDS LOOKUP - HIDDEN'!$O$4:$O$8890,0),$I3191)</f>
        <v>0</v>
      </c>
      <c r="G3191" s="42"/>
      <c r="I3191" s="4">
        <v>9</v>
      </c>
      <c r="N3191">
        <f>K3183*10000+L3183*100+B3181</f>
        <v>111001</v>
      </c>
      <c r="O3191">
        <f>K3183*10000+L3183*100+C3181</f>
        <v>111002</v>
      </c>
      <c r="P3191">
        <f>K3183*10000+L3183*100+D3181</f>
        <v>111003</v>
      </c>
      <c r="Q3191">
        <f>K3183*10000+L3183*100+E3161</f>
        <v>111004</v>
      </c>
      <c r="R3191">
        <f>K3183*10000+L3183*100+F3161</f>
        <v>111005</v>
      </c>
    </row>
    <row r="3192" spans="1:18" ht="15" hidden="1" customHeight="1">
      <c r="A3192" s="10">
        <f>INDEX(REFERENCE!$B$2:$K$2,1,'EXAMPLE OF CHOICE CARDS'!I3192)</f>
        <v>0</v>
      </c>
      <c r="B3192" s="5">
        <f>INDEX('DCM CARDS LOOKUP - HIDDEN'!$P$4:$AF$8890,MATCH(N3192,'DCM CARDS LOOKUP - HIDDEN'!$O$4:$O$8890,0),$I3192)</f>
        <v>0</v>
      </c>
      <c r="C3192" s="5">
        <f>INDEX('DCM CARDS LOOKUP - HIDDEN'!$P$4:$AF$8890,MATCH(O3192,'DCM CARDS LOOKUP - HIDDEN'!$O$4:$O$8890,0),$I3192)</f>
        <v>0</v>
      </c>
      <c r="D3192" s="5">
        <f>INDEX('DCM CARDS LOOKUP - HIDDEN'!$P$4:$AF$8890,MATCH(P3192,'DCM CARDS LOOKUP - HIDDEN'!$O$4:$O$8890,0),$I3192)</f>
        <v>0</v>
      </c>
      <c r="E3192" s="5">
        <f>INDEX('DCM CARDS LOOKUP - HIDDEN'!$P$4:$AF$8890,MATCH(Q3192,'DCM CARDS LOOKUP - HIDDEN'!$O$4:$O$8890,0),$I3192)</f>
        <v>0</v>
      </c>
      <c r="F3192" s="5">
        <f>INDEX('DCM CARDS LOOKUP - HIDDEN'!$P$4:$AF$8890,MATCH(R3192,'DCM CARDS LOOKUP - HIDDEN'!$O$4:$O$8890,0),$I3192)</f>
        <v>0</v>
      </c>
      <c r="G3192" s="42"/>
      <c r="I3192" s="4">
        <v>10</v>
      </c>
      <c r="N3192">
        <f>K3183*10000+L3183*100+B3181</f>
        <v>111001</v>
      </c>
      <c r="O3192">
        <f>K3183*10000+L3183*100+C3181</f>
        <v>111002</v>
      </c>
      <c r="P3192">
        <f>K3183*10000+L3183*100+D3181</f>
        <v>111003</v>
      </c>
      <c r="Q3192">
        <f>K3183*10000+L3183*100+E3161</f>
        <v>111004</v>
      </c>
      <c r="R3192">
        <f>K3183*10000+L3183*100+F3161</f>
        <v>111005</v>
      </c>
    </row>
    <row r="3193" spans="1:18" ht="15" hidden="1" customHeight="1">
      <c r="A3193" s="10" t="e">
        <f>INDEX(REFERENCE!$B$2:$K$2,1,'EXAMPLE OF CHOICE CARDS'!I3193)</f>
        <v>#REF!</v>
      </c>
      <c r="B3193" s="5">
        <f>INDEX('DCM CARDS LOOKUP - HIDDEN'!$P$4:$AF$8890,MATCH(N3193,'DCM CARDS LOOKUP - HIDDEN'!$O$4:$O$8890,0),$I3193)</f>
        <v>0</v>
      </c>
      <c r="C3193" s="5">
        <f>INDEX('DCM CARDS LOOKUP - HIDDEN'!$P$4:$AF$8890,MATCH(O3193,'DCM CARDS LOOKUP - HIDDEN'!$O$4:$O$8890,0),$I3193)</f>
        <v>0</v>
      </c>
      <c r="D3193" s="5">
        <f>INDEX('DCM CARDS LOOKUP - HIDDEN'!$P$4:$AF$8890,MATCH(P3193,'DCM CARDS LOOKUP - HIDDEN'!$O$4:$O$8890,0),$I3193)</f>
        <v>0</v>
      </c>
      <c r="E3193" s="24"/>
      <c r="F3193" s="24"/>
      <c r="G3193" s="42"/>
      <c r="I3193" s="4">
        <v>11</v>
      </c>
      <c r="N3193">
        <f>K3183*10000+L3183*100+B3181</f>
        <v>111001</v>
      </c>
      <c r="O3193">
        <f>K3183*10000+L3183*100+C3181</f>
        <v>111002</v>
      </c>
      <c r="P3193">
        <f>K3183*10000+L3183*100+D3181</f>
        <v>111003</v>
      </c>
      <c r="Q3193">
        <f>K3183*10000+L3183*100+E3161</f>
        <v>111004</v>
      </c>
      <c r="R3193">
        <f>K3183*10000+L3183*100+F3161</f>
        <v>111005</v>
      </c>
    </row>
    <row r="3194" spans="1:18" ht="15" hidden="1" customHeight="1">
      <c r="A3194" s="10" t="e">
        <f>INDEX(REFERENCE!$B$2:$K$2,1,'EXAMPLE OF CHOICE CARDS'!I3194)</f>
        <v>#REF!</v>
      </c>
      <c r="B3194" s="5">
        <f>INDEX('DCM CARDS LOOKUP - HIDDEN'!$P$4:$AF$8890,MATCH(N3194,'DCM CARDS LOOKUP - HIDDEN'!$O$4:$O$8890,0),$I3194)</f>
        <v>0</v>
      </c>
      <c r="C3194" s="5">
        <f>INDEX('DCM CARDS LOOKUP - HIDDEN'!$P$4:$AF$8890,MATCH(O3194,'DCM CARDS LOOKUP - HIDDEN'!$O$4:$O$8890,0),$I3194)</f>
        <v>0</v>
      </c>
      <c r="D3194" s="5">
        <f>INDEX('DCM CARDS LOOKUP - HIDDEN'!$P$4:$AF$8890,MATCH(P3194,'DCM CARDS LOOKUP - HIDDEN'!$O$4:$O$8890,0),$I3194)</f>
        <v>0</v>
      </c>
      <c r="E3194" s="24"/>
      <c r="F3194" s="24"/>
      <c r="G3194" s="42"/>
      <c r="I3194" s="4">
        <v>12</v>
      </c>
      <c r="N3194">
        <f>K3183*10000+L3183*100+B3181</f>
        <v>111001</v>
      </c>
      <c r="O3194">
        <f>K3183*10000+L3183*100+C3181</f>
        <v>111002</v>
      </c>
      <c r="P3194">
        <f>K3183*10000+L3183*100+D3181</f>
        <v>111003</v>
      </c>
      <c r="Q3194">
        <f>K3183*10000+L3183*100+E3161</f>
        <v>111004</v>
      </c>
      <c r="R3194">
        <f>K3183*10000+L3183*100+F3161</f>
        <v>111005</v>
      </c>
    </row>
    <row r="3195" spans="1:18" ht="15" hidden="1" customHeight="1">
      <c r="A3195" s="10" t="e">
        <f>INDEX(REFERENCE!$B$2:$K$2,1,'EXAMPLE OF CHOICE CARDS'!I3195)</f>
        <v>#REF!</v>
      </c>
      <c r="B3195" s="5">
        <f>INDEX('DCM CARDS LOOKUP - HIDDEN'!$P$4:$AF$8890,MATCH(N3195,'DCM CARDS LOOKUP - HIDDEN'!$O$4:$O$8890,0),$I3195)</f>
        <v>0</v>
      </c>
      <c r="C3195" s="5">
        <f>INDEX('DCM CARDS LOOKUP - HIDDEN'!$P$4:$AF$8890,MATCH(O3195,'DCM CARDS LOOKUP - HIDDEN'!$O$4:$O$8890,0),$I3195)</f>
        <v>0</v>
      </c>
      <c r="D3195" s="5">
        <f>INDEX('DCM CARDS LOOKUP - HIDDEN'!$P$4:$AF$8890,MATCH(P3195,'DCM CARDS LOOKUP - HIDDEN'!$O$4:$O$8890,0),$I3195)</f>
        <v>0</v>
      </c>
      <c r="E3195" s="24"/>
      <c r="F3195" s="24"/>
      <c r="G3195" s="42"/>
      <c r="I3195" s="4">
        <v>13</v>
      </c>
      <c r="N3195">
        <f>K3183*10000+L3183*100+B3181</f>
        <v>111001</v>
      </c>
      <c r="O3195">
        <f>K3183*10000+L3183*100+C3181</f>
        <v>111002</v>
      </c>
      <c r="P3195">
        <f>K3183*10000+L3183*100+D3181</f>
        <v>111003</v>
      </c>
      <c r="Q3195">
        <f>K3183*10000+L3183*100+E3161</f>
        <v>111004</v>
      </c>
      <c r="R3195">
        <f>K3183*10000+L3183*100+F3161</f>
        <v>111005</v>
      </c>
    </row>
    <row r="3196" spans="1:18" ht="15" hidden="1" customHeight="1">
      <c r="A3196" s="10" t="e">
        <f>INDEX(REFERENCE!$B$2:$K$2,1,'EXAMPLE OF CHOICE CARDS'!I3196)</f>
        <v>#REF!</v>
      </c>
      <c r="B3196" s="5">
        <f>INDEX('DCM CARDS LOOKUP - HIDDEN'!$P$4:$AF$8890,MATCH(N3196,'DCM CARDS LOOKUP - HIDDEN'!$O$4:$O$8890,0),$I3196)</f>
        <v>0</v>
      </c>
      <c r="C3196" s="5">
        <f>INDEX('DCM CARDS LOOKUP - HIDDEN'!$P$4:$AF$8890,MATCH(O3196,'DCM CARDS LOOKUP - HIDDEN'!$O$4:$O$8890,0),$I3196)</f>
        <v>0</v>
      </c>
      <c r="D3196" s="5">
        <f>INDEX('DCM CARDS LOOKUP - HIDDEN'!$P$4:$AF$8890,MATCH(P3196,'DCM CARDS LOOKUP - HIDDEN'!$O$4:$O$8890,0),$I3196)</f>
        <v>0</v>
      </c>
      <c r="E3196" s="24"/>
      <c r="F3196" s="24"/>
      <c r="G3196" s="43"/>
      <c r="I3196" s="4">
        <v>14</v>
      </c>
      <c r="N3196">
        <f>K3183*10000+L3183*100+B3181</f>
        <v>111001</v>
      </c>
      <c r="O3196">
        <f>K3183*10000+L3183*100+C3181</f>
        <v>111002</v>
      </c>
      <c r="P3196">
        <f>K3183*10000+L3183*100+D3181</f>
        <v>111003</v>
      </c>
      <c r="Q3196">
        <f>K3183*10000+L3183*100+E3161</f>
        <v>111004</v>
      </c>
      <c r="R3196">
        <f>K3183*10000+L3183*100+F3161</f>
        <v>111005</v>
      </c>
    </row>
    <row r="3197" spans="1:18">
      <c r="A3197" s="2"/>
      <c r="B3197" s="5"/>
      <c r="C3197" s="5"/>
      <c r="D3197" s="5"/>
      <c r="E3197" s="5"/>
      <c r="F3197" s="5"/>
      <c r="G3197" s="5"/>
      <c r="I3197" s="13"/>
    </row>
    <row r="3198" spans="1:18">
      <c r="A3198" s="6"/>
      <c r="B3198" s="7">
        <v>1</v>
      </c>
      <c r="C3198" s="7">
        <v>2</v>
      </c>
      <c r="D3198" s="7">
        <v>3</v>
      </c>
      <c r="E3198" s="7">
        <v>4</v>
      </c>
      <c r="F3198" s="7">
        <v>5</v>
      </c>
      <c r="G3198" s="7">
        <v>9</v>
      </c>
      <c r="I3198" s="13"/>
    </row>
    <row r="3201" spans="1:18">
      <c r="A3201" s="1" t="str">
        <f>"Version "&amp;K3203&amp;"; Task"&amp;L3203</f>
        <v>Version 11; Task11</v>
      </c>
      <c r="B3201" s="4">
        <v>1</v>
      </c>
      <c r="C3201" s="4">
        <v>2</v>
      </c>
      <c r="D3201" s="4">
        <v>3</v>
      </c>
      <c r="E3201" s="4">
        <f>E3181</f>
        <v>4</v>
      </c>
      <c r="F3201" s="4">
        <f>F3181</f>
        <v>5</v>
      </c>
      <c r="I3201" s="13"/>
    </row>
    <row r="3202" spans="1:18" ht="15" customHeight="1">
      <c r="A3202" s="11" t="s">
        <v>8</v>
      </c>
      <c r="B3202" s="12" t="s">
        <v>9</v>
      </c>
      <c r="C3202" s="12" t="s">
        <v>10</v>
      </c>
      <c r="D3202" s="12" t="s">
        <v>11</v>
      </c>
      <c r="E3202" s="23" t="s">
        <v>20</v>
      </c>
      <c r="F3202" s="23" t="s">
        <v>21</v>
      </c>
      <c r="G3202" s="41" t="s">
        <v>15</v>
      </c>
      <c r="I3202" s="13"/>
      <c r="K3202" t="s">
        <v>12</v>
      </c>
      <c r="L3202" t="s">
        <v>1</v>
      </c>
    </row>
    <row r="3203" spans="1:18">
      <c r="A3203" s="10" t="str">
        <f>INDEX(REFERENCE!$B$2:$K$2,1,'EXAMPLE OF CHOICE CARDS'!I3203)</f>
        <v>Brand</v>
      </c>
      <c r="B3203" s="5" t="str">
        <f>INDEX('DCM CARDS LOOKUP - HIDDEN'!$P$4:$AF$8890,MATCH(N3203,'DCM CARDS LOOKUP - HIDDEN'!$O$4:$O$8890,0),$I3203)</f>
        <v>Sudafed</v>
      </c>
      <c r="C3203" s="5" t="str">
        <f>INDEX('DCM CARDS LOOKUP - HIDDEN'!$P$4:$AF$8890,MATCH(O3203,'DCM CARDS LOOKUP - HIDDEN'!$O$4:$O$8890,0),$I3203)</f>
        <v>UP &amp; UP</v>
      </c>
      <c r="D3203" s="5" t="str">
        <f>INDEX('DCM CARDS LOOKUP - HIDDEN'!$P$4:$AF$8890,MATCH(P3203,'DCM CARDS LOOKUP - HIDDEN'!$O$4:$O$8890,0),$I3203)</f>
        <v>CVS</v>
      </c>
      <c r="E3203" s="5" t="str">
        <f>INDEX('DCM CARDS LOOKUP - HIDDEN'!$P$4:$AF$8890,MATCH(Q3203,'DCM CARDS LOOKUP - HIDDEN'!$O$4:$O$8890,0),$I3203)</f>
        <v>Mucinex</v>
      </c>
      <c r="F3203" s="5" t="str">
        <f>INDEX('DCM CARDS LOOKUP - HIDDEN'!$P$4:$AF$8890,MATCH(R3203,'DCM CARDS LOOKUP - HIDDEN'!$O$4:$O$8890,0),$I3203)</f>
        <v>Other Brand</v>
      </c>
      <c r="G3203" s="42"/>
      <c r="I3203" s="4">
        <v>1</v>
      </c>
      <c r="K3203">
        <f>IF(L3183=15,K3183+1,K3183)</f>
        <v>11</v>
      </c>
      <c r="L3203">
        <f>IF(L3183&lt;15,L3183+1,1)</f>
        <v>11</v>
      </c>
      <c r="N3203">
        <f>K3203*10000+L3203*100+B3201</f>
        <v>111101</v>
      </c>
      <c r="O3203">
        <f>K3203*10000+L3203*100+C3201</f>
        <v>111102</v>
      </c>
      <c r="P3203">
        <f>K3203*10000+L3203*100+D3201</f>
        <v>111103</v>
      </c>
      <c r="Q3203">
        <f>K3203*10000+L3203*100+E3181</f>
        <v>111104</v>
      </c>
      <c r="R3203">
        <f>K3203*10000+L3203*100+F3181</f>
        <v>111105</v>
      </c>
    </row>
    <row r="3204" spans="1:18">
      <c r="A3204" s="10" t="str">
        <f>INDEX(REFERENCE!$B$2:$K$2,1,'EXAMPLE OF CHOICE CARDS'!I3204)</f>
        <v>Format</v>
      </c>
      <c r="B3204" s="5" t="str">
        <f>INDEX('DCM CARDS LOOKUP - HIDDEN'!$P$4:$AF$8890,MATCH(N3204,'DCM CARDS LOOKUP - HIDDEN'!$O$4:$O$8890,0),$I3204)</f>
        <v>Powder packet</v>
      </c>
      <c r="C3204" s="5" t="str">
        <f>INDEX('DCM CARDS LOOKUP - HIDDEN'!$P$4:$AF$8890,MATCH(O3204,'DCM CARDS LOOKUP - HIDDEN'!$O$4:$O$8890,0),$I3204)</f>
        <v>Tablet</v>
      </c>
      <c r="D3204" s="5" t="str">
        <f>INDEX('DCM CARDS LOOKUP - HIDDEN'!$P$4:$AF$8890,MATCH(P3204,'DCM CARDS LOOKUP - HIDDEN'!$O$4:$O$8890,0),$I3204)</f>
        <v>Gummies</v>
      </c>
      <c r="E3204" s="5" t="str">
        <f>INDEX('DCM CARDS LOOKUP - HIDDEN'!$P$4:$AF$8890,MATCH(Q3204,'DCM CARDS LOOKUP - HIDDEN'!$O$4:$O$8890,0),$I3204)</f>
        <v>Effervescent Tablets</v>
      </c>
      <c r="F3204" s="5" t="str">
        <f>INDEX('DCM CARDS LOOKUP - HIDDEN'!$P$4:$AF$8890,MATCH(R3204,'DCM CARDS LOOKUP - HIDDEN'!$O$4:$O$8890,0),$I3204)</f>
        <v>Hot liquid powder packet</v>
      </c>
      <c r="G3204" s="42"/>
      <c r="I3204" s="4">
        <v>2</v>
      </c>
      <c r="N3204">
        <f>K3203*10000+L3203*100+B3201</f>
        <v>111101</v>
      </c>
      <c r="O3204">
        <f>K3203*10000+L3203*100+C3201</f>
        <v>111102</v>
      </c>
      <c r="P3204">
        <f>K3203*10000+L3203*100+D3201</f>
        <v>111103</v>
      </c>
      <c r="Q3204">
        <f>K3203*10000+L3203*100+E3181</f>
        <v>111104</v>
      </c>
      <c r="R3204">
        <f>K3203*10000+L3203*100+F3181</f>
        <v>111105</v>
      </c>
    </row>
    <row r="3205" spans="1:18">
      <c r="A3205" s="10" t="str">
        <f>INDEX(REFERENCE!$B$2:$K$2,1,'EXAMPLE OF CHOICE CARDS'!I3205)</f>
        <v>Symptoms</v>
      </c>
      <c r="B3205" s="5" t="str">
        <f>INDEX('DCM CARDS LOOKUP - HIDDEN'!$P$4:$AF$8890,MATCH(N3205,'DCM CARDS LOOKUP - HIDDEN'!$O$4:$O$8890,0),$I3205)</f>
        <v>Runny nose relief</v>
      </c>
      <c r="C3205" s="5" t="str">
        <f>INDEX('DCM CARDS LOOKUP - HIDDEN'!$P$4:$AF$8890,MATCH(O3205,'DCM CARDS LOOKUP - HIDDEN'!$O$4:$O$8890,0),$I3205)</f>
        <v>Head Pain Relief</v>
      </c>
      <c r="D3205" s="5" t="str">
        <f>INDEX('DCM CARDS LOOKUP - HIDDEN'!$P$4:$AF$8890,MATCH(P3205,'DCM CARDS LOOKUP - HIDDEN'!$O$4:$O$8890,0),$I3205)</f>
        <v>Sinus Pressure relief</v>
      </c>
      <c r="E3205" s="5" t="str">
        <f>INDEX('DCM CARDS LOOKUP - HIDDEN'!$P$4:$AF$8890,MATCH(Q3205,'DCM CARDS LOOKUP - HIDDEN'!$O$4:$O$8890,0),$I3205)</f>
        <v>Runny nose relief</v>
      </c>
      <c r="F3205" s="5" t="str">
        <f>INDEX('DCM CARDS LOOKUP - HIDDEN'!$P$4:$AF$8890,MATCH(R3205,'DCM CARDS LOOKUP - HIDDEN'!$O$4:$O$8890,0),$I3205)</f>
        <v>Flu/ Severe cold Relief</v>
      </c>
      <c r="G3205" s="42"/>
      <c r="I3205" s="4">
        <v>3</v>
      </c>
      <c r="N3205">
        <f>K3203*10000+L3203*100+B3201</f>
        <v>111101</v>
      </c>
      <c r="O3205">
        <f>K3203*10000+L3203*100+C3201</f>
        <v>111102</v>
      </c>
      <c r="P3205">
        <f>K3203*10000+L3203*100+D3201</f>
        <v>111103</v>
      </c>
      <c r="Q3205">
        <f>K3203*10000+L3203*100+E3181</f>
        <v>111104</v>
      </c>
      <c r="R3205">
        <f>K3203*10000+L3203*100+F3181</f>
        <v>111105</v>
      </c>
    </row>
    <row r="3206" spans="1:18">
      <c r="A3206" s="10" t="str">
        <f>INDEX(REFERENCE!$B$2:$K$2,1,'EXAMPLE OF CHOICE CARDS'!I3206)</f>
        <v>Benefit</v>
      </c>
      <c r="B3206" s="5" t="str">
        <f>INDEX('DCM CARDS LOOKUP - HIDDEN'!$P$4:$AF$8890,MATCH(N3206,'DCM CARDS LOOKUP - HIDDEN'!$O$4:$O$8890,0),$I3206)</f>
        <v>FSA/HSA Eligible</v>
      </c>
      <c r="C3206" s="5" t="str">
        <f>INDEX('DCM CARDS LOOKUP - HIDDEN'!$P$4:$AF$8890,MATCH(O3206,'DCM CARDS LOOKUP - HIDDEN'!$O$4:$O$8890,0),$I3206)</f>
        <v>FSA/HSA Eligible</v>
      </c>
      <c r="D3206" s="5" t="str">
        <f>INDEX('DCM CARDS LOOKUP - HIDDEN'!$P$4:$AF$8890,MATCH(P3206,'DCM CARDS LOOKUP - HIDDEN'!$O$4:$O$8890,0),$I3206)</f>
        <v>Natural Ingredients</v>
      </c>
      <c r="E3206" s="5" t="str">
        <f>INDEX('DCM CARDS LOOKUP - HIDDEN'!$P$4:$AF$8890,MATCH(Q3206,'DCM CARDS LOOKUP - HIDDEN'!$O$4:$O$8890,0),$I3206)</f>
        <v>Non-Medicated</v>
      </c>
      <c r="F3206" s="5" t="str">
        <f>INDEX('DCM CARDS LOOKUP - HIDDEN'!$P$4:$AF$8890,MATCH(R3206,'DCM CARDS LOOKUP - HIDDEN'!$O$4:$O$8890,0),$I3206)</f>
        <v>Drug free</v>
      </c>
      <c r="G3206" s="42"/>
      <c r="I3206" s="4">
        <v>4</v>
      </c>
      <c r="N3206">
        <f>K3203*10000+L3203*100+B3201</f>
        <v>111101</v>
      </c>
      <c r="O3206">
        <f>K3203*10000+L3203*100+C3201</f>
        <v>111102</v>
      </c>
      <c r="P3206">
        <f>K3203*10000+L3203*100+D3201</f>
        <v>111103</v>
      </c>
      <c r="Q3206">
        <f>K3203*10000+L3203*100+E3181</f>
        <v>111104</v>
      </c>
      <c r="R3206">
        <f>K3203*10000+L3203*100+F3181</f>
        <v>111105</v>
      </c>
    </row>
    <row r="3207" spans="1:18">
      <c r="A3207" s="10" t="str">
        <f>INDEX(REFERENCE!$B$2:$K$2,1,'EXAMPLE OF CHOICE CARDS'!I3207)</f>
        <v>Doses</v>
      </c>
      <c r="B3207" s="5" t="str">
        <f>INDEX('DCM CARDS LOOKUP - HIDDEN'!$P$4:$AF$8890,MATCH(N3207,'DCM CARDS LOOKUP - HIDDEN'!$O$4:$O$8890,0),$I3207)</f>
        <v>12 Doses</v>
      </c>
      <c r="C3207" s="5" t="str">
        <f>INDEX('DCM CARDS LOOKUP - HIDDEN'!$P$4:$AF$8890,MATCH(O3207,'DCM CARDS LOOKUP - HIDDEN'!$O$4:$O$8890,0),$I3207)</f>
        <v>60 Doses</v>
      </c>
      <c r="D3207" s="5" t="str">
        <f>INDEX('DCM CARDS LOOKUP - HIDDEN'!$P$4:$AF$8890,MATCH(P3207,'DCM CARDS LOOKUP - HIDDEN'!$O$4:$O$8890,0),$I3207)</f>
        <v>12 Doses</v>
      </c>
      <c r="E3207" s="5" t="str">
        <f>INDEX('DCM CARDS LOOKUP - HIDDEN'!$P$4:$AF$8890,MATCH(Q3207,'DCM CARDS LOOKUP - HIDDEN'!$O$4:$O$8890,0),$I3207)</f>
        <v>60 Doses</v>
      </c>
      <c r="F3207" s="5" t="str">
        <f>INDEX('DCM CARDS LOOKUP - HIDDEN'!$P$4:$AF$8890,MATCH(R3207,'DCM CARDS LOOKUP - HIDDEN'!$O$4:$O$8890,0),$I3207)</f>
        <v>30 Doses</v>
      </c>
      <c r="G3207" s="42"/>
      <c r="I3207" s="4">
        <v>5</v>
      </c>
      <c r="N3207">
        <f>K3203*10000+L3203*100+B3201</f>
        <v>111101</v>
      </c>
      <c r="O3207">
        <f>K3203*10000+L3203*100+C3201</f>
        <v>111102</v>
      </c>
      <c r="P3207">
        <f>K3203*10000+L3203*100+D3201</f>
        <v>111103</v>
      </c>
      <c r="Q3207">
        <f>K3203*10000+L3203*100+E3181</f>
        <v>111104</v>
      </c>
      <c r="R3207">
        <f>K3203*10000+L3203*100+F3181</f>
        <v>111105</v>
      </c>
    </row>
    <row r="3208" spans="1:18">
      <c r="A3208" s="10" t="str">
        <f>INDEX(REFERENCE!$B$2:$K$2,1,'EXAMPLE OF CHOICE CARDS'!I3208)</f>
        <v>flavor</v>
      </c>
      <c r="B3208" s="5" t="str">
        <f>INDEX('DCM CARDS LOOKUP - HIDDEN'!$P$4:$AF$8890,MATCH(N3208,'DCM CARDS LOOKUP - HIDDEN'!$O$4:$O$8890,0),$I3208)</f>
        <v>Honey Lemon</v>
      </c>
      <c r="C3208" s="5" t="str">
        <f>INDEX('DCM CARDS LOOKUP - HIDDEN'!$P$4:$AF$8890,MATCH(O3208,'DCM CARDS LOOKUP - HIDDEN'!$O$4:$O$8890,0),$I3208)</f>
        <v>-</v>
      </c>
      <c r="D3208" s="5" t="str">
        <f>INDEX('DCM CARDS LOOKUP - HIDDEN'!$P$4:$AF$8890,MATCH(P3208,'DCM CARDS LOOKUP - HIDDEN'!$O$4:$O$8890,0),$I3208)</f>
        <v>Honey</v>
      </c>
      <c r="E3208" s="5" t="str">
        <f>INDEX('DCM CARDS LOOKUP - HIDDEN'!$P$4:$AF$8890,MATCH(Q3208,'DCM CARDS LOOKUP - HIDDEN'!$O$4:$O$8890,0),$I3208)</f>
        <v>Cherry</v>
      </c>
      <c r="F3208" s="5" t="str">
        <f>INDEX('DCM CARDS LOOKUP - HIDDEN'!$P$4:$AF$8890,MATCH(R3208,'DCM CARDS LOOKUP - HIDDEN'!$O$4:$O$8890,0),$I3208)</f>
        <v>Mixed Berry</v>
      </c>
      <c r="G3208" s="42"/>
      <c r="I3208" s="4">
        <v>6</v>
      </c>
      <c r="N3208">
        <f>K3203*10000+L3203*100+B3201</f>
        <v>111101</v>
      </c>
      <c r="O3208">
        <f>K3203*10000+L3203*100+C3201</f>
        <v>111102</v>
      </c>
      <c r="P3208">
        <f>K3203*10000+L3203*100+D3201</f>
        <v>111103</v>
      </c>
      <c r="Q3208">
        <f>K3203*10000+L3203*100+E3181</f>
        <v>111104</v>
      </c>
      <c r="R3208">
        <f>K3203*10000+L3203*100+F3181</f>
        <v>111105</v>
      </c>
    </row>
    <row r="3209" spans="1:18" ht="15" customHeight="1">
      <c r="A3209" s="10" t="str">
        <f>INDEX(REFERENCE!$B$2:$K$2,1,'EXAMPLE OF CHOICE CARDS'!I3209)</f>
        <v>Price</v>
      </c>
      <c r="B3209" s="29">
        <f>INDEX('DCM CARDS LOOKUP - HIDDEN'!$P$4:$AF$8890,MATCH(N3209,'DCM CARDS LOOKUP - HIDDEN'!$O$4:$O$8890,0),$I3209)</f>
        <v>10</v>
      </c>
      <c r="C3209" s="29">
        <f>INDEX('DCM CARDS LOOKUP - HIDDEN'!$P$4:$AF$8890,MATCH(O3209,'DCM CARDS LOOKUP - HIDDEN'!$O$4:$O$8890,0),$I3209)</f>
        <v>38</v>
      </c>
      <c r="D3209" s="29">
        <f>INDEX('DCM CARDS LOOKUP - HIDDEN'!$P$4:$AF$8890,MATCH(P3209,'DCM CARDS LOOKUP - HIDDEN'!$O$4:$O$8890,0),$I3209)</f>
        <v>12</v>
      </c>
      <c r="E3209" s="29">
        <f>INDEX('DCM CARDS LOOKUP - HIDDEN'!$P$4:$AF$8890,MATCH(Q3209,'DCM CARDS LOOKUP - HIDDEN'!$O$4:$O$8890,0),$I3209)</f>
        <v>12</v>
      </c>
      <c r="F3209" s="29">
        <f>INDEX('DCM CARDS LOOKUP - HIDDEN'!$P$4:$AF$8890,MATCH(R3209,'DCM CARDS LOOKUP - HIDDEN'!$O$4:$O$8890,0),$I3209)</f>
        <v>16</v>
      </c>
      <c r="G3209" s="42"/>
      <c r="I3209" s="4">
        <v>7</v>
      </c>
      <c r="N3209">
        <f>K3203*10000+L3203*100+B3201</f>
        <v>111101</v>
      </c>
      <c r="O3209">
        <f>K3203*10000+L3203*100+C3201</f>
        <v>111102</v>
      </c>
      <c r="P3209">
        <f>K3203*10000+L3203*100+D3201</f>
        <v>111103</v>
      </c>
      <c r="Q3209">
        <f>K3203*10000+L3203*100+E3181</f>
        <v>111104</v>
      </c>
      <c r="R3209">
        <f>K3203*10000+L3203*100+F3181</f>
        <v>111105</v>
      </c>
    </row>
    <row r="3210" spans="1:18" ht="15" hidden="1" customHeight="1">
      <c r="A3210" s="10">
        <f>INDEX(REFERENCE!$B$2:$K$2,1,'EXAMPLE OF CHOICE CARDS'!I3210)</f>
        <v>0</v>
      </c>
      <c r="B3210" s="29">
        <f>INDEX('DCM CARDS LOOKUP - HIDDEN'!$P$4:$AF$8890,MATCH(N3210,'DCM CARDS LOOKUP - HIDDEN'!$O$4:$O$8890,0),$I3210)</f>
        <v>0</v>
      </c>
      <c r="C3210" s="29">
        <f>INDEX('DCM CARDS LOOKUP - HIDDEN'!$P$4:$AF$8890,MATCH(O3210,'DCM CARDS LOOKUP - HIDDEN'!$O$4:$O$8890,0),$I3210)</f>
        <v>0</v>
      </c>
      <c r="D3210" s="29">
        <f>INDEX('DCM CARDS LOOKUP - HIDDEN'!$P$4:$AF$8890,MATCH(P3210,'DCM CARDS LOOKUP - HIDDEN'!$O$4:$O$8890,0),$I3210)</f>
        <v>0</v>
      </c>
      <c r="E3210" s="29">
        <f>INDEX('DCM CARDS LOOKUP - HIDDEN'!$P$4:$AF$8890,MATCH(Q3210,'DCM CARDS LOOKUP - HIDDEN'!$O$4:$O$8890,0),$I3210)</f>
        <v>0</v>
      </c>
      <c r="F3210" s="29">
        <f>INDEX('DCM CARDS LOOKUP - HIDDEN'!$P$4:$AF$8890,MATCH(R3210,'DCM CARDS LOOKUP - HIDDEN'!$O$4:$O$8890,0),$I3210)</f>
        <v>0</v>
      </c>
      <c r="G3210" s="42"/>
      <c r="I3210" s="4">
        <v>8</v>
      </c>
      <c r="N3210">
        <f>K3203*10000+L3203*100+B3201</f>
        <v>111101</v>
      </c>
      <c r="O3210">
        <f>K3203*10000+L3203*100+C3201</f>
        <v>111102</v>
      </c>
      <c r="P3210">
        <f>K3203*10000+L3203*100+D3201</f>
        <v>111103</v>
      </c>
      <c r="Q3210">
        <f>K3203*10000+L3203*100+E3181</f>
        <v>111104</v>
      </c>
      <c r="R3210">
        <f>K3203*10000+L3203*100+F3181</f>
        <v>111105</v>
      </c>
    </row>
    <row r="3211" spans="1:18" ht="15" hidden="1" customHeight="1">
      <c r="A3211" s="10">
        <f>INDEX(REFERENCE!$B$2:$K$2,1,'EXAMPLE OF CHOICE CARDS'!I3211)</f>
        <v>0</v>
      </c>
      <c r="B3211" s="5">
        <f>INDEX('DCM CARDS LOOKUP - HIDDEN'!$P$4:$AF$8890,MATCH(N3211,'DCM CARDS LOOKUP - HIDDEN'!$O$4:$O$8890,0),$I3211)</f>
        <v>0</v>
      </c>
      <c r="C3211" s="5">
        <f>INDEX('DCM CARDS LOOKUP - HIDDEN'!$P$4:$AF$8890,MATCH(O3211,'DCM CARDS LOOKUP - HIDDEN'!$O$4:$O$8890,0),$I3211)</f>
        <v>0</v>
      </c>
      <c r="D3211" s="5">
        <f>INDEX('DCM CARDS LOOKUP - HIDDEN'!$P$4:$AF$8890,MATCH(P3211,'DCM CARDS LOOKUP - HIDDEN'!$O$4:$O$8890,0),$I3211)</f>
        <v>0</v>
      </c>
      <c r="E3211" s="5">
        <f>INDEX('DCM CARDS LOOKUP - HIDDEN'!$P$4:$AF$8890,MATCH(Q3211,'DCM CARDS LOOKUP - HIDDEN'!$O$4:$O$8890,0),$I3211)</f>
        <v>0</v>
      </c>
      <c r="F3211" s="5">
        <f>INDEX('DCM CARDS LOOKUP - HIDDEN'!$P$4:$AF$8890,MATCH(R3211,'DCM CARDS LOOKUP - HIDDEN'!$O$4:$O$8890,0),$I3211)</f>
        <v>0</v>
      </c>
      <c r="G3211" s="42"/>
      <c r="I3211" s="4">
        <v>9</v>
      </c>
      <c r="N3211">
        <f>K3203*10000+L3203*100+B3201</f>
        <v>111101</v>
      </c>
      <c r="O3211">
        <f>K3203*10000+L3203*100+C3201</f>
        <v>111102</v>
      </c>
      <c r="P3211">
        <f>K3203*10000+L3203*100+D3201</f>
        <v>111103</v>
      </c>
      <c r="Q3211">
        <f>K3203*10000+L3203*100+E3181</f>
        <v>111104</v>
      </c>
      <c r="R3211">
        <f>K3203*10000+L3203*100+F3181</f>
        <v>111105</v>
      </c>
    </row>
    <row r="3212" spans="1:18" ht="15" hidden="1" customHeight="1">
      <c r="A3212" s="10">
        <f>INDEX(REFERENCE!$B$2:$K$2,1,'EXAMPLE OF CHOICE CARDS'!I3212)</f>
        <v>0</v>
      </c>
      <c r="B3212" s="5">
        <f>INDEX('DCM CARDS LOOKUP - HIDDEN'!$P$4:$AF$8890,MATCH(N3212,'DCM CARDS LOOKUP - HIDDEN'!$O$4:$O$8890,0),$I3212)</f>
        <v>0</v>
      </c>
      <c r="C3212" s="5">
        <f>INDEX('DCM CARDS LOOKUP - HIDDEN'!$P$4:$AF$8890,MATCH(O3212,'DCM CARDS LOOKUP - HIDDEN'!$O$4:$O$8890,0),$I3212)</f>
        <v>0</v>
      </c>
      <c r="D3212" s="5">
        <f>INDEX('DCM CARDS LOOKUP - HIDDEN'!$P$4:$AF$8890,MATCH(P3212,'DCM CARDS LOOKUP - HIDDEN'!$O$4:$O$8890,0),$I3212)</f>
        <v>0</v>
      </c>
      <c r="E3212" s="5">
        <f>INDEX('DCM CARDS LOOKUP - HIDDEN'!$P$4:$AF$8890,MATCH(Q3212,'DCM CARDS LOOKUP - HIDDEN'!$O$4:$O$8890,0),$I3212)</f>
        <v>0</v>
      </c>
      <c r="F3212" s="5">
        <f>INDEX('DCM CARDS LOOKUP - HIDDEN'!$P$4:$AF$8890,MATCH(R3212,'DCM CARDS LOOKUP - HIDDEN'!$O$4:$O$8890,0),$I3212)</f>
        <v>0</v>
      </c>
      <c r="G3212" s="42"/>
      <c r="I3212" s="4">
        <v>10</v>
      </c>
      <c r="N3212">
        <f>K3203*10000+L3203*100+B3201</f>
        <v>111101</v>
      </c>
      <c r="O3212">
        <f>K3203*10000+L3203*100+C3201</f>
        <v>111102</v>
      </c>
      <c r="P3212">
        <f>K3203*10000+L3203*100+D3201</f>
        <v>111103</v>
      </c>
      <c r="Q3212">
        <f>K3203*10000+L3203*100+E3181</f>
        <v>111104</v>
      </c>
      <c r="R3212">
        <f>K3203*10000+L3203*100+F3181</f>
        <v>111105</v>
      </c>
    </row>
    <row r="3213" spans="1:18" ht="15" hidden="1" customHeight="1">
      <c r="A3213" s="10" t="e">
        <f>INDEX(REFERENCE!$B$2:$K$2,1,'EXAMPLE OF CHOICE CARDS'!I3213)</f>
        <v>#REF!</v>
      </c>
      <c r="B3213" s="5">
        <f>INDEX('DCM CARDS LOOKUP - HIDDEN'!$P$4:$AF$8890,MATCH(N3213,'DCM CARDS LOOKUP - HIDDEN'!$O$4:$O$8890,0),$I3213)</f>
        <v>0</v>
      </c>
      <c r="C3213" s="5">
        <f>INDEX('DCM CARDS LOOKUP - HIDDEN'!$P$4:$AF$8890,MATCH(O3213,'DCM CARDS LOOKUP - HIDDEN'!$O$4:$O$8890,0),$I3213)</f>
        <v>0</v>
      </c>
      <c r="D3213" s="5">
        <f>INDEX('DCM CARDS LOOKUP - HIDDEN'!$P$4:$AF$8890,MATCH(P3213,'DCM CARDS LOOKUP - HIDDEN'!$O$4:$O$8890,0),$I3213)</f>
        <v>0</v>
      </c>
      <c r="E3213" s="24"/>
      <c r="F3213" s="24"/>
      <c r="G3213" s="42"/>
      <c r="I3213" s="4">
        <v>11</v>
      </c>
      <c r="N3213">
        <f>K3203*10000+L3203*100+B3201</f>
        <v>111101</v>
      </c>
      <c r="O3213">
        <f>K3203*10000+L3203*100+C3201</f>
        <v>111102</v>
      </c>
      <c r="P3213">
        <f>K3203*10000+L3203*100+D3201</f>
        <v>111103</v>
      </c>
      <c r="Q3213">
        <f>K3203*10000+L3203*100+E3181</f>
        <v>111104</v>
      </c>
      <c r="R3213">
        <f>K3203*10000+L3203*100+F3181</f>
        <v>111105</v>
      </c>
    </row>
    <row r="3214" spans="1:18" ht="15" hidden="1" customHeight="1">
      <c r="A3214" s="10" t="e">
        <f>INDEX(REFERENCE!$B$2:$K$2,1,'EXAMPLE OF CHOICE CARDS'!I3214)</f>
        <v>#REF!</v>
      </c>
      <c r="B3214" s="5">
        <f>INDEX('DCM CARDS LOOKUP - HIDDEN'!$P$4:$AF$8890,MATCH(N3214,'DCM CARDS LOOKUP - HIDDEN'!$O$4:$O$8890,0),$I3214)</f>
        <v>0</v>
      </c>
      <c r="C3214" s="5">
        <f>INDEX('DCM CARDS LOOKUP - HIDDEN'!$P$4:$AF$8890,MATCH(O3214,'DCM CARDS LOOKUP - HIDDEN'!$O$4:$O$8890,0),$I3214)</f>
        <v>0</v>
      </c>
      <c r="D3214" s="5">
        <f>INDEX('DCM CARDS LOOKUP - HIDDEN'!$P$4:$AF$8890,MATCH(P3214,'DCM CARDS LOOKUP - HIDDEN'!$O$4:$O$8890,0),$I3214)</f>
        <v>0</v>
      </c>
      <c r="E3214" s="24"/>
      <c r="F3214" s="24"/>
      <c r="G3214" s="42"/>
      <c r="I3214" s="4">
        <v>12</v>
      </c>
      <c r="N3214">
        <f>K3203*10000+L3203*100+B3201</f>
        <v>111101</v>
      </c>
      <c r="O3214">
        <f>K3203*10000+L3203*100+C3201</f>
        <v>111102</v>
      </c>
      <c r="P3214">
        <f>K3203*10000+L3203*100+D3201</f>
        <v>111103</v>
      </c>
      <c r="Q3214">
        <f>K3203*10000+L3203*100+E3181</f>
        <v>111104</v>
      </c>
      <c r="R3214">
        <f>K3203*10000+L3203*100+F3181</f>
        <v>111105</v>
      </c>
    </row>
    <row r="3215" spans="1:18" ht="15" hidden="1" customHeight="1">
      <c r="A3215" s="10" t="e">
        <f>INDEX(REFERENCE!$B$2:$K$2,1,'EXAMPLE OF CHOICE CARDS'!I3215)</f>
        <v>#REF!</v>
      </c>
      <c r="B3215" s="5">
        <f>INDEX('DCM CARDS LOOKUP - HIDDEN'!$P$4:$AF$8890,MATCH(N3215,'DCM CARDS LOOKUP - HIDDEN'!$O$4:$O$8890,0),$I3215)</f>
        <v>0</v>
      </c>
      <c r="C3215" s="5">
        <f>INDEX('DCM CARDS LOOKUP - HIDDEN'!$P$4:$AF$8890,MATCH(O3215,'DCM CARDS LOOKUP - HIDDEN'!$O$4:$O$8890,0),$I3215)</f>
        <v>0</v>
      </c>
      <c r="D3215" s="5">
        <f>INDEX('DCM CARDS LOOKUP - HIDDEN'!$P$4:$AF$8890,MATCH(P3215,'DCM CARDS LOOKUP - HIDDEN'!$O$4:$O$8890,0),$I3215)</f>
        <v>0</v>
      </c>
      <c r="E3215" s="24"/>
      <c r="F3215" s="24"/>
      <c r="G3215" s="42"/>
      <c r="I3215" s="4">
        <v>13</v>
      </c>
      <c r="N3215">
        <f>K3203*10000+L3203*100+B3201</f>
        <v>111101</v>
      </c>
      <c r="O3215">
        <f>K3203*10000+L3203*100+C3201</f>
        <v>111102</v>
      </c>
      <c r="P3215">
        <f>K3203*10000+L3203*100+D3201</f>
        <v>111103</v>
      </c>
      <c r="Q3215">
        <f>K3203*10000+L3203*100+E3181</f>
        <v>111104</v>
      </c>
      <c r="R3215">
        <f>K3203*10000+L3203*100+F3181</f>
        <v>111105</v>
      </c>
    </row>
    <row r="3216" spans="1:18" ht="15" hidden="1" customHeight="1">
      <c r="A3216" s="10" t="e">
        <f>INDEX(REFERENCE!$B$2:$K$2,1,'EXAMPLE OF CHOICE CARDS'!I3216)</f>
        <v>#REF!</v>
      </c>
      <c r="B3216" s="5">
        <f>INDEX('DCM CARDS LOOKUP - HIDDEN'!$P$4:$AF$8890,MATCH(N3216,'DCM CARDS LOOKUP - HIDDEN'!$O$4:$O$8890,0),$I3216)</f>
        <v>0</v>
      </c>
      <c r="C3216" s="5">
        <f>INDEX('DCM CARDS LOOKUP - HIDDEN'!$P$4:$AF$8890,MATCH(O3216,'DCM CARDS LOOKUP - HIDDEN'!$O$4:$O$8890,0),$I3216)</f>
        <v>0</v>
      </c>
      <c r="D3216" s="5">
        <f>INDEX('DCM CARDS LOOKUP - HIDDEN'!$P$4:$AF$8890,MATCH(P3216,'DCM CARDS LOOKUP - HIDDEN'!$O$4:$O$8890,0),$I3216)</f>
        <v>0</v>
      </c>
      <c r="E3216" s="24"/>
      <c r="F3216" s="24"/>
      <c r="G3216" s="43"/>
      <c r="I3216" s="4">
        <v>14</v>
      </c>
      <c r="N3216">
        <f>K3203*10000+L3203*100+B3201</f>
        <v>111101</v>
      </c>
      <c r="O3216">
        <f>K3203*10000+L3203*100+C3201</f>
        <v>111102</v>
      </c>
      <c r="P3216">
        <f>K3203*10000+L3203*100+D3201</f>
        <v>111103</v>
      </c>
      <c r="Q3216">
        <f>K3203*10000+L3203*100+E3181</f>
        <v>111104</v>
      </c>
      <c r="R3216">
        <f>K3203*10000+L3203*100+F3181</f>
        <v>111105</v>
      </c>
    </row>
    <row r="3217" spans="1:18">
      <c r="A3217" s="2"/>
      <c r="B3217" s="5"/>
      <c r="C3217" s="5"/>
      <c r="D3217" s="5"/>
      <c r="E3217" s="5"/>
      <c r="F3217" s="5"/>
      <c r="G3217" s="5"/>
      <c r="I3217" s="13"/>
    </row>
    <row r="3218" spans="1:18">
      <c r="A3218" s="6"/>
      <c r="B3218" s="7">
        <v>1</v>
      </c>
      <c r="C3218" s="7">
        <v>2</v>
      </c>
      <c r="D3218" s="7">
        <v>3</v>
      </c>
      <c r="E3218" s="7">
        <v>4</v>
      </c>
      <c r="F3218" s="7">
        <v>5</v>
      </c>
      <c r="G3218" s="7">
        <v>9</v>
      </c>
      <c r="I3218" s="13"/>
    </row>
    <row r="3221" spans="1:18">
      <c r="A3221" s="1" t="str">
        <f>"Version "&amp;K3223&amp;"; Task"&amp;L3223</f>
        <v>Version 11; Task12</v>
      </c>
      <c r="B3221" s="4">
        <v>1</v>
      </c>
      <c r="C3221" s="4">
        <v>2</v>
      </c>
      <c r="D3221" s="4">
        <v>3</v>
      </c>
      <c r="E3221" s="4">
        <f>E3201</f>
        <v>4</v>
      </c>
      <c r="F3221" s="4">
        <f>F3201</f>
        <v>5</v>
      </c>
      <c r="I3221" s="13"/>
    </row>
    <row r="3222" spans="1:18" ht="15" customHeight="1">
      <c r="A3222" s="11" t="s">
        <v>8</v>
      </c>
      <c r="B3222" s="12" t="s">
        <v>9</v>
      </c>
      <c r="C3222" s="12" t="s">
        <v>10</v>
      </c>
      <c r="D3222" s="12" t="s">
        <v>11</v>
      </c>
      <c r="E3222" s="23" t="s">
        <v>20</v>
      </c>
      <c r="F3222" s="23" t="s">
        <v>21</v>
      </c>
      <c r="G3222" s="41" t="s">
        <v>15</v>
      </c>
      <c r="I3222" s="13"/>
      <c r="K3222" t="s">
        <v>12</v>
      </c>
      <c r="L3222" t="s">
        <v>1</v>
      </c>
    </row>
    <row r="3223" spans="1:18">
      <c r="A3223" s="10" t="str">
        <f>INDEX(REFERENCE!$B$2:$K$2,1,'EXAMPLE OF CHOICE CARDS'!I3223)</f>
        <v>Brand</v>
      </c>
      <c r="B3223" s="5" t="str">
        <f>INDEX('DCM CARDS LOOKUP - HIDDEN'!$P$4:$AF$8890,MATCH(N3223,'DCM CARDS LOOKUP - HIDDEN'!$O$4:$O$8890,0),$I3223)</f>
        <v>Robitussin</v>
      </c>
      <c r="C3223" s="5" t="str">
        <f>INDEX('DCM CARDS LOOKUP - HIDDEN'!$P$4:$AF$8890,MATCH(O3223,'DCM CARDS LOOKUP - HIDDEN'!$O$4:$O$8890,0),$I3223)</f>
        <v>Walgreens</v>
      </c>
      <c r="D3223" s="5" t="str">
        <f>INDEX('DCM CARDS LOOKUP - HIDDEN'!$P$4:$AF$8890,MATCH(P3223,'DCM CARDS LOOKUP - HIDDEN'!$O$4:$O$8890,0),$I3223)</f>
        <v>Tylenol Cold &amp; Flu</v>
      </c>
      <c r="E3223" s="5" t="str">
        <f>INDEX('DCM CARDS LOOKUP - HIDDEN'!$P$4:$AF$8890,MATCH(Q3223,'DCM CARDS LOOKUP - HIDDEN'!$O$4:$O$8890,0),$I3223)</f>
        <v>Emergen-C</v>
      </c>
      <c r="F3223" s="5" t="str">
        <f>INDEX('DCM CARDS LOOKUP - HIDDEN'!$P$4:$AF$8890,MATCH(R3223,'DCM CARDS LOOKUP - HIDDEN'!$O$4:$O$8890,0),$I3223)</f>
        <v>Coricidin</v>
      </c>
      <c r="G3223" s="42"/>
      <c r="I3223" s="4">
        <v>1</v>
      </c>
      <c r="K3223">
        <f>IF(L3203=15,K3203+1,K3203)</f>
        <v>11</v>
      </c>
      <c r="L3223">
        <f>IF(L3203&lt;15,L3203+1,1)</f>
        <v>12</v>
      </c>
      <c r="N3223">
        <f>K3223*10000+L3223*100+B3221</f>
        <v>111201</v>
      </c>
      <c r="O3223">
        <f>K3223*10000+L3223*100+C3221</f>
        <v>111202</v>
      </c>
      <c r="P3223">
        <f>K3223*10000+L3223*100+D3221</f>
        <v>111203</v>
      </c>
      <c r="Q3223">
        <f>K3223*10000+L3223*100+E3201</f>
        <v>111204</v>
      </c>
      <c r="R3223">
        <f>K3223*10000+L3223*100+F3201</f>
        <v>111205</v>
      </c>
    </row>
    <row r="3224" spans="1:18">
      <c r="A3224" s="10" t="str">
        <f>INDEX(REFERENCE!$B$2:$K$2,1,'EXAMPLE OF CHOICE CARDS'!I3224)</f>
        <v>Format</v>
      </c>
      <c r="B3224" s="5" t="str">
        <f>INDEX('DCM CARDS LOOKUP - HIDDEN'!$P$4:$AF$8890,MATCH(N3224,'DCM CARDS LOOKUP - HIDDEN'!$O$4:$O$8890,0),$I3224)</f>
        <v>Tablet</v>
      </c>
      <c r="C3224" s="5" t="str">
        <f>INDEX('DCM CARDS LOOKUP - HIDDEN'!$P$4:$AF$8890,MATCH(O3224,'DCM CARDS LOOKUP - HIDDEN'!$O$4:$O$8890,0),$I3224)</f>
        <v>Effervescent Tablets</v>
      </c>
      <c r="D3224" s="5" t="str">
        <f>INDEX('DCM CARDS LOOKUP - HIDDEN'!$P$4:$AF$8890,MATCH(P3224,'DCM CARDS LOOKUP - HIDDEN'!$O$4:$O$8890,0),$I3224)</f>
        <v>Syrup/liquid</v>
      </c>
      <c r="E3224" s="5" t="str">
        <f>INDEX('DCM CARDS LOOKUP - HIDDEN'!$P$4:$AF$8890,MATCH(Q3224,'DCM CARDS LOOKUP - HIDDEN'!$O$4:$O$8890,0),$I3224)</f>
        <v>Gummies</v>
      </c>
      <c r="F3224" s="5" t="str">
        <f>INDEX('DCM CARDS LOOKUP - HIDDEN'!$P$4:$AF$8890,MATCH(R3224,'DCM CARDS LOOKUP - HIDDEN'!$O$4:$O$8890,0),$I3224)</f>
        <v>Hot liquid powder packet</v>
      </c>
      <c r="G3224" s="42"/>
      <c r="I3224" s="4">
        <v>2</v>
      </c>
      <c r="N3224">
        <f>K3223*10000+L3223*100+B3221</f>
        <v>111201</v>
      </c>
      <c r="O3224">
        <f>K3223*10000+L3223*100+C3221</f>
        <v>111202</v>
      </c>
      <c r="P3224">
        <f>K3223*10000+L3223*100+D3221</f>
        <v>111203</v>
      </c>
      <c r="Q3224">
        <f>K3223*10000+L3223*100+E3201</f>
        <v>111204</v>
      </c>
      <c r="R3224">
        <f>K3223*10000+L3223*100+F3201</f>
        <v>111205</v>
      </c>
    </row>
    <row r="3225" spans="1:18">
      <c r="A3225" s="10" t="str">
        <f>INDEX(REFERENCE!$B$2:$K$2,1,'EXAMPLE OF CHOICE CARDS'!I3225)</f>
        <v>Symptoms</v>
      </c>
      <c r="B3225" s="5" t="str">
        <f>INDEX('DCM CARDS LOOKUP - HIDDEN'!$P$4:$AF$8890,MATCH(N3225,'DCM CARDS LOOKUP - HIDDEN'!$O$4:$O$8890,0),$I3225)</f>
        <v>Chest congestion relief</v>
      </c>
      <c r="C3225" s="5" t="str">
        <f>INDEX('DCM CARDS LOOKUP - HIDDEN'!$P$4:$AF$8890,MATCH(O3225,'DCM CARDS LOOKUP - HIDDEN'!$O$4:$O$8890,0),$I3225)</f>
        <v>Head Pain Relief</v>
      </c>
      <c r="D3225" s="5" t="str">
        <f>INDEX('DCM CARDS LOOKUP - HIDDEN'!$P$4:$AF$8890,MATCH(P3225,'DCM CARDS LOOKUP - HIDDEN'!$O$4:$O$8890,0),$I3225)</f>
        <v>Sore throat relief</v>
      </c>
      <c r="E3225" s="5" t="str">
        <f>INDEX('DCM CARDS LOOKUP - HIDDEN'!$P$4:$AF$8890,MATCH(Q3225,'DCM CARDS LOOKUP - HIDDEN'!$O$4:$O$8890,0),$I3225)</f>
        <v>Clears mucus</v>
      </c>
      <c r="F3225" s="5" t="str">
        <f>INDEX('DCM CARDS LOOKUP - HIDDEN'!$P$4:$AF$8890,MATCH(R3225,'DCM CARDS LOOKUP - HIDDEN'!$O$4:$O$8890,0),$I3225)</f>
        <v>Head cold relief</v>
      </c>
      <c r="G3225" s="42"/>
      <c r="I3225" s="4">
        <v>3</v>
      </c>
      <c r="N3225">
        <f>K3223*10000+L3223*100+B3221</f>
        <v>111201</v>
      </c>
      <c r="O3225">
        <f>K3223*10000+L3223*100+C3221</f>
        <v>111202</v>
      </c>
      <c r="P3225">
        <f>K3223*10000+L3223*100+D3221</f>
        <v>111203</v>
      </c>
      <c r="Q3225">
        <f>K3223*10000+L3223*100+E3201</f>
        <v>111204</v>
      </c>
      <c r="R3225">
        <f>K3223*10000+L3223*100+F3201</f>
        <v>111205</v>
      </c>
    </row>
    <row r="3226" spans="1:18" ht="30">
      <c r="A3226" s="10" t="str">
        <f>INDEX(REFERENCE!$B$2:$K$2,1,'EXAMPLE OF CHOICE CARDS'!I3226)</f>
        <v>Benefit</v>
      </c>
      <c r="B3226" s="5" t="str">
        <f>INDEX('DCM CARDS LOOKUP - HIDDEN'!$P$4:$AF$8890,MATCH(N3226,'DCM CARDS LOOKUP - HIDDEN'!$O$4:$O$8890,0),$I3226)</f>
        <v>Treats multiple symptoms</v>
      </c>
      <c r="C3226" s="5" t="str">
        <f>INDEX('DCM CARDS LOOKUP - HIDDEN'!$P$4:$AF$8890,MATCH(O3226,'DCM CARDS LOOKUP - HIDDEN'!$O$4:$O$8890,0),$I3226)</f>
        <v>Drug free</v>
      </c>
      <c r="D3226" s="5" t="str">
        <f>INDEX('DCM CARDS LOOKUP - HIDDEN'!$P$4:$AF$8890,MATCH(P3226,'DCM CARDS LOOKUP - HIDDEN'!$O$4:$O$8890,0),$I3226)</f>
        <v>Helps me sleep</v>
      </c>
      <c r="E3226" s="5" t="str">
        <f>INDEX('DCM CARDS LOOKUP - HIDDEN'!$P$4:$AF$8890,MATCH(Q3226,'DCM CARDS LOOKUP - HIDDEN'!$O$4:$O$8890,0),$I3226)</f>
        <v>Steroid Free</v>
      </c>
      <c r="F3226" s="5" t="str">
        <f>INDEX('DCM CARDS LOOKUP - HIDDEN'!$P$4:$AF$8890,MATCH(R3226,'DCM CARDS LOOKUP - HIDDEN'!$O$4:$O$8890,0),$I3226)</f>
        <v>Sugar Free</v>
      </c>
      <c r="G3226" s="42"/>
      <c r="I3226" s="4">
        <v>4</v>
      </c>
      <c r="N3226">
        <f>K3223*10000+L3223*100+B3221</f>
        <v>111201</v>
      </c>
      <c r="O3226">
        <f>K3223*10000+L3223*100+C3221</f>
        <v>111202</v>
      </c>
      <c r="P3226">
        <f>K3223*10000+L3223*100+D3221</f>
        <v>111203</v>
      </c>
      <c r="Q3226">
        <f>K3223*10000+L3223*100+E3201</f>
        <v>111204</v>
      </c>
      <c r="R3226">
        <f>K3223*10000+L3223*100+F3201</f>
        <v>111205</v>
      </c>
    </row>
    <row r="3227" spans="1:18">
      <c r="A3227" s="10" t="str">
        <f>INDEX(REFERENCE!$B$2:$K$2,1,'EXAMPLE OF CHOICE CARDS'!I3227)</f>
        <v>Doses</v>
      </c>
      <c r="B3227" s="5" t="str">
        <f>INDEX('DCM CARDS LOOKUP - HIDDEN'!$P$4:$AF$8890,MATCH(N3227,'DCM CARDS LOOKUP - HIDDEN'!$O$4:$O$8890,0),$I3227)</f>
        <v>60 Doses</v>
      </c>
      <c r="C3227" s="5" t="str">
        <f>INDEX('DCM CARDS LOOKUP - HIDDEN'!$P$4:$AF$8890,MATCH(O3227,'DCM CARDS LOOKUP - HIDDEN'!$O$4:$O$8890,0),$I3227)</f>
        <v>12 Doses</v>
      </c>
      <c r="D3227" s="5" t="str">
        <f>INDEX('DCM CARDS LOOKUP - HIDDEN'!$P$4:$AF$8890,MATCH(P3227,'DCM CARDS LOOKUP - HIDDEN'!$O$4:$O$8890,0),$I3227)</f>
        <v>6 Doses</v>
      </c>
      <c r="E3227" s="5" t="str">
        <f>INDEX('DCM CARDS LOOKUP - HIDDEN'!$P$4:$AF$8890,MATCH(Q3227,'DCM CARDS LOOKUP - HIDDEN'!$O$4:$O$8890,0),$I3227)</f>
        <v>90 Doses</v>
      </c>
      <c r="F3227" s="5" t="str">
        <f>INDEX('DCM CARDS LOOKUP - HIDDEN'!$P$4:$AF$8890,MATCH(R3227,'DCM CARDS LOOKUP - HIDDEN'!$O$4:$O$8890,0),$I3227)</f>
        <v>6 Doses</v>
      </c>
      <c r="G3227" s="42"/>
      <c r="I3227" s="4">
        <v>5</v>
      </c>
      <c r="N3227">
        <f>K3223*10000+L3223*100+B3221</f>
        <v>111201</v>
      </c>
      <c r="O3227">
        <f>K3223*10000+L3223*100+C3221</f>
        <v>111202</v>
      </c>
      <c r="P3227">
        <f>K3223*10000+L3223*100+D3221</f>
        <v>111203</v>
      </c>
      <c r="Q3227">
        <f>K3223*10000+L3223*100+E3201</f>
        <v>111204</v>
      </c>
      <c r="R3227">
        <f>K3223*10000+L3223*100+F3201</f>
        <v>111205</v>
      </c>
    </row>
    <row r="3228" spans="1:18">
      <c r="A3228" s="10" t="str">
        <f>INDEX(REFERENCE!$B$2:$K$2,1,'EXAMPLE OF CHOICE CARDS'!I3228)</f>
        <v>flavor</v>
      </c>
      <c r="B3228" s="5" t="str">
        <f>INDEX('DCM CARDS LOOKUP - HIDDEN'!$P$4:$AF$8890,MATCH(N3228,'DCM CARDS LOOKUP - HIDDEN'!$O$4:$O$8890,0),$I3228)</f>
        <v>-</v>
      </c>
      <c r="C3228" s="5" t="str">
        <f>INDEX('DCM CARDS LOOKUP - HIDDEN'!$P$4:$AF$8890,MATCH(O3228,'DCM CARDS LOOKUP - HIDDEN'!$O$4:$O$8890,0),$I3228)</f>
        <v>Cherry</v>
      </c>
      <c r="D3228" s="5" t="str">
        <f>INDEX('DCM CARDS LOOKUP - HIDDEN'!$P$4:$AF$8890,MATCH(P3228,'DCM CARDS LOOKUP - HIDDEN'!$O$4:$O$8890,0),$I3228)</f>
        <v>Honey Lemon</v>
      </c>
      <c r="E3228" s="5" t="str">
        <f>INDEX('DCM CARDS LOOKUP - HIDDEN'!$P$4:$AF$8890,MATCH(Q3228,'DCM CARDS LOOKUP - HIDDEN'!$O$4:$O$8890,0),$I3228)</f>
        <v>Mixed Berry</v>
      </c>
      <c r="F3228" s="5" t="str">
        <f>INDEX('DCM CARDS LOOKUP - HIDDEN'!$P$4:$AF$8890,MATCH(R3228,'DCM CARDS LOOKUP - HIDDEN'!$O$4:$O$8890,0),$I3228)</f>
        <v>Grape</v>
      </c>
      <c r="G3228" s="42"/>
      <c r="I3228" s="4">
        <v>6</v>
      </c>
      <c r="N3228">
        <f>K3223*10000+L3223*100+B3221</f>
        <v>111201</v>
      </c>
      <c r="O3228">
        <f>K3223*10000+L3223*100+C3221</f>
        <v>111202</v>
      </c>
      <c r="P3228">
        <f>K3223*10000+L3223*100+D3221</f>
        <v>111203</v>
      </c>
      <c r="Q3228">
        <f>K3223*10000+L3223*100+E3201</f>
        <v>111204</v>
      </c>
      <c r="R3228">
        <f>K3223*10000+L3223*100+F3201</f>
        <v>111205</v>
      </c>
    </row>
    <row r="3229" spans="1:18" ht="15" customHeight="1">
      <c r="A3229" s="10" t="str">
        <f>INDEX(REFERENCE!$B$2:$K$2,1,'EXAMPLE OF CHOICE CARDS'!I3229)</f>
        <v>Price</v>
      </c>
      <c r="B3229" s="29">
        <f>INDEX('DCM CARDS LOOKUP - HIDDEN'!$P$4:$AF$8890,MATCH(N3229,'DCM CARDS LOOKUP - HIDDEN'!$O$4:$O$8890,0),$I3229)</f>
        <v>30</v>
      </c>
      <c r="C3229" s="29">
        <f>INDEX('DCM CARDS LOOKUP - HIDDEN'!$P$4:$AF$8890,MATCH(O3229,'DCM CARDS LOOKUP - HIDDEN'!$O$4:$O$8890,0),$I3229)</f>
        <v>9</v>
      </c>
      <c r="D3229" s="29">
        <f>INDEX('DCM CARDS LOOKUP - HIDDEN'!$P$4:$AF$8890,MATCH(P3229,'DCM CARDS LOOKUP - HIDDEN'!$O$4:$O$8890,0),$I3229)</f>
        <v>11</v>
      </c>
      <c r="E3229" s="29">
        <f>INDEX('DCM CARDS LOOKUP - HIDDEN'!$P$4:$AF$8890,MATCH(Q3229,'DCM CARDS LOOKUP - HIDDEN'!$O$4:$O$8890,0),$I3229)</f>
        <v>32</v>
      </c>
      <c r="F3229" s="29">
        <f>INDEX('DCM CARDS LOOKUP - HIDDEN'!$P$4:$AF$8890,MATCH(R3229,'DCM CARDS LOOKUP - HIDDEN'!$O$4:$O$8890,0),$I3229)</f>
        <v>8</v>
      </c>
      <c r="G3229" s="42"/>
      <c r="I3229" s="4">
        <v>7</v>
      </c>
      <c r="N3229">
        <f>K3223*10000+L3223*100+B3221</f>
        <v>111201</v>
      </c>
      <c r="O3229">
        <f>K3223*10000+L3223*100+C3221</f>
        <v>111202</v>
      </c>
      <c r="P3229">
        <f>K3223*10000+L3223*100+D3221</f>
        <v>111203</v>
      </c>
      <c r="Q3229">
        <f>K3223*10000+L3223*100+E3201</f>
        <v>111204</v>
      </c>
      <c r="R3229">
        <f>K3223*10000+L3223*100+F3201</f>
        <v>111205</v>
      </c>
    </row>
    <row r="3230" spans="1:18" ht="15" hidden="1" customHeight="1">
      <c r="A3230" s="10">
        <f>INDEX(REFERENCE!$B$2:$K$2,1,'EXAMPLE OF CHOICE CARDS'!I3230)</f>
        <v>0</v>
      </c>
      <c r="B3230" s="29">
        <f>INDEX('DCM CARDS LOOKUP - HIDDEN'!$P$4:$AF$8890,MATCH(N3230,'DCM CARDS LOOKUP - HIDDEN'!$O$4:$O$8890,0),$I3230)</f>
        <v>0</v>
      </c>
      <c r="C3230" s="29">
        <f>INDEX('DCM CARDS LOOKUP - HIDDEN'!$P$4:$AF$8890,MATCH(O3230,'DCM CARDS LOOKUP - HIDDEN'!$O$4:$O$8890,0),$I3230)</f>
        <v>0</v>
      </c>
      <c r="D3230" s="29">
        <f>INDEX('DCM CARDS LOOKUP - HIDDEN'!$P$4:$AF$8890,MATCH(P3230,'DCM CARDS LOOKUP - HIDDEN'!$O$4:$O$8890,0),$I3230)</f>
        <v>0</v>
      </c>
      <c r="E3230" s="29">
        <f>INDEX('DCM CARDS LOOKUP - HIDDEN'!$P$4:$AF$8890,MATCH(Q3230,'DCM CARDS LOOKUP - HIDDEN'!$O$4:$O$8890,0),$I3230)</f>
        <v>0</v>
      </c>
      <c r="F3230" s="29">
        <f>INDEX('DCM CARDS LOOKUP - HIDDEN'!$P$4:$AF$8890,MATCH(R3230,'DCM CARDS LOOKUP - HIDDEN'!$O$4:$O$8890,0),$I3230)</f>
        <v>0</v>
      </c>
      <c r="G3230" s="42"/>
      <c r="I3230" s="4">
        <v>8</v>
      </c>
      <c r="N3230">
        <f>K3223*10000+L3223*100+B3221</f>
        <v>111201</v>
      </c>
      <c r="O3230">
        <f>K3223*10000+L3223*100+C3221</f>
        <v>111202</v>
      </c>
      <c r="P3230">
        <f>K3223*10000+L3223*100+D3221</f>
        <v>111203</v>
      </c>
      <c r="Q3230">
        <f>K3223*10000+L3223*100+E3201</f>
        <v>111204</v>
      </c>
      <c r="R3230">
        <f>K3223*10000+L3223*100+F3201</f>
        <v>111205</v>
      </c>
    </row>
    <row r="3231" spans="1:18" ht="15" hidden="1" customHeight="1">
      <c r="A3231" s="10">
        <f>INDEX(REFERENCE!$B$2:$K$2,1,'EXAMPLE OF CHOICE CARDS'!I3231)</f>
        <v>0</v>
      </c>
      <c r="B3231" s="5">
        <f>INDEX('DCM CARDS LOOKUP - HIDDEN'!$P$4:$AF$8890,MATCH(N3231,'DCM CARDS LOOKUP - HIDDEN'!$O$4:$O$8890,0),$I3231)</f>
        <v>0</v>
      </c>
      <c r="C3231" s="5">
        <f>INDEX('DCM CARDS LOOKUP - HIDDEN'!$P$4:$AF$8890,MATCH(O3231,'DCM CARDS LOOKUP - HIDDEN'!$O$4:$O$8890,0),$I3231)</f>
        <v>0</v>
      </c>
      <c r="D3231" s="5">
        <f>INDEX('DCM CARDS LOOKUP - HIDDEN'!$P$4:$AF$8890,MATCH(P3231,'DCM CARDS LOOKUP - HIDDEN'!$O$4:$O$8890,0),$I3231)</f>
        <v>0</v>
      </c>
      <c r="E3231" s="5">
        <f>INDEX('DCM CARDS LOOKUP - HIDDEN'!$P$4:$AF$8890,MATCH(Q3231,'DCM CARDS LOOKUP - HIDDEN'!$O$4:$O$8890,0),$I3231)</f>
        <v>0</v>
      </c>
      <c r="F3231" s="5">
        <f>INDEX('DCM CARDS LOOKUP - HIDDEN'!$P$4:$AF$8890,MATCH(R3231,'DCM CARDS LOOKUP - HIDDEN'!$O$4:$O$8890,0),$I3231)</f>
        <v>0</v>
      </c>
      <c r="G3231" s="42"/>
      <c r="I3231" s="4">
        <v>9</v>
      </c>
      <c r="N3231">
        <f>K3223*10000+L3223*100+B3221</f>
        <v>111201</v>
      </c>
      <c r="O3231">
        <f>K3223*10000+L3223*100+C3221</f>
        <v>111202</v>
      </c>
      <c r="P3231">
        <f>K3223*10000+L3223*100+D3221</f>
        <v>111203</v>
      </c>
      <c r="Q3231">
        <f>K3223*10000+L3223*100+E3201</f>
        <v>111204</v>
      </c>
      <c r="R3231">
        <f>K3223*10000+L3223*100+F3201</f>
        <v>111205</v>
      </c>
    </row>
    <row r="3232" spans="1:18" ht="15" hidden="1" customHeight="1">
      <c r="A3232" s="10">
        <f>INDEX(REFERENCE!$B$2:$K$2,1,'EXAMPLE OF CHOICE CARDS'!I3232)</f>
        <v>0</v>
      </c>
      <c r="B3232" s="5">
        <f>INDEX('DCM CARDS LOOKUP - HIDDEN'!$P$4:$AF$8890,MATCH(N3232,'DCM CARDS LOOKUP - HIDDEN'!$O$4:$O$8890,0),$I3232)</f>
        <v>0</v>
      </c>
      <c r="C3232" s="5">
        <f>INDEX('DCM CARDS LOOKUP - HIDDEN'!$P$4:$AF$8890,MATCH(O3232,'DCM CARDS LOOKUP - HIDDEN'!$O$4:$O$8890,0),$I3232)</f>
        <v>0</v>
      </c>
      <c r="D3232" s="5">
        <f>INDEX('DCM CARDS LOOKUP - HIDDEN'!$P$4:$AF$8890,MATCH(P3232,'DCM CARDS LOOKUP - HIDDEN'!$O$4:$O$8890,0),$I3232)</f>
        <v>0</v>
      </c>
      <c r="E3232" s="5">
        <f>INDEX('DCM CARDS LOOKUP - HIDDEN'!$P$4:$AF$8890,MATCH(Q3232,'DCM CARDS LOOKUP - HIDDEN'!$O$4:$O$8890,0),$I3232)</f>
        <v>0</v>
      </c>
      <c r="F3232" s="5">
        <f>INDEX('DCM CARDS LOOKUP - HIDDEN'!$P$4:$AF$8890,MATCH(R3232,'DCM CARDS LOOKUP - HIDDEN'!$O$4:$O$8890,0),$I3232)</f>
        <v>0</v>
      </c>
      <c r="G3232" s="42"/>
      <c r="I3232" s="4">
        <v>10</v>
      </c>
      <c r="N3232">
        <f>K3223*10000+L3223*100+B3221</f>
        <v>111201</v>
      </c>
      <c r="O3232">
        <f>K3223*10000+L3223*100+C3221</f>
        <v>111202</v>
      </c>
      <c r="P3232">
        <f>K3223*10000+L3223*100+D3221</f>
        <v>111203</v>
      </c>
      <c r="Q3232">
        <f>K3223*10000+L3223*100+E3201</f>
        <v>111204</v>
      </c>
      <c r="R3232">
        <f>K3223*10000+L3223*100+F3201</f>
        <v>111205</v>
      </c>
    </row>
    <row r="3233" spans="1:18" ht="15" hidden="1" customHeight="1">
      <c r="A3233" s="10" t="e">
        <f>INDEX(REFERENCE!$B$2:$K$2,1,'EXAMPLE OF CHOICE CARDS'!I3233)</f>
        <v>#REF!</v>
      </c>
      <c r="B3233" s="5">
        <f>INDEX('DCM CARDS LOOKUP - HIDDEN'!$P$4:$AF$8890,MATCH(N3233,'DCM CARDS LOOKUP - HIDDEN'!$O$4:$O$8890,0),$I3233)</f>
        <v>0</v>
      </c>
      <c r="C3233" s="5">
        <f>INDEX('DCM CARDS LOOKUP - HIDDEN'!$P$4:$AF$8890,MATCH(O3233,'DCM CARDS LOOKUP - HIDDEN'!$O$4:$O$8890,0),$I3233)</f>
        <v>0</v>
      </c>
      <c r="D3233" s="5">
        <f>INDEX('DCM CARDS LOOKUP - HIDDEN'!$P$4:$AF$8890,MATCH(P3233,'DCM CARDS LOOKUP - HIDDEN'!$O$4:$O$8890,0),$I3233)</f>
        <v>0</v>
      </c>
      <c r="E3233" s="24"/>
      <c r="F3233" s="24"/>
      <c r="G3233" s="42"/>
      <c r="I3233" s="4">
        <v>11</v>
      </c>
      <c r="N3233">
        <f>K3223*10000+L3223*100+B3221</f>
        <v>111201</v>
      </c>
      <c r="O3233">
        <f>K3223*10000+L3223*100+C3221</f>
        <v>111202</v>
      </c>
      <c r="P3233">
        <f>K3223*10000+L3223*100+D3221</f>
        <v>111203</v>
      </c>
      <c r="Q3233">
        <f>K3223*10000+L3223*100+E3201</f>
        <v>111204</v>
      </c>
      <c r="R3233">
        <f>K3223*10000+L3223*100+F3201</f>
        <v>111205</v>
      </c>
    </row>
    <row r="3234" spans="1:18" ht="15" hidden="1" customHeight="1">
      <c r="A3234" s="10" t="e">
        <f>INDEX(REFERENCE!$B$2:$K$2,1,'EXAMPLE OF CHOICE CARDS'!I3234)</f>
        <v>#REF!</v>
      </c>
      <c r="B3234" s="5">
        <f>INDEX('DCM CARDS LOOKUP - HIDDEN'!$P$4:$AF$8890,MATCH(N3234,'DCM CARDS LOOKUP - HIDDEN'!$O$4:$O$8890,0),$I3234)</f>
        <v>0</v>
      </c>
      <c r="C3234" s="5">
        <f>INDEX('DCM CARDS LOOKUP - HIDDEN'!$P$4:$AF$8890,MATCH(O3234,'DCM CARDS LOOKUP - HIDDEN'!$O$4:$O$8890,0),$I3234)</f>
        <v>0</v>
      </c>
      <c r="D3234" s="5">
        <f>INDEX('DCM CARDS LOOKUP - HIDDEN'!$P$4:$AF$8890,MATCH(P3234,'DCM CARDS LOOKUP - HIDDEN'!$O$4:$O$8890,0),$I3234)</f>
        <v>0</v>
      </c>
      <c r="E3234" s="24"/>
      <c r="F3234" s="24"/>
      <c r="G3234" s="42"/>
      <c r="I3234" s="4">
        <v>12</v>
      </c>
      <c r="N3234">
        <f>K3223*10000+L3223*100+B3221</f>
        <v>111201</v>
      </c>
      <c r="O3234">
        <f>K3223*10000+L3223*100+C3221</f>
        <v>111202</v>
      </c>
      <c r="P3234">
        <f>K3223*10000+L3223*100+D3221</f>
        <v>111203</v>
      </c>
      <c r="Q3234">
        <f>K3223*10000+L3223*100+E3201</f>
        <v>111204</v>
      </c>
      <c r="R3234">
        <f>K3223*10000+L3223*100+F3201</f>
        <v>111205</v>
      </c>
    </row>
    <row r="3235" spans="1:18" ht="15" hidden="1" customHeight="1">
      <c r="A3235" s="10" t="e">
        <f>INDEX(REFERENCE!$B$2:$K$2,1,'EXAMPLE OF CHOICE CARDS'!I3235)</f>
        <v>#REF!</v>
      </c>
      <c r="B3235" s="5">
        <f>INDEX('DCM CARDS LOOKUP - HIDDEN'!$P$4:$AF$8890,MATCH(N3235,'DCM CARDS LOOKUP - HIDDEN'!$O$4:$O$8890,0),$I3235)</f>
        <v>0</v>
      </c>
      <c r="C3235" s="5">
        <f>INDEX('DCM CARDS LOOKUP - HIDDEN'!$P$4:$AF$8890,MATCH(O3235,'DCM CARDS LOOKUP - HIDDEN'!$O$4:$O$8890,0),$I3235)</f>
        <v>0</v>
      </c>
      <c r="D3235" s="5">
        <f>INDEX('DCM CARDS LOOKUP - HIDDEN'!$P$4:$AF$8890,MATCH(P3235,'DCM CARDS LOOKUP - HIDDEN'!$O$4:$O$8890,0),$I3235)</f>
        <v>0</v>
      </c>
      <c r="E3235" s="24"/>
      <c r="F3235" s="24"/>
      <c r="G3235" s="42"/>
      <c r="I3235" s="4">
        <v>13</v>
      </c>
      <c r="N3235">
        <f>K3223*10000+L3223*100+B3221</f>
        <v>111201</v>
      </c>
      <c r="O3235">
        <f>K3223*10000+L3223*100+C3221</f>
        <v>111202</v>
      </c>
      <c r="P3235">
        <f>K3223*10000+L3223*100+D3221</f>
        <v>111203</v>
      </c>
      <c r="Q3235">
        <f>K3223*10000+L3223*100+E3201</f>
        <v>111204</v>
      </c>
      <c r="R3235">
        <f>K3223*10000+L3223*100+F3201</f>
        <v>111205</v>
      </c>
    </row>
    <row r="3236" spans="1:18" ht="15" hidden="1" customHeight="1">
      <c r="A3236" s="10" t="e">
        <f>INDEX(REFERENCE!$B$2:$K$2,1,'EXAMPLE OF CHOICE CARDS'!I3236)</f>
        <v>#REF!</v>
      </c>
      <c r="B3236" s="5">
        <f>INDEX('DCM CARDS LOOKUP - HIDDEN'!$P$4:$AF$8890,MATCH(N3236,'DCM CARDS LOOKUP - HIDDEN'!$O$4:$O$8890,0),$I3236)</f>
        <v>0</v>
      </c>
      <c r="C3236" s="5">
        <f>INDEX('DCM CARDS LOOKUP - HIDDEN'!$P$4:$AF$8890,MATCH(O3236,'DCM CARDS LOOKUP - HIDDEN'!$O$4:$O$8890,0),$I3236)</f>
        <v>0</v>
      </c>
      <c r="D3236" s="5">
        <f>INDEX('DCM CARDS LOOKUP - HIDDEN'!$P$4:$AF$8890,MATCH(P3236,'DCM CARDS LOOKUP - HIDDEN'!$O$4:$O$8890,0),$I3236)</f>
        <v>0</v>
      </c>
      <c r="E3236" s="24"/>
      <c r="F3236" s="24"/>
      <c r="G3236" s="43"/>
      <c r="I3236" s="4">
        <v>14</v>
      </c>
      <c r="N3236">
        <f>K3223*10000+L3223*100+B3221</f>
        <v>111201</v>
      </c>
      <c r="O3236">
        <f>K3223*10000+L3223*100+C3221</f>
        <v>111202</v>
      </c>
      <c r="P3236">
        <f>K3223*10000+L3223*100+D3221</f>
        <v>111203</v>
      </c>
      <c r="Q3236">
        <f>K3223*10000+L3223*100+E3201</f>
        <v>111204</v>
      </c>
      <c r="R3236">
        <f>K3223*10000+L3223*100+F3201</f>
        <v>111205</v>
      </c>
    </row>
    <row r="3237" spans="1:18">
      <c r="A3237" s="2"/>
      <c r="B3237" s="5"/>
      <c r="C3237" s="5"/>
      <c r="D3237" s="5"/>
      <c r="E3237" s="5"/>
      <c r="F3237" s="5"/>
      <c r="G3237" s="5"/>
      <c r="I3237" s="13"/>
    </row>
    <row r="3238" spans="1:18">
      <c r="A3238" s="6"/>
      <c r="B3238" s="7">
        <v>1</v>
      </c>
      <c r="C3238" s="7">
        <v>2</v>
      </c>
      <c r="D3238" s="7">
        <v>3</v>
      </c>
      <c r="E3238" s="7">
        <v>4</v>
      </c>
      <c r="F3238" s="7">
        <v>5</v>
      </c>
      <c r="G3238" s="7">
        <v>9</v>
      </c>
      <c r="I3238" s="13"/>
    </row>
    <row r="3241" spans="1:18">
      <c r="A3241" s="1" t="str">
        <f>"Version "&amp;K3243&amp;"; Task"&amp;L3243</f>
        <v>Version 11; Task13</v>
      </c>
      <c r="B3241" s="4">
        <v>1</v>
      </c>
      <c r="C3241" s="4">
        <v>2</v>
      </c>
      <c r="D3241" s="4">
        <v>3</v>
      </c>
      <c r="E3241" s="4">
        <f>E3221</f>
        <v>4</v>
      </c>
      <c r="F3241" s="4">
        <f>F3221</f>
        <v>5</v>
      </c>
      <c r="I3241" s="13"/>
    </row>
    <row r="3242" spans="1:18" ht="15" customHeight="1">
      <c r="A3242" s="11" t="s">
        <v>8</v>
      </c>
      <c r="B3242" s="12" t="s">
        <v>9</v>
      </c>
      <c r="C3242" s="12" t="s">
        <v>10</v>
      </c>
      <c r="D3242" s="12" t="s">
        <v>11</v>
      </c>
      <c r="E3242" s="23" t="s">
        <v>20</v>
      </c>
      <c r="F3242" s="23" t="s">
        <v>21</v>
      </c>
      <c r="G3242" s="41" t="s">
        <v>15</v>
      </c>
      <c r="I3242" s="13"/>
      <c r="K3242" t="s">
        <v>12</v>
      </c>
      <c r="L3242" t="s">
        <v>1</v>
      </c>
    </row>
    <row r="3243" spans="1:18">
      <c r="A3243" s="10" t="str">
        <f>INDEX(REFERENCE!$B$2:$K$2,1,'EXAMPLE OF CHOICE CARDS'!I3243)</f>
        <v>Brand</v>
      </c>
      <c r="B3243" s="5" t="str">
        <f>INDEX('DCM CARDS LOOKUP - HIDDEN'!$P$4:$AF$8890,MATCH(N3243,'DCM CARDS LOOKUP - HIDDEN'!$O$4:$O$8890,0),$I3243)</f>
        <v>Mucinex</v>
      </c>
      <c r="C3243" s="5" t="str">
        <f>INDEX('DCM CARDS LOOKUP - HIDDEN'!$P$4:$AF$8890,MATCH(O3243,'DCM CARDS LOOKUP - HIDDEN'!$O$4:$O$8890,0),$I3243)</f>
        <v>Theraflu</v>
      </c>
      <c r="D3243" s="5" t="str">
        <f>INDEX('DCM CARDS LOOKUP - HIDDEN'!$P$4:$AF$8890,MATCH(P3243,'DCM CARDS LOOKUP - HIDDEN'!$O$4:$O$8890,0),$I3243)</f>
        <v>Emergen-C</v>
      </c>
      <c r="E3243" s="5" t="str">
        <f>INDEX('DCM CARDS LOOKUP - HIDDEN'!$P$4:$AF$8890,MATCH(Q3243,'DCM CARDS LOOKUP - HIDDEN'!$O$4:$O$8890,0),$I3243)</f>
        <v>Walgreens</v>
      </c>
      <c r="F3243" s="5" t="str">
        <f>INDEX('DCM CARDS LOOKUP - HIDDEN'!$P$4:$AF$8890,MATCH(R3243,'DCM CARDS LOOKUP - HIDDEN'!$O$4:$O$8890,0),$I3243)</f>
        <v>Zicam</v>
      </c>
      <c r="G3243" s="42"/>
      <c r="I3243" s="4">
        <v>1</v>
      </c>
      <c r="K3243">
        <f>IF(L3223=15,K3223+1,K3223)</f>
        <v>11</v>
      </c>
      <c r="L3243">
        <f>IF(L3223&lt;15,L3223+1,1)</f>
        <v>13</v>
      </c>
      <c r="N3243">
        <f>K3243*10000+L3243*100+B3241</f>
        <v>111301</v>
      </c>
      <c r="O3243">
        <f>K3243*10000+L3243*100+C3241</f>
        <v>111302</v>
      </c>
      <c r="P3243">
        <f>K3243*10000+L3243*100+D3241</f>
        <v>111303</v>
      </c>
      <c r="Q3243">
        <f>K3243*10000+L3243*100+E3221</f>
        <v>111304</v>
      </c>
      <c r="R3243">
        <f>K3243*10000+L3243*100+F3221</f>
        <v>111305</v>
      </c>
    </row>
    <row r="3244" spans="1:18">
      <c r="A3244" s="10" t="str">
        <f>INDEX(REFERENCE!$B$2:$K$2,1,'EXAMPLE OF CHOICE CARDS'!I3244)</f>
        <v>Format</v>
      </c>
      <c r="B3244" s="5" t="str">
        <f>INDEX('DCM CARDS LOOKUP - HIDDEN'!$P$4:$AF$8890,MATCH(N3244,'DCM CARDS LOOKUP - HIDDEN'!$O$4:$O$8890,0),$I3244)</f>
        <v>Gummies</v>
      </c>
      <c r="C3244" s="5" t="str">
        <f>INDEX('DCM CARDS LOOKUP - HIDDEN'!$P$4:$AF$8890,MATCH(O3244,'DCM CARDS LOOKUP - HIDDEN'!$O$4:$O$8890,0),$I3244)</f>
        <v>Hot liquid powder packet</v>
      </c>
      <c r="D3244" s="5" t="str">
        <f>INDEX('DCM CARDS LOOKUP - HIDDEN'!$P$4:$AF$8890,MATCH(P3244,'DCM CARDS LOOKUP - HIDDEN'!$O$4:$O$8890,0),$I3244)</f>
        <v>Powder packet</v>
      </c>
      <c r="E3244" s="5" t="str">
        <f>INDEX('DCM CARDS LOOKUP - HIDDEN'!$P$4:$AF$8890,MATCH(Q3244,'DCM CARDS LOOKUP - HIDDEN'!$O$4:$O$8890,0),$I3244)</f>
        <v>Nasal Spray</v>
      </c>
      <c r="F3244" s="5" t="str">
        <f>INDEX('DCM CARDS LOOKUP - HIDDEN'!$P$4:$AF$8890,MATCH(R3244,'DCM CARDS LOOKUP - HIDDEN'!$O$4:$O$8890,0),$I3244)</f>
        <v>Effervescent Tablets</v>
      </c>
      <c r="G3244" s="42"/>
      <c r="I3244" s="4">
        <v>2</v>
      </c>
      <c r="N3244">
        <f>K3243*10000+L3243*100+B3241</f>
        <v>111301</v>
      </c>
      <c r="O3244">
        <f>K3243*10000+L3243*100+C3241</f>
        <v>111302</v>
      </c>
      <c r="P3244">
        <f>K3243*10000+L3243*100+D3241</f>
        <v>111303</v>
      </c>
      <c r="Q3244">
        <f>K3243*10000+L3243*100+E3221</f>
        <v>111304</v>
      </c>
      <c r="R3244">
        <f>K3243*10000+L3243*100+F3221</f>
        <v>111305</v>
      </c>
    </row>
    <row r="3245" spans="1:18">
      <c r="A3245" s="10" t="str">
        <f>INDEX(REFERENCE!$B$2:$K$2,1,'EXAMPLE OF CHOICE CARDS'!I3245)</f>
        <v>Symptoms</v>
      </c>
      <c r="B3245" s="5" t="str">
        <f>INDEX('DCM CARDS LOOKUP - HIDDEN'!$P$4:$AF$8890,MATCH(N3245,'DCM CARDS LOOKUP - HIDDEN'!$O$4:$O$8890,0),$I3245)</f>
        <v>Controls Cough</v>
      </c>
      <c r="C3245" s="5" t="str">
        <f>INDEX('DCM CARDS LOOKUP - HIDDEN'!$P$4:$AF$8890,MATCH(O3245,'DCM CARDS LOOKUP - HIDDEN'!$O$4:$O$8890,0),$I3245)</f>
        <v>Clears mucus</v>
      </c>
      <c r="D3245" s="5" t="str">
        <f>INDEX('DCM CARDS LOOKUP - HIDDEN'!$P$4:$AF$8890,MATCH(P3245,'DCM CARDS LOOKUP - HIDDEN'!$O$4:$O$8890,0),$I3245)</f>
        <v>Flu/ Severe cold Relief</v>
      </c>
      <c r="E3245" s="5" t="str">
        <f>INDEX('DCM CARDS LOOKUP - HIDDEN'!$P$4:$AF$8890,MATCH(Q3245,'DCM CARDS LOOKUP - HIDDEN'!$O$4:$O$8890,0),$I3245)</f>
        <v>Sinus Pressure relief</v>
      </c>
      <c r="F3245" s="5" t="str">
        <f>INDEX('DCM CARDS LOOKUP - HIDDEN'!$P$4:$AF$8890,MATCH(R3245,'DCM CARDS LOOKUP - HIDDEN'!$O$4:$O$8890,0),$I3245)</f>
        <v>Body Aches/Pain relief</v>
      </c>
      <c r="G3245" s="42"/>
      <c r="I3245" s="4">
        <v>3</v>
      </c>
      <c r="N3245">
        <f>K3243*10000+L3243*100+B3241</f>
        <v>111301</v>
      </c>
      <c r="O3245">
        <f>K3243*10000+L3243*100+C3241</f>
        <v>111302</v>
      </c>
      <c r="P3245">
        <f>K3243*10000+L3243*100+D3241</f>
        <v>111303</v>
      </c>
      <c r="Q3245">
        <f>K3243*10000+L3243*100+E3221</f>
        <v>111304</v>
      </c>
      <c r="R3245">
        <f>K3243*10000+L3243*100+F3221</f>
        <v>111305</v>
      </c>
    </row>
    <row r="3246" spans="1:18">
      <c r="A3246" s="10" t="str">
        <f>INDEX(REFERENCE!$B$2:$K$2,1,'EXAMPLE OF CHOICE CARDS'!I3246)</f>
        <v>Benefit</v>
      </c>
      <c r="B3246" s="5" t="str">
        <f>INDEX('DCM CARDS LOOKUP - HIDDEN'!$P$4:$AF$8890,MATCH(N3246,'DCM CARDS LOOKUP - HIDDEN'!$O$4:$O$8890,0),$I3246)</f>
        <v>Maximum Strength</v>
      </c>
      <c r="C3246" s="5" t="str">
        <f>INDEX('DCM CARDS LOOKUP - HIDDEN'!$P$4:$AF$8890,MATCH(O3246,'DCM CARDS LOOKUP - HIDDEN'!$O$4:$O$8890,0),$I3246)</f>
        <v>Natural Ingredients</v>
      </c>
      <c r="D3246" s="5" t="str">
        <f>INDEX('DCM CARDS LOOKUP - HIDDEN'!$P$4:$AF$8890,MATCH(P3246,'DCM CARDS LOOKUP - HIDDEN'!$O$4:$O$8890,0),$I3246)</f>
        <v>FSA/HSA Eligible</v>
      </c>
      <c r="E3246" s="5" t="str">
        <f>INDEX('DCM CARDS LOOKUP - HIDDEN'!$P$4:$AF$8890,MATCH(Q3246,'DCM CARDS LOOKUP - HIDDEN'!$O$4:$O$8890,0),$I3246)</f>
        <v>Non-Drowsy</v>
      </c>
      <c r="F3246" s="5" t="str">
        <f>INDEX('DCM CARDS LOOKUP - HIDDEN'!$P$4:$AF$8890,MATCH(R3246,'DCM CARDS LOOKUP - HIDDEN'!$O$4:$O$8890,0),$I3246)</f>
        <v>Non-Medicated</v>
      </c>
      <c r="G3246" s="42"/>
      <c r="I3246" s="4">
        <v>4</v>
      </c>
      <c r="N3246">
        <f>K3243*10000+L3243*100+B3241</f>
        <v>111301</v>
      </c>
      <c r="O3246">
        <f>K3243*10000+L3243*100+C3241</f>
        <v>111302</v>
      </c>
      <c r="P3246">
        <f>K3243*10000+L3243*100+D3241</f>
        <v>111303</v>
      </c>
      <c r="Q3246">
        <f>K3243*10000+L3243*100+E3221</f>
        <v>111304</v>
      </c>
      <c r="R3246">
        <f>K3243*10000+L3243*100+F3221</f>
        <v>111305</v>
      </c>
    </row>
    <row r="3247" spans="1:18">
      <c r="A3247" s="10" t="str">
        <f>INDEX(REFERENCE!$B$2:$K$2,1,'EXAMPLE OF CHOICE CARDS'!I3247)</f>
        <v>Doses</v>
      </c>
      <c r="B3247" s="5" t="str">
        <f>INDEX('DCM CARDS LOOKUP - HIDDEN'!$P$4:$AF$8890,MATCH(N3247,'DCM CARDS LOOKUP - HIDDEN'!$O$4:$O$8890,0),$I3247)</f>
        <v>12 Doses</v>
      </c>
      <c r="C3247" s="5" t="str">
        <f>INDEX('DCM CARDS LOOKUP - HIDDEN'!$P$4:$AF$8890,MATCH(O3247,'DCM CARDS LOOKUP - HIDDEN'!$O$4:$O$8890,0),$I3247)</f>
        <v>6 Doses</v>
      </c>
      <c r="D3247" s="5" t="str">
        <f>INDEX('DCM CARDS LOOKUP - HIDDEN'!$P$4:$AF$8890,MATCH(P3247,'DCM CARDS LOOKUP - HIDDEN'!$O$4:$O$8890,0),$I3247)</f>
        <v>90 Doses</v>
      </c>
      <c r="E3247" s="5" t="str">
        <f>INDEX('DCM CARDS LOOKUP - HIDDEN'!$P$4:$AF$8890,MATCH(Q3247,'DCM CARDS LOOKUP - HIDDEN'!$O$4:$O$8890,0),$I3247)</f>
        <v>60 Doses</v>
      </c>
      <c r="F3247" s="5" t="str">
        <f>INDEX('DCM CARDS LOOKUP - HIDDEN'!$P$4:$AF$8890,MATCH(R3247,'DCM CARDS LOOKUP - HIDDEN'!$O$4:$O$8890,0),$I3247)</f>
        <v>30 Doses</v>
      </c>
      <c r="G3247" s="42"/>
      <c r="I3247" s="4">
        <v>5</v>
      </c>
      <c r="N3247">
        <f>K3243*10000+L3243*100+B3241</f>
        <v>111301</v>
      </c>
      <c r="O3247">
        <f>K3243*10000+L3243*100+C3241</f>
        <v>111302</v>
      </c>
      <c r="P3247">
        <f>K3243*10000+L3243*100+D3241</f>
        <v>111303</v>
      </c>
      <c r="Q3247">
        <f>K3243*10000+L3243*100+E3221</f>
        <v>111304</v>
      </c>
      <c r="R3247">
        <f>K3243*10000+L3243*100+F3221</f>
        <v>111305</v>
      </c>
    </row>
    <row r="3248" spans="1:18">
      <c r="A3248" s="10" t="str">
        <f>INDEX(REFERENCE!$B$2:$K$2,1,'EXAMPLE OF CHOICE CARDS'!I3248)</f>
        <v>flavor</v>
      </c>
      <c r="B3248" s="5" t="str">
        <f>INDEX('DCM CARDS LOOKUP - HIDDEN'!$P$4:$AF$8890,MATCH(N3248,'DCM CARDS LOOKUP - HIDDEN'!$O$4:$O$8890,0),$I3248)</f>
        <v>Honey</v>
      </c>
      <c r="C3248" s="5" t="str">
        <f>INDEX('DCM CARDS LOOKUP - HIDDEN'!$P$4:$AF$8890,MATCH(O3248,'DCM CARDS LOOKUP - HIDDEN'!$O$4:$O$8890,0),$I3248)</f>
        <v>Citrus</v>
      </c>
      <c r="D3248" s="5" t="str">
        <f>INDEX('DCM CARDS LOOKUP - HIDDEN'!$P$4:$AF$8890,MATCH(P3248,'DCM CARDS LOOKUP - HIDDEN'!$O$4:$O$8890,0),$I3248)</f>
        <v>Elderberry</v>
      </c>
      <c r="E3248" s="5" t="str">
        <f>INDEX('DCM CARDS LOOKUP - HIDDEN'!$P$4:$AF$8890,MATCH(Q3248,'DCM CARDS LOOKUP - HIDDEN'!$O$4:$O$8890,0),$I3248)</f>
        <v>-</v>
      </c>
      <c r="F3248" s="5" t="str">
        <f>INDEX('DCM CARDS LOOKUP - HIDDEN'!$P$4:$AF$8890,MATCH(R3248,'DCM CARDS LOOKUP - HIDDEN'!$O$4:$O$8890,0),$I3248)</f>
        <v>Orange</v>
      </c>
      <c r="G3248" s="42"/>
      <c r="I3248" s="4">
        <v>6</v>
      </c>
      <c r="N3248">
        <f>K3243*10000+L3243*100+B3241</f>
        <v>111301</v>
      </c>
      <c r="O3248">
        <f>K3243*10000+L3243*100+C3241</f>
        <v>111302</v>
      </c>
      <c r="P3248">
        <f>K3243*10000+L3243*100+D3241</f>
        <v>111303</v>
      </c>
      <c r="Q3248">
        <f>K3243*10000+L3243*100+E3221</f>
        <v>111304</v>
      </c>
      <c r="R3248">
        <f>K3243*10000+L3243*100+F3221</f>
        <v>111305</v>
      </c>
    </row>
    <row r="3249" spans="1:18" ht="15" customHeight="1">
      <c r="A3249" s="10" t="str">
        <f>INDEX(REFERENCE!$B$2:$K$2,1,'EXAMPLE OF CHOICE CARDS'!I3249)</f>
        <v>Price</v>
      </c>
      <c r="B3249" s="29">
        <f>INDEX('DCM CARDS LOOKUP - HIDDEN'!$P$4:$AF$8890,MATCH(N3249,'DCM CARDS LOOKUP - HIDDEN'!$O$4:$O$8890,0),$I3249)</f>
        <v>9</v>
      </c>
      <c r="C3249" s="29">
        <f>INDEX('DCM CARDS LOOKUP - HIDDEN'!$P$4:$AF$8890,MATCH(O3249,'DCM CARDS LOOKUP - HIDDEN'!$O$4:$O$8890,0),$I3249)</f>
        <v>8</v>
      </c>
      <c r="D3249" s="29">
        <f>INDEX('DCM CARDS LOOKUP - HIDDEN'!$P$4:$AF$8890,MATCH(P3249,'DCM CARDS LOOKUP - HIDDEN'!$O$4:$O$8890,0),$I3249)</f>
        <v>19</v>
      </c>
      <c r="E3249" s="29">
        <f>INDEX('DCM CARDS LOOKUP - HIDDEN'!$P$4:$AF$8890,MATCH(Q3249,'DCM CARDS LOOKUP - HIDDEN'!$O$4:$O$8890,0),$I3249)</f>
        <v>30</v>
      </c>
      <c r="F3249" s="29">
        <f>INDEX('DCM CARDS LOOKUP - HIDDEN'!$P$4:$AF$8890,MATCH(R3249,'DCM CARDS LOOKUP - HIDDEN'!$O$4:$O$8890,0),$I3249)</f>
        <v>14</v>
      </c>
      <c r="G3249" s="42"/>
      <c r="I3249" s="4">
        <v>7</v>
      </c>
      <c r="N3249">
        <f>K3243*10000+L3243*100+B3241</f>
        <v>111301</v>
      </c>
      <c r="O3249">
        <f>K3243*10000+L3243*100+C3241</f>
        <v>111302</v>
      </c>
      <c r="P3249">
        <f>K3243*10000+L3243*100+D3241</f>
        <v>111303</v>
      </c>
      <c r="Q3249">
        <f>K3243*10000+L3243*100+E3221</f>
        <v>111304</v>
      </c>
      <c r="R3249">
        <f>K3243*10000+L3243*100+F3221</f>
        <v>111305</v>
      </c>
    </row>
    <row r="3250" spans="1:18" ht="15" hidden="1" customHeight="1">
      <c r="A3250" s="10">
        <f>INDEX(REFERENCE!$B$2:$K$2,1,'EXAMPLE OF CHOICE CARDS'!I3250)</f>
        <v>0</v>
      </c>
      <c r="B3250" s="29">
        <f>INDEX('DCM CARDS LOOKUP - HIDDEN'!$P$4:$AF$8890,MATCH(N3250,'DCM CARDS LOOKUP - HIDDEN'!$O$4:$O$8890,0),$I3250)</f>
        <v>0</v>
      </c>
      <c r="C3250" s="29">
        <f>INDEX('DCM CARDS LOOKUP - HIDDEN'!$P$4:$AF$8890,MATCH(O3250,'DCM CARDS LOOKUP - HIDDEN'!$O$4:$O$8890,0),$I3250)</f>
        <v>0</v>
      </c>
      <c r="D3250" s="29">
        <f>INDEX('DCM CARDS LOOKUP - HIDDEN'!$P$4:$AF$8890,MATCH(P3250,'DCM CARDS LOOKUP - HIDDEN'!$O$4:$O$8890,0),$I3250)</f>
        <v>0</v>
      </c>
      <c r="E3250" s="29">
        <f>INDEX('DCM CARDS LOOKUP - HIDDEN'!$P$4:$AF$8890,MATCH(Q3250,'DCM CARDS LOOKUP - HIDDEN'!$O$4:$O$8890,0),$I3250)</f>
        <v>0</v>
      </c>
      <c r="F3250" s="29">
        <f>INDEX('DCM CARDS LOOKUP - HIDDEN'!$P$4:$AF$8890,MATCH(R3250,'DCM CARDS LOOKUP - HIDDEN'!$O$4:$O$8890,0),$I3250)</f>
        <v>0</v>
      </c>
      <c r="G3250" s="42"/>
      <c r="I3250" s="4">
        <v>8</v>
      </c>
      <c r="N3250">
        <f>K3243*10000+L3243*100+B3241</f>
        <v>111301</v>
      </c>
      <c r="O3250">
        <f>K3243*10000+L3243*100+C3241</f>
        <v>111302</v>
      </c>
      <c r="P3250">
        <f>K3243*10000+L3243*100+D3241</f>
        <v>111303</v>
      </c>
      <c r="Q3250">
        <f>K3243*10000+L3243*100+E3221</f>
        <v>111304</v>
      </c>
      <c r="R3250">
        <f>K3243*10000+L3243*100+F3221</f>
        <v>111305</v>
      </c>
    </row>
    <row r="3251" spans="1:18" ht="15" hidden="1" customHeight="1">
      <c r="A3251" s="10">
        <f>INDEX(REFERENCE!$B$2:$K$2,1,'EXAMPLE OF CHOICE CARDS'!I3251)</f>
        <v>0</v>
      </c>
      <c r="B3251" s="5">
        <f>INDEX('DCM CARDS LOOKUP - HIDDEN'!$P$4:$AF$8890,MATCH(N3251,'DCM CARDS LOOKUP - HIDDEN'!$O$4:$O$8890,0),$I3251)</f>
        <v>0</v>
      </c>
      <c r="C3251" s="5">
        <f>INDEX('DCM CARDS LOOKUP - HIDDEN'!$P$4:$AF$8890,MATCH(O3251,'DCM CARDS LOOKUP - HIDDEN'!$O$4:$O$8890,0),$I3251)</f>
        <v>0</v>
      </c>
      <c r="D3251" s="5">
        <f>INDEX('DCM CARDS LOOKUP - HIDDEN'!$P$4:$AF$8890,MATCH(P3251,'DCM CARDS LOOKUP - HIDDEN'!$O$4:$O$8890,0),$I3251)</f>
        <v>0</v>
      </c>
      <c r="E3251" s="5">
        <f>INDEX('DCM CARDS LOOKUP - HIDDEN'!$P$4:$AF$8890,MATCH(Q3251,'DCM CARDS LOOKUP - HIDDEN'!$O$4:$O$8890,0),$I3251)</f>
        <v>0</v>
      </c>
      <c r="F3251" s="5">
        <f>INDEX('DCM CARDS LOOKUP - HIDDEN'!$P$4:$AF$8890,MATCH(R3251,'DCM CARDS LOOKUP - HIDDEN'!$O$4:$O$8890,0),$I3251)</f>
        <v>0</v>
      </c>
      <c r="G3251" s="42"/>
      <c r="I3251" s="4">
        <v>9</v>
      </c>
      <c r="N3251">
        <f>K3243*10000+L3243*100+B3241</f>
        <v>111301</v>
      </c>
      <c r="O3251">
        <f>K3243*10000+L3243*100+C3241</f>
        <v>111302</v>
      </c>
      <c r="P3251">
        <f>K3243*10000+L3243*100+D3241</f>
        <v>111303</v>
      </c>
      <c r="Q3251">
        <f>K3243*10000+L3243*100+E3221</f>
        <v>111304</v>
      </c>
      <c r="R3251">
        <f>K3243*10000+L3243*100+F3221</f>
        <v>111305</v>
      </c>
    </row>
    <row r="3252" spans="1:18" ht="15" hidden="1" customHeight="1">
      <c r="A3252" s="10">
        <f>INDEX(REFERENCE!$B$2:$K$2,1,'EXAMPLE OF CHOICE CARDS'!I3252)</f>
        <v>0</v>
      </c>
      <c r="B3252" s="5">
        <f>INDEX('DCM CARDS LOOKUP - HIDDEN'!$P$4:$AF$8890,MATCH(N3252,'DCM CARDS LOOKUP - HIDDEN'!$O$4:$O$8890,0),$I3252)</f>
        <v>0</v>
      </c>
      <c r="C3252" s="5">
        <f>INDEX('DCM CARDS LOOKUP - HIDDEN'!$P$4:$AF$8890,MATCH(O3252,'DCM CARDS LOOKUP - HIDDEN'!$O$4:$O$8890,0),$I3252)</f>
        <v>0</v>
      </c>
      <c r="D3252" s="5">
        <f>INDEX('DCM CARDS LOOKUP - HIDDEN'!$P$4:$AF$8890,MATCH(P3252,'DCM CARDS LOOKUP - HIDDEN'!$O$4:$O$8890,0),$I3252)</f>
        <v>0</v>
      </c>
      <c r="E3252" s="5">
        <f>INDEX('DCM CARDS LOOKUP - HIDDEN'!$P$4:$AF$8890,MATCH(Q3252,'DCM CARDS LOOKUP - HIDDEN'!$O$4:$O$8890,0),$I3252)</f>
        <v>0</v>
      </c>
      <c r="F3252" s="5">
        <f>INDEX('DCM CARDS LOOKUP - HIDDEN'!$P$4:$AF$8890,MATCH(R3252,'DCM CARDS LOOKUP - HIDDEN'!$O$4:$O$8890,0),$I3252)</f>
        <v>0</v>
      </c>
      <c r="G3252" s="42"/>
      <c r="I3252" s="4">
        <v>10</v>
      </c>
      <c r="N3252">
        <f>K3243*10000+L3243*100+B3241</f>
        <v>111301</v>
      </c>
      <c r="O3252">
        <f>K3243*10000+L3243*100+C3241</f>
        <v>111302</v>
      </c>
      <c r="P3252">
        <f>K3243*10000+L3243*100+D3241</f>
        <v>111303</v>
      </c>
      <c r="Q3252">
        <f>K3243*10000+L3243*100+E3221</f>
        <v>111304</v>
      </c>
      <c r="R3252">
        <f>K3243*10000+L3243*100+F3221</f>
        <v>111305</v>
      </c>
    </row>
    <row r="3253" spans="1:18" ht="15" hidden="1" customHeight="1">
      <c r="A3253" s="10" t="e">
        <f>INDEX(REFERENCE!$B$2:$K$2,1,'EXAMPLE OF CHOICE CARDS'!I3253)</f>
        <v>#REF!</v>
      </c>
      <c r="B3253" s="5">
        <f>INDEX('DCM CARDS LOOKUP - HIDDEN'!$P$4:$AF$8890,MATCH(N3253,'DCM CARDS LOOKUP - HIDDEN'!$O$4:$O$8890,0),$I3253)</f>
        <v>0</v>
      </c>
      <c r="C3253" s="5">
        <f>INDEX('DCM CARDS LOOKUP - HIDDEN'!$P$4:$AF$8890,MATCH(O3253,'DCM CARDS LOOKUP - HIDDEN'!$O$4:$O$8890,0),$I3253)</f>
        <v>0</v>
      </c>
      <c r="D3253" s="5">
        <f>INDEX('DCM CARDS LOOKUP - HIDDEN'!$P$4:$AF$8890,MATCH(P3253,'DCM CARDS LOOKUP - HIDDEN'!$O$4:$O$8890,0),$I3253)</f>
        <v>0</v>
      </c>
      <c r="E3253" s="24"/>
      <c r="F3253" s="24"/>
      <c r="G3253" s="42"/>
      <c r="I3253" s="4">
        <v>11</v>
      </c>
      <c r="N3253">
        <f>K3243*10000+L3243*100+B3241</f>
        <v>111301</v>
      </c>
      <c r="O3253">
        <f>K3243*10000+L3243*100+C3241</f>
        <v>111302</v>
      </c>
      <c r="P3253">
        <f>K3243*10000+L3243*100+D3241</f>
        <v>111303</v>
      </c>
      <c r="Q3253">
        <f>K3243*10000+L3243*100+E3221</f>
        <v>111304</v>
      </c>
      <c r="R3253">
        <f>K3243*10000+L3243*100+F3221</f>
        <v>111305</v>
      </c>
    </row>
    <row r="3254" spans="1:18" ht="15" hidden="1" customHeight="1">
      <c r="A3254" s="10" t="e">
        <f>INDEX(REFERENCE!$B$2:$K$2,1,'EXAMPLE OF CHOICE CARDS'!I3254)</f>
        <v>#REF!</v>
      </c>
      <c r="B3254" s="5">
        <f>INDEX('DCM CARDS LOOKUP - HIDDEN'!$P$4:$AF$8890,MATCH(N3254,'DCM CARDS LOOKUP - HIDDEN'!$O$4:$O$8890,0),$I3254)</f>
        <v>0</v>
      </c>
      <c r="C3254" s="5">
        <f>INDEX('DCM CARDS LOOKUP - HIDDEN'!$P$4:$AF$8890,MATCH(O3254,'DCM CARDS LOOKUP - HIDDEN'!$O$4:$O$8890,0),$I3254)</f>
        <v>0</v>
      </c>
      <c r="D3254" s="5">
        <f>INDEX('DCM CARDS LOOKUP - HIDDEN'!$P$4:$AF$8890,MATCH(P3254,'DCM CARDS LOOKUP - HIDDEN'!$O$4:$O$8890,0),$I3254)</f>
        <v>0</v>
      </c>
      <c r="E3254" s="24"/>
      <c r="F3254" s="24"/>
      <c r="G3254" s="42"/>
      <c r="I3254" s="4">
        <v>12</v>
      </c>
      <c r="N3254">
        <f>K3243*10000+L3243*100+B3241</f>
        <v>111301</v>
      </c>
      <c r="O3254">
        <f>K3243*10000+L3243*100+C3241</f>
        <v>111302</v>
      </c>
      <c r="P3254">
        <f>K3243*10000+L3243*100+D3241</f>
        <v>111303</v>
      </c>
      <c r="Q3254">
        <f>K3243*10000+L3243*100+E3221</f>
        <v>111304</v>
      </c>
      <c r="R3254">
        <f>K3243*10000+L3243*100+F3221</f>
        <v>111305</v>
      </c>
    </row>
    <row r="3255" spans="1:18" ht="15" hidden="1" customHeight="1">
      <c r="A3255" s="10" t="e">
        <f>INDEX(REFERENCE!$B$2:$K$2,1,'EXAMPLE OF CHOICE CARDS'!I3255)</f>
        <v>#REF!</v>
      </c>
      <c r="B3255" s="5">
        <f>INDEX('DCM CARDS LOOKUP - HIDDEN'!$P$4:$AF$8890,MATCH(N3255,'DCM CARDS LOOKUP - HIDDEN'!$O$4:$O$8890,0),$I3255)</f>
        <v>0</v>
      </c>
      <c r="C3255" s="5">
        <f>INDEX('DCM CARDS LOOKUP - HIDDEN'!$P$4:$AF$8890,MATCH(O3255,'DCM CARDS LOOKUP - HIDDEN'!$O$4:$O$8890,0),$I3255)</f>
        <v>0</v>
      </c>
      <c r="D3255" s="5">
        <f>INDEX('DCM CARDS LOOKUP - HIDDEN'!$P$4:$AF$8890,MATCH(P3255,'DCM CARDS LOOKUP - HIDDEN'!$O$4:$O$8890,0),$I3255)</f>
        <v>0</v>
      </c>
      <c r="E3255" s="24"/>
      <c r="F3255" s="24"/>
      <c r="G3255" s="42"/>
      <c r="I3255" s="4">
        <v>13</v>
      </c>
      <c r="N3255">
        <f>K3243*10000+L3243*100+B3241</f>
        <v>111301</v>
      </c>
      <c r="O3255">
        <f>K3243*10000+L3243*100+C3241</f>
        <v>111302</v>
      </c>
      <c r="P3255">
        <f>K3243*10000+L3243*100+D3241</f>
        <v>111303</v>
      </c>
      <c r="Q3255">
        <f>K3243*10000+L3243*100+E3221</f>
        <v>111304</v>
      </c>
      <c r="R3255">
        <f>K3243*10000+L3243*100+F3221</f>
        <v>111305</v>
      </c>
    </row>
    <row r="3256" spans="1:18" ht="15" hidden="1" customHeight="1">
      <c r="A3256" s="10" t="e">
        <f>INDEX(REFERENCE!$B$2:$K$2,1,'EXAMPLE OF CHOICE CARDS'!I3256)</f>
        <v>#REF!</v>
      </c>
      <c r="B3256" s="5">
        <f>INDEX('DCM CARDS LOOKUP - HIDDEN'!$P$4:$AF$8890,MATCH(N3256,'DCM CARDS LOOKUP - HIDDEN'!$O$4:$O$8890,0),$I3256)</f>
        <v>0</v>
      </c>
      <c r="C3256" s="5">
        <f>INDEX('DCM CARDS LOOKUP - HIDDEN'!$P$4:$AF$8890,MATCH(O3256,'DCM CARDS LOOKUP - HIDDEN'!$O$4:$O$8890,0),$I3256)</f>
        <v>0</v>
      </c>
      <c r="D3256" s="5">
        <f>INDEX('DCM CARDS LOOKUP - HIDDEN'!$P$4:$AF$8890,MATCH(P3256,'DCM CARDS LOOKUP - HIDDEN'!$O$4:$O$8890,0),$I3256)</f>
        <v>0</v>
      </c>
      <c r="E3256" s="24"/>
      <c r="F3256" s="24"/>
      <c r="G3256" s="43"/>
      <c r="I3256" s="4">
        <v>14</v>
      </c>
      <c r="N3256">
        <f>K3243*10000+L3243*100+B3241</f>
        <v>111301</v>
      </c>
      <c r="O3256">
        <f>K3243*10000+L3243*100+C3241</f>
        <v>111302</v>
      </c>
      <c r="P3256">
        <f>K3243*10000+L3243*100+D3241</f>
        <v>111303</v>
      </c>
      <c r="Q3256">
        <f>K3243*10000+L3243*100+E3221</f>
        <v>111304</v>
      </c>
      <c r="R3256">
        <f>K3243*10000+L3243*100+F3221</f>
        <v>111305</v>
      </c>
    </row>
    <row r="3257" spans="1:18">
      <c r="A3257" s="2"/>
      <c r="B3257" s="5"/>
      <c r="C3257" s="5"/>
      <c r="D3257" s="5"/>
      <c r="E3257" s="5"/>
      <c r="F3257" s="5"/>
      <c r="G3257" s="5"/>
      <c r="I3257" s="13"/>
    </row>
    <row r="3258" spans="1:18">
      <c r="A3258" s="6"/>
      <c r="B3258" s="7">
        <v>1</v>
      </c>
      <c r="C3258" s="7">
        <v>2</v>
      </c>
      <c r="D3258" s="7">
        <v>3</v>
      </c>
      <c r="E3258" s="7">
        <v>4</v>
      </c>
      <c r="F3258" s="7">
        <v>5</v>
      </c>
      <c r="G3258" s="7">
        <v>9</v>
      </c>
      <c r="I3258" s="13"/>
    </row>
    <row r="3261" spans="1:18">
      <c r="A3261" s="1" t="str">
        <f>"Version "&amp;K3263&amp;"; Task"&amp;L3263</f>
        <v>Version 11; Task14</v>
      </c>
      <c r="B3261" s="4">
        <v>1</v>
      </c>
      <c r="C3261" s="4">
        <v>2</v>
      </c>
      <c r="D3261" s="4">
        <v>3</v>
      </c>
      <c r="E3261" s="4">
        <f>E3241</f>
        <v>4</v>
      </c>
      <c r="F3261" s="4">
        <f>F3241</f>
        <v>5</v>
      </c>
      <c r="I3261" s="13"/>
    </row>
    <row r="3262" spans="1:18" ht="15" customHeight="1">
      <c r="A3262" s="11" t="s">
        <v>8</v>
      </c>
      <c r="B3262" s="12" t="s">
        <v>9</v>
      </c>
      <c r="C3262" s="12" t="s">
        <v>10</v>
      </c>
      <c r="D3262" s="12" t="s">
        <v>11</v>
      </c>
      <c r="E3262" s="23" t="s">
        <v>20</v>
      </c>
      <c r="F3262" s="23" t="s">
        <v>21</v>
      </c>
      <c r="G3262" s="41" t="s">
        <v>15</v>
      </c>
      <c r="I3262" s="13"/>
      <c r="K3262" t="s">
        <v>12</v>
      </c>
      <c r="L3262" t="s">
        <v>1</v>
      </c>
    </row>
    <row r="3263" spans="1:18">
      <c r="A3263" s="10" t="str">
        <f>INDEX(REFERENCE!$B$2:$K$2,1,'EXAMPLE OF CHOICE CARDS'!I3263)</f>
        <v>Brand</v>
      </c>
      <c r="B3263" s="5" t="str">
        <f>INDEX('DCM CARDS LOOKUP - HIDDEN'!$P$4:$AF$8890,MATCH(N3263,'DCM CARDS LOOKUP - HIDDEN'!$O$4:$O$8890,0),$I3263)</f>
        <v>Delsym</v>
      </c>
      <c r="C3263" s="5" t="str">
        <f>INDEX('DCM CARDS LOOKUP - HIDDEN'!$P$4:$AF$8890,MATCH(O3263,'DCM CARDS LOOKUP - HIDDEN'!$O$4:$O$8890,0),$I3263)</f>
        <v>Dayquil</v>
      </c>
      <c r="D3263" s="5" t="str">
        <f>INDEX('DCM CARDS LOOKUP - HIDDEN'!$P$4:$AF$8890,MATCH(P3263,'DCM CARDS LOOKUP - HIDDEN'!$O$4:$O$8890,0),$I3263)</f>
        <v>Sambucol</v>
      </c>
      <c r="E3263" s="5" t="str">
        <f>INDEX('DCM CARDS LOOKUP - HIDDEN'!$P$4:$AF$8890,MATCH(Q3263,'DCM CARDS LOOKUP - HIDDEN'!$O$4:$O$8890,0),$I3263)</f>
        <v>UP &amp; UP</v>
      </c>
      <c r="F3263" s="5" t="str">
        <f>INDEX('DCM CARDS LOOKUP - HIDDEN'!$P$4:$AF$8890,MATCH(R3263,'DCM CARDS LOOKUP - HIDDEN'!$O$4:$O$8890,0),$I3263)</f>
        <v>Delsym</v>
      </c>
      <c r="G3263" s="42"/>
      <c r="I3263" s="4">
        <v>1</v>
      </c>
      <c r="K3263">
        <f>IF(L3243=15,K3243+1,K3243)</f>
        <v>11</v>
      </c>
      <c r="L3263">
        <f>IF(L3243&lt;15,L3243+1,1)</f>
        <v>14</v>
      </c>
      <c r="N3263">
        <f>K3263*10000+L3263*100+B3261</f>
        <v>111401</v>
      </c>
      <c r="O3263">
        <f>K3263*10000+L3263*100+C3261</f>
        <v>111402</v>
      </c>
      <c r="P3263">
        <f>K3263*10000+L3263*100+D3261</f>
        <v>111403</v>
      </c>
      <c r="Q3263">
        <f>K3263*10000+L3263*100+E3241</f>
        <v>111404</v>
      </c>
      <c r="R3263">
        <f>K3263*10000+L3263*100+F3241</f>
        <v>111405</v>
      </c>
    </row>
    <row r="3264" spans="1:18">
      <c r="A3264" s="10" t="str">
        <f>INDEX(REFERENCE!$B$2:$K$2,1,'EXAMPLE OF CHOICE CARDS'!I3264)</f>
        <v>Format</v>
      </c>
      <c r="B3264" s="5" t="str">
        <f>INDEX('DCM CARDS LOOKUP - HIDDEN'!$P$4:$AF$8890,MATCH(N3264,'DCM CARDS LOOKUP - HIDDEN'!$O$4:$O$8890,0),$I3264)</f>
        <v>Nasal Spray</v>
      </c>
      <c r="C3264" s="5" t="str">
        <f>INDEX('DCM CARDS LOOKUP - HIDDEN'!$P$4:$AF$8890,MATCH(O3264,'DCM CARDS LOOKUP - HIDDEN'!$O$4:$O$8890,0),$I3264)</f>
        <v>Hot liquid powder packet</v>
      </c>
      <c r="D3264" s="5" t="str">
        <f>INDEX('DCM CARDS LOOKUP - HIDDEN'!$P$4:$AF$8890,MATCH(P3264,'DCM CARDS LOOKUP - HIDDEN'!$O$4:$O$8890,0),$I3264)</f>
        <v>Syrup/liquid</v>
      </c>
      <c r="E3264" s="5" t="str">
        <f>INDEX('DCM CARDS LOOKUP - HIDDEN'!$P$4:$AF$8890,MATCH(Q3264,'DCM CARDS LOOKUP - HIDDEN'!$O$4:$O$8890,0),$I3264)</f>
        <v>Gummies</v>
      </c>
      <c r="F3264" s="5" t="str">
        <f>INDEX('DCM CARDS LOOKUP - HIDDEN'!$P$4:$AF$8890,MATCH(R3264,'DCM CARDS LOOKUP - HIDDEN'!$O$4:$O$8890,0),$I3264)</f>
        <v>Tablet</v>
      </c>
      <c r="G3264" s="42"/>
      <c r="I3264" s="4">
        <v>2</v>
      </c>
      <c r="N3264">
        <f>K3263*10000+L3263*100+B3261</f>
        <v>111401</v>
      </c>
      <c r="O3264">
        <f>K3263*10000+L3263*100+C3261</f>
        <v>111402</v>
      </c>
      <c r="P3264">
        <f>K3263*10000+L3263*100+D3261</f>
        <v>111403</v>
      </c>
      <c r="Q3264">
        <f>K3263*10000+L3263*100+E3241</f>
        <v>111404</v>
      </c>
      <c r="R3264">
        <f>K3263*10000+L3263*100+F3241</f>
        <v>111405</v>
      </c>
    </row>
    <row r="3265" spans="1:18">
      <c r="A3265" s="10" t="str">
        <f>INDEX(REFERENCE!$B$2:$K$2,1,'EXAMPLE OF CHOICE CARDS'!I3265)</f>
        <v>Symptoms</v>
      </c>
      <c r="B3265" s="5" t="str">
        <f>INDEX('DCM CARDS LOOKUP - HIDDEN'!$P$4:$AF$8890,MATCH(N3265,'DCM CARDS LOOKUP - HIDDEN'!$O$4:$O$8890,0),$I3265)</f>
        <v>Runny nose relief</v>
      </c>
      <c r="C3265" s="5" t="str">
        <f>INDEX('DCM CARDS LOOKUP - HIDDEN'!$P$4:$AF$8890,MATCH(O3265,'DCM CARDS LOOKUP - HIDDEN'!$O$4:$O$8890,0),$I3265)</f>
        <v>Fever relief</v>
      </c>
      <c r="D3265" s="5" t="str">
        <f>INDEX('DCM CARDS LOOKUP - HIDDEN'!$P$4:$AF$8890,MATCH(P3265,'DCM CARDS LOOKUP - HIDDEN'!$O$4:$O$8890,0),$I3265)</f>
        <v>Head cold relief</v>
      </c>
      <c r="E3265" s="5" t="str">
        <f>INDEX('DCM CARDS LOOKUP - HIDDEN'!$P$4:$AF$8890,MATCH(Q3265,'DCM CARDS LOOKUP - HIDDEN'!$O$4:$O$8890,0),$I3265)</f>
        <v>Body Aches/Pain relief</v>
      </c>
      <c r="F3265" s="5" t="str">
        <f>INDEX('DCM CARDS LOOKUP - HIDDEN'!$P$4:$AF$8890,MATCH(R3265,'DCM CARDS LOOKUP - HIDDEN'!$O$4:$O$8890,0),$I3265)</f>
        <v>Strengthens Immune System</v>
      </c>
      <c r="G3265" s="42"/>
      <c r="I3265" s="4">
        <v>3</v>
      </c>
      <c r="N3265">
        <f>K3263*10000+L3263*100+B3261</f>
        <v>111401</v>
      </c>
      <c r="O3265">
        <f>K3263*10000+L3263*100+C3261</f>
        <v>111402</v>
      </c>
      <c r="P3265">
        <f>K3263*10000+L3263*100+D3261</f>
        <v>111403</v>
      </c>
      <c r="Q3265">
        <f>K3263*10000+L3263*100+E3241</f>
        <v>111404</v>
      </c>
      <c r="R3265">
        <f>K3263*10000+L3263*100+F3241</f>
        <v>111405</v>
      </c>
    </row>
    <row r="3266" spans="1:18" ht="30">
      <c r="A3266" s="10" t="str">
        <f>INDEX(REFERENCE!$B$2:$K$2,1,'EXAMPLE OF CHOICE CARDS'!I3266)</f>
        <v>Benefit</v>
      </c>
      <c r="B3266" s="5" t="str">
        <f>INDEX('DCM CARDS LOOKUP - HIDDEN'!$P$4:$AF$8890,MATCH(N3266,'DCM CARDS LOOKUP - HIDDEN'!$O$4:$O$8890,0),$I3266)</f>
        <v>12 Hour Relief</v>
      </c>
      <c r="C3266" s="5" t="str">
        <f>INDEX('DCM CARDS LOOKUP - HIDDEN'!$P$4:$AF$8890,MATCH(O3266,'DCM CARDS LOOKUP - HIDDEN'!$O$4:$O$8890,0),$I3266)</f>
        <v>Loosens mucus</v>
      </c>
      <c r="D3266" s="5" t="str">
        <f>INDEX('DCM CARDS LOOKUP - HIDDEN'!$P$4:$AF$8890,MATCH(P3266,'DCM CARDS LOOKUP - HIDDEN'!$O$4:$O$8890,0),$I3266)</f>
        <v>Treats multiple symptoms</v>
      </c>
      <c r="E3266" s="5" t="str">
        <f>INDEX('DCM CARDS LOOKUP - HIDDEN'!$P$4:$AF$8890,MATCH(Q3266,'DCM CARDS LOOKUP - HIDDEN'!$O$4:$O$8890,0),$I3266)</f>
        <v>Helps me sleep</v>
      </c>
      <c r="F3266" s="5" t="str">
        <f>INDEX('DCM CARDS LOOKUP - HIDDEN'!$P$4:$AF$8890,MATCH(R3266,'DCM CARDS LOOKUP - HIDDEN'!$O$4:$O$8890,0),$I3266)</f>
        <v>Treats Sneezing</v>
      </c>
      <c r="G3266" s="42"/>
      <c r="I3266" s="4">
        <v>4</v>
      </c>
      <c r="N3266">
        <f>K3263*10000+L3263*100+B3261</f>
        <v>111401</v>
      </c>
      <c r="O3266">
        <f>K3263*10000+L3263*100+C3261</f>
        <v>111402</v>
      </c>
      <c r="P3266">
        <f>K3263*10000+L3263*100+D3261</f>
        <v>111403</v>
      </c>
      <c r="Q3266">
        <f>K3263*10000+L3263*100+E3241</f>
        <v>111404</v>
      </c>
      <c r="R3266">
        <f>K3263*10000+L3263*100+F3241</f>
        <v>111405</v>
      </c>
    </row>
    <row r="3267" spans="1:18">
      <c r="A3267" s="10" t="str">
        <f>INDEX(REFERENCE!$B$2:$K$2,1,'EXAMPLE OF CHOICE CARDS'!I3267)</f>
        <v>Doses</v>
      </c>
      <c r="B3267" s="5" t="str">
        <f>INDEX('DCM CARDS LOOKUP - HIDDEN'!$P$4:$AF$8890,MATCH(N3267,'DCM CARDS LOOKUP - HIDDEN'!$O$4:$O$8890,0),$I3267)</f>
        <v>30 Doses</v>
      </c>
      <c r="C3267" s="5" t="str">
        <f>INDEX('DCM CARDS LOOKUP - HIDDEN'!$P$4:$AF$8890,MATCH(O3267,'DCM CARDS LOOKUP - HIDDEN'!$O$4:$O$8890,0),$I3267)</f>
        <v>60 Doses</v>
      </c>
      <c r="D3267" s="5" t="str">
        <f>INDEX('DCM CARDS LOOKUP - HIDDEN'!$P$4:$AF$8890,MATCH(P3267,'DCM CARDS LOOKUP - HIDDEN'!$O$4:$O$8890,0),$I3267)</f>
        <v>12 Doses</v>
      </c>
      <c r="E3267" s="5" t="str">
        <f>INDEX('DCM CARDS LOOKUP - HIDDEN'!$P$4:$AF$8890,MATCH(Q3267,'DCM CARDS LOOKUP - HIDDEN'!$O$4:$O$8890,0),$I3267)</f>
        <v>6 Doses</v>
      </c>
      <c r="F3267" s="5" t="str">
        <f>INDEX('DCM CARDS LOOKUP - HIDDEN'!$P$4:$AF$8890,MATCH(R3267,'DCM CARDS LOOKUP - HIDDEN'!$O$4:$O$8890,0),$I3267)</f>
        <v>90 Doses</v>
      </c>
      <c r="G3267" s="42"/>
      <c r="I3267" s="4">
        <v>5</v>
      </c>
      <c r="N3267">
        <f>K3263*10000+L3263*100+B3261</f>
        <v>111401</v>
      </c>
      <c r="O3267">
        <f>K3263*10000+L3263*100+C3261</f>
        <v>111402</v>
      </c>
      <c r="P3267">
        <f>K3263*10000+L3263*100+D3261</f>
        <v>111403</v>
      </c>
      <c r="Q3267">
        <f>K3263*10000+L3263*100+E3241</f>
        <v>111404</v>
      </c>
      <c r="R3267">
        <f>K3263*10000+L3263*100+F3241</f>
        <v>111405</v>
      </c>
    </row>
    <row r="3268" spans="1:18">
      <c r="A3268" s="10" t="str">
        <f>INDEX(REFERENCE!$B$2:$K$2,1,'EXAMPLE OF CHOICE CARDS'!I3268)</f>
        <v>flavor</v>
      </c>
      <c r="B3268" s="5" t="str">
        <f>INDEX('DCM CARDS LOOKUP - HIDDEN'!$P$4:$AF$8890,MATCH(N3268,'DCM CARDS LOOKUP - HIDDEN'!$O$4:$O$8890,0),$I3268)</f>
        <v>-</v>
      </c>
      <c r="C3268" s="5" t="str">
        <f>INDEX('DCM CARDS LOOKUP - HIDDEN'!$P$4:$AF$8890,MATCH(O3268,'DCM CARDS LOOKUP - HIDDEN'!$O$4:$O$8890,0),$I3268)</f>
        <v>Honey Lemon</v>
      </c>
      <c r="D3268" s="5" t="str">
        <f>INDEX('DCM CARDS LOOKUP - HIDDEN'!$P$4:$AF$8890,MATCH(P3268,'DCM CARDS LOOKUP - HIDDEN'!$O$4:$O$8890,0),$I3268)</f>
        <v>Elderberry</v>
      </c>
      <c r="E3268" s="5" t="str">
        <f>INDEX('DCM CARDS LOOKUP - HIDDEN'!$P$4:$AF$8890,MATCH(Q3268,'DCM CARDS LOOKUP - HIDDEN'!$O$4:$O$8890,0),$I3268)</f>
        <v>Mixed Berry</v>
      </c>
      <c r="F3268" s="5" t="str">
        <f>INDEX('DCM CARDS LOOKUP - HIDDEN'!$P$4:$AF$8890,MATCH(R3268,'DCM CARDS LOOKUP - HIDDEN'!$O$4:$O$8890,0),$I3268)</f>
        <v>-</v>
      </c>
      <c r="G3268" s="42"/>
      <c r="I3268" s="4">
        <v>6</v>
      </c>
      <c r="N3268">
        <f>K3263*10000+L3263*100+B3261</f>
        <v>111401</v>
      </c>
      <c r="O3268">
        <f>K3263*10000+L3263*100+C3261</f>
        <v>111402</v>
      </c>
      <c r="P3268">
        <f>K3263*10000+L3263*100+D3261</f>
        <v>111403</v>
      </c>
      <c r="Q3268">
        <f>K3263*10000+L3263*100+E3241</f>
        <v>111404</v>
      </c>
      <c r="R3268">
        <f>K3263*10000+L3263*100+F3241</f>
        <v>111405</v>
      </c>
    </row>
    <row r="3269" spans="1:18" ht="15" customHeight="1">
      <c r="A3269" s="10" t="str">
        <f>INDEX(REFERENCE!$B$2:$K$2,1,'EXAMPLE OF CHOICE CARDS'!I3269)</f>
        <v>Price</v>
      </c>
      <c r="B3269" s="29">
        <f>INDEX('DCM CARDS LOOKUP - HIDDEN'!$P$4:$AF$8890,MATCH(N3269,'DCM CARDS LOOKUP - HIDDEN'!$O$4:$O$8890,0),$I3269)</f>
        <v>20</v>
      </c>
      <c r="C3269" s="29">
        <f>INDEX('DCM CARDS LOOKUP - HIDDEN'!$P$4:$AF$8890,MATCH(O3269,'DCM CARDS LOOKUP - HIDDEN'!$O$4:$O$8890,0),$I3269)</f>
        <v>25</v>
      </c>
      <c r="D3269" s="29">
        <f>INDEX('DCM CARDS LOOKUP - HIDDEN'!$P$4:$AF$8890,MATCH(P3269,'DCM CARDS LOOKUP - HIDDEN'!$O$4:$O$8890,0),$I3269)</f>
        <v>5</v>
      </c>
      <c r="E3269" s="29">
        <f>INDEX('DCM CARDS LOOKUP - HIDDEN'!$P$4:$AF$8890,MATCH(Q3269,'DCM CARDS LOOKUP - HIDDEN'!$O$4:$O$8890,0),$I3269)</f>
        <v>7</v>
      </c>
      <c r="F3269" s="29">
        <f>INDEX('DCM CARDS LOOKUP - HIDDEN'!$P$4:$AF$8890,MATCH(R3269,'DCM CARDS LOOKUP - HIDDEN'!$O$4:$O$8890,0),$I3269)</f>
        <v>40</v>
      </c>
      <c r="G3269" s="42"/>
      <c r="I3269" s="4">
        <v>7</v>
      </c>
      <c r="N3269">
        <f>K3263*10000+L3263*100+B3261</f>
        <v>111401</v>
      </c>
      <c r="O3269">
        <f>K3263*10000+L3263*100+C3261</f>
        <v>111402</v>
      </c>
      <c r="P3269">
        <f>K3263*10000+L3263*100+D3261</f>
        <v>111403</v>
      </c>
      <c r="Q3269">
        <f>K3263*10000+L3263*100+E3241</f>
        <v>111404</v>
      </c>
      <c r="R3269">
        <f>K3263*10000+L3263*100+F3241</f>
        <v>111405</v>
      </c>
    </row>
    <row r="3270" spans="1:18" ht="15" hidden="1" customHeight="1">
      <c r="A3270" s="10">
        <f>INDEX(REFERENCE!$B$2:$K$2,1,'EXAMPLE OF CHOICE CARDS'!I3270)</f>
        <v>0</v>
      </c>
      <c r="B3270" s="29">
        <f>INDEX('DCM CARDS LOOKUP - HIDDEN'!$P$4:$AF$8890,MATCH(N3270,'DCM CARDS LOOKUP - HIDDEN'!$O$4:$O$8890,0),$I3270)</f>
        <v>0</v>
      </c>
      <c r="C3270" s="29">
        <f>INDEX('DCM CARDS LOOKUP - HIDDEN'!$P$4:$AF$8890,MATCH(O3270,'DCM CARDS LOOKUP - HIDDEN'!$O$4:$O$8890,0),$I3270)</f>
        <v>0</v>
      </c>
      <c r="D3270" s="29">
        <f>INDEX('DCM CARDS LOOKUP - HIDDEN'!$P$4:$AF$8890,MATCH(P3270,'DCM CARDS LOOKUP - HIDDEN'!$O$4:$O$8890,0),$I3270)</f>
        <v>0</v>
      </c>
      <c r="E3270" s="29">
        <f>INDEX('DCM CARDS LOOKUP - HIDDEN'!$P$4:$AF$8890,MATCH(Q3270,'DCM CARDS LOOKUP - HIDDEN'!$O$4:$O$8890,0),$I3270)</f>
        <v>0</v>
      </c>
      <c r="F3270" s="29">
        <f>INDEX('DCM CARDS LOOKUP - HIDDEN'!$P$4:$AF$8890,MATCH(R3270,'DCM CARDS LOOKUP - HIDDEN'!$O$4:$O$8890,0),$I3270)</f>
        <v>0</v>
      </c>
      <c r="G3270" s="42"/>
      <c r="I3270" s="4">
        <v>8</v>
      </c>
      <c r="N3270">
        <f>K3263*10000+L3263*100+B3261</f>
        <v>111401</v>
      </c>
      <c r="O3270">
        <f>K3263*10000+L3263*100+C3261</f>
        <v>111402</v>
      </c>
      <c r="P3270">
        <f>K3263*10000+L3263*100+D3261</f>
        <v>111403</v>
      </c>
      <c r="Q3270">
        <f>K3263*10000+L3263*100+E3241</f>
        <v>111404</v>
      </c>
      <c r="R3270">
        <f>K3263*10000+L3263*100+F3241</f>
        <v>111405</v>
      </c>
    </row>
    <row r="3271" spans="1:18" ht="15" hidden="1" customHeight="1">
      <c r="A3271" s="10">
        <f>INDEX(REFERENCE!$B$2:$K$2,1,'EXAMPLE OF CHOICE CARDS'!I3271)</f>
        <v>0</v>
      </c>
      <c r="B3271" s="5">
        <f>INDEX('DCM CARDS LOOKUP - HIDDEN'!$P$4:$AF$8890,MATCH(N3271,'DCM CARDS LOOKUP - HIDDEN'!$O$4:$O$8890,0),$I3271)</f>
        <v>0</v>
      </c>
      <c r="C3271" s="5">
        <f>INDEX('DCM CARDS LOOKUP - HIDDEN'!$P$4:$AF$8890,MATCH(O3271,'DCM CARDS LOOKUP - HIDDEN'!$O$4:$O$8890,0),$I3271)</f>
        <v>0</v>
      </c>
      <c r="D3271" s="5">
        <f>INDEX('DCM CARDS LOOKUP - HIDDEN'!$P$4:$AF$8890,MATCH(P3271,'DCM CARDS LOOKUP - HIDDEN'!$O$4:$O$8890,0),$I3271)</f>
        <v>0</v>
      </c>
      <c r="E3271" s="5">
        <f>INDEX('DCM CARDS LOOKUP - HIDDEN'!$P$4:$AF$8890,MATCH(Q3271,'DCM CARDS LOOKUP - HIDDEN'!$O$4:$O$8890,0),$I3271)</f>
        <v>0</v>
      </c>
      <c r="F3271" s="5">
        <f>INDEX('DCM CARDS LOOKUP - HIDDEN'!$P$4:$AF$8890,MATCH(R3271,'DCM CARDS LOOKUP - HIDDEN'!$O$4:$O$8890,0),$I3271)</f>
        <v>0</v>
      </c>
      <c r="G3271" s="42"/>
      <c r="I3271" s="4">
        <v>9</v>
      </c>
      <c r="N3271">
        <f>K3263*10000+L3263*100+B3261</f>
        <v>111401</v>
      </c>
      <c r="O3271">
        <f>K3263*10000+L3263*100+C3261</f>
        <v>111402</v>
      </c>
      <c r="P3271">
        <f>K3263*10000+L3263*100+D3261</f>
        <v>111403</v>
      </c>
      <c r="Q3271">
        <f>K3263*10000+L3263*100+E3241</f>
        <v>111404</v>
      </c>
      <c r="R3271">
        <f>K3263*10000+L3263*100+F3241</f>
        <v>111405</v>
      </c>
    </row>
    <row r="3272" spans="1:18" ht="15" hidden="1" customHeight="1">
      <c r="A3272" s="10">
        <f>INDEX(REFERENCE!$B$2:$K$2,1,'EXAMPLE OF CHOICE CARDS'!I3272)</f>
        <v>0</v>
      </c>
      <c r="B3272" s="5">
        <f>INDEX('DCM CARDS LOOKUP - HIDDEN'!$P$4:$AF$8890,MATCH(N3272,'DCM CARDS LOOKUP - HIDDEN'!$O$4:$O$8890,0),$I3272)</f>
        <v>0</v>
      </c>
      <c r="C3272" s="5">
        <f>INDEX('DCM CARDS LOOKUP - HIDDEN'!$P$4:$AF$8890,MATCH(O3272,'DCM CARDS LOOKUP - HIDDEN'!$O$4:$O$8890,0),$I3272)</f>
        <v>0</v>
      </c>
      <c r="D3272" s="5">
        <f>INDEX('DCM CARDS LOOKUP - HIDDEN'!$P$4:$AF$8890,MATCH(P3272,'DCM CARDS LOOKUP - HIDDEN'!$O$4:$O$8890,0),$I3272)</f>
        <v>0</v>
      </c>
      <c r="E3272" s="5">
        <f>INDEX('DCM CARDS LOOKUP - HIDDEN'!$P$4:$AF$8890,MATCH(Q3272,'DCM CARDS LOOKUP - HIDDEN'!$O$4:$O$8890,0),$I3272)</f>
        <v>0</v>
      </c>
      <c r="F3272" s="5">
        <f>INDEX('DCM CARDS LOOKUP - HIDDEN'!$P$4:$AF$8890,MATCH(R3272,'DCM CARDS LOOKUP - HIDDEN'!$O$4:$O$8890,0),$I3272)</f>
        <v>0</v>
      </c>
      <c r="G3272" s="42"/>
      <c r="I3272" s="4">
        <v>10</v>
      </c>
      <c r="N3272">
        <f>K3263*10000+L3263*100+B3261</f>
        <v>111401</v>
      </c>
      <c r="O3272">
        <f>K3263*10000+L3263*100+C3261</f>
        <v>111402</v>
      </c>
      <c r="P3272">
        <f>K3263*10000+L3263*100+D3261</f>
        <v>111403</v>
      </c>
      <c r="Q3272">
        <f>K3263*10000+L3263*100+E3241</f>
        <v>111404</v>
      </c>
      <c r="R3272">
        <f>K3263*10000+L3263*100+F3241</f>
        <v>111405</v>
      </c>
    </row>
    <row r="3273" spans="1:18" ht="15" hidden="1" customHeight="1">
      <c r="A3273" s="10" t="e">
        <f>INDEX(REFERENCE!$B$2:$K$2,1,'EXAMPLE OF CHOICE CARDS'!I3273)</f>
        <v>#REF!</v>
      </c>
      <c r="B3273" s="5">
        <f>INDEX('DCM CARDS LOOKUP - HIDDEN'!$P$4:$AF$8890,MATCH(N3273,'DCM CARDS LOOKUP - HIDDEN'!$O$4:$O$8890,0),$I3273)</f>
        <v>0</v>
      </c>
      <c r="C3273" s="5">
        <f>INDEX('DCM CARDS LOOKUP - HIDDEN'!$P$4:$AF$8890,MATCH(O3273,'DCM CARDS LOOKUP - HIDDEN'!$O$4:$O$8890,0),$I3273)</f>
        <v>0</v>
      </c>
      <c r="D3273" s="5">
        <f>INDEX('DCM CARDS LOOKUP - HIDDEN'!$P$4:$AF$8890,MATCH(P3273,'DCM CARDS LOOKUP - HIDDEN'!$O$4:$O$8890,0),$I3273)</f>
        <v>0</v>
      </c>
      <c r="E3273" s="24"/>
      <c r="F3273" s="24"/>
      <c r="G3273" s="42"/>
      <c r="I3273" s="4">
        <v>11</v>
      </c>
      <c r="N3273">
        <f>K3263*10000+L3263*100+B3261</f>
        <v>111401</v>
      </c>
      <c r="O3273">
        <f>K3263*10000+L3263*100+C3261</f>
        <v>111402</v>
      </c>
      <c r="P3273">
        <f>K3263*10000+L3263*100+D3261</f>
        <v>111403</v>
      </c>
      <c r="Q3273">
        <f>K3263*10000+L3263*100+E3241</f>
        <v>111404</v>
      </c>
      <c r="R3273">
        <f>K3263*10000+L3263*100+F3241</f>
        <v>111405</v>
      </c>
    </row>
    <row r="3274" spans="1:18" ht="15" hidden="1" customHeight="1">
      <c r="A3274" s="10" t="e">
        <f>INDEX(REFERENCE!$B$2:$K$2,1,'EXAMPLE OF CHOICE CARDS'!I3274)</f>
        <v>#REF!</v>
      </c>
      <c r="B3274" s="5">
        <f>INDEX('DCM CARDS LOOKUP - HIDDEN'!$P$4:$AF$8890,MATCH(N3274,'DCM CARDS LOOKUP - HIDDEN'!$O$4:$O$8890,0),$I3274)</f>
        <v>0</v>
      </c>
      <c r="C3274" s="5">
        <f>INDEX('DCM CARDS LOOKUP - HIDDEN'!$P$4:$AF$8890,MATCH(O3274,'DCM CARDS LOOKUP - HIDDEN'!$O$4:$O$8890,0),$I3274)</f>
        <v>0</v>
      </c>
      <c r="D3274" s="5">
        <f>INDEX('DCM CARDS LOOKUP - HIDDEN'!$P$4:$AF$8890,MATCH(P3274,'DCM CARDS LOOKUP - HIDDEN'!$O$4:$O$8890,0),$I3274)</f>
        <v>0</v>
      </c>
      <c r="E3274" s="24"/>
      <c r="F3274" s="24"/>
      <c r="G3274" s="42"/>
      <c r="I3274" s="4">
        <v>12</v>
      </c>
      <c r="N3274">
        <f>K3263*10000+L3263*100+B3261</f>
        <v>111401</v>
      </c>
      <c r="O3274">
        <f>K3263*10000+L3263*100+C3261</f>
        <v>111402</v>
      </c>
      <c r="P3274">
        <f>K3263*10000+L3263*100+D3261</f>
        <v>111403</v>
      </c>
      <c r="Q3274">
        <f>K3263*10000+L3263*100+E3241</f>
        <v>111404</v>
      </c>
      <c r="R3274">
        <f>K3263*10000+L3263*100+F3241</f>
        <v>111405</v>
      </c>
    </row>
    <row r="3275" spans="1:18" ht="15" hidden="1" customHeight="1">
      <c r="A3275" s="10" t="e">
        <f>INDEX(REFERENCE!$B$2:$K$2,1,'EXAMPLE OF CHOICE CARDS'!I3275)</f>
        <v>#REF!</v>
      </c>
      <c r="B3275" s="5">
        <f>INDEX('DCM CARDS LOOKUP - HIDDEN'!$P$4:$AF$8890,MATCH(N3275,'DCM CARDS LOOKUP - HIDDEN'!$O$4:$O$8890,0),$I3275)</f>
        <v>0</v>
      </c>
      <c r="C3275" s="5">
        <f>INDEX('DCM CARDS LOOKUP - HIDDEN'!$P$4:$AF$8890,MATCH(O3275,'DCM CARDS LOOKUP - HIDDEN'!$O$4:$O$8890,0),$I3275)</f>
        <v>0</v>
      </c>
      <c r="D3275" s="5">
        <f>INDEX('DCM CARDS LOOKUP - HIDDEN'!$P$4:$AF$8890,MATCH(P3275,'DCM CARDS LOOKUP - HIDDEN'!$O$4:$O$8890,0),$I3275)</f>
        <v>0</v>
      </c>
      <c r="E3275" s="24"/>
      <c r="F3275" s="24"/>
      <c r="G3275" s="42"/>
      <c r="I3275" s="4">
        <v>13</v>
      </c>
      <c r="N3275">
        <f>K3263*10000+L3263*100+B3261</f>
        <v>111401</v>
      </c>
      <c r="O3275">
        <f>K3263*10000+L3263*100+C3261</f>
        <v>111402</v>
      </c>
      <c r="P3275">
        <f>K3263*10000+L3263*100+D3261</f>
        <v>111403</v>
      </c>
      <c r="Q3275">
        <f>K3263*10000+L3263*100+E3241</f>
        <v>111404</v>
      </c>
      <c r="R3275">
        <f>K3263*10000+L3263*100+F3241</f>
        <v>111405</v>
      </c>
    </row>
    <row r="3276" spans="1:18" ht="15" hidden="1" customHeight="1">
      <c r="A3276" s="10" t="e">
        <f>INDEX(REFERENCE!$B$2:$K$2,1,'EXAMPLE OF CHOICE CARDS'!I3276)</f>
        <v>#REF!</v>
      </c>
      <c r="B3276" s="5">
        <f>INDEX('DCM CARDS LOOKUP - HIDDEN'!$P$4:$AF$8890,MATCH(N3276,'DCM CARDS LOOKUP - HIDDEN'!$O$4:$O$8890,0),$I3276)</f>
        <v>0</v>
      </c>
      <c r="C3276" s="5">
        <f>INDEX('DCM CARDS LOOKUP - HIDDEN'!$P$4:$AF$8890,MATCH(O3276,'DCM CARDS LOOKUP - HIDDEN'!$O$4:$O$8890,0),$I3276)</f>
        <v>0</v>
      </c>
      <c r="D3276" s="5">
        <f>INDEX('DCM CARDS LOOKUP - HIDDEN'!$P$4:$AF$8890,MATCH(P3276,'DCM CARDS LOOKUP - HIDDEN'!$O$4:$O$8890,0),$I3276)</f>
        <v>0</v>
      </c>
      <c r="E3276" s="24"/>
      <c r="F3276" s="24"/>
      <c r="G3276" s="43"/>
      <c r="I3276" s="4">
        <v>14</v>
      </c>
      <c r="N3276">
        <f>K3263*10000+L3263*100+B3261</f>
        <v>111401</v>
      </c>
      <c r="O3276">
        <f>K3263*10000+L3263*100+C3261</f>
        <v>111402</v>
      </c>
      <c r="P3276">
        <f>K3263*10000+L3263*100+D3261</f>
        <v>111403</v>
      </c>
      <c r="Q3276">
        <f>K3263*10000+L3263*100+E3241</f>
        <v>111404</v>
      </c>
      <c r="R3276">
        <f>K3263*10000+L3263*100+F3241</f>
        <v>111405</v>
      </c>
    </row>
    <row r="3277" spans="1:18">
      <c r="A3277" s="2"/>
      <c r="B3277" s="5"/>
      <c r="C3277" s="5"/>
      <c r="D3277" s="5"/>
      <c r="E3277" s="5"/>
      <c r="F3277" s="5"/>
      <c r="G3277" s="5"/>
      <c r="I3277" s="13"/>
    </row>
    <row r="3278" spans="1:18">
      <c r="A3278" s="6"/>
      <c r="B3278" s="7">
        <v>1</v>
      </c>
      <c r="C3278" s="7">
        <v>2</v>
      </c>
      <c r="D3278" s="7">
        <v>3</v>
      </c>
      <c r="E3278" s="7">
        <v>4</v>
      </c>
      <c r="F3278" s="7">
        <v>5</v>
      </c>
      <c r="G3278" s="7">
        <v>9</v>
      </c>
      <c r="I3278" s="13"/>
    </row>
    <row r="3281" spans="1:18">
      <c r="A3281" s="1" t="str">
        <f>"Version "&amp;K3283&amp;"; Task"&amp;L3283</f>
        <v>Version 11; Task15</v>
      </c>
      <c r="B3281" s="4">
        <v>1</v>
      </c>
      <c r="C3281" s="4">
        <v>2</v>
      </c>
      <c r="D3281" s="4">
        <v>3</v>
      </c>
      <c r="E3281" s="4">
        <f>E3261</f>
        <v>4</v>
      </c>
      <c r="F3281" s="4">
        <f>F3261</f>
        <v>5</v>
      </c>
      <c r="I3281" s="13"/>
    </row>
    <row r="3282" spans="1:18" ht="15" customHeight="1">
      <c r="A3282" s="11" t="s">
        <v>8</v>
      </c>
      <c r="B3282" s="12" t="s">
        <v>9</v>
      </c>
      <c r="C3282" s="12" t="s">
        <v>10</v>
      </c>
      <c r="D3282" s="12" t="s">
        <v>11</v>
      </c>
      <c r="E3282" s="23" t="s">
        <v>20</v>
      </c>
      <c r="F3282" s="23" t="s">
        <v>21</v>
      </c>
      <c r="G3282" s="41" t="s">
        <v>15</v>
      </c>
      <c r="I3282" s="13"/>
      <c r="K3282" t="s">
        <v>12</v>
      </c>
      <c r="L3282" t="s">
        <v>1</v>
      </c>
    </row>
    <row r="3283" spans="1:18">
      <c r="A3283" s="10" t="str">
        <f>INDEX(REFERENCE!$B$2:$K$2,1,'EXAMPLE OF CHOICE CARDS'!I3283)</f>
        <v>Brand</v>
      </c>
      <c r="B3283" s="5" t="str">
        <f>INDEX('DCM CARDS LOOKUP - HIDDEN'!$P$4:$AF$8890,MATCH(N3283,'DCM CARDS LOOKUP - HIDDEN'!$O$4:$O$8890,0),$I3283)</f>
        <v>Nyquil</v>
      </c>
      <c r="C3283" s="5" t="str">
        <f>INDEX('DCM CARDS LOOKUP - HIDDEN'!$P$4:$AF$8890,MATCH(O3283,'DCM CARDS LOOKUP - HIDDEN'!$O$4:$O$8890,0),$I3283)</f>
        <v>Zarbee's</v>
      </c>
      <c r="D3283" s="5" t="str">
        <f>INDEX('DCM CARDS LOOKUP - HIDDEN'!$P$4:$AF$8890,MATCH(P3283,'DCM CARDS LOOKUP - HIDDEN'!$O$4:$O$8890,0),$I3283)</f>
        <v>Advil Cold &amp;Flu</v>
      </c>
      <c r="E3283" s="5" t="str">
        <f>INDEX('DCM CARDS LOOKUP - HIDDEN'!$P$4:$AF$8890,MATCH(Q3283,'DCM CARDS LOOKUP - HIDDEN'!$O$4:$O$8890,0),$I3283)</f>
        <v>Tylenol Cold &amp; Flu</v>
      </c>
      <c r="F3283" s="5" t="str">
        <f>INDEX('DCM CARDS LOOKUP - HIDDEN'!$P$4:$AF$8890,MATCH(R3283,'DCM CARDS LOOKUP - HIDDEN'!$O$4:$O$8890,0),$I3283)</f>
        <v>Other Brand</v>
      </c>
      <c r="G3283" s="42"/>
      <c r="I3283" s="4">
        <v>1</v>
      </c>
      <c r="K3283">
        <f>IF(L3263=15,K3263+1,K3263)</f>
        <v>11</v>
      </c>
      <c r="L3283">
        <f>IF(L3263&lt;15,L3263+1,1)</f>
        <v>15</v>
      </c>
      <c r="N3283">
        <f>K3283*10000+L3283*100+B3281</f>
        <v>111501</v>
      </c>
      <c r="O3283">
        <f>K3283*10000+L3283*100+C3281</f>
        <v>111502</v>
      </c>
      <c r="P3283">
        <f>K3283*10000+L3283*100+D3281</f>
        <v>111503</v>
      </c>
      <c r="Q3283">
        <f>K3283*10000+L3283*100+E3261</f>
        <v>111504</v>
      </c>
      <c r="R3283">
        <f>K3283*10000+L3283*100+F3261</f>
        <v>111505</v>
      </c>
    </row>
    <row r="3284" spans="1:18">
      <c r="A3284" s="10" t="str">
        <f>INDEX(REFERENCE!$B$2:$K$2,1,'EXAMPLE OF CHOICE CARDS'!I3284)</f>
        <v>Format</v>
      </c>
      <c r="B3284" s="5" t="str">
        <f>INDEX('DCM CARDS LOOKUP - HIDDEN'!$P$4:$AF$8890,MATCH(N3284,'DCM CARDS LOOKUP - HIDDEN'!$O$4:$O$8890,0),$I3284)</f>
        <v>Tablet</v>
      </c>
      <c r="C3284" s="5" t="str">
        <f>INDEX('DCM CARDS LOOKUP - HIDDEN'!$P$4:$AF$8890,MATCH(O3284,'DCM CARDS LOOKUP - HIDDEN'!$O$4:$O$8890,0),$I3284)</f>
        <v>Powder packet</v>
      </c>
      <c r="D3284" s="5" t="str">
        <f>INDEX('DCM CARDS LOOKUP - HIDDEN'!$P$4:$AF$8890,MATCH(P3284,'DCM CARDS LOOKUP - HIDDEN'!$O$4:$O$8890,0),$I3284)</f>
        <v>Gummies</v>
      </c>
      <c r="E3284" s="5" t="str">
        <f>INDEX('DCM CARDS LOOKUP - HIDDEN'!$P$4:$AF$8890,MATCH(Q3284,'DCM CARDS LOOKUP - HIDDEN'!$O$4:$O$8890,0),$I3284)</f>
        <v>Effervescent Tablets</v>
      </c>
      <c r="F3284" s="5" t="str">
        <f>INDEX('DCM CARDS LOOKUP - HIDDEN'!$P$4:$AF$8890,MATCH(R3284,'DCM CARDS LOOKUP - HIDDEN'!$O$4:$O$8890,0),$I3284)</f>
        <v>Syrup/liquid</v>
      </c>
      <c r="G3284" s="42"/>
      <c r="I3284" s="4">
        <v>2</v>
      </c>
      <c r="N3284">
        <f>K3283*10000+L3283*100+B3281</f>
        <v>111501</v>
      </c>
      <c r="O3284">
        <f>K3283*10000+L3283*100+C3281</f>
        <v>111502</v>
      </c>
      <c r="P3284">
        <f>K3283*10000+L3283*100+D3281</f>
        <v>111503</v>
      </c>
      <c r="Q3284">
        <f>K3283*10000+L3283*100+E3261</f>
        <v>111504</v>
      </c>
      <c r="R3284">
        <f>K3283*10000+L3283*100+F3261</f>
        <v>111505</v>
      </c>
    </row>
    <row r="3285" spans="1:18">
      <c r="A3285" s="10" t="str">
        <f>INDEX(REFERENCE!$B$2:$K$2,1,'EXAMPLE OF CHOICE CARDS'!I3285)</f>
        <v>Symptoms</v>
      </c>
      <c r="B3285" s="5" t="str">
        <f>INDEX('DCM CARDS LOOKUP - HIDDEN'!$P$4:$AF$8890,MATCH(N3285,'DCM CARDS LOOKUP - HIDDEN'!$O$4:$O$8890,0),$I3285)</f>
        <v>Flu/ Severe cold Relief</v>
      </c>
      <c r="C3285" s="5" t="str">
        <f>INDEX('DCM CARDS LOOKUP - HIDDEN'!$P$4:$AF$8890,MATCH(O3285,'DCM CARDS LOOKUP - HIDDEN'!$O$4:$O$8890,0),$I3285)</f>
        <v>Head Pain Relief</v>
      </c>
      <c r="D3285" s="5" t="str">
        <f>INDEX('DCM CARDS LOOKUP - HIDDEN'!$P$4:$AF$8890,MATCH(P3285,'DCM CARDS LOOKUP - HIDDEN'!$O$4:$O$8890,0),$I3285)</f>
        <v>Sore throat relief</v>
      </c>
      <c r="E3285" s="5" t="str">
        <f>INDEX('DCM CARDS LOOKUP - HIDDEN'!$P$4:$AF$8890,MATCH(Q3285,'DCM CARDS LOOKUP - HIDDEN'!$O$4:$O$8890,0),$I3285)</f>
        <v>Nasal Congestion relief</v>
      </c>
      <c r="F3285" s="5" t="str">
        <f>INDEX('DCM CARDS LOOKUP - HIDDEN'!$P$4:$AF$8890,MATCH(R3285,'DCM CARDS LOOKUP - HIDDEN'!$O$4:$O$8890,0),$I3285)</f>
        <v>Chest congestion relief</v>
      </c>
      <c r="G3285" s="42"/>
      <c r="I3285" s="4">
        <v>3</v>
      </c>
      <c r="N3285">
        <f>K3283*10000+L3283*100+B3281</f>
        <v>111501</v>
      </c>
      <c r="O3285">
        <f>K3283*10000+L3283*100+C3281</f>
        <v>111502</v>
      </c>
      <c r="P3285">
        <f>K3283*10000+L3283*100+D3281</f>
        <v>111503</v>
      </c>
      <c r="Q3285">
        <f>K3283*10000+L3283*100+E3261</f>
        <v>111504</v>
      </c>
      <c r="R3285">
        <f>K3283*10000+L3283*100+F3261</f>
        <v>111505</v>
      </c>
    </row>
    <row r="3286" spans="1:18">
      <c r="A3286" s="10" t="str">
        <f>INDEX(REFERENCE!$B$2:$K$2,1,'EXAMPLE OF CHOICE CARDS'!I3286)</f>
        <v>Benefit</v>
      </c>
      <c r="B3286" s="5" t="str">
        <f>INDEX('DCM CARDS LOOKUP - HIDDEN'!$P$4:$AF$8890,MATCH(N3286,'DCM CARDS LOOKUP - HIDDEN'!$O$4:$O$8890,0),$I3286)</f>
        <v>For people with High Blood Pressure (decongestant free)</v>
      </c>
      <c r="C3286" s="5" t="str">
        <f>INDEX('DCM CARDS LOOKUP - HIDDEN'!$P$4:$AF$8890,MATCH(O3286,'DCM CARDS LOOKUP - HIDDEN'!$O$4:$O$8890,0),$I3286)</f>
        <v>Allergy Relief</v>
      </c>
      <c r="D3286" s="5" t="str">
        <f>INDEX('DCM CARDS LOOKUP - HIDDEN'!$P$4:$AF$8890,MATCH(P3286,'DCM CARDS LOOKUP - HIDDEN'!$O$4:$O$8890,0),$I3286)</f>
        <v>FSA/HSA Eligible</v>
      </c>
      <c r="E3286" s="5" t="str">
        <f>INDEX('DCM CARDS LOOKUP - HIDDEN'!$P$4:$AF$8890,MATCH(Q3286,'DCM CARDS LOOKUP - HIDDEN'!$O$4:$O$8890,0),$I3286)</f>
        <v>For Daytime Use/Anytime Use</v>
      </c>
      <c r="F3286" s="5" t="str">
        <f>INDEX('DCM CARDS LOOKUP - HIDDEN'!$P$4:$AF$8890,MATCH(R3286,'DCM CARDS LOOKUP - HIDDEN'!$O$4:$O$8890,0),$I3286)</f>
        <v>For Nighttime Use</v>
      </c>
      <c r="G3286" s="42"/>
      <c r="I3286" s="4">
        <v>4</v>
      </c>
      <c r="N3286">
        <f>K3283*10000+L3283*100+B3281</f>
        <v>111501</v>
      </c>
      <c r="O3286">
        <f>K3283*10000+L3283*100+C3281</f>
        <v>111502</v>
      </c>
      <c r="P3286">
        <f>K3283*10000+L3283*100+D3281</f>
        <v>111503</v>
      </c>
      <c r="Q3286">
        <f>K3283*10000+L3283*100+E3261</f>
        <v>111504</v>
      </c>
      <c r="R3286">
        <f>K3283*10000+L3283*100+F3261</f>
        <v>111505</v>
      </c>
    </row>
    <row r="3287" spans="1:18">
      <c r="A3287" s="10" t="str">
        <f>INDEX(REFERENCE!$B$2:$K$2,1,'EXAMPLE OF CHOICE CARDS'!I3287)</f>
        <v>Doses</v>
      </c>
      <c r="B3287" s="5" t="str">
        <f>INDEX('DCM CARDS LOOKUP - HIDDEN'!$P$4:$AF$8890,MATCH(N3287,'DCM CARDS LOOKUP - HIDDEN'!$O$4:$O$8890,0),$I3287)</f>
        <v>6 Doses</v>
      </c>
      <c r="C3287" s="5" t="str">
        <f>INDEX('DCM CARDS LOOKUP - HIDDEN'!$P$4:$AF$8890,MATCH(O3287,'DCM CARDS LOOKUP - HIDDEN'!$O$4:$O$8890,0),$I3287)</f>
        <v>12 Doses</v>
      </c>
      <c r="D3287" s="5" t="str">
        <f>INDEX('DCM CARDS LOOKUP - HIDDEN'!$P$4:$AF$8890,MATCH(P3287,'DCM CARDS LOOKUP - HIDDEN'!$O$4:$O$8890,0),$I3287)</f>
        <v>60 Doses</v>
      </c>
      <c r="E3287" s="5" t="str">
        <f>INDEX('DCM CARDS LOOKUP - HIDDEN'!$P$4:$AF$8890,MATCH(Q3287,'DCM CARDS LOOKUP - HIDDEN'!$O$4:$O$8890,0),$I3287)</f>
        <v>90 Doses</v>
      </c>
      <c r="F3287" s="5" t="str">
        <f>INDEX('DCM CARDS LOOKUP - HIDDEN'!$P$4:$AF$8890,MATCH(R3287,'DCM CARDS LOOKUP - HIDDEN'!$O$4:$O$8890,0),$I3287)</f>
        <v>30 Doses</v>
      </c>
      <c r="G3287" s="42"/>
      <c r="I3287" s="4">
        <v>5</v>
      </c>
      <c r="N3287">
        <f>K3283*10000+L3283*100+B3281</f>
        <v>111501</v>
      </c>
      <c r="O3287">
        <f>K3283*10000+L3283*100+C3281</f>
        <v>111502</v>
      </c>
      <c r="P3287">
        <f>K3283*10000+L3283*100+D3281</f>
        <v>111503</v>
      </c>
      <c r="Q3287">
        <f>K3283*10000+L3283*100+E3261</f>
        <v>111504</v>
      </c>
      <c r="R3287">
        <f>K3283*10000+L3283*100+F3261</f>
        <v>111505</v>
      </c>
    </row>
    <row r="3288" spans="1:18">
      <c r="A3288" s="10" t="str">
        <f>INDEX(REFERENCE!$B$2:$K$2,1,'EXAMPLE OF CHOICE CARDS'!I3288)</f>
        <v>flavor</v>
      </c>
      <c r="B3288" s="5" t="str">
        <f>INDEX('DCM CARDS LOOKUP - HIDDEN'!$P$4:$AF$8890,MATCH(N3288,'DCM CARDS LOOKUP - HIDDEN'!$O$4:$O$8890,0),$I3288)</f>
        <v>-</v>
      </c>
      <c r="C3288" s="5" t="str">
        <f>INDEX('DCM CARDS LOOKUP - HIDDEN'!$P$4:$AF$8890,MATCH(O3288,'DCM CARDS LOOKUP - HIDDEN'!$O$4:$O$8890,0),$I3288)</f>
        <v>Grape</v>
      </c>
      <c r="D3288" s="5" t="str">
        <f>INDEX('DCM CARDS LOOKUP - HIDDEN'!$P$4:$AF$8890,MATCH(P3288,'DCM CARDS LOOKUP - HIDDEN'!$O$4:$O$8890,0),$I3288)</f>
        <v>Orange</v>
      </c>
      <c r="E3288" s="5" t="str">
        <f>INDEX('DCM CARDS LOOKUP - HIDDEN'!$P$4:$AF$8890,MATCH(Q3288,'DCM CARDS LOOKUP - HIDDEN'!$O$4:$O$8890,0),$I3288)</f>
        <v>Citrus</v>
      </c>
      <c r="F3288" s="5" t="str">
        <f>INDEX('DCM CARDS LOOKUP - HIDDEN'!$P$4:$AF$8890,MATCH(R3288,'DCM CARDS LOOKUP - HIDDEN'!$O$4:$O$8890,0),$I3288)</f>
        <v>Cherry</v>
      </c>
      <c r="G3288" s="42"/>
      <c r="I3288" s="4">
        <v>6</v>
      </c>
      <c r="N3288">
        <f>K3283*10000+L3283*100+B3281</f>
        <v>111501</v>
      </c>
      <c r="O3288">
        <f>K3283*10000+L3283*100+C3281</f>
        <v>111502</v>
      </c>
      <c r="P3288">
        <f>K3283*10000+L3283*100+D3281</f>
        <v>111503</v>
      </c>
      <c r="Q3288">
        <f>K3283*10000+L3283*100+E3261</f>
        <v>111504</v>
      </c>
      <c r="R3288">
        <f>K3283*10000+L3283*100+F3261</f>
        <v>111505</v>
      </c>
    </row>
    <row r="3289" spans="1:18" ht="15" customHeight="1">
      <c r="A3289" s="10" t="str">
        <f>INDEX(REFERENCE!$B$2:$K$2,1,'EXAMPLE OF CHOICE CARDS'!I3289)</f>
        <v>Price</v>
      </c>
      <c r="B3289" s="29">
        <f>INDEX('DCM CARDS LOOKUP - HIDDEN'!$P$4:$AF$8890,MATCH(N3289,'DCM CARDS LOOKUP - HIDDEN'!$O$4:$O$8890,0),$I3289)</f>
        <v>6</v>
      </c>
      <c r="C3289" s="29">
        <f>INDEX('DCM CARDS LOOKUP - HIDDEN'!$P$4:$AF$8890,MATCH(O3289,'DCM CARDS LOOKUP - HIDDEN'!$O$4:$O$8890,0),$I3289)</f>
        <v>10</v>
      </c>
      <c r="D3289" s="29">
        <f>INDEX('DCM CARDS LOOKUP - HIDDEN'!$P$4:$AF$8890,MATCH(P3289,'DCM CARDS LOOKUP - HIDDEN'!$O$4:$O$8890,0),$I3289)</f>
        <v>21</v>
      </c>
      <c r="E3289" s="29">
        <f>INDEX('DCM CARDS LOOKUP - HIDDEN'!$P$4:$AF$8890,MATCH(Q3289,'DCM CARDS LOOKUP - HIDDEN'!$O$4:$O$8890,0),$I3289)</f>
        <v>25</v>
      </c>
      <c r="F3289" s="29">
        <f>INDEX('DCM CARDS LOOKUP - HIDDEN'!$P$4:$AF$8890,MATCH(R3289,'DCM CARDS LOOKUP - HIDDEN'!$O$4:$O$8890,0),$I3289)</f>
        <v>14</v>
      </c>
      <c r="G3289" s="42"/>
      <c r="I3289" s="4">
        <v>7</v>
      </c>
      <c r="N3289">
        <f>K3283*10000+L3283*100+B3281</f>
        <v>111501</v>
      </c>
      <c r="O3289">
        <f>K3283*10000+L3283*100+C3281</f>
        <v>111502</v>
      </c>
      <c r="P3289">
        <f>K3283*10000+L3283*100+D3281</f>
        <v>111503</v>
      </c>
      <c r="Q3289">
        <f>K3283*10000+L3283*100+E3261</f>
        <v>111504</v>
      </c>
      <c r="R3289">
        <f>K3283*10000+L3283*100+F3261</f>
        <v>111505</v>
      </c>
    </row>
    <row r="3290" spans="1:18" ht="15" hidden="1" customHeight="1">
      <c r="A3290" s="10">
        <f>INDEX(REFERENCE!$B$2:$K$2,1,'EXAMPLE OF CHOICE CARDS'!I3290)</f>
        <v>0</v>
      </c>
      <c r="B3290" s="29">
        <f>INDEX('DCM CARDS LOOKUP - HIDDEN'!$P$4:$AF$8890,MATCH(N3290,'DCM CARDS LOOKUP - HIDDEN'!$O$4:$O$8890,0),$I3290)</f>
        <v>0</v>
      </c>
      <c r="C3290" s="29">
        <f>INDEX('DCM CARDS LOOKUP - HIDDEN'!$P$4:$AF$8890,MATCH(O3290,'DCM CARDS LOOKUP - HIDDEN'!$O$4:$O$8890,0),$I3290)</f>
        <v>0</v>
      </c>
      <c r="D3290" s="29">
        <f>INDEX('DCM CARDS LOOKUP - HIDDEN'!$P$4:$AF$8890,MATCH(P3290,'DCM CARDS LOOKUP - HIDDEN'!$O$4:$O$8890,0),$I3290)</f>
        <v>0</v>
      </c>
      <c r="E3290" s="29">
        <f>INDEX('DCM CARDS LOOKUP - HIDDEN'!$P$4:$AF$8890,MATCH(Q3290,'DCM CARDS LOOKUP - HIDDEN'!$O$4:$O$8890,0),$I3290)</f>
        <v>0</v>
      </c>
      <c r="F3290" s="29">
        <f>INDEX('DCM CARDS LOOKUP - HIDDEN'!$P$4:$AF$8890,MATCH(R3290,'DCM CARDS LOOKUP - HIDDEN'!$O$4:$O$8890,0),$I3290)</f>
        <v>0</v>
      </c>
      <c r="G3290" s="42"/>
      <c r="I3290" s="4">
        <v>8</v>
      </c>
      <c r="N3290">
        <f>K3283*10000+L3283*100+B3281</f>
        <v>111501</v>
      </c>
      <c r="O3290">
        <f>K3283*10000+L3283*100+C3281</f>
        <v>111502</v>
      </c>
      <c r="P3290">
        <f>K3283*10000+L3283*100+D3281</f>
        <v>111503</v>
      </c>
      <c r="Q3290">
        <f>K3283*10000+L3283*100+E3261</f>
        <v>111504</v>
      </c>
      <c r="R3290">
        <f>K3283*10000+L3283*100+F3261</f>
        <v>111505</v>
      </c>
    </row>
    <row r="3291" spans="1:18" ht="15" hidden="1" customHeight="1">
      <c r="A3291" s="10">
        <f>INDEX(REFERENCE!$B$2:$K$2,1,'EXAMPLE OF CHOICE CARDS'!I3291)</f>
        <v>0</v>
      </c>
      <c r="B3291" s="5">
        <f>INDEX('DCM CARDS LOOKUP - HIDDEN'!$P$4:$AF$8890,MATCH(N3291,'DCM CARDS LOOKUP - HIDDEN'!$O$4:$O$8890,0),$I3291)</f>
        <v>0</v>
      </c>
      <c r="C3291" s="5">
        <f>INDEX('DCM CARDS LOOKUP - HIDDEN'!$P$4:$AF$8890,MATCH(O3291,'DCM CARDS LOOKUP - HIDDEN'!$O$4:$O$8890,0),$I3291)</f>
        <v>0</v>
      </c>
      <c r="D3291" s="5">
        <f>INDEX('DCM CARDS LOOKUP - HIDDEN'!$P$4:$AF$8890,MATCH(P3291,'DCM CARDS LOOKUP - HIDDEN'!$O$4:$O$8890,0),$I3291)</f>
        <v>0</v>
      </c>
      <c r="E3291" s="5">
        <f>INDEX('DCM CARDS LOOKUP - HIDDEN'!$P$4:$AF$8890,MATCH(Q3291,'DCM CARDS LOOKUP - HIDDEN'!$O$4:$O$8890,0),$I3291)</f>
        <v>0</v>
      </c>
      <c r="F3291" s="5">
        <f>INDEX('DCM CARDS LOOKUP - HIDDEN'!$P$4:$AF$8890,MATCH(R3291,'DCM CARDS LOOKUP - HIDDEN'!$O$4:$O$8890,0),$I3291)</f>
        <v>0</v>
      </c>
      <c r="G3291" s="42"/>
      <c r="I3291" s="4">
        <v>9</v>
      </c>
      <c r="N3291">
        <f>K3283*10000+L3283*100+B3281</f>
        <v>111501</v>
      </c>
      <c r="O3291">
        <f>K3283*10000+L3283*100+C3281</f>
        <v>111502</v>
      </c>
      <c r="P3291">
        <f>K3283*10000+L3283*100+D3281</f>
        <v>111503</v>
      </c>
      <c r="Q3291">
        <f>K3283*10000+L3283*100+E3261</f>
        <v>111504</v>
      </c>
      <c r="R3291">
        <f>K3283*10000+L3283*100+F3261</f>
        <v>111505</v>
      </c>
    </row>
    <row r="3292" spans="1:18" ht="15" hidden="1" customHeight="1">
      <c r="A3292" s="10">
        <f>INDEX(REFERENCE!$B$2:$K$2,1,'EXAMPLE OF CHOICE CARDS'!I3292)</f>
        <v>0</v>
      </c>
      <c r="B3292" s="5">
        <f>INDEX('DCM CARDS LOOKUP - HIDDEN'!$P$4:$AF$8890,MATCH(N3292,'DCM CARDS LOOKUP - HIDDEN'!$O$4:$O$8890,0),$I3292)</f>
        <v>0</v>
      </c>
      <c r="C3292" s="5">
        <f>INDEX('DCM CARDS LOOKUP - HIDDEN'!$P$4:$AF$8890,MATCH(O3292,'DCM CARDS LOOKUP - HIDDEN'!$O$4:$O$8890,0),$I3292)</f>
        <v>0</v>
      </c>
      <c r="D3292" s="5">
        <f>INDEX('DCM CARDS LOOKUP - HIDDEN'!$P$4:$AF$8890,MATCH(P3292,'DCM CARDS LOOKUP - HIDDEN'!$O$4:$O$8890,0),$I3292)</f>
        <v>0</v>
      </c>
      <c r="E3292" s="5">
        <f>INDEX('DCM CARDS LOOKUP - HIDDEN'!$P$4:$AF$8890,MATCH(Q3292,'DCM CARDS LOOKUP - HIDDEN'!$O$4:$O$8890,0),$I3292)</f>
        <v>0</v>
      </c>
      <c r="F3292" s="5">
        <f>INDEX('DCM CARDS LOOKUP - HIDDEN'!$P$4:$AF$8890,MATCH(R3292,'DCM CARDS LOOKUP - HIDDEN'!$O$4:$O$8890,0),$I3292)</f>
        <v>0</v>
      </c>
      <c r="G3292" s="42"/>
      <c r="I3292" s="4">
        <v>10</v>
      </c>
      <c r="N3292">
        <f>K3283*10000+L3283*100+B3281</f>
        <v>111501</v>
      </c>
      <c r="O3292">
        <f>K3283*10000+L3283*100+C3281</f>
        <v>111502</v>
      </c>
      <c r="P3292">
        <f>K3283*10000+L3283*100+D3281</f>
        <v>111503</v>
      </c>
      <c r="Q3292">
        <f>K3283*10000+L3283*100+E3261</f>
        <v>111504</v>
      </c>
      <c r="R3292">
        <f>K3283*10000+L3283*100+F3261</f>
        <v>111505</v>
      </c>
    </row>
    <row r="3293" spans="1:18" ht="15" hidden="1" customHeight="1">
      <c r="A3293" s="10" t="e">
        <f>INDEX(REFERENCE!$B$2:$K$2,1,'EXAMPLE OF CHOICE CARDS'!I3293)</f>
        <v>#REF!</v>
      </c>
      <c r="B3293" s="5">
        <f>INDEX('DCM CARDS LOOKUP - HIDDEN'!$P$4:$AF$8890,MATCH(N3293,'DCM CARDS LOOKUP - HIDDEN'!$O$4:$O$8890,0),$I3293)</f>
        <v>0</v>
      </c>
      <c r="C3293" s="5">
        <f>INDEX('DCM CARDS LOOKUP - HIDDEN'!$P$4:$AF$8890,MATCH(O3293,'DCM CARDS LOOKUP - HIDDEN'!$O$4:$O$8890,0),$I3293)</f>
        <v>0</v>
      </c>
      <c r="D3293" s="5">
        <f>INDEX('DCM CARDS LOOKUP - HIDDEN'!$P$4:$AF$8890,MATCH(P3293,'DCM CARDS LOOKUP - HIDDEN'!$O$4:$O$8890,0),$I3293)</f>
        <v>0</v>
      </c>
      <c r="E3293" s="24"/>
      <c r="F3293" s="24"/>
      <c r="G3293" s="42"/>
      <c r="I3293" s="4">
        <v>11</v>
      </c>
      <c r="N3293">
        <f>K3283*10000+L3283*100+B3281</f>
        <v>111501</v>
      </c>
      <c r="O3293">
        <f>K3283*10000+L3283*100+C3281</f>
        <v>111502</v>
      </c>
      <c r="P3293">
        <f>K3283*10000+L3283*100+D3281</f>
        <v>111503</v>
      </c>
      <c r="Q3293">
        <f>K3283*10000+L3283*100+E3261</f>
        <v>111504</v>
      </c>
      <c r="R3293">
        <f>K3283*10000+L3283*100+F3261</f>
        <v>111505</v>
      </c>
    </row>
    <row r="3294" spans="1:18" ht="15" hidden="1" customHeight="1">
      <c r="A3294" s="10" t="e">
        <f>INDEX(REFERENCE!$B$2:$K$2,1,'EXAMPLE OF CHOICE CARDS'!I3294)</f>
        <v>#REF!</v>
      </c>
      <c r="B3294" s="5">
        <f>INDEX('DCM CARDS LOOKUP - HIDDEN'!$P$4:$AF$8890,MATCH(N3294,'DCM CARDS LOOKUP - HIDDEN'!$O$4:$O$8890,0),$I3294)</f>
        <v>0</v>
      </c>
      <c r="C3294" s="5">
        <f>INDEX('DCM CARDS LOOKUP - HIDDEN'!$P$4:$AF$8890,MATCH(O3294,'DCM CARDS LOOKUP - HIDDEN'!$O$4:$O$8890,0),$I3294)</f>
        <v>0</v>
      </c>
      <c r="D3294" s="5">
        <f>INDEX('DCM CARDS LOOKUP - HIDDEN'!$P$4:$AF$8890,MATCH(P3294,'DCM CARDS LOOKUP - HIDDEN'!$O$4:$O$8890,0),$I3294)</f>
        <v>0</v>
      </c>
      <c r="E3294" s="24"/>
      <c r="F3294" s="24"/>
      <c r="G3294" s="42"/>
      <c r="I3294" s="4">
        <v>12</v>
      </c>
      <c r="N3294">
        <f>K3283*10000+L3283*100+B3281</f>
        <v>111501</v>
      </c>
      <c r="O3294">
        <f>K3283*10000+L3283*100+C3281</f>
        <v>111502</v>
      </c>
      <c r="P3294">
        <f>K3283*10000+L3283*100+D3281</f>
        <v>111503</v>
      </c>
      <c r="Q3294">
        <f>K3283*10000+L3283*100+E3261</f>
        <v>111504</v>
      </c>
      <c r="R3294">
        <f>K3283*10000+L3283*100+F3261</f>
        <v>111505</v>
      </c>
    </row>
    <row r="3295" spans="1:18" ht="15" hidden="1" customHeight="1">
      <c r="A3295" s="10" t="e">
        <f>INDEX(REFERENCE!$B$2:$K$2,1,'EXAMPLE OF CHOICE CARDS'!I3295)</f>
        <v>#REF!</v>
      </c>
      <c r="B3295" s="5">
        <f>INDEX('DCM CARDS LOOKUP - HIDDEN'!$P$4:$AF$8890,MATCH(N3295,'DCM CARDS LOOKUP - HIDDEN'!$O$4:$O$8890,0),$I3295)</f>
        <v>0</v>
      </c>
      <c r="C3295" s="5">
        <f>INDEX('DCM CARDS LOOKUP - HIDDEN'!$P$4:$AF$8890,MATCH(O3295,'DCM CARDS LOOKUP - HIDDEN'!$O$4:$O$8890,0),$I3295)</f>
        <v>0</v>
      </c>
      <c r="D3295" s="5">
        <f>INDEX('DCM CARDS LOOKUP - HIDDEN'!$P$4:$AF$8890,MATCH(P3295,'DCM CARDS LOOKUP - HIDDEN'!$O$4:$O$8890,0),$I3295)</f>
        <v>0</v>
      </c>
      <c r="E3295" s="24"/>
      <c r="F3295" s="24"/>
      <c r="G3295" s="42"/>
      <c r="I3295" s="4">
        <v>13</v>
      </c>
      <c r="N3295">
        <f>K3283*10000+L3283*100+B3281</f>
        <v>111501</v>
      </c>
      <c r="O3295">
        <f>K3283*10000+L3283*100+C3281</f>
        <v>111502</v>
      </c>
      <c r="P3295">
        <f>K3283*10000+L3283*100+D3281</f>
        <v>111503</v>
      </c>
      <c r="Q3295">
        <f>K3283*10000+L3283*100+E3261</f>
        <v>111504</v>
      </c>
      <c r="R3295">
        <f>K3283*10000+L3283*100+F3261</f>
        <v>111505</v>
      </c>
    </row>
    <row r="3296" spans="1:18" ht="15" hidden="1" customHeight="1">
      <c r="A3296" s="10" t="e">
        <f>INDEX(REFERENCE!$B$2:$K$2,1,'EXAMPLE OF CHOICE CARDS'!I3296)</f>
        <v>#REF!</v>
      </c>
      <c r="B3296" s="5">
        <f>INDEX('DCM CARDS LOOKUP - HIDDEN'!$P$4:$AF$8890,MATCH(N3296,'DCM CARDS LOOKUP - HIDDEN'!$O$4:$O$8890,0),$I3296)</f>
        <v>0</v>
      </c>
      <c r="C3296" s="5">
        <f>INDEX('DCM CARDS LOOKUP - HIDDEN'!$P$4:$AF$8890,MATCH(O3296,'DCM CARDS LOOKUP - HIDDEN'!$O$4:$O$8890,0),$I3296)</f>
        <v>0</v>
      </c>
      <c r="D3296" s="5">
        <f>INDEX('DCM CARDS LOOKUP - HIDDEN'!$P$4:$AF$8890,MATCH(P3296,'DCM CARDS LOOKUP - HIDDEN'!$O$4:$O$8890,0),$I3296)</f>
        <v>0</v>
      </c>
      <c r="E3296" s="24"/>
      <c r="F3296" s="24"/>
      <c r="G3296" s="43"/>
      <c r="I3296" s="4">
        <v>14</v>
      </c>
      <c r="N3296">
        <f>K3283*10000+L3283*100+B3281</f>
        <v>111501</v>
      </c>
      <c r="O3296">
        <f>K3283*10000+L3283*100+C3281</f>
        <v>111502</v>
      </c>
      <c r="P3296">
        <f>K3283*10000+L3283*100+D3281</f>
        <v>111503</v>
      </c>
      <c r="Q3296">
        <f>K3283*10000+L3283*100+E3261</f>
        <v>111504</v>
      </c>
      <c r="R3296">
        <f>K3283*10000+L3283*100+F3261</f>
        <v>111505</v>
      </c>
    </row>
    <row r="3297" spans="1:18">
      <c r="A3297" s="2"/>
      <c r="B3297" s="5"/>
      <c r="C3297" s="5"/>
      <c r="D3297" s="5"/>
      <c r="E3297" s="5"/>
      <c r="F3297" s="5"/>
      <c r="G3297" s="5"/>
      <c r="I3297" s="13"/>
    </row>
    <row r="3298" spans="1:18">
      <c r="A3298" s="6"/>
      <c r="B3298" s="7">
        <v>1</v>
      </c>
      <c r="C3298" s="7">
        <v>2</v>
      </c>
      <c r="D3298" s="7">
        <v>3</v>
      </c>
      <c r="E3298" s="7">
        <v>4</v>
      </c>
      <c r="F3298" s="7">
        <v>5</v>
      </c>
      <c r="G3298" s="7">
        <v>9</v>
      </c>
      <c r="I3298" s="13"/>
    </row>
    <row r="3301" spans="1:18">
      <c r="A3301" s="1" t="str">
        <f>"Version "&amp;K3303&amp;"; Task"&amp;L3303</f>
        <v>Version 12; Task1</v>
      </c>
      <c r="B3301" s="4">
        <v>1</v>
      </c>
      <c r="C3301" s="4">
        <v>2</v>
      </c>
      <c r="D3301" s="4">
        <v>3</v>
      </c>
      <c r="E3301" s="4">
        <f>E3281</f>
        <v>4</v>
      </c>
      <c r="F3301" s="4">
        <f>F3281</f>
        <v>5</v>
      </c>
      <c r="I3301" s="13"/>
    </row>
    <row r="3302" spans="1:18" ht="15" customHeight="1">
      <c r="A3302" s="11" t="s">
        <v>8</v>
      </c>
      <c r="B3302" s="12" t="s">
        <v>9</v>
      </c>
      <c r="C3302" s="12" t="s">
        <v>10</v>
      </c>
      <c r="D3302" s="12" t="s">
        <v>11</v>
      </c>
      <c r="E3302" s="23" t="s">
        <v>20</v>
      </c>
      <c r="F3302" s="23" t="s">
        <v>21</v>
      </c>
      <c r="G3302" s="41" t="s">
        <v>15</v>
      </c>
      <c r="I3302" s="13"/>
      <c r="K3302" t="s">
        <v>12</v>
      </c>
      <c r="L3302" t="s">
        <v>1</v>
      </c>
    </row>
    <row r="3303" spans="1:18">
      <c r="A3303" s="10" t="str">
        <f>INDEX(REFERENCE!$B$2:$K$2,1,'EXAMPLE OF CHOICE CARDS'!I3303)</f>
        <v>Brand</v>
      </c>
      <c r="B3303" s="5" t="str">
        <f>INDEX('DCM CARDS LOOKUP - HIDDEN'!$P$4:$AF$8890,MATCH(N3303,'DCM CARDS LOOKUP - HIDDEN'!$O$4:$O$8890,0),$I3303)</f>
        <v>CVS</v>
      </c>
      <c r="C3303" s="5" t="str">
        <f>INDEX('DCM CARDS LOOKUP - HIDDEN'!$P$4:$AF$8890,MATCH(O3303,'DCM CARDS LOOKUP - HIDDEN'!$O$4:$O$8890,0),$I3303)</f>
        <v>Alka-Seltzer Plus</v>
      </c>
      <c r="D3303" s="5" t="str">
        <f>INDEX('DCM CARDS LOOKUP - HIDDEN'!$P$4:$AF$8890,MATCH(P3303,'DCM CARDS LOOKUP - HIDDEN'!$O$4:$O$8890,0),$I3303)</f>
        <v>Coricidin</v>
      </c>
      <c r="E3303" s="5" t="str">
        <f>INDEX('DCM CARDS LOOKUP - HIDDEN'!$P$4:$AF$8890,MATCH(Q3303,'DCM CARDS LOOKUP - HIDDEN'!$O$4:$O$8890,0),$I3303)</f>
        <v>Robitussin</v>
      </c>
      <c r="F3303" s="5" t="str">
        <f>INDEX('DCM CARDS LOOKUP - HIDDEN'!$P$4:$AF$8890,MATCH(R3303,'DCM CARDS LOOKUP - HIDDEN'!$O$4:$O$8890,0),$I3303)</f>
        <v>Equate</v>
      </c>
      <c r="G3303" s="42"/>
      <c r="I3303" s="4">
        <v>1</v>
      </c>
      <c r="K3303">
        <f>IF(L3283=15,K3283+1,K3283)</f>
        <v>12</v>
      </c>
      <c r="L3303">
        <f>IF(L3283&lt;15,L3283+1,1)</f>
        <v>1</v>
      </c>
      <c r="N3303">
        <f>K3303*10000+L3303*100+B3301</f>
        <v>120101</v>
      </c>
      <c r="O3303">
        <f>K3303*10000+L3303*100+C3301</f>
        <v>120102</v>
      </c>
      <c r="P3303">
        <f>K3303*10000+L3303*100+D3301</f>
        <v>120103</v>
      </c>
      <c r="Q3303">
        <f>K3303*10000+L3303*100+E3281</f>
        <v>120104</v>
      </c>
      <c r="R3303">
        <f>K3303*10000+L3303*100+F3281</f>
        <v>120105</v>
      </c>
    </row>
    <row r="3304" spans="1:18">
      <c r="A3304" s="10" t="str">
        <f>INDEX(REFERENCE!$B$2:$K$2,1,'EXAMPLE OF CHOICE CARDS'!I3304)</f>
        <v>Format</v>
      </c>
      <c r="B3304" s="5" t="str">
        <f>INDEX('DCM CARDS LOOKUP - HIDDEN'!$P$4:$AF$8890,MATCH(N3304,'DCM CARDS LOOKUP - HIDDEN'!$O$4:$O$8890,0),$I3304)</f>
        <v>Hot liquid powder packet</v>
      </c>
      <c r="C3304" s="5" t="str">
        <f>INDEX('DCM CARDS LOOKUP - HIDDEN'!$P$4:$AF$8890,MATCH(O3304,'DCM CARDS LOOKUP - HIDDEN'!$O$4:$O$8890,0),$I3304)</f>
        <v>Syrup/liquid</v>
      </c>
      <c r="D3304" s="5" t="str">
        <f>INDEX('DCM CARDS LOOKUP - HIDDEN'!$P$4:$AF$8890,MATCH(P3304,'DCM CARDS LOOKUP - HIDDEN'!$O$4:$O$8890,0),$I3304)</f>
        <v>Powder packet</v>
      </c>
      <c r="E3304" s="5" t="str">
        <f>INDEX('DCM CARDS LOOKUP - HIDDEN'!$P$4:$AF$8890,MATCH(Q3304,'DCM CARDS LOOKUP - HIDDEN'!$O$4:$O$8890,0),$I3304)</f>
        <v>Effervescent Tablets</v>
      </c>
      <c r="F3304" s="5" t="str">
        <f>INDEX('DCM CARDS LOOKUP - HIDDEN'!$P$4:$AF$8890,MATCH(R3304,'DCM CARDS LOOKUP - HIDDEN'!$O$4:$O$8890,0),$I3304)</f>
        <v>Tablet</v>
      </c>
      <c r="G3304" s="42"/>
      <c r="I3304" s="4">
        <v>2</v>
      </c>
      <c r="N3304">
        <f>K3303*10000+L3303*100+B3301</f>
        <v>120101</v>
      </c>
      <c r="O3304">
        <f>K3303*10000+L3303*100+C3301</f>
        <v>120102</v>
      </c>
      <c r="P3304">
        <f>K3303*10000+L3303*100+D3301</f>
        <v>120103</v>
      </c>
      <c r="Q3304">
        <f>K3303*10000+L3303*100+E3281</f>
        <v>120104</v>
      </c>
      <c r="R3304">
        <f>K3303*10000+L3303*100+F3281</f>
        <v>120105</v>
      </c>
    </row>
    <row r="3305" spans="1:18">
      <c r="A3305" s="10" t="str">
        <f>INDEX(REFERENCE!$B$2:$K$2,1,'EXAMPLE OF CHOICE CARDS'!I3305)</f>
        <v>Symptoms</v>
      </c>
      <c r="B3305" s="5" t="str">
        <f>INDEX('DCM CARDS LOOKUP - HIDDEN'!$P$4:$AF$8890,MATCH(N3305,'DCM CARDS LOOKUP - HIDDEN'!$O$4:$O$8890,0),$I3305)</f>
        <v>Fever relief</v>
      </c>
      <c r="C3305" s="5" t="str">
        <f>INDEX('DCM CARDS LOOKUP - HIDDEN'!$P$4:$AF$8890,MATCH(O3305,'DCM CARDS LOOKUP - HIDDEN'!$O$4:$O$8890,0),$I3305)</f>
        <v>Head Pain Relief</v>
      </c>
      <c r="D3305" s="5" t="str">
        <f>INDEX('DCM CARDS LOOKUP - HIDDEN'!$P$4:$AF$8890,MATCH(P3305,'DCM CARDS LOOKUP - HIDDEN'!$O$4:$O$8890,0),$I3305)</f>
        <v>Body Aches/Pain relief</v>
      </c>
      <c r="E3305" s="5" t="str">
        <f>INDEX('DCM CARDS LOOKUP - HIDDEN'!$P$4:$AF$8890,MATCH(Q3305,'DCM CARDS LOOKUP - HIDDEN'!$O$4:$O$8890,0),$I3305)</f>
        <v>Head cold relief</v>
      </c>
      <c r="F3305" s="5" t="str">
        <f>INDEX('DCM CARDS LOOKUP - HIDDEN'!$P$4:$AF$8890,MATCH(R3305,'DCM CARDS LOOKUP - HIDDEN'!$O$4:$O$8890,0),$I3305)</f>
        <v>Clears mucus</v>
      </c>
      <c r="G3305" s="42"/>
      <c r="I3305" s="4">
        <v>3</v>
      </c>
      <c r="N3305">
        <f>K3303*10000+L3303*100+B3301</f>
        <v>120101</v>
      </c>
      <c r="O3305">
        <f>K3303*10000+L3303*100+C3301</f>
        <v>120102</v>
      </c>
      <c r="P3305">
        <f>K3303*10000+L3303*100+D3301</f>
        <v>120103</v>
      </c>
      <c r="Q3305">
        <f>K3303*10000+L3303*100+E3281</f>
        <v>120104</v>
      </c>
      <c r="R3305">
        <f>K3303*10000+L3303*100+F3281</f>
        <v>120105</v>
      </c>
    </row>
    <row r="3306" spans="1:18">
      <c r="A3306" s="10" t="str">
        <f>INDEX(REFERENCE!$B$2:$K$2,1,'EXAMPLE OF CHOICE CARDS'!I3306)</f>
        <v>Benefit</v>
      </c>
      <c r="B3306" s="5" t="str">
        <f>INDEX('DCM CARDS LOOKUP - HIDDEN'!$P$4:$AF$8890,MATCH(N3306,'DCM CARDS LOOKUP - HIDDEN'!$O$4:$O$8890,0),$I3306)</f>
        <v>For people with High Blood Pressure (decongestant free)</v>
      </c>
      <c r="C3306" s="5" t="str">
        <f>INDEX('DCM CARDS LOOKUP - HIDDEN'!$P$4:$AF$8890,MATCH(O3306,'DCM CARDS LOOKUP - HIDDEN'!$O$4:$O$8890,0),$I3306)</f>
        <v>12 Hour Relief</v>
      </c>
      <c r="D3306" s="5" t="str">
        <f>INDEX('DCM CARDS LOOKUP - HIDDEN'!$P$4:$AF$8890,MATCH(P3306,'DCM CARDS LOOKUP - HIDDEN'!$O$4:$O$8890,0),$I3306)</f>
        <v>Non-Medicated</v>
      </c>
      <c r="E3306" s="5" t="str">
        <f>INDEX('DCM CARDS LOOKUP - HIDDEN'!$P$4:$AF$8890,MATCH(Q3306,'DCM CARDS LOOKUP - HIDDEN'!$O$4:$O$8890,0),$I3306)</f>
        <v>Natural Ingredients</v>
      </c>
      <c r="F3306" s="5" t="str">
        <f>INDEX('DCM CARDS LOOKUP - HIDDEN'!$P$4:$AF$8890,MATCH(R3306,'DCM CARDS LOOKUP - HIDDEN'!$O$4:$O$8890,0),$I3306)</f>
        <v>Treats multiple symptoms</v>
      </c>
      <c r="G3306" s="42"/>
      <c r="I3306" s="4">
        <v>4</v>
      </c>
      <c r="N3306">
        <f>K3303*10000+L3303*100+B3301</f>
        <v>120101</v>
      </c>
      <c r="O3306">
        <f>K3303*10000+L3303*100+C3301</f>
        <v>120102</v>
      </c>
      <c r="P3306">
        <f>K3303*10000+L3303*100+D3301</f>
        <v>120103</v>
      </c>
      <c r="Q3306">
        <f>K3303*10000+L3303*100+E3281</f>
        <v>120104</v>
      </c>
      <c r="R3306">
        <f>K3303*10000+L3303*100+F3281</f>
        <v>120105</v>
      </c>
    </row>
    <row r="3307" spans="1:18">
      <c r="A3307" s="10" t="str">
        <f>INDEX(REFERENCE!$B$2:$K$2,1,'EXAMPLE OF CHOICE CARDS'!I3307)</f>
        <v>Doses</v>
      </c>
      <c r="B3307" s="5" t="str">
        <f>INDEX('DCM CARDS LOOKUP - HIDDEN'!$P$4:$AF$8890,MATCH(N3307,'DCM CARDS LOOKUP - HIDDEN'!$O$4:$O$8890,0),$I3307)</f>
        <v>30 Doses</v>
      </c>
      <c r="C3307" s="5" t="str">
        <f>INDEX('DCM CARDS LOOKUP - HIDDEN'!$P$4:$AF$8890,MATCH(O3307,'DCM CARDS LOOKUP - HIDDEN'!$O$4:$O$8890,0),$I3307)</f>
        <v>12 Doses</v>
      </c>
      <c r="D3307" s="5" t="str">
        <f>INDEX('DCM CARDS LOOKUP - HIDDEN'!$P$4:$AF$8890,MATCH(P3307,'DCM CARDS LOOKUP - HIDDEN'!$O$4:$O$8890,0),$I3307)</f>
        <v>60 Doses</v>
      </c>
      <c r="E3307" s="5" t="str">
        <f>INDEX('DCM CARDS LOOKUP - HIDDEN'!$P$4:$AF$8890,MATCH(Q3307,'DCM CARDS LOOKUP - HIDDEN'!$O$4:$O$8890,0),$I3307)</f>
        <v>90 Doses</v>
      </c>
      <c r="F3307" s="5" t="str">
        <f>INDEX('DCM CARDS LOOKUP - HIDDEN'!$P$4:$AF$8890,MATCH(R3307,'DCM CARDS LOOKUP - HIDDEN'!$O$4:$O$8890,0),$I3307)</f>
        <v>6 Doses</v>
      </c>
      <c r="G3307" s="42"/>
      <c r="I3307" s="4">
        <v>5</v>
      </c>
      <c r="N3307">
        <f>K3303*10000+L3303*100+B3301</f>
        <v>120101</v>
      </c>
      <c r="O3307">
        <f>K3303*10000+L3303*100+C3301</f>
        <v>120102</v>
      </c>
      <c r="P3307">
        <f>K3303*10000+L3303*100+D3301</f>
        <v>120103</v>
      </c>
      <c r="Q3307">
        <f>K3303*10000+L3303*100+E3281</f>
        <v>120104</v>
      </c>
      <c r="R3307">
        <f>K3303*10000+L3303*100+F3281</f>
        <v>120105</v>
      </c>
    </row>
    <row r="3308" spans="1:18">
      <c r="A3308" s="10" t="str">
        <f>INDEX(REFERENCE!$B$2:$K$2,1,'EXAMPLE OF CHOICE CARDS'!I3308)</f>
        <v>flavor</v>
      </c>
      <c r="B3308" s="5" t="str">
        <f>INDEX('DCM CARDS LOOKUP - HIDDEN'!$P$4:$AF$8890,MATCH(N3308,'DCM CARDS LOOKUP - HIDDEN'!$O$4:$O$8890,0),$I3308)</f>
        <v>Orange</v>
      </c>
      <c r="C3308" s="5" t="str">
        <f>INDEX('DCM CARDS LOOKUP - HIDDEN'!$P$4:$AF$8890,MATCH(O3308,'DCM CARDS LOOKUP - HIDDEN'!$O$4:$O$8890,0),$I3308)</f>
        <v>Grape</v>
      </c>
      <c r="D3308" s="5" t="str">
        <f>INDEX('DCM CARDS LOOKUP - HIDDEN'!$P$4:$AF$8890,MATCH(P3308,'DCM CARDS LOOKUP - HIDDEN'!$O$4:$O$8890,0),$I3308)</f>
        <v>Honey</v>
      </c>
      <c r="E3308" s="5" t="str">
        <f>INDEX('DCM CARDS LOOKUP - HIDDEN'!$P$4:$AF$8890,MATCH(Q3308,'DCM CARDS LOOKUP - HIDDEN'!$O$4:$O$8890,0),$I3308)</f>
        <v>Citrus</v>
      </c>
      <c r="F3308" s="5" t="str">
        <f>INDEX('DCM CARDS LOOKUP - HIDDEN'!$P$4:$AF$8890,MATCH(R3308,'DCM CARDS LOOKUP - HIDDEN'!$O$4:$O$8890,0),$I3308)</f>
        <v>-</v>
      </c>
      <c r="G3308" s="42"/>
      <c r="I3308" s="4">
        <v>6</v>
      </c>
      <c r="N3308">
        <f>K3303*10000+L3303*100+B3301</f>
        <v>120101</v>
      </c>
      <c r="O3308">
        <f>K3303*10000+L3303*100+C3301</f>
        <v>120102</v>
      </c>
      <c r="P3308">
        <f>K3303*10000+L3303*100+D3301</f>
        <v>120103</v>
      </c>
      <c r="Q3308">
        <f>K3303*10000+L3303*100+E3281</f>
        <v>120104</v>
      </c>
      <c r="R3308">
        <f>K3303*10000+L3303*100+F3281</f>
        <v>120105</v>
      </c>
    </row>
    <row r="3309" spans="1:18" ht="15" customHeight="1">
      <c r="A3309" s="10" t="str">
        <f>INDEX(REFERENCE!$B$2:$K$2,1,'EXAMPLE OF CHOICE CARDS'!I3309)</f>
        <v>Price</v>
      </c>
      <c r="B3309" s="29">
        <f>INDEX('DCM CARDS LOOKUP - HIDDEN'!$P$4:$AF$8890,MATCH(N3309,'DCM CARDS LOOKUP - HIDDEN'!$O$4:$O$8890,0),$I3309)</f>
        <v>20</v>
      </c>
      <c r="C3309" s="29">
        <f>INDEX('DCM CARDS LOOKUP - HIDDEN'!$P$4:$AF$8890,MATCH(O3309,'DCM CARDS LOOKUP - HIDDEN'!$O$4:$O$8890,0),$I3309)</f>
        <v>10</v>
      </c>
      <c r="D3309" s="29">
        <f>INDEX('DCM CARDS LOOKUP - HIDDEN'!$P$4:$AF$8890,MATCH(P3309,'DCM CARDS LOOKUP - HIDDEN'!$O$4:$O$8890,0),$I3309)</f>
        <v>20</v>
      </c>
      <c r="E3309" s="29">
        <f>INDEX('DCM CARDS LOOKUP - HIDDEN'!$P$4:$AF$8890,MATCH(Q3309,'DCM CARDS LOOKUP - HIDDEN'!$O$4:$O$8890,0),$I3309)</f>
        <v>19</v>
      </c>
      <c r="F3309" s="29">
        <f>INDEX('DCM CARDS LOOKUP - HIDDEN'!$P$4:$AF$8890,MATCH(R3309,'DCM CARDS LOOKUP - HIDDEN'!$O$4:$O$8890,0),$I3309)</f>
        <v>7</v>
      </c>
      <c r="G3309" s="42"/>
      <c r="I3309" s="4">
        <v>7</v>
      </c>
      <c r="N3309">
        <f>K3303*10000+L3303*100+B3301</f>
        <v>120101</v>
      </c>
      <c r="O3309">
        <f>K3303*10000+L3303*100+C3301</f>
        <v>120102</v>
      </c>
      <c r="P3309">
        <f>K3303*10000+L3303*100+D3301</f>
        <v>120103</v>
      </c>
      <c r="Q3309">
        <f>K3303*10000+L3303*100+E3281</f>
        <v>120104</v>
      </c>
      <c r="R3309">
        <f>K3303*10000+L3303*100+F3281</f>
        <v>120105</v>
      </c>
    </row>
    <row r="3310" spans="1:18" ht="15" hidden="1" customHeight="1">
      <c r="A3310" s="10">
        <f>INDEX(REFERENCE!$B$2:$K$2,1,'EXAMPLE OF CHOICE CARDS'!I3310)</f>
        <v>0</v>
      </c>
      <c r="B3310" s="29">
        <f>INDEX('DCM CARDS LOOKUP - HIDDEN'!$P$4:$AF$8890,MATCH(N3310,'DCM CARDS LOOKUP - HIDDEN'!$O$4:$O$8890,0),$I3310)</f>
        <v>0</v>
      </c>
      <c r="C3310" s="29">
        <f>INDEX('DCM CARDS LOOKUP - HIDDEN'!$P$4:$AF$8890,MATCH(O3310,'DCM CARDS LOOKUP - HIDDEN'!$O$4:$O$8890,0),$I3310)</f>
        <v>0</v>
      </c>
      <c r="D3310" s="29">
        <f>INDEX('DCM CARDS LOOKUP - HIDDEN'!$P$4:$AF$8890,MATCH(P3310,'DCM CARDS LOOKUP - HIDDEN'!$O$4:$O$8890,0),$I3310)</f>
        <v>0</v>
      </c>
      <c r="E3310" s="29">
        <f>INDEX('DCM CARDS LOOKUP - HIDDEN'!$P$4:$AF$8890,MATCH(Q3310,'DCM CARDS LOOKUP - HIDDEN'!$O$4:$O$8890,0),$I3310)</f>
        <v>0</v>
      </c>
      <c r="F3310" s="29">
        <f>INDEX('DCM CARDS LOOKUP - HIDDEN'!$P$4:$AF$8890,MATCH(R3310,'DCM CARDS LOOKUP - HIDDEN'!$O$4:$O$8890,0),$I3310)</f>
        <v>0</v>
      </c>
      <c r="G3310" s="42"/>
      <c r="I3310" s="4">
        <v>8</v>
      </c>
      <c r="N3310">
        <f>K3303*10000+L3303*100+B3301</f>
        <v>120101</v>
      </c>
      <c r="O3310">
        <f>K3303*10000+L3303*100+C3301</f>
        <v>120102</v>
      </c>
      <c r="P3310">
        <f>K3303*10000+L3303*100+D3301</f>
        <v>120103</v>
      </c>
      <c r="Q3310">
        <f>K3303*10000+L3303*100+E3281</f>
        <v>120104</v>
      </c>
      <c r="R3310">
        <f>K3303*10000+L3303*100+F3281</f>
        <v>120105</v>
      </c>
    </row>
    <row r="3311" spans="1:18" ht="15" hidden="1" customHeight="1">
      <c r="A3311" s="10">
        <f>INDEX(REFERENCE!$B$2:$K$2,1,'EXAMPLE OF CHOICE CARDS'!I3311)</f>
        <v>0</v>
      </c>
      <c r="B3311" s="5">
        <f>INDEX('DCM CARDS LOOKUP - HIDDEN'!$P$4:$AF$8890,MATCH(N3311,'DCM CARDS LOOKUP - HIDDEN'!$O$4:$O$8890,0),$I3311)</f>
        <v>0</v>
      </c>
      <c r="C3311" s="5">
        <f>INDEX('DCM CARDS LOOKUP - HIDDEN'!$P$4:$AF$8890,MATCH(O3311,'DCM CARDS LOOKUP - HIDDEN'!$O$4:$O$8890,0),$I3311)</f>
        <v>0</v>
      </c>
      <c r="D3311" s="5">
        <f>INDEX('DCM CARDS LOOKUP - HIDDEN'!$P$4:$AF$8890,MATCH(P3311,'DCM CARDS LOOKUP - HIDDEN'!$O$4:$O$8890,0),$I3311)</f>
        <v>0</v>
      </c>
      <c r="E3311" s="5">
        <f>INDEX('DCM CARDS LOOKUP - HIDDEN'!$P$4:$AF$8890,MATCH(Q3311,'DCM CARDS LOOKUP - HIDDEN'!$O$4:$O$8890,0),$I3311)</f>
        <v>0</v>
      </c>
      <c r="F3311" s="5">
        <f>INDEX('DCM CARDS LOOKUP - HIDDEN'!$P$4:$AF$8890,MATCH(R3311,'DCM CARDS LOOKUP - HIDDEN'!$O$4:$O$8890,0),$I3311)</f>
        <v>0</v>
      </c>
      <c r="G3311" s="42"/>
      <c r="I3311" s="4">
        <v>9</v>
      </c>
      <c r="N3311">
        <f>K3303*10000+L3303*100+B3301</f>
        <v>120101</v>
      </c>
      <c r="O3311">
        <f>K3303*10000+L3303*100+C3301</f>
        <v>120102</v>
      </c>
      <c r="P3311">
        <f>K3303*10000+L3303*100+D3301</f>
        <v>120103</v>
      </c>
      <c r="Q3311">
        <f>K3303*10000+L3303*100+E3281</f>
        <v>120104</v>
      </c>
      <c r="R3311">
        <f>K3303*10000+L3303*100+F3281</f>
        <v>120105</v>
      </c>
    </row>
    <row r="3312" spans="1:18" ht="15" hidden="1" customHeight="1">
      <c r="A3312" s="10">
        <f>INDEX(REFERENCE!$B$2:$K$2,1,'EXAMPLE OF CHOICE CARDS'!I3312)</f>
        <v>0</v>
      </c>
      <c r="B3312" s="5">
        <f>INDEX('DCM CARDS LOOKUP - HIDDEN'!$P$4:$AF$8890,MATCH(N3312,'DCM CARDS LOOKUP - HIDDEN'!$O$4:$O$8890,0),$I3312)</f>
        <v>0</v>
      </c>
      <c r="C3312" s="5">
        <f>INDEX('DCM CARDS LOOKUP - HIDDEN'!$P$4:$AF$8890,MATCH(O3312,'DCM CARDS LOOKUP - HIDDEN'!$O$4:$O$8890,0),$I3312)</f>
        <v>0</v>
      </c>
      <c r="D3312" s="5">
        <f>INDEX('DCM CARDS LOOKUP - HIDDEN'!$P$4:$AF$8890,MATCH(P3312,'DCM CARDS LOOKUP - HIDDEN'!$O$4:$O$8890,0),$I3312)</f>
        <v>0</v>
      </c>
      <c r="E3312" s="5">
        <f>INDEX('DCM CARDS LOOKUP - HIDDEN'!$P$4:$AF$8890,MATCH(Q3312,'DCM CARDS LOOKUP - HIDDEN'!$O$4:$O$8890,0),$I3312)</f>
        <v>0</v>
      </c>
      <c r="F3312" s="5">
        <f>INDEX('DCM CARDS LOOKUP - HIDDEN'!$P$4:$AF$8890,MATCH(R3312,'DCM CARDS LOOKUP - HIDDEN'!$O$4:$O$8890,0),$I3312)</f>
        <v>0</v>
      </c>
      <c r="G3312" s="42"/>
      <c r="I3312" s="4">
        <v>10</v>
      </c>
      <c r="N3312">
        <f>K3303*10000+L3303*100+B3301</f>
        <v>120101</v>
      </c>
      <c r="O3312">
        <f>K3303*10000+L3303*100+C3301</f>
        <v>120102</v>
      </c>
      <c r="P3312">
        <f>K3303*10000+L3303*100+D3301</f>
        <v>120103</v>
      </c>
      <c r="Q3312">
        <f>K3303*10000+L3303*100+E3281</f>
        <v>120104</v>
      </c>
      <c r="R3312">
        <f>K3303*10000+L3303*100+F3281</f>
        <v>120105</v>
      </c>
    </row>
    <row r="3313" spans="1:18" ht="15" hidden="1" customHeight="1">
      <c r="A3313" s="10" t="e">
        <f>INDEX(REFERENCE!$B$2:$K$2,1,'EXAMPLE OF CHOICE CARDS'!I3313)</f>
        <v>#REF!</v>
      </c>
      <c r="B3313" s="5">
        <f>INDEX('DCM CARDS LOOKUP - HIDDEN'!$P$4:$AF$8890,MATCH(N3313,'DCM CARDS LOOKUP - HIDDEN'!$O$4:$O$8890,0),$I3313)</f>
        <v>0</v>
      </c>
      <c r="C3313" s="5">
        <f>INDEX('DCM CARDS LOOKUP - HIDDEN'!$P$4:$AF$8890,MATCH(O3313,'DCM CARDS LOOKUP - HIDDEN'!$O$4:$O$8890,0),$I3313)</f>
        <v>0</v>
      </c>
      <c r="D3313" s="5">
        <f>INDEX('DCM CARDS LOOKUP - HIDDEN'!$P$4:$AF$8890,MATCH(P3313,'DCM CARDS LOOKUP - HIDDEN'!$O$4:$O$8890,0),$I3313)</f>
        <v>0</v>
      </c>
      <c r="E3313" s="24"/>
      <c r="F3313" s="24"/>
      <c r="G3313" s="42"/>
      <c r="I3313" s="4">
        <v>11</v>
      </c>
      <c r="N3313">
        <f>K3303*10000+L3303*100+B3301</f>
        <v>120101</v>
      </c>
      <c r="O3313">
        <f>K3303*10000+L3303*100+C3301</f>
        <v>120102</v>
      </c>
      <c r="P3313">
        <f>K3303*10000+L3303*100+D3301</f>
        <v>120103</v>
      </c>
      <c r="Q3313">
        <f>K3303*10000+L3303*100+E3281</f>
        <v>120104</v>
      </c>
      <c r="R3313">
        <f>K3303*10000+L3303*100+F3281</f>
        <v>120105</v>
      </c>
    </row>
    <row r="3314" spans="1:18" ht="15" hidden="1" customHeight="1">
      <c r="A3314" s="10" t="e">
        <f>INDEX(REFERENCE!$B$2:$K$2,1,'EXAMPLE OF CHOICE CARDS'!I3314)</f>
        <v>#REF!</v>
      </c>
      <c r="B3314" s="5">
        <f>INDEX('DCM CARDS LOOKUP - HIDDEN'!$P$4:$AF$8890,MATCH(N3314,'DCM CARDS LOOKUP - HIDDEN'!$O$4:$O$8890,0),$I3314)</f>
        <v>0</v>
      </c>
      <c r="C3314" s="5">
        <f>INDEX('DCM CARDS LOOKUP - HIDDEN'!$P$4:$AF$8890,MATCH(O3314,'DCM CARDS LOOKUP - HIDDEN'!$O$4:$O$8890,0),$I3314)</f>
        <v>0</v>
      </c>
      <c r="D3314" s="5">
        <f>INDEX('DCM CARDS LOOKUP - HIDDEN'!$P$4:$AF$8890,MATCH(P3314,'DCM CARDS LOOKUP - HIDDEN'!$O$4:$O$8890,0),$I3314)</f>
        <v>0</v>
      </c>
      <c r="E3314" s="24"/>
      <c r="F3314" s="24"/>
      <c r="G3314" s="42"/>
      <c r="I3314" s="4">
        <v>12</v>
      </c>
      <c r="N3314">
        <f>K3303*10000+L3303*100+B3301</f>
        <v>120101</v>
      </c>
      <c r="O3314">
        <f>K3303*10000+L3303*100+C3301</f>
        <v>120102</v>
      </c>
      <c r="P3314">
        <f>K3303*10000+L3303*100+D3301</f>
        <v>120103</v>
      </c>
      <c r="Q3314">
        <f>K3303*10000+L3303*100+E3281</f>
        <v>120104</v>
      </c>
      <c r="R3314">
        <f>K3303*10000+L3303*100+F3281</f>
        <v>120105</v>
      </c>
    </row>
    <row r="3315" spans="1:18" ht="15" hidden="1" customHeight="1">
      <c r="A3315" s="10" t="e">
        <f>INDEX(REFERENCE!$B$2:$K$2,1,'EXAMPLE OF CHOICE CARDS'!I3315)</f>
        <v>#REF!</v>
      </c>
      <c r="B3315" s="5">
        <f>INDEX('DCM CARDS LOOKUP - HIDDEN'!$P$4:$AF$8890,MATCH(N3315,'DCM CARDS LOOKUP - HIDDEN'!$O$4:$O$8890,0),$I3315)</f>
        <v>0</v>
      </c>
      <c r="C3315" s="5">
        <f>INDEX('DCM CARDS LOOKUP - HIDDEN'!$P$4:$AF$8890,MATCH(O3315,'DCM CARDS LOOKUP - HIDDEN'!$O$4:$O$8890,0),$I3315)</f>
        <v>0</v>
      </c>
      <c r="D3315" s="5">
        <f>INDEX('DCM CARDS LOOKUP - HIDDEN'!$P$4:$AF$8890,MATCH(P3315,'DCM CARDS LOOKUP - HIDDEN'!$O$4:$O$8890,0),$I3315)</f>
        <v>0</v>
      </c>
      <c r="E3315" s="24"/>
      <c r="F3315" s="24"/>
      <c r="G3315" s="42"/>
      <c r="I3315" s="4">
        <v>13</v>
      </c>
      <c r="N3315">
        <f>K3303*10000+L3303*100+B3301</f>
        <v>120101</v>
      </c>
      <c r="O3315">
        <f>K3303*10000+L3303*100+C3301</f>
        <v>120102</v>
      </c>
      <c r="P3315">
        <f>K3303*10000+L3303*100+D3301</f>
        <v>120103</v>
      </c>
      <c r="Q3315">
        <f>K3303*10000+L3303*100+E3281</f>
        <v>120104</v>
      </c>
      <c r="R3315">
        <f>K3303*10000+L3303*100+F3281</f>
        <v>120105</v>
      </c>
    </row>
    <row r="3316" spans="1:18" ht="15" hidden="1" customHeight="1">
      <c r="A3316" s="10" t="e">
        <f>INDEX(REFERENCE!$B$2:$K$2,1,'EXAMPLE OF CHOICE CARDS'!I3316)</f>
        <v>#REF!</v>
      </c>
      <c r="B3316" s="5">
        <f>INDEX('DCM CARDS LOOKUP - HIDDEN'!$P$4:$AF$8890,MATCH(N3316,'DCM CARDS LOOKUP - HIDDEN'!$O$4:$O$8890,0),$I3316)</f>
        <v>0</v>
      </c>
      <c r="C3316" s="5">
        <f>INDEX('DCM CARDS LOOKUP - HIDDEN'!$P$4:$AF$8890,MATCH(O3316,'DCM CARDS LOOKUP - HIDDEN'!$O$4:$O$8890,0),$I3316)</f>
        <v>0</v>
      </c>
      <c r="D3316" s="5">
        <f>INDEX('DCM CARDS LOOKUP - HIDDEN'!$P$4:$AF$8890,MATCH(P3316,'DCM CARDS LOOKUP - HIDDEN'!$O$4:$O$8890,0),$I3316)</f>
        <v>0</v>
      </c>
      <c r="E3316" s="24"/>
      <c r="F3316" s="24"/>
      <c r="G3316" s="43"/>
      <c r="I3316" s="4">
        <v>14</v>
      </c>
      <c r="N3316">
        <f>K3303*10000+L3303*100+B3301</f>
        <v>120101</v>
      </c>
      <c r="O3316">
        <f>K3303*10000+L3303*100+C3301</f>
        <v>120102</v>
      </c>
      <c r="P3316">
        <f>K3303*10000+L3303*100+D3301</f>
        <v>120103</v>
      </c>
      <c r="Q3316">
        <f>K3303*10000+L3303*100+E3281</f>
        <v>120104</v>
      </c>
      <c r="R3316">
        <f>K3303*10000+L3303*100+F3281</f>
        <v>120105</v>
      </c>
    </row>
    <row r="3317" spans="1:18">
      <c r="A3317" s="2"/>
      <c r="B3317" s="5"/>
      <c r="C3317" s="5"/>
      <c r="D3317" s="5"/>
      <c r="E3317" s="5"/>
      <c r="F3317" s="5"/>
      <c r="G3317" s="5"/>
      <c r="I3317" s="13"/>
    </row>
    <row r="3318" spans="1:18">
      <c r="A3318" s="6"/>
      <c r="B3318" s="7">
        <v>1</v>
      </c>
      <c r="C3318" s="7">
        <v>2</v>
      </c>
      <c r="D3318" s="7">
        <v>3</v>
      </c>
      <c r="E3318" s="7">
        <v>4</v>
      </c>
      <c r="F3318" s="7">
        <v>5</v>
      </c>
      <c r="G3318" s="7">
        <v>9</v>
      </c>
      <c r="I3318" s="13"/>
    </row>
    <row r="3321" spans="1:18">
      <c r="A3321" s="1" t="str">
        <f>"Version "&amp;K3323&amp;"; Task"&amp;L3323</f>
        <v>Version 12; Task2</v>
      </c>
      <c r="B3321" s="4">
        <v>1</v>
      </c>
      <c r="C3321" s="4">
        <v>2</v>
      </c>
      <c r="D3321" s="4">
        <v>3</v>
      </c>
      <c r="E3321" s="4">
        <f>E3301</f>
        <v>4</v>
      </c>
      <c r="F3321" s="4">
        <f>F3301</f>
        <v>5</v>
      </c>
      <c r="I3321" s="13"/>
    </row>
    <row r="3322" spans="1:18" ht="15" customHeight="1">
      <c r="A3322" s="11" t="s">
        <v>8</v>
      </c>
      <c r="B3322" s="12" t="s">
        <v>9</v>
      </c>
      <c r="C3322" s="12" t="s">
        <v>10</v>
      </c>
      <c r="D3322" s="12" t="s">
        <v>11</v>
      </c>
      <c r="E3322" s="23" t="s">
        <v>20</v>
      </c>
      <c r="F3322" s="23" t="s">
        <v>21</v>
      </c>
      <c r="G3322" s="41" t="s">
        <v>15</v>
      </c>
      <c r="I3322" s="13"/>
      <c r="K3322" t="s">
        <v>12</v>
      </c>
      <c r="L3322" t="s">
        <v>1</v>
      </c>
    </row>
    <row r="3323" spans="1:18">
      <c r="A3323" s="10" t="str">
        <f>INDEX(REFERENCE!$B$2:$K$2,1,'EXAMPLE OF CHOICE CARDS'!I3323)</f>
        <v>Brand</v>
      </c>
      <c r="B3323" s="5" t="str">
        <f>INDEX('DCM CARDS LOOKUP - HIDDEN'!$P$4:$AF$8890,MATCH(N3323,'DCM CARDS LOOKUP - HIDDEN'!$O$4:$O$8890,0),$I3323)</f>
        <v>Walgreens</v>
      </c>
      <c r="C3323" s="5" t="str">
        <f>INDEX('DCM CARDS LOOKUP - HIDDEN'!$P$4:$AF$8890,MATCH(O3323,'DCM CARDS LOOKUP - HIDDEN'!$O$4:$O$8890,0),$I3323)</f>
        <v>Other Brand</v>
      </c>
      <c r="D3323" s="5" t="str">
        <f>INDEX('DCM CARDS LOOKUP - HIDDEN'!$P$4:$AF$8890,MATCH(P3323,'DCM CARDS LOOKUP - HIDDEN'!$O$4:$O$8890,0),$I3323)</f>
        <v>Sudafed</v>
      </c>
      <c r="E3323" s="5" t="str">
        <f>INDEX('DCM CARDS LOOKUP - HIDDEN'!$P$4:$AF$8890,MATCH(Q3323,'DCM CARDS LOOKUP - HIDDEN'!$O$4:$O$8890,0),$I3323)</f>
        <v>Flonase</v>
      </c>
      <c r="F3323" s="5" t="str">
        <f>INDEX('DCM CARDS LOOKUP - HIDDEN'!$P$4:$AF$8890,MATCH(R3323,'DCM CARDS LOOKUP - HIDDEN'!$O$4:$O$8890,0),$I3323)</f>
        <v>CVS</v>
      </c>
      <c r="G3323" s="42"/>
      <c r="I3323" s="4">
        <v>1</v>
      </c>
      <c r="K3323">
        <f>IF(L3303=15,K3303+1,K3303)</f>
        <v>12</v>
      </c>
      <c r="L3323">
        <f>IF(L3303&lt;15,L3303+1,1)</f>
        <v>2</v>
      </c>
      <c r="N3323">
        <f>K3323*10000+L3323*100+B3321</f>
        <v>120201</v>
      </c>
      <c r="O3323">
        <f>K3323*10000+L3323*100+C3321</f>
        <v>120202</v>
      </c>
      <c r="P3323">
        <f>K3323*10000+L3323*100+D3321</f>
        <v>120203</v>
      </c>
      <c r="Q3323">
        <f>K3323*10000+L3323*100+E3301</f>
        <v>120204</v>
      </c>
      <c r="R3323">
        <f>K3323*10000+L3323*100+F3301</f>
        <v>120205</v>
      </c>
    </row>
    <row r="3324" spans="1:18">
      <c r="A3324" s="10" t="str">
        <f>INDEX(REFERENCE!$B$2:$K$2,1,'EXAMPLE OF CHOICE CARDS'!I3324)</f>
        <v>Format</v>
      </c>
      <c r="B3324" s="5" t="str">
        <f>INDEX('DCM CARDS LOOKUP - HIDDEN'!$P$4:$AF$8890,MATCH(N3324,'DCM CARDS LOOKUP - HIDDEN'!$O$4:$O$8890,0),$I3324)</f>
        <v>Powder packet</v>
      </c>
      <c r="C3324" s="5" t="str">
        <f>INDEX('DCM CARDS LOOKUP - HIDDEN'!$P$4:$AF$8890,MATCH(O3324,'DCM CARDS LOOKUP - HIDDEN'!$O$4:$O$8890,0),$I3324)</f>
        <v>Effervescent Tablets</v>
      </c>
      <c r="D3324" s="5" t="str">
        <f>INDEX('DCM CARDS LOOKUP - HIDDEN'!$P$4:$AF$8890,MATCH(P3324,'DCM CARDS LOOKUP - HIDDEN'!$O$4:$O$8890,0),$I3324)</f>
        <v>Syrup/liquid</v>
      </c>
      <c r="E3324" s="5" t="str">
        <f>INDEX('DCM CARDS LOOKUP - HIDDEN'!$P$4:$AF$8890,MATCH(Q3324,'DCM CARDS LOOKUP - HIDDEN'!$O$4:$O$8890,0),$I3324)</f>
        <v>Nasal Spray</v>
      </c>
      <c r="F3324" s="5" t="str">
        <f>INDEX('DCM CARDS LOOKUP - HIDDEN'!$P$4:$AF$8890,MATCH(R3324,'DCM CARDS LOOKUP - HIDDEN'!$O$4:$O$8890,0),$I3324)</f>
        <v>Gummies</v>
      </c>
      <c r="G3324" s="42"/>
      <c r="I3324" s="4">
        <v>2</v>
      </c>
      <c r="N3324">
        <f>K3323*10000+L3323*100+B3321</f>
        <v>120201</v>
      </c>
      <c r="O3324">
        <f>K3323*10000+L3323*100+C3321</f>
        <v>120202</v>
      </c>
      <c r="P3324">
        <f>K3323*10000+L3323*100+D3321</f>
        <v>120203</v>
      </c>
      <c r="Q3324">
        <f>K3323*10000+L3323*100+E3301</f>
        <v>120204</v>
      </c>
      <c r="R3324">
        <f>K3323*10000+L3323*100+F3301</f>
        <v>120205</v>
      </c>
    </row>
    <row r="3325" spans="1:18">
      <c r="A3325" s="10" t="str">
        <f>INDEX(REFERENCE!$B$2:$K$2,1,'EXAMPLE OF CHOICE CARDS'!I3325)</f>
        <v>Symptoms</v>
      </c>
      <c r="B3325" s="5" t="str">
        <f>INDEX('DCM CARDS LOOKUP - HIDDEN'!$P$4:$AF$8890,MATCH(N3325,'DCM CARDS LOOKUP - HIDDEN'!$O$4:$O$8890,0),$I3325)</f>
        <v>Flu/ Severe cold Relief</v>
      </c>
      <c r="C3325" s="5" t="str">
        <f>INDEX('DCM CARDS LOOKUP - HIDDEN'!$P$4:$AF$8890,MATCH(O3325,'DCM CARDS LOOKUP - HIDDEN'!$O$4:$O$8890,0),$I3325)</f>
        <v>Controls Cough</v>
      </c>
      <c r="D3325" s="5" t="str">
        <f>INDEX('DCM CARDS LOOKUP - HIDDEN'!$P$4:$AF$8890,MATCH(P3325,'DCM CARDS LOOKUP - HIDDEN'!$O$4:$O$8890,0),$I3325)</f>
        <v>Nasal Congestion relief</v>
      </c>
      <c r="E3325" s="5" t="str">
        <f>INDEX('DCM CARDS LOOKUP - HIDDEN'!$P$4:$AF$8890,MATCH(Q3325,'DCM CARDS LOOKUP - HIDDEN'!$O$4:$O$8890,0),$I3325)</f>
        <v>Strengthens Immune System</v>
      </c>
      <c r="F3325" s="5" t="str">
        <f>INDEX('DCM CARDS LOOKUP - HIDDEN'!$P$4:$AF$8890,MATCH(R3325,'DCM CARDS LOOKUP - HIDDEN'!$O$4:$O$8890,0),$I3325)</f>
        <v>Runny nose relief</v>
      </c>
      <c r="G3325" s="42"/>
      <c r="I3325" s="4">
        <v>3</v>
      </c>
      <c r="N3325">
        <f>K3323*10000+L3323*100+B3321</f>
        <v>120201</v>
      </c>
      <c r="O3325">
        <f>K3323*10000+L3323*100+C3321</f>
        <v>120202</v>
      </c>
      <c r="P3325">
        <f>K3323*10000+L3323*100+D3321</f>
        <v>120203</v>
      </c>
      <c r="Q3325">
        <f>K3323*10000+L3323*100+E3301</f>
        <v>120204</v>
      </c>
      <c r="R3325">
        <f>K3323*10000+L3323*100+F3301</f>
        <v>120205</v>
      </c>
    </row>
    <row r="3326" spans="1:18">
      <c r="A3326" s="10" t="str">
        <f>INDEX(REFERENCE!$B$2:$K$2,1,'EXAMPLE OF CHOICE CARDS'!I3326)</f>
        <v>Benefit</v>
      </c>
      <c r="B3326" s="5" t="str">
        <f>INDEX('DCM CARDS LOOKUP - HIDDEN'!$P$4:$AF$8890,MATCH(N3326,'DCM CARDS LOOKUP - HIDDEN'!$O$4:$O$8890,0),$I3326)</f>
        <v>Steroid Free</v>
      </c>
      <c r="C3326" s="5" t="str">
        <f>INDEX('DCM CARDS LOOKUP - HIDDEN'!$P$4:$AF$8890,MATCH(O3326,'DCM CARDS LOOKUP - HIDDEN'!$O$4:$O$8890,0),$I3326)</f>
        <v>For Nighttime Use</v>
      </c>
      <c r="D3326" s="5" t="str">
        <f>INDEX('DCM CARDS LOOKUP - HIDDEN'!$P$4:$AF$8890,MATCH(P3326,'DCM CARDS LOOKUP - HIDDEN'!$O$4:$O$8890,0),$I3326)</f>
        <v>Drug free</v>
      </c>
      <c r="E3326" s="5" t="str">
        <f>INDEX('DCM CARDS LOOKUP - HIDDEN'!$P$4:$AF$8890,MATCH(Q3326,'DCM CARDS LOOKUP - HIDDEN'!$O$4:$O$8890,0),$I3326)</f>
        <v>Treats Sneezing</v>
      </c>
      <c r="F3326" s="5" t="str">
        <f>INDEX('DCM CARDS LOOKUP - HIDDEN'!$P$4:$AF$8890,MATCH(R3326,'DCM CARDS LOOKUP - HIDDEN'!$O$4:$O$8890,0),$I3326)</f>
        <v>For Daytime Use/Anytime Use</v>
      </c>
      <c r="G3326" s="42"/>
      <c r="I3326" s="4">
        <v>4</v>
      </c>
      <c r="N3326">
        <f>K3323*10000+L3323*100+B3321</f>
        <v>120201</v>
      </c>
      <c r="O3326">
        <f>K3323*10000+L3323*100+C3321</f>
        <v>120202</v>
      </c>
      <c r="P3326">
        <f>K3323*10000+L3323*100+D3321</f>
        <v>120203</v>
      </c>
      <c r="Q3326">
        <f>K3323*10000+L3323*100+E3301</f>
        <v>120204</v>
      </c>
      <c r="R3326">
        <f>K3323*10000+L3323*100+F3301</f>
        <v>120205</v>
      </c>
    </row>
    <row r="3327" spans="1:18">
      <c r="A3327" s="10" t="str">
        <f>INDEX(REFERENCE!$B$2:$K$2,1,'EXAMPLE OF CHOICE CARDS'!I3327)</f>
        <v>Doses</v>
      </c>
      <c r="B3327" s="5" t="str">
        <f>INDEX('DCM CARDS LOOKUP - HIDDEN'!$P$4:$AF$8890,MATCH(N3327,'DCM CARDS LOOKUP - HIDDEN'!$O$4:$O$8890,0),$I3327)</f>
        <v>90 Doses</v>
      </c>
      <c r="C3327" s="5" t="str">
        <f>INDEX('DCM CARDS LOOKUP - HIDDEN'!$P$4:$AF$8890,MATCH(O3327,'DCM CARDS LOOKUP - HIDDEN'!$O$4:$O$8890,0),$I3327)</f>
        <v>60 Doses</v>
      </c>
      <c r="D3327" s="5" t="str">
        <f>INDEX('DCM CARDS LOOKUP - HIDDEN'!$P$4:$AF$8890,MATCH(P3327,'DCM CARDS LOOKUP - HIDDEN'!$O$4:$O$8890,0),$I3327)</f>
        <v>12 Doses</v>
      </c>
      <c r="E3327" s="5" t="str">
        <f>INDEX('DCM CARDS LOOKUP - HIDDEN'!$P$4:$AF$8890,MATCH(Q3327,'DCM CARDS LOOKUP - HIDDEN'!$O$4:$O$8890,0),$I3327)</f>
        <v>30 Doses</v>
      </c>
      <c r="F3327" s="5" t="str">
        <f>INDEX('DCM CARDS LOOKUP - HIDDEN'!$P$4:$AF$8890,MATCH(R3327,'DCM CARDS LOOKUP - HIDDEN'!$O$4:$O$8890,0),$I3327)</f>
        <v>6 Doses</v>
      </c>
      <c r="G3327" s="42"/>
      <c r="I3327" s="4">
        <v>5</v>
      </c>
      <c r="N3327">
        <f>K3323*10000+L3323*100+B3321</f>
        <v>120201</v>
      </c>
      <c r="O3327">
        <f>K3323*10000+L3323*100+C3321</f>
        <v>120202</v>
      </c>
      <c r="P3327">
        <f>K3323*10000+L3323*100+D3321</f>
        <v>120203</v>
      </c>
      <c r="Q3327">
        <f>K3323*10000+L3323*100+E3301</f>
        <v>120204</v>
      </c>
      <c r="R3327">
        <f>K3323*10000+L3323*100+F3301</f>
        <v>120205</v>
      </c>
    </row>
    <row r="3328" spans="1:18">
      <c r="A3328" s="10" t="str">
        <f>INDEX(REFERENCE!$B$2:$K$2,1,'EXAMPLE OF CHOICE CARDS'!I3328)</f>
        <v>flavor</v>
      </c>
      <c r="B3328" s="5" t="str">
        <f>INDEX('DCM CARDS LOOKUP - HIDDEN'!$P$4:$AF$8890,MATCH(N3328,'DCM CARDS LOOKUP - HIDDEN'!$O$4:$O$8890,0),$I3328)</f>
        <v>Honey Lemon</v>
      </c>
      <c r="C3328" s="5" t="str">
        <f>INDEX('DCM CARDS LOOKUP - HIDDEN'!$P$4:$AF$8890,MATCH(O3328,'DCM CARDS LOOKUP - HIDDEN'!$O$4:$O$8890,0),$I3328)</f>
        <v>Cherry</v>
      </c>
      <c r="D3328" s="5" t="str">
        <f>INDEX('DCM CARDS LOOKUP - HIDDEN'!$P$4:$AF$8890,MATCH(P3328,'DCM CARDS LOOKUP - HIDDEN'!$O$4:$O$8890,0),$I3328)</f>
        <v>Mixed Berry</v>
      </c>
      <c r="E3328" s="5" t="str">
        <f>INDEX('DCM CARDS LOOKUP - HIDDEN'!$P$4:$AF$8890,MATCH(Q3328,'DCM CARDS LOOKUP - HIDDEN'!$O$4:$O$8890,0),$I3328)</f>
        <v>-</v>
      </c>
      <c r="F3328" s="5" t="str">
        <f>INDEX('DCM CARDS LOOKUP - HIDDEN'!$P$4:$AF$8890,MATCH(R3328,'DCM CARDS LOOKUP - HIDDEN'!$O$4:$O$8890,0),$I3328)</f>
        <v>Elderberry</v>
      </c>
      <c r="G3328" s="42"/>
      <c r="I3328" s="4">
        <v>6</v>
      </c>
      <c r="N3328">
        <f>K3323*10000+L3323*100+B3321</f>
        <v>120201</v>
      </c>
      <c r="O3328">
        <f>K3323*10000+L3323*100+C3321</f>
        <v>120202</v>
      </c>
      <c r="P3328">
        <f>K3323*10000+L3323*100+D3321</f>
        <v>120203</v>
      </c>
      <c r="Q3328">
        <f>K3323*10000+L3323*100+E3301</f>
        <v>120204</v>
      </c>
      <c r="R3328">
        <f>K3323*10000+L3323*100+F3301</f>
        <v>120205</v>
      </c>
    </row>
    <row r="3329" spans="1:18" ht="15" customHeight="1">
      <c r="A3329" s="10" t="str">
        <f>INDEX(REFERENCE!$B$2:$K$2,1,'EXAMPLE OF CHOICE CARDS'!I3329)</f>
        <v>Price</v>
      </c>
      <c r="B3329" s="29">
        <f>INDEX('DCM CARDS LOOKUP - HIDDEN'!$P$4:$AF$8890,MATCH(N3329,'DCM CARDS LOOKUP - HIDDEN'!$O$4:$O$8890,0),$I3329)</f>
        <v>19</v>
      </c>
      <c r="C3329" s="29">
        <f>INDEX('DCM CARDS LOOKUP - HIDDEN'!$P$4:$AF$8890,MATCH(O3329,'DCM CARDS LOOKUP - HIDDEN'!$O$4:$O$8890,0),$I3329)</f>
        <v>18</v>
      </c>
      <c r="D3329" s="29">
        <f>INDEX('DCM CARDS LOOKUP - HIDDEN'!$P$4:$AF$8890,MATCH(P3329,'DCM CARDS LOOKUP - HIDDEN'!$O$4:$O$8890,0),$I3329)</f>
        <v>10</v>
      </c>
      <c r="E3329" s="29">
        <f>INDEX('DCM CARDS LOOKUP - HIDDEN'!$P$4:$AF$8890,MATCH(Q3329,'DCM CARDS LOOKUP - HIDDEN'!$O$4:$O$8890,0),$I3329)</f>
        <v>20</v>
      </c>
      <c r="F3329" s="29">
        <f>INDEX('DCM CARDS LOOKUP - HIDDEN'!$P$4:$AF$8890,MATCH(R3329,'DCM CARDS LOOKUP - HIDDEN'!$O$4:$O$8890,0),$I3329)</f>
        <v>7</v>
      </c>
      <c r="G3329" s="42"/>
      <c r="I3329" s="4">
        <v>7</v>
      </c>
      <c r="N3329">
        <f>K3323*10000+L3323*100+B3321</f>
        <v>120201</v>
      </c>
      <c r="O3329">
        <f>K3323*10000+L3323*100+C3321</f>
        <v>120202</v>
      </c>
      <c r="P3329">
        <f>K3323*10000+L3323*100+D3321</f>
        <v>120203</v>
      </c>
      <c r="Q3329">
        <f>K3323*10000+L3323*100+E3301</f>
        <v>120204</v>
      </c>
      <c r="R3329">
        <f>K3323*10000+L3323*100+F3301</f>
        <v>120205</v>
      </c>
    </row>
    <row r="3330" spans="1:18" ht="15" hidden="1" customHeight="1">
      <c r="A3330" s="10">
        <f>INDEX(REFERENCE!$B$2:$K$2,1,'EXAMPLE OF CHOICE CARDS'!I3330)</f>
        <v>0</v>
      </c>
      <c r="B3330" s="29">
        <f>INDEX('DCM CARDS LOOKUP - HIDDEN'!$P$4:$AF$8890,MATCH(N3330,'DCM CARDS LOOKUP - HIDDEN'!$O$4:$O$8890,0),$I3330)</f>
        <v>0</v>
      </c>
      <c r="C3330" s="29">
        <f>INDEX('DCM CARDS LOOKUP - HIDDEN'!$P$4:$AF$8890,MATCH(O3330,'DCM CARDS LOOKUP - HIDDEN'!$O$4:$O$8890,0),$I3330)</f>
        <v>0</v>
      </c>
      <c r="D3330" s="29">
        <f>INDEX('DCM CARDS LOOKUP - HIDDEN'!$P$4:$AF$8890,MATCH(P3330,'DCM CARDS LOOKUP - HIDDEN'!$O$4:$O$8890,0),$I3330)</f>
        <v>0</v>
      </c>
      <c r="E3330" s="29">
        <f>INDEX('DCM CARDS LOOKUP - HIDDEN'!$P$4:$AF$8890,MATCH(Q3330,'DCM CARDS LOOKUP - HIDDEN'!$O$4:$O$8890,0),$I3330)</f>
        <v>0</v>
      </c>
      <c r="F3330" s="29">
        <f>INDEX('DCM CARDS LOOKUP - HIDDEN'!$P$4:$AF$8890,MATCH(R3330,'DCM CARDS LOOKUP - HIDDEN'!$O$4:$O$8890,0),$I3330)</f>
        <v>0</v>
      </c>
      <c r="G3330" s="42"/>
      <c r="I3330" s="4">
        <v>8</v>
      </c>
      <c r="N3330">
        <f>K3323*10000+L3323*100+B3321</f>
        <v>120201</v>
      </c>
      <c r="O3330">
        <f>K3323*10000+L3323*100+C3321</f>
        <v>120202</v>
      </c>
      <c r="P3330">
        <f>K3323*10000+L3323*100+D3321</f>
        <v>120203</v>
      </c>
      <c r="Q3330">
        <f>K3323*10000+L3323*100+E3301</f>
        <v>120204</v>
      </c>
      <c r="R3330">
        <f>K3323*10000+L3323*100+F3301</f>
        <v>120205</v>
      </c>
    </row>
    <row r="3331" spans="1:18" ht="15" hidden="1" customHeight="1">
      <c r="A3331" s="10">
        <f>INDEX(REFERENCE!$B$2:$K$2,1,'EXAMPLE OF CHOICE CARDS'!I3331)</f>
        <v>0</v>
      </c>
      <c r="B3331" s="5">
        <f>INDEX('DCM CARDS LOOKUP - HIDDEN'!$P$4:$AF$8890,MATCH(N3331,'DCM CARDS LOOKUP - HIDDEN'!$O$4:$O$8890,0),$I3331)</f>
        <v>0</v>
      </c>
      <c r="C3331" s="5">
        <f>INDEX('DCM CARDS LOOKUP - HIDDEN'!$P$4:$AF$8890,MATCH(O3331,'DCM CARDS LOOKUP - HIDDEN'!$O$4:$O$8890,0),$I3331)</f>
        <v>0</v>
      </c>
      <c r="D3331" s="5">
        <f>INDEX('DCM CARDS LOOKUP - HIDDEN'!$P$4:$AF$8890,MATCH(P3331,'DCM CARDS LOOKUP - HIDDEN'!$O$4:$O$8890,0),$I3331)</f>
        <v>0</v>
      </c>
      <c r="E3331" s="5">
        <f>INDEX('DCM CARDS LOOKUP - HIDDEN'!$P$4:$AF$8890,MATCH(Q3331,'DCM CARDS LOOKUP - HIDDEN'!$O$4:$O$8890,0),$I3331)</f>
        <v>0</v>
      </c>
      <c r="F3331" s="5">
        <f>INDEX('DCM CARDS LOOKUP - HIDDEN'!$P$4:$AF$8890,MATCH(R3331,'DCM CARDS LOOKUP - HIDDEN'!$O$4:$O$8890,0),$I3331)</f>
        <v>0</v>
      </c>
      <c r="G3331" s="42"/>
      <c r="I3331" s="4">
        <v>9</v>
      </c>
      <c r="N3331">
        <f>K3323*10000+L3323*100+B3321</f>
        <v>120201</v>
      </c>
      <c r="O3331">
        <f>K3323*10000+L3323*100+C3321</f>
        <v>120202</v>
      </c>
      <c r="P3331">
        <f>K3323*10000+L3323*100+D3321</f>
        <v>120203</v>
      </c>
      <c r="Q3331">
        <f>K3323*10000+L3323*100+E3301</f>
        <v>120204</v>
      </c>
      <c r="R3331">
        <f>K3323*10000+L3323*100+F3301</f>
        <v>120205</v>
      </c>
    </row>
    <row r="3332" spans="1:18" ht="15" hidden="1" customHeight="1">
      <c r="A3332" s="10">
        <f>INDEX(REFERENCE!$B$2:$K$2,1,'EXAMPLE OF CHOICE CARDS'!I3332)</f>
        <v>0</v>
      </c>
      <c r="B3332" s="5">
        <f>INDEX('DCM CARDS LOOKUP - HIDDEN'!$P$4:$AF$8890,MATCH(N3332,'DCM CARDS LOOKUP - HIDDEN'!$O$4:$O$8890,0),$I3332)</f>
        <v>0</v>
      </c>
      <c r="C3332" s="5">
        <f>INDEX('DCM CARDS LOOKUP - HIDDEN'!$P$4:$AF$8890,MATCH(O3332,'DCM CARDS LOOKUP - HIDDEN'!$O$4:$O$8890,0),$I3332)</f>
        <v>0</v>
      </c>
      <c r="D3332" s="5">
        <f>INDEX('DCM CARDS LOOKUP - HIDDEN'!$P$4:$AF$8890,MATCH(P3332,'DCM CARDS LOOKUP - HIDDEN'!$O$4:$O$8890,0),$I3332)</f>
        <v>0</v>
      </c>
      <c r="E3332" s="5">
        <f>INDEX('DCM CARDS LOOKUP - HIDDEN'!$P$4:$AF$8890,MATCH(Q3332,'DCM CARDS LOOKUP - HIDDEN'!$O$4:$O$8890,0),$I3332)</f>
        <v>0</v>
      </c>
      <c r="F3332" s="5">
        <f>INDEX('DCM CARDS LOOKUP - HIDDEN'!$P$4:$AF$8890,MATCH(R3332,'DCM CARDS LOOKUP - HIDDEN'!$O$4:$O$8890,0),$I3332)</f>
        <v>0</v>
      </c>
      <c r="G3332" s="42"/>
      <c r="I3332" s="4">
        <v>10</v>
      </c>
      <c r="N3332">
        <f>K3323*10000+L3323*100+B3321</f>
        <v>120201</v>
      </c>
      <c r="O3332">
        <f>K3323*10000+L3323*100+C3321</f>
        <v>120202</v>
      </c>
      <c r="P3332">
        <f>K3323*10000+L3323*100+D3321</f>
        <v>120203</v>
      </c>
      <c r="Q3332">
        <f>K3323*10000+L3323*100+E3301</f>
        <v>120204</v>
      </c>
      <c r="R3332">
        <f>K3323*10000+L3323*100+F3301</f>
        <v>120205</v>
      </c>
    </row>
    <row r="3333" spans="1:18" ht="15" hidden="1" customHeight="1">
      <c r="A3333" s="10" t="e">
        <f>INDEX(REFERENCE!$B$2:$K$2,1,'EXAMPLE OF CHOICE CARDS'!I3333)</f>
        <v>#REF!</v>
      </c>
      <c r="B3333" s="5">
        <f>INDEX('DCM CARDS LOOKUP - HIDDEN'!$P$4:$AF$8890,MATCH(N3333,'DCM CARDS LOOKUP - HIDDEN'!$O$4:$O$8890,0),$I3333)</f>
        <v>0</v>
      </c>
      <c r="C3333" s="5">
        <f>INDEX('DCM CARDS LOOKUP - HIDDEN'!$P$4:$AF$8890,MATCH(O3333,'DCM CARDS LOOKUP - HIDDEN'!$O$4:$O$8890,0),$I3333)</f>
        <v>0</v>
      </c>
      <c r="D3333" s="5">
        <f>INDEX('DCM CARDS LOOKUP - HIDDEN'!$P$4:$AF$8890,MATCH(P3333,'DCM CARDS LOOKUP - HIDDEN'!$O$4:$O$8890,0),$I3333)</f>
        <v>0</v>
      </c>
      <c r="E3333" s="24"/>
      <c r="F3333" s="24"/>
      <c r="G3333" s="42"/>
      <c r="I3333" s="4">
        <v>11</v>
      </c>
      <c r="N3333">
        <f>K3323*10000+L3323*100+B3321</f>
        <v>120201</v>
      </c>
      <c r="O3333">
        <f>K3323*10000+L3323*100+C3321</f>
        <v>120202</v>
      </c>
      <c r="P3333">
        <f>K3323*10000+L3323*100+D3321</f>
        <v>120203</v>
      </c>
      <c r="Q3333">
        <f>K3323*10000+L3323*100+E3301</f>
        <v>120204</v>
      </c>
      <c r="R3333">
        <f>K3323*10000+L3323*100+F3301</f>
        <v>120205</v>
      </c>
    </row>
    <row r="3334" spans="1:18" ht="15" hidden="1" customHeight="1">
      <c r="A3334" s="10" t="e">
        <f>INDEX(REFERENCE!$B$2:$K$2,1,'EXAMPLE OF CHOICE CARDS'!I3334)</f>
        <v>#REF!</v>
      </c>
      <c r="B3334" s="5">
        <f>INDEX('DCM CARDS LOOKUP - HIDDEN'!$P$4:$AF$8890,MATCH(N3334,'DCM CARDS LOOKUP - HIDDEN'!$O$4:$O$8890,0),$I3334)</f>
        <v>0</v>
      </c>
      <c r="C3334" s="5">
        <f>INDEX('DCM CARDS LOOKUP - HIDDEN'!$P$4:$AF$8890,MATCH(O3334,'DCM CARDS LOOKUP - HIDDEN'!$O$4:$O$8890,0),$I3334)</f>
        <v>0</v>
      </c>
      <c r="D3334" s="5">
        <f>INDEX('DCM CARDS LOOKUP - HIDDEN'!$P$4:$AF$8890,MATCH(P3334,'DCM CARDS LOOKUP - HIDDEN'!$O$4:$O$8890,0),$I3334)</f>
        <v>0</v>
      </c>
      <c r="E3334" s="24"/>
      <c r="F3334" s="24"/>
      <c r="G3334" s="42"/>
      <c r="I3334" s="4">
        <v>12</v>
      </c>
      <c r="N3334">
        <f>K3323*10000+L3323*100+B3321</f>
        <v>120201</v>
      </c>
      <c r="O3334">
        <f>K3323*10000+L3323*100+C3321</f>
        <v>120202</v>
      </c>
      <c r="P3334">
        <f>K3323*10000+L3323*100+D3321</f>
        <v>120203</v>
      </c>
      <c r="Q3334">
        <f>K3323*10000+L3323*100+E3301</f>
        <v>120204</v>
      </c>
      <c r="R3334">
        <f>K3323*10000+L3323*100+F3301</f>
        <v>120205</v>
      </c>
    </row>
    <row r="3335" spans="1:18" ht="15" hidden="1" customHeight="1">
      <c r="A3335" s="10" t="e">
        <f>INDEX(REFERENCE!$B$2:$K$2,1,'EXAMPLE OF CHOICE CARDS'!I3335)</f>
        <v>#REF!</v>
      </c>
      <c r="B3335" s="5">
        <f>INDEX('DCM CARDS LOOKUP - HIDDEN'!$P$4:$AF$8890,MATCH(N3335,'DCM CARDS LOOKUP - HIDDEN'!$O$4:$O$8890,0),$I3335)</f>
        <v>0</v>
      </c>
      <c r="C3335" s="5">
        <f>INDEX('DCM CARDS LOOKUP - HIDDEN'!$P$4:$AF$8890,MATCH(O3335,'DCM CARDS LOOKUP - HIDDEN'!$O$4:$O$8890,0),$I3335)</f>
        <v>0</v>
      </c>
      <c r="D3335" s="5">
        <f>INDEX('DCM CARDS LOOKUP - HIDDEN'!$P$4:$AF$8890,MATCH(P3335,'DCM CARDS LOOKUP - HIDDEN'!$O$4:$O$8890,0),$I3335)</f>
        <v>0</v>
      </c>
      <c r="E3335" s="24"/>
      <c r="F3335" s="24"/>
      <c r="G3335" s="42"/>
      <c r="I3335" s="4">
        <v>13</v>
      </c>
      <c r="N3335">
        <f>K3323*10000+L3323*100+B3321</f>
        <v>120201</v>
      </c>
      <c r="O3335">
        <f>K3323*10000+L3323*100+C3321</f>
        <v>120202</v>
      </c>
      <c r="P3335">
        <f>K3323*10000+L3323*100+D3321</f>
        <v>120203</v>
      </c>
      <c r="Q3335">
        <f>K3323*10000+L3323*100+E3301</f>
        <v>120204</v>
      </c>
      <c r="R3335">
        <f>K3323*10000+L3323*100+F3301</f>
        <v>120205</v>
      </c>
    </row>
    <row r="3336" spans="1:18" ht="15" hidden="1" customHeight="1">
      <c r="A3336" s="10" t="e">
        <f>INDEX(REFERENCE!$B$2:$K$2,1,'EXAMPLE OF CHOICE CARDS'!I3336)</f>
        <v>#REF!</v>
      </c>
      <c r="B3336" s="5">
        <f>INDEX('DCM CARDS LOOKUP - HIDDEN'!$P$4:$AF$8890,MATCH(N3336,'DCM CARDS LOOKUP - HIDDEN'!$O$4:$O$8890,0),$I3336)</f>
        <v>0</v>
      </c>
      <c r="C3336" s="5">
        <f>INDEX('DCM CARDS LOOKUP - HIDDEN'!$P$4:$AF$8890,MATCH(O3336,'DCM CARDS LOOKUP - HIDDEN'!$O$4:$O$8890,0),$I3336)</f>
        <v>0</v>
      </c>
      <c r="D3336" s="5">
        <f>INDEX('DCM CARDS LOOKUP - HIDDEN'!$P$4:$AF$8890,MATCH(P3336,'DCM CARDS LOOKUP - HIDDEN'!$O$4:$O$8890,0),$I3336)</f>
        <v>0</v>
      </c>
      <c r="E3336" s="24"/>
      <c r="F3336" s="24"/>
      <c r="G3336" s="43"/>
      <c r="I3336" s="4">
        <v>14</v>
      </c>
      <c r="N3336">
        <f>K3323*10000+L3323*100+B3321</f>
        <v>120201</v>
      </c>
      <c r="O3336">
        <f>K3323*10000+L3323*100+C3321</f>
        <v>120202</v>
      </c>
      <c r="P3336">
        <f>K3323*10000+L3323*100+D3321</f>
        <v>120203</v>
      </c>
      <c r="Q3336">
        <f>K3323*10000+L3323*100+E3301</f>
        <v>120204</v>
      </c>
      <c r="R3336">
        <f>K3323*10000+L3323*100+F3301</f>
        <v>120205</v>
      </c>
    </row>
    <row r="3337" spans="1:18">
      <c r="A3337" s="2"/>
      <c r="B3337" s="5"/>
      <c r="C3337" s="5"/>
      <c r="D3337" s="5"/>
      <c r="E3337" s="5"/>
      <c r="F3337" s="5"/>
      <c r="G3337" s="5"/>
      <c r="I3337" s="13"/>
    </row>
    <row r="3338" spans="1:18">
      <c r="A3338" s="6"/>
      <c r="B3338" s="7">
        <v>1</v>
      </c>
      <c r="C3338" s="7">
        <v>2</v>
      </c>
      <c r="D3338" s="7">
        <v>3</v>
      </c>
      <c r="E3338" s="7">
        <v>4</v>
      </c>
      <c r="F3338" s="7">
        <v>5</v>
      </c>
      <c r="G3338" s="7">
        <v>9</v>
      </c>
      <c r="I3338" s="13"/>
    </row>
    <row r="3341" spans="1:18">
      <c r="A3341" s="1" t="str">
        <f>"Version "&amp;K3343&amp;"; Task"&amp;L3343</f>
        <v>Version 12; Task3</v>
      </c>
      <c r="B3341" s="4">
        <v>1</v>
      </c>
      <c r="C3341" s="4">
        <v>2</v>
      </c>
      <c r="D3341" s="4">
        <v>3</v>
      </c>
      <c r="E3341" s="4">
        <f>E3321</f>
        <v>4</v>
      </c>
      <c r="F3341" s="4">
        <f>F3321</f>
        <v>5</v>
      </c>
      <c r="I3341" s="13"/>
    </row>
    <row r="3342" spans="1:18" ht="15" customHeight="1">
      <c r="A3342" s="11" t="s">
        <v>8</v>
      </c>
      <c r="B3342" s="12" t="s">
        <v>9</v>
      </c>
      <c r="C3342" s="12" t="s">
        <v>10</v>
      </c>
      <c r="D3342" s="12" t="s">
        <v>11</v>
      </c>
      <c r="E3342" s="23" t="s">
        <v>20</v>
      </c>
      <c r="F3342" s="23" t="s">
        <v>21</v>
      </c>
      <c r="G3342" s="41" t="s">
        <v>15</v>
      </c>
      <c r="I3342" s="13"/>
      <c r="K3342" t="s">
        <v>12</v>
      </c>
      <c r="L3342" t="s">
        <v>1</v>
      </c>
    </row>
    <row r="3343" spans="1:18">
      <c r="A3343" s="10" t="str">
        <f>INDEX(REFERENCE!$B$2:$K$2,1,'EXAMPLE OF CHOICE CARDS'!I3343)</f>
        <v>Brand</v>
      </c>
      <c r="B3343" s="5" t="str">
        <f>INDEX('DCM CARDS LOOKUP - HIDDEN'!$P$4:$AF$8890,MATCH(N3343,'DCM CARDS LOOKUP - HIDDEN'!$O$4:$O$8890,0),$I3343)</f>
        <v>Afrin</v>
      </c>
      <c r="C3343" s="5" t="str">
        <f>INDEX('DCM CARDS LOOKUP - HIDDEN'!$P$4:$AF$8890,MATCH(O3343,'DCM CARDS LOOKUP - HIDDEN'!$O$4:$O$8890,0),$I3343)</f>
        <v>Theraflu</v>
      </c>
      <c r="D3343" s="5" t="str">
        <f>INDEX('DCM CARDS LOOKUP - HIDDEN'!$P$4:$AF$8890,MATCH(P3343,'DCM CARDS LOOKUP - HIDDEN'!$O$4:$O$8890,0),$I3343)</f>
        <v>Delsym</v>
      </c>
      <c r="E3343" s="5" t="str">
        <f>INDEX('DCM CARDS LOOKUP - HIDDEN'!$P$4:$AF$8890,MATCH(Q3343,'DCM CARDS LOOKUP - HIDDEN'!$O$4:$O$8890,0),$I3343)</f>
        <v>Nyquil</v>
      </c>
      <c r="F3343" s="5" t="str">
        <f>INDEX('DCM CARDS LOOKUP - HIDDEN'!$P$4:$AF$8890,MATCH(R3343,'DCM CARDS LOOKUP - HIDDEN'!$O$4:$O$8890,0),$I3343)</f>
        <v>Robitussin</v>
      </c>
      <c r="G3343" s="42"/>
      <c r="I3343" s="4">
        <v>1</v>
      </c>
      <c r="K3343">
        <f>IF(L3323=15,K3323+1,K3323)</f>
        <v>12</v>
      </c>
      <c r="L3343">
        <f>IF(L3323&lt;15,L3323+1,1)</f>
        <v>3</v>
      </c>
      <c r="N3343">
        <f>K3343*10000+L3343*100+B3341</f>
        <v>120301</v>
      </c>
      <c r="O3343">
        <f>K3343*10000+L3343*100+C3341</f>
        <v>120302</v>
      </c>
      <c r="P3343">
        <f>K3343*10000+L3343*100+D3341</f>
        <v>120303</v>
      </c>
      <c r="Q3343">
        <f>K3343*10000+L3343*100+E3321</f>
        <v>120304</v>
      </c>
      <c r="R3343">
        <f>K3343*10000+L3343*100+F3321</f>
        <v>120305</v>
      </c>
    </row>
    <row r="3344" spans="1:18">
      <c r="A3344" s="10" t="str">
        <f>INDEX(REFERENCE!$B$2:$K$2,1,'EXAMPLE OF CHOICE CARDS'!I3344)</f>
        <v>Format</v>
      </c>
      <c r="B3344" s="5" t="str">
        <f>INDEX('DCM CARDS LOOKUP - HIDDEN'!$P$4:$AF$8890,MATCH(N3344,'DCM CARDS LOOKUP - HIDDEN'!$O$4:$O$8890,0),$I3344)</f>
        <v>Nasal Spray</v>
      </c>
      <c r="C3344" s="5" t="str">
        <f>INDEX('DCM CARDS LOOKUP - HIDDEN'!$P$4:$AF$8890,MATCH(O3344,'DCM CARDS LOOKUP - HIDDEN'!$O$4:$O$8890,0),$I3344)</f>
        <v>Hot liquid powder packet</v>
      </c>
      <c r="D3344" s="5" t="str">
        <f>INDEX('DCM CARDS LOOKUP - HIDDEN'!$P$4:$AF$8890,MATCH(P3344,'DCM CARDS LOOKUP - HIDDEN'!$O$4:$O$8890,0),$I3344)</f>
        <v>Gummies</v>
      </c>
      <c r="E3344" s="5" t="str">
        <f>INDEX('DCM CARDS LOOKUP - HIDDEN'!$P$4:$AF$8890,MATCH(Q3344,'DCM CARDS LOOKUP - HIDDEN'!$O$4:$O$8890,0),$I3344)</f>
        <v>Tablet</v>
      </c>
      <c r="F3344" s="5" t="str">
        <f>INDEX('DCM CARDS LOOKUP - HIDDEN'!$P$4:$AF$8890,MATCH(R3344,'DCM CARDS LOOKUP - HIDDEN'!$O$4:$O$8890,0),$I3344)</f>
        <v>Powder packet</v>
      </c>
      <c r="G3344" s="42"/>
      <c r="I3344" s="4">
        <v>2</v>
      </c>
      <c r="N3344">
        <f>K3343*10000+L3343*100+B3341</f>
        <v>120301</v>
      </c>
      <c r="O3344">
        <f>K3343*10000+L3343*100+C3341</f>
        <v>120302</v>
      </c>
      <c r="P3344">
        <f>K3343*10000+L3343*100+D3341</f>
        <v>120303</v>
      </c>
      <c r="Q3344">
        <f>K3343*10000+L3343*100+E3321</f>
        <v>120304</v>
      </c>
      <c r="R3344">
        <f>K3343*10000+L3343*100+F3321</f>
        <v>120305</v>
      </c>
    </row>
    <row r="3345" spans="1:18">
      <c r="A3345" s="10" t="str">
        <f>INDEX(REFERENCE!$B$2:$K$2,1,'EXAMPLE OF CHOICE CARDS'!I3345)</f>
        <v>Symptoms</v>
      </c>
      <c r="B3345" s="5" t="str">
        <f>INDEX('DCM CARDS LOOKUP - HIDDEN'!$P$4:$AF$8890,MATCH(N3345,'DCM CARDS LOOKUP - HIDDEN'!$O$4:$O$8890,0),$I3345)</f>
        <v>Chest congestion relief</v>
      </c>
      <c r="C3345" s="5" t="str">
        <f>INDEX('DCM CARDS LOOKUP - HIDDEN'!$P$4:$AF$8890,MATCH(O3345,'DCM CARDS LOOKUP - HIDDEN'!$O$4:$O$8890,0),$I3345)</f>
        <v>Sinus Pressure relief</v>
      </c>
      <c r="D3345" s="5" t="str">
        <f>INDEX('DCM CARDS LOOKUP - HIDDEN'!$P$4:$AF$8890,MATCH(P3345,'DCM CARDS LOOKUP - HIDDEN'!$O$4:$O$8890,0),$I3345)</f>
        <v>Nasal Congestion relief</v>
      </c>
      <c r="E3345" s="5" t="str">
        <f>INDEX('DCM CARDS LOOKUP - HIDDEN'!$P$4:$AF$8890,MATCH(Q3345,'DCM CARDS LOOKUP - HIDDEN'!$O$4:$O$8890,0),$I3345)</f>
        <v>Sore throat relief</v>
      </c>
      <c r="F3345" s="5" t="str">
        <f>INDEX('DCM CARDS LOOKUP - HIDDEN'!$P$4:$AF$8890,MATCH(R3345,'DCM CARDS LOOKUP - HIDDEN'!$O$4:$O$8890,0),$I3345)</f>
        <v>Strengthens Immune System</v>
      </c>
      <c r="G3345" s="42"/>
      <c r="I3345" s="4">
        <v>3</v>
      </c>
      <c r="N3345">
        <f>K3343*10000+L3343*100+B3341</f>
        <v>120301</v>
      </c>
      <c r="O3345">
        <f>K3343*10000+L3343*100+C3341</f>
        <v>120302</v>
      </c>
      <c r="P3345">
        <f>K3343*10000+L3343*100+D3341</f>
        <v>120303</v>
      </c>
      <c r="Q3345">
        <f>K3343*10000+L3343*100+E3321</f>
        <v>120304</v>
      </c>
      <c r="R3345">
        <f>K3343*10000+L3343*100+F3321</f>
        <v>120305</v>
      </c>
    </row>
    <row r="3346" spans="1:18" ht="30">
      <c r="A3346" s="10" t="str">
        <f>INDEX(REFERENCE!$B$2:$K$2,1,'EXAMPLE OF CHOICE CARDS'!I3346)</f>
        <v>Benefit</v>
      </c>
      <c r="B3346" s="5" t="str">
        <f>INDEX('DCM CARDS LOOKUP - HIDDEN'!$P$4:$AF$8890,MATCH(N3346,'DCM CARDS LOOKUP - HIDDEN'!$O$4:$O$8890,0),$I3346)</f>
        <v>Non-Drowsy</v>
      </c>
      <c r="C3346" s="5" t="str">
        <f>INDEX('DCM CARDS LOOKUP - HIDDEN'!$P$4:$AF$8890,MATCH(O3346,'DCM CARDS LOOKUP - HIDDEN'!$O$4:$O$8890,0),$I3346)</f>
        <v>Allergy Relief</v>
      </c>
      <c r="D3346" s="5" t="str">
        <f>INDEX('DCM CARDS LOOKUP - HIDDEN'!$P$4:$AF$8890,MATCH(P3346,'DCM CARDS LOOKUP - HIDDEN'!$O$4:$O$8890,0),$I3346)</f>
        <v>Helps me sleep</v>
      </c>
      <c r="E3346" s="5" t="str">
        <f>INDEX('DCM CARDS LOOKUP - HIDDEN'!$P$4:$AF$8890,MATCH(Q3346,'DCM CARDS LOOKUP - HIDDEN'!$O$4:$O$8890,0),$I3346)</f>
        <v>Maximum Strength</v>
      </c>
      <c r="F3346" s="5" t="str">
        <f>INDEX('DCM CARDS LOOKUP - HIDDEN'!$P$4:$AF$8890,MATCH(R3346,'DCM CARDS LOOKUP - HIDDEN'!$O$4:$O$8890,0),$I3346)</f>
        <v>Sugar Free</v>
      </c>
      <c r="G3346" s="42"/>
      <c r="I3346" s="4">
        <v>4</v>
      </c>
      <c r="N3346">
        <f>K3343*10000+L3343*100+B3341</f>
        <v>120301</v>
      </c>
      <c r="O3346">
        <f>K3343*10000+L3343*100+C3341</f>
        <v>120302</v>
      </c>
      <c r="P3346">
        <f>K3343*10000+L3343*100+D3341</f>
        <v>120303</v>
      </c>
      <c r="Q3346">
        <f>K3343*10000+L3343*100+E3321</f>
        <v>120304</v>
      </c>
      <c r="R3346">
        <f>K3343*10000+L3343*100+F3321</f>
        <v>120305</v>
      </c>
    </row>
    <row r="3347" spans="1:18">
      <c r="A3347" s="10" t="str">
        <f>INDEX(REFERENCE!$B$2:$K$2,1,'EXAMPLE OF CHOICE CARDS'!I3347)</f>
        <v>Doses</v>
      </c>
      <c r="B3347" s="5" t="str">
        <f>INDEX('DCM CARDS LOOKUP - HIDDEN'!$P$4:$AF$8890,MATCH(N3347,'DCM CARDS LOOKUP - HIDDEN'!$O$4:$O$8890,0),$I3347)</f>
        <v>60 Doses</v>
      </c>
      <c r="C3347" s="5" t="str">
        <f>INDEX('DCM CARDS LOOKUP - HIDDEN'!$P$4:$AF$8890,MATCH(O3347,'DCM CARDS LOOKUP - HIDDEN'!$O$4:$O$8890,0),$I3347)</f>
        <v>6 Doses</v>
      </c>
      <c r="D3347" s="5" t="str">
        <f>INDEX('DCM CARDS LOOKUP - HIDDEN'!$P$4:$AF$8890,MATCH(P3347,'DCM CARDS LOOKUP - HIDDEN'!$O$4:$O$8890,0),$I3347)</f>
        <v>90 Doses</v>
      </c>
      <c r="E3347" s="5" t="str">
        <f>INDEX('DCM CARDS LOOKUP - HIDDEN'!$P$4:$AF$8890,MATCH(Q3347,'DCM CARDS LOOKUP - HIDDEN'!$O$4:$O$8890,0),$I3347)</f>
        <v>12 Doses</v>
      </c>
      <c r="F3347" s="5" t="str">
        <f>INDEX('DCM CARDS LOOKUP - HIDDEN'!$P$4:$AF$8890,MATCH(R3347,'DCM CARDS LOOKUP - HIDDEN'!$O$4:$O$8890,0),$I3347)</f>
        <v>30 Doses</v>
      </c>
      <c r="G3347" s="42"/>
      <c r="I3347" s="4">
        <v>5</v>
      </c>
      <c r="N3347">
        <f>K3343*10000+L3343*100+B3341</f>
        <v>120301</v>
      </c>
      <c r="O3347">
        <f>K3343*10000+L3343*100+C3341</f>
        <v>120302</v>
      </c>
      <c r="P3347">
        <f>K3343*10000+L3343*100+D3341</f>
        <v>120303</v>
      </c>
      <c r="Q3347">
        <f>K3343*10000+L3343*100+E3321</f>
        <v>120304</v>
      </c>
      <c r="R3347">
        <f>K3343*10000+L3343*100+F3321</f>
        <v>120305</v>
      </c>
    </row>
    <row r="3348" spans="1:18">
      <c r="A3348" s="10" t="str">
        <f>INDEX(REFERENCE!$B$2:$K$2,1,'EXAMPLE OF CHOICE CARDS'!I3348)</f>
        <v>flavor</v>
      </c>
      <c r="B3348" s="5" t="str">
        <f>INDEX('DCM CARDS LOOKUP - HIDDEN'!$P$4:$AF$8890,MATCH(N3348,'DCM CARDS LOOKUP - HIDDEN'!$O$4:$O$8890,0),$I3348)</f>
        <v>-</v>
      </c>
      <c r="C3348" s="5" t="str">
        <f>INDEX('DCM CARDS LOOKUP - HIDDEN'!$P$4:$AF$8890,MATCH(O3348,'DCM CARDS LOOKUP - HIDDEN'!$O$4:$O$8890,0),$I3348)</f>
        <v>Honey</v>
      </c>
      <c r="D3348" s="5" t="str">
        <f>INDEX('DCM CARDS LOOKUP - HIDDEN'!$P$4:$AF$8890,MATCH(P3348,'DCM CARDS LOOKUP - HIDDEN'!$O$4:$O$8890,0),$I3348)</f>
        <v>Citrus</v>
      </c>
      <c r="E3348" s="5" t="str">
        <f>INDEX('DCM CARDS LOOKUP - HIDDEN'!$P$4:$AF$8890,MATCH(Q3348,'DCM CARDS LOOKUP - HIDDEN'!$O$4:$O$8890,0),$I3348)</f>
        <v>-</v>
      </c>
      <c r="F3348" s="5" t="str">
        <f>INDEX('DCM CARDS LOOKUP - HIDDEN'!$P$4:$AF$8890,MATCH(R3348,'DCM CARDS LOOKUP - HIDDEN'!$O$4:$O$8890,0),$I3348)</f>
        <v>Elderberry</v>
      </c>
      <c r="G3348" s="42"/>
      <c r="I3348" s="4">
        <v>6</v>
      </c>
      <c r="N3348">
        <f>K3343*10000+L3343*100+B3341</f>
        <v>120301</v>
      </c>
      <c r="O3348">
        <f>K3343*10000+L3343*100+C3341</f>
        <v>120302</v>
      </c>
      <c r="P3348">
        <f>K3343*10000+L3343*100+D3341</f>
        <v>120303</v>
      </c>
      <c r="Q3348">
        <f>K3343*10000+L3343*100+E3321</f>
        <v>120304</v>
      </c>
      <c r="R3348">
        <f>K3343*10000+L3343*100+F3321</f>
        <v>120305</v>
      </c>
    </row>
    <row r="3349" spans="1:18" ht="15" customHeight="1">
      <c r="A3349" s="10" t="str">
        <f>INDEX(REFERENCE!$B$2:$K$2,1,'EXAMPLE OF CHOICE CARDS'!I3349)</f>
        <v>Price</v>
      </c>
      <c r="B3349" s="29">
        <f>INDEX('DCM CARDS LOOKUP - HIDDEN'!$P$4:$AF$8890,MATCH(N3349,'DCM CARDS LOOKUP - HIDDEN'!$O$4:$O$8890,0),$I3349)</f>
        <v>9</v>
      </c>
      <c r="C3349" s="29">
        <f>INDEX('DCM CARDS LOOKUP - HIDDEN'!$P$4:$AF$8890,MATCH(O3349,'DCM CARDS LOOKUP - HIDDEN'!$O$4:$O$8890,0),$I3349)</f>
        <v>12</v>
      </c>
      <c r="D3349" s="29">
        <f>INDEX('DCM CARDS LOOKUP - HIDDEN'!$P$4:$AF$8890,MATCH(P3349,'DCM CARDS LOOKUP - HIDDEN'!$O$4:$O$8890,0),$I3349)</f>
        <v>32</v>
      </c>
      <c r="E3349" s="29">
        <f>INDEX('DCM CARDS LOOKUP - HIDDEN'!$P$4:$AF$8890,MATCH(Q3349,'DCM CARDS LOOKUP - HIDDEN'!$O$4:$O$8890,0),$I3349)</f>
        <v>7</v>
      </c>
      <c r="F3349" s="29">
        <f>INDEX('DCM CARDS LOOKUP - HIDDEN'!$P$4:$AF$8890,MATCH(R3349,'DCM CARDS LOOKUP - HIDDEN'!$O$4:$O$8890,0),$I3349)</f>
        <v>8</v>
      </c>
      <c r="G3349" s="42"/>
      <c r="I3349" s="4">
        <v>7</v>
      </c>
      <c r="N3349">
        <f>K3343*10000+L3343*100+B3341</f>
        <v>120301</v>
      </c>
      <c r="O3349">
        <f>K3343*10000+L3343*100+C3341</f>
        <v>120302</v>
      </c>
      <c r="P3349">
        <f>K3343*10000+L3343*100+D3341</f>
        <v>120303</v>
      </c>
      <c r="Q3349">
        <f>K3343*10000+L3343*100+E3321</f>
        <v>120304</v>
      </c>
      <c r="R3349">
        <f>K3343*10000+L3343*100+F3321</f>
        <v>120305</v>
      </c>
    </row>
    <row r="3350" spans="1:18" ht="15" hidden="1" customHeight="1">
      <c r="A3350" s="10">
        <f>INDEX(REFERENCE!$B$2:$K$2,1,'EXAMPLE OF CHOICE CARDS'!I3350)</f>
        <v>0</v>
      </c>
      <c r="B3350" s="29">
        <f>INDEX('DCM CARDS LOOKUP - HIDDEN'!$P$4:$AF$8890,MATCH(N3350,'DCM CARDS LOOKUP - HIDDEN'!$O$4:$O$8890,0),$I3350)</f>
        <v>0</v>
      </c>
      <c r="C3350" s="29">
        <f>INDEX('DCM CARDS LOOKUP - HIDDEN'!$P$4:$AF$8890,MATCH(O3350,'DCM CARDS LOOKUP - HIDDEN'!$O$4:$O$8890,0),$I3350)</f>
        <v>0</v>
      </c>
      <c r="D3350" s="29">
        <f>INDEX('DCM CARDS LOOKUP - HIDDEN'!$P$4:$AF$8890,MATCH(P3350,'DCM CARDS LOOKUP - HIDDEN'!$O$4:$O$8890,0),$I3350)</f>
        <v>0</v>
      </c>
      <c r="E3350" s="29">
        <f>INDEX('DCM CARDS LOOKUP - HIDDEN'!$P$4:$AF$8890,MATCH(Q3350,'DCM CARDS LOOKUP - HIDDEN'!$O$4:$O$8890,0),$I3350)</f>
        <v>0</v>
      </c>
      <c r="F3350" s="29">
        <f>INDEX('DCM CARDS LOOKUP - HIDDEN'!$P$4:$AF$8890,MATCH(R3350,'DCM CARDS LOOKUP - HIDDEN'!$O$4:$O$8890,0),$I3350)</f>
        <v>0</v>
      </c>
      <c r="G3350" s="42"/>
      <c r="I3350" s="4">
        <v>8</v>
      </c>
      <c r="N3350">
        <f>K3343*10000+L3343*100+B3341</f>
        <v>120301</v>
      </c>
      <c r="O3350">
        <f>K3343*10000+L3343*100+C3341</f>
        <v>120302</v>
      </c>
      <c r="P3350">
        <f>K3343*10000+L3343*100+D3341</f>
        <v>120303</v>
      </c>
      <c r="Q3350">
        <f>K3343*10000+L3343*100+E3321</f>
        <v>120304</v>
      </c>
      <c r="R3350">
        <f>K3343*10000+L3343*100+F3321</f>
        <v>120305</v>
      </c>
    </row>
    <row r="3351" spans="1:18" ht="15" hidden="1" customHeight="1">
      <c r="A3351" s="10">
        <f>INDEX(REFERENCE!$B$2:$K$2,1,'EXAMPLE OF CHOICE CARDS'!I3351)</f>
        <v>0</v>
      </c>
      <c r="B3351" s="5">
        <f>INDEX('DCM CARDS LOOKUP - HIDDEN'!$P$4:$AF$8890,MATCH(N3351,'DCM CARDS LOOKUP - HIDDEN'!$O$4:$O$8890,0),$I3351)</f>
        <v>0</v>
      </c>
      <c r="C3351" s="5">
        <f>INDEX('DCM CARDS LOOKUP - HIDDEN'!$P$4:$AF$8890,MATCH(O3351,'DCM CARDS LOOKUP - HIDDEN'!$O$4:$O$8890,0),$I3351)</f>
        <v>0</v>
      </c>
      <c r="D3351" s="5">
        <f>INDEX('DCM CARDS LOOKUP - HIDDEN'!$P$4:$AF$8890,MATCH(P3351,'DCM CARDS LOOKUP - HIDDEN'!$O$4:$O$8890,0),$I3351)</f>
        <v>0</v>
      </c>
      <c r="E3351" s="5">
        <f>INDEX('DCM CARDS LOOKUP - HIDDEN'!$P$4:$AF$8890,MATCH(Q3351,'DCM CARDS LOOKUP - HIDDEN'!$O$4:$O$8890,0),$I3351)</f>
        <v>0</v>
      </c>
      <c r="F3351" s="5">
        <f>INDEX('DCM CARDS LOOKUP - HIDDEN'!$P$4:$AF$8890,MATCH(R3351,'DCM CARDS LOOKUP - HIDDEN'!$O$4:$O$8890,0),$I3351)</f>
        <v>0</v>
      </c>
      <c r="G3351" s="42"/>
      <c r="I3351" s="4">
        <v>9</v>
      </c>
      <c r="N3351">
        <f>K3343*10000+L3343*100+B3341</f>
        <v>120301</v>
      </c>
      <c r="O3351">
        <f>K3343*10000+L3343*100+C3341</f>
        <v>120302</v>
      </c>
      <c r="P3351">
        <f>K3343*10000+L3343*100+D3341</f>
        <v>120303</v>
      </c>
      <c r="Q3351">
        <f>K3343*10000+L3343*100+E3321</f>
        <v>120304</v>
      </c>
      <c r="R3351">
        <f>K3343*10000+L3343*100+F3321</f>
        <v>120305</v>
      </c>
    </row>
    <row r="3352" spans="1:18" ht="15" hidden="1" customHeight="1">
      <c r="A3352" s="10">
        <f>INDEX(REFERENCE!$B$2:$K$2,1,'EXAMPLE OF CHOICE CARDS'!I3352)</f>
        <v>0</v>
      </c>
      <c r="B3352" s="5">
        <f>INDEX('DCM CARDS LOOKUP - HIDDEN'!$P$4:$AF$8890,MATCH(N3352,'DCM CARDS LOOKUP - HIDDEN'!$O$4:$O$8890,0),$I3352)</f>
        <v>0</v>
      </c>
      <c r="C3352" s="5">
        <f>INDEX('DCM CARDS LOOKUP - HIDDEN'!$P$4:$AF$8890,MATCH(O3352,'DCM CARDS LOOKUP - HIDDEN'!$O$4:$O$8890,0),$I3352)</f>
        <v>0</v>
      </c>
      <c r="D3352" s="5">
        <f>INDEX('DCM CARDS LOOKUP - HIDDEN'!$P$4:$AF$8890,MATCH(P3352,'DCM CARDS LOOKUP - HIDDEN'!$O$4:$O$8890,0),$I3352)</f>
        <v>0</v>
      </c>
      <c r="E3352" s="5">
        <f>INDEX('DCM CARDS LOOKUP - HIDDEN'!$P$4:$AF$8890,MATCH(Q3352,'DCM CARDS LOOKUP - HIDDEN'!$O$4:$O$8890,0),$I3352)</f>
        <v>0</v>
      </c>
      <c r="F3352" s="5">
        <f>INDEX('DCM CARDS LOOKUP - HIDDEN'!$P$4:$AF$8890,MATCH(R3352,'DCM CARDS LOOKUP - HIDDEN'!$O$4:$O$8890,0),$I3352)</f>
        <v>0</v>
      </c>
      <c r="G3352" s="42"/>
      <c r="I3352" s="4">
        <v>10</v>
      </c>
      <c r="N3352">
        <f>K3343*10000+L3343*100+B3341</f>
        <v>120301</v>
      </c>
      <c r="O3352">
        <f>K3343*10000+L3343*100+C3341</f>
        <v>120302</v>
      </c>
      <c r="P3352">
        <f>K3343*10000+L3343*100+D3341</f>
        <v>120303</v>
      </c>
      <c r="Q3352">
        <f>K3343*10000+L3343*100+E3321</f>
        <v>120304</v>
      </c>
      <c r="R3352">
        <f>K3343*10000+L3343*100+F3321</f>
        <v>120305</v>
      </c>
    </row>
    <row r="3353" spans="1:18" ht="15" hidden="1" customHeight="1">
      <c r="A3353" s="10" t="e">
        <f>INDEX(REFERENCE!$B$2:$K$2,1,'EXAMPLE OF CHOICE CARDS'!I3353)</f>
        <v>#REF!</v>
      </c>
      <c r="B3353" s="5">
        <f>INDEX('DCM CARDS LOOKUP - HIDDEN'!$P$4:$AF$8890,MATCH(N3353,'DCM CARDS LOOKUP - HIDDEN'!$O$4:$O$8890,0),$I3353)</f>
        <v>0</v>
      </c>
      <c r="C3353" s="5">
        <f>INDEX('DCM CARDS LOOKUP - HIDDEN'!$P$4:$AF$8890,MATCH(O3353,'DCM CARDS LOOKUP - HIDDEN'!$O$4:$O$8890,0),$I3353)</f>
        <v>0</v>
      </c>
      <c r="D3353" s="5">
        <f>INDEX('DCM CARDS LOOKUP - HIDDEN'!$P$4:$AF$8890,MATCH(P3353,'DCM CARDS LOOKUP - HIDDEN'!$O$4:$O$8890,0),$I3353)</f>
        <v>0</v>
      </c>
      <c r="E3353" s="24"/>
      <c r="F3353" s="24"/>
      <c r="G3353" s="42"/>
      <c r="I3353" s="4">
        <v>11</v>
      </c>
      <c r="N3353">
        <f>K3343*10000+L3343*100+B3341</f>
        <v>120301</v>
      </c>
      <c r="O3353">
        <f>K3343*10000+L3343*100+C3341</f>
        <v>120302</v>
      </c>
      <c r="P3353">
        <f>K3343*10000+L3343*100+D3341</f>
        <v>120303</v>
      </c>
      <c r="Q3353">
        <f>K3343*10000+L3343*100+E3321</f>
        <v>120304</v>
      </c>
      <c r="R3353">
        <f>K3343*10000+L3343*100+F3321</f>
        <v>120305</v>
      </c>
    </row>
    <row r="3354" spans="1:18" ht="15" hidden="1" customHeight="1">
      <c r="A3354" s="10" t="e">
        <f>INDEX(REFERENCE!$B$2:$K$2,1,'EXAMPLE OF CHOICE CARDS'!I3354)</f>
        <v>#REF!</v>
      </c>
      <c r="B3354" s="5">
        <f>INDEX('DCM CARDS LOOKUP - HIDDEN'!$P$4:$AF$8890,MATCH(N3354,'DCM CARDS LOOKUP - HIDDEN'!$O$4:$O$8890,0),$I3354)</f>
        <v>0</v>
      </c>
      <c r="C3354" s="5">
        <f>INDEX('DCM CARDS LOOKUP - HIDDEN'!$P$4:$AF$8890,MATCH(O3354,'DCM CARDS LOOKUP - HIDDEN'!$O$4:$O$8890,0),$I3354)</f>
        <v>0</v>
      </c>
      <c r="D3354" s="5">
        <f>INDEX('DCM CARDS LOOKUP - HIDDEN'!$P$4:$AF$8890,MATCH(P3354,'DCM CARDS LOOKUP - HIDDEN'!$O$4:$O$8890,0),$I3354)</f>
        <v>0</v>
      </c>
      <c r="E3354" s="24"/>
      <c r="F3354" s="24"/>
      <c r="G3354" s="42"/>
      <c r="I3354" s="4">
        <v>12</v>
      </c>
      <c r="N3354">
        <f>K3343*10000+L3343*100+B3341</f>
        <v>120301</v>
      </c>
      <c r="O3354">
        <f>K3343*10000+L3343*100+C3341</f>
        <v>120302</v>
      </c>
      <c r="P3354">
        <f>K3343*10000+L3343*100+D3341</f>
        <v>120303</v>
      </c>
      <c r="Q3354">
        <f>K3343*10000+L3343*100+E3321</f>
        <v>120304</v>
      </c>
      <c r="R3354">
        <f>K3343*10000+L3343*100+F3321</f>
        <v>120305</v>
      </c>
    </row>
    <row r="3355" spans="1:18" ht="15" hidden="1" customHeight="1">
      <c r="A3355" s="10" t="e">
        <f>INDEX(REFERENCE!$B$2:$K$2,1,'EXAMPLE OF CHOICE CARDS'!I3355)</f>
        <v>#REF!</v>
      </c>
      <c r="B3355" s="5">
        <f>INDEX('DCM CARDS LOOKUP - HIDDEN'!$P$4:$AF$8890,MATCH(N3355,'DCM CARDS LOOKUP - HIDDEN'!$O$4:$O$8890,0),$I3355)</f>
        <v>0</v>
      </c>
      <c r="C3355" s="5">
        <f>INDEX('DCM CARDS LOOKUP - HIDDEN'!$P$4:$AF$8890,MATCH(O3355,'DCM CARDS LOOKUP - HIDDEN'!$O$4:$O$8890,0),$I3355)</f>
        <v>0</v>
      </c>
      <c r="D3355" s="5">
        <f>INDEX('DCM CARDS LOOKUP - HIDDEN'!$P$4:$AF$8890,MATCH(P3355,'DCM CARDS LOOKUP - HIDDEN'!$O$4:$O$8890,0),$I3355)</f>
        <v>0</v>
      </c>
      <c r="E3355" s="24"/>
      <c r="F3355" s="24"/>
      <c r="G3355" s="42"/>
      <c r="I3355" s="4">
        <v>13</v>
      </c>
      <c r="N3355">
        <f>K3343*10000+L3343*100+B3341</f>
        <v>120301</v>
      </c>
      <c r="O3355">
        <f>K3343*10000+L3343*100+C3341</f>
        <v>120302</v>
      </c>
      <c r="P3355">
        <f>K3343*10000+L3343*100+D3341</f>
        <v>120303</v>
      </c>
      <c r="Q3355">
        <f>K3343*10000+L3343*100+E3321</f>
        <v>120304</v>
      </c>
      <c r="R3355">
        <f>K3343*10000+L3343*100+F3321</f>
        <v>120305</v>
      </c>
    </row>
    <row r="3356" spans="1:18" ht="15" hidden="1" customHeight="1">
      <c r="A3356" s="10" t="e">
        <f>INDEX(REFERENCE!$B$2:$K$2,1,'EXAMPLE OF CHOICE CARDS'!I3356)</f>
        <v>#REF!</v>
      </c>
      <c r="B3356" s="5">
        <f>INDEX('DCM CARDS LOOKUP - HIDDEN'!$P$4:$AF$8890,MATCH(N3356,'DCM CARDS LOOKUP - HIDDEN'!$O$4:$O$8890,0),$I3356)</f>
        <v>0</v>
      </c>
      <c r="C3356" s="5">
        <f>INDEX('DCM CARDS LOOKUP - HIDDEN'!$P$4:$AF$8890,MATCH(O3356,'DCM CARDS LOOKUP - HIDDEN'!$O$4:$O$8890,0),$I3356)</f>
        <v>0</v>
      </c>
      <c r="D3356" s="5">
        <f>INDEX('DCM CARDS LOOKUP - HIDDEN'!$P$4:$AF$8890,MATCH(P3356,'DCM CARDS LOOKUP - HIDDEN'!$O$4:$O$8890,0),$I3356)</f>
        <v>0</v>
      </c>
      <c r="E3356" s="24"/>
      <c r="F3356" s="24"/>
      <c r="G3356" s="43"/>
      <c r="I3356" s="4">
        <v>14</v>
      </c>
      <c r="N3356">
        <f>K3343*10000+L3343*100+B3341</f>
        <v>120301</v>
      </c>
      <c r="O3356">
        <f>K3343*10000+L3343*100+C3341</f>
        <v>120302</v>
      </c>
      <c r="P3356">
        <f>K3343*10000+L3343*100+D3341</f>
        <v>120303</v>
      </c>
      <c r="Q3356">
        <f>K3343*10000+L3343*100+E3321</f>
        <v>120304</v>
      </c>
      <c r="R3356">
        <f>K3343*10000+L3343*100+F3321</f>
        <v>120305</v>
      </c>
    </row>
    <row r="3357" spans="1:18">
      <c r="A3357" s="2"/>
      <c r="B3357" s="5"/>
      <c r="C3357" s="5"/>
      <c r="D3357" s="5"/>
      <c r="E3357" s="5"/>
      <c r="F3357" s="5"/>
      <c r="G3357" s="5"/>
      <c r="I3357" s="13"/>
    </row>
    <row r="3358" spans="1:18">
      <c r="A3358" s="6"/>
      <c r="B3358" s="7">
        <v>1</v>
      </c>
      <c r="C3358" s="7">
        <v>2</v>
      </c>
      <c r="D3358" s="7">
        <v>3</v>
      </c>
      <c r="E3358" s="7">
        <v>4</v>
      </c>
      <c r="F3358" s="7">
        <v>5</v>
      </c>
      <c r="G3358" s="7">
        <v>9</v>
      </c>
      <c r="I3358" s="13"/>
    </row>
    <row r="3361" spans="1:18">
      <c r="A3361" s="1" t="str">
        <f>"Version "&amp;K3363&amp;"; Task"&amp;L3363</f>
        <v>Version 12; Task4</v>
      </c>
      <c r="B3361" s="4">
        <v>1</v>
      </c>
      <c r="C3361" s="4">
        <v>2</v>
      </c>
      <c r="D3361" s="4">
        <v>3</v>
      </c>
      <c r="E3361" s="4">
        <f>E3341</f>
        <v>4</v>
      </c>
      <c r="F3361" s="4">
        <f>F3341</f>
        <v>5</v>
      </c>
      <c r="I3361" s="13"/>
    </row>
    <row r="3362" spans="1:18" ht="15" customHeight="1">
      <c r="A3362" s="11" t="s">
        <v>8</v>
      </c>
      <c r="B3362" s="12" t="s">
        <v>9</v>
      </c>
      <c r="C3362" s="12" t="s">
        <v>10</v>
      </c>
      <c r="D3362" s="12" t="s">
        <v>11</v>
      </c>
      <c r="E3362" s="23" t="s">
        <v>20</v>
      </c>
      <c r="F3362" s="23" t="s">
        <v>21</v>
      </c>
      <c r="G3362" s="41" t="s">
        <v>15</v>
      </c>
      <c r="I3362" s="13"/>
      <c r="K3362" t="s">
        <v>12</v>
      </c>
      <c r="L3362" t="s">
        <v>1</v>
      </c>
    </row>
    <row r="3363" spans="1:18">
      <c r="A3363" s="10" t="str">
        <f>INDEX(REFERENCE!$B$2:$K$2,1,'EXAMPLE OF CHOICE CARDS'!I3363)</f>
        <v>Brand</v>
      </c>
      <c r="B3363" s="5" t="str">
        <f>INDEX('DCM CARDS LOOKUP - HIDDEN'!$P$4:$AF$8890,MATCH(N3363,'DCM CARDS LOOKUP - HIDDEN'!$O$4:$O$8890,0),$I3363)</f>
        <v>Advil Cold &amp;Flu</v>
      </c>
      <c r="C3363" s="5" t="str">
        <f>INDEX('DCM CARDS LOOKUP - HIDDEN'!$P$4:$AF$8890,MATCH(O3363,'DCM CARDS LOOKUP - HIDDEN'!$O$4:$O$8890,0),$I3363)</f>
        <v>Equate</v>
      </c>
      <c r="D3363" s="5" t="str">
        <f>INDEX('DCM CARDS LOOKUP - HIDDEN'!$P$4:$AF$8890,MATCH(P3363,'DCM CARDS LOOKUP - HIDDEN'!$O$4:$O$8890,0),$I3363)</f>
        <v>Zicam</v>
      </c>
      <c r="E3363" s="5" t="str">
        <f>INDEX('DCM CARDS LOOKUP - HIDDEN'!$P$4:$AF$8890,MATCH(Q3363,'DCM CARDS LOOKUP - HIDDEN'!$O$4:$O$8890,0),$I3363)</f>
        <v>Sudafed</v>
      </c>
      <c r="F3363" s="5" t="str">
        <f>INDEX('DCM CARDS LOOKUP - HIDDEN'!$P$4:$AF$8890,MATCH(R3363,'DCM CARDS LOOKUP - HIDDEN'!$O$4:$O$8890,0),$I3363)</f>
        <v>Coricidin</v>
      </c>
      <c r="G3363" s="42"/>
      <c r="I3363" s="4">
        <v>1</v>
      </c>
      <c r="K3363">
        <f>IF(L3343=15,K3343+1,K3343)</f>
        <v>12</v>
      </c>
      <c r="L3363">
        <f>IF(L3343&lt;15,L3343+1,1)</f>
        <v>4</v>
      </c>
      <c r="N3363">
        <f>K3363*10000+L3363*100+B3361</f>
        <v>120401</v>
      </c>
      <c r="O3363">
        <f>K3363*10000+L3363*100+C3361</f>
        <v>120402</v>
      </c>
      <c r="P3363">
        <f>K3363*10000+L3363*100+D3361</f>
        <v>120403</v>
      </c>
      <c r="Q3363">
        <f>K3363*10000+L3363*100+E3341</f>
        <v>120404</v>
      </c>
      <c r="R3363">
        <f>K3363*10000+L3363*100+F3341</f>
        <v>120405</v>
      </c>
    </row>
    <row r="3364" spans="1:18">
      <c r="A3364" s="10" t="str">
        <f>INDEX(REFERENCE!$B$2:$K$2,1,'EXAMPLE OF CHOICE CARDS'!I3364)</f>
        <v>Format</v>
      </c>
      <c r="B3364" s="5" t="str">
        <f>INDEX('DCM CARDS LOOKUP - HIDDEN'!$P$4:$AF$8890,MATCH(N3364,'DCM CARDS LOOKUP - HIDDEN'!$O$4:$O$8890,0),$I3364)</f>
        <v>Hot liquid powder packet</v>
      </c>
      <c r="C3364" s="5" t="str">
        <f>INDEX('DCM CARDS LOOKUP - HIDDEN'!$P$4:$AF$8890,MATCH(O3364,'DCM CARDS LOOKUP - HIDDEN'!$O$4:$O$8890,0),$I3364)</f>
        <v>Tablet</v>
      </c>
      <c r="D3364" s="5" t="str">
        <f>INDEX('DCM CARDS LOOKUP - HIDDEN'!$P$4:$AF$8890,MATCH(P3364,'DCM CARDS LOOKUP - HIDDEN'!$O$4:$O$8890,0),$I3364)</f>
        <v>Effervescent Tablets</v>
      </c>
      <c r="E3364" s="5" t="str">
        <f>INDEX('DCM CARDS LOOKUP - HIDDEN'!$P$4:$AF$8890,MATCH(Q3364,'DCM CARDS LOOKUP - HIDDEN'!$O$4:$O$8890,0),$I3364)</f>
        <v>Nasal Spray</v>
      </c>
      <c r="F3364" s="5" t="str">
        <f>INDEX('DCM CARDS LOOKUP - HIDDEN'!$P$4:$AF$8890,MATCH(R3364,'DCM CARDS LOOKUP - HIDDEN'!$O$4:$O$8890,0),$I3364)</f>
        <v>Syrup/liquid</v>
      </c>
      <c r="G3364" s="42"/>
      <c r="I3364" s="4">
        <v>2</v>
      </c>
      <c r="N3364">
        <f>K3363*10000+L3363*100+B3361</f>
        <v>120401</v>
      </c>
      <c r="O3364">
        <f>K3363*10000+L3363*100+C3361</f>
        <v>120402</v>
      </c>
      <c r="P3364">
        <f>K3363*10000+L3363*100+D3361</f>
        <v>120403</v>
      </c>
      <c r="Q3364">
        <f>K3363*10000+L3363*100+E3341</f>
        <v>120404</v>
      </c>
      <c r="R3364">
        <f>K3363*10000+L3363*100+F3341</f>
        <v>120405</v>
      </c>
    </row>
    <row r="3365" spans="1:18">
      <c r="A3365" s="10" t="str">
        <f>INDEX(REFERENCE!$B$2:$K$2,1,'EXAMPLE OF CHOICE CARDS'!I3365)</f>
        <v>Symptoms</v>
      </c>
      <c r="B3365" s="5" t="str">
        <f>INDEX('DCM CARDS LOOKUP - HIDDEN'!$P$4:$AF$8890,MATCH(N3365,'DCM CARDS LOOKUP - HIDDEN'!$O$4:$O$8890,0),$I3365)</f>
        <v>Chest congestion relief</v>
      </c>
      <c r="C3365" s="5" t="str">
        <f>INDEX('DCM CARDS LOOKUP - HIDDEN'!$P$4:$AF$8890,MATCH(O3365,'DCM CARDS LOOKUP - HIDDEN'!$O$4:$O$8890,0),$I3365)</f>
        <v>Body Aches/Pain relief</v>
      </c>
      <c r="D3365" s="5" t="str">
        <f>INDEX('DCM CARDS LOOKUP - HIDDEN'!$P$4:$AF$8890,MATCH(P3365,'DCM CARDS LOOKUP - HIDDEN'!$O$4:$O$8890,0),$I3365)</f>
        <v>Fever relief</v>
      </c>
      <c r="E3365" s="5" t="str">
        <f>INDEX('DCM CARDS LOOKUP - HIDDEN'!$P$4:$AF$8890,MATCH(Q3365,'DCM CARDS LOOKUP - HIDDEN'!$O$4:$O$8890,0),$I3365)</f>
        <v>Head Pain Relief</v>
      </c>
      <c r="F3365" s="5" t="str">
        <f>INDEX('DCM CARDS LOOKUP - HIDDEN'!$P$4:$AF$8890,MATCH(R3365,'DCM CARDS LOOKUP - HIDDEN'!$O$4:$O$8890,0),$I3365)</f>
        <v>Flu/ Severe cold Relief</v>
      </c>
      <c r="G3365" s="42"/>
      <c r="I3365" s="4">
        <v>3</v>
      </c>
      <c r="N3365">
        <f>K3363*10000+L3363*100+B3361</f>
        <v>120401</v>
      </c>
      <c r="O3365">
        <f>K3363*10000+L3363*100+C3361</f>
        <v>120402</v>
      </c>
      <c r="P3365">
        <f>K3363*10000+L3363*100+D3361</f>
        <v>120403</v>
      </c>
      <c r="Q3365">
        <f>K3363*10000+L3363*100+E3341</f>
        <v>120404</v>
      </c>
      <c r="R3365">
        <f>K3363*10000+L3363*100+F3341</f>
        <v>120405</v>
      </c>
    </row>
    <row r="3366" spans="1:18">
      <c r="A3366" s="10" t="str">
        <f>INDEX(REFERENCE!$B$2:$K$2,1,'EXAMPLE OF CHOICE CARDS'!I3366)</f>
        <v>Benefit</v>
      </c>
      <c r="B3366" s="5" t="str">
        <f>INDEX('DCM CARDS LOOKUP - HIDDEN'!$P$4:$AF$8890,MATCH(N3366,'DCM CARDS LOOKUP - HIDDEN'!$O$4:$O$8890,0),$I3366)</f>
        <v>Maximum Strength</v>
      </c>
      <c r="C3366" s="5" t="str">
        <f>INDEX('DCM CARDS LOOKUP - HIDDEN'!$P$4:$AF$8890,MATCH(O3366,'DCM CARDS LOOKUP - HIDDEN'!$O$4:$O$8890,0),$I3366)</f>
        <v>Helps me sleep</v>
      </c>
      <c r="D3366" s="5" t="str">
        <f>INDEX('DCM CARDS LOOKUP - HIDDEN'!$P$4:$AF$8890,MATCH(P3366,'DCM CARDS LOOKUP - HIDDEN'!$O$4:$O$8890,0),$I3366)</f>
        <v>Natural Ingredients</v>
      </c>
      <c r="E3366" s="5" t="str">
        <f>INDEX('DCM CARDS LOOKUP - HIDDEN'!$P$4:$AF$8890,MATCH(Q3366,'DCM CARDS LOOKUP - HIDDEN'!$O$4:$O$8890,0),$I3366)</f>
        <v>Loosens mucus</v>
      </c>
      <c r="F3366" s="5" t="str">
        <f>INDEX('DCM CARDS LOOKUP - HIDDEN'!$P$4:$AF$8890,MATCH(R3366,'DCM CARDS LOOKUP - HIDDEN'!$O$4:$O$8890,0),$I3366)</f>
        <v>Allergy Relief</v>
      </c>
      <c r="G3366" s="42"/>
      <c r="I3366" s="4">
        <v>4</v>
      </c>
      <c r="N3366">
        <f>K3363*10000+L3363*100+B3361</f>
        <v>120401</v>
      </c>
      <c r="O3366">
        <f>K3363*10000+L3363*100+C3361</f>
        <v>120402</v>
      </c>
      <c r="P3366">
        <f>K3363*10000+L3363*100+D3361</f>
        <v>120403</v>
      </c>
      <c r="Q3366">
        <f>K3363*10000+L3363*100+E3341</f>
        <v>120404</v>
      </c>
      <c r="R3366">
        <f>K3363*10000+L3363*100+F3341</f>
        <v>120405</v>
      </c>
    </row>
    <row r="3367" spans="1:18">
      <c r="A3367" s="10" t="str">
        <f>INDEX(REFERENCE!$B$2:$K$2,1,'EXAMPLE OF CHOICE CARDS'!I3367)</f>
        <v>Doses</v>
      </c>
      <c r="B3367" s="5" t="str">
        <f>INDEX('DCM CARDS LOOKUP - HIDDEN'!$P$4:$AF$8890,MATCH(N3367,'DCM CARDS LOOKUP - HIDDEN'!$O$4:$O$8890,0),$I3367)</f>
        <v>6 Doses</v>
      </c>
      <c r="C3367" s="5" t="str">
        <f>INDEX('DCM CARDS LOOKUP - HIDDEN'!$P$4:$AF$8890,MATCH(O3367,'DCM CARDS LOOKUP - HIDDEN'!$O$4:$O$8890,0),$I3367)</f>
        <v>60 Doses</v>
      </c>
      <c r="D3367" s="5" t="str">
        <f>INDEX('DCM CARDS LOOKUP - HIDDEN'!$P$4:$AF$8890,MATCH(P3367,'DCM CARDS LOOKUP - HIDDEN'!$O$4:$O$8890,0),$I3367)</f>
        <v>30 Doses</v>
      </c>
      <c r="E3367" s="5" t="str">
        <f>INDEX('DCM CARDS LOOKUP - HIDDEN'!$P$4:$AF$8890,MATCH(Q3367,'DCM CARDS LOOKUP - HIDDEN'!$O$4:$O$8890,0),$I3367)</f>
        <v>90 Doses</v>
      </c>
      <c r="F3367" s="5" t="str">
        <f>INDEX('DCM CARDS LOOKUP - HIDDEN'!$P$4:$AF$8890,MATCH(R3367,'DCM CARDS LOOKUP - HIDDEN'!$O$4:$O$8890,0),$I3367)</f>
        <v>12 Doses</v>
      </c>
      <c r="G3367" s="42"/>
      <c r="I3367" s="4">
        <v>5</v>
      </c>
      <c r="N3367">
        <f>K3363*10000+L3363*100+B3361</f>
        <v>120401</v>
      </c>
      <c r="O3367">
        <f>K3363*10000+L3363*100+C3361</f>
        <v>120402</v>
      </c>
      <c r="P3367">
        <f>K3363*10000+L3363*100+D3361</f>
        <v>120403</v>
      </c>
      <c r="Q3367">
        <f>K3363*10000+L3363*100+E3341</f>
        <v>120404</v>
      </c>
      <c r="R3367">
        <f>K3363*10000+L3363*100+F3341</f>
        <v>120405</v>
      </c>
    </row>
    <row r="3368" spans="1:18">
      <c r="A3368" s="10" t="str">
        <f>INDEX(REFERENCE!$B$2:$K$2,1,'EXAMPLE OF CHOICE CARDS'!I3368)</f>
        <v>flavor</v>
      </c>
      <c r="B3368" s="5" t="str">
        <f>INDEX('DCM CARDS LOOKUP - HIDDEN'!$P$4:$AF$8890,MATCH(N3368,'DCM CARDS LOOKUP - HIDDEN'!$O$4:$O$8890,0),$I3368)</f>
        <v>Orange</v>
      </c>
      <c r="C3368" s="5" t="str">
        <f>INDEX('DCM CARDS LOOKUP - HIDDEN'!$P$4:$AF$8890,MATCH(O3368,'DCM CARDS LOOKUP - HIDDEN'!$O$4:$O$8890,0),$I3368)</f>
        <v>-</v>
      </c>
      <c r="D3368" s="5" t="str">
        <f>INDEX('DCM CARDS LOOKUP - HIDDEN'!$P$4:$AF$8890,MATCH(P3368,'DCM CARDS LOOKUP - HIDDEN'!$O$4:$O$8890,0),$I3368)</f>
        <v>Honey</v>
      </c>
      <c r="E3368" s="5" t="str">
        <f>INDEX('DCM CARDS LOOKUP - HIDDEN'!$P$4:$AF$8890,MATCH(Q3368,'DCM CARDS LOOKUP - HIDDEN'!$O$4:$O$8890,0),$I3368)</f>
        <v>-</v>
      </c>
      <c r="F3368" s="5" t="str">
        <f>INDEX('DCM CARDS LOOKUP - HIDDEN'!$P$4:$AF$8890,MATCH(R3368,'DCM CARDS LOOKUP - HIDDEN'!$O$4:$O$8890,0),$I3368)</f>
        <v>Honey Lemon</v>
      </c>
      <c r="G3368" s="42"/>
      <c r="I3368" s="4">
        <v>6</v>
      </c>
      <c r="N3368">
        <f>K3363*10000+L3363*100+B3361</f>
        <v>120401</v>
      </c>
      <c r="O3368">
        <f>K3363*10000+L3363*100+C3361</f>
        <v>120402</v>
      </c>
      <c r="P3368">
        <f>K3363*10000+L3363*100+D3361</f>
        <v>120403</v>
      </c>
      <c r="Q3368">
        <f>K3363*10000+L3363*100+E3341</f>
        <v>120404</v>
      </c>
      <c r="R3368">
        <f>K3363*10000+L3363*100+F3341</f>
        <v>120405</v>
      </c>
    </row>
    <row r="3369" spans="1:18" ht="15" customHeight="1">
      <c r="A3369" s="10" t="str">
        <f>INDEX(REFERENCE!$B$2:$K$2,1,'EXAMPLE OF CHOICE CARDS'!I3369)</f>
        <v>Price</v>
      </c>
      <c r="B3369" s="29">
        <f>INDEX('DCM CARDS LOOKUP - HIDDEN'!$P$4:$AF$8890,MATCH(N3369,'DCM CARDS LOOKUP - HIDDEN'!$O$4:$O$8890,0),$I3369)</f>
        <v>4</v>
      </c>
      <c r="C3369" s="29">
        <f>INDEX('DCM CARDS LOOKUP - HIDDEN'!$P$4:$AF$8890,MATCH(O3369,'DCM CARDS LOOKUP - HIDDEN'!$O$4:$O$8890,0),$I3369)</f>
        <v>34</v>
      </c>
      <c r="D3369" s="29">
        <f>INDEX('DCM CARDS LOOKUP - HIDDEN'!$P$4:$AF$8890,MATCH(P3369,'DCM CARDS LOOKUP - HIDDEN'!$O$4:$O$8890,0),$I3369)</f>
        <v>14</v>
      </c>
      <c r="E3369" s="29">
        <f>INDEX('DCM CARDS LOOKUP - HIDDEN'!$P$4:$AF$8890,MATCH(Q3369,'DCM CARDS LOOKUP - HIDDEN'!$O$4:$O$8890,0),$I3369)</f>
        <v>38</v>
      </c>
      <c r="F3369" s="29">
        <f>INDEX('DCM CARDS LOOKUP - HIDDEN'!$P$4:$AF$8890,MATCH(R3369,'DCM CARDS LOOKUP - HIDDEN'!$O$4:$O$8890,0),$I3369)</f>
        <v>14</v>
      </c>
      <c r="G3369" s="42"/>
      <c r="I3369" s="4">
        <v>7</v>
      </c>
      <c r="N3369">
        <f>K3363*10000+L3363*100+B3361</f>
        <v>120401</v>
      </c>
      <c r="O3369">
        <f>K3363*10000+L3363*100+C3361</f>
        <v>120402</v>
      </c>
      <c r="P3369">
        <f>K3363*10000+L3363*100+D3361</f>
        <v>120403</v>
      </c>
      <c r="Q3369">
        <f>K3363*10000+L3363*100+E3341</f>
        <v>120404</v>
      </c>
      <c r="R3369">
        <f>K3363*10000+L3363*100+F3341</f>
        <v>120405</v>
      </c>
    </row>
    <row r="3370" spans="1:18" ht="15" hidden="1" customHeight="1">
      <c r="A3370" s="10">
        <f>INDEX(REFERENCE!$B$2:$K$2,1,'EXAMPLE OF CHOICE CARDS'!I3370)</f>
        <v>0</v>
      </c>
      <c r="B3370" s="29">
        <f>INDEX('DCM CARDS LOOKUP - HIDDEN'!$P$4:$AF$8890,MATCH(N3370,'DCM CARDS LOOKUP - HIDDEN'!$O$4:$O$8890,0),$I3370)</f>
        <v>0</v>
      </c>
      <c r="C3370" s="29">
        <f>INDEX('DCM CARDS LOOKUP - HIDDEN'!$P$4:$AF$8890,MATCH(O3370,'DCM CARDS LOOKUP - HIDDEN'!$O$4:$O$8890,0),$I3370)</f>
        <v>0</v>
      </c>
      <c r="D3370" s="29">
        <f>INDEX('DCM CARDS LOOKUP - HIDDEN'!$P$4:$AF$8890,MATCH(P3370,'DCM CARDS LOOKUP - HIDDEN'!$O$4:$O$8890,0),$I3370)</f>
        <v>0</v>
      </c>
      <c r="E3370" s="29">
        <f>INDEX('DCM CARDS LOOKUP - HIDDEN'!$P$4:$AF$8890,MATCH(Q3370,'DCM CARDS LOOKUP - HIDDEN'!$O$4:$O$8890,0),$I3370)</f>
        <v>0</v>
      </c>
      <c r="F3370" s="29">
        <f>INDEX('DCM CARDS LOOKUP - HIDDEN'!$P$4:$AF$8890,MATCH(R3370,'DCM CARDS LOOKUP - HIDDEN'!$O$4:$O$8890,0),$I3370)</f>
        <v>0</v>
      </c>
      <c r="G3370" s="42"/>
      <c r="I3370" s="4">
        <v>8</v>
      </c>
      <c r="N3370">
        <f>K3363*10000+L3363*100+B3361</f>
        <v>120401</v>
      </c>
      <c r="O3370">
        <f>K3363*10000+L3363*100+C3361</f>
        <v>120402</v>
      </c>
      <c r="P3370">
        <f>K3363*10000+L3363*100+D3361</f>
        <v>120403</v>
      </c>
      <c r="Q3370">
        <f>K3363*10000+L3363*100+E3341</f>
        <v>120404</v>
      </c>
      <c r="R3370">
        <f>K3363*10000+L3363*100+F3341</f>
        <v>120405</v>
      </c>
    </row>
    <row r="3371" spans="1:18" ht="15" hidden="1" customHeight="1">
      <c r="A3371" s="10">
        <f>INDEX(REFERENCE!$B$2:$K$2,1,'EXAMPLE OF CHOICE CARDS'!I3371)</f>
        <v>0</v>
      </c>
      <c r="B3371" s="5">
        <f>INDEX('DCM CARDS LOOKUP - HIDDEN'!$P$4:$AF$8890,MATCH(N3371,'DCM CARDS LOOKUP - HIDDEN'!$O$4:$O$8890,0),$I3371)</f>
        <v>0</v>
      </c>
      <c r="C3371" s="5">
        <f>INDEX('DCM CARDS LOOKUP - HIDDEN'!$P$4:$AF$8890,MATCH(O3371,'DCM CARDS LOOKUP - HIDDEN'!$O$4:$O$8890,0),$I3371)</f>
        <v>0</v>
      </c>
      <c r="D3371" s="5">
        <f>INDEX('DCM CARDS LOOKUP - HIDDEN'!$P$4:$AF$8890,MATCH(P3371,'DCM CARDS LOOKUP - HIDDEN'!$O$4:$O$8890,0),$I3371)</f>
        <v>0</v>
      </c>
      <c r="E3371" s="5">
        <f>INDEX('DCM CARDS LOOKUP - HIDDEN'!$P$4:$AF$8890,MATCH(Q3371,'DCM CARDS LOOKUP - HIDDEN'!$O$4:$O$8890,0),$I3371)</f>
        <v>0</v>
      </c>
      <c r="F3371" s="5">
        <f>INDEX('DCM CARDS LOOKUP - HIDDEN'!$P$4:$AF$8890,MATCH(R3371,'DCM CARDS LOOKUP - HIDDEN'!$O$4:$O$8890,0),$I3371)</f>
        <v>0</v>
      </c>
      <c r="G3371" s="42"/>
      <c r="I3371" s="4">
        <v>9</v>
      </c>
      <c r="N3371">
        <f>K3363*10000+L3363*100+B3361</f>
        <v>120401</v>
      </c>
      <c r="O3371">
        <f>K3363*10000+L3363*100+C3361</f>
        <v>120402</v>
      </c>
      <c r="P3371">
        <f>K3363*10000+L3363*100+D3361</f>
        <v>120403</v>
      </c>
      <c r="Q3371">
        <f>K3363*10000+L3363*100+E3341</f>
        <v>120404</v>
      </c>
      <c r="R3371">
        <f>K3363*10000+L3363*100+F3341</f>
        <v>120405</v>
      </c>
    </row>
    <row r="3372" spans="1:18" ht="15" hidden="1" customHeight="1">
      <c r="A3372" s="10">
        <f>INDEX(REFERENCE!$B$2:$K$2,1,'EXAMPLE OF CHOICE CARDS'!I3372)</f>
        <v>0</v>
      </c>
      <c r="B3372" s="5">
        <f>INDEX('DCM CARDS LOOKUP - HIDDEN'!$P$4:$AF$8890,MATCH(N3372,'DCM CARDS LOOKUP - HIDDEN'!$O$4:$O$8890,0),$I3372)</f>
        <v>0</v>
      </c>
      <c r="C3372" s="5">
        <f>INDEX('DCM CARDS LOOKUP - HIDDEN'!$P$4:$AF$8890,MATCH(O3372,'DCM CARDS LOOKUP - HIDDEN'!$O$4:$O$8890,0),$I3372)</f>
        <v>0</v>
      </c>
      <c r="D3372" s="5">
        <f>INDEX('DCM CARDS LOOKUP - HIDDEN'!$P$4:$AF$8890,MATCH(P3372,'DCM CARDS LOOKUP - HIDDEN'!$O$4:$O$8890,0),$I3372)</f>
        <v>0</v>
      </c>
      <c r="E3372" s="5">
        <f>INDEX('DCM CARDS LOOKUP - HIDDEN'!$P$4:$AF$8890,MATCH(Q3372,'DCM CARDS LOOKUP - HIDDEN'!$O$4:$O$8890,0),$I3372)</f>
        <v>0</v>
      </c>
      <c r="F3372" s="5">
        <f>INDEX('DCM CARDS LOOKUP - HIDDEN'!$P$4:$AF$8890,MATCH(R3372,'DCM CARDS LOOKUP - HIDDEN'!$O$4:$O$8890,0),$I3372)</f>
        <v>0</v>
      </c>
      <c r="G3372" s="42"/>
      <c r="I3372" s="4">
        <v>10</v>
      </c>
      <c r="N3372">
        <f>K3363*10000+L3363*100+B3361</f>
        <v>120401</v>
      </c>
      <c r="O3372">
        <f>K3363*10000+L3363*100+C3361</f>
        <v>120402</v>
      </c>
      <c r="P3372">
        <f>K3363*10000+L3363*100+D3361</f>
        <v>120403</v>
      </c>
      <c r="Q3372">
        <f>K3363*10000+L3363*100+E3341</f>
        <v>120404</v>
      </c>
      <c r="R3372">
        <f>K3363*10000+L3363*100+F3341</f>
        <v>120405</v>
      </c>
    </row>
    <row r="3373" spans="1:18" ht="15" hidden="1" customHeight="1">
      <c r="A3373" s="10" t="e">
        <f>INDEX(REFERENCE!$B$2:$K$2,1,'EXAMPLE OF CHOICE CARDS'!I3373)</f>
        <v>#REF!</v>
      </c>
      <c r="B3373" s="5">
        <f>INDEX('DCM CARDS LOOKUP - HIDDEN'!$P$4:$AF$8890,MATCH(N3373,'DCM CARDS LOOKUP - HIDDEN'!$O$4:$O$8890,0),$I3373)</f>
        <v>0</v>
      </c>
      <c r="C3373" s="5">
        <f>INDEX('DCM CARDS LOOKUP - HIDDEN'!$P$4:$AF$8890,MATCH(O3373,'DCM CARDS LOOKUP - HIDDEN'!$O$4:$O$8890,0),$I3373)</f>
        <v>0</v>
      </c>
      <c r="D3373" s="5">
        <f>INDEX('DCM CARDS LOOKUP - HIDDEN'!$P$4:$AF$8890,MATCH(P3373,'DCM CARDS LOOKUP - HIDDEN'!$O$4:$O$8890,0),$I3373)</f>
        <v>0</v>
      </c>
      <c r="E3373" s="24"/>
      <c r="F3373" s="24"/>
      <c r="G3373" s="42"/>
      <c r="I3373" s="4">
        <v>11</v>
      </c>
      <c r="N3373">
        <f>K3363*10000+L3363*100+B3361</f>
        <v>120401</v>
      </c>
      <c r="O3373">
        <f>K3363*10000+L3363*100+C3361</f>
        <v>120402</v>
      </c>
      <c r="P3373">
        <f>K3363*10000+L3363*100+D3361</f>
        <v>120403</v>
      </c>
      <c r="Q3373">
        <f>K3363*10000+L3363*100+E3341</f>
        <v>120404</v>
      </c>
      <c r="R3373">
        <f>K3363*10000+L3363*100+F3341</f>
        <v>120405</v>
      </c>
    </row>
    <row r="3374" spans="1:18" ht="15" hidden="1" customHeight="1">
      <c r="A3374" s="10" t="e">
        <f>INDEX(REFERENCE!$B$2:$K$2,1,'EXAMPLE OF CHOICE CARDS'!I3374)</f>
        <v>#REF!</v>
      </c>
      <c r="B3374" s="5">
        <f>INDEX('DCM CARDS LOOKUP - HIDDEN'!$P$4:$AF$8890,MATCH(N3374,'DCM CARDS LOOKUP - HIDDEN'!$O$4:$O$8890,0),$I3374)</f>
        <v>0</v>
      </c>
      <c r="C3374" s="5">
        <f>INDEX('DCM CARDS LOOKUP - HIDDEN'!$P$4:$AF$8890,MATCH(O3374,'DCM CARDS LOOKUP - HIDDEN'!$O$4:$O$8890,0),$I3374)</f>
        <v>0</v>
      </c>
      <c r="D3374" s="5">
        <f>INDEX('DCM CARDS LOOKUP - HIDDEN'!$P$4:$AF$8890,MATCH(P3374,'DCM CARDS LOOKUP - HIDDEN'!$O$4:$O$8890,0),$I3374)</f>
        <v>0</v>
      </c>
      <c r="E3374" s="24"/>
      <c r="F3374" s="24"/>
      <c r="G3374" s="42"/>
      <c r="I3374" s="4">
        <v>12</v>
      </c>
      <c r="N3374">
        <f>K3363*10000+L3363*100+B3361</f>
        <v>120401</v>
      </c>
      <c r="O3374">
        <f>K3363*10000+L3363*100+C3361</f>
        <v>120402</v>
      </c>
      <c r="P3374">
        <f>K3363*10000+L3363*100+D3361</f>
        <v>120403</v>
      </c>
      <c r="Q3374">
        <f>K3363*10000+L3363*100+E3341</f>
        <v>120404</v>
      </c>
      <c r="R3374">
        <f>K3363*10000+L3363*100+F3341</f>
        <v>120405</v>
      </c>
    </row>
    <row r="3375" spans="1:18" ht="15" hidden="1" customHeight="1">
      <c r="A3375" s="10" t="e">
        <f>INDEX(REFERENCE!$B$2:$K$2,1,'EXAMPLE OF CHOICE CARDS'!I3375)</f>
        <v>#REF!</v>
      </c>
      <c r="B3375" s="5">
        <f>INDEX('DCM CARDS LOOKUP - HIDDEN'!$P$4:$AF$8890,MATCH(N3375,'DCM CARDS LOOKUP - HIDDEN'!$O$4:$O$8890,0),$I3375)</f>
        <v>0</v>
      </c>
      <c r="C3375" s="5">
        <f>INDEX('DCM CARDS LOOKUP - HIDDEN'!$P$4:$AF$8890,MATCH(O3375,'DCM CARDS LOOKUP - HIDDEN'!$O$4:$O$8890,0),$I3375)</f>
        <v>0</v>
      </c>
      <c r="D3375" s="5">
        <f>INDEX('DCM CARDS LOOKUP - HIDDEN'!$P$4:$AF$8890,MATCH(P3375,'DCM CARDS LOOKUP - HIDDEN'!$O$4:$O$8890,0),$I3375)</f>
        <v>0</v>
      </c>
      <c r="E3375" s="24"/>
      <c r="F3375" s="24"/>
      <c r="G3375" s="42"/>
      <c r="I3375" s="4">
        <v>13</v>
      </c>
      <c r="N3375">
        <f>K3363*10000+L3363*100+B3361</f>
        <v>120401</v>
      </c>
      <c r="O3375">
        <f>K3363*10000+L3363*100+C3361</f>
        <v>120402</v>
      </c>
      <c r="P3375">
        <f>K3363*10000+L3363*100+D3361</f>
        <v>120403</v>
      </c>
      <c r="Q3375">
        <f>K3363*10000+L3363*100+E3341</f>
        <v>120404</v>
      </c>
      <c r="R3375">
        <f>K3363*10000+L3363*100+F3341</f>
        <v>120405</v>
      </c>
    </row>
    <row r="3376" spans="1:18" ht="15" hidden="1" customHeight="1">
      <c r="A3376" s="10" t="e">
        <f>INDEX(REFERENCE!$B$2:$K$2,1,'EXAMPLE OF CHOICE CARDS'!I3376)</f>
        <v>#REF!</v>
      </c>
      <c r="B3376" s="5">
        <f>INDEX('DCM CARDS LOOKUP - HIDDEN'!$P$4:$AF$8890,MATCH(N3376,'DCM CARDS LOOKUP - HIDDEN'!$O$4:$O$8890,0),$I3376)</f>
        <v>0</v>
      </c>
      <c r="C3376" s="5">
        <f>INDEX('DCM CARDS LOOKUP - HIDDEN'!$P$4:$AF$8890,MATCH(O3376,'DCM CARDS LOOKUP - HIDDEN'!$O$4:$O$8890,0),$I3376)</f>
        <v>0</v>
      </c>
      <c r="D3376" s="5">
        <f>INDEX('DCM CARDS LOOKUP - HIDDEN'!$P$4:$AF$8890,MATCH(P3376,'DCM CARDS LOOKUP - HIDDEN'!$O$4:$O$8890,0),$I3376)</f>
        <v>0</v>
      </c>
      <c r="E3376" s="24"/>
      <c r="F3376" s="24"/>
      <c r="G3376" s="43"/>
      <c r="I3376" s="4">
        <v>14</v>
      </c>
      <c r="N3376">
        <f>K3363*10000+L3363*100+B3361</f>
        <v>120401</v>
      </c>
      <c r="O3376">
        <f>K3363*10000+L3363*100+C3361</f>
        <v>120402</v>
      </c>
      <c r="P3376">
        <f>K3363*10000+L3363*100+D3361</f>
        <v>120403</v>
      </c>
      <c r="Q3376">
        <f>K3363*10000+L3363*100+E3341</f>
        <v>120404</v>
      </c>
      <c r="R3376">
        <f>K3363*10000+L3363*100+F3341</f>
        <v>120405</v>
      </c>
    </row>
    <row r="3377" spans="1:18">
      <c r="A3377" s="2"/>
      <c r="B3377" s="5"/>
      <c r="C3377" s="5"/>
      <c r="D3377" s="5"/>
      <c r="E3377" s="5"/>
      <c r="F3377" s="5"/>
      <c r="G3377" s="5"/>
      <c r="I3377" s="13"/>
    </row>
    <row r="3378" spans="1:18">
      <c r="A3378" s="6"/>
      <c r="B3378" s="7">
        <v>1</v>
      </c>
      <c r="C3378" s="7">
        <v>2</v>
      </c>
      <c r="D3378" s="7">
        <v>3</v>
      </c>
      <c r="E3378" s="7">
        <v>4</v>
      </c>
      <c r="F3378" s="7">
        <v>5</v>
      </c>
      <c r="G3378" s="7">
        <v>9</v>
      </c>
      <c r="I3378" s="13"/>
    </row>
    <row r="3381" spans="1:18">
      <c r="A3381" s="1" t="str">
        <f>"Version "&amp;K3383&amp;"; Task"&amp;L3383</f>
        <v>Version 12; Task5</v>
      </c>
      <c r="B3381" s="4">
        <v>1</v>
      </c>
      <c r="C3381" s="4">
        <v>2</v>
      </c>
      <c r="D3381" s="4">
        <v>3</v>
      </c>
      <c r="E3381" s="4">
        <f>E3361</f>
        <v>4</v>
      </c>
      <c r="F3381" s="4">
        <f>F3361</f>
        <v>5</v>
      </c>
      <c r="I3381" s="13"/>
    </row>
    <row r="3382" spans="1:18" ht="15" customHeight="1">
      <c r="A3382" s="11" t="s">
        <v>8</v>
      </c>
      <c r="B3382" s="12" t="s">
        <v>9</v>
      </c>
      <c r="C3382" s="12" t="s">
        <v>10</v>
      </c>
      <c r="D3382" s="12" t="s">
        <v>11</v>
      </c>
      <c r="E3382" s="23" t="s">
        <v>20</v>
      </c>
      <c r="F3382" s="23" t="s">
        <v>21</v>
      </c>
      <c r="G3382" s="41" t="s">
        <v>15</v>
      </c>
      <c r="I3382" s="13"/>
      <c r="K3382" t="s">
        <v>12</v>
      </c>
      <c r="L3382" t="s">
        <v>1</v>
      </c>
    </row>
    <row r="3383" spans="1:18">
      <c r="A3383" s="10" t="str">
        <f>INDEX(REFERENCE!$B$2:$K$2,1,'EXAMPLE OF CHOICE CARDS'!I3383)</f>
        <v>Brand</v>
      </c>
      <c r="B3383" s="5" t="str">
        <f>INDEX('DCM CARDS LOOKUP - HIDDEN'!$P$4:$AF$8890,MATCH(N3383,'DCM CARDS LOOKUP - HIDDEN'!$O$4:$O$8890,0),$I3383)</f>
        <v>Alka-Seltzer Plus</v>
      </c>
      <c r="C3383" s="5" t="str">
        <f>INDEX('DCM CARDS LOOKUP - HIDDEN'!$P$4:$AF$8890,MATCH(O3383,'DCM CARDS LOOKUP - HIDDEN'!$O$4:$O$8890,0),$I3383)</f>
        <v>Robitussin</v>
      </c>
      <c r="D3383" s="5" t="str">
        <f>INDEX('DCM CARDS LOOKUP - HIDDEN'!$P$4:$AF$8890,MATCH(P3383,'DCM CARDS LOOKUP - HIDDEN'!$O$4:$O$8890,0),$I3383)</f>
        <v>Walgreens</v>
      </c>
      <c r="E3383" s="5" t="str">
        <f>INDEX('DCM CARDS LOOKUP - HIDDEN'!$P$4:$AF$8890,MATCH(Q3383,'DCM CARDS LOOKUP - HIDDEN'!$O$4:$O$8890,0),$I3383)</f>
        <v>Dayquil</v>
      </c>
      <c r="F3383" s="5" t="str">
        <f>INDEX('DCM CARDS LOOKUP - HIDDEN'!$P$4:$AF$8890,MATCH(R3383,'DCM CARDS LOOKUP - HIDDEN'!$O$4:$O$8890,0),$I3383)</f>
        <v>Zarbee's</v>
      </c>
      <c r="G3383" s="42"/>
      <c r="I3383" s="4">
        <v>1</v>
      </c>
      <c r="K3383">
        <f>IF(L3363=15,K3363+1,K3363)</f>
        <v>12</v>
      </c>
      <c r="L3383">
        <f>IF(L3363&lt;15,L3363+1,1)</f>
        <v>5</v>
      </c>
      <c r="N3383">
        <f>K3383*10000+L3383*100+B3381</f>
        <v>120501</v>
      </c>
      <c r="O3383">
        <f>K3383*10000+L3383*100+C3381</f>
        <v>120502</v>
      </c>
      <c r="P3383">
        <f>K3383*10000+L3383*100+D3381</f>
        <v>120503</v>
      </c>
      <c r="Q3383">
        <f>K3383*10000+L3383*100+E3361</f>
        <v>120504</v>
      </c>
      <c r="R3383">
        <f>K3383*10000+L3383*100+F3361</f>
        <v>120505</v>
      </c>
    </row>
    <row r="3384" spans="1:18">
      <c r="A3384" s="10" t="str">
        <f>INDEX(REFERENCE!$B$2:$K$2,1,'EXAMPLE OF CHOICE CARDS'!I3384)</f>
        <v>Format</v>
      </c>
      <c r="B3384" s="5" t="str">
        <f>INDEX('DCM CARDS LOOKUP - HIDDEN'!$P$4:$AF$8890,MATCH(N3384,'DCM CARDS LOOKUP - HIDDEN'!$O$4:$O$8890,0),$I3384)</f>
        <v>Syrup/liquid</v>
      </c>
      <c r="C3384" s="5" t="str">
        <f>INDEX('DCM CARDS LOOKUP - HIDDEN'!$P$4:$AF$8890,MATCH(O3384,'DCM CARDS LOOKUP - HIDDEN'!$O$4:$O$8890,0),$I3384)</f>
        <v>Nasal Spray</v>
      </c>
      <c r="D3384" s="5" t="str">
        <f>INDEX('DCM CARDS LOOKUP - HIDDEN'!$P$4:$AF$8890,MATCH(P3384,'DCM CARDS LOOKUP - HIDDEN'!$O$4:$O$8890,0),$I3384)</f>
        <v>Hot liquid powder packet</v>
      </c>
      <c r="E3384" s="5" t="str">
        <f>INDEX('DCM CARDS LOOKUP - HIDDEN'!$P$4:$AF$8890,MATCH(Q3384,'DCM CARDS LOOKUP - HIDDEN'!$O$4:$O$8890,0),$I3384)</f>
        <v>Effervescent Tablets</v>
      </c>
      <c r="F3384" s="5" t="str">
        <f>INDEX('DCM CARDS LOOKUP - HIDDEN'!$P$4:$AF$8890,MATCH(R3384,'DCM CARDS LOOKUP - HIDDEN'!$O$4:$O$8890,0),$I3384)</f>
        <v>Gummies</v>
      </c>
      <c r="G3384" s="42"/>
      <c r="I3384" s="4">
        <v>2</v>
      </c>
      <c r="N3384">
        <f>K3383*10000+L3383*100+B3381</f>
        <v>120501</v>
      </c>
      <c r="O3384">
        <f>K3383*10000+L3383*100+C3381</f>
        <v>120502</v>
      </c>
      <c r="P3384">
        <f>K3383*10000+L3383*100+D3381</f>
        <v>120503</v>
      </c>
      <c r="Q3384">
        <f>K3383*10000+L3383*100+E3361</f>
        <v>120504</v>
      </c>
      <c r="R3384">
        <f>K3383*10000+L3383*100+F3361</f>
        <v>120505</v>
      </c>
    </row>
    <row r="3385" spans="1:18">
      <c r="A3385" s="10" t="str">
        <f>INDEX(REFERENCE!$B$2:$K$2,1,'EXAMPLE OF CHOICE CARDS'!I3385)</f>
        <v>Symptoms</v>
      </c>
      <c r="B3385" s="5" t="str">
        <f>INDEX('DCM CARDS LOOKUP - HIDDEN'!$P$4:$AF$8890,MATCH(N3385,'DCM CARDS LOOKUP - HIDDEN'!$O$4:$O$8890,0),$I3385)</f>
        <v>Sinus Pressure relief</v>
      </c>
      <c r="C3385" s="5" t="str">
        <f>INDEX('DCM CARDS LOOKUP - HIDDEN'!$P$4:$AF$8890,MATCH(O3385,'DCM CARDS LOOKUP - HIDDEN'!$O$4:$O$8890,0),$I3385)</f>
        <v>Sore throat relief</v>
      </c>
      <c r="D3385" s="5" t="str">
        <f>INDEX('DCM CARDS LOOKUP - HIDDEN'!$P$4:$AF$8890,MATCH(P3385,'DCM CARDS LOOKUP - HIDDEN'!$O$4:$O$8890,0),$I3385)</f>
        <v>Runny nose relief</v>
      </c>
      <c r="E3385" s="5" t="str">
        <f>INDEX('DCM CARDS LOOKUP - HIDDEN'!$P$4:$AF$8890,MATCH(Q3385,'DCM CARDS LOOKUP - HIDDEN'!$O$4:$O$8890,0),$I3385)</f>
        <v>Clears mucus</v>
      </c>
      <c r="F3385" s="5" t="str">
        <f>INDEX('DCM CARDS LOOKUP - HIDDEN'!$P$4:$AF$8890,MATCH(R3385,'DCM CARDS LOOKUP - HIDDEN'!$O$4:$O$8890,0),$I3385)</f>
        <v>Controls Cough</v>
      </c>
      <c r="G3385" s="42"/>
      <c r="I3385" s="4">
        <v>3</v>
      </c>
      <c r="N3385">
        <f>K3383*10000+L3383*100+B3381</f>
        <v>120501</v>
      </c>
      <c r="O3385">
        <f>K3383*10000+L3383*100+C3381</f>
        <v>120502</v>
      </c>
      <c r="P3385">
        <f>K3383*10000+L3383*100+D3381</f>
        <v>120503</v>
      </c>
      <c r="Q3385">
        <f>K3383*10000+L3383*100+E3361</f>
        <v>120504</v>
      </c>
      <c r="R3385">
        <f>K3383*10000+L3383*100+F3361</f>
        <v>120505</v>
      </c>
    </row>
    <row r="3386" spans="1:18">
      <c r="A3386" s="10" t="str">
        <f>INDEX(REFERENCE!$B$2:$K$2,1,'EXAMPLE OF CHOICE CARDS'!I3386)</f>
        <v>Benefit</v>
      </c>
      <c r="B3386" s="5" t="str">
        <f>INDEX('DCM CARDS LOOKUP - HIDDEN'!$P$4:$AF$8890,MATCH(N3386,'DCM CARDS LOOKUP - HIDDEN'!$O$4:$O$8890,0),$I3386)</f>
        <v>Treats multiple symptoms</v>
      </c>
      <c r="C3386" s="5" t="str">
        <f>INDEX('DCM CARDS LOOKUP - HIDDEN'!$P$4:$AF$8890,MATCH(O3386,'DCM CARDS LOOKUP - HIDDEN'!$O$4:$O$8890,0),$I3386)</f>
        <v>For Daytime Use/Anytime Use</v>
      </c>
      <c r="D3386" s="5" t="str">
        <f>INDEX('DCM CARDS LOOKUP - HIDDEN'!$P$4:$AF$8890,MATCH(P3386,'DCM CARDS LOOKUP - HIDDEN'!$O$4:$O$8890,0),$I3386)</f>
        <v>Loosens mucus</v>
      </c>
      <c r="E3386" s="5" t="str">
        <f>INDEX('DCM CARDS LOOKUP - HIDDEN'!$P$4:$AF$8890,MATCH(Q3386,'DCM CARDS LOOKUP - HIDDEN'!$O$4:$O$8890,0),$I3386)</f>
        <v>Drug free</v>
      </c>
      <c r="F3386" s="5" t="str">
        <f>INDEX('DCM CARDS LOOKUP - HIDDEN'!$P$4:$AF$8890,MATCH(R3386,'DCM CARDS LOOKUP - HIDDEN'!$O$4:$O$8890,0),$I3386)</f>
        <v>For people with High Blood Pressure (decongestant free)</v>
      </c>
      <c r="G3386" s="42"/>
      <c r="I3386" s="4">
        <v>4</v>
      </c>
      <c r="N3386">
        <f>K3383*10000+L3383*100+B3381</f>
        <v>120501</v>
      </c>
      <c r="O3386">
        <f>K3383*10000+L3383*100+C3381</f>
        <v>120502</v>
      </c>
      <c r="P3386">
        <f>K3383*10000+L3383*100+D3381</f>
        <v>120503</v>
      </c>
      <c r="Q3386">
        <f>K3383*10000+L3383*100+E3361</f>
        <v>120504</v>
      </c>
      <c r="R3386">
        <f>K3383*10000+L3383*100+F3361</f>
        <v>120505</v>
      </c>
    </row>
    <row r="3387" spans="1:18">
      <c r="A3387" s="10" t="str">
        <f>INDEX(REFERENCE!$B$2:$K$2,1,'EXAMPLE OF CHOICE CARDS'!I3387)</f>
        <v>Doses</v>
      </c>
      <c r="B3387" s="5" t="str">
        <f>INDEX('DCM CARDS LOOKUP - HIDDEN'!$P$4:$AF$8890,MATCH(N3387,'DCM CARDS LOOKUP - HIDDEN'!$O$4:$O$8890,0),$I3387)</f>
        <v>6 Doses</v>
      </c>
      <c r="C3387" s="5" t="str">
        <f>INDEX('DCM CARDS LOOKUP - HIDDEN'!$P$4:$AF$8890,MATCH(O3387,'DCM CARDS LOOKUP - HIDDEN'!$O$4:$O$8890,0),$I3387)</f>
        <v>90 Doses</v>
      </c>
      <c r="D3387" s="5" t="str">
        <f>INDEX('DCM CARDS LOOKUP - HIDDEN'!$P$4:$AF$8890,MATCH(P3387,'DCM CARDS LOOKUP - HIDDEN'!$O$4:$O$8890,0),$I3387)</f>
        <v>30 Doses</v>
      </c>
      <c r="E3387" s="5" t="str">
        <f>INDEX('DCM CARDS LOOKUP - HIDDEN'!$P$4:$AF$8890,MATCH(Q3387,'DCM CARDS LOOKUP - HIDDEN'!$O$4:$O$8890,0),$I3387)</f>
        <v>12 Doses</v>
      </c>
      <c r="F3387" s="5" t="str">
        <f>INDEX('DCM CARDS LOOKUP - HIDDEN'!$P$4:$AF$8890,MATCH(R3387,'DCM CARDS LOOKUP - HIDDEN'!$O$4:$O$8890,0),$I3387)</f>
        <v>60 Doses</v>
      </c>
      <c r="G3387" s="42"/>
      <c r="I3387" s="4">
        <v>5</v>
      </c>
      <c r="N3387">
        <f>K3383*10000+L3383*100+B3381</f>
        <v>120501</v>
      </c>
      <c r="O3387">
        <f>K3383*10000+L3383*100+C3381</f>
        <v>120502</v>
      </c>
      <c r="P3387">
        <f>K3383*10000+L3383*100+D3381</f>
        <v>120503</v>
      </c>
      <c r="Q3387">
        <f>K3383*10000+L3383*100+E3361</f>
        <v>120504</v>
      </c>
      <c r="R3387">
        <f>K3383*10000+L3383*100+F3361</f>
        <v>120505</v>
      </c>
    </row>
    <row r="3388" spans="1:18">
      <c r="A3388" s="10" t="str">
        <f>INDEX(REFERENCE!$B$2:$K$2,1,'EXAMPLE OF CHOICE CARDS'!I3388)</f>
        <v>flavor</v>
      </c>
      <c r="B3388" s="5" t="str">
        <f>INDEX('DCM CARDS LOOKUP - HIDDEN'!$P$4:$AF$8890,MATCH(N3388,'DCM CARDS LOOKUP - HIDDEN'!$O$4:$O$8890,0),$I3388)</f>
        <v>Grape</v>
      </c>
      <c r="C3388" s="5" t="str">
        <f>INDEX('DCM CARDS LOOKUP - HIDDEN'!$P$4:$AF$8890,MATCH(O3388,'DCM CARDS LOOKUP - HIDDEN'!$O$4:$O$8890,0),$I3388)</f>
        <v>-</v>
      </c>
      <c r="D3388" s="5" t="str">
        <f>INDEX('DCM CARDS LOOKUP - HIDDEN'!$P$4:$AF$8890,MATCH(P3388,'DCM CARDS LOOKUP - HIDDEN'!$O$4:$O$8890,0),$I3388)</f>
        <v>Elderberry</v>
      </c>
      <c r="E3388" s="5" t="str">
        <f>INDEX('DCM CARDS LOOKUP - HIDDEN'!$P$4:$AF$8890,MATCH(Q3388,'DCM CARDS LOOKUP - HIDDEN'!$O$4:$O$8890,0),$I3388)</f>
        <v>Mixed Berry</v>
      </c>
      <c r="F3388" s="5" t="str">
        <f>INDEX('DCM CARDS LOOKUP - HIDDEN'!$P$4:$AF$8890,MATCH(R3388,'DCM CARDS LOOKUP - HIDDEN'!$O$4:$O$8890,0),$I3388)</f>
        <v>Cherry</v>
      </c>
      <c r="G3388" s="42"/>
      <c r="I3388" s="4">
        <v>6</v>
      </c>
      <c r="N3388">
        <f>K3383*10000+L3383*100+B3381</f>
        <v>120501</v>
      </c>
      <c r="O3388">
        <f>K3383*10000+L3383*100+C3381</f>
        <v>120502</v>
      </c>
      <c r="P3388">
        <f>K3383*10000+L3383*100+D3381</f>
        <v>120503</v>
      </c>
      <c r="Q3388">
        <f>K3383*10000+L3383*100+E3361</f>
        <v>120504</v>
      </c>
      <c r="R3388">
        <f>K3383*10000+L3383*100+F3361</f>
        <v>120505</v>
      </c>
    </row>
    <row r="3389" spans="1:18" ht="15" customHeight="1">
      <c r="A3389" s="10" t="str">
        <f>INDEX(REFERENCE!$B$2:$K$2,1,'EXAMPLE OF CHOICE CARDS'!I3389)</f>
        <v>Price</v>
      </c>
      <c r="B3389" s="29">
        <f>INDEX('DCM CARDS LOOKUP - HIDDEN'!$P$4:$AF$8890,MATCH(N3389,'DCM CARDS LOOKUP - HIDDEN'!$O$4:$O$8890,0),$I3389)</f>
        <v>11</v>
      </c>
      <c r="C3389" s="29">
        <f>INDEX('DCM CARDS LOOKUP - HIDDEN'!$P$4:$AF$8890,MATCH(O3389,'DCM CARDS LOOKUP - HIDDEN'!$O$4:$O$8890,0),$I3389)</f>
        <v>26</v>
      </c>
      <c r="D3389" s="29">
        <f>INDEX('DCM CARDS LOOKUP - HIDDEN'!$P$4:$AF$8890,MATCH(P3389,'DCM CARDS LOOKUP - HIDDEN'!$O$4:$O$8890,0),$I3389)</f>
        <v>18</v>
      </c>
      <c r="E3389" s="29">
        <f>INDEX('DCM CARDS LOOKUP - HIDDEN'!$P$4:$AF$8890,MATCH(Q3389,'DCM CARDS LOOKUP - HIDDEN'!$O$4:$O$8890,0),$I3389)</f>
        <v>9</v>
      </c>
      <c r="F3389" s="29">
        <f>INDEX('DCM CARDS LOOKUP - HIDDEN'!$P$4:$AF$8890,MATCH(R3389,'DCM CARDS LOOKUP - HIDDEN'!$O$4:$O$8890,0),$I3389)</f>
        <v>25</v>
      </c>
      <c r="G3389" s="42"/>
      <c r="I3389" s="4">
        <v>7</v>
      </c>
      <c r="N3389">
        <f>K3383*10000+L3383*100+B3381</f>
        <v>120501</v>
      </c>
      <c r="O3389">
        <f>K3383*10000+L3383*100+C3381</f>
        <v>120502</v>
      </c>
      <c r="P3389">
        <f>K3383*10000+L3383*100+D3381</f>
        <v>120503</v>
      </c>
      <c r="Q3389">
        <f>K3383*10000+L3383*100+E3361</f>
        <v>120504</v>
      </c>
      <c r="R3389">
        <f>K3383*10000+L3383*100+F3361</f>
        <v>120505</v>
      </c>
    </row>
    <row r="3390" spans="1:18" ht="15" hidden="1" customHeight="1">
      <c r="A3390" s="10">
        <f>INDEX(REFERENCE!$B$2:$K$2,1,'EXAMPLE OF CHOICE CARDS'!I3390)</f>
        <v>0</v>
      </c>
      <c r="B3390" s="29">
        <f>INDEX('DCM CARDS LOOKUP - HIDDEN'!$P$4:$AF$8890,MATCH(N3390,'DCM CARDS LOOKUP - HIDDEN'!$O$4:$O$8890,0),$I3390)</f>
        <v>0</v>
      </c>
      <c r="C3390" s="29">
        <f>INDEX('DCM CARDS LOOKUP - HIDDEN'!$P$4:$AF$8890,MATCH(O3390,'DCM CARDS LOOKUP - HIDDEN'!$O$4:$O$8890,0),$I3390)</f>
        <v>0</v>
      </c>
      <c r="D3390" s="29">
        <f>INDEX('DCM CARDS LOOKUP - HIDDEN'!$P$4:$AF$8890,MATCH(P3390,'DCM CARDS LOOKUP - HIDDEN'!$O$4:$O$8890,0),$I3390)</f>
        <v>0</v>
      </c>
      <c r="E3390" s="29">
        <f>INDEX('DCM CARDS LOOKUP - HIDDEN'!$P$4:$AF$8890,MATCH(Q3390,'DCM CARDS LOOKUP - HIDDEN'!$O$4:$O$8890,0),$I3390)</f>
        <v>0</v>
      </c>
      <c r="F3390" s="29">
        <f>INDEX('DCM CARDS LOOKUP - HIDDEN'!$P$4:$AF$8890,MATCH(R3390,'DCM CARDS LOOKUP - HIDDEN'!$O$4:$O$8890,0),$I3390)</f>
        <v>0</v>
      </c>
      <c r="G3390" s="42"/>
      <c r="I3390" s="4">
        <v>8</v>
      </c>
      <c r="N3390">
        <f>K3383*10000+L3383*100+B3381</f>
        <v>120501</v>
      </c>
      <c r="O3390">
        <f>K3383*10000+L3383*100+C3381</f>
        <v>120502</v>
      </c>
      <c r="P3390">
        <f>K3383*10000+L3383*100+D3381</f>
        <v>120503</v>
      </c>
      <c r="Q3390">
        <f>K3383*10000+L3383*100+E3361</f>
        <v>120504</v>
      </c>
      <c r="R3390">
        <f>K3383*10000+L3383*100+F3361</f>
        <v>120505</v>
      </c>
    </row>
    <row r="3391" spans="1:18" ht="15" hidden="1" customHeight="1">
      <c r="A3391" s="10">
        <f>INDEX(REFERENCE!$B$2:$K$2,1,'EXAMPLE OF CHOICE CARDS'!I3391)</f>
        <v>0</v>
      </c>
      <c r="B3391" s="5">
        <f>INDEX('DCM CARDS LOOKUP - HIDDEN'!$P$4:$AF$8890,MATCH(N3391,'DCM CARDS LOOKUP - HIDDEN'!$O$4:$O$8890,0),$I3391)</f>
        <v>0</v>
      </c>
      <c r="C3391" s="5">
        <f>INDEX('DCM CARDS LOOKUP - HIDDEN'!$P$4:$AF$8890,MATCH(O3391,'DCM CARDS LOOKUP - HIDDEN'!$O$4:$O$8890,0),$I3391)</f>
        <v>0</v>
      </c>
      <c r="D3391" s="5">
        <f>INDEX('DCM CARDS LOOKUP - HIDDEN'!$P$4:$AF$8890,MATCH(P3391,'DCM CARDS LOOKUP - HIDDEN'!$O$4:$O$8890,0),$I3391)</f>
        <v>0</v>
      </c>
      <c r="E3391" s="5">
        <f>INDEX('DCM CARDS LOOKUP - HIDDEN'!$P$4:$AF$8890,MATCH(Q3391,'DCM CARDS LOOKUP - HIDDEN'!$O$4:$O$8890,0),$I3391)</f>
        <v>0</v>
      </c>
      <c r="F3391" s="5">
        <f>INDEX('DCM CARDS LOOKUP - HIDDEN'!$P$4:$AF$8890,MATCH(R3391,'DCM CARDS LOOKUP - HIDDEN'!$O$4:$O$8890,0),$I3391)</f>
        <v>0</v>
      </c>
      <c r="G3391" s="42"/>
      <c r="I3391" s="4">
        <v>9</v>
      </c>
      <c r="N3391">
        <f>K3383*10000+L3383*100+B3381</f>
        <v>120501</v>
      </c>
      <c r="O3391">
        <f>K3383*10000+L3383*100+C3381</f>
        <v>120502</v>
      </c>
      <c r="P3391">
        <f>K3383*10000+L3383*100+D3381</f>
        <v>120503</v>
      </c>
      <c r="Q3391">
        <f>K3383*10000+L3383*100+E3361</f>
        <v>120504</v>
      </c>
      <c r="R3391">
        <f>K3383*10000+L3383*100+F3361</f>
        <v>120505</v>
      </c>
    </row>
    <row r="3392" spans="1:18" ht="15" hidden="1" customHeight="1">
      <c r="A3392" s="10">
        <f>INDEX(REFERENCE!$B$2:$K$2,1,'EXAMPLE OF CHOICE CARDS'!I3392)</f>
        <v>0</v>
      </c>
      <c r="B3392" s="5">
        <f>INDEX('DCM CARDS LOOKUP - HIDDEN'!$P$4:$AF$8890,MATCH(N3392,'DCM CARDS LOOKUP - HIDDEN'!$O$4:$O$8890,0),$I3392)</f>
        <v>0</v>
      </c>
      <c r="C3392" s="5">
        <f>INDEX('DCM CARDS LOOKUP - HIDDEN'!$P$4:$AF$8890,MATCH(O3392,'DCM CARDS LOOKUP - HIDDEN'!$O$4:$O$8890,0),$I3392)</f>
        <v>0</v>
      </c>
      <c r="D3392" s="5">
        <f>INDEX('DCM CARDS LOOKUP - HIDDEN'!$P$4:$AF$8890,MATCH(P3392,'DCM CARDS LOOKUP - HIDDEN'!$O$4:$O$8890,0),$I3392)</f>
        <v>0</v>
      </c>
      <c r="E3392" s="5">
        <f>INDEX('DCM CARDS LOOKUP - HIDDEN'!$P$4:$AF$8890,MATCH(Q3392,'DCM CARDS LOOKUP - HIDDEN'!$O$4:$O$8890,0),$I3392)</f>
        <v>0</v>
      </c>
      <c r="F3392" s="5">
        <f>INDEX('DCM CARDS LOOKUP - HIDDEN'!$P$4:$AF$8890,MATCH(R3392,'DCM CARDS LOOKUP - HIDDEN'!$O$4:$O$8890,0),$I3392)</f>
        <v>0</v>
      </c>
      <c r="G3392" s="42"/>
      <c r="I3392" s="4">
        <v>10</v>
      </c>
      <c r="N3392">
        <f>K3383*10000+L3383*100+B3381</f>
        <v>120501</v>
      </c>
      <c r="O3392">
        <f>K3383*10000+L3383*100+C3381</f>
        <v>120502</v>
      </c>
      <c r="P3392">
        <f>K3383*10000+L3383*100+D3381</f>
        <v>120503</v>
      </c>
      <c r="Q3392">
        <f>K3383*10000+L3383*100+E3361</f>
        <v>120504</v>
      </c>
      <c r="R3392">
        <f>K3383*10000+L3383*100+F3361</f>
        <v>120505</v>
      </c>
    </row>
    <row r="3393" spans="1:18" ht="15" hidden="1" customHeight="1">
      <c r="A3393" s="10" t="e">
        <f>INDEX(REFERENCE!$B$2:$K$2,1,'EXAMPLE OF CHOICE CARDS'!I3393)</f>
        <v>#REF!</v>
      </c>
      <c r="B3393" s="5">
        <f>INDEX('DCM CARDS LOOKUP - HIDDEN'!$P$4:$AF$8890,MATCH(N3393,'DCM CARDS LOOKUP - HIDDEN'!$O$4:$O$8890,0),$I3393)</f>
        <v>0</v>
      </c>
      <c r="C3393" s="5">
        <f>INDEX('DCM CARDS LOOKUP - HIDDEN'!$P$4:$AF$8890,MATCH(O3393,'DCM CARDS LOOKUP - HIDDEN'!$O$4:$O$8890,0),$I3393)</f>
        <v>0</v>
      </c>
      <c r="D3393" s="5">
        <f>INDEX('DCM CARDS LOOKUP - HIDDEN'!$P$4:$AF$8890,MATCH(P3393,'DCM CARDS LOOKUP - HIDDEN'!$O$4:$O$8890,0),$I3393)</f>
        <v>0</v>
      </c>
      <c r="E3393" s="24"/>
      <c r="F3393" s="24"/>
      <c r="G3393" s="42"/>
      <c r="I3393" s="4">
        <v>11</v>
      </c>
      <c r="N3393">
        <f>K3383*10000+L3383*100+B3381</f>
        <v>120501</v>
      </c>
      <c r="O3393">
        <f>K3383*10000+L3383*100+C3381</f>
        <v>120502</v>
      </c>
      <c r="P3393">
        <f>K3383*10000+L3383*100+D3381</f>
        <v>120503</v>
      </c>
      <c r="Q3393">
        <f>K3383*10000+L3383*100+E3361</f>
        <v>120504</v>
      </c>
      <c r="R3393">
        <f>K3383*10000+L3383*100+F3361</f>
        <v>120505</v>
      </c>
    </row>
    <row r="3394" spans="1:18" ht="15" hidden="1" customHeight="1">
      <c r="A3394" s="10" t="e">
        <f>INDEX(REFERENCE!$B$2:$K$2,1,'EXAMPLE OF CHOICE CARDS'!I3394)</f>
        <v>#REF!</v>
      </c>
      <c r="B3394" s="5">
        <f>INDEX('DCM CARDS LOOKUP - HIDDEN'!$P$4:$AF$8890,MATCH(N3394,'DCM CARDS LOOKUP - HIDDEN'!$O$4:$O$8890,0),$I3394)</f>
        <v>0</v>
      </c>
      <c r="C3394" s="5">
        <f>INDEX('DCM CARDS LOOKUP - HIDDEN'!$P$4:$AF$8890,MATCH(O3394,'DCM CARDS LOOKUP - HIDDEN'!$O$4:$O$8890,0),$I3394)</f>
        <v>0</v>
      </c>
      <c r="D3394" s="5">
        <f>INDEX('DCM CARDS LOOKUP - HIDDEN'!$P$4:$AF$8890,MATCH(P3394,'DCM CARDS LOOKUP - HIDDEN'!$O$4:$O$8890,0),$I3394)</f>
        <v>0</v>
      </c>
      <c r="E3394" s="24"/>
      <c r="F3394" s="24"/>
      <c r="G3394" s="42"/>
      <c r="I3394" s="4">
        <v>12</v>
      </c>
      <c r="N3394">
        <f>K3383*10000+L3383*100+B3381</f>
        <v>120501</v>
      </c>
      <c r="O3394">
        <f>K3383*10000+L3383*100+C3381</f>
        <v>120502</v>
      </c>
      <c r="P3394">
        <f>K3383*10000+L3383*100+D3381</f>
        <v>120503</v>
      </c>
      <c r="Q3394">
        <f>K3383*10000+L3383*100+E3361</f>
        <v>120504</v>
      </c>
      <c r="R3394">
        <f>K3383*10000+L3383*100+F3361</f>
        <v>120505</v>
      </c>
    </row>
    <row r="3395" spans="1:18" ht="15" hidden="1" customHeight="1">
      <c r="A3395" s="10" t="e">
        <f>INDEX(REFERENCE!$B$2:$K$2,1,'EXAMPLE OF CHOICE CARDS'!I3395)</f>
        <v>#REF!</v>
      </c>
      <c r="B3395" s="5">
        <f>INDEX('DCM CARDS LOOKUP - HIDDEN'!$P$4:$AF$8890,MATCH(N3395,'DCM CARDS LOOKUP - HIDDEN'!$O$4:$O$8890,0),$I3395)</f>
        <v>0</v>
      </c>
      <c r="C3395" s="5">
        <f>INDEX('DCM CARDS LOOKUP - HIDDEN'!$P$4:$AF$8890,MATCH(O3395,'DCM CARDS LOOKUP - HIDDEN'!$O$4:$O$8890,0),$I3395)</f>
        <v>0</v>
      </c>
      <c r="D3395" s="5">
        <f>INDEX('DCM CARDS LOOKUP - HIDDEN'!$P$4:$AF$8890,MATCH(P3395,'DCM CARDS LOOKUP - HIDDEN'!$O$4:$O$8890,0),$I3395)</f>
        <v>0</v>
      </c>
      <c r="E3395" s="24"/>
      <c r="F3395" s="24"/>
      <c r="G3395" s="42"/>
      <c r="I3395" s="4">
        <v>13</v>
      </c>
      <c r="N3395">
        <f>K3383*10000+L3383*100+B3381</f>
        <v>120501</v>
      </c>
      <c r="O3395">
        <f>K3383*10000+L3383*100+C3381</f>
        <v>120502</v>
      </c>
      <c r="P3395">
        <f>K3383*10000+L3383*100+D3381</f>
        <v>120503</v>
      </c>
      <c r="Q3395">
        <f>K3383*10000+L3383*100+E3361</f>
        <v>120504</v>
      </c>
      <c r="R3395">
        <f>K3383*10000+L3383*100+F3361</f>
        <v>120505</v>
      </c>
    </row>
    <row r="3396" spans="1:18" ht="15" hidden="1" customHeight="1">
      <c r="A3396" s="10" t="e">
        <f>INDEX(REFERENCE!$B$2:$K$2,1,'EXAMPLE OF CHOICE CARDS'!I3396)</f>
        <v>#REF!</v>
      </c>
      <c r="B3396" s="5">
        <f>INDEX('DCM CARDS LOOKUP - HIDDEN'!$P$4:$AF$8890,MATCH(N3396,'DCM CARDS LOOKUP - HIDDEN'!$O$4:$O$8890,0),$I3396)</f>
        <v>0</v>
      </c>
      <c r="C3396" s="5">
        <f>INDEX('DCM CARDS LOOKUP - HIDDEN'!$P$4:$AF$8890,MATCH(O3396,'DCM CARDS LOOKUP - HIDDEN'!$O$4:$O$8890,0),$I3396)</f>
        <v>0</v>
      </c>
      <c r="D3396" s="5">
        <f>INDEX('DCM CARDS LOOKUP - HIDDEN'!$P$4:$AF$8890,MATCH(P3396,'DCM CARDS LOOKUP - HIDDEN'!$O$4:$O$8890,0),$I3396)</f>
        <v>0</v>
      </c>
      <c r="E3396" s="24"/>
      <c r="F3396" s="24"/>
      <c r="G3396" s="43"/>
      <c r="I3396" s="4">
        <v>14</v>
      </c>
      <c r="N3396">
        <f>K3383*10000+L3383*100+B3381</f>
        <v>120501</v>
      </c>
      <c r="O3396">
        <f>K3383*10000+L3383*100+C3381</f>
        <v>120502</v>
      </c>
      <c r="P3396">
        <f>K3383*10000+L3383*100+D3381</f>
        <v>120503</v>
      </c>
      <c r="Q3396">
        <f>K3383*10000+L3383*100+E3361</f>
        <v>120504</v>
      </c>
      <c r="R3396">
        <f>K3383*10000+L3383*100+F3361</f>
        <v>120505</v>
      </c>
    </row>
    <row r="3397" spans="1:18">
      <c r="A3397" s="2"/>
      <c r="B3397" s="5"/>
      <c r="C3397" s="5"/>
      <c r="D3397" s="5"/>
      <c r="E3397" s="5"/>
      <c r="F3397" s="5"/>
      <c r="G3397" s="5"/>
      <c r="I3397" s="13"/>
    </row>
    <row r="3398" spans="1:18">
      <c r="A3398" s="6"/>
      <c r="B3398" s="7">
        <v>1</v>
      </c>
      <c r="C3398" s="7">
        <v>2</v>
      </c>
      <c r="D3398" s="7">
        <v>3</v>
      </c>
      <c r="E3398" s="7">
        <v>4</v>
      </c>
      <c r="F3398" s="7">
        <v>5</v>
      </c>
      <c r="G3398" s="7">
        <v>9</v>
      </c>
      <c r="I3398" s="13"/>
    </row>
    <row r="3401" spans="1:18">
      <c r="A3401" s="1" t="str">
        <f>"Version "&amp;K3403&amp;"; Task"&amp;L3403</f>
        <v>Version 12; Task6</v>
      </c>
      <c r="B3401" s="4">
        <v>1</v>
      </c>
      <c r="C3401" s="4">
        <v>2</v>
      </c>
      <c r="D3401" s="4">
        <v>3</v>
      </c>
      <c r="E3401" s="4">
        <f>E3381</f>
        <v>4</v>
      </c>
      <c r="F3401" s="4">
        <f>F3381</f>
        <v>5</v>
      </c>
      <c r="I3401" s="13"/>
    </row>
    <row r="3402" spans="1:18" ht="15" customHeight="1">
      <c r="A3402" s="11" t="s">
        <v>8</v>
      </c>
      <c r="B3402" s="12" t="s">
        <v>9</v>
      </c>
      <c r="C3402" s="12" t="s">
        <v>10</v>
      </c>
      <c r="D3402" s="12" t="s">
        <v>11</v>
      </c>
      <c r="E3402" s="23" t="s">
        <v>20</v>
      </c>
      <c r="F3402" s="23" t="s">
        <v>21</v>
      </c>
      <c r="G3402" s="41" t="s">
        <v>15</v>
      </c>
      <c r="I3402" s="13"/>
      <c r="K3402" t="s">
        <v>12</v>
      </c>
      <c r="L3402" t="s">
        <v>1</v>
      </c>
    </row>
    <row r="3403" spans="1:18">
      <c r="A3403" s="10" t="str">
        <f>INDEX(REFERENCE!$B$2:$K$2,1,'EXAMPLE OF CHOICE CARDS'!I3403)</f>
        <v>Brand</v>
      </c>
      <c r="B3403" s="5" t="str">
        <f>INDEX('DCM CARDS LOOKUP - HIDDEN'!$P$4:$AF$8890,MATCH(N3403,'DCM CARDS LOOKUP - HIDDEN'!$O$4:$O$8890,0),$I3403)</f>
        <v>Afrin</v>
      </c>
      <c r="C3403" s="5" t="str">
        <f>INDEX('DCM CARDS LOOKUP - HIDDEN'!$P$4:$AF$8890,MATCH(O3403,'DCM CARDS LOOKUP - HIDDEN'!$O$4:$O$8890,0),$I3403)</f>
        <v>Alka-Seltzer Plus</v>
      </c>
      <c r="D3403" s="5" t="str">
        <f>INDEX('DCM CARDS LOOKUP - HIDDEN'!$P$4:$AF$8890,MATCH(P3403,'DCM CARDS LOOKUP - HIDDEN'!$O$4:$O$8890,0),$I3403)</f>
        <v>Emergen-C</v>
      </c>
      <c r="E3403" s="5" t="str">
        <f>INDEX('DCM CARDS LOOKUP - HIDDEN'!$P$4:$AF$8890,MATCH(Q3403,'DCM CARDS LOOKUP - HIDDEN'!$O$4:$O$8890,0),$I3403)</f>
        <v>Dayquil</v>
      </c>
      <c r="F3403" s="5" t="str">
        <f>INDEX('DCM CARDS LOOKUP - HIDDEN'!$P$4:$AF$8890,MATCH(R3403,'DCM CARDS LOOKUP - HIDDEN'!$O$4:$O$8890,0),$I3403)</f>
        <v>Sudafed</v>
      </c>
      <c r="G3403" s="42"/>
      <c r="I3403" s="4">
        <v>1</v>
      </c>
      <c r="K3403">
        <f>IF(L3383=15,K3383+1,K3383)</f>
        <v>12</v>
      </c>
      <c r="L3403">
        <f>IF(L3383&lt;15,L3383+1,1)</f>
        <v>6</v>
      </c>
      <c r="N3403">
        <f>K3403*10000+L3403*100+B3401</f>
        <v>120601</v>
      </c>
      <c r="O3403">
        <f>K3403*10000+L3403*100+C3401</f>
        <v>120602</v>
      </c>
      <c r="P3403">
        <f>K3403*10000+L3403*100+D3401</f>
        <v>120603</v>
      </c>
      <c r="Q3403">
        <f>K3403*10000+L3403*100+E3381</f>
        <v>120604</v>
      </c>
      <c r="R3403">
        <f>K3403*10000+L3403*100+F3381</f>
        <v>120605</v>
      </c>
    </row>
    <row r="3404" spans="1:18">
      <c r="A3404" s="10" t="str">
        <f>INDEX(REFERENCE!$B$2:$K$2,1,'EXAMPLE OF CHOICE CARDS'!I3404)</f>
        <v>Format</v>
      </c>
      <c r="B3404" s="5" t="str">
        <f>INDEX('DCM CARDS LOOKUP - HIDDEN'!$P$4:$AF$8890,MATCH(N3404,'DCM CARDS LOOKUP - HIDDEN'!$O$4:$O$8890,0),$I3404)</f>
        <v>Nasal Spray</v>
      </c>
      <c r="C3404" s="5" t="str">
        <f>INDEX('DCM CARDS LOOKUP - HIDDEN'!$P$4:$AF$8890,MATCH(O3404,'DCM CARDS LOOKUP - HIDDEN'!$O$4:$O$8890,0),$I3404)</f>
        <v>Powder packet</v>
      </c>
      <c r="D3404" s="5" t="str">
        <f>INDEX('DCM CARDS LOOKUP - HIDDEN'!$P$4:$AF$8890,MATCH(P3404,'DCM CARDS LOOKUP - HIDDEN'!$O$4:$O$8890,0),$I3404)</f>
        <v>Effervescent Tablets</v>
      </c>
      <c r="E3404" s="5" t="str">
        <f>INDEX('DCM CARDS LOOKUP - HIDDEN'!$P$4:$AF$8890,MATCH(Q3404,'DCM CARDS LOOKUP - HIDDEN'!$O$4:$O$8890,0),$I3404)</f>
        <v>Gummies</v>
      </c>
      <c r="F3404" s="5" t="str">
        <f>INDEX('DCM CARDS LOOKUP - HIDDEN'!$P$4:$AF$8890,MATCH(R3404,'DCM CARDS LOOKUP - HIDDEN'!$O$4:$O$8890,0),$I3404)</f>
        <v>Tablet</v>
      </c>
      <c r="G3404" s="42"/>
      <c r="I3404" s="4">
        <v>2</v>
      </c>
      <c r="N3404">
        <f>K3403*10000+L3403*100+B3401</f>
        <v>120601</v>
      </c>
      <c r="O3404">
        <f>K3403*10000+L3403*100+C3401</f>
        <v>120602</v>
      </c>
      <c r="P3404">
        <f>K3403*10000+L3403*100+D3401</f>
        <v>120603</v>
      </c>
      <c r="Q3404">
        <f>K3403*10000+L3403*100+E3381</f>
        <v>120604</v>
      </c>
      <c r="R3404">
        <f>K3403*10000+L3403*100+F3381</f>
        <v>120605</v>
      </c>
    </row>
    <row r="3405" spans="1:18">
      <c r="A3405" s="10" t="str">
        <f>INDEX(REFERENCE!$B$2:$K$2,1,'EXAMPLE OF CHOICE CARDS'!I3405)</f>
        <v>Symptoms</v>
      </c>
      <c r="B3405" s="5" t="str">
        <f>INDEX('DCM CARDS LOOKUP - HIDDEN'!$P$4:$AF$8890,MATCH(N3405,'DCM CARDS LOOKUP - HIDDEN'!$O$4:$O$8890,0),$I3405)</f>
        <v>Clears mucus</v>
      </c>
      <c r="C3405" s="5" t="str">
        <f>INDEX('DCM CARDS LOOKUP - HIDDEN'!$P$4:$AF$8890,MATCH(O3405,'DCM CARDS LOOKUP - HIDDEN'!$O$4:$O$8890,0),$I3405)</f>
        <v>Head Pain Relief</v>
      </c>
      <c r="D3405" s="5" t="str">
        <f>INDEX('DCM CARDS LOOKUP - HIDDEN'!$P$4:$AF$8890,MATCH(P3405,'DCM CARDS LOOKUP - HIDDEN'!$O$4:$O$8890,0),$I3405)</f>
        <v>Body Aches/Pain relief</v>
      </c>
      <c r="E3405" s="5" t="str">
        <f>INDEX('DCM CARDS LOOKUP - HIDDEN'!$P$4:$AF$8890,MATCH(Q3405,'DCM CARDS LOOKUP - HIDDEN'!$O$4:$O$8890,0),$I3405)</f>
        <v>Fever relief</v>
      </c>
      <c r="F3405" s="5" t="str">
        <f>INDEX('DCM CARDS LOOKUP - HIDDEN'!$P$4:$AF$8890,MATCH(R3405,'DCM CARDS LOOKUP - HIDDEN'!$O$4:$O$8890,0),$I3405)</f>
        <v>Strengthens Immune System</v>
      </c>
      <c r="G3405" s="42"/>
      <c r="I3405" s="4">
        <v>3</v>
      </c>
      <c r="N3405">
        <f>K3403*10000+L3403*100+B3401</f>
        <v>120601</v>
      </c>
      <c r="O3405">
        <f>K3403*10000+L3403*100+C3401</f>
        <v>120602</v>
      </c>
      <c r="P3405">
        <f>K3403*10000+L3403*100+D3401</f>
        <v>120603</v>
      </c>
      <c r="Q3405">
        <f>K3403*10000+L3403*100+E3381</f>
        <v>120604</v>
      </c>
      <c r="R3405">
        <f>K3403*10000+L3403*100+F3381</f>
        <v>120605</v>
      </c>
    </row>
    <row r="3406" spans="1:18">
      <c r="A3406" s="10" t="str">
        <f>INDEX(REFERENCE!$B$2:$K$2,1,'EXAMPLE OF CHOICE CARDS'!I3406)</f>
        <v>Benefit</v>
      </c>
      <c r="B3406" s="5" t="str">
        <f>INDEX('DCM CARDS LOOKUP - HIDDEN'!$P$4:$AF$8890,MATCH(N3406,'DCM CARDS LOOKUP - HIDDEN'!$O$4:$O$8890,0),$I3406)</f>
        <v>Treats Sneezing</v>
      </c>
      <c r="C3406" s="5" t="str">
        <f>INDEX('DCM CARDS LOOKUP - HIDDEN'!$P$4:$AF$8890,MATCH(O3406,'DCM CARDS LOOKUP - HIDDEN'!$O$4:$O$8890,0),$I3406)</f>
        <v>FSA/HSA Eligible</v>
      </c>
      <c r="D3406" s="5" t="str">
        <f>INDEX('DCM CARDS LOOKUP - HIDDEN'!$P$4:$AF$8890,MATCH(P3406,'DCM CARDS LOOKUP - HIDDEN'!$O$4:$O$8890,0),$I3406)</f>
        <v>Non-Medicated</v>
      </c>
      <c r="E3406" s="5" t="str">
        <f>INDEX('DCM CARDS LOOKUP - HIDDEN'!$P$4:$AF$8890,MATCH(Q3406,'DCM CARDS LOOKUP - HIDDEN'!$O$4:$O$8890,0),$I3406)</f>
        <v>Non-Medicated</v>
      </c>
      <c r="F3406" s="5" t="str">
        <f>INDEX('DCM CARDS LOOKUP - HIDDEN'!$P$4:$AF$8890,MATCH(R3406,'DCM CARDS LOOKUP - HIDDEN'!$O$4:$O$8890,0),$I3406)</f>
        <v>12 Hour Relief</v>
      </c>
      <c r="G3406" s="42"/>
      <c r="I3406" s="4">
        <v>4</v>
      </c>
      <c r="N3406">
        <f>K3403*10000+L3403*100+B3401</f>
        <v>120601</v>
      </c>
      <c r="O3406">
        <f>K3403*10000+L3403*100+C3401</f>
        <v>120602</v>
      </c>
      <c r="P3406">
        <f>K3403*10000+L3403*100+D3401</f>
        <v>120603</v>
      </c>
      <c r="Q3406">
        <f>K3403*10000+L3403*100+E3381</f>
        <v>120604</v>
      </c>
      <c r="R3406">
        <f>K3403*10000+L3403*100+F3381</f>
        <v>120605</v>
      </c>
    </row>
    <row r="3407" spans="1:18">
      <c r="A3407" s="10" t="str">
        <f>INDEX(REFERENCE!$B$2:$K$2,1,'EXAMPLE OF CHOICE CARDS'!I3407)</f>
        <v>Doses</v>
      </c>
      <c r="B3407" s="5" t="str">
        <f>INDEX('DCM CARDS LOOKUP - HIDDEN'!$P$4:$AF$8890,MATCH(N3407,'DCM CARDS LOOKUP - HIDDEN'!$O$4:$O$8890,0),$I3407)</f>
        <v>60 Doses</v>
      </c>
      <c r="C3407" s="5" t="str">
        <f>INDEX('DCM CARDS LOOKUP - HIDDEN'!$P$4:$AF$8890,MATCH(O3407,'DCM CARDS LOOKUP - HIDDEN'!$O$4:$O$8890,0),$I3407)</f>
        <v>30 Doses</v>
      </c>
      <c r="D3407" s="5" t="str">
        <f>INDEX('DCM CARDS LOOKUP - HIDDEN'!$P$4:$AF$8890,MATCH(P3407,'DCM CARDS LOOKUP - HIDDEN'!$O$4:$O$8890,0),$I3407)</f>
        <v>6 Doses</v>
      </c>
      <c r="E3407" s="5" t="str">
        <f>INDEX('DCM CARDS LOOKUP - HIDDEN'!$P$4:$AF$8890,MATCH(Q3407,'DCM CARDS LOOKUP - HIDDEN'!$O$4:$O$8890,0),$I3407)</f>
        <v>12 Doses</v>
      </c>
      <c r="F3407" s="5" t="str">
        <f>INDEX('DCM CARDS LOOKUP - HIDDEN'!$P$4:$AF$8890,MATCH(R3407,'DCM CARDS LOOKUP - HIDDEN'!$O$4:$O$8890,0),$I3407)</f>
        <v>12 Doses</v>
      </c>
      <c r="G3407" s="42"/>
      <c r="I3407" s="4">
        <v>5</v>
      </c>
      <c r="N3407">
        <f>K3403*10000+L3403*100+B3401</f>
        <v>120601</v>
      </c>
      <c r="O3407">
        <f>K3403*10000+L3403*100+C3401</f>
        <v>120602</v>
      </c>
      <c r="P3407">
        <f>K3403*10000+L3403*100+D3401</f>
        <v>120603</v>
      </c>
      <c r="Q3407">
        <f>K3403*10000+L3403*100+E3381</f>
        <v>120604</v>
      </c>
      <c r="R3407">
        <f>K3403*10000+L3403*100+F3381</f>
        <v>120605</v>
      </c>
    </row>
    <row r="3408" spans="1:18">
      <c r="A3408" s="10" t="str">
        <f>INDEX(REFERENCE!$B$2:$K$2,1,'EXAMPLE OF CHOICE CARDS'!I3408)</f>
        <v>flavor</v>
      </c>
      <c r="B3408" s="5" t="str">
        <f>INDEX('DCM CARDS LOOKUP - HIDDEN'!$P$4:$AF$8890,MATCH(N3408,'DCM CARDS LOOKUP - HIDDEN'!$O$4:$O$8890,0),$I3408)</f>
        <v>-</v>
      </c>
      <c r="C3408" s="5" t="str">
        <f>INDEX('DCM CARDS LOOKUP - HIDDEN'!$P$4:$AF$8890,MATCH(O3408,'DCM CARDS LOOKUP - HIDDEN'!$O$4:$O$8890,0),$I3408)</f>
        <v>Cherry</v>
      </c>
      <c r="D3408" s="5" t="str">
        <f>INDEX('DCM CARDS LOOKUP - HIDDEN'!$P$4:$AF$8890,MATCH(P3408,'DCM CARDS LOOKUP - HIDDEN'!$O$4:$O$8890,0),$I3408)</f>
        <v>Honey Lemon</v>
      </c>
      <c r="E3408" s="5" t="str">
        <f>INDEX('DCM CARDS LOOKUP - HIDDEN'!$P$4:$AF$8890,MATCH(Q3408,'DCM CARDS LOOKUP - HIDDEN'!$O$4:$O$8890,0),$I3408)</f>
        <v>Orange</v>
      </c>
      <c r="F3408" s="5" t="str">
        <f>INDEX('DCM CARDS LOOKUP - HIDDEN'!$P$4:$AF$8890,MATCH(R3408,'DCM CARDS LOOKUP - HIDDEN'!$O$4:$O$8890,0),$I3408)</f>
        <v>-</v>
      </c>
      <c r="G3408" s="42"/>
      <c r="I3408" s="4">
        <v>6</v>
      </c>
      <c r="N3408">
        <f>K3403*10000+L3403*100+B3401</f>
        <v>120601</v>
      </c>
      <c r="O3408">
        <f>K3403*10000+L3403*100+C3401</f>
        <v>120602</v>
      </c>
      <c r="P3408">
        <f>K3403*10000+L3403*100+D3401</f>
        <v>120603</v>
      </c>
      <c r="Q3408">
        <f>K3403*10000+L3403*100+E3381</f>
        <v>120604</v>
      </c>
      <c r="R3408">
        <f>K3403*10000+L3403*100+F3381</f>
        <v>120605</v>
      </c>
    </row>
    <row r="3409" spans="1:18" ht="15" customHeight="1">
      <c r="A3409" s="10" t="str">
        <f>INDEX(REFERENCE!$B$2:$K$2,1,'EXAMPLE OF CHOICE CARDS'!I3409)</f>
        <v>Price</v>
      </c>
      <c r="B3409" s="29">
        <f>INDEX('DCM CARDS LOOKUP - HIDDEN'!$P$4:$AF$8890,MATCH(N3409,'DCM CARDS LOOKUP - HIDDEN'!$O$4:$O$8890,0),$I3409)</f>
        <v>9</v>
      </c>
      <c r="C3409" s="29">
        <f>INDEX('DCM CARDS LOOKUP - HIDDEN'!$P$4:$AF$8890,MATCH(O3409,'DCM CARDS LOOKUP - HIDDEN'!$O$4:$O$8890,0),$I3409)</f>
        <v>14</v>
      </c>
      <c r="D3409" s="29">
        <f>INDEX('DCM CARDS LOOKUP - HIDDEN'!$P$4:$AF$8890,MATCH(P3409,'DCM CARDS LOOKUP - HIDDEN'!$O$4:$O$8890,0),$I3409)</f>
        <v>5</v>
      </c>
      <c r="E3409" s="29">
        <f>INDEX('DCM CARDS LOOKUP - HIDDEN'!$P$4:$AF$8890,MATCH(Q3409,'DCM CARDS LOOKUP - HIDDEN'!$O$4:$O$8890,0),$I3409)</f>
        <v>9</v>
      </c>
      <c r="F3409" s="29">
        <f>INDEX('DCM CARDS LOOKUP - HIDDEN'!$P$4:$AF$8890,MATCH(R3409,'DCM CARDS LOOKUP - HIDDEN'!$O$4:$O$8890,0),$I3409)</f>
        <v>16</v>
      </c>
      <c r="G3409" s="42"/>
      <c r="I3409" s="4">
        <v>7</v>
      </c>
      <c r="N3409">
        <f>K3403*10000+L3403*100+B3401</f>
        <v>120601</v>
      </c>
      <c r="O3409">
        <f>K3403*10000+L3403*100+C3401</f>
        <v>120602</v>
      </c>
      <c r="P3409">
        <f>K3403*10000+L3403*100+D3401</f>
        <v>120603</v>
      </c>
      <c r="Q3409">
        <f>K3403*10000+L3403*100+E3381</f>
        <v>120604</v>
      </c>
      <c r="R3409">
        <f>K3403*10000+L3403*100+F3381</f>
        <v>120605</v>
      </c>
    </row>
    <row r="3410" spans="1:18" ht="15" hidden="1" customHeight="1">
      <c r="A3410" s="10">
        <f>INDEX(REFERENCE!$B$2:$K$2,1,'EXAMPLE OF CHOICE CARDS'!I3410)</f>
        <v>0</v>
      </c>
      <c r="B3410" s="29">
        <f>INDEX('DCM CARDS LOOKUP - HIDDEN'!$P$4:$AF$8890,MATCH(N3410,'DCM CARDS LOOKUP - HIDDEN'!$O$4:$O$8890,0),$I3410)</f>
        <v>0</v>
      </c>
      <c r="C3410" s="29">
        <f>INDEX('DCM CARDS LOOKUP - HIDDEN'!$P$4:$AF$8890,MATCH(O3410,'DCM CARDS LOOKUP - HIDDEN'!$O$4:$O$8890,0),$I3410)</f>
        <v>0</v>
      </c>
      <c r="D3410" s="29">
        <f>INDEX('DCM CARDS LOOKUP - HIDDEN'!$P$4:$AF$8890,MATCH(P3410,'DCM CARDS LOOKUP - HIDDEN'!$O$4:$O$8890,0),$I3410)</f>
        <v>0</v>
      </c>
      <c r="E3410" s="29">
        <f>INDEX('DCM CARDS LOOKUP - HIDDEN'!$P$4:$AF$8890,MATCH(Q3410,'DCM CARDS LOOKUP - HIDDEN'!$O$4:$O$8890,0),$I3410)</f>
        <v>0</v>
      </c>
      <c r="F3410" s="29">
        <f>INDEX('DCM CARDS LOOKUP - HIDDEN'!$P$4:$AF$8890,MATCH(R3410,'DCM CARDS LOOKUP - HIDDEN'!$O$4:$O$8890,0),$I3410)</f>
        <v>0</v>
      </c>
      <c r="G3410" s="42"/>
      <c r="I3410" s="4">
        <v>8</v>
      </c>
      <c r="N3410">
        <f>K3403*10000+L3403*100+B3401</f>
        <v>120601</v>
      </c>
      <c r="O3410">
        <f>K3403*10000+L3403*100+C3401</f>
        <v>120602</v>
      </c>
      <c r="P3410">
        <f>K3403*10000+L3403*100+D3401</f>
        <v>120603</v>
      </c>
      <c r="Q3410">
        <f>K3403*10000+L3403*100+E3381</f>
        <v>120604</v>
      </c>
      <c r="R3410">
        <f>K3403*10000+L3403*100+F3381</f>
        <v>120605</v>
      </c>
    </row>
    <row r="3411" spans="1:18" ht="15" hidden="1" customHeight="1">
      <c r="A3411" s="10">
        <f>INDEX(REFERENCE!$B$2:$K$2,1,'EXAMPLE OF CHOICE CARDS'!I3411)</f>
        <v>0</v>
      </c>
      <c r="B3411" s="5">
        <f>INDEX('DCM CARDS LOOKUP - HIDDEN'!$P$4:$AF$8890,MATCH(N3411,'DCM CARDS LOOKUP - HIDDEN'!$O$4:$O$8890,0),$I3411)</f>
        <v>0</v>
      </c>
      <c r="C3411" s="5">
        <f>INDEX('DCM CARDS LOOKUP - HIDDEN'!$P$4:$AF$8890,MATCH(O3411,'DCM CARDS LOOKUP - HIDDEN'!$O$4:$O$8890,0),$I3411)</f>
        <v>0</v>
      </c>
      <c r="D3411" s="5">
        <f>INDEX('DCM CARDS LOOKUP - HIDDEN'!$P$4:$AF$8890,MATCH(P3411,'DCM CARDS LOOKUP - HIDDEN'!$O$4:$O$8890,0),$I3411)</f>
        <v>0</v>
      </c>
      <c r="E3411" s="5">
        <f>INDEX('DCM CARDS LOOKUP - HIDDEN'!$P$4:$AF$8890,MATCH(Q3411,'DCM CARDS LOOKUP - HIDDEN'!$O$4:$O$8890,0),$I3411)</f>
        <v>0</v>
      </c>
      <c r="F3411" s="5">
        <f>INDEX('DCM CARDS LOOKUP - HIDDEN'!$P$4:$AF$8890,MATCH(R3411,'DCM CARDS LOOKUP - HIDDEN'!$O$4:$O$8890,0),$I3411)</f>
        <v>0</v>
      </c>
      <c r="G3411" s="42"/>
      <c r="I3411" s="4">
        <v>9</v>
      </c>
      <c r="N3411">
        <f>K3403*10000+L3403*100+B3401</f>
        <v>120601</v>
      </c>
      <c r="O3411">
        <f>K3403*10000+L3403*100+C3401</f>
        <v>120602</v>
      </c>
      <c r="P3411">
        <f>K3403*10000+L3403*100+D3401</f>
        <v>120603</v>
      </c>
      <c r="Q3411">
        <f>K3403*10000+L3403*100+E3381</f>
        <v>120604</v>
      </c>
      <c r="R3411">
        <f>K3403*10000+L3403*100+F3381</f>
        <v>120605</v>
      </c>
    </row>
    <row r="3412" spans="1:18" ht="15" hidden="1" customHeight="1">
      <c r="A3412" s="10">
        <f>INDEX(REFERENCE!$B$2:$K$2,1,'EXAMPLE OF CHOICE CARDS'!I3412)</f>
        <v>0</v>
      </c>
      <c r="B3412" s="5">
        <f>INDEX('DCM CARDS LOOKUP - HIDDEN'!$P$4:$AF$8890,MATCH(N3412,'DCM CARDS LOOKUP - HIDDEN'!$O$4:$O$8890,0),$I3412)</f>
        <v>0</v>
      </c>
      <c r="C3412" s="5">
        <f>INDEX('DCM CARDS LOOKUP - HIDDEN'!$P$4:$AF$8890,MATCH(O3412,'DCM CARDS LOOKUP - HIDDEN'!$O$4:$O$8890,0),$I3412)</f>
        <v>0</v>
      </c>
      <c r="D3412" s="5">
        <f>INDEX('DCM CARDS LOOKUP - HIDDEN'!$P$4:$AF$8890,MATCH(P3412,'DCM CARDS LOOKUP - HIDDEN'!$O$4:$O$8890,0),$I3412)</f>
        <v>0</v>
      </c>
      <c r="E3412" s="5">
        <f>INDEX('DCM CARDS LOOKUP - HIDDEN'!$P$4:$AF$8890,MATCH(Q3412,'DCM CARDS LOOKUP - HIDDEN'!$O$4:$O$8890,0),$I3412)</f>
        <v>0</v>
      </c>
      <c r="F3412" s="5">
        <f>INDEX('DCM CARDS LOOKUP - HIDDEN'!$P$4:$AF$8890,MATCH(R3412,'DCM CARDS LOOKUP - HIDDEN'!$O$4:$O$8890,0),$I3412)</f>
        <v>0</v>
      </c>
      <c r="G3412" s="42"/>
      <c r="I3412" s="4">
        <v>10</v>
      </c>
      <c r="N3412">
        <f>K3403*10000+L3403*100+B3401</f>
        <v>120601</v>
      </c>
      <c r="O3412">
        <f>K3403*10000+L3403*100+C3401</f>
        <v>120602</v>
      </c>
      <c r="P3412">
        <f>K3403*10000+L3403*100+D3401</f>
        <v>120603</v>
      </c>
      <c r="Q3412">
        <f>K3403*10000+L3403*100+E3381</f>
        <v>120604</v>
      </c>
      <c r="R3412">
        <f>K3403*10000+L3403*100+F3381</f>
        <v>120605</v>
      </c>
    </row>
    <row r="3413" spans="1:18" ht="15" hidden="1" customHeight="1">
      <c r="A3413" s="10" t="e">
        <f>INDEX(REFERENCE!$B$2:$K$2,1,'EXAMPLE OF CHOICE CARDS'!I3413)</f>
        <v>#REF!</v>
      </c>
      <c r="B3413" s="5">
        <f>INDEX('DCM CARDS LOOKUP - HIDDEN'!$P$4:$AF$8890,MATCH(N3413,'DCM CARDS LOOKUP - HIDDEN'!$O$4:$O$8890,0),$I3413)</f>
        <v>0</v>
      </c>
      <c r="C3413" s="5">
        <f>INDEX('DCM CARDS LOOKUP - HIDDEN'!$P$4:$AF$8890,MATCH(O3413,'DCM CARDS LOOKUP - HIDDEN'!$O$4:$O$8890,0),$I3413)</f>
        <v>0</v>
      </c>
      <c r="D3413" s="5">
        <f>INDEX('DCM CARDS LOOKUP - HIDDEN'!$P$4:$AF$8890,MATCH(P3413,'DCM CARDS LOOKUP - HIDDEN'!$O$4:$O$8890,0),$I3413)</f>
        <v>0</v>
      </c>
      <c r="E3413" s="24"/>
      <c r="F3413" s="24"/>
      <c r="G3413" s="42"/>
      <c r="I3413" s="4">
        <v>11</v>
      </c>
      <c r="N3413">
        <f>K3403*10000+L3403*100+B3401</f>
        <v>120601</v>
      </c>
      <c r="O3413">
        <f>K3403*10000+L3403*100+C3401</f>
        <v>120602</v>
      </c>
      <c r="P3413">
        <f>K3403*10000+L3403*100+D3401</f>
        <v>120603</v>
      </c>
      <c r="Q3413">
        <f>K3403*10000+L3403*100+E3381</f>
        <v>120604</v>
      </c>
      <c r="R3413">
        <f>K3403*10000+L3403*100+F3381</f>
        <v>120605</v>
      </c>
    </row>
    <row r="3414" spans="1:18" ht="15" hidden="1" customHeight="1">
      <c r="A3414" s="10" t="e">
        <f>INDEX(REFERENCE!$B$2:$K$2,1,'EXAMPLE OF CHOICE CARDS'!I3414)</f>
        <v>#REF!</v>
      </c>
      <c r="B3414" s="5">
        <f>INDEX('DCM CARDS LOOKUP - HIDDEN'!$P$4:$AF$8890,MATCH(N3414,'DCM CARDS LOOKUP - HIDDEN'!$O$4:$O$8890,0),$I3414)</f>
        <v>0</v>
      </c>
      <c r="C3414" s="5">
        <f>INDEX('DCM CARDS LOOKUP - HIDDEN'!$P$4:$AF$8890,MATCH(O3414,'DCM CARDS LOOKUP - HIDDEN'!$O$4:$O$8890,0),$I3414)</f>
        <v>0</v>
      </c>
      <c r="D3414" s="5">
        <f>INDEX('DCM CARDS LOOKUP - HIDDEN'!$P$4:$AF$8890,MATCH(P3414,'DCM CARDS LOOKUP - HIDDEN'!$O$4:$O$8890,0),$I3414)</f>
        <v>0</v>
      </c>
      <c r="E3414" s="24"/>
      <c r="F3414" s="24"/>
      <c r="G3414" s="42"/>
      <c r="I3414" s="4">
        <v>12</v>
      </c>
      <c r="N3414">
        <f>K3403*10000+L3403*100+B3401</f>
        <v>120601</v>
      </c>
      <c r="O3414">
        <f>K3403*10000+L3403*100+C3401</f>
        <v>120602</v>
      </c>
      <c r="P3414">
        <f>K3403*10000+L3403*100+D3401</f>
        <v>120603</v>
      </c>
      <c r="Q3414">
        <f>K3403*10000+L3403*100+E3381</f>
        <v>120604</v>
      </c>
      <c r="R3414">
        <f>K3403*10000+L3403*100+F3381</f>
        <v>120605</v>
      </c>
    </row>
    <row r="3415" spans="1:18" ht="15" hidden="1" customHeight="1">
      <c r="A3415" s="10" t="e">
        <f>INDEX(REFERENCE!$B$2:$K$2,1,'EXAMPLE OF CHOICE CARDS'!I3415)</f>
        <v>#REF!</v>
      </c>
      <c r="B3415" s="5">
        <f>INDEX('DCM CARDS LOOKUP - HIDDEN'!$P$4:$AF$8890,MATCH(N3415,'DCM CARDS LOOKUP - HIDDEN'!$O$4:$O$8890,0),$I3415)</f>
        <v>0</v>
      </c>
      <c r="C3415" s="5">
        <f>INDEX('DCM CARDS LOOKUP - HIDDEN'!$P$4:$AF$8890,MATCH(O3415,'DCM CARDS LOOKUP - HIDDEN'!$O$4:$O$8890,0),$I3415)</f>
        <v>0</v>
      </c>
      <c r="D3415" s="5">
        <f>INDEX('DCM CARDS LOOKUP - HIDDEN'!$P$4:$AF$8890,MATCH(P3415,'DCM CARDS LOOKUP - HIDDEN'!$O$4:$O$8890,0),$I3415)</f>
        <v>0</v>
      </c>
      <c r="E3415" s="24"/>
      <c r="F3415" s="24"/>
      <c r="G3415" s="42"/>
      <c r="I3415" s="4">
        <v>13</v>
      </c>
      <c r="N3415">
        <f>K3403*10000+L3403*100+B3401</f>
        <v>120601</v>
      </c>
      <c r="O3415">
        <f>K3403*10000+L3403*100+C3401</f>
        <v>120602</v>
      </c>
      <c r="P3415">
        <f>K3403*10000+L3403*100+D3401</f>
        <v>120603</v>
      </c>
      <c r="Q3415">
        <f>K3403*10000+L3403*100+E3381</f>
        <v>120604</v>
      </c>
      <c r="R3415">
        <f>K3403*10000+L3403*100+F3381</f>
        <v>120605</v>
      </c>
    </row>
    <row r="3416" spans="1:18" ht="15" hidden="1" customHeight="1">
      <c r="A3416" s="10" t="e">
        <f>INDEX(REFERENCE!$B$2:$K$2,1,'EXAMPLE OF CHOICE CARDS'!I3416)</f>
        <v>#REF!</v>
      </c>
      <c r="B3416" s="5">
        <f>INDEX('DCM CARDS LOOKUP - HIDDEN'!$P$4:$AF$8890,MATCH(N3416,'DCM CARDS LOOKUP - HIDDEN'!$O$4:$O$8890,0),$I3416)</f>
        <v>0</v>
      </c>
      <c r="C3416" s="5">
        <f>INDEX('DCM CARDS LOOKUP - HIDDEN'!$P$4:$AF$8890,MATCH(O3416,'DCM CARDS LOOKUP - HIDDEN'!$O$4:$O$8890,0),$I3416)</f>
        <v>0</v>
      </c>
      <c r="D3416" s="5">
        <f>INDEX('DCM CARDS LOOKUP - HIDDEN'!$P$4:$AF$8890,MATCH(P3416,'DCM CARDS LOOKUP - HIDDEN'!$O$4:$O$8890,0),$I3416)</f>
        <v>0</v>
      </c>
      <c r="E3416" s="24"/>
      <c r="F3416" s="24"/>
      <c r="G3416" s="43"/>
      <c r="I3416" s="4">
        <v>14</v>
      </c>
      <c r="N3416">
        <f>K3403*10000+L3403*100+B3401</f>
        <v>120601</v>
      </c>
      <c r="O3416">
        <f>K3403*10000+L3403*100+C3401</f>
        <v>120602</v>
      </c>
      <c r="P3416">
        <f>K3403*10000+L3403*100+D3401</f>
        <v>120603</v>
      </c>
      <c r="Q3416">
        <f>K3403*10000+L3403*100+E3381</f>
        <v>120604</v>
      </c>
      <c r="R3416">
        <f>K3403*10000+L3403*100+F3381</f>
        <v>120605</v>
      </c>
    </row>
    <row r="3417" spans="1:18">
      <c r="A3417" s="2"/>
      <c r="B3417" s="5"/>
      <c r="C3417" s="5"/>
      <c r="D3417" s="5"/>
      <c r="E3417" s="5"/>
      <c r="F3417" s="5"/>
      <c r="G3417" s="5"/>
      <c r="I3417" s="13"/>
    </row>
    <row r="3418" spans="1:18">
      <c r="A3418" s="6"/>
      <c r="B3418" s="7">
        <v>1</v>
      </c>
      <c r="C3418" s="7">
        <v>2</v>
      </c>
      <c r="D3418" s="7">
        <v>3</v>
      </c>
      <c r="E3418" s="7">
        <v>4</v>
      </c>
      <c r="F3418" s="7">
        <v>5</v>
      </c>
      <c r="G3418" s="7">
        <v>9</v>
      </c>
      <c r="I3418" s="13"/>
    </row>
    <row r="3421" spans="1:18">
      <c r="A3421" s="1" t="str">
        <f>"Version "&amp;K3423&amp;"; Task"&amp;L3423</f>
        <v>Version 12; Task7</v>
      </c>
      <c r="B3421" s="4">
        <v>1</v>
      </c>
      <c r="C3421" s="4">
        <v>2</v>
      </c>
      <c r="D3421" s="4">
        <v>3</v>
      </c>
      <c r="E3421" s="4">
        <f>E3401</f>
        <v>4</v>
      </c>
      <c r="F3421" s="4">
        <f>F3401</f>
        <v>5</v>
      </c>
      <c r="I3421" s="13"/>
    </row>
    <row r="3422" spans="1:18" ht="15" customHeight="1">
      <c r="A3422" s="11" t="s">
        <v>8</v>
      </c>
      <c r="B3422" s="12" t="s">
        <v>9</v>
      </c>
      <c r="C3422" s="12" t="s">
        <v>10</v>
      </c>
      <c r="D3422" s="12" t="s">
        <v>11</v>
      </c>
      <c r="E3422" s="23" t="s">
        <v>20</v>
      </c>
      <c r="F3422" s="23" t="s">
        <v>21</v>
      </c>
      <c r="G3422" s="41" t="s">
        <v>15</v>
      </c>
      <c r="I3422" s="13"/>
      <c r="K3422" t="s">
        <v>12</v>
      </c>
      <c r="L3422" t="s">
        <v>1</v>
      </c>
    </row>
    <row r="3423" spans="1:18">
      <c r="A3423" s="10" t="str">
        <f>INDEX(REFERENCE!$B$2:$K$2,1,'EXAMPLE OF CHOICE CARDS'!I3423)</f>
        <v>Brand</v>
      </c>
      <c r="B3423" s="5" t="str">
        <f>INDEX('DCM CARDS LOOKUP - HIDDEN'!$P$4:$AF$8890,MATCH(N3423,'DCM CARDS LOOKUP - HIDDEN'!$O$4:$O$8890,0),$I3423)</f>
        <v>Other Brand</v>
      </c>
      <c r="C3423" s="5" t="str">
        <f>INDEX('DCM CARDS LOOKUP - HIDDEN'!$P$4:$AF$8890,MATCH(O3423,'DCM CARDS LOOKUP - HIDDEN'!$O$4:$O$8890,0),$I3423)</f>
        <v>Sudafed</v>
      </c>
      <c r="D3423" s="5" t="str">
        <f>INDEX('DCM CARDS LOOKUP - HIDDEN'!$P$4:$AF$8890,MATCH(P3423,'DCM CARDS LOOKUP - HIDDEN'!$O$4:$O$8890,0),$I3423)</f>
        <v>Mucinex</v>
      </c>
      <c r="E3423" s="5" t="str">
        <f>INDEX('DCM CARDS LOOKUP - HIDDEN'!$P$4:$AF$8890,MATCH(Q3423,'DCM CARDS LOOKUP - HIDDEN'!$O$4:$O$8890,0),$I3423)</f>
        <v>UP &amp; UP</v>
      </c>
      <c r="F3423" s="5" t="str">
        <f>INDEX('DCM CARDS LOOKUP - HIDDEN'!$P$4:$AF$8890,MATCH(R3423,'DCM CARDS LOOKUP - HIDDEN'!$O$4:$O$8890,0),$I3423)</f>
        <v>Sambucol</v>
      </c>
      <c r="G3423" s="42"/>
      <c r="I3423" s="4">
        <v>1</v>
      </c>
      <c r="K3423">
        <f>IF(L3403=15,K3403+1,K3403)</f>
        <v>12</v>
      </c>
      <c r="L3423">
        <f>IF(L3403&lt;15,L3403+1,1)</f>
        <v>7</v>
      </c>
      <c r="N3423">
        <f>K3423*10000+L3423*100+B3421</f>
        <v>120701</v>
      </c>
      <c r="O3423">
        <f>K3423*10000+L3423*100+C3421</f>
        <v>120702</v>
      </c>
      <c r="P3423">
        <f>K3423*10000+L3423*100+D3421</f>
        <v>120703</v>
      </c>
      <c r="Q3423">
        <f>K3423*10000+L3423*100+E3401</f>
        <v>120704</v>
      </c>
      <c r="R3423">
        <f>K3423*10000+L3423*100+F3401</f>
        <v>120705</v>
      </c>
    </row>
    <row r="3424" spans="1:18">
      <c r="A3424" s="10" t="str">
        <f>INDEX(REFERENCE!$B$2:$K$2,1,'EXAMPLE OF CHOICE CARDS'!I3424)</f>
        <v>Format</v>
      </c>
      <c r="B3424" s="5" t="str">
        <f>INDEX('DCM CARDS LOOKUP - HIDDEN'!$P$4:$AF$8890,MATCH(N3424,'DCM CARDS LOOKUP - HIDDEN'!$O$4:$O$8890,0),$I3424)</f>
        <v>Nasal Spray</v>
      </c>
      <c r="C3424" s="5" t="str">
        <f>INDEX('DCM CARDS LOOKUP - HIDDEN'!$P$4:$AF$8890,MATCH(O3424,'DCM CARDS LOOKUP - HIDDEN'!$O$4:$O$8890,0),$I3424)</f>
        <v>Hot liquid powder packet</v>
      </c>
      <c r="D3424" s="5" t="str">
        <f>INDEX('DCM CARDS LOOKUP - HIDDEN'!$P$4:$AF$8890,MATCH(P3424,'DCM CARDS LOOKUP - HIDDEN'!$O$4:$O$8890,0),$I3424)</f>
        <v>Tablet</v>
      </c>
      <c r="E3424" s="5" t="str">
        <f>INDEX('DCM CARDS LOOKUP - HIDDEN'!$P$4:$AF$8890,MATCH(Q3424,'DCM CARDS LOOKUP - HIDDEN'!$O$4:$O$8890,0),$I3424)</f>
        <v>Effervescent Tablets</v>
      </c>
      <c r="F3424" s="5" t="str">
        <f>INDEX('DCM CARDS LOOKUP - HIDDEN'!$P$4:$AF$8890,MATCH(R3424,'DCM CARDS LOOKUP - HIDDEN'!$O$4:$O$8890,0),$I3424)</f>
        <v>Powder packet</v>
      </c>
      <c r="G3424" s="42"/>
      <c r="I3424" s="4">
        <v>2</v>
      </c>
      <c r="N3424">
        <f>K3423*10000+L3423*100+B3421</f>
        <v>120701</v>
      </c>
      <c r="O3424">
        <f>K3423*10000+L3423*100+C3421</f>
        <v>120702</v>
      </c>
      <c r="P3424">
        <f>K3423*10000+L3423*100+D3421</f>
        <v>120703</v>
      </c>
      <c r="Q3424">
        <f>K3423*10000+L3423*100+E3401</f>
        <v>120704</v>
      </c>
      <c r="R3424">
        <f>K3423*10000+L3423*100+F3401</f>
        <v>120705</v>
      </c>
    </row>
    <row r="3425" spans="1:18">
      <c r="A3425" s="10" t="str">
        <f>INDEX(REFERENCE!$B$2:$K$2,1,'EXAMPLE OF CHOICE CARDS'!I3425)</f>
        <v>Symptoms</v>
      </c>
      <c r="B3425" s="5" t="str">
        <f>INDEX('DCM CARDS LOOKUP - HIDDEN'!$P$4:$AF$8890,MATCH(N3425,'DCM CARDS LOOKUP - HIDDEN'!$O$4:$O$8890,0),$I3425)</f>
        <v>Sore throat relief</v>
      </c>
      <c r="C3425" s="5" t="str">
        <f>INDEX('DCM CARDS LOOKUP - HIDDEN'!$P$4:$AF$8890,MATCH(O3425,'DCM CARDS LOOKUP - HIDDEN'!$O$4:$O$8890,0),$I3425)</f>
        <v>Fever relief</v>
      </c>
      <c r="D3425" s="5" t="str">
        <f>INDEX('DCM CARDS LOOKUP - HIDDEN'!$P$4:$AF$8890,MATCH(P3425,'DCM CARDS LOOKUP - HIDDEN'!$O$4:$O$8890,0),$I3425)</f>
        <v>Head cold relief</v>
      </c>
      <c r="E3425" s="5" t="str">
        <f>INDEX('DCM CARDS LOOKUP - HIDDEN'!$P$4:$AF$8890,MATCH(Q3425,'DCM CARDS LOOKUP - HIDDEN'!$O$4:$O$8890,0),$I3425)</f>
        <v>Body Aches/Pain relief</v>
      </c>
      <c r="F3425" s="5" t="str">
        <f>INDEX('DCM CARDS LOOKUP - HIDDEN'!$P$4:$AF$8890,MATCH(R3425,'DCM CARDS LOOKUP - HIDDEN'!$O$4:$O$8890,0),$I3425)</f>
        <v>Clears mucus</v>
      </c>
      <c r="G3425" s="42"/>
      <c r="I3425" s="4">
        <v>3</v>
      </c>
      <c r="N3425">
        <f>K3423*10000+L3423*100+B3421</f>
        <v>120701</v>
      </c>
      <c r="O3425">
        <f>K3423*10000+L3423*100+C3421</f>
        <v>120702</v>
      </c>
      <c r="P3425">
        <f>K3423*10000+L3423*100+D3421</f>
        <v>120703</v>
      </c>
      <c r="Q3425">
        <f>K3423*10000+L3423*100+E3401</f>
        <v>120704</v>
      </c>
      <c r="R3425">
        <f>K3423*10000+L3423*100+F3401</f>
        <v>120705</v>
      </c>
    </row>
    <row r="3426" spans="1:18">
      <c r="A3426" s="10" t="str">
        <f>INDEX(REFERENCE!$B$2:$K$2,1,'EXAMPLE OF CHOICE CARDS'!I3426)</f>
        <v>Benefit</v>
      </c>
      <c r="B3426" s="5" t="str">
        <f>INDEX('DCM CARDS LOOKUP - HIDDEN'!$P$4:$AF$8890,MATCH(N3426,'DCM CARDS LOOKUP - HIDDEN'!$O$4:$O$8890,0),$I3426)</f>
        <v>Treats Sneezing</v>
      </c>
      <c r="C3426" s="5" t="str">
        <f>INDEX('DCM CARDS LOOKUP - HIDDEN'!$P$4:$AF$8890,MATCH(O3426,'DCM CARDS LOOKUP - HIDDEN'!$O$4:$O$8890,0),$I3426)</f>
        <v>12 Hour Relief</v>
      </c>
      <c r="D3426" s="5" t="str">
        <f>INDEX('DCM CARDS LOOKUP - HIDDEN'!$P$4:$AF$8890,MATCH(P3426,'DCM CARDS LOOKUP - HIDDEN'!$O$4:$O$8890,0),$I3426)</f>
        <v>Non-Medicated</v>
      </c>
      <c r="E3426" s="5" t="str">
        <f>INDEX('DCM CARDS LOOKUP - HIDDEN'!$P$4:$AF$8890,MATCH(Q3426,'DCM CARDS LOOKUP - HIDDEN'!$O$4:$O$8890,0),$I3426)</f>
        <v>For Nighttime Use</v>
      </c>
      <c r="F3426" s="5" t="str">
        <f>INDEX('DCM CARDS LOOKUP - HIDDEN'!$P$4:$AF$8890,MATCH(R3426,'DCM CARDS LOOKUP - HIDDEN'!$O$4:$O$8890,0),$I3426)</f>
        <v>FSA/HSA Eligible</v>
      </c>
      <c r="G3426" s="42"/>
      <c r="I3426" s="4">
        <v>4</v>
      </c>
      <c r="N3426">
        <f>K3423*10000+L3423*100+B3421</f>
        <v>120701</v>
      </c>
      <c r="O3426">
        <f>K3423*10000+L3423*100+C3421</f>
        <v>120702</v>
      </c>
      <c r="P3426">
        <f>K3423*10000+L3423*100+D3421</f>
        <v>120703</v>
      </c>
      <c r="Q3426">
        <f>K3423*10000+L3423*100+E3401</f>
        <v>120704</v>
      </c>
      <c r="R3426">
        <f>K3423*10000+L3423*100+F3401</f>
        <v>120705</v>
      </c>
    </row>
    <row r="3427" spans="1:18">
      <c r="A3427" s="10" t="str">
        <f>INDEX(REFERENCE!$B$2:$K$2,1,'EXAMPLE OF CHOICE CARDS'!I3427)</f>
        <v>Doses</v>
      </c>
      <c r="B3427" s="5" t="str">
        <f>INDEX('DCM CARDS LOOKUP - HIDDEN'!$P$4:$AF$8890,MATCH(N3427,'DCM CARDS LOOKUP - HIDDEN'!$O$4:$O$8890,0),$I3427)</f>
        <v>60 Doses</v>
      </c>
      <c r="C3427" s="5" t="str">
        <f>INDEX('DCM CARDS LOOKUP - HIDDEN'!$P$4:$AF$8890,MATCH(O3427,'DCM CARDS LOOKUP - HIDDEN'!$O$4:$O$8890,0),$I3427)</f>
        <v>90 Doses</v>
      </c>
      <c r="D3427" s="5" t="str">
        <f>INDEX('DCM CARDS LOOKUP - HIDDEN'!$P$4:$AF$8890,MATCH(P3427,'DCM CARDS LOOKUP - HIDDEN'!$O$4:$O$8890,0),$I3427)</f>
        <v>6 Doses</v>
      </c>
      <c r="E3427" s="5" t="str">
        <f>INDEX('DCM CARDS LOOKUP - HIDDEN'!$P$4:$AF$8890,MATCH(Q3427,'DCM CARDS LOOKUP - HIDDEN'!$O$4:$O$8890,0),$I3427)</f>
        <v>12 Doses</v>
      </c>
      <c r="F3427" s="5" t="str">
        <f>INDEX('DCM CARDS LOOKUP - HIDDEN'!$P$4:$AF$8890,MATCH(R3427,'DCM CARDS LOOKUP - HIDDEN'!$O$4:$O$8890,0),$I3427)</f>
        <v>30 Doses</v>
      </c>
      <c r="G3427" s="42"/>
      <c r="I3427" s="4">
        <v>5</v>
      </c>
      <c r="N3427">
        <f>K3423*10000+L3423*100+B3421</f>
        <v>120701</v>
      </c>
      <c r="O3427">
        <f>K3423*10000+L3423*100+C3421</f>
        <v>120702</v>
      </c>
      <c r="P3427">
        <f>K3423*10000+L3423*100+D3421</f>
        <v>120703</v>
      </c>
      <c r="Q3427">
        <f>K3423*10000+L3423*100+E3401</f>
        <v>120704</v>
      </c>
      <c r="R3427">
        <f>K3423*10000+L3423*100+F3401</f>
        <v>120705</v>
      </c>
    </row>
    <row r="3428" spans="1:18">
      <c r="A3428" s="10" t="str">
        <f>INDEX(REFERENCE!$B$2:$K$2,1,'EXAMPLE OF CHOICE CARDS'!I3428)</f>
        <v>flavor</v>
      </c>
      <c r="B3428" s="5" t="str">
        <f>INDEX('DCM CARDS LOOKUP - HIDDEN'!$P$4:$AF$8890,MATCH(N3428,'DCM CARDS LOOKUP - HIDDEN'!$O$4:$O$8890,0),$I3428)</f>
        <v>-</v>
      </c>
      <c r="C3428" s="5" t="str">
        <f>INDEX('DCM CARDS LOOKUP - HIDDEN'!$P$4:$AF$8890,MATCH(O3428,'DCM CARDS LOOKUP - HIDDEN'!$O$4:$O$8890,0),$I3428)</f>
        <v>Grape</v>
      </c>
      <c r="D3428" s="5" t="str">
        <f>INDEX('DCM CARDS LOOKUP - HIDDEN'!$P$4:$AF$8890,MATCH(P3428,'DCM CARDS LOOKUP - HIDDEN'!$O$4:$O$8890,0),$I3428)</f>
        <v>-</v>
      </c>
      <c r="E3428" s="5" t="str">
        <f>INDEX('DCM CARDS LOOKUP - HIDDEN'!$P$4:$AF$8890,MATCH(Q3428,'DCM CARDS LOOKUP - HIDDEN'!$O$4:$O$8890,0),$I3428)</f>
        <v>Citrus</v>
      </c>
      <c r="F3428" s="5" t="str">
        <f>INDEX('DCM CARDS LOOKUP - HIDDEN'!$P$4:$AF$8890,MATCH(R3428,'DCM CARDS LOOKUP - HIDDEN'!$O$4:$O$8890,0),$I3428)</f>
        <v>Honey</v>
      </c>
      <c r="G3428" s="42"/>
      <c r="I3428" s="4">
        <v>6</v>
      </c>
      <c r="N3428">
        <f>K3423*10000+L3423*100+B3421</f>
        <v>120701</v>
      </c>
      <c r="O3428">
        <f>K3423*10000+L3423*100+C3421</f>
        <v>120702</v>
      </c>
      <c r="P3428">
        <f>K3423*10000+L3423*100+D3421</f>
        <v>120703</v>
      </c>
      <c r="Q3428">
        <f>K3423*10000+L3423*100+E3401</f>
        <v>120704</v>
      </c>
      <c r="R3428">
        <f>K3423*10000+L3423*100+F3401</f>
        <v>120705</v>
      </c>
    </row>
    <row r="3429" spans="1:18" ht="15" customHeight="1">
      <c r="A3429" s="10" t="str">
        <f>INDEX(REFERENCE!$B$2:$K$2,1,'EXAMPLE OF CHOICE CARDS'!I3429)</f>
        <v>Price</v>
      </c>
      <c r="B3429" s="29">
        <f>INDEX('DCM CARDS LOOKUP - HIDDEN'!$P$4:$AF$8890,MATCH(N3429,'DCM CARDS LOOKUP - HIDDEN'!$O$4:$O$8890,0),$I3429)</f>
        <v>30</v>
      </c>
      <c r="C3429" s="29">
        <f>INDEX('DCM CARDS LOOKUP - HIDDEN'!$P$4:$AF$8890,MATCH(O3429,'DCM CARDS LOOKUP - HIDDEN'!$O$4:$O$8890,0),$I3429)</f>
        <v>30</v>
      </c>
      <c r="D3429" s="29">
        <f>INDEX('DCM CARDS LOOKUP - HIDDEN'!$P$4:$AF$8890,MATCH(P3429,'DCM CARDS LOOKUP - HIDDEN'!$O$4:$O$8890,0),$I3429)</f>
        <v>5</v>
      </c>
      <c r="E3429" s="29">
        <f>INDEX('DCM CARDS LOOKUP - HIDDEN'!$P$4:$AF$8890,MATCH(Q3429,'DCM CARDS LOOKUP - HIDDEN'!$O$4:$O$8890,0),$I3429)</f>
        <v>5</v>
      </c>
      <c r="F3429" s="29">
        <f>INDEX('DCM CARDS LOOKUP - HIDDEN'!$P$4:$AF$8890,MATCH(R3429,'DCM CARDS LOOKUP - HIDDEN'!$O$4:$O$8890,0),$I3429)</f>
        <v>11</v>
      </c>
      <c r="G3429" s="42"/>
      <c r="I3429" s="4">
        <v>7</v>
      </c>
      <c r="N3429">
        <f>K3423*10000+L3423*100+B3421</f>
        <v>120701</v>
      </c>
      <c r="O3429">
        <f>K3423*10000+L3423*100+C3421</f>
        <v>120702</v>
      </c>
      <c r="P3429">
        <f>K3423*10000+L3423*100+D3421</f>
        <v>120703</v>
      </c>
      <c r="Q3429">
        <f>K3423*10000+L3423*100+E3401</f>
        <v>120704</v>
      </c>
      <c r="R3429">
        <f>K3423*10000+L3423*100+F3401</f>
        <v>120705</v>
      </c>
    </row>
    <row r="3430" spans="1:18" ht="15" hidden="1" customHeight="1">
      <c r="A3430" s="10">
        <f>INDEX(REFERENCE!$B$2:$K$2,1,'EXAMPLE OF CHOICE CARDS'!I3430)</f>
        <v>0</v>
      </c>
      <c r="B3430" s="29">
        <f>INDEX('DCM CARDS LOOKUP - HIDDEN'!$P$4:$AF$8890,MATCH(N3430,'DCM CARDS LOOKUP - HIDDEN'!$O$4:$O$8890,0),$I3430)</f>
        <v>0</v>
      </c>
      <c r="C3430" s="29">
        <f>INDEX('DCM CARDS LOOKUP - HIDDEN'!$P$4:$AF$8890,MATCH(O3430,'DCM CARDS LOOKUP - HIDDEN'!$O$4:$O$8890,0),$I3430)</f>
        <v>0</v>
      </c>
      <c r="D3430" s="29">
        <f>INDEX('DCM CARDS LOOKUP - HIDDEN'!$P$4:$AF$8890,MATCH(P3430,'DCM CARDS LOOKUP - HIDDEN'!$O$4:$O$8890,0),$I3430)</f>
        <v>0</v>
      </c>
      <c r="E3430" s="29">
        <f>INDEX('DCM CARDS LOOKUP - HIDDEN'!$P$4:$AF$8890,MATCH(Q3430,'DCM CARDS LOOKUP - HIDDEN'!$O$4:$O$8890,0),$I3430)</f>
        <v>0</v>
      </c>
      <c r="F3430" s="29">
        <f>INDEX('DCM CARDS LOOKUP - HIDDEN'!$P$4:$AF$8890,MATCH(R3430,'DCM CARDS LOOKUP - HIDDEN'!$O$4:$O$8890,0),$I3430)</f>
        <v>0</v>
      </c>
      <c r="G3430" s="42"/>
      <c r="I3430" s="4">
        <v>8</v>
      </c>
      <c r="N3430">
        <f>K3423*10000+L3423*100+B3421</f>
        <v>120701</v>
      </c>
      <c r="O3430">
        <f>K3423*10000+L3423*100+C3421</f>
        <v>120702</v>
      </c>
      <c r="P3430">
        <f>K3423*10000+L3423*100+D3421</f>
        <v>120703</v>
      </c>
      <c r="Q3430">
        <f>K3423*10000+L3423*100+E3401</f>
        <v>120704</v>
      </c>
      <c r="R3430">
        <f>K3423*10000+L3423*100+F3401</f>
        <v>120705</v>
      </c>
    </row>
    <row r="3431" spans="1:18" ht="15" hidden="1" customHeight="1">
      <c r="A3431" s="10">
        <f>INDEX(REFERENCE!$B$2:$K$2,1,'EXAMPLE OF CHOICE CARDS'!I3431)</f>
        <v>0</v>
      </c>
      <c r="B3431" s="5">
        <f>INDEX('DCM CARDS LOOKUP - HIDDEN'!$P$4:$AF$8890,MATCH(N3431,'DCM CARDS LOOKUP - HIDDEN'!$O$4:$O$8890,0),$I3431)</f>
        <v>0</v>
      </c>
      <c r="C3431" s="5">
        <f>INDEX('DCM CARDS LOOKUP - HIDDEN'!$P$4:$AF$8890,MATCH(O3431,'DCM CARDS LOOKUP - HIDDEN'!$O$4:$O$8890,0),$I3431)</f>
        <v>0</v>
      </c>
      <c r="D3431" s="5">
        <f>INDEX('DCM CARDS LOOKUP - HIDDEN'!$P$4:$AF$8890,MATCH(P3431,'DCM CARDS LOOKUP - HIDDEN'!$O$4:$O$8890,0),$I3431)</f>
        <v>0</v>
      </c>
      <c r="E3431" s="5">
        <f>INDEX('DCM CARDS LOOKUP - HIDDEN'!$P$4:$AF$8890,MATCH(Q3431,'DCM CARDS LOOKUP - HIDDEN'!$O$4:$O$8890,0),$I3431)</f>
        <v>0</v>
      </c>
      <c r="F3431" s="5">
        <f>INDEX('DCM CARDS LOOKUP - HIDDEN'!$P$4:$AF$8890,MATCH(R3431,'DCM CARDS LOOKUP - HIDDEN'!$O$4:$O$8890,0),$I3431)</f>
        <v>0</v>
      </c>
      <c r="G3431" s="42"/>
      <c r="I3431" s="4">
        <v>9</v>
      </c>
      <c r="N3431">
        <f>K3423*10000+L3423*100+B3421</f>
        <v>120701</v>
      </c>
      <c r="O3431">
        <f>K3423*10000+L3423*100+C3421</f>
        <v>120702</v>
      </c>
      <c r="P3431">
        <f>K3423*10000+L3423*100+D3421</f>
        <v>120703</v>
      </c>
      <c r="Q3431">
        <f>K3423*10000+L3423*100+E3401</f>
        <v>120704</v>
      </c>
      <c r="R3431">
        <f>K3423*10000+L3423*100+F3401</f>
        <v>120705</v>
      </c>
    </row>
    <row r="3432" spans="1:18" ht="15" hidden="1" customHeight="1">
      <c r="A3432" s="10">
        <f>INDEX(REFERENCE!$B$2:$K$2,1,'EXAMPLE OF CHOICE CARDS'!I3432)</f>
        <v>0</v>
      </c>
      <c r="B3432" s="5">
        <f>INDEX('DCM CARDS LOOKUP - HIDDEN'!$P$4:$AF$8890,MATCH(N3432,'DCM CARDS LOOKUP - HIDDEN'!$O$4:$O$8890,0),$I3432)</f>
        <v>0</v>
      </c>
      <c r="C3432" s="5">
        <f>INDEX('DCM CARDS LOOKUP - HIDDEN'!$P$4:$AF$8890,MATCH(O3432,'DCM CARDS LOOKUP - HIDDEN'!$O$4:$O$8890,0),$I3432)</f>
        <v>0</v>
      </c>
      <c r="D3432" s="5">
        <f>INDEX('DCM CARDS LOOKUP - HIDDEN'!$P$4:$AF$8890,MATCH(P3432,'DCM CARDS LOOKUP - HIDDEN'!$O$4:$O$8890,0),$I3432)</f>
        <v>0</v>
      </c>
      <c r="E3432" s="5">
        <f>INDEX('DCM CARDS LOOKUP - HIDDEN'!$P$4:$AF$8890,MATCH(Q3432,'DCM CARDS LOOKUP - HIDDEN'!$O$4:$O$8890,0),$I3432)</f>
        <v>0</v>
      </c>
      <c r="F3432" s="5">
        <f>INDEX('DCM CARDS LOOKUP - HIDDEN'!$P$4:$AF$8890,MATCH(R3432,'DCM CARDS LOOKUP - HIDDEN'!$O$4:$O$8890,0),$I3432)</f>
        <v>0</v>
      </c>
      <c r="G3432" s="42"/>
      <c r="I3432" s="4">
        <v>10</v>
      </c>
      <c r="N3432">
        <f>K3423*10000+L3423*100+B3421</f>
        <v>120701</v>
      </c>
      <c r="O3432">
        <f>K3423*10000+L3423*100+C3421</f>
        <v>120702</v>
      </c>
      <c r="P3432">
        <f>K3423*10000+L3423*100+D3421</f>
        <v>120703</v>
      </c>
      <c r="Q3432">
        <f>K3423*10000+L3423*100+E3401</f>
        <v>120704</v>
      </c>
      <c r="R3432">
        <f>K3423*10000+L3423*100+F3401</f>
        <v>120705</v>
      </c>
    </row>
    <row r="3433" spans="1:18" ht="15" hidden="1" customHeight="1">
      <c r="A3433" s="10" t="e">
        <f>INDEX(REFERENCE!$B$2:$K$2,1,'EXAMPLE OF CHOICE CARDS'!I3433)</f>
        <v>#REF!</v>
      </c>
      <c r="B3433" s="5">
        <f>INDEX('DCM CARDS LOOKUP - HIDDEN'!$P$4:$AF$8890,MATCH(N3433,'DCM CARDS LOOKUP - HIDDEN'!$O$4:$O$8890,0),$I3433)</f>
        <v>0</v>
      </c>
      <c r="C3433" s="5">
        <f>INDEX('DCM CARDS LOOKUP - HIDDEN'!$P$4:$AF$8890,MATCH(O3433,'DCM CARDS LOOKUP - HIDDEN'!$O$4:$O$8890,0),$I3433)</f>
        <v>0</v>
      </c>
      <c r="D3433" s="5">
        <f>INDEX('DCM CARDS LOOKUP - HIDDEN'!$P$4:$AF$8890,MATCH(P3433,'DCM CARDS LOOKUP - HIDDEN'!$O$4:$O$8890,0),$I3433)</f>
        <v>0</v>
      </c>
      <c r="E3433" s="24"/>
      <c r="F3433" s="24"/>
      <c r="G3433" s="42"/>
      <c r="I3433" s="4">
        <v>11</v>
      </c>
      <c r="N3433">
        <f>K3423*10000+L3423*100+B3421</f>
        <v>120701</v>
      </c>
      <c r="O3433">
        <f>K3423*10000+L3423*100+C3421</f>
        <v>120702</v>
      </c>
      <c r="P3433">
        <f>K3423*10000+L3423*100+D3421</f>
        <v>120703</v>
      </c>
      <c r="Q3433">
        <f>K3423*10000+L3423*100+E3401</f>
        <v>120704</v>
      </c>
      <c r="R3433">
        <f>K3423*10000+L3423*100+F3401</f>
        <v>120705</v>
      </c>
    </row>
    <row r="3434" spans="1:18" ht="15" hidden="1" customHeight="1">
      <c r="A3434" s="10" t="e">
        <f>INDEX(REFERENCE!$B$2:$K$2,1,'EXAMPLE OF CHOICE CARDS'!I3434)</f>
        <v>#REF!</v>
      </c>
      <c r="B3434" s="5">
        <f>INDEX('DCM CARDS LOOKUP - HIDDEN'!$P$4:$AF$8890,MATCH(N3434,'DCM CARDS LOOKUP - HIDDEN'!$O$4:$O$8890,0),$I3434)</f>
        <v>0</v>
      </c>
      <c r="C3434" s="5">
        <f>INDEX('DCM CARDS LOOKUP - HIDDEN'!$P$4:$AF$8890,MATCH(O3434,'DCM CARDS LOOKUP - HIDDEN'!$O$4:$O$8890,0),$I3434)</f>
        <v>0</v>
      </c>
      <c r="D3434" s="5">
        <f>INDEX('DCM CARDS LOOKUP - HIDDEN'!$P$4:$AF$8890,MATCH(P3434,'DCM CARDS LOOKUP - HIDDEN'!$O$4:$O$8890,0),$I3434)</f>
        <v>0</v>
      </c>
      <c r="E3434" s="24"/>
      <c r="F3434" s="24"/>
      <c r="G3434" s="42"/>
      <c r="I3434" s="4">
        <v>12</v>
      </c>
      <c r="N3434">
        <f>K3423*10000+L3423*100+B3421</f>
        <v>120701</v>
      </c>
      <c r="O3434">
        <f>K3423*10000+L3423*100+C3421</f>
        <v>120702</v>
      </c>
      <c r="P3434">
        <f>K3423*10000+L3423*100+D3421</f>
        <v>120703</v>
      </c>
      <c r="Q3434">
        <f>K3423*10000+L3423*100+E3401</f>
        <v>120704</v>
      </c>
      <c r="R3434">
        <f>K3423*10000+L3423*100+F3401</f>
        <v>120705</v>
      </c>
    </row>
    <row r="3435" spans="1:18" ht="15" hidden="1" customHeight="1">
      <c r="A3435" s="10" t="e">
        <f>INDEX(REFERENCE!$B$2:$K$2,1,'EXAMPLE OF CHOICE CARDS'!I3435)</f>
        <v>#REF!</v>
      </c>
      <c r="B3435" s="5">
        <f>INDEX('DCM CARDS LOOKUP - HIDDEN'!$P$4:$AF$8890,MATCH(N3435,'DCM CARDS LOOKUP - HIDDEN'!$O$4:$O$8890,0),$I3435)</f>
        <v>0</v>
      </c>
      <c r="C3435" s="5">
        <f>INDEX('DCM CARDS LOOKUP - HIDDEN'!$P$4:$AF$8890,MATCH(O3435,'DCM CARDS LOOKUP - HIDDEN'!$O$4:$O$8890,0),$I3435)</f>
        <v>0</v>
      </c>
      <c r="D3435" s="5">
        <f>INDEX('DCM CARDS LOOKUP - HIDDEN'!$P$4:$AF$8890,MATCH(P3435,'DCM CARDS LOOKUP - HIDDEN'!$O$4:$O$8890,0),$I3435)</f>
        <v>0</v>
      </c>
      <c r="E3435" s="24"/>
      <c r="F3435" s="24"/>
      <c r="G3435" s="42"/>
      <c r="I3435" s="4">
        <v>13</v>
      </c>
      <c r="N3435">
        <f>K3423*10000+L3423*100+B3421</f>
        <v>120701</v>
      </c>
      <c r="O3435">
        <f>K3423*10000+L3423*100+C3421</f>
        <v>120702</v>
      </c>
      <c r="P3435">
        <f>K3423*10000+L3423*100+D3421</f>
        <v>120703</v>
      </c>
      <c r="Q3435">
        <f>K3423*10000+L3423*100+E3401</f>
        <v>120704</v>
      </c>
      <c r="R3435">
        <f>K3423*10000+L3423*100+F3401</f>
        <v>120705</v>
      </c>
    </row>
    <row r="3436" spans="1:18" ht="15" hidden="1" customHeight="1">
      <c r="A3436" s="10" t="e">
        <f>INDEX(REFERENCE!$B$2:$K$2,1,'EXAMPLE OF CHOICE CARDS'!I3436)</f>
        <v>#REF!</v>
      </c>
      <c r="B3436" s="5">
        <f>INDEX('DCM CARDS LOOKUP - HIDDEN'!$P$4:$AF$8890,MATCH(N3436,'DCM CARDS LOOKUP - HIDDEN'!$O$4:$O$8890,0),$I3436)</f>
        <v>0</v>
      </c>
      <c r="C3436" s="5">
        <f>INDEX('DCM CARDS LOOKUP - HIDDEN'!$P$4:$AF$8890,MATCH(O3436,'DCM CARDS LOOKUP - HIDDEN'!$O$4:$O$8890,0),$I3436)</f>
        <v>0</v>
      </c>
      <c r="D3436" s="5">
        <f>INDEX('DCM CARDS LOOKUP - HIDDEN'!$P$4:$AF$8890,MATCH(P3436,'DCM CARDS LOOKUP - HIDDEN'!$O$4:$O$8890,0),$I3436)</f>
        <v>0</v>
      </c>
      <c r="E3436" s="24"/>
      <c r="F3436" s="24"/>
      <c r="G3436" s="43"/>
      <c r="I3436" s="4">
        <v>14</v>
      </c>
      <c r="N3436">
        <f>K3423*10000+L3423*100+B3421</f>
        <v>120701</v>
      </c>
      <c r="O3436">
        <f>K3423*10000+L3423*100+C3421</f>
        <v>120702</v>
      </c>
      <c r="P3436">
        <f>K3423*10000+L3423*100+D3421</f>
        <v>120703</v>
      </c>
      <c r="Q3436">
        <f>K3423*10000+L3423*100+E3401</f>
        <v>120704</v>
      </c>
      <c r="R3436">
        <f>K3423*10000+L3423*100+F3401</f>
        <v>120705</v>
      </c>
    </row>
    <row r="3437" spans="1:18">
      <c r="A3437" s="2"/>
      <c r="B3437" s="5"/>
      <c r="C3437" s="5"/>
      <c r="D3437" s="5"/>
      <c r="E3437" s="5"/>
      <c r="F3437" s="5"/>
      <c r="G3437" s="5"/>
      <c r="I3437" s="13"/>
    </row>
    <row r="3438" spans="1:18">
      <c r="A3438" s="6"/>
      <c r="B3438" s="7">
        <v>1</v>
      </c>
      <c r="C3438" s="7">
        <v>2</v>
      </c>
      <c r="D3438" s="7">
        <v>3</v>
      </c>
      <c r="E3438" s="7">
        <v>4</v>
      </c>
      <c r="F3438" s="7">
        <v>5</v>
      </c>
      <c r="G3438" s="7">
        <v>9</v>
      </c>
      <c r="I3438" s="13"/>
    </row>
    <row r="3441" spans="1:18">
      <c r="A3441" s="1" t="str">
        <f>"Version "&amp;K3443&amp;"; Task"&amp;L3443</f>
        <v>Version 12; Task8</v>
      </c>
      <c r="B3441" s="4">
        <v>1</v>
      </c>
      <c r="C3441" s="4">
        <v>2</v>
      </c>
      <c r="D3441" s="4">
        <v>3</v>
      </c>
      <c r="E3441" s="4">
        <f>E3421</f>
        <v>4</v>
      </c>
      <c r="F3441" s="4">
        <f>F3421</f>
        <v>5</v>
      </c>
      <c r="I3441" s="13"/>
    </row>
    <row r="3442" spans="1:18" ht="15" customHeight="1">
      <c r="A3442" s="11" t="s">
        <v>8</v>
      </c>
      <c r="B3442" s="12" t="s">
        <v>9</v>
      </c>
      <c r="C3442" s="12" t="s">
        <v>10</v>
      </c>
      <c r="D3442" s="12" t="s">
        <v>11</v>
      </c>
      <c r="E3442" s="23" t="s">
        <v>20</v>
      </c>
      <c r="F3442" s="23" t="s">
        <v>21</v>
      </c>
      <c r="G3442" s="41" t="s">
        <v>15</v>
      </c>
      <c r="I3442" s="13"/>
      <c r="K3442" t="s">
        <v>12</v>
      </c>
      <c r="L3442" t="s">
        <v>1</v>
      </c>
    </row>
    <row r="3443" spans="1:18">
      <c r="A3443" s="10" t="str">
        <f>INDEX(REFERENCE!$B$2:$K$2,1,'EXAMPLE OF CHOICE CARDS'!I3443)</f>
        <v>Brand</v>
      </c>
      <c r="B3443" s="5" t="str">
        <f>INDEX('DCM CARDS LOOKUP - HIDDEN'!$P$4:$AF$8890,MATCH(N3443,'DCM CARDS LOOKUP - HIDDEN'!$O$4:$O$8890,0),$I3443)</f>
        <v>Mucinex</v>
      </c>
      <c r="C3443" s="5" t="str">
        <f>INDEX('DCM CARDS LOOKUP - HIDDEN'!$P$4:$AF$8890,MATCH(O3443,'DCM CARDS LOOKUP - HIDDEN'!$O$4:$O$8890,0),$I3443)</f>
        <v>Emergen-C</v>
      </c>
      <c r="D3443" s="5" t="str">
        <f>INDEX('DCM CARDS LOOKUP - HIDDEN'!$P$4:$AF$8890,MATCH(P3443,'DCM CARDS LOOKUP - HIDDEN'!$O$4:$O$8890,0),$I3443)</f>
        <v>Tylenol Cold &amp; Flu</v>
      </c>
      <c r="E3443" s="5" t="str">
        <f>INDEX('DCM CARDS LOOKUP - HIDDEN'!$P$4:$AF$8890,MATCH(Q3443,'DCM CARDS LOOKUP - HIDDEN'!$O$4:$O$8890,0),$I3443)</f>
        <v>Walgreens</v>
      </c>
      <c r="F3443" s="5" t="str">
        <f>INDEX('DCM CARDS LOOKUP - HIDDEN'!$P$4:$AF$8890,MATCH(R3443,'DCM CARDS LOOKUP - HIDDEN'!$O$4:$O$8890,0),$I3443)</f>
        <v>Theraflu</v>
      </c>
      <c r="G3443" s="42"/>
      <c r="I3443" s="4">
        <v>1</v>
      </c>
      <c r="K3443">
        <f>IF(L3423=15,K3423+1,K3423)</f>
        <v>12</v>
      </c>
      <c r="L3443">
        <f>IF(L3423&lt;15,L3423+1,1)</f>
        <v>8</v>
      </c>
      <c r="N3443">
        <f>K3443*10000+L3443*100+B3441</f>
        <v>120801</v>
      </c>
      <c r="O3443">
        <f>K3443*10000+L3443*100+C3441</f>
        <v>120802</v>
      </c>
      <c r="P3443">
        <f>K3443*10000+L3443*100+D3441</f>
        <v>120803</v>
      </c>
      <c r="Q3443">
        <f>K3443*10000+L3443*100+E3421</f>
        <v>120804</v>
      </c>
      <c r="R3443">
        <f>K3443*10000+L3443*100+F3421</f>
        <v>120805</v>
      </c>
    </row>
    <row r="3444" spans="1:18">
      <c r="A3444" s="10" t="str">
        <f>INDEX(REFERENCE!$B$2:$K$2,1,'EXAMPLE OF CHOICE CARDS'!I3444)</f>
        <v>Format</v>
      </c>
      <c r="B3444" s="5" t="str">
        <f>INDEX('DCM CARDS LOOKUP - HIDDEN'!$P$4:$AF$8890,MATCH(N3444,'DCM CARDS LOOKUP - HIDDEN'!$O$4:$O$8890,0),$I3444)</f>
        <v>Hot liquid powder packet</v>
      </c>
      <c r="C3444" s="5" t="str">
        <f>INDEX('DCM CARDS LOOKUP - HIDDEN'!$P$4:$AF$8890,MATCH(O3444,'DCM CARDS LOOKUP - HIDDEN'!$O$4:$O$8890,0),$I3444)</f>
        <v>Powder packet</v>
      </c>
      <c r="D3444" s="5" t="str">
        <f>INDEX('DCM CARDS LOOKUP - HIDDEN'!$P$4:$AF$8890,MATCH(P3444,'DCM CARDS LOOKUP - HIDDEN'!$O$4:$O$8890,0),$I3444)</f>
        <v>Tablet</v>
      </c>
      <c r="E3444" s="5" t="str">
        <f>INDEX('DCM CARDS LOOKUP - HIDDEN'!$P$4:$AF$8890,MATCH(Q3444,'DCM CARDS LOOKUP - HIDDEN'!$O$4:$O$8890,0),$I3444)</f>
        <v>Gummies</v>
      </c>
      <c r="F3444" s="5" t="str">
        <f>INDEX('DCM CARDS LOOKUP - HIDDEN'!$P$4:$AF$8890,MATCH(R3444,'DCM CARDS LOOKUP - HIDDEN'!$O$4:$O$8890,0),$I3444)</f>
        <v>Syrup/liquid</v>
      </c>
      <c r="G3444" s="42"/>
      <c r="I3444" s="4">
        <v>2</v>
      </c>
      <c r="N3444">
        <f>K3443*10000+L3443*100+B3441</f>
        <v>120801</v>
      </c>
      <c r="O3444">
        <f>K3443*10000+L3443*100+C3441</f>
        <v>120802</v>
      </c>
      <c r="P3444">
        <f>K3443*10000+L3443*100+D3441</f>
        <v>120803</v>
      </c>
      <c r="Q3444">
        <f>K3443*10000+L3443*100+E3421</f>
        <v>120804</v>
      </c>
      <c r="R3444">
        <f>K3443*10000+L3443*100+F3421</f>
        <v>120805</v>
      </c>
    </row>
    <row r="3445" spans="1:18">
      <c r="A3445" s="10" t="str">
        <f>INDEX(REFERENCE!$B$2:$K$2,1,'EXAMPLE OF CHOICE CARDS'!I3445)</f>
        <v>Symptoms</v>
      </c>
      <c r="B3445" s="5" t="str">
        <f>INDEX('DCM CARDS LOOKUP - HIDDEN'!$P$4:$AF$8890,MATCH(N3445,'DCM CARDS LOOKUP - HIDDEN'!$O$4:$O$8890,0),$I3445)</f>
        <v>Nasal Congestion relief</v>
      </c>
      <c r="C3445" s="5" t="str">
        <f>INDEX('DCM CARDS LOOKUP - HIDDEN'!$P$4:$AF$8890,MATCH(O3445,'DCM CARDS LOOKUP - HIDDEN'!$O$4:$O$8890,0),$I3445)</f>
        <v>Head Pain Relief</v>
      </c>
      <c r="D3445" s="5" t="str">
        <f>INDEX('DCM CARDS LOOKUP - HIDDEN'!$P$4:$AF$8890,MATCH(P3445,'DCM CARDS LOOKUP - HIDDEN'!$O$4:$O$8890,0),$I3445)</f>
        <v>Sinus Pressure relief</v>
      </c>
      <c r="E3445" s="5" t="str">
        <f>INDEX('DCM CARDS LOOKUP - HIDDEN'!$P$4:$AF$8890,MATCH(Q3445,'DCM CARDS LOOKUP - HIDDEN'!$O$4:$O$8890,0),$I3445)</f>
        <v>Chest congestion relief</v>
      </c>
      <c r="F3445" s="5" t="str">
        <f>INDEX('DCM CARDS LOOKUP - HIDDEN'!$P$4:$AF$8890,MATCH(R3445,'DCM CARDS LOOKUP - HIDDEN'!$O$4:$O$8890,0),$I3445)</f>
        <v>Flu/ Severe cold Relief</v>
      </c>
      <c r="G3445" s="42"/>
      <c r="I3445" s="4">
        <v>3</v>
      </c>
      <c r="N3445">
        <f>K3443*10000+L3443*100+B3441</f>
        <v>120801</v>
      </c>
      <c r="O3445">
        <f>K3443*10000+L3443*100+C3441</f>
        <v>120802</v>
      </c>
      <c r="P3445">
        <f>K3443*10000+L3443*100+D3441</f>
        <v>120803</v>
      </c>
      <c r="Q3445">
        <f>K3443*10000+L3443*100+E3421</f>
        <v>120804</v>
      </c>
      <c r="R3445">
        <f>K3443*10000+L3443*100+F3421</f>
        <v>120805</v>
      </c>
    </row>
    <row r="3446" spans="1:18" ht="30">
      <c r="A3446" s="10" t="str">
        <f>INDEX(REFERENCE!$B$2:$K$2,1,'EXAMPLE OF CHOICE CARDS'!I3446)</f>
        <v>Benefit</v>
      </c>
      <c r="B3446" s="5" t="str">
        <f>INDEX('DCM CARDS LOOKUP - HIDDEN'!$P$4:$AF$8890,MATCH(N3446,'DCM CARDS LOOKUP - HIDDEN'!$O$4:$O$8890,0),$I3446)</f>
        <v>Natural Ingredients</v>
      </c>
      <c r="C3446" s="5" t="str">
        <f>INDEX('DCM CARDS LOOKUP - HIDDEN'!$P$4:$AF$8890,MATCH(O3446,'DCM CARDS LOOKUP - HIDDEN'!$O$4:$O$8890,0),$I3446)</f>
        <v>Sugar Free</v>
      </c>
      <c r="D3446" s="5" t="str">
        <f>INDEX('DCM CARDS LOOKUP - HIDDEN'!$P$4:$AF$8890,MATCH(P3446,'DCM CARDS LOOKUP - HIDDEN'!$O$4:$O$8890,0),$I3446)</f>
        <v>Steroid Free</v>
      </c>
      <c r="E3446" s="5" t="str">
        <f>INDEX('DCM CARDS LOOKUP - HIDDEN'!$P$4:$AF$8890,MATCH(Q3446,'DCM CARDS LOOKUP - HIDDEN'!$O$4:$O$8890,0),$I3446)</f>
        <v>Non-Drowsy</v>
      </c>
      <c r="F3446" s="5" t="str">
        <f>INDEX('DCM CARDS LOOKUP - HIDDEN'!$P$4:$AF$8890,MATCH(R3446,'DCM CARDS LOOKUP - HIDDEN'!$O$4:$O$8890,0),$I3446)</f>
        <v>FSA/HSA Eligible</v>
      </c>
      <c r="G3446" s="42"/>
      <c r="I3446" s="4">
        <v>4</v>
      </c>
      <c r="N3446">
        <f>K3443*10000+L3443*100+B3441</f>
        <v>120801</v>
      </c>
      <c r="O3446">
        <f>K3443*10000+L3443*100+C3441</f>
        <v>120802</v>
      </c>
      <c r="P3446">
        <f>K3443*10000+L3443*100+D3441</f>
        <v>120803</v>
      </c>
      <c r="Q3446">
        <f>K3443*10000+L3443*100+E3421</f>
        <v>120804</v>
      </c>
      <c r="R3446">
        <f>K3443*10000+L3443*100+F3421</f>
        <v>120805</v>
      </c>
    </row>
    <row r="3447" spans="1:18">
      <c r="A3447" s="10" t="str">
        <f>INDEX(REFERENCE!$B$2:$K$2,1,'EXAMPLE OF CHOICE CARDS'!I3447)</f>
        <v>Doses</v>
      </c>
      <c r="B3447" s="5" t="str">
        <f>INDEX('DCM CARDS LOOKUP - HIDDEN'!$P$4:$AF$8890,MATCH(N3447,'DCM CARDS LOOKUP - HIDDEN'!$O$4:$O$8890,0),$I3447)</f>
        <v>6 Doses</v>
      </c>
      <c r="C3447" s="5" t="str">
        <f>INDEX('DCM CARDS LOOKUP - HIDDEN'!$P$4:$AF$8890,MATCH(O3447,'DCM CARDS LOOKUP - HIDDEN'!$O$4:$O$8890,0),$I3447)</f>
        <v>12 Doses</v>
      </c>
      <c r="D3447" s="5" t="str">
        <f>INDEX('DCM CARDS LOOKUP - HIDDEN'!$P$4:$AF$8890,MATCH(P3447,'DCM CARDS LOOKUP - HIDDEN'!$O$4:$O$8890,0),$I3447)</f>
        <v>30 Doses</v>
      </c>
      <c r="E3447" s="5" t="str">
        <f>INDEX('DCM CARDS LOOKUP - HIDDEN'!$P$4:$AF$8890,MATCH(Q3447,'DCM CARDS LOOKUP - HIDDEN'!$O$4:$O$8890,0),$I3447)</f>
        <v>90 Doses</v>
      </c>
      <c r="F3447" s="5" t="str">
        <f>INDEX('DCM CARDS LOOKUP - HIDDEN'!$P$4:$AF$8890,MATCH(R3447,'DCM CARDS LOOKUP - HIDDEN'!$O$4:$O$8890,0),$I3447)</f>
        <v>60 Doses</v>
      </c>
      <c r="G3447" s="42"/>
      <c r="I3447" s="4">
        <v>5</v>
      </c>
      <c r="N3447">
        <f>K3443*10000+L3443*100+B3441</f>
        <v>120801</v>
      </c>
      <c r="O3447">
        <f>K3443*10000+L3443*100+C3441</f>
        <v>120802</v>
      </c>
      <c r="P3447">
        <f>K3443*10000+L3443*100+D3441</f>
        <v>120803</v>
      </c>
      <c r="Q3447">
        <f>K3443*10000+L3443*100+E3421</f>
        <v>120804</v>
      </c>
      <c r="R3447">
        <f>K3443*10000+L3443*100+F3421</f>
        <v>120805</v>
      </c>
    </row>
    <row r="3448" spans="1:18">
      <c r="A3448" s="10" t="str">
        <f>INDEX(REFERENCE!$B$2:$K$2,1,'EXAMPLE OF CHOICE CARDS'!I3448)</f>
        <v>flavor</v>
      </c>
      <c r="B3448" s="5" t="str">
        <f>INDEX('DCM CARDS LOOKUP - HIDDEN'!$P$4:$AF$8890,MATCH(N3448,'DCM CARDS LOOKUP - HIDDEN'!$O$4:$O$8890,0),$I3448)</f>
        <v>Cherry</v>
      </c>
      <c r="C3448" s="5" t="str">
        <f>INDEX('DCM CARDS LOOKUP - HIDDEN'!$P$4:$AF$8890,MATCH(O3448,'DCM CARDS LOOKUP - HIDDEN'!$O$4:$O$8890,0),$I3448)</f>
        <v>Orange</v>
      </c>
      <c r="D3448" s="5" t="str">
        <f>INDEX('DCM CARDS LOOKUP - HIDDEN'!$P$4:$AF$8890,MATCH(P3448,'DCM CARDS LOOKUP - HIDDEN'!$O$4:$O$8890,0),$I3448)</f>
        <v>-</v>
      </c>
      <c r="E3448" s="5" t="str">
        <f>INDEX('DCM CARDS LOOKUP - HIDDEN'!$P$4:$AF$8890,MATCH(Q3448,'DCM CARDS LOOKUP - HIDDEN'!$O$4:$O$8890,0),$I3448)</f>
        <v>Honey Lemon</v>
      </c>
      <c r="F3448" s="5" t="str">
        <f>INDEX('DCM CARDS LOOKUP - HIDDEN'!$P$4:$AF$8890,MATCH(R3448,'DCM CARDS LOOKUP - HIDDEN'!$O$4:$O$8890,0),$I3448)</f>
        <v>Mixed Berry</v>
      </c>
      <c r="G3448" s="42"/>
      <c r="I3448" s="4">
        <v>6</v>
      </c>
      <c r="N3448">
        <f>K3443*10000+L3443*100+B3441</f>
        <v>120801</v>
      </c>
      <c r="O3448">
        <f>K3443*10000+L3443*100+C3441</f>
        <v>120802</v>
      </c>
      <c r="P3448">
        <f>K3443*10000+L3443*100+D3441</f>
        <v>120803</v>
      </c>
      <c r="Q3448">
        <f>K3443*10000+L3443*100+E3421</f>
        <v>120804</v>
      </c>
      <c r="R3448">
        <f>K3443*10000+L3443*100+F3421</f>
        <v>120805</v>
      </c>
    </row>
    <row r="3449" spans="1:18" ht="15" customHeight="1">
      <c r="A3449" s="10" t="str">
        <f>INDEX(REFERENCE!$B$2:$K$2,1,'EXAMPLE OF CHOICE CARDS'!I3449)</f>
        <v>Price</v>
      </c>
      <c r="B3449" s="29">
        <f>INDEX('DCM CARDS LOOKUP - HIDDEN'!$P$4:$AF$8890,MATCH(N3449,'DCM CARDS LOOKUP - HIDDEN'!$O$4:$O$8890,0),$I3449)</f>
        <v>8</v>
      </c>
      <c r="C3449" s="29">
        <f>INDEX('DCM CARDS LOOKUP - HIDDEN'!$P$4:$AF$8890,MATCH(O3449,'DCM CARDS LOOKUP - HIDDEN'!$O$4:$O$8890,0),$I3449)</f>
        <v>8</v>
      </c>
      <c r="D3449" s="29">
        <f>INDEX('DCM CARDS LOOKUP - HIDDEN'!$P$4:$AF$8890,MATCH(P3449,'DCM CARDS LOOKUP - HIDDEN'!$O$4:$O$8890,0),$I3449)</f>
        <v>22</v>
      </c>
      <c r="E3449" s="29">
        <f>INDEX('DCM CARDS LOOKUP - HIDDEN'!$P$4:$AF$8890,MATCH(Q3449,'DCM CARDS LOOKUP - HIDDEN'!$O$4:$O$8890,0),$I3449)</f>
        <v>37</v>
      </c>
      <c r="F3449" s="29">
        <f>INDEX('DCM CARDS LOOKUP - HIDDEN'!$P$4:$AF$8890,MATCH(R3449,'DCM CARDS LOOKUP - HIDDEN'!$O$4:$O$8890,0),$I3449)</f>
        <v>17</v>
      </c>
      <c r="G3449" s="42"/>
      <c r="I3449" s="4">
        <v>7</v>
      </c>
      <c r="N3449">
        <f>K3443*10000+L3443*100+B3441</f>
        <v>120801</v>
      </c>
      <c r="O3449">
        <f>K3443*10000+L3443*100+C3441</f>
        <v>120802</v>
      </c>
      <c r="P3449">
        <f>K3443*10000+L3443*100+D3441</f>
        <v>120803</v>
      </c>
      <c r="Q3449">
        <f>K3443*10000+L3443*100+E3421</f>
        <v>120804</v>
      </c>
      <c r="R3449">
        <f>K3443*10000+L3443*100+F3421</f>
        <v>120805</v>
      </c>
    </row>
    <row r="3450" spans="1:18" ht="15" hidden="1" customHeight="1">
      <c r="A3450" s="10">
        <f>INDEX(REFERENCE!$B$2:$K$2,1,'EXAMPLE OF CHOICE CARDS'!I3450)</f>
        <v>0</v>
      </c>
      <c r="B3450" s="29">
        <f>INDEX('DCM CARDS LOOKUP - HIDDEN'!$P$4:$AF$8890,MATCH(N3450,'DCM CARDS LOOKUP - HIDDEN'!$O$4:$O$8890,0),$I3450)</f>
        <v>0</v>
      </c>
      <c r="C3450" s="29">
        <f>INDEX('DCM CARDS LOOKUP - HIDDEN'!$P$4:$AF$8890,MATCH(O3450,'DCM CARDS LOOKUP - HIDDEN'!$O$4:$O$8890,0),$I3450)</f>
        <v>0</v>
      </c>
      <c r="D3450" s="29">
        <f>INDEX('DCM CARDS LOOKUP - HIDDEN'!$P$4:$AF$8890,MATCH(P3450,'DCM CARDS LOOKUP - HIDDEN'!$O$4:$O$8890,0),$I3450)</f>
        <v>0</v>
      </c>
      <c r="E3450" s="29">
        <f>INDEX('DCM CARDS LOOKUP - HIDDEN'!$P$4:$AF$8890,MATCH(Q3450,'DCM CARDS LOOKUP - HIDDEN'!$O$4:$O$8890,0),$I3450)</f>
        <v>0</v>
      </c>
      <c r="F3450" s="29">
        <f>INDEX('DCM CARDS LOOKUP - HIDDEN'!$P$4:$AF$8890,MATCH(R3450,'DCM CARDS LOOKUP - HIDDEN'!$O$4:$O$8890,0),$I3450)</f>
        <v>0</v>
      </c>
      <c r="G3450" s="42"/>
      <c r="I3450" s="4">
        <v>8</v>
      </c>
      <c r="N3450">
        <f>K3443*10000+L3443*100+B3441</f>
        <v>120801</v>
      </c>
      <c r="O3450">
        <f>K3443*10000+L3443*100+C3441</f>
        <v>120802</v>
      </c>
      <c r="P3450">
        <f>K3443*10000+L3443*100+D3441</f>
        <v>120803</v>
      </c>
      <c r="Q3450">
        <f>K3443*10000+L3443*100+E3421</f>
        <v>120804</v>
      </c>
      <c r="R3450">
        <f>K3443*10000+L3443*100+F3421</f>
        <v>120805</v>
      </c>
    </row>
    <row r="3451" spans="1:18" ht="15" hidden="1" customHeight="1">
      <c r="A3451" s="10">
        <f>INDEX(REFERENCE!$B$2:$K$2,1,'EXAMPLE OF CHOICE CARDS'!I3451)</f>
        <v>0</v>
      </c>
      <c r="B3451" s="5">
        <f>INDEX('DCM CARDS LOOKUP - HIDDEN'!$P$4:$AF$8890,MATCH(N3451,'DCM CARDS LOOKUP - HIDDEN'!$O$4:$O$8890,0),$I3451)</f>
        <v>0</v>
      </c>
      <c r="C3451" s="5">
        <f>INDEX('DCM CARDS LOOKUP - HIDDEN'!$P$4:$AF$8890,MATCH(O3451,'DCM CARDS LOOKUP - HIDDEN'!$O$4:$O$8890,0),$I3451)</f>
        <v>0</v>
      </c>
      <c r="D3451" s="5">
        <f>INDEX('DCM CARDS LOOKUP - HIDDEN'!$P$4:$AF$8890,MATCH(P3451,'DCM CARDS LOOKUP - HIDDEN'!$O$4:$O$8890,0),$I3451)</f>
        <v>0</v>
      </c>
      <c r="E3451" s="5">
        <f>INDEX('DCM CARDS LOOKUP - HIDDEN'!$P$4:$AF$8890,MATCH(Q3451,'DCM CARDS LOOKUP - HIDDEN'!$O$4:$O$8890,0),$I3451)</f>
        <v>0</v>
      </c>
      <c r="F3451" s="5">
        <f>INDEX('DCM CARDS LOOKUP - HIDDEN'!$P$4:$AF$8890,MATCH(R3451,'DCM CARDS LOOKUP - HIDDEN'!$O$4:$O$8890,0),$I3451)</f>
        <v>0</v>
      </c>
      <c r="G3451" s="42"/>
      <c r="I3451" s="4">
        <v>9</v>
      </c>
      <c r="N3451">
        <f>K3443*10000+L3443*100+B3441</f>
        <v>120801</v>
      </c>
      <c r="O3451">
        <f>K3443*10000+L3443*100+C3441</f>
        <v>120802</v>
      </c>
      <c r="P3451">
        <f>K3443*10000+L3443*100+D3441</f>
        <v>120803</v>
      </c>
      <c r="Q3451">
        <f>K3443*10000+L3443*100+E3421</f>
        <v>120804</v>
      </c>
      <c r="R3451">
        <f>K3443*10000+L3443*100+F3421</f>
        <v>120805</v>
      </c>
    </row>
    <row r="3452" spans="1:18" ht="15" hidden="1" customHeight="1">
      <c r="A3452" s="10">
        <f>INDEX(REFERENCE!$B$2:$K$2,1,'EXAMPLE OF CHOICE CARDS'!I3452)</f>
        <v>0</v>
      </c>
      <c r="B3452" s="5">
        <f>INDEX('DCM CARDS LOOKUP - HIDDEN'!$P$4:$AF$8890,MATCH(N3452,'DCM CARDS LOOKUP - HIDDEN'!$O$4:$O$8890,0),$I3452)</f>
        <v>0</v>
      </c>
      <c r="C3452" s="5">
        <f>INDEX('DCM CARDS LOOKUP - HIDDEN'!$P$4:$AF$8890,MATCH(O3452,'DCM CARDS LOOKUP - HIDDEN'!$O$4:$O$8890,0),$I3452)</f>
        <v>0</v>
      </c>
      <c r="D3452" s="5">
        <f>INDEX('DCM CARDS LOOKUP - HIDDEN'!$P$4:$AF$8890,MATCH(P3452,'DCM CARDS LOOKUP - HIDDEN'!$O$4:$O$8890,0),$I3452)</f>
        <v>0</v>
      </c>
      <c r="E3452" s="5">
        <f>INDEX('DCM CARDS LOOKUP - HIDDEN'!$P$4:$AF$8890,MATCH(Q3452,'DCM CARDS LOOKUP - HIDDEN'!$O$4:$O$8890,0),$I3452)</f>
        <v>0</v>
      </c>
      <c r="F3452" s="5">
        <f>INDEX('DCM CARDS LOOKUP - HIDDEN'!$P$4:$AF$8890,MATCH(R3452,'DCM CARDS LOOKUP - HIDDEN'!$O$4:$O$8890,0),$I3452)</f>
        <v>0</v>
      </c>
      <c r="G3452" s="42"/>
      <c r="I3452" s="4">
        <v>10</v>
      </c>
      <c r="N3452">
        <f>K3443*10000+L3443*100+B3441</f>
        <v>120801</v>
      </c>
      <c r="O3452">
        <f>K3443*10000+L3443*100+C3441</f>
        <v>120802</v>
      </c>
      <c r="P3452">
        <f>K3443*10000+L3443*100+D3441</f>
        <v>120803</v>
      </c>
      <c r="Q3452">
        <f>K3443*10000+L3443*100+E3421</f>
        <v>120804</v>
      </c>
      <c r="R3452">
        <f>K3443*10000+L3443*100+F3421</f>
        <v>120805</v>
      </c>
    </row>
    <row r="3453" spans="1:18" ht="15" hidden="1" customHeight="1">
      <c r="A3453" s="10" t="e">
        <f>INDEX(REFERENCE!$B$2:$K$2,1,'EXAMPLE OF CHOICE CARDS'!I3453)</f>
        <v>#REF!</v>
      </c>
      <c r="B3453" s="5">
        <f>INDEX('DCM CARDS LOOKUP - HIDDEN'!$P$4:$AF$8890,MATCH(N3453,'DCM CARDS LOOKUP - HIDDEN'!$O$4:$O$8890,0),$I3453)</f>
        <v>0</v>
      </c>
      <c r="C3453" s="5">
        <f>INDEX('DCM CARDS LOOKUP - HIDDEN'!$P$4:$AF$8890,MATCH(O3453,'DCM CARDS LOOKUP - HIDDEN'!$O$4:$O$8890,0),$I3453)</f>
        <v>0</v>
      </c>
      <c r="D3453" s="5">
        <f>INDEX('DCM CARDS LOOKUP - HIDDEN'!$P$4:$AF$8890,MATCH(P3453,'DCM CARDS LOOKUP - HIDDEN'!$O$4:$O$8890,0),$I3453)</f>
        <v>0</v>
      </c>
      <c r="E3453" s="24"/>
      <c r="F3453" s="24"/>
      <c r="G3453" s="42"/>
      <c r="I3453" s="4">
        <v>11</v>
      </c>
      <c r="N3453">
        <f>K3443*10000+L3443*100+B3441</f>
        <v>120801</v>
      </c>
      <c r="O3453">
        <f>K3443*10000+L3443*100+C3441</f>
        <v>120802</v>
      </c>
      <c r="P3453">
        <f>K3443*10000+L3443*100+D3441</f>
        <v>120803</v>
      </c>
      <c r="Q3453">
        <f>K3443*10000+L3443*100+E3421</f>
        <v>120804</v>
      </c>
      <c r="R3453">
        <f>K3443*10000+L3443*100+F3421</f>
        <v>120805</v>
      </c>
    </row>
    <row r="3454" spans="1:18" ht="15" hidden="1" customHeight="1">
      <c r="A3454" s="10" t="e">
        <f>INDEX(REFERENCE!$B$2:$K$2,1,'EXAMPLE OF CHOICE CARDS'!I3454)</f>
        <v>#REF!</v>
      </c>
      <c r="B3454" s="5">
        <f>INDEX('DCM CARDS LOOKUP - HIDDEN'!$P$4:$AF$8890,MATCH(N3454,'DCM CARDS LOOKUP - HIDDEN'!$O$4:$O$8890,0),$I3454)</f>
        <v>0</v>
      </c>
      <c r="C3454" s="5">
        <f>INDEX('DCM CARDS LOOKUP - HIDDEN'!$P$4:$AF$8890,MATCH(O3454,'DCM CARDS LOOKUP - HIDDEN'!$O$4:$O$8890,0),$I3454)</f>
        <v>0</v>
      </c>
      <c r="D3454" s="5">
        <f>INDEX('DCM CARDS LOOKUP - HIDDEN'!$P$4:$AF$8890,MATCH(P3454,'DCM CARDS LOOKUP - HIDDEN'!$O$4:$O$8890,0),$I3454)</f>
        <v>0</v>
      </c>
      <c r="E3454" s="24"/>
      <c r="F3454" s="24"/>
      <c r="G3454" s="42"/>
      <c r="I3454" s="4">
        <v>12</v>
      </c>
      <c r="N3454">
        <f>K3443*10000+L3443*100+B3441</f>
        <v>120801</v>
      </c>
      <c r="O3454">
        <f>K3443*10000+L3443*100+C3441</f>
        <v>120802</v>
      </c>
      <c r="P3454">
        <f>K3443*10000+L3443*100+D3441</f>
        <v>120803</v>
      </c>
      <c r="Q3454">
        <f>K3443*10000+L3443*100+E3421</f>
        <v>120804</v>
      </c>
      <c r="R3454">
        <f>K3443*10000+L3443*100+F3421</f>
        <v>120805</v>
      </c>
    </row>
    <row r="3455" spans="1:18" ht="15" hidden="1" customHeight="1">
      <c r="A3455" s="10" t="e">
        <f>INDEX(REFERENCE!$B$2:$K$2,1,'EXAMPLE OF CHOICE CARDS'!I3455)</f>
        <v>#REF!</v>
      </c>
      <c r="B3455" s="5">
        <f>INDEX('DCM CARDS LOOKUP - HIDDEN'!$P$4:$AF$8890,MATCH(N3455,'DCM CARDS LOOKUP - HIDDEN'!$O$4:$O$8890,0),$I3455)</f>
        <v>0</v>
      </c>
      <c r="C3455" s="5">
        <f>INDEX('DCM CARDS LOOKUP - HIDDEN'!$P$4:$AF$8890,MATCH(O3455,'DCM CARDS LOOKUP - HIDDEN'!$O$4:$O$8890,0),$I3455)</f>
        <v>0</v>
      </c>
      <c r="D3455" s="5">
        <f>INDEX('DCM CARDS LOOKUP - HIDDEN'!$P$4:$AF$8890,MATCH(P3455,'DCM CARDS LOOKUP - HIDDEN'!$O$4:$O$8890,0),$I3455)</f>
        <v>0</v>
      </c>
      <c r="E3455" s="24"/>
      <c r="F3455" s="24"/>
      <c r="G3455" s="42"/>
      <c r="I3455" s="4">
        <v>13</v>
      </c>
      <c r="N3455">
        <f>K3443*10000+L3443*100+B3441</f>
        <v>120801</v>
      </c>
      <c r="O3455">
        <f>K3443*10000+L3443*100+C3441</f>
        <v>120802</v>
      </c>
      <c r="P3455">
        <f>K3443*10000+L3443*100+D3441</f>
        <v>120803</v>
      </c>
      <c r="Q3455">
        <f>K3443*10000+L3443*100+E3421</f>
        <v>120804</v>
      </c>
      <c r="R3455">
        <f>K3443*10000+L3443*100+F3421</f>
        <v>120805</v>
      </c>
    </row>
    <row r="3456" spans="1:18" ht="15" hidden="1" customHeight="1">
      <c r="A3456" s="10" t="e">
        <f>INDEX(REFERENCE!$B$2:$K$2,1,'EXAMPLE OF CHOICE CARDS'!I3456)</f>
        <v>#REF!</v>
      </c>
      <c r="B3456" s="5">
        <f>INDEX('DCM CARDS LOOKUP - HIDDEN'!$P$4:$AF$8890,MATCH(N3456,'DCM CARDS LOOKUP - HIDDEN'!$O$4:$O$8890,0),$I3456)</f>
        <v>0</v>
      </c>
      <c r="C3456" s="5">
        <f>INDEX('DCM CARDS LOOKUP - HIDDEN'!$P$4:$AF$8890,MATCH(O3456,'DCM CARDS LOOKUP - HIDDEN'!$O$4:$O$8890,0),$I3456)</f>
        <v>0</v>
      </c>
      <c r="D3456" s="5">
        <f>INDEX('DCM CARDS LOOKUP - HIDDEN'!$P$4:$AF$8890,MATCH(P3456,'DCM CARDS LOOKUP - HIDDEN'!$O$4:$O$8890,0),$I3456)</f>
        <v>0</v>
      </c>
      <c r="E3456" s="24"/>
      <c r="F3456" s="24"/>
      <c r="G3456" s="43"/>
      <c r="I3456" s="4">
        <v>14</v>
      </c>
      <c r="N3456">
        <f>K3443*10000+L3443*100+B3441</f>
        <v>120801</v>
      </c>
      <c r="O3456">
        <f>K3443*10000+L3443*100+C3441</f>
        <v>120802</v>
      </c>
      <c r="P3456">
        <f>K3443*10000+L3443*100+D3441</f>
        <v>120803</v>
      </c>
      <c r="Q3456">
        <f>K3443*10000+L3443*100+E3421</f>
        <v>120804</v>
      </c>
      <c r="R3456">
        <f>K3443*10000+L3443*100+F3421</f>
        <v>120805</v>
      </c>
    </row>
    <row r="3457" spans="1:18">
      <c r="A3457" s="2"/>
      <c r="B3457" s="5"/>
      <c r="C3457" s="5"/>
      <c r="D3457" s="5"/>
      <c r="E3457" s="5"/>
      <c r="F3457" s="5"/>
      <c r="G3457" s="5"/>
      <c r="I3457" s="13"/>
    </row>
    <row r="3458" spans="1:18">
      <c r="A3458" s="6"/>
      <c r="B3458" s="7">
        <v>1</v>
      </c>
      <c r="C3458" s="7">
        <v>2</v>
      </c>
      <c r="D3458" s="7">
        <v>3</v>
      </c>
      <c r="E3458" s="7">
        <v>4</v>
      </c>
      <c r="F3458" s="7">
        <v>5</v>
      </c>
      <c r="G3458" s="7">
        <v>9</v>
      </c>
      <c r="I3458" s="13"/>
    </row>
    <row r="3461" spans="1:18">
      <c r="A3461" s="1" t="str">
        <f>"Version "&amp;K3463&amp;"; Task"&amp;L3463</f>
        <v>Version 12; Task9</v>
      </c>
      <c r="B3461" s="4">
        <v>1</v>
      </c>
      <c r="C3461" s="4">
        <v>2</v>
      </c>
      <c r="D3461" s="4">
        <v>3</v>
      </c>
      <c r="E3461" s="4">
        <f>E3441</f>
        <v>4</v>
      </c>
      <c r="F3461" s="4">
        <f>F3441</f>
        <v>5</v>
      </c>
      <c r="I3461" s="13"/>
    </row>
    <row r="3462" spans="1:18" ht="15" customHeight="1">
      <c r="A3462" s="11" t="s">
        <v>8</v>
      </c>
      <c r="B3462" s="12" t="s">
        <v>9</v>
      </c>
      <c r="C3462" s="12" t="s">
        <v>10</v>
      </c>
      <c r="D3462" s="12" t="s">
        <v>11</v>
      </c>
      <c r="E3462" s="23" t="s">
        <v>20</v>
      </c>
      <c r="F3462" s="23" t="s">
        <v>21</v>
      </c>
      <c r="G3462" s="41" t="s">
        <v>15</v>
      </c>
      <c r="I3462" s="13"/>
      <c r="K3462" t="s">
        <v>12</v>
      </c>
      <c r="L3462" t="s">
        <v>1</v>
      </c>
    </row>
    <row r="3463" spans="1:18">
      <c r="A3463" s="10" t="str">
        <f>INDEX(REFERENCE!$B$2:$K$2,1,'EXAMPLE OF CHOICE CARDS'!I3463)</f>
        <v>Brand</v>
      </c>
      <c r="B3463" s="5" t="str">
        <f>INDEX('DCM CARDS LOOKUP - HIDDEN'!$P$4:$AF$8890,MATCH(N3463,'DCM CARDS LOOKUP - HIDDEN'!$O$4:$O$8890,0),$I3463)</f>
        <v>Dayquil</v>
      </c>
      <c r="C3463" s="5" t="str">
        <f>INDEX('DCM CARDS LOOKUP - HIDDEN'!$P$4:$AF$8890,MATCH(O3463,'DCM CARDS LOOKUP - HIDDEN'!$O$4:$O$8890,0),$I3463)</f>
        <v>Sambucol</v>
      </c>
      <c r="D3463" s="5" t="str">
        <f>INDEX('DCM CARDS LOOKUP - HIDDEN'!$P$4:$AF$8890,MATCH(P3463,'DCM CARDS LOOKUP - HIDDEN'!$O$4:$O$8890,0),$I3463)</f>
        <v>Advil Cold &amp;Flu</v>
      </c>
      <c r="E3463" s="5" t="str">
        <f>INDEX('DCM CARDS LOOKUP - HIDDEN'!$P$4:$AF$8890,MATCH(Q3463,'DCM CARDS LOOKUP - HIDDEN'!$O$4:$O$8890,0),$I3463)</f>
        <v>Emergen-C</v>
      </c>
      <c r="F3463" s="5" t="str">
        <f>INDEX('DCM CARDS LOOKUP - HIDDEN'!$P$4:$AF$8890,MATCH(R3463,'DCM CARDS LOOKUP - HIDDEN'!$O$4:$O$8890,0),$I3463)</f>
        <v>Coricidin</v>
      </c>
      <c r="G3463" s="42"/>
      <c r="I3463" s="4">
        <v>1</v>
      </c>
      <c r="K3463">
        <f>IF(L3443=15,K3443+1,K3443)</f>
        <v>12</v>
      </c>
      <c r="L3463">
        <f>IF(L3443&lt;15,L3443+1,1)</f>
        <v>9</v>
      </c>
      <c r="N3463">
        <f>K3463*10000+L3463*100+B3461</f>
        <v>120901</v>
      </c>
      <c r="O3463">
        <f>K3463*10000+L3463*100+C3461</f>
        <v>120902</v>
      </c>
      <c r="P3463">
        <f>K3463*10000+L3463*100+D3461</f>
        <v>120903</v>
      </c>
      <c r="Q3463">
        <f>K3463*10000+L3463*100+E3441</f>
        <v>120904</v>
      </c>
      <c r="R3463">
        <f>K3463*10000+L3463*100+F3441</f>
        <v>120905</v>
      </c>
    </row>
    <row r="3464" spans="1:18">
      <c r="A3464" s="10" t="str">
        <f>INDEX(REFERENCE!$B$2:$K$2,1,'EXAMPLE OF CHOICE CARDS'!I3464)</f>
        <v>Format</v>
      </c>
      <c r="B3464" s="5" t="str">
        <f>INDEX('DCM CARDS LOOKUP - HIDDEN'!$P$4:$AF$8890,MATCH(N3464,'DCM CARDS LOOKUP - HIDDEN'!$O$4:$O$8890,0),$I3464)</f>
        <v>Syrup/liquid</v>
      </c>
      <c r="C3464" s="5" t="str">
        <f>INDEX('DCM CARDS LOOKUP - HIDDEN'!$P$4:$AF$8890,MATCH(O3464,'DCM CARDS LOOKUP - HIDDEN'!$O$4:$O$8890,0),$I3464)</f>
        <v>Tablet</v>
      </c>
      <c r="D3464" s="5" t="str">
        <f>INDEX('DCM CARDS LOOKUP - HIDDEN'!$P$4:$AF$8890,MATCH(P3464,'DCM CARDS LOOKUP - HIDDEN'!$O$4:$O$8890,0),$I3464)</f>
        <v>Powder packet</v>
      </c>
      <c r="E3464" s="5" t="str">
        <f>INDEX('DCM CARDS LOOKUP - HIDDEN'!$P$4:$AF$8890,MATCH(Q3464,'DCM CARDS LOOKUP - HIDDEN'!$O$4:$O$8890,0),$I3464)</f>
        <v>Nasal Spray</v>
      </c>
      <c r="F3464" s="5" t="str">
        <f>INDEX('DCM CARDS LOOKUP - HIDDEN'!$P$4:$AF$8890,MATCH(R3464,'DCM CARDS LOOKUP - HIDDEN'!$O$4:$O$8890,0),$I3464)</f>
        <v>Effervescent Tablets</v>
      </c>
      <c r="G3464" s="42"/>
      <c r="I3464" s="4">
        <v>2</v>
      </c>
      <c r="N3464">
        <f>K3463*10000+L3463*100+B3461</f>
        <v>120901</v>
      </c>
      <c r="O3464">
        <f>K3463*10000+L3463*100+C3461</f>
        <v>120902</v>
      </c>
      <c r="P3464">
        <f>K3463*10000+L3463*100+D3461</f>
        <v>120903</v>
      </c>
      <c r="Q3464">
        <f>K3463*10000+L3463*100+E3441</f>
        <v>120904</v>
      </c>
      <c r="R3464">
        <f>K3463*10000+L3463*100+F3441</f>
        <v>120905</v>
      </c>
    </row>
    <row r="3465" spans="1:18">
      <c r="A3465" s="10" t="str">
        <f>INDEX(REFERENCE!$B$2:$K$2,1,'EXAMPLE OF CHOICE CARDS'!I3465)</f>
        <v>Symptoms</v>
      </c>
      <c r="B3465" s="5" t="str">
        <f>INDEX('DCM CARDS LOOKUP - HIDDEN'!$P$4:$AF$8890,MATCH(N3465,'DCM CARDS LOOKUP - HIDDEN'!$O$4:$O$8890,0),$I3465)</f>
        <v>Controls Cough</v>
      </c>
      <c r="C3465" s="5" t="str">
        <f>INDEX('DCM CARDS LOOKUP - HIDDEN'!$P$4:$AF$8890,MATCH(O3465,'DCM CARDS LOOKUP - HIDDEN'!$O$4:$O$8890,0),$I3465)</f>
        <v>Nasal Congestion relief</v>
      </c>
      <c r="D3465" s="5" t="str">
        <f>INDEX('DCM CARDS LOOKUP - HIDDEN'!$P$4:$AF$8890,MATCH(P3465,'DCM CARDS LOOKUP - HIDDEN'!$O$4:$O$8890,0),$I3465)</f>
        <v>Strengthens Immune System</v>
      </c>
      <c r="E3465" s="5" t="str">
        <f>INDEX('DCM CARDS LOOKUP - HIDDEN'!$P$4:$AF$8890,MATCH(Q3465,'DCM CARDS LOOKUP - HIDDEN'!$O$4:$O$8890,0),$I3465)</f>
        <v>Head cold relief</v>
      </c>
      <c r="F3465" s="5" t="str">
        <f>INDEX('DCM CARDS LOOKUP - HIDDEN'!$P$4:$AF$8890,MATCH(R3465,'DCM CARDS LOOKUP - HIDDEN'!$O$4:$O$8890,0),$I3465)</f>
        <v>Runny nose relief</v>
      </c>
      <c r="G3465" s="42"/>
      <c r="I3465" s="4">
        <v>3</v>
      </c>
      <c r="N3465">
        <f>K3463*10000+L3463*100+B3461</f>
        <v>120901</v>
      </c>
      <c r="O3465">
        <f>K3463*10000+L3463*100+C3461</f>
        <v>120902</v>
      </c>
      <c r="P3465">
        <f>K3463*10000+L3463*100+D3461</f>
        <v>120903</v>
      </c>
      <c r="Q3465">
        <f>K3463*10000+L3463*100+E3441</f>
        <v>120904</v>
      </c>
      <c r="R3465">
        <f>K3463*10000+L3463*100+F3441</f>
        <v>120905</v>
      </c>
    </row>
    <row r="3466" spans="1:18">
      <c r="A3466" s="10" t="str">
        <f>INDEX(REFERENCE!$B$2:$K$2,1,'EXAMPLE OF CHOICE CARDS'!I3466)</f>
        <v>Benefit</v>
      </c>
      <c r="B3466" s="5" t="str">
        <f>INDEX('DCM CARDS LOOKUP - HIDDEN'!$P$4:$AF$8890,MATCH(N3466,'DCM CARDS LOOKUP - HIDDEN'!$O$4:$O$8890,0),$I3466)</f>
        <v>Drug free</v>
      </c>
      <c r="C3466" s="5" t="str">
        <f>INDEX('DCM CARDS LOOKUP - HIDDEN'!$P$4:$AF$8890,MATCH(O3466,'DCM CARDS LOOKUP - HIDDEN'!$O$4:$O$8890,0),$I3466)</f>
        <v>12 Hour Relief</v>
      </c>
      <c r="D3466" s="5" t="str">
        <f>INDEX('DCM CARDS LOOKUP - HIDDEN'!$P$4:$AF$8890,MATCH(P3466,'DCM CARDS LOOKUP - HIDDEN'!$O$4:$O$8890,0),$I3466)</f>
        <v>Steroid Free</v>
      </c>
      <c r="E3466" s="5" t="str">
        <f>INDEX('DCM CARDS LOOKUP - HIDDEN'!$P$4:$AF$8890,MATCH(Q3466,'DCM CARDS LOOKUP - HIDDEN'!$O$4:$O$8890,0),$I3466)</f>
        <v>Helps me sleep</v>
      </c>
      <c r="F3466" s="5" t="str">
        <f>INDEX('DCM CARDS LOOKUP - HIDDEN'!$P$4:$AF$8890,MATCH(R3466,'DCM CARDS LOOKUP - HIDDEN'!$O$4:$O$8890,0),$I3466)</f>
        <v>For people with High Blood Pressure (decongestant free)</v>
      </c>
      <c r="G3466" s="42"/>
      <c r="I3466" s="4">
        <v>4</v>
      </c>
      <c r="N3466">
        <f>K3463*10000+L3463*100+B3461</f>
        <v>120901</v>
      </c>
      <c r="O3466">
        <f>K3463*10000+L3463*100+C3461</f>
        <v>120902</v>
      </c>
      <c r="P3466">
        <f>K3463*10000+L3463*100+D3461</f>
        <v>120903</v>
      </c>
      <c r="Q3466">
        <f>K3463*10000+L3463*100+E3441</f>
        <v>120904</v>
      </c>
      <c r="R3466">
        <f>K3463*10000+L3463*100+F3441</f>
        <v>120905</v>
      </c>
    </row>
    <row r="3467" spans="1:18">
      <c r="A3467" s="10" t="str">
        <f>INDEX(REFERENCE!$B$2:$K$2,1,'EXAMPLE OF CHOICE CARDS'!I3467)</f>
        <v>Doses</v>
      </c>
      <c r="B3467" s="5" t="str">
        <f>INDEX('DCM CARDS LOOKUP - HIDDEN'!$P$4:$AF$8890,MATCH(N3467,'DCM CARDS LOOKUP - HIDDEN'!$O$4:$O$8890,0),$I3467)</f>
        <v>12 Doses</v>
      </c>
      <c r="C3467" s="5" t="str">
        <f>INDEX('DCM CARDS LOOKUP - HIDDEN'!$P$4:$AF$8890,MATCH(O3467,'DCM CARDS LOOKUP - HIDDEN'!$O$4:$O$8890,0),$I3467)</f>
        <v>90 Doses</v>
      </c>
      <c r="D3467" s="5" t="str">
        <f>INDEX('DCM CARDS LOOKUP - HIDDEN'!$P$4:$AF$8890,MATCH(P3467,'DCM CARDS LOOKUP - HIDDEN'!$O$4:$O$8890,0),$I3467)</f>
        <v>6 Doses</v>
      </c>
      <c r="E3467" s="5" t="str">
        <f>INDEX('DCM CARDS LOOKUP - HIDDEN'!$P$4:$AF$8890,MATCH(Q3467,'DCM CARDS LOOKUP - HIDDEN'!$O$4:$O$8890,0),$I3467)</f>
        <v>30 Doses</v>
      </c>
      <c r="F3467" s="5" t="str">
        <f>INDEX('DCM CARDS LOOKUP - HIDDEN'!$P$4:$AF$8890,MATCH(R3467,'DCM CARDS LOOKUP - HIDDEN'!$O$4:$O$8890,0),$I3467)</f>
        <v>60 Doses</v>
      </c>
      <c r="G3467" s="42"/>
      <c r="I3467" s="4">
        <v>5</v>
      </c>
      <c r="N3467">
        <f>K3463*10000+L3463*100+B3461</f>
        <v>120901</v>
      </c>
      <c r="O3467">
        <f>K3463*10000+L3463*100+C3461</f>
        <v>120902</v>
      </c>
      <c r="P3467">
        <f>K3463*10000+L3463*100+D3461</f>
        <v>120903</v>
      </c>
      <c r="Q3467">
        <f>K3463*10000+L3463*100+E3441</f>
        <v>120904</v>
      </c>
      <c r="R3467">
        <f>K3463*10000+L3463*100+F3441</f>
        <v>120905</v>
      </c>
    </row>
    <row r="3468" spans="1:18">
      <c r="A3468" s="10" t="str">
        <f>INDEX(REFERENCE!$B$2:$K$2,1,'EXAMPLE OF CHOICE CARDS'!I3468)</f>
        <v>flavor</v>
      </c>
      <c r="B3468" s="5" t="str">
        <f>INDEX('DCM CARDS LOOKUP - HIDDEN'!$P$4:$AF$8890,MATCH(N3468,'DCM CARDS LOOKUP - HIDDEN'!$O$4:$O$8890,0),$I3468)</f>
        <v>Cherry</v>
      </c>
      <c r="C3468" s="5" t="str">
        <f>INDEX('DCM CARDS LOOKUP - HIDDEN'!$P$4:$AF$8890,MATCH(O3468,'DCM CARDS LOOKUP - HIDDEN'!$O$4:$O$8890,0),$I3468)</f>
        <v>-</v>
      </c>
      <c r="D3468" s="5" t="str">
        <f>INDEX('DCM CARDS LOOKUP - HIDDEN'!$P$4:$AF$8890,MATCH(P3468,'DCM CARDS LOOKUP - HIDDEN'!$O$4:$O$8890,0),$I3468)</f>
        <v>Elderberry</v>
      </c>
      <c r="E3468" s="5" t="str">
        <f>INDEX('DCM CARDS LOOKUP - HIDDEN'!$P$4:$AF$8890,MATCH(Q3468,'DCM CARDS LOOKUP - HIDDEN'!$O$4:$O$8890,0),$I3468)</f>
        <v>-</v>
      </c>
      <c r="F3468" s="5" t="str">
        <f>INDEX('DCM CARDS LOOKUP - HIDDEN'!$P$4:$AF$8890,MATCH(R3468,'DCM CARDS LOOKUP - HIDDEN'!$O$4:$O$8890,0),$I3468)</f>
        <v>Honey Lemon</v>
      </c>
      <c r="G3468" s="42"/>
      <c r="I3468" s="4">
        <v>6</v>
      </c>
      <c r="N3468">
        <f>K3463*10000+L3463*100+B3461</f>
        <v>120901</v>
      </c>
      <c r="O3468">
        <f>K3463*10000+L3463*100+C3461</f>
        <v>120902</v>
      </c>
      <c r="P3468">
        <f>K3463*10000+L3463*100+D3461</f>
        <v>120903</v>
      </c>
      <c r="Q3468">
        <f>K3463*10000+L3463*100+E3441</f>
        <v>120904</v>
      </c>
      <c r="R3468">
        <f>K3463*10000+L3463*100+F3441</f>
        <v>120905</v>
      </c>
    </row>
    <row r="3469" spans="1:18" ht="15" customHeight="1">
      <c r="A3469" s="10" t="str">
        <f>INDEX(REFERENCE!$B$2:$K$2,1,'EXAMPLE OF CHOICE CARDS'!I3469)</f>
        <v>Price</v>
      </c>
      <c r="B3469" s="29">
        <f>INDEX('DCM CARDS LOOKUP - HIDDEN'!$P$4:$AF$8890,MATCH(N3469,'DCM CARDS LOOKUP - HIDDEN'!$O$4:$O$8890,0),$I3469)</f>
        <v>5</v>
      </c>
      <c r="C3469" s="29">
        <f>INDEX('DCM CARDS LOOKUP - HIDDEN'!$P$4:$AF$8890,MATCH(O3469,'DCM CARDS LOOKUP - HIDDEN'!$O$4:$O$8890,0),$I3469)</f>
        <v>45</v>
      </c>
      <c r="D3469" s="29">
        <f>INDEX('DCM CARDS LOOKUP - HIDDEN'!$P$4:$AF$8890,MATCH(P3469,'DCM CARDS LOOKUP - HIDDEN'!$O$4:$O$8890,0),$I3469)</f>
        <v>5</v>
      </c>
      <c r="E3469" s="29">
        <f>INDEX('DCM CARDS LOOKUP - HIDDEN'!$P$4:$AF$8890,MATCH(Q3469,'DCM CARDS LOOKUP - HIDDEN'!$O$4:$O$8890,0),$I3469)</f>
        <v>15</v>
      </c>
      <c r="F3469" s="29">
        <f>INDEX('DCM CARDS LOOKUP - HIDDEN'!$P$4:$AF$8890,MATCH(R3469,'DCM CARDS LOOKUP - HIDDEN'!$O$4:$O$8890,0),$I3469)</f>
        <v>18</v>
      </c>
      <c r="G3469" s="42"/>
      <c r="I3469" s="4">
        <v>7</v>
      </c>
      <c r="N3469">
        <f>K3463*10000+L3463*100+B3461</f>
        <v>120901</v>
      </c>
      <c r="O3469">
        <f>K3463*10000+L3463*100+C3461</f>
        <v>120902</v>
      </c>
      <c r="P3469">
        <f>K3463*10000+L3463*100+D3461</f>
        <v>120903</v>
      </c>
      <c r="Q3469">
        <f>K3463*10000+L3463*100+E3441</f>
        <v>120904</v>
      </c>
      <c r="R3469">
        <f>K3463*10000+L3463*100+F3441</f>
        <v>120905</v>
      </c>
    </row>
    <row r="3470" spans="1:18" ht="15" hidden="1" customHeight="1">
      <c r="A3470" s="10">
        <f>INDEX(REFERENCE!$B$2:$K$2,1,'EXAMPLE OF CHOICE CARDS'!I3470)</f>
        <v>0</v>
      </c>
      <c r="B3470" s="29">
        <f>INDEX('DCM CARDS LOOKUP - HIDDEN'!$P$4:$AF$8890,MATCH(N3470,'DCM CARDS LOOKUP - HIDDEN'!$O$4:$O$8890,0),$I3470)</f>
        <v>0</v>
      </c>
      <c r="C3470" s="29">
        <f>INDEX('DCM CARDS LOOKUP - HIDDEN'!$P$4:$AF$8890,MATCH(O3470,'DCM CARDS LOOKUP - HIDDEN'!$O$4:$O$8890,0),$I3470)</f>
        <v>0</v>
      </c>
      <c r="D3470" s="29">
        <f>INDEX('DCM CARDS LOOKUP - HIDDEN'!$P$4:$AF$8890,MATCH(P3470,'DCM CARDS LOOKUP - HIDDEN'!$O$4:$O$8890,0),$I3470)</f>
        <v>0</v>
      </c>
      <c r="E3470" s="29">
        <f>INDEX('DCM CARDS LOOKUP - HIDDEN'!$P$4:$AF$8890,MATCH(Q3470,'DCM CARDS LOOKUP - HIDDEN'!$O$4:$O$8890,0),$I3470)</f>
        <v>0</v>
      </c>
      <c r="F3470" s="29">
        <f>INDEX('DCM CARDS LOOKUP - HIDDEN'!$P$4:$AF$8890,MATCH(R3470,'DCM CARDS LOOKUP - HIDDEN'!$O$4:$O$8890,0),$I3470)</f>
        <v>0</v>
      </c>
      <c r="G3470" s="42"/>
      <c r="I3470" s="4">
        <v>8</v>
      </c>
      <c r="N3470">
        <f>K3463*10000+L3463*100+B3461</f>
        <v>120901</v>
      </c>
      <c r="O3470">
        <f>K3463*10000+L3463*100+C3461</f>
        <v>120902</v>
      </c>
      <c r="P3470">
        <f>K3463*10000+L3463*100+D3461</f>
        <v>120903</v>
      </c>
      <c r="Q3470">
        <f>K3463*10000+L3463*100+E3441</f>
        <v>120904</v>
      </c>
      <c r="R3470">
        <f>K3463*10000+L3463*100+F3441</f>
        <v>120905</v>
      </c>
    </row>
    <row r="3471" spans="1:18" ht="15" hidden="1" customHeight="1">
      <c r="A3471" s="10">
        <f>INDEX(REFERENCE!$B$2:$K$2,1,'EXAMPLE OF CHOICE CARDS'!I3471)</f>
        <v>0</v>
      </c>
      <c r="B3471" s="5">
        <f>INDEX('DCM CARDS LOOKUP - HIDDEN'!$P$4:$AF$8890,MATCH(N3471,'DCM CARDS LOOKUP - HIDDEN'!$O$4:$O$8890,0),$I3471)</f>
        <v>0</v>
      </c>
      <c r="C3471" s="5">
        <f>INDEX('DCM CARDS LOOKUP - HIDDEN'!$P$4:$AF$8890,MATCH(O3471,'DCM CARDS LOOKUP - HIDDEN'!$O$4:$O$8890,0),$I3471)</f>
        <v>0</v>
      </c>
      <c r="D3471" s="5">
        <f>INDEX('DCM CARDS LOOKUP - HIDDEN'!$P$4:$AF$8890,MATCH(P3471,'DCM CARDS LOOKUP - HIDDEN'!$O$4:$O$8890,0),$I3471)</f>
        <v>0</v>
      </c>
      <c r="E3471" s="5">
        <f>INDEX('DCM CARDS LOOKUP - HIDDEN'!$P$4:$AF$8890,MATCH(Q3471,'DCM CARDS LOOKUP - HIDDEN'!$O$4:$O$8890,0),$I3471)</f>
        <v>0</v>
      </c>
      <c r="F3471" s="5">
        <f>INDEX('DCM CARDS LOOKUP - HIDDEN'!$P$4:$AF$8890,MATCH(R3471,'DCM CARDS LOOKUP - HIDDEN'!$O$4:$O$8890,0),$I3471)</f>
        <v>0</v>
      </c>
      <c r="G3471" s="42"/>
      <c r="I3471" s="4">
        <v>9</v>
      </c>
      <c r="N3471">
        <f>K3463*10000+L3463*100+B3461</f>
        <v>120901</v>
      </c>
      <c r="O3471">
        <f>K3463*10000+L3463*100+C3461</f>
        <v>120902</v>
      </c>
      <c r="P3471">
        <f>K3463*10000+L3463*100+D3461</f>
        <v>120903</v>
      </c>
      <c r="Q3471">
        <f>K3463*10000+L3463*100+E3441</f>
        <v>120904</v>
      </c>
      <c r="R3471">
        <f>K3463*10000+L3463*100+F3441</f>
        <v>120905</v>
      </c>
    </row>
    <row r="3472" spans="1:18" ht="15" hidden="1" customHeight="1">
      <c r="A3472" s="10">
        <f>INDEX(REFERENCE!$B$2:$K$2,1,'EXAMPLE OF CHOICE CARDS'!I3472)</f>
        <v>0</v>
      </c>
      <c r="B3472" s="5">
        <f>INDEX('DCM CARDS LOOKUP - HIDDEN'!$P$4:$AF$8890,MATCH(N3472,'DCM CARDS LOOKUP - HIDDEN'!$O$4:$O$8890,0),$I3472)</f>
        <v>0</v>
      </c>
      <c r="C3472" s="5">
        <f>INDEX('DCM CARDS LOOKUP - HIDDEN'!$P$4:$AF$8890,MATCH(O3472,'DCM CARDS LOOKUP - HIDDEN'!$O$4:$O$8890,0),$I3472)</f>
        <v>0</v>
      </c>
      <c r="D3472" s="5">
        <f>INDEX('DCM CARDS LOOKUP - HIDDEN'!$P$4:$AF$8890,MATCH(P3472,'DCM CARDS LOOKUP - HIDDEN'!$O$4:$O$8890,0),$I3472)</f>
        <v>0</v>
      </c>
      <c r="E3472" s="5">
        <f>INDEX('DCM CARDS LOOKUP - HIDDEN'!$P$4:$AF$8890,MATCH(Q3472,'DCM CARDS LOOKUP - HIDDEN'!$O$4:$O$8890,0),$I3472)</f>
        <v>0</v>
      </c>
      <c r="F3472" s="5">
        <f>INDEX('DCM CARDS LOOKUP - HIDDEN'!$P$4:$AF$8890,MATCH(R3472,'DCM CARDS LOOKUP - HIDDEN'!$O$4:$O$8890,0),$I3472)</f>
        <v>0</v>
      </c>
      <c r="G3472" s="42"/>
      <c r="I3472" s="4">
        <v>10</v>
      </c>
      <c r="N3472">
        <f>K3463*10000+L3463*100+B3461</f>
        <v>120901</v>
      </c>
      <c r="O3472">
        <f>K3463*10000+L3463*100+C3461</f>
        <v>120902</v>
      </c>
      <c r="P3472">
        <f>K3463*10000+L3463*100+D3461</f>
        <v>120903</v>
      </c>
      <c r="Q3472">
        <f>K3463*10000+L3463*100+E3441</f>
        <v>120904</v>
      </c>
      <c r="R3472">
        <f>K3463*10000+L3463*100+F3441</f>
        <v>120905</v>
      </c>
    </row>
    <row r="3473" spans="1:18" ht="15" hidden="1" customHeight="1">
      <c r="A3473" s="10" t="e">
        <f>INDEX(REFERENCE!$B$2:$K$2,1,'EXAMPLE OF CHOICE CARDS'!I3473)</f>
        <v>#REF!</v>
      </c>
      <c r="B3473" s="5">
        <f>INDEX('DCM CARDS LOOKUP - HIDDEN'!$P$4:$AF$8890,MATCH(N3473,'DCM CARDS LOOKUP - HIDDEN'!$O$4:$O$8890,0),$I3473)</f>
        <v>0</v>
      </c>
      <c r="C3473" s="5">
        <f>INDEX('DCM CARDS LOOKUP - HIDDEN'!$P$4:$AF$8890,MATCH(O3473,'DCM CARDS LOOKUP - HIDDEN'!$O$4:$O$8890,0),$I3473)</f>
        <v>0</v>
      </c>
      <c r="D3473" s="5">
        <f>INDEX('DCM CARDS LOOKUP - HIDDEN'!$P$4:$AF$8890,MATCH(P3473,'DCM CARDS LOOKUP - HIDDEN'!$O$4:$O$8890,0),$I3473)</f>
        <v>0</v>
      </c>
      <c r="E3473" s="24"/>
      <c r="F3473" s="24"/>
      <c r="G3473" s="42"/>
      <c r="I3473" s="4">
        <v>11</v>
      </c>
      <c r="N3473">
        <f>K3463*10000+L3463*100+B3461</f>
        <v>120901</v>
      </c>
      <c r="O3473">
        <f>K3463*10000+L3463*100+C3461</f>
        <v>120902</v>
      </c>
      <c r="P3473">
        <f>K3463*10000+L3463*100+D3461</f>
        <v>120903</v>
      </c>
      <c r="Q3473">
        <f>K3463*10000+L3463*100+E3441</f>
        <v>120904</v>
      </c>
      <c r="R3473">
        <f>K3463*10000+L3463*100+F3441</f>
        <v>120905</v>
      </c>
    </row>
    <row r="3474" spans="1:18" ht="15" hidden="1" customHeight="1">
      <c r="A3474" s="10" t="e">
        <f>INDEX(REFERENCE!$B$2:$K$2,1,'EXAMPLE OF CHOICE CARDS'!I3474)</f>
        <v>#REF!</v>
      </c>
      <c r="B3474" s="5">
        <f>INDEX('DCM CARDS LOOKUP - HIDDEN'!$P$4:$AF$8890,MATCH(N3474,'DCM CARDS LOOKUP - HIDDEN'!$O$4:$O$8890,0),$I3474)</f>
        <v>0</v>
      </c>
      <c r="C3474" s="5">
        <f>INDEX('DCM CARDS LOOKUP - HIDDEN'!$P$4:$AF$8890,MATCH(O3474,'DCM CARDS LOOKUP - HIDDEN'!$O$4:$O$8890,0),$I3474)</f>
        <v>0</v>
      </c>
      <c r="D3474" s="5">
        <f>INDEX('DCM CARDS LOOKUP - HIDDEN'!$P$4:$AF$8890,MATCH(P3474,'DCM CARDS LOOKUP - HIDDEN'!$O$4:$O$8890,0),$I3474)</f>
        <v>0</v>
      </c>
      <c r="E3474" s="24"/>
      <c r="F3474" s="24"/>
      <c r="G3474" s="42"/>
      <c r="I3474" s="4">
        <v>12</v>
      </c>
      <c r="N3474">
        <f>K3463*10000+L3463*100+B3461</f>
        <v>120901</v>
      </c>
      <c r="O3474">
        <f>K3463*10000+L3463*100+C3461</f>
        <v>120902</v>
      </c>
      <c r="P3474">
        <f>K3463*10000+L3463*100+D3461</f>
        <v>120903</v>
      </c>
      <c r="Q3474">
        <f>K3463*10000+L3463*100+E3441</f>
        <v>120904</v>
      </c>
      <c r="R3474">
        <f>K3463*10000+L3463*100+F3441</f>
        <v>120905</v>
      </c>
    </row>
    <row r="3475" spans="1:18" ht="15" hidden="1" customHeight="1">
      <c r="A3475" s="10" t="e">
        <f>INDEX(REFERENCE!$B$2:$K$2,1,'EXAMPLE OF CHOICE CARDS'!I3475)</f>
        <v>#REF!</v>
      </c>
      <c r="B3475" s="5">
        <f>INDEX('DCM CARDS LOOKUP - HIDDEN'!$P$4:$AF$8890,MATCH(N3475,'DCM CARDS LOOKUP - HIDDEN'!$O$4:$O$8890,0),$I3475)</f>
        <v>0</v>
      </c>
      <c r="C3475" s="5">
        <f>INDEX('DCM CARDS LOOKUP - HIDDEN'!$P$4:$AF$8890,MATCH(O3475,'DCM CARDS LOOKUP - HIDDEN'!$O$4:$O$8890,0),$I3475)</f>
        <v>0</v>
      </c>
      <c r="D3475" s="5">
        <f>INDEX('DCM CARDS LOOKUP - HIDDEN'!$P$4:$AF$8890,MATCH(P3475,'DCM CARDS LOOKUP - HIDDEN'!$O$4:$O$8890,0),$I3475)</f>
        <v>0</v>
      </c>
      <c r="E3475" s="24"/>
      <c r="F3475" s="24"/>
      <c r="G3475" s="42"/>
      <c r="I3475" s="4">
        <v>13</v>
      </c>
      <c r="N3475">
        <f>K3463*10000+L3463*100+B3461</f>
        <v>120901</v>
      </c>
      <c r="O3475">
        <f>K3463*10000+L3463*100+C3461</f>
        <v>120902</v>
      </c>
      <c r="P3475">
        <f>K3463*10000+L3463*100+D3461</f>
        <v>120903</v>
      </c>
      <c r="Q3475">
        <f>K3463*10000+L3463*100+E3441</f>
        <v>120904</v>
      </c>
      <c r="R3475">
        <f>K3463*10000+L3463*100+F3441</f>
        <v>120905</v>
      </c>
    </row>
    <row r="3476" spans="1:18" ht="15" hidden="1" customHeight="1">
      <c r="A3476" s="10" t="e">
        <f>INDEX(REFERENCE!$B$2:$K$2,1,'EXAMPLE OF CHOICE CARDS'!I3476)</f>
        <v>#REF!</v>
      </c>
      <c r="B3476" s="5">
        <f>INDEX('DCM CARDS LOOKUP - HIDDEN'!$P$4:$AF$8890,MATCH(N3476,'DCM CARDS LOOKUP - HIDDEN'!$O$4:$O$8890,0),$I3476)</f>
        <v>0</v>
      </c>
      <c r="C3476" s="5">
        <f>INDEX('DCM CARDS LOOKUP - HIDDEN'!$P$4:$AF$8890,MATCH(O3476,'DCM CARDS LOOKUP - HIDDEN'!$O$4:$O$8890,0),$I3476)</f>
        <v>0</v>
      </c>
      <c r="D3476" s="5">
        <f>INDEX('DCM CARDS LOOKUP - HIDDEN'!$P$4:$AF$8890,MATCH(P3476,'DCM CARDS LOOKUP - HIDDEN'!$O$4:$O$8890,0),$I3476)</f>
        <v>0</v>
      </c>
      <c r="E3476" s="24"/>
      <c r="F3476" s="24"/>
      <c r="G3476" s="43"/>
      <c r="I3476" s="4">
        <v>14</v>
      </c>
      <c r="N3476">
        <f>K3463*10000+L3463*100+B3461</f>
        <v>120901</v>
      </c>
      <c r="O3476">
        <f>K3463*10000+L3463*100+C3461</f>
        <v>120902</v>
      </c>
      <c r="P3476">
        <f>K3463*10000+L3463*100+D3461</f>
        <v>120903</v>
      </c>
      <c r="Q3476">
        <f>K3463*10000+L3463*100+E3441</f>
        <v>120904</v>
      </c>
      <c r="R3476">
        <f>K3463*10000+L3463*100+F3441</f>
        <v>120905</v>
      </c>
    </row>
    <row r="3477" spans="1:18">
      <c r="A3477" s="2"/>
      <c r="B3477" s="5"/>
      <c r="C3477" s="5"/>
      <c r="D3477" s="5"/>
      <c r="E3477" s="5"/>
      <c r="F3477" s="5"/>
      <c r="G3477" s="5"/>
      <c r="I3477" s="13"/>
    </row>
    <row r="3478" spans="1:18">
      <c r="A3478" s="6"/>
      <c r="B3478" s="7">
        <v>1</v>
      </c>
      <c r="C3478" s="7">
        <v>2</v>
      </c>
      <c r="D3478" s="7">
        <v>3</v>
      </c>
      <c r="E3478" s="7">
        <v>4</v>
      </c>
      <c r="F3478" s="7">
        <v>5</v>
      </c>
      <c r="G3478" s="7">
        <v>9</v>
      </c>
      <c r="I3478" s="13"/>
    </row>
    <row r="3481" spans="1:18">
      <c r="A3481" s="1" t="str">
        <f>"Version "&amp;K3483&amp;"; Task"&amp;L3483</f>
        <v>Version 12; Task10</v>
      </c>
      <c r="B3481" s="4">
        <v>1</v>
      </c>
      <c r="C3481" s="4">
        <v>2</v>
      </c>
      <c r="D3481" s="4">
        <v>3</v>
      </c>
      <c r="E3481" s="4">
        <f>E3461</f>
        <v>4</v>
      </c>
      <c r="F3481" s="4">
        <f>F3461</f>
        <v>5</v>
      </c>
      <c r="I3481" s="13"/>
    </row>
    <row r="3482" spans="1:18" ht="15" customHeight="1">
      <c r="A3482" s="11" t="s">
        <v>8</v>
      </c>
      <c r="B3482" s="12" t="s">
        <v>9</v>
      </c>
      <c r="C3482" s="12" t="s">
        <v>10</v>
      </c>
      <c r="D3482" s="12" t="s">
        <v>11</v>
      </c>
      <c r="E3482" s="23" t="s">
        <v>20</v>
      </c>
      <c r="F3482" s="23" t="s">
        <v>21</v>
      </c>
      <c r="G3482" s="41" t="s">
        <v>15</v>
      </c>
      <c r="I3482" s="13"/>
      <c r="K3482" t="s">
        <v>12</v>
      </c>
      <c r="L3482" t="s">
        <v>1</v>
      </c>
    </row>
    <row r="3483" spans="1:18">
      <c r="A3483" s="10" t="str">
        <f>INDEX(REFERENCE!$B$2:$K$2,1,'EXAMPLE OF CHOICE CARDS'!I3483)</f>
        <v>Brand</v>
      </c>
      <c r="B3483" s="5" t="str">
        <f>INDEX('DCM CARDS LOOKUP - HIDDEN'!$P$4:$AF$8890,MATCH(N3483,'DCM CARDS LOOKUP - HIDDEN'!$O$4:$O$8890,0),$I3483)</f>
        <v>UP &amp; UP</v>
      </c>
      <c r="C3483" s="5" t="str">
        <f>INDEX('DCM CARDS LOOKUP - HIDDEN'!$P$4:$AF$8890,MATCH(O3483,'DCM CARDS LOOKUP - HIDDEN'!$O$4:$O$8890,0),$I3483)</f>
        <v>Sudafed</v>
      </c>
      <c r="D3483" s="5" t="str">
        <f>INDEX('DCM CARDS LOOKUP - HIDDEN'!$P$4:$AF$8890,MATCH(P3483,'DCM CARDS LOOKUP - HIDDEN'!$O$4:$O$8890,0),$I3483)</f>
        <v>Tylenol Cold &amp; Flu</v>
      </c>
      <c r="E3483" s="5" t="str">
        <f>INDEX('DCM CARDS LOOKUP - HIDDEN'!$P$4:$AF$8890,MATCH(Q3483,'DCM CARDS LOOKUP - HIDDEN'!$O$4:$O$8890,0),$I3483)</f>
        <v>Robitussin</v>
      </c>
      <c r="F3483" s="5" t="str">
        <f>INDEX('DCM CARDS LOOKUP - HIDDEN'!$P$4:$AF$8890,MATCH(R3483,'DCM CARDS LOOKUP - HIDDEN'!$O$4:$O$8890,0),$I3483)</f>
        <v>Delsym</v>
      </c>
      <c r="G3483" s="42"/>
      <c r="I3483" s="4">
        <v>1</v>
      </c>
      <c r="K3483">
        <f>IF(L3463=15,K3463+1,K3463)</f>
        <v>12</v>
      </c>
      <c r="L3483">
        <f>IF(L3463&lt;15,L3463+1,1)</f>
        <v>10</v>
      </c>
      <c r="N3483">
        <f>K3483*10000+L3483*100+B3481</f>
        <v>121001</v>
      </c>
      <c r="O3483">
        <f>K3483*10000+L3483*100+C3481</f>
        <v>121002</v>
      </c>
      <c r="P3483">
        <f>K3483*10000+L3483*100+D3481</f>
        <v>121003</v>
      </c>
      <c r="Q3483">
        <f>K3483*10000+L3483*100+E3461</f>
        <v>121004</v>
      </c>
      <c r="R3483">
        <f>K3483*10000+L3483*100+F3461</f>
        <v>121005</v>
      </c>
    </row>
    <row r="3484" spans="1:18">
      <c r="A3484" s="10" t="str">
        <f>INDEX(REFERENCE!$B$2:$K$2,1,'EXAMPLE OF CHOICE CARDS'!I3484)</f>
        <v>Format</v>
      </c>
      <c r="B3484" s="5" t="str">
        <f>INDEX('DCM CARDS LOOKUP - HIDDEN'!$P$4:$AF$8890,MATCH(N3484,'DCM CARDS LOOKUP - HIDDEN'!$O$4:$O$8890,0),$I3484)</f>
        <v>Gummies</v>
      </c>
      <c r="C3484" s="5" t="str">
        <f>INDEX('DCM CARDS LOOKUP - HIDDEN'!$P$4:$AF$8890,MATCH(O3484,'DCM CARDS LOOKUP - HIDDEN'!$O$4:$O$8890,0),$I3484)</f>
        <v>Powder packet</v>
      </c>
      <c r="D3484" s="5" t="str">
        <f>INDEX('DCM CARDS LOOKUP - HIDDEN'!$P$4:$AF$8890,MATCH(P3484,'DCM CARDS LOOKUP - HIDDEN'!$O$4:$O$8890,0),$I3484)</f>
        <v>Tablet</v>
      </c>
      <c r="E3484" s="5" t="str">
        <f>INDEX('DCM CARDS LOOKUP - HIDDEN'!$P$4:$AF$8890,MATCH(Q3484,'DCM CARDS LOOKUP - HIDDEN'!$O$4:$O$8890,0),$I3484)</f>
        <v>Syrup/liquid</v>
      </c>
      <c r="F3484" s="5" t="str">
        <f>INDEX('DCM CARDS LOOKUP - HIDDEN'!$P$4:$AF$8890,MATCH(R3484,'DCM CARDS LOOKUP - HIDDEN'!$O$4:$O$8890,0),$I3484)</f>
        <v>Effervescent Tablets</v>
      </c>
      <c r="G3484" s="42"/>
      <c r="I3484" s="4">
        <v>2</v>
      </c>
      <c r="N3484">
        <f>K3483*10000+L3483*100+B3481</f>
        <v>121001</v>
      </c>
      <c r="O3484">
        <f>K3483*10000+L3483*100+C3481</f>
        <v>121002</v>
      </c>
      <c r="P3484">
        <f>K3483*10000+L3483*100+D3481</f>
        <v>121003</v>
      </c>
      <c r="Q3484">
        <f>K3483*10000+L3483*100+E3461</f>
        <v>121004</v>
      </c>
      <c r="R3484">
        <f>K3483*10000+L3483*100+F3461</f>
        <v>121005</v>
      </c>
    </row>
    <row r="3485" spans="1:18">
      <c r="A3485" s="10" t="str">
        <f>INDEX(REFERENCE!$B$2:$K$2,1,'EXAMPLE OF CHOICE CARDS'!I3485)</f>
        <v>Symptoms</v>
      </c>
      <c r="B3485" s="5" t="str">
        <f>INDEX('DCM CARDS LOOKUP - HIDDEN'!$P$4:$AF$8890,MATCH(N3485,'DCM CARDS LOOKUP - HIDDEN'!$O$4:$O$8890,0),$I3485)</f>
        <v>Chest congestion relief</v>
      </c>
      <c r="C3485" s="5" t="str">
        <f>INDEX('DCM CARDS LOOKUP - HIDDEN'!$P$4:$AF$8890,MATCH(O3485,'DCM CARDS LOOKUP - HIDDEN'!$O$4:$O$8890,0),$I3485)</f>
        <v>Head Pain Relief</v>
      </c>
      <c r="D3485" s="5" t="str">
        <f>INDEX('DCM CARDS LOOKUP - HIDDEN'!$P$4:$AF$8890,MATCH(P3485,'DCM CARDS LOOKUP - HIDDEN'!$O$4:$O$8890,0),$I3485)</f>
        <v>Sinus Pressure relief</v>
      </c>
      <c r="E3485" s="5" t="str">
        <f>INDEX('DCM CARDS LOOKUP - HIDDEN'!$P$4:$AF$8890,MATCH(Q3485,'DCM CARDS LOOKUP - HIDDEN'!$O$4:$O$8890,0),$I3485)</f>
        <v>Head cold relief</v>
      </c>
      <c r="F3485" s="5" t="str">
        <f>INDEX('DCM CARDS LOOKUP - HIDDEN'!$P$4:$AF$8890,MATCH(R3485,'DCM CARDS LOOKUP - HIDDEN'!$O$4:$O$8890,0),$I3485)</f>
        <v>Runny nose relief</v>
      </c>
      <c r="G3485" s="42"/>
      <c r="I3485" s="4">
        <v>3</v>
      </c>
      <c r="N3485">
        <f>K3483*10000+L3483*100+B3481</f>
        <v>121001</v>
      </c>
      <c r="O3485">
        <f>K3483*10000+L3483*100+C3481</f>
        <v>121002</v>
      </c>
      <c r="P3485">
        <f>K3483*10000+L3483*100+D3481</f>
        <v>121003</v>
      </c>
      <c r="Q3485">
        <f>K3483*10000+L3483*100+E3461</f>
        <v>121004</v>
      </c>
      <c r="R3485">
        <f>K3483*10000+L3483*100+F3461</f>
        <v>121005</v>
      </c>
    </row>
    <row r="3486" spans="1:18" ht="30">
      <c r="A3486" s="10" t="str">
        <f>INDEX(REFERENCE!$B$2:$K$2,1,'EXAMPLE OF CHOICE CARDS'!I3486)</f>
        <v>Benefit</v>
      </c>
      <c r="B3486" s="5" t="str">
        <f>INDEX('DCM CARDS LOOKUP - HIDDEN'!$P$4:$AF$8890,MATCH(N3486,'DCM CARDS LOOKUP - HIDDEN'!$O$4:$O$8890,0),$I3486)</f>
        <v>Allergy Relief</v>
      </c>
      <c r="C3486" s="5" t="str">
        <f>INDEX('DCM CARDS LOOKUP - HIDDEN'!$P$4:$AF$8890,MATCH(O3486,'DCM CARDS LOOKUP - HIDDEN'!$O$4:$O$8890,0),$I3486)</f>
        <v>For Daytime Use/Anytime Use</v>
      </c>
      <c r="D3486" s="5" t="str">
        <f>INDEX('DCM CARDS LOOKUP - HIDDEN'!$P$4:$AF$8890,MATCH(P3486,'DCM CARDS LOOKUP - HIDDEN'!$O$4:$O$8890,0),$I3486)</f>
        <v>Maximum Strength</v>
      </c>
      <c r="E3486" s="5" t="str">
        <f>INDEX('DCM CARDS LOOKUP - HIDDEN'!$P$4:$AF$8890,MATCH(Q3486,'DCM CARDS LOOKUP - HIDDEN'!$O$4:$O$8890,0),$I3486)</f>
        <v>Sugar Free</v>
      </c>
      <c r="F3486" s="5" t="str">
        <f>INDEX('DCM CARDS LOOKUP - HIDDEN'!$P$4:$AF$8890,MATCH(R3486,'DCM CARDS LOOKUP - HIDDEN'!$O$4:$O$8890,0),$I3486)</f>
        <v>Treats multiple symptoms</v>
      </c>
      <c r="G3486" s="42"/>
      <c r="I3486" s="4">
        <v>4</v>
      </c>
      <c r="N3486">
        <f>K3483*10000+L3483*100+B3481</f>
        <v>121001</v>
      </c>
      <c r="O3486">
        <f>K3483*10000+L3483*100+C3481</f>
        <v>121002</v>
      </c>
      <c r="P3486">
        <f>K3483*10000+L3483*100+D3481</f>
        <v>121003</v>
      </c>
      <c r="Q3486">
        <f>K3483*10000+L3483*100+E3461</f>
        <v>121004</v>
      </c>
      <c r="R3486">
        <f>K3483*10000+L3483*100+F3461</f>
        <v>121005</v>
      </c>
    </row>
    <row r="3487" spans="1:18">
      <c r="A3487" s="10" t="str">
        <f>INDEX(REFERENCE!$B$2:$K$2,1,'EXAMPLE OF CHOICE CARDS'!I3487)</f>
        <v>Doses</v>
      </c>
      <c r="B3487" s="5" t="str">
        <f>INDEX('DCM CARDS LOOKUP - HIDDEN'!$P$4:$AF$8890,MATCH(N3487,'DCM CARDS LOOKUP - HIDDEN'!$O$4:$O$8890,0),$I3487)</f>
        <v>6 Doses</v>
      </c>
      <c r="C3487" s="5" t="str">
        <f>INDEX('DCM CARDS LOOKUP - HIDDEN'!$P$4:$AF$8890,MATCH(O3487,'DCM CARDS LOOKUP - HIDDEN'!$O$4:$O$8890,0),$I3487)</f>
        <v>90 Doses</v>
      </c>
      <c r="D3487" s="5" t="str">
        <f>INDEX('DCM CARDS LOOKUP - HIDDEN'!$P$4:$AF$8890,MATCH(P3487,'DCM CARDS LOOKUP - HIDDEN'!$O$4:$O$8890,0),$I3487)</f>
        <v>60 Doses</v>
      </c>
      <c r="E3487" s="5" t="str">
        <f>INDEX('DCM CARDS LOOKUP - HIDDEN'!$P$4:$AF$8890,MATCH(Q3487,'DCM CARDS LOOKUP - HIDDEN'!$O$4:$O$8890,0),$I3487)</f>
        <v>12 Doses</v>
      </c>
      <c r="F3487" s="5" t="str">
        <f>INDEX('DCM CARDS LOOKUP - HIDDEN'!$P$4:$AF$8890,MATCH(R3487,'DCM CARDS LOOKUP - HIDDEN'!$O$4:$O$8890,0),$I3487)</f>
        <v>30 Doses</v>
      </c>
      <c r="G3487" s="42"/>
      <c r="I3487" s="4">
        <v>5</v>
      </c>
      <c r="N3487">
        <f>K3483*10000+L3483*100+B3481</f>
        <v>121001</v>
      </c>
      <c r="O3487">
        <f>K3483*10000+L3483*100+C3481</f>
        <v>121002</v>
      </c>
      <c r="P3487">
        <f>K3483*10000+L3483*100+D3481</f>
        <v>121003</v>
      </c>
      <c r="Q3487">
        <f>K3483*10000+L3483*100+E3461</f>
        <v>121004</v>
      </c>
      <c r="R3487">
        <f>K3483*10000+L3483*100+F3461</f>
        <v>121005</v>
      </c>
    </row>
    <row r="3488" spans="1:18">
      <c r="A3488" s="10" t="str">
        <f>INDEX(REFERENCE!$B$2:$K$2,1,'EXAMPLE OF CHOICE CARDS'!I3488)</f>
        <v>flavor</v>
      </c>
      <c r="B3488" s="5" t="str">
        <f>INDEX('DCM CARDS LOOKUP - HIDDEN'!$P$4:$AF$8890,MATCH(N3488,'DCM CARDS LOOKUP - HIDDEN'!$O$4:$O$8890,0),$I3488)</f>
        <v>Grape</v>
      </c>
      <c r="C3488" s="5" t="str">
        <f>INDEX('DCM CARDS LOOKUP - HIDDEN'!$P$4:$AF$8890,MATCH(O3488,'DCM CARDS LOOKUP - HIDDEN'!$O$4:$O$8890,0),$I3488)</f>
        <v>Mixed Berry</v>
      </c>
      <c r="D3488" s="5" t="str">
        <f>INDEX('DCM CARDS LOOKUP - HIDDEN'!$P$4:$AF$8890,MATCH(P3488,'DCM CARDS LOOKUP - HIDDEN'!$O$4:$O$8890,0),$I3488)</f>
        <v>-</v>
      </c>
      <c r="E3488" s="5" t="str">
        <f>INDEX('DCM CARDS LOOKUP - HIDDEN'!$P$4:$AF$8890,MATCH(Q3488,'DCM CARDS LOOKUP - HIDDEN'!$O$4:$O$8890,0),$I3488)</f>
        <v>Orange</v>
      </c>
      <c r="F3488" s="5" t="str">
        <f>INDEX('DCM CARDS LOOKUP - HIDDEN'!$P$4:$AF$8890,MATCH(R3488,'DCM CARDS LOOKUP - HIDDEN'!$O$4:$O$8890,0),$I3488)</f>
        <v>Honey</v>
      </c>
      <c r="G3488" s="42"/>
      <c r="I3488" s="4">
        <v>6</v>
      </c>
      <c r="N3488">
        <f>K3483*10000+L3483*100+B3481</f>
        <v>121001</v>
      </c>
      <c r="O3488">
        <f>K3483*10000+L3483*100+C3481</f>
        <v>121002</v>
      </c>
      <c r="P3488">
        <f>K3483*10000+L3483*100+D3481</f>
        <v>121003</v>
      </c>
      <c r="Q3488">
        <f>K3483*10000+L3483*100+E3461</f>
        <v>121004</v>
      </c>
      <c r="R3488">
        <f>K3483*10000+L3483*100+F3461</f>
        <v>121005</v>
      </c>
    </row>
    <row r="3489" spans="1:18" ht="15" customHeight="1">
      <c r="A3489" s="10" t="str">
        <f>INDEX(REFERENCE!$B$2:$K$2,1,'EXAMPLE OF CHOICE CARDS'!I3489)</f>
        <v>Price</v>
      </c>
      <c r="B3489" s="29">
        <f>INDEX('DCM CARDS LOOKUP - HIDDEN'!$P$4:$AF$8890,MATCH(N3489,'DCM CARDS LOOKUP - HIDDEN'!$O$4:$O$8890,0),$I3489)</f>
        <v>9</v>
      </c>
      <c r="C3489" s="29">
        <f>INDEX('DCM CARDS LOOKUP - HIDDEN'!$P$4:$AF$8890,MATCH(O3489,'DCM CARDS LOOKUP - HIDDEN'!$O$4:$O$8890,0),$I3489)</f>
        <v>19</v>
      </c>
      <c r="D3489" s="29">
        <f>INDEX('DCM CARDS LOOKUP - HIDDEN'!$P$4:$AF$8890,MATCH(P3489,'DCM CARDS LOOKUP - HIDDEN'!$O$4:$O$8890,0),$I3489)</f>
        <v>38</v>
      </c>
      <c r="E3489" s="29">
        <f>INDEX('DCM CARDS LOOKUP - HIDDEN'!$P$4:$AF$8890,MATCH(Q3489,'DCM CARDS LOOKUP - HIDDEN'!$O$4:$O$8890,0),$I3489)</f>
        <v>5</v>
      </c>
      <c r="F3489" s="29">
        <f>INDEX('DCM CARDS LOOKUP - HIDDEN'!$P$4:$AF$8890,MATCH(R3489,'DCM CARDS LOOKUP - HIDDEN'!$O$4:$O$8890,0),$I3489)</f>
        <v>10</v>
      </c>
      <c r="G3489" s="42"/>
      <c r="I3489" s="4">
        <v>7</v>
      </c>
      <c r="N3489">
        <f>K3483*10000+L3483*100+B3481</f>
        <v>121001</v>
      </c>
      <c r="O3489">
        <f>K3483*10000+L3483*100+C3481</f>
        <v>121002</v>
      </c>
      <c r="P3489">
        <f>K3483*10000+L3483*100+D3481</f>
        <v>121003</v>
      </c>
      <c r="Q3489">
        <f>K3483*10000+L3483*100+E3461</f>
        <v>121004</v>
      </c>
      <c r="R3489">
        <f>K3483*10000+L3483*100+F3461</f>
        <v>121005</v>
      </c>
    </row>
    <row r="3490" spans="1:18" ht="15" hidden="1" customHeight="1">
      <c r="A3490" s="10">
        <f>INDEX(REFERENCE!$B$2:$K$2,1,'EXAMPLE OF CHOICE CARDS'!I3490)</f>
        <v>0</v>
      </c>
      <c r="B3490" s="29">
        <f>INDEX('DCM CARDS LOOKUP - HIDDEN'!$P$4:$AF$8890,MATCH(N3490,'DCM CARDS LOOKUP - HIDDEN'!$O$4:$O$8890,0),$I3490)</f>
        <v>0</v>
      </c>
      <c r="C3490" s="29">
        <f>INDEX('DCM CARDS LOOKUP - HIDDEN'!$P$4:$AF$8890,MATCH(O3490,'DCM CARDS LOOKUP - HIDDEN'!$O$4:$O$8890,0),$I3490)</f>
        <v>0</v>
      </c>
      <c r="D3490" s="29">
        <f>INDEX('DCM CARDS LOOKUP - HIDDEN'!$P$4:$AF$8890,MATCH(P3490,'DCM CARDS LOOKUP - HIDDEN'!$O$4:$O$8890,0),$I3490)</f>
        <v>0</v>
      </c>
      <c r="E3490" s="29">
        <f>INDEX('DCM CARDS LOOKUP - HIDDEN'!$P$4:$AF$8890,MATCH(Q3490,'DCM CARDS LOOKUP - HIDDEN'!$O$4:$O$8890,0),$I3490)</f>
        <v>0</v>
      </c>
      <c r="F3490" s="29">
        <f>INDEX('DCM CARDS LOOKUP - HIDDEN'!$P$4:$AF$8890,MATCH(R3490,'DCM CARDS LOOKUP - HIDDEN'!$O$4:$O$8890,0),$I3490)</f>
        <v>0</v>
      </c>
      <c r="G3490" s="42"/>
      <c r="I3490" s="4">
        <v>8</v>
      </c>
      <c r="N3490">
        <f>K3483*10000+L3483*100+B3481</f>
        <v>121001</v>
      </c>
      <c r="O3490">
        <f>K3483*10000+L3483*100+C3481</f>
        <v>121002</v>
      </c>
      <c r="P3490">
        <f>K3483*10000+L3483*100+D3481</f>
        <v>121003</v>
      </c>
      <c r="Q3490">
        <f>K3483*10000+L3483*100+E3461</f>
        <v>121004</v>
      </c>
      <c r="R3490">
        <f>K3483*10000+L3483*100+F3461</f>
        <v>121005</v>
      </c>
    </row>
    <row r="3491" spans="1:18" ht="15" hidden="1" customHeight="1">
      <c r="A3491" s="10">
        <f>INDEX(REFERENCE!$B$2:$K$2,1,'EXAMPLE OF CHOICE CARDS'!I3491)</f>
        <v>0</v>
      </c>
      <c r="B3491" s="5">
        <f>INDEX('DCM CARDS LOOKUP - HIDDEN'!$P$4:$AF$8890,MATCH(N3491,'DCM CARDS LOOKUP - HIDDEN'!$O$4:$O$8890,0),$I3491)</f>
        <v>0</v>
      </c>
      <c r="C3491" s="5">
        <f>INDEX('DCM CARDS LOOKUP - HIDDEN'!$P$4:$AF$8890,MATCH(O3491,'DCM CARDS LOOKUP - HIDDEN'!$O$4:$O$8890,0),$I3491)</f>
        <v>0</v>
      </c>
      <c r="D3491" s="5">
        <f>INDEX('DCM CARDS LOOKUP - HIDDEN'!$P$4:$AF$8890,MATCH(P3491,'DCM CARDS LOOKUP - HIDDEN'!$O$4:$O$8890,0),$I3491)</f>
        <v>0</v>
      </c>
      <c r="E3491" s="5">
        <f>INDEX('DCM CARDS LOOKUP - HIDDEN'!$P$4:$AF$8890,MATCH(Q3491,'DCM CARDS LOOKUP - HIDDEN'!$O$4:$O$8890,0),$I3491)</f>
        <v>0</v>
      </c>
      <c r="F3491" s="5">
        <f>INDEX('DCM CARDS LOOKUP - HIDDEN'!$P$4:$AF$8890,MATCH(R3491,'DCM CARDS LOOKUP - HIDDEN'!$O$4:$O$8890,0),$I3491)</f>
        <v>0</v>
      </c>
      <c r="G3491" s="42"/>
      <c r="I3491" s="4">
        <v>9</v>
      </c>
      <c r="N3491">
        <f>K3483*10000+L3483*100+B3481</f>
        <v>121001</v>
      </c>
      <c r="O3491">
        <f>K3483*10000+L3483*100+C3481</f>
        <v>121002</v>
      </c>
      <c r="P3491">
        <f>K3483*10000+L3483*100+D3481</f>
        <v>121003</v>
      </c>
      <c r="Q3491">
        <f>K3483*10000+L3483*100+E3461</f>
        <v>121004</v>
      </c>
      <c r="R3491">
        <f>K3483*10000+L3483*100+F3461</f>
        <v>121005</v>
      </c>
    </row>
    <row r="3492" spans="1:18" ht="15" hidden="1" customHeight="1">
      <c r="A3492" s="10">
        <f>INDEX(REFERENCE!$B$2:$K$2,1,'EXAMPLE OF CHOICE CARDS'!I3492)</f>
        <v>0</v>
      </c>
      <c r="B3492" s="5">
        <f>INDEX('DCM CARDS LOOKUP - HIDDEN'!$P$4:$AF$8890,MATCH(N3492,'DCM CARDS LOOKUP - HIDDEN'!$O$4:$O$8890,0),$I3492)</f>
        <v>0</v>
      </c>
      <c r="C3492" s="5">
        <f>INDEX('DCM CARDS LOOKUP - HIDDEN'!$P$4:$AF$8890,MATCH(O3492,'DCM CARDS LOOKUP - HIDDEN'!$O$4:$O$8890,0),$I3492)</f>
        <v>0</v>
      </c>
      <c r="D3492" s="5">
        <f>INDEX('DCM CARDS LOOKUP - HIDDEN'!$P$4:$AF$8890,MATCH(P3492,'DCM CARDS LOOKUP - HIDDEN'!$O$4:$O$8890,0),$I3492)</f>
        <v>0</v>
      </c>
      <c r="E3492" s="5">
        <f>INDEX('DCM CARDS LOOKUP - HIDDEN'!$P$4:$AF$8890,MATCH(Q3492,'DCM CARDS LOOKUP - HIDDEN'!$O$4:$O$8890,0),$I3492)</f>
        <v>0</v>
      </c>
      <c r="F3492" s="5">
        <f>INDEX('DCM CARDS LOOKUP - HIDDEN'!$P$4:$AF$8890,MATCH(R3492,'DCM CARDS LOOKUP - HIDDEN'!$O$4:$O$8890,0),$I3492)</f>
        <v>0</v>
      </c>
      <c r="G3492" s="42"/>
      <c r="I3492" s="4">
        <v>10</v>
      </c>
      <c r="N3492">
        <f>K3483*10000+L3483*100+B3481</f>
        <v>121001</v>
      </c>
      <c r="O3492">
        <f>K3483*10000+L3483*100+C3481</f>
        <v>121002</v>
      </c>
      <c r="P3492">
        <f>K3483*10000+L3483*100+D3481</f>
        <v>121003</v>
      </c>
      <c r="Q3492">
        <f>K3483*10000+L3483*100+E3461</f>
        <v>121004</v>
      </c>
      <c r="R3492">
        <f>K3483*10000+L3483*100+F3461</f>
        <v>121005</v>
      </c>
    </row>
    <row r="3493" spans="1:18" ht="15" hidden="1" customHeight="1">
      <c r="A3493" s="10" t="e">
        <f>INDEX(REFERENCE!$B$2:$K$2,1,'EXAMPLE OF CHOICE CARDS'!I3493)</f>
        <v>#REF!</v>
      </c>
      <c r="B3493" s="5">
        <f>INDEX('DCM CARDS LOOKUP - HIDDEN'!$P$4:$AF$8890,MATCH(N3493,'DCM CARDS LOOKUP - HIDDEN'!$O$4:$O$8890,0),$I3493)</f>
        <v>0</v>
      </c>
      <c r="C3493" s="5">
        <f>INDEX('DCM CARDS LOOKUP - HIDDEN'!$P$4:$AF$8890,MATCH(O3493,'DCM CARDS LOOKUP - HIDDEN'!$O$4:$O$8890,0),$I3493)</f>
        <v>0</v>
      </c>
      <c r="D3493" s="5">
        <f>INDEX('DCM CARDS LOOKUP - HIDDEN'!$P$4:$AF$8890,MATCH(P3493,'DCM CARDS LOOKUP - HIDDEN'!$O$4:$O$8890,0),$I3493)</f>
        <v>0</v>
      </c>
      <c r="E3493" s="24"/>
      <c r="F3493" s="24"/>
      <c r="G3493" s="42"/>
      <c r="I3493" s="4">
        <v>11</v>
      </c>
      <c r="N3493">
        <f>K3483*10000+L3483*100+B3481</f>
        <v>121001</v>
      </c>
      <c r="O3493">
        <f>K3483*10000+L3483*100+C3481</f>
        <v>121002</v>
      </c>
      <c r="P3493">
        <f>K3483*10000+L3483*100+D3481</f>
        <v>121003</v>
      </c>
      <c r="Q3493">
        <f>K3483*10000+L3483*100+E3461</f>
        <v>121004</v>
      </c>
      <c r="R3493">
        <f>K3483*10000+L3483*100+F3461</f>
        <v>121005</v>
      </c>
    </row>
    <row r="3494" spans="1:18" ht="15" hidden="1" customHeight="1">
      <c r="A3494" s="10" t="e">
        <f>INDEX(REFERENCE!$B$2:$K$2,1,'EXAMPLE OF CHOICE CARDS'!I3494)</f>
        <v>#REF!</v>
      </c>
      <c r="B3494" s="5">
        <f>INDEX('DCM CARDS LOOKUP - HIDDEN'!$P$4:$AF$8890,MATCH(N3494,'DCM CARDS LOOKUP - HIDDEN'!$O$4:$O$8890,0),$I3494)</f>
        <v>0</v>
      </c>
      <c r="C3494" s="5">
        <f>INDEX('DCM CARDS LOOKUP - HIDDEN'!$P$4:$AF$8890,MATCH(O3494,'DCM CARDS LOOKUP - HIDDEN'!$O$4:$O$8890,0),$I3494)</f>
        <v>0</v>
      </c>
      <c r="D3494" s="5">
        <f>INDEX('DCM CARDS LOOKUP - HIDDEN'!$P$4:$AF$8890,MATCH(P3494,'DCM CARDS LOOKUP - HIDDEN'!$O$4:$O$8890,0),$I3494)</f>
        <v>0</v>
      </c>
      <c r="E3494" s="24"/>
      <c r="F3494" s="24"/>
      <c r="G3494" s="42"/>
      <c r="I3494" s="4">
        <v>12</v>
      </c>
      <c r="N3494">
        <f>K3483*10000+L3483*100+B3481</f>
        <v>121001</v>
      </c>
      <c r="O3494">
        <f>K3483*10000+L3483*100+C3481</f>
        <v>121002</v>
      </c>
      <c r="P3494">
        <f>K3483*10000+L3483*100+D3481</f>
        <v>121003</v>
      </c>
      <c r="Q3494">
        <f>K3483*10000+L3483*100+E3461</f>
        <v>121004</v>
      </c>
      <c r="R3494">
        <f>K3483*10000+L3483*100+F3461</f>
        <v>121005</v>
      </c>
    </row>
    <row r="3495" spans="1:18" ht="15" hidden="1" customHeight="1">
      <c r="A3495" s="10" t="e">
        <f>INDEX(REFERENCE!$B$2:$K$2,1,'EXAMPLE OF CHOICE CARDS'!I3495)</f>
        <v>#REF!</v>
      </c>
      <c r="B3495" s="5">
        <f>INDEX('DCM CARDS LOOKUP - HIDDEN'!$P$4:$AF$8890,MATCH(N3495,'DCM CARDS LOOKUP - HIDDEN'!$O$4:$O$8890,0),$I3495)</f>
        <v>0</v>
      </c>
      <c r="C3495" s="5">
        <f>INDEX('DCM CARDS LOOKUP - HIDDEN'!$P$4:$AF$8890,MATCH(O3495,'DCM CARDS LOOKUP - HIDDEN'!$O$4:$O$8890,0),$I3495)</f>
        <v>0</v>
      </c>
      <c r="D3495" s="5">
        <f>INDEX('DCM CARDS LOOKUP - HIDDEN'!$P$4:$AF$8890,MATCH(P3495,'DCM CARDS LOOKUP - HIDDEN'!$O$4:$O$8890,0),$I3495)</f>
        <v>0</v>
      </c>
      <c r="E3495" s="24"/>
      <c r="F3495" s="24"/>
      <c r="G3495" s="42"/>
      <c r="I3495" s="4">
        <v>13</v>
      </c>
      <c r="N3495">
        <f>K3483*10000+L3483*100+B3481</f>
        <v>121001</v>
      </c>
      <c r="O3495">
        <f>K3483*10000+L3483*100+C3481</f>
        <v>121002</v>
      </c>
      <c r="P3495">
        <f>K3483*10000+L3483*100+D3481</f>
        <v>121003</v>
      </c>
      <c r="Q3495">
        <f>K3483*10000+L3483*100+E3461</f>
        <v>121004</v>
      </c>
      <c r="R3495">
        <f>K3483*10000+L3483*100+F3461</f>
        <v>121005</v>
      </c>
    </row>
    <row r="3496" spans="1:18" ht="15" hidden="1" customHeight="1">
      <c r="A3496" s="10" t="e">
        <f>INDEX(REFERENCE!$B$2:$K$2,1,'EXAMPLE OF CHOICE CARDS'!I3496)</f>
        <v>#REF!</v>
      </c>
      <c r="B3496" s="5">
        <f>INDEX('DCM CARDS LOOKUP - HIDDEN'!$P$4:$AF$8890,MATCH(N3496,'DCM CARDS LOOKUP - HIDDEN'!$O$4:$O$8890,0),$I3496)</f>
        <v>0</v>
      </c>
      <c r="C3496" s="5">
        <f>INDEX('DCM CARDS LOOKUP - HIDDEN'!$P$4:$AF$8890,MATCH(O3496,'DCM CARDS LOOKUP - HIDDEN'!$O$4:$O$8890,0),$I3496)</f>
        <v>0</v>
      </c>
      <c r="D3496" s="5">
        <f>INDEX('DCM CARDS LOOKUP - HIDDEN'!$P$4:$AF$8890,MATCH(P3496,'DCM CARDS LOOKUP - HIDDEN'!$O$4:$O$8890,0),$I3496)</f>
        <v>0</v>
      </c>
      <c r="E3496" s="24"/>
      <c r="F3496" s="24"/>
      <c r="G3496" s="43"/>
      <c r="I3496" s="4">
        <v>14</v>
      </c>
      <c r="N3496">
        <f>K3483*10000+L3483*100+B3481</f>
        <v>121001</v>
      </c>
      <c r="O3496">
        <f>K3483*10000+L3483*100+C3481</f>
        <v>121002</v>
      </c>
      <c r="P3496">
        <f>K3483*10000+L3483*100+D3481</f>
        <v>121003</v>
      </c>
      <c r="Q3496">
        <f>K3483*10000+L3483*100+E3461</f>
        <v>121004</v>
      </c>
      <c r="R3496">
        <f>K3483*10000+L3483*100+F3461</f>
        <v>121005</v>
      </c>
    </row>
    <row r="3497" spans="1:18">
      <c r="A3497" s="2"/>
      <c r="B3497" s="5"/>
      <c r="C3497" s="5"/>
      <c r="D3497" s="5"/>
      <c r="E3497" s="5"/>
      <c r="F3497" s="5"/>
      <c r="G3497" s="5"/>
      <c r="I3497" s="13"/>
    </row>
    <row r="3498" spans="1:18">
      <c r="A3498" s="6"/>
      <c r="B3498" s="7">
        <v>1</v>
      </c>
      <c r="C3498" s="7">
        <v>2</v>
      </c>
      <c r="D3498" s="7">
        <v>3</v>
      </c>
      <c r="E3498" s="7">
        <v>4</v>
      </c>
      <c r="F3498" s="7">
        <v>5</v>
      </c>
      <c r="G3498" s="7">
        <v>9</v>
      </c>
      <c r="I3498" s="13"/>
    </row>
    <row r="3501" spans="1:18">
      <c r="A3501" s="1" t="str">
        <f>"Version "&amp;K3503&amp;"; Task"&amp;L3503</f>
        <v>Version 12; Task11</v>
      </c>
      <c r="B3501" s="4">
        <v>1</v>
      </c>
      <c r="C3501" s="4">
        <v>2</v>
      </c>
      <c r="D3501" s="4">
        <v>3</v>
      </c>
      <c r="E3501" s="4">
        <f>E3481</f>
        <v>4</v>
      </c>
      <c r="F3501" s="4">
        <f>F3481</f>
        <v>5</v>
      </c>
      <c r="I3501" s="13"/>
    </row>
    <row r="3502" spans="1:18" ht="15" customHeight="1">
      <c r="A3502" s="11" t="s">
        <v>8</v>
      </c>
      <c r="B3502" s="12" t="s">
        <v>9</v>
      </c>
      <c r="C3502" s="12" t="s">
        <v>10</v>
      </c>
      <c r="D3502" s="12" t="s">
        <v>11</v>
      </c>
      <c r="E3502" s="23" t="s">
        <v>20</v>
      </c>
      <c r="F3502" s="23" t="s">
        <v>21</v>
      </c>
      <c r="G3502" s="41" t="s">
        <v>15</v>
      </c>
      <c r="I3502" s="13"/>
      <c r="K3502" t="s">
        <v>12</v>
      </c>
      <c r="L3502" t="s">
        <v>1</v>
      </c>
    </row>
    <row r="3503" spans="1:18">
      <c r="A3503" s="10" t="str">
        <f>INDEX(REFERENCE!$B$2:$K$2,1,'EXAMPLE OF CHOICE CARDS'!I3503)</f>
        <v>Brand</v>
      </c>
      <c r="B3503" s="5" t="str">
        <f>INDEX('DCM CARDS LOOKUP - HIDDEN'!$P$4:$AF$8890,MATCH(N3503,'DCM CARDS LOOKUP - HIDDEN'!$O$4:$O$8890,0),$I3503)</f>
        <v>Sudafed</v>
      </c>
      <c r="C3503" s="5" t="str">
        <f>INDEX('DCM CARDS LOOKUP - HIDDEN'!$P$4:$AF$8890,MATCH(O3503,'DCM CARDS LOOKUP - HIDDEN'!$O$4:$O$8890,0),$I3503)</f>
        <v>UP &amp; UP</v>
      </c>
      <c r="D3503" s="5" t="str">
        <f>INDEX('DCM CARDS LOOKUP - HIDDEN'!$P$4:$AF$8890,MATCH(P3503,'DCM CARDS LOOKUP - HIDDEN'!$O$4:$O$8890,0),$I3503)</f>
        <v>CVS</v>
      </c>
      <c r="E3503" s="5" t="str">
        <f>INDEX('DCM CARDS LOOKUP - HIDDEN'!$P$4:$AF$8890,MATCH(Q3503,'DCM CARDS LOOKUP - HIDDEN'!$O$4:$O$8890,0),$I3503)</f>
        <v>Mucinex</v>
      </c>
      <c r="F3503" s="5" t="str">
        <f>INDEX('DCM CARDS LOOKUP - HIDDEN'!$P$4:$AF$8890,MATCH(R3503,'DCM CARDS LOOKUP - HIDDEN'!$O$4:$O$8890,0),$I3503)</f>
        <v>Other Brand</v>
      </c>
      <c r="G3503" s="42"/>
      <c r="I3503" s="4">
        <v>1</v>
      </c>
      <c r="K3503">
        <f>IF(L3483=15,K3483+1,K3483)</f>
        <v>12</v>
      </c>
      <c r="L3503">
        <f>IF(L3483&lt;15,L3483+1,1)</f>
        <v>11</v>
      </c>
      <c r="N3503">
        <f>K3503*10000+L3503*100+B3501</f>
        <v>121101</v>
      </c>
      <c r="O3503">
        <f>K3503*10000+L3503*100+C3501</f>
        <v>121102</v>
      </c>
      <c r="P3503">
        <f>K3503*10000+L3503*100+D3501</f>
        <v>121103</v>
      </c>
      <c r="Q3503">
        <f>K3503*10000+L3503*100+E3481</f>
        <v>121104</v>
      </c>
      <c r="R3503">
        <f>K3503*10000+L3503*100+F3481</f>
        <v>121105</v>
      </c>
    </row>
    <row r="3504" spans="1:18">
      <c r="A3504" s="10" t="str">
        <f>INDEX(REFERENCE!$B$2:$K$2,1,'EXAMPLE OF CHOICE CARDS'!I3504)</f>
        <v>Format</v>
      </c>
      <c r="B3504" s="5" t="str">
        <f>INDEX('DCM CARDS LOOKUP - HIDDEN'!$P$4:$AF$8890,MATCH(N3504,'DCM CARDS LOOKUP - HIDDEN'!$O$4:$O$8890,0),$I3504)</f>
        <v>Powder packet</v>
      </c>
      <c r="C3504" s="5" t="str">
        <f>INDEX('DCM CARDS LOOKUP - HIDDEN'!$P$4:$AF$8890,MATCH(O3504,'DCM CARDS LOOKUP - HIDDEN'!$O$4:$O$8890,0),$I3504)</f>
        <v>Tablet</v>
      </c>
      <c r="D3504" s="5" t="str">
        <f>INDEX('DCM CARDS LOOKUP - HIDDEN'!$P$4:$AF$8890,MATCH(P3504,'DCM CARDS LOOKUP - HIDDEN'!$O$4:$O$8890,0),$I3504)</f>
        <v>Gummies</v>
      </c>
      <c r="E3504" s="5" t="str">
        <f>INDEX('DCM CARDS LOOKUP - HIDDEN'!$P$4:$AF$8890,MATCH(Q3504,'DCM CARDS LOOKUP - HIDDEN'!$O$4:$O$8890,0),$I3504)</f>
        <v>Effervescent Tablets</v>
      </c>
      <c r="F3504" s="5" t="str">
        <f>INDEX('DCM CARDS LOOKUP - HIDDEN'!$P$4:$AF$8890,MATCH(R3504,'DCM CARDS LOOKUP - HIDDEN'!$O$4:$O$8890,0),$I3504)</f>
        <v>Hot liquid powder packet</v>
      </c>
      <c r="G3504" s="42"/>
      <c r="I3504" s="4">
        <v>2</v>
      </c>
      <c r="N3504">
        <f>K3503*10000+L3503*100+B3501</f>
        <v>121101</v>
      </c>
      <c r="O3504">
        <f>K3503*10000+L3503*100+C3501</f>
        <v>121102</v>
      </c>
      <c r="P3504">
        <f>K3503*10000+L3503*100+D3501</f>
        <v>121103</v>
      </c>
      <c r="Q3504">
        <f>K3503*10000+L3503*100+E3481</f>
        <v>121104</v>
      </c>
      <c r="R3504">
        <f>K3503*10000+L3503*100+F3481</f>
        <v>121105</v>
      </c>
    </row>
    <row r="3505" spans="1:18">
      <c r="A3505" s="10" t="str">
        <f>INDEX(REFERENCE!$B$2:$K$2,1,'EXAMPLE OF CHOICE CARDS'!I3505)</f>
        <v>Symptoms</v>
      </c>
      <c r="B3505" s="5" t="str">
        <f>INDEX('DCM CARDS LOOKUP - HIDDEN'!$P$4:$AF$8890,MATCH(N3505,'DCM CARDS LOOKUP - HIDDEN'!$O$4:$O$8890,0),$I3505)</f>
        <v>Runny nose relief</v>
      </c>
      <c r="C3505" s="5" t="str">
        <f>INDEX('DCM CARDS LOOKUP - HIDDEN'!$P$4:$AF$8890,MATCH(O3505,'DCM CARDS LOOKUP - HIDDEN'!$O$4:$O$8890,0),$I3505)</f>
        <v>Head Pain Relief</v>
      </c>
      <c r="D3505" s="5" t="str">
        <f>INDEX('DCM CARDS LOOKUP - HIDDEN'!$P$4:$AF$8890,MATCH(P3505,'DCM CARDS LOOKUP - HIDDEN'!$O$4:$O$8890,0),$I3505)</f>
        <v>Sinus Pressure relief</v>
      </c>
      <c r="E3505" s="5" t="str">
        <f>INDEX('DCM CARDS LOOKUP - HIDDEN'!$P$4:$AF$8890,MATCH(Q3505,'DCM CARDS LOOKUP - HIDDEN'!$O$4:$O$8890,0),$I3505)</f>
        <v>Runny nose relief</v>
      </c>
      <c r="F3505" s="5" t="str">
        <f>INDEX('DCM CARDS LOOKUP - HIDDEN'!$P$4:$AF$8890,MATCH(R3505,'DCM CARDS LOOKUP - HIDDEN'!$O$4:$O$8890,0),$I3505)</f>
        <v>Flu/ Severe cold Relief</v>
      </c>
      <c r="G3505" s="42"/>
      <c r="I3505" s="4">
        <v>3</v>
      </c>
      <c r="N3505">
        <f>K3503*10000+L3503*100+B3501</f>
        <v>121101</v>
      </c>
      <c r="O3505">
        <f>K3503*10000+L3503*100+C3501</f>
        <v>121102</v>
      </c>
      <c r="P3505">
        <f>K3503*10000+L3503*100+D3501</f>
        <v>121103</v>
      </c>
      <c r="Q3505">
        <f>K3503*10000+L3503*100+E3481</f>
        <v>121104</v>
      </c>
      <c r="R3505">
        <f>K3503*10000+L3503*100+F3481</f>
        <v>121105</v>
      </c>
    </row>
    <row r="3506" spans="1:18">
      <c r="A3506" s="10" t="str">
        <f>INDEX(REFERENCE!$B$2:$K$2,1,'EXAMPLE OF CHOICE CARDS'!I3506)</f>
        <v>Benefit</v>
      </c>
      <c r="B3506" s="5" t="str">
        <f>INDEX('DCM CARDS LOOKUP - HIDDEN'!$P$4:$AF$8890,MATCH(N3506,'DCM CARDS LOOKUP - HIDDEN'!$O$4:$O$8890,0),$I3506)</f>
        <v>FSA/HSA Eligible</v>
      </c>
      <c r="C3506" s="5" t="str">
        <f>INDEX('DCM CARDS LOOKUP - HIDDEN'!$P$4:$AF$8890,MATCH(O3506,'DCM CARDS LOOKUP - HIDDEN'!$O$4:$O$8890,0),$I3506)</f>
        <v>FSA/HSA Eligible</v>
      </c>
      <c r="D3506" s="5" t="str">
        <f>INDEX('DCM CARDS LOOKUP - HIDDEN'!$P$4:$AF$8890,MATCH(P3506,'DCM CARDS LOOKUP - HIDDEN'!$O$4:$O$8890,0),$I3506)</f>
        <v>Natural Ingredients</v>
      </c>
      <c r="E3506" s="5" t="str">
        <f>INDEX('DCM CARDS LOOKUP - HIDDEN'!$P$4:$AF$8890,MATCH(Q3506,'DCM CARDS LOOKUP - HIDDEN'!$O$4:$O$8890,0),$I3506)</f>
        <v>Non-Medicated</v>
      </c>
      <c r="F3506" s="5" t="str">
        <f>INDEX('DCM CARDS LOOKUP - HIDDEN'!$P$4:$AF$8890,MATCH(R3506,'DCM CARDS LOOKUP - HIDDEN'!$O$4:$O$8890,0),$I3506)</f>
        <v>Drug free</v>
      </c>
      <c r="G3506" s="42"/>
      <c r="I3506" s="4">
        <v>4</v>
      </c>
      <c r="N3506">
        <f>K3503*10000+L3503*100+B3501</f>
        <v>121101</v>
      </c>
      <c r="O3506">
        <f>K3503*10000+L3503*100+C3501</f>
        <v>121102</v>
      </c>
      <c r="P3506">
        <f>K3503*10000+L3503*100+D3501</f>
        <v>121103</v>
      </c>
      <c r="Q3506">
        <f>K3503*10000+L3503*100+E3481</f>
        <v>121104</v>
      </c>
      <c r="R3506">
        <f>K3503*10000+L3503*100+F3481</f>
        <v>121105</v>
      </c>
    </row>
    <row r="3507" spans="1:18">
      <c r="A3507" s="10" t="str">
        <f>INDEX(REFERENCE!$B$2:$K$2,1,'EXAMPLE OF CHOICE CARDS'!I3507)</f>
        <v>Doses</v>
      </c>
      <c r="B3507" s="5" t="str">
        <f>INDEX('DCM CARDS LOOKUP - HIDDEN'!$P$4:$AF$8890,MATCH(N3507,'DCM CARDS LOOKUP - HIDDEN'!$O$4:$O$8890,0),$I3507)</f>
        <v>12 Doses</v>
      </c>
      <c r="C3507" s="5" t="str">
        <f>INDEX('DCM CARDS LOOKUP - HIDDEN'!$P$4:$AF$8890,MATCH(O3507,'DCM CARDS LOOKUP - HIDDEN'!$O$4:$O$8890,0),$I3507)</f>
        <v>60 Doses</v>
      </c>
      <c r="D3507" s="5" t="str">
        <f>INDEX('DCM CARDS LOOKUP - HIDDEN'!$P$4:$AF$8890,MATCH(P3507,'DCM CARDS LOOKUP - HIDDEN'!$O$4:$O$8890,0),$I3507)</f>
        <v>12 Doses</v>
      </c>
      <c r="E3507" s="5" t="str">
        <f>INDEX('DCM CARDS LOOKUP - HIDDEN'!$P$4:$AF$8890,MATCH(Q3507,'DCM CARDS LOOKUP - HIDDEN'!$O$4:$O$8890,0),$I3507)</f>
        <v>60 Doses</v>
      </c>
      <c r="F3507" s="5" t="str">
        <f>INDEX('DCM CARDS LOOKUP - HIDDEN'!$P$4:$AF$8890,MATCH(R3507,'DCM CARDS LOOKUP - HIDDEN'!$O$4:$O$8890,0),$I3507)</f>
        <v>30 Doses</v>
      </c>
      <c r="G3507" s="42"/>
      <c r="I3507" s="4">
        <v>5</v>
      </c>
      <c r="N3507">
        <f>K3503*10000+L3503*100+B3501</f>
        <v>121101</v>
      </c>
      <c r="O3507">
        <f>K3503*10000+L3503*100+C3501</f>
        <v>121102</v>
      </c>
      <c r="P3507">
        <f>K3503*10000+L3503*100+D3501</f>
        <v>121103</v>
      </c>
      <c r="Q3507">
        <f>K3503*10000+L3503*100+E3481</f>
        <v>121104</v>
      </c>
      <c r="R3507">
        <f>K3503*10000+L3503*100+F3481</f>
        <v>121105</v>
      </c>
    </row>
    <row r="3508" spans="1:18">
      <c r="A3508" s="10" t="str">
        <f>INDEX(REFERENCE!$B$2:$K$2,1,'EXAMPLE OF CHOICE CARDS'!I3508)</f>
        <v>flavor</v>
      </c>
      <c r="B3508" s="5" t="str">
        <f>INDEX('DCM CARDS LOOKUP - HIDDEN'!$P$4:$AF$8890,MATCH(N3508,'DCM CARDS LOOKUP - HIDDEN'!$O$4:$O$8890,0),$I3508)</f>
        <v>Honey Lemon</v>
      </c>
      <c r="C3508" s="5" t="str">
        <f>INDEX('DCM CARDS LOOKUP - HIDDEN'!$P$4:$AF$8890,MATCH(O3508,'DCM CARDS LOOKUP - HIDDEN'!$O$4:$O$8890,0),$I3508)</f>
        <v>-</v>
      </c>
      <c r="D3508" s="5" t="str">
        <f>INDEX('DCM CARDS LOOKUP - HIDDEN'!$P$4:$AF$8890,MATCH(P3508,'DCM CARDS LOOKUP - HIDDEN'!$O$4:$O$8890,0),$I3508)</f>
        <v>Honey</v>
      </c>
      <c r="E3508" s="5" t="str">
        <f>INDEX('DCM CARDS LOOKUP - HIDDEN'!$P$4:$AF$8890,MATCH(Q3508,'DCM CARDS LOOKUP - HIDDEN'!$O$4:$O$8890,0),$I3508)</f>
        <v>Cherry</v>
      </c>
      <c r="F3508" s="5" t="str">
        <f>INDEX('DCM CARDS LOOKUP - HIDDEN'!$P$4:$AF$8890,MATCH(R3508,'DCM CARDS LOOKUP - HIDDEN'!$O$4:$O$8890,0),$I3508)</f>
        <v>Mixed Berry</v>
      </c>
      <c r="G3508" s="42"/>
      <c r="I3508" s="4">
        <v>6</v>
      </c>
      <c r="N3508">
        <f>K3503*10000+L3503*100+B3501</f>
        <v>121101</v>
      </c>
      <c r="O3508">
        <f>K3503*10000+L3503*100+C3501</f>
        <v>121102</v>
      </c>
      <c r="P3508">
        <f>K3503*10000+L3503*100+D3501</f>
        <v>121103</v>
      </c>
      <c r="Q3508">
        <f>K3503*10000+L3503*100+E3481</f>
        <v>121104</v>
      </c>
      <c r="R3508">
        <f>K3503*10000+L3503*100+F3481</f>
        <v>121105</v>
      </c>
    </row>
    <row r="3509" spans="1:18" ht="15" customHeight="1">
      <c r="A3509" s="10" t="str">
        <f>INDEX(REFERENCE!$B$2:$K$2,1,'EXAMPLE OF CHOICE CARDS'!I3509)</f>
        <v>Price</v>
      </c>
      <c r="B3509" s="29">
        <f>INDEX('DCM CARDS LOOKUP - HIDDEN'!$P$4:$AF$8890,MATCH(N3509,'DCM CARDS LOOKUP - HIDDEN'!$O$4:$O$8890,0),$I3509)</f>
        <v>10</v>
      </c>
      <c r="C3509" s="29">
        <f>INDEX('DCM CARDS LOOKUP - HIDDEN'!$P$4:$AF$8890,MATCH(O3509,'DCM CARDS LOOKUP - HIDDEN'!$O$4:$O$8890,0),$I3509)</f>
        <v>38</v>
      </c>
      <c r="D3509" s="29">
        <f>INDEX('DCM CARDS LOOKUP - HIDDEN'!$P$4:$AF$8890,MATCH(P3509,'DCM CARDS LOOKUP - HIDDEN'!$O$4:$O$8890,0),$I3509)</f>
        <v>12</v>
      </c>
      <c r="E3509" s="29">
        <f>INDEX('DCM CARDS LOOKUP - HIDDEN'!$P$4:$AF$8890,MATCH(Q3509,'DCM CARDS LOOKUP - HIDDEN'!$O$4:$O$8890,0),$I3509)</f>
        <v>12</v>
      </c>
      <c r="F3509" s="29">
        <f>INDEX('DCM CARDS LOOKUP - HIDDEN'!$P$4:$AF$8890,MATCH(R3509,'DCM CARDS LOOKUP - HIDDEN'!$O$4:$O$8890,0),$I3509)</f>
        <v>16</v>
      </c>
      <c r="G3509" s="42"/>
      <c r="I3509" s="4">
        <v>7</v>
      </c>
      <c r="N3509">
        <f>K3503*10000+L3503*100+B3501</f>
        <v>121101</v>
      </c>
      <c r="O3509">
        <f>K3503*10000+L3503*100+C3501</f>
        <v>121102</v>
      </c>
      <c r="P3509">
        <f>K3503*10000+L3503*100+D3501</f>
        <v>121103</v>
      </c>
      <c r="Q3509">
        <f>K3503*10000+L3503*100+E3481</f>
        <v>121104</v>
      </c>
      <c r="R3509">
        <f>K3503*10000+L3503*100+F3481</f>
        <v>121105</v>
      </c>
    </row>
    <row r="3510" spans="1:18" ht="15" hidden="1" customHeight="1">
      <c r="A3510" s="10">
        <f>INDEX(REFERENCE!$B$2:$K$2,1,'EXAMPLE OF CHOICE CARDS'!I3510)</f>
        <v>0</v>
      </c>
      <c r="B3510" s="29">
        <f>INDEX('DCM CARDS LOOKUP - HIDDEN'!$P$4:$AF$8890,MATCH(N3510,'DCM CARDS LOOKUP - HIDDEN'!$O$4:$O$8890,0),$I3510)</f>
        <v>0</v>
      </c>
      <c r="C3510" s="29">
        <f>INDEX('DCM CARDS LOOKUP - HIDDEN'!$P$4:$AF$8890,MATCH(O3510,'DCM CARDS LOOKUP - HIDDEN'!$O$4:$O$8890,0),$I3510)</f>
        <v>0</v>
      </c>
      <c r="D3510" s="29">
        <f>INDEX('DCM CARDS LOOKUP - HIDDEN'!$P$4:$AF$8890,MATCH(P3510,'DCM CARDS LOOKUP - HIDDEN'!$O$4:$O$8890,0),$I3510)</f>
        <v>0</v>
      </c>
      <c r="E3510" s="29">
        <f>INDEX('DCM CARDS LOOKUP - HIDDEN'!$P$4:$AF$8890,MATCH(Q3510,'DCM CARDS LOOKUP - HIDDEN'!$O$4:$O$8890,0),$I3510)</f>
        <v>0</v>
      </c>
      <c r="F3510" s="29">
        <f>INDEX('DCM CARDS LOOKUP - HIDDEN'!$P$4:$AF$8890,MATCH(R3510,'DCM CARDS LOOKUP - HIDDEN'!$O$4:$O$8890,0),$I3510)</f>
        <v>0</v>
      </c>
      <c r="G3510" s="42"/>
      <c r="I3510" s="4">
        <v>8</v>
      </c>
      <c r="N3510">
        <f>K3503*10000+L3503*100+B3501</f>
        <v>121101</v>
      </c>
      <c r="O3510">
        <f>K3503*10000+L3503*100+C3501</f>
        <v>121102</v>
      </c>
      <c r="P3510">
        <f>K3503*10000+L3503*100+D3501</f>
        <v>121103</v>
      </c>
      <c r="Q3510">
        <f>K3503*10000+L3503*100+E3481</f>
        <v>121104</v>
      </c>
      <c r="R3510">
        <f>K3503*10000+L3503*100+F3481</f>
        <v>121105</v>
      </c>
    </row>
    <row r="3511" spans="1:18" ht="15" hidden="1" customHeight="1">
      <c r="A3511" s="10">
        <f>INDEX(REFERENCE!$B$2:$K$2,1,'EXAMPLE OF CHOICE CARDS'!I3511)</f>
        <v>0</v>
      </c>
      <c r="B3511" s="5">
        <f>INDEX('DCM CARDS LOOKUP - HIDDEN'!$P$4:$AF$8890,MATCH(N3511,'DCM CARDS LOOKUP - HIDDEN'!$O$4:$O$8890,0),$I3511)</f>
        <v>0</v>
      </c>
      <c r="C3511" s="5">
        <f>INDEX('DCM CARDS LOOKUP - HIDDEN'!$P$4:$AF$8890,MATCH(O3511,'DCM CARDS LOOKUP - HIDDEN'!$O$4:$O$8890,0),$I3511)</f>
        <v>0</v>
      </c>
      <c r="D3511" s="5">
        <f>INDEX('DCM CARDS LOOKUP - HIDDEN'!$P$4:$AF$8890,MATCH(P3511,'DCM CARDS LOOKUP - HIDDEN'!$O$4:$O$8890,0),$I3511)</f>
        <v>0</v>
      </c>
      <c r="E3511" s="5">
        <f>INDEX('DCM CARDS LOOKUP - HIDDEN'!$P$4:$AF$8890,MATCH(Q3511,'DCM CARDS LOOKUP - HIDDEN'!$O$4:$O$8890,0),$I3511)</f>
        <v>0</v>
      </c>
      <c r="F3511" s="5">
        <f>INDEX('DCM CARDS LOOKUP - HIDDEN'!$P$4:$AF$8890,MATCH(R3511,'DCM CARDS LOOKUP - HIDDEN'!$O$4:$O$8890,0),$I3511)</f>
        <v>0</v>
      </c>
      <c r="G3511" s="42"/>
      <c r="I3511" s="4">
        <v>9</v>
      </c>
      <c r="N3511">
        <f>K3503*10000+L3503*100+B3501</f>
        <v>121101</v>
      </c>
      <c r="O3511">
        <f>K3503*10000+L3503*100+C3501</f>
        <v>121102</v>
      </c>
      <c r="P3511">
        <f>K3503*10000+L3503*100+D3501</f>
        <v>121103</v>
      </c>
      <c r="Q3511">
        <f>K3503*10000+L3503*100+E3481</f>
        <v>121104</v>
      </c>
      <c r="R3511">
        <f>K3503*10000+L3503*100+F3481</f>
        <v>121105</v>
      </c>
    </row>
    <row r="3512" spans="1:18" ht="15" hidden="1" customHeight="1">
      <c r="A3512" s="10">
        <f>INDEX(REFERENCE!$B$2:$K$2,1,'EXAMPLE OF CHOICE CARDS'!I3512)</f>
        <v>0</v>
      </c>
      <c r="B3512" s="5">
        <f>INDEX('DCM CARDS LOOKUP - HIDDEN'!$P$4:$AF$8890,MATCH(N3512,'DCM CARDS LOOKUP - HIDDEN'!$O$4:$O$8890,0),$I3512)</f>
        <v>0</v>
      </c>
      <c r="C3512" s="5">
        <f>INDEX('DCM CARDS LOOKUP - HIDDEN'!$P$4:$AF$8890,MATCH(O3512,'DCM CARDS LOOKUP - HIDDEN'!$O$4:$O$8890,0),$I3512)</f>
        <v>0</v>
      </c>
      <c r="D3512" s="5">
        <f>INDEX('DCM CARDS LOOKUP - HIDDEN'!$P$4:$AF$8890,MATCH(P3512,'DCM CARDS LOOKUP - HIDDEN'!$O$4:$O$8890,0),$I3512)</f>
        <v>0</v>
      </c>
      <c r="E3512" s="5">
        <f>INDEX('DCM CARDS LOOKUP - HIDDEN'!$P$4:$AF$8890,MATCH(Q3512,'DCM CARDS LOOKUP - HIDDEN'!$O$4:$O$8890,0),$I3512)</f>
        <v>0</v>
      </c>
      <c r="F3512" s="5">
        <f>INDEX('DCM CARDS LOOKUP - HIDDEN'!$P$4:$AF$8890,MATCH(R3512,'DCM CARDS LOOKUP - HIDDEN'!$O$4:$O$8890,0),$I3512)</f>
        <v>0</v>
      </c>
      <c r="G3512" s="42"/>
      <c r="I3512" s="4">
        <v>10</v>
      </c>
      <c r="N3512">
        <f>K3503*10000+L3503*100+B3501</f>
        <v>121101</v>
      </c>
      <c r="O3512">
        <f>K3503*10000+L3503*100+C3501</f>
        <v>121102</v>
      </c>
      <c r="P3512">
        <f>K3503*10000+L3503*100+D3501</f>
        <v>121103</v>
      </c>
      <c r="Q3512">
        <f>K3503*10000+L3503*100+E3481</f>
        <v>121104</v>
      </c>
      <c r="R3512">
        <f>K3503*10000+L3503*100+F3481</f>
        <v>121105</v>
      </c>
    </row>
    <row r="3513" spans="1:18" ht="15" hidden="1" customHeight="1">
      <c r="A3513" s="10" t="e">
        <f>INDEX(REFERENCE!$B$2:$K$2,1,'EXAMPLE OF CHOICE CARDS'!I3513)</f>
        <v>#REF!</v>
      </c>
      <c r="B3513" s="5">
        <f>INDEX('DCM CARDS LOOKUP - HIDDEN'!$P$4:$AF$8890,MATCH(N3513,'DCM CARDS LOOKUP - HIDDEN'!$O$4:$O$8890,0),$I3513)</f>
        <v>0</v>
      </c>
      <c r="C3513" s="5">
        <f>INDEX('DCM CARDS LOOKUP - HIDDEN'!$P$4:$AF$8890,MATCH(O3513,'DCM CARDS LOOKUP - HIDDEN'!$O$4:$O$8890,0),$I3513)</f>
        <v>0</v>
      </c>
      <c r="D3513" s="5">
        <f>INDEX('DCM CARDS LOOKUP - HIDDEN'!$P$4:$AF$8890,MATCH(P3513,'DCM CARDS LOOKUP - HIDDEN'!$O$4:$O$8890,0),$I3513)</f>
        <v>0</v>
      </c>
      <c r="E3513" s="24"/>
      <c r="F3513" s="24"/>
      <c r="G3513" s="42"/>
      <c r="I3513" s="4">
        <v>11</v>
      </c>
      <c r="N3513">
        <f>K3503*10000+L3503*100+B3501</f>
        <v>121101</v>
      </c>
      <c r="O3513">
        <f>K3503*10000+L3503*100+C3501</f>
        <v>121102</v>
      </c>
      <c r="P3513">
        <f>K3503*10000+L3503*100+D3501</f>
        <v>121103</v>
      </c>
      <c r="Q3513">
        <f>K3503*10000+L3503*100+E3481</f>
        <v>121104</v>
      </c>
      <c r="R3513">
        <f>K3503*10000+L3503*100+F3481</f>
        <v>121105</v>
      </c>
    </row>
    <row r="3514" spans="1:18" ht="15" hidden="1" customHeight="1">
      <c r="A3514" s="10" t="e">
        <f>INDEX(REFERENCE!$B$2:$K$2,1,'EXAMPLE OF CHOICE CARDS'!I3514)</f>
        <v>#REF!</v>
      </c>
      <c r="B3514" s="5">
        <f>INDEX('DCM CARDS LOOKUP - HIDDEN'!$P$4:$AF$8890,MATCH(N3514,'DCM CARDS LOOKUP - HIDDEN'!$O$4:$O$8890,0),$I3514)</f>
        <v>0</v>
      </c>
      <c r="C3514" s="5">
        <f>INDEX('DCM CARDS LOOKUP - HIDDEN'!$P$4:$AF$8890,MATCH(O3514,'DCM CARDS LOOKUP - HIDDEN'!$O$4:$O$8890,0),$I3514)</f>
        <v>0</v>
      </c>
      <c r="D3514" s="5">
        <f>INDEX('DCM CARDS LOOKUP - HIDDEN'!$P$4:$AF$8890,MATCH(P3514,'DCM CARDS LOOKUP - HIDDEN'!$O$4:$O$8890,0),$I3514)</f>
        <v>0</v>
      </c>
      <c r="E3514" s="24"/>
      <c r="F3514" s="24"/>
      <c r="G3514" s="42"/>
      <c r="I3514" s="4">
        <v>12</v>
      </c>
      <c r="N3514">
        <f>K3503*10000+L3503*100+B3501</f>
        <v>121101</v>
      </c>
      <c r="O3514">
        <f>K3503*10000+L3503*100+C3501</f>
        <v>121102</v>
      </c>
      <c r="P3514">
        <f>K3503*10000+L3503*100+D3501</f>
        <v>121103</v>
      </c>
      <c r="Q3514">
        <f>K3503*10000+L3503*100+E3481</f>
        <v>121104</v>
      </c>
      <c r="R3514">
        <f>K3503*10000+L3503*100+F3481</f>
        <v>121105</v>
      </c>
    </row>
    <row r="3515" spans="1:18" ht="15" hidden="1" customHeight="1">
      <c r="A3515" s="10" t="e">
        <f>INDEX(REFERENCE!$B$2:$K$2,1,'EXAMPLE OF CHOICE CARDS'!I3515)</f>
        <v>#REF!</v>
      </c>
      <c r="B3515" s="5">
        <f>INDEX('DCM CARDS LOOKUP - HIDDEN'!$P$4:$AF$8890,MATCH(N3515,'DCM CARDS LOOKUP - HIDDEN'!$O$4:$O$8890,0),$I3515)</f>
        <v>0</v>
      </c>
      <c r="C3515" s="5">
        <f>INDEX('DCM CARDS LOOKUP - HIDDEN'!$P$4:$AF$8890,MATCH(O3515,'DCM CARDS LOOKUP - HIDDEN'!$O$4:$O$8890,0),$I3515)</f>
        <v>0</v>
      </c>
      <c r="D3515" s="5">
        <f>INDEX('DCM CARDS LOOKUP - HIDDEN'!$P$4:$AF$8890,MATCH(P3515,'DCM CARDS LOOKUP - HIDDEN'!$O$4:$O$8890,0),$I3515)</f>
        <v>0</v>
      </c>
      <c r="E3515" s="24"/>
      <c r="F3515" s="24"/>
      <c r="G3515" s="42"/>
      <c r="I3515" s="4">
        <v>13</v>
      </c>
      <c r="N3515">
        <f>K3503*10000+L3503*100+B3501</f>
        <v>121101</v>
      </c>
      <c r="O3515">
        <f>K3503*10000+L3503*100+C3501</f>
        <v>121102</v>
      </c>
      <c r="P3515">
        <f>K3503*10000+L3503*100+D3501</f>
        <v>121103</v>
      </c>
      <c r="Q3515">
        <f>K3503*10000+L3503*100+E3481</f>
        <v>121104</v>
      </c>
      <c r="R3515">
        <f>K3503*10000+L3503*100+F3481</f>
        <v>121105</v>
      </c>
    </row>
    <row r="3516" spans="1:18" ht="15" hidden="1" customHeight="1">
      <c r="A3516" s="10" t="e">
        <f>INDEX(REFERENCE!$B$2:$K$2,1,'EXAMPLE OF CHOICE CARDS'!I3516)</f>
        <v>#REF!</v>
      </c>
      <c r="B3516" s="5">
        <f>INDEX('DCM CARDS LOOKUP - HIDDEN'!$P$4:$AF$8890,MATCH(N3516,'DCM CARDS LOOKUP - HIDDEN'!$O$4:$O$8890,0),$I3516)</f>
        <v>0</v>
      </c>
      <c r="C3516" s="5">
        <f>INDEX('DCM CARDS LOOKUP - HIDDEN'!$P$4:$AF$8890,MATCH(O3516,'DCM CARDS LOOKUP - HIDDEN'!$O$4:$O$8890,0),$I3516)</f>
        <v>0</v>
      </c>
      <c r="D3516" s="5">
        <f>INDEX('DCM CARDS LOOKUP - HIDDEN'!$P$4:$AF$8890,MATCH(P3516,'DCM CARDS LOOKUP - HIDDEN'!$O$4:$O$8890,0),$I3516)</f>
        <v>0</v>
      </c>
      <c r="E3516" s="24"/>
      <c r="F3516" s="24"/>
      <c r="G3516" s="43"/>
      <c r="I3516" s="4">
        <v>14</v>
      </c>
      <c r="N3516">
        <f>K3503*10000+L3503*100+B3501</f>
        <v>121101</v>
      </c>
      <c r="O3516">
        <f>K3503*10000+L3503*100+C3501</f>
        <v>121102</v>
      </c>
      <c r="P3516">
        <f>K3503*10000+L3503*100+D3501</f>
        <v>121103</v>
      </c>
      <c r="Q3516">
        <f>K3503*10000+L3503*100+E3481</f>
        <v>121104</v>
      </c>
      <c r="R3516">
        <f>K3503*10000+L3503*100+F3481</f>
        <v>121105</v>
      </c>
    </row>
    <row r="3517" spans="1:18">
      <c r="A3517" s="2"/>
      <c r="B3517" s="5"/>
      <c r="C3517" s="5"/>
      <c r="D3517" s="5"/>
      <c r="E3517" s="5"/>
      <c r="F3517" s="5"/>
      <c r="G3517" s="5"/>
      <c r="I3517" s="13"/>
    </row>
    <row r="3518" spans="1:18">
      <c r="A3518" s="6"/>
      <c r="B3518" s="7">
        <v>1</v>
      </c>
      <c r="C3518" s="7">
        <v>2</v>
      </c>
      <c r="D3518" s="7">
        <v>3</v>
      </c>
      <c r="E3518" s="7">
        <v>4</v>
      </c>
      <c r="F3518" s="7">
        <v>5</v>
      </c>
      <c r="G3518" s="7">
        <v>9</v>
      </c>
      <c r="I3518" s="13"/>
    </row>
    <row r="3521" spans="1:18">
      <c r="A3521" s="1" t="str">
        <f>"Version "&amp;K3523&amp;"; Task"&amp;L3523</f>
        <v>Version 12; Task12</v>
      </c>
      <c r="B3521" s="4">
        <v>1</v>
      </c>
      <c r="C3521" s="4">
        <v>2</v>
      </c>
      <c r="D3521" s="4">
        <v>3</v>
      </c>
      <c r="E3521" s="4">
        <f>E3501</f>
        <v>4</v>
      </c>
      <c r="F3521" s="4">
        <f>F3501</f>
        <v>5</v>
      </c>
      <c r="I3521" s="13"/>
    </row>
    <row r="3522" spans="1:18" ht="15" customHeight="1">
      <c r="A3522" s="11" t="s">
        <v>8</v>
      </c>
      <c r="B3522" s="12" t="s">
        <v>9</v>
      </c>
      <c r="C3522" s="12" t="s">
        <v>10</v>
      </c>
      <c r="D3522" s="12" t="s">
        <v>11</v>
      </c>
      <c r="E3522" s="23" t="s">
        <v>20</v>
      </c>
      <c r="F3522" s="23" t="s">
        <v>21</v>
      </c>
      <c r="G3522" s="41" t="s">
        <v>15</v>
      </c>
      <c r="I3522" s="13"/>
      <c r="K3522" t="s">
        <v>12</v>
      </c>
      <c r="L3522" t="s">
        <v>1</v>
      </c>
    </row>
    <row r="3523" spans="1:18">
      <c r="A3523" s="10" t="str">
        <f>INDEX(REFERENCE!$B$2:$K$2,1,'EXAMPLE OF CHOICE CARDS'!I3523)</f>
        <v>Brand</v>
      </c>
      <c r="B3523" s="5" t="str">
        <f>INDEX('DCM CARDS LOOKUP - HIDDEN'!$P$4:$AF$8890,MATCH(N3523,'DCM CARDS LOOKUP - HIDDEN'!$O$4:$O$8890,0),$I3523)</f>
        <v>CVS</v>
      </c>
      <c r="C3523" s="5" t="str">
        <f>INDEX('DCM CARDS LOOKUP - HIDDEN'!$P$4:$AF$8890,MATCH(O3523,'DCM CARDS LOOKUP - HIDDEN'!$O$4:$O$8890,0),$I3523)</f>
        <v>Equate</v>
      </c>
      <c r="D3523" s="5" t="str">
        <f>INDEX('DCM CARDS LOOKUP - HIDDEN'!$P$4:$AF$8890,MATCH(P3523,'DCM CARDS LOOKUP - HIDDEN'!$O$4:$O$8890,0),$I3523)</f>
        <v>CVS</v>
      </c>
      <c r="E3523" s="5" t="str">
        <f>INDEX('DCM CARDS LOOKUP - HIDDEN'!$P$4:$AF$8890,MATCH(Q3523,'DCM CARDS LOOKUP - HIDDEN'!$O$4:$O$8890,0),$I3523)</f>
        <v>Zarbee's</v>
      </c>
      <c r="F3523" s="5" t="str">
        <f>INDEX('DCM CARDS LOOKUP - HIDDEN'!$P$4:$AF$8890,MATCH(R3523,'DCM CARDS LOOKUP - HIDDEN'!$O$4:$O$8890,0),$I3523)</f>
        <v>Nyquil</v>
      </c>
      <c r="G3523" s="42"/>
      <c r="I3523" s="4">
        <v>1</v>
      </c>
      <c r="K3523">
        <f>IF(L3503=15,K3503+1,K3503)</f>
        <v>12</v>
      </c>
      <c r="L3523">
        <f>IF(L3503&lt;15,L3503+1,1)</f>
        <v>12</v>
      </c>
      <c r="N3523">
        <f>K3523*10000+L3523*100+B3521</f>
        <v>121201</v>
      </c>
      <c r="O3523">
        <f>K3523*10000+L3523*100+C3521</f>
        <v>121202</v>
      </c>
      <c r="P3523">
        <f>K3523*10000+L3523*100+D3521</f>
        <v>121203</v>
      </c>
      <c r="Q3523">
        <f>K3523*10000+L3523*100+E3501</f>
        <v>121204</v>
      </c>
      <c r="R3523">
        <f>K3523*10000+L3523*100+F3501</f>
        <v>121205</v>
      </c>
    </row>
    <row r="3524" spans="1:18">
      <c r="A3524" s="10" t="str">
        <f>INDEX(REFERENCE!$B$2:$K$2,1,'EXAMPLE OF CHOICE CARDS'!I3524)</f>
        <v>Format</v>
      </c>
      <c r="B3524" s="5" t="str">
        <f>INDEX('DCM CARDS LOOKUP - HIDDEN'!$P$4:$AF$8890,MATCH(N3524,'DCM CARDS LOOKUP - HIDDEN'!$O$4:$O$8890,0),$I3524)</f>
        <v>Nasal Spray</v>
      </c>
      <c r="C3524" s="5" t="str">
        <f>INDEX('DCM CARDS LOOKUP - HIDDEN'!$P$4:$AF$8890,MATCH(O3524,'DCM CARDS LOOKUP - HIDDEN'!$O$4:$O$8890,0),$I3524)</f>
        <v>Hot liquid powder packet</v>
      </c>
      <c r="D3524" s="5" t="str">
        <f>INDEX('DCM CARDS LOOKUP - HIDDEN'!$P$4:$AF$8890,MATCH(P3524,'DCM CARDS LOOKUP - HIDDEN'!$O$4:$O$8890,0),$I3524)</f>
        <v>Powder packet</v>
      </c>
      <c r="E3524" s="5" t="str">
        <f>INDEX('DCM CARDS LOOKUP - HIDDEN'!$P$4:$AF$8890,MATCH(Q3524,'DCM CARDS LOOKUP - HIDDEN'!$O$4:$O$8890,0),$I3524)</f>
        <v>Gummies</v>
      </c>
      <c r="F3524" s="5" t="str">
        <f>INDEX('DCM CARDS LOOKUP - HIDDEN'!$P$4:$AF$8890,MATCH(R3524,'DCM CARDS LOOKUP - HIDDEN'!$O$4:$O$8890,0),$I3524)</f>
        <v>Tablet</v>
      </c>
      <c r="G3524" s="42"/>
      <c r="I3524" s="4">
        <v>2</v>
      </c>
      <c r="N3524">
        <f>K3523*10000+L3523*100+B3521</f>
        <v>121201</v>
      </c>
      <c r="O3524">
        <f>K3523*10000+L3523*100+C3521</f>
        <v>121202</v>
      </c>
      <c r="P3524">
        <f>K3523*10000+L3523*100+D3521</f>
        <v>121203</v>
      </c>
      <c r="Q3524">
        <f>K3523*10000+L3523*100+E3501</f>
        <v>121204</v>
      </c>
      <c r="R3524">
        <f>K3523*10000+L3523*100+F3501</f>
        <v>121205</v>
      </c>
    </row>
    <row r="3525" spans="1:18">
      <c r="A3525" s="10" t="str">
        <f>INDEX(REFERENCE!$B$2:$K$2,1,'EXAMPLE OF CHOICE CARDS'!I3525)</f>
        <v>Symptoms</v>
      </c>
      <c r="B3525" s="5" t="str">
        <f>INDEX('DCM CARDS LOOKUP - HIDDEN'!$P$4:$AF$8890,MATCH(N3525,'DCM CARDS LOOKUP - HIDDEN'!$O$4:$O$8890,0),$I3525)</f>
        <v>Controls Cough</v>
      </c>
      <c r="C3525" s="5" t="str">
        <f>INDEX('DCM CARDS LOOKUP - HIDDEN'!$P$4:$AF$8890,MATCH(O3525,'DCM CARDS LOOKUP - HIDDEN'!$O$4:$O$8890,0),$I3525)</f>
        <v>Flu/ Severe cold Relief</v>
      </c>
      <c r="D3525" s="5" t="str">
        <f>INDEX('DCM CARDS LOOKUP - HIDDEN'!$P$4:$AF$8890,MATCH(P3525,'DCM CARDS LOOKUP - HIDDEN'!$O$4:$O$8890,0),$I3525)</f>
        <v>Clears mucus</v>
      </c>
      <c r="E3525" s="5" t="str">
        <f>INDEX('DCM CARDS LOOKUP - HIDDEN'!$P$4:$AF$8890,MATCH(Q3525,'DCM CARDS LOOKUP - HIDDEN'!$O$4:$O$8890,0),$I3525)</f>
        <v>Body Aches/Pain relief</v>
      </c>
      <c r="F3525" s="5" t="str">
        <f>INDEX('DCM CARDS LOOKUP - HIDDEN'!$P$4:$AF$8890,MATCH(R3525,'DCM CARDS LOOKUP - HIDDEN'!$O$4:$O$8890,0),$I3525)</f>
        <v>Fever relief</v>
      </c>
      <c r="G3525" s="42"/>
      <c r="I3525" s="4">
        <v>3</v>
      </c>
      <c r="N3525">
        <f>K3523*10000+L3523*100+B3521</f>
        <v>121201</v>
      </c>
      <c r="O3525">
        <f>K3523*10000+L3523*100+C3521</f>
        <v>121202</v>
      </c>
      <c r="P3525">
        <f>K3523*10000+L3523*100+D3521</f>
        <v>121203</v>
      </c>
      <c r="Q3525">
        <f>K3523*10000+L3523*100+E3501</f>
        <v>121204</v>
      </c>
      <c r="R3525">
        <f>K3523*10000+L3523*100+F3501</f>
        <v>121205</v>
      </c>
    </row>
    <row r="3526" spans="1:18">
      <c r="A3526" s="10" t="str">
        <f>INDEX(REFERENCE!$B$2:$K$2,1,'EXAMPLE OF CHOICE CARDS'!I3526)</f>
        <v>Benefit</v>
      </c>
      <c r="B3526" s="5" t="str">
        <f>INDEX('DCM CARDS LOOKUP - HIDDEN'!$P$4:$AF$8890,MATCH(N3526,'DCM CARDS LOOKUP - HIDDEN'!$O$4:$O$8890,0),$I3526)</f>
        <v>Loosens mucus</v>
      </c>
      <c r="C3526" s="5" t="str">
        <f>INDEX('DCM CARDS LOOKUP - HIDDEN'!$P$4:$AF$8890,MATCH(O3526,'DCM CARDS LOOKUP - HIDDEN'!$O$4:$O$8890,0),$I3526)</f>
        <v>Non-Drowsy</v>
      </c>
      <c r="D3526" s="5" t="str">
        <f>INDEX('DCM CARDS LOOKUP - HIDDEN'!$P$4:$AF$8890,MATCH(P3526,'DCM CARDS LOOKUP - HIDDEN'!$O$4:$O$8890,0),$I3526)</f>
        <v>Treats Sneezing</v>
      </c>
      <c r="E3526" s="5" t="str">
        <f>INDEX('DCM CARDS LOOKUP - HIDDEN'!$P$4:$AF$8890,MATCH(Q3526,'DCM CARDS LOOKUP - HIDDEN'!$O$4:$O$8890,0),$I3526)</f>
        <v>Non-Medicated</v>
      </c>
      <c r="F3526" s="5" t="str">
        <f>INDEX('DCM CARDS LOOKUP - HIDDEN'!$P$4:$AF$8890,MATCH(R3526,'DCM CARDS LOOKUP - HIDDEN'!$O$4:$O$8890,0),$I3526)</f>
        <v>For Nighttime Use</v>
      </c>
      <c r="G3526" s="42"/>
      <c r="I3526" s="4">
        <v>4</v>
      </c>
      <c r="N3526">
        <f>K3523*10000+L3523*100+B3521</f>
        <v>121201</v>
      </c>
      <c r="O3526">
        <f>K3523*10000+L3523*100+C3521</f>
        <v>121202</v>
      </c>
      <c r="P3526">
        <f>K3523*10000+L3523*100+D3521</f>
        <v>121203</v>
      </c>
      <c r="Q3526">
        <f>K3523*10000+L3523*100+E3501</f>
        <v>121204</v>
      </c>
      <c r="R3526">
        <f>K3523*10000+L3523*100+F3501</f>
        <v>121205</v>
      </c>
    </row>
    <row r="3527" spans="1:18">
      <c r="A3527" s="10" t="str">
        <f>INDEX(REFERENCE!$B$2:$K$2,1,'EXAMPLE OF CHOICE CARDS'!I3527)</f>
        <v>Doses</v>
      </c>
      <c r="B3527" s="5" t="str">
        <f>INDEX('DCM CARDS LOOKUP - HIDDEN'!$P$4:$AF$8890,MATCH(N3527,'DCM CARDS LOOKUP - HIDDEN'!$O$4:$O$8890,0),$I3527)</f>
        <v>90 Doses</v>
      </c>
      <c r="C3527" s="5" t="str">
        <f>INDEX('DCM CARDS LOOKUP - HIDDEN'!$P$4:$AF$8890,MATCH(O3527,'DCM CARDS LOOKUP - HIDDEN'!$O$4:$O$8890,0),$I3527)</f>
        <v>6 Doses</v>
      </c>
      <c r="D3527" s="5" t="str">
        <f>INDEX('DCM CARDS LOOKUP - HIDDEN'!$P$4:$AF$8890,MATCH(P3527,'DCM CARDS LOOKUP - HIDDEN'!$O$4:$O$8890,0),$I3527)</f>
        <v>60 Doses</v>
      </c>
      <c r="E3527" s="5" t="str">
        <f>INDEX('DCM CARDS LOOKUP - HIDDEN'!$P$4:$AF$8890,MATCH(Q3527,'DCM CARDS LOOKUP - HIDDEN'!$O$4:$O$8890,0),$I3527)</f>
        <v>30 Doses</v>
      </c>
      <c r="F3527" s="5" t="str">
        <f>INDEX('DCM CARDS LOOKUP - HIDDEN'!$P$4:$AF$8890,MATCH(R3527,'DCM CARDS LOOKUP - HIDDEN'!$O$4:$O$8890,0),$I3527)</f>
        <v>12 Doses</v>
      </c>
      <c r="G3527" s="42"/>
      <c r="I3527" s="4">
        <v>5</v>
      </c>
      <c r="N3527">
        <f>K3523*10000+L3523*100+B3521</f>
        <v>121201</v>
      </c>
      <c r="O3527">
        <f>K3523*10000+L3523*100+C3521</f>
        <v>121202</v>
      </c>
      <c r="P3527">
        <f>K3523*10000+L3523*100+D3521</f>
        <v>121203</v>
      </c>
      <c r="Q3527">
        <f>K3523*10000+L3523*100+E3501</f>
        <v>121204</v>
      </c>
      <c r="R3527">
        <f>K3523*10000+L3523*100+F3501</f>
        <v>121205</v>
      </c>
    </row>
    <row r="3528" spans="1:18">
      <c r="A3528" s="10" t="str">
        <f>INDEX(REFERENCE!$B$2:$K$2,1,'EXAMPLE OF CHOICE CARDS'!I3528)</f>
        <v>flavor</v>
      </c>
      <c r="B3528" s="5" t="str">
        <f>INDEX('DCM CARDS LOOKUP - HIDDEN'!$P$4:$AF$8890,MATCH(N3528,'DCM CARDS LOOKUP - HIDDEN'!$O$4:$O$8890,0),$I3528)</f>
        <v>-</v>
      </c>
      <c r="C3528" s="5" t="str">
        <f>INDEX('DCM CARDS LOOKUP - HIDDEN'!$P$4:$AF$8890,MATCH(O3528,'DCM CARDS LOOKUP - HIDDEN'!$O$4:$O$8890,0),$I3528)</f>
        <v>Grape</v>
      </c>
      <c r="D3528" s="5" t="str">
        <f>INDEX('DCM CARDS LOOKUP - HIDDEN'!$P$4:$AF$8890,MATCH(P3528,'DCM CARDS LOOKUP - HIDDEN'!$O$4:$O$8890,0),$I3528)</f>
        <v>Honey</v>
      </c>
      <c r="E3528" s="5" t="str">
        <f>INDEX('DCM CARDS LOOKUP - HIDDEN'!$P$4:$AF$8890,MATCH(Q3528,'DCM CARDS LOOKUP - HIDDEN'!$O$4:$O$8890,0),$I3528)</f>
        <v>Citrus</v>
      </c>
      <c r="F3528" s="5" t="str">
        <f>INDEX('DCM CARDS LOOKUP - HIDDEN'!$P$4:$AF$8890,MATCH(R3528,'DCM CARDS LOOKUP - HIDDEN'!$O$4:$O$8890,0),$I3528)</f>
        <v>-</v>
      </c>
      <c r="G3528" s="42"/>
      <c r="I3528" s="4">
        <v>6</v>
      </c>
      <c r="N3528">
        <f>K3523*10000+L3523*100+B3521</f>
        <v>121201</v>
      </c>
      <c r="O3528">
        <f>K3523*10000+L3523*100+C3521</f>
        <v>121202</v>
      </c>
      <c r="P3528">
        <f>K3523*10000+L3523*100+D3521</f>
        <v>121203</v>
      </c>
      <c r="Q3528">
        <f>K3523*10000+L3523*100+E3501</f>
        <v>121204</v>
      </c>
      <c r="R3528">
        <f>K3523*10000+L3523*100+F3501</f>
        <v>121205</v>
      </c>
    </row>
    <row r="3529" spans="1:18" ht="15" customHeight="1">
      <c r="A3529" s="10" t="str">
        <f>INDEX(REFERENCE!$B$2:$K$2,1,'EXAMPLE OF CHOICE CARDS'!I3529)</f>
        <v>Price</v>
      </c>
      <c r="B3529" s="29">
        <f>INDEX('DCM CARDS LOOKUP - HIDDEN'!$P$4:$AF$8890,MATCH(N3529,'DCM CARDS LOOKUP - HIDDEN'!$O$4:$O$8890,0),$I3529)</f>
        <v>38</v>
      </c>
      <c r="C3529" s="29">
        <f>INDEX('DCM CARDS LOOKUP - HIDDEN'!$P$4:$AF$8890,MATCH(O3529,'DCM CARDS LOOKUP - HIDDEN'!$O$4:$O$8890,0),$I3529)</f>
        <v>4</v>
      </c>
      <c r="D3529" s="29">
        <f>INDEX('DCM CARDS LOOKUP - HIDDEN'!$P$4:$AF$8890,MATCH(P3529,'DCM CARDS LOOKUP - HIDDEN'!$O$4:$O$8890,0),$I3529)</f>
        <v>20</v>
      </c>
      <c r="E3529" s="29">
        <f>INDEX('DCM CARDS LOOKUP - HIDDEN'!$P$4:$AF$8890,MATCH(Q3529,'DCM CARDS LOOKUP - HIDDEN'!$O$4:$O$8890,0),$I3529)</f>
        <v>20</v>
      </c>
      <c r="F3529" s="29">
        <f>INDEX('DCM CARDS LOOKUP - HIDDEN'!$P$4:$AF$8890,MATCH(R3529,'DCM CARDS LOOKUP - HIDDEN'!$O$4:$O$8890,0),$I3529)</f>
        <v>16</v>
      </c>
      <c r="G3529" s="42"/>
      <c r="I3529" s="4">
        <v>7</v>
      </c>
      <c r="N3529">
        <f>K3523*10000+L3523*100+B3521</f>
        <v>121201</v>
      </c>
      <c r="O3529">
        <f>K3523*10000+L3523*100+C3521</f>
        <v>121202</v>
      </c>
      <c r="P3529">
        <f>K3523*10000+L3523*100+D3521</f>
        <v>121203</v>
      </c>
      <c r="Q3529">
        <f>K3523*10000+L3523*100+E3501</f>
        <v>121204</v>
      </c>
      <c r="R3529">
        <f>K3523*10000+L3523*100+F3501</f>
        <v>121205</v>
      </c>
    </row>
    <row r="3530" spans="1:18" ht="15" hidden="1" customHeight="1">
      <c r="A3530" s="10">
        <f>INDEX(REFERENCE!$B$2:$K$2,1,'EXAMPLE OF CHOICE CARDS'!I3530)</f>
        <v>0</v>
      </c>
      <c r="B3530" s="29">
        <f>INDEX('DCM CARDS LOOKUP - HIDDEN'!$P$4:$AF$8890,MATCH(N3530,'DCM CARDS LOOKUP - HIDDEN'!$O$4:$O$8890,0),$I3530)</f>
        <v>0</v>
      </c>
      <c r="C3530" s="29">
        <f>INDEX('DCM CARDS LOOKUP - HIDDEN'!$P$4:$AF$8890,MATCH(O3530,'DCM CARDS LOOKUP - HIDDEN'!$O$4:$O$8890,0),$I3530)</f>
        <v>0</v>
      </c>
      <c r="D3530" s="29">
        <f>INDEX('DCM CARDS LOOKUP - HIDDEN'!$P$4:$AF$8890,MATCH(P3530,'DCM CARDS LOOKUP - HIDDEN'!$O$4:$O$8890,0),$I3530)</f>
        <v>0</v>
      </c>
      <c r="E3530" s="29">
        <f>INDEX('DCM CARDS LOOKUP - HIDDEN'!$P$4:$AF$8890,MATCH(Q3530,'DCM CARDS LOOKUP - HIDDEN'!$O$4:$O$8890,0),$I3530)</f>
        <v>0</v>
      </c>
      <c r="F3530" s="29">
        <f>INDEX('DCM CARDS LOOKUP - HIDDEN'!$P$4:$AF$8890,MATCH(R3530,'DCM CARDS LOOKUP - HIDDEN'!$O$4:$O$8890,0),$I3530)</f>
        <v>0</v>
      </c>
      <c r="G3530" s="42"/>
      <c r="I3530" s="4">
        <v>8</v>
      </c>
      <c r="N3530">
        <f>K3523*10000+L3523*100+B3521</f>
        <v>121201</v>
      </c>
      <c r="O3530">
        <f>K3523*10000+L3523*100+C3521</f>
        <v>121202</v>
      </c>
      <c r="P3530">
        <f>K3523*10000+L3523*100+D3521</f>
        <v>121203</v>
      </c>
      <c r="Q3530">
        <f>K3523*10000+L3523*100+E3501</f>
        <v>121204</v>
      </c>
      <c r="R3530">
        <f>K3523*10000+L3523*100+F3501</f>
        <v>121205</v>
      </c>
    </row>
    <row r="3531" spans="1:18" ht="15" hidden="1" customHeight="1">
      <c r="A3531" s="10">
        <f>INDEX(REFERENCE!$B$2:$K$2,1,'EXAMPLE OF CHOICE CARDS'!I3531)</f>
        <v>0</v>
      </c>
      <c r="B3531" s="5">
        <f>INDEX('DCM CARDS LOOKUP - HIDDEN'!$P$4:$AF$8890,MATCH(N3531,'DCM CARDS LOOKUP - HIDDEN'!$O$4:$O$8890,0),$I3531)</f>
        <v>0</v>
      </c>
      <c r="C3531" s="5">
        <f>INDEX('DCM CARDS LOOKUP - HIDDEN'!$P$4:$AF$8890,MATCH(O3531,'DCM CARDS LOOKUP - HIDDEN'!$O$4:$O$8890,0),$I3531)</f>
        <v>0</v>
      </c>
      <c r="D3531" s="5">
        <f>INDEX('DCM CARDS LOOKUP - HIDDEN'!$P$4:$AF$8890,MATCH(P3531,'DCM CARDS LOOKUP - HIDDEN'!$O$4:$O$8890,0),$I3531)</f>
        <v>0</v>
      </c>
      <c r="E3531" s="5">
        <f>INDEX('DCM CARDS LOOKUP - HIDDEN'!$P$4:$AF$8890,MATCH(Q3531,'DCM CARDS LOOKUP - HIDDEN'!$O$4:$O$8890,0),$I3531)</f>
        <v>0</v>
      </c>
      <c r="F3531" s="5">
        <f>INDEX('DCM CARDS LOOKUP - HIDDEN'!$P$4:$AF$8890,MATCH(R3531,'DCM CARDS LOOKUP - HIDDEN'!$O$4:$O$8890,0),$I3531)</f>
        <v>0</v>
      </c>
      <c r="G3531" s="42"/>
      <c r="I3531" s="4">
        <v>9</v>
      </c>
      <c r="N3531">
        <f>K3523*10000+L3523*100+B3521</f>
        <v>121201</v>
      </c>
      <c r="O3531">
        <f>K3523*10000+L3523*100+C3521</f>
        <v>121202</v>
      </c>
      <c r="P3531">
        <f>K3523*10000+L3523*100+D3521</f>
        <v>121203</v>
      </c>
      <c r="Q3531">
        <f>K3523*10000+L3523*100+E3501</f>
        <v>121204</v>
      </c>
      <c r="R3531">
        <f>K3523*10000+L3523*100+F3501</f>
        <v>121205</v>
      </c>
    </row>
    <row r="3532" spans="1:18" ht="15" hidden="1" customHeight="1">
      <c r="A3532" s="10">
        <f>INDEX(REFERENCE!$B$2:$K$2,1,'EXAMPLE OF CHOICE CARDS'!I3532)</f>
        <v>0</v>
      </c>
      <c r="B3532" s="5">
        <f>INDEX('DCM CARDS LOOKUP - HIDDEN'!$P$4:$AF$8890,MATCH(N3532,'DCM CARDS LOOKUP - HIDDEN'!$O$4:$O$8890,0),$I3532)</f>
        <v>0</v>
      </c>
      <c r="C3532" s="5">
        <f>INDEX('DCM CARDS LOOKUP - HIDDEN'!$P$4:$AF$8890,MATCH(O3532,'DCM CARDS LOOKUP - HIDDEN'!$O$4:$O$8890,0),$I3532)</f>
        <v>0</v>
      </c>
      <c r="D3532" s="5">
        <f>INDEX('DCM CARDS LOOKUP - HIDDEN'!$P$4:$AF$8890,MATCH(P3532,'DCM CARDS LOOKUP - HIDDEN'!$O$4:$O$8890,0),$I3532)</f>
        <v>0</v>
      </c>
      <c r="E3532" s="5">
        <f>INDEX('DCM CARDS LOOKUP - HIDDEN'!$P$4:$AF$8890,MATCH(Q3532,'DCM CARDS LOOKUP - HIDDEN'!$O$4:$O$8890,0),$I3532)</f>
        <v>0</v>
      </c>
      <c r="F3532" s="5">
        <f>INDEX('DCM CARDS LOOKUP - HIDDEN'!$P$4:$AF$8890,MATCH(R3532,'DCM CARDS LOOKUP - HIDDEN'!$O$4:$O$8890,0),$I3532)</f>
        <v>0</v>
      </c>
      <c r="G3532" s="42"/>
      <c r="I3532" s="4">
        <v>10</v>
      </c>
      <c r="N3532">
        <f>K3523*10000+L3523*100+B3521</f>
        <v>121201</v>
      </c>
      <c r="O3532">
        <f>K3523*10000+L3523*100+C3521</f>
        <v>121202</v>
      </c>
      <c r="P3532">
        <f>K3523*10000+L3523*100+D3521</f>
        <v>121203</v>
      </c>
      <c r="Q3532">
        <f>K3523*10000+L3523*100+E3501</f>
        <v>121204</v>
      </c>
      <c r="R3532">
        <f>K3523*10000+L3523*100+F3501</f>
        <v>121205</v>
      </c>
    </row>
    <row r="3533" spans="1:18" ht="15" hidden="1" customHeight="1">
      <c r="A3533" s="10" t="e">
        <f>INDEX(REFERENCE!$B$2:$K$2,1,'EXAMPLE OF CHOICE CARDS'!I3533)</f>
        <v>#REF!</v>
      </c>
      <c r="B3533" s="5">
        <f>INDEX('DCM CARDS LOOKUP - HIDDEN'!$P$4:$AF$8890,MATCH(N3533,'DCM CARDS LOOKUP - HIDDEN'!$O$4:$O$8890,0),$I3533)</f>
        <v>0</v>
      </c>
      <c r="C3533" s="5">
        <f>INDEX('DCM CARDS LOOKUP - HIDDEN'!$P$4:$AF$8890,MATCH(O3533,'DCM CARDS LOOKUP - HIDDEN'!$O$4:$O$8890,0),$I3533)</f>
        <v>0</v>
      </c>
      <c r="D3533" s="5">
        <f>INDEX('DCM CARDS LOOKUP - HIDDEN'!$P$4:$AF$8890,MATCH(P3533,'DCM CARDS LOOKUP - HIDDEN'!$O$4:$O$8890,0),$I3533)</f>
        <v>0</v>
      </c>
      <c r="E3533" s="24"/>
      <c r="F3533" s="24"/>
      <c r="G3533" s="42"/>
      <c r="I3533" s="4">
        <v>11</v>
      </c>
      <c r="N3533">
        <f>K3523*10000+L3523*100+B3521</f>
        <v>121201</v>
      </c>
      <c r="O3533">
        <f>K3523*10000+L3523*100+C3521</f>
        <v>121202</v>
      </c>
      <c r="P3533">
        <f>K3523*10000+L3523*100+D3521</f>
        <v>121203</v>
      </c>
      <c r="Q3533">
        <f>K3523*10000+L3523*100+E3501</f>
        <v>121204</v>
      </c>
      <c r="R3533">
        <f>K3523*10000+L3523*100+F3501</f>
        <v>121205</v>
      </c>
    </row>
    <row r="3534" spans="1:18" ht="15" hidden="1" customHeight="1">
      <c r="A3534" s="10" t="e">
        <f>INDEX(REFERENCE!$B$2:$K$2,1,'EXAMPLE OF CHOICE CARDS'!I3534)</f>
        <v>#REF!</v>
      </c>
      <c r="B3534" s="5">
        <f>INDEX('DCM CARDS LOOKUP - HIDDEN'!$P$4:$AF$8890,MATCH(N3534,'DCM CARDS LOOKUP - HIDDEN'!$O$4:$O$8890,0),$I3534)</f>
        <v>0</v>
      </c>
      <c r="C3534" s="5">
        <f>INDEX('DCM CARDS LOOKUP - HIDDEN'!$P$4:$AF$8890,MATCH(O3534,'DCM CARDS LOOKUP - HIDDEN'!$O$4:$O$8890,0),$I3534)</f>
        <v>0</v>
      </c>
      <c r="D3534" s="5">
        <f>INDEX('DCM CARDS LOOKUP - HIDDEN'!$P$4:$AF$8890,MATCH(P3534,'DCM CARDS LOOKUP - HIDDEN'!$O$4:$O$8890,0),$I3534)</f>
        <v>0</v>
      </c>
      <c r="E3534" s="24"/>
      <c r="F3534" s="24"/>
      <c r="G3534" s="42"/>
      <c r="I3534" s="4">
        <v>12</v>
      </c>
      <c r="N3534">
        <f>K3523*10000+L3523*100+B3521</f>
        <v>121201</v>
      </c>
      <c r="O3534">
        <f>K3523*10000+L3523*100+C3521</f>
        <v>121202</v>
      </c>
      <c r="P3534">
        <f>K3523*10000+L3523*100+D3521</f>
        <v>121203</v>
      </c>
      <c r="Q3534">
        <f>K3523*10000+L3523*100+E3501</f>
        <v>121204</v>
      </c>
      <c r="R3534">
        <f>K3523*10000+L3523*100+F3501</f>
        <v>121205</v>
      </c>
    </row>
    <row r="3535" spans="1:18" ht="15" hidden="1" customHeight="1">
      <c r="A3535" s="10" t="e">
        <f>INDEX(REFERENCE!$B$2:$K$2,1,'EXAMPLE OF CHOICE CARDS'!I3535)</f>
        <v>#REF!</v>
      </c>
      <c r="B3535" s="5">
        <f>INDEX('DCM CARDS LOOKUP - HIDDEN'!$P$4:$AF$8890,MATCH(N3535,'DCM CARDS LOOKUP - HIDDEN'!$O$4:$O$8890,0),$I3535)</f>
        <v>0</v>
      </c>
      <c r="C3535" s="5">
        <f>INDEX('DCM CARDS LOOKUP - HIDDEN'!$P$4:$AF$8890,MATCH(O3535,'DCM CARDS LOOKUP - HIDDEN'!$O$4:$O$8890,0),$I3535)</f>
        <v>0</v>
      </c>
      <c r="D3535" s="5">
        <f>INDEX('DCM CARDS LOOKUP - HIDDEN'!$P$4:$AF$8890,MATCH(P3535,'DCM CARDS LOOKUP - HIDDEN'!$O$4:$O$8890,0),$I3535)</f>
        <v>0</v>
      </c>
      <c r="E3535" s="24"/>
      <c r="F3535" s="24"/>
      <c r="G3535" s="42"/>
      <c r="I3535" s="4">
        <v>13</v>
      </c>
      <c r="N3535">
        <f>K3523*10000+L3523*100+B3521</f>
        <v>121201</v>
      </c>
      <c r="O3535">
        <f>K3523*10000+L3523*100+C3521</f>
        <v>121202</v>
      </c>
      <c r="P3535">
        <f>K3523*10000+L3523*100+D3521</f>
        <v>121203</v>
      </c>
      <c r="Q3535">
        <f>K3523*10000+L3523*100+E3501</f>
        <v>121204</v>
      </c>
      <c r="R3535">
        <f>K3523*10000+L3523*100+F3501</f>
        <v>121205</v>
      </c>
    </row>
    <row r="3536" spans="1:18" ht="15" hidden="1" customHeight="1">
      <c r="A3536" s="10" t="e">
        <f>INDEX(REFERENCE!$B$2:$K$2,1,'EXAMPLE OF CHOICE CARDS'!I3536)</f>
        <v>#REF!</v>
      </c>
      <c r="B3536" s="5">
        <f>INDEX('DCM CARDS LOOKUP - HIDDEN'!$P$4:$AF$8890,MATCH(N3536,'DCM CARDS LOOKUP - HIDDEN'!$O$4:$O$8890,0),$I3536)</f>
        <v>0</v>
      </c>
      <c r="C3536" s="5">
        <f>INDEX('DCM CARDS LOOKUP - HIDDEN'!$P$4:$AF$8890,MATCH(O3536,'DCM CARDS LOOKUP - HIDDEN'!$O$4:$O$8890,0),$I3536)</f>
        <v>0</v>
      </c>
      <c r="D3536" s="5">
        <f>INDEX('DCM CARDS LOOKUP - HIDDEN'!$P$4:$AF$8890,MATCH(P3536,'DCM CARDS LOOKUP - HIDDEN'!$O$4:$O$8890,0),$I3536)</f>
        <v>0</v>
      </c>
      <c r="E3536" s="24"/>
      <c r="F3536" s="24"/>
      <c r="G3536" s="43"/>
      <c r="I3536" s="4">
        <v>14</v>
      </c>
      <c r="N3536">
        <f>K3523*10000+L3523*100+B3521</f>
        <v>121201</v>
      </c>
      <c r="O3536">
        <f>K3523*10000+L3523*100+C3521</f>
        <v>121202</v>
      </c>
      <c r="P3536">
        <f>K3523*10000+L3523*100+D3521</f>
        <v>121203</v>
      </c>
      <c r="Q3536">
        <f>K3523*10000+L3523*100+E3501</f>
        <v>121204</v>
      </c>
      <c r="R3536">
        <f>K3523*10000+L3523*100+F3501</f>
        <v>121205</v>
      </c>
    </row>
    <row r="3537" spans="1:18">
      <c r="A3537" s="2"/>
      <c r="B3537" s="5"/>
      <c r="C3537" s="5"/>
      <c r="D3537" s="5"/>
      <c r="E3537" s="5"/>
      <c r="F3537" s="5"/>
      <c r="G3537" s="5"/>
      <c r="I3537" s="13"/>
    </row>
    <row r="3538" spans="1:18">
      <c r="A3538" s="6"/>
      <c r="B3538" s="7">
        <v>1</v>
      </c>
      <c r="C3538" s="7">
        <v>2</v>
      </c>
      <c r="D3538" s="7">
        <v>3</v>
      </c>
      <c r="E3538" s="7">
        <v>4</v>
      </c>
      <c r="F3538" s="7">
        <v>5</v>
      </c>
      <c r="G3538" s="7">
        <v>9</v>
      </c>
      <c r="I3538" s="13"/>
    </row>
    <row r="3541" spans="1:18">
      <c r="A3541" s="1" t="str">
        <f>"Version "&amp;K3543&amp;"; Task"&amp;L3543</f>
        <v>Version 12; Task13</v>
      </c>
      <c r="B3541" s="4">
        <v>1</v>
      </c>
      <c r="C3541" s="4">
        <v>2</v>
      </c>
      <c r="D3541" s="4">
        <v>3</v>
      </c>
      <c r="E3541" s="4">
        <f>E3521</f>
        <v>4</v>
      </c>
      <c r="F3541" s="4">
        <f>F3521</f>
        <v>5</v>
      </c>
      <c r="I3541" s="13"/>
    </row>
    <row r="3542" spans="1:18" ht="15" customHeight="1">
      <c r="A3542" s="11" t="s">
        <v>8</v>
      </c>
      <c r="B3542" s="12" t="s">
        <v>9</v>
      </c>
      <c r="C3542" s="12" t="s">
        <v>10</v>
      </c>
      <c r="D3542" s="12" t="s">
        <v>11</v>
      </c>
      <c r="E3542" s="23" t="s">
        <v>20</v>
      </c>
      <c r="F3542" s="23" t="s">
        <v>21</v>
      </c>
      <c r="G3542" s="41" t="s">
        <v>15</v>
      </c>
      <c r="I3542" s="13"/>
      <c r="K3542" t="s">
        <v>12</v>
      </c>
      <c r="L3542" t="s">
        <v>1</v>
      </c>
    </row>
    <row r="3543" spans="1:18">
      <c r="A3543" s="10" t="str">
        <f>INDEX(REFERENCE!$B$2:$K$2,1,'EXAMPLE OF CHOICE CARDS'!I3543)</f>
        <v>Brand</v>
      </c>
      <c r="B3543" s="5" t="str">
        <f>INDEX('DCM CARDS LOOKUP - HIDDEN'!$P$4:$AF$8890,MATCH(N3543,'DCM CARDS LOOKUP - HIDDEN'!$O$4:$O$8890,0),$I3543)</f>
        <v>Zicam</v>
      </c>
      <c r="C3543" s="5" t="str">
        <f>INDEX('DCM CARDS LOOKUP - HIDDEN'!$P$4:$AF$8890,MATCH(O3543,'DCM CARDS LOOKUP - HIDDEN'!$O$4:$O$8890,0),$I3543)</f>
        <v>Other Brand</v>
      </c>
      <c r="D3543" s="5" t="str">
        <f>INDEX('DCM CARDS LOOKUP - HIDDEN'!$P$4:$AF$8890,MATCH(P3543,'DCM CARDS LOOKUP - HIDDEN'!$O$4:$O$8890,0),$I3543)</f>
        <v>Emergen-C</v>
      </c>
      <c r="E3543" s="5" t="str">
        <f>INDEX('DCM CARDS LOOKUP - HIDDEN'!$P$4:$AF$8890,MATCH(Q3543,'DCM CARDS LOOKUP - HIDDEN'!$O$4:$O$8890,0),$I3543)</f>
        <v>Alka-Seltzer Plus</v>
      </c>
      <c r="F3543" s="5" t="str">
        <f>INDEX('DCM CARDS LOOKUP - HIDDEN'!$P$4:$AF$8890,MATCH(R3543,'DCM CARDS LOOKUP - HIDDEN'!$O$4:$O$8890,0),$I3543)</f>
        <v>Zicam</v>
      </c>
      <c r="G3543" s="42"/>
      <c r="I3543" s="4">
        <v>1</v>
      </c>
      <c r="K3543">
        <f>IF(L3523=15,K3523+1,K3523)</f>
        <v>12</v>
      </c>
      <c r="L3543">
        <f>IF(L3523&lt;15,L3523+1,1)</f>
        <v>13</v>
      </c>
      <c r="N3543">
        <f>K3543*10000+L3543*100+B3541</f>
        <v>121301</v>
      </c>
      <c r="O3543">
        <f>K3543*10000+L3543*100+C3541</f>
        <v>121302</v>
      </c>
      <c r="P3543">
        <f>K3543*10000+L3543*100+D3541</f>
        <v>121303</v>
      </c>
      <c r="Q3543">
        <f>K3543*10000+L3543*100+E3521</f>
        <v>121304</v>
      </c>
      <c r="R3543">
        <f>K3543*10000+L3543*100+F3521</f>
        <v>121305</v>
      </c>
    </row>
    <row r="3544" spans="1:18">
      <c r="A3544" s="10" t="str">
        <f>INDEX(REFERENCE!$B$2:$K$2,1,'EXAMPLE OF CHOICE CARDS'!I3544)</f>
        <v>Format</v>
      </c>
      <c r="B3544" s="5" t="str">
        <f>INDEX('DCM CARDS LOOKUP - HIDDEN'!$P$4:$AF$8890,MATCH(N3544,'DCM CARDS LOOKUP - HIDDEN'!$O$4:$O$8890,0),$I3544)</f>
        <v>Nasal Spray</v>
      </c>
      <c r="C3544" s="5" t="str">
        <f>INDEX('DCM CARDS LOOKUP - HIDDEN'!$P$4:$AF$8890,MATCH(O3544,'DCM CARDS LOOKUP - HIDDEN'!$O$4:$O$8890,0),$I3544)</f>
        <v>Effervescent Tablets</v>
      </c>
      <c r="D3544" s="5" t="str">
        <f>INDEX('DCM CARDS LOOKUP - HIDDEN'!$P$4:$AF$8890,MATCH(P3544,'DCM CARDS LOOKUP - HIDDEN'!$O$4:$O$8890,0),$I3544)</f>
        <v>Gummies</v>
      </c>
      <c r="E3544" s="5" t="str">
        <f>INDEX('DCM CARDS LOOKUP - HIDDEN'!$P$4:$AF$8890,MATCH(Q3544,'DCM CARDS LOOKUP - HIDDEN'!$O$4:$O$8890,0),$I3544)</f>
        <v>Hot liquid powder packet</v>
      </c>
      <c r="F3544" s="5" t="str">
        <f>INDEX('DCM CARDS LOOKUP - HIDDEN'!$P$4:$AF$8890,MATCH(R3544,'DCM CARDS LOOKUP - HIDDEN'!$O$4:$O$8890,0),$I3544)</f>
        <v>Syrup/liquid</v>
      </c>
      <c r="G3544" s="42"/>
      <c r="I3544" s="4">
        <v>2</v>
      </c>
      <c r="N3544">
        <f>K3543*10000+L3543*100+B3541</f>
        <v>121301</v>
      </c>
      <c r="O3544">
        <f>K3543*10000+L3543*100+C3541</f>
        <v>121302</v>
      </c>
      <c r="P3544">
        <f>K3543*10000+L3543*100+D3541</f>
        <v>121303</v>
      </c>
      <c r="Q3544">
        <f>K3543*10000+L3543*100+E3521</f>
        <v>121304</v>
      </c>
      <c r="R3544">
        <f>K3543*10000+L3543*100+F3521</f>
        <v>121305</v>
      </c>
    </row>
    <row r="3545" spans="1:18">
      <c r="A3545" s="10" t="str">
        <f>INDEX(REFERENCE!$B$2:$K$2,1,'EXAMPLE OF CHOICE CARDS'!I3545)</f>
        <v>Symptoms</v>
      </c>
      <c r="B3545" s="5" t="str">
        <f>INDEX('DCM CARDS LOOKUP - HIDDEN'!$P$4:$AF$8890,MATCH(N3545,'DCM CARDS LOOKUP - HIDDEN'!$O$4:$O$8890,0),$I3545)</f>
        <v>Fever relief</v>
      </c>
      <c r="C3545" s="5" t="str">
        <f>INDEX('DCM CARDS LOOKUP - HIDDEN'!$P$4:$AF$8890,MATCH(O3545,'DCM CARDS LOOKUP - HIDDEN'!$O$4:$O$8890,0),$I3545)</f>
        <v>Clears mucus</v>
      </c>
      <c r="D3545" s="5" t="str">
        <f>INDEX('DCM CARDS LOOKUP - HIDDEN'!$P$4:$AF$8890,MATCH(P3545,'DCM CARDS LOOKUP - HIDDEN'!$O$4:$O$8890,0),$I3545)</f>
        <v>Sore throat relief</v>
      </c>
      <c r="E3545" s="5" t="str">
        <f>INDEX('DCM CARDS LOOKUP - HIDDEN'!$P$4:$AF$8890,MATCH(Q3545,'DCM CARDS LOOKUP - HIDDEN'!$O$4:$O$8890,0),$I3545)</f>
        <v>Strengthens Immune System</v>
      </c>
      <c r="F3545" s="5" t="str">
        <f>INDEX('DCM CARDS LOOKUP - HIDDEN'!$P$4:$AF$8890,MATCH(R3545,'DCM CARDS LOOKUP - HIDDEN'!$O$4:$O$8890,0),$I3545)</f>
        <v>Chest congestion relief</v>
      </c>
      <c r="G3545" s="42"/>
      <c r="I3545" s="4">
        <v>3</v>
      </c>
      <c r="N3545">
        <f>K3543*10000+L3543*100+B3541</f>
        <v>121301</v>
      </c>
      <c r="O3545">
        <f>K3543*10000+L3543*100+C3541</f>
        <v>121302</v>
      </c>
      <c r="P3545">
        <f>K3543*10000+L3543*100+D3541</f>
        <v>121303</v>
      </c>
      <c r="Q3545">
        <f>K3543*10000+L3543*100+E3521</f>
        <v>121304</v>
      </c>
      <c r="R3545">
        <f>K3543*10000+L3543*100+F3521</f>
        <v>121305</v>
      </c>
    </row>
    <row r="3546" spans="1:18">
      <c r="A3546" s="10" t="str">
        <f>INDEX(REFERENCE!$B$2:$K$2,1,'EXAMPLE OF CHOICE CARDS'!I3546)</f>
        <v>Benefit</v>
      </c>
      <c r="B3546" s="5" t="str">
        <f>INDEX('DCM CARDS LOOKUP - HIDDEN'!$P$4:$AF$8890,MATCH(N3546,'DCM CARDS LOOKUP - HIDDEN'!$O$4:$O$8890,0),$I3546)</f>
        <v>For Daytime Use/Anytime Use</v>
      </c>
      <c r="C3546" s="5" t="str">
        <f>INDEX('DCM CARDS LOOKUP - HIDDEN'!$P$4:$AF$8890,MATCH(O3546,'DCM CARDS LOOKUP - HIDDEN'!$O$4:$O$8890,0),$I3546)</f>
        <v>For Nighttime Use</v>
      </c>
      <c r="D3546" s="5" t="str">
        <f>INDEX('DCM CARDS LOOKUP - HIDDEN'!$P$4:$AF$8890,MATCH(P3546,'DCM CARDS LOOKUP - HIDDEN'!$O$4:$O$8890,0),$I3546)</f>
        <v>Maximum Strength</v>
      </c>
      <c r="E3546" s="5" t="str">
        <f>INDEX('DCM CARDS LOOKUP - HIDDEN'!$P$4:$AF$8890,MATCH(Q3546,'DCM CARDS LOOKUP - HIDDEN'!$O$4:$O$8890,0),$I3546)</f>
        <v>Treats Sneezing</v>
      </c>
      <c r="F3546" s="5" t="str">
        <f>INDEX('DCM CARDS LOOKUP - HIDDEN'!$P$4:$AF$8890,MATCH(R3546,'DCM CARDS LOOKUP - HIDDEN'!$O$4:$O$8890,0),$I3546)</f>
        <v>12 Hour Relief</v>
      </c>
      <c r="G3546" s="42"/>
      <c r="I3546" s="4">
        <v>4</v>
      </c>
      <c r="N3546">
        <f>K3543*10000+L3543*100+B3541</f>
        <v>121301</v>
      </c>
      <c r="O3546">
        <f>K3543*10000+L3543*100+C3541</f>
        <v>121302</v>
      </c>
      <c r="P3546">
        <f>K3543*10000+L3543*100+D3541</f>
        <v>121303</v>
      </c>
      <c r="Q3546">
        <f>K3543*10000+L3543*100+E3521</f>
        <v>121304</v>
      </c>
      <c r="R3546">
        <f>K3543*10000+L3543*100+F3521</f>
        <v>121305</v>
      </c>
    </row>
    <row r="3547" spans="1:18">
      <c r="A3547" s="10" t="str">
        <f>INDEX(REFERENCE!$B$2:$K$2,1,'EXAMPLE OF CHOICE CARDS'!I3547)</f>
        <v>Doses</v>
      </c>
      <c r="B3547" s="5" t="str">
        <f>INDEX('DCM CARDS LOOKUP - HIDDEN'!$P$4:$AF$8890,MATCH(N3547,'DCM CARDS LOOKUP - HIDDEN'!$O$4:$O$8890,0),$I3547)</f>
        <v>30 Doses</v>
      </c>
      <c r="C3547" s="5" t="str">
        <f>INDEX('DCM CARDS LOOKUP - HIDDEN'!$P$4:$AF$8890,MATCH(O3547,'DCM CARDS LOOKUP - HIDDEN'!$O$4:$O$8890,0),$I3547)</f>
        <v>90 Doses</v>
      </c>
      <c r="D3547" s="5" t="str">
        <f>INDEX('DCM CARDS LOOKUP - HIDDEN'!$P$4:$AF$8890,MATCH(P3547,'DCM CARDS LOOKUP - HIDDEN'!$O$4:$O$8890,0),$I3547)</f>
        <v>12 Doses</v>
      </c>
      <c r="E3547" s="5" t="str">
        <f>INDEX('DCM CARDS LOOKUP - HIDDEN'!$P$4:$AF$8890,MATCH(Q3547,'DCM CARDS LOOKUP - HIDDEN'!$O$4:$O$8890,0),$I3547)</f>
        <v>60 Doses</v>
      </c>
      <c r="F3547" s="5" t="str">
        <f>INDEX('DCM CARDS LOOKUP - HIDDEN'!$P$4:$AF$8890,MATCH(R3547,'DCM CARDS LOOKUP - HIDDEN'!$O$4:$O$8890,0),$I3547)</f>
        <v>6 Doses</v>
      </c>
      <c r="G3547" s="42"/>
      <c r="I3547" s="4">
        <v>5</v>
      </c>
      <c r="N3547">
        <f>K3543*10000+L3543*100+B3541</f>
        <v>121301</v>
      </c>
      <c r="O3547">
        <f>K3543*10000+L3543*100+C3541</f>
        <v>121302</v>
      </c>
      <c r="P3547">
        <f>K3543*10000+L3543*100+D3541</f>
        <v>121303</v>
      </c>
      <c r="Q3547">
        <f>K3543*10000+L3543*100+E3521</f>
        <v>121304</v>
      </c>
      <c r="R3547">
        <f>K3543*10000+L3543*100+F3521</f>
        <v>121305</v>
      </c>
    </row>
    <row r="3548" spans="1:18">
      <c r="A3548" s="10" t="str">
        <f>INDEX(REFERENCE!$B$2:$K$2,1,'EXAMPLE OF CHOICE CARDS'!I3548)</f>
        <v>flavor</v>
      </c>
      <c r="B3548" s="5" t="str">
        <f>INDEX('DCM CARDS LOOKUP - HIDDEN'!$P$4:$AF$8890,MATCH(N3548,'DCM CARDS LOOKUP - HIDDEN'!$O$4:$O$8890,0),$I3548)</f>
        <v>-</v>
      </c>
      <c r="C3548" s="5" t="str">
        <f>INDEX('DCM CARDS LOOKUP - HIDDEN'!$P$4:$AF$8890,MATCH(O3548,'DCM CARDS LOOKUP - HIDDEN'!$O$4:$O$8890,0),$I3548)</f>
        <v>Mixed Berry</v>
      </c>
      <c r="D3548" s="5" t="str">
        <f>INDEX('DCM CARDS LOOKUP - HIDDEN'!$P$4:$AF$8890,MATCH(P3548,'DCM CARDS LOOKUP - HIDDEN'!$O$4:$O$8890,0),$I3548)</f>
        <v>Cherry</v>
      </c>
      <c r="E3548" s="5" t="str">
        <f>INDEX('DCM CARDS LOOKUP - HIDDEN'!$P$4:$AF$8890,MATCH(Q3548,'DCM CARDS LOOKUP - HIDDEN'!$O$4:$O$8890,0),$I3548)</f>
        <v>Orange</v>
      </c>
      <c r="F3548" s="5" t="str">
        <f>INDEX('DCM CARDS LOOKUP - HIDDEN'!$P$4:$AF$8890,MATCH(R3548,'DCM CARDS LOOKUP - HIDDEN'!$O$4:$O$8890,0),$I3548)</f>
        <v>Elderberry</v>
      </c>
      <c r="G3548" s="42"/>
      <c r="I3548" s="4">
        <v>6</v>
      </c>
      <c r="N3548">
        <f>K3543*10000+L3543*100+B3541</f>
        <v>121301</v>
      </c>
      <c r="O3548">
        <f>K3543*10000+L3543*100+C3541</f>
        <v>121302</v>
      </c>
      <c r="P3548">
        <f>K3543*10000+L3543*100+D3541</f>
        <v>121303</v>
      </c>
      <c r="Q3548">
        <f>K3543*10000+L3543*100+E3521</f>
        <v>121304</v>
      </c>
      <c r="R3548">
        <f>K3543*10000+L3543*100+F3521</f>
        <v>121305</v>
      </c>
    </row>
    <row r="3549" spans="1:18" ht="15" customHeight="1">
      <c r="A3549" s="10" t="str">
        <f>INDEX(REFERENCE!$B$2:$K$2,1,'EXAMPLE OF CHOICE CARDS'!I3549)</f>
        <v>Price</v>
      </c>
      <c r="B3549" s="29">
        <f>INDEX('DCM CARDS LOOKUP - HIDDEN'!$P$4:$AF$8890,MATCH(N3549,'DCM CARDS LOOKUP - HIDDEN'!$O$4:$O$8890,0),$I3549)</f>
        <v>20</v>
      </c>
      <c r="C3549" s="29">
        <f>INDEX('DCM CARDS LOOKUP - HIDDEN'!$P$4:$AF$8890,MATCH(O3549,'DCM CARDS LOOKUP - HIDDEN'!$O$4:$O$8890,0),$I3549)</f>
        <v>25</v>
      </c>
      <c r="D3549" s="29">
        <f>INDEX('DCM CARDS LOOKUP - HIDDEN'!$P$4:$AF$8890,MATCH(P3549,'DCM CARDS LOOKUP - HIDDEN'!$O$4:$O$8890,0),$I3549)</f>
        <v>12</v>
      </c>
      <c r="E3549" s="29">
        <f>INDEX('DCM CARDS LOOKUP - HIDDEN'!$P$4:$AF$8890,MATCH(Q3549,'DCM CARDS LOOKUP - HIDDEN'!$O$4:$O$8890,0),$I3549)</f>
        <v>19</v>
      </c>
      <c r="F3549" s="29">
        <f>INDEX('DCM CARDS LOOKUP - HIDDEN'!$P$4:$AF$8890,MATCH(R3549,'DCM CARDS LOOKUP - HIDDEN'!$O$4:$O$8890,0),$I3549)</f>
        <v>3</v>
      </c>
      <c r="G3549" s="42"/>
      <c r="I3549" s="4">
        <v>7</v>
      </c>
      <c r="N3549">
        <f>K3543*10000+L3543*100+B3541</f>
        <v>121301</v>
      </c>
      <c r="O3549">
        <f>K3543*10000+L3543*100+C3541</f>
        <v>121302</v>
      </c>
      <c r="P3549">
        <f>K3543*10000+L3543*100+D3541</f>
        <v>121303</v>
      </c>
      <c r="Q3549">
        <f>K3543*10000+L3543*100+E3521</f>
        <v>121304</v>
      </c>
      <c r="R3549">
        <f>K3543*10000+L3543*100+F3521</f>
        <v>121305</v>
      </c>
    </row>
    <row r="3550" spans="1:18" ht="15" hidden="1" customHeight="1">
      <c r="A3550" s="10">
        <f>INDEX(REFERENCE!$B$2:$K$2,1,'EXAMPLE OF CHOICE CARDS'!I3550)</f>
        <v>0</v>
      </c>
      <c r="B3550" s="29">
        <f>INDEX('DCM CARDS LOOKUP - HIDDEN'!$P$4:$AF$8890,MATCH(N3550,'DCM CARDS LOOKUP - HIDDEN'!$O$4:$O$8890,0),$I3550)</f>
        <v>0</v>
      </c>
      <c r="C3550" s="29">
        <f>INDEX('DCM CARDS LOOKUP - HIDDEN'!$P$4:$AF$8890,MATCH(O3550,'DCM CARDS LOOKUP - HIDDEN'!$O$4:$O$8890,0),$I3550)</f>
        <v>0</v>
      </c>
      <c r="D3550" s="29">
        <f>INDEX('DCM CARDS LOOKUP - HIDDEN'!$P$4:$AF$8890,MATCH(P3550,'DCM CARDS LOOKUP - HIDDEN'!$O$4:$O$8890,0),$I3550)</f>
        <v>0</v>
      </c>
      <c r="E3550" s="29">
        <f>INDEX('DCM CARDS LOOKUP - HIDDEN'!$P$4:$AF$8890,MATCH(Q3550,'DCM CARDS LOOKUP - HIDDEN'!$O$4:$O$8890,0),$I3550)</f>
        <v>0</v>
      </c>
      <c r="F3550" s="29">
        <f>INDEX('DCM CARDS LOOKUP - HIDDEN'!$P$4:$AF$8890,MATCH(R3550,'DCM CARDS LOOKUP - HIDDEN'!$O$4:$O$8890,0),$I3550)</f>
        <v>0</v>
      </c>
      <c r="G3550" s="42"/>
      <c r="I3550" s="4">
        <v>8</v>
      </c>
      <c r="N3550">
        <f>K3543*10000+L3543*100+B3541</f>
        <v>121301</v>
      </c>
      <c r="O3550">
        <f>K3543*10000+L3543*100+C3541</f>
        <v>121302</v>
      </c>
      <c r="P3550">
        <f>K3543*10000+L3543*100+D3541</f>
        <v>121303</v>
      </c>
      <c r="Q3550">
        <f>K3543*10000+L3543*100+E3521</f>
        <v>121304</v>
      </c>
      <c r="R3550">
        <f>K3543*10000+L3543*100+F3521</f>
        <v>121305</v>
      </c>
    </row>
    <row r="3551" spans="1:18" ht="15" hidden="1" customHeight="1">
      <c r="A3551" s="10">
        <f>INDEX(REFERENCE!$B$2:$K$2,1,'EXAMPLE OF CHOICE CARDS'!I3551)</f>
        <v>0</v>
      </c>
      <c r="B3551" s="5">
        <f>INDEX('DCM CARDS LOOKUP - HIDDEN'!$P$4:$AF$8890,MATCH(N3551,'DCM CARDS LOOKUP - HIDDEN'!$O$4:$O$8890,0),$I3551)</f>
        <v>0</v>
      </c>
      <c r="C3551" s="5">
        <f>INDEX('DCM CARDS LOOKUP - HIDDEN'!$P$4:$AF$8890,MATCH(O3551,'DCM CARDS LOOKUP - HIDDEN'!$O$4:$O$8890,0),$I3551)</f>
        <v>0</v>
      </c>
      <c r="D3551" s="5">
        <f>INDEX('DCM CARDS LOOKUP - HIDDEN'!$P$4:$AF$8890,MATCH(P3551,'DCM CARDS LOOKUP - HIDDEN'!$O$4:$O$8890,0),$I3551)</f>
        <v>0</v>
      </c>
      <c r="E3551" s="5">
        <f>INDEX('DCM CARDS LOOKUP - HIDDEN'!$P$4:$AF$8890,MATCH(Q3551,'DCM CARDS LOOKUP - HIDDEN'!$O$4:$O$8890,0),$I3551)</f>
        <v>0</v>
      </c>
      <c r="F3551" s="5">
        <f>INDEX('DCM CARDS LOOKUP - HIDDEN'!$P$4:$AF$8890,MATCH(R3551,'DCM CARDS LOOKUP - HIDDEN'!$O$4:$O$8890,0),$I3551)</f>
        <v>0</v>
      </c>
      <c r="G3551" s="42"/>
      <c r="I3551" s="4">
        <v>9</v>
      </c>
      <c r="N3551">
        <f>K3543*10000+L3543*100+B3541</f>
        <v>121301</v>
      </c>
      <c r="O3551">
        <f>K3543*10000+L3543*100+C3541</f>
        <v>121302</v>
      </c>
      <c r="P3551">
        <f>K3543*10000+L3543*100+D3541</f>
        <v>121303</v>
      </c>
      <c r="Q3551">
        <f>K3543*10000+L3543*100+E3521</f>
        <v>121304</v>
      </c>
      <c r="R3551">
        <f>K3543*10000+L3543*100+F3521</f>
        <v>121305</v>
      </c>
    </row>
    <row r="3552" spans="1:18" ht="15" hidden="1" customHeight="1">
      <c r="A3552" s="10">
        <f>INDEX(REFERENCE!$B$2:$K$2,1,'EXAMPLE OF CHOICE CARDS'!I3552)</f>
        <v>0</v>
      </c>
      <c r="B3552" s="5">
        <f>INDEX('DCM CARDS LOOKUP - HIDDEN'!$P$4:$AF$8890,MATCH(N3552,'DCM CARDS LOOKUP - HIDDEN'!$O$4:$O$8890,0),$I3552)</f>
        <v>0</v>
      </c>
      <c r="C3552" s="5">
        <f>INDEX('DCM CARDS LOOKUP - HIDDEN'!$P$4:$AF$8890,MATCH(O3552,'DCM CARDS LOOKUP - HIDDEN'!$O$4:$O$8890,0),$I3552)</f>
        <v>0</v>
      </c>
      <c r="D3552" s="5">
        <f>INDEX('DCM CARDS LOOKUP - HIDDEN'!$P$4:$AF$8890,MATCH(P3552,'DCM CARDS LOOKUP - HIDDEN'!$O$4:$O$8890,0),$I3552)</f>
        <v>0</v>
      </c>
      <c r="E3552" s="5">
        <f>INDEX('DCM CARDS LOOKUP - HIDDEN'!$P$4:$AF$8890,MATCH(Q3552,'DCM CARDS LOOKUP - HIDDEN'!$O$4:$O$8890,0),$I3552)</f>
        <v>0</v>
      </c>
      <c r="F3552" s="5">
        <f>INDEX('DCM CARDS LOOKUP - HIDDEN'!$P$4:$AF$8890,MATCH(R3552,'DCM CARDS LOOKUP - HIDDEN'!$O$4:$O$8890,0),$I3552)</f>
        <v>0</v>
      </c>
      <c r="G3552" s="42"/>
      <c r="I3552" s="4">
        <v>10</v>
      </c>
      <c r="N3552">
        <f>K3543*10000+L3543*100+B3541</f>
        <v>121301</v>
      </c>
      <c r="O3552">
        <f>K3543*10000+L3543*100+C3541</f>
        <v>121302</v>
      </c>
      <c r="P3552">
        <f>K3543*10000+L3543*100+D3541</f>
        <v>121303</v>
      </c>
      <c r="Q3552">
        <f>K3543*10000+L3543*100+E3521</f>
        <v>121304</v>
      </c>
      <c r="R3552">
        <f>K3543*10000+L3543*100+F3521</f>
        <v>121305</v>
      </c>
    </row>
    <row r="3553" spans="1:18" ht="15" hidden="1" customHeight="1">
      <c r="A3553" s="10" t="e">
        <f>INDEX(REFERENCE!$B$2:$K$2,1,'EXAMPLE OF CHOICE CARDS'!I3553)</f>
        <v>#REF!</v>
      </c>
      <c r="B3553" s="5">
        <f>INDEX('DCM CARDS LOOKUP - HIDDEN'!$P$4:$AF$8890,MATCH(N3553,'DCM CARDS LOOKUP - HIDDEN'!$O$4:$O$8890,0),$I3553)</f>
        <v>0</v>
      </c>
      <c r="C3553" s="5">
        <f>INDEX('DCM CARDS LOOKUP - HIDDEN'!$P$4:$AF$8890,MATCH(O3553,'DCM CARDS LOOKUP - HIDDEN'!$O$4:$O$8890,0),$I3553)</f>
        <v>0</v>
      </c>
      <c r="D3553" s="5">
        <f>INDEX('DCM CARDS LOOKUP - HIDDEN'!$P$4:$AF$8890,MATCH(P3553,'DCM CARDS LOOKUP - HIDDEN'!$O$4:$O$8890,0),$I3553)</f>
        <v>0</v>
      </c>
      <c r="E3553" s="24"/>
      <c r="F3553" s="24"/>
      <c r="G3553" s="42"/>
      <c r="I3553" s="4">
        <v>11</v>
      </c>
      <c r="N3553">
        <f>K3543*10000+L3543*100+B3541</f>
        <v>121301</v>
      </c>
      <c r="O3553">
        <f>K3543*10000+L3543*100+C3541</f>
        <v>121302</v>
      </c>
      <c r="P3553">
        <f>K3543*10000+L3543*100+D3541</f>
        <v>121303</v>
      </c>
      <c r="Q3553">
        <f>K3543*10000+L3543*100+E3521</f>
        <v>121304</v>
      </c>
      <c r="R3553">
        <f>K3543*10000+L3543*100+F3521</f>
        <v>121305</v>
      </c>
    </row>
    <row r="3554" spans="1:18" ht="15" hidden="1" customHeight="1">
      <c r="A3554" s="10" t="e">
        <f>INDEX(REFERENCE!$B$2:$K$2,1,'EXAMPLE OF CHOICE CARDS'!I3554)</f>
        <v>#REF!</v>
      </c>
      <c r="B3554" s="5">
        <f>INDEX('DCM CARDS LOOKUP - HIDDEN'!$P$4:$AF$8890,MATCH(N3554,'DCM CARDS LOOKUP - HIDDEN'!$O$4:$O$8890,0),$I3554)</f>
        <v>0</v>
      </c>
      <c r="C3554" s="5">
        <f>INDEX('DCM CARDS LOOKUP - HIDDEN'!$P$4:$AF$8890,MATCH(O3554,'DCM CARDS LOOKUP - HIDDEN'!$O$4:$O$8890,0),$I3554)</f>
        <v>0</v>
      </c>
      <c r="D3554" s="5">
        <f>INDEX('DCM CARDS LOOKUP - HIDDEN'!$P$4:$AF$8890,MATCH(P3554,'DCM CARDS LOOKUP - HIDDEN'!$O$4:$O$8890,0),$I3554)</f>
        <v>0</v>
      </c>
      <c r="E3554" s="24"/>
      <c r="F3554" s="24"/>
      <c r="G3554" s="42"/>
      <c r="I3554" s="4">
        <v>12</v>
      </c>
      <c r="N3554">
        <f>K3543*10000+L3543*100+B3541</f>
        <v>121301</v>
      </c>
      <c r="O3554">
        <f>K3543*10000+L3543*100+C3541</f>
        <v>121302</v>
      </c>
      <c r="P3554">
        <f>K3543*10000+L3543*100+D3541</f>
        <v>121303</v>
      </c>
      <c r="Q3554">
        <f>K3543*10000+L3543*100+E3521</f>
        <v>121304</v>
      </c>
      <c r="R3554">
        <f>K3543*10000+L3543*100+F3521</f>
        <v>121305</v>
      </c>
    </row>
    <row r="3555" spans="1:18" ht="15" hidden="1" customHeight="1">
      <c r="A3555" s="10" t="e">
        <f>INDEX(REFERENCE!$B$2:$K$2,1,'EXAMPLE OF CHOICE CARDS'!I3555)</f>
        <v>#REF!</v>
      </c>
      <c r="B3555" s="5">
        <f>INDEX('DCM CARDS LOOKUP - HIDDEN'!$P$4:$AF$8890,MATCH(N3555,'DCM CARDS LOOKUP - HIDDEN'!$O$4:$O$8890,0),$I3555)</f>
        <v>0</v>
      </c>
      <c r="C3555" s="5">
        <f>INDEX('DCM CARDS LOOKUP - HIDDEN'!$P$4:$AF$8890,MATCH(O3555,'DCM CARDS LOOKUP - HIDDEN'!$O$4:$O$8890,0),$I3555)</f>
        <v>0</v>
      </c>
      <c r="D3555" s="5">
        <f>INDEX('DCM CARDS LOOKUP - HIDDEN'!$P$4:$AF$8890,MATCH(P3555,'DCM CARDS LOOKUP - HIDDEN'!$O$4:$O$8890,0),$I3555)</f>
        <v>0</v>
      </c>
      <c r="E3555" s="24"/>
      <c r="F3555" s="24"/>
      <c r="G3555" s="42"/>
      <c r="I3555" s="4">
        <v>13</v>
      </c>
      <c r="N3555">
        <f>K3543*10000+L3543*100+B3541</f>
        <v>121301</v>
      </c>
      <c r="O3555">
        <f>K3543*10000+L3543*100+C3541</f>
        <v>121302</v>
      </c>
      <c r="P3555">
        <f>K3543*10000+L3543*100+D3541</f>
        <v>121303</v>
      </c>
      <c r="Q3555">
        <f>K3543*10000+L3543*100+E3521</f>
        <v>121304</v>
      </c>
      <c r="R3555">
        <f>K3543*10000+L3543*100+F3521</f>
        <v>121305</v>
      </c>
    </row>
    <row r="3556" spans="1:18" ht="15" hidden="1" customHeight="1">
      <c r="A3556" s="10" t="e">
        <f>INDEX(REFERENCE!$B$2:$K$2,1,'EXAMPLE OF CHOICE CARDS'!I3556)</f>
        <v>#REF!</v>
      </c>
      <c r="B3556" s="5">
        <f>INDEX('DCM CARDS LOOKUP - HIDDEN'!$P$4:$AF$8890,MATCH(N3556,'DCM CARDS LOOKUP - HIDDEN'!$O$4:$O$8890,0),$I3556)</f>
        <v>0</v>
      </c>
      <c r="C3556" s="5">
        <f>INDEX('DCM CARDS LOOKUP - HIDDEN'!$P$4:$AF$8890,MATCH(O3556,'DCM CARDS LOOKUP - HIDDEN'!$O$4:$O$8890,0),$I3556)</f>
        <v>0</v>
      </c>
      <c r="D3556" s="5">
        <f>INDEX('DCM CARDS LOOKUP - HIDDEN'!$P$4:$AF$8890,MATCH(P3556,'DCM CARDS LOOKUP - HIDDEN'!$O$4:$O$8890,0),$I3556)</f>
        <v>0</v>
      </c>
      <c r="E3556" s="24"/>
      <c r="F3556" s="24"/>
      <c r="G3556" s="43"/>
      <c r="I3556" s="4">
        <v>14</v>
      </c>
      <c r="N3556">
        <f>K3543*10000+L3543*100+B3541</f>
        <v>121301</v>
      </c>
      <c r="O3556">
        <f>K3543*10000+L3543*100+C3541</f>
        <v>121302</v>
      </c>
      <c r="P3556">
        <f>K3543*10000+L3543*100+D3541</f>
        <v>121303</v>
      </c>
      <c r="Q3556">
        <f>K3543*10000+L3543*100+E3521</f>
        <v>121304</v>
      </c>
      <c r="R3556">
        <f>K3543*10000+L3543*100+F3521</f>
        <v>121305</v>
      </c>
    </row>
    <row r="3557" spans="1:18">
      <c r="A3557" s="2"/>
      <c r="B3557" s="5"/>
      <c r="C3557" s="5"/>
      <c r="D3557" s="5"/>
      <c r="E3557" s="5"/>
      <c r="F3557" s="5"/>
      <c r="G3557" s="5"/>
      <c r="I3557" s="13"/>
    </row>
    <row r="3558" spans="1:18">
      <c r="A3558" s="6"/>
      <c r="B3558" s="7">
        <v>1</v>
      </c>
      <c r="C3558" s="7">
        <v>2</v>
      </c>
      <c r="D3558" s="7">
        <v>3</v>
      </c>
      <c r="E3558" s="7">
        <v>4</v>
      </c>
      <c r="F3558" s="7">
        <v>5</v>
      </c>
      <c r="G3558" s="7">
        <v>9</v>
      </c>
      <c r="I3558" s="13"/>
    </row>
    <row r="3561" spans="1:18">
      <c r="A3561" s="1" t="str">
        <f>"Version "&amp;K3563&amp;"; Task"&amp;L3563</f>
        <v>Version 12; Task14</v>
      </c>
      <c r="B3561" s="4">
        <v>1</v>
      </c>
      <c r="C3561" s="4">
        <v>2</v>
      </c>
      <c r="D3561" s="4">
        <v>3</v>
      </c>
      <c r="E3561" s="4">
        <f>E3541</f>
        <v>4</v>
      </c>
      <c r="F3561" s="4">
        <f>F3541</f>
        <v>5</v>
      </c>
      <c r="I3561" s="13"/>
    </row>
    <row r="3562" spans="1:18" ht="15" customHeight="1">
      <c r="A3562" s="11" t="s">
        <v>8</v>
      </c>
      <c r="B3562" s="12" t="s">
        <v>9</v>
      </c>
      <c r="C3562" s="12" t="s">
        <v>10</v>
      </c>
      <c r="D3562" s="12" t="s">
        <v>11</v>
      </c>
      <c r="E3562" s="23" t="s">
        <v>20</v>
      </c>
      <c r="F3562" s="23" t="s">
        <v>21</v>
      </c>
      <c r="G3562" s="41" t="s">
        <v>15</v>
      </c>
      <c r="I3562" s="13"/>
      <c r="K3562" t="s">
        <v>12</v>
      </c>
      <c r="L3562" t="s">
        <v>1</v>
      </c>
    </row>
    <row r="3563" spans="1:18">
      <c r="A3563" s="10" t="str">
        <f>INDEX(REFERENCE!$B$2:$K$2,1,'EXAMPLE OF CHOICE CARDS'!I3563)</f>
        <v>Brand</v>
      </c>
      <c r="B3563" s="5" t="str">
        <f>INDEX('DCM CARDS LOOKUP - HIDDEN'!$P$4:$AF$8890,MATCH(N3563,'DCM CARDS LOOKUP - HIDDEN'!$O$4:$O$8890,0),$I3563)</f>
        <v>Sambucol</v>
      </c>
      <c r="C3563" s="5" t="str">
        <f>INDEX('DCM CARDS LOOKUP - HIDDEN'!$P$4:$AF$8890,MATCH(O3563,'DCM CARDS LOOKUP - HIDDEN'!$O$4:$O$8890,0),$I3563)</f>
        <v>Emergen-C</v>
      </c>
      <c r="D3563" s="5" t="str">
        <f>INDEX('DCM CARDS LOOKUP - HIDDEN'!$P$4:$AF$8890,MATCH(P3563,'DCM CARDS LOOKUP - HIDDEN'!$O$4:$O$8890,0),$I3563)</f>
        <v>Zarbee's</v>
      </c>
      <c r="E3563" s="5" t="str">
        <f>INDEX('DCM CARDS LOOKUP - HIDDEN'!$P$4:$AF$8890,MATCH(Q3563,'DCM CARDS LOOKUP - HIDDEN'!$O$4:$O$8890,0),$I3563)</f>
        <v>UP &amp; UP</v>
      </c>
      <c r="F3563" s="5" t="str">
        <f>INDEX('DCM CARDS LOOKUP - HIDDEN'!$P$4:$AF$8890,MATCH(R3563,'DCM CARDS LOOKUP - HIDDEN'!$O$4:$O$8890,0),$I3563)</f>
        <v>Zicam</v>
      </c>
      <c r="G3563" s="42"/>
      <c r="I3563" s="4">
        <v>1</v>
      </c>
      <c r="K3563">
        <f>IF(L3543=15,K3543+1,K3543)</f>
        <v>12</v>
      </c>
      <c r="L3563">
        <f>IF(L3543&lt;15,L3543+1,1)</f>
        <v>14</v>
      </c>
      <c r="N3563">
        <f>K3563*10000+L3563*100+B3561</f>
        <v>121401</v>
      </c>
      <c r="O3563">
        <f>K3563*10000+L3563*100+C3561</f>
        <v>121402</v>
      </c>
      <c r="P3563">
        <f>K3563*10000+L3563*100+D3561</f>
        <v>121403</v>
      </c>
      <c r="Q3563">
        <f>K3563*10000+L3563*100+E3541</f>
        <v>121404</v>
      </c>
      <c r="R3563">
        <f>K3563*10000+L3563*100+F3541</f>
        <v>121405</v>
      </c>
    </row>
    <row r="3564" spans="1:18">
      <c r="A3564" s="10" t="str">
        <f>INDEX(REFERENCE!$B$2:$K$2,1,'EXAMPLE OF CHOICE CARDS'!I3564)</f>
        <v>Format</v>
      </c>
      <c r="B3564" s="5" t="str">
        <f>INDEX('DCM CARDS LOOKUP - HIDDEN'!$P$4:$AF$8890,MATCH(N3564,'DCM CARDS LOOKUP - HIDDEN'!$O$4:$O$8890,0),$I3564)</f>
        <v>Nasal Spray</v>
      </c>
      <c r="C3564" s="5" t="str">
        <f>INDEX('DCM CARDS LOOKUP - HIDDEN'!$P$4:$AF$8890,MATCH(O3564,'DCM CARDS LOOKUP - HIDDEN'!$O$4:$O$8890,0),$I3564)</f>
        <v>Hot liquid powder packet</v>
      </c>
      <c r="D3564" s="5" t="str">
        <f>INDEX('DCM CARDS LOOKUP - HIDDEN'!$P$4:$AF$8890,MATCH(P3564,'DCM CARDS LOOKUP - HIDDEN'!$O$4:$O$8890,0),$I3564)</f>
        <v>Effervescent Tablets</v>
      </c>
      <c r="E3564" s="5" t="str">
        <f>INDEX('DCM CARDS LOOKUP - HIDDEN'!$P$4:$AF$8890,MATCH(Q3564,'DCM CARDS LOOKUP - HIDDEN'!$O$4:$O$8890,0),$I3564)</f>
        <v>Powder packet</v>
      </c>
      <c r="F3564" s="5" t="str">
        <f>INDEX('DCM CARDS LOOKUP - HIDDEN'!$P$4:$AF$8890,MATCH(R3564,'DCM CARDS LOOKUP - HIDDEN'!$O$4:$O$8890,0),$I3564)</f>
        <v>Tablet</v>
      </c>
      <c r="G3564" s="42"/>
      <c r="I3564" s="4">
        <v>2</v>
      </c>
      <c r="N3564">
        <f>K3563*10000+L3563*100+B3561</f>
        <v>121401</v>
      </c>
      <c r="O3564">
        <f>K3563*10000+L3563*100+C3561</f>
        <v>121402</v>
      </c>
      <c r="P3564">
        <f>K3563*10000+L3563*100+D3561</f>
        <v>121403</v>
      </c>
      <c r="Q3564">
        <f>K3563*10000+L3563*100+E3541</f>
        <v>121404</v>
      </c>
      <c r="R3564">
        <f>K3563*10000+L3563*100+F3541</f>
        <v>121405</v>
      </c>
    </row>
    <row r="3565" spans="1:18">
      <c r="A3565" s="10" t="str">
        <f>INDEX(REFERENCE!$B$2:$K$2,1,'EXAMPLE OF CHOICE CARDS'!I3565)</f>
        <v>Symptoms</v>
      </c>
      <c r="B3565" s="5" t="str">
        <f>INDEX('DCM CARDS LOOKUP - HIDDEN'!$P$4:$AF$8890,MATCH(N3565,'DCM CARDS LOOKUP - HIDDEN'!$O$4:$O$8890,0),$I3565)</f>
        <v>Controls Cough</v>
      </c>
      <c r="C3565" s="5" t="str">
        <f>INDEX('DCM CARDS LOOKUP - HIDDEN'!$P$4:$AF$8890,MATCH(O3565,'DCM CARDS LOOKUP - HIDDEN'!$O$4:$O$8890,0),$I3565)</f>
        <v>Sinus Pressure relief</v>
      </c>
      <c r="D3565" s="5" t="str">
        <f>INDEX('DCM CARDS LOOKUP - HIDDEN'!$P$4:$AF$8890,MATCH(P3565,'DCM CARDS LOOKUP - HIDDEN'!$O$4:$O$8890,0),$I3565)</f>
        <v>Flu/ Severe cold Relief</v>
      </c>
      <c r="E3565" s="5" t="str">
        <f>INDEX('DCM CARDS LOOKUP - HIDDEN'!$P$4:$AF$8890,MATCH(Q3565,'DCM CARDS LOOKUP - HIDDEN'!$O$4:$O$8890,0),$I3565)</f>
        <v>Runny nose relief</v>
      </c>
      <c r="F3565" s="5" t="str">
        <f>INDEX('DCM CARDS LOOKUP - HIDDEN'!$P$4:$AF$8890,MATCH(R3565,'DCM CARDS LOOKUP - HIDDEN'!$O$4:$O$8890,0),$I3565)</f>
        <v>Head Pain Relief</v>
      </c>
      <c r="G3565" s="42"/>
      <c r="I3565" s="4">
        <v>3</v>
      </c>
      <c r="N3565">
        <f>K3563*10000+L3563*100+B3561</f>
        <v>121401</v>
      </c>
      <c r="O3565">
        <f>K3563*10000+L3563*100+C3561</f>
        <v>121402</v>
      </c>
      <c r="P3565">
        <f>K3563*10000+L3563*100+D3561</f>
        <v>121403</v>
      </c>
      <c r="Q3565">
        <f>K3563*10000+L3563*100+E3541</f>
        <v>121404</v>
      </c>
      <c r="R3565">
        <f>K3563*10000+L3563*100+F3541</f>
        <v>121405</v>
      </c>
    </row>
    <row r="3566" spans="1:18">
      <c r="A3566" s="10" t="str">
        <f>INDEX(REFERENCE!$B$2:$K$2,1,'EXAMPLE OF CHOICE CARDS'!I3566)</f>
        <v>Benefit</v>
      </c>
      <c r="B3566" s="5" t="str">
        <f>INDEX('DCM CARDS LOOKUP - HIDDEN'!$P$4:$AF$8890,MATCH(N3566,'DCM CARDS LOOKUP - HIDDEN'!$O$4:$O$8890,0),$I3566)</f>
        <v>For people with High Blood Pressure (decongestant free)</v>
      </c>
      <c r="C3566" s="5" t="str">
        <f>INDEX('DCM CARDS LOOKUP - HIDDEN'!$P$4:$AF$8890,MATCH(O3566,'DCM CARDS LOOKUP - HIDDEN'!$O$4:$O$8890,0),$I3566)</f>
        <v>FSA/HSA Eligible</v>
      </c>
      <c r="D3566" s="5" t="str">
        <f>INDEX('DCM CARDS LOOKUP - HIDDEN'!$P$4:$AF$8890,MATCH(P3566,'DCM CARDS LOOKUP - HIDDEN'!$O$4:$O$8890,0),$I3566)</f>
        <v>Drug free</v>
      </c>
      <c r="E3566" s="5" t="str">
        <f>INDEX('DCM CARDS LOOKUP - HIDDEN'!$P$4:$AF$8890,MATCH(Q3566,'DCM CARDS LOOKUP - HIDDEN'!$O$4:$O$8890,0),$I3566)</f>
        <v>Loosens mucus</v>
      </c>
      <c r="F3566" s="5" t="str">
        <f>INDEX('DCM CARDS LOOKUP - HIDDEN'!$P$4:$AF$8890,MATCH(R3566,'DCM CARDS LOOKUP - HIDDEN'!$O$4:$O$8890,0),$I3566)</f>
        <v>Steroid Free</v>
      </c>
      <c r="G3566" s="42"/>
      <c r="I3566" s="4">
        <v>4</v>
      </c>
      <c r="N3566">
        <f>K3563*10000+L3563*100+B3561</f>
        <v>121401</v>
      </c>
      <c r="O3566">
        <f>K3563*10000+L3563*100+C3561</f>
        <v>121402</v>
      </c>
      <c r="P3566">
        <f>K3563*10000+L3563*100+D3561</f>
        <v>121403</v>
      </c>
      <c r="Q3566">
        <f>K3563*10000+L3563*100+E3541</f>
        <v>121404</v>
      </c>
      <c r="R3566">
        <f>K3563*10000+L3563*100+F3541</f>
        <v>121405</v>
      </c>
    </row>
    <row r="3567" spans="1:18">
      <c r="A3567" s="10" t="str">
        <f>INDEX(REFERENCE!$B$2:$K$2,1,'EXAMPLE OF CHOICE CARDS'!I3567)</f>
        <v>Doses</v>
      </c>
      <c r="B3567" s="5" t="str">
        <f>INDEX('DCM CARDS LOOKUP - HIDDEN'!$P$4:$AF$8890,MATCH(N3567,'DCM CARDS LOOKUP - HIDDEN'!$O$4:$O$8890,0),$I3567)</f>
        <v>90 Doses</v>
      </c>
      <c r="C3567" s="5" t="str">
        <f>INDEX('DCM CARDS LOOKUP - HIDDEN'!$P$4:$AF$8890,MATCH(O3567,'DCM CARDS LOOKUP - HIDDEN'!$O$4:$O$8890,0),$I3567)</f>
        <v>6 Doses</v>
      </c>
      <c r="D3567" s="5" t="str">
        <f>INDEX('DCM CARDS LOOKUP - HIDDEN'!$P$4:$AF$8890,MATCH(P3567,'DCM CARDS LOOKUP - HIDDEN'!$O$4:$O$8890,0),$I3567)</f>
        <v>60 Doses</v>
      </c>
      <c r="E3567" s="5" t="str">
        <f>INDEX('DCM CARDS LOOKUP - HIDDEN'!$P$4:$AF$8890,MATCH(Q3567,'DCM CARDS LOOKUP - HIDDEN'!$O$4:$O$8890,0),$I3567)</f>
        <v>30 Doses</v>
      </c>
      <c r="F3567" s="5" t="str">
        <f>INDEX('DCM CARDS LOOKUP - HIDDEN'!$P$4:$AF$8890,MATCH(R3567,'DCM CARDS LOOKUP - HIDDEN'!$O$4:$O$8890,0),$I3567)</f>
        <v>12 Doses</v>
      </c>
      <c r="G3567" s="42"/>
      <c r="I3567" s="4">
        <v>5</v>
      </c>
      <c r="N3567">
        <f>K3563*10000+L3563*100+B3561</f>
        <v>121401</v>
      </c>
      <c r="O3567">
        <f>K3563*10000+L3563*100+C3561</f>
        <v>121402</v>
      </c>
      <c r="P3567">
        <f>K3563*10000+L3563*100+D3561</f>
        <v>121403</v>
      </c>
      <c r="Q3567">
        <f>K3563*10000+L3563*100+E3541</f>
        <v>121404</v>
      </c>
      <c r="R3567">
        <f>K3563*10000+L3563*100+F3541</f>
        <v>121405</v>
      </c>
    </row>
    <row r="3568" spans="1:18">
      <c r="A3568" s="10" t="str">
        <f>INDEX(REFERENCE!$B$2:$K$2,1,'EXAMPLE OF CHOICE CARDS'!I3568)</f>
        <v>flavor</v>
      </c>
      <c r="B3568" s="5" t="str">
        <f>INDEX('DCM CARDS LOOKUP - HIDDEN'!$P$4:$AF$8890,MATCH(N3568,'DCM CARDS LOOKUP - HIDDEN'!$O$4:$O$8890,0),$I3568)</f>
        <v>-</v>
      </c>
      <c r="C3568" s="5" t="str">
        <f>INDEX('DCM CARDS LOOKUP - HIDDEN'!$P$4:$AF$8890,MATCH(O3568,'DCM CARDS LOOKUP - HIDDEN'!$O$4:$O$8890,0),$I3568)</f>
        <v>Honey Lemon</v>
      </c>
      <c r="D3568" s="5" t="str">
        <f>INDEX('DCM CARDS LOOKUP - HIDDEN'!$P$4:$AF$8890,MATCH(P3568,'DCM CARDS LOOKUP - HIDDEN'!$O$4:$O$8890,0),$I3568)</f>
        <v>Citrus</v>
      </c>
      <c r="E3568" s="5" t="str">
        <f>INDEX('DCM CARDS LOOKUP - HIDDEN'!$P$4:$AF$8890,MATCH(Q3568,'DCM CARDS LOOKUP - HIDDEN'!$O$4:$O$8890,0),$I3568)</f>
        <v>Cherry</v>
      </c>
      <c r="F3568" s="5" t="str">
        <f>INDEX('DCM CARDS LOOKUP - HIDDEN'!$P$4:$AF$8890,MATCH(R3568,'DCM CARDS LOOKUP - HIDDEN'!$O$4:$O$8890,0),$I3568)</f>
        <v>-</v>
      </c>
      <c r="G3568" s="42"/>
      <c r="I3568" s="4">
        <v>6</v>
      </c>
      <c r="N3568">
        <f>K3563*10000+L3563*100+B3561</f>
        <v>121401</v>
      </c>
      <c r="O3568">
        <f>K3563*10000+L3563*100+C3561</f>
        <v>121402</v>
      </c>
      <c r="P3568">
        <f>K3563*10000+L3563*100+D3561</f>
        <v>121403</v>
      </c>
      <c r="Q3568">
        <f>K3563*10000+L3563*100+E3541</f>
        <v>121404</v>
      </c>
      <c r="R3568">
        <f>K3563*10000+L3563*100+F3541</f>
        <v>121405</v>
      </c>
    </row>
    <row r="3569" spans="1:18" ht="15" customHeight="1">
      <c r="A3569" s="10" t="str">
        <f>INDEX(REFERENCE!$B$2:$K$2,1,'EXAMPLE OF CHOICE CARDS'!I3569)</f>
        <v>Price</v>
      </c>
      <c r="B3569" s="29">
        <f>INDEX('DCM CARDS LOOKUP - HIDDEN'!$P$4:$AF$8890,MATCH(N3569,'DCM CARDS LOOKUP - HIDDEN'!$O$4:$O$8890,0),$I3569)</f>
        <v>38</v>
      </c>
      <c r="C3569" s="29">
        <f>INDEX('DCM CARDS LOOKUP - HIDDEN'!$P$4:$AF$8890,MATCH(O3569,'DCM CARDS LOOKUP - HIDDEN'!$O$4:$O$8890,0),$I3569)</f>
        <v>4</v>
      </c>
      <c r="D3569" s="29">
        <f>INDEX('DCM CARDS LOOKUP - HIDDEN'!$P$4:$AF$8890,MATCH(P3569,'DCM CARDS LOOKUP - HIDDEN'!$O$4:$O$8890,0),$I3569)</f>
        <v>18</v>
      </c>
      <c r="E3569" s="29">
        <f>INDEX('DCM CARDS LOOKUP - HIDDEN'!$P$4:$AF$8890,MATCH(Q3569,'DCM CARDS LOOKUP - HIDDEN'!$O$4:$O$8890,0),$I3569)</f>
        <v>8</v>
      </c>
      <c r="F3569" s="29">
        <f>INDEX('DCM CARDS LOOKUP - HIDDEN'!$P$4:$AF$8890,MATCH(R3569,'DCM CARDS LOOKUP - HIDDEN'!$O$4:$O$8890,0),$I3569)</f>
        <v>12</v>
      </c>
      <c r="G3569" s="42"/>
      <c r="I3569" s="4">
        <v>7</v>
      </c>
      <c r="N3569">
        <f>K3563*10000+L3563*100+B3561</f>
        <v>121401</v>
      </c>
      <c r="O3569">
        <f>K3563*10000+L3563*100+C3561</f>
        <v>121402</v>
      </c>
      <c r="P3569">
        <f>K3563*10000+L3563*100+D3561</f>
        <v>121403</v>
      </c>
      <c r="Q3569">
        <f>K3563*10000+L3563*100+E3541</f>
        <v>121404</v>
      </c>
      <c r="R3569">
        <f>K3563*10000+L3563*100+F3541</f>
        <v>121405</v>
      </c>
    </row>
    <row r="3570" spans="1:18" ht="15" hidden="1" customHeight="1">
      <c r="A3570" s="10">
        <f>INDEX(REFERENCE!$B$2:$K$2,1,'EXAMPLE OF CHOICE CARDS'!I3570)</f>
        <v>0</v>
      </c>
      <c r="B3570" s="29">
        <f>INDEX('DCM CARDS LOOKUP - HIDDEN'!$P$4:$AF$8890,MATCH(N3570,'DCM CARDS LOOKUP - HIDDEN'!$O$4:$O$8890,0),$I3570)</f>
        <v>0</v>
      </c>
      <c r="C3570" s="29">
        <f>INDEX('DCM CARDS LOOKUP - HIDDEN'!$P$4:$AF$8890,MATCH(O3570,'DCM CARDS LOOKUP - HIDDEN'!$O$4:$O$8890,0),$I3570)</f>
        <v>0</v>
      </c>
      <c r="D3570" s="29">
        <f>INDEX('DCM CARDS LOOKUP - HIDDEN'!$P$4:$AF$8890,MATCH(P3570,'DCM CARDS LOOKUP - HIDDEN'!$O$4:$O$8890,0),$I3570)</f>
        <v>0</v>
      </c>
      <c r="E3570" s="29">
        <f>INDEX('DCM CARDS LOOKUP - HIDDEN'!$P$4:$AF$8890,MATCH(Q3570,'DCM CARDS LOOKUP - HIDDEN'!$O$4:$O$8890,0),$I3570)</f>
        <v>0</v>
      </c>
      <c r="F3570" s="29">
        <f>INDEX('DCM CARDS LOOKUP - HIDDEN'!$P$4:$AF$8890,MATCH(R3570,'DCM CARDS LOOKUP - HIDDEN'!$O$4:$O$8890,0),$I3570)</f>
        <v>0</v>
      </c>
      <c r="G3570" s="42"/>
      <c r="I3570" s="4">
        <v>8</v>
      </c>
      <c r="N3570">
        <f>K3563*10000+L3563*100+B3561</f>
        <v>121401</v>
      </c>
      <c r="O3570">
        <f>K3563*10000+L3563*100+C3561</f>
        <v>121402</v>
      </c>
      <c r="P3570">
        <f>K3563*10000+L3563*100+D3561</f>
        <v>121403</v>
      </c>
      <c r="Q3570">
        <f>K3563*10000+L3563*100+E3541</f>
        <v>121404</v>
      </c>
      <c r="R3570">
        <f>K3563*10000+L3563*100+F3541</f>
        <v>121405</v>
      </c>
    </row>
    <row r="3571" spans="1:18" ht="15" hidden="1" customHeight="1">
      <c r="A3571" s="10">
        <f>INDEX(REFERENCE!$B$2:$K$2,1,'EXAMPLE OF CHOICE CARDS'!I3571)</f>
        <v>0</v>
      </c>
      <c r="B3571" s="5">
        <f>INDEX('DCM CARDS LOOKUP - HIDDEN'!$P$4:$AF$8890,MATCH(N3571,'DCM CARDS LOOKUP - HIDDEN'!$O$4:$O$8890,0),$I3571)</f>
        <v>0</v>
      </c>
      <c r="C3571" s="5">
        <f>INDEX('DCM CARDS LOOKUP - HIDDEN'!$P$4:$AF$8890,MATCH(O3571,'DCM CARDS LOOKUP - HIDDEN'!$O$4:$O$8890,0),$I3571)</f>
        <v>0</v>
      </c>
      <c r="D3571" s="5">
        <f>INDEX('DCM CARDS LOOKUP - HIDDEN'!$P$4:$AF$8890,MATCH(P3571,'DCM CARDS LOOKUP - HIDDEN'!$O$4:$O$8890,0),$I3571)</f>
        <v>0</v>
      </c>
      <c r="E3571" s="5">
        <f>INDEX('DCM CARDS LOOKUP - HIDDEN'!$P$4:$AF$8890,MATCH(Q3571,'DCM CARDS LOOKUP - HIDDEN'!$O$4:$O$8890,0),$I3571)</f>
        <v>0</v>
      </c>
      <c r="F3571" s="5">
        <f>INDEX('DCM CARDS LOOKUP - HIDDEN'!$P$4:$AF$8890,MATCH(R3571,'DCM CARDS LOOKUP - HIDDEN'!$O$4:$O$8890,0),$I3571)</f>
        <v>0</v>
      </c>
      <c r="G3571" s="42"/>
      <c r="I3571" s="4">
        <v>9</v>
      </c>
      <c r="N3571">
        <f>K3563*10000+L3563*100+B3561</f>
        <v>121401</v>
      </c>
      <c r="O3571">
        <f>K3563*10000+L3563*100+C3561</f>
        <v>121402</v>
      </c>
      <c r="P3571">
        <f>K3563*10000+L3563*100+D3561</f>
        <v>121403</v>
      </c>
      <c r="Q3571">
        <f>K3563*10000+L3563*100+E3541</f>
        <v>121404</v>
      </c>
      <c r="R3571">
        <f>K3563*10000+L3563*100+F3541</f>
        <v>121405</v>
      </c>
    </row>
    <row r="3572" spans="1:18" ht="15" hidden="1" customHeight="1">
      <c r="A3572" s="10">
        <f>INDEX(REFERENCE!$B$2:$K$2,1,'EXAMPLE OF CHOICE CARDS'!I3572)</f>
        <v>0</v>
      </c>
      <c r="B3572" s="5">
        <f>INDEX('DCM CARDS LOOKUP - HIDDEN'!$P$4:$AF$8890,MATCH(N3572,'DCM CARDS LOOKUP - HIDDEN'!$O$4:$O$8890,0),$I3572)</f>
        <v>0</v>
      </c>
      <c r="C3572" s="5">
        <f>INDEX('DCM CARDS LOOKUP - HIDDEN'!$P$4:$AF$8890,MATCH(O3572,'DCM CARDS LOOKUP - HIDDEN'!$O$4:$O$8890,0),$I3572)</f>
        <v>0</v>
      </c>
      <c r="D3572" s="5">
        <f>INDEX('DCM CARDS LOOKUP - HIDDEN'!$P$4:$AF$8890,MATCH(P3572,'DCM CARDS LOOKUP - HIDDEN'!$O$4:$O$8890,0),$I3572)</f>
        <v>0</v>
      </c>
      <c r="E3572" s="5">
        <f>INDEX('DCM CARDS LOOKUP - HIDDEN'!$P$4:$AF$8890,MATCH(Q3572,'DCM CARDS LOOKUP - HIDDEN'!$O$4:$O$8890,0),$I3572)</f>
        <v>0</v>
      </c>
      <c r="F3572" s="5">
        <f>INDEX('DCM CARDS LOOKUP - HIDDEN'!$P$4:$AF$8890,MATCH(R3572,'DCM CARDS LOOKUP - HIDDEN'!$O$4:$O$8890,0),$I3572)</f>
        <v>0</v>
      </c>
      <c r="G3572" s="42"/>
      <c r="I3572" s="4">
        <v>10</v>
      </c>
      <c r="N3572">
        <f>K3563*10000+L3563*100+B3561</f>
        <v>121401</v>
      </c>
      <c r="O3572">
        <f>K3563*10000+L3563*100+C3561</f>
        <v>121402</v>
      </c>
      <c r="P3572">
        <f>K3563*10000+L3563*100+D3561</f>
        <v>121403</v>
      </c>
      <c r="Q3572">
        <f>K3563*10000+L3563*100+E3541</f>
        <v>121404</v>
      </c>
      <c r="R3572">
        <f>K3563*10000+L3563*100+F3541</f>
        <v>121405</v>
      </c>
    </row>
    <row r="3573" spans="1:18" ht="15" hidden="1" customHeight="1">
      <c r="A3573" s="10" t="e">
        <f>INDEX(REFERENCE!$B$2:$K$2,1,'EXAMPLE OF CHOICE CARDS'!I3573)</f>
        <v>#REF!</v>
      </c>
      <c r="B3573" s="5">
        <f>INDEX('DCM CARDS LOOKUP - HIDDEN'!$P$4:$AF$8890,MATCH(N3573,'DCM CARDS LOOKUP - HIDDEN'!$O$4:$O$8890,0),$I3573)</f>
        <v>0</v>
      </c>
      <c r="C3573" s="5">
        <f>INDEX('DCM CARDS LOOKUP - HIDDEN'!$P$4:$AF$8890,MATCH(O3573,'DCM CARDS LOOKUP - HIDDEN'!$O$4:$O$8890,0),$I3573)</f>
        <v>0</v>
      </c>
      <c r="D3573" s="5">
        <f>INDEX('DCM CARDS LOOKUP - HIDDEN'!$P$4:$AF$8890,MATCH(P3573,'DCM CARDS LOOKUP - HIDDEN'!$O$4:$O$8890,0),$I3573)</f>
        <v>0</v>
      </c>
      <c r="E3573" s="24"/>
      <c r="F3573" s="24"/>
      <c r="G3573" s="42"/>
      <c r="I3573" s="4">
        <v>11</v>
      </c>
      <c r="N3573">
        <f>K3563*10000+L3563*100+B3561</f>
        <v>121401</v>
      </c>
      <c r="O3573">
        <f>K3563*10000+L3563*100+C3561</f>
        <v>121402</v>
      </c>
      <c r="P3573">
        <f>K3563*10000+L3563*100+D3561</f>
        <v>121403</v>
      </c>
      <c r="Q3573">
        <f>K3563*10000+L3563*100+E3541</f>
        <v>121404</v>
      </c>
      <c r="R3573">
        <f>K3563*10000+L3563*100+F3541</f>
        <v>121405</v>
      </c>
    </row>
    <row r="3574" spans="1:18" ht="15" hidden="1" customHeight="1">
      <c r="A3574" s="10" t="e">
        <f>INDEX(REFERENCE!$B$2:$K$2,1,'EXAMPLE OF CHOICE CARDS'!I3574)</f>
        <v>#REF!</v>
      </c>
      <c r="B3574" s="5">
        <f>INDEX('DCM CARDS LOOKUP - HIDDEN'!$P$4:$AF$8890,MATCH(N3574,'DCM CARDS LOOKUP - HIDDEN'!$O$4:$O$8890,0),$I3574)</f>
        <v>0</v>
      </c>
      <c r="C3574" s="5">
        <f>INDEX('DCM CARDS LOOKUP - HIDDEN'!$P$4:$AF$8890,MATCH(O3574,'DCM CARDS LOOKUP - HIDDEN'!$O$4:$O$8890,0),$I3574)</f>
        <v>0</v>
      </c>
      <c r="D3574" s="5">
        <f>INDEX('DCM CARDS LOOKUP - HIDDEN'!$P$4:$AF$8890,MATCH(P3574,'DCM CARDS LOOKUP - HIDDEN'!$O$4:$O$8890,0),$I3574)</f>
        <v>0</v>
      </c>
      <c r="E3574" s="24"/>
      <c r="F3574" s="24"/>
      <c r="G3574" s="42"/>
      <c r="I3574" s="4">
        <v>12</v>
      </c>
      <c r="N3574">
        <f>K3563*10000+L3563*100+B3561</f>
        <v>121401</v>
      </c>
      <c r="O3574">
        <f>K3563*10000+L3563*100+C3561</f>
        <v>121402</v>
      </c>
      <c r="P3574">
        <f>K3563*10000+L3563*100+D3561</f>
        <v>121403</v>
      </c>
      <c r="Q3574">
        <f>K3563*10000+L3563*100+E3541</f>
        <v>121404</v>
      </c>
      <c r="R3574">
        <f>K3563*10000+L3563*100+F3541</f>
        <v>121405</v>
      </c>
    </row>
    <row r="3575" spans="1:18" ht="15" hidden="1" customHeight="1">
      <c r="A3575" s="10" t="e">
        <f>INDEX(REFERENCE!$B$2:$K$2,1,'EXAMPLE OF CHOICE CARDS'!I3575)</f>
        <v>#REF!</v>
      </c>
      <c r="B3575" s="5">
        <f>INDEX('DCM CARDS LOOKUP - HIDDEN'!$P$4:$AF$8890,MATCH(N3575,'DCM CARDS LOOKUP - HIDDEN'!$O$4:$O$8890,0),$I3575)</f>
        <v>0</v>
      </c>
      <c r="C3575" s="5">
        <f>INDEX('DCM CARDS LOOKUP - HIDDEN'!$P$4:$AF$8890,MATCH(O3575,'DCM CARDS LOOKUP - HIDDEN'!$O$4:$O$8890,0),$I3575)</f>
        <v>0</v>
      </c>
      <c r="D3575" s="5">
        <f>INDEX('DCM CARDS LOOKUP - HIDDEN'!$P$4:$AF$8890,MATCH(P3575,'DCM CARDS LOOKUP - HIDDEN'!$O$4:$O$8890,0),$I3575)</f>
        <v>0</v>
      </c>
      <c r="E3575" s="24"/>
      <c r="F3575" s="24"/>
      <c r="G3575" s="42"/>
      <c r="I3575" s="4">
        <v>13</v>
      </c>
      <c r="N3575">
        <f>K3563*10000+L3563*100+B3561</f>
        <v>121401</v>
      </c>
      <c r="O3575">
        <f>K3563*10000+L3563*100+C3561</f>
        <v>121402</v>
      </c>
      <c r="P3575">
        <f>K3563*10000+L3563*100+D3561</f>
        <v>121403</v>
      </c>
      <c r="Q3575">
        <f>K3563*10000+L3563*100+E3541</f>
        <v>121404</v>
      </c>
      <c r="R3575">
        <f>K3563*10000+L3563*100+F3541</f>
        <v>121405</v>
      </c>
    </row>
    <row r="3576" spans="1:18" ht="15" hidden="1" customHeight="1">
      <c r="A3576" s="10" t="e">
        <f>INDEX(REFERENCE!$B$2:$K$2,1,'EXAMPLE OF CHOICE CARDS'!I3576)</f>
        <v>#REF!</v>
      </c>
      <c r="B3576" s="5">
        <f>INDEX('DCM CARDS LOOKUP - HIDDEN'!$P$4:$AF$8890,MATCH(N3576,'DCM CARDS LOOKUP - HIDDEN'!$O$4:$O$8890,0),$I3576)</f>
        <v>0</v>
      </c>
      <c r="C3576" s="5">
        <f>INDEX('DCM CARDS LOOKUP - HIDDEN'!$P$4:$AF$8890,MATCH(O3576,'DCM CARDS LOOKUP - HIDDEN'!$O$4:$O$8890,0),$I3576)</f>
        <v>0</v>
      </c>
      <c r="D3576" s="5">
        <f>INDEX('DCM CARDS LOOKUP - HIDDEN'!$P$4:$AF$8890,MATCH(P3576,'DCM CARDS LOOKUP - HIDDEN'!$O$4:$O$8890,0),$I3576)</f>
        <v>0</v>
      </c>
      <c r="E3576" s="24"/>
      <c r="F3576" s="24"/>
      <c r="G3576" s="43"/>
      <c r="I3576" s="4">
        <v>14</v>
      </c>
      <c r="N3576">
        <f>K3563*10000+L3563*100+B3561</f>
        <v>121401</v>
      </c>
      <c r="O3576">
        <f>K3563*10000+L3563*100+C3561</f>
        <v>121402</v>
      </c>
      <c r="P3576">
        <f>K3563*10000+L3563*100+D3561</f>
        <v>121403</v>
      </c>
      <c r="Q3576">
        <f>K3563*10000+L3563*100+E3541</f>
        <v>121404</v>
      </c>
      <c r="R3576">
        <f>K3563*10000+L3563*100+F3541</f>
        <v>121405</v>
      </c>
    </row>
    <row r="3577" spans="1:18">
      <c r="A3577" s="2"/>
      <c r="B3577" s="5"/>
      <c r="C3577" s="5"/>
      <c r="D3577" s="5"/>
      <c r="E3577" s="5"/>
      <c r="F3577" s="5"/>
      <c r="G3577" s="5"/>
      <c r="I3577" s="13"/>
    </row>
    <row r="3578" spans="1:18">
      <c r="A3578" s="6"/>
      <c r="B3578" s="7">
        <v>1</v>
      </c>
      <c r="C3578" s="7">
        <v>2</v>
      </c>
      <c r="D3578" s="7">
        <v>3</v>
      </c>
      <c r="E3578" s="7">
        <v>4</v>
      </c>
      <c r="F3578" s="7">
        <v>5</v>
      </c>
      <c r="G3578" s="7">
        <v>9</v>
      </c>
      <c r="I3578" s="13"/>
    </row>
    <row r="3581" spans="1:18">
      <c r="A3581" s="1" t="str">
        <f>"Version "&amp;K3583&amp;"; Task"&amp;L3583</f>
        <v>Version 12; Task15</v>
      </c>
      <c r="B3581" s="4">
        <v>1</v>
      </c>
      <c r="C3581" s="4">
        <v>2</v>
      </c>
      <c r="D3581" s="4">
        <v>3</v>
      </c>
      <c r="E3581" s="4">
        <f>E3561</f>
        <v>4</v>
      </c>
      <c r="F3581" s="4">
        <f>F3561</f>
        <v>5</v>
      </c>
      <c r="I3581" s="13"/>
    </row>
    <row r="3582" spans="1:18" ht="15" customHeight="1">
      <c r="A3582" s="11" t="s">
        <v>8</v>
      </c>
      <c r="B3582" s="12" t="s">
        <v>9</v>
      </c>
      <c r="C3582" s="12" t="s">
        <v>10</v>
      </c>
      <c r="D3582" s="12" t="s">
        <v>11</v>
      </c>
      <c r="E3582" s="23" t="s">
        <v>20</v>
      </c>
      <c r="F3582" s="23" t="s">
        <v>21</v>
      </c>
      <c r="G3582" s="41" t="s">
        <v>15</v>
      </c>
      <c r="I3582" s="13"/>
      <c r="K3582" t="s">
        <v>12</v>
      </c>
      <c r="L3582" t="s">
        <v>1</v>
      </c>
    </row>
    <row r="3583" spans="1:18">
      <c r="A3583" s="10" t="str">
        <f>INDEX(REFERENCE!$B$2:$K$2,1,'EXAMPLE OF CHOICE CARDS'!I3583)</f>
        <v>Brand</v>
      </c>
      <c r="B3583" s="5" t="str">
        <f>INDEX('DCM CARDS LOOKUP - HIDDEN'!$P$4:$AF$8890,MATCH(N3583,'DCM CARDS LOOKUP - HIDDEN'!$O$4:$O$8890,0),$I3583)</f>
        <v>Sambucol</v>
      </c>
      <c r="C3583" s="5" t="str">
        <f>INDEX('DCM CARDS LOOKUP - HIDDEN'!$P$4:$AF$8890,MATCH(O3583,'DCM CARDS LOOKUP - HIDDEN'!$O$4:$O$8890,0),$I3583)</f>
        <v>Advil Cold &amp;Flu</v>
      </c>
      <c r="D3583" s="5" t="str">
        <f>INDEX('DCM CARDS LOOKUP - HIDDEN'!$P$4:$AF$8890,MATCH(P3583,'DCM CARDS LOOKUP - HIDDEN'!$O$4:$O$8890,0),$I3583)</f>
        <v>Coricidin</v>
      </c>
      <c r="E3583" s="5" t="str">
        <f>INDEX('DCM CARDS LOOKUP - HIDDEN'!$P$4:$AF$8890,MATCH(Q3583,'DCM CARDS LOOKUP - HIDDEN'!$O$4:$O$8890,0),$I3583)</f>
        <v>Coricidin</v>
      </c>
      <c r="F3583" s="5" t="str">
        <f>INDEX('DCM CARDS LOOKUP - HIDDEN'!$P$4:$AF$8890,MATCH(R3583,'DCM CARDS LOOKUP - HIDDEN'!$O$4:$O$8890,0),$I3583)</f>
        <v>Robitussin</v>
      </c>
      <c r="G3583" s="42"/>
      <c r="I3583" s="4">
        <v>1</v>
      </c>
      <c r="K3583">
        <f>IF(L3563=15,K3563+1,K3563)</f>
        <v>12</v>
      </c>
      <c r="L3583">
        <f>IF(L3563&lt;15,L3563+1,1)</f>
        <v>15</v>
      </c>
      <c r="N3583">
        <f>K3583*10000+L3583*100+B3581</f>
        <v>121501</v>
      </c>
      <c r="O3583">
        <f>K3583*10000+L3583*100+C3581</f>
        <v>121502</v>
      </c>
      <c r="P3583">
        <f>K3583*10000+L3583*100+D3581</f>
        <v>121503</v>
      </c>
      <c r="Q3583">
        <f>K3583*10000+L3583*100+E3561</f>
        <v>121504</v>
      </c>
      <c r="R3583">
        <f>K3583*10000+L3583*100+F3561</f>
        <v>121505</v>
      </c>
    </row>
    <row r="3584" spans="1:18">
      <c r="A3584" s="10" t="str">
        <f>INDEX(REFERENCE!$B$2:$K$2,1,'EXAMPLE OF CHOICE CARDS'!I3584)</f>
        <v>Format</v>
      </c>
      <c r="B3584" s="5" t="str">
        <f>INDEX('DCM CARDS LOOKUP - HIDDEN'!$P$4:$AF$8890,MATCH(N3584,'DCM CARDS LOOKUP - HIDDEN'!$O$4:$O$8890,0),$I3584)</f>
        <v>Tablet</v>
      </c>
      <c r="C3584" s="5" t="str">
        <f>INDEX('DCM CARDS LOOKUP - HIDDEN'!$P$4:$AF$8890,MATCH(O3584,'DCM CARDS LOOKUP - HIDDEN'!$O$4:$O$8890,0),$I3584)</f>
        <v>Effervescent Tablets</v>
      </c>
      <c r="D3584" s="5" t="str">
        <f>INDEX('DCM CARDS LOOKUP - HIDDEN'!$P$4:$AF$8890,MATCH(P3584,'DCM CARDS LOOKUP - HIDDEN'!$O$4:$O$8890,0),$I3584)</f>
        <v>Gummies</v>
      </c>
      <c r="E3584" s="5" t="str">
        <f>INDEX('DCM CARDS LOOKUP - HIDDEN'!$P$4:$AF$8890,MATCH(Q3584,'DCM CARDS LOOKUP - HIDDEN'!$O$4:$O$8890,0),$I3584)</f>
        <v>Nasal Spray</v>
      </c>
      <c r="F3584" s="5" t="str">
        <f>INDEX('DCM CARDS LOOKUP - HIDDEN'!$P$4:$AF$8890,MATCH(R3584,'DCM CARDS LOOKUP - HIDDEN'!$O$4:$O$8890,0),$I3584)</f>
        <v>Syrup/liquid</v>
      </c>
      <c r="G3584" s="42"/>
      <c r="I3584" s="4">
        <v>2</v>
      </c>
      <c r="N3584">
        <f>K3583*10000+L3583*100+B3581</f>
        <v>121501</v>
      </c>
      <c r="O3584">
        <f>K3583*10000+L3583*100+C3581</f>
        <v>121502</v>
      </c>
      <c r="P3584">
        <f>K3583*10000+L3583*100+D3581</f>
        <v>121503</v>
      </c>
      <c r="Q3584">
        <f>K3583*10000+L3583*100+E3561</f>
        <v>121504</v>
      </c>
      <c r="R3584">
        <f>K3583*10000+L3583*100+F3561</f>
        <v>121505</v>
      </c>
    </row>
    <row r="3585" spans="1:18">
      <c r="A3585" s="10" t="str">
        <f>INDEX(REFERENCE!$B$2:$K$2,1,'EXAMPLE OF CHOICE CARDS'!I3585)</f>
        <v>Symptoms</v>
      </c>
      <c r="B3585" s="5" t="str">
        <f>INDEX('DCM CARDS LOOKUP - HIDDEN'!$P$4:$AF$8890,MATCH(N3585,'DCM CARDS LOOKUP - HIDDEN'!$O$4:$O$8890,0),$I3585)</f>
        <v>Sore throat relief</v>
      </c>
      <c r="C3585" s="5" t="str">
        <f>INDEX('DCM CARDS LOOKUP - HIDDEN'!$P$4:$AF$8890,MATCH(O3585,'DCM CARDS LOOKUP - HIDDEN'!$O$4:$O$8890,0),$I3585)</f>
        <v>Nasal Congestion relief</v>
      </c>
      <c r="D3585" s="5" t="str">
        <f>INDEX('DCM CARDS LOOKUP - HIDDEN'!$P$4:$AF$8890,MATCH(P3585,'DCM CARDS LOOKUP - HIDDEN'!$O$4:$O$8890,0),$I3585)</f>
        <v>Head cold relief</v>
      </c>
      <c r="E3585" s="5" t="str">
        <f>INDEX('DCM CARDS LOOKUP - HIDDEN'!$P$4:$AF$8890,MATCH(Q3585,'DCM CARDS LOOKUP - HIDDEN'!$O$4:$O$8890,0),$I3585)</f>
        <v>Body Aches/Pain relief</v>
      </c>
      <c r="F3585" s="5" t="str">
        <f>INDEX('DCM CARDS LOOKUP - HIDDEN'!$P$4:$AF$8890,MATCH(R3585,'DCM CARDS LOOKUP - HIDDEN'!$O$4:$O$8890,0),$I3585)</f>
        <v>Strengthens Immune System</v>
      </c>
      <c r="G3585" s="42"/>
      <c r="I3585" s="4">
        <v>3</v>
      </c>
      <c r="N3585">
        <f>K3583*10000+L3583*100+B3581</f>
        <v>121501</v>
      </c>
      <c r="O3585">
        <f>K3583*10000+L3583*100+C3581</f>
        <v>121502</v>
      </c>
      <c r="P3585">
        <f>K3583*10000+L3583*100+D3581</f>
        <v>121503</v>
      </c>
      <c r="Q3585">
        <f>K3583*10000+L3583*100+E3561</f>
        <v>121504</v>
      </c>
      <c r="R3585">
        <f>K3583*10000+L3583*100+F3561</f>
        <v>121505</v>
      </c>
    </row>
    <row r="3586" spans="1:18">
      <c r="A3586" s="10" t="str">
        <f>INDEX(REFERENCE!$B$2:$K$2,1,'EXAMPLE OF CHOICE CARDS'!I3586)</f>
        <v>Benefit</v>
      </c>
      <c r="B3586" s="5" t="str">
        <f>INDEX('DCM CARDS LOOKUP - HIDDEN'!$P$4:$AF$8890,MATCH(N3586,'DCM CARDS LOOKUP - HIDDEN'!$O$4:$O$8890,0),$I3586)</f>
        <v>Non-Drowsy</v>
      </c>
      <c r="C3586" s="5" t="str">
        <f>INDEX('DCM CARDS LOOKUP - HIDDEN'!$P$4:$AF$8890,MATCH(O3586,'DCM CARDS LOOKUP - HIDDEN'!$O$4:$O$8890,0),$I3586)</f>
        <v>Sugar Free</v>
      </c>
      <c r="D3586" s="5" t="str">
        <f>INDEX('DCM CARDS LOOKUP - HIDDEN'!$P$4:$AF$8890,MATCH(P3586,'DCM CARDS LOOKUP - HIDDEN'!$O$4:$O$8890,0),$I3586)</f>
        <v>Allergy Relief</v>
      </c>
      <c r="E3586" s="5" t="str">
        <f>INDEX('DCM CARDS LOOKUP - HIDDEN'!$P$4:$AF$8890,MATCH(Q3586,'DCM CARDS LOOKUP - HIDDEN'!$O$4:$O$8890,0),$I3586)</f>
        <v>Non-Medicated</v>
      </c>
      <c r="F3586" s="5" t="str">
        <f>INDEX('DCM CARDS LOOKUP - HIDDEN'!$P$4:$AF$8890,MATCH(R3586,'DCM CARDS LOOKUP - HIDDEN'!$O$4:$O$8890,0),$I3586)</f>
        <v>Treats multiple symptoms</v>
      </c>
      <c r="G3586" s="42"/>
      <c r="I3586" s="4">
        <v>4</v>
      </c>
      <c r="N3586">
        <f>K3583*10000+L3583*100+B3581</f>
        <v>121501</v>
      </c>
      <c r="O3586">
        <f>K3583*10000+L3583*100+C3581</f>
        <v>121502</v>
      </c>
      <c r="P3586">
        <f>K3583*10000+L3583*100+D3581</f>
        <v>121503</v>
      </c>
      <c r="Q3586">
        <f>K3583*10000+L3583*100+E3561</f>
        <v>121504</v>
      </c>
      <c r="R3586">
        <f>K3583*10000+L3583*100+F3561</f>
        <v>121505</v>
      </c>
    </row>
    <row r="3587" spans="1:18">
      <c r="A3587" s="10" t="str">
        <f>INDEX(REFERENCE!$B$2:$K$2,1,'EXAMPLE OF CHOICE CARDS'!I3587)</f>
        <v>Doses</v>
      </c>
      <c r="B3587" s="5" t="str">
        <f>INDEX('DCM CARDS LOOKUP - HIDDEN'!$P$4:$AF$8890,MATCH(N3587,'DCM CARDS LOOKUP - HIDDEN'!$O$4:$O$8890,0),$I3587)</f>
        <v>30 Doses</v>
      </c>
      <c r="C3587" s="5" t="str">
        <f>INDEX('DCM CARDS LOOKUP - HIDDEN'!$P$4:$AF$8890,MATCH(O3587,'DCM CARDS LOOKUP - HIDDEN'!$O$4:$O$8890,0),$I3587)</f>
        <v>60 Doses</v>
      </c>
      <c r="D3587" s="5" t="str">
        <f>INDEX('DCM CARDS LOOKUP - HIDDEN'!$P$4:$AF$8890,MATCH(P3587,'DCM CARDS LOOKUP - HIDDEN'!$O$4:$O$8890,0),$I3587)</f>
        <v>12 Doses</v>
      </c>
      <c r="E3587" s="5" t="str">
        <f>INDEX('DCM CARDS LOOKUP - HIDDEN'!$P$4:$AF$8890,MATCH(Q3587,'DCM CARDS LOOKUP - HIDDEN'!$O$4:$O$8890,0),$I3587)</f>
        <v>90 Doses</v>
      </c>
      <c r="F3587" s="5" t="str">
        <f>INDEX('DCM CARDS LOOKUP - HIDDEN'!$P$4:$AF$8890,MATCH(R3587,'DCM CARDS LOOKUP - HIDDEN'!$O$4:$O$8890,0),$I3587)</f>
        <v>6 Doses</v>
      </c>
      <c r="G3587" s="42"/>
      <c r="I3587" s="4">
        <v>5</v>
      </c>
      <c r="N3587">
        <f>K3583*10000+L3583*100+B3581</f>
        <v>121501</v>
      </c>
      <c r="O3587">
        <f>K3583*10000+L3583*100+C3581</f>
        <v>121502</v>
      </c>
      <c r="P3587">
        <f>K3583*10000+L3583*100+D3581</f>
        <v>121503</v>
      </c>
      <c r="Q3587">
        <f>K3583*10000+L3583*100+E3561</f>
        <v>121504</v>
      </c>
      <c r="R3587">
        <f>K3583*10000+L3583*100+F3561</f>
        <v>121505</v>
      </c>
    </row>
    <row r="3588" spans="1:18">
      <c r="A3588" s="10" t="str">
        <f>INDEX(REFERENCE!$B$2:$K$2,1,'EXAMPLE OF CHOICE CARDS'!I3588)</f>
        <v>flavor</v>
      </c>
      <c r="B3588" s="5" t="str">
        <f>INDEX('DCM CARDS LOOKUP - HIDDEN'!$P$4:$AF$8890,MATCH(N3588,'DCM CARDS LOOKUP - HIDDEN'!$O$4:$O$8890,0),$I3588)</f>
        <v>-</v>
      </c>
      <c r="C3588" s="5" t="str">
        <f>INDEX('DCM CARDS LOOKUP - HIDDEN'!$P$4:$AF$8890,MATCH(O3588,'DCM CARDS LOOKUP - HIDDEN'!$O$4:$O$8890,0),$I3588)</f>
        <v>Honey</v>
      </c>
      <c r="D3588" s="5" t="str">
        <f>INDEX('DCM CARDS LOOKUP - HIDDEN'!$P$4:$AF$8890,MATCH(P3588,'DCM CARDS LOOKUP - HIDDEN'!$O$4:$O$8890,0),$I3588)</f>
        <v>Citrus</v>
      </c>
      <c r="E3588" s="5" t="str">
        <f>INDEX('DCM CARDS LOOKUP - HIDDEN'!$P$4:$AF$8890,MATCH(Q3588,'DCM CARDS LOOKUP - HIDDEN'!$O$4:$O$8890,0),$I3588)</f>
        <v>-</v>
      </c>
      <c r="F3588" s="5" t="str">
        <f>INDEX('DCM CARDS LOOKUP - HIDDEN'!$P$4:$AF$8890,MATCH(R3588,'DCM CARDS LOOKUP - HIDDEN'!$O$4:$O$8890,0),$I3588)</f>
        <v>Elderberry</v>
      </c>
      <c r="G3588" s="42"/>
      <c r="I3588" s="4">
        <v>6</v>
      </c>
      <c r="N3588">
        <f>K3583*10000+L3583*100+B3581</f>
        <v>121501</v>
      </c>
      <c r="O3588">
        <f>K3583*10000+L3583*100+C3581</f>
        <v>121502</v>
      </c>
      <c r="P3588">
        <f>K3583*10000+L3583*100+D3581</f>
        <v>121503</v>
      </c>
      <c r="Q3588">
        <f>K3583*10000+L3583*100+E3561</f>
        <v>121504</v>
      </c>
      <c r="R3588">
        <f>K3583*10000+L3583*100+F3561</f>
        <v>121505</v>
      </c>
    </row>
    <row r="3589" spans="1:18" ht="15" customHeight="1">
      <c r="A3589" s="10" t="str">
        <f>INDEX(REFERENCE!$B$2:$K$2,1,'EXAMPLE OF CHOICE CARDS'!I3589)</f>
        <v>Price</v>
      </c>
      <c r="B3589" s="29">
        <f>INDEX('DCM CARDS LOOKUP - HIDDEN'!$P$4:$AF$8890,MATCH(N3589,'DCM CARDS LOOKUP - HIDDEN'!$O$4:$O$8890,0),$I3589)</f>
        <v>22</v>
      </c>
      <c r="C3589" s="29">
        <f>INDEX('DCM CARDS LOOKUP - HIDDEN'!$P$4:$AF$8890,MATCH(O3589,'DCM CARDS LOOKUP - HIDDEN'!$O$4:$O$8890,0),$I3589)</f>
        <v>18</v>
      </c>
      <c r="D3589" s="29">
        <f>INDEX('DCM CARDS LOOKUP - HIDDEN'!$P$4:$AF$8890,MATCH(P3589,'DCM CARDS LOOKUP - HIDDEN'!$O$4:$O$8890,0),$I3589)</f>
        <v>15</v>
      </c>
      <c r="E3589" s="29">
        <f>INDEX('DCM CARDS LOOKUP - HIDDEN'!$P$4:$AF$8890,MATCH(Q3589,'DCM CARDS LOOKUP - HIDDEN'!$O$4:$O$8890,0),$I3589)</f>
        <v>26</v>
      </c>
      <c r="F3589" s="29">
        <f>INDEX('DCM CARDS LOOKUP - HIDDEN'!$P$4:$AF$8890,MATCH(R3589,'DCM CARDS LOOKUP - HIDDEN'!$O$4:$O$8890,0),$I3589)</f>
        <v>7</v>
      </c>
      <c r="G3589" s="42"/>
      <c r="I3589" s="4">
        <v>7</v>
      </c>
      <c r="N3589">
        <f>K3583*10000+L3583*100+B3581</f>
        <v>121501</v>
      </c>
      <c r="O3589">
        <f>K3583*10000+L3583*100+C3581</f>
        <v>121502</v>
      </c>
      <c r="P3589">
        <f>K3583*10000+L3583*100+D3581</f>
        <v>121503</v>
      </c>
      <c r="Q3589">
        <f>K3583*10000+L3583*100+E3561</f>
        <v>121504</v>
      </c>
      <c r="R3589">
        <f>K3583*10000+L3583*100+F3561</f>
        <v>121505</v>
      </c>
    </row>
    <row r="3590" spans="1:18" ht="15" hidden="1" customHeight="1">
      <c r="A3590" s="10">
        <f>INDEX(REFERENCE!$B$2:$K$2,1,'EXAMPLE OF CHOICE CARDS'!I3590)</f>
        <v>0</v>
      </c>
      <c r="B3590" s="29">
        <f>INDEX('DCM CARDS LOOKUP - HIDDEN'!$P$4:$AF$8890,MATCH(N3590,'DCM CARDS LOOKUP - HIDDEN'!$O$4:$O$8890,0),$I3590)</f>
        <v>0</v>
      </c>
      <c r="C3590" s="29">
        <f>INDEX('DCM CARDS LOOKUP - HIDDEN'!$P$4:$AF$8890,MATCH(O3590,'DCM CARDS LOOKUP - HIDDEN'!$O$4:$O$8890,0),$I3590)</f>
        <v>0</v>
      </c>
      <c r="D3590" s="29">
        <f>INDEX('DCM CARDS LOOKUP - HIDDEN'!$P$4:$AF$8890,MATCH(P3590,'DCM CARDS LOOKUP - HIDDEN'!$O$4:$O$8890,0),$I3590)</f>
        <v>0</v>
      </c>
      <c r="E3590" s="29">
        <f>INDEX('DCM CARDS LOOKUP - HIDDEN'!$P$4:$AF$8890,MATCH(Q3590,'DCM CARDS LOOKUP - HIDDEN'!$O$4:$O$8890,0),$I3590)</f>
        <v>0</v>
      </c>
      <c r="F3590" s="29">
        <f>INDEX('DCM CARDS LOOKUP - HIDDEN'!$P$4:$AF$8890,MATCH(R3590,'DCM CARDS LOOKUP - HIDDEN'!$O$4:$O$8890,0),$I3590)</f>
        <v>0</v>
      </c>
      <c r="G3590" s="42"/>
      <c r="I3590" s="4">
        <v>8</v>
      </c>
      <c r="N3590">
        <f>K3583*10000+L3583*100+B3581</f>
        <v>121501</v>
      </c>
      <c r="O3590">
        <f>K3583*10000+L3583*100+C3581</f>
        <v>121502</v>
      </c>
      <c r="P3590">
        <f>K3583*10000+L3583*100+D3581</f>
        <v>121503</v>
      </c>
      <c r="Q3590">
        <f>K3583*10000+L3583*100+E3561</f>
        <v>121504</v>
      </c>
      <c r="R3590">
        <f>K3583*10000+L3583*100+F3561</f>
        <v>121505</v>
      </c>
    </row>
    <row r="3591" spans="1:18" ht="15" hidden="1" customHeight="1">
      <c r="A3591" s="10">
        <f>INDEX(REFERENCE!$B$2:$K$2,1,'EXAMPLE OF CHOICE CARDS'!I3591)</f>
        <v>0</v>
      </c>
      <c r="B3591" s="5">
        <f>INDEX('DCM CARDS LOOKUP - HIDDEN'!$P$4:$AF$8890,MATCH(N3591,'DCM CARDS LOOKUP - HIDDEN'!$O$4:$O$8890,0),$I3591)</f>
        <v>0</v>
      </c>
      <c r="C3591" s="5">
        <f>INDEX('DCM CARDS LOOKUP - HIDDEN'!$P$4:$AF$8890,MATCH(O3591,'DCM CARDS LOOKUP - HIDDEN'!$O$4:$O$8890,0),$I3591)</f>
        <v>0</v>
      </c>
      <c r="D3591" s="5">
        <f>INDEX('DCM CARDS LOOKUP - HIDDEN'!$P$4:$AF$8890,MATCH(P3591,'DCM CARDS LOOKUP - HIDDEN'!$O$4:$O$8890,0),$I3591)</f>
        <v>0</v>
      </c>
      <c r="E3591" s="5">
        <f>INDEX('DCM CARDS LOOKUP - HIDDEN'!$P$4:$AF$8890,MATCH(Q3591,'DCM CARDS LOOKUP - HIDDEN'!$O$4:$O$8890,0),$I3591)</f>
        <v>0</v>
      </c>
      <c r="F3591" s="5">
        <f>INDEX('DCM CARDS LOOKUP - HIDDEN'!$P$4:$AF$8890,MATCH(R3591,'DCM CARDS LOOKUP - HIDDEN'!$O$4:$O$8890,0),$I3591)</f>
        <v>0</v>
      </c>
      <c r="G3591" s="42"/>
      <c r="I3591" s="4">
        <v>9</v>
      </c>
      <c r="N3591">
        <f>K3583*10000+L3583*100+B3581</f>
        <v>121501</v>
      </c>
      <c r="O3591">
        <f>K3583*10000+L3583*100+C3581</f>
        <v>121502</v>
      </c>
      <c r="P3591">
        <f>K3583*10000+L3583*100+D3581</f>
        <v>121503</v>
      </c>
      <c r="Q3591">
        <f>K3583*10000+L3583*100+E3561</f>
        <v>121504</v>
      </c>
      <c r="R3591">
        <f>K3583*10000+L3583*100+F3561</f>
        <v>121505</v>
      </c>
    </row>
    <row r="3592" spans="1:18" ht="15" hidden="1" customHeight="1">
      <c r="A3592" s="10">
        <f>INDEX(REFERENCE!$B$2:$K$2,1,'EXAMPLE OF CHOICE CARDS'!I3592)</f>
        <v>0</v>
      </c>
      <c r="B3592" s="5">
        <f>INDEX('DCM CARDS LOOKUP - HIDDEN'!$P$4:$AF$8890,MATCH(N3592,'DCM CARDS LOOKUP - HIDDEN'!$O$4:$O$8890,0),$I3592)</f>
        <v>0</v>
      </c>
      <c r="C3592" s="5">
        <f>INDEX('DCM CARDS LOOKUP - HIDDEN'!$P$4:$AF$8890,MATCH(O3592,'DCM CARDS LOOKUP - HIDDEN'!$O$4:$O$8890,0),$I3592)</f>
        <v>0</v>
      </c>
      <c r="D3592" s="5">
        <f>INDEX('DCM CARDS LOOKUP - HIDDEN'!$P$4:$AF$8890,MATCH(P3592,'DCM CARDS LOOKUP - HIDDEN'!$O$4:$O$8890,0),$I3592)</f>
        <v>0</v>
      </c>
      <c r="E3592" s="5">
        <f>INDEX('DCM CARDS LOOKUP - HIDDEN'!$P$4:$AF$8890,MATCH(Q3592,'DCM CARDS LOOKUP - HIDDEN'!$O$4:$O$8890,0),$I3592)</f>
        <v>0</v>
      </c>
      <c r="F3592" s="5">
        <f>INDEX('DCM CARDS LOOKUP - HIDDEN'!$P$4:$AF$8890,MATCH(R3592,'DCM CARDS LOOKUP - HIDDEN'!$O$4:$O$8890,0),$I3592)</f>
        <v>0</v>
      </c>
      <c r="G3592" s="42"/>
      <c r="I3592" s="4">
        <v>10</v>
      </c>
      <c r="N3592">
        <f>K3583*10000+L3583*100+B3581</f>
        <v>121501</v>
      </c>
      <c r="O3592">
        <f>K3583*10000+L3583*100+C3581</f>
        <v>121502</v>
      </c>
      <c r="P3592">
        <f>K3583*10000+L3583*100+D3581</f>
        <v>121503</v>
      </c>
      <c r="Q3592">
        <f>K3583*10000+L3583*100+E3561</f>
        <v>121504</v>
      </c>
      <c r="R3592">
        <f>K3583*10000+L3583*100+F3561</f>
        <v>121505</v>
      </c>
    </row>
    <row r="3593" spans="1:18" ht="15" hidden="1" customHeight="1">
      <c r="A3593" s="10" t="e">
        <f>INDEX(REFERENCE!$B$2:$K$2,1,'EXAMPLE OF CHOICE CARDS'!I3593)</f>
        <v>#REF!</v>
      </c>
      <c r="B3593" s="5">
        <f>INDEX('DCM CARDS LOOKUP - HIDDEN'!$P$4:$AF$8890,MATCH(N3593,'DCM CARDS LOOKUP - HIDDEN'!$O$4:$O$8890,0),$I3593)</f>
        <v>0</v>
      </c>
      <c r="C3593" s="5">
        <f>INDEX('DCM CARDS LOOKUP - HIDDEN'!$P$4:$AF$8890,MATCH(O3593,'DCM CARDS LOOKUP - HIDDEN'!$O$4:$O$8890,0),$I3593)</f>
        <v>0</v>
      </c>
      <c r="D3593" s="5">
        <f>INDEX('DCM CARDS LOOKUP - HIDDEN'!$P$4:$AF$8890,MATCH(P3593,'DCM CARDS LOOKUP - HIDDEN'!$O$4:$O$8890,0),$I3593)</f>
        <v>0</v>
      </c>
      <c r="E3593" s="24"/>
      <c r="F3593" s="24"/>
      <c r="G3593" s="42"/>
      <c r="I3593" s="4">
        <v>11</v>
      </c>
      <c r="N3593">
        <f>K3583*10000+L3583*100+B3581</f>
        <v>121501</v>
      </c>
      <c r="O3593">
        <f>K3583*10000+L3583*100+C3581</f>
        <v>121502</v>
      </c>
      <c r="P3593">
        <f>K3583*10000+L3583*100+D3581</f>
        <v>121503</v>
      </c>
      <c r="Q3593">
        <f>K3583*10000+L3583*100+E3561</f>
        <v>121504</v>
      </c>
      <c r="R3593">
        <f>K3583*10000+L3583*100+F3561</f>
        <v>121505</v>
      </c>
    </row>
    <row r="3594" spans="1:18" ht="15" hidden="1" customHeight="1">
      <c r="A3594" s="10" t="e">
        <f>INDEX(REFERENCE!$B$2:$K$2,1,'EXAMPLE OF CHOICE CARDS'!I3594)</f>
        <v>#REF!</v>
      </c>
      <c r="B3594" s="5">
        <f>INDEX('DCM CARDS LOOKUP - HIDDEN'!$P$4:$AF$8890,MATCH(N3594,'DCM CARDS LOOKUP - HIDDEN'!$O$4:$O$8890,0),$I3594)</f>
        <v>0</v>
      </c>
      <c r="C3594" s="5">
        <f>INDEX('DCM CARDS LOOKUP - HIDDEN'!$P$4:$AF$8890,MATCH(O3594,'DCM CARDS LOOKUP - HIDDEN'!$O$4:$O$8890,0),$I3594)</f>
        <v>0</v>
      </c>
      <c r="D3594" s="5">
        <f>INDEX('DCM CARDS LOOKUP - HIDDEN'!$P$4:$AF$8890,MATCH(P3594,'DCM CARDS LOOKUP - HIDDEN'!$O$4:$O$8890,0),$I3594)</f>
        <v>0</v>
      </c>
      <c r="E3594" s="24"/>
      <c r="F3594" s="24"/>
      <c r="G3594" s="42"/>
      <c r="I3594" s="4">
        <v>12</v>
      </c>
      <c r="N3594">
        <f>K3583*10000+L3583*100+B3581</f>
        <v>121501</v>
      </c>
      <c r="O3594">
        <f>K3583*10000+L3583*100+C3581</f>
        <v>121502</v>
      </c>
      <c r="P3594">
        <f>K3583*10000+L3583*100+D3581</f>
        <v>121503</v>
      </c>
      <c r="Q3594">
        <f>K3583*10000+L3583*100+E3561</f>
        <v>121504</v>
      </c>
      <c r="R3594">
        <f>K3583*10000+L3583*100+F3561</f>
        <v>121505</v>
      </c>
    </row>
    <row r="3595" spans="1:18" ht="15" hidden="1" customHeight="1">
      <c r="A3595" s="10" t="e">
        <f>INDEX(REFERENCE!$B$2:$K$2,1,'EXAMPLE OF CHOICE CARDS'!I3595)</f>
        <v>#REF!</v>
      </c>
      <c r="B3595" s="5">
        <f>INDEX('DCM CARDS LOOKUP - HIDDEN'!$P$4:$AF$8890,MATCH(N3595,'DCM CARDS LOOKUP - HIDDEN'!$O$4:$O$8890,0),$I3595)</f>
        <v>0</v>
      </c>
      <c r="C3595" s="5">
        <f>INDEX('DCM CARDS LOOKUP - HIDDEN'!$P$4:$AF$8890,MATCH(O3595,'DCM CARDS LOOKUP - HIDDEN'!$O$4:$O$8890,0),$I3595)</f>
        <v>0</v>
      </c>
      <c r="D3595" s="5">
        <f>INDEX('DCM CARDS LOOKUP - HIDDEN'!$P$4:$AF$8890,MATCH(P3595,'DCM CARDS LOOKUP - HIDDEN'!$O$4:$O$8890,0),$I3595)</f>
        <v>0</v>
      </c>
      <c r="E3595" s="24"/>
      <c r="F3595" s="24"/>
      <c r="G3595" s="42"/>
      <c r="I3595" s="4">
        <v>13</v>
      </c>
      <c r="N3595">
        <f>K3583*10000+L3583*100+B3581</f>
        <v>121501</v>
      </c>
      <c r="O3595">
        <f>K3583*10000+L3583*100+C3581</f>
        <v>121502</v>
      </c>
      <c r="P3595">
        <f>K3583*10000+L3583*100+D3581</f>
        <v>121503</v>
      </c>
      <c r="Q3595">
        <f>K3583*10000+L3583*100+E3561</f>
        <v>121504</v>
      </c>
      <c r="R3595">
        <f>K3583*10000+L3583*100+F3561</f>
        <v>121505</v>
      </c>
    </row>
    <row r="3596" spans="1:18" ht="15" hidden="1" customHeight="1">
      <c r="A3596" s="10" t="e">
        <f>INDEX(REFERENCE!$B$2:$K$2,1,'EXAMPLE OF CHOICE CARDS'!I3596)</f>
        <v>#REF!</v>
      </c>
      <c r="B3596" s="5">
        <f>INDEX('DCM CARDS LOOKUP - HIDDEN'!$P$4:$AF$8890,MATCH(N3596,'DCM CARDS LOOKUP - HIDDEN'!$O$4:$O$8890,0),$I3596)</f>
        <v>0</v>
      </c>
      <c r="C3596" s="5">
        <f>INDEX('DCM CARDS LOOKUP - HIDDEN'!$P$4:$AF$8890,MATCH(O3596,'DCM CARDS LOOKUP - HIDDEN'!$O$4:$O$8890,0),$I3596)</f>
        <v>0</v>
      </c>
      <c r="D3596" s="5">
        <f>INDEX('DCM CARDS LOOKUP - HIDDEN'!$P$4:$AF$8890,MATCH(P3596,'DCM CARDS LOOKUP - HIDDEN'!$O$4:$O$8890,0),$I3596)</f>
        <v>0</v>
      </c>
      <c r="E3596" s="24"/>
      <c r="F3596" s="24"/>
      <c r="G3596" s="43"/>
      <c r="I3596" s="4">
        <v>14</v>
      </c>
      <c r="N3596">
        <f>K3583*10000+L3583*100+B3581</f>
        <v>121501</v>
      </c>
      <c r="O3596">
        <f>K3583*10000+L3583*100+C3581</f>
        <v>121502</v>
      </c>
      <c r="P3596">
        <f>K3583*10000+L3583*100+D3581</f>
        <v>121503</v>
      </c>
      <c r="Q3596">
        <f>K3583*10000+L3583*100+E3561</f>
        <v>121504</v>
      </c>
      <c r="R3596">
        <f>K3583*10000+L3583*100+F3561</f>
        <v>121505</v>
      </c>
    </row>
    <row r="3597" spans="1:18">
      <c r="A3597" s="2"/>
      <c r="B3597" s="5"/>
      <c r="C3597" s="5"/>
      <c r="D3597" s="5"/>
      <c r="E3597" s="5"/>
      <c r="F3597" s="5"/>
      <c r="G3597" s="5"/>
      <c r="I3597" s="13"/>
    </row>
    <row r="3598" spans="1:18">
      <c r="A3598" s="6"/>
      <c r="B3598" s="7">
        <v>1</v>
      </c>
      <c r="C3598" s="7">
        <v>2</v>
      </c>
      <c r="D3598" s="7">
        <v>3</v>
      </c>
      <c r="E3598" s="7">
        <v>4</v>
      </c>
      <c r="F3598" s="7">
        <v>5</v>
      </c>
      <c r="G3598" s="7">
        <v>9</v>
      </c>
      <c r="I3598" s="13"/>
    </row>
    <row r="3601" spans="1:18">
      <c r="A3601" s="1" t="str">
        <f>"Version "&amp;K3603&amp;"; Task"&amp;L3603</f>
        <v>Version 13; Task1</v>
      </c>
      <c r="B3601" s="4">
        <v>1</v>
      </c>
      <c r="C3601" s="4">
        <v>2</v>
      </c>
      <c r="D3601" s="4">
        <v>3</v>
      </c>
      <c r="E3601" s="4">
        <f>E3581</f>
        <v>4</v>
      </c>
      <c r="F3601" s="4">
        <f>F3581</f>
        <v>5</v>
      </c>
      <c r="I3601" s="13"/>
    </row>
    <row r="3602" spans="1:18" ht="15" customHeight="1">
      <c r="A3602" s="11" t="s">
        <v>8</v>
      </c>
      <c r="B3602" s="12" t="s">
        <v>9</v>
      </c>
      <c r="C3602" s="12" t="s">
        <v>10</v>
      </c>
      <c r="D3602" s="12" t="s">
        <v>11</v>
      </c>
      <c r="E3602" s="23" t="s">
        <v>20</v>
      </c>
      <c r="F3602" s="23" t="s">
        <v>21</v>
      </c>
      <c r="G3602" s="41" t="s">
        <v>15</v>
      </c>
      <c r="I3602" s="13"/>
      <c r="K3602" t="s">
        <v>12</v>
      </c>
      <c r="L3602" t="s">
        <v>1</v>
      </c>
    </row>
    <row r="3603" spans="1:18">
      <c r="A3603" s="10" t="str">
        <f>INDEX(REFERENCE!$B$2:$K$2,1,'EXAMPLE OF CHOICE CARDS'!I3603)</f>
        <v>Brand</v>
      </c>
      <c r="B3603" s="5" t="str">
        <f>INDEX('DCM CARDS LOOKUP - HIDDEN'!$P$4:$AF$8890,MATCH(N3603,'DCM CARDS LOOKUP - HIDDEN'!$O$4:$O$8890,0),$I3603)</f>
        <v>Other Brand</v>
      </c>
      <c r="C3603" s="5" t="str">
        <f>INDEX('DCM CARDS LOOKUP - HIDDEN'!$P$4:$AF$8890,MATCH(O3603,'DCM CARDS LOOKUP - HIDDEN'!$O$4:$O$8890,0),$I3603)</f>
        <v>Mucinex</v>
      </c>
      <c r="D3603" s="5" t="str">
        <f>INDEX('DCM CARDS LOOKUP - HIDDEN'!$P$4:$AF$8890,MATCH(P3603,'DCM CARDS LOOKUP - HIDDEN'!$O$4:$O$8890,0),$I3603)</f>
        <v>Delsym</v>
      </c>
      <c r="E3603" s="5" t="str">
        <f>INDEX('DCM CARDS LOOKUP - HIDDEN'!$P$4:$AF$8890,MATCH(Q3603,'DCM CARDS LOOKUP - HIDDEN'!$O$4:$O$8890,0),$I3603)</f>
        <v>Alka-Seltzer Plus</v>
      </c>
      <c r="F3603" s="5" t="str">
        <f>INDEX('DCM CARDS LOOKUP - HIDDEN'!$P$4:$AF$8890,MATCH(R3603,'DCM CARDS LOOKUP - HIDDEN'!$O$4:$O$8890,0),$I3603)</f>
        <v>Sudafed</v>
      </c>
      <c r="G3603" s="42"/>
      <c r="I3603" s="4">
        <v>1</v>
      </c>
      <c r="K3603">
        <f>IF(L3583=15,K3583+1,K3583)</f>
        <v>13</v>
      </c>
      <c r="L3603">
        <f>IF(L3583&lt;15,L3583+1,1)</f>
        <v>1</v>
      </c>
      <c r="N3603">
        <f>K3603*10000+L3603*100+B3601</f>
        <v>130101</v>
      </c>
      <c r="O3603">
        <f>K3603*10000+L3603*100+C3601</f>
        <v>130102</v>
      </c>
      <c r="P3603">
        <f>K3603*10000+L3603*100+D3601</f>
        <v>130103</v>
      </c>
      <c r="Q3603">
        <f>K3603*10000+L3603*100+E3581</f>
        <v>130104</v>
      </c>
      <c r="R3603">
        <f>K3603*10000+L3603*100+F3581</f>
        <v>130105</v>
      </c>
    </row>
    <row r="3604" spans="1:18">
      <c r="A3604" s="10" t="str">
        <f>INDEX(REFERENCE!$B$2:$K$2,1,'EXAMPLE OF CHOICE CARDS'!I3604)</f>
        <v>Format</v>
      </c>
      <c r="B3604" s="5" t="str">
        <f>INDEX('DCM CARDS LOOKUP - HIDDEN'!$P$4:$AF$8890,MATCH(N3604,'DCM CARDS LOOKUP - HIDDEN'!$O$4:$O$8890,0),$I3604)</f>
        <v>Gummies</v>
      </c>
      <c r="C3604" s="5" t="str">
        <f>INDEX('DCM CARDS LOOKUP - HIDDEN'!$P$4:$AF$8890,MATCH(O3604,'DCM CARDS LOOKUP - HIDDEN'!$O$4:$O$8890,0),$I3604)</f>
        <v>Syrup/liquid</v>
      </c>
      <c r="D3604" s="5" t="str">
        <f>INDEX('DCM CARDS LOOKUP - HIDDEN'!$P$4:$AF$8890,MATCH(P3604,'DCM CARDS LOOKUP - HIDDEN'!$O$4:$O$8890,0),$I3604)</f>
        <v>Effervescent Tablets</v>
      </c>
      <c r="E3604" s="5" t="str">
        <f>INDEX('DCM CARDS LOOKUP - HIDDEN'!$P$4:$AF$8890,MATCH(Q3604,'DCM CARDS LOOKUP - HIDDEN'!$O$4:$O$8890,0),$I3604)</f>
        <v>Powder packet</v>
      </c>
      <c r="F3604" s="5" t="str">
        <f>INDEX('DCM CARDS LOOKUP - HIDDEN'!$P$4:$AF$8890,MATCH(R3604,'DCM CARDS LOOKUP - HIDDEN'!$O$4:$O$8890,0),$I3604)</f>
        <v>Hot liquid powder packet</v>
      </c>
      <c r="G3604" s="42"/>
      <c r="I3604" s="4">
        <v>2</v>
      </c>
      <c r="N3604">
        <f>K3603*10000+L3603*100+B3601</f>
        <v>130101</v>
      </c>
      <c r="O3604">
        <f>K3603*10000+L3603*100+C3601</f>
        <v>130102</v>
      </c>
      <c r="P3604">
        <f>K3603*10000+L3603*100+D3601</f>
        <v>130103</v>
      </c>
      <c r="Q3604">
        <f>K3603*10000+L3603*100+E3581</f>
        <v>130104</v>
      </c>
      <c r="R3604">
        <f>K3603*10000+L3603*100+F3581</f>
        <v>130105</v>
      </c>
    </row>
    <row r="3605" spans="1:18">
      <c r="A3605" s="10" t="str">
        <f>INDEX(REFERENCE!$B$2:$K$2,1,'EXAMPLE OF CHOICE CARDS'!I3605)</f>
        <v>Symptoms</v>
      </c>
      <c r="B3605" s="5" t="str">
        <f>INDEX('DCM CARDS LOOKUP - HIDDEN'!$P$4:$AF$8890,MATCH(N3605,'DCM CARDS LOOKUP - HIDDEN'!$O$4:$O$8890,0),$I3605)</f>
        <v>Clears mucus</v>
      </c>
      <c r="C3605" s="5" t="str">
        <f>INDEX('DCM CARDS LOOKUP - HIDDEN'!$P$4:$AF$8890,MATCH(O3605,'DCM CARDS LOOKUP - HIDDEN'!$O$4:$O$8890,0),$I3605)</f>
        <v>Controls Cough</v>
      </c>
      <c r="D3605" s="5" t="str">
        <f>INDEX('DCM CARDS LOOKUP - HIDDEN'!$P$4:$AF$8890,MATCH(P3605,'DCM CARDS LOOKUP - HIDDEN'!$O$4:$O$8890,0),$I3605)</f>
        <v>Body Aches/Pain relief</v>
      </c>
      <c r="E3605" s="5" t="str">
        <f>INDEX('DCM CARDS LOOKUP - HIDDEN'!$P$4:$AF$8890,MATCH(Q3605,'DCM CARDS LOOKUP - HIDDEN'!$O$4:$O$8890,0),$I3605)</f>
        <v>Head cold relief</v>
      </c>
      <c r="F3605" s="5" t="str">
        <f>INDEX('DCM CARDS LOOKUP - HIDDEN'!$P$4:$AF$8890,MATCH(R3605,'DCM CARDS LOOKUP - HIDDEN'!$O$4:$O$8890,0),$I3605)</f>
        <v>Chest congestion relief</v>
      </c>
      <c r="G3605" s="42"/>
      <c r="I3605" s="4">
        <v>3</v>
      </c>
      <c r="N3605">
        <f>K3603*10000+L3603*100+B3601</f>
        <v>130101</v>
      </c>
      <c r="O3605">
        <f>K3603*10000+L3603*100+C3601</f>
        <v>130102</v>
      </c>
      <c r="P3605">
        <f>K3603*10000+L3603*100+D3601</f>
        <v>130103</v>
      </c>
      <c r="Q3605">
        <f>K3603*10000+L3603*100+E3581</f>
        <v>130104</v>
      </c>
      <c r="R3605">
        <f>K3603*10000+L3603*100+F3581</f>
        <v>130105</v>
      </c>
    </row>
    <row r="3606" spans="1:18" ht="30">
      <c r="A3606" s="10" t="str">
        <f>INDEX(REFERENCE!$B$2:$K$2,1,'EXAMPLE OF CHOICE CARDS'!I3606)</f>
        <v>Benefit</v>
      </c>
      <c r="B3606" s="5" t="str">
        <f>INDEX('DCM CARDS LOOKUP - HIDDEN'!$P$4:$AF$8890,MATCH(N3606,'DCM CARDS LOOKUP - HIDDEN'!$O$4:$O$8890,0),$I3606)</f>
        <v>Helps me sleep</v>
      </c>
      <c r="C3606" s="5" t="str">
        <f>INDEX('DCM CARDS LOOKUP - HIDDEN'!$P$4:$AF$8890,MATCH(O3606,'DCM CARDS LOOKUP - HIDDEN'!$O$4:$O$8890,0),$I3606)</f>
        <v>Non-Medicated</v>
      </c>
      <c r="D3606" s="5" t="str">
        <f>INDEX('DCM CARDS LOOKUP - HIDDEN'!$P$4:$AF$8890,MATCH(P3606,'DCM CARDS LOOKUP - HIDDEN'!$O$4:$O$8890,0),$I3606)</f>
        <v>For Daytime Use/Anytime Use</v>
      </c>
      <c r="E3606" s="5" t="str">
        <f>INDEX('DCM CARDS LOOKUP - HIDDEN'!$P$4:$AF$8890,MATCH(Q3606,'DCM CARDS LOOKUP - HIDDEN'!$O$4:$O$8890,0),$I3606)</f>
        <v>Sugar Free</v>
      </c>
      <c r="F3606" s="5" t="str">
        <f>INDEX('DCM CARDS LOOKUP - HIDDEN'!$P$4:$AF$8890,MATCH(R3606,'DCM CARDS LOOKUP - HIDDEN'!$O$4:$O$8890,0),$I3606)</f>
        <v>Natural Ingredients</v>
      </c>
      <c r="G3606" s="42"/>
      <c r="I3606" s="4">
        <v>4</v>
      </c>
      <c r="N3606">
        <f>K3603*10000+L3603*100+B3601</f>
        <v>130101</v>
      </c>
      <c r="O3606">
        <f>K3603*10000+L3603*100+C3601</f>
        <v>130102</v>
      </c>
      <c r="P3606">
        <f>K3603*10000+L3603*100+D3601</f>
        <v>130103</v>
      </c>
      <c r="Q3606">
        <f>K3603*10000+L3603*100+E3581</f>
        <v>130104</v>
      </c>
      <c r="R3606">
        <f>K3603*10000+L3603*100+F3581</f>
        <v>130105</v>
      </c>
    </row>
    <row r="3607" spans="1:18">
      <c r="A3607" s="10" t="str">
        <f>INDEX(REFERENCE!$B$2:$K$2,1,'EXAMPLE OF CHOICE CARDS'!I3607)</f>
        <v>Doses</v>
      </c>
      <c r="B3607" s="5" t="str">
        <f>INDEX('DCM CARDS LOOKUP - HIDDEN'!$P$4:$AF$8890,MATCH(N3607,'DCM CARDS LOOKUP - HIDDEN'!$O$4:$O$8890,0),$I3607)</f>
        <v>6 Doses</v>
      </c>
      <c r="C3607" s="5" t="str">
        <f>INDEX('DCM CARDS LOOKUP - HIDDEN'!$P$4:$AF$8890,MATCH(O3607,'DCM CARDS LOOKUP - HIDDEN'!$O$4:$O$8890,0),$I3607)</f>
        <v>60 Doses</v>
      </c>
      <c r="D3607" s="5" t="str">
        <f>INDEX('DCM CARDS LOOKUP - HIDDEN'!$P$4:$AF$8890,MATCH(P3607,'DCM CARDS LOOKUP - HIDDEN'!$O$4:$O$8890,0),$I3607)</f>
        <v>30 Doses</v>
      </c>
      <c r="E3607" s="5" t="str">
        <f>INDEX('DCM CARDS LOOKUP - HIDDEN'!$P$4:$AF$8890,MATCH(Q3607,'DCM CARDS LOOKUP - HIDDEN'!$O$4:$O$8890,0),$I3607)</f>
        <v>12 Doses</v>
      </c>
      <c r="F3607" s="5" t="str">
        <f>INDEX('DCM CARDS LOOKUP - HIDDEN'!$P$4:$AF$8890,MATCH(R3607,'DCM CARDS LOOKUP - HIDDEN'!$O$4:$O$8890,0),$I3607)</f>
        <v>90 Doses</v>
      </c>
      <c r="G3607" s="42"/>
      <c r="I3607" s="4">
        <v>5</v>
      </c>
      <c r="N3607">
        <f>K3603*10000+L3603*100+B3601</f>
        <v>130101</v>
      </c>
      <c r="O3607">
        <f>K3603*10000+L3603*100+C3601</f>
        <v>130102</v>
      </c>
      <c r="P3607">
        <f>K3603*10000+L3603*100+D3601</f>
        <v>130103</v>
      </c>
      <c r="Q3607">
        <f>K3603*10000+L3603*100+E3581</f>
        <v>130104</v>
      </c>
      <c r="R3607">
        <f>K3603*10000+L3603*100+F3581</f>
        <v>130105</v>
      </c>
    </row>
    <row r="3608" spans="1:18">
      <c r="A3608" s="10" t="str">
        <f>INDEX(REFERENCE!$B$2:$K$2,1,'EXAMPLE OF CHOICE CARDS'!I3608)</f>
        <v>flavor</v>
      </c>
      <c r="B3608" s="5" t="str">
        <f>INDEX('DCM CARDS LOOKUP - HIDDEN'!$P$4:$AF$8890,MATCH(N3608,'DCM CARDS LOOKUP - HIDDEN'!$O$4:$O$8890,0),$I3608)</f>
        <v>Mixed Berry</v>
      </c>
      <c r="C3608" s="5" t="str">
        <f>INDEX('DCM CARDS LOOKUP - HIDDEN'!$P$4:$AF$8890,MATCH(O3608,'DCM CARDS LOOKUP - HIDDEN'!$O$4:$O$8890,0),$I3608)</f>
        <v>Grape</v>
      </c>
      <c r="D3608" s="5" t="str">
        <f>INDEX('DCM CARDS LOOKUP - HIDDEN'!$P$4:$AF$8890,MATCH(P3608,'DCM CARDS LOOKUP - HIDDEN'!$O$4:$O$8890,0),$I3608)</f>
        <v>Cherry</v>
      </c>
      <c r="E3608" s="5" t="str">
        <f>INDEX('DCM CARDS LOOKUP - HIDDEN'!$P$4:$AF$8890,MATCH(Q3608,'DCM CARDS LOOKUP - HIDDEN'!$O$4:$O$8890,0),$I3608)</f>
        <v>Orange</v>
      </c>
      <c r="F3608" s="5" t="str">
        <f>INDEX('DCM CARDS LOOKUP - HIDDEN'!$P$4:$AF$8890,MATCH(R3608,'DCM CARDS LOOKUP - HIDDEN'!$O$4:$O$8890,0),$I3608)</f>
        <v>Honey Lemon</v>
      </c>
      <c r="G3608" s="42"/>
      <c r="I3608" s="4">
        <v>6</v>
      </c>
      <c r="N3608">
        <f>K3603*10000+L3603*100+B3601</f>
        <v>130101</v>
      </c>
      <c r="O3608">
        <f>K3603*10000+L3603*100+C3601</f>
        <v>130102</v>
      </c>
      <c r="P3608">
        <f>K3603*10000+L3603*100+D3601</f>
        <v>130103</v>
      </c>
      <c r="Q3608">
        <f>K3603*10000+L3603*100+E3581</f>
        <v>130104</v>
      </c>
      <c r="R3608">
        <f>K3603*10000+L3603*100+F3581</f>
        <v>130105</v>
      </c>
    </row>
    <row r="3609" spans="1:18" ht="15" customHeight="1">
      <c r="A3609" s="10" t="str">
        <f>INDEX(REFERENCE!$B$2:$K$2,1,'EXAMPLE OF CHOICE CARDS'!I3609)</f>
        <v>Price</v>
      </c>
      <c r="B3609" s="29">
        <f>INDEX('DCM CARDS LOOKUP - HIDDEN'!$P$4:$AF$8890,MATCH(N3609,'DCM CARDS LOOKUP - HIDDEN'!$O$4:$O$8890,0),$I3609)</f>
        <v>9</v>
      </c>
      <c r="C3609" s="29">
        <f>INDEX('DCM CARDS LOOKUP - HIDDEN'!$P$4:$AF$8890,MATCH(O3609,'DCM CARDS LOOKUP - HIDDEN'!$O$4:$O$8890,0),$I3609)</f>
        <v>29</v>
      </c>
      <c r="D3609" s="29">
        <f>INDEX('DCM CARDS LOOKUP - HIDDEN'!$P$4:$AF$8890,MATCH(P3609,'DCM CARDS LOOKUP - HIDDEN'!$O$4:$O$8890,0),$I3609)</f>
        <v>6</v>
      </c>
      <c r="E3609" s="29">
        <f>INDEX('DCM CARDS LOOKUP - HIDDEN'!$P$4:$AF$8890,MATCH(Q3609,'DCM CARDS LOOKUP - HIDDEN'!$O$4:$O$8890,0),$I3609)</f>
        <v>12</v>
      </c>
      <c r="F3609" s="29">
        <f>INDEX('DCM CARDS LOOKUP - HIDDEN'!$P$4:$AF$8890,MATCH(R3609,'DCM CARDS LOOKUP - HIDDEN'!$O$4:$O$8890,0),$I3609)</f>
        <v>24</v>
      </c>
      <c r="G3609" s="42"/>
      <c r="I3609" s="4">
        <v>7</v>
      </c>
      <c r="N3609">
        <f>K3603*10000+L3603*100+B3601</f>
        <v>130101</v>
      </c>
      <c r="O3609">
        <f>K3603*10000+L3603*100+C3601</f>
        <v>130102</v>
      </c>
      <c r="P3609">
        <f>K3603*10000+L3603*100+D3601</f>
        <v>130103</v>
      </c>
      <c r="Q3609">
        <f>K3603*10000+L3603*100+E3581</f>
        <v>130104</v>
      </c>
      <c r="R3609">
        <f>K3603*10000+L3603*100+F3581</f>
        <v>130105</v>
      </c>
    </row>
    <row r="3610" spans="1:18" ht="15" hidden="1" customHeight="1">
      <c r="A3610" s="10">
        <f>INDEX(REFERENCE!$B$2:$K$2,1,'EXAMPLE OF CHOICE CARDS'!I3610)</f>
        <v>0</v>
      </c>
      <c r="B3610" s="29">
        <f>INDEX('DCM CARDS LOOKUP - HIDDEN'!$P$4:$AF$8890,MATCH(N3610,'DCM CARDS LOOKUP - HIDDEN'!$O$4:$O$8890,0),$I3610)</f>
        <v>0</v>
      </c>
      <c r="C3610" s="29">
        <f>INDEX('DCM CARDS LOOKUP - HIDDEN'!$P$4:$AF$8890,MATCH(O3610,'DCM CARDS LOOKUP - HIDDEN'!$O$4:$O$8890,0),$I3610)</f>
        <v>0</v>
      </c>
      <c r="D3610" s="29">
        <f>INDEX('DCM CARDS LOOKUP - HIDDEN'!$P$4:$AF$8890,MATCH(P3610,'DCM CARDS LOOKUP - HIDDEN'!$O$4:$O$8890,0),$I3610)</f>
        <v>0</v>
      </c>
      <c r="E3610" s="29">
        <f>INDEX('DCM CARDS LOOKUP - HIDDEN'!$P$4:$AF$8890,MATCH(Q3610,'DCM CARDS LOOKUP - HIDDEN'!$O$4:$O$8890,0),$I3610)</f>
        <v>0</v>
      </c>
      <c r="F3610" s="29">
        <f>INDEX('DCM CARDS LOOKUP - HIDDEN'!$P$4:$AF$8890,MATCH(R3610,'DCM CARDS LOOKUP - HIDDEN'!$O$4:$O$8890,0),$I3610)</f>
        <v>0</v>
      </c>
      <c r="G3610" s="42"/>
      <c r="I3610" s="4">
        <v>8</v>
      </c>
      <c r="N3610">
        <f>K3603*10000+L3603*100+B3601</f>
        <v>130101</v>
      </c>
      <c r="O3610">
        <f>K3603*10000+L3603*100+C3601</f>
        <v>130102</v>
      </c>
      <c r="P3610">
        <f>K3603*10000+L3603*100+D3601</f>
        <v>130103</v>
      </c>
      <c r="Q3610">
        <f>K3603*10000+L3603*100+E3581</f>
        <v>130104</v>
      </c>
      <c r="R3610">
        <f>K3603*10000+L3603*100+F3581</f>
        <v>130105</v>
      </c>
    </row>
    <row r="3611" spans="1:18" ht="15" hidden="1" customHeight="1">
      <c r="A3611" s="10">
        <f>INDEX(REFERENCE!$B$2:$K$2,1,'EXAMPLE OF CHOICE CARDS'!I3611)</f>
        <v>0</v>
      </c>
      <c r="B3611" s="5">
        <f>INDEX('DCM CARDS LOOKUP - HIDDEN'!$P$4:$AF$8890,MATCH(N3611,'DCM CARDS LOOKUP - HIDDEN'!$O$4:$O$8890,0),$I3611)</f>
        <v>0</v>
      </c>
      <c r="C3611" s="5">
        <f>INDEX('DCM CARDS LOOKUP - HIDDEN'!$P$4:$AF$8890,MATCH(O3611,'DCM CARDS LOOKUP - HIDDEN'!$O$4:$O$8890,0),$I3611)</f>
        <v>0</v>
      </c>
      <c r="D3611" s="5">
        <f>INDEX('DCM CARDS LOOKUP - HIDDEN'!$P$4:$AF$8890,MATCH(P3611,'DCM CARDS LOOKUP - HIDDEN'!$O$4:$O$8890,0),$I3611)</f>
        <v>0</v>
      </c>
      <c r="E3611" s="5">
        <f>INDEX('DCM CARDS LOOKUP - HIDDEN'!$P$4:$AF$8890,MATCH(Q3611,'DCM CARDS LOOKUP - HIDDEN'!$O$4:$O$8890,0),$I3611)</f>
        <v>0</v>
      </c>
      <c r="F3611" s="5">
        <f>INDEX('DCM CARDS LOOKUP - HIDDEN'!$P$4:$AF$8890,MATCH(R3611,'DCM CARDS LOOKUP - HIDDEN'!$O$4:$O$8890,0),$I3611)</f>
        <v>0</v>
      </c>
      <c r="G3611" s="42"/>
      <c r="I3611" s="4">
        <v>9</v>
      </c>
      <c r="N3611">
        <f>K3603*10000+L3603*100+B3601</f>
        <v>130101</v>
      </c>
      <c r="O3611">
        <f>K3603*10000+L3603*100+C3601</f>
        <v>130102</v>
      </c>
      <c r="P3611">
        <f>K3603*10000+L3603*100+D3601</f>
        <v>130103</v>
      </c>
      <c r="Q3611">
        <f>K3603*10000+L3603*100+E3581</f>
        <v>130104</v>
      </c>
      <c r="R3611">
        <f>K3603*10000+L3603*100+F3581</f>
        <v>130105</v>
      </c>
    </row>
    <row r="3612" spans="1:18" ht="15" hidden="1" customHeight="1">
      <c r="A3612" s="10">
        <f>INDEX(REFERENCE!$B$2:$K$2,1,'EXAMPLE OF CHOICE CARDS'!I3612)</f>
        <v>0</v>
      </c>
      <c r="B3612" s="5">
        <f>INDEX('DCM CARDS LOOKUP - HIDDEN'!$P$4:$AF$8890,MATCH(N3612,'DCM CARDS LOOKUP - HIDDEN'!$O$4:$O$8890,0),$I3612)</f>
        <v>0</v>
      </c>
      <c r="C3612" s="5">
        <f>INDEX('DCM CARDS LOOKUP - HIDDEN'!$P$4:$AF$8890,MATCH(O3612,'DCM CARDS LOOKUP - HIDDEN'!$O$4:$O$8890,0),$I3612)</f>
        <v>0</v>
      </c>
      <c r="D3612" s="5">
        <f>INDEX('DCM CARDS LOOKUP - HIDDEN'!$P$4:$AF$8890,MATCH(P3612,'DCM CARDS LOOKUP - HIDDEN'!$O$4:$O$8890,0),$I3612)</f>
        <v>0</v>
      </c>
      <c r="E3612" s="5">
        <f>INDEX('DCM CARDS LOOKUP - HIDDEN'!$P$4:$AF$8890,MATCH(Q3612,'DCM CARDS LOOKUP - HIDDEN'!$O$4:$O$8890,0),$I3612)</f>
        <v>0</v>
      </c>
      <c r="F3612" s="5">
        <f>INDEX('DCM CARDS LOOKUP - HIDDEN'!$P$4:$AF$8890,MATCH(R3612,'DCM CARDS LOOKUP - HIDDEN'!$O$4:$O$8890,0),$I3612)</f>
        <v>0</v>
      </c>
      <c r="G3612" s="42"/>
      <c r="I3612" s="4">
        <v>10</v>
      </c>
      <c r="N3612">
        <f>K3603*10000+L3603*100+B3601</f>
        <v>130101</v>
      </c>
      <c r="O3612">
        <f>K3603*10000+L3603*100+C3601</f>
        <v>130102</v>
      </c>
      <c r="P3612">
        <f>K3603*10000+L3603*100+D3601</f>
        <v>130103</v>
      </c>
      <c r="Q3612">
        <f>K3603*10000+L3603*100+E3581</f>
        <v>130104</v>
      </c>
      <c r="R3612">
        <f>K3603*10000+L3603*100+F3581</f>
        <v>130105</v>
      </c>
    </row>
    <row r="3613" spans="1:18" ht="15" hidden="1" customHeight="1">
      <c r="A3613" s="10" t="e">
        <f>INDEX(REFERENCE!$B$2:$K$2,1,'EXAMPLE OF CHOICE CARDS'!I3613)</f>
        <v>#REF!</v>
      </c>
      <c r="B3613" s="5">
        <f>INDEX('DCM CARDS LOOKUP - HIDDEN'!$P$4:$AF$8890,MATCH(N3613,'DCM CARDS LOOKUP - HIDDEN'!$O$4:$O$8890,0),$I3613)</f>
        <v>0</v>
      </c>
      <c r="C3613" s="5">
        <f>INDEX('DCM CARDS LOOKUP - HIDDEN'!$P$4:$AF$8890,MATCH(O3613,'DCM CARDS LOOKUP - HIDDEN'!$O$4:$O$8890,0),$I3613)</f>
        <v>0</v>
      </c>
      <c r="D3613" s="5">
        <f>INDEX('DCM CARDS LOOKUP - HIDDEN'!$P$4:$AF$8890,MATCH(P3613,'DCM CARDS LOOKUP - HIDDEN'!$O$4:$O$8890,0),$I3613)</f>
        <v>0</v>
      </c>
      <c r="E3613" s="24"/>
      <c r="F3613" s="24"/>
      <c r="G3613" s="42"/>
      <c r="I3613" s="4">
        <v>11</v>
      </c>
      <c r="N3613">
        <f>K3603*10000+L3603*100+B3601</f>
        <v>130101</v>
      </c>
      <c r="O3613">
        <f>K3603*10000+L3603*100+C3601</f>
        <v>130102</v>
      </c>
      <c r="P3613">
        <f>K3603*10000+L3603*100+D3601</f>
        <v>130103</v>
      </c>
      <c r="Q3613">
        <f>K3603*10000+L3603*100+E3581</f>
        <v>130104</v>
      </c>
      <c r="R3613">
        <f>K3603*10000+L3603*100+F3581</f>
        <v>130105</v>
      </c>
    </row>
    <row r="3614" spans="1:18" ht="15" hidden="1" customHeight="1">
      <c r="A3614" s="10" t="e">
        <f>INDEX(REFERENCE!$B$2:$K$2,1,'EXAMPLE OF CHOICE CARDS'!I3614)</f>
        <v>#REF!</v>
      </c>
      <c r="B3614" s="5">
        <f>INDEX('DCM CARDS LOOKUP - HIDDEN'!$P$4:$AF$8890,MATCH(N3614,'DCM CARDS LOOKUP - HIDDEN'!$O$4:$O$8890,0),$I3614)</f>
        <v>0</v>
      </c>
      <c r="C3614" s="5">
        <f>INDEX('DCM CARDS LOOKUP - HIDDEN'!$P$4:$AF$8890,MATCH(O3614,'DCM CARDS LOOKUP - HIDDEN'!$O$4:$O$8890,0),$I3614)</f>
        <v>0</v>
      </c>
      <c r="D3614" s="5">
        <f>INDEX('DCM CARDS LOOKUP - HIDDEN'!$P$4:$AF$8890,MATCH(P3614,'DCM CARDS LOOKUP - HIDDEN'!$O$4:$O$8890,0),$I3614)</f>
        <v>0</v>
      </c>
      <c r="E3614" s="24"/>
      <c r="F3614" s="24"/>
      <c r="G3614" s="42"/>
      <c r="I3614" s="4">
        <v>12</v>
      </c>
      <c r="N3614">
        <f>K3603*10000+L3603*100+B3601</f>
        <v>130101</v>
      </c>
      <c r="O3614">
        <f>K3603*10000+L3603*100+C3601</f>
        <v>130102</v>
      </c>
      <c r="P3614">
        <f>K3603*10000+L3603*100+D3601</f>
        <v>130103</v>
      </c>
      <c r="Q3614">
        <f>K3603*10000+L3603*100+E3581</f>
        <v>130104</v>
      </c>
      <c r="R3614">
        <f>K3603*10000+L3603*100+F3581</f>
        <v>130105</v>
      </c>
    </row>
    <row r="3615" spans="1:18" ht="15" hidden="1" customHeight="1">
      <c r="A3615" s="10" t="e">
        <f>INDEX(REFERENCE!$B$2:$K$2,1,'EXAMPLE OF CHOICE CARDS'!I3615)</f>
        <v>#REF!</v>
      </c>
      <c r="B3615" s="5">
        <f>INDEX('DCM CARDS LOOKUP - HIDDEN'!$P$4:$AF$8890,MATCH(N3615,'DCM CARDS LOOKUP - HIDDEN'!$O$4:$O$8890,0),$I3615)</f>
        <v>0</v>
      </c>
      <c r="C3615" s="5">
        <f>INDEX('DCM CARDS LOOKUP - HIDDEN'!$P$4:$AF$8890,MATCH(O3615,'DCM CARDS LOOKUP - HIDDEN'!$O$4:$O$8890,0),$I3615)</f>
        <v>0</v>
      </c>
      <c r="D3615" s="5">
        <f>INDEX('DCM CARDS LOOKUP - HIDDEN'!$P$4:$AF$8890,MATCH(P3615,'DCM CARDS LOOKUP - HIDDEN'!$O$4:$O$8890,0),$I3615)</f>
        <v>0</v>
      </c>
      <c r="E3615" s="24"/>
      <c r="F3615" s="24"/>
      <c r="G3615" s="42"/>
      <c r="I3615" s="4">
        <v>13</v>
      </c>
      <c r="N3615">
        <f>K3603*10000+L3603*100+B3601</f>
        <v>130101</v>
      </c>
      <c r="O3615">
        <f>K3603*10000+L3603*100+C3601</f>
        <v>130102</v>
      </c>
      <c r="P3615">
        <f>K3603*10000+L3603*100+D3601</f>
        <v>130103</v>
      </c>
      <c r="Q3615">
        <f>K3603*10000+L3603*100+E3581</f>
        <v>130104</v>
      </c>
      <c r="R3615">
        <f>K3603*10000+L3603*100+F3581</f>
        <v>130105</v>
      </c>
    </row>
    <row r="3616" spans="1:18" ht="15" hidden="1" customHeight="1">
      <c r="A3616" s="10" t="e">
        <f>INDEX(REFERENCE!$B$2:$K$2,1,'EXAMPLE OF CHOICE CARDS'!I3616)</f>
        <v>#REF!</v>
      </c>
      <c r="B3616" s="5">
        <f>INDEX('DCM CARDS LOOKUP - HIDDEN'!$P$4:$AF$8890,MATCH(N3616,'DCM CARDS LOOKUP - HIDDEN'!$O$4:$O$8890,0),$I3616)</f>
        <v>0</v>
      </c>
      <c r="C3616" s="5">
        <f>INDEX('DCM CARDS LOOKUP - HIDDEN'!$P$4:$AF$8890,MATCH(O3616,'DCM CARDS LOOKUP - HIDDEN'!$O$4:$O$8890,0),$I3616)</f>
        <v>0</v>
      </c>
      <c r="D3616" s="5">
        <f>INDEX('DCM CARDS LOOKUP - HIDDEN'!$P$4:$AF$8890,MATCH(P3616,'DCM CARDS LOOKUP - HIDDEN'!$O$4:$O$8890,0),$I3616)</f>
        <v>0</v>
      </c>
      <c r="E3616" s="24"/>
      <c r="F3616" s="24"/>
      <c r="G3616" s="43"/>
      <c r="I3616" s="4">
        <v>14</v>
      </c>
      <c r="N3616">
        <f>K3603*10000+L3603*100+B3601</f>
        <v>130101</v>
      </c>
      <c r="O3616">
        <f>K3603*10000+L3603*100+C3601</f>
        <v>130102</v>
      </c>
      <c r="P3616">
        <f>K3603*10000+L3603*100+D3601</f>
        <v>130103</v>
      </c>
      <c r="Q3616">
        <f>K3603*10000+L3603*100+E3581</f>
        <v>130104</v>
      </c>
      <c r="R3616">
        <f>K3603*10000+L3603*100+F3581</f>
        <v>130105</v>
      </c>
    </row>
    <row r="3617" spans="1:18">
      <c r="A3617" s="2"/>
      <c r="B3617" s="5"/>
      <c r="C3617" s="5"/>
      <c r="D3617" s="5"/>
      <c r="E3617" s="5"/>
      <c r="F3617" s="5"/>
      <c r="G3617" s="5"/>
      <c r="I3617" s="13"/>
    </row>
    <row r="3618" spans="1:18">
      <c r="A3618" s="6"/>
      <c r="B3618" s="7">
        <v>1</v>
      </c>
      <c r="C3618" s="7">
        <v>2</v>
      </c>
      <c r="D3618" s="7">
        <v>3</v>
      </c>
      <c r="E3618" s="7">
        <v>4</v>
      </c>
      <c r="F3618" s="7">
        <v>5</v>
      </c>
      <c r="G3618" s="7">
        <v>9</v>
      </c>
      <c r="I3618" s="13"/>
    </row>
    <row r="3621" spans="1:18">
      <c r="A3621" s="1" t="str">
        <f>"Version "&amp;K3623&amp;"; Task"&amp;L3623</f>
        <v>Version 13; Task2</v>
      </c>
      <c r="B3621" s="4">
        <v>1</v>
      </c>
      <c r="C3621" s="4">
        <v>2</v>
      </c>
      <c r="D3621" s="4">
        <v>3</v>
      </c>
      <c r="E3621" s="4">
        <f>E3601</f>
        <v>4</v>
      </c>
      <c r="F3621" s="4">
        <f>F3601</f>
        <v>5</v>
      </c>
      <c r="I3621" s="13"/>
    </row>
    <row r="3622" spans="1:18" ht="15" customHeight="1">
      <c r="A3622" s="11" t="s">
        <v>8</v>
      </c>
      <c r="B3622" s="12" t="s">
        <v>9</v>
      </c>
      <c r="C3622" s="12" t="s">
        <v>10</v>
      </c>
      <c r="D3622" s="12" t="s">
        <v>11</v>
      </c>
      <c r="E3622" s="23" t="s">
        <v>20</v>
      </c>
      <c r="F3622" s="23" t="s">
        <v>21</v>
      </c>
      <c r="G3622" s="41" t="s">
        <v>15</v>
      </c>
      <c r="I3622" s="13"/>
      <c r="K3622" t="s">
        <v>12</v>
      </c>
      <c r="L3622" t="s">
        <v>1</v>
      </c>
    </row>
    <row r="3623" spans="1:18">
      <c r="A3623" s="10" t="str">
        <f>INDEX(REFERENCE!$B$2:$K$2,1,'EXAMPLE OF CHOICE CARDS'!I3623)</f>
        <v>Brand</v>
      </c>
      <c r="B3623" s="5" t="str">
        <f>INDEX('DCM CARDS LOOKUP - HIDDEN'!$P$4:$AF$8890,MATCH(N3623,'DCM CARDS LOOKUP - HIDDEN'!$O$4:$O$8890,0),$I3623)</f>
        <v>Dayquil</v>
      </c>
      <c r="C3623" s="5" t="str">
        <f>INDEX('DCM CARDS LOOKUP - HIDDEN'!$P$4:$AF$8890,MATCH(O3623,'DCM CARDS LOOKUP - HIDDEN'!$O$4:$O$8890,0),$I3623)</f>
        <v>Equate</v>
      </c>
      <c r="D3623" s="5" t="str">
        <f>INDEX('DCM CARDS LOOKUP - HIDDEN'!$P$4:$AF$8890,MATCH(P3623,'DCM CARDS LOOKUP - HIDDEN'!$O$4:$O$8890,0),$I3623)</f>
        <v>CVS</v>
      </c>
      <c r="E3623" s="5" t="str">
        <f>INDEX('DCM CARDS LOOKUP - HIDDEN'!$P$4:$AF$8890,MATCH(Q3623,'DCM CARDS LOOKUP - HIDDEN'!$O$4:$O$8890,0),$I3623)</f>
        <v>Other Brand</v>
      </c>
      <c r="F3623" s="5" t="str">
        <f>INDEX('DCM CARDS LOOKUP - HIDDEN'!$P$4:$AF$8890,MATCH(R3623,'DCM CARDS LOOKUP - HIDDEN'!$O$4:$O$8890,0),$I3623)</f>
        <v>Tylenol Cold &amp; Flu</v>
      </c>
      <c r="G3623" s="42"/>
      <c r="I3623" s="4">
        <v>1</v>
      </c>
      <c r="K3623">
        <f>IF(L3603=15,K3603+1,K3603)</f>
        <v>13</v>
      </c>
      <c r="L3623">
        <f>IF(L3603&lt;15,L3603+1,1)</f>
        <v>2</v>
      </c>
      <c r="N3623">
        <f>K3623*10000+L3623*100+B3621</f>
        <v>130201</v>
      </c>
      <c r="O3623">
        <f>K3623*10000+L3623*100+C3621</f>
        <v>130202</v>
      </c>
      <c r="P3623">
        <f>K3623*10000+L3623*100+D3621</f>
        <v>130203</v>
      </c>
      <c r="Q3623">
        <f>K3623*10000+L3623*100+E3601</f>
        <v>130204</v>
      </c>
      <c r="R3623">
        <f>K3623*10000+L3623*100+F3601</f>
        <v>130205</v>
      </c>
    </row>
    <row r="3624" spans="1:18">
      <c r="A3624" s="10" t="str">
        <f>INDEX(REFERENCE!$B$2:$K$2,1,'EXAMPLE OF CHOICE CARDS'!I3624)</f>
        <v>Format</v>
      </c>
      <c r="B3624" s="5" t="str">
        <f>INDEX('DCM CARDS LOOKUP - HIDDEN'!$P$4:$AF$8890,MATCH(N3624,'DCM CARDS LOOKUP - HIDDEN'!$O$4:$O$8890,0),$I3624)</f>
        <v>Syrup/liquid</v>
      </c>
      <c r="C3624" s="5" t="str">
        <f>INDEX('DCM CARDS LOOKUP - HIDDEN'!$P$4:$AF$8890,MATCH(O3624,'DCM CARDS LOOKUP - HIDDEN'!$O$4:$O$8890,0),$I3624)</f>
        <v>Tablet</v>
      </c>
      <c r="D3624" s="5" t="str">
        <f>INDEX('DCM CARDS LOOKUP - HIDDEN'!$P$4:$AF$8890,MATCH(P3624,'DCM CARDS LOOKUP - HIDDEN'!$O$4:$O$8890,0),$I3624)</f>
        <v>Gummies</v>
      </c>
      <c r="E3624" s="5" t="str">
        <f>INDEX('DCM CARDS LOOKUP - HIDDEN'!$P$4:$AF$8890,MATCH(Q3624,'DCM CARDS LOOKUP - HIDDEN'!$O$4:$O$8890,0),$I3624)</f>
        <v>Nasal Spray</v>
      </c>
      <c r="F3624" s="5" t="str">
        <f>INDEX('DCM CARDS LOOKUP - HIDDEN'!$P$4:$AF$8890,MATCH(R3624,'DCM CARDS LOOKUP - HIDDEN'!$O$4:$O$8890,0),$I3624)</f>
        <v>Powder packet</v>
      </c>
      <c r="G3624" s="42"/>
      <c r="I3624" s="4">
        <v>2</v>
      </c>
      <c r="N3624">
        <f>K3623*10000+L3623*100+B3621</f>
        <v>130201</v>
      </c>
      <c r="O3624">
        <f>K3623*10000+L3623*100+C3621</f>
        <v>130202</v>
      </c>
      <c r="P3624">
        <f>K3623*10000+L3623*100+D3621</f>
        <v>130203</v>
      </c>
      <c r="Q3624">
        <f>K3623*10000+L3623*100+E3601</f>
        <v>130204</v>
      </c>
      <c r="R3624">
        <f>K3623*10000+L3623*100+F3601</f>
        <v>130205</v>
      </c>
    </row>
    <row r="3625" spans="1:18">
      <c r="A3625" s="10" t="str">
        <f>INDEX(REFERENCE!$B$2:$K$2,1,'EXAMPLE OF CHOICE CARDS'!I3625)</f>
        <v>Symptoms</v>
      </c>
      <c r="B3625" s="5" t="str">
        <f>INDEX('DCM CARDS LOOKUP - HIDDEN'!$P$4:$AF$8890,MATCH(N3625,'DCM CARDS LOOKUP - HIDDEN'!$O$4:$O$8890,0),$I3625)</f>
        <v>Nasal Congestion relief</v>
      </c>
      <c r="C3625" s="5" t="str">
        <f>INDEX('DCM CARDS LOOKUP - HIDDEN'!$P$4:$AF$8890,MATCH(O3625,'DCM CARDS LOOKUP - HIDDEN'!$O$4:$O$8890,0),$I3625)</f>
        <v>Flu/ Severe cold Relief</v>
      </c>
      <c r="D3625" s="5" t="str">
        <f>INDEX('DCM CARDS LOOKUP - HIDDEN'!$P$4:$AF$8890,MATCH(P3625,'DCM CARDS LOOKUP - HIDDEN'!$O$4:$O$8890,0),$I3625)</f>
        <v>Head Pain Relief</v>
      </c>
      <c r="E3625" s="5" t="str">
        <f>INDEX('DCM CARDS LOOKUP - HIDDEN'!$P$4:$AF$8890,MATCH(Q3625,'DCM CARDS LOOKUP - HIDDEN'!$O$4:$O$8890,0),$I3625)</f>
        <v>Runny nose relief</v>
      </c>
      <c r="F3625" s="5" t="str">
        <f>INDEX('DCM CARDS LOOKUP - HIDDEN'!$P$4:$AF$8890,MATCH(R3625,'DCM CARDS LOOKUP - HIDDEN'!$O$4:$O$8890,0),$I3625)</f>
        <v>Sore throat relief</v>
      </c>
      <c r="G3625" s="42"/>
      <c r="I3625" s="4">
        <v>3</v>
      </c>
      <c r="N3625">
        <f>K3623*10000+L3623*100+B3621</f>
        <v>130201</v>
      </c>
      <c r="O3625">
        <f>K3623*10000+L3623*100+C3621</f>
        <v>130202</v>
      </c>
      <c r="P3625">
        <f>K3623*10000+L3623*100+D3621</f>
        <v>130203</v>
      </c>
      <c r="Q3625">
        <f>K3623*10000+L3623*100+E3601</f>
        <v>130204</v>
      </c>
      <c r="R3625">
        <f>K3623*10000+L3623*100+F3601</f>
        <v>130205</v>
      </c>
    </row>
    <row r="3626" spans="1:18" ht="30">
      <c r="A3626" s="10" t="str">
        <f>INDEX(REFERENCE!$B$2:$K$2,1,'EXAMPLE OF CHOICE CARDS'!I3626)</f>
        <v>Benefit</v>
      </c>
      <c r="B3626" s="5" t="str">
        <f>INDEX('DCM CARDS LOOKUP - HIDDEN'!$P$4:$AF$8890,MATCH(N3626,'DCM CARDS LOOKUP - HIDDEN'!$O$4:$O$8890,0),$I3626)</f>
        <v>Allergy Relief</v>
      </c>
      <c r="C3626" s="5" t="str">
        <f>INDEX('DCM CARDS LOOKUP - HIDDEN'!$P$4:$AF$8890,MATCH(O3626,'DCM CARDS LOOKUP - HIDDEN'!$O$4:$O$8890,0),$I3626)</f>
        <v>Loosens mucus</v>
      </c>
      <c r="D3626" s="5" t="str">
        <f>INDEX('DCM CARDS LOOKUP - HIDDEN'!$P$4:$AF$8890,MATCH(P3626,'DCM CARDS LOOKUP - HIDDEN'!$O$4:$O$8890,0),$I3626)</f>
        <v>12 Hour Relief</v>
      </c>
      <c r="E3626" s="5" t="str">
        <f>INDEX('DCM CARDS LOOKUP - HIDDEN'!$P$4:$AF$8890,MATCH(Q3626,'DCM CARDS LOOKUP - HIDDEN'!$O$4:$O$8890,0),$I3626)</f>
        <v>Maximum Strength</v>
      </c>
      <c r="F3626" s="5" t="str">
        <f>INDEX('DCM CARDS LOOKUP - HIDDEN'!$P$4:$AF$8890,MATCH(R3626,'DCM CARDS LOOKUP - HIDDEN'!$O$4:$O$8890,0),$I3626)</f>
        <v>Steroid Free</v>
      </c>
      <c r="G3626" s="42"/>
      <c r="I3626" s="4">
        <v>4</v>
      </c>
      <c r="N3626">
        <f>K3623*10000+L3623*100+B3621</f>
        <v>130201</v>
      </c>
      <c r="O3626">
        <f>K3623*10000+L3623*100+C3621</f>
        <v>130202</v>
      </c>
      <c r="P3626">
        <f>K3623*10000+L3623*100+D3621</f>
        <v>130203</v>
      </c>
      <c r="Q3626">
        <f>K3623*10000+L3623*100+E3601</f>
        <v>130204</v>
      </c>
      <c r="R3626">
        <f>K3623*10000+L3623*100+F3601</f>
        <v>130205</v>
      </c>
    </row>
    <row r="3627" spans="1:18">
      <c r="A3627" s="10" t="str">
        <f>INDEX(REFERENCE!$B$2:$K$2,1,'EXAMPLE OF CHOICE CARDS'!I3627)</f>
        <v>Doses</v>
      </c>
      <c r="B3627" s="5" t="str">
        <f>INDEX('DCM CARDS LOOKUP - HIDDEN'!$P$4:$AF$8890,MATCH(N3627,'DCM CARDS LOOKUP - HIDDEN'!$O$4:$O$8890,0),$I3627)</f>
        <v>90 Doses</v>
      </c>
      <c r="C3627" s="5" t="str">
        <f>INDEX('DCM CARDS LOOKUP - HIDDEN'!$P$4:$AF$8890,MATCH(O3627,'DCM CARDS LOOKUP - HIDDEN'!$O$4:$O$8890,0),$I3627)</f>
        <v>6 Doses</v>
      </c>
      <c r="D3627" s="5" t="str">
        <f>INDEX('DCM CARDS LOOKUP - HIDDEN'!$P$4:$AF$8890,MATCH(P3627,'DCM CARDS LOOKUP - HIDDEN'!$O$4:$O$8890,0),$I3627)</f>
        <v>60 Doses</v>
      </c>
      <c r="E3627" s="5" t="str">
        <f>INDEX('DCM CARDS LOOKUP - HIDDEN'!$P$4:$AF$8890,MATCH(Q3627,'DCM CARDS LOOKUP - HIDDEN'!$O$4:$O$8890,0),$I3627)</f>
        <v>60 Doses</v>
      </c>
      <c r="F3627" s="5" t="str">
        <f>INDEX('DCM CARDS LOOKUP - HIDDEN'!$P$4:$AF$8890,MATCH(R3627,'DCM CARDS LOOKUP - HIDDEN'!$O$4:$O$8890,0),$I3627)</f>
        <v>30 Doses</v>
      </c>
      <c r="G3627" s="42"/>
      <c r="I3627" s="4">
        <v>5</v>
      </c>
      <c r="N3627">
        <f>K3623*10000+L3623*100+B3621</f>
        <v>130201</v>
      </c>
      <c r="O3627">
        <f>K3623*10000+L3623*100+C3621</f>
        <v>130202</v>
      </c>
      <c r="P3627">
        <f>K3623*10000+L3623*100+D3621</f>
        <v>130203</v>
      </c>
      <c r="Q3627">
        <f>K3623*10000+L3623*100+E3601</f>
        <v>130204</v>
      </c>
      <c r="R3627">
        <f>K3623*10000+L3623*100+F3601</f>
        <v>130205</v>
      </c>
    </row>
    <row r="3628" spans="1:18">
      <c r="A3628" s="10" t="str">
        <f>INDEX(REFERENCE!$B$2:$K$2,1,'EXAMPLE OF CHOICE CARDS'!I3628)</f>
        <v>flavor</v>
      </c>
      <c r="B3628" s="5" t="str">
        <f>INDEX('DCM CARDS LOOKUP - HIDDEN'!$P$4:$AF$8890,MATCH(N3628,'DCM CARDS LOOKUP - HIDDEN'!$O$4:$O$8890,0),$I3628)</f>
        <v>Mixed Berry</v>
      </c>
      <c r="C3628" s="5" t="str">
        <f>INDEX('DCM CARDS LOOKUP - HIDDEN'!$P$4:$AF$8890,MATCH(O3628,'DCM CARDS LOOKUP - HIDDEN'!$O$4:$O$8890,0),$I3628)</f>
        <v>-</v>
      </c>
      <c r="D3628" s="5" t="str">
        <f>INDEX('DCM CARDS LOOKUP - HIDDEN'!$P$4:$AF$8890,MATCH(P3628,'DCM CARDS LOOKUP - HIDDEN'!$O$4:$O$8890,0),$I3628)</f>
        <v>Honey</v>
      </c>
      <c r="E3628" s="5" t="str">
        <f>INDEX('DCM CARDS LOOKUP - HIDDEN'!$P$4:$AF$8890,MATCH(Q3628,'DCM CARDS LOOKUP - HIDDEN'!$O$4:$O$8890,0),$I3628)</f>
        <v>-</v>
      </c>
      <c r="F3628" s="5" t="str">
        <f>INDEX('DCM CARDS LOOKUP - HIDDEN'!$P$4:$AF$8890,MATCH(R3628,'DCM CARDS LOOKUP - HIDDEN'!$O$4:$O$8890,0),$I3628)</f>
        <v>Citrus</v>
      </c>
      <c r="G3628" s="42"/>
      <c r="I3628" s="4">
        <v>6</v>
      </c>
      <c r="N3628">
        <f>K3623*10000+L3623*100+B3621</f>
        <v>130201</v>
      </c>
      <c r="O3628">
        <f>K3623*10000+L3623*100+C3621</f>
        <v>130202</v>
      </c>
      <c r="P3628">
        <f>K3623*10000+L3623*100+D3621</f>
        <v>130203</v>
      </c>
      <c r="Q3628">
        <f>K3623*10000+L3623*100+E3601</f>
        <v>130204</v>
      </c>
      <c r="R3628">
        <f>K3623*10000+L3623*100+F3601</f>
        <v>130205</v>
      </c>
    </row>
    <row r="3629" spans="1:18" ht="15" customHeight="1">
      <c r="A3629" s="10" t="str">
        <f>INDEX(REFERENCE!$B$2:$K$2,1,'EXAMPLE OF CHOICE CARDS'!I3629)</f>
        <v>Price</v>
      </c>
      <c r="B3629" s="29">
        <f>INDEX('DCM CARDS LOOKUP - HIDDEN'!$P$4:$AF$8890,MATCH(N3629,'DCM CARDS LOOKUP - HIDDEN'!$O$4:$O$8890,0),$I3629)</f>
        <v>28</v>
      </c>
      <c r="C3629" s="29">
        <f>INDEX('DCM CARDS LOOKUP - HIDDEN'!$P$4:$AF$8890,MATCH(O3629,'DCM CARDS LOOKUP - HIDDEN'!$O$4:$O$8890,0),$I3629)</f>
        <v>6</v>
      </c>
      <c r="D3629" s="29">
        <f>INDEX('DCM CARDS LOOKUP - HIDDEN'!$P$4:$AF$8890,MATCH(P3629,'DCM CARDS LOOKUP - HIDDEN'!$O$4:$O$8890,0),$I3629)</f>
        <v>29</v>
      </c>
      <c r="E3629" s="29">
        <f>INDEX('DCM CARDS LOOKUP - HIDDEN'!$P$4:$AF$8890,MATCH(Q3629,'DCM CARDS LOOKUP - HIDDEN'!$O$4:$O$8890,0),$I3629)</f>
        <v>30</v>
      </c>
      <c r="F3629" s="29">
        <f>INDEX('DCM CARDS LOOKUP - HIDDEN'!$P$4:$AF$8890,MATCH(R3629,'DCM CARDS LOOKUP - HIDDEN'!$O$4:$O$8890,0),$I3629)</f>
        <v>8</v>
      </c>
      <c r="G3629" s="42"/>
      <c r="I3629" s="4">
        <v>7</v>
      </c>
      <c r="N3629">
        <f>K3623*10000+L3623*100+B3621</f>
        <v>130201</v>
      </c>
      <c r="O3629">
        <f>K3623*10000+L3623*100+C3621</f>
        <v>130202</v>
      </c>
      <c r="P3629">
        <f>K3623*10000+L3623*100+D3621</f>
        <v>130203</v>
      </c>
      <c r="Q3629">
        <f>K3623*10000+L3623*100+E3601</f>
        <v>130204</v>
      </c>
      <c r="R3629">
        <f>K3623*10000+L3623*100+F3601</f>
        <v>130205</v>
      </c>
    </row>
    <row r="3630" spans="1:18" ht="15" hidden="1" customHeight="1">
      <c r="A3630" s="10">
        <f>INDEX(REFERENCE!$B$2:$K$2,1,'EXAMPLE OF CHOICE CARDS'!I3630)</f>
        <v>0</v>
      </c>
      <c r="B3630" s="29">
        <f>INDEX('DCM CARDS LOOKUP - HIDDEN'!$P$4:$AF$8890,MATCH(N3630,'DCM CARDS LOOKUP - HIDDEN'!$O$4:$O$8890,0),$I3630)</f>
        <v>0</v>
      </c>
      <c r="C3630" s="29">
        <f>INDEX('DCM CARDS LOOKUP - HIDDEN'!$P$4:$AF$8890,MATCH(O3630,'DCM CARDS LOOKUP - HIDDEN'!$O$4:$O$8890,0),$I3630)</f>
        <v>0</v>
      </c>
      <c r="D3630" s="29">
        <f>INDEX('DCM CARDS LOOKUP - HIDDEN'!$P$4:$AF$8890,MATCH(P3630,'DCM CARDS LOOKUP - HIDDEN'!$O$4:$O$8890,0),$I3630)</f>
        <v>0</v>
      </c>
      <c r="E3630" s="29">
        <f>INDEX('DCM CARDS LOOKUP - HIDDEN'!$P$4:$AF$8890,MATCH(Q3630,'DCM CARDS LOOKUP - HIDDEN'!$O$4:$O$8890,0),$I3630)</f>
        <v>0</v>
      </c>
      <c r="F3630" s="29">
        <f>INDEX('DCM CARDS LOOKUP - HIDDEN'!$P$4:$AF$8890,MATCH(R3630,'DCM CARDS LOOKUP - HIDDEN'!$O$4:$O$8890,0),$I3630)</f>
        <v>0</v>
      </c>
      <c r="G3630" s="42"/>
      <c r="I3630" s="4">
        <v>8</v>
      </c>
      <c r="N3630">
        <f>K3623*10000+L3623*100+B3621</f>
        <v>130201</v>
      </c>
      <c r="O3630">
        <f>K3623*10000+L3623*100+C3621</f>
        <v>130202</v>
      </c>
      <c r="P3630">
        <f>K3623*10000+L3623*100+D3621</f>
        <v>130203</v>
      </c>
      <c r="Q3630">
        <f>K3623*10000+L3623*100+E3601</f>
        <v>130204</v>
      </c>
      <c r="R3630">
        <f>K3623*10000+L3623*100+F3601</f>
        <v>130205</v>
      </c>
    </row>
    <row r="3631" spans="1:18" ht="15" hidden="1" customHeight="1">
      <c r="A3631" s="10">
        <f>INDEX(REFERENCE!$B$2:$K$2,1,'EXAMPLE OF CHOICE CARDS'!I3631)</f>
        <v>0</v>
      </c>
      <c r="B3631" s="5">
        <f>INDEX('DCM CARDS LOOKUP - HIDDEN'!$P$4:$AF$8890,MATCH(N3631,'DCM CARDS LOOKUP - HIDDEN'!$O$4:$O$8890,0),$I3631)</f>
        <v>0</v>
      </c>
      <c r="C3631" s="5">
        <f>INDEX('DCM CARDS LOOKUP - HIDDEN'!$P$4:$AF$8890,MATCH(O3631,'DCM CARDS LOOKUP - HIDDEN'!$O$4:$O$8890,0),$I3631)</f>
        <v>0</v>
      </c>
      <c r="D3631" s="5">
        <f>INDEX('DCM CARDS LOOKUP - HIDDEN'!$P$4:$AF$8890,MATCH(P3631,'DCM CARDS LOOKUP - HIDDEN'!$O$4:$O$8890,0),$I3631)</f>
        <v>0</v>
      </c>
      <c r="E3631" s="5">
        <f>INDEX('DCM CARDS LOOKUP - HIDDEN'!$P$4:$AF$8890,MATCH(Q3631,'DCM CARDS LOOKUP - HIDDEN'!$O$4:$O$8890,0),$I3631)</f>
        <v>0</v>
      </c>
      <c r="F3631" s="5">
        <f>INDEX('DCM CARDS LOOKUP - HIDDEN'!$P$4:$AF$8890,MATCH(R3631,'DCM CARDS LOOKUP - HIDDEN'!$O$4:$O$8890,0),$I3631)</f>
        <v>0</v>
      </c>
      <c r="G3631" s="42"/>
      <c r="I3631" s="4">
        <v>9</v>
      </c>
      <c r="N3631">
        <f>K3623*10000+L3623*100+B3621</f>
        <v>130201</v>
      </c>
      <c r="O3631">
        <f>K3623*10000+L3623*100+C3621</f>
        <v>130202</v>
      </c>
      <c r="P3631">
        <f>K3623*10000+L3623*100+D3621</f>
        <v>130203</v>
      </c>
      <c r="Q3631">
        <f>K3623*10000+L3623*100+E3601</f>
        <v>130204</v>
      </c>
      <c r="R3631">
        <f>K3623*10000+L3623*100+F3601</f>
        <v>130205</v>
      </c>
    </row>
    <row r="3632" spans="1:18" ht="15" hidden="1" customHeight="1">
      <c r="A3632" s="10">
        <f>INDEX(REFERENCE!$B$2:$K$2,1,'EXAMPLE OF CHOICE CARDS'!I3632)</f>
        <v>0</v>
      </c>
      <c r="B3632" s="5">
        <f>INDEX('DCM CARDS LOOKUP - HIDDEN'!$P$4:$AF$8890,MATCH(N3632,'DCM CARDS LOOKUP - HIDDEN'!$O$4:$O$8890,0),$I3632)</f>
        <v>0</v>
      </c>
      <c r="C3632" s="5">
        <f>INDEX('DCM CARDS LOOKUP - HIDDEN'!$P$4:$AF$8890,MATCH(O3632,'DCM CARDS LOOKUP - HIDDEN'!$O$4:$O$8890,0),$I3632)</f>
        <v>0</v>
      </c>
      <c r="D3632" s="5">
        <f>INDEX('DCM CARDS LOOKUP - HIDDEN'!$P$4:$AF$8890,MATCH(P3632,'DCM CARDS LOOKUP - HIDDEN'!$O$4:$O$8890,0),$I3632)</f>
        <v>0</v>
      </c>
      <c r="E3632" s="5">
        <f>INDEX('DCM CARDS LOOKUP - HIDDEN'!$P$4:$AF$8890,MATCH(Q3632,'DCM CARDS LOOKUP - HIDDEN'!$O$4:$O$8890,0),$I3632)</f>
        <v>0</v>
      </c>
      <c r="F3632" s="5">
        <f>INDEX('DCM CARDS LOOKUP - HIDDEN'!$P$4:$AF$8890,MATCH(R3632,'DCM CARDS LOOKUP - HIDDEN'!$O$4:$O$8890,0),$I3632)</f>
        <v>0</v>
      </c>
      <c r="G3632" s="42"/>
      <c r="I3632" s="4">
        <v>10</v>
      </c>
      <c r="N3632">
        <f>K3623*10000+L3623*100+B3621</f>
        <v>130201</v>
      </c>
      <c r="O3632">
        <f>K3623*10000+L3623*100+C3621</f>
        <v>130202</v>
      </c>
      <c r="P3632">
        <f>K3623*10000+L3623*100+D3621</f>
        <v>130203</v>
      </c>
      <c r="Q3632">
        <f>K3623*10000+L3623*100+E3601</f>
        <v>130204</v>
      </c>
      <c r="R3632">
        <f>K3623*10000+L3623*100+F3601</f>
        <v>130205</v>
      </c>
    </row>
    <row r="3633" spans="1:18" ht="15" hidden="1" customHeight="1">
      <c r="A3633" s="10" t="e">
        <f>INDEX(REFERENCE!$B$2:$K$2,1,'EXAMPLE OF CHOICE CARDS'!I3633)</f>
        <v>#REF!</v>
      </c>
      <c r="B3633" s="5">
        <f>INDEX('DCM CARDS LOOKUP - HIDDEN'!$P$4:$AF$8890,MATCH(N3633,'DCM CARDS LOOKUP - HIDDEN'!$O$4:$O$8890,0),$I3633)</f>
        <v>0</v>
      </c>
      <c r="C3633" s="5">
        <f>INDEX('DCM CARDS LOOKUP - HIDDEN'!$P$4:$AF$8890,MATCH(O3633,'DCM CARDS LOOKUP - HIDDEN'!$O$4:$O$8890,0),$I3633)</f>
        <v>0</v>
      </c>
      <c r="D3633" s="5">
        <f>INDEX('DCM CARDS LOOKUP - HIDDEN'!$P$4:$AF$8890,MATCH(P3633,'DCM CARDS LOOKUP - HIDDEN'!$O$4:$O$8890,0),$I3633)</f>
        <v>0</v>
      </c>
      <c r="E3633" s="24"/>
      <c r="F3633" s="24"/>
      <c r="G3633" s="42"/>
      <c r="I3633" s="4">
        <v>11</v>
      </c>
      <c r="N3633">
        <f>K3623*10000+L3623*100+B3621</f>
        <v>130201</v>
      </c>
      <c r="O3633">
        <f>K3623*10000+L3623*100+C3621</f>
        <v>130202</v>
      </c>
      <c r="P3633">
        <f>K3623*10000+L3623*100+D3621</f>
        <v>130203</v>
      </c>
      <c r="Q3633">
        <f>K3623*10000+L3623*100+E3601</f>
        <v>130204</v>
      </c>
      <c r="R3633">
        <f>K3623*10000+L3623*100+F3601</f>
        <v>130205</v>
      </c>
    </row>
    <row r="3634" spans="1:18" ht="15" hidden="1" customHeight="1">
      <c r="A3634" s="10" t="e">
        <f>INDEX(REFERENCE!$B$2:$K$2,1,'EXAMPLE OF CHOICE CARDS'!I3634)</f>
        <v>#REF!</v>
      </c>
      <c r="B3634" s="5">
        <f>INDEX('DCM CARDS LOOKUP - HIDDEN'!$P$4:$AF$8890,MATCH(N3634,'DCM CARDS LOOKUP - HIDDEN'!$O$4:$O$8890,0),$I3634)</f>
        <v>0</v>
      </c>
      <c r="C3634" s="5">
        <f>INDEX('DCM CARDS LOOKUP - HIDDEN'!$P$4:$AF$8890,MATCH(O3634,'DCM CARDS LOOKUP - HIDDEN'!$O$4:$O$8890,0),$I3634)</f>
        <v>0</v>
      </c>
      <c r="D3634" s="5">
        <f>INDEX('DCM CARDS LOOKUP - HIDDEN'!$P$4:$AF$8890,MATCH(P3634,'DCM CARDS LOOKUP - HIDDEN'!$O$4:$O$8890,0),$I3634)</f>
        <v>0</v>
      </c>
      <c r="E3634" s="24"/>
      <c r="F3634" s="24"/>
      <c r="G3634" s="42"/>
      <c r="I3634" s="4">
        <v>12</v>
      </c>
      <c r="N3634">
        <f>K3623*10000+L3623*100+B3621</f>
        <v>130201</v>
      </c>
      <c r="O3634">
        <f>K3623*10000+L3623*100+C3621</f>
        <v>130202</v>
      </c>
      <c r="P3634">
        <f>K3623*10000+L3623*100+D3621</f>
        <v>130203</v>
      </c>
      <c r="Q3634">
        <f>K3623*10000+L3623*100+E3601</f>
        <v>130204</v>
      </c>
      <c r="R3634">
        <f>K3623*10000+L3623*100+F3601</f>
        <v>130205</v>
      </c>
    </row>
    <row r="3635" spans="1:18" ht="15" hidden="1" customHeight="1">
      <c r="A3635" s="10" t="e">
        <f>INDEX(REFERENCE!$B$2:$K$2,1,'EXAMPLE OF CHOICE CARDS'!I3635)</f>
        <v>#REF!</v>
      </c>
      <c r="B3635" s="5">
        <f>INDEX('DCM CARDS LOOKUP - HIDDEN'!$P$4:$AF$8890,MATCH(N3635,'DCM CARDS LOOKUP - HIDDEN'!$O$4:$O$8890,0),$I3635)</f>
        <v>0</v>
      </c>
      <c r="C3635" s="5">
        <f>INDEX('DCM CARDS LOOKUP - HIDDEN'!$P$4:$AF$8890,MATCH(O3635,'DCM CARDS LOOKUP - HIDDEN'!$O$4:$O$8890,0),$I3635)</f>
        <v>0</v>
      </c>
      <c r="D3635" s="5">
        <f>INDEX('DCM CARDS LOOKUP - HIDDEN'!$P$4:$AF$8890,MATCH(P3635,'DCM CARDS LOOKUP - HIDDEN'!$O$4:$O$8890,0),$I3635)</f>
        <v>0</v>
      </c>
      <c r="E3635" s="24"/>
      <c r="F3635" s="24"/>
      <c r="G3635" s="42"/>
      <c r="I3635" s="4">
        <v>13</v>
      </c>
      <c r="N3635">
        <f>K3623*10000+L3623*100+B3621</f>
        <v>130201</v>
      </c>
      <c r="O3635">
        <f>K3623*10000+L3623*100+C3621</f>
        <v>130202</v>
      </c>
      <c r="P3635">
        <f>K3623*10000+L3623*100+D3621</f>
        <v>130203</v>
      </c>
      <c r="Q3635">
        <f>K3623*10000+L3623*100+E3601</f>
        <v>130204</v>
      </c>
      <c r="R3635">
        <f>K3623*10000+L3623*100+F3601</f>
        <v>130205</v>
      </c>
    </row>
    <row r="3636" spans="1:18" ht="15" hidden="1" customHeight="1">
      <c r="A3636" s="10" t="e">
        <f>INDEX(REFERENCE!$B$2:$K$2,1,'EXAMPLE OF CHOICE CARDS'!I3636)</f>
        <v>#REF!</v>
      </c>
      <c r="B3636" s="5">
        <f>INDEX('DCM CARDS LOOKUP - HIDDEN'!$P$4:$AF$8890,MATCH(N3636,'DCM CARDS LOOKUP - HIDDEN'!$O$4:$O$8890,0),$I3636)</f>
        <v>0</v>
      </c>
      <c r="C3636" s="5">
        <f>INDEX('DCM CARDS LOOKUP - HIDDEN'!$P$4:$AF$8890,MATCH(O3636,'DCM CARDS LOOKUP - HIDDEN'!$O$4:$O$8890,0),$I3636)</f>
        <v>0</v>
      </c>
      <c r="D3636" s="5">
        <f>INDEX('DCM CARDS LOOKUP - HIDDEN'!$P$4:$AF$8890,MATCH(P3636,'DCM CARDS LOOKUP - HIDDEN'!$O$4:$O$8890,0),$I3636)</f>
        <v>0</v>
      </c>
      <c r="E3636" s="24"/>
      <c r="F3636" s="24"/>
      <c r="G3636" s="43"/>
      <c r="I3636" s="4">
        <v>14</v>
      </c>
      <c r="N3636">
        <f>K3623*10000+L3623*100+B3621</f>
        <v>130201</v>
      </c>
      <c r="O3636">
        <f>K3623*10000+L3623*100+C3621</f>
        <v>130202</v>
      </c>
      <c r="P3636">
        <f>K3623*10000+L3623*100+D3621</f>
        <v>130203</v>
      </c>
      <c r="Q3636">
        <f>K3623*10000+L3623*100+E3601</f>
        <v>130204</v>
      </c>
      <c r="R3636">
        <f>K3623*10000+L3623*100+F3601</f>
        <v>130205</v>
      </c>
    </row>
    <row r="3637" spans="1:18">
      <c r="A3637" s="2"/>
      <c r="B3637" s="5"/>
      <c r="C3637" s="5"/>
      <c r="D3637" s="5"/>
      <c r="E3637" s="5"/>
      <c r="F3637" s="5"/>
      <c r="G3637" s="5"/>
      <c r="I3637" s="13"/>
    </row>
    <row r="3638" spans="1:18">
      <c r="A3638" s="6"/>
      <c r="B3638" s="7">
        <v>1</v>
      </c>
      <c r="C3638" s="7">
        <v>2</v>
      </c>
      <c r="D3638" s="7">
        <v>3</v>
      </c>
      <c r="E3638" s="7">
        <v>4</v>
      </c>
      <c r="F3638" s="7">
        <v>5</v>
      </c>
      <c r="G3638" s="7">
        <v>9</v>
      </c>
      <c r="I3638" s="13"/>
    </row>
    <row r="3641" spans="1:18">
      <c r="A3641" s="1" t="str">
        <f>"Version "&amp;K3643&amp;"; Task"&amp;L3643</f>
        <v>Version 13; Task3</v>
      </c>
      <c r="B3641" s="4">
        <v>1</v>
      </c>
      <c r="C3641" s="4">
        <v>2</v>
      </c>
      <c r="D3641" s="4">
        <v>3</v>
      </c>
      <c r="E3641" s="4">
        <f>E3621</f>
        <v>4</v>
      </c>
      <c r="F3641" s="4">
        <f>F3621</f>
        <v>5</v>
      </c>
      <c r="I3641" s="13"/>
    </row>
    <row r="3642" spans="1:18" ht="15" customHeight="1">
      <c r="A3642" s="11" t="s">
        <v>8</v>
      </c>
      <c r="B3642" s="12" t="s">
        <v>9</v>
      </c>
      <c r="C3642" s="12" t="s">
        <v>10</v>
      </c>
      <c r="D3642" s="12" t="s">
        <v>11</v>
      </c>
      <c r="E3642" s="23" t="s">
        <v>20</v>
      </c>
      <c r="F3642" s="23" t="s">
        <v>21</v>
      </c>
      <c r="G3642" s="41" t="s">
        <v>15</v>
      </c>
      <c r="I3642" s="13"/>
      <c r="K3642" t="s">
        <v>12</v>
      </c>
      <c r="L3642" t="s">
        <v>1</v>
      </c>
    </row>
    <row r="3643" spans="1:18">
      <c r="A3643" s="10" t="str">
        <f>INDEX(REFERENCE!$B$2:$K$2,1,'EXAMPLE OF CHOICE CARDS'!I3643)</f>
        <v>Brand</v>
      </c>
      <c r="B3643" s="5" t="str">
        <f>INDEX('DCM CARDS LOOKUP - HIDDEN'!$P$4:$AF$8890,MATCH(N3643,'DCM CARDS LOOKUP - HIDDEN'!$O$4:$O$8890,0),$I3643)</f>
        <v>Sudafed</v>
      </c>
      <c r="C3643" s="5" t="str">
        <f>INDEX('DCM CARDS LOOKUP - HIDDEN'!$P$4:$AF$8890,MATCH(O3643,'DCM CARDS LOOKUP - HIDDEN'!$O$4:$O$8890,0),$I3643)</f>
        <v>Theraflu</v>
      </c>
      <c r="D3643" s="5" t="str">
        <f>INDEX('DCM CARDS LOOKUP - HIDDEN'!$P$4:$AF$8890,MATCH(P3643,'DCM CARDS LOOKUP - HIDDEN'!$O$4:$O$8890,0),$I3643)</f>
        <v>Delsym</v>
      </c>
      <c r="E3643" s="5" t="str">
        <f>INDEX('DCM CARDS LOOKUP - HIDDEN'!$P$4:$AF$8890,MATCH(Q3643,'DCM CARDS LOOKUP - HIDDEN'!$O$4:$O$8890,0),$I3643)</f>
        <v>Nyquil</v>
      </c>
      <c r="F3643" s="5" t="str">
        <f>INDEX('DCM CARDS LOOKUP - HIDDEN'!$P$4:$AF$8890,MATCH(R3643,'DCM CARDS LOOKUP - HIDDEN'!$O$4:$O$8890,0),$I3643)</f>
        <v>Walgreens</v>
      </c>
      <c r="G3643" s="42"/>
      <c r="I3643" s="4">
        <v>1</v>
      </c>
      <c r="K3643">
        <f>IF(L3623=15,K3623+1,K3623)</f>
        <v>13</v>
      </c>
      <c r="L3643">
        <f>IF(L3623&lt;15,L3623+1,1)</f>
        <v>3</v>
      </c>
      <c r="N3643">
        <f>K3643*10000+L3643*100+B3641</f>
        <v>130301</v>
      </c>
      <c r="O3643">
        <f>K3643*10000+L3643*100+C3641</f>
        <v>130302</v>
      </c>
      <c r="P3643">
        <f>K3643*10000+L3643*100+D3641</f>
        <v>130303</v>
      </c>
      <c r="Q3643">
        <f>K3643*10000+L3643*100+E3621</f>
        <v>130304</v>
      </c>
      <c r="R3643">
        <f>K3643*10000+L3643*100+F3621</f>
        <v>130305</v>
      </c>
    </row>
    <row r="3644" spans="1:18">
      <c r="A3644" s="10" t="str">
        <f>INDEX(REFERENCE!$B$2:$K$2,1,'EXAMPLE OF CHOICE CARDS'!I3644)</f>
        <v>Format</v>
      </c>
      <c r="B3644" s="5" t="str">
        <f>INDEX('DCM CARDS LOOKUP - HIDDEN'!$P$4:$AF$8890,MATCH(N3644,'DCM CARDS LOOKUP - HIDDEN'!$O$4:$O$8890,0),$I3644)</f>
        <v>Gummies</v>
      </c>
      <c r="C3644" s="5" t="str">
        <f>INDEX('DCM CARDS LOOKUP - HIDDEN'!$P$4:$AF$8890,MATCH(O3644,'DCM CARDS LOOKUP - HIDDEN'!$O$4:$O$8890,0),$I3644)</f>
        <v>Hot liquid powder packet</v>
      </c>
      <c r="D3644" s="5" t="str">
        <f>INDEX('DCM CARDS LOOKUP - HIDDEN'!$P$4:$AF$8890,MATCH(P3644,'DCM CARDS LOOKUP - HIDDEN'!$O$4:$O$8890,0),$I3644)</f>
        <v>Nasal Spray</v>
      </c>
      <c r="E3644" s="5" t="str">
        <f>INDEX('DCM CARDS LOOKUP - HIDDEN'!$P$4:$AF$8890,MATCH(Q3644,'DCM CARDS LOOKUP - HIDDEN'!$O$4:$O$8890,0),$I3644)</f>
        <v>Syrup/liquid</v>
      </c>
      <c r="F3644" s="5" t="str">
        <f>INDEX('DCM CARDS LOOKUP - HIDDEN'!$P$4:$AF$8890,MATCH(R3644,'DCM CARDS LOOKUP - HIDDEN'!$O$4:$O$8890,0),$I3644)</f>
        <v>Effervescent Tablets</v>
      </c>
      <c r="G3644" s="42"/>
      <c r="I3644" s="4">
        <v>2</v>
      </c>
      <c r="N3644">
        <f>K3643*10000+L3643*100+B3641</f>
        <v>130301</v>
      </c>
      <c r="O3644">
        <f>K3643*10000+L3643*100+C3641</f>
        <v>130302</v>
      </c>
      <c r="P3644">
        <f>K3643*10000+L3643*100+D3641</f>
        <v>130303</v>
      </c>
      <c r="Q3644">
        <f>K3643*10000+L3643*100+E3621</f>
        <v>130304</v>
      </c>
      <c r="R3644">
        <f>K3643*10000+L3643*100+F3621</f>
        <v>130305</v>
      </c>
    </row>
    <row r="3645" spans="1:18">
      <c r="A3645" s="10" t="str">
        <f>INDEX(REFERENCE!$B$2:$K$2,1,'EXAMPLE OF CHOICE CARDS'!I3645)</f>
        <v>Symptoms</v>
      </c>
      <c r="B3645" s="5" t="str">
        <f>INDEX('DCM CARDS LOOKUP - HIDDEN'!$P$4:$AF$8890,MATCH(N3645,'DCM CARDS LOOKUP - HIDDEN'!$O$4:$O$8890,0),$I3645)</f>
        <v>Sore throat relief</v>
      </c>
      <c r="C3645" s="5" t="str">
        <f>INDEX('DCM CARDS LOOKUP - HIDDEN'!$P$4:$AF$8890,MATCH(O3645,'DCM CARDS LOOKUP - HIDDEN'!$O$4:$O$8890,0),$I3645)</f>
        <v>Fever relief</v>
      </c>
      <c r="D3645" s="5" t="str">
        <f>INDEX('DCM CARDS LOOKUP - HIDDEN'!$P$4:$AF$8890,MATCH(P3645,'DCM CARDS LOOKUP - HIDDEN'!$O$4:$O$8890,0),$I3645)</f>
        <v>Chest congestion relief</v>
      </c>
      <c r="E3645" s="5" t="str">
        <f>INDEX('DCM CARDS LOOKUP - HIDDEN'!$P$4:$AF$8890,MATCH(Q3645,'DCM CARDS LOOKUP - HIDDEN'!$O$4:$O$8890,0),$I3645)</f>
        <v>Sinus Pressure relief</v>
      </c>
      <c r="F3645" s="5" t="str">
        <f>INDEX('DCM CARDS LOOKUP - HIDDEN'!$P$4:$AF$8890,MATCH(R3645,'DCM CARDS LOOKUP - HIDDEN'!$O$4:$O$8890,0),$I3645)</f>
        <v>Strengthens Immune System</v>
      </c>
      <c r="G3645" s="42"/>
      <c r="I3645" s="4">
        <v>3</v>
      </c>
      <c r="N3645">
        <f>K3643*10000+L3643*100+B3641</f>
        <v>130301</v>
      </c>
      <c r="O3645">
        <f>K3643*10000+L3643*100+C3641</f>
        <v>130302</v>
      </c>
      <c r="P3645">
        <f>K3643*10000+L3643*100+D3641</f>
        <v>130303</v>
      </c>
      <c r="Q3645">
        <f>K3643*10000+L3643*100+E3621</f>
        <v>130304</v>
      </c>
      <c r="R3645">
        <f>K3643*10000+L3643*100+F3621</f>
        <v>130305</v>
      </c>
    </row>
    <row r="3646" spans="1:18">
      <c r="A3646" s="10" t="str">
        <f>INDEX(REFERENCE!$B$2:$K$2,1,'EXAMPLE OF CHOICE CARDS'!I3646)</f>
        <v>Benefit</v>
      </c>
      <c r="B3646" s="5" t="str">
        <f>INDEX('DCM CARDS LOOKUP - HIDDEN'!$P$4:$AF$8890,MATCH(N3646,'DCM CARDS LOOKUP - HIDDEN'!$O$4:$O$8890,0),$I3646)</f>
        <v>FSA/HSA Eligible</v>
      </c>
      <c r="C3646" s="5" t="str">
        <f>INDEX('DCM CARDS LOOKUP - HIDDEN'!$P$4:$AF$8890,MATCH(O3646,'DCM CARDS LOOKUP - HIDDEN'!$O$4:$O$8890,0),$I3646)</f>
        <v>Natural Ingredients</v>
      </c>
      <c r="D3646" s="5" t="str">
        <f>INDEX('DCM CARDS LOOKUP - HIDDEN'!$P$4:$AF$8890,MATCH(P3646,'DCM CARDS LOOKUP - HIDDEN'!$O$4:$O$8890,0),$I3646)</f>
        <v>Treats multiple symptoms</v>
      </c>
      <c r="E3646" s="5" t="str">
        <f>INDEX('DCM CARDS LOOKUP - HIDDEN'!$P$4:$AF$8890,MATCH(Q3646,'DCM CARDS LOOKUP - HIDDEN'!$O$4:$O$8890,0),$I3646)</f>
        <v>Helps me sleep</v>
      </c>
      <c r="F3646" s="5" t="str">
        <f>INDEX('DCM CARDS LOOKUP - HIDDEN'!$P$4:$AF$8890,MATCH(R3646,'DCM CARDS LOOKUP - HIDDEN'!$O$4:$O$8890,0),$I3646)</f>
        <v>Drug free</v>
      </c>
      <c r="G3646" s="42"/>
      <c r="I3646" s="4">
        <v>4</v>
      </c>
      <c r="N3646">
        <f>K3643*10000+L3643*100+B3641</f>
        <v>130301</v>
      </c>
      <c r="O3646">
        <f>K3643*10000+L3643*100+C3641</f>
        <v>130302</v>
      </c>
      <c r="P3646">
        <f>K3643*10000+L3643*100+D3641</f>
        <v>130303</v>
      </c>
      <c r="Q3646">
        <f>K3643*10000+L3643*100+E3621</f>
        <v>130304</v>
      </c>
      <c r="R3646">
        <f>K3643*10000+L3643*100+F3621</f>
        <v>130305</v>
      </c>
    </row>
    <row r="3647" spans="1:18">
      <c r="A3647" s="10" t="str">
        <f>INDEX(REFERENCE!$B$2:$K$2,1,'EXAMPLE OF CHOICE CARDS'!I3647)</f>
        <v>Doses</v>
      </c>
      <c r="B3647" s="5" t="str">
        <f>INDEX('DCM CARDS LOOKUP - HIDDEN'!$P$4:$AF$8890,MATCH(N3647,'DCM CARDS LOOKUP - HIDDEN'!$O$4:$O$8890,0),$I3647)</f>
        <v>12 Doses</v>
      </c>
      <c r="C3647" s="5" t="str">
        <f>INDEX('DCM CARDS LOOKUP - HIDDEN'!$P$4:$AF$8890,MATCH(O3647,'DCM CARDS LOOKUP - HIDDEN'!$O$4:$O$8890,0),$I3647)</f>
        <v>12 Doses</v>
      </c>
      <c r="D3647" s="5" t="str">
        <f>INDEX('DCM CARDS LOOKUP - HIDDEN'!$P$4:$AF$8890,MATCH(P3647,'DCM CARDS LOOKUP - HIDDEN'!$O$4:$O$8890,0),$I3647)</f>
        <v>30 Doses</v>
      </c>
      <c r="E3647" s="5" t="str">
        <f>INDEX('DCM CARDS LOOKUP - HIDDEN'!$P$4:$AF$8890,MATCH(Q3647,'DCM CARDS LOOKUP - HIDDEN'!$O$4:$O$8890,0),$I3647)</f>
        <v>6 Doses</v>
      </c>
      <c r="F3647" s="5" t="str">
        <f>INDEX('DCM CARDS LOOKUP - HIDDEN'!$P$4:$AF$8890,MATCH(R3647,'DCM CARDS LOOKUP - HIDDEN'!$O$4:$O$8890,0),$I3647)</f>
        <v>90 Doses</v>
      </c>
      <c r="G3647" s="42"/>
      <c r="I3647" s="4">
        <v>5</v>
      </c>
      <c r="N3647">
        <f>K3643*10000+L3643*100+B3641</f>
        <v>130301</v>
      </c>
      <c r="O3647">
        <f>K3643*10000+L3643*100+C3641</f>
        <v>130302</v>
      </c>
      <c r="P3647">
        <f>K3643*10000+L3643*100+D3641</f>
        <v>130303</v>
      </c>
      <c r="Q3647">
        <f>K3643*10000+L3643*100+E3621</f>
        <v>130304</v>
      </c>
      <c r="R3647">
        <f>K3643*10000+L3643*100+F3621</f>
        <v>130305</v>
      </c>
    </row>
    <row r="3648" spans="1:18">
      <c r="A3648" s="10" t="str">
        <f>INDEX(REFERENCE!$B$2:$K$2,1,'EXAMPLE OF CHOICE CARDS'!I3648)</f>
        <v>flavor</v>
      </c>
      <c r="B3648" s="5" t="str">
        <f>INDEX('DCM CARDS LOOKUP - HIDDEN'!$P$4:$AF$8890,MATCH(N3648,'DCM CARDS LOOKUP - HIDDEN'!$O$4:$O$8890,0),$I3648)</f>
        <v>Grape</v>
      </c>
      <c r="C3648" s="5" t="str">
        <f>INDEX('DCM CARDS LOOKUP - HIDDEN'!$P$4:$AF$8890,MATCH(O3648,'DCM CARDS LOOKUP - HIDDEN'!$O$4:$O$8890,0),$I3648)</f>
        <v>Honey Lemon</v>
      </c>
      <c r="D3648" s="5" t="str">
        <f>INDEX('DCM CARDS LOOKUP - HIDDEN'!$P$4:$AF$8890,MATCH(P3648,'DCM CARDS LOOKUP - HIDDEN'!$O$4:$O$8890,0),$I3648)</f>
        <v>-</v>
      </c>
      <c r="E3648" s="5" t="str">
        <f>INDEX('DCM CARDS LOOKUP - HIDDEN'!$P$4:$AF$8890,MATCH(Q3648,'DCM CARDS LOOKUP - HIDDEN'!$O$4:$O$8890,0),$I3648)</f>
        <v>Orange</v>
      </c>
      <c r="F3648" s="5" t="str">
        <f>INDEX('DCM CARDS LOOKUP - HIDDEN'!$P$4:$AF$8890,MATCH(R3648,'DCM CARDS LOOKUP - HIDDEN'!$O$4:$O$8890,0),$I3648)</f>
        <v>Elderberry</v>
      </c>
      <c r="G3648" s="42"/>
      <c r="I3648" s="4">
        <v>6</v>
      </c>
      <c r="N3648">
        <f>K3643*10000+L3643*100+B3641</f>
        <v>130301</v>
      </c>
      <c r="O3648">
        <f>K3643*10000+L3643*100+C3641</f>
        <v>130302</v>
      </c>
      <c r="P3648">
        <f>K3643*10000+L3643*100+D3641</f>
        <v>130303</v>
      </c>
      <c r="Q3648">
        <f>K3643*10000+L3643*100+E3621</f>
        <v>130304</v>
      </c>
      <c r="R3648">
        <f>K3643*10000+L3643*100+F3621</f>
        <v>130305</v>
      </c>
    </row>
    <row r="3649" spans="1:18" ht="15" customHeight="1">
      <c r="A3649" s="10" t="str">
        <f>INDEX(REFERENCE!$B$2:$K$2,1,'EXAMPLE OF CHOICE CARDS'!I3649)</f>
        <v>Price</v>
      </c>
      <c r="B3649" s="29">
        <f>INDEX('DCM CARDS LOOKUP - HIDDEN'!$P$4:$AF$8890,MATCH(N3649,'DCM CARDS LOOKUP - HIDDEN'!$O$4:$O$8890,0),$I3649)</f>
        <v>9</v>
      </c>
      <c r="C3649" s="29">
        <f>INDEX('DCM CARDS LOOKUP - HIDDEN'!$P$4:$AF$8890,MATCH(O3649,'DCM CARDS LOOKUP - HIDDEN'!$O$4:$O$8890,0),$I3649)</f>
        <v>11</v>
      </c>
      <c r="D3649" s="29">
        <f>INDEX('DCM CARDS LOOKUP - HIDDEN'!$P$4:$AF$8890,MATCH(P3649,'DCM CARDS LOOKUP - HIDDEN'!$O$4:$O$8890,0),$I3649)</f>
        <v>15</v>
      </c>
      <c r="E3649" s="29">
        <f>INDEX('DCM CARDS LOOKUP - HIDDEN'!$P$4:$AF$8890,MATCH(Q3649,'DCM CARDS LOOKUP - HIDDEN'!$O$4:$O$8890,0),$I3649)</f>
        <v>3</v>
      </c>
      <c r="F3649" s="29">
        <f>INDEX('DCM CARDS LOOKUP - HIDDEN'!$P$4:$AF$8890,MATCH(R3649,'DCM CARDS LOOKUP - HIDDEN'!$O$4:$O$8890,0),$I3649)</f>
        <v>25</v>
      </c>
      <c r="G3649" s="42"/>
      <c r="I3649" s="4">
        <v>7</v>
      </c>
      <c r="N3649">
        <f>K3643*10000+L3643*100+B3641</f>
        <v>130301</v>
      </c>
      <c r="O3649">
        <f>K3643*10000+L3643*100+C3641</f>
        <v>130302</v>
      </c>
      <c r="P3649">
        <f>K3643*10000+L3643*100+D3641</f>
        <v>130303</v>
      </c>
      <c r="Q3649">
        <f>K3643*10000+L3643*100+E3621</f>
        <v>130304</v>
      </c>
      <c r="R3649">
        <f>K3643*10000+L3643*100+F3621</f>
        <v>130305</v>
      </c>
    </row>
    <row r="3650" spans="1:18" ht="15" hidden="1" customHeight="1">
      <c r="A3650" s="10">
        <f>INDEX(REFERENCE!$B$2:$K$2,1,'EXAMPLE OF CHOICE CARDS'!I3650)</f>
        <v>0</v>
      </c>
      <c r="B3650" s="29">
        <f>INDEX('DCM CARDS LOOKUP - HIDDEN'!$P$4:$AF$8890,MATCH(N3650,'DCM CARDS LOOKUP - HIDDEN'!$O$4:$O$8890,0),$I3650)</f>
        <v>0</v>
      </c>
      <c r="C3650" s="29">
        <f>INDEX('DCM CARDS LOOKUP - HIDDEN'!$P$4:$AF$8890,MATCH(O3650,'DCM CARDS LOOKUP - HIDDEN'!$O$4:$O$8890,0),$I3650)</f>
        <v>0</v>
      </c>
      <c r="D3650" s="29">
        <f>INDEX('DCM CARDS LOOKUP - HIDDEN'!$P$4:$AF$8890,MATCH(P3650,'DCM CARDS LOOKUP - HIDDEN'!$O$4:$O$8890,0),$I3650)</f>
        <v>0</v>
      </c>
      <c r="E3650" s="29">
        <f>INDEX('DCM CARDS LOOKUP - HIDDEN'!$P$4:$AF$8890,MATCH(Q3650,'DCM CARDS LOOKUP - HIDDEN'!$O$4:$O$8890,0),$I3650)</f>
        <v>0</v>
      </c>
      <c r="F3650" s="29">
        <f>INDEX('DCM CARDS LOOKUP - HIDDEN'!$P$4:$AF$8890,MATCH(R3650,'DCM CARDS LOOKUP - HIDDEN'!$O$4:$O$8890,0),$I3650)</f>
        <v>0</v>
      </c>
      <c r="G3650" s="42"/>
      <c r="I3650" s="4">
        <v>8</v>
      </c>
      <c r="N3650">
        <f>K3643*10000+L3643*100+B3641</f>
        <v>130301</v>
      </c>
      <c r="O3650">
        <f>K3643*10000+L3643*100+C3641</f>
        <v>130302</v>
      </c>
      <c r="P3650">
        <f>K3643*10000+L3643*100+D3641</f>
        <v>130303</v>
      </c>
      <c r="Q3650">
        <f>K3643*10000+L3643*100+E3621</f>
        <v>130304</v>
      </c>
      <c r="R3650">
        <f>K3643*10000+L3643*100+F3621</f>
        <v>130305</v>
      </c>
    </row>
    <row r="3651" spans="1:18" ht="15" hidden="1" customHeight="1">
      <c r="A3651" s="10">
        <f>INDEX(REFERENCE!$B$2:$K$2,1,'EXAMPLE OF CHOICE CARDS'!I3651)</f>
        <v>0</v>
      </c>
      <c r="B3651" s="5">
        <f>INDEX('DCM CARDS LOOKUP - HIDDEN'!$P$4:$AF$8890,MATCH(N3651,'DCM CARDS LOOKUP - HIDDEN'!$O$4:$O$8890,0),$I3651)</f>
        <v>0</v>
      </c>
      <c r="C3651" s="5">
        <f>INDEX('DCM CARDS LOOKUP - HIDDEN'!$P$4:$AF$8890,MATCH(O3651,'DCM CARDS LOOKUP - HIDDEN'!$O$4:$O$8890,0),$I3651)</f>
        <v>0</v>
      </c>
      <c r="D3651" s="5">
        <f>INDEX('DCM CARDS LOOKUP - HIDDEN'!$P$4:$AF$8890,MATCH(P3651,'DCM CARDS LOOKUP - HIDDEN'!$O$4:$O$8890,0),$I3651)</f>
        <v>0</v>
      </c>
      <c r="E3651" s="5">
        <f>INDEX('DCM CARDS LOOKUP - HIDDEN'!$P$4:$AF$8890,MATCH(Q3651,'DCM CARDS LOOKUP - HIDDEN'!$O$4:$O$8890,0),$I3651)</f>
        <v>0</v>
      </c>
      <c r="F3651" s="5">
        <f>INDEX('DCM CARDS LOOKUP - HIDDEN'!$P$4:$AF$8890,MATCH(R3651,'DCM CARDS LOOKUP - HIDDEN'!$O$4:$O$8890,0),$I3651)</f>
        <v>0</v>
      </c>
      <c r="G3651" s="42"/>
      <c r="I3651" s="4">
        <v>9</v>
      </c>
      <c r="N3651">
        <f>K3643*10000+L3643*100+B3641</f>
        <v>130301</v>
      </c>
      <c r="O3651">
        <f>K3643*10000+L3643*100+C3641</f>
        <v>130302</v>
      </c>
      <c r="P3651">
        <f>K3643*10000+L3643*100+D3641</f>
        <v>130303</v>
      </c>
      <c r="Q3651">
        <f>K3643*10000+L3643*100+E3621</f>
        <v>130304</v>
      </c>
      <c r="R3651">
        <f>K3643*10000+L3643*100+F3621</f>
        <v>130305</v>
      </c>
    </row>
    <row r="3652" spans="1:18" ht="15" hidden="1" customHeight="1">
      <c r="A3652" s="10">
        <f>INDEX(REFERENCE!$B$2:$K$2,1,'EXAMPLE OF CHOICE CARDS'!I3652)</f>
        <v>0</v>
      </c>
      <c r="B3652" s="5">
        <f>INDEX('DCM CARDS LOOKUP - HIDDEN'!$P$4:$AF$8890,MATCH(N3652,'DCM CARDS LOOKUP - HIDDEN'!$O$4:$O$8890,0),$I3652)</f>
        <v>0</v>
      </c>
      <c r="C3652" s="5">
        <f>INDEX('DCM CARDS LOOKUP - HIDDEN'!$P$4:$AF$8890,MATCH(O3652,'DCM CARDS LOOKUP - HIDDEN'!$O$4:$O$8890,0),$I3652)</f>
        <v>0</v>
      </c>
      <c r="D3652" s="5">
        <f>INDEX('DCM CARDS LOOKUP - HIDDEN'!$P$4:$AF$8890,MATCH(P3652,'DCM CARDS LOOKUP - HIDDEN'!$O$4:$O$8890,0),$I3652)</f>
        <v>0</v>
      </c>
      <c r="E3652" s="5">
        <f>INDEX('DCM CARDS LOOKUP - HIDDEN'!$P$4:$AF$8890,MATCH(Q3652,'DCM CARDS LOOKUP - HIDDEN'!$O$4:$O$8890,0),$I3652)</f>
        <v>0</v>
      </c>
      <c r="F3652" s="5">
        <f>INDEX('DCM CARDS LOOKUP - HIDDEN'!$P$4:$AF$8890,MATCH(R3652,'DCM CARDS LOOKUP - HIDDEN'!$O$4:$O$8890,0),$I3652)</f>
        <v>0</v>
      </c>
      <c r="G3652" s="42"/>
      <c r="I3652" s="4">
        <v>10</v>
      </c>
      <c r="N3652">
        <f>K3643*10000+L3643*100+B3641</f>
        <v>130301</v>
      </c>
      <c r="O3652">
        <f>K3643*10000+L3643*100+C3641</f>
        <v>130302</v>
      </c>
      <c r="P3652">
        <f>K3643*10000+L3643*100+D3641</f>
        <v>130303</v>
      </c>
      <c r="Q3652">
        <f>K3643*10000+L3643*100+E3621</f>
        <v>130304</v>
      </c>
      <c r="R3652">
        <f>K3643*10000+L3643*100+F3621</f>
        <v>130305</v>
      </c>
    </row>
    <row r="3653" spans="1:18" ht="15" hidden="1" customHeight="1">
      <c r="A3653" s="10" t="e">
        <f>INDEX(REFERENCE!$B$2:$K$2,1,'EXAMPLE OF CHOICE CARDS'!I3653)</f>
        <v>#REF!</v>
      </c>
      <c r="B3653" s="5">
        <f>INDEX('DCM CARDS LOOKUP - HIDDEN'!$P$4:$AF$8890,MATCH(N3653,'DCM CARDS LOOKUP - HIDDEN'!$O$4:$O$8890,0),$I3653)</f>
        <v>0</v>
      </c>
      <c r="C3653" s="5">
        <f>INDEX('DCM CARDS LOOKUP - HIDDEN'!$P$4:$AF$8890,MATCH(O3653,'DCM CARDS LOOKUP - HIDDEN'!$O$4:$O$8890,0),$I3653)</f>
        <v>0</v>
      </c>
      <c r="D3653" s="5">
        <f>INDEX('DCM CARDS LOOKUP - HIDDEN'!$P$4:$AF$8890,MATCH(P3653,'DCM CARDS LOOKUP - HIDDEN'!$O$4:$O$8890,0),$I3653)</f>
        <v>0</v>
      </c>
      <c r="E3653" s="24"/>
      <c r="F3653" s="24"/>
      <c r="G3653" s="42"/>
      <c r="I3653" s="4">
        <v>11</v>
      </c>
      <c r="N3653">
        <f>K3643*10000+L3643*100+B3641</f>
        <v>130301</v>
      </c>
      <c r="O3653">
        <f>K3643*10000+L3643*100+C3641</f>
        <v>130302</v>
      </c>
      <c r="P3653">
        <f>K3643*10000+L3643*100+D3641</f>
        <v>130303</v>
      </c>
      <c r="Q3653">
        <f>K3643*10000+L3643*100+E3621</f>
        <v>130304</v>
      </c>
      <c r="R3653">
        <f>K3643*10000+L3643*100+F3621</f>
        <v>130305</v>
      </c>
    </row>
    <row r="3654" spans="1:18" ht="15" hidden="1" customHeight="1">
      <c r="A3654" s="10" t="e">
        <f>INDEX(REFERENCE!$B$2:$K$2,1,'EXAMPLE OF CHOICE CARDS'!I3654)</f>
        <v>#REF!</v>
      </c>
      <c r="B3654" s="5">
        <f>INDEX('DCM CARDS LOOKUP - HIDDEN'!$P$4:$AF$8890,MATCH(N3654,'DCM CARDS LOOKUP - HIDDEN'!$O$4:$O$8890,0),$I3654)</f>
        <v>0</v>
      </c>
      <c r="C3654" s="5">
        <f>INDEX('DCM CARDS LOOKUP - HIDDEN'!$P$4:$AF$8890,MATCH(O3654,'DCM CARDS LOOKUP - HIDDEN'!$O$4:$O$8890,0),$I3654)</f>
        <v>0</v>
      </c>
      <c r="D3654" s="5">
        <f>INDEX('DCM CARDS LOOKUP - HIDDEN'!$P$4:$AF$8890,MATCH(P3654,'DCM CARDS LOOKUP - HIDDEN'!$O$4:$O$8890,0),$I3654)</f>
        <v>0</v>
      </c>
      <c r="E3654" s="24"/>
      <c r="F3654" s="24"/>
      <c r="G3654" s="42"/>
      <c r="I3654" s="4">
        <v>12</v>
      </c>
      <c r="N3654">
        <f>K3643*10000+L3643*100+B3641</f>
        <v>130301</v>
      </c>
      <c r="O3654">
        <f>K3643*10000+L3643*100+C3641</f>
        <v>130302</v>
      </c>
      <c r="P3654">
        <f>K3643*10000+L3643*100+D3641</f>
        <v>130303</v>
      </c>
      <c r="Q3654">
        <f>K3643*10000+L3643*100+E3621</f>
        <v>130304</v>
      </c>
      <c r="R3654">
        <f>K3643*10000+L3643*100+F3621</f>
        <v>130305</v>
      </c>
    </row>
    <row r="3655" spans="1:18" ht="15" hidden="1" customHeight="1">
      <c r="A3655" s="10" t="e">
        <f>INDEX(REFERENCE!$B$2:$K$2,1,'EXAMPLE OF CHOICE CARDS'!I3655)</f>
        <v>#REF!</v>
      </c>
      <c r="B3655" s="5">
        <f>INDEX('DCM CARDS LOOKUP - HIDDEN'!$P$4:$AF$8890,MATCH(N3655,'DCM CARDS LOOKUP - HIDDEN'!$O$4:$O$8890,0),$I3655)</f>
        <v>0</v>
      </c>
      <c r="C3655" s="5">
        <f>INDEX('DCM CARDS LOOKUP - HIDDEN'!$P$4:$AF$8890,MATCH(O3655,'DCM CARDS LOOKUP - HIDDEN'!$O$4:$O$8890,0),$I3655)</f>
        <v>0</v>
      </c>
      <c r="D3655" s="5">
        <f>INDEX('DCM CARDS LOOKUP - HIDDEN'!$P$4:$AF$8890,MATCH(P3655,'DCM CARDS LOOKUP - HIDDEN'!$O$4:$O$8890,0),$I3655)</f>
        <v>0</v>
      </c>
      <c r="E3655" s="24"/>
      <c r="F3655" s="24"/>
      <c r="G3655" s="42"/>
      <c r="I3655" s="4">
        <v>13</v>
      </c>
      <c r="N3655">
        <f>K3643*10000+L3643*100+B3641</f>
        <v>130301</v>
      </c>
      <c r="O3655">
        <f>K3643*10000+L3643*100+C3641</f>
        <v>130302</v>
      </c>
      <c r="P3655">
        <f>K3643*10000+L3643*100+D3641</f>
        <v>130303</v>
      </c>
      <c r="Q3655">
        <f>K3643*10000+L3643*100+E3621</f>
        <v>130304</v>
      </c>
      <c r="R3655">
        <f>K3643*10000+L3643*100+F3621</f>
        <v>130305</v>
      </c>
    </row>
    <row r="3656" spans="1:18" ht="15" hidden="1" customHeight="1">
      <c r="A3656" s="10" t="e">
        <f>INDEX(REFERENCE!$B$2:$K$2,1,'EXAMPLE OF CHOICE CARDS'!I3656)</f>
        <v>#REF!</v>
      </c>
      <c r="B3656" s="5">
        <f>INDEX('DCM CARDS LOOKUP - HIDDEN'!$P$4:$AF$8890,MATCH(N3656,'DCM CARDS LOOKUP - HIDDEN'!$O$4:$O$8890,0),$I3656)</f>
        <v>0</v>
      </c>
      <c r="C3656" s="5">
        <f>INDEX('DCM CARDS LOOKUP - HIDDEN'!$P$4:$AF$8890,MATCH(O3656,'DCM CARDS LOOKUP - HIDDEN'!$O$4:$O$8890,0),$I3656)</f>
        <v>0</v>
      </c>
      <c r="D3656" s="5">
        <f>INDEX('DCM CARDS LOOKUP - HIDDEN'!$P$4:$AF$8890,MATCH(P3656,'DCM CARDS LOOKUP - HIDDEN'!$O$4:$O$8890,0),$I3656)</f>
        <v>0</v>
      </c>
      <c r="E3656" s="24"/>
      <c r="F3656" s="24"/>
      <c r="G3656" s="43"/>
      <c r="I3656" s="4">
        <v>14</v>
      </c>
      <c r="N3656">
        <f>K3643*10000+L3643*100+B3641</f>
        <v>130301</v>
      </c>
      <c r="O3656">
        <f>K3643*10000+L3643*100+C3641</f>
        <v>130302</v>
      </c>
      <c r="P3656">
        <f>K3643*10000+L3643*100+D3641</f>
        <v>130303</v>
      </c>
      <c r="Q3656">
        <f>K3643*10000+L3643*100+E3621</f>
        <v>130304</v>
      </c>
      <c r="R3656">
        <f>K3643*10000+L3643*100+F3621</f>
        <v>130305</v>
      </c>
    </row>
    <row r="3657" spans="1:18">
      <c r="A3657" s="2"/>
      <c r="B3657" s="5"/>
      <c r="C3657" s="5"/>
      <c r="D3657" s="5"/>
      <c r="E3657" s="5"/>
      <c r="F3657" s="5"/>
      <c r="G3657" s="5"/>
      <c r="I3657" s="13"/>
    </row>
    <row r="3658" spans="1:18">
      <c r="A3658" s="6"/>
      <c r="B3658" s="7">
        <v>1</v>
      </c>
      <c r="C3658" s="7">
        <v>2</v>
      </c>
      <c r="D3658" s="7">
        <v>3</v>
      </c>
      <c r="E3658" s="7">
        <v>4</v>
      </c>
      <c r="F3658" s="7">
        <v>5</v>
      </c>
      <c r="G3658" s="7">
        <v>9</v>
      </c>
      <c r="I3658" s="13"/>
    </row>
    <row r="3661" spans="1:18">
      <c r="A3661" s="1" t="str">
        <f>"Version "&amp;K3663&amp;"; Task"&amp;L3663</f>
        <v>Version 13; Task4</v>
      </c>
      <c r="B3661" s="4">
        <v>1</v>
      </c>
      <c r="C3661" s="4">
        <v>2</v>
      </c>
      <c r="D3661" s="4">
        <v>3</v>
      </c>
      <c r="E3661" s="4">
        <f>E3641</f>
        <v>4</v>
      </c>
      <c r="F3661" s="4">
        <f>F3641</f>
        <v>5</v>
      </c>
      <c r="I3661" s="13"/>
    </row>
    <row r="3662" spans="1:18" ht="15" customHeight="1">
      <c r="A3662" s="11" t="s">
        <v>8</v>
      </c>
      <c r="B3662" s="12" t="s">
        <v>9</v>
      </c>
      <c r="C3662" s="12" t="s">
        <v>10</v>
      </c>
      <c r="D3662" s="12" t="s">
        <v>11</v>
      </c>
      <c r="E3662" s="23" t="s">
        <v>20</v>
      </c>
      <c r="F3662" s="23" t="s">
        <v>21</v>
      </c>
      <c r="G3662" s="41" t="s">
        <v>15</v>
      </c>
      <c r="I3662" s="13"/>
      <c r="K3662" t="s">
        <v>12</v>
      </c>
      <c r="L3662" t="s">
        <v>1</v>
      </c>
    </row>
    <row r="3663" spans="1:18">
      <c r="A3663" s="10" t="str">
        <f>INDEX(REFERENCE!$B$2:$K$2,1,'EXAMPLE OF CHOICE CARDS'!I3663)</f>
        <v>Brand</v>
      </c>
      <c r="B3663" s="5" t="str">
        <f>INDEX('DCM CARDS LOOKUP - HIDDEN'!$P$4:$AF$8890,MATCH(N3663,'DCM CARDS LOOKUP - HIDDEN'!$O$4:$O$8890,0),$I3663)</f>
        <v>CVS</v>
      </c>
      <c r="C3663" s="5" t="str">
        <f>INDEX('DCM CARDS LOOKUP - HIDDEN'!$P$4:$AF$8890,MATCH(O3663,'DCM CARDS LOOKUP - HIDDEN'!$O$4:$O$8890,0),$I3663)</f>
        <v>Nyquil</v>
      </c>
      <c r="D3663" s="5" t="str">
        <f>INDEX('DCM CARDS LOOKUP - HIDDEN'!$P$4:$AF$8890,MATCH(P3663,'DCM CARDS LOOKUP - HIDDEN'!$O$4:$O$8890,0),$I3663)</f>
        <v>Advil Cold &amp;Flu</v>
      </c>
      <c r="E3663" s="5" t="str">
        <f>INDEX('DCM CARDS LOOKUP - HIDDEN'!$P$4:$AF$8890,MATCH(Q3663,'DCM CARDS LOOKUP - HIDDEN'!$O$4:$O$8890,0),$I3663)</f>
        <v>Sambucol</v>
      </c>
      <c r="F3663" s="5" t="str">
        <f>INDEX('DCM CARDS LOOKUP - HIDDEN'!$P$4:$AF$8890,MATCH(R3663,'DCM CARDS LOOKUP - HIDDEN'!$O$4:$O$8890,0),$I3663)</f>
        <v>Tylenol Cold &amp; Flu</v>
      </c>
      <c r="G3663" s="42"/>
      <c r="I3663" s="4">
        <v>1</v>
      </c>
      <c r="K3663">
        <f>IF(L3643=15,K3643+1,K3643)</f>
        <v>13</v>
      </c>
      <c r="L3663">
        <f>IF(L3643&lt;15,L3643+1,1)</f>
        <v>4</v>
      </c>
      <c r="N3663">
        <f>K3663*10000+L3663*100+B3661</f>
        <v>130401</v>
      </c>
      <c r="O3663">
        <f>K3663*10000+L3663*100+C3661</f>
        <v>130402</v>
      </c>
      <c r="P3663">
        <f>K3663*10000+L3663*100+D3661</f>
        <v>130403</v>
      </c>
      <c r="Q3663">
        <f>K3663*10000+L3663*100+E3641</f>
        <v>130404</v>
      </c>
      <c r="R3663">
        <f>K3663*10000+L3663*100+F3641</f>
        <v>130405</v>
      </c>
    </row>
    <row r="3664" spans="1:18">
      <c r="A3664" s="10" t="str">
        <f>INDEX(REFERENCE!$B$2:$K$2,1,'EXAMPLE OF CHOICE CARDS'!I3664)</f>
        <v>Format</v>
      </c>
      <c r="B3664" s="5" t="str">
        <f>INDEX('DCM CARDS LOOKUP - HIDDEN'!$P$4:$AF$8890,MATCH(N3664,'DCM CARDS LOOKUP - HIDDEN'!$O$4:$O$8890,0),$I3664)</f>
        <v>Hot liquid powder packet</v>
      </c>
      <c r="C3664" s="5" t="str">
        <f>INDEX('DCM CARDS LOOKUP - HIDDEN'!$P$4:$AF$8890,MATCH(O3664,'DCM CARDS LOOKUP - HIDDEN'!$O$4:$O$8890,0),$I3664)</f>
        <v>Syrup/liquid</v>
      </c>
      <c r="D3664" s="5" t="str">
        <f>INDEX('DCM CARDS LOOKUP - HIDDEN'!$P$4:$AF$8890,MATCH(P3664,'DCM CARDS LOOKUP - HIDDEN'!$O$4:$O$8890,0),$I3664)</f>
        <v>Gummies</v>
      </c>
      <c r="E3664" s="5" t="str">
        <f>INDEX('DCM CARDS LOOKUP - HIDDEN'!$P$4:$AF$8890,MATCH(Q3664,'DCM CARDS LOOKUP - HIDDEN'!$O$4:$O$8890,0),$I3664)</f>
        <v>Powder packet</v>
      </c>
      <c r="F3664" s="5" t="str">
        <f>INDEX('DCM CARDS LOOKUP - HIDDEN'!$P$4:$AF$8890,MATCH(R3664,'DCM CARDS LOOKUP - HIDDEN'!$O$4:$O$8890,0),$I3664)</f>
        <v>Tablet</v>
      </c>
      <c r="G3664" s="42"/>
      <c r="I3664" s="4">
        <v>2</v>
      </c>
      <c r="N3664">
        <f>K3663*10000+L3663*100+B3661</f>
        <v>130401</v>
      </c>
      <c r="O3664">
        <f>K3663*10000+L3663*100+C3661</f>
        <v>130402</v>
      </c>
      <c r="P3664">
        <f>K3663*10000+L3663*100+D3661</f>
        <v>130403</v>
      </c>
      <c r="Q3664">
        <f>K3663*10000+L3663*100+E3641</f>
        <v>130404</v>
      </c>
      <c r="R3664">
        <f>K3663*10000+L3663*100+F3641</f>
        <v>130405</v>
      </c>
    </row>
    <row r="3665" spans="1:18">
      <c r="A3665" s="10" t="str">
        <f>INDEX(REFERENCE!$B$2:$K$2,1,'EXAMPLE OF CHOICE CARDS'!I3665)</f>
        <v>Symptoms</v>
      </c>
      <c r="B3665" s="5" t="str">
        <f>INDEX('DCM CARDS LOOKUP - HIDDEN'!$P$4:$AF$8890,MATCH(N3665,'DCM CARDS LOOKUP - HIDDEN'!$O$4:$O$8890,0),$I3665)</f>
        <v>Head Pain Relief</v>
      </c>
      <c r="C3665" s="5" t="str">
        <f>INDEX('DCM CARDS LOOKUP - HIDDEN'!$P$4:$AF$8890,MATCH(O3665,'DCM CARDS LOOKUP - HIDDEN'!$O$4:$O$8890,0),$I3665)</f>
        <v>Clears mucus</v>
      </c>
      <c r="D3665" s="5" t="str">
        <f>INDEX('DCM CARDS LOOKUP - HIDDEN'!$P$4:$AF$8890,MATCH(P3665,'DCM CARDS LOOKUP - HIDDEN'!$O$4:$O$8890,0),$I3665)</f>
        <v>Fever relief</v>
      </c>
      <c r="E3665" s="5" t="str">
        <f>INDEX('DCM CARDS LOOKUP - HIDDEN'!$P$4:$AF$8890,MATCH(Q3665,'DCM CARDS LOOKUP - HIDDEN'!$O$4:$O$8890,0),$I3665)</f>
        <v>Runny nose relief</v>
      </c>
      <c r="F3665" s="5" t="str">
        <f>INDEX('DCM CARDS LOOKUP - HIDDEN'!$P$4:$AF$8890,MATCH(R3665,'DCM CARDS LOOKUP - HIDDEN'!$O$4:$O$8890,0),$I3665)</f>
        <v>Strengthens Immune System</v>
      </c>
      <c r="G3665" s="42"/>
      <c r="I3665" s="4">
        <v>3</v>
      </c>
      <c r="N3665">
        <f>K3663*10000+L3663*100+B3661</f>
        <v>130401</v>
      </c>
      <c r="O3665">
        <f>K3663*10000+L3663*100+C3661</f>
        <v>130402</v>
      </c>
      <c r="P3665">
        <f>K3663*10000+L3663*100+D3661</f>
        <v>130403</v>
      </c>
      <c r="Q3665">
        <f>K3663*10000+L3663*100+E3641</f>
        <v>130404</v>
      </c>
      <c r="R3665">
        <f>K3663*10000+L3663*100+F3641</f>
        <v>130405</v>
      </c>
    </row>
    <row r="3666" spans="1:18">
      <c r="A3666" s="10" t="str">
        <f>INDEX(REFERENCE!$B$2:$K$2,1,'EXAMPLE OF CHOICE CARDS'!I3666)</f>
        <v>Benefit</v>
      </c>
      <c r="B3666" s="5" t="str">
        <f>INDEX('DCM CARDS LOOKUP - HIDDEN'!$P$4:$AF$8890,MATCH(N3666,'DCM CARDS LOOKUP - HIDDEN'!$O$4:$O$8890,0),$I3666)</f>
        <v>For Nighttime Use</v>
      </c>
      <c r="C3666" s="5" t="str">
        <f>INDEX('DCM CARDS LOOKUP - HIDDEN'!$P$4:$AF$8890,MATCH(O3666,'DCM CARDS LOOKUP - HIDDEN'!$O$4:$O$8890,0),$I3666)</f>
        <v>Helps me sleep</v>
      </c>
      <c r="D3666" s="5" t="str">
        <f>INDEX('DCM CARDS LOOKUP - HIDDEN'!$P$4:$AF$8890,MATCH(P3666,'DCM CARDS LOOKUP - HIDDEN'!$O$4:$O$8890,0),$I3666)</f>
        <v>Non-Drowsy</v>
      </c>
      <c r="E3666" s="5" t="str">
        <f>INDEX('DCM CARDS LOOKUP - HIDDEN'!$P$4:$AF$8890,MATCH(Q3666,'DCM CARDS LOOKUP - HIDDEN'!$O$4:$O$8890,0),$I3666)</f>
        <v>For people with High Blood Pressure (decongestant free)</v>
      </c>
      <c r="F3666" s="5" t="str">
        <f>INDEX('DCM CARDS LOOKUP - HIDDEN'!$P$4:$AF$8890,MATCH(R3666,'DCM CARDS LOOKUP - HIDDEN'!$O$4:$O$8890,0),$I3666)</f>
        <v>Treats Sneezing</v>
      </c>
      <c r="G3666" s="42"/>
      <c r="I3666" s="4">
        <v>4</v>
      </c>
      <c r="N3666">
        <f>K3663*10000+L3663*100+B3661</f>
        <v>130401</v>
      </c>
      <c r="O3666">
        <f>K3663*10000+L3663*100+C3661</f>
        <v>130402</v>
      </c>
      <c r="P3666">
        <f>K3663*10000+L3663*100+D3661</f>
        <v>130403</v>
      </c>
      <c r="Q3666">
        <f>K3663*10000+L3663*100+E3641</f>
        <v>130404</v>
      </c>
      <c r="R3666">
        <f>K3663*10000+L3663*100+F3641</f>
        <v>130405</v>
      </c>
    </row>
    <row r="3667" spans="1:18">
      <c r="A3667" s="10" t="str">
        <f>INDEX(REFERENCE!$B$2:$K$2,1,'EXAMPLE OF CHOICE CARDS'!I3667)</f>
        <v>Doses</v>
      </c>
      <c r="B3667" s="5" t="str">
        <f>INDEX('DCM CARDS LOOKUP - HIDDEN'!$P$4:$AF$8890,MATCH(N3667,'DCM CARDS LOOKUP - HIDDEN'!$O$4:$O$8890,0),$I3667)</f>
        <v>6 Doses</v>
      </c>
      <c r="C3667" s="5" t="str">
        <f>INDEX('DCM CARDS LOOKUP - HIDDEN'!$P$4:$AF$8890,MATCH(O3667,'DCM CARDS LOOKUP - HIDDEN'!$O$4:$O$8890,0),$I3667)</f>
        <v>12 Doses</v>
      </c>
      <c r="D3667" s="5" t="str">
        <f>INDEX('DCM CARDS LOOKUP - HIDDEN'!$P$4:$AF$8890,MATCH(P3667,'DCM CARDS LOOKUP - HIDDEN'!$O$4:$O$8890,0),$I3667)</f>
        <v>60 Doses</v>
      </c>
      <c r="E3667" s="5" t="str">
        <f>INDEX('DCM CARDS LOOKUP - HIDDEN'!$P$4:$AF$8890,MATCH(Q3667,'DCM CARDS LOOKUP - HIDDEN'!$O$4:$O$8890,0),$I3667)</f>
        <v>90 Doses</v>
      </c>
      <c r="F3667" s="5" t="str">
        <f>INDEX('DCM CARDS LOOKUP - HIDDEN'!$P$4:$AF$8890,MATCH(R3667,'DCM CARDS LOOKUP - HIDDEN'!$O$4:$O$8890,0),$I3667)</f>
        <v>30 Doses</v>
      </c>
      <c r="G3667" s="42"/>
      <c r="I3667" s="4">
        <v>5</v>
      </c>
      <c r="N3667">
        <f>K3663*10000+L3663*100+B3661</f>
        <v>130401</v>
      </c>
      <c r="O3667">
        <f>K3663*10000+L3663*100+C3661</f>
        <v>130402</v>
      </c>
      <c r="P3667">
        <f>K3663*10000+L3663*100+D3661</f>
        <v>130403</v>
      </c>
      <c r="Q3667">
        <f>K3663*10000+L3663*100+E3641</f>
        <v>130404</v>
      </c>
      <c r="R3667">
        <f>K3663*10000+L3663*100+F3641</f>
        <v>130405</v>
      </c>
    </row>
    <row r="3668" spans="1:18">
      <c r="A3668" s="10" t="str">
        <f>INDEX(REFERENCE!$B$2:$K$2,1,'EXAMPLE OF CHOICE CARDS'!I3668)</f>
        <v>flavor</v>
      </c>
      <c r="B3668" s="5" t="str">
        <f>INDEX('DCM CARDS LOOKUP - HIDDEN'!$P$4:$AF$8890,MATCH(N3668,'DCM CARDS LOOKUP - HIDDEN'!$O$4:$O$8890,0),$I3668)</f>
        <v>Mixed Berry</v>
      </c>
      <c r="C3668" s="5" t="str">
        <f>INDEX('DCM CARDS LOOKUP - HIDDEN'!$P$4:$AF$8890,MATCH(O3668,'DCM CARDS LOOKUP - HIDDEN'!$O$4:$O$8890,0),$I3668)</f>
        <v>Cherry</v>
      </c>
      <c r="D3668" s="5" t="str">
        <f>INDEX('DCM CARDS LOOKUP - HIDDEN'!$P$4:$AF$8890,MATCH(P3668,'DCM CARDS LOOKUP - HIDDEN'!$O$4:$O$8890,0),$I3668)</f>
        <v>Citrus</v>
      </c>
      <c r="E3668" s="5" t="str">
        <f>INDEX('DCM CARDS LOOKUP - HIDDEN'!$P$4:$AF$8890,MATCH(Q3668,'DCM CARDS LOOKUP - HIDDEN'!$O$4:$O$8890,0),$I3668)</f>
        <v>Orange</v>
      </c>
      <c r="F3668" s="5" t="str">
        <f>INDEX('DCM CARDS LOOKUP - HIDDEN'!$P$4:$AF$8890,MATCH(R3668,'DCM CARDS LOOKUP - HIDDEN'!$O$4:$O$8890,0),$I3668)</f>
        <v>-</v>
      </c>
      <c r="G3668" s="42"/>
      <c r="I3668" s="4">
        <v>6</v>
      </c>
      <c r="N3668">
        <f>K3663*10000+L3663*100+B3661</f>
        <v>130401</v>
      </c>
      <c r="O3668">
        <f>K3663*10000+L3663*100+C3661</f>
        <v>130402</v>
      </c>
      <c r="P3668">
        <f>K3663*10000+L3663*100+D3661</f>
        <v>130403</v>
      </c>
      <c r="Q3668">
        <f>K3663*10000+L3663*100+E3641</f>
        <v>130404</v>
      </c>
      <c r="R3668">
        <f>K3663*10000+L3663*100+F3641</f>
        <v>130405</v>
      </c>
    </row>
    <row r="3669" spans="1:18" ht="15" customHeight="1">
      <c r="A3669" s="10" t="str">
        <f>INDEX(REFERENCE!$B$2:$K$2,1,'EXAMPLE OF CHOICE CARDS'!I3669)</f>
        <v>Price</v>
      </c>
      <c r="B3669" s="29">
        <f>INDEX('DCM CARDS LOOKUP - HIDDEN'!$P$4:$AF$8890,MATCH(N3669,'DCM CARDS LOOKUP - HIDDEN'!$O$4:$O$8890,0),$I3669)</f>
        <v>4</v>
      </c>
      <c r="C3669" s="29">
        <f>INDEX('DCM CARDS LOOKUP - HIDDEN'!$P$4:$AF$8890,MATCH(O3669,'DCM CARDS LOOKUP - HIDDEN'!$O$4:$O$8890,0),$I3669)</f>
        <v>5</v>
      </c>
      <c r="D3669" s="29">
        <f>INDEX('DCM CARDS LOOKUP - HIDDEN'!$P$4:$AF$8890,MATCH(P3669,'DCM CARDS LOOKUP - HIDDEN'!$O$4:$O$8890,0),$I3669)</f>
        <v>29</v>
      </c>
      <c r="E3669" s="29">
        <f>INDEX('DCM CARDS LOOKUP - HIDDEN'!$P$4:$AF$8890,MATCH(Q3669,'DCM CARDS LOOKUP - HIDDEN'!$O$4:$O$8890,0),$I3669)</f>
        <v>22</v>
      </c>
      <c r="F3669" s="29">
        <f>INDEX('DCM CARDS LOOKUP - HIDDEN'!$P$4:$AF$8890,MATCH(R3669,'DCM CARDS LOOKUP - HIDDEN'!$O$4:$O$8890,0),$I3669)</f>
        <v>29</v>
      </c>
      <c r="G3669" s="42"/>
      <c r="I3669" s="4">
        <v>7</v>
      </c>
      <c r="N3669">
        <f>K3663*10000+L3663*100+B3661</f>
        <v>130401</v>
      </c>
      <c r="O3669">
        <f>K3663*10000+L3663*100+C3661</f>
        <v>130402</v>
      </c>
      <c r="P3669">
        <f>K3663*10000+L3663*100+D3661</f>
        <v>130403</v>
      </c>
      <c r="Q3669">
        <f>K3663*10000+L3663*100+E3641</f>
        <v>130404</v>
      </c>
      <c r="R3669">
        <f>K3663*10000+L3663*100+F3641</f>
        <v>130405</v>
      </c>
    </row>
    <row r="3670" spans="1:18" ht="15" hidden="1" customHeight="1">
      <c r="A3670" s="10">
        <f>INDEX(REFERENCE!$B$2:$K$2,1,'EXAMPLE OF CHOICE CARDS'!I3670)</f>
        <v>0</v>
      </c>
      <c r="B3670" s="29">
        <f>INDEX('DCM CARDS LOOKUP - HIDDEN'!$P$4:$AF$8890,MATCH(N3670,'DCM CARDS LOOKUP - HIDDEN'!$O$4:$O$8890,0),$I3670)</f>
        <v>0</v>
      </c>
      <c r="C3670" s="29">
        <f>INDEX('DCM CARDS LOOKUP - HIDDEN'!$P$4:$AF$8890,MATCH(O3670,'DCM CARDS LOOKUP - HIDDEN'!$O$4:$O$8890,0),$I3670)</f>
        <v>0</v>
      </c>
      <c r="D3670" s="29">
        <f>INDEX('DCM CARDS LOOKUP - HIDDEN'!$P$4:$AF$8890,MATCH(P3670,'DCM CARDS LOOKUP - HIDDEN'!$O$4:$O$8890,0),$I3670)</f>
        <v>0</v>
      </c>
      <c r="E3670" s="29">
        <f>INDEX('DCM CARDS LOOKUP - HIDDEN'!$P$4:$AF$8890,MATCH(Q3670,'DCM CARDS LOOKUP - HIDDEN'!$O$4:$O$8890,0),$I3670)</f>
        <v>0</v>
      </c>
      <c r="F3670" s="29">
        <f>INDEX('DCM CARDS LOOKUP - HIDDEN'!$P$4:$AF$8890,MATCH(R3670,'DCM CARDS LOOKUP - HIDDEN'!$O$4:$O$8890,0),$I3670)</f>
        <v>0</v>
      </c>
      <c r="G3670" s="42"/>
      <c r="I3670" s="4">
        <v>8</v>
      </c>
      <c r="N3670">
        <f>K3663*10000+L3663*100+B3661</f>
        <v>130401</v>
      </c>
      <c r="O3670">
        <f>K3663*10000+L3663*100+C3661</f>
        <v>130402</v>
      </c>
      <c r="P3670">
        <f>K3663*10000+L3663*100+D3661</f>
        <v>130403</v>
      </c>
      <c r="Q3670">
        <f>K3663*10000+L3663*100+E3641</f>
        <v>130404</v>
      </c>
      <c r="R3670">
        <f>K3663*10000+L3663*100+F3641</f>
        <v>130405</v>
      </c>
    </row>
    <row r="3671" spans="1:18" ht="15" hidden="1" customHeight="1">
      <c r="A3671" s="10">
        <f>INDEX(REFERENCE!$B$2:$K$2,1,'EXAMPLE OF CHOICE CARDS'!I3671)</f>
        <v>0</v>
      </c>
      <c r="B3671" s="5">
        <f>INDEX('DCM CARDS LOOKUP - HIDDEN'!$P$4:$AF$8890,MATCH(N3671,'DCM CARDS LOOKUP - HIDDEN'!$O$4:$O$8890,0),$I3671)</f>
        <v>0</v>
      </c>
      <c r="C3671" s="5">
        <f>INDEX('DCM CARDS LOOKUP - HIDDEN'!$P$4:$AF$8890,MATCH(O3671,'DCM CARDS LOOKUP - HIDDEN'!$O$4:$O$8890,0),$I3671)</f>
        <v>0</v>
      </c>
      <c r="D3671" s="5">
        <f>INDEX('DCM CARDS LOOKUP - HIDDEN'!$P$4:$AF$8890,MATCH(P3671,'DCM CARDS LOOKUP - HIDDEN'!$O$4:$O$8890,0),$I3671)</f>
        <v>0</v>
      </c>
      <c r="E3671" s="5">
        <f>INDEX('DCM CARDS LOOKUP - HIDDEN'!$P$4:$AF$8890,MATCH(Q3671,'DCM CARDS LOOKUP - HIDDEN'!$O$4:$O$8890,0),$I3671)</f>
        <v>0</v>
      </c>
      <c r="F3671" s="5">
        <f>INDEX('DCM CARDS LOOKUP - HIDDEN'!$P$4:$AF$8890,MATCH(R3671,'DCM CARDS LOOKUP - HIDDEN'!$O$4:$O$8890,0),$I3671)</f>
        <v>0</v>
      </c>
      <c r="G3671" s="42"/>
      <c r="I3671" s="4">
        <v>9</v>
      </c>
      <c r="N3671">
        <f>K3663*10000+L3663*100+B3661</f>
        <v>130401</v>
      </c>
      <c r="O3671">
        <f>K3663*10000+L3663*100+C3661</f>
        <v>130402</v>
      </c>
      <c r="P3671">
        <f>K3663*10000+L3663*100+D3661</f>
        <v>130403</v>
      </c>
      <c r="Q3671">
        <f>K3663*10000+L3663*100+E3641</f>
        <v>130404</v>
      </c>
      <c r="R3671">
        <f>K3663*10000+L3663*100+F3641</f>
        <v>130405</v>
      </c>
    </row>
    <row r="3672" spans="1:18" ht="15" hidden="1" customHeight="1">
      <c r="A3672" s="10">
        <f>INDEX(REFERENCE!$B$2:$K$2,1,'EXAMPLE OF CHOICE CARDS'!I3672)</f>
        <v>0</v>
      </c>
      <c r="B3672" s="5">
        <f>INDEX('DCM CARDS LOOKUP - HIDDEN'!$P$4:$AF$8890,MATCH(N3672,'DCM CARDS LOOKUP - HIDDEN'!$O$4:$O$8890,0),$I3672)</f>
        <v>0</v>
      </c>
      <c r="C3672" s="5">
        <f>INDEX('DCM CARDS LOOKUP - HIDDEN'!$P$4:$AF$8890,MATCH(O3672,'DCM CARDS LOOKUP - HIDDEN'!$O$4:$O$8890,0),$I3672)</f>
        <v>0</v>
      </c>
      <c r="D3672" s="5">
        <f>INDEX('DCM CARDS LOOKUP - HIDDEN'!$P$4:$AF$8890,MATCH(P3672,'DCM CARDS LOOKUP - HIDDEN'!$O$4:$O$8890,0),$I3672)</f>
        <v>0</v>
      </c>
      <c r="E3672" s="5">
        <f>INDEX('DCM CARDS LOOKUP - HIDDEN'!$P$4:$AF$8890,MATCH(Q3672,'DCM CARDS LOOKUP - HIDDEN'!$O$4:$O$8890,0),$I3672)</f>
        <v>0</v>
      </c>
      <c r="F3672" s="5">
        <f>INDEX('DCM CARDS LOOKUP - HIDDEN'!$P$4:$AF$8890,MATCH(R3672,'DCM CARDS LOOKUP - HIDDEN'!$O$4:$O$8890,0),$I3672)</f>
        <v>0</v>
      </c>
      <c r="G3672" s="42"/>
      <c r="I3672" s="4">
        <v>10</v>
      </c>
      <c r="N3672">
        <f>K3663*10000+L3663*100+B3661</f>
        <v>130401</v>
      </c>
      <c r="O3672">
        <f>K3663*10000+L3663*100+C3661</f>
        <v>130402</v>
      </c>
      <c r="P3672">
        <f>K3663*10000+L3663*100+D3661</f>
        <v>130403</v>
      </c>
      <c r="Q3672">
        <f>K3663*10000+L3663*100+E3641</f>
        <v>130404</v>
      </c>
      <c r="R3672">
        <f>K3663*10000+L3663*100+F3641</f>
        <v>130405</v>
      </c>
    </row>
    <row r="3673" spans="1:18" ht="15" hidden="1" customHeight="1">
      <c r="A3673" s="10" t="e">
        <f>INDEX(REFERENCE!$B$2:$K$2,1,'EXAMPLE OF CHOICE CARDS'!I3673)</f>
        <v>#REF!</v>
      </c>
      <c r="B3673" s="5">
        <f>INDEX('DCM CARDS LOOKUP - HIDDEN'!$P$4:$AF$8890,MATCH(N3673,'DCM CARDS LOOKUP - HIDDEN'!$O$4:$O$8890,0),$I3673)</f>
        <v>0</v>
      </c>
      <c r="C3673" s="5">
        <f>INDEX('DCM CARDS LOOKUP - HIDDEN'!$P$4:$AF$8890,MATCH(O3673,'DCM CARDS LOOKUP - HIDDEN'!$O$4:$O$8890,0),$I3673)</f>
        <v>0</v>
      </c>
      <c r="D3673" s="5">
        <f>INDEX('DCM CARDS LOOKUP - HIDDEN'!$P$4:$AF$8890,MATCH(P3673,'DCM CARDS LOOKUP - HIDDEN'!$O$4:$O$8890,0),$I3673)</f>
        <v>0</v>
      </c>
      <c r="E3673" s="24"/>
      <c r="F3673" s="24"/>
      <c r="G3673" s="42"/>
      <c r="I3673" s="4">
        <v>11</v>
      </c>
      <c r="N3673">
        <f>K3663*10000+L3663*100+B3661</f>
        <v>130401</v>
      </c>
      <c r="O3673">
        <f>K3663*10000+L3663*100+C3661</f>
        <v>130402</v>
      </c>
      <c r="P3673">
        <f>K3663*10000+L3663*100+D3661</f>
        <v>130403</v>
      </c>
      <c r="Q3673">
        <f>K3663*10000+L3663*100+E3641</f>
        <v>130404</v>
      </c>
      <c r="R3673">
        <f>K3663*10000+L3663*100+F3641</f>
        <v>130405</v>
      </c>
    </row>
    <row r="3674" spans="1:18" ht="15" hidden="1" customHeight="1">
      <c r="A3674" s="10" t="e">
        <f>INDEX(REFERENCE!$B$2:$K$2,1,'EXAMPLE OF CHOICE CARDS'!I3674)</f>
        <v>#REF!</v>
      </c>
      <c r="B3674" s="5">
        <f>INDEX('DCM CARDS LOOKUP - HIDDEN'!$P$4:$AF$8890,MATCH(N3674,'DCM CARDS LOOKUP - HIDDEN'!$O$4:$O$8890,0),$I3674)</f>
        <v>0</v>
      </c>
      <c r="C3674" s="5">
        <f>INDEX('DCM CARDS LOOKUP - HIDDEN'!$P$4:$AF$8890,MATCH(O3674,'DCM CARDS LOOKUP - HIDDEN'!$O$4:$O$8890,0),$I3674)</f>
        <v>0</v>
      </c>
      <c r="D3674" s="5">
        <f>INDEX('DCM CARDS LOOKUP - HIDDEN'!$P$4:$AF$8890,MATCH(P3674,'DCM CARDS LOOKUP - HIDDEN'!$O$4:$O$8890,0),$I3674)</f>
        <v>0</v>
      </c>
      <c r="E3674" s="24"/>
      <c r="F3674" s="24"/>
      <c r="G3674" s="42"/>
      <c r="I3674" s="4">
        <v>12</v>
      </c>
      <c r="N3674">
        <f>K3663*10000+L3663*100+B3661</f>
        <v>130401</v>
      </c>
      <c r="O3674">
        <f>K3663*10000+L3663*100+C3661</f>
        <v>130402</v>
      </c>
      <c r="P3674">
        <f>K3663*10000+L3663*100+D3661</f>
        <v>130403</v>
      </c>
      <c r="Q3674">
        <f>K3663*10000+L3663*100+E3641</f>
        <v>130404</v>
      </c>
      <c r="R3674">
        <f>K3663*10000+L3663*100+F3641</f>
        <v>130405</v>
      </c>
    </row>
    <row r="3675" spans="1:18" ht="15" hidden="1" customHeight="1">
      <c r="A3675" s="10" t="e">
        <f>INDEX(REFERENCE!$B$2:$K$2,1,'EXAMPLE OF CHOICE CARDS'!I3675)</f>
        <v>#REF!</v>
      </c>
      <c r="B3675" s="5">
        <f>INDEX('DCM CARDS LOOKUP - HIDDEN'!$P$4:$AF$8890,MATCH(N3675,'DCM CARDS LOOKUP - HIDDEN'!$O$4:$O$8890,0),$I3675)</f>
        <v>0</v>
      </c>
      <c r="C3675" s="5">
        <f>INDEX('DCM CARDS LOOKUP - HIDDEN'!$P$4:$AF$8890,MATCH(O3675,'DCM CARDS LOOKUP - HIDDEN'!$O$4:$O$8890,0),$I3675)</f>
        <v>0</v>
      </c>
      <c r="D3675" s="5">
        <f>INDEX('DCM CARDS LOOKUP - HIDDEN'!$P$4:$AF$8890,MATCH(P3675,'DCM CARDS LOOKUP - HIDDEN'!$O$4:$O$8890,0),$I3675)</f>
        <v>0</v>
      </c>
      <c r="E3675" s="24"/>
      <c r="F3675" s="24"/>
      <c r="G3675" s="42"/>
      <c r="I3675" s="4">
        <v>13</v>
      </c>
      <c r="N3675">
        <f>K3663*10000+L3663*100+B3661</f>
        <v>130401</v>
      </c>
      <c r="O3675">
        <f>K3663*10000+L3663*100+C3661</f>
        <v>130402</v>
      </c>
      <c r="P3675">
        <f>K3663*10000+L3663*100+D3661</f>
        <v>130403</v>
      </c>
      <c r="Q3675">
        <f>K3663*10000+L3663*100+E3641</f>
        <v>130404</v>
      </c>
      <c r="R3675">
        <f>K3663*10000+L3663*100+F3641</f>
        <v>130405</v>
      </c>
    </row>
    <row r="3676" spans="1:18" ht="15" hidden="1" customHeight="1">
      <c r="A3676" s="10" t="e">
        <f>INDEX(REFERENCE!$B$2:$K$2,1,'EXAMPLE OF CHOICE CARDS'!I3676)</f>
        <v>#REF!</v>
      </c>
      <c r="B3676" s="5">
        <f>INDEX('DCM CARDS LOOKUP - HIDDEN'!$P$4:$AF$8890,MATCH(N3676,'DCM CARDS LOOKUP - HIDDEN'!$O$4:$O$8890,0),$I3676)</f>
        <v>0</v>
      </c>
      <c r="C3676" s="5">
        <f>INDEX('DCM CARDS LOOKUP - HIDDEN'!$P$4:$AF$8890,MATCH(O3676,'DCM CARDS LOOKUP - HIDDEN'!$O$4:$O$8890,0),$I3676)</f>
        <v>0</v>
      </c>
      <c r="D3676" s="5">
        <f>INDEX('DCM CARDS LOOKUP - HIDDEN'!$P$4:$AF$8890,MATCH(P3676,'DCM CARDS LOOKUP - HIDDEN'!$O$4:$O$8890,0),$I3676)</f>
        <v>0</v>
      </c>
      <c r="E3676" s="24"/>
      <c r="F3676" s="24"/>
      <c r="G3676" s="43"/>
      <c r="I3676" s="4">
        <v>14</v>
      </c>
      <c r="N3676">
        <f>K3663*10000+L3663*100+B3661</f>
        <v>130401</v>
      </c>
      <c r="O3676">
        <f>K3663*10000+L3663*100+C3661</f>
        <v>130402</v>
      </c>
      <c r="P3676">
        <f>K3663*10000+L3663*100+D3661</f>
        <v>130403</v>
      </c>
      <c r="Q3676">
        <f>K3663*10000+L3663*100+E3641</f>
        <v>130404</v>
      </c>
      <c r="R3676">
        <f>K3663*10000+L3663*100+F3641</f>
        <v>130405</v>
      </c>
    </row>
    <row r="3677" spans="1:18">
      <c r="A3677" s="2"/>
      <c r="B3677" s="5"/>
      <c r="C3677" s="5"/>
      <c r="D3677" s="5"/>
      <c r="E3677" s="5"/>
      <c r="F3677" s="5"/>
      <c r="G3677" s="5"/>
      <c r="I3677" s="13"/>
    </row>
    <row r="3678" spans="1:18">
      <c r="A3678" s="6"/>
      <c r="B3678" s="7">
        <v>1</v>
      </c>
      <c r="C3678" s="7">
        <v>2</v>
      </c>
      <c r="D3678" s="7">
        <v>3</v>
      </c>
      <c r="E3678" s="7">
        <v>4</v>
      </c>
      <c r="F3678" s="7">
        <v>5</v>
      </c>
      <c r="G3678" s="7">
        <v>9</v>
      </c>
      <c r="I3678" s="13"/>
    </row>
    <row r="3681" spans="1:18">
      <c r="A3681" s="1" t="str">
        <f>"Version "&amp;K3683&amp;"; Task"&amp;L3683</f>
        <v>Version 13; Task5</v>
      </c>
      <c r="B3681" s="4">
        <v>1</v>
      </c>
      <c r="C3681" s="4">
        <v>2</v>
      </c>
      <c r="D3681" s="4">
        <v>3</v>
      </c>
      <c r="E3681" s="4">
        <f>E3661</f>
        <v>4</v>
      </c>
      <c r="F3681" s="4">
        <f>F3661</f>
        <v>5</v>
      </c>
      <c r="I3681" s="13"/>
    </row>
    <row r="3682" spans="1:18" ht="15" customHeight="1">
      <c r="A3682" s="11" t="s">
        <v>8</v>
      </c>
      <c r="B3682" s="12" t="s">
        <v>9</v>
      </c>
      <c r="C3682" s="12" t="s">
        <v>10</v>
      </c>
      <c r="D3682" s="12" t="s">
        <v>11</v>
      </c>
      <c r="E3682" s="23" t="s">
        <v>20</v>
      </c>
      <c r="F3682" s="23" t="s">
        <v>21</v>
      </c>
      <c r="G3682" s="41" t="s">
        <v>15</v>
      </c>
      <c r="I3682" s="13"/>
      <c r="K3682" t="s">
        <v>12</v>
      </c>
      <c r="L3682" t="s">
        <v>1</v>
      </c>
    </row>
    <row r="3683" spans="1:18">
      <c r="A3683" s="10" t="str">
        <f>INDEX(REFERENCE!$B$2:$K$2,1,'EXAMPLE OF CHOICE CARDS'!I3683)</f>
        <v>Brand</v>
      </c>
      <c r="B3683" s="5" t="str">
        <f>INDEX('DCM CARDS LOOKUP - HIDDEN'!$P$4:$AF$8890,MATCH(N3683,'DCM CARDS LOOKUP - HIDDEN'!$O$4:$O$8890,0),$I3683)</f>
        <v>Delsym</v>
      </c>
      <c r="C3683" s="5" t="str">
        <f>INDEX('DCM CARDS LOOKUP - HIDDEN'!$P$4:$AF$8890,MATCH(O3683,'DCM CARDS LOOKUP - HIDDEN'!$O$4:$O$8890,0),$I3683)</f>
        <v>Zarbee's</v>
      </c>
      <c r="D3683" s="5" t="str">
        <f>INDEX('DCM CARDS LOOKUP - HIDDEN'!$P$4:$AF$8890,MATCH(P3683,'DCM CARDS LOOKUP - HIDDEN'!$O$4:$O$8890,0),$I3683)</f>
        <v>UP &amp; UP</v>
      </c>
      <c r="E3683" s="5" t="str">
        <f>INDEX('DCM CARDS LOOKUP - HIDDEN'!$P$4:$AF$8890,MATCH(Q3683,'DCM CARDS LOOKUP - HIDDEN'!$O$4:$O$8890,0),$I3683)</f>
        <v>Theraflu</v>
      </c>
      <c r="F3683" s="5" t="str">
        <f>INDEX('DCM CARDS LOOKUP - HIDDEN'!$P$4:$AF$8890,MATCH(R3683,'DCM CARDS LOOKUP - HIDDEN'!$O$4:$O$8890,0),$I3683)</f>
        <v>Zarbee's</v>
      </c>
      <c r="G3683" s="42"/>
      <c r="I3683" s="4">
        <v>1</v>
      </c>
      <c r="K3683">
        <f>IF(L3663=15,K3663+1,K3663)</f>
        <v>13</v>
      </c>
      <c r="L3683">
        <f>IF(L3663&lt;15,L3663+1,1)</f>
        <v>5</v>
      </c>
      <c r="N3683">
        <f>K3683*10000+L3683*100+B3681</f>
        <v>130501</v>
      </c>
      <c r="O3683">
        <f>K3683*10000+L3683*100+C3681</f>
        <v>130502</v>
      </c>
      <c r="P3683">
        <f>K3683*10000+L3683*100+D3681</f>
        <v>130503</v>
      </c>
      <c r="Q3683">
        <f>K3683*10000+L3683*100+E3661</f>
        <v>130504</v>
      </c>
      <c r="R3683">
        <f>K3683*10000+L3683*100+F3661</f>
        <v>130505</v>
      </c>
    </row>
    <row r="3684" spans="1:18">
      <c r="A3684" s="10" t="str">
        <f>INDEX(REFERENCE!$B$2:$K$2,1,'EXAMPLE OF CHOICE CARDS'!I3684)</f>
        <v>Format</v>
      </c>
      <c r="B3684" s="5" t="str">
        <f>INDEX('DCM CARDS LOOKUP - HIDDEN'!$P$4:$AF$8890,MATCH(N3684,'DCM CARDS LOOKUP - HIDDEN'!$O$4:$O$8890,0),$I3684)</f>
        <v>Hot liquid powder packet</v>
      </c>
      <c r="C3684" s="5" t="str">
        <f>INDEX('DCM CARDS LOOKUP - HIDDEN'!$P$4:$AF$8890,MATCH(O3684,'DCM CARDS LOOKUP - HIDDEN'!$O$4:$O$8890,0),$I3684)</f>
        <v>Effervescent Tablets</v>
      </c>
      <c r="D3684" s="5" t="str">
        <f>INDEX('DCM CARDS LOOKUP - HIDDEN'!$P$4:$AF$8890,MATCH(P3684,'DCM CARDS LOOKUP - HIDDEN'!$O$4:$O$8890,0),$I3684)</f>
        <v>Tablet</v>
      </c>
      <c r="E3684" s="5" t="str">
        <f>INDEX('DCM CARDS LOOKUP - HIDDEN'!$P$4:$AF$8890,MATCH(Q3684,'DCM CARDS LOOKUP - HIDDEN'!$O$4:$O$8890,0),$I3684)</f>
        <v>Powder packet</v>
      </c>
      <c r="F3684" s="5" t="str">
        <f>INDEX('DCM CARDS LOOKUP - HIDDEN'!$P$4:$AF$8890,MATCH(R3684,'DCM CARDS LOOKUP - HIDDEN'!$O$4:$O$8890,0),$I3684)</f>
        <v>Nasal Spray</v>
      </c>
      <c r="G3684" s="42"/>
      <c r="I3684" s="4">
        <v>2</v>
      </c>
      <c r="N3684">
        <f>K3683*10000+L3683*100+B3681</f>
        <v>130501</v>
      </c>
      <c r="O3684">
        <f>K3683*10000+L3683*100+C3681</f>
        <v>130502</v>
      </c>
      <c r="P3684">
        <f>K3683*10000+L3683*100+D3681</f>
        <v>130503</v>
      </c>
      <c r="Q3684">
        <f>K3683*10000+L3683*100+E3661</f>
        <v>130504</v>
      </c>
      <c r="R3684">
        <f>K3683*10000+L3683*100+F3661</f>
        <v>130505</v>
      </c>
    </row>
    <row r="3685" spans="1:18">
      <c r="A3685" s="10" t="str">
        <f>INDEX(REFERENCE!$B$2:$K$2,1,'EXAMPLE OF CHOICE CARDS'!I3685)</f>
        <v>Symptoms</v>
      </c>
      <c r="B3685" s="5" t="str">
        <f>INDEX('DCM CARDS LOOKUP - HIDDEN'!$P$4:$AF$8890,MATCH(N3685,'DCM CARDS LOOKUP - HIDDEN'!$O$4:$O$8890,0),$I3685)</f>
        <v>Nasal Congestion relief</v>
      </c>
      <c r="C3685" s="5" t="str">
        <f>INDEX('DCM CARDS LOOKUP - HIDDEN'!$P$4:$AF$8890,MATCH(O3685,'DCM CARDS LOOKUP - HIDDEN'!$O$4:$O$8890,0),$I3685)</f>
        <v>Flu/ Severe cold Relief</v>
      </c>
      <c r="D3685" s="5" t="str">
        <f>INDEX('DCM CARDS LOOKUP - HIDDEN'!$P$4:$AF$8890,MATCH(P3685,'DCM CARDS LOOKUP - HIDDEN'!$O$4:$O$8890,0),$I3685)</f>
        <v>Controls Cough</v>
      </c>
      <c r="E3685" s="5" t="str">
        <f>INDEX('DCM CARDS LOOKUP - HIDDEN'!$P$4:$AF$8890,MATCH(Q3685,'DCM CARDS LOOKUP - HIDDEN'!$O$4:$O$8890,0),$I3685)</f>
        <v>Head cold relief</v>
      </c>
      <c r="F3685" s="5" t="str">
        <f>INDEX('DCM CARDS LOOKUP - HIDDEN'!$P$4:$AF$8890,MATCH(R3685,'DCM CARDS LOOKUP - HIDDEN'!$O$4:$O$8890,0),$I3685)</f>
        <v>Sinus Pressure relief</v>
      </c>
      <c r="G3685" s="42"/>
      <c r="I3685" s="4">
        <v>3</v>
      </c>
      <c r="N3685">
        <f>K3683*10000+L3683*100+B3681</f>
        <v>130501</v>
      </c>
      <c r="O3685">
        <f>K3683*10000+L3683*100+C3681</f>
        <v>130502</v>
      </c>
      <c r="P3685">
        <f>K3683*10000+L3683*100+D3681</f>
        <v>130503</v>
      </c>
      <c r="Q3685">
        <f>K3683*10000+L3683*100+E3661</f>
        <v>130504</v>
      </c>
      <c r="R3685">
        <f>K3683*10000+L3683*100+F3661</f>
        <v>130505</v>
      </c>
    </row>
    <row r="3686" spans="1:18">
      <c r="A3686" s="10" t="str">
        <f>INDEX(REFERENCE!$B$2:$K$2,1,'EXAMPLE OF CHOICE CARDS'!I3686)</f>
        <v>Benefit</v>
      </c>
      <c r="B3686" s="5" t="str">
        <f>INDEX('DCM CARDS LOOKUP - HIDDEN'!$P$4:$AF$8890,MATCH(N3686,'DCM CARDS LOOKUP - HIDDEN'!$O$4:$O$8890,0),$I3686)</f>
        <v>For Nighttime Use</v>
      </c>
      <c r="C3686" s="5" t="str">
        <f>INDEX('DCM CARDS LOOKUP - HIDDEN'!$P$4:$AF$8890,MATCH(O3686,'DCM CARDS LOOKUP - HIDDEN'!$O$4:$O$8890,0),$I3686)</f>
        <v>12 Hour Relief</v>
      </c>
      <c r="D3686" s="5" t="str">
        <f>INDEX('DCM CARDS LOOKUP - HIDDEN'!$P$4:$AF$8890,MATCH(P3686,'DCM CARDS LOOKUP - HIDDEN'!$O$4:$O$8890,0),$I3686)</f>
        <v>Drug free</v>
      </c>
      <c r="E3686" s="5" t="str">
        <f>INDEX('DCM CARDS LOOKUP - HIDDEN'!$P$4:$AF$8890,MATCH(Q3686,'DCM CARDS LOOKUP - HIDDEN'!$O$4:$O$8890,0),$I3686)</f>
        <v>FSA/HSA Eligible</v>
      </c>
      <c r="F3686" s="5" t="str">
        <f>INDEX('DCM CARDS LOOKUP - HIDDEN'!$P$4:$AF$8890,MATCH(R3686,'DCM CARDS LOOKUP - HIDDEN'!$O$4:$O$8890,0),$I3686)</f>
        <v>Steroid Free</v>
      </c>
      <c r="G3686" s="42"/>
      <c r="I3686" s="4">
        <v>4</v>
      </c>
      <c r="N3686">
        <f>K3683*10000+L3683*100+B3681</f>
        <v>130501</v>
      </c>
      <c r="O3686">
        <f>K3683*10000+L3683*100+C3681</f>
        <v>130502</v>
      </c>
      <c r="P3686">
        <f>K3683*10000+L3683*100+D3681</f>
        <v>130503</v>
      </c>
      <c r="Q3686">
        <f>K3683*10000+L3683*100+E3661</f>
        <v>130504</v>
      </c>
      <c r="R3686">
        <f>K3683*10000+L3683*100+F3661</f>
        <v>130505</v>
      </c>
    </row>
    <row r="3687" spans="1:18">
      <c r="A3687" s="10" t="str">
        <f>INDEX(REFERENCE!$B$2:$K$2,1,'EXAMPLE OF CHOICE CARDS'!I3687)</f>
        <v>Doses</v>
      </c>
      <c r="B3687" s="5" t="str">
        <f>INDEX('DCM CARDS LOOKUP - HIDDEN'!$P$4:$AF$8890,MATCH(N3687,'DCM CARDS LOOKUP - HIDDEN'!$O$4:$O$8890,0),$I3687)</f>
        <v>6 Doses</v>
      </c>
      <c r="C3687" s="5" t="str">
        <f>INDEX('DCM CARDS LOOKUP - HIDDEN'!$P$4:$AF$8890,MATCH(O3687,'DCM CARDS LOOKUP - HIDDEN'!$O$4:$O$8890,0),$I3687)</f>
        <v>12 Doses</v>
      </c>
      <c r="D3687" s="5" t="str">
        <f>INDEX('DCM CARDS LOOKUP - HIDDEN'!$P$4:$AF$8890,MATCH(P3687,'DCM CARDS LOOKUP - HIDDEN'!$O$4:$O$8890,0),$I3687)</f>
        <v>90 Doses</v>
      </c>
      <c r="E3687" s="5" t="str">
        <f>INDEX('DCM CARDS LOOKUP - HIDDEN'!$P$4:$AF$8890,MATCH(Q3687,'DCM CARDS LOOKUP - HIDDEN'!$O$4:$O$8890,0),$I3687)</f>
        <v>60 Doses</v>
      </c>
      <c r="F3687" s="5" t="str">
        <f>INDEX('DCM CARDS LOOKUP - HIDDEN'!$P$4:$AF$8890,MATCH(R3687,'DCM CARDS LOOKUP - HIDDEN'!$O$4:$O$8890,0),$I3687)</f>
        <v>30 Doses</v>
      </c>
      <c r="G3687" s="42"/>
      <c r="I3687" s="4">
        <v>5</v>
      </c>
      <c r="N3687">
        <f>K3683*10000+L3683*100+B3681</f>
        <v>130501</v>
      </c>
      <c r="O3687">
        <f>K3683*10000+L3683*100+C3681</f>
        <v>130502</v>
      </c>
      <c r="P3687">
        <f>K3683*10000+L3683*100+D3681</f>
        <v>130503</v>
      </c>
      <c r="Q3687">
        <f>K3683*10000+L3683*100+E3661</f>
        <v>130504</v>
      </c>
      <c r="R3687">
        <f>K3683*10000+L3683*100+F3661</f>
        <v>130505</v>
      </c>
    </row>
    <row r="3688" spans="1:18">
      <c r="A3688" s="10" t="str">
        <f>INDEX(REFERENCE!$B$2:$K$2,1,'EXAMPLE OF CHOICE CARDS'!I3688)</f>
        <v>flavor</v>
      </c>
      <c r="B3688" s="5" t="str">
        <f>INDEX('DCM CARDS LOOKUP - HIDDEN'!$P$4:$AF$8890,MATCH(N3688,'DCM CARDS LOOKUP - HIDDEN'!$O$4:$O$8890,0),$I3688)</f>
        <v>Honey</v>
      </c>
      <c r="C3688" s="5" t="str">
        <f>INDEX('DCM CARDS LOOKUP - HIDDEN'!$P$4:$AF$8890,MATCH(O3688,'DCM CARDS LOOKUP - HIDDEN'!$O$4:$O$8890,0),$I3688)</f>
        <v>Honey Lemon</v>
      </c>
      <c r="D3688" s="5" t="str">
        <f>INDEX('DCM CARDS LOOKUP - HIDDEN'!$P$4:$AF$8890,MATCH(P3688,'DCM CARDS LOOKUP - HIDDEN'!$O$4:$O$8890,0),$I3688)</f>
        <v>-</v>
      </c>
      <c r="E3688" s="5" t="str">
        <f>INDEX('DCM CARDS LOOKUP - HIDDEN'!$P$4:$AF$8890,MATCH(Q3688,'DCM CARDS LOOKUP - HIDDEN'!$O$4:$O$8890,0),$I3688)</f>
        <v>Elderberry</v>
      </c>
      <c r="F3688" s="5" t="str">
        <f>INDEX('DCM CARDS LOOKUP - HIDDEN'!$P$4:$AF$8890,MATCH(R3688,'DCM CARDS LOOKUP - HIDDEN'!$O$4:$O$8890,0),$I3688)</f>
        <v>-</v>
      </c>
      <c r="G3688" s="42"/>
      <c r="I3688" s="4">
        <v>6</v>
      </c>
      <c r="N3688">
        <f>K3683*10000+L3683*100+B3681</f>
        <v>130501</v>
      </c>
      <c r="O3688">
        <f>K3683*10000+L3683*100+C3681</f>
        <v>130502</v>
      </c>
      <c r="P3688">
        <f>K3683*10000+L3683*100+D3681</f>
        <v>130503</v>
      </c>
      <c r="Q3688">
        <f>K3683*10000+L3683*100+E3661</f>
        <v>130504</v>
      </c>
      <c r="R3688">
        <f>K3683*10000+L3683*100+F3661</f>
        <v>130505</v>
      </c>
    </row>
    <row r="3689" spans="1:18" ht="15" customHeight="1">
      <c r="A3689" s="10" t="str">
        <f>INDEX(REFERENCE!$B$2:$K$2,1,'EXAMPLE OF CHOICE CARDS'!I3689)</f>
        <v>Price</v>
      </c>
      <c r="B3689" s="29">
        <f>INDEX('DCM CARDS LOOKUP - HIDDEN'!$P$4:$AF$8890,MATCH(N3689,'DCM CARDS LOOKUP - HIDDEN'!$O$4:$O$8890,0),$I3689)</f>
        <v>8</v>
      </c>
      <c r="C3689" s="29">
        <f>INDEX('DCM CARDS LOOKUP - HIDDEN'!$P$4:$AF$8890,MATCH(O3689,'DCM CARDS LOOKUP - HIDDEN'!$O$4:$O$8890,0),$I3689)</f>
        <v>5</v>
      </c>
      <c r="D3689" s="29">
        <f>INDEX('DCM CARDS LOOKUP - HIDDEN'!$P$4:$AF$8890,MATCH(P3689,'DCM CARDS LOOKUP - HIDDEN'!$O$4:$O$8890,0),$I3689)</f>
        <v>35</v>
      </c>
      <c r="E3689" s="29">
        <f>INDEX('DCM CARDS LOOKUP - HIDDEN'!$P$4:$AF$8890,MATCH(Q3689,'DCM CARDS LOOKUP - HIDDEN'!$O$4:$O$8890,0),$I3689)</f>
        <v>20</v>
      </c>
      <c r="F3689" s="29">
        <f>INDEX('DCM CARDS LOOKUP - HIDDEN'!$P$4:$AF$8890,MATCH(R3689,'DCM CARDS LOOKUP - HIDDEN'!$O$4:$O$8890,0),$I3689)</f>
        <v>20</v>
      </c>
      <c r="G3689" s="42"/>
      <c r="I3689" s="4">
        <v>7</v>
      </c>
      <c r="N3689">
        <f>K3683*10000+L3683*100+B3681</f>
        <v>130501</v>
      </c>
      <c r="O3689">
        <f>K3683*10000+L3683*100+C3681</f>
        <v>130502</v>
      </c>
      <c r="P3689">
        <f>K3683*10000+L3683*100+D3681</f>
        <v>130503</v>
      </c>
      <c r="Q3689">
        <f>K3683*10000+L3683*100+E3661</f>
        <v>130504</v>
      </c>
      <c r="R3689">
        <f>K3683*10000+L3683*100+F3661</f>
        <v>130505</v>
      </c>
    </row>
    <row r="3690" spans="1:18" ht="15" hidden="1" customHeight="1">
      <c r="A3690" s="10">
        <f>INDEX(REFERENCE!$B$2:$K$2,1,'EXAMPLE OF CHOICE CARDS'!I3690)</f>
        <v>0</v>
      </c>
      <c r="B3690" s="29">
        <f>INDEX('DCM CARDS LOOKUP - HIDDEN'!$P$4:$AF$8890,MATCH(N3690,'DCM CARDS LOOKUP - HIDDEN'!$O$4:$O$8890,0),$I3690)</f>
        <v>0</v>
      </c>
      <c r="C3690" s="29">
        <f>INDEX('DCM CARDS LOOKUP - HIDDEN'!$P$4:$AF$8890,MATCH(O3690,'DCM CARDS LOOKUP - HIDDEN'!$O$4:$O$8890,0),$I3690)</f>
        <v>0</v>
      </c>
      <c r="D3690" s="29">
        <f>INDEX('DCM CARDS LOOKUP - HIDDEN'!$P$4:$AF$8890,MATCH(P3690,'DCM CARDS LOOKUP - HIDDEN'!$O$4:$O$8890,0),$I3690)</f>
        <v>0</v>
      </c>
      <c r="E3690" s="29">
        <f>INDEX('DCM CARDS LOOKUP - HIDDEN'!$P$4:$AF$8890,MATCH(Q3690,'DCM CARDS LOOKUP - HIDDEN'!$O$4:$O$8890,0),$I3690)</f>
        <v>0</v>
      </c>
      <c r="F3690" s="29">
        <f>INDEX('DCM CARDS LOOKUP - HIDDEN'!$P$4:$AF$8890,MATCH(R3690,'DCM CARDS LOOKUP - HIDDEN'!$O$4:$O$8890,0),$I3690)</f>
        <v>0</v>
      </c>
      <c r="G3690" s="42"/>
      <c r="I3690" s="4">
        <v>8</v>
      </c>
      <c r="N3690">
        <f>K3683*10000+L3683*100+B3681</f>
        <v>130501</v>
      </c>
      <c r="O3690">
        <f>K3683*10000+L3683*100+C3681</f>
        <v>130502</v>
      </c>
      <c r="P3690">
        <f>K3683*10000+L3683*100+D3681</f>
        <v>130503</v>
      </c>
      <c r="Q3690">
        <f>K3683*10000+L3683*100+E3661</f>
        <v>130504</v>
      </c>
      <c r="R3690">
        <f>K3683*10000+L3683*100+F3661</f>
        <v>130505</v>
      </c>
    </row>
    <row r="3691" spans="1:18" ht="15" hidden="1" customHeight="1">
      <c r="A3691" s="10">
        <f>INDEX(REFERENCE!$B$2:$K$2,1,'EXAMPLE OF CHOICE CARDS'!I3691)</f>
        <v>0</v>
      </c>
      <c r="B3691" s="5">
        <f>INDEX('DCM CARDS LOOKUP - HIDDEN'!$P$4:$AF$8890,MATCH(N3691,'DCM CARDS LOOKUP - HIDDEN'!$O$4:$O$8890,0),$I3691)</f>
        <v>0</v>
      </c>
      <c r="C3691" s="5">
        <f>INDEX('DCM CARDS LOOKUP - HIDDEN'!$P$4:$AF$8890,MATCH(O3691,'DCM CARDS LOOKUP - HIDDEN'!$O$4:$O$8890,0),$I3691)</f>
        <v>0</v>
      </c>
      <c r="D3691" s="5">
        <f>INDEX('DCM CARDS LOOKUP - HIDDEN'!$P$4:$AF$8890,MATCH(P3691,'DCM CARDS LOOKUP - HIDDEN'!$O$4:$O$8890,0),$I3691)</f>
        <v>0</v>
      </c>
      <c r="E3691" s="5">
        <f>INDEX('DCM CARDS LOOKUP - HIDDEN'!$P$4:$AF$8890,MATCH(Q3691,'DCM CARDS LOOKUP - HIDDEN'!$O$4:$O$8890,0),$I3691)</f>
        <v>0</v>
      </c>
      <c r="F3691" s="5">
        <f>INDEX('DCM CARDS LOOKUP - HIDDEN'!$P$4:$AF$8890,MATCH(R3691,'DCM CARDS LOOKUP - HIDDEN'!$O$4:$O$8890,0),$I3691)</f>
        <v>0</v>
      </c>
      <c r="G3691" s="42"/>
      <c r="I3691" s="4">
        <v>9</v>
      </c>
      <c r="N3691">
        <f>K3683*10000+L3683*100+B3681</f>
        <v>130501</v>
      </c>
      <c r="O3691">
        <f>K3683*10000+L3683*100+C3681</f>
        <v>130502</v>
      </c>
      <c r="P3691">
        <f>K3683*10000+L3683*100+D3681</f>
        <v>130503</v>
      </c>
      <c r="Q3691">
        <f>K3683*10000+L3683*100+E3661</f>
        <v>130504</v>
      </c>
      <c r="R3691">
        <f>K3683*10000+L3683*100+F3661</f>
        <v>130505</v>
      </c>
    </row>
    <row r="3692" spans="1:18" ht="15" hidden="1" customHeight="1">
      <c r="A3692" s="10">
        <f>INDEX(REFERENCE!$B$2:$K$2,1,'EXAMPLE OF CHOICE CARDS'!I3692)</f>
        <v>0</v>
      </c>
      <c r="B3692" s="5">
        <f>INDEX('DCM CARDS LOOKUP - HIDDEN'!$P$4:$AF$8890,MATCH(N3692,'DCM CARDS LOOKUP - HIDDEN'!$O$4:$O$8890,0),$I3692)</f>
        <v>0</v>
      </c>
      <c r="C3692" s="5">
        <f>INDEX('DCM CARDS LOOKUP - HIDDEN'!$P$4:$AF$8890,MATCH(O3692,'DCM CARDS LOOKUP - HIDDEN'!$O$4:$O$8890,0),$I3692)</f>
        <v>0</v>
      </c>
      <c r="D3692" s="5">
        <f>INDEX('DCM CARDS LOOKUP - HIDDEN'!$P$4:$AF$8890,MATCH(P3692,'DCM CARDS LOOKUP - HIDDEN'!$O$4:$O$8890,0),$I3692)</f>
        <v>0</v>
      </c>
      <c r="E3692" s="5">
        <f>INDEX('DCM CARDS LOOKUP - HIDDEN'!$P$4:$AF$8890,MATCH(Q3692,'DCM CARDS LOOKUP - HIDDEN'!$O$4:$O$8890,0),$I3692)</f>
        <v>0</v>
      </c>
      <c r="F3692" s="5">
        <f>INDEX('DCM CARDS LOOKUP - HIDDEN'!$P$4:$AF$8890,MATCH(R3692,'DCM CARDS LOOKUP - HIDDEN'!$O$4:$O$8890,0),$I3692)</f>
        <v>0</v>
      </c>
      <c r="G3692" s="42"/>
      <c r="I3692" s="4">
        <v>10</v>
      </c>
      <c r="N3692">
        <f>K3683*10000+L3683*100+B3681</f>
        <v>130501</v>
      </c>
      <c r="O3692">
        <f>K3683*10000+L3683*100+C3681</f>
        <v>130502</v>
      </c>
      <c r="P3692">
        <f>K3683*10000+L3683*100+D3681</f>
        <v>130503</v>
      </c>
      <c r="Q3692">
        <f>K3683*10000+L3683*100+E3661</f>
        <v>130504</v>
      </c>
      <c r="R3692">
        <f>K3683*10000+L3683*100+F3661</f>
        <v>130505</v>
      </c>
    </row>
    <row r="3693" spans="1:18" ht="15" hidden="1" customHeight="1">
      <c r="A3693" s="10" t="e">
        <f>INDEX(REFERENCE!$B$2:$K$2,1,'EXAMPLE OF CHOICE CARDS'!I3693)</f>
        <v>#REF!</v>
      </c>
      <c r="B3693" s="5">
        <f>INDEX('DCM CARDS LOOKUP - HIDDEN'!$P$4:$AF$8890,MATCH(N3693,'DCM CARDS LOOKUP - HIDDEN'!$O$4:$O$8890,0),$I3693)</f>
        <v>0</v>
      </c>
      <c r="C3693" s="5">
        <f>INDEX('DCM CARDS LOOKUP - HIDDEN'!$P$4:$AF$8890,MATCH(O3693,'DCM CARDS LOOKUP - HIDDEN'!$O$4:$O$8890,0),$I3693)</f>
        <v>0</v>
      </c>
      <c r="D3693" s="5">
        <f>INDEX('DCM CARDS LOOKUP - HIDDEN'!$P$4:$AF$8890,MATCH(P3693,'DCM CARDS LOOKUP - HIDDEN'!$O$4:$O$8890,0),$I3693)</f>
        <v>0</v>
      </c>
      <c r="E3693" s="24"/>
      <c r="F3693" s="24"/>
      <c r="G3693" s="42"/>
      <c r="I3693" s="4">
        <v>11</v>
      </c>
      <c r="N3693">
        <f>K3683*10000+L3683*100+B3681</f>
        <v>130501</v>
      </c>
      <c r="O3693">
        <f>K3683*10000+L3683*100+C3681</f>
        <v>130502</v>
      </c>
      <c r="P3693">
        <f>K3683*10000+L3683*100+D3681</f>
        <v>130503</v>
      </c>
      <c r="Q3693">
        <f>K3683*10000+L3683*100+E3661</f>
        <v>130504</v>
      </c>
      <c r="R3693">
        <f>K3683*10000+L3683*100+F3661</f>
        <v>130505</v>
      </c>
    </row>
    <row r="3694" spans="1:18" ht="15" hidden="1" customHeight="1">
      <c r="A3694" s="10" t="e">
        <f>INDEX(REFERENCE!$B$2:$K$2,1,'EXAMPLE OF CHOICE CARDS'!I3694)</f>
        <v>#REF!</v>
      </c>
      <c r="B3694" s="5">
        <f>INDEX('DCM CARDS LOOKUP - HIDDEN'!$P$4:$AF$8890,MATCH(N3694,'DCM CARDS LOOKUP - HIDDEN'!$O$4:$O$8890,0),$I3694)</f>
        <v>0</v>
      </c>
      <c r="C3694" s="5">
        <f>INDEX('DCM CARDS LOOKUP - HIDDEN'!$P$4:$AF$8890,MATCH(O3694,'DCM CARDS LOOKUP - HIDDEN'!$O$4:$O$8890,0),$I3694)</f>
        <v>0</v>
      </c>
      <c r="D3694" s="5">
        <f>INDEX('DCM CARDS LOOKUP - HIDDEN'!$P$4:$AF$8890,MATCH(P3694,'DCM CARDS LOOKUP - HIDDEN'!$O$4:$O$8890,0),$I3694)</f>
        <v>0</v>
      </c>
      <c r="E3694" s="24"/>
      <c r="F3694" s="24"/>
      <c r="G3694" s="42"/>
      <c r="I3694" s="4">
        <v>12</v>
      </c>
      <c r="N3694">
        <f>K3683*10000+L3683*100+B3681</f>
        <v>130501</v>
      </c>
      <c r="O3694">
        <f>K3683*10000+L3683*100+C3681</f>
        <v>130502</v>
      </c>
      <c r="P3694">
        <f>K3683*10000+L3683*100+D3681</f>
        <v>130503</v>
      </c>
      <c r="Q3694">
        <f>K3683*10000+L3683*100+E3661</f>
        <v>130504</v>
      </c>
      <c r="R3694">
        <f>K3683*10000+L3683*100+F3661</f>
        <v>130505</v>
      </c>
    </row>
    <row r="3695" spans="1:18" ht="15" hidden="1" customHeight="1">
      <c r="A3695" s="10" t="e">
        <f>INDEX(REFERENCE!$B$2:$K$2,1,'EXAMPLE OF CHOICE CARDS'!I3695)</f>
        <v>#REF!</v>
      </c>
      <c r="B3695" s="5">
        <f>INDEX('DCM CARDS LOOKUP - HIDDEN'!$P$4:$AF$8890,MATCH(N3695,'DCM CARDS LOOKUP - HIDDEN'!$O$4:$O$8890,0),$I3695)</f>
        <v>0</v>
      </c>
      <c r="C3695" s="5">
        <f>INDEX('DCM CARDS LOOKUP - HIDDEN'!$P$4:$AF$8890,MATCH(O3695,'DCM CARDS LOOKUP - HIDDEN'!$O$4:$O$8890,0),$I3695)</f>
        <v>0</v>
      </c>
      <c r="D3695" s="5">
        <f>INDEX('DCM CARDS LOOKUP - HIDDEN'!$P$4:$AF$8890,MATCH(P3695,'DCM CARDS LOOKUP - HIDDEN'!$O$4:$O$8890,0),$I3695)</f>
        <v>0</v>
      </c>
      <c r="E3695" s="24"/>
      <c r="F3695" s="24"/>
      <c r="G3695" s="42"/>
      <c r="I3695" s="4">
        <v>13</v>
      </c>
      <c r="N3695">
        <f>K3683*10000+L3683*100+B3681</f>
        <v>130501</v>
      </c>
      <c r="O3695">
        <f>K3683*10000+L3683*100+C3681</f>
        <v>130502</v>
      </c>
      <c r="P3695">
        <f>K3683*10000+L3683*100+D3681</f>
        <v>130503</v>
      </c>
      <c r="Q3695">
        <f>K3683*10000+L3683*100+E3661</f>
        <v>130504</v>
      </c>
      <c r="R3695">
        <f>K3683*10000+L3683*100+F3661</f>
        <v>130505</v>
      </c>
    </row>
    <row r="3696" spans="1:18" ht="15" hidden="1" customHeight="1">
      <c r="A3696" s="10" t="e">
        <f>INDEX(REFERENCE!$B$2:$K$2,1,'EXAMPLE OF CHOICE CARDS'!I3696)</f>
        <v>#REF!</v>
      </c>
      <c r="B3696" s="5">
        <f>INDEX('DCM CARDS LOOKUP - HIDDEN'!$P$4:$AF$8890,MATCH(N3696,'DCM CARDS LOOKUP - HIDDEN'!$O$4:$O$8890,0),$I3696)</f>
        <v>0</v>
      </c>
      <c r="C3696" s="5">
        <f>INDEX('DCM CARDS LOOKUP - HIDDEN'!$P$4:$AF$8890,MATCH(O3696,'DCM CARDS LOOKUP - HIDDEN'!$O$4:$O$8890,0),$I3696)</f>
        <v>0</v>
      </c>
      <c r="D3696" s="5">
        <f>INDEX('DCM CARDS LOOKUP - HIDDEN'!$P$4:$AF$8890,MATCH(P3696,'DCM CARDS LOOKUP - HIDDEN'!$O$4:$O$8890,0),$I3696)</f>
        <v>0</v>
      </c>
      <c r="E3696" s="24"/>
      <c r="F3696" s="24"/>
      <c r="G3696" s="43"/>
      <c r="I3696" s="4">
        <v>14</v>
      </c>
      <c r="N3696">
        <f>K3683*10000+L3683*100+B3681</f>
        <v>130501</v>
      </c>
      <c r="O3696">
        <f>K3683*10000+L3683*100+C3681</f>
        <v>130502</v>
      </c>
      <c r="P3696">
        <f>K3683*10000+L3683*100+D3681</f>
        <v>130503</v>
      </c>
      <c r="Q3696">
        <f>K3683*10000+L3683*100+E3661</f>
        <v>130504</v>
      </c>
      <c r="R3696">
        <f>K3683*10000+L3683*100+F3661</f>
        <v>130505</v>
      </c>
    </row>
    <row r="3697" spans="1:18">
      <c r="A3697" s="2"/>
      <c r="B3697" s="5"/>
      <c r="C3697" s="5"/>
      <c r="D3697" s="5"/>
      <c r="E3697" s="5"/>
      <c r="F3697" s="5"/>
      <c r="G3697" s="5"/>
      <c r="I3697" s="13"/>
    </row>
    <row r="3698" spans="1:18">
      <c r="A3698" s="6"/>
      <c r="B3698" s="7">
        <v>1</v>
      </c>
      <c r="C3698" s="7">
        <v>2</v>
      </c>
      <c r="D3698" s="7">
        <v>3</v>
      </c>
      <c r="E3698" s="7">
        <v>4</v>
      </c>
      <c r="F3698" s="7">
        <v>5</v>
      </c>
      <c r="G3698" s="7">
        <v>9</v>
      </c>
      <c r="I3698" s="13"/>
    </row>
    <row r="3701" spans="1:18">
      <c r="A3701" s="1" t="str">
        <f>"Version "&amp;K3703&amp;"; Task"&amp;L3703</f>
        <v>Version 13; Task6</v>
      </c>
      <c r="B3701" s="4">
        <v>1</v>
      </c>
      <c r="C3701" s="4">
        <v>2</v>
      </c>
      <c r="D3701" s="4">
        <v>3</v>
      </c>
      <c r="E3701" s="4">
        <f>E3681</f>
        <v>4</v>
      </c>
      <c r="F3701" s="4">
        <f>F3681</f>
        <v>5</v>
      </c>
      <c r="I3701" s="13"/>
    </row>
    <row r="3702" spans="1:18" ht="15" customHeight="1">
      <c r="A3702" s="11" t="s">
        <v>8</v>
      </c>
      <c r="B3702" s="12" t="s">
        <v>9</v>
      </c>
      <c r="C3702" s="12" t="s">
        <v>10</v>
      </c>
      <c r="D3702" s="12" t="s">
        <v>11</v>
      </c>
      <c r="E3702" s="23" t="s">
        <v>20</v>
      </c>
      <c r="F3702" s="23" t="s">
        <v>21</v>
      </c>
      <c r="G3702" s="41" t="s">
        <v>15</v>
      </c>
      <c r="I3702" s="13"/>
      <c r="K3702" t="s">
        <v>12</v>
      </c>
      <c r="L3702" t="s">
        <v>1</v>
      </c>
    </row>
    <row r="3703" spans="1:18">
      <c r="A3703" s="10" t="str">
        <f>INDEX(REFERENCE!$B$2:$K$2,1,'EXAMPLE OF CHOICE CARDS'!I3703)</f>
        <v>Brand</v>
      </c>
      <c r="B3703" s="5" t="str">
        <f>INDEX('DCM CARDS LOOKUP - HIDDEN'!$P$4:$AF$8890,MATCH(N3703,'DCM CARDS LOOKUP - HIDDEN'!$O$4:$O$8890,0),$I3703)</f>
        <v>Afrin</v>
      </c>
      <c r="C3703" s="5" t="str">
        <f>INDEX('DCM CARDS LOOKUP - HIDDEN'!$P$4:$AF$8890,MATCH(O3703,'DCM CARDS LOOKUP - HIDDEN'!$O$4:$O$8890,0),$I3703)</f>
        <v>Alka-Seltzer Plus</v>
      </c>
      <c r="D3703" s="5" t="str">
        <f>INDEX('DCM CARDS LOOKUP - HIDDEN'!$P$4:$AF$8890,MATCH(P3703,'DCM CARDS LOOKUP - HIDDEN'!$O$4:$O$8890,0),$I3703)</f>
        <v>Emergen-C</v>
      </c>
      <c r="E3703" s="5" t="str">
        <f>INDEX('DCM CARDS LOOKUP - HIDDEN'!$P$4:$AF$8890,MATCH(Q3703,'DCM CARDS LOOKUP - HIDDEN'!$O$4:$O$8890,0),$I3703)</f>
        <v>Dayquil</v>
      </c>
      <c r="F3703" s="5" t="str">
        <f>INDEX('DCM CARDS LOOKUP - HIDDEN'!$P$4:$AF$8890,MATCH(R3703,'DCM CARDS LOOKUP - HIDDEN'!$O$4:$O$8890,0),$I3703)</f>
        <v>Sudafed</v>
      </c>
      <c r="G3703" s="42"/>
      <c r="I3703" s="4">
        <v>1</v>
      </c>
      <c r="K3703">
        <f>IF(L3683=15,K3683+1,K3683)</f>
        <v>13</v>
      </c>
      <c r="L3703">
        <f>IF(L3683&lt;15,L3683+1,1)</f>
        <v>6</v>
      </c>
      <c r="N3703">
        <f>K3703*10000+L3703*100+B3701</f>
        <v>130601</v>
      </c>
      <c r="O3703">
        <f>K3703*10000+L3703*100+C3701</f>
        <v>130602</v>
      </c>
      <c r="P3703">
        <f>K3703*10000+L3703*100+D3701</f>
        <v>130603</v>
      </c>
      <c r="Q3703">
        <f>K3703*10000+L3703*100+E3681</f>
        <v>130604</v>
      </c>
      <c r="R3703">
        <f>K3703*10000+L3703*100+F3681</f>
        <v>130605</v>
      </c>
    </row>
    <row r="3704" spans="1:18">
      <c r="A3704" s="10" t="str">
        <f>INDEX(REFERENCE!$B$2:$K$2,1,'EXAMPLE OF CHOICE CARDS'!I3704)</f>
        <v>Format</v>
      </c>
      <c r="B3704" s="5" t="str">
        <f>INDEX('DCM CARDS LOOKUP - HIDDEN'!$P$4:$AF$8890,MATCH(N3704,'DCM CARDS LOOKUP - HIDDEN'!$O$4:$O$8890,0),$I3704)</f>
        <v>Nasal Spray</v>
      </c>
      <c r="C3704" s="5" t="str">
        <f>INDEX('DCM CARDS LOOKUP - HIDDEN'!$P$4:$AF$8890,MATCH(O3704,'DCM CARDS LOOKUP - HIDDEN'!$O$4:$O$8890,0),$I3704)</f>
        <v>Powder packet</v>
      </c>
      <c r="D3704" s="5" t="str">
        <f>INDEX('DCM CARDS LOOKUP - HIDDEN'!$P$4:$AF$8890,MATCH(P3704,'DCM CARDS LOOKUP - HIDDEN'!$O$4:$O$8890,0),$I3704)</f>
        <v>Effervescent Tablets</v>
      </c>
      <c r="E3704" s="5" t="str">
        <f>INDEX('DCM CARDS LOOKUP - HIDDEN'!$P$4:$AF$8890,MATCH(Q3704,'DCM CARDS LOOKUP - HIDDEN'!$O$4:$O$8890,0),$I3704)</f>
        <v>Gummies</v>
      </c>
      <c r="F3704" s="5" t="str">
        <f>INDEX('DCM CARDS LOOKUP - HIDDEN'!$P$4:$AF$8890,MATCH(R3704,'DCM CARDS LOOKUP - HIDDEN'!$O$4:$O$8890,0),$I3704)</f>
        <v>Tablet</v>
      </c>
      <c r="G3704" s="42"/>
      <c r="I3704" s="4">
        <v>2</v>
      </c>
      <c r="N3704">
        <f>K3703*10000+L3703*100+B3701</f>
        <v>130601</v>
      </c>
      <c r="O3704">
        <f>K3703*10000+L3703*100+C3701</f>
        <v>130602</v>
      </c>
      <c r="P3704">
        <f>K3703*10000+L3703*100+D3701</f>
        <v>130603</v>
      </c>
      <c r="Q3704">
        <f>K3703*10000+L3703*100+E3681</f>
        <v>130604</v>
      </c>
      <c r="R3704">
        <f>K3703*10000+L3703*100+F3681</f>
        <v>130605</v>
      </c>
    </row>
    <row r="3705" spans="1:18">
      <c r="A3705" s="10" t="str">
        <f>INDEX(REFERENCE!$B$2:$K$2,1,'EXAMPLE OF CHOICE CARDS'!I3705)</f>
        <v>Symptoms</v>
      </c>
      <c r="B3705" s="5" t="str">
        <f>INDEX('DCM CARDS LOOKUP - HIDDEN'!$P$4:$AF$8890,MATCH(N3705,'DCM CARDS LOOKUP - HIDDEN'!$O$4:$O$8890,0),$I3705)</f>
        <v>Clears mucus</v>
      </c>
      <c r="C3705" s="5" t="str">
        <f>INDEX('DCM CARDS LOOKUP - HIDDEN'!$P$4:$AF$8890,MATCH(O3705,'DCM CARDS LOOKUP - HIDDEN'!$O$4:$O$8890,0),$I3705)</f>
        <v>Head Pain Relief</v>
      </c>
      <c r="D3705" s="5" t="str">
        <f>INDEX('DCM CARDS LOOKUP - HIDDEN'!$P$4:$AF$8890,MATCH(P3705,'DCM CARDS LOOKUP - HIDDEN'!$O$4:$O$8890,0),$I3705)</f>
        <v>Body Aches/Pain relief</v>
      </c>
      <c r="E3705" s="5" t="str">
        <f>INDEX('DCM CARDS LOOKUP - HIDDEN'!$P$4:$AF$8890,MATCH(Q3705,'DCM CARDS LOOKUP - HIDDEN'!$O$4:$O$8890,0),$I3705)</f>
        <v>Fever relief</v>
      </c>
      <c r="F3705" s="5" t="str">
        <f>INDEX('DCM CARDS LOOKUP - HIDDEN'!$P$4:$AF$8890,MATCH(R3705,'DCM CARDS LOOKUP - HIDDEN'!$O$4:$O$8890,0),$I3705)</f>
        <v>Strengthens Immune System</v>
      </c>
      <c r="G3705" s="42"/>
      <c r="I3705" s="4">
        <v>3</v>
      </c>
      <c r="N3705">
        <f>K3703*10000+L3703*100+B3701</f>
        <v>130601</v>
      </c>
      <c r="O3705">
        <f>K3703*10000+L3703*100+C3701</f>
        <v>130602</v>
      </c>
      <c r="P3705">
        <f>K3703*10000+L3703*100+D3701</f>
        <v>130603</v>
      </c>
      <c r="Q3705">
        <f>K3703*10000+L3703*100+E3681</f>
        <v>130604</v>
      </c>
      <c r="R3705">
        <f>K3703*10000+L3703*100+F3681</f>
        <v>130605</v>
      </c>
    </row>
    <row r="3706" spans="1:18">
      <c r="A3706" s="10" t="str">
        <f>INDEX(REFERENCE!$B$2:$K$2,1,'EXAMPLE OF CHOICE CARDS'!I3706)</f>
        <v>Benefit</v>
      </c>
      <c r="B3706" s="5" t="str">
        <f>INDEX('DCM CARDS LOOKUP - HIDDEN'!$P$4:$AF$8890,MATCH(N3706,'DCM CARDS LOOKUP - HIDDEN'!$O$4:$O$8890,0),$I3706)</f>
        <v>Treats Sneezing</v>
      </c>
      <c r="C3706" s="5" t="str">
        <f>INDEX('DCM CARDS LOOKUP - HIDDEN'!$P$4:$AF$8890,MATCH(O3706,'DCM CARDS LOOKUP - HIDDEN'!$O$4:$O$8890,0),$I3706)</f>
        <v>FSA/HSA Eligible</v>
      </c>
      <c r="D3706" s="5" t="str">
        <f>INDEX('DCM CARDS LOOKUP - HIDDEN'!$P$4:$AF$8890,MATCH(P3706,'DCM CARDS LOOKUP - HIDDEN'!$O$4:$O$8890,0),$I3706)</f>
        <v>Non-Medicated</v>
      </c>
      <c r="E3706" s="5" t="str">
        <f>INDEX('DCM CARDS LOOKUP - HIDDEN'!$P$4:$AF$8890,MATCH(Q3706,'DCM CARDS LOOKUP - HIDDEN'!$O$4:$O$8890,0),$I3706)</f>
        <v>Non-Medicated</v>
      </c>
      <c r="F3706" s="5" t="str">
        <f>INDEX('DCM CARDS LOOKUP - HIDDEN'!$P$4:$AF$8890,MATCH(R3706,'DCM CARDS LOOKUP - HIDDEN'!$O$4:$O$8890,0),$I3706)</f>
        <v>12 Hour Relief</v>
      </c>
      <c r="G3706" s="42"/>
      <c r="I3706" s="4">
        <v>4</v>
      </c>
      <c r="N3706">
        <f>K3703*10000+L3703*100+B3701</f>
        <v>130601</v>
      </c>
      <c r="O3706">
        <f>K3703*10000+L3703*100+C3701</f>
        <v>130602</v>
      </c>
      <c r="P3706">
        <f>K3703*10000+L3703*100+D3701</f>
        <v>130603</v>
      </c>
      <c r="Q3706">
        <f>K3703*10000+L3703*100+E3681</f>
        <v>130604</v>
      </c>
      <c r="R3706">
        <f>K3703*10000+L3703*100+F3681</f>
        <v>130605</v>
      </c>
    </row>
    <row r="3707" spans="1:18">
      <c r="A3707" s="10" t="str">
        <f>INDEX(REFERENCE!$B$2:$K$2,1,'EXAMPLE OF CHOICE CARDS'!I3707)</f>
        <v>Doses</v>
      </c>
      <c r="B3707" s="5" t="str">
        <f>INDEX('DCM CARDS LOOKUP - HIDDEN'!$P$4:$AF$8890,MATCH(N3707,'DCM CARDS LOOKUP - HIDDEN'!$O$4:$O$8890,0),$I3707)</f>
        <v>60 Doses</v>
      </c>
      <c r="C3707" s="5" t="str">
        <f>INDEX('DCM CARDS LOOKUP - HIDDEN'!$P$4:$AF$8890,MATCH(O3707,'DCM CARDS LOOKUP - HIDDEN'!$O$4:$O$8890,0),$I3707)</f>
        <v>30 Doses</v>
      </c>
      <c r="D3707" s="5" t="str">
        <f>INDEX('DCM CARDS LOOKUP - HIDDEN'!$P$4:$AF$8890,MATCH(P3707,'DCM CARDS LOOKUP - HIDDEN'!$O$4:$O$8890,0),$I3707)</f>
        <v>6 Doses</v>
      </c>
      <c r="E3707" s="5" t="str">
        <f>INDEX('DCM CARDS LOOKUP - HIDDEN'!$P$4:$AF$8890,MATCH(Q3707,'DCM CARDS LOOKUP - HIDDEN'!$O$4:$O$8890,0),$I3707)</f>
        <v>12 Doses</v>
      </c>
      <c r="F3707" s="5" t="str">
        <f>INDEX('DCM CARDS LOOKUP - HIDDEN'!$P$4:$AF$8890,MATCH(R3707,'DCM CARDS LOOKUP - HIDDEN'!$O$4:$O$8890,0),$I3707)</f>
        <v>12 Doses</v>
      </c>
      <c r="G3707" s="42"/>
      <c r="I3707" s="4">
        <v>5</v>
      </c>
      <c r="N3707">
        <f>K3703*10000+L3703*100+B3701</f>
        <v>130601</v>
      </c>
      <c r="O3707">
        <f>K3703*10000+L3703*100+C3701</f>
        <v>130602</v>
      </c>
      <c r="P3707">
        <f>K3703*10000+L3703*100+D3701</f>
        <v>130603</v>
      </c>
      <c r="Q3707">
        <f>K3703*10000+L3703*100+E3681</f>
        <v>130604</v>
      </c>
      <c r="R3707">
        <f>K3703*10000+L3703*100+F3681</f>
        <v>130605</v>
      </c>
    </row>
    <row r="3708" spans="1:18">
      <c r="A3708" s="10" t="str">
        <f>INDEX(REFERENCE!$B$2:$K$2,1,'EXAMPLE OF CHOICE CARDS'!I3708)</f>
        <v>flavor</v>
      </c>
      <c r="B3708" s="5" t="str">
        <f>INDEX('DCM CARDS LOOKUP - HIDDEN'!$P$4:$AF$8890,MATCH(N3708,'DCM CARDS LOOKUP - HIDDEN'!$O$4:$O$8890,0),$I3708)</f>
        <v>-</v>
      </c>
      <c r="C3708" s="5" t="str">
        <f>INDEX('DCM CARDS LOOKUP - HIDDEN'!$P$4:$AF$8890,MATCH(O3708,'DCM CARDS LOOKUP - HIDDEN'!$O$4:$O$8890,0),$I3708)</f>
        <v>Cherry</v>
      </c>
      <c r="D3708" s="5" t="str">
        <f>INDEX('DCM CARDS LOOKUP - HIDDEN'!$P$4:$AF$8890,MATCH(P3708,'DCM CARDS LOOKUP - HIDDEN'!$O$4:$O$8890,0),$I3708)</f>
        <v>Honey Lemon</v>
      </c>
      <c r="E3708" s="5" t="str">
        <f>INDEX('DCM CARDS LOOKUP - HIDDEN'!$P$4:$AF$8890,MATCH(Q3708,'DCM CARDS LOOKUP - HIDDEN'!$O$4:$O$8890,0),$I3708)</f>
        <v>Orange</v>
      </c>
      <c r="F3708" s="5" t="str">
        <f>INDEX('DCM CARDS LOOKUP - HIDDEN'!$P$4:$AF$8890,MATCH(R3708,'DCM CARDS LOOKUP - HIDDEN'!$O$4:$O$8890,0),$I3708)</f>
        <v>-</v>
      </c>
      <c r="G3708" s="42"/>
      <c r="I3708" s="4">
        <v>6</v>
      </c>
      <c r="N3708">
        <f>K3703*10000+L3703*100+B3701</f>
        <v>130601</v>
      </c>
      <c r="O3708">
        <f>K3703*10000+L3703*100+C3701</f>
        <v>130602</v>
      </c>
      <c r="P3708">
        <f>K3703*10000+L3703*100+D3701</f>
        <v>130603</v>
      </c>
      <c r="Q3708">
        <f>K3703*10000+L3703*100+E3681</f>
        <v>130604</v>
      </c>
      <c r="R3708">
        <f>K3703*10000+L3703*100+F3681</f>
        <v>130605</v>
      </c>
    </row>
    <row r="3709" spans="1:18" ht="15" customHeight="1">
      <c r="A3709" s="10" t="str">
        <f>INDEX(REFERENCE!$B$2:$K$2,1,'EXAMPLE OF CHOICE CARDS'!I3709)</f>
        <v>Price</v>
      </c>
      <c r="B3709" s="29">
        <f>INDEX('DCM CARDS LOOKUP - HIDDEN'!$P$4:$AF$8890,MATCH(N3709,'DCM CARDS LOOKUP - HIDDEN'!$O$4:$O$8890,0),$I3709)</f>
        <v>9</v>
      </c>
      <c r="C3709" s="29">
        <f>INDEX('DCM CARDS LOOKUP - HIDDEN'!$P$4:$AF$8890,MATCH(O3709,'DCM CARDS LOOKUP - HIDDEN'!$O$4:$O$8890,0),$I3709)</f>
        <v>14</v>
      </c>
      <c r="D3709" s="29">
        <f>INDEX('DCM CARDS LOOKUP - HIDDEN'!$P$4:$AF$8890,MATCH(P3709,'DCM CARDS LOOKUP - HIDDEN'!$O$4:$O$8890,0),$I3709)</f>
        <v>5</v>
      </c>
      <c r="E3709" s="29">
        <f>INDEX('DCM CARDS LOOKUP - HIDDEN'!$P$4:$AF$8890,MATCH(Q3709,'DCM CARDS LOOKUP - HIDDEN'!$O$4:$O$8890,0),$I3709)</f>
        <v>9</v>
      </c>
      <c r="F3709" s="29">
        <f>INDEX('DCM CARDS LOOKUP - HIDDEN'!$P$4:$AF$8890,MATCH(R3709,'DCM CARDS LOOKUP - HIDDEN'!$O$4:$O$8890,0),$I3709)</f>
        <v>16</v>
      </c>
      <c r="G3709" s="42"/>
      <c r="I3709" s="4">
        <v>7</v>
      </c>
      <c r="N3709">
        <f>K3703*10000+L3703*100+B3701</f>
        <v>130601</v>
      </c>
      <c r="O3709">
        <f>K3703*10000+L3703*100+C3701</f>
        <v>130602</v>
      </c>
      <c r="P3709">
        <f>K3703*10000+L3703*100+D3701</f>
        <v>130603</v>
      </c>
      <c r="Q3709">
        <f>K3703*10000+L3703*100+E3681</f>
        <v>130604</v>
      </c>
      <c r="R3709">
        <f>K3703*10000+L3703*100+F3681</f>
        <v>130605</v>
      </c>
    </row>
    <row r="3710" spans="1:18" ht="15" hidden="1" customHeight="1">
      <c r="A3710" s="10">
        <f>INDEX(REFERENCE!$B$2:$K$2,1,'EXAMPLE OF CHOICE CARDS'!I3710)</f>
        <v>0</v>
      </c>
      <c r="B3710" s="29">
        <f>INDEX('DCM CARDS LOOKUP - HIDDEN'!$P$4:$AF$8890,MATCH(N3710,'DCM CARDS LOOKUP - HIDDEN'!$O$4:$O$8890,0),$I3710)</f>
        <v>0</v>
      </c>
      <c r="C3710" s="29">
        <f>INDEX('DCM CARDS LOOKUP - HIDDEN'!$P$4:$AF$8890,MATCH(O3710,'DCM CARDS LOOKUP - HIDDEN'!$O$4:$O$8890,0),$I3710)</f>
        <v>0</v>
      </c>
      <c r="D3710" s="29">
        <f>INDEX('DCM CARDS LOOKUP - HIDDEN'!$P$4:$AF$8890,MATCH(P3710,'DCM CARDS LOOKUP - HIDDEN'!$O$4:$O$8890,0),$I3710)</f>
        <v>0</v>
      </c>
      <c r="E3710" s="29">
        <f>INDEX('DCM CARDS LOOKUP - HIDDEN'!$P$4:$AF$8890,MATCH(Q3710,'DCM CARDS LOOKUP - HIDDEN'!$O$4:$O$8890,0),$I3710)</f>
        <v>0</v>
      </c>
      <c r="F3710" s="29">
        <f>INDEX('DCM CARDS LOOKUP - HIDDEN'!$P$4:$AF$8890,MATCH(R3710,'DCM CARDS LOOKUP - HIDDEN'!$O$4:$O$8890,0),$I3710)</f>
        <v>0</v>
      </c>
      <c r="G3710" s="42"/>
      <c r="I3710" s="4">
        <v>8</v>
      </c>
      <c r="N3710">
        <f>K3703*10000+L3703*100+B3701</f>
        <v>130601</v>
      </c>
      <c r="O3710">
        <f>K3703*10000+L3703*100+C3701</f>
        <v>130602</v>
      </c>
      <c r="P3710">
        <f>K3703*10000+L3703*100+D3701</f>
        <v>130603</v>
      </c>
      <c r="Q3710">
        <f>K3703*10000+L3703*100+E3681</f>
        <v>130604</v>
      </c>
      <c r="R3710">
        <f>K3703*10000+L3703*100+F3681</f>
        <v>130605</v>
      </c>
    </row>
    <row r="3711" spans="1:18" ht="15" hidden="1" customHeight="1">
      <c r="A3711" s="10">
        <f>INDEX(REFERENCE!$B$2:$K$2,1,'EXAMPLE OF CHOICE CARDS'!I3711)</f>
        <v>0</v>
      </c>
      <c r="B3711" s="5">
        <f>INDEX('DCM CARDS LOOKUP - HIDDEN'!$P$4:$AF$8890,MATCH(N3711,'DCM CARDS LOOKUP - HIDDEN'!$O$4:$O$8890,0),$I3711)</f>
        <v>0</v>
      </c>
      <c r="C3711" s="5">
        <f>INDEX('DCM CARDS LOOKUP - HIDDEN'!$P$4:$AF$8890,MATCH(O3711,'DCM CARDS LOOKUP - HIDDEN'!$O$4:$O$8890,0),$I3711)</f>
        <v>0</v>
      </c>
      <c r="D3711" s="5">
        <f>INDEX('DCM CARDS LOOKUP - HIDDEN'!$P$4:$AF$8890,MATCH(P3711,'DCM CARDS LOOKUP - HIDDEN'!$O$4:$O$8890,0),$I3711)</f>
        <v>0</v>
      </c>
      <c r="E3711" s="5">
        <f>INDEX('DCM CARDS LOOKUP - HIDDEN'!$P$4:$AF$8890,MATCH(Q3711,'DCM CARDS LOOKUP - HIDDEN'!$O$4:$O$8890,0),$I3711)</f>
        <v>0</v>
      </c>
      <c r="F3711" s="5">
        <f>INDEX('DCM CARDS LOOKUP - HIDDEN'!$P$4:$AF$8890,MATCH(R3711,'DCM CARDS LOOKUP - HIDDEN'!$O$4:$O$8890,0),$I3711)</f>
        <v>0</v>
      </c>
      <c r="G3711" s="42"/>
      <c r="I3711" s="4">
        <v>9</v>
      </c>
      <c r="N3711">
        <f>K3703*10000+L3703*100+B3701</f>
        <v>130601</v>
      </c>
      <c r="O3711">
        <f>K3703*10000+L3703*100+C3701</f>
        <v>130602</v>
      </c>
      <c r="P3711">
        <f>K3703*10000+L3703*100+D3701</f>
        <v>130603</v>
      </c>
      <c r="Q3711">
        <f>K3703*10000+L3703*100+E3681</f>
        <v>130604</v>
      </c>
      <c r="R3711">
        <f>K3703*10000+L3703*100+F3681</f>
        <v>130605</v>
      </c>
    </row>
    <row r="3712" spans="1:18" ht="15" hidden="1" customHeight="1">
      <c r="A3712" s="10">
        <f>INDEX(REFERENCE!$B$2:$K$2,1,'EXAMPLE OF CHOICE CARDS'!I3712)</f>
        <v>0</v>
      </c>
      <c r="B3712" s="5">
        <f>INDEX('DCM CARDS LOOKUP - HIDDEN'!$P$4:$AF$8890,MATCH(N3712,'DCM CARDS LOOKUP - HIDDEN'!$O$4:$O$8890,0),$I3712)</f>
        <v>0</v>
      </c>
      <c r="C3712" s="5">
        <f>INDEX('DCM CARDS LOOKUP - HIDDEN'!$P$4:$AF$8890,MATCH(O3712,'DCM CARDS LOOKUP - HIDDEN'!$O$4:$O$8890,0),$I3712)</f>
        <v>0</v>
      </c>
      <c r="D3712" s="5">
        <f>INDEX('DCM CARDS LOOKUP - HIDDEN'!$P$4:$AF$8890,MATCH(P3712,'DCM CARDS LOOKUP - HIDDEN'!$O$4:$O$8890,0),$I3712)</f>
        <v>0</v>
      </c>
      <c r="E3712" s="5">
        <f>INDEX('DCM CARDS LOOKUP - HIDDEN'!$P$4:$AF$8890,MATCH(Q3712,'DCM CARDS LOOKUP - HIDDEN'!$O$4:$O$8890,0),$I3712)</f>
        <v>0</v>
      </c>
      <c r="F3712" s="5">
        <f>INDEX('DCM CARDS LOOKUP - HIDDEN'!$P$4:$AF$8890,MATCH(R3712,'DCM CARDS LOOKUP - HIDDEN'!$O$4:$O$8890,0),$I3712)</f>
        <v>0</v>
      </c>
      <c r="G3712" s="42"/>
      <c r="I3712" s="4">
        <v>10</v>
      </c>
      <c r="N3712">
        <f>K3703*10000+L3703*100+B3701</f>
        <v>130601</v>
      </c>
      <c r="O3712">
        <f>K3703*10000+L3703*100+C3701</f>
        <v>130602</v>
      </c>
      <c r="P3712">
        <f>K3703*10000+L3703*100+D3701</f>
        <v>130603</v>
      </c>
      <c r="Q3712">
        <f>K3703*10000+L3703*100+E3681</f>
        <v>130604</v>
      </c>
      <c r="R3712">
        <f>K3703*10000+L3703*100+F3681</f>
        <v>130605</v>
      </c>
    </row>
    <row r="3713" spans="1:18" ht="15" hidden="1" customHeight="1">
      <c r="A3713" s="10" t="e">
        <f>INDEX(REFERENCE!$B$2:$K$2,1,'EXAMPLE OF CHOICE CARDS'!I3713)</f>
        <v>#REF!</v>
      </c>
      <c r="B3713" s="5">
        <f>INDEX('DCM CARDS LOOKUP - HIDDEN'!$P$4:$AF$8890,MATCH(N3713,'DCM CARDS LOOKUP - HIDDEN'!$O$4:$O$8890,0),$I3713)</f>
        <v>0</v>
      </c>
      <c r="C3713" s="5">
        <f>INDEX('DCM CARDS LOOKUP - HIDDEN'!$P$4:$AF$8890,MATCH(O3713,'DCM CARDS LOOKUP - HIDDEN'!$O$4:$O$8890,0),$I3713)</f>
        <v>0</v>
      </c>
      <c r="D3713" s="5">
        <f>INDEX('DCM CARDS LOOKUP - HIDDEN'!$P$4:$AF$8890,MATCH(P3713,'DCM CARDS LOOKUP - HIDDEN'!$O$4:$O$8890,0),$I3713)</f>
        <v>0</v>
      </c>
      <c r="E3713" s="24"/>
      <c r="F3713" s="24"/>
      <c r="G3713" s="42"/>
      <c r="I3713" s="4">
        <v>11</v>
      </c>
      <c r="N3713">
        <f>K3703*10000+L3703*100+B3701</f>
        <v>130601</v>
      </c>
      <c r="O3713">
        <f>K3703*10000+L3703*100+C3701</f>
        <v>130602</v>
      </c>
      <c r="P3713">
        <f>K3703*10000+L3703*100+D3701</f>
        <v>130603</v>
      </c>
      <c r="Q3713">
        <f>K3703*10000+L3703*100+E3681</f>
        <v>130604</v>
      </c>
      <c r="R3713">
        <f>K3703*10000+L3703*100+F3681</f>
        <v>130605</v>
      </c>
    </row>
    <row r="3714" spans="1:18" ht="15" hidden="1" customHeight="1">
      <c r="A3714" s="10" t="e">
        <f>INDEX(REFERENCE!$B$2:$K$2,1,'EXAMPLE OF CHOICE CARDS'!I3714)</f>
        <v>#REF!</v>
      </c>
      <c r="B3714" s="5">
        <f>INDEX('DCM CARDS LOOKUP - HIDDEN'!$P$4:$AF$8890,MATCH(N3714,'DCM CARDS LOOKUP - HIDDEN'!$O$4:$O$8890,0),$I3714)</f>
        <v>0</v>
      </c>
      <c r="C3714" s="5">
        <f>INDEX('DCM CARDS LOOKUP - HIDDEN'!$P$4:$AF$8890,MATCH(O3714,'DCM CARDS LOOKUP - HIDDEN'!$O$4:$O$8890,0),$I3714)</f>
        <v>0</v>
      </c>
      <c r="D3714" s="5">
        <f>INDEX('DCM CARDS LOOKUP - HIDDEN'!$P$4:$AF$8890,MATCH(P3714,'DCM CARDS LOOKUP - HIDDEN'!$O$4:$O$8890,0),$I3714)</f>
        <v>0</v>
      </c>
      <c r="E3714" s="24"/>
      <c r="F3714" s="24"/>
      <c r="G3714" s="42"/>
      <c r="I3714" s="4">
        <v>12</v>
      </c>
      <c r="N3714">
        <f>K3703*10000+L3703*100+B3701</f>
        <v>130601</v>
      </c>
      <c r="O3714">
        <f>K3703*10000+L3703*100+C3701</f>
        <v>130602</v>
      </c>
      <c r="P3714">
        <f>K3703*10000+L3703*100+D3701</f>
        <v>130603</v>
      </c>
      <c r="Q3714">
        <f>K3703*10000+L3703*100+E3681</f>
        <v>130604</v>
      </c>
      <c r="R3714">
        <f>K3703*10000+L3703*100+F3681</f>
        <v>130605</v>
      </c>
    </row>
    <row r="3715" spans="1:18" ht="15" hidden="1" customHeight="1">
      <c r="A3715" s="10" t="e">
        <f>INDEX(REFERENCE!$B$2:$K$2,1,'EXAMPLE OF CHOICE CARDS'!I3715)</f>
        <v>#REF!</v>
      </c>
      <c r="B3715" s="5">
        <f>INDEX('DCM CARDS LOOKUP - HIDDEN'!$P$4:$AF$8890,MATCH(N3715,'DCM CARDS LOOKUP - HIDDEN'!$O$4:$O$8890,0),$I3715)</f>
        <v>0</v>
      </c>
      <c r="C3715" s="5">
        <f>INDEX('DCM CARDS LOOKUP - HIDDEN'!$P$4:$AF$8890,MATCH(O3715,'DCM CARDS LOOKUP - HIDDEN'!$O$4:$O$8890,0),$I3715)</f>
        <v>0</v>
      </c>
      <c r="D3715" s="5">
        <f>INDEX('DCM CARDS LOOKUP - HIDDEN'!$P$4:$AF$8890,MATCH(P3715,'DCM CARDS LOOKUP - HIDDEN'!$O$4:$O$8890,0),$I3715)</f>
        <v>0</v>
      </c>
      <c r="E3715" s="24"/>
      <c r="F3715" s="24"/>
      <c r="G3715" s="42"/>
      <c r="I3715" s="4">
        <v>13</v>
      </c>
      <c r="N3715">
        <f>K3703*10000+L3703*100+B3701</f>
        <v>130601</v>
      </c>
      <c r="O3715">
        <f>K3703*10000+L3703*100+C3701</f>
        <v>130602</v>
      </c>
      <c r="P3715">
        <f>K3703*10000+L3703*100+D3701</f>
        <v>130603</v>
      </c>
      <c r="Q3715">
        <f>K3703*10000+L3703*100+E3681</f>
        <v>130604</v>
      </c>
      <c r="R3715">
        <f>K3703*10000+L3703*100+F3681</f>
        <v>130605</v>
      </c>
    </row>
    <row r="3716" spans="1:18" ht="15" hidden="1" customHeight="1">
      <c r="A3716" s="10" t="e">
        <f>INDEX(REFERENCE!$B$2:$K$2,1,'EXAMPLE OF CHOICE CARDS'!I3716)</f>
        <v>#REF!</v>
      </c>
      <c r="B3716" s="5">
        <f>INDEX('DCM CARDS LOOKUP - HIDDEN'!$P$4:$AF$8890,MATCH(N3716,'DCM CARDS LOOKUP - HIDDEN'!$O$4:$O$8890,0),$I3716)</f>
        <v>0</v>
      </c>
      <c r="C3716" s="5">
        <f>INDEX('DCM CARDS LOOKUP - HIDDEN'!$P$4:$AF$8890,MATCH(O3716,'DCM CARDS LOOKUP - HIDDEN'!$O$4:$O$8890,0),$I3716)</f>
        <v>0</v>
      </c>
      <c r="D3716" s="5">
        <f>INDEX('DCM CARDS LOOKUP - HIDDEN'!$P$4:$AF$8890,MATCH(P3716,'DCM CARDS LOOKUP - HIDDEN'!$O$4:$O$8890,0),$I3716)</f>
        <v>0</v>
      </c>
      <c r="E3716" s="24"/>
      <c r="F3716" s="24"/>
      <c r="G3716" s="43"/>
      <c r="I3716" s="4">
        <v>14</v>
      </c>
      <c r="N3716">
        <f>K3703*10000+L3703*100+B3701</f>
        <v>130601</v>
      </c>
      <c r="O3716">
        <f>K3703*10000+L3703*100+C3701</f>
        <v>130602</v>
      </c>
      <c r="P3716">
        <f>K3703*10000+L3703*100+D3701</f>
        <v>130603</v>
      </c>
      <c r="Q3716">
        <f>K3703*10000+L3703*100+E3681</f>
        <v>130604</v>
      </c>
      <c r="R3716">
        <f>K3703*10000+L3703*100+F3681</f>
        <v>130605</v>
      </c>
    </row>
    <row r="3717" spans="1:18">
      <c r="A3717" s="2"/>
      <c r="B3717" s="5"/>
      <c r="C3717" s="5"/>
      <c r="D3717" s="5"/>
      <c r="E3717" s="5"/>
      <c r="F3717" s="5"/>
      <c r="G3717" s="5"/>
      <c r="I3717" s="13"/>
    </row>
    <row r="3718" spans="1:18">
      <c r="A3718" s="6"/>
      <c r="B3718" s="7">
        <v>1</v>
      </c>
      <c r="C3718" s="7">
        <v>2</v>
      </c>
      <c r="D3718" s="7">
        <v>3</v>
      </c>
      <c r="E3718" s="7">
        <v>4</v>
      </c>
      <c r="F3718" s="7">
        <v>5</v>
      </c>
      <c r="G3718" s="7">
        <v>9</v>
      </c>
      <c r="I3718" s="13"/>
    </row>
    <row r="3721" spans="1:18">
      <c r="A3721" s="1" t="str">
        <f>"Version "&amp;K3723&amp;"; Task"&amp;L3723</f>
        <v>Version 13; Task7</v>
      </c>
      <c r="B3721" s="4">
        <v>1</v>
      </c>
      <c r="C3721" s="4">
        <v>2</v>
      </c>
      <c r="D3721" s="4">
        <v>3</v>
      </c>
      <c r="E3721" s="4">
        <f>E3701</f>
        <v>4</v>
      </c>
      <c r="F3721" s="4">
        <f>F3701</f>
        <v>5</v>
      </c>
      <c r="I3721" s="13"/>
    </row>
    <row r="3722" spans="1:18" ht="15" customHeight="1">
      <c r="A3722" s="11" t="s">
        <v>8</v>
      </c>
      <c r="B3722" s="12" t="s">
        <v>9</v>
      </c>
      <c r="C3722" s="12" t="s">
        <v>10</v>
      </c>
      <c r="D3722" s="12" t="s">
        <v>11</v>
      </c>
      <c r="E3722" s="23" t="s">
        <v>20</v>
      </c>
      <c r="F3722" s="23" t="s">
        <v>21</v>
      </c>
      <c r="G3722" s="41" t="s">
        <v>15</v>
      </c>
      <c r="I3722" s="13"/>
      <c r="K3722" t="s">
        <v>12</v>
      </c>
      <c r="L3722" t="s">
        <v>1</v>
      </c>
    </row>
    <row r="3723" spans="1:18">
      <c r="A3723" s="10" t="str">
        <f>INDEX(REFERENCE!$B$2:$K$2,1,'EXAMPLE OF CHOICE CARDS'!I3723)</f>
        <v>Brand</v>
      </c>
      <c r="B3723" s="5" t="str">
        <f>INDEX('DCM CARDS LOOKUP - HIDDEN'!$P$4:$AF$8890,MATCH(N3723,'DCM CARDS LOOKUP - HIDDEN'!$O$4:$O$8890,0),$I3723)</f>
        <v>Mucinex</v>
      </c>
      <c r="C3723" s="5" t="str">
        <f>INDEX('DCM CARDS LOOKUP - HIDDEN'!$P$4:$AF$8890,MATCH(O3723,'DCM CARDS LOOKUP - HIDDEN'!$O$4:$O$8890,0),$I3723)</f>
        <v>Dayquil</v>
      </c>
      <c r="D3723" s="5" t="str">
        <f>INDEX('DCM CARDS LOOKUP - HIDDEN'!$P$4:$AF$8890,MATCH(P3723,'DCM CARDS LOOKUP - HIDDEN'!$O$4:$O$8890,0),$I3723)</f>
        <v>Equate</v>
      </c>
      <c r="E3723" s="5" t="str">
        <f>INDEX('DCM CARDS LOOKUP - HIDDEN'!$P$4:$AF$8890,MATCH(Q3723,'DCM CARDS LOOKUP - HIDDEN'!$O$4:$O$8890,0),$I3723)</f>
        <v>Walgreens</v>
      </c>
      <c r="F3723" s="5" t="str">
        <f>INDEX('DCM CARDS LOOKUP - HIDDEN'!$P$4:$AF$8890,MATCH(R3723,'DCM CARDS LOOKUP - HIDDEN'!$O$4:$O$8890,0),$I3723)</f>
        <v>Alka-Seltzer Plus</v>
      </c>
      <c r="G3723" s="42"/>
      <c r="I3723" s="4">
        <v>1</v>
      </c>
      <c r="K3723">
        <f>IF(L3703=15,K3703+1,K3703)</f>
        <v>13</v>
      </c>
      <c r="L3723">
        <f>IF(L3703&lt;15,L3703+1,1)</f>
        <v>7</v>
      </c>
      <c r="N3723">
        <f>K3723*10000+L3723*100+B3721</f>
        <v>130701</v>
      </c>
      <c r="O3723">
        <f>K3723*10000+L3723*100+C3721</f>
        <v>130702</v>
      </c>
      <c r="P3723">
        <f>K3723*10000+L3723*100+D3721</f>
        <v>130703</v>
      </c>
      <c r="Q3723">
        <f>K3723*10000+L3723*100+E3701</f>
        <v>130704</v>
      </c>
      <c r="R3723">
        <f>K3723*10000+L3723*100+F3701</f>
        <v>130705</v>
      </c>
    </row>
    <row r="3724" spans="1:18">
      <c r="A3724" s="10" t="str">
        <f>INDEX(REFERENCE!$B$2:$K$2,1,'EXAMPLE OF CHOICE CARDS'!I3724)</f>
        <v>Format</v>
      </c>
      <c r="B3724" s="5" t="str">
        <f>INDEX('DCM CARDS LOOKUP - HIDDEN'!$P$4:$AF$8890,MATCH(N3724,'DCM CARDS LOOKUP - HIDDEN'!$O$4:$O$8890,0),$I3724)</f>
        <v>Tablet</v>
      </c>
      <c r="C3724" s="5" t="str">
        <f>INDEX('DCM CARDS LOOKUP - HIDDEN'!$P$4:$AF$8890,MATCH(O3724,'DCM CARDS LOOKUP - HIDDEN'!$O$4:$O$8890,0),$I3724)</f>
        <v>Hot liquid powder packet</v>
      </c>
      <c r="D3724" s="5" t="str">
        <f>INDEX('DCM CARDS LOOKUP - HIDDEN'!$P$4:$AF$8890,MATCH(P3724,'DCM CARDS LOOKUP - HIDDEN'!$O$4:$O$8890,0),$I3724)</f>
        <v>Effervescent Tablets</v>
      </c>
      <c r="E3724" s="5" t="str">
        <f>INDEX('DCM CARDS LOOKUP - HIDDEN'!$P$4:$AF$8890,MATCH(Q3724,'DCM CARDS LOOKUP - HIDDEN'!$O$4:$O$8890,0),$I3724)</f>
        <v>Powder packet</v>
      </c>
      <c r="F3724" s="5" t="str">
        <f>INDEX('DCM CARDS LOOKUP - HIDDEN'!$P$4:$AF$8890,MATCH(R3724,'DCM CARDS LOOKUP - HIDDEN'!$O$4:$O$8890,0),$I3724)</f>
        <v>Nasal Spray</v>
      </c>
      <c r="G3724" s="42"/>
      <c r="I3724" s="4">
        <v>2</v>
      </c>
      <c r="N3724">
        <f>K3723*10000+L3723*100+B3721</f>
        <v>130701</v>
      </c>
      <c r="O3724">
        <f>K3723*10000+L3723*100+C3721</f>
        <v>130702</v>
      </c>
      <c r="P3724">
        <f>K3723*10000+L3723*100+D3721</f>
        <v>130703</v>
      </c>
      <c r="Q3724">
        <f>K3723*10000+L3723*100+E3701</f>
        <v>130704</v>
      </c>
      <c r="R3724">
        <f>K3723*10000+L3723*100+F3701</f>
        <v>130705</v>
      </c>
    </row>
    <row r="3725" spans="1:18">
      <c r="A3725" s="10" t="str">
        <f>INDEX(REFERENCE!$B$2:$K$2,1,'EXAMPLE OF CHOICE CARDS'!I3725)</f>
        <v>Symptoms</v>
      </c>
      <c r="B3725" s="5" t="str">
        <f>INDEX('DCM CARDS LOOKUP - HIDDEN'!$P$4:$AF$8890,MATCH(N3725,'DCM CARDS LOOKUP - HIDDEN'!$O$4:$O$8890,0),$I3725)</f>
        <v>Sore throat relief</v>
      </c>
      <c r="C3725" s="5" t="str">
        <f>INDEX('DCM CARDS LOOKUP - HIDDEN'!$P$4:$AF$8890,MATCH(O3725,'DCM CARDS LOOKUP - HIDDEN'!$O$4:$O$8890,0),$I3725)</f>
        <v>Nasal Congestion relief</v>
      </c>
      <c r="D3725" s="5" t="str">
        <f>INDEX('DCM CARDS LOOKUP - HIDDEN'!$P$4:$AF$8890,MATCH(P3725,'DCM CARDS LOOKUP - HIDDEN'!$O$4:$O$8890,0),$I3725)</f>
        <v>Strengthens Immune System</v>
      </c>
      <c r="E3725" s="5" t="str">
        <f>INDEX('DCM CARDS LOOKUP - HIDDEN'!$P$4:$AF$8890,MATCH(Q3725,'DCM CARDS LOOKUP - HIDDEN'!$O$4:$O$8890,0),$I3725)</f>
        <v>Clears mucus</v>
      </c>
      <c r="F3725" s="5" t="str">
        <f>INDEX('DCM CARDS LOOKUP - HIDDEN'!$P$4:$AF$8890,MATCH(R3725,'DCM CARDS LOOKUP - HIDDEN'!$O$4:$O$8890,0),$I3725)</f>
        <v>Body Aches/Pain relief</v>
      </c>
      <c r="G3725" s="42"/>
      <c r="I3725" s="4">
        <v>3</v>
      </c>
      <c r="N3725">
        <f>K3723*10000+L3723*100+B3721</f>
        <v>130701</v>
      </c>
      <c r="O3725">
        <f>K3723*10000+L3723*100+C3721</f>
        <v>130702</v>
      </c>
      <c r="P3725">
        <f>K3723*10000+L3723*100+D3721</f>
        <v>130703</v>
      </c>
      <c r="Q3725">
        <f>K3723*10000+L3723*100+E3701</f>
        <v>130704</v>
      </c>
      <c r="R3725">
        <f>K3723*10000+L3723*100+F3701</f>
        <v>130705</v>
      </c>
    </row>
    <row r="3726" spans="1:18" ht="30">
      <c r="A3726" s="10" t="str">
        <f>INDEX(REFERENCE!$B$2:$K$2,1,'EXAMPLE OF CHOICE CARDS'!I3726)</f>
        <v>Benefit</v>
      </c>
      <c r="B3726" s="5" t="str">
        <f>INDEX('DCM CARDS LOOKUP - HIDDEN'!$P$4:$AF$8890,MATCH(N3726,'DCM CARDS LOOKUP - HIDDEN'!$O$4:$O$8890,0),$I3726)</f>
        <v>Non-Drowsy</v>
      </c>
      <c r="C3726" s="5" t="str">
        <f>INDEX('DCM CARDS LOOKUP - HIDDEN'!$P$4:$AF$8890,MATCH(O3726,'DCM CARDS LOOKUP - HIDDEN'!$O$4:$O$8890,0),$I3726)</f>
        <v>Sugar Free</v>
      </c>
      <c r="D3726" s="5" t="str">
        <f>INDEX('DCM CARDS LOOKUP - HIDDEN'!$P$4:$AF$8890,MATCH(P3726,'DCM CARDS LOOKUP - HIDDEN'!$O$4:$O$8890,0),$I3726)</f>
        <v>For people with High Blood Pressure (decongestant free)</v>
      </c>
      <c r="E3726" s="5" t="str">
        <f>INDEX('DCM CARDS LOOKUP - HIDDEN'!$P$4:$AF$8890,MATCH(Q3726,'DCM CARDS LOOKUP - HIDDEN'!$O$4:$O$8890,0),$I3726)</f>
        <v>Maximum Strength</v>
      </c>
      <c r="F3726" s="5" t="str">
        <f>INDEX('DCM CARDS LOOKUP - HIDDEN'!$P$4:$AF$8890,MATCH(R3726,'DCM CARDS LOOKUP - HIDDEN'!$O$4:$O$8890,0),$I3726)</f>
        <v>Non-Medicated</v>
      </c>
      <c r="G3726" s="42"/>
      <c r="I3726" s="4">
        <v>4</v>
      </c>
      <c r="N3726">
        <f>K3723*10000+L3723*100+B3721</f>
        <v>130701</v>
      </c>
      <c r="O3726">
        <f>K3723*10000+L3723*100+C3721</f>
        <v>130702</v>
      </c>
      <c r="P3726">
        <f>K3723*10000+L3723*100+D3721</f>
        <v>130703</v>
      </c>
      <c r="Q3726">
        <f>K3723*10000+L3723*100+E3701</f>
        <v>130704</v>
      </c>
      <c r="R3726">
        <f>K3723*10000+L3723*100+F3701</f>
        <v>130705</v>
      </c>
    </row>
    <row r="3727" spans="1:18">
      <c r="A3727" s="10" t="str">
        <f>INDEX(REFERENCE!$B$2:$K$2,1,'EXAMPLE OF CHOICE CARDS'!I3727)</f>
        <v>Doses</v>
      </c>
      <c r="B3727" s="5" t="str">
        <f>INDEX('DCM CARDS LOOKUP - HIDDEN'!$P$4:$AF$8890,MATCH(N3727,'DCM CARDS LOOKUP - HIDDEN'!$O$4:$O$8890,0),$I3727)</f>
        <v>12 Doses</v>
      </c>
      <c r="C3727" s="5" t="str">
        <f>INDEX('DCM CARDS LOOKUP - HIDDEN'!$P$4:$AF$8890,MATCH(O3727,'DCM CARDS LOOKUP - HIDDEN'!$O$4:$O$8890,0),$I3727)</f>
        <v>90 Doses</v>
      </c>
      <c r="D3727" s="5" t="str">
        <f>INDEX('DCM CARDS LOOKUP - HIDDEN'!$P$4:$AF$8890,MATCH(P3727,'DCM CARDS LOOKUP - HIDDEN'!$O$4:$O$8890,0),$I3727)</f>
        <v>6 Doses</v>
      </c>
      <c r="E3727" s="5" t="str">
        <f>INDEX('DCM CARDS LOOKUP - HIDDEN'!$P$4:$AF$8890,MATCH(Q3727,'DCM CARDS LOOKUP - HIDDEN'!$O$4:$O$8890,0),$I3727)</f>
        <v>30 Doses</v>
      </c>
      <c r="F3727" s="5" t="str">
        <f>INDEX('DCM CARDS LOOKUP - HIDDEN'!$P$4:$AF$8890,MATCH(R3727,'DCM CARDS LOOKUP - HIDDEN'!$O$4:$O$8890,0),$I3727)</f>
        <v>60 Doses</v>
      </c>
      <c r="G3727" s="42"/>
      <c r="I3727" s="4">
        <v>5</v>
      </c>
      <c r="N3727">
        <f>K3723*10000+L3723*100+B3721</f>
        <v>130701</v>
      </c>
      <c r="O3727">
        <f>K3723*10000+L3723*100+C3721</f>
        <v>130702</v>
      </c>
      <c r="P3727">
        <f>K3723*10000+L3723*100+D3721</f>
        <v>130703</v>
      </c>
      <c r="Q3727">
        <f>K3723*10000+L3723*100+E3701</f>
        <v>130704</v>
      </c>
      <c r="R3727">
        <f>K3723*10000+L3723*100+F3701</f>
        <v>130705</v>
      </c>
    </row>
    <row r="3728" spans="1:18">
      <c r="A3728" s="10" t="str">
        <f>INDEX(REFERENCE!$B$2:$K$2,1,'EXAMPLE OF CHOICE CARDS'!I3728)</f>
        <v>flavor</v>
      </c>
      <c r="B3728" s="5" t="str">
        <f>INDEX('DCM CARDS LOOKUP - HIDDEN'!$P$4:$AF$8890,MATCH(N3728,'DCM CARDS LOOKUP - HIDDEN'!$O$4:$O$8890,0),$I3728)</f>
        <v>-</v>
      </c>
      <c r="C3728" s="5" t="str">
        <f>INDEX('DCM CARDS LOOKUP - HIDDEN'!$P$4:$AF$8890,MATCH(O3728,'DCM CARDS LOOKUP - HIDDEN'!$O$4:$O$8890,0),$I3728)</f>
        <v>Honey</v>
      </c>
      <c r="D3728" s="5" t="str">
        <f>INDEX('DCM CARDS LOOKUP - HIDDEN'!$P$4:$AF$8890,MATCH(P3728,'DCM CARDS LOOKUP - HIDDEN'!$O$4:$O$8890,0),$I3728)</f>
        <v>Citrus</v>
      </c>
      <c r="E3728" s="5" t="str">
        <f>INDEX('DCM CARDS LOOKUP - HIDDEN'!$P$4:$AF$8890,MATCH(Q3728,'DCM CARDS LOOKUP - HIDDEN'!$O$4:$O$8890,0),$I3728)</f>
        <v>Grape</v>
      </c>
      <c r="F3728" s="5" t="str">
        <f>INDEX('DCM CARDS LOOKUP - HIDDEN'!$P$4:$AF$8890,MATCH(R3728,'DCM CARDS LOOKUP - HIDDEN'!$O$4:$O$8890,0),$I3728)</f>
        <v>-</v>
      </c>
      <c r="G3728" s="42"/>
      <c r="I3728" s="4">
        <v>6</v>
      </c>
      <c r="N3728">
        <f>K3723*10000+L3723*100+B3721</f>
        <v>130701</v>
      </c>
      <c r="O3728">
        <f>K3723*10000+L3723*100+C3721</f>
        <v>130702</v>
      </c>
      <c r="P3728">
        <f>K3723*10000+L3723*100+D3721</f>
        <v>130703</v>
      </c>
      <c r="Q3728">
        <f>K3723*10000+L3723*100+E3701</f>
        <v>130704</v>
      </c>
      <c r="R3728">
        <f>K3723*10000+L3723*100+F3701</f>
        <v>130705</v>
      </c>
    </row>
    <row r="3729" spans="1:18" ht="15" customHeight="1">
      <c r="A3729" s="10" t="str">
        <f>INDEX(REFERENCE!$B$2:$K$2,1,'EXAMPLE OF CHOICE CARDS'!I3729)</f>
        <v>Price</v>
      </c>
      <c r="B3729" s="29">
        <f>INDEX('DCM CARDS LOOKUP - HIDDEN'!$P$4:$AF$8890,MATCH(N3729,'DCM CARDS LOOKUP - HIDDEN'!$O$4:$O$8890,0),$I3729)</f>
        <v>7</v>
      </c>
      <c r="C3729" s="29">
        <f>INDEX('DCM CARDS LOOKUP - HIDDEN'!$P$4:$AF$8890,MATCH(O3729,'DCM CARDS LOOKUP - HIDDEN'!$O$4:$O$8890,0),$I3729)</f>
        <v>30</v>
      </c>
      <c r="D3729" s="29">
        <f>INDEX('DCM CARDS LOOKUP - HIDDEN'!$P$4:$AF$8890,MATCH(P3729,'DCM CARDS LOOKUP - HIDDEN'!$O$4:$O$8890,0),$I3729)</f>
        <v>5</v>
      </c>
      <c r="E3729" s="29">
        <f>INDEX('DCM CARDS LOOKUP - HIDDEN'!$P$4:$AF$8890,MATCH(Q3729,'DCM CARDS LOOKUP - HIDDEN'!$O$4:$O$8890,0),$I3729)</f>
        <v>14</v>
      </c>
      <c r="F3729" s="29">
        <f>INDEX('DCM CARDS LOOKUP - HIDDEN'!$P$4:$AF$8890,MATCH(R3729,'DCM CARDS LOOKUP - HIDDEN'!$O$4:$O$8890,0),$I3729)</f>
        <v>23</v>
      </c>
      <c r="G3729" s="42"/>
      <c r="I3729" s="4">
        <v>7</v>
      </c>
      <c r="N3729">
        <f>K3723*10000+L3723*100+B3721</f>
        <v>130701</v>
      </c>
      <c r="O3729">
        <f>K3723*10000+L3723*100+C3721</f>
        <v>130702</v>
      </c>
      <c r="P3729">
        <f>K3723*10000+L3723*100+D3721</f>
        <v>130703</v>
      </c>
      <c r="Q3729">
        <f>K3723*10000+L3723*100+E3701</f>
        <v>130704</v>
      </c>
      <c r="R3729">
        <f>K3723*10000+L3723*100+F3701</f>
        <v>130705</v>
      </c>
    </row>
    <row r="3730" spans="1:18" ht="15" hidden="1" customHeight="1">
      <c r="A3730" s="10">
        <f>INDEX(REFERENCE!$B$2:$K$2,1,'EXAMPLE OF CHOICE CARDS'!I3730)</f>
        <v>0</v>
      </c>
      <c r="B3730" s="29">
        <f>INDEX('DCM CARDS LOOKUP - HIDDEN'!$P$4:$AF$8890,MATCH(N3730,'DCM CARDS LOOKUP - HIDDEN'!$O$4:$O$8890,0),$I3730)</f>
        <v>0</v>
      </c>
      <c r="C3730" s="29">
        <f>INDEX('DCM CARDS LOOKUP - HIDDEN'!$P$4:$AF$8890,MATCH(O3730,'DCM CARDS LOOKUP - HIDDEN'!$O$4:$O$8890,0),$I3730)</f>
        <v>0</v>
      </c>
      <c r="D3730" s="29">
        <f>INDEX('DCM CARDS LOOKUP - HIDDEN'!$P$4:$AF$8890,MATCH(P3730,'DCM CARDS LOOKUP - HIDDEN'!$O$4:$O$8890,0),$I3730)</f>
        <v>0</v>
      </c>
      <c r="E3730" s="29">
        <f>INDEX('DCM CARDS LOOKUP - HIDDEN'!$P$4:$AF$8890,MATCH(Q3730,'DCM CARDS LOOKUP - HIDDEN'!$O$4:$O$8890,0),$I3730)</f>
        <v>0</v>
      </c>
      <c r="F3730" s="29">
        <f>INDEX('DCM CARDS LOOKUP - HIDDEN'!$P$4:$AF$8890,MATCH(R3730,'DCM CARDS LOOKUP - HIDDEN'!$O$4:$O$8890,0),$I3730)</f>
        <v>0</v>
      </c>
      <c r="G3730" s="42"/>
      <c r="I3730" s="4">
        <v>8</v>
      </c>
      <c r="N3730">
        <f>K3723*10000+L3723*100+B3721</f>
        <v>130701</v>
      </c>
      <c r="O3730">
        <f>K3723*10000+L3723*100+C3721</f>
        <v>130702</v>
      </c>
      <c r="P3730">
        <f>K3723*10000+L3723*100+D3721</f>
        <v>130703</v>
      </c>
      <c r="Q3730">
        <f>K3723*10000+L3723*100+E3701</f>
        <v>130704</v>
      </c>
      <c r="R3730">
        <f>K3723*10000+L3723*100+F3701</f>
        <v>130705</v>
      </c>
    </row>
    <row r="3731" spans="1:18" ht="15" hidden="1" customHeight="1">
      <c r="A3731" s="10">
        <f>INDEX(REFERENCE!$B$2:$K$2,1,'EXAMPLE OF CHOICE CARDS'!I3731)</f>
        <v>0</v>
      </c>
      <c r="B3731" s="5">
        <f>INDEX('DCM CARDS LOOKUP - HIDDEN'!$P$4:$AF$8890,MATCH(N3731,'DCM CARDS LOOKUP - HIDDEN'!$O$4:$O$8890,0),$I3731)</f>
        <v>0</v>
      </c>
      <c r="C3731" s="5">
        <f>INDEX('DCM CARDS LOOKUP - HIDDEN'!$P$4:$AF$8890,MATCH(O3731,'DCM CARDS LOOKUP - HIDDEN'!$O$4:$O$8890,0),$I3731)</f>
        <v>0</v>
      </c>
      <c r="D3731" s="5">
        <f>INDEX('DCM CARDS LOOKUP - HIDDEN'!$P$4:$AF$8890,MATCH(P3731,'DCM CARDS LOOKUP - HIDDEN'!$O$4:$O$8890,0),$I3731)</f>
        <v>0</v>
      </c>
      <c r="E3731" s="5">
        <f>INDEX('DCM CARDS LOOKUP - HIDDEN'!$P$4:$AF$8890,MATCH(Q3731,'DCM CARDS LOOKUP - HIDDEN'!$O$4:$O$8890,0),$I3731)</f>
        <v>0</v>
      </c>
      <c r="F3731" s="5">
        <f>INDEX('DCM CARDS LOOKUP - HIDDEN'!$P$4:$AF$8890,MATCH(R3731,'DCM CARDS LOOKUP - HIDDEN'!$O$4:$O$8890,0),$I3731)</f>
        <v>0</v>
      </c>
      <c r="G3731" s="42"/>
      <c r="I3731" s="4">
        <v>9</v>
      </c>
      <c r="N3731">
        <f>K3723*10000+L3723*100+B3721</f>
        <v>130701</v>
      </c>
      <c r="O3731">
        <f>K3723*10000+L3723*100+C3721</f>
        <v>130702</v>
      </c>
      <c r="P3731">
        <f>K3723*10000+L3723*100+D3721</f>
        <v>130703</v>
      </c>
      <c r="Q3731">
        <f>K3723*10000+L3723*100+E3701</f>
        <v>130704</v>
      </c>
      <c r="R3731">
        <f>K3723*10000+L3723*100+F3701</f>
        <v>130705</v>
      </c>
    </row>
    <row r="3732" spans="1:18" ht="15" hidden="1" customHeight="1">
      <c r="A3732" s="10">
        <f>INDEX(REFERENCE!$B$2:$K$2,1,'EXAMPLE OF CHOICE CARDS'!I3732)</f>
        <v>0</v>
      </c>
      <c r="B3732" s="5">
        <f>INDEX('DCM CARDS LOOKUP - HIDDEN'!$P$4:$AF$8890,MATCH(N3732,'DCM CARDS LOOKUP - HIDDEN'!$O$4:$O$8890,0),$I3732)</f>
        <v>0</v>
      </c>
      <c r="C3732" s="5">
        <f>INDEX('DCM CARDS LOOKUP - HIDDEN'!$P$4:$AF$8890,MATCH(O3732,'DCM CARDS LOOKUP - HIDDEN'!$O$4:$O$8890,0),$I3732)</f>
        <v>0</v>
      </c>
      <c r="D3732" s="5">
        <f>INDEX('DCM CARDS LOOKUP - HIDDEN'!$P$4:$AF$8890,MATCH(P3732,'DCM CARDS LOOKUP - HIDDEN'!$O$4:$O$8890,0),$I3732)</f>
        <v>0</v>
      </c>
      <c r="E3732" s="5">
        <f>INDEX('DCM CARDS LOOKUP - HIDDEN'!$P$4:$AF$8890,MATCH(Q3732,'DCM CARDS LOOKUP - HIDDEN'!$O$4:$O$8890,0),$I3732)</f>
        <v>0</v>
      </c>
      <c r="F3732" s="5">
        <f>INDEX('DCM CARDS LOOKUP - HIDDEN'!$P$4:$AF$8890,MATCH(R3732,'DCM CARDS LOOKUP - HIDDEN'!$O$4:$O$8890,0),$I3732)</f>
        <v>0</v>
      </c>
      <c r="G3732" s="42"/>
      <c r="I3732" s="4">
        <v>10</v>
      </c>
      <c r="N3732">
        <f>K3723*10000+L3723*100+B3721</f>
        <v>130701</v>
      </c>
      <c r="O3732">
        <f>K3723*10000+L3723*100+C3721</f>
        <v>130702</v>
      </c>
      <c r="P3732">
        <f>K3723*10000+L3723*100+D3721</f>
        <v>130703</v>
      </c>
      <c r="Q3732">
        <f>K3723*10000+L3723*100+E3701</f>
        <v>130704</v>
      </c>
      <c r="R3732">
        <f>K3723*10000+L3723*100+F3701</f>
        <v>130705</v>
      </c>
    </row>
    <row r="3733" spans="1:18" ht="15" hidden="1" customHeight="1">
      <c r="A3733" s="10" t="e">
        <f>INDEX(REFERENCE!$B$2:$K$2,1,'EXAMPLE OF CHOICE CARDS'!I3733)</f>
        <v>#REF!</v>
      </c>
      <c r="B3733" s="5">
        <f>INDEX('DCM CARDS LOOKUP - HIDDEN'!$P$4:$AF$8890,MATCH(N3733,'DCM CARDS LOOKUP - HIDDEN'!$O$4:$O$8890,0),$I3733)</f>
        <v>0</v>
      </c>
      <c r="C3733" s="5">
        <f>INDEX('DCM CARDS LOOKUP - HIDDEN'!$P$4:$AF$8890,MATCH(O3733,'DCM CARDS LOOKUP - HIDDEN'!$O$4:$O$8890,0),$I3733)</f>
        <v>0</v>
      </c>
      <c r="D3733" s="5">
        <f>INDEX('DCM CARDS LOOKUP - HIDDEN'!$P$4:$AF$8890,MATCH(P3733,'DCM CARDS LOOKUP - HIDDEN'!$O$4:$O$8890,0),$I3733)</f>
        <v>0</v>
      </c>
      <c r="E3733" s="24"/>
      <c r="F3733" s="24"/>
      <c r="G3733" s="42"/>
      <c r="I3733" s="4">
        <v>11</v>
      </c>
      <c r="N3733">
        <f>K3723*10000+L3723*100+B3721</f>
        <v>130701</v>
      </c>
      <c r="O3733">
        <f>K3723*10000+L3723*100+C3721</f>
        <v>130702</v>
      </c>
      <c r="P3733">
        <f>K3723*10000+L3723*100+D3721</f>
        <v>130703</v>
      </c>
      <c r="Q3733">
        <f>K3723*10000+L3723*100+E3701</f>
        <v>130704</v>
      </c>
      <c r="R3733">
        <f>K3723*10000+L3723*100+F3701</f>
        <v>130705</v>
      </c>
    </row>
    <row r="3734" spans="1:18" ht="15" hidden="1" customHeight="1">
      <c r="A3734" s="10" t="e">
        <f>INDEX(REFERENCE!$B$2:$K$2,1,'EXAMPLE OF CHOICE CARDS'!I3734)</f>
        <v>#REF!</v>
      </c>
      <c r="B3734" s="5">
        <f>INDEX('DCM CARDS LOOKUP - HIDDEN'!$P$4:$AF$8890,MATCH(N3734,'DCM CARDS LOOKUP - HIDDEN'!$O$4:$O$8890,0),$I3734)</f>
        <v>0</v>
      </c>
      <c r="C3734" s="5">
        <f>INDEX('DCM CARDS LOOKUP - HIDDEN'!$P$4:$AF$8890,MATCH(O3734,'DCM CARDS LOOKUP - HIDDEN'!$O$4:$O$8890,0),$I3734)</f>
        <v>0</v>
      </c>
      <c r="D3734" s="5">
        <f>INDEX('DCM CARDS LOOKUP - HIDDEN'!$P$4:$AF$8890,MATCH(P3734,'DCM CARDS LOOKUP - HIDDEN'!$O$4:$O$8890,0),$I3734)</f>
        <v>0</v>
      </c>
      <c r="E3734" s="24"/>
      <c r="F3734" s="24"/>
      <c r="G3734" s="42"/>
      <c r="I3734" s="4">
        <v>12</v>
      </c>
      <c r="N3734">
        <f>K3723*10000+L3723*100+B3721</f>
        <v>130701</v>
      </c>
      <c r="O3734">
        <f>K3723*10000+L3723*100+C3721</f>
        <v>130702</v>
      </c>
      <c r="P3734">
        <f>K3723*10000+L3723*100+D3721</f>
        <v>130703</v>
      </c>
      <c r="Q3734">
        <f>K3723*10000+L3723*100+E3701</f>
        <v>130704</v>
      </c>
      <c r="R3734">
        <f>K3723*10000+L3723*100+F3701</f>
        <v>130705</v>
      </c>
    </row>
    <row r="3735" spans="1:18" ht="15" hidden="1" customHeight="1">
      <c r="A3735" s="10" t="e">
        <f>INDEX(REFERENCE!$B$2:$K$2,1,'EXAMPLE OF CHOICE CARDS'!I3735)</f>
        <v>#REF!</v>
      </c>
      <c r="B3735" s="5">
        <f>INDEX('DCM CARDS LOOKUP - HIDDEN'!$P$4:$AF$8890,MATCH(N3735,'DCM CARDS LOOKUP - HIDDEN'!$O$4:$O$8890,0),$I3735)</f>
        <v>0</v>
      </c>
      <c r="C3735" s="5">
        <f>INDEX('DCM CARDS LOOKUP - HIDDEN'!$P$4:$AF$8890,MATCH(O3735,'DCM CARDS LOOKUP - HIDDEN'!$O$4:$O$8890,0),$I3735)</f>
        <v>0</v>
      </c>
      <c r="D3735" s="5">
        <f>INDEX('DCM CARDS LOOKUP - HIDDEN'!$P$4:$AF$8890,MATCH(P3735,'DCM CARDS LOOKUP - HIDDEN'!$O$4:$O$8890,0),$I3735)</f>
        <v>0</v>
      </c>
      <c r="E3735" s="24"/>
      <c r="F3735" s="24"/>
      <c r="G3735" s="42"/>
      <c r="I3735" s="4">
        <v>13</v>
      </c>
      <c r="N3735">
        <f>K3723*10000+L3723*100+B3721</f>
        <v>130701</v>
      </c>
      <c r="O3735">
        <f>K3723*10000+L3723*100+C3721</f>
        <v>130702</v>
      </c>
      <c r="P3735">
        <f>K3723*10000+L3723*100+D3721</f>
        <v>130703</v>
      </c>
      <c r="Q3735">
        <f>K3723*10000+L3723*100+E3701</f>
        <v>130704</v>
      </c>
      <c r="R3735">
        <f>K3723*10000+L3723*100+F3701</f>
        <v>130705</v>
      </c>
    </row>
    <row r="3736" spans="1:18" ht="15" hidden="1" customHeight="1">
      <c r="A3736" s="10" t="e">
        <f>INDEX(REFERENCE!$B$2:$K$2,1,'EXAMPLE OF CHOICE CARDS'!I3736)</f>
        <v>#REF!</v>
      </c>
      <c r="B3736" s="5">
        <f>INDEX('DCM CARDS LOOKUP - HIDDEN'!$P$4:$AF$8890,MATCH(N3736,'DCM CARDS LOOKUP - HIDDEN'!$O$4:$O$8890,0),$I3736)</f>
        <v>0</v>
      </c>
      <c r="C3736" s="5">
        <f>INDEX('DCM CARDS LOOKUP - HIDDEN'!$P$4:$AF$8890,MATCH(O3736,'DCM CARDS LOOKUP - HIDDEN'!$O$4:$O$8890,0),$I3736)</f>
        <v>0</v>
      </c>
      <c r="D3736" s="5">
        <f>INDEX('DCM CARDS LOOKUP - HIDDEN'!$P$4:$AF$8890,MATCH(P3736,'DCM CARDS LOOKUP - HIDDEN'!$O$4:$O$8890,0),$I3736)</f>
        <v>0</v>
      </c>
      <c r="E3736" s="24"/>
      <c r="F3736" s="24"/>
      <c r="G3736" s="43"/>
      <c r="I3736" s="4">
        <v>14</v>
      </c>
      <c r="N3736">
        <f>K3723*10000+L3723*100+B3721</f>
        <v>130701</v>
      </c>
      <c r="O3736">
        <f>K3723*10000+L3723*100+C3721</f>
        <v>130702</v>
      </c>
      <c r="P3736">
        <f>K3723*10000+L3723*100+D3721</f>
        <v>130703</v>
      </c>
      <c r="Q3736">
        <f>K3723*10000+L3723*100+E3701</f>
        <v>130704</v>
      </c>
      <c r="R3736">
        <f>K3723*10000+L3723*100+F3701</f>
        <v>130705</v>
      </c>
    </row>
    <row r="3737" spans="1:18">
      <c r="A3737" s="2"/>
      <c r="B3737" s="5"/>
      <c r="C3737" s="5"/>
      <c r="D3737" s="5"/>
      <c r="E3737" s="5"/>
      <c r="F3737" s="5"/>
      <c r="G3737" s="5"/>
      <c r="I3737" s="13"/>
    </row>
    <row r="3738" spans="1:18">
      <c r="A3738" s="6"/>
      <c r="B3738" s="7">
        <v>1</v>
      </c>
      <c r="C3738" s="7">
        <v>2</v>
      </c>
      <c r="D3738" s="7">
        <v>3</v>
      </c>
      <c r="E3738" s="7">
        <v>4</v>
      </c>
      <c r="F3738" s="7">
        <v>5</v>
      </c>
      <c r="G3738" s="7">
        <v>9</v>
      </c>
      <c r="I3738" s="13"/>
    </row>
    <row r="3741" spans="1:18">
      <c r="A3741" s="1" t="str">
        <f>"Version "&amp;K3743&amp;"; Task"&amp;L3743</f>
        <v>Version 13; Task8</v>
      </c>
      <c r="B3741" s="4">
        <v>1</v>
      </c>
      <c r="C3741" s="4">
        <v>2</v>
      </c>
      <c r="D3741" s="4">
        <v>3</v>
      </c>
      <c r="E3741" s="4">
        <f>E3721</f>
        <v>4</v>
      </c>
      <c r="F3741" s="4">
        <f>F3721</f>
        <v>5</v>
      </c>
      <c r="I3741" s="13"/>
    </row>
    <row r="3742" spans="1:18" ht="15" customHeight="1">
      <c r="A3742" s="11" t="s">
        <v>8</v>
      </c>
      <c r="B3742" s="12" t="s">
        <v>9</v>
      </c>
      <c r="C3742" s="12" t="s">
        <v>10</v>
      </c>
      <c r="D3742" s="12" t="s">
        <v>11</v>
      </c>
      <c r="E3742" s="23" t="s">
        <v>20</v>
      </c>
      <c r="F3742" s="23" t="s">
        <v>21</v>
      </c>
      <c r="G3742" s="41" t="s">
        <v>15</v>
      </c>
      <c r="I3742" s="13"/>
      <c r="K3742" t="s">
        <v>12</v>
      </c>
      <c r="L3742" t="s">
        <v>1</v>
      </c>
    </row>
    <row r="3743" spans="1:18">
      <c r="A3743" s="10" t="str">
        <f>INDEX(REFERENCE!$B$2:$K$2,1,'EXAMPLE OF CHOICE CARDS'!I3743)</f>
        <v>Brand</v>
      </c>
      <c r="B3743" s="5" t="str">
        <f>INDEX('DCM CARDS LOOKUP - HIDDEN'!$P$4:$AF$8890,MATCH(N3743,'DCM CARDS LOOKUP - HIDDEN'!$O$4:$O$8890,0),$I3743)</f>
        <v>Other Brand</v>
      </c>
      <c r="C3743" s="5" t="str">
        <f>INDEX('DCM CARDS LOOKUP - HIDDEN'!$P$4:$AF$8890,MATCH(O3743,'DCM CARDS LOOKUP - HIDDEN'!$O$4:$O$8890,0),$I3743)</f>
        <v>Robitussin</v>
      </c>
      <c r="D3743" s="5" t="str">
        <f>INDEX('DCM CARDS LOOKUP - HIDDEN'!$P$4:$AF$8890,MATCH(P3743,'DCM CARDS LOOKUP - HIDDEN'!$O$4:$O$8890,0),$I3743)</f>
        <v>Alka-Seltzer Plus</v>
      </c>
      <c r="E3743" s="5" t="str">
        <f>INDEX('DCM CARDS LOOKUP - HIDDEN'!$P$4:$AF$8890,MATCH(Q3743,'DCM CARDS LOOKUP - HIDDEN'!$O$4:$O$8890,0),$I3743)</f>
        <v>Coricidin</v>
      </c>
      <c r="F3743" s="5" t="str">
        <f>INDEX('DCM CARDS LOOKUP - HIDDEN'!$P$4:$AF$8890,MATCH(R3743,'DCM CARDS LOOKUP - HIDDEN'!$O$4:$O$8890,0),$I3743)</f>
        <v>Emergen-C</v>
      </c>
      <c r="G3743" s="42"/>
      <c r="I3743" s="4">
        <v>1</v>
      </c>
      <c r="K3743">
        <f>IF(L3723=15,K3723+1,K3723)</f>
        <v>13</v>
      </c>
      <c r="L3743">
        <f>IF(L3723&lt;15,L3723+1,1)</f>
        <v>8</v>
      </c>
      <c r="N3743">
        <f>K3743*10000+L3743*100+B3741</f>
        <v>130801</v>
      </c>
      <c r="O3743">
        <f>K3743*10000+L3743*100+C3741</f>
        <v>130802</v>
      </c>
      <c r="P3743">
        <f>K3743*10000+L3743*100+D3741</f>
        <v>130803</v>
      </c>
      <c r="Q3743">
        <f>K3743*10000+L3743*100+E3721</f>
        <v>130804</v>
      </c>
      <c r="R3743">
        <f>K3743*10000+L3743*100+F3721</f>
        <v>130805</v>
      </c>
    </row>
    <row r="3744" spans="1:18">
      <c r="A3744" s="10" t="str">
        <f>INDEX(REFERENCE!$B$2:$K$2,1,'EXAMPLE OF CHOICE CARDS'!I3744)</f>
        <v>Format</v>
      </c>
      <c r="B3744" s="5" t="str">
        <f>INDEX('DCM CARDS LOOKUP - HIDDEN'!$P$4:$AF$8890,MATCH(N3744,'DCM CARDS LOOKUP - HIDDEN'!$O$4:$O$8890,0),$I3744)</f>
        <v>Gummies</v>
      </c>
      <c r="C3744" s="5" t="str">
        <f>INDEX('DCM CARDS LOOKUP - HIDDEN'!$P$4:$AF$8890,MATCH(O3744,'DCM CARDS LOOKUP - HIDDEN'!$O$4:$O$8890,0),$I3744)</f>
        <v>Tablet</v>
      </c>
      <c r="D3744" s="5" t="str">
        <f>INDEX('DCM CARDS LOOKUP - HIDDEN'!$P$4:$AF$8890,MATCH(P3744,'DCM CARDS LOOKUP - HIDDEN'!$O$4:$O$8890,0),$I3744)</f>
        <v>Syrup/liquid</v>
      </c>
      <c r="E3744" s="5" t="str">
        <f>INDEX('DCM CARDS LOOKUP - HIDDEN'!$P$4:$AF$8890,MATCH(Q3744,'DCM CARDS LOOKUP - HIDDEN'!$O$4:$O$8890,0),$I3744)</f>
        <v>Hot liquid powder packet</v>
      </c>
      <c r="F3744" s="5" t="str">
        <f>INDEX('DCM CARDS LOOKUP - HIDDEN'!$P$4:$AF$8890,MATCH(R3744,'DCM CARDS LOOKUP - HIDDEN'!$O$4:$O$8890,0),$I3744)</f>
        <v>Effervescent Tablets</v>
      </c>
      <c r="G3744" s="42"/>
      <c r="I3744" s="4">
        <v>2</v>
      </c>
      <c r="N3744">
        <f>K3743*10000+L3743*100+B3741</f>
        <v>130801</v>
      </c>
      <c r="O3744">
        <f>K3743*10000+L3743*100+C3741</f>
        <v>130802</v>
      </c>
      <c r="P3744">
        <f>K3743*10000+L3743*100+D3741</f>
        <v>130803</v>
      </c>
      <c r="Q3744">
        <f>K3743*10000+L3743*100+E3721</f>
        <v>130804</v>
      </c>
      <c r="R3744">
        <f>K3743*10000+L3743*100+F3721</f>
        <v>130805</v>
      </c>
    </row>
    <row r="3745" spans="1:18">
      <c r="A3745" s="10" t="str">
        <f>INDEX(REFERENCE!$B$2:$K$2,1,'EXAMPLE OF CHOICE CARDS'!I3745)</f>
        <v>Symptoms</v>
      </c>
      <c r="B3745" s="5" t="str">
        <f>INDEX('DCM CARDS LOOKUP - HIDDEN'!$P$4:$AF$8890,MATCH(N3745,'DCM CARDS LOOKUP - HIDDEN'!$O$4:$O$8890,0),$I3745)</f>
        <v>Body Aches/Pain relief</v>
      </c>
      <c r="C3745" s="5" t="str">
        <f>INDEX('DCM CARDS LOOKUP - HIDDEN'!$P$4:$AF$8890,MATCH(O3745,'DCM CARDS LOOKUP - HIDDEN'!$O$4:$O$8890,0),$I3745)</f>
        <v>Runny nose relief</v>
      </c>
      <c r="D3745" s="5" t="str">
        <f>INDEX('DCM CARDS LOOKUP - HIDDEN'!$P$4:$AF$8890,MATCH(P3745,'DCM CARDS LOOKUP - HIDDEN'!$O$4:$O$8890,0),$I3745)</f>
        <v>Fever relief</v>
      </c>
      <c r="E3745" s="5" t="str">
        <f>INDEX('DCM CARDS LOOKUP - HIDDEN'!$P$4:$AF$8890,MATCH(Q3745,'DCM CARDS LOOKUP - HIDDEN'!$O$4:$O$8890,0),$I3745)</f>
        <v>Controls Cough</v>
      </c>
      <c r="F3745" s="5" t="str">
        <f>INDEX('DCM CARDS LOOKUP - HIDDEN'!$P$4:$AF$8890,MATCH(R3745,'DCM CARDS LOOKUP - HIDDEN'!$O$4:$O$8890,0),$I3745)</f>
        <v>Flu/ Severe cold Relief</v>
      </c>
      <c r="G3745" s="42"/>
      <c r="I3745" s="4">
        <v>3</v>
      </c>
      <c r="N3745">
        <f>K3743*10000+L3743*100+B3741</f>
        <v>130801</v>
      </c>
      <c r="O3745">
        <f>K3743*10000+L3743*100+C3741</f>
        <v>130802</v>
      </c>
      <c r="P3745">
        <f>K3743*10000+L3743*100+D3741</f>
        <v>130803</v>
      </c>
      <c r="Q3745">
        <f>K3743*10000+L3743*100+E3721</f>
        <v>130804</v>
      </c>
      <c r="R3745">
        <f>K3743*10000+L3743*100+F3721</f>
        <v>130805</v>
      </c>
    </row>
    <row r="3746" spans="1:18">
      <c r="A3746" s="10" t="str">
        <f>INDEX(REFERENCE!$B$2:$K$2,1,'EXAMPLE OF CHOICE CARDS'!I3746)</f>
        <v>Benefit</v>
      </c>
      <c r="B3746" s="5" t="str">
        <f>INDEX('DCM CARDS LOOKUP - HIDDEN'!$P$4:$AF$8890,MATCH(N3746,'DCM CARDS LOOKUP - HIDDEN'!$O$4:$O$8890,0),$I3746)</f>
        <v>Treats Sneezing</v>
      </c>
      <c r="C3746" s="5" t="str">
        <f>INDEX('DCM CARDS LOOKUP - HIDDEN'!$P$4:$AF$8890,MATCH(O3746,'DCM CARDS LOOKUP - HIDDEN'!$O$4:$O$8890,0),$I3746)</f>
        <v>Allergy Relief</v>
      </c>
      <c r="D3746" s="5" t="str">
        <f>INDEX('DCM CARDS LOOKUP - HIDDEN'!$P$4:$AF$8890,MATCH(P3746,'DCM CARDS LOOKUP - HIDDEN'!$O$4:$O$8890,0),$I3746)</f>
        <v>Treats multiple symptoms</v>
      </c>
      <c r="E3746" s="5" t="str">
        <f>INDEX('DCM CARDS LOOKUP - HIDDEN'!$P$4:$AF$8890,MATCH(Q3746,'DCM CARDS LOOKUP - HIDDEN'!$O$4:$O$8890,0),$I3746)</f>
        <v>Natural Ingredients</v>
      </c>
      <c r="F3746" s="5" t="str">
        <f>INDEX('DCM CARDS LOOKUP - HIDDEN'!$P$4:$AF$8890,MATCH(R3746,'DCM CARDS LOOKUP - HIDDEN'!$O$4:$O$8890,0),$I3746)</f>
        <v>For Daytime Use/Anytime Use</v>
      </c>
      <c r="G3746" s="42"/>
      <c r="I3746" s="4">
        <v>4</v>
      </c>
      <c r="N3746">
        <f>K3743*10000+L3743*100+B3741</f>
        <v>130801</v>
      </c>
      <c r="O3746">
        <f>K3743*10000+L3743*100+C3741</f>
        <v>130802</v>
      </c>
      <c r="P3746">
        <f>K3743*10000+L3743*100+D3741</f>
        <v>130803</v>
      </c>
      <c r="Q3746">
        <f>K3743*10000+L3743*100+E3721</f>
        <v>130804</v>
      </c>
      <c r="R3746">
        <f>K3743*10000+L3743*100+F3721</f>
        <v>130805</v>
      </c>
    </row>
    <row r="3747" spans="1:18">
      <c r="A3747" s="10" t="str">
        <f>INDEX(REFERENCE!$B$2:$K$2,1,'EXAMPLE OF CHOICE CARDS'!I3747)</f>
        <v>Doses</v>
      </c>
      <c r="B3747" s="5" t="str">
        <f>INDEX('DCM CARDS LOOKUP - HIDDEN'!$P$4:$AF$8890,MATCH(N3747,'DCM CARDS LOOKUP - HIDDEN'!$O$4:$O$8890,0),$I3747)</f>
        <v>90 Doses</v>
      </c>
      <c r="C3747" s="5" t="str">
        <f>INDEX('DCM CARDS LOOKUP - HIDDEN'!$P$4:$AF$8890,MATCH(O3747,'DCM CARDS LOOKUP - HIDDEN'!$O$4:$O$8890,0),$I3747)</f>
        <v>30 Doses</v>
      </c>
      <c r="D3747" s="5" t="str">
        <f>INDEX('DCM CARDS LOOKUP - HIDDEN'!$P$4:$AF$8890,MATCH(P3747,'DCM CARDS LOOKUP - HIDDEN'!$O$4:$O$8890,0),$I3747)</f>
        <v>6 Doses</v>
      </c>
      <c r="E3747" s="5" t="str">
        <f>INDEX('DCM CARDS LOOKUP - HIDDEN'!$P$4:$AF$8890,MATCH(Q3747,'DCM CARDS LOOKUP - HIDDEN'!$O$4:$O$8890,0),$I3747)</f>
        <v>12 Doses</v>
      </c>
      <c r="F3747" s="5" t="str">
        <f>INDEX('DCM CARDS LOOKUP - HIDDEN'!$P$4:$AF$8890,MATCH(R3747,'DCM CARDS LOOKUP - HIDDEN'!$O$4:$O$8890,0),$I3747)</f>
        <v>60 Doses</v>
      </c>
      <c r="G3747" s="42"/>
      <c r="I3747" s="4">
        <v>5</v>
      </c>
      <c r="N3747">
        <f>K3743*10000+L3743*100+B3741</f>
        <v>130801</v>
      </c>
      <c r="O3747">
        <f>K3743*10000+L3743*100+C3741</f>
        <v>130802</v>
      </c>
      <c r="P3747">
        <f>K3743*10000+L3743*100+D3741</f>
        <v>130803</v>
      </c>
      <c r="Q3747">
        <f>K3743*10000+L3743*100+E3721</f>
        <v>130804</v>
      </c>
      <c r="R3747">
        <f>K3743*10000+L3743*100+F3721</f>
        <v>130805</v>
      </c>
    </row>
    <row r="3748" spans="1:18">
      <c r="A3748" s="10" t="str">
        <f>INDEX(REFERENCE!$B$2:$K$2,1,'EXAMPLE OF CHOICE CARDS'!I3748)</f>
        <v>flavor</v>
      </c>
      <c r="B3748" s="5" t="str">
        <f>INDEX('DCM CARDS LOOKUP - HIDDEN'!$P$4:$AF$8890,MATCH(N3748,'DCM CARDS LOOKUP - HIDDEN'!$O$4:$O$8890,0),$I3748)</f>
        <v>Elderberry</v>
      </c>
      <c r="C3748" s="5" t="str">
        <f>INDEX('DCM CARDS LOOKUP - HIDDEN'!$P$4:$AF$8890,MATCH(O3748,'DCM CARDS LOOKUP - HIDDEN'!$O$4:$O$8890,0),$I3748)</f>
        <v>-</v>
      </c>
      <c r="D3748" s="5" t="str">
        <f>INDEX('DCM CARDS LOOKUP - HIDDEN'!$P$4:$AF$8890,MATCH(P3748,'DCM CARDS LOOKUP - HIDDEN'!$O$4:$O$8890,0),$I3748)</f>
        <v>Mixed Berry</v>
      </c>
      <c r="E3748" s="5" t="str">
        <f>INDEX('DCM CARDS LOOKUP - HIDDEN'!$P$4:$AF$8890,MATCH(Q3748,'DCM CARDS LOOKUP - HIDDEN'!$O$4:$O$8890,0),$I3748)</f>
        <v>Honey Lemon</v>
      </c>
      <c r="F3748" s="5" t="str">
        <f>INDEX('DCM CARDS LOOKUP - HIDDEN'!$P$4:$AF$8890,MATCH(R3748,'DCM CARDS LOOKUP - HIDDEN'!$O$4:$O$8890,0),$I3748)</f>
        <v>Cherry</v>
      </c>
      <c r="G3748" s="42"/>
      <c r="I3748" s="4">
        <v>6</v>
      </c>
      <c r="N3748">
        <f>K3743*10000+L3743*100+B3741</f>
        <v>130801</v>
      </c>
      <c r="O3748">
        <f>K3743*10000+L3743*100+C3741</f>
        <v>130802</v>
      </c>
      <c r="P3748">
        <f>K3743*10000+L3743*100+D3741</f>
        <v>130803</v>
      </c>
      <c r="Q3748">
        <f>K3743*10000+L3743*100+E3721</f>
        <v>130804</v>
      </c>
      <c r="R3748">
        <f>K3743*10000+L3743*100+F3721</f>
        <v>130805</v>
      </c>
    </row>
    <row r="3749" spans="1:18" ht="15" customHeight="1">
      <c r="A3749" s="10" t="str">
        <f>INDEX(REFERENCE!$B$2:$K$2,1,'EXAMPLE OF CHOICE CARDS'!I3749)</f>
        <v>Price</v>
      </c>
      <c r="B3749" s="29">
        <f>INDEX('DCM CARDS LOOKUP - HIDDEN'!$P$4:$AF$8890,MATCH(N3749,'DCM CARDS LOOKUP - HIDDEN'!$O$4:$O$8890,0),$I3749)</f>
        <v>37</v>
      </c>
      <c r="C3749" s="29">
        <f>INDEX('DCM CARDS LOOKUP - HIDDEN'!$P$4:$AF$8890,MATCH(O3749,'DCM CARDS LOOKUP - HIDDEN'!$O$4:$O$8890,0),$I3749)</f>
        <v>20</v>
      </c>
      <c r="D3749" s="29">
        <f>INDEX('DCM CARDS LOOKUP - HIDDEN'!$P$4:$AF$8890,MATCH(P3749,'DCM CARDS LOOKUP - HIDDEN'!$O$4:$O$8890,0),$I3749)</f>
        <v>3</v>
      </c>
      <c r="E3749" s="29">
        <f>INDEX('DCM CARDS LOOKUP - HIDDEN'!$P$4:$AF$8890,MATCH(Q3749,'DCM CARDS LOOKUP - HIDDEN'!$O$4:$O$8890,0),$I3749)</f>
        <v>16</v>
      </c>
      <c r="F3749" s="29">
        <f>INDEX('DCM CARDS LOOKUP - HIDDEN'!$P$4:$AF$8890,MATCH(R3749,'DCM CARDS LOOKUP - HIDDEN'!$O$4:$O$8890,0),$I3749)</f>
        <v>15</v>
      </c>
      <c r="G3749" s="42"/>
      <c r="I3749" s="4">
        <v>7</v>
      </c>
      <c r="N3749">
        <f>K3743*10000+L3743*100+B3741</f>
        <v>130801</v>
      </c>
      <c r="O3749">
        <f>K3743*10000+L3743*100+C3741</f>
        <v>130802</v>
      </c>
      <c r="P3749">
        <f>K3743*10000+L3743*100+D3741</f>
        <v>130803</v>
      </c>
      <c r="Q3749">
        <f>K3743*10000+L3743*100+E3721</f>
        <v>130804</v>
      </c>
      <c r="R3749">
        <f>K3743*10000+L3743*100+F3721</f>
        <v>130805</v>
      </c>
    </row>
    <row r="3750" spans="1:18" ht="15" hidden="1" customHeight="1">
      <c r="A3750" s="10">
        <f>INDEX(REFERENCE!$B$2:$K$2,1,'EXAMPLE OF CHOICE CARDS'!I3750)</f>
        <v>0</v>
      </c>
      <c r="B3750" s="29">
        <f>INDEX('DCM CARDS LOOKUP - HIDDEN'!$P$4:$AF$8890,MATCH(N3750,'DCM CARDS LOOKUP - HIDDEN'!$O$4:$O$8890,0),$I3750)</f>
        <v>0</v>
      </c>
      <c r="C3750" s="29">
        <f>INDEX('DCM CARDS LOOKUP - HIDDEN'!$P$4:$AF$8890,MATCH(O3750,'DCM CARDS LOOKUP - HIDDEN'!$O$4:$O$8890,0),$I3750)</f>
        <v>0</v>
      </c>
      <c r="D3750" s="29">
        <f>INDEX('DCM CARDS LOOKUP - HIDDEN'!$P$4:$AF$8890,MATCH(P3750,'DCM CARDS LOOKUP - HIDDEN'!$O$4:$O$8890,0),$I3750)</f>
        <v>0</v>
      </c>
      <c r="E3750" s="29">
        <f>INDEX('DCM CARDS LOOKUP - HIDDEN'!$P$4:$AF$8890,MATCH(Q3750,'DCM CARDS LOOKUP - HIDDEN'!$O$4:$O$8890,0),$I3750)</f>
        <v>0</v>
      </c>
      <c r="F3750" s="29">
        <f>INDEX('DCM CARDS LOOKUP - HIDDEN'!$P$4:$AF$8890,MATCH(R3750,'DCM CARDS LOOKUP - HIDDEN'!$O$4:$O$8890,0),$I3750)</f>
        <v>0</v>
      </c>
      <c r="G3750" s="42"/>
      <c r="I3750" s="4">
        <v>8</v>
      </c>
      <c r="N3750">
        <f>K3743*10000+L3743*100+B3741</f>
        <v>130801</v>
      </c>
      <c r="O3750">
        <f>K3743*10000+L3743*100+C3741</f>
        <v>130802</v>
      </c>
      <c r="P3750">
        <f>K3743*10000+L3743*100+D3741</f>
        <v>130803</v>
      </c>
      <c r="Q3750">
        <f>K3743*10000+L3743*100+E3721</f>
        <v>130804</v>
      </c>
      <c r="R3750">
        <f>K3743*10000+L3743*100+F3721</f>
        <v>130805</v>
      </c>
    </row>
    <row r="3751" spans="1:18" ht="15" hidden="1" customHeight="1">
      <c r="A3751" s="10">
        <f>INDEX(REFERENCE!$B$2:$K$2,1,'EXAMPLE OF CHOICE CARDS'!I3751)</f>
        <v>0</v>
      </c>
      <c r="B3751" s="5">
        <f>INDEX('DCM CARDS LOOKUP - HIDDEN'!$P$4:$AF$8890,MATCH(N3751,'DCM CARDS LOOKUP - HIDDEN'!$O$4:$O$8890,0),$I3751)</f>
        <v>0</v>
      </c>
      <c r="C3751" s="5">
        <f>INDEX('DCM CARDS LOOKUP - HIDDEN'!$P$4:$AF$8890,MATCH(O3751,'DCM CARDS LOOKUP - HIDDEN'!$O$4:$O$8890,0),$I3751)</f>
        <v>0</v>
      </c>
      <c r="D3751" s="5">
        <f>INDEX('DCM CARDS LOOKUP - HIDDEN'!$P$4:$AF$8890,MATCH(P3751,'DCM CARDS LOOKUP - HIDDEN'!$O$4:$O$8890,0),$I3751)</f>
        <v>0</v>
      </c>
      <c r="E3751" s="5">
        <f>INDEX('DCM CARDS LOOKUP - HIDDEN'!$P$4:$AF$8890,MATCH(Q3751,'DCM CARDS LOOKUP - HIDDEN'!$O$4:$O$8890,0),$I3751)</f>
        <v>0</v>
      </c>
      <c r="F3751" s="5">
        <f>INDEX('DCM CARDS LOOKUP - HIDDEN'!$P$4:$AF$8890,MATCH(R3751,'DCM CARDS LOOKUP - HIDDEN'!$O$4:$O$8890,0),$I3751)</f>
        <v>0</v>
      </c>
      <c r="G3751" s="42"/>
      <c r="I3751" s="4">
        <v>9</v>
      </c>
      <c r="N3751">
        <f>K3743*10000+L3743*100+B3741</f>
        <v>130801</v>
      </c>
      <c r="O3751">
        <f>K3743*10000+L3743*100+C3741</f>
        <v>130802</v>
      </c>
      <c r="P3751">
        <f>K3743*10000+L3743*100+D3741</f>
        <v>130803</v>
      </c>
      <c r="Q3751">
        <f>K3743*10000+L3743*100+E3721</f>
        <v>130804</v>
      </c>
      <c r="R3751">
        <f>K3743*10000+L3743*100+F3721</f>
        <v>130805</v>
      </c>
    </row>
    <row r="3752" spans="1:18" ht="15" hidden="1" customHeight="1">
      <c r="A3752" s="10">
        <f>INDEX(REFERENCE!$B$2:$K$2,1,'EXAMPLE OF CHOICE CARDS'!I3752)</f>
        <v>0</v>
      </c>
      <c r="B3752" s="5">
        <f>INDEX('DCM CARDS LOOKUP - HIDDEN'!$P$4:$AF$8890,MATCH(N3752,'DCM CARDS LOOKUP - HIDDEN'!$O$4:$O$8890,0),$I3752)</f>
        <v>0</v>
      </c>
      <c r="C3752" s="5">
        <f>INDEX('DCM CARDS LOOKUP - HIDDEN'!$P$4:$AF$8890,MATCH(O3752,'DCM CARDS LOOKUP - HIDDEN'!$O$4:$O$8890,0),$I3752)</f>
        <v>0</v>
      </c>
      <c r="D3752" s="5">
        <f>INDEX('DCM CARDS LOOKUP - HIDDEN'!$P$4:$AF$8890,MATCH(P3752,'DCM CARDS LOOKUP - HIDDEN'!$O$4:$O$8890,0),$I3752)</f>
        <v>0</v>
      </c>
      <c r="E3752" s="5">
        <f>INDEX('DCM CARDS LOOKUP - HIDDEN'!$P$4:$AF$8890,MATCH(Q3752,'DCM CARDS LOOKUP - HIDDEN'!$O$4:$O$8890,0),$I3752)</f>
        <v>0</v>
      </c>
      <c r="F3752" s="5">
        <f>INDEX('DCM CARDS LOOKUP - HIDDEN'!$P$4:$AF$8890,MATCH(R3752,'DCM CARDS LOOKUP - HIDDEN'!$O$4:$O$8890,0),$I3752)</f>
        <v>0</v>
      </c>
      <c r="G3752" s="42"/>
      <c r="I3752" s="4">
        <v>10</v>
      </c>
      <c r="N3752">
        <f>K3743*10000+L3743*100+B3741</f>
        <v>130801</v>
      </c>
      <c r="O3752">
        <f>K3743*10000+L3743*100+C3741</f>
        <v>130802</v>
      </c>
      <c r="P3752">
        <f>K3743*10000+L3743*100+D3741</f>
        <v>130803</v>
      </c>
      <c r="Q3752">
        <f>K3743*10000+L3743*100+E3721</f>
        <v>130804</v>
      </c>
      <c r="R3752">
        <f>K3743*10000+L3743*100+F3721</f>
        <v>130805</v>
      </c>
    </row>
    <row r="3753" spans="1:18" ht="15" hidden="1" customHeight="1">
      <c r="A3753" s="10" t="e">
        <f>INDEX(REFERENCE!$B$2:$K$2,1,'EXAMPLE OF CHOICE CARDS'!I3753)</f>
        <v>#REF!</v>
      </c>
      <c r="B3753" s="5">
        <f>INDEX('DCM CARDS LOOKUP - HIDDEN'!$P$4:$AF$8890,MATCH(N3753,'DCM CARDS LOOKUP - HIDDEN'!$O$4:$O$8890,0),$I3753)</f>
        <v>0</v>
      </c>
      <c r="C3753" s="5">
        <f>INDEX('DCM CARDS LOOKUP - HIDDEN'!$P$4:$AF$8890,MATCH(O3753,'DCM CARDS LOOKUP - HIDDEN'!$O$4:$O$8890,0),$I3753)</f>
        <v>0</v>
      </c>
      <c r="D3753" s="5">
        <f>INDEX('DCM CARDS LOOKUP - HIDDEN'!$P$4:$AF$8890,MATCH(P3753,'DCM CARDS LOOKUP - HIDDEN'!$O$4:$O$8890,0),$I3753)</f>
        <v>0</v>
      </c>
      <c r="E3753" s="24"/>
      <c r="F3753" s="24"/>
      <c r="G3753" s="42"/>
      <c r="I3753" s="4">
        <v>11</v>
      </c>
      <c r="N3753">
        <f>K3743*10000+L3743*100+B3741</f>
        <v>130801</v>
      </c>
      <c r="O3753">
        <f>K3743*10000+L3743*100+C3741</f>
        <v>130802</v>
      </c>
      <c r="P3753">
        <f>K3743*10000+L3743*100+D3741</f>
        <v>130803</v>
      </c>
      <c r="Q3753">
        <f>K3743*10000+L3743*100+E3721</f>
        <v>130804</v>
      </c>
      <c r="R3753">
        <f>K3743*10000+L3743*100+F3721</f>
        <v>130805</v>
      </c>
    </row>
    <row r="3754" spans="1:18" ht="15" hidden="1" customHeight="1">
      <c r="A3754" s="10" t="e">
        <f>INDEX(REFERENCE!$B$2:$K$2,1,'EXAMPLE OF CHOICE CARDS'!I3754)</f>
        <v>#REF!</v>
      </c>
      <c r="B3754" s="5">
        <f>INDEX('DCM CARDS LOOKUP - HIDDEN'!$P$4:$AF$8890,MATCH(N3754,'DCM CARDS LOOKUP - HIDDEN'!$O$4:$O$8890,0),$I3754)</f>
        <v>0</v>
      </c>
      <c r="C3754" s="5">
        <f>INDEX('DCM CARDS LOOKUP - HIDDEN'!$P$4:$AF$8890,MATCH(O3754,'DCM CARDS LOOKUP - HIDDEN'!$O$4:$O$8890,0),$I3754)</f>
        <v>0</v>
      </c>
      <c r="D3754" s="5">
        <f>INDEX('DCM CARDS LOOKUP - HIDDEN'!$P$4:$AF$8890,MATCH(P3754,'DCM CARDS LOOKUP - HIDDEN'!$O$4:$O$8890,0),$I3754)</f>
        <v>0</v>
      </c>
      <c r="E3754" s="24"/>
      <c r="F3754" s="24"/>
      <c r="G3754" s="42"/>
      <c r="I3754" s="4">
        <v>12</v>
      </c>
      <c r="N3754">
        <f>K3743*10000+L3743*100+B3741</f>
        <v>130801</v>
      </c>
      <c r="O3754">
        <f>K3743*10000+L3743*100+C3741</f>
        <v>130802</v>
      </c>
      <c r="P3754">
        <f>K3743*10000+L3743*100+D3741</f>
        <v>130803</v>
      </c>
      <c r="Q3754">
        <f>K3743*10000+L3743*100+E3721</f>
        <v>130804</v>
      </c>
      <c r="R3754">
        <f>K3743*10000+L3743*100+F3721</f>
        <v>130805</v>
      </c>
    </row>
    <row r="3755" spans="1:18" ht="15" hidden="1" customHeight="1">
      <c r="A3755" s="10" t="e">
        <f>INDEX(REFERENCE!$B$2:$K$2,1,'EXAMPLE OF CHOICE CARDS'!I3755)</f>
        <v>#REF!</v>
      </c>
      <c r="B3755" s="5">
        <f>INDEX('DCM CARDS LOOKUP - HIDDEN'!$P$4:$AF$8890,MATCH(N3755,'DCM CARDS LOOKUP - HIDDEN'!$O$4:$O$8890,0),$I3755)</f>
        <v>0</v>
      </c>
      <c r="C3755" s="5">
        <f>INDEX('DCM CARDS LOOKUP - HIDDEN'!$P$4:$AF$8890,MATCH(O3755,'DCM CARDS LOOKUP - HIDDEN'!$O$4:$O$8890,0),$I3755)</f>
        <v>0</v>
      </c>
      <c r="D3755" s="5">
        <f>INDEX('DCM CARDS LOOKUP - HIDDEN'!$P$4:$AF$8890,MATCH(P3755,'DCM CARDS LOOKUP - HIDDEN'!$O$4:$O$8890,0),$I3755)</f>
        <v>0</v>
      </c>
      <c r="E3755" s="24"/>
      <c r="F3755" s="24"/>
      <c r="G3755" s="42"/>
      <c r="I3755" s="4">
        <v>13</v>
      </c>
      <c r="N3755">
        <f>K3743*10000+L3743*100+B3741</f>
        <v>130801</v>
      </c>
      <c r="O3755">
        <f>K3743*10000+L3743*100+C3741</f>
        <v>130802</v>
      </c>
      <c r="P3755">
        <f>K3743*10000+L3743*100+D3741</f>
        <v>130803</v>
      </c>
      <c r="Q3755">
        <f>K3743*10000+L3743*100+E3721</f>
        <v>130804</v>
      </c>
      <c r="R3755">
        <f>K3743*10000+L3743*100+F3721</f>
        <v>130805</v>
      </c>
    </row>
    <row r="3756" spans="1:18" ht="15" hidden="1" customHeight="1">
      <c r="A3756" s="10" t="e">
        <f>INDEX(REFERENCE!$B$2:$K$2,1,'EXAMPLE OF CHOICE CARDS'!I3756)</f>
        <v>#REF!</v>
      </c>
      <c r="B3756" s="5">
        <f>INDEX('DCM CARDS LOOKUP - HIDDEN'!$P$4:$AF$8890,MATCH(N3756,'DCM CARDS LOOKUP - HIDDEN'!$O$4:$O$8890,0),$I3756)</f>
        <v>0</v>
      </c>
      <c r="C3756" s="5">
        <f>INDEX('DCM CARDS LOOKUP - HIDDEN'!$P$4:$AF$8890,MATCH(O3756,'DCM CARDS LOOKUP - HIDDEN'!$O$4:$O$8890,0),$I3756)</f>
        <v>0</v>
      </c>
      <c r="D3756" s="5">
        <f>INDEX('DCM CARDS LOOKUP - HIDDEN'!$P$4:$AF$8890,MATCH(P3756,'DCM CARDS LOOKUP - HIDDEN'!$O$4:$O$8890,0),$I3756)</f>
        <v>0</v>
      </c>
      <c r="E3756" s="24"/>
      <c r="F3756" s="24"/>
      <c r="G3756" s="43"/>
      <c r="I3756" s="4">
        <v>14</v>
      </c>
      <c r="N3756">
        <f>K3743*10000+L3743*100+B3741</f>
        <v>130801</v>
      </c>
      <c r="O3756">
        <f>K3743*10000+L3743*100+C3741</f>
        <v>130802</v>
      </c>
      <c r="P3756">
        <f>K3743*10000+L3743*100+D3741</f>
        <v>130803</v>
      </c>
      <c r="Q3756">
        <f>K3743*10000+L3743*100+E3721</f>
        <v>130804</v>
      </c>
      <c r="R3756">
        <f>K3743*10000+L3743*100+F3721</f>
        <v>130805</v>
      </c>
    </row>
    <row r="3757" spans="1:18">
      <c r="A3757" s="2"/>
      <c r="B3757" s="5"/>
      <c r="C3757" s="5"/>
      <c r="D3757" s="5"/>
      <c r="E3757" s="5"/>
      <c r="F3757" s="5"/>
      <c r="G3757" s="5"/>
      <c r="I3757" s="13"/>
    </row>
    <row r="3758" spans="1:18">
      <c r="A3758" s="6"/>
      <c r="B3758" s="7">
        <v>1</v>
      </c>
      <c r="C3758" s="7">
        <v>2</v>
      </c>
      <c r="D3758" s="7">
        <v>3</v>
      </c>
      <c r="E3758" s="7">
        <v>4</v>
      </c>
      <c r="F3758" s="7">
        <v>5</v>
      </c>
      <c r="G3758" s="7">
        <v>9</v>
      </c>
      <c r="I3758" s="13"/>
    </row>
    <row r="3761" spans="1:18">
      <c r="A3761" s="1" t="str">
        <f>"Version "&amp;K3763&amp;"; Task"&amp;L3763</f>
        <v>Version 13; Task9</v>
      </c>
      <c r="B3761" s="4">
        <v>1</v>
      </c>
      <c r="C3761" s="4">
        <v>2</v>
      </c>
      <c r="D3761" s="4">
        <v>3</v>
      </c>
      <c r="E3761" s="4">
        <f>E3741</f>
        <v>4</v>
      </c>
      <c r="F3761" s="4">
        <f>F3741</f>
        <v>5</v>
      </c>
      <c r="I3761" s="13"/>
    </row>
    <row r="3762" spans="1:18" ht="15" customHeight="1">
      <c r="A3762" s="11" t="s">
        <v>8</v>
      </c>
      <c r="B3762" s="12" t="s">
        <v>9</v>
      </c>
      <c r="C3762" s="12" t="s">
        <v>10</v>
      </c>
      <c r="D3762" s="12" t="s">
        <v>11</v>
      </c>
      <c r="E3762" s="23" t="s">
        <v>20</v>
      </c>
      <c r="F3762" s="23" t="s">
        <v>21</v>
      </c>
      <c r="G3762" s="41" t="s">
        <v>15</v>
      </c>
      <c r="I3762" s="13"/>
      <c r="K3762" t="s">
        <v>12</v>
      </c>
      <c r="L3762" t="s">
        <v>1</v>
      </c>
    </row>
    <row r="3763" spans="1:18">
      <c r="A3763" s="10" t="str">
        <f>INDEX(REFERENCE!$B$2:$K$2,1,'EXAMPLE OF CHOICE CARDS'!I3763)</f>
        <v>Brand</v>
      </c>
      <c r="B3763" s="5" t="str">
        <f>INDEX('DCM CARDS LOOKUP - HIDDEN'!$P$4:$AF$8890,MATCH(N3763,'DCM CARDS LOOKUP - HIDDEN'!$O$4:$O$8890,0),$I3763)</f>
        <v>Advil Cold &amp;Flu</v>
      </c>
      <c r="C3763" s="5" t="str">
        <f>INDEX('DCM CARDS LOOKUP - HIDDEN'!$P$4:$AF$8890,MATCH(O3763,'DCM CARDS LOOKUP - HIDDEN'!$O$4:$O$8890,0),$I3763)</f>
        <v>Zicam</v>
      </c>
      <c r="D3763" s="5" t="str">
        <f>INDEX('DCM CARDS LOOKUP - HIDDEN'!$P$4:$AF$8890,MATCH(P3763,'DCM CARDS LOOKUP - HIDDEN'!$O$4:$O$8890,0),$I3763)</f>
        <v>Theraflu</v>
      </c>
      <c r="E3763" s="5" t="str">
        <f>INDEX('DCM CARDS LOOKUP - HIDDEN'!$P$4:$AF$8890,MATCH(Q3763,'DCM CARDS LOOKUP - HIDDEN'!$O$4:$O$8890,0),$I3763)</f>
        <v>Alka-Seltzer Plus</v>
      </c>
      <c r="F3763" s="5" t="str">
        <f>INDEX('DCM CARDS LOOKUP - HIDDEN'!$P$4:$AF$8890,MATCH(R3763,'DCM CARDS LOOKUP - HIDDEN'!$O$4:$O$8890,0),$I3763)</f>
        <v>Afrin</v>
      </c>
      <c r="G3763" s="42"/>
      <c r="I3763" s="4">
        <v>1</v>
      </c>
      <c r="K3763">
        <f>IF(L3743=15,K3743+1,K3743)</f>
        <v>13</v>
      </c>
      <c r="L3763">
        <f>IF(L3743&lt;15,L3743+1,1)</f>
        <v>9</v>
      </c>
      <c r="N3763">
        <f>K3763*10000+L3763*100+B3761</f>
        <v>130901</v>
      </c>
      <c r="O3763">
        <f>K3763*10000+L3763*100+C3761</f>
        <v>130902</v>
      </c>
      <c r="P3763">
        <f>K3763*10000+L3763*100+D3761</f>
        <v>130903</v>
      </c>
      <c r="Q3763">
        <f>K3763*10000+L3763*100+E3741</f>
        <v>130904</v>
      </c>
      <c r="R3763">
        <f>K3763*10000+L3763*100+F3741</f>
        <v>130905</v>
      </c>
    </row>
    <row r="3764" spans="1:18">
      <c r="A3764" s="10" t="str">
        <f>INDEX(REFERENCE!$B$2:$K$2,1,'EXAMPLE OF CHOICE CARDS'!I3764)</f>
        <v>Format</v>
      </c>
      <c r="B3764" s="5" t="str">
        <f>INDEX('DCM CARDS LOOKUP - HIDDEN'!$P$4:$AF$8890,MATCH(N3764,'DCM CARDS LOOKUP - HIDDEN'!$O$4:$O$8890,0),$I3764)</f>
        <v>Powder packet</v>
      </c>
      <c r="C3764" s="5" t="str">
        <f>INDEX('DCM CARDS LOOKUP - HIDDEN'!$P$4:$AF$8890,MATCH(O3764,'DCM CARDS LOOKUP - HIDDEN'!$O$4:$O$8890,0),$I3764)</f>
        <v>Gummies</v>
      </c>
      <c r="D3764" s="5" t="str">
        <f>INDEX('DCM CARDS LOOKUP - HIDDEN'!$P$4:$AF$8890,MATCH(P3764,'DCM CARDS LOOKUP - HIDDEN'!$O$4:$O$8890,0),$I3764)</f>
        <v>Syrup/liquid</v>
      </c>
      <c r="E3764" s="5" t="str">
        <f>INDEX('DCM CARDS LOOKUP - HIDDEN'!$P$4:$AF$8890,MATCH(Q3764,'DCM CARDS LOOKUP - HIDDEN'!$O$4:$O$8890,0),$I3764)</f>
        <v>Tablet</v>
      </c>
      <c r="F3764" s="5" t="str">
        <f>INDEX('DCM CARDS LOOKUP - HIDDEN'!$P$4:$AF$8890,MATCH(R3764,'DCM CARDS LOOKUP - HIDDEN'!$O$4:$O$8890,0),$I3764)</f>
        <v>Nasal Spray</v>
      </c>
      <c r="G3764" s="42"/>
      <c r="I3764" s="4">
        <v>2</v>
      </c>
      <c r="N3764">
        <f>K3763*10000+L3763*100+B3761</f>
        <v>130901</v>
      </c>
      <c r="O3764">
        <f>K3763*10000+L3763*100+C3761</f>
        <v>130902</v>
      </c>
      <c r="P3764">
        <f>K3763*10000+L3763*100+D3761</f>
        <v>130903</v>
      </c>
      <c r="Q3764">
        <f>K3763*10000+L3763*100+E3741</f>
        <v>130904</v>
      </c>
      <c r="R3764">
        <f>K3763*10000+L3763*100+F3741</f>
        <v>130905</v>
      </c>
    </row>
    <row r="3765" spans="1:18">
      <c r="A3765" s="10" t="str">
        <f>INDEX(REFERENCE!$B$2:$K$2,1,'EXAMPLE OF CHOICE CARDS'!I3765)</f>
        <v>Symptoms</v>
      </c>
      <c r="B3765" s="5" t="str">
        <f>INDEX('DCM CARDS LOOKUP - HIDDEN'!$P$4:$AF$8890,MATCH(N3765,'DCM CARDS LOOKUP - HIDDEN'!$O$4:$O$8890,0),$I3765)</f>
        <v>Sinus Pressure relief</v>
      </c>
      <c r="C3765" s="5" t="str">
        <f>INDEX('DCM CARDS LOOKUP - HIDDEN'!$P$4:$AF$8890,MATCH(O3765,'DCM CARDS LOOKUP - HIDDEN'!$O$4:$O$8890,0),$I3765)</f>
        <v>Chest congestion relief</v>
      </c>
      <c r="D3765" s="5" t="str">
        <f>INDEX('DCM CARDS LOOKUP - HIDDEN'!$P$4:$AF$8890,MATCH(P3765,'DCM CARDS LOOKUP - HIDDEN'!$O$4:$O$8890,0),$I3765)</f>
        <v>Head cold relief</v>
      </c>
      <c r="E3765" s="5" t="str">
        <f>INDEX('DCM CARDS LOOKUP - HIDDEN'!$P$4:$AF$8890,MATCH(Q3765,'DCM CARDS LOOKUP - HIDDEN'!$O$4:$O$8890,0),$I3765)</f>
        <v>Runny nose relief</v>
      </c>
      <c r="F3765" s="5" t="str">
        <f>INDEX('DCM CARDS LOOKUP - HIDDEN'!$P$4:$AF$8890,MATCH(R3765,'DCM CARDS LOOKUP - HIDDEN'!$O$4:$O$8890,0),$I3765)</f>
        <v>Head Pain Relief</v>
      </c>
      <c r="G3765" s="42"/>
      <c r="I3765" s="4">
        <v>3</v>
      </c>
      <c r="N3765">
        <f>K3763*10000+L3763*100+B3761</f>
        <v>130901</v>
      </c>
      <c r="O3765">
        <f>K3763*10000+L3763*100+C3761</f>
        <v>130902</v>
      </c>
      <c r="P3765">
        <f>K3763*10000+L3763*100+D3761</f>
        <v>130903</v>
      </c>
      <c r="Q3765">
        <f>K3763*10000+L3763*100+E3741</f>
        <v>130904</v>
      </c>
      <c r="R3765">
        <f>K3763*10000+L3763*100+F3741</f>
        <v>130905</v>
      </c>
    </row>
    <row r="3766" spans="1:18">
      <c r="A3766" s="10" t="str">
        <f>INDEX(REFERENCE!$B$2:$K$2,1,'EXAMPLE OF CHOICE CARDS'!I3766)</f>
        <v>Benefit</v>
      </c>
      <c r="B3766" s="5" t="str">
        <f>INDEX('DCM CARDS LOOKUP - HIDDEN'!$P$4:$AF$8890,MATCH(N3766,'DCM CARDS LOOKUP - HIDDEN'!$O$4:$O$8890,0),$I3766)</f>
        <v>Steroid Free</v>
      </c>
      <c r="C3766" s="5" t="str">
        <f>INDEX('DCM CARDS LOOKUP - HIDDEN'!$P$4:$AF$8890,MATCH(O3766,'DCM CARDS LOOKUP - HIDDEN'!$O$4:$O$8890,0),$I3766)</f>
        <v>Loosens mucus</v>
      </c>
      <c r="D3766" s="5" t="str">
        <f>INDEX('DCM CARDS LOOKUP - HIDDEN'!$P$4:$AF$8890,MATCH(P3766,'DCM CARDS LOOKUP - HIDDEN'!$O$4:$O$8890,0),$I3766)</f>
        <v>Treats Sneezing</v>
      </c>
      <c r="E3766" s="5" t="str">
        <f>INDEX('DCM CARDS LOOKUP - HIDDEN'!$P$4:$AF$8890,MATCH(Q3766,'DCM CARDS LOOKUP - HIDDEN'!$O$4:$O$8890,0),$I3766)</f>
        <v>For Daytime Use/Anytime Use</v>
      </c>
      <c r="F3766" s="5" t="str">
        <f>INDEX('DCM CARDS LOOKUP - HIDDEN'!$P$4:$AF$8890,MATCH(R3766,'DCM CARDS LOOKUP - HIDDEN'!$O$4:$O$8890,0),$I3766)</f>
        <v>Sugar Free</v>
      </c>
      <c r="G3766" s="42"/>
      <c r="I3766" s="4">
        <v>4</v>
      </c>
      <c r="N3766">
        <f>K3763*10000+L3763*100+B3761</f>
        <v>130901</v>
      </c>
      <c r="O3766">
        <f>K3763*10000+L3763*100+C3761</f>
        <v>130902</v>
      </c>
      <c r="P3766">
        <f>K3763*10000+L3763*100+D3761</f>
        <v>130903</v>
      </c>
      <c r="Q3766">
        <f>K3763*10000+L3763*100+E3741</f>
        <v>130904</v>
      </c>
      <c r="R3766">
        <f>K3763*10000+L3763*100+F3741</f>
        <v>130905</v>
      </c>
    </row>
    <row r="3767" spans="1:18">
      <c r="A3767" s="10" t="str">
        <f>INDEX(REFERENCE!$B$2:$K$2,1,'EXAMPLE OF CHOICE CARDS'!I3767)</f>
        <v>Doses</v>
      </c>
      <c r="B3767" s="5" t="str">
        <f>INDEX('DCM CARDS LOOKUP - HIDDEN'!$P$4:$AF$8890,MATCH(N3767,'DCM CARDS LOOKUP - HIDDEN'!$O$4:$O$8890,0),$I3767)</f>
        <v>12 Doses</v>
      </c>
      <c r="C3767" s="5" t="str">
        <f>INDEX('DCM CARDS LOOKUP - HIDDEN'!$P$4:$AF$8890,MATCH(O3767,'DCM CARDS LOOKUP - HIDDEN'!$O$4:$O$8890,0),$I3767)</f>
        <v>90 Doses</v>
      </c>
      <c r="D3767" s="5" t="str">
        <f>INDEX('DCM CARDS LOOKUP - HIDDEN'!$P$4:$AF$8890,MATCH(P3767,'DCM CARDS LOOKUP - HIDDEN'!$O$4:$O$8890,0),$I3767)</f>
        <v>6 Doses</v>
      </c>
      <c r="E3767" s="5" t="str">
        <f>INDEX('DCM CARDS LOOKUP - HIDDEN'!$P$4:$AF$8890,MATCH(Q3767,'DCM CARDS LOOKUP - HIDDEN'!$O$4:$O$8890,0),$I3767)</f>
        <v>60 Doses</v>
      </c>
      <c r="F3767" s="5" t="str">
        <f>INDEX('DCM CARDS LOOKUP - HIDDEN'!$P$4:$AF$8890,MATCH(R3767,'DCM CARDS LOOKUP - HIDDEN'!$O$4:$O$8890,0),$I3767)</f>
        <v>30 Doses</v>
      </c>
      <c r="G3767" s="42"/>
      <c r="I3767" s="4">
        <v>5</v>
      </c>
      <c r="N3767">
        <f>K3763*10000+L3763*100+B3761</f>
        <v>130901</v>
      </c>
      <c r="O3767">
        <f>K3763*10000+L3763*100+C3761</f>
        <v>130902</v>
      </c>
      <c r="P3767">
        <f>K3763*10000+L3763*100+D3761</f>
        <v>130903</v>
      </c>
      <c r="Q3767">
        <f>K3763*10000+L3763*100+E3741</f>
        <v>130904</v>
      </c>
      <c r="R3767">
        <f>K3763*10000+L3763*100+F3741</f>
        <v>130905</v>
      </c>
    </row>
    <row r="3768" spans="1:18">
      <c r="A3768" s="10" t="str">
        <f>INDEX(REFERENCE!$B$2:$K$2,1,'EXAMPLE OF CHOICE CARDS'!I3768)</f>
        <v>flavor</v>
      </c>
      <c r="B3768" s="5" t="str">
        <f>INDEX('DCM CARDS LOOKUP - HIDDEN'!$P$4:$AF$8890,MATCH(N3768,'DCM CARDS LOOKUP - HIDDEN'!$O$4:$O$8890,0),$I3768)</f>
        <v>Grape</v>
      </c>
      <c r="C3768" s="5" t="str">
        <f>INDEX('DCM CARDS LOOKUP - HIDDEN'!$P$4:$AF$8890,MATCH(O3768,'DCM CARDS LOOKUP - HIDDEN'!$O$4:$O$8890,0),$I3768)</f>
        <v>Orange</v>
      </c>
      <c r="D3768" s="5" t="str">
        <f>INDEX('DCM CARDS LOOKUP - HIDDEN'!$P$4:$AF$8890,MATCH(P3768,'DCM CARDS LOOKUP - HIDDEN'!$O$4:$O$8890,0),$I3768)</f>
        <v>Honey Lemon</v>
      </c>
      <c r="E3768" s="5" t="str">
        <f>INDEX('DCM CARDS LOOKUP - HIDDEN'!$P$4:$AF$8890,MATCH(Q3768,'DCM CARDS LOOKUP - HIDDEN'!$O$4:$O$8890,0),$I3768)</f>
        <v>-</v>
      </c>
      <c r="F3768" s="5" t="str">
        <f>INDEX('DCM CARDS LOOKUP - HIDDEN'!$P$4:$AF$8890,MATCH(R3768,'DCM CARDS LOOKUP - HIDDEN'!$O$4:$O$8890,0),$I3768)</f>
        <v>-</v>
      </c>
      <c r="G3768" s="42"/>
      <c r="I3768" s="4">
        <v>6</v>
      </c>
      <c r="N3768">
        <f>K3763*10000+L3763*100+B3761</f>
        <v>130901</v>
      </c>
      <c r="O3768">
        <f>K3763*10000+L3763*100+C3761</f>
        <v>130902</v>
      </c>
      <c r="P3768">
        <f>K3763*10000+L3763*100+D3761</f>
        <v>130903</v>
      </c>
      <c r="Q3768">
        <f>K3763*10000+L3763*100+E3741</f>
        <v>130904</v>
      </c>
      <c r="R3768">
        <f>K3763*10000+L3763*100+F3741</f>
        <v>130905</v>
      </c>
    </row>
    <row r="3769" spans="1:18" ht="15" customHeight="1">
      <c r="A3769" s="10" t="str">
        <f>INDEX(REFERENCE!$B$2:$K$2,1,'EXAMPLE OF CHOICE CARDS'!I3769)</f>
        <v>Price</v>
      </c>
      <c r="B3769" s="29">
        <f>INDEX('DCM CARDS LOOKUP - HIDDEN'!$P$4:$AF$8890,MATCH(N3769,'DCM CARDS LOOKUP - HIDDEN'!$O$4:$O$8890,0),$I3769)</f>
        <v>12</v>
      </c>
      <c r="C3769" s="29">
        <f>INDEX('DCM CARDS LOOKUP - HIDDEN'!$P$4:$AF$8890,MATCH(O3769,'DCM CARDS LOOKUP - HIDDEN'!$O$4:$O$8890,0),$I3769)</f>
        <v>32</v>
      </c>
      <c r="D3769" s="29">
        <f>INDEX('DCM CARDS LOOKUP - HIDDEN'!$P$4:$AF$8890,MATCH(P3769,'DCM CARDS LOOKUP - HIDDEN'!$O$4:$O$8890,0),$I3769)</f>
        <v>3</v>
      </c>
      <c r="E3769" s="29">
        <f>INDEX('DCM CARDS LOOKUP - HIDDEN'!$P$4:$AF$8890,MATCH(Q3769,'DCM CARDS LOOKUP - HIDDEN'!$O$4:$O$8890,0),$I3769)</f>
        <v>30</v>
      </c>
      <c r="F3769" s="29">
        <f>INDEX('DCM CARDS LOOKUP - HIDDEN'!$P$4:$AF$8890,MATCH(R3769,'DCM CARDS LOOKUP - HIDDEN'!$O$4:$O$8890,0),$I3769)</f>
        <v>8</v>
      </c>
      <c r="G3769" s="42"/>
      <c r="I3769" s="4">
        <v>7</v>
      </c>
      <c r="N3769">
        <f>K3763*10000+L3763*100+B3761</f>
        <v>130901</v>
      </c>
      <c r="O3769">
        <f>K3763*10000+L3763*100+C3761</f>
        <v>130902</v>
      </c>
      <c r="P3769">
        <f>K3763*10000+L3763*100+D3761</f>
        <v>130903</v>
      </c>
      <c r="Q3769">
        <f>K3763*10000+L3763*100+E3741</f>
        <v>130904</v>
      </c>
      <c r="R3769">
        <f>K3763*10000+L3763*100+F3741</f>
        <v>130905</v>
      </c>
    </row>
    <row r="3770" spans="1:18" ht="15" hidden="1" customHeight="1">
      <c r="A3770" s="10">
        <f>INDEX(REFERENCE!$B$2:$K$2,1,'EXAMPLE OF CHOICE CARDS'!I3770)</f>
        <v>0</v>
      </c>
      <c r="B3770" s="29">
        <f>INDEX('DCM CARDS LOOKUP - HIDDEN'!$P$4:$AF$8890,MATCH(N3770,'DCM CARDS LOOKUP - HIDDEN'!$O$4:$O$8890,0),$I3770)</f>
        <v>0</v>
      </c>
      <c r="C3770" s="29">
        <f>INDEX('DCM CARDS LOOKUP - HIDDEN'!$P$4:$AF$8890,MATCH(O3770,'DCM CARDS LOOKUP - HIDDEN'!$O$4:$O$8890,0),$I3770)</f>
        <v>0</v>
      </c>
      <c r="D3770" s="29">
        <f>INDEX('DCM CARDS LOOKUP - HIDDEN'!$P$4:$AF$8890,MATCH(P3770,'DCM CARDS LOOKUP - HIDDEN'!$O$4:$O$8890,0),$I3770)</f>
        <v>0</v>
      </c>
      <c r="E3770" s="29">
        <f>INDEX('DCM CARDS LOOKUP - HIDDEN'!$P$4:$AF$8890,MATCH(Q3770,'DCM CARDS LOOKUP - HIDDEN'!$O$4:$O$8890,0),$I3770)</f>
        <v>0</v>
      </c>
      <c r="F3770" s="29">
        <f>INDEX('DCM CARDS LOOKUP - HIDDEN'!$P$4:$AF$8890,MATCH(R3770,'DCM CARDS LOOKUP - HIDDEN'!$O$4:$O$8890,0),$I3770)</f>
        <v>0</v>
      </c>
      <c r="G3770" s="42"/>
      <c r="I3770" s="4">
        <v>8</v>
      </c>
      <c r="N3770">
        <f>K3763*10000+L3763*100+B3761</f>
        <v>130901</v>
      </c>
      <c r="O3770">
        <f>K3763*10000+L3763*100+C3761</f>
        <v>130902</v>
      </c>
      <c r="P3770">
        <f>K3763*10000+L3763*100+D3761</f>
        <v>130903</v>
      </c>
      <c r="Q3770">
        <f>K3763*10000+L3763*100+E3741</f>
        <v>130904</v>
      </c>
      <c r="R3770">
        <f>K3763*10000+L3763*100+F3741</f>
        <v>130905</v>
      </c>
    </row>
    <row r="3771" spans="1:18" ht="15" hidden="1" customHeight="1">
      <c r="A3771" s="10">
        <f>INDEX(REFERENCE!$B$2:$K$2,1,'EXAMPLE OF CHOICE CARDS'!I3771)</f>
        <v>0</v>
      </c>
      <c r="B3771" s="5">
        <f>INDEX('DCM CARDS LOOKUP - HIDDEN'!$P$4:$AF$8890,MATCH(N3771,'DCM CARDS LOOKUP - HIDDEN'!$O$4:$O$8890,0),$I3771)</f>
        <v>0</v>
      </c>
      <c r="C3771" s="5">
        <f>INDEX('DCM CARDS LOOKUP - HIDDEN'!$P$4:$AF$8890,MATCH(O3771,'DCM CARDS LOOKUP - HIDDEN'!$O$4:$O$8890,0),$I3771)</f>
        <v>0</v>
      </c>
      <c r="D3771" s="5">
        <f>INDEX('DCM CARDS LOOKUP - HIDDEN'!$P$4:$AF$8890,MATCH(P3771,'DCM CARDS LOOKUP - HIDDEN'!$O$4:$O$8890,0),$I3771)</f>
        <v>0</v>
      </c>
      <c r="E3771" s="5">
        <f>INDEX('DCM CARDS LOOKUP - HIDDEN'!$P$4:$AF$8890,MATCH(Q3771,'DCM CARDS LOOKUP - HIDDEN'!$O$4:$O$8890,0),$I3771)</f>
        <v>0</v>
      </c>
      <c r="F3771" s="5">
        <f>INDEX('DCM CARDS LOOKUP - HIDDEN'!$P$4:$AF$8890,MATCH(R3771,'DCM CARDS LOOKUP - HIDDEN'!$O$4:$O$8890,0),$I3771)</f>
        <v>0</v>
      </c>
      <c r="G3771" s="42"/>
      <c r="I3771" s="4">
        <v>9</v>
      </c>
      <c r="N3771">
        <f>K3763*10000+L3763*100+B3761</f>
        <v>130901</v>
      </c>
      <c r="O3771">
        <f>K3763*10000+L3763*100+C3761</f>
        <v>130902</v>
      </c>
      <c r="P3771">
        <f>K3763*10000+L3763*100+D3761</f>
        <v>130903</v>
      </c>
      <c r="Q3771">
        <f>K3763*10000+L3763*100+E3741</f>
        <v>130904</v>
      </c>
      <c r="R3771">
        <f>K3763*10000+L3763*100+F3741</f>
        <v>130905</v>
      </c>
    </row>
    <row r="3772" spans="1:18" ht="15" hidden="1" customHeight="1">
      <c r="A3772" s="10">
        <f>INDEX(REFERENCE!$B$2:$K$2,1,'EXAMPLE OF CHOICE CARDS'!I3772)</f>
        <v>0</v>
      </c>
      <c r="B3772" s="5">
        <f>INDEX('DCM CARDS LOOKUP - HIDDEN'!$P$4:$AF$8890,MATCH(N3772,'DCM CARDS LOOKUP - HIDDEN'!$O$4:$O$8890,0),$I3772)</f>
        <v>0</v>
      </c>
      <c r="C3772" s="5">
        <f>INDEX('DCM CARDS LOOKUP - HIDDEN'!$P$4:$AF$8890,MATCH(O3772,'DCM CARDS LOOKUP - HIDDEN'!$O$4:$O$8890,0),$I3772)</f>
        <v>0</v>
      </c>
      <c r="D3772" s="5">
        <f>INDEX('DCM CARDS LOOKUP - HIDDEN'!$P$4:$AF$8890,MATCH(P3772,'DCM CARDS LOOKUP - HIDDEN'!$O$4:$O$8890,0),$I3772)</f>
        <v>0</v>
      </c>
      <c r="E3772" s="5">
        <f>INDEX('DCM CARDS LOOKUP - HIDDEN'!$P$4:$AF$8890,MATCH(Q3772,'DCM CARDS LOOKUP - HIDDEN'!$O$4:$O$8890,0),$I3772)</f>
        <v>0</v>
      </c>
      <c r="F3772" s="5">
        <f>INDEX('DCM CARDS LOOKUP - HIDDEN'!$P$4:$AF$8890,MATCH(R3772,'DCM CARDS LOOKUP - HIDDEN'!$O$4:$O$8890,0),$I3772)</f>
        <v>0</v>
      </c>
      <c r="G3772" s="42"/>
      <c r="I3772" s="4">
        <v>10</v>
      </c>
      <c r="N3772">
        <f>K3763*10000+L3763*100+B3761</f>
        <v>130901</v>
      </c>
      <c r="O3772">
        <f>K3763*10000+L3763*100+C3761</f>
        <v>130902</v>
      </c>
      <c r="P3772">
        <f>K3763*10000+L3763*100+D3761</f>
        <v>130903</v>
      </c>
      <c r="Q3772">
        <f>K3763*10000+L3763*100+E3741</f>
        <v>130904</v>
      </c>
      <c r="R3772">
        <f>K3763*10000+L3763*100+F3741</f>
        <v>130905</v>
      </c>
    </row>
    <row r="3773" spans="1:18" ht="15" hidden="1" customHeight="1">
      <c r="A3773" s="10" t="e">
        <f>INDEX(REFERENCE!$B$2:$K$2,1,'EXAMPLE OF CHOICE CARDS'!I3773)</f>
        <v>#REF!</v>
      </c>
      <c r="B3773" s="5">
        <f>INDEX('DCM CARDS LOOKUP - HIDDEN'!$P$4:$AF$8890,MATCH(N3773,'DCM CARDS LOOKUP - HIDDEN'!$O$4:$O$8890,0),$I3773)</f>
        <v>0</v>
      </c>
      <c r="C3773" s="5">
        <f>INDEX('DCM CARDS LOOKUP - HIDDEN'!$P$4:$AF$8890,MATCH(O3773,'DCM CARDS LOOKUP - HIDDEN'!$O$4:$O$8890,0),$I3773)</f>
        <v>0</v>
      </c>
      <c r="D3773" s="5">
        <f>INDEX('DCM CARDS LOOKUP - HIDDEN'!$P$4:$AF$8890,MATCH(P3773,'DCM CARDS LOOKUP - HIDDEN'!$O$4:$O$8890,0),$I3773)</f>
        <v>0</v>
      </c>
      <c r="E3773" s="24"/>
      <c r="F3773" s="24"/>
      <c r="G3773" s="42"/>
      <c r="I3773" s="4">
        <v>11</v>
      </c>
      <c r="N3773">
        <f>K3763*10000+L3763*100+B3761</f>
        <v>130901</v>
      </c>
      <c r="O3773">
        <f>K3763*10000+L3763*100+C3761</f>
        <v>130902</v>
      </c>
      <c r="P3773">
        <f>K3763*10000+L3763*100+D3761</f>
        <v>130903</v>
      </c>
      <c r="Q3773">
        <f>K3763*10000+L3763*100+E3741</f>
        <v>130904</v>
      </c>
      <c r="R3773">
        <f>K3763*10000+L3763*100+F3741</f>
        <v>130905</v>
      </c>
    </row>
    <row r="3774" spans="1:18" ht="15" hidden="1" customHeight="1">
      <c r="A3774" s="10" t="e">
        <f>INDEX(REFERENCE!$B$2:$K$2,1,'EXAMPLE OF CHOICE CARDS'!I3774)</f>
        <v>#REF!</v>
      </c>
      <c r="B3774" s="5">
        <f>INDEX('DCM CARDS LOOKUP - HIDDEN'!$P$4:$AF$8890,MATCH(N3774,'DCM CARDS LOOKUP - HIDDEN'!$O$4:$O$8890,0),$I3774)</f>
        <v>0</v>
      </c>
      <c r="C3774" s="5">
        <f>INDEX('DCM CARDS LOOKUP - HIDDEN'!$P$4:$AF$8890,MATCH(O3774,'DCM CARDS LOOKUP - HIDDEN'!$O$4:$O$8890,0),$I3774)</f>
        <v>0</v>
      </c>
      <c r="D3774" s="5">
        <f>INDEX('DCM CARDS LOOKUP - HIDDEN'!$P$4:$AF$8890,MATCH(P3774,'DCM CARDS LOOKUP - HIDDEN'!$O$4:$O$8890,0),$I3774)</f>
        <v>0</v>
      </c>
      <c r="E3774" s="24"/>
      <c r="F3774" s="24"/>
      <c r="G3774" s="42"/>
      <c r="I3774" s="4">
        <v>12</v>
      </c>
      <c r="N3774">
        <f>K3763*10000+L3763*100+B3761</f>
        <v>130901</v>
      </c>
      <c r="O3774">
        <f>K3763*10000+L3763*100+C3761</f>
        <v>130902</v>
      </c>
      <c r="P3774">
        <f>K3763*10000+L3763*100+D3761</f>
        <v>130903</v>
      </c>
      <c r="Q3774">
        <f>K3763*10000+L3763*100+E3741</f>
        <v>130904</v>
      </c>
      <c r="R3774">
        <f>K3763*10000+L3763*100+F3741</f>
        <v>130905</v>
      </c>
    </row>
    <row r="3775" spans="1:18" ht="15" hidden="1" customHeight="1">
      <c r="A3775" s="10" t="e">
        <f>INDEX(REFERENCE!$B$2:$K$2,1,'EXAMPLE OF CHOICE CARDS'!I3775)</f>
        <v>#REF!</v>
      </c>
      <c r="B3775" s="5">
        <f>INDEX('DCM CARDS LOOKUP - HIDDEN'!$P$4:$AF$8890,MATCH(N3775,'DCM CARDS LOOKUP - HIDDEN'!$O$4:$O$8890,0),$I3775)</f>
        <v>0</v>
      </c>
      <c r="C3775" s="5">
        <f>INDEX('DCM CARDS LOOKUP - HIDDEN'!$P$4:$AF$8890,MATCH(O3775,'DCM CARDS LOOKUP - HIDDEN'!$O$4:$O$8890,0),$I3775)</f>
        <v>0</v>
      </c>
      <c r="D3775" s="5">
        <f>INDEX('DCM CARDS LOOKUP - HIDDEN'!$P$4:$AF$8890,MATCH(P3775,'DCM CARDS LOOKUP - HIDDEN'!$O$4:$O$8890,0),$I3775)</f>
        <v>0</v>
      </c>
      <c r="E3775" s="24"/>
      <c r="F3775" s="24"/>
      <c r="G3775" s="42"/>
      <c r="I3775" s="4">
        <v>13</v>
      </c>
      <c r="N3775">
        <f>K3763*10000+L3763*100+B3761</f>
        <v>130901</v>
      </c>
      <c r="O3775">
        <f>K3763*10000+L3763*100+C3761</f>
        <v>130902</v>
      </c>
      <c r="P3775">
        <f>K3763*10000+L3763*100+D3761</f>
        <v>130903</v>
      </c>
      <c r="Q3775">
        <f>K3763*10000+L3763*100+E3741</f>
        <v>130904</v>
      </c>
      <c r="R3775">
        <f>K3763*10000+L3763*100+F3741</f>
        <v>130905</v>
      </c>
    </row>
    <row r="3776" spans="1:18" ht="15" hidden="1" customHeight="1">
      <c r="A3776" s="10" t="e">
        <f>INDEX(REFERENCE!$B$2:$K$2,1,'EXAMPLE OF CHOICE CARDS'!I3776)</f>
        <v>#REF!</v>
      </c>
      <c r="B3776" s="5">
        <f>INDEX('DCM CARDS LOOKUP - HIDDEN'!$P$4:$AF$8890,MATCH(N3776,'DCM CARDS LOOKUP - HIDDEN'!$O$4:$O$8890,0),$I3776)</f>
        <v>0</v>
      </c>
      <c r="C3776" s="5">
        <f>INDEX('DCM CARDS LOOKUP - HIDDEN'!$P$4:$AF$8890,MATCH(O3776,'DCM CARDS LOOKUP - HIDDEN'!$O$4:$O$8890,0),$I3776)</f>
        <v>0</v>
      </c>
      <c r="D3776" s="5">
        <f>INDEX('DCM CARDS LOOKUP - HIDDEN'!$P$4:$AF$8890,MATCH(P3776,'DCM CARDS LOOKUP - HIDDEN'!$O$4:$O$8890,0),$I3776)</f>
        <v>0</v>
      </c>
      <c r="E3776" s="24"/>
      <c r="F3776" s="24"/>
      <c r="G3776" s="43"/>
      <c r="I3776" s="4">
        <v>14</v>
      </c>
      <c r="N3776">
        <f>K3763*10000+L3763*100+B3761</f>
        <v>130901</v>
      </c>
      <c r="O3776">
        <f>K3763*10000+L3763*100+C3761</f>
        <v>130902</v>
      </c>
      <c r="P3776">
        <f>K3763*10000+L3763*100+D3761</f>
        <v>130903</v>
      </c>
      <c r="Q3776">
        <f>K3763*10000+L3763*100+E3741</f>
        <v>130904</v>
      </c>
      <c r="R3776">
        <f>K3763*10000+L3763*100+F3741</f>
        <v>130905</v>
      </c>
    </row>
    <row r="3777" spans="1:18">
      <c r="A3777" s="2"/>
      <c r="B3777" s="5"/>
      <c r="C3777" s="5"/>
      <c r="D3777" s="5"/>
      <c r="E3777" s="5"/>
      <c r="F3777" s="5"/>
      <c r="G3777" s="5"/>
      <c r="I3777" s="13"/>
    </row>
    <row r="3778" spans="1:18">
      <c r="A3778" s="6"/>
      <c r="B3778" s="7">
        <v>1</v>
      </c>
      <c r="C3778" s="7">
        <v>2</v>
      </c>
      <c r="D3778" s="7">
        <v>3</v>
      </c>
      <c r="E3778" s="7">
        <v>4</v>
      </c>
      <c r="F3778" s="7">
        <v>5</v>
      </c>
      <c r="G3778" s="7">
        <v>9</v>
      </c>
      <c r="I3778" s="13"/>
    </row>
    <row r="3781" spans="1:18">
      <c r="A3781" s="1" t="str">
        <f>"Version "&amp;K3783&amp;"; Task"&amp;L3783</f>
        <v>Version 13; Task10</v>
      </c>
      <c r="B3781" s="4">
        <v>1</v>
      </c>
      <c r="C3781" s="4">
        <v>2</v>
      </c>
      <c r="D3781" s="4">
        <v>3</v>
      </c>
      <c r="E3781" s="4">
        <f>E3761</f>
        <v>4</v>
      </c>
      <c r="F3781" s="4">
        <f>F3761</f>
        <v>5</v>
      </c>
      <c r="I3781" s="13"/>
    </row>
    <row r="3782" spans="1:18" ht="15" customHeight="1">
      <c r="A3782" s="11" t="s">
        <v>8</v>
      </c>
      <c r="B3782" s="12" t="s">
        <v>9</v>
      </c>
      <c r="C3782" s="12" t="s">
        <v>10</v>
      </c>
      <c r="D3782" s="12" t="s">
        <v>11</v>
      </c>
      <c r="E3782" s="23" t="s">
        <v>20</v>
      </c>
      <c r="F3782" s="23" t="s">
        <v>21</v>
      </c>
      <c r="G3782" s="41" t="s">
        <v>15</v>
      </c>
      <c r="I3782" s="13"/>
      <c r="K3782" t="s">
        <v>12</v>
      </c>
      <c r="L3782" t="s">
        <v>1</v>
      </c>
    </row>
    <row r="3783" spans="1:18">
      <c r="A3783" s="10" t="str">
        <f>INDEX(REFERENCE!$B$2:$K$2,1,'EXAMPLE OF CHOICE CARDS'!I3783)</f>
        <v>Brand</v>
      </c>
      <c r="B3783" s="5" t="str">
        <f>INDEX('DCM CARDS LOOKUP - HIDDEN'!$P$4:$AF$8890,MATCH(N3783,'DCM CARDS LOOKUP - HIDDEN'!$O$4:$O$8890,0),$I3783)</f>
        <v>Walgreens</v>
      </c>
      <c r="C3783" s="5" t="str">
        <f>INDEX('DCM CARDS LOOKUP - HIDDEN'!$P$4:$AF$8890,MATCH(O3783,'DCM CARDS LOOKUP - HIDDEN'!$O$4:$O$8890,0),$I3783)</f>
        <v>Mucinex</v>
      </c>
      <c r="D3783" s="5" t="str">
        <f>INDEX('DCM CARDS LOOKUP - HIDDEN'!$P$4:$AF$8890,MATCH(P3783,'DCM CARDS LOOKUP - HIDDEN'!$O$4:$O$8890,0),$I3783)</f>
        <v>Zarbee's</v>
      </c>
      <c r="E3783" s="5" t="str">
        <f>INDEX('DCM CARDS LOOKUP - HIDDEN'!$P$4:$AF$8890,MATCH(Q3783,'DCM CARDS LOOKUP - HIDDEN'!$O$4:$O$8890,0),$I3783)</f>
        <v>CVS</v>
      </c>
      <c r="F3783" s="5" t="str">
        <f>INDEX('DCM CARDS LOOKUP - HIDDEN'!$P$4:$AF$8890,MATCH(R3783,'DCM CARDS LOOKUP - HIDDEN'!$O$4:$O$8890,0),$I3783)</f>
        <v>Equate</v>
      </c>
      <c r="G3783" s="42"/>
      <c r="I3783" s="4">
        <v>1</v>
      </c>
      <c r="K3783">
        <f>IF(L3763=15,K3763+1,K3763)</f>
        <v>13</v>
      </c>
      <c r="L3783">
        <f>IF(L3763&lt;15,L3763+1,1)</f>
        <v>10</v>
      </c>
      <c r="N3783">
        <f>K3783*10000+L3783*100+B3781</f>
        <v>131001</v>
      </c>
      <c r="O3783">
        <f>K3783*10000+L3783*100+C3781</f>
        <v>131002</v>
      </c>
      <c r="P3783">
        <f>K3783*10000+L3783*100+D3781</f>
        <v>131003</v>
      </c>
      <c r="Q3783">
        <f>K3783*10000+L3783*100+E3761</f>
        <v>131004</v>
      </c>
      <c r="R3783">
        <f>K3783*10000+L3783*100+F3761</f>
        <v>131005</v>
      </c>
    </row>
    <row r="3784" spans="1:18">
      <c r="A3784" s="10" t="str">
        <f>INDEX(REFERENCE!$B$2:$K$2,1,'EXAMPLE OF CHOICE CARDS'!I3784)</f>
        <v>Format</v>
      </c>
      <c r="B3784" s="5" t="str">
        <f>INDEX('DCM CARDS LOOKUP - HIDDEN'!$P$4:$AF$8890,MATCH(N3784,'DCM CARDS LOOKUP - HIDDEN'!$O$4:$O$8890,0),$I3784)</f>
        <v>Nasal Spray</v>
      </c>
      <c r="C3784" s="5" t="str">
        <f>INDEX('DCM CARDS LOOKUP - HIDDEN'!$P$4:$AF$8890,MATCH(O3784,'DCM CARDS LOOKUP - HIDDEN'!$O$4:$O$8890,0),$I3784)</f>
        <v>Syrup/liquid</v>
      </c>
      <c r="D3784" s="5" t="str">
        <f>INDEX('DCM CARDS LOOKUP - HIDDEN'!$P$4:$AF$8890,MATCH(P3784,'DCM CARDS LOOKUP - HIDDEN'!$O$4:$O$8890,0),$I3784)</f>
        <v>Hot liquid powder packet</v>
      </c>
      <c r="E3784" s="5" t="str">
        <f>INDEX('DCM CARDS LOOKUP - HIDDEN'!$P$4:$AF$8890,MATCH(Q3784,'DCM CARDS LOOKUP - HIDDEN'!$O$4:$O$8890,0),$I3784)</f>
        <v>Effervescent Tablets</v>
      </c>
      <c r="F3784" s="5" t="str">
        <f>INDEX('DCM CARDS LOOKUP - HIDDEN'!$P$4:$AF$8890,MATCH(R3784,'DCM CARDS LOOKUP - HIDDEN'!$O$4:$O$8890,0),$I3784)</f>
        <v>Powder packet</v>
      </c>
      <c r="G3784" s="42"/>
      <c r="I3784" s="4">
        <v>2</v>
      </c>
      <c r="N3784">
        <f>K3783*10000+L3783*100+B3781</f>
        <v>131001</v>
      </c>
      <c r="O3784">
        <f>K3783*10000+L3783*100+C3781</f>
        <v>131002</v>
      </c>
      <c r="P3784">
        <f>K3783*10000+L3783*100+D3781</f>
        <v>131003</v>
      </c>
      <c r="Q3784">
        <f>K3783*10000+L3783*100+E3761</f>
        <v>131004</v>
      </c>
      <c r="R3784">
        <f>K3783*10000+L3783*100+F3761</f>
        <v>131005</v>
      </c>
    </row>
    <row r="3785" spans="1:18">
      <c r="A3785" s="10" t="str">
        <f>INDEX(REFERENCE!$B$2:$K$2,1,'EXAMPLE OF CHOICE CARDS'!I3785)</f>
        <v>Symptoms</v>
      </c>
      <c r="B3785" s="5" t="str">
        <f>INDEX('DCM CARDS LOOKUP - HIDDEN'!$P$4:$AF$8890,MATCH(N3785,'DCM CARDS LOOKUP - HIDDEN'!$O$4:$O$8890,0),$I3785)</f>
        <v>Chest congestion relief</v>
      </c>
      <c r="C3785" s="5" t="str">
        <f>INDEX('DCM CARDS LOOKUP - HIDDEN'!$P$4:$AF$8890,MATCH(O3785,'DCM CARDS LOOKUP - HIDDEN'!$O$4:$O$8890,0),$I3785)</f>
        <v>Strengthens Immune System</v>
      </c>
      <c r="D3785" s="5" t="str">
        <f>INDEX('DCM CARDS LOOKUP - HIDDEN'!$P$4:$AF$8890,MATCH(P3785,'DCM CARDS LOOKUP - HIDDEN'!$O$4:$O$8890,0),$I3785)</f>
        <v>Body Aches/Pain relief</v>
      </c>
      <c r="E3785" s="5" t="str">
        <f>INDEX('DCM CARDS LOOKUP - HIDDEN'!$P$4:$AF$8890,MATCH(Q3785,'DCM CARDS LOOKUP - HIDDEN'!$O$4:$O$8890,0),$I3785)</f>
        <v>Sinus Pressure relief</v>
      </c>
      <c r="F3785" s="5" t="str">
        <f>INDEX('DCM CARDS LOOKUP - HIDDEN'!$P$4:$AF$8890,MATCH(R3785,'DCM CARDS LOOKUP - HIDDEN'!$O$4:$O$8890,0),$I3785)</f>
        <v>Clears mucus</v>
      </c>
      <c r="G3785" s="42"/>
      <c r="I3785" s="4">
        <v>3</v>
      </c>
      <c r="N3785">
        <f>K3783*10000+L3783*100+B3781</f>
        <v>131001</v>
      </c>
      <c r="O3785">
        <f>K3783*10000+L3783*100+C3781</f>
        <v>131002</v>
      </c>
      <c r="P3785">
        <f>K3783*10000+L3783*100+D3781</f>
        <v>131003</v>
      </c>
      <c r="Q3785">
        <f>K3783*10000+L3783*100+E3761</f>
        <v>131004</v>
      </c>
      <c r="R3785">
        <f>K3783*10000+L3783*100+F3761</f>
        <v>131005</v>
      </c>
    </row>
    <row r="3786" spans="1:18" ht="30">
      <c r="A3786" s="10" t="str">
        <f>INDEX(REFERENCE!$B$2:$K$2,1,'EXAMPLE OF CHOICE CARDS'!I3786)</f>
        <v>Benefit</v>
      </c>
      <c r="B3786" s="5" t="str">
        <f>INDEX('DCM CARDS LOOKUP - HIDDEN'!$P$4:$AF$8890,MATCH(N3786,'DCM CARDS LOOKUP - HIDDEN'!$O$4:$O$8890,0),$I3786)</f>
        <v>Natural Ingredients</v>
      </c>
      <c r="C3786" s="5" t="str">
        <f>INDEX('DCM CARDS LOOKUP - HIDDEN'!$P$4:$AF$8890,MATCH(O3786,'DCM CARDS LOOKUP - HIDDEN'!$O$4:$O$8890,0),$I3786)</f>
        <v>Maximum Strength</v>
      </c>
      <c r="D3786" s="5" t="str">
        <f>INDEX('DCM CARDS LOOKUP - HIDDEN'!$P$4:$AF$8890,MATCH(P3786,'DCM CARDS LOOKUP - HIDDEN'!$O$4:$O$8890,0),$I3786)</f>
        <v>Drug free</v>
      </c>
      <c r="E3786" s="5" t="str">
        <f>INDEX('DCM CARDS LOOKUP - HIDDEN'!$P$4:$AF$8890,MATCH(Q3786,'DCM CARDS LOOKUP - HIDDEN'!$O$4:$O$8890,0),$I3786)</f>
        <v>12 Hour Relief</v>
      </c>
      <c r="F3786" s="5" t="str">
        <f>INDEX('DCM CARDS LOOKUP - HIDDEN'!$P$4:$AF$8890,MATCH(R3786,'DCM CARDS LOOKUP - HIDDEN'!$O$4:$O$8890,0),$I3786)</f>
        <v>Non-Drowsy</v>
      </c>
      <c r="G3786" s="42"/>
      <c r="I3786" s="4">
        <v>4</v>
      </c>
      <c r="N3786">
        <f>K3783*10000+L3783*100+B3781</f>
        <v>131001</v>
      </c>
      <c r="O3786">
        <f>K3783*10000+L3783*100+C3781</f>
        <v>131002</v>
      </c>
      <c r="P3786">
        <f>K3783*10000+L3783*100+D3781</f>
        <v>131003</v>
      </c>
      <c r="Q3786">
        <f>K3783*10000+L3783*100+E3761</f>
        <v>131004</v>
      </c>
      <c r="R3786">
        <f>K3783*10000+L3783*100+F3761</f>
        <v>131005</v>
      </c>
    </row>
    <row r="3787" spans="1:18">
      <c r="A3787" s="10" t="str">
        <f>INDEX(REFERENCE!$B$2:$K$2,1,'EXAMPLE OF CHOICE CARDS'!I3787)</f>
        <v>Doses</v>
      </c>
      <c r="B3787" s="5" t="str">
        <f>INDEX('DCM CARDS LOOKUP - HIDDEN'!$P$4:$AF$8890,MATCH(N3787,'DCM CARDS LOOKUP - HIDDEN'!$O$4:$O$8890,0),$I3787)</f>
        <v>60 Doses</v>
      </c>
      <c r="C3787" s="5" t="str">
        <f>INDEX('DCM CARDS LOOKUP - HIDDEN'!$P$4:$AF$8890,MATCH(O3787,'DCM CARDS LOOKUP - HIDDEN'!$O$4:$O$8890,0),$I3787)</f>
        <v>6 Doses</v>
      </c>
      <c r="D3787" s="5" t="str">
        <f>INDEX('DCM CARDS LOOKUP - HIDDEN'!$P$4:$AF$8890,MATCH(P3787,'DCM CARDS LOOKUP - HIDDEN'!$O$4:$O$8890,0),$I3787)</f>
        <v>90 Doses</v>
      </c>
      <c r="E3787" s="5" t="str">
        <f>INDEX('DCM CARDS LOOKUP - HIDDEN'!$P$4:$AF$8890,MATCH(Q3787,'DCM CARDS LOOKUP - HIDDEN'!$O$4:$O$8890,0),$I3787)</f>
        <v>30 Doses</v>
      </c>
      <c r="F3787" s="5" t="str">
        <f>INDEX('DCM CARDS LOOKUP - HIDDEN'!$P$4:$AF$8890,MATCH(R3787,'DCM CARDS LOOKUP - HIDDEN'!$O$4:$O$8890,0),$I3787)</f>
        <v>12 Doses</v>
      </c>
      <c r="G3787" s="42"/>
      <c r="I3787" s="4">
        <v>5</v>
      </c>
      <c r="N3787">
        <f>K3783*10000+L3783*100+B3781</f>
        <v>131001</v>
      </c>
      <c r="O3787">
        <f>K3783*10000+L3783*100+C3781</f>
        <v>131002</v>
      </c>
      <c r="P3787">
        <f>K3783*10000+L3783*100+D3781</f>
        <v>131003</v>
      </c>
      <c r="Q3787">
        <f>K3783*10000+L3783*100+E3761</f>
        <v>131004</v>
      </c>
      <c r="R3787">
        <f>K3783*10000+L3783*100+F3761</f>
        <v>131005</v>
      </c>
    </row>
    <row r="3788" spans="1:18">
      <c r="A3788" s="10" t="str">
        <f>INDEX(REFERENCE!$B$2:$K$2,1,'EXAMPLE OF CHOICE CARDS'!I3788)</f>
        <v>flavor</v>
      </c>
      <c r="B3788" s="5" t="str">
        <f>INDEX('DCM CARDS LOOKUP - HIDDEN'!$P$4:$AF$8890,MATCH(N3788,'DCM CARDS LOOKUP - HIDDEN'!$O$4:$O$8890,0),$I3788)</f>
        <v>-</v>
      </c>
      <c r="C3788" s="5" t="str">
        <f>INDEX('DCM CARDS LOOKUP - HIDDEN'!$P$4:$AF$8890,MATCH(O3788,'DCM CARDS LOOKUP - HIDDEN'!$O$4:$O$8890,0),$I3788)</f>
        <v>Elderberry</v>
      </c>
      <c r="D3788" s="5" t="str">
        <f>INDEX('DCM CARDS LOOKUP - HIDDEN'!$P$4:$AF$8890,MATCH(P3788,'DCM CARDS LOOKUP - HIDDEN'!$O$4:$O$8890,0),$I3788)</f>
        <v>Honey</v>
      </c>
      <c r="E3788" s="5" t="str">
        <f>INDEX('DCM CARDS LOOKUP - HIDDEN'!$P$4:$AF$8890,MATCH(Q3788,'DCM CARDS LOOKUP - HIDDEN'!$O$4:$O$8890,0),$I3788)</f>
        <v>Cherry</v>
      </c>
      <c r="F3788" s="5" t="str">
        <f>INDEX('DCM CARDS LOOKUP - HIDDEN'!$P$4:$AF$8890,MATCH(R3788,'DCM CARDS LOOKUP - HIDDEN'!$O$4:$O$8890,0),$I3788)</f>
        <v>Citrus</v>
      </c>
      <c r="G3788" s="42"/>
      <c r="I3788" s="4">
        <v>6</v>
      </c>
      <c r="N3788">
        <f>K3783*10000+L3783*100+B3781</f>
        <v>131001</v>
      </c>
      <c r="O3788">
        <f>K3783*10000+L3783*100+C3781</f>
        <v>131002</v>
      </c>
      <c r="P3788">
        <f>K3783*10000+L3783*100+D3781</f>
        <v>131003</v>
      </c>
      <c r="Q3788">
        <f>K3783*10000+L3783*100+E3761</f>
        <v>131004</v>
      </c>
      <c r="R3788">
        <f>K3783*10000+L3783*100+F3761</f>
        <v>131005</v>
      </c>
    </row>
    <row r="3789" spans="1:18" ht="15" customHeight="1">
      <c r="A3789" s="10" t="str">
        <f>INDEX(REFERENCE!$B$2:$K$2,1,'EXAMPLE OF CHOICE CARDS'!I3789)</f>
        <v>Price</v>
      </c>
      <c r="B3789" s="29">
        <f>INDEX('DCM CARDS LOOKUP - HIDDEN'!$P$4:$AF$8890,MATCH(N3789,'DCM CARDS LOOKUP - HIDDEN'!$O$4:$O$8890,0),$I3789)</f>
        <v>23</v>
      </c>
      <c r="C3789" s="29">
        <f>INDEX('DCM CARDS LOOKUP - HIDDEN'!$P$4:$AF$8890,MATCH(O3789,'DCM CARDS LOOKUP - HIDDEN'!$O$4:$O$8890,0),$I3789)</f>
        <v>3</v>
      </c>
      <c r="D3789" s="29">
        <f>INDEX('DCM CARDS LOOKUP - HIDDEN'!$P$4:$AF$8890,MATCH(P3789,'DCM CARDS LOOKUP - HIDDEN'!$O$4:$O$8890,0),$I3789)</f>
        <v>30</v>
      </c>
      <c r="E3789" s="29">
        <f>INDEX('DCM CARDS LOOKUP - HIDDEN'!$P$4:$AF$8890,MATCH(Q3789,'DCM CARDS LOOKUP - HIDDEN'!$O$4:$O$8890,0),$I3789)</f>
        <v>14</v>
      </c>
      <c r="F3789" s="29">
        <f>INDEX('DCM CARDS LOOKUP - HIDDEN'!$P$4:$AF$8890,MATCH(R3789,'DCM CARDS LOOKUP - HIDDEN'!$O$4:$O$8890,0),$I3789)</f>
        <v>10</v>
      </c>
      <c r="G3789" s="42"/>
      <c r="I3789" s="4">
        <v>7</v>
      </c>
      <c r="N3789">
        <f>K3783*10000+L3783*100+B3781</f>
        <v>131001</v>
      </c>
      <c r="O3789">
        <f>K3783*10000+L3783*100+C3781</f>
        <v>131002</v>
      </c>
      <c r="P3789">
        <f>K3783*10000+L3783*100+D3781</f>
        <v>131003</v>
      </c>
      <c r="Q3789">
        <f>K3783*10000+L3783*100+E3761</f>
        <v>131004</v>
      </c>
      <c r="R3789">
        <f>K3783*10000+L3783*100+F3761</f>
        <v>131005</v>
      </c>
    </row>
    <row r="3790" spans="1:18" ht="15" hidden="1" customHeight="1">
      <c r="A3790" s="10">
        <f>INDEX(REFERENCE!$B$2:$K$2,1,'EXAMPLE OF CHOICE CARDS'!I3790)</f>
        <v>0</v>
      </c>
      <c r="B3790" s="29">
        <f>INDEX('DCM CARDS LOOKUP - HIDDEN'!$P$4:$AF$8890,MATCH(N3790,'DCM CARDS LOOKUP - HIDDEN'!$O$4:$O$8890,0),$I3790)</f>
        <v>0</v>
      </c>
      <c r="C3790" s="29">
        <f>INDEX('DCM CARDS LOOKUP - HIDDEN'!$P$4:$AF$8890,MATCH(O3790,'DCM CARDS LOOKUP - HIDDEN'!$O$4:$O$8890,0),$I3790)</f>
        <v>0</v>
      </c>
      <c r="D3790" s="29">
        <f>INDEX('DCM CARDS LOOKUP - HIDDEN'!$P$4:$AF$8890,MATCH(P3790,'DCM CARDS LOOKUP - HIDDEN'!$O$4:$O$8890,0),$I3790)</f>
        <v>0</v>
      </c>
      <c r="E3790" s="29">
        <f>INDEX('DCM CARDS LOOKUP - HIDDEN'!$P$4:$AF$8890,MATCH(Q3790,'DCM CARDS LOOKUP - HIDDEN'!$O$4:$O$8890,0),$I3790)</f>
        <v>0</v>
      </c>
      <c r="F3790" s="29">
        <f>INDEX('DCM CARDS LOOKUP - HIDDEN'!$P$4:$AF$8890,MATCH(R3790,'DCM CARDS LOOKUP - HIDDEN'!$O$4:$O$8890,0),$I3790)</f>
        <v>0</v>
      </c>
      <c r="G3790" s="42"/>
      <c r="I3790" s="4">
        <v>8</v>
      </c>
      <c r="N3790">
        <f>K3783*10000+L3783*100+B3781</f>
        <v>131001</v>
      </c>
      <c r="O3790">
        <f>K3783*10000+L3783*100+C3781</f>
        <v>131002</v>
      </c>
      <c r="P3790">
        <f>K3783*10000+L3783*100+D3781</f>
        <v>131003</v>
      </c>
      <c r="Q3790">
        <f>K3783*10000+L3783*100+E3761</f>
        <v>131004</v>
      </c>
      <c r="R3790">
        <f>K3783*10000+L3783*100+F3761</f>
        <v>131005</v>
      </c>
    </row>
    <row r="3791" spans="1:18" ht="15" hidden="1" customHeight="1">
      <c r="A3791" s="10">
        <f>INDEX(REFERENCE!$B$2:$K$2,1,'EXAMPLE OF CHOICE CARDS'!I3791)</f>
        <v>0</v>
      </c>
      <c r="B3791" s="5">
        <f>INDEX('DCM CARDS LOOKUP - HIDDEN'!$P$4:$AF$8890,MATCH(N3791,'DCM CARDS LOOKUP - HIDDEN'!$O$4:$O$8890,0),$I3791)</f>
        <v>0</v>
      </c>
      <c r="C3791" s="5">
        <f>INDEX('DCM CARDS LOOKUP - HIDDEN'!$P$4:$AF$8890,MATCH(O3791,'DCM CARDS LOOKUP - HIDDEN'!$O$4:$O$8890,0),$I3791)</f>
        <v>0</v>
      </c>
      <c r="D3791" s="5">
        <f>INDEX('DCM CARDS LOOKUP - HIDDEN'!$P$4:$AF$8890,MATCH(P3791,'DCM CARDS LOOKUP - HIDDEN'!$O$4:$O$8890,0),$I3791)</f>
        <v>0</v>
      </c>
      <c r="E3791" s="5">
        <f>INDEX('DCM CARDS LOOKUP - HIDDEN'!$P$4:$AF$8890,MATCH(Q3791,'DCM CARDS LOOKUP - HIDDEN'!$O$4:$O$8890,0),$I3791)</f>
        <v>0</v>
      </c>
      <c r="F3791" s="5">
        <f>INDEX('DCM CARDS LOOKUP - HIDDEN'!$P$4:$AF$8890,MATCH(R3791,'DCM CARDS LOOKUP - HIDDEN'!$O$4:$O$8890,0),$I3791)</f>
        <v>0</v>
      </c>
      <c r="G3791" s="42"/>
      <c r="I3791" s="4">
        <v>9</v>
      </c>
      <c r="N3791">
        <f>K3783*10000+L3783*100+B3781</f>
        <v>131001</v>
      </c>
      <c r="O3791">
        <f>K3783*10000+L3783*100+C3781</f>
        <v>131002</v>
      </c>
      <c r="P3791">
        <f>K3783*10000+L3783*100+D3781</f>
        <v>131003</v>
      </c>
      <c r="Q3791">
        <f>K3783*10000+L3783*100+E3761</f>
        <v>131004</v>
      </c>
      <c r="R3791">
        <f>K3783*10000+L3783*100+F3761</f>
        <v>131005</v>
      </c>
    </row>
    <row r="3792" spans="1:18" ht="15" hidden="1" customHeight="1">
      <c r="A3792" s="10">
        <f>INDEX(REFERENCE!$B$2:$K$2,1,'EXAMPLE OF CHOICE CARDS'!I3792)</f>
        <v>0</v>
      </c>
      <c r="B3792" s="5">
        <f>INDEX('DCM CARDS LOOKUP - HIDDEN'!$P$4:$AF$8890,MATCH(N3792,'DCM CARDS LOOKUP - HIDDEN'!$O$4:$O$8890,0),$I3792)</f>
        <v>0</v>
      </c>
      <c r="C3792" s="5">
        <f>INDEX('DCM CARDS LOOKUP - HIDDEN'!$P$4:$AF$8890,MATCH(O3792,'DCM CARDS LOOKUP - HIDDEN'!$O$4:$O$8890,0),$I3792)</f>
        <v>0</v>
      </c>
      <c r="D3792" s="5">
        <f>INDEX('DCM CARDS LOOKUP - HIDDEN'!$P$4:$AF$8890,MATCH(P3792,'DCM CARDS LOOKUP - HIDDEN'!$O$4:$O$8890,0),$I3792)</f>
        <v>0</v>
      </c>
      <c r="E3792" s="5">
        <f>INDEX('DCM CARDS LOOKUP - HIDDEN'!$P$4:$AF$8890,MATCH(Q3792,'DCM CARDS LOOKUP - HIDDEN'!$O$4:$O$8890,0),$I3792)</f>
        <v>0</v>
      </c>
      <c r="F3792" s="5">
        <f>INDEX('DCM CARDS LOOKUP - HIDDEN'!$P$4:$AF$8890,MATCH(R3792,'DCM CARDS LOOKUP - HIDDEN'!$O$4:$O$8890,0),$I3792)</f>
        <v>0</v>
      </c>
      <c r="G3792" s="42"/>
      <c r="I3792" s="4">
        <v>10</v>
      </c>
      <c r="N3792">
        <f>K3783*10000+L3783*100+B3781</f>
        <v>131001</v>
      </c>
      <c r="O3792">
        <f>K3783*10000+L3783*100+C3781</f>
        <v>131002</v>
      </c>
      <c r="P3792">
        <f>K3783*10000+L3783*100+D3781</f>
        <v>131003</v>
      </c>
      <c r="Q3792">
        <f>K3783*10000+L3783*100+E3761</f>
        <v>131004</v>
      </c>
      <c r="R3792">
        <f>K3783*10000+L3783*100+F3761</f>
        <v>131005</v>
      </c>
    </row>
    <row r="3793" spans="1:18" ht="15" hidden="1" customHeight="1">
      <c r="A3793" s="10" t="e">
        <f>INDEX(REFERENCE!$B$2:$K$2,1,'EXAMPLE OF CHOICE CARDS'!I3793)</f>
        <v>#REF!</v>
      </c>
      <c r="B3793" s="5">
        <f>INDEX('DCM CARDS LOOKUP - HIDDEN'!$P$4:$AF$8890,MATCH(N3793,'DCM CARDS LOOKUP - HIDDEN'!$O$4:$O$8890,0),$I3793)</f>
        <v>0</v>
      </c>
      <c r="C3793" s="5">
        <f>INDEX('DCM CARDS LOOKUP - HIDDEN'!$P$4:$AF$8890,MATCH(O3793,'DCM CARDS LOOKUP - HIDDEN'!$O$4:$O$8890,0),$I3793)</f>
        <v>0</v>
      </c>
      <c r="D3793" s="5">
        <f>INDEX('DCM CARDS LOOKUP - HIDDEN'!$P$4:$AF$8890,MATCH(P3793,'DCM CARDS LOOKUP - HIDDEN'!$O$4:$O$8890,0),$I3793)</f>
        <v>0</v>
      </c>
      <c r="E3793" s="24"/>
      <c r="F3793" s="24"/>
      <c r="G3793" s="42"/>
      <c r="I3793" s="4">
        <v>11</v>
      </c>
      <c r="N3793">
        <f>K3783*10000+L3783*100+B3781</f>
        <v>131001</v>
      </c>
      <c r="O3793">
        <f>K3783*10000+L3783*100+C3781</f>
        <v>131002</v>
      </c>
      <c r="P3793">
        <f>K3783*10000+L3783*100+D3781</f>
        <v>131003</v>
      </c>
      <c r="Q3793">
        <f>K3783*10000+L3783*100+E3761</f>
        <v>131004</v>
      </c>
      <c r="R3793">
        <f>K3783*10000+L3783*100+F3761</f>
        <v>131005</v>
      </c>
    </row>
    <row r="3794" spans="1:18" ht="15" hidden="1" customHeight="1">
      <c r="A3794" s="10" t="e">
        <f>INDEX(REFERENCE!$B$2:$K$2,1,'EXAMPLE OF CHOICE CARDS'!I3794)</f>
        <v>#REF!</v>
      </c>
      <c r="B3794" s="5">
        <f>INDEX('DCM CARDS LOOKUP - HIDDEN'!$P$4:$AF$8890,MATCH(N3794,'DCM CARDS LOOKUP - HIDDEN'!$O$4:$O$8890,0),$I3794)</f>
        <v>0</v>
      </c>
      <c r="C3794" s="5">
        <f>INDEX('DCM CARDS LOOKUP - HIDDEN'!$P$4:$AF$8890,MATCH(O3794,'DCM CARDS LOOKUP - HIDDEN'!$O$4:$O$8890,0),$I3794)</f>
        <v>0</v>
      </c>
      <c r="D3794" s="5">
        <f>INDEX('DCM CARDS LOOKUP - HIDDEN'!$P$4:$AF$8890,MATCH(P3794,'DCM CARDS LOOKUP - HIDDEN'!$O$4:$O$8890,0),$I3794)</f>
        <v>0</v>
      </c>
      <c r="E3794" s="24"/>
      <c r="F3794" s="24"/>
      <c r="G3794" s="42"/>
      <c r="I3794" s="4">
        <v>12</v>
      </c>
      <c r="N3794">
        <f>K3783*10000+L3783*100+B3781</f>
        <v>131001</v>
      </c>
      <c r="O3794">
        <f>K3783*10000+L3783*100+C3781</f>
        <v>131002</v>
      </c>
      <c r="P3794">
        <f>K3783*10000+L3783*100+D3781</f>
        <v>131003</v>
      </c>
      <c r="Q3794">
        <f>K3783*10000+L3783*100+E3761</f>
        <v>131004</v>
      </c>
      <c r="R3794">
        <f>K3783*10000+L3783*100+F3761</f>
        <v>131005</v>
      </c>
    </row>
    <row r="3795" spans="1:18" ht="15" hidden="1" customHeight="1">
      <c r="A3795" s="10" t="e">
        <f>INDEX(REFERENCE!$B$2:$K$2,1,'EXAMPLE OF CHOICE CARDS'!I3795)</f>
        <v>#REF!</v>
      </c>
      <c r="B3795" s="5">
        <f>INDEX('DCM CARDS LOOKUP - HIDDEN'!$P$4:$AF$8890,MATCH(N3795,'DCM CARDS LOOKUP - HIDDEN'!$O$4:$O$8890,0),$I3795)</f>
        <v>0</v>
      </c>
      <c r="C3795" s="5">
        <f>INDEX('DCM CARDS LOOKUP - HIDDEN'!$P$4:$AF$8890,MATCH(O3795,'DCM CARDS LOOKUP - HIDDEN'!$O$4:$O$8890,0),$I3795)</f>
        <v>0</v>
      </c>
      <c r="D3795" s="5">
        <f>INDEX('DCM CARDS LOOKUP - HIDDEN'!$P$4:$AF$8890,MATCH(P3795,'DCM CARDS LOOKUP - HIDDEN'!$O$4:$O$8890,0),$I3795)</f>
        <v>0</v>
      </c>
      <c r="E3795" s="24"/>
      <c r="F3795" s="24"/>
      <c r="G3795" s="42"/>
      <c r="I3795" s="4">
        <v>13</v>
      </c>
      <c r="N3795">
        <f>K3783*10000+L3783*100+B3781</f>
        <v>131001</v>
      </c>
      <c r="O3795">
        <f>K3783*10000+L3783*100+C3781</f>
        <v>131002</v>
      </c>
      <c r="P3795">
        <f>K3783*10000+L3783*100+D3781</f>
        <v>131003</v>
      </c>
      <c r="Q3795">
        <f>K3783*10000+L3783*100+E3761</f>
        <v>131004</v>
      </c>
      <c r="R3795">
        <f>K3783*10000+L3783*100+F3761</f>
        <v>131005</v>
      </c>
    </row>
    <row r="3796" spans="1:18" ht="15" hidden="1" customHeight="1">
      <c r="A3796" s="10" t="e">
        <f>INDEX(REFERENCE!$B$2:$K$2,1,'EXAMPLE OF CHOICE CARDS'!I3796)</f>
        <v>#REF!</v>
      </c>
      <c r="B3796" s="5">
        <f>INDEX('DCM CARDS LOOKUP - HIDDEN'!$P$4:$AF$8890,MATCH(N3796,'DCM CARDS LOOKUP - HIDDEN'!$O$4:$O$8890,0),$I3796)</f>
        <v>0</v>
      </c>
      <c r="C3796" s="5">
        <f>INDEX('DCM CARDS LOOKUP - HIDDEN'!$P$4:$AF$8890,MATCH(O3796,'DCM CARDS LOOKUP - HIDDEN'!$O$4:$O$8890,0),$I3796)</f>
        <v>0</v>
      </c>
      <c r="D3796" s="5">
        <f>INDEX('DCM CARDS LOOKUP - HIDDEN'!$P$4:$AF$8890,MATCH(P3796,'DCM CARDS LOOKUP - HIDDEN'!$O$4:$O$8890,0),$I3796)</f>
        <v>0</v>
      </c>
      <c r="E3796" s="24"/>
      <c r="F3796" s="24"/>
      <c r="G3796" s="43"/>
      <c r="I3796" s="4">
        <v>14</v>
      </c>
      <c r="N3796">
        <f>K3783*10000+L3783*100+B3781</f>
        <v>131001</v>
      </c>
      <c r="O3796">
        <f>K3783*10000+L3783*100+C3781</f>
        <v>131002</v>
      </c>
      <c r="P3796">
        <f>K3783*10000+L3783*100+D3781</f>
        <v>131003</v>
      </c>
      <c r="Q3796">
        <f>K3783*10000+L3783*100+E3761</f>
        <v>131004</v>
      </c>
      <c r="R3796">
        <f>K3783*10000+L3783*100+F3761</f>
        <v>131005</v>
      </c>
    </row>
    <row r="3797" spans="1:18">
      <c r="A3797" s="2"/>
      <c r="B3797" s="5"/>
      <c r="C3797" s="5"/>
      <c r="D3797" s="5"/>
      <c r="E3797" s="5"/>
      <c r="F3797" s="5"/>
      <c r="G3797" s="5"/>
      <c r="I3797" s="13"/>
    </row>
    <row r="3798" spans="1:18">
      <c r="A3798" s="6"/>
      <c r="B3798" s="7">
        <v>1</v>
      </c>
      <c r="C3798" s="7">
        <v>2</v>
      </c>
      <c r="D3798" s="7">
        <v>3</v>
      </c>
      <c r="E3798" s="7">
        <v>4</v>
      </c>
      <c r="F3798" s="7">
        <v>5</v>
      </c>
      <c r="G3798" s="7">
        <v>9</v>
      </c>
      <c r="I3798" s="13"/>
    </row>
    <row r="3801" spans="1:18">
      <c r="A3801" s="1" t="str">
        <f>"Version "&amp;K3803&amp;"; Task"&amp;L3803</f>
        <v>Version 13; Task11</v>
      </c>
      <c r="B3801" s="4">
        <v>1</v>
      </c>
      <c r="C3801" s="4">
        <v>2</v>
      </c>
      <c r="D3801" s="4">
        <v>3</v>
      </c>
      <c r="E3801" s="4">
        <f>E3781</f>
        <v>4</v>
      </c>
      <c r="F3801" s="4">
        <f>F3781</f>
        <v>5</v>
      </c>
      <c r="I3801" s="13"/>
    </row>
    <row r="3802" spans="1:18" ht="15" customHeight="1">
      <c r="A3802" s="11" t="s">
        <v>8</v>
      </c>
      <c r="B3802" s="12" t="s">
        <v>9</v>
      </c>
      <c r="C3802" s="12" t="s">
        <v>10</v>
      </c>
      <c r="D3802" s="12" t="s">
        <v>11</v>
      </c>
      <c r="E3802" s="23" t="s">
        <v>20</v>
      </c>
      <c r="F3802" s="23" t="s">
        <v>21</v>
      </c>
      <c r="G3802" s="41" t="s">
        <v>15</v>
      </c>
      <c r="I3802" s="13"/>
      <c r="K3802" t="s">
        <v>12</v>
      </c>
      <c r="L3802" t="s">
        <v>1</v>
      </c>
    </row>
    <row r="3803" spans="1:18">
      <c r="A3803" s="10" t="str">
        <f>INDEX(REFERENCE!$B$2:$K$2,1,'EXAMPLE OF CHOICE CARDS'!I3803)</f>
        <v>Brand</v>
      </c>
      <c r="B3803" s="5" t="str">
        <f>INDEX('DCM CARDS LOOKUP - HIDDEN'!$P$4:$AF$8890,MATCH(N3803,'DCM CARDS LOOKUP - HIDDEN'!$O$4:$O$8890,0),$I3803)</f>
        <v>Sudafed</v>
      </c>
      <c r="C3803" s="5" t="str">
        <f>INDEX('DCM CARDS LOOKUP - HIDDEN'!$P$4:$AF$8890,MATCH(O3803,'DCM CARDS LOOKUP - HIDDEN'!$O$4:$O$8890,0),$I3803)</f>
        <v>UP &amp; UP</v>
      </c>
      <c r="D3803" s="5" t="str">
        <f>INDEX('DCM CARDS LOOKUP - HIDDEN'!$P$4:$AF$8890,MATCH(P3803,'DCM CARDS LOOKUP - HIDDEN'!$O$4:$O$8890,0),$I3803)</f>
        <v>CVS</v>
      </c>
      <c r="E3803" s="5" t="str">
        <f>INDEX('DCM CARDS LOOKUP - HIDDEN'!$P$4:$AF$8890,MATCH(Q3803,'DCM CARDS LOOKUP - HIDDEN'!$O$4:$O$8890,0),$I3803)</f>
        <v>Mucinex</v>
      </c>
      <c r="F3803" s="5" t="str">
        <f>INDEX('DCM CARDS LOOKUP - HIDDEN'!$P$4:$AF$8890,MATCH(R3803,'DCM CARDS LOOKUP - HIDDEN'!$O$4:$O$8890,0),$I3803)</f>
        <v>Other Brand</v>
      </c>
      <c r="G3803" s="42"/>
      <c r="I3803" s="4">
        <v>1</v>
      </c>
      <c r="K3803">
        <f>IF(L3783=15,K3783+1,K3783)</f>
        <v>13</v>
      </c>
      <c r="L3803">
        <f>IF(L3783&lt;15,L3783+1,1)</f>
        <v>11</v>
      </c>
      <c r="N3803">
        <f>K3803*10000+L3803*100+B3801</f>
        <v>131101</v>
      </c>
      <c r="O3803">
        <f>K3803*10000+L3803*100+C3801</f>
        <v>131102</v>
      </c>
      <c r="P3803">
        <f>K3803*10000+L3803*100+D3801</f>
        <v>131103</v>
      </c>
      <c r="Q3803">
        <f>K3803*10000+L3803*100+E3781</f>
        <v>131104</v>
      </c>
      <c r="R3803">
        <f>K3803*10000+L3803*100+F3781</f>
        <v>131105</v>
      </c>
    </row>
    <row r="3804" spans="1:18">
      <c r="A3804" s="10" t="str">
        <f>INDEX(REFERENCE!$B$2:$K$2,1,'EXAMPLE OF CHOICE CARDS'!I3804)</f>
        <v>Format</v>
      </c>
      <c r="B3804" s="5" t="str">
        <f>INDEX('DCM CARDS LOOKUP - HIDDEN'!$P$4:$AF$8890,MATCH(N3804,'DCM CARDS LOOKUP - HIDDEN'!$O$4:$O$8890,0),$I3804)</f>
        <v>Powder packet</v>
      </c>
      <c r="C3804" s="5" t="str">
        <f>INDEX('DCM CARDS LOOKUP - HIDDEN'!$P$4:$AF$8890,MATCH(O3804,'DCM CARDS LOOKUP - HIDDEN'!$O$4:$O$8890,0),$I3804)</f>
        <v>Tablet</v>
      </c>
      <c r="D3804" s="5" t="str">
        <f>INDEX('DCM CARDS LOOKUP - HIDDEN'!$P$4:$AF$8890,MATCH(P3804,'DCM CARDS LOOKUP - HIDDEN'!$O$4:$O$8890,0),$I3804)</f>
        <v>Gummies</v>
      </c>
      <c r="E3804" s="5" t="str">
        <f>INDEX('DCM CARDS LOOKUP - HIDDEN'!$P$4:$AF$8890,MATCH(Q3804,'DCM CARDS LOOKUP - HIDDEN'!$O$4:$O$8890,0),$I3804)</f>
        <v>Effervescent Tablets</v>
      </c>
      <c r="F3804" s="5" t="str">
        <f>INDEX('DCM CARDS LOOKUP - HIDDEN'!$P$4:$AF$8890,MATCH(R3804,'DCM CARDS LOOKUP - HIDDEN'!$O$4:$O$8890,0),$I3804)</f>
        <v>Hot liquid powder packet</v>
      </c>
      <c r="G3804" s="42"/>
      <c r="I3804" s="4">
        <v>2</v>
      </c>
      <c r="N3804">
        <f>K3803*10000+L3803*100+B3801</f>
        <v>131101</v>
      </c>
      <c r="O3804">
        <f>K3803*10000+L3803*100+C3801</f>
        <v>131102</v>
      </c>
      <c r="P3804">
        <f>K3803*10000+L3803*100+D3801</f>
        <v>131103</v>
      </c>
      <c r="Q3804">
        <f>K3803*10000+L3803*100+E3781</f>
        <v>131104</v>
      </c>
      <c r="R3804">
        <f>K3803*10000+L3803*100+F3781</f>
        <v>131105</v>
      </c>
    </row>
    <row r="3805" spans="1:18">
      <c r="A3805" s="10" t="str">
        <f>INDEX(REFERENCE!$B$2:$K$2,1,'EXAMPLE OF CHOICE CARDS'!I3805)</f>
        <v>Symptoms</v>
      </c>
      <c r="B3805" s="5" t="str">
        <f>INDEX('DCM CARDS LOOKUP - HIDDEN'!$P$4:$AF$8890,MATCH(N3805,'DCM CARDS LOOKUP - HIDDEN'!$O$4:$O$8890,0),$I3805)</f>
        <v>Runny nose relief</v>
      </c>
      <c r="C3805" s="5" t="str">
        <f>INDEX('DCM CARDS LOOKUP - HIDDEN'!$P$4:$AF$8890,MATCH(O3805,'DCM CARDS LOOKUP - HIDDEN'!$O$4:$O$8890,0),$I3805)</f>
        <v>Head Pain Relief</v>
      </c>
      <c r="D3805" s="5" t="str">
        <f>INDEX('DCM CARDS LOOKUP - HIDDEN'!$P$4:$AF$8890,MATCH(P3805,'DCM CARDS LOOKUP - HIDDEN'!$O$4:$O$8890,0),$I3805)</f>
        <v>Sinus Pressure relief</v>
      </c>
      <c r="E3805" s="5" t="str">
        <f>INDEX('DCM CARDS LOOKUP - HIDDEN'!$P$4:$AF$8890,MATCH(Q3805,'DCM CARDS LOOKUP - HIDDEN'!$O$4:$O$8890,0),$I3805)</f>
        <v>Runny nose relief</v>
      </c>
      <c r="F3805" s="5" t="str">
        <f>INDEX('DCM CARDS LOOKUP - HIDDEN'!$P$4:$AF$8890,MATCH(R3805,'DCM CARDS LOOKUP - HIDDEN'!$O$4:$O$8890,0),$I3805)</f>
        <v>Flu/ Severe cold Relief</v>
      </c>
      <c r="G3805" s="42"/>
      <c r="I3805" s="4">
        <v>3</v>
      </c>
      <c r="N3805">
        <f>K3803*10000+L3803*100+B3801</f>
        <v>131101</v>
      </c>
      <c r="O3805">
        <f>K3803*10000+L3803*100+C3801</f>
        <v>131102</v>
      </c>
      <c r="P3805">
        <f>K3803*10000+L3803*100+D3801</f>
        <v>131103</v>
      </c>
      <c r="Q3805">
        <f>K3803*10000+L3803*100+E3781</f>
        <v>131104</v>
      </c>
      <c r="R3805">
        <f>K3803*10000+L3803*100+F3781</f>
        <v>131105</v>
      </c>
    </row>
    <row r="3806" spans="1:18">
      <c r="A3806" s="10" t="str">
        <f>INDEX(REFERENCE!$B$2:$K$2,1,'EXAMPLE OF CHOICE CARDS'!I3806)</f>
        <v>Benefit</v>
      </c>
      <c r="B3806" s="5" t="str">
        <f>INDEX('DCM CARDS LOOKUP - HIDDEN'!$P$4:$AF$8890,MATCH(N3806,'DCM CARDS LOOKUP - HIDDEN'!$O$4:$O$8890,0),$I3806)</f>
        <v>FSA/HSA Eligible</v>
      </c>
      <c r="C3806" s="5" t="str">
        <f>INDEX('DCM CARDS LOOKUP - HIDDEN'!$P$4:$AF$8890,MATCH(O3806,'DCM CARDS LOOKUP - HIDDEN'!$O$4:$O$8890,0),$I3806)</f>
        <v>FSA/HSA Eligible</v>
      </c>
      <c r="D3806" s="5" t="str">
        <f>INDEX('DCM CARDS LOOKUP - HIDDEN'!$P$4:$AF$8890,MATCH(P3806,'DCM CARDS LOOKUP - HIDDEN'!$O$4:$O$8890,0),$I3806)</f>
        <v>Natural Ingredients</v>
      </c>
      <c r="E3806" s="5" t="str">
        <f>INDEX('DCM CARDS LOOKUP - HIDDEN'!$P$4:$AF$8890,MATCH(Q3806,'DCM CARDS LOOKUP - HIDDEN'!$O$4:$O$8890,0),$I3806)</f>
        <v>Non-Medicated</v>
      </c>
      <c r="F3806" s="5" t="str">
        <f>INDEX('DCM CARDS LOOKUP - HIDDEN'!$P$4:$AF$8890,MATCH(R3806,'DCM CARDS LOOKUP - HIDDEN'!$O$4:$O$8890,0),$I3806)</f>
        <v>Drug free</v>
      </c>
      <c r="G3806" s="42"/>
      <c r="I3806" s="4">
        <v>4</v>
      </c>
      <c r="N3806">
        <f>K3803*10000+L3803*100+B3801</f>
        <v>131101</v>
      </c>
      <c r="O3806">
        <f>K3803*10000+L3803*100+C3801</f>
        <v>131102</v>
      </c>
      <c r="P3806">
        <f>K3803*10000+L3803*100+D3801</f>
        <v>131103</v>
      </c>
      <c r="Q3806">
        <f>K3803*10000+L3803*100+E3781</f>
        <v>131104</v>
      </c>
      <c r="R3806">
        <f>K3803*10000+L3803*100+F3781</f>
        <v>131105</v>
      </c>
    </row>
    <row r="3807" spans="1:18">
      <c r="A3807" s="10" t="str">
        <f>INDEX(REFERENCE!$B$2:$K$2,1,'EXAMPLE OF CHOICE CARDS'!I3807)</f>
        <v>Doses</v>
      </c>
      <c r="B3807" s="5" t="str">
        <f>INDEX('DCM CARDS LOOKUP - HIDDEN'!$P$4:$AF$8890,MATCH(N3807,'DCM CARDS LOOKUP - HIDDEN'!$O$4:$O$8890,0),$I3807)</f>
        <v>12 Doses</v>
      </c>
      <c r="C3807" s="5" t="str">
        <f>INDEX('DCM CARDS LOOKUP - HIDDEN'!$P$4:$AF$8890,MATCH(O3807,'DCM CARDS LOOKUP - HIDDEN'!$O$4:$O$8890,0),$I3807)</f>
        <v>60 Doses</v>
      </c>
      <c r="D3807" s="5" t="str">
        <f>INDEX('DCM CARDS LOOKUP - HIDDEN'!$P$4:$AF$8890,MATCH(P3807,'DCM CARDS LOOKUP - HIDDEN'!$O$4:$O$8890,0),$I3807)</f>
        <v>12 Doses</v>
      </c>
      <c r="E3807" s="5" t="str">
        <f>INDEX('DCM CARDS LOOKUP - HIDDEN'!$P$4:$AF$8890,MATCH(Q3807,'DCM CARDS LOOKUP - HIDDEN'!$O$4:$O$8890,0),$I3807)</f>
        <v>60 Doses</v>
      </c>
      <c r="F3807" s="5" t="str">
        <f>INDEX('DCM CARDS LOOKUP - HIDDEN'!$P$4:$AF$8890,MATCH(R3807,'DCM CARDS LOOKUP - HIDDEN'!$O$4:$O$8890,0),$I3807)</f>
        <v>30 Doses</v>
      </c>
      <c r="G3807" s="42"/>
      <c r="I3807" s="4">
        <v>5</v>
      </c>
      <c r="N3807">
        <f>K3803*10000+L3803*100+B3801</f>
        <v>131101</v>
      </c>
      <c r="O3807">
        <f>K3803*10000+L3803*100+C3801</f>
        <v>131102</v>
      </c>
      <c r="P3807">
        <f>K3803*10000+L3803*100+D3801</f>
        <v>131103</v>
      </c>
      <c r="Q3807">
        <f>K3803*10000+L3803*100+E3781</f>
        <v>131104</v>
      </c>
      <c r="R3807">
        <f>K3803*10000+L3803*100+F3781</f>
        <v>131105</v>
      </c>
    </row>
    <row r="3808" spans="1:18">
      <c r="A3808" s="10" t="str">
        <f>INDEX(REFERENCE!$B$2:$K$2,1,'EXAMPLE OF CHOICE CARDS'!I3808)</f>
        <v>flavor</v>
      </c>
      <c r="B3808" s="5" t="str">
        <f>INDEX('DCM CARDS LOOKUP - HIDDEN'!$P$4:$AF$8890,MATCH(N3808,'DCM CARDS LOOKUP - HIDDEN'!$O$4:$O$8890,0),$I3808)</f>
        <v>Honey Lemon</v>
      </c>
      <c r="C3808" s="5" t="str">
        <f>INDEX('DCM CARDS LOOKUP - HIDDEN'!$P$4:$AF$8890,MATCH(O3808,'DCM CARDS LOOKUP - HIDDEN'!$O$4:$O$8890,0),$I3808)</f>
        <v>-</v>
      </c>
      <c r="D3808" s="5" t="str">
        <f>INDEX('DCM CARDS LOOKUP - HIDDEN'!$P$4:$AF$8890,MATCH(P3808,'DCM CARDS LOOKUP - HIDDEN'!$O$4:$O$8890,0),$I3808)</f>
        <v>Honey</v>
      </c>
      <c r="E3808" s="5" t="str">
        <f>INDEX('DCM CARDS LOOKUP - HIDDEN'!$P$4:$AF$8890,MATCH(Q3808,'DCM CARDS LOOKUP - HIDDEN'!$O$4:$O$8890,0),$I3808)</f>
        <v>Cherry</v>
      </c>
      <c r="F3808" s="5" t="str">
        <f>INDEX('DCM CARDS LOOKUP - HIDDEN'!$P$4:$AF$8890,MATCH(R3808,'DCM CARDS LOOKUP - HIDDEN'!$O$4:$O$8890,0),$I3808)</f>
        <v>Mixed Berry</v>
      </c>
      <c r="G3808" s="42"/>
      <c r="I3808" s="4">
        <v>6</v>
      </c>
      <c r="N3808">
        <f>K3803*10000+L3803*100+B3801</f>
        <v>131101</v>
      </c>
      <c r="O3808">
        <f>K3803*10000+L3803*100+C3801</f>
        <v>131102</v>
      </c>
      <c r="P3808">
        <f>K3803*10000+L3803*100+D3801</f>
        <v>131103</v>
      </c>
      <c r="Q3808">
        <f>K3803*10000+L3803*100+E3781</f>
        <v>131104</v>
      </c>
      <c r="R3808">
        <f>K3803*10000+L3803*100+F3781</f>
        <v>131105</v>
      </c>
    </row>
    <row r="3809" spans="1:18" ht="15" customHeight="1">
      <c r="A3809" s="10" t="str">
        <f>INDEX(REFERENCE!$B$2:$K$2,1,'EXAMPLE OF CHOICE CARDS'!I3809)</f>
        <v>Price</v>
      </c>
      <c r="B3809" s="29">
        <f>INDEX('DCM CARDS LOOKUP - HIDDEN'!$P$4:$AF$8890,MATCH(N3809,'DCM CARDS LOOKUP - HIDDEN'!$O$4:$O$8890,0),$I3809)</f>
        <v>10</v>
      </c>
      <c r="C3809" s="29">
        <f>INDEX('DCM CARDS LOOKUP - HIDDEN'!$P$4:$AF$8890,MATCH(O3809,'DCM CARDS LOOKUP - HIDDEN'!$O$4:$O$8890,0),$I3809)</f>
        <v>38</v>
      </c>
      <c r="D3809" s="29">
        <f>INDEX('DCM CARDS LOOKUP - HIDDEN'!$P$4:$AF$8890,MATCH(P3809,'DCM CARDS LOOKUP - HIDDEN'!$O$4:$O$8890,0),$I3809)</f>
        <v>12</v>
      </c>
      <c r="E3809" s="29">
        <f>INDEX('DCM CARDS LOOKUP - HIDDEN'!$P$4:$AF$8890,MATCH(Q3809,'DCM CARDS LOOKUP - HIDDEN'!$O$4:$O$8890,0),$I3809)</f>
        <v>12</v>
      </c>
      <c r="F3809" s="29">
        <f>INDEX('DCM CARDS LOOKUP - HIDDEN'!$P$4:$AF$8890,MATCH(R3809,'DCM CARDS LOOKUP - HIDDEN'!$O$4:$O$8890,0),$I3809)</f>
        <v>16</v>
      </c>
      <c r="G3809" s="42"/>
      <c r="I3809" s="4">
        <v>7</v>
      </c>
      <c r="N3809">
        <f>K3803*10000+L3803*100+B3801</f>
        <v>131101</v>
      </c>
      <c r="O3809">
        <f>K3803*10000+L3803*100+C3801</f>
        <v>131102</v>
      </c>
      <c r="P3809">
        <f>K3803*10000+L3803*100+D3801</f>
        <v>131103</v>
      </c>
      <c r="Q3809">
        <f>K3803*10000+L3803*100+E3781</f>
        <v>131104</v>
      </c>
      <c r="R3809">
        <f>K3803*10000+L3803*100+F3781</f>
        <v>131105</v>
      </c>
    </row>
    <row r="3810" spans="1:18" ht="15" hidden="1" customHeight="1">
      <c r="A3810" s="10">
        <f>INDEX(REFERENCE!$B$2:$K$2,1,'EXAMPLE OF CHOICE CARDS'!I3810)</f>
        <v>0</v>
      </c>
      <c r="B3810" s="29">
        <f>INDEX('DCM CARDS LOOKUP - HIDDEN'!$P$4:$AF$8890,MATCH(N3810,'DCM CARDS LOOKUP - HIDDEN'!$O$4:$O$8890,0),$I3810)</f>
        <v>0</v>
      </c>
      <c r="C3810" s="29">
        <f>INDEX('DCM CARDS LOOKUP - HIDDEN'!$P$4:$AF$8890,MATCH(O3810,'DCM CARDS LOOKUP - HIDDEN'!$O$4:$O$8890,0),$I3810)</f>
        <v>0</v>
      </c>
      <c r="D3810" s="29">
        <f>INDEX('DCM CARDS LOOKUP - HIDDEN'!$P$4:$AF$8890,MATCH(P3810,'DCM CARDS LOOKUP - HIDDEN'!$O$4:$O$8890,0),$I3810)</f>
        <v>0</v>
      </c>
      <c r="E3810" s="29">
        <f>INDEX('DCM CARDS LOOKUP - HIDDEN'!$P$4:$AF$8890,MATCH(Q3810,'DCM CARDS LOOKUP - HIDDEN'!$O$4:$O$8890,0),$I3810)</f>
        <v>0</v>
      </c>
      <c r="F3810" s="29">
        <f>INDEX('DCM CARDS LOOKUP - HIDDEN'!$P$4:$AF$8890,MATCH(R3810,'DCM CARDS LOOKUP - HIDDEN'!$O$4:$O$8890,0),$I3810)</f>
        <v>0</v>
      </c>
      <c r="G3810" s="42"/>
      <c r="I3810" s="4">
        <v>8</v>
      </c>
      <c r="N3810">
        <f>K3803*10000+L3803*100+B3801</f>
        <v>131101</v>
      </c>
      <c r="O3810">
        <f>K3803*10000+L3803*100+C3801</f>
        <v>131102</v>
      </c>
      <c r="P3810">
        <f>K3803*10000+L3803*100+D3801</f>
        <v>131103</v>
      </c>
      <c r="Q3810">
        <f>K3803*10000+L3803*100+E3781</f>
        <v>131104</v>
      </c>
      <c r="R3810">
        <f>K3803*10000+L3803*100+F3781</f>
        <v>131105</v>
      </c>
    </row>
    <row r="3811" spans="1:18" ht="15" hidden="1" customHeight="1">
      <c r="A3811" s="10">
        <f>INDEX(REFERENCE!$B$2:$K$2,1,'EXAMPLE OF CHOICE CARDS'!I3811)</f>
        <v>0</v>
      </c>
      <c r="B3811" s="5">
        <f>INDEX('DCM CARDS LOOKUP - HIDDEN'!$P$4:$AF$8890,MATCH(N3811,'DCM CARDS LOOKUP - HIDDEN'!$O$4:$O$8890,0),$I3811)</f>
        <v>0</v>
      </c>
      <c r="C3811" s="5">
        <f>INDEX('DCM CARDS LOOKUP - HIDDEN'!$P$4:$AF$8890,MATCH(O3811,'DCM CARDS LOOKUP - HIDDEN'!$O$4:$O$8890,0),$I3811)</f>
        <v>0</v>
      </c>
      <c r="D3811" s="5">
        <f>INDEX('DCM CARDS LOOKUP - HIDDEN'!$P$4:$AF$8890,MATCH(P3811,'DCM CARDS LOOKUP - HIDDEN'!$O$4:$O$8890,0),$I3811)</f>
        <v>0</v>
      </c>
      <c r="E3811" s="5">
        <f>INDEX('DCM CARDS LOOKUP - HIDDEN'!$P$4:$AF$8890,MATCH(Q3811,'DCM CARDS LOOKUP - HIDDEN'!$O$4:$O$8890,0),$I3811)</f>
        <v>0</v>
      </c>
      <c r="F3811" s="5">
        <f>INDEX('DCM CARDS LOOKUP - HIDDEN'!$P$4:$AF$8890,MATCH(R3811,'DCM CARDS LOOKUP - HIDDEN'!$O$4:$O$8890,0),$I3811)</f>
        <v>0</v>
      </c>
      <c r="G3811" s="42"/>
      <c r="I3811" s="4">
        <v>9</v>
      </c>
      <c r="N3811">
        <f>K3803*10000+L3803*100+B3801</f>
        <v>131101</v>
      </c>
      <c r="O3811">
        <f>K3803*10000+L3803*100+C3801</f>
        <v>131102</v>
      </c>
      <c r="P3811">
        <f>K3803*10000+L3803*100+D3801</f>
        <v>131103</v>
      </c>
      <c r="Q3811">
        <f>K3803*10000+L3803*100+E3781</f>
        <v>131104</v>
      </c>
      <c r="R3811">
        <f>K3803*10000+L3803*100+F3781</f>
        <v>131105</v>
      </c>
    </row>
    <row r="3812" spans="1:18" ht="15" hidden="1" customHeight="1">
      <c r="A3812" s="10">
        <f>INDEX(REFERENCE!$B$2:$K$2,1,'EXAMPLE OF CHOICE CARDS'!I3812)</f>
        <v>0</v>
      </c>
      <c r="B3812" s="5">
        <f>INDEX('DCM CARDS LOOKUP - HIDDEN'!$P$4:$AF$8890,MATCH(N3812,'DCM CARDS LOOKUP - HIDDEN'!$O$4:$O$8890,0),$I3812)</f>
        <v>0</v>
      </c>
      <c r="C3812" s="5">
        <f>INDEX('DCM CARDS LOOKUP - HIDDEN'!$P$4:$AF$8890,MATCH(O3812,'DCM CARDS LOOKUP - HIDDEN'!$O$4:$O$8890,0),$I3812)</f>
        <v>0</v>
      </c>
      <c r="D3812" s="5">
        <f>INDEX('DCM CARDS LOOKUP - HIDDEN'!$P$4:$AF$8890,MATCH(P3812,'DCM CARDS LOOKUP - HIDDEN'!$O$4:$O$8890,0),$I3812)</f>
        <v>0</v>
      </c>
      <c r="E3812" s="5">
        <f>INDEX('DCM CARDS LOOKUP - HIDDEN'!$P$4:$AF$8890,MATCH(Q3812,'DCM CARDS LOOKUP - HIDDEN'!$O$4:$O$8890,0),$I3812)</f>
        <v>0</v>
      </c>
      <c r="F3812" s="5">
        <f>INDEX('DCM CARDS LOOKUP - HIDDEN'!$P$4:$AF$8890,MATCH(R3812,'DCM CARDS LOOKUP - HIDDEN'!$O$4:$O$8890,0),$I3812)</f>
        <v>0</v>
      </c>
      <c r="G3812" s="42"/>
      <c r="I3812" s="4">
        <v>10</v>
      </c>
      <c r="N3812">
        <f>K3803*10000+L3803*100+B3801</f>
        <v>131101</v>
      </c>
      <c r="O3812">
        <f>K3803*10000+L3803*100+C3801</f>
        <v>131102</v>
      </c>
      <c r="P3812">
        <f>K3803*10000+L3803*100+D3801</f>
        <v>131103</v>
      </c>
      <c r="Q3812">
        <f>K3803*10000+L3803*100+E3781</f>
        <v>131104</v>
      </c>
      <c r="R3812">
        <f>K3803*10000+L3803*100+F3781</f>
        <v>131105</v>
      </c>
    </row>
    <row r="3813" spans="1:18" ht="15" hidden="1" customHeight="1">
      <c r="A3813" s="10" t="e">
        <f>INDEX(REFERENCE!$B$2:$K$2,1,'EXAMPLE OF CHOICE CARDS'!I3813)</f>
        <v>#REF!</v>
      </c>
      <c r="B3813" s="5">
        <f>INDEX('DCM CARDS LOOKUP - HIDDEN'!$P$4:$AF$8890,MATCH(N3813,'DCM CARDS LOOKUP - HIDDEN'!$O$4:$O$8890,0),$I3813)</f>
        <v>0</v>
      </c>
      <c r="C3813" s="5">
        <f>INDEX('DCM CARDS LOOKUP - HIDDEN'!$P$4:$AF$8890,MATCH(O3813,'DCM CARDS LOOKUP - HIDDEN'!$O$4:$O$8890,0),$I3813)</f>
        <v>0</v>
      </c>
      <c r="D3813" s="5">
        <f>INDEX('DCM CARDS LOOKUP - HIDDEN'!$P$4:$AF$8890,MATCH(P3813,'DCM CARDS LOOKUP - HIDDEN'!$O$4:$O$8890,0),$I3813)</f>
        <v>0</v>
      </c>
      <c r="E3813" s="24"/>
      <c r="F3813" s="24"/>
      <c r="G3813" s="42"/>
      <c r="I3813" s="4">
        <v>11</v>
      </c>
      <c r="N3813">
        <f>K3803*10000+L3803*100+B3801</f>
        <v>131101</v>
      </c>
      <c r="O3813">
        <f>K3803*10000+L3803*100+C3801</f>
        <v>131102</v>
      </c>
      <c r="P3813">
        <f>K3803*10000+L3803*100+D3801</f>
        <v>131103</v>
      </c>
      <c r="Q3813">
        <f>K3803*10000+L3803*100+E3781</f>
        <v>131104</v>
      </c>
      <c r="R3813">
        <f>K3803*10000+L3803*100+F3781</f>
        <v>131105</v>
      </c>
    </row>
    <row r="3814" spans="1:18" ht="15" hidden="1" customHeight="1">
      <c r="A3814" s="10" t="e">
        <f>INDEX(REFERENCE!$B$2:$K$2,1,'EXAMPLE OF CHOICE CARDS'!I3814)</f>
        <v>#REF!</v>
      </c>
      <c r="B3814" s="5">
        <f>INDEX('DCM CARDS LOOKUP - HIDDEN'!$P$4:$AF$8890,MATCH(N3814,'DCM CARDS LOOKUP - HIDDEN'!$O$4:$O$8890,0),$I3814)</f>
        <v>0</v>
      </c>
      <c r="C3814" s="5">
        <f>INDEX('DCM CARDS LOOKUP - HIDDEN'!$P$4:$AF$8890,MATCH(O3814,'DCM CARDS LOOKUP - HIDDEN'!$O$4:$O$8890,0),$I3814)</f>
        <v>0</v>
      </c>
      <c r="D3814" s="5">
        <f>INDEX('DCM CARDS LOOKUP - HIDDEN'!$P$4:$AF$8890,MATCH(P3814,'DCM CARDS LOOKUP - HIDDEN'!$O$4:$O$8890,0),$I3814)</f>
        <v>0</v>
      </c>
      <c r="E3814" s="24"/>
      <c r="F3814" s="24"/>
      <c r="G3814" s="42"/>
      <c r="I3814" s="4">
        <v>12</v>
      </c>
      <c r="N3814">
        <f>K3803*10000+L3803*100+B3801</f>
        <v>131101</v>
      </c>
      <c r="O3814">
        <f>K3803*10000+L3803*100+C3801</f>
        <v>131102</v>
      </c>
      <c r="P3814">
        <f>K3803*10000+L3803*100+D3801</f>
        <v>131103</v>
      </c>
      <c r="Q3814">
        <f>K3803*10000+L3803*100+E3781</f>
        <v>131104</v>
      </c>
      <c r="R3814">
        <f>K3803*10000+L3803*100+F3781</f>
        <v>131105</v>
      </c>
    </row>
    <row r="3815" spans="1:18" ht="15" hidden="1" customHeight="1">
      <c r="A3815" s="10" t="e">
        <f>INDEX(REFERENCE!$B$2:$K$2,1,'EXAMPLE OF CHOICE CARDS'!I3815)</f>
        <v>#REF!</v>
      </c>
      <c r="B3815" s="5">
        <f>INDEX('DCM CARDS LOOKUP - HIDDEN'!$P$4:$AF$8890,MATCH(N3815,'DCM CARDS LOOKUP - HIDDEN'!$O$4:$O$8890,0),$I3815)</f>
        <v>0</v>
      </c>
      <c r="C3815" s="5">
        <f>INDEX('DCM CARDS LOOKUP - HIDDEN'!$P$4:$AF$8890,MATCH(O3815,'DCM CARDS LOOKUP - HIDDEN'!$O$4:$O$8890,0),$I3815)</f>
        <v>0</v>
      </c>
      <c r="D3815" s="5">
        <f>INDEX('DCM CARDS LOOKUP - HIDDEN'!$P$4:$AF$8890,MATCH(P3815,'DCM CARDS LOOKUP - HIDDEN'!$O$4:$O$8890,0),$I3815)</f>
        <v>0</v>
      </c>
      <c r="E3815" s="24"/>
      <c r="F3815" s="24"/>
      <c r="G3815" s="42"/>
      <c r="I3815" s="4">
        <v>13</v>
      </c>
      <c r="N3815">
        <f>K3803*10000+L3803*100+B3801</f>
        <v>131101</v>
      </c>
      <c r="O3815">
        <f>K3803*10000+L3803*100+C3801</f>
        <v>131102</v>
      </c>
      <c r="P3815">
        <f>K3803*10000+L3803*100+D3801</f>
        <v>131103</v>
      </c>
      <c r="Q3815">
        <f>K3803*10000+L3803*100+E3781</f>
        <v>131104</v>
      </c>
      <c r="R3815">
        <f>K3803*10000+L3803*100+F3781</f>
        <v>131105</v>
      </c>
    </row>
    <row r="3816" spans="1:18" ht="15" hidden="1" customHeight="1">
      <c r="A3816" s="10" t="e">
        <f>INDEX(REFERENCE!$B$2:$K$2,1,'EXAMPLE OF CHOICE CARDS'!I3816)</f>
        <v>#REF!</v>
      </c>
      <c r="B3816" s="5">
        <f>INDEX('DCM CARDS LOOKUP - HIDDEN'!$P$4:$AF$8890,MATCH(N3816,'DCM CARDS LOOKUP - HIDDEN'!$O$4:$O$8890,0),$I3816)</f>
        <v>0</v>
      </c>
      <c r="C3816" s="5">
        <f>INDEX('DCM CARDS LOOKUP - HIDDEN'!$P$4:$AF$8890,MATCH(O3816,'DCM CARDS LOOKUP - HIDDEN'!$O$4:$O$8890,0),$I3816)</f>
        <v>0</v>
      </c>
      <c r="D3816" s="5">
        <f>INDEX('DCM CARDS LOOKUP - HIDDEN'!$P$4:$AF$8890,MATCH(P3816,'DCM CARDS LOOKUP - HIDDEN'!$O$4:$O$8890,0),$I3816)</f>
        <v>0</v>
      </c>
      <c r="E3816" s="24"/>
      <c r="F3816" s="24"/>
      <c r="G3816" s="43"/>
      <c r="I3816" s="4">
        <v>14</v>
      </c>
      <c r="N3816">
        <f>K3803*10000+L3803*100+B3801</f>
        <v>131101</v>
      </c>
      <c r="O3816">
        <f>K3803*10000+L3803*100+C3801</f>
        <v>131102</v>
      </c>
      <c r="P3816">
        <f>K3803*10000+L3803*100+D3801</f>
        <v>131103</v>
      </c>
      <c r="Q3816">
        <f>K3803*10000+L3803*100+E3781</f>
        <v>131104</v>
      </c>
      <c r="R3816">
        <f>K3803*10000+L3803*100+F3781</f>
        <v>131105</v>
      </c>
    </row>
    <row r="3817" spans="1:18">
      <c r="A3817" s="2"/>
      <c r="B3817" s="5"/>
      <c r="C3817" s="5"/>
      <c r="D3817" s="5"/>
      <c r="E3817" s="5"/>
      <c r="F3817" s="5"/>
      <c r="G3817" s="5"/>
      <c r="I3817" s="13"/>
    </row>
    <row r="3818" spans="1:18">
      <c r="A3818" s="6"/>
      <c r="B3818" s="7">
        <v>1</v>
      </c>
      <c r="C3818" s="7">
        <v>2</v>
      </c>
      <c r="D3818" s="7">
        <v>3</v>
      </c>
      <c r="E3818" s="7">
        <v>4</v>
      </c>
      <c r="F3818" s="7">
        <v>5</v>
      </c>
      <c r="G3818" s="7">
        <v>9</v>
      </c>
      <c r="I3818" s="13"/>
    </row>
    <row r="3821" spans="1:18">
      <c r="A3821" s="1" t="str">
        <f>"Version "&amp;K3823&amp;"; Task"&amp;L3823</f>
        <v>Version 13; Task12</v>
      </c>
      <c r="B3821" s="4">
        <v>1</v>
      </c>
      <c r="C3821" s="4">
        <v>2</v>
      </c>
      <c r="D3821" s="4">
        <v>3</v>
      </c>
      <c r="E3821" s="4">
        <f>E3801</f>
        <v>4</v>
      </c>
      <c r="F3821" s="4">
        <f>F3801</f>
        <v>5</v>
      </c>
      <c r="I3821" s="13"/>
    </row>
    <row r="3822" spans="1:18" ht="15" customHeight="1">
      <c r="A3822" s="11" t="s">
        <v>8</v>
      </c>
      <c r="B3822" s="12" t="s">
        <v>9</v>
      </c>
      <c r="C3822" s="12" t="s">
        <v>10</v>
      </c>
      <c r="D3822" s="12" t="s">
        <v>11</v>
      </c>
      <c r="E3822" s="23" t="s">
        <v>20</v>
      </c>
      <c r="F3822" s="23" t="s">
        <v>21</v>
      </c>
      <c r="G3822" s="41" t="s">
        <v>15</v>
      </c>
      <c r="I3822" s="13"/>
      <c r="K3822" t="s">
        <v>12</v>
      </c>
      <c r="L3822" t="s">
        <v>1</v>
      </c>
    </row>
    <row r="3823" spans="1:18">
      <c r="A3823" s="10" t="str">
        <f>INDEX(REFERENCE!$B$2:$K$2,1,'EXAMPLE OF CHOICE CARDS'!I3823)</f>
        <v>Brand</v>
      </c>
      <c r="B3823" s="5" t="str">
        <f>INDEX('DCM CARDS LOOKUP - HIDDEN'!$P$4:$AF$8890,MATCH(N3823,'DCM CARDS LOOKUP - HIDDEN'!$O$4:$O$8890,0),$I3823)</f>
        <v>Robitussin</v>
      </c>
      <c r="C3823" s="5" t="str">
        <f>INDEX('DCM CARDS LOOKUP - HIDDEN'!$P$4:$AF$8890,MATCH(O3823,'DCM CARDS LOOKUP - HIDDEN'!$O$4:$O$8890,0),$I3823)</f>
        <v>Other Brand</v>
      </c>
      <c r="D3823" s="5" t="str">
        <f>INDEX('DCM CARDS LOOKUP - HIDDEN'!$P$4:$AF$8890,MATCH(P3823,'DCM CARDS LOOKUP - HIDDEN'!$O$4:$O$8890,0),$I3823)</f>
        <v>Sambucol</v>
      </c>
      <c r="E3823" s="5" t="str">
        <f>INDEX('DCM CARDS LOOKUP - HIDDEN'!$P$4:$AF$8890,MATCH(Q3823,'DCM CARDS LOOKUP - HIDDEN'!$O$4:$O$8890,0),$I3823)</f>
        <v>Zicam</v>
      </c>
      <c r="F3823" s="5" t="str">
        <f>INDEX('DCM CARDS LOOKUP - HIDDEN'!$P$4:$AF$8890,MATCH(R3823,'DCM CARDS LOOKUP - HIDDEN'!$O$4:$O$8890,0),$I3823)</f>
        <v>Flonase</v>
      </c>
      <c r="G3823" s="42"/>
      <c r="I3823" s="4">
        <v>1</v>
      </c>
      <c r="K3823">
        <f>IF(L3803=15,K3803+1,K3803)</f>
        <v>13</v>
      </c>
      <c r="L3823">
        <f>IF(L3803&lt;15,L3803+1,1)</f>
        <v>12</v>
      </c>
      <c r="N3823">
        <f>K3823*10000+L3823*100+B3821</f>
        <v>131201</v>
      </c>
      <c r="O3823">
        <f>K3823*10000+L3823*100+C3821</f>
        <v>131202</v>
      </c>
      <c r="P3823">
        <f>K3823*10000+L3823*100+D3821</f>
        <v>131203</v>
      </c>
      <c r="Q3823">
        <f>K3823*10000+L3823*100+E3801</f>
        <v>131204</v>
      </c>
      <c r="R3823">
        <f>K3823*10000+L3823*100+F3801</f>
        <v>131205</v>
      </c>
    </row>
    <row r="3824" spans="1:18">
      <c r="A3824" s="10" t="str">
        <f>INDEX(REFERENCE!$B$2:$K$2,1,'EXAMPLE OF CHOICE CARDS'!I3824)</f>
        <v>Format</v>
      </c>
      <c r="B3824" s="5" t="str">
        <f>INDEX('DCM CARDS LOOKUP - HIDDEN'!$P$4:$AF$8890,MATCH(N3824,'DCM CARDS LOOKUP - HIDDEN'!$O$4:$O$8890,0),$I3824)</f>
        <v>Effervescent Tablets</v>
      </c>
      <c r="C3824" s="5" t="str">
        <f>INDEX('DCM CARDS LOOKUP - HIDDEN'!$P$4:$AF$8890,MATCH(O3824,'DCM CARDS LOOKUP - HIDDEN'!$O$4:$O$8890,0),$I3824)</f>
        <v>Hot liquid powder packet</v>
      </c>
      <c r="D3824" s="5" t="str">
        <f>INDEX('DCM CARDS LOOKUP - HIDDEN'!$P$4:$AF$8890,MATCH(P3824,'DCM CARDS LOOKUP - HIDDEN'!$O$4:$O$8890,0),$I3824)</f>
        <v>Powder packet</v>
      </c>
      <c r="E3824" s="5" t="str">
        <f>INDEX('DCM CARDS LOOKUP - HIDDEN'!$P$4:$AF$8890,MATCH(Q3824,'DCM CARDS LOOKUP - HIDDEN'!$O$4:$O$8890,0),$I3824)</f>
        <v>Gummies</v>
      </c>
      <c r="F3824" s="5" t="str">
        <f>INDEX('DCM CARDS LOOKUP - HIDDEN'!$P$4:$AF$8890,MATCH(R3824,'DCM CARDS LOOKUP - HIDDEN'!$O$4:$O$8890,0),$I3824)</f>
        <v>Nasal Spray</v>
      </c>
      <c r="G3824" s="42"/>
      <c r="I3824" s="4">
        <v>2</v>
      </c>
      <c r="N3824">
        <f>K3823*10000+L3823*100+B3821</f>
        <v>131201</v>
      </c>
      <c r="O3824">
        <f>K3823*10000+L3823*100+C3821</f>
        <v>131202</v>
      </c>
      <c r="P3824">
        <f>K3823*10000+L3823*100+D3821</f>
        <v>131203</v>
      </c>
      <c r="Q3824">
        <f>K3823*10000+L3823*100+E3801</f>
        <v>131204</v>
      </c>
      <c r="R3824">
        <f>K3823*10000+L3823*100+F3801</f>
        <v>131205</v>
      </c>
    </row>
    <row r="3825" spans="1:18">
      <c r="A3825" s="10" t="str">
        <f>INDEX(REFERENCE!$B$2:$K$2,1,'EXAMPLE OF CHOICE CARDS'!I3825)</f>
        <v>Symptoms</v>
      </c>
      <c r="B3825" s="5" t="str">
        <f>INDEX('DCM CARDS LOOKUP - HIDDEN'!$P$4:$AF$8890,MATCH(N3825,'DCM CARDS LOOKUP - HIDDEN'!$O$4:$O$8890,0),$I3825)</f>
        <v>Sore throat relief</v>
      </c>
      <c r="C3825" s="5" t="str">
        <f>INDEX('DCM CARDS LOOKUP - HIDDEN'!$P$4:$AF$8890,MATCH(O3825,'DCM CARDS LOOKUP - HIDDEN'!$O$4:$O$8890,0),$I3825)</f>
        <v>Flu/ Severe cold Relief</v>
      </c>
      <c r="D3825" s="5" t="str">
        <f>INDEX('DCM CARDS LOOKUP - HIDDEN'!$P$4:$AF$8890,MATCH(P3825,'DCM CARDS LOOKUP - HIDDEN'!$O$4:$O$8890,0),$I3825)</f>
        <v>Nasal Congestion relief</v>
      </c>
      <c r="E3825" s="5" t="str">
        <f>INDEX('DCM CARDS LOOKUP - HIDDEN'!$P$4:$AF$8890,MATCH(Q3825,'DCM CARDS LOOKUP - HIDDEN'!$O$4:$O$8890,0),$I3825)</f>
        <v>Controls Cough</v>
      </c>
      <c r="F3825" s="5" t="str">
        <f>INDEX('DCM CARDS LOOKUP - HIDDEN'!$P$4:$AF$8890,MATCH(R3825,'DCM CARDS LOOKUP - HIDDEN'!$O$4:$O$8890,0),$I3825)</f>
        <v>Head cold relief</v>
      </c>
      <c r="G3825" s="42"/>
      <c r="I3825" s="4">
        <v>3</v>
      </c>
      <c r="N3825">
        <f>K3823*10000+L3823*100+B3821</f>
        <v>131201</v>
      </c>
      <c r="O3825">
        <f>K3823*10000+L3823*100+C3821</f>
        <v>131202</v>
      </c>
      <c r="P3825">
        <f>K3823*10000+L3823*100+D3821</f>
        <v>131203</v>
      </c>
      <c r="Q3825">
        <f>K3823*10000+L3823*100+E3801</f>
        <v>131204</v>
      </c>
      <c r="R3825">
        <f>K3823*10000+L3823*100+F3801</f>
        <v>131205</v>
      </c>
    </row>
    <row r="3826" spans="1:18">
      <c r="A3826" s="10" t="str">
        <f>INDEX(REFERENCE!$B$2:$K$2,1,'EXAMPLE OF CHOICE CARDS'!I3826)</f>
        <v>Benefit</v>
      </c>
      <c r="B3826" s="5" t="str">
        <f>INDEX('DCM CARDS LOOKUP - HIDDEN'!$P$4:$AF$8890,MATCH(N3826,'DCM CARDS LOOKUP - HIDDEN'!$O$4:$O$8890,0),$I3826)</f>
        <v>FSA/HSA Eligible</v>
      </c>
      <c r="C3826" s="5" t="str">
        <f>INDEX('DCM CARDS LOOKUP - HIDDEN'!$P$4:$AF$8890,MATCH(O3826,'DCM CARDS LOOKUP - HIDDEN'!$O$4:$O$8890,0),$I3826)</f>
        <v>For Nighttime Use</v>
      </c>
      <c r="D3826" s="5" t="str">
        <f>INDEX('DCM CARDS LOOKUP - HIDDEN'!$P$4:$AF$8890,MATCH(P3826,'DCM CARDS LOOKUP - HIDDEN'!$O$4:$O$8890,0),$I3826)</f>
        <v>Helps me sleep</v>
      </c>
      <c r="E3826" s="5" t="str">
        <f>INDEX('DCM CARDS LOOKUP - HIDDEN'!$P$4:$AF$8890,MATCH(Q3826,'DCM CARDS LOOKUP - HIDDEN'!$O$4:$O$8890,0),$I3826)</f>
        <v>Allergy Relief</v>
      </c>
      <c r="F3826" s="5" t="str">
        <f>INDEX('DCM CARDS LOOKUP - HIDDEN'!$P$4:$AF$8890,MATCH(R3826,'DCM CARDS LOOKUP - HIDDEN'!$O$4:$O$8890,0),$I3826)</f>
        <v>Treats multiple symptoms</v>
      </c>
      <c r="G3826" s="42"/>
      <c r="I3826" s="4">
        <v>4</v>
      </c>
      <c r="N3826">
        <f>K3823*10000+L3823*100+B3821</f>
        <v>131201</v>
      </c>
      <c r="O3826">
        <f>K3823*10000+L3823*100+C3821</f>
        <v>131202</v>
      </c>
      <c r="P3826">
        <f>K3823*10000+L3823*100+D3821</f>
        <v>131203</v>
      </c>
      <c r="Q3826">
        <f>K3823*10000+L3823*100+E3801</f>
        <v>131204</v>
      </c>
      <c r="R3826">
        <f>K3823*10000+L3823*100+F3801</f>
        <v>131205</v>
      </c>
    </row>
    <row r="3827" spans="1:18">
      <c r="A3827" s="10" t="str">
        <f>INDEX(REFERENCE!$B$2:$K$2,1,'EXAMPLE OF CHOICE CARDS'!I3827)</f>
        <v>Doses</v>
      </c>
      <c r="B3827" s="5" t="str">
        <f>INDEX('DCM CARDS LOOKUP - HIDDEN'!$P$4:$AF$8890,MATCH(N3827,'DCM CARDS LOOKUP - HIDDEN'!$O$4:$O$8890,0),$I3827)</f>
        <v>60 Doses</v>
      </c>
      <c r="C3827" s="5" t="str">
        <f>INDEX('DCM CARDS LOOKUP - HIDDEN'!$P$4:$AF$8890,MATCH(O3827,'DCM CARDS LOOKUP - HIDDEN'!$O$4:$O$8890,0),$I3827)</f>
        <v>6 Doses</v>
      </c>
      <c r="D3827" s="5" t="str">
        <f>INDEX('DCM CARDS LOOKUP - HIDDEN'!$P$4:$AF$8890,MATCH(P3827,'DCM CARDS LOOKUP - HIDDEN'!$O$4:$O$8890,0),$I3827)</f>
        <v>12 Doses</v>
      </c>
      <c r="E3827" s="5" t="str">
        <f>INDEX('DCM CARDS LOOKUP - HIDDEN'!$P$4:$AF$8890,MATCH(Q3827,'DCM CARDS LOOKUP - HIDDEN'!$O$4:$O$8890,0),$I3827)</f>
        <v>90 Doses</v>
      </c>
      <c r="F3827" s="5" t="str">
        <f>INDEX('DCM CARDS LOOKUP - HIDDEN'!$P$4:$AF$8890,MATCH(R3827,'DCM CARDS LOOKUP - HIDDEN'!$O$4:$O$8890,0),$I3827)</f>
        <v>30 Doses</v>
      </c>
      <c r="G3827" s="42"/>
      <c r="I3827" s="4">
        <v>5</v>
      </c>
      <c r="N3827">
        <f>K3823*10000+L3823*100+B3821</f>
        <v>131201</v>
      </c>
      <c r="O3827">
        <f>K3823*10000+L3823*100+C3821</f>
        <v>131202</v>
      </c>
      <c r="P3827">
        <f>K3823*10000+L3823*100+D3821</f>
        <v>131203</v>
      </c>
      <c r="Q3827">
        <f>K3823*10000+L3823*100+E3801</f>
        <v>131204</v>
      </c>
      <c r="R3827">
        <f>K3823*10000+L3823*100+F3801</f>
        <v>131205</v>
      </c>
    </row>
    <row r="3828" spans="1:18">
      <c r="A3828" s="10" t="str">
        <f>INDEX(REFERENCE!$B$2:$K$2,1,'EXAMPLE OF CHOICE CARDS'!I3828)</f>
        <v>flavor</v>
      </c>
      <c r="B3828" s="5" t="str">
        <f>INDEX('DCM CARDS LOOKUP - HIDDEN'!$P$4:$AF$8890,MATCH(N3828,'DCM CARDS LOOKUP - HIDDEN'!$O$4:$O$8890,0),$I3828)</f>
        <v>Mixed Berry</v>
      </c>
      <c r="C3828" s="5" t="str">
        <f>INDEX('DCM CARDS LOOKUP - HIDDEN'!$P$4:$AF$8890,MATCH(O3828,'DCM CARDS LOOKUP - HIDDEN'!$O$4:$O$8890,0),$I3828)</f>
        <v>Cherry</v>
      </c>
      <c r="D3828" s="5" t="str">
        <f>INDEX('DCM CARDS LOOKUP - HIDDEN'!$P$4:$AF$8890,MATCH(P3828,'DCM CARDS LOOKUP - HIDDEN'!$O$4:$O$8890,0),$I3828)</f>
        <v>Orange</v>
      </c>
      <c r="E3828" s="5" t="str">
        <f>INDEX('DCM CARDS LOOKUP - HIDDEN'!$P$4:$AF$8890,MATCH(Q3828,'DCM CARDS LOOKUP - HIDDEN'!$O$4:$O$8890,0),$I3828)</f>
        <v>Grape</v>
      </c>
      <c r="F3828" s="5" t="str">
        <f>INDEX('DCM CARDS LOOKUP - HIDDEN'!$P$4:$AF$8890,MATCH(R3828,'DCM CARDS LOOKUP - HIDDEN'!$O$4:$O$8890,0),$I3828)</f>
        <v>-</v>
      </c>
      <c r="G3828" s="42"/>
      <c r="I3828" s="4">
        <v>6</v>
      </c>
      <c r="N3828">
        <f>K3823*10000+L3823*100+B3821</f>
        <v>131201</v>
      </c>
      <c r="O3828">
        <f>K3823*10000+L3823*100+C3821</f>
        <v>131202</v>
      </c>
      <c r="P3828">
        <f>K3823*10000+L3823*100+D3821</f>
        <v>131203</v>
      </c>
      <c r="Q3828">
        <f>K3823*10000+L3823*100+E3801</f>
        <v>131204</v>
      </c>
      <c r="R3828">
        <f>K3823*10000+L3823*100+F3801</f>
        <v>131205</v>
      </c>
    </row>
    <row r="3829" spans="1:18" ht="15" customHeight="1">
      <c r="A3829" s="10" t="str">
        <f>INDEX(REFERENCE!$B$2:$K$2,1,'EXAMPLE OF CHOICE CARDS'!I3829)</f>
        <v>Price</v>
      </c>
      <c r="B3829" s="29">
        <f>INDEX('DCM CARDS LOOKUP - HIDDEN'!$P$4:$AF$8890,MATCH(N3829,'DCM CARDS LOOKUP - HIDDEN'!$O$4:$O$8890,0),$I3829)</f>
        <v>15</v>
      </c>
      <c r="C3829" s="29">
        <f>INDEX('DCM CARDS LOOKUP - HIDDEN'!$P$4:$AF$8890,MATCH(O3829,'DCM CARDS LOOKUP - HIDDEN'!$O$4:$O$8890,0),$I3829)</f>
        <v>12</v>
      </c>
      <c r="D3829" s="29">
        <f>INDEX('DCM CARDS LOOKUP - HIDDEN'!$P$4:$AF$8890,MATCH(P3829,'DCM CARDS LOOKUP - HIDDEN'!$O$4:$O$8890,0),$I3829)</f>
        <v>8</v>
      </c>
      <c r="E3829" s="29">
        <f>INDEX('DCM CARDS LOOKUP - HIDDEN'!$P$4:$AF$8890,MATCH(Q3829,'DCM CARDS LOOKUP - HIDDEN'!$O$4:$O$8890,0),$I3829)</f>
        <v>27</v>
      </c>
      <c r="F3829" s="29">
        <f>INDEX('DCM CARDS LOOKUP - HIDDEN'!$P$4:$AF$8890,MATCH(R3829,'DCM CARDS LOOKUP - HIDDEN'!$O$4:$O$8890,0),$I3829)</f>
        <v>20</v>
      </c>
      <c r="G3829" s="42"/>
      <c r="I3829" s="4">
        <v>7</v>
      </c>
      <c r="N3829">
        <f>K3823*10000+L3823*100+B3821</f>
        <v>131201</v>
      </c>
      <c r="O3829">
        <f>K3823*10000+L3823*100+C3821</f>
        <v>131202</v>
      </c>
      <c r="P3829">
        <f>K3823*10000+L3823*100+D3821</f>
        <v>131203</v>
      </c>
      <c r="Q3829">
        <f>K3823*10000+L3823*100+E3801</f>
        <v>131204</v>
      </c>
      <c r="R3829">
        <f>K3823*10000+L3823*100+F3801</f>
        <v>131205</v>
      </c>
    </row>
    <row r="3830" spans="1:18" ht="15" hidden="1" customHeight="1">
      <c r="A3830" s="10">
        <f>INDEX(REFERENCE!$B$2:$K$2,1,'EXAMPLE OF CHOICE CARDS'!I3830)</f>
        <v>0</v>
      </c>
      <c r="B3830" s="29">
        <f>INDEX('DCM CARDS LOOKUP - HIDDEN'!$P$4:$AF$8890,MATCH(N3830,'DCM CARDS LOOKUP - HIDDEN'!$O$4:$O$8890,0),$I3830)</f>
        <v>0</v>
      </c>
      <c r="C3830" s="29">
        <f>INDEX('DCM CARDS LOOKUP - HIDDEN'!$P$4:$AF$8890,MATCH(O3830,'DCM CARDS LOOKUP - HIDDEN'!$O$4:$O$8890,0),$I3830)</f>
        <v>0</v>
      </c>
      <c r="D3830" s="29">
        <f>INDEX('DCM CARDS LOOKUP - HIDDEN'!$P$4:$AF$8890,MATCH(P3830,'DCM CARDS LOOKUP - HIDDEN'!$O$4:$O$8890,0),$I3830)</f>
        <v>0</v>
      </c>
      <c r="E3830" s="29">
        <f>INDEX('DCM CARDS LOOKUP - HIDDEN'!$P$4:$AF$8890,MATCH(Q3830,'DCM CARDS LOOKUP - HIDDEN'!$O$4:$O$8890,0),$I3830)</f>
        <v>0</v>
      </c>
      <c r="F3830" s="29">
        <f>INDEX('DCM CARDS LOOKUP - HIDDEN'!$P$4:$AF$8890,MATCH(R3830,'DCM CARDS LOOKUP - HIDDEN'!$O$4:$O$8890,0),$I3830)</f>
        <v>0</v>
      </c>
      <c r="G3830" s="42"/>
      <c r="I3830" s="4">
        <v>8</v>
      </c>
      <c r="N3830">
        <f>K3823*10000+L3823*100+B3821</f>
        <v>131201</v>
      </c>
      <c r="O3830">
        <f>K3823*10000+L3823*100+C3821</f>
        <v>131202</v>
      </c>
      <c r="P3830">
        <f>K3823*10000+L3823*100+D3821</f>
        <v>131203</v>
      </c>
      <c r="Q3830">
        <f>K3823*10000+L3823*100+E3801</f>
        <v>131204</v>
      </c>
      <c r="R3830">
        <f>K3823*10000+L3823*100+F3801</f>
        <v>131205</v>
      </c>
    </row>
    <row r="3831" spans="1:18" ht="15" hidden="1" customHeight="1">
      <c r="A3831" s="10">
        <f>INDEX(REFERENCE!$B$2:$K$2,1,'EXAMPLE OF CHOICE CARDS'!I3831)</f>
        <v>0</v>
      </c>
      <c r="B3831" s="5">
        <f>INDEX('DCM CARDS LOOKUP - HIDDEN'!$P$4:$AF$8890,MATCH(N3831,'DCM CARDS LOOKUP - HIDDEN'!$O$4:$O$8890,0),$I3831)</f>
        <v>0</v>
      </c>
      <c r="C3831" s="5">
        <f>INDEX('DCM CARDS LOOKUP - HIDDEN'!$P$4:$AF$8890,MATCH(O3831,'DCM CARDS LOOKUP - HIDDEN'!$O$4:$O$8890,0),$I3831)</f>
        <v>0</v>
      </c>
      <c r="D3831" s="5">
        <f>INDEX('DCM CARDS LOOKUP - HIDDEN'!$P$4:$AF$8890,MATCH(P3831,'DCM CARDS LOOKUP - HIDDEN'!$O$4:$O$8890,0),$I3831)</f>
        <v>0</v>
      </c>
      <c r="E3831" s="5">
        <f>INDEX('DCM CARDS LOOKUP - HIDDEN'!$P$4:$AF$8890,MATCH(Q3831,'DCM CARDS LOOKUP - HIDDEN'!$O$4:$O$8890,0),$I3831)</f>
        <v>0</v>
      </c>
      <c r="F3831" s="5">
        <f>INDEX('DCM CARDS LOOKUP - HIDDEN'!$P$4:$AF$8890,MATCH(R3831,'DCM CARDS LOOKUP - HIDDEN'!$O$4:$O$8890,0),$I3831)</f>
        <v>0</v>
      </c>
      <c r="G3831" s="42"/>
      <c r="I3831" s="4">
        <v>9</v>
      </c>
      <c r="N3831">
        <f>K3823*10000+L3823*100+B3821</f>
        <v>131201</v>
      </c>
      <c r="O3831">
        <f>K3823*10000+L3823*100+C3821</f>
        <v>131202</v>
      </c>
      <c r="P3831">
        <f>K3823*10000+L3823*100+D3821</f>
        <v>131203</v>
      </c>
      <c r="Q3831">
        <f>K3823*10000+L3823*100+E3801</f>
        <v>131204</v>
      </c>
      <c r="R3831">
        <f>K3823*10000+L3823*100+F3801</f>
        <v>131205</v>
      </c>
    </row>
    <row r="3832" spans="1:18" ht="15" hidden="1" customHeight="1">
      <c r="A3832" s="10">
        <f>INDEX(REFERENCE!$B$2:$K$2,1,'EXAMPLE OF CHOICE CARDS'!I3832)</f>
        <v>0</v>
      </c>
      <c r="B3832" s="5">
        <f>INDEX('DCM CARDS LOOKUP - HIDDEN'!$P$4:$AF$8890,MATCH(N3832,'DCM CARDS LOOKUP - HIDDEN'!$O$4:$O$8890,0),$I3832)</f>
        <v>0</v>
      </c>
      <c r="C3832" s="5">
        <f>INDEX('DCM CARDS LOOKUP - HIDDEN'!$P$4:$AF$8890,MATCH(O3832,'DCM CARDS LOOKUP - HIDDEN'!$O$4:$O$8890,0),$I3832)</f>
        <v>0</v>
      </c>
      <c r="D3832" s="5">
        <f>INDEX('DCM CARDS LOOKUP - HIDDEN'!$P$4:$AF$8890,MATCH(P3832,'DCM CARDS LOOKUP - HIDDEN'!$O$4:$O$8890,0),$I3832)</f>
        <v>0</v>
      </c>
      <c r="E3832" s="5">
        <f>INDEX('DCM CARDS LOOKUP - HIDDEN'!$P$4:$AF$8890,MATCH(Q3832,'DCM CARDS LOOKUP - HIDDEN'!$O$4:$O$8890,0),$I3832)</f>
        <v>0</v>
      </c>
      <c r="F3832" s="5">
        <f>INDEX('DCM CARDS LOOKUP - HIDDEN'!$P$4:$AF$8890,MATCH(R3832,'DCM CARDS LOOKUP - HIDDEN'!$O$4:$O$8890,0),$I3832)</f>
        <v>0</v>
      </c>
      <c r="G3832" s="42"/>
      <c r="I3832" s="4">
        <v>10</v>
      </c>
      <c r="N3832">
        <f>K3823*10000+L3823*100+B3821</f>
        <v>131201</v>
      </c>
      <c r="O3832">
        <f>K3823*10000+L3823*100+C3821</f>
        <v>131202</v>
      </c>
      <c r="P3832">
        <f>K3823*10000+L3823*100+D3821</f>
        <v>131203</v>
      </c>
      <c r="Q3832">
        <f>K3823*10000+L3823*100+E3801</f>
        <v>131204</v>
      </c>
      <c r="R3832">
        <f>K3823*10000+L3823*100+F3801</f>
        <v>131205</v>
      </c>
    </row>
    <row r="3833" spans="1:18" ht="15" hidden="1" customHeight="1">
      <c r="A3833" s="10" t="e">
        <f>INDEX(REFERENCE!$B$2:$K$2,1,'EXAMPLE OF CHOICE CARDS'!I3833)</f>
        <v>#REF!</v>
      </c>
      <c r="B3833" s="5">
        <f>INDEX('DCM CARDS LOOKUP - HIDDEN'!$P$4:$AF$8890,MATCH(N3833,'DCM CARDS LOOKUP - HIDDEN'!$O$4:$O$8890,0),$I3833)</f>
        <v>0</v>
      </c>
      <c r="C3833" s="5">
        <f>INDEX('DCM CARDS LOOKUP - HIDDEN'!$P$4:$AF$8890,MATCH(O3833,'DCM CARDS LOOKUP - HIDDEN'!$O$4:$O$8890,0),$I3833)</f>
        <v>0</v>
      </c>
      <c r="D3833" s="5">
        <f>INDEX('DCM CARDS LOOKUP - HIDDEN'!$P$4:$AF$8890,MATCH(P3833,'DCM CARDS LOOKUP - HIDDEN'!$O$4:$O$8890,0),$I3833)</f>
        <v>0</v>
      </c>
      <c r="E3833" s="24"/>
      <c r="F3833" s="24"/>
      <c r="G3833" s="42"/>
      <c r="I3833" s="4">
        <v>11</v>
      </c>
      <c r="N3833">
        <f>K3823*10000+L3823*100+B3821</f>
        <v>131201</v>
      </c>
      <c r="O3833">
        <f>K3823*10000+L3823*100+C3821</f>
        <v>131202</v>
      </c>
      <c r="P3833">
        <f>K3823*10000+L3823*100+D3821</f>
        <v>131203</v>
      </c>
      <c r="Q3833">
        <f>K3823*10000+L3823*100+E3801</f>
        <v>131204</v>
      </c>
      <c r="R3833">
        <f>K3823*10000+L3823*100+F3801</f>
        <v>131205</v>
      </c>
    </row>
    <row r="3834" spans="1:18" ht="15" hidden="1" customHeight="1">
      <c r="A3834" s="10" t="e">
        <f>INDEX(REFERENCE!$B$2:$K$2,1,'EXAMPLE OF CHOICE CARDS'!I3834)</f>
        <v>#REF!</v>
      </c>
      <c r="B3834" s="5">
        <f>INDEX('DCM CARDS LOOKUP - HIDDEN'!$P$4:$AF$8890,MATCH(N3834,'DCM CARDS LOOKUP - HIDDEN'!$O$4:$O$8890,0),$I3834)</f>
        <v>0</v>
      </c>
      <c r="C3834" s="5">
        <f>INDEX('DCM CARDS LOOKUP - HIDDEN'!$P$4:$AF$8890,MATCH(O3834,'DCM CARDS LOOKUP - HIDDEN'!$O$4:$O$8890,0),$I3834)</f>
        <v>0</v>
      </c>
      <c r="D3834" s="5">
        <f>INDEX('DCM CARDS LOOKUP - HIDDEN'!$P$4:$AF$8890,MATCH(P3834,'DCM CARDS LOOKUP - HIDDEN'!$O$4:$O$8890,0),$I3834)</f>
        <v>0</v>
      </c>
      <c r="E3834" s="24"/>
      <c r="F3834" s="24"/>
      <c r="G3834" s="42"/>
      <c r="I3834" s="4">
        <v>12</v>
      </c>
      <c r="N3834">
        <f>K3823*10000+L3823*100+B3821</f>
        <v>131201</v>
      </c>
      <c r="O3834">
        <f>K3823*10000+L3823*100+C3821</f>
        <v>131202</v>
      </c>
      <c r="P3834">
        <f>K3823*10000+L3823*100+D3821</f>
        <v>131203</v>
      </c>
      <c r="Q3834">
        <f>K3823*10000+L3823*100+E3801</f>
        <v>131204</v>
      </c>
      <c r="R3834">
        <f>K3823*10000+L3823*100+F3801</f>
        <v>131205</v>
      </c>
    </row>
    <row r="3835" spans="1:18" ht="15" hidden="1" customHeight="1">
      <c r="A3835" s="10" t="e">
        <f>INDEX(REFERENCE!$B$2:$K$2,1,'EXAMPLE OF CHOICE CARDS'!I3835)</f>
        <v>#REF!</v>
      </c>
      <c r="B3835" s="5">
        <f>INDEX('DCM CARDS LOOKUP - HIDDEN'!$P$4:$AF$8890,MATCH(N3835,'DCM CARDS LOOKUP - HIDDEN'!$O$4:$O$8890,0),$I3835)</f>
        <v>0</v>
      </c>
      <c r="C3835" s="5">
        <f>INDEX('DCM CARDS LOOKUP - HIDDEN'!$P$4:$AF$8890,MATCH(O3835,'DCM CARDS LOOKUP - HIDDEN'!$O$4:$O$8890,0),$I3835)</f>
        <v>0</v>
      </c>
      <c r="D3835" s="5">
        <f>INDEX('DCM CARDS LOOKUP - HIDDEN'!$P$4:$AF$8890,MATCH(P3835,'DCM CARDS LOOKUP - HIDDEN'!$O$4:$O$8890,0),$I3835)</f>
        <v>0</v>
      </c>
      <c r="E3835" s="24"/>
      <c r="F3835" s="24"/>
      <c r="G3835" s="42"/>
      <c r="I3835" s="4">
        <v>13</v>
      </c>
      <c r="N3835">
        <f>K3823*10000+L3823*100+B3821</f>
        <v>131201</v>
      </c>
      <c r="O3835">
        <f>K3823*10000+L3823*100+C3821</f>
        <v>131202</v>
      </c>
      <c r="P3835">
        <f>K3823*10000+L3823*100+D3821</f>
        <v>131203</v>
      </c>
      <c r="Q3835">
        <f>K3823*10000+L3823*100+E3801</f>
        <v>131204</v>
      </c>
      <c r="R3835">
        <f>K3823*10000+L3823*100+F3801</f>
        <v>131205</v>
      </c>
    </row>
    <row r="3836" spans="1:18" ht="15" hidden="1" customHeight="1">
      <c r="A3836" s="10" t="e">
        <f>INDEX(REFERENCE!$B$2:$K$2,1,'EXAMPLE OF CHOICE CARDS'!I3836)</f>
        <v>#REF!</v>
      </c>
      <c r="B3836" s="5">
        <f>INDEX('DCM CARDS LOOKUP - HIDDEN'!$P$4:$AF$8890,MATCH(N3836,'DCM CARDS LOOKUP - HIDDEN'!$O$4:$O$8890,0),$I3836)</f>
        <v>0</v>
      </c>
      <c r="C3836" s="5">
        <f>INDEX('DCM CARDS LOOKUP - HIDDEN'!$P$4:$AF$8890,MATCH(O3836,'DCM CARDS LOOKUP - HIDDEN'!$O$4:$O$8890,0),$I3836)</f>
        <v>0</v>
      </c>
      <c r="D3836" s="5">
        <f>INDEX('DCM CARDS LOOKUP - HIDDEN'!$P$4:$AF$8890,MATCH(P3836,'DCM CARDS LOOKUP - HIDDEN'!$O$4:$O$8890,0),$I3836)</f>
        <v>0</v>
      </c>
      <c r="E3836" s="24"/>
      <c r="F3836" s="24"/>
      <c r="G3836" s="43"/>
      <c r="I3836" s="4">
        <v>14</v>
      </c>
      <c r="N3836">
        <f>K3823*10000+L3823*100+B3821</f>
        <v>131201</v>
      </c>
      <c r="O3836">
        <f>K3823*10000+L3823*100+C3821</f>
        <v>131202</v>
      </c>
      <c r="P3836">
        <f>K3823*10000+L3823*100+D3821</f>
        <v>131203</v>
      </c>
      <c r="Q3836">
        <f>K3823*10000+L3823*100+E3801</f>
        <v>131204</v>
      </c>
      <c r="R3836">
        <f>K3823*10000+L3823*100+F3801</f>
        <v>131205</v>
      </c>
    </row>
    <row r="3837" spans="1:18">
      <c r="A3837" s="2"/>
      <c r="B3837" s="5"/>
      <c r="C3837" s="5"/>
      <c r="D3837" s="5"/>
      <c r="E3837" s="5"/>
      <c r="F3837" s="5"/>
      <c r="G3837" s="5"/>
      <c r="I3837" s="13"/>
    </row>
    <row r="3838" spans="1:18">
      <c r="A3838" s="6"/>
      <c r="B3838" s="7">
        <v>1</v>
      </c>
      <c r="C3838" s="7">
        <v>2</v>
      </c>
      <c r="D3838" s="7">
        <v>3</v>
      </c>
      <c r="E3838" s="7">
        <v>4</v>
      </c>
      <c r="F3838" s="7">
        <v>5</v>
      </c>
      <c r="G3838" s="7">
        <v>9</v>
      </c>
      <c r="I3838" s="13"/>
    </row>
    <row r="3841" spans="1:18">
      <c r="A3841" s="1" t="str">
        <f>"Version "&amp;K3843&amp;"; Task"&amp;L3843</f>
        <v>Version 13; Task13</v>
      </c>
      <c r="B3841" s="4">
        <v>1</v>
      </c>
      <c r="C3841" s="4">
        <v>2</v>
      </c>
      <c r="D3841" s="4">
        <v>3</v>
      </c>
      <c r="E3841" s="4">
        <f>E3821</f>
        <v>4</v>
      </c>
      <c r="F3841" s="4">
        <f>F3821</f>
        <v>5</v>
      </c>
      <c r="I3841" s="13"/>
    </row>
    <row r="3842" spans="1:18" ht="15" customHeight="1">
      <c r="A3842" s="11" t="s">
        <v>8</v>
      </c>
      <c r="B3842" s="12" t="s">
        <v>9</v>
      </c>
      <c r="C3842" s="12" t="s">
        <v>10</v>
      </c>
      <c r="D3842" s="12" t="s">
        <v>11</v>
      </c>
      <c r="E3842" s="23" t="s">
        <v>20</v>
      </c>
      <c r="F3842" s="23" t="s">
        <v>21</v>
      </c>
      <c r="G3842" s="41" t="s">
        <v>15</v>
      </c>
      <c r="I3842" s="13"/>
      <c r="K3842" t="s">
        <v>12</v>
      </c>
      <c r="L3842" t="s">
        <v>1</v>
      </c>
    </row>
    <row r="3843" spans="1:18">
      <c r="A3843" s="10" t="str">
        <f>INDEX(REFERENCE!$B$2:$K$2,1,'EXAMPLE OF CHOICE CARDS'!I3843)</f>
        <v>Brand</v>
      </c>
      <c r="B3843" s="5" t="str">
        <f>INDEX('DCM CARDS LOOKUP - HIDDEN'!$P$4:$AF$8890,MATCH(N3843,'DCM CARDS LOOKUP - HIDDEN'!$O$4:$O$8890,0),$I3843)</f>
        <v>Sudafed</v>
      </c>
      <c r="C3843" s="5" t="str">
        <f>INDEX('DCM CARDS LOOKUP - HIDDEN'!$P$4:$AF$8890,MATCH(O3843,'DCM CARDS LOOKUP - HIDDEN'!$O$4:$O$8890,0),$I3843)</f>
        <v>Delsym</v>
      </c>
      <c r="D3843" s="5" t="str">
        <f>INDEX('DCM CARDS LOOKUP - HIDDEN'!$P$4:$AF$8890,MATCH(P3843,'DCM CARDS LOOKUP - HIDDEN'!$O$4:$O$8890,0),$I3843)</f>
        <v>Emergen-C</v>
      </c>
      <c r="E3843" s="5" t="str">
        <f>INDEX('DCM CARDS LOOKUP - HIDDEN'!$P$4:$AF$8890,MATCH(Q3843,'DCM CARDS LOOKUP - HIDDEN'!$O$4:$O$8890,0),$I3843)</f>
        <v>Coricidin</v>
      </c>
      <c r="F3843" s="5" t="str">
        <f>INDEX('DCM CARDS LOOKUP - HIDDEN'!$P$4:$AF$8890,MATCH(R3843,'DCM CARDS LOOKUP - HIDDEN'!$O$4:$O$8890,0),$I3843)</f>
        <v>Nyquil</v>
      </c>
      <c r="G3843" s="42"/>
      <c r="I3843" s="4">
        <v>1</v>
      </c>
      <c r="K3843">
        <f>IF(L3823=15,K3823+1,K3823)</f>
        <v>13</v>
      </c>
      <c r="L3843">
        <f>IF(L3823&lt;15,L3823+1,1)</f>
        <v>13</v>
      </c>
      <c r="N3843">
        <f>K3843*10000+L3843*100+B3841</f>
        <v>131301</v>
      </c>
      <c r="O3843">
        <f>K3843*10000+L3843*100+C3841</f>
        <v>131302</v>
      </c>
      <c r="P3843">
        <f>K3843*10000+L3843*100+D3841</f>
        <v>131303</v>
      </c>
      <c r="Q3843">
        <f>K3843*10000+L3843*100+E3821</f>
        <v>131304</v>
      </c>
      <c r="R3843">
        <f>K3843*10000+L3843*100+F3821</f>
        <v>131305</v>
      </c>
    </row>
    <row r="3844" spans="1:18">
      <c r="A3844" s="10" t="str">
        <f>INDEX(REFERENCE!$B$2:$K$2,1,'EXAMPLE OF CHOICE CARDS'!I3844)</f>
        <v>Format</v>
      </c>
      <c r="B3844" s="5" t="str">
        <f>INDEX('DCM CARDS LOOKUP - HIDDEN'!$P$4:$AF$8890,MATCH(N3844,'DCM CARDS LOOKUP - HIDDEN'!$O$4:$O$8890,0),$I3844)</f>
        <v>Hot liquid powder packet</v>
      </c>
      <c r="C3844" s="5" t="str">
        <f>INDEX('DCM CARDS LOOKUP - HIDDEN'!$P$4:$AF$8890,MATCH(O3844,'DCM CARDS LOOKUP - HIDDEN'!$O$4:$O$8890,0),$I3844)</f>
        <v>Gummies</v>
      </c>
      <c r="D3844" s="5" t="str">
        <f>INDEX('DCM CARDS LOOKUP - HIDDEN'!$P$4:$AF$8890,MATCH(P3844,'DCM CARDS LOOKUP - HIDDEN'!$O$4:$O$8890,0),$I3844)</f>
        <v>Syrup/liquid</v>
      </c>
      <c r="E3844" s="5" t="str">
        <f>INDEX('DCM CARDS LOOKUP - HIDDEN'!$P$4:$AF$8890,MATCH(Q3844,'DCM CARDS LOOKUP - HIDDEN'!$O$4:$O$8890,0),$I3844)</f>
        <v>Tablet</v>
      </c>
      <c r="F3844" s="5" t="str">
        <f>INDEX('DCM CARDS LOOKUP - HIDDEN'!$P$4:$AF$8890,MATCH(R3844,'DCM CARDS LOOKUP - HIDDEN'!$O$4:$O$8890,0),$I3844)</f>
        <v>Effervescent Tablets</v>
      </c>
      <c r="G3844" s="42"/>
      <c r="I3844" s="4">
        <v>2</v>
      </c>
      <c r="N3844">
        <f>K3843*10000+L3843*100+B3841</f>
        <v>131301</v>
      </c>
      <c r="O3844">
        <f>K3843*10000+L3843*100+C3841</f>
        <v>131302</v>
      </c>
      <c r="P3844">
        <f>K3843*10000+L3843*100+D3841</f>
        <v>131303</v>
      </c>
      <c r="Q3844">
        <f>K3843*10000+L3843*100+E3821</f>
        <v>131304</v>
      </c>
      <c r="R3844">
        <f>K3843*10000+L3843*100+F3821</f>
        <v>131305</v>
      </c>
    </row>
    <row r="3845" spans="1:18">
      <c r="A3845" s="10" t="str">
        <f>INDEX(REFERENCE!$B$2:$K$2,1,'EXAMPLE OF CHOICE CARDS'!I3845)</f>
        <v>Symptoms</v>
      </c>
      <c r="B3845" s="5" t="str">
        <f>INDEX('DCM CARDS LOOKUP - HIDDEN'!$P$4:$AF$8890,MATCH(N3845,'DCM CARDS LOOKUP - HIDDEN'!$O$4:$O$8890,0),$I3845)</f>
        <v>Strengthens Immune System</v>
      </c>
      <c r="C3845" s="5" t="str">
        <f>INDEX('DCM CARDS LOOKUP - HIDDEN'!$P$4:$AF$8890,MATCH(O3845,'DCM CARDS LOOKUP - HIDDEN'!$O$4:$O$8890,0),$I3845)</f>
        <v>Fever relief</v>
      </c>
      <c r="D3845" s="5" t="str">
        <f>INDEX('DCM CARDS LOOKUP - HIDDEN'!$P$4:$AF$8890,MATCH(P3845,'DCM CARDS LOOKUP - HIDDEN'!$O$4:$O$8890,0),$I3845)</f>
        <v>Head Pain Relief</v>
      </c>
      <c r="E3845" s="5" t="str">
        <f>INDEX('DCM CARDS LOOKUP - HIDDEN'!$P$4:$AF$8890,MATCH(Q3845,'DCM CARDS LOOKUP - HIDDEN'!$O$4:$O$8890,0),$I3845)</f>
        <v>Nasal Congestion relief</v>
      </c>
      <c r="F3845" s="5" t="str">
        <f>INDEX('DCM CARDS LOOKUP - HIDDEN'!$P$4:$AF$8890,MATCH(R3845,'DCM CARDS LOOKUP - HIDDEN'!$O$4:$O$8890,0),$I3845)</f>
        <v>Clears mucus</v>
      </c>
      <c r="G3845" s="42"/>
      <c r="I3845" s="4">
        <v>3</v>
      </c>
      <c r="N3845">
        <f>K3843*10000+L3843*100+B3841</f>
        <v>131301</v>
      </c>
      <c r="O3845">
        <f>K3843*10000+L3843*100+C3841</f>
        <v>131302</v>
      </c>
      <c r="P3845">
        <f>K3843*10000+L3843*100+D3841</f>
        <v>131303</v>
      </c>
      <c r="Q3845">
        <f>K3843*10000+L3843*100+E3821</f>
        <v>131304</v>
      </c>
      <c r="R3845">
        <f>K3843*10000+L3843*100+F3821</f>
        <v>131305</v>
      </c>
    </row>
    <row r="3846" spans="1:18">
      <c r="A3846" s="10" t="str">
        <f>INDEX(REFERENCE!$B$2:$K$2,1,'EXAMPLE OF CHOICE CARDS'!I3846)</f>
        <v>Benefit</v>
      </c>
      <c r="B3846" s="5" t="str">
        <f>INDEX('DCM CARDS LOOKUP - HIDDEN'!$P$4:$AF$8890,MATCH(N3846,'DCM CARDS LOOKUP - HIDDEN'!$O$4:$O$8890,0),$I3846)</f>
        <v>12 Hour Relief</v>
      </c>
      <c r="C3846" s="5" t="str">
        <f>INDEX('DCM CARDS LOOKUP - HIDDEN'!$P$4:$AF$8890,MATCH(O3846,'DCM CARDS LOOKUP - HIDDEN'!$O$4:$O$8890,0),$I3846)</f>
        <v>Non-Medicated</v>
      </c>
      <c r="D3846" s="5" t="str">
        <f>INDEX('DCM CARDS LOOKUP - HIDDEN'!$P$4:$AF$8890,MATCH(P3846,'DCM CARDS LOOKUP - HIDDEN'!$O$4:$O$8890,0),$I3846)</f>
        <v>For people with High Blood Pressure (decongestant free)</v>
      </c>
      <c r="E3846" s="5" t="str">
        <f>INDEX('DCM CARDS LOOKUP - HIDDEN'!$P$4:$AF$8890,MATCH(Q3846,'DCM CARDS LOOKUP - HIDDEN'!$O$4:$O$8890,0),$I3846)</f>
        <v>Loosens mucus</v>
      </c>
      <c r="F3846" s="5" t="str">
        <f>INDEX('DCM CARDS LOOKUP - HIDDEN'!$P$4:$AF$8890,MATCH(R3846,'DCM CARDS LOOKUP - HIDDEN'!$O$4:$O$8890,0),$I3846)</f>
        <v>Drug free</v>
      </c>
      <c r="G3846" s="42"/>
      <c r="I3846" s="4">
        <v>4</v>
      </c>
      <c r="N3846">
        <f>K3843*10000+L3843*100+B3841</f>
        <v>131301</v>
      </c>
      <c r="O3846">
        <f>K3843*10000+L3843*100+C3841</f>
        <v>131302</v>
      </c>
      <c r="P3846">
        <f>K3843*10000+L3843*100+D3841</f>
        <v>131303</v>
      </c>
      <c r="Q3846">
        <f>K3843*10000+L3843*100+E3821</f>
        <v>131304</v>
      </c>
      <c r="R3846">
        <f>K3843*10000+L3843*100+F3821</f>
        <v>131305</v>
      </c>
    </row>
    <row r="3847" spans="1:18">
      <c r="A3847" s="10" t="str">
        <f>INDEX(REFERENCE!$B$2:$K$2,1,'EXAMPLE OF CHOICE CARDS'!I3847)</f>
        <v>Doses</v>
      </c>
      <c r="B3847" s="5" t="str">
        <f>INDEX('DCM CARDS LOOKUP - HIDDEN'!$P$4:$AF$8890,MATCH(N3847,'DCM CARDS LOOKUP - HIDDEN'!$O$4:$O$8890,0),$I3847)</f>
        <v>30 Doses</v>
      </c>
      <c r="C3847" s="5" t="str">
        <f>INDEX('DCM CARDS LOOKUP - HIDDEN'!$P$4:$AF$8890,MATCH(O3847,'DCM CARDS LOOKUP - HIDDEN'!$O$4:$O$8890,0),$I3847)</f>
        <v>6 Doses</v>
      </c>
      <c r="D3847" s="5" t="str">
        <f>INDEX('DCM CARDS LOOKUP - HIDDEN'!$P$4:$AF$8890,MATCH(P3847,'DCM CARDS LOOKUP - HIDDEN'!$O$4:$O$8890,0),$I3847)</f>
        <v>90 Doses</v>
      </c>
      <c r="E3847" s="5" t="str">
        <f>INDEX('DCM CARDS LOOKUP - HIDDEN'!$P$4:$AF$8890,MATCH(Q3847,'DCM CARDS LOOKUP - HIDDEN'!$O$4:$O$8890,0),$I3847)</f>
        <v>12 Doses</v>
      </c>
      <c r="F3847" s="5" t="str">
        <f>INDEX('DCM CARDS LOOKUP - HIDDEN'!$P$4:$AF$8890,MATCH(R3847,'DCM CARDS LOOKUP - HIDDEN'!$O$4:$O$8890,0),$I3847)</f>
        <v>60 Doses</v>
      </c>
      <c r="G3847" s="42"/>
      <c r="I3847" s="4">
        <v>5</v>
      </c>
      <c r="N3847">
        <f>K3843*10000+L3843*100+B3841</f>
        <v>131301</v>
      </c>
      <c r="O3847">
        <f>K3843*10000+L3843*100+C3841</f>
        <v>131302</v>
      </c>
      <c r="P3847">
        <f>K3843*10000+L3843*100+D3841</f>
        <v>131303</v>
      </c>
      <c r="Q3847">
        <f>K3843*10000+L3843*100+E3821</f>
        <v>131304</v>
      </c>
      <c r="R3847">
        <f>K3843*10000+L3843*100+F3821</f>
        <v>131305</v>
      </c>
    </row>
    <row r="3848" spans="1:18">
      <c r="A3848" s="10" t="str">
        <f>INDEX(REFERENCE!$B$2:$K$2,1,'EXAMPLE OF CHOICE CARDS'!I3848)</f>
        <v>flavor</v>
      </c>
      <c r="B3848" s="5" t="str">
        <f>INDEX('DCM CARDS LOOKUP - HIDDEN'!$P$4:$AF$8890,MATCH(N3848,'DCM CARDS LOOKUP - HIDDEN'!$O$4:$O$8890,0),$I3848)</f>
        <v>Elderberry</v>
      </c>
      <c r="C3848" s="5" t="str">
        <f>INDEX('DCM CARDS LOOKUP - HIDDEN'!$P$4:$AF$8890,MATCH(O3848,'DCM CARDS LOOKUP - HIDDEN'!$O$4:$O$8890,0),$I3848)</f>
        <v>Mixed Berry</v>
      </c>
      <c r="D3848" s="5" t="str">
        <f>INDEX('DCM CARDS LOOKUP - HIDDEN'!$P$4:$AF$8890,MATCH(P3848,'DCM CARDS LOOKUP - HIDDEN'!$O$4:$O$8890,0),$I3848)</f>
        <v>Orange</v>
      </c>
      <c r="E3848" s="5" t="str">
        <f>INDEX('DCM CARDS LOOKUP - HIDDEN'!$P$4:$AF$8890,MATCH(Q3848,'DCM CARDS LOOKUP - HIDDEN'!$O$4:$O$8890,0),$I3848)</f>
        <v>-</v>
      </c>
      <c r="F3848" s="5" t="str">
        <f>INDEX('DCM CARDS LOOKUP - HIDDEN'!$P$4:$AF$8890,MATCH(R3848,'DCM CARDS LOOKUP - HIDDEN'!$O$4:$O$8890,0),$I3848)</f>
        <v>Citrus</v>
      </c>
      <c r="G3848" s="42"/>
      <c r="I3848" s="4">
        <v>6</v>
      </c>
      <c r="N3848">
        <f>K3843*10000+L3843*100+B3841</f>
        <v>131301</v>
      </c>
      <c r="O3848">
        <f>K3843*10000+L3843*100+C3841</f>
        <v>131302</v>
      </c>
      <c r="P3848">
        <f>K3843*10000+L3843*100+D3841</f>
        <v>131303</v>
      </c>
      <c r="Q3848">
        <f>K3843*10000+L3843*100+E3821</f>
        <v>131304</v>
      </c>
      <c r="R3848">
        <f>K3843*10000+L3843*100+F3821</f>
        <v>131305</v>
      </c>
    </row>
    <row r="3849" spans="1:18" ht="15" customHeight="1">
      <c r="A3849" s="10" t="str">
        <f>INDEX(REFERENCE!$B$2:$K$2,1,'EXAMPLE OF CHOICE CARDS'!I3849)</f>
        <v>Price</v>
      </c>
      <c r="B3849" s="29">
        <f>INDEX('DCM CARDS LOOKUP - HIDDEN'!$P$4:$AF$8890,MATCH(N3849,'DCM CARDS LOOKUP - HIDDEN'!$O$4:$O$8890,0),$I3849)</f>
        <v>20</v>
      </c>
      <c r="C3849" s="29">
        <f>INDEX('DCM CARDS LOOKUP - HIDDEN'!$P$4:$AF$8890,MATCH(O3849,'DCM CARDS LOOKUP - HIDDEN'!$O$4:$O$8890,0),$I3849)</f>
        <v>7</v>
      </c>
      <c r="D3849" s="29">
        <f>INDEX('DCM CARDS LOOKUP - HIDDEN'!$P$4:$AF$8890,MATCH(P3849,'DCM CARDS LOOKUP - HIDDEN'!$O$4:$O$8890,0),$I3849)</f>
        <v>28</v>
      </c>
      <c r="E3849" s="29">
        <f>INDEX('DCM CARDS LOOKUP - HIDDEN'!$P$4:$AF$8890,MATCH(Q3849,'DCM CARDS LOOKUP - HIDDEN'!$O$4:$O$8890,0),$I3849)</f>
        <v>16</v>
      </c>
      <c r="F3849" s="29">
        <f>INDEX('DCM CARDS LOOKUP - HIDDEN'!$P$4:$AF$8890,MATCH(R3849,'DCM CARDS LOOKUP - HIDDEN'!$O$4:$O$8890,0),$I3849)</f>
        <v>15</v>
      </c>
      <c r="G3849" s="42"/>
      <c r="I3849" s="4">
        <v>7</v>
      </c>
      <c r="N3849">
        <f>K3843*10000+L3843*100+B3841</f>
        <v>131301</v>
      </c>
      <c r="O3849">
        <f>K3843*10000+L3843*100+C3841</f>
        <v>131302</v>
      </c>
      <c r="P3849">
        <f>K3843*10000+L3843*100+D3841</f>
        <v>131303</v>
      </c>
      <c r="Q3849">
        <f>K3843*10000+L3843*100+E3821</f>
        <v>131304</v>
      </c>
      <c r="R3849">
        <f>K3843*10000+L3843*100+F3821</f>
        <v>131305</v>
      </c>
    </row>
    <row r="3850" spans="1:18" ht="15" hidden="1" customHeight="1">
      <c r="A3850" s="10">
        <f>INDEX(REFERENCE!$B$2:$K$2,1,'EXAMPLE OF CHOICE CARDS'!I3850)</f>
        <v>0</v>
      </c>
      <c r="B3850" s="29">
        <f>INDEX('DCM CARDS LOOKUP - HIDDEN'!$P$4:$AF$8890,MATCH(N3850,'DCM CARDS LOOKUP - HIDDEN'!$O$4:$O$8890,0),$I3850)</f>
        <v>0</v>
      </c>
      <c r="C3850" s="29">
        <f>INDEX('DCM CARDS LOOKUP - HIDDEN'!$P$4:$AF$8890,MATCH(O3850,'DCM CARDS LOOKUP - HIDDEN'!$O$4:$O$8890,0),$I3850)</f>
        <v>0</v>
      </c>
      <c r="D3850" s="29">
        <f>INDEX('DCM CARDS LOOKUP - HIDDEN'!$P$4:$AF$8890,MATCH(P3850,'DCM CARDS LOOKUP - HIDDEN'!$O$4:$O$8890,0),$I3850)</f>
        <v>0</v>
      </c>
      <c r="E3850" s="29">
        <f>INDEX('DCM CARDS LOOKUP - HIDDEN'!$P$4:$AF$8890,MATCH(Q3850,'DCM CARDS LOOKUP - HIDDEN'!$O$4:$O$8890,0),$I3850)</f>
        <v>0</v>
      </c>
      <c r="F3850" s="29">
        <f>INDEX('DCM CARDS LOOKUP - HIDDEN'!$P$4:$AF$8890,MATCH(R3850,'DCM CARDS LOOKUP - HIDDEN'!$O$4:$O$8890,0),$I3850)</f>
        <v>0</v>
      </c>
      <c r="G3850" s="42"/>
      <c r="I3850" s="4">
        <v>8</v>
      </c>
      <c r="N3850">
        <f>K3843*10000+L3843*100+B3841</f>
        <v>131301</v>
      </c>
      <c r="O3850">
        <f>K3843*10000+L3843*100+C3841</f>
        <v>131302</v>
      </c>
      <c r="P3850">
        <f>K3843*10000+L3843*100+D3841</f>
        <v>131303</v>
      </c>
      <c r="Q3850">
        <f>K3843*10000+L3843*100+E3821</f>
        <v>131304</v>
      </c>
      <c r="R3850">
        <f>K3843*10000+L3843*100+F3821</f>
        <v>131305</v>
      </c>
    </row>
    <row r="3851" spans="1:18" ht="15" hidden="1" customHeight="1">
      <c r="A3851" s="10">
        <f>INDEX(REFERENCE!$B$2:$K$2,1,'EXAMPLE OF CHOICE CARDS'!I3851)</f>
        <v>0</v>
      </c>
      <c r="B3851" s="5">
        <f>INDEX('DCM CARDS LOOKUP - HIDDEN'!$P$4:$AF$8890,MATCH(N3851,'DCM CARDS LOOKUP - HIDDEN'!$O$4:$O$8890,0),$I3851)</f>
        <v>0</v>
      </c>
      <c r="C3851" s="5">
        <f>INDEX('DCM CARDS LOOKUP - HIDDEN'!$P$4:$AF$8890,MATCH(O3851,'DCM CARDS LOOKUP - HIDDEN'!$O$4:$O$8890,0),$I3851)</f>
        <v>0</v>
      </c>
      <c r="D3851" s="5">
        <f>INDEX('DCM CARDS LOOKUP - HIDDEN'!$P$4:$AF$8890,MATCH(P3851,'DCM CARDS LOOKUP - HIDDEN'!$O$4:$O$8890,0),$I3851)</f>
        <v>0</v>
      </c>
      <c r="E3851" s="5">
        <f>INDEX('DCM CARDS LOOKUP - HIDDEN'!$P$4:$AF$8890,MATCH(Q3851,'DCM CARDS LOOKUP - HIDDEN'!$O$4:$O$8890,0),$I3851)</f>
        <v>0</v>
      </c>
      <c r="F3851" s="5">
        <f>INDEX('DCM CARDS LOOKUP - HIDDEN'!$P$4:$AF$8890,MATCH(R3851,'DCM CARDS LOOKUP - HIDDEN'!$O$4:$O$8890,0),$I3851)</f>
        <v>0</v>
      </c>
      <c r="G3851" s="42"/>
      <c r="I3851" s="4">
        <v>9</v>
      </c>
      <c r="N3851">
        <f>K3843*10000+L3843*100+B3841</f>
        <v>131301</v>
      </c>
      <c r="O3851">
        <f>K3843*10000+L3843*100+C3841</f>
        <v>131302</v>
      </c>
      <c r="P3851">
        <f>K3843*10000+L3843*100+D3841</f>
        <v>131303</v>
      </c>
      <c r="Q3851">
        <f>K3843*10000+L3843*100+E3821</f>
        <v>131304</v>
      </c>
      <c r="R3851">
        <f>K3843*10000+L3843*100+F3821</f>
        <v>131305</v>
      </c>
    </row>
    <row r="3852" spans="1:18" ht="15" hidden="1" customHeight="1">
      <c r="A3852" s="10">
        <f>INDEX(REFERENCE!$B$2:$K$2,1,'EXAMPLE OF CHOICE CARDS'!I3852)</f>
        <v>0</v>
      </c>
      <c r="B3852" s="5">
        <f>INDEX('DCM CARDS LOOKUP - HIDDEN'!$P$4:$AF$8890,MATCH(N3852,'DCM CARDS LOOKUP - HIDDEN'!$O$4:$O$8890,0),$I3852)</f>
        <v>0</v>
      </c>
      <c r="C3852" s="5">
        <f>INDEX('DCM CARDS LOOKUP - HIDDEN'!$P$4:$AF$8890,MATCH(O3852,'DCM CARDS LOOKUP - HIDDEN'!$O$4:$O$8890,0),$I3852)</f>
        <v>0</v>
      </c>
      <c r="D3852" s="5">
        <f>INDEX('DCM CARDS LOOKUP - HIDDEN'!$P$4:$AF$8890,MATCH(P3852,'DCM CARDS LOOKUP - HIDDEN'!$O$4:$O$8890,0),$I3852)</f>
        <v>0</v>
      </c>
      <c r="E3852" s="5">
        <f>INDEX('DCM CARDS LOOKUP - HIDDEN'!$P$4:$AF$8890,MATCH(Q3852,'DCM CARDS LOOKUP - HIDDEN'!$O$4:$O$8890,0),$I3852)</f>
        <v>0</v>
      </c>
      <c r="F3852" s="5">
        <f>INDEX('DCM CARDS LOOKUP - HIDDEN'!$P$4:$AF$8890,MATCH(R3852,'DCM CARDS LOOKUP - HIDDEN'!$O$4:$O$8890,0),$I3852)</f>
        <v>0</v>
      </c>
      <c r="G3852" s="42"/>
      <c r="I3852" s="4">
        <v>10</v>
      </c>
      <c r="N3852">
        <f>K3843*10000+L3843*100+B3841</f>
        <v>131301</v>
      </c>
      <c r="O3852">
        <f>K3843*10000+L3843*100+C3841</f>
        <v>131302</v>
      </c>
      <c r="P3852">
        <f>K3843*10000+L3843*100+D3841</f>
        <v>131303</v>
      </c>
      <c r="Q3852">
        <f>K3843*10000+L3843*100+E3821</f>
        <v>131304</v>
      </c>
      <c r="R3852">
        <f>K3843*10000+L3843*100+F3821</f>
        <v>131305</v>
      </c>
    </row>
    <row r="3853" spans="1:18" ht="15" hidden="1" customHeight="1">
      <c r="A3853" s="10" t="e">
        <f>INDEX(REFERENCE!$B$2:$K$2,1,'EXAMPLE OF CHOICE CARDS'!I3853)</f>
        <v>#REF!</v>
      </c>
      <c r="B3853" s="5">
        <f>INDEX('DCM CARDS LOOKUP - HIDDEN'!$P$4:$AF$8890,MATCH(N3853,'DCM CARDS LOOKUP - HIDDEN'!$O$4:$O$8890,0),$I3853)</f>
        <v>0</v>
      </c>
      <c r="C3853" s="5">
        <f>INDEX('DCM CARDS LOOKUP - HIDDEN'!$P$4:$AF$8890,MATCH(O3853,'DCM CARDS LOOKUP - HIDDEN'!$O$4:$O$8890,0),$I3853)</f>
        <v>0</v>
      </c>
      <c r="D3853" s="5">
        <f>INDEX('DCM CARDS LOOKUP - HIDDEN'!$P$4:$AF$8890,MATCH(P3853,'DCM CARDS LOOKUP - HIDDEN'!$O$4:$O$8890,0),$I3853)</f>
        <v>0</v>
      </c>
      <c r="E3853" s="24"/>
      <c r="F3853" s="24"/>
      <c r="G3853" s="42"/>
      <c r="I3853" s="4">
        <v>11</v>
      </c>
      <c r="N3853">
        <f>K3843*10000+L3843*100+B3841</f>
        <v>131301</v>
      </c>
      <c r="O3853">
        <f>K3843*10000+L3843*100+C3841</f>
        <v>131302</v>
      </c>
      <c r="P3853">
        <f>K3843*10000+L3843*100+D3841</f>
        <v>131303</v>
      </c>
      <c r="Q3853">
        <f>K3843*10000+L3843*100+E3821</f>
        <v>131304</v>
      </c>
      <c r="R3853">
        <f>K3843*10000+L3843*100+F3821</f>
        <v>131305</v>
      </c>
    </row>
    <row r="3854" spans="1:18" ht="15" hidden="1" customHeight="1">
      <c r="A3854" s="10" t="e">
        <f>INDEX(REFERENCE!$B$2:$K$2,1,'EXAMPLE OF CHOICE CARDS'!I3854)</f>
        <v>#REF!</v>
      </c>
      <c r="B3854" s="5">
        <f>INDEX('DCM CARDS LOOKUP - HIDDEN'!$P$4:$AF$8890,MATCH(N3854,'DCM CARDS LOOKUP - HIDDEN'!$O$4:$O$8890,0),$I3854)</f>
        <v>0</v>
      </c>
      <c r="C3854" s="5">
        <f>INDEX('DCM CARDS LOOKUP - HIDDEN'!$P$4:$AF$8890,MATCH(O3854,'DCM CARDS LOOKUP - HIDDEN'!$O$4:$O$8890,0),$I3854)</f>
        <v>0</v>
      </c>
      <c r="D3854" s="5">
        <f>INDEX('DCM CARDS LOOKUP - HIDDEN'!$P$4:$AF$8890,MATCH(P3854,'DCM CARDS LOOKUP - HIDDEN'!$O$4:$O$8890,0),$I3854)</f>
        <v>0</v>
      </c>
      <c r="E3854" s="24"/>
      <c r="F3854" s="24"/>
      <c r="G3854" s="42"/>
      <c r="I3854" s="4">
        <v>12</v>
      </c>
      <c r="N3854">
        <f>K3843*10000+L3843*100+B3841</f>
        <v>131301</v>
      </c>
      <c r="O3854">
        <f>K3843*10000+L3843*100+C3841</f>
        <v>131302</v>
      </c>
      <c r="P3854">
        <f>K3843*10000+L3843*100+D3841</f>
        <v>131303</v>
      </c>
      <c r="Q3854">
        <f>K3843*10000+L3843*100+E3821</f>
        <v>131304</v>
      </c>
      <c r="R3854">
        <f>K3843*10000+L3843*100+F3821</f>
        <v>131305</v>
      </c>
    </row>
    <row r="3855" spans="1:18" ht="15" hidden="1" customHeight="1">
      <c r="A3855" s="10" t="e">
        <f>INDEX(REFERENCE!$B$2:$K$2,1,'EXAMPLE OF CHOICE CARDS'!I3855)</f>
        <v>#REF!</v>
      </c>
      <c r="B3855" s="5">
        <f>INDEX('DCM CARDS LOOKUP - HIDDEN'!$P$4:$AF$8890,MATCH(N3855,'DCM CARDS LOOKUP - HIDDEN'!$O$4:$O$8890,0),$I3855)</f>
        <v>0</v>
      </c>
      <c r="C3855" s="5">
        <f>INDEX('DCM CARDS LOOKUP - HIDDEN'!$P$4:$AF$8890,MATCH(O3855,'DCM CARDS LOOKUP - HIDDEN'!$O$4:$O$8890,0),$I3855)</f>
        <v>0</v>
      </c>
      <c r="D3855" s="5">
        <f>INDEX('DCM CARDS LOOKUP - HIDDEN'!$P$4:$AF$8890,MATCH(P3855,'DCM CARDS LOOKUP - HIDDEN'!$O$4:$O$8890,0),$I3855)</f>
        <v>0</v>
      </c>
      <c r="E3855" s="24"/>
      <c r="F3855" s="24"/>
      <c r="G3855" s="42"/>
      <c r="I3855" s="4">
        <v>13</v>
      </c>
      <c r="N3855">
        <f>K3843*10000+L3843*100+B3841</f>
        <v>131301</v>
      </c>
      <c r="O3855">
        <f>K3843*10000+L3843*100+C3841</f>
        <v>131302</v>
      </c>
      <c r="P3855">
        <f>K3843*10000+L3843*100+D3841</f>
        <v>131303</v>
      </c>
      <c r="Q3855">
        <f>K3843*10000+L3843*100+E3821</f>
        <v>131304</v>
      </c>
      <c r="R3855">
        <f>K3843*10000+L3843*100+F3821</f>
        <v>131305</v>
      </c>
    </row>
    <row r="3856" spans="1:18" ht="15" hidden="1" customHeight="1">
      <c r="A3856" s="10" t="e">
        <f>INDEX(REFERENCE!$B$2:$K$2,1,'EXAMPLE OF CHOICE CARDS'!I3856)</f>
        <v>#REF!</v>
      </c>
      <c r="B3856" s="5">
        <f>INDEX('DCM CARDS LOOKUP - HIDDEN'!$P$4:$AF$8890,MATCH(N3856,'DCM CARDS LOOKUP - HIDDEN'!$O$4:$O$8890,0),$I3856)</f>
        <v>0</v>
      </c>
      <c r="C3856" s="5">
        <f>INDEX('DCM CARDS LOOKUP - HIDDEN'!$P$4:$AF$8890,MATCH(O3856,'DCM CARDS LOOKUP - HIDDEN'!$O$4:$O$8890,0),$I3856)</f>
        <v>0</v>
      </c>
      <c r="D3856" s="5">
        <f>INDEX('DCM CARDS LOOKUP - HIDDEN'!$P$4:$AF$8890,MATCH(P3856,'DCM CARDS LOOKUP - HIDDEN'!$O$4:$O$8890,0),$I3856)</f>
        <v>0</v>
      </c>
      <c r="E3856" s="24"/>
      <c r="F3856" s="24"/>
      <c r="G3856" s="43"/>
      <c r="I3856" s="4">
        <v>14</v>
      </c>
      <c r="N3856">
        <f>K3843*10000+L3843*100+B3841</f>
        <v>131301</v>
      </c>
      <c r="O3856">
        <f>K3843*10000+L3843*100+C3841</f>
        <v>131302</v>
      </c>
      <c r="P3856">
        <f>K3843*10000+L3843*100+D3841</f>
        <v>131303</v>
      </c>
      <c r="Q3856">
        <f>K3843*10000+L3843*100+E3821</f>
        <v>131304</v>
      </c>
      <c r="R3856">
        <f>K3843*10000+L3843*100+F3821</f>
        <v>131305</v>
      </c>
    </row>
    <row r="3857" spans="1:18">
      <c r="A3857" s="2"/>
      <c r="B3857" s="5"/>
      <c r="C3857" s="5"/>
      <c r="D3857" s="5"/>
      <c r="E3857" s="5"/>
      <c r="F3857" s="5"/>
      <c r="G3857" s="5"/>
      <c r="I3857" s="13"/>
    </row>
    <row r="3858" spans="1:18">
      <c r="A3858" s="6"/>
      <c r="B3858" s="7">
        <v>1</v>
      </c>
      <c r="C3858" s="7">
        <v>2</v>
      </c>
      <c r="D3858" s="7">
        <v>3</v>
      </c>
      <c r="E3858" s="7">
        <v>4</v>
      </c>
      <c r="F3858" s="7">
        <v>5</v>
      </c>
      <c r="G3858" s="7">
        <v>9</v>
      </c>
      <c r="I3858" s="13"/>
    </row>
    <row r="3861" spans="1:18">
      <c r="A3861" s="1" t="str">
        <f>"Version "&amp;K3863&amp;"; Task"&amp;L3863</f>
        <v>Version 13; Task14</v>
      </c>
      <c r="B3861" s="4">
        <v>1</v>
      </c>
      <c r="C3861" s="4">
        <v>2</v>
      </c>
      <c r="D3861" s="4">
        <v>3</v>
      </c>
      <c r="E3861" s="4">
        <f>E3841</f>
        <v>4</v>
      </c>
      <c r="F3861" s="4">
        <f>F3841</f>
        <v>5</v>
      </c>
      <c r="I3861" s="13"/>
    </row>
    <row r="3862" spans="1:18" ht="15" customHeight="1">
      <c r="A3862" s="11" t="s">
        <v>8</v>
      </c>
      <c r="B3862" s="12" t="s">
        <v>9</v>
      </c>
      <c r="C3862" s="12" t="s">
        <v>10</v>
      </c>
      <c r="D3862" s="12" t="s">
        <v>11</v>
      </c>
      <c r="E3862" s="23" t="s">
        <v>20</v>
      </c>
      <c r="F3862" s="23" t="s">
        <v>21</v>
      </c>
      <c r="G3862" s="41" t="s">
        <v>15</v>
      </c>
      <c r="I3862" s="13"/>
      <c r="K3862" t="s">
        <v>12</v>
      </c>
      <c r="L3862" t="s">
        <v>1</v>
      </c>
    </row>
    <row r="3863" spans="1:18">
      <c r="A3863" s="10" t="str">
        <f>INDEX(REFERENCE!$B$2:$K$2,1,'EXAMPLE OF CHOICE CARDS'!I3863)</f>
        <v>Brand</v>
      </c>
      <c r="B3863" s="5" t="str">
        <f>INDEX('DCM CARDS LOOKUP - HIDDEN'!$P$4:$AF$8890,MATCH(N3863,'DCM CARDS LOOKUP - HIDDEN'!$O$4:$O$8890,0),$I3863)</f>
        <v>UP &amp; UP</v>
      </c>
      <c r="C3863" s="5" t="str">
        <f>INDEX('DCM CARDS LOOKUP - HIDDEN'!$P$4:$AF$8890,MATCH(O3863,'DCM CARDS LOOKUP - HIDDEN'!$O$4:$O$8890,0),$I3863)</f>
        <v>CVS</v>
      </c>
      <c r="D3863" s="5" t="str">
        <f>INDEX('DCM CARDS LOOKUP - HIDDEN'!$P$4:$AF$8890,MATCH(P3863,'DCM CARDS LOOKUP - HIDDEN'!$O$4:$O$8890,0),$I3863)</f>
        <v>Dayquil</v>
      </c>
      <c r="E3863" s="5" t="str">
        <f>INDEX('DCM CARDS LOOKUP - HIDDEN'!$P$4:$AF$8890,MATCH(Q3863,'DCM CARDS LOOKUP - HIDDEN'!$O$4:$O$8890,0),$I3863)</f>
        <v>Walgreens</v>
      </c>
      <c r="F3863" s="5" t="str">
        <f>INDEX('DCM CARDS LOOKUP - HIDDEN'!$P$4:$AF$8890,MATCH(R3863,'DCM CARDS LOOKUP - HIDDEN'!$O$4:$O$8890,0),$I3863)</f>
        <v>Tylenol Cold &amp; Flu</v>
      </c>
      <c r="G3863" s="42"/>
      <c r="I3863" s="4">
        <v>1</v>
      </c>
      <c r="K3863">
        <f>IF(L3843=15,K3843+1,K3843)</f>
        <v>13</v>
      </c>
      <c r="L3863">
        <f>IF(L3843&lt;15,L3843+1,1)</f>
        <v>14</v>
      </c>
      <c r="N3863">
        <f>K3863*10000+L3863*100+B3861</f>
        <v>131401</v>
      </c>
      <c r="O3863">
        <f>K3863*10000+L3863*100+C3861</f>
        <v>131402</v>
      </c>
      <c r="P3863">
        <f>K3863*10000+L3863*100+D3861</f>
        <v>131403</v>
      </c>
      <c r="Q3863">
        <f>K3863*10000+L3863*100+E3841</f>
        <v>131404</v>
      </c>
      <c r="R3863">
        <f>K3863*10000+L3863*100+F3841</f>
        <v>131405</v>
      </c>
    </row>
    <row r="3864" spans="1:18">
      <c r="A3864" s="10" t="str">
        <f>INDEX(REFERENCE!$B$2:$K$2,1,'EXAMPLE OF CHOICE CARDS'!I3864)</f>
        <v>Format</v>
      </c>
      <c r="B3864" s="5" t="str">
        <f>INDEX('DCM CARDS LOOKUP - HIDDEN'!$P$4:$AF$8890,MATCH(N3864,'DCM CARDS LOOKUP - HIDDEN'!$O$4:$O$8890,0),$I3864)</f>
        <v>Gummies</v>
      </c>
      <c r="C3864" s="5" t="str">
        <f>INDEX('DCM CARDS LOOKUP - HIDDEN'!$P$4:$AF$8890,MATCH(O3864,'DCM CARDS LOOKUP - HIDDEN'!$O$4:$O$8890,0),$I3864)</f>
        <v>Nasal Spray</v>
      </c>
      <c r="D3864" s="5" t="str">
        <f>INDEX('DCM CARDS LOOKUP - HIDDEN'!$P$4:$AF$8890,MATCH(P3864,'DCM CARDS LOOKUP - HIDDEN'!$O$4:$O$8890,0),$I3864)</f>
        <v>Powder packet</v>
      </c>
      <c r="E3864" s="5" t="str">
        <f>INDEX('DCM CARDS LOOKUP - HIDDEN'!$P$4:$AF$8890,MATCH(Q3864,'DCM CARDS LOOKUP - HIDDEN'!$O$4:$O$8890,0),$I3864)</f>
        <v>Syrup/liquid</v>
      </c>
      <c r="F3864" s="5" t="str">
        <f>INDEX('DCM CARDS LOOKUP - HIDDEN'!$P$4:$AF$8890,MATCH(R3864,'DCM CARDS LOOKUP - HIDDEN'!$O$4:$O$8890,0),$I3864)</f>
        <v>Tablet</v>
      </c>
      <c r="G3864" s="42"/>
      <c r="I3864" s="4">
        <v>2</v>
      </c>
      <c r="N3864">
        <f>K3863*10000+L3863*100+B3861</f>
        <v>131401</v>
      </c>
      <c r="O3864">
        <f>K3863*10000+L3863*100+C3861</f>
        <v>131402</v>
      </c>
      <c r="P3864">
        <f>K3863*10000+L3863*100+D3861</f>
        <v>131403</v>
      </c>
      <c r="Q3864">
        <f>K3863*10000+L3863*100+E3841</f>
        <v>131404</v>
      </c>
      <c r="R3864">
        <f>K3863*10000+L3863*100+F3841</f>
        <v>131405</v>
      </c>
    </row>
    <row r="3865" spans="1:18">
      <c r="A3865" s="10" t="str">
        <f>INDEX(REFERENCE!$B$2:$K$2,1,'EXAMPLE OF CHOICE CARDS'!I3865)</f>
        <v>Symptoms</v>
      </c>
      <c r="B3865" s="5" t="str">
        <f>INDEX('DCM CARDS LOOKUP - HIDDEN'!$P$4:$AF$8890,MATCH(N3865,'DCM CARDS LOOKUP - HIDDEN'!$O$4:$O$8890,0),$I3865)</f>
        <v>Head cold relief</v>
      </c>
      <c r="C3865" s="5" t="str">
        <f>INDEX('DCM CARDS LOOKUP - HIDDEN'!$P$4:$AF$8890,MATCH(O3865,'DCM CARDS LOOKUP - HIDDEN'!$O$4:$O$8890,0),$I3865)</f>
        <v>Flu/ Severe cold Relief</v>
      </c>
      <c r="D3865" s="5" t="str">
        <f>INDEX('DCM CARDS LOOKUP - HIDDEN'!$P$4:$AF$8890,MATCH(P3865,'DCM CARDS LOOKUP - HIDDEN'!$O$4:$O$8890,0),$I3865)</f>
        <v>Body Aches/Pain relief</v>
      </c>
      <c r="E3865" s="5" t="str">
        <f>INDEX('DCM CARDS LOOKUP - HIDDEN'!$P$4:$AF$8890,MATCH(Q3865,'DCM CARDS LOOKUP - HIDDEN'!$O$4:$O$8890,0),$I3865)</f>
        <v>Sinus Pressure relief</v>
      </c>
      <c r="F3865" s="5" t="str">
        <f>INDEX('DCM CARDS LOOKUP - HIDDEN'!$P$4:$AF$8890,MATCH(R3865,'DCM CARDS LOOKUP - HIDDEN'!$O$4:$O$8890,0),$I3865)</f>
        <v>Controls Cough</v>
      </c>
      <c r="G3865" s="42"/>
      <c r="I3865" s="4">
        <v>3</v>
      </c>
      <c r="N3865">
        <f>K3863*10000+L3863*100+B3861</f>
        <v>131401</v>
      </c>
      <c r="O3865">
        <f>K3863*10000+L3863*100+C3861</f>
        <v>131402</v>
      </c>
      <c r="P3865">
        <f>K3863*10000+L3863*100+D3861</f>
        <v>131403</v>
      </c>
      <c r="Q3865">
        <f>K3863*10000+L3863*100+E3841</f>
        <v>131404</v>
      </c>
      <c r="R3865">
        <f>K3863*10000+L3863*100+F3841</f>
        <v>131405</v>
      </c>
    </row>
    <row r="3866" spans="1:18" ht="30">
      <c r="A3866" s="10" t="str">
        <f>INDEX(REFERENCE!$B$2:$K$2,1,'EXAMPLE OF CHOICE CARDS'!I3866)</f>
        <v>Benefit</v>
      </c>
      <c r="B3866" s="5" t="str">
        <f>INDEX('DCM CARDS LOOKUP - HIDDEN'!$P$4:$AF$8890,MATCH(N3866,'DCM CARDS LOOKUP - HIDDEN'!$O$4:$O$8890,0),$I3866)</f>
        <v>For people with High Blood Pressure (decongestant free)</v>
      </c>
      <c r="C3866" s="5" t="str">
        <f>INDEX('DCM CARDS LOOKUP - HIDDEN'!$P$4:$AF$8890,MATCH(O3866,'DCM CARDS LOOKUP - HIDDEN'!$O$4:$O$8890,0),$I3866)</f>
        <v>Non-Medicated</v>
      </c>
      <c r="D3866" s="5" t="str">
        <f>INDEX('DCM CARDS LOOKUP - HIDDEN'!$P$4:$AF$8890,MATCH(P3866,'DCM CARDS LOOKUP - HIDDEN'!$O$4:$O$8890,0),$I3866)</f>
        <v>Natural Ingredients</v>
      </c>
      <c r="E3866" s="5" t="str">
        <f>INDEX('DCM CARDS LOOKUP - HIDDEN'!$P$4:$AF$8890,MATCH(Q3866,'DCM CARDS LOOKUP - HIDDEN'!$O$4:$O$8890,0),$I3866)</f>
        <v>Loosens mucus</v>
      </c>
      <c r="F3866" s="5" t="str">
        <f>INDEX('DCM CARDS LOOKUP - HIDDEN'!$P$4:$AF$8890,MATCH(R3866,'DCM CARDS LOOKUP - HIDDEN'!$O$4:$O$8890,0),$I3866)</f>
        <v>Treats Sneezing</v>
      </c>
      <c r="G3866" s="42"/>
      <c r="I3866" s="4">
        <v>4</v>
      </c>
      <c r="N3866">
        <f>K3863*10000+L3863*100+B3861</f>
        <v>131401</v>
      </c>
      <c r="O3866">
        <f>K3863*10000+L3863*100+C3861</f>
        <v>131402</v>
      </c>
      <c r="P3866">
        <f>K3863*10000+L3863*100+D3861</f>
        <v>131403</v>
      </c>
      <c r="Q3866">
        <f>K3863*10000+L3863*100+E3841</f>
        <v>131404</v>
      </c>
      <c r="R3866">
        <f>K3863*10000+L3863*100+F3841</f>
        <v>131405</v>
      </c>
    </row>
    <row r="3867" spans="1:18">
      <c r="A3867" s="10" t="str">
        <f>INDEX(REFERENCE!$B$2:$K$2,1,'EXAMPLE OF CHOICE CARDS'!I3867)</f>
        <v>Doses</v>
      </c>
      <c r="B3867" s="5" t="str">
        <f>INDEX('DCM CARDS LOOKUP - HIDDEN'!$P$4:$AF$8890,MATCH(N3867,'DCM CARDS LOOKUP - HIDDEN'!$O$4:$O$8890,0),$I3867)</f>
        <v>30 Doses</v>
      </c>
      <c r="C3867" s="5" t="str">
        <f>INDEX('DCM CARDS LOOKUP - HIDDEN'!$P$4:$AF$8890,MATCH(O3867,'DCM CARDS LOOKUP - HIDDEN'!$O$4:$O$8890,0),$I3867)</f>
        <v>60 Doses</v>
      </c>
      <c r="D3867" s="5" t="str">
        <f>INDEX('DCM CARDS LOOKUP - HIDDEN'!$P$4:$AF$8890,MATCH(P3867,'DCM CARDS LOOKUP - HIDDEN'!$O$4:$O$8890,0),$I3867)</f>
        <v>60 Doses</v>
      </c>
      <c r="E3867" s="5" t="str">
        <f>INDEX('DCM CARDS LOOKUP - HIDDEN'!$P$4:$AF$8890,MATCH(Q3867,'DCM CARDS LOOKUP - HIDDEN'!$O$4:$O$8890,0),$I3867)</f>
        <v>90 Doses</v>
      </c>
      <c r="F3867" s="5" t="str">
        <f>INDEX('DCM CARDS LOOKUP - HIDDEN'!$P$4:$AF$8890,MATCH(R3867,'DCM CARDS LOOKUP - HIDDEN'!$O$4:$O$8890,0),$I3867)</f>
        <v>6 Doses</v>
      </c>
      <c r="G3867" s="42"/>
      <c r="I3867" s="4">
        <v>5</v>
      </c>
      <c r="N3867">
        <f>K3863*10000+L3863*100+B3861</f>
        <v>131401</v>
      </c>
      <c r="O3867">
        <f>K3863*10000+L3863*100+C3861</f>
        <v>131402</v>
      </c>
      <c r="P3867">
        <f>K3863*10000+L3863*100+D3861</f>
        <v>131403</v>
      </c>
      <c r="Q3867">
        <f>K3863*10000+L3863*100+E3841</f>
        <v>131404</v>
      </c>
      <c r="R3867">
        <f>K3863*10000+L3863*100+F3841</f>
        <v>131405</v>
      </c>
    </row>
    <row r="3868" spans="1:18">
      <c r="A3868" s="10" t="str">
        <f>INDEX(REFERENCE!$B$2:$K$2,1,'EXAMPLE OF CHOICE CARDS'!I3868)</f>
        <v>flavor</v>
      </c>
      <c r="B3868" s="5" t="str">
        <f>INDEX('DCM CARDS LOOKUP - HIDDEN'!$P$4:$AF$8890,MATCH(N3868,'DCM CARDS LOOKUP - HIDDEN'!$O$4:$O$8890,0),$I3868)</f>
        <v>Honey</v>
      </c>
      <c r="C3868" s="5" t="str">
        <f>INDEX('DCM CARDS LOOKUP - HIDDEN'!$P$4:$AF$8890,MATCH(O3868,'DCM CARDS LOOKUP - HIDDEN'!$O$4:$O$8890,0),$I3868)</f>
        <v>-</v>
      </c>
      <c r="D3868" s="5" t="str">
        <f>INDEX('DCM CARDS LOOKUP - HIDDEN'!$P$4:$AF$8890,MATCH(P3868,'DCM CARDS LOOKUP - HIDDEN'!$O$4:$O$8890,0),$I3868)</f>
        <v>Honey Lemon</v>
      </c>
      <c r="E3868" s="5" t="str">
        <f>INDEX('DCM CARDS LOOKUP - HIDDEN'!$P$4:$AF$8890,MATCH(Q3868,'DCM CARDS LOOKUP - HIDDEN'!$O$4:$O$8890,0),$I3868)</f>
        <v>Grape</v>
      </c>
      <c r="F3868" s="5" t="str">
        <f>INDEX('DCM CARDS LOOKUP - HIDDEN'!$P$4:$AF$8890,MATCH(R3868,'DCM CARDS LOOKUP - HIDDEN'!$O$4:$O$8890,0),$I3868)</f>
        <v>-</v>
      </c>
      <c r="G3868" s="42"/>
      <c r="I3868" s="4">
        <v>6</v>
      </c>
      <c r="N3868">
        <f>K3863*10000+L3863*100+B3861</f>
        <v>131401</v>
      </c>
      <c r="O3868">
        <f>K3863*10000+L3863*100+C3861</f>
        <v>131402</v>
      </c>
      <c r="P3868">
        <f>K3863*10000+L3863*100+D3861</f>
        <v>131403</v>
      </c>
      <c r="Q3868">
        <f>K3863*10000+L3863*100+E3841</f>
        <v>131404</v>
      </c>
      <c r="R3868">
        <f>K3863*10000+L3863*100+F3841</f>
        <v>131405</v>
      </c>
    </row>
    <row r="3869" spans="1:18" ht="15" customHeight="1">
      <c r="A3869" s="10" t="str">
        <f>INDEX(REFERENCE!$B$2:$K$2,1,'EXAMPLE OF CHOICE CARDS'!I3869)</f>
        <v>Price</v>
      </c>
      <c r="B3869" s="29">
        <f>INDEX('DCM CARDS LOOKUP - HIDDEN'!$P$4:$AF$8890,MATCH(N3869,'DCM CARDS LOOKUP - HIDDEN'!$O$4:$O$8890,0),$I3869)</f>
        <v>18</v>
      </c>
      <c r="C3869" s="29">
        <f>INDEX('DCM CARDS LOOKUP - HIDDEN'!$P$4:$AF$8890,MATCH(O3869,'DCM CARDS LOOKUP - HIDDEN'!$O$4:$O$8890,0),$I3869)</f>
        <v>16</v>
      </c>
      <c r="D3869" s="29">
        <f>INDEX('DCM CARDS LOOKUP - HIDDEN'!$P$4:$AF$8890,MATCH(P3869,'DCM CARDS LOOKUP - HIDDEN'!$O$4:$O$8890,0),$I3869)</f>
        <v>20</v>
      </c>
      <c r="E3869" s="29">
        <f>INDEX('DCM CARDS LOOKUP - HIDDEN'!$P$4:$AF$8890,MATCH(Q3869,'DCM CARDS LOOKUP - HIDDEN'!$O$4:$O$8890,0),$I3869)</f>
        <v>20</v>
      </c>
      <c r="F3869" s="29">
        <f>INDEX('DCM CARDS LOOKUP - HIDDEN'!$P$4:$AF$8890,MATCH(R3869,'DCM CARDS LOOKUP - HIDDEN'!$O$4:$O$8890,0),$I3869)</f>
        <v>7</v>
      </c>
      <c r="G3869" s="42"/>
      <c r="I3869" s="4">
        <v>7</v>
      </c>
      <c r="N3869">
        <f>K3863*10000+L3863*100+B3861</f>
        <v>131401</v>
      </c>
      <c r="O3869">
        <f>K3863*10000+L3863*100+C3861</f>
        <v>131402</v>
      </c>
      <c r="P3869">
        <f>K3863*10000+L3863*100+D3861</f>
        <v>131403</v>
      </c>
      <c r="Q3869">
        <f>K3863*10000+L3863*100+E3841</f>
        <v>131404</v>
      </c>
      <c r="R3869">
        <f>K3863*10000+L3863*100+F3841</f>
        <v>131405</v>
      </c>
    </row>
    <row r="3870" spans="1:18" ht="15" hidden="1" customHeight="1">
      <c r="A3870" s="10">
        <f>INDEX(REFERENCE!$B$2:$K$2,1,'EXAMPLE OF CHOICE CARDS'!I3870)</f>
        <v>0</v>
      </c>
      <c r="B3870" s="29">
        <f>INDEX('DCM CARDS LOOKUP - HIDDEN'!$P$4:$AF$8890,MATCH(N3870,'DCM CARDS LOOKUP - HIDDEN'!$O$4:$O$8890,0),$I3870)</f>
        <v>0</v>
      </c>
      <c r="C3870" s="29">
        <f>INDEX('DCM CARDS LOOKUP - HIDDEN'!$P$4:$AF$8890,MATCH(O3870,'DCM CARDS LOOKUP - HIDDEN'!$O$4:$O$8890,0),$I3870)</f>
        <v>0</v>
      </c>
      <c r="D3870" s="29">
        <f>INDEX('DCM CARDS LOOKUP - HIDDEN'!$P$4:$AF$8890,MATCH(P3870,'DCM CARDS LOOKUP - HIDDEN'!$O$4:$O$8890,0),$I3870)</f>
        <v>0</v>
      </c>
      <c r="E3870" s="29">
        <f>INDEX('DCM CARDS LOOKUP - HIDDEN'!$P$4:$AF$8890,MATCH(Q3870,'DCM CARDS LOOKUP - HIDDEN'!$O$4:$O$8890,0),$I3870)</f>
        <v>0</v>
      </c>
      <c r="F3870" s="29">
        <f>INDEX('DCM CARDS LOOKUP - HIDDEN'!$P$4:$AF$8890,MATCH(R3870,'DCM CARDS LOOKUP - HIDDEN'!$O$4:$O$8890,0),$I3870)</f>
        <v>0</v>
      </c>
      <c r="G3870" s="42"/>
      <c r="I3870" s="4">
        <v>8</v>
      </c>
      <c r="N3870">
        <f>K3863*10000+L3863*100+B3861</f>
        <v>131401</v>
      </c>
      <c r="O3870">
        <f>K3863*10000+L3863*100+C3861</f>
        <v>131402</v>
      </c>
      <c r="P3870">
        <f>K3863*10000+L3863*100+D3861</f>
        <v>131403</v>
      </c>
      <c r="Q3870">
        <f>K3863*10000+L3863*100+E3841</f>
        <v>131404</v>
      </c>
      <c r="R3870">
        <f>K3863*10000+L3863*100+F3841</f>
        <v>131405</v>
      </c>
    </row>
    <row r="3871" spans="1:18" ht="15" hidden="1" customHeight="1">
      <c r="A3871" s="10">
        <f>INDEX(REFERENCE!$B$2:$K$2,1,'EXAMPLE OF CHOICE CARDS'!I3871)</f>
        <v>0</v>
      </c>
      <c r="B3871" s="5">
        <f>INDEX('DCM CARDS LOOKUP - HIDDEN'!$P$4:$AF$8890,MATCH(N3871,'DCM CARDS LOOKUP - HIDDEN'!$O$4:$O$8890,0),$I3871)</f>
        <v>0</v>
      </c>
      <c r="C3871" s="5">
        <f>INDEX('DCM CARDS LOOKUP - HIDDEN'!$P$4:$AF$8890,MATCH(O3871,'DCM CARDS LOOKUP - HIDDEN'!$O$4:$O$8890,0),$I3871)</f>
        <v>0</v>
      </c>
      <c r="D3871" s="5">
        <f>INDEX('DCM CARDS LOOKUP - HIDDEN'!$P$4:$AF$8890,MATCH(P3871,'DCM CARDS LOOKUP - HIDDEN'!$O$4:$O$8890,0),$I3871)</f>
        <v>0</v>
      </c>
      <c r="E3871" s="5">
        <f>INDEX('DCM CARDS LOOKUP - HIDDEN'!$P$4:$AF$8890,MATCH(Q3871,'DCM CARDS LOOKUP - HIDDEN'!$O$4:$O$8890,0),$I3871)</f>
        <v>0</v>
      </c>
      <c r="F3871" s="5">
        <f>INDEX('DCM CARDS LOOKUP - HIDDEN'!$P$4:$AF$8890,MATCH(R3871,'DCM CARDS LOOKUP - HIDDEN'!$O$4:$O$8890,0),$I3871)</f>
        <v>0</v>
      </c>
      <c r="G3871" s="42"/>
      <c r="I3871" s="4">
        <v>9</v>
      </c>
      <c r="N3871">
        <f>K3863*10000+L3863*100+B3861</f>
        <v>131401</v>
      </c>
      <c r="O3871">
        <f>K3863*10000+L3863*100+C3861</f>
        <v>131402</v>
      </c>
      <c r="P3871">
        <f>K3863*10000+L3863*100+D3861</f>
        <v>131403</v>
      </c>
      <c r="Q3871">
        <f>K3863*10000+L3863*100+E3841</f>
        <v>131404</v>
      </c>
      <c r="R3871">
        <f>K3863*10000+L3863*100+F3841</f>
        <v>131405</v>
      </c>
    </row>
    <row r="3872" spans="1:18" ht="15" hidden="1" customHeight="1">
      <c r="A3872" s="10">
        <f>INDEX(REFERENCE!$B$2:$K$2,1,'EXAMPLE OF CHOICE CARDS'!I3872)</f>
        <v>0</v>
      </c>
      <c r="B3872" s="5">
        <f>INDEX('DCM CARDS LOOKUP - HIDDEN'!$P$4:$AF$8890,MATCH(N3872,'DCM CARDS LOOKUP - HIDDEN'!$O$4:$O$8890,0),$I3872)</f>
        <v>0</v>
      </c>
      <c r="C3872" s="5">
        <f>INDEX('DCM CARDS LOOKUP - HIDDEN'!$P$4:$AF$8890,MATCH(O3872,'DCM CARDS LOOKUP - HIDDEN'!$O$4:$O$8890,0),$I3872)</f>
        <v>0</v>
      </c>
      <c r="D3872" s="5">
        <f>INDEX('DCM CARDS LOOKUP - HIDDEN'!$P$4:$AF$8890,MATCH(P3872,'DCM CARDS LOOKUP - HIDDEN'!$O$4:$O$8890,0),$I3872)</f>
        <v>0</v>
      </c>
      <c r="E3872" s="5">
        <f>INDEX('DCM CARDS LOOKUP - HIDDEN'!$P$4:$AF$8890,MATCH(Q3872,'DCM CARDS LOOKUP - HIDDEN'!$O$4:$O$8890,0),$I3872)</f>
        <v>0</v>
      </c>
      <c r="F3872" s="5">
        <f>INDEX('DCM CARDS LOOKUP - HIDDEN'!$P$4:$AF$8890,MATCH(R3872,'DCM CARDS LOOKUP - HIDDEN'!$O$4:$O$8890,0),$I3872)</f>
        <v>0</v>
      </c>
      <c r="G3872" s="42"/>
      <c r="I3872" s="4">
        <v>10</v>
      </c>
      <c r="N3872">
        <f>K3863*10000+L3863*100+B3861</f>
        <v>131401</v>
      </c>
      <c r="O3872">
        <f>K3863*10000+L3863*100+C3861</f>
        <v>131402</v>
      </c>
      <c r="P3872">
        <f>K3863*10000+L3863*100+D3861</f>
        <v>131403</v>
      </c>
      <c r="Q3872">
        <f>K3863*10000+L3863*100+E3841</f>
        <v>131404</v>
      </c>
      <c r="R3872">
        <f>K3863*10000+L3863*100+F3841</f>
        <v>131405</v>
      </c>
    </row>
    <row r="3873" spans="1:18" ht="15" hidden="1" customHeight="1">
      <c r="A3873" s="10" t="e">
        <f>INDEX(REFERENCE!$B$2:$K$2,1,'EXAMPLE OF CHOICE CARDS'!I3873)</f>
        <v>#REF!</v>
      </c>
      <c r="B3873" s="5">
        <f>INDEX('DCM CARDS LOOKUP - HIDDEN'!$P$4:$AF$8890,MATCH(N3873,'DCM CARDS LOOKUP - HIDDEN'!$O$4:$O$8890,0),$I3873)</f>
        <v>0</v>
      </c>
      <c r="C3873" s="5">
        <f>INDEX('DCM CARDS LOOKUP - HIDDEN'!$P$4:$AF$8890,MATCH(O3873,'DCM CARDS LOOKUP - HIDDEN'!$O$4:$O$8890,0),$I3873)</f>
        <v>0</v>
      </c>
      <c r="D3873" s="5">
        <f>INDEX('DCM CARDS LOOKUP - HIDDEN'!$P$4:$AF$8890,MATCH(P3873,'DCM CARDS LOOKUP - HIDDEN'!$O$4:$O$8890,0),$I3873)</f>
        <v>0</v>
      </c>
      <c r="E3873" s="24"/>
      <c r="F3873" s="24"/>
      <c r="G3873" s="42"/>
      <c r="I3873" s="4">
        <v>11</v>
      </c>
      <c r="N3873">
        <f>K3863*10000+L3863*100+B3861</f>
        <v>131401</v>
      </c>
      <c r="O3873">
        <f>K3863*10000+L3863*100+C3861</f>
        <v>131402</v>
      </c>
      <c r="P3873">
        <f>K3863*10000+L3863*100+D3861</f>
        <v>131403</v>
      </c>
      <c r="Q3873">
        <f>K3863*10000+L3863*100+E3841</f>
        <v>131404</v>
      </c>
      <c r="R3873">
        <f>K3863*10000+L3863*100+F3841</f>
        <v>131405</v>
      </c>
    </row>
    <row r="3874" spans="1:18" ht="15" hidden="1" customHeight="1">
      <c r="A3874" s="10" t="e">
        <f>INDEX(REFERENCE!$B$2:$K$2,1,'EXAMPLE OF CHOICE CARDS'!I3874)</f>
        <v>#REF!</v>
      </c>
      <c r="B3874" s="5">
        <f>INDEX('DCM CARDS LOOKUP - HIDDEN'!$P$4:$AF$8890,MATCH(N3874,'DCM CARDS LOOKUP - HIDDEN'!$O$4:$O$8890,0),$I3874)</f>
        <v>0</v>
      </c>
      <c r="C3874" s="5">
        <f>INDEX('DCM CARDS LOOKUP - HIDDEN'!$P$4:$AF$8890,MATCH(O3874,'DCM CARDS LOOKUP - HIDDEN'!$O$4:$O$8890,0),$I3874)</f>
        <v>0</v>
      </c>
      <c r="D3874" s="5">
        <f>INDEX('DCM CARDS LOOKUP - HIDDEN'!$P$4:$AF$8890,MATCH(P3874,'DCM CARDS LOOKUP - HIDDEN'!$O$4:$O$8890,0),$I3874)</f>
        <v>0</v>
      </c>
      <c r="E3874" s="24"/>
      <c r="F3874" s="24"/>
      <c r="G3874" s="42"/>
      <c r="I3874" s="4">
        <v>12</v>
      </c>
      <c r="N3874">
        <f>K3863*10000+L3863*100+B3861</f>
        <v>131401</v>
      </c>
      <c r="O3874">
        <f>K3863*10000+L3863*100+C3861</f>
        <v>131402</v>
      </c>
      <c r="P3874">
        <f>K3863*10000+L3863*100+D3861</f>
        <v>131403</v>
      </c>
      <c r="Q3874">
        <f>K3863*10000+L3863*100+E3841</f>
        <v>131404</v>
      </c>
      <c r="R3874">
        <f>K3863*10000+L3863*100+F3841</f>
        <v>131405</v>
      </c>
    </row>
    <row r="3875" spans="1:18" ht="15" hidden="1" customHeight="1">
      <c r="A3875" s="10" t="e">
        <f>INDEX(REFERENCE!$B$2:$K$2,1,'EXAMPLE OF CHOICE CARDS'!I3875)</f>
        <v>#REF!</v>
      </c>
      <c r="B3875" s="5">
        <f>INDEX('DCM CARDS LOOKUP - HIDDEN'!$P$4:$AF$8890,MATCH(N3875,'DCM CARDS LOOKUP - HIDDEN'!$O$4:$O$8890,0),$I3875)</f>
        <v>0</v>
      </c>
      <c r="C3875" s="5">
        <f>INDEX('DCM CARDS LOOKUP - HIDDEN'!$P$4:$AF$8890,MATCH(O3875,'DCM CARDS LOOKUP - HIDDEN'!$O$4:$O$8890,0),$I3875)</f>
        <v>0</v>
      </c>
      <c r="D3875" s="5">
        <f>INDEX('DCM CARDS LOOKUP - HIDDEN'!$P$4:$AF$8890,MATCH(P3875,'DCM CARDS LOOKUP - HIDDEN'!$O$4:$O$8890,0),$I3875)</f>
        <v>0</v>
      </c>
      <c r="E3875" s="24"/>
      <c r="F3875" s="24"/>
      <c r="G3875" s="42"/>
      <c r="I3875" s="4">
        <v>13</v>
      </c>
      <c r="N3875">
        <f>K3863*10000+L3863*100+B3861</f>
        <v>131401</v>
      </c>
      <c r="O3875">
        <f>K3863*10000+L3863*100+C3861</f>
        <v>131402</v>
      </c>
      <c r="P3875">
        <f>K3863*10000+L3863*100+D3861</f>
        <v>131403</v>
      </c>
      <c r="Q3875">
        <f>K3863*10000+L3863*100+E3841</f>
        <v>131404</v>
      </c>
      <c r="R3875">
        <f>K3863*10000+L3863*100+F3841</f>
        <v>131405</v>
      </c>
    </row>
    <row r="3876" spans="1:18" ht="15" hidden="1" customHeight="1">
      <c r="A3876" s="10" t="e">
        <f>INDEX(REFERENCE!$B$2:$K$2,1,'EXAMPLE OF CHOICE CARDS'!I3876)</f>
        <v>#REF!</v>
      </c>
      <c r="B3876" s="5">
        <f>INDEX('DCM CARDS LOOKUP - HIDDEN'!$P$4:$AF$8890,MATCH(N3876,'DCM CARDS LOOKUP - HIDDEN'!$O$4:$O$8890,0),$I3876)</f>
        <v>0</v>
      </c>
      <c r="C3876" s="5">
        <f>INDEX('DCM CARDS LOOKUP - HIDDEN'!$P$4:$AF$8890,MATCH(O3876,'DCM CARDS LOOKUP - HIDDEN'!$O$4:$O$8890,0),$I3876)</f>
        <v>0</v>
      </c>
      <c r="D3876" s="5">
        <f>INDEX('DCM CARDS LOOKUP - HIDDEN'!$P$4:$AF$8890,MATCH(P3876,'DCM CARDS LOOKUP - HIDDEN'!$O$4:$O$8890,0),$I3876)</f>
        <v>0</v>
      </c>
      <c r="E3876" s="24"/>
      <c r="F3876" s="24"/>
      <c r="G3876" s="43"/>
      <c r="I3876" s="4">
        <v>14</v>
      </c>
      <c r="N3876">
        <f>K3863*10000+L3863*100+B3861</f>
        <v>131401</v>
      </c>
      <c r="O3876">
        <f>K3863*10000+L3863*100+C3861</f>
        <v>131402</v>
      </c>
      <c r="P3876">
        <f>K3863*10000+L3863*100+D3861</f>
        <v>131403</v>
      </c>
      <c r="Q3876">
        <f>K3863*10000+L3863*100+E3841</f>
        <v>131404</v>
      </c>
      <c r="R3876">
        <f>K3863*10000+L3863*100+F3841</f>
        <v>131405</v>
      </c>
    </row>
    <row r="3877" spans="1:18">
      <c r="A3877" s="2"/>
      <c r="B3877" s="5"/>
      <c r="C3877" s="5"/>
      <c r="D3877" s="5"/>
      <c r="E3877" s="5"/>
      <c r="F3877" s="5"/>
      <c r="G3877" s="5"/>
      <c r="I3877" s="13"/>
    </row>
    <row r="3878" spans="1:18">
      <c r="A3878" s="6"/>
      <c r="B3878" s="7">
        <v>1</v>
      </c>
      <c r="C3878" s="7">
        <v>2</v>
      </c>
      <c r="D3878" s="7">
        <v>3</v>
      </c>
      <c r="E3878" s="7">
        <v>4</v>
      </c>
      <c r="F3878" s="7">
        <v>5</v>
      </c>
      <c r="G3878" s="7">
        <v>9</v>
      </c>
      <c r="I3878" s="13"/>
    </row>
    <row r="3881" spans="1:18">
      <c r="A3881" s="1" t="str">
        <f>"Version "&amp;K3883&amp;"; Task"&amp;L3883</f>
        <v>Version 13; Task15</v>
      </c>
      <c r="B3881" s="4">
        <v>1</v>
      </c>
      <c r="C3881" s="4">
        <v>2</v>
      </c>
      <c r="D3881" s="4">
        <v>3</v>
      </c>
      <c r="E3881" s="4">
        <f>E3861</f>
        <v>4</v>
      </c>
      <c r="F3881" s="4">
        <f>F3861</f>
        <v>5</v>
      </c>
      <c r="I3881" s="13"/>
    </row>
    <row r="3882" spans="1:18" ht="15" customHeight="1">
      <c r="A3882" s="11" t="s">
        <v>8</v>
      </c>
      <c r="B3882" s="12" t="s">
        <v>9</v>
      </c>
      <c r="C3882" s="12" t="s">
        <v>10</v>
      </c>
      <c r="D3882" s="12" t="s">
        <v>11</v>
      </c>
      <c r="E3882" s="23" t="s">
        <v>20</v>
      </c>
      <c r="F3882" s="23" t="s">
        <v>21</v>
      </c>
      <c r="G3882" s="41" t="s">
        <v>15</v>
      </c>
      <c r="I3882" s="13"/>
      <c r="K3882" t="s">
        <v>12</v>
      </c>
      <c r="L3882" t="s">
        <v>1</v>
      </c>
    </row>
    <row r="3883" spans="1:18">
      <c r="A3883" s="10" t="str">
        <f>INDEX(REFERENCE!$B$2:$K$2,1,'EXAMPLE OF CHOICE CARDS'!I3883)</f>
        <v>Brand</v>
      </c>
      <c r="B3883" s="5" t="str">
        <f>INDEX('DCM CARDS LOOKUP - HIDDEN'!$P$4:$AF$8890,MATCH(N3883,'DCM CARDS LOOKUP - HIDDEN'!$O$4:$O$8890,0),$I3883)</f>
        <v>Theraflu</v>
      </c>
      <c r="C3883" s="5" t="str">
        <f>INDEX('DCM CARDS LOOKUP - HIDDEN'!$P$4:$AF$8890,MATCH(O3883,'DCM CARDS LOOKUP - HIDDEN'!$O$4:$O$8890,0),$I3883)</f>
        <v>Equate</v>
      </c>
      <c r="D3883" s="5" t="str">
        <f>INDEX('DCM CARDS LOOKUP - HIDDEN'!$P$4:$AF$8890,MATCH(P3883,'DCM CARDS LOOKUP - HIDDEN'!$O$4:$O$8890,0),$I3883)</f>
        <v>Zicam</v>
      </c>
      <c r="E3883" s="5" t="str">
        <f>INDEX('DCM CARDS LOOKUP - HIDDEN'!$P$4:$AF$8890,MATCH(Q3883,'DCM CARDS LOOKUP - HIDDEN'!$O$4:$O$8890,0),$I3883)</f>
        <v>Walgreens</v>
      </c>
      <c r="F3883" s="5" t="str">
        <f>INDEX('DCM CARDS LOOKUP - HIDDEN'!$P$4:$AF$8890,MATCH(R3883,'DCM CARDS LOOKUP - HIDDEN'!$O$4:$O$8890,0),$I3883)</f>
        <v>Robitussin</v>
      </c>
      <c r="G3883" s="42"/>
      <c r="I3883" s="4">
        <v>1</v>
      </c>
      <c r="K3883">
        <f>IF(L3863=15,K3863+1,K3863)</f>
        <v>13</v>
      </c>
      <c r="L3883">
        <f>IF(L3863&lt;15,L3863+1,1)</f>
        <v>15</v>
      </c>
      <c r="N3883">
        <f>K3883*10000+L3883*100+B3881</f>
        <v>131501</v>
      </c>
      <c r="O3883">
        <f>K3883*10000+L3883*100+C3881</f>
        <v>131502</v>
      </c>
      <c r="P3883">
        <f>K3883*10000+L3883*100+D3881</f>
        <v>131503</v>
      </c>
      <c r="Q3883">
        <f>K3883*10000+L3883*100+E3861</f>
        <v>131504</v>
      </c>
      <c r="R3883">
        <f>K3883*10000+L3883*100+F3861</f>
        <v>131505</v>
      </c>
    </row>
    <row r="3884" spans="1:18">
      <c r="A3884" s="10" t="str">
        <f>INDEX(REFERENCE!$B$2:$K$2,1,'EXAMPLE OF CHOICE CARDS'!I3884)</f>
        <v>Format</v>
      </c>
      <c r="B3884" s="5" t="str">
        <f>INDEX('DCM CARDS LOOKUP - HIDDEN'!$P$4:$AF$8890,MATCH(N3884,'DCM CARDS LOOKUP - HIDDEN'!$O$4:$O$8890,0),$I3884)</f>
        <v>Hot liquid powder packet</v>
      </c>
      <c r="C3884" s="5" t="str">
        <f>INDEX('DCM CARDS LOOKUP - HIDDEN'!$P$4:$AF$8890,MATCH(O3884,'DCM CARDS LOOKUP - HIDDEN'!$O$4:$O$8890,0),$I3884)</f>
        <v>Syrup/liquid</v>
      </c>
      <c r="D3884" s="5" t="str">
        <f>INDEX('DCM CARDS LOOKUP - HIDDEN'!$P$4:$AF$8890,MATCH(P3884,'DCM CARDS LOOKUP - HIDDEN'!$O$4:$O$8890,0),$I3884)</f>
        <v>Gummies</v>
      </c>
      <c r="E3884" s="5" t="str">
        <f>INDEX('DCM CARDS LOOKUP - HIDDEN'!$P$4:$AF$8890,MATCH(Q3884,'DCM CARDS LOOKUP - HIDDEN'!$O$4:$O$8890,0),$I3884)</f>
        <v>Powder packet</v>
      </c>
      <c r="F3884" s="5" t="str">
        <f>INDEX('DCM CARDS LOOKUP - HIDDEN'!$P$4:$AF$8890,MATCH(R3884,'DCM CARDS LOOKUP - HIDDEN'!$O$4:$O$8890,0),$I3884)</f>
        <v>Effervescent Tablets</v>
      </c>
      <c r="G3884" s="42"/>
      <c r="I3884" s="4">
        <v>2</v>
      </c>
      <c r="N3884">
        <f>K3883*10000+L3883*100+B3881</f>
        <v>131501</v>
      </c>
      <c r="O3884">
        <f>K3883*10000+L3883*100+C3881</f>
        <v>131502</v>
      </c>
      <c r="P3884">
        <f>K3883*10000+L3883*100+D3881</f>
        <v>131503</v>
      </c>
      <c r="Q3884">
        <f>K3883*10000+L3883*100+E3861</f>
        <v>131504</v>
      </c>
      <c r="R3884">
        <f>K3883*10000+L3883*100+F3861</f>
        <v>131505</v>
      </c>
    </row>
    <row r="3885" spans="1:18">
      <c r="A3885" s="10" t="str">
        <f>INDEX(REFERENCE!$B$2:$K$2,1,'EXAMPLE OF CHOICE CARDS'!I3885)</f>
        <v>Symptoms</v>
      </c>
      <c r="B3885" s="5" t="str">
        <f>INDEX('DCM CARDS LOOKUP - HIDDEN'!$P$4:$AF$8890,MATCH(N3885,'DCM CARDS LOOKUP - HIDDEN'!$O$4:$O$8890,0),$I3885)</f>
        <v>Runny nose relief</v>
      </c>
      <c r="C3885" s="5" t="str">
        <f>INDEX('DCM CARDS LOOKUP - HIDDEN'!$P$4:$AF$8890,MATCH(O3885,'DCM CARDS LOOKUP - HIDDEN'!$O$4:$O$8890,0),$I3885)</f>
        <v>Fever relief</v>
      </c>
      <c r="D3885" s="5" t="str">
        <f>INDEX('DCM CARDS LOOKUP - HIDDEN'!$P$4:$AF$8890,MATCH(P3885,'DCM CARDS LOOKUP - HIDDEN'!$O$4:$O$8890,0),$I3885)</f>
        <v>Head Pain Relief</v>
      </c>
      <c r="E3885" s="5" t="str">
        <f>INDEX('DCM CARDS LOOKUP - HIDDEN'!$P$4:$AF$8890,MATCH(Q3885,'DCM CARDS LOOKUP - HIDDEN'!$O$4:$O$8890,0),$I3885)</f>
        <v>Sore throat relief</v>
      </c>
      <c r="F3885" s="5" t="str">
        <f>INDEX('DCM CARDS LOOKUP - HIDDEN'!$P$4:$AF$8890,MATCH(R3885,'DCM CARDS LOOKUP - HIDDEN'!$O$4:$O$8890,0),$I3885)</f>
        <v>Chest congestion relief</v>
      </c>
      <c r="G3885" s="42"/>
      <c r="I3885" s="4">
        <v>3</v>
      </c>
      <c r="N3885">
        <f>K3883*10000+L3883*100+B3881</f>
        <v>131501</v>
      </c>
      <c r="O3885">
        <f>K3883*10000+L3883*100+C3881</f>
        <v>131502</v>
      </c>
      <c r="P3885">
        <f>K3883*10000+L3883*100+D3881</f>
        <v>131503</v>
      </c>
      <c r="Q3885">
        <f>K3883*10000+L3883*100+E3861</f>
        <v>131504</v>
      </c>
      <c r="R3885">
        <f>K3883*10000+L3883*100+F3861</f>
        <v>131505</v>
      </c>
    </row>
    <row r="3886" spans="1:18">
      <c r="A3886" s="10" t="str">
        <f>INDEX(REFERENCE!$B$2:$K$2,1,'EXAMPLE OF CHOICE CARDS'!I3886)</f>
        <v>Benefit</v>
      </c>
      <c r="B3886" s="5" t="str">
        <f>INDEX('DCM CARDS LOOKUP - HIDDEN'!$P$4:$AF$8890,MATCH(N3886,'DCM CARDS LOOKUP - HIDDEN'!$O$4:$O$8890,0),$I3886)</f>
        <v>Sugar Free</v>
      </c>
      <c r="C3886" s="5" t="str">
        <f>INDEX('DCM CARDS LOOKUP - HIDDEN'!$P$4:$AF$8890,MATCH(O3886,'DCM CARDS LOOKUP - HIDDEN'!$O$4:$O$8890,0),$I3886)</f>
        <v>Helps me sleep</v>
      </c>
      <c r="D3886" s="5" t="str">
        <f>INDEX('DCM CARDS LOOKUP - HIDDEN'!$P$4:$AF$8890,MATCH(P3886,'DCM CARDS LOOKUP - HIDDEN'!$O$4:$O$8890,0),$I3886)</f>
        <v>For Daytime Use/Anytime Use</v>
      </c>
      <c r="E3886" s="5" t="str">
        <f>INDEX('DCM CARDS LOOKUP - HIDDEN'!$P$4:$AF$8890,MATCH(Q3886,'DCM CARDS LOOKUP - HIDDEN'!$O$4:$O$8890,0),$I3886)</f>
        <v>FSA/HSA Eligible</v>
      </c>
      <c r="F3886" s="5" t="str">
        <f>INDEX('DCM CARDS LOOKUP - HIDDEN'!$P$4:$AF$8890,MATCH(R3886,'DCM CARDS LOOKUP - HIDDEN'!$O$4:$O$8890,0),$I3886)</f>
        <v>Steroid Free</v>
      </c>
      <c r="G3886" s="42"/>
      <c r="I3886" s="4">
        <v>4</v>
      </c>
      <c r="N3886">
        <f>K3883*10000+L3883*100+B3881</f>
        <v>131501</v>
      </c>
      <c r="O3886">
        <f>K3883*10000+L3883*100+C3881</f>
        <v>131502</v>
      </c>
      <c r="P3886">
        <f>K3883*10000+L3883*100+D3881</f>
        <v>131503</v>
      </c>
      <c r="Q3886">
        <f>K3883*10000+L3883*100+E3861</f>
        <v>131504</v>
      </c>
      <c r="R3886">
        <f>K3883*10000+L3883*100+F3861</f>
        <v>131505</v>
      </c>
    </row>
    <row r="3887" spans="1:18">
      <c r="A3887" s="10" t="str">
        <f>INDEX(REFERENCE!$B$2:$K$2,1,'EXAMPLE OF CHOICE CARDS'!I3887)</f>
        <v>Doses</v>
      </c>
      <c r="B3887" s="5" t="str">
        <f>INDEX('DCM CARDS LOOKUP - HIDDEN'!$P$4:$AF$8890,MATCH(N3887,'DCM CARDS LOOKUP - HIDDEN'!$O$4:$O$8890,0),$I3887)</f>
        <v>30 Doses</v>
      </c>
      <c r="C3887" s="5" t="str">
        <f>INDEX('DCM CARDS LOOKUP - HIDDEN'!$P$4:$AF$8890,MATCH(O3887,'DCM CARDS LOOKUP - HIDDEN'!$O$4:$O$8890,0),$I3887)</f>
        <v>90 Doses</v>
      </c>
      <c r="D3887" s="5" t="str">
        <f>INDEX('DCM CARDS LOOKUP - HIDDEN'!$P$4:$AF$8890,MATCH(P3887,'DCM CARDS LOOKUP - HIDDEN'!$O$4:$O$8890,0),$I3887)</f>
        <v>12 Doses</v>
      </c>
      <c r="E3887" s="5" t="str">
        <f>INDEX('DCM CARDS LOOKUP - HIDDEN'!$P$4:$AF$8890,MATCH(Q3887,'DCM CARDS LOOKUP - HIDDEN'!$O$4:$O$8890,0),$I3887)</f>
        <v>6 Doses</v>
      </c>
      <c r="F3887" s="5" t="str">
        <f>INDEX('DCM CARDS LOOKUP - HIDDEN'!$P$4:$AF$8890,MATCH(R3887,'DCM CARDS LOOKUP - HIDDEN'!$O$4:$O$8890,0),$I3887)</f>
        <v>12 Doses</v>
      </c>
      <c r="G3887" s="42"/>
      <c r="I3887" s="4">
        <v>5</v>
      </c>
      <c r="N3887">
        <f>K3883*10000+L3883*100+B3881</f>
        <v>131501</v>
      </c>
      <c r="O3887">
        <f>K3883*10000+L3883*100+C3881</f>
        <v>131502</v>
      </c>
      <c r="P3887">
        <f>K3883*10000+L3883*100+D3881</f>
        <v>131503</v>
      </c>
      <c r="Q3887">
        <f>K3883*10000+L3883*100+E3861</f>
        <v>131504</v>
      </c>
      <c r="R3887">
        <f>K3883*10000+L3883*100+F3861</f>
        <v>131505</v>
      </c>
    </row>
    <row r="3888" spans="1:18">
      <c r="A3888" s="10" t="str">
        <f>INDEX(REFERENCE!$B$2:$K$2,1,'EXAMPLE OF CHOICE CARDS'!I3888)</f>
        <v>flavor</v>
      </c>
      <c r="B3888" s="5" t="str">
        <f>INDEX('DCM CARDS LOOKUP - HIDDEN'!$P$4:$AF$8890,MATCH(N3888,'DCM CARDS LOOKUP - HIDDEN'!$O$4:$O$8890,0),$I3888)</f>
        <v>Honey Lemon</v>
      </c>
      <c r="C3888" s="5" t="str">
        <f>INDEX('DCM CARDS LOOKUP - HIDDEN'!$P$4:$AF$8890,MATCH(O3888,'DCM CARDS LOOKUP - HIDDEN'!$O$4:$O$8890,0),$I3888)</f>
        <v>Grape</v>
      </c>
      <c r="D3888" s="5" t="str">
        <f>INDEX('DCM CARDS LOOKUP - HIDDEN'!$P$4:$AF$8890,MATCH(P3888,'DCM CARDS LOOKUP - HIDDEN'!$O$4:$O$8890,0),$I3888)</f>
        <v>Cherry</v>
      </c>
      <c r="E3888" s="5" t="str">
        <f>INDEX('DCM CARDS LOOKUP - HIDDEN'!$P$4:$AF$8890,MATCH(Q3888,'DCM CARDS LOOKUP - HIDDEN'!$O$4:$O$8890,0),$I3888)</f>
        <v>Orange</v>
      </c>
      <c r="F3888" s="5" t="str">
        <f>INDEX('DCM CARDS LOOKUP - HIDDEN'!$P$4:$AF$8890,MATCH(R3888,'DCM CARDS LOOKUP - HIDDEN'!$O$4:$O$8890,0),$I3888)</f>
        <v>Mixed Berry</v>
      </c>
      <c r="G3888" s="42"/>
      <c r="I3888" s="4">
        <v>6</v>
      </c>
      <c r="N3888">
        <f>K3883*10000+L3883*100+B3881</f>
        <v>131501</v>
      </c>
      <c r="O3888">
        <f>K3883*10000+L3883*100+C3881</f>
        <v>131502</v>
      </c>
      <c r="P3888">
        <f>K3883*10000+L3883*100+D3881</f>
        <v>131503</v>
      </c>
      <c r="Q3888">
        <f>K3883*10000+L3883*100+E3861</f>
        <v>131504</v>
      </c>
      <c r="R3888">
        <f>K3883*10000+L3883*100+F3861</f>
        <v>131505</v>
      </c>
    </row>
    <row r="3889" spans="1:18" ht="15" customHeight="1">
      <c r="A3889" s="10" t="str">
        <f>INDEX(REFERENCE!$B$2:$K$2,1,'EXAMPLE OF CHOICE CARDS'!I3889)</f>
        <v>Price</v>
      </c>
      <c r="B3889" s="29">
        <f>INDEX('DCM CARDS LOOKUP - HIDDEN'!$P$4:$AF$8890,MATCH(N3889,'DCM CARDS LOOKUP - HIDDEN'!$O$4:$O$8890,0),$I3889)</f>
        <v>20</v>
      </c>
      <c r="C3889" s="29">
        <f>INDEX('DCM CARDS LOOKUP - HIDDEN'!$P$4:$AF$8890,MATCH(O3889,'DCM CARDS LOOKUP - HIDDEN'!$O$4:$O$8890,0),$I3889)</f>
        <v>20</v>
      </c>
      <c r="D3889" s="29">
        <f>INDEX('DCM CARDS LOOKUP - HIDDEN'!$P$4:$AF$8890,MATCH(P3889,'DCM CARDS LOOKUP - HIDDEN'!$O$4:$O$8890,0),$I3889)</f>
        <v>12</v>
      </c>
      <c r="E3889" s="29">
        <f>INDEX('DCM CARDS LOOKUP - HIDDEN'!$P$4:$AF$8890,MATCH(Q3889,'DCM CARDS LOOKUP - HIDDEN'!$O$4:$O$8890,0),$I3889)</f>
        <v>9</v>
      </c>
      <c r="F3889" s="29">
        <f>INDEX('DCM CARDS LOOKUP - HIDDEN'!$P$4:$AF$8890,MATCH(R3889,'DCM CARDS LOOKUP - HIDDEN'!$O$4:$O$8890,0),$I3889)</f>
        <v>7</v>
      </c>
      <c r="G3889" s="42"/>
      <c r="I3889" s="4">
        <v>7</v>
      </c>
      <c r="N3889">
        <f>K3883*10000+L3883*100+B3881</f>
        <v>131501</v>
      </c>
      <c r="O3889">
        <f>K3883*10000+L3883*100+C3881</f>
        <v>131502</v>
      </c>
      <c r="P3889">
        <f>K3883*10000+L3883*100+D3881</f>
        <v>131503</v>
      </c>
      <c r="Q3889">
        <f>K3883*10000+L3883*100+E3861</f>
        <v>131504</v>
      </c>
      <c r="R3889">
        <f>K3883*10000+L3883*100+F3861</f>
        <v>131505</v>
      </c>
    </row>
    <row r="3890" spans="1:18" ht="15" hidden="1" customHeight="1">
      <c r="A3890" s="10">
        <f>INDEX(REFERENCE!$B$2:$K$2,1,'EXAMPLE OF CHOICE CARDS'!I3890)</f>
        <v>0</v>
      </c>
      <c r="B3890" s="29">
        <f>INDEX('DCM CARDS LOOKUP - HIDDEN'!$P$4:$AF$8890,MATCH(N3890,'DCM CARDS LOOKUP - HIDDEN'!$O$4:$O$8890,0),$I3890)</f>
        <v>0</v>
      </c>
      <c r="C3890" s="29">
        <f>INDEX('DCM CARDS LOOKUP - HIDDEN'!$P$4:$AF$8890,MATCH(O3890,'DCM CARDS LOOKUP - HIDDEN'!$O$4:$O$8890,0),$I3890)</f>
        <v>0</v>
      </c>
      <c r="D3890" s="29">
        <f>INDEX('DCM CARDS LOOKUP - HIDDEN'!$P$4:$AF$8890,MATCH(P3890,'DCM CARDS LOOKUP - HIDDEN'!$O$4:$O$8890,0),$I3890)</f>
        <v>0</v>
      </c>
      <c r="E3890" s="29">
        <f>INDEX('DCM CARDS LOOKUP - HIDDEN'!$P$4:$AF$8890,MATCH(Q3890,'DCM CARDS LOOKUP - HIDDEN'!$O$4:$O$8890,0),$I3890)</f>
        <v>0</v>
      </c>
      <c r="F3890" s="29">
        <f>INDEX('DCM CARDS LOOKUP - HIDDEN'!$P$4:$AF$8890,MATCH(R3890,'DCM CARDS LOOKUP - HIDDEN'!$O$4:$O$8890,0),$I3890)</f>
        <v>0</v>
      </c>
      <c r="G3890" s="42"/>
      <c r="I3890" s="4">
        <v>8</v>
      </c>
      <c r="N3890">
        <f>K3883*10000+L3883*100+B3881</f>
        <v>131501</v>
      </c>
      <c r="O3890">
        <f>K3883*10000+L3883*100+C3881</f>
        <v>131502</v>
      </c>
      <c r="P3890">
        <f>K3883*10000+L3883*100+D3881</f>
        <v>131503</v>
      </c>
      <c r="Q3890">
        <f>K3883*10000+L3883*100+E3861</f>
        <v>131504</v>
      </c>
      <c r="R3890">
        <f>K3883*10000+L3883*100+F3861</f>
        <v>131505</v>
      </c>
    </row>
    <row r="3891" spans="1:18" ht="15" hidden="1" customHeight="1">
      <c r="A3891" s="10">
        <f>INDEX(REFERENCE!$B$2:$K$2,1,'EXAMPLE OF CHOICE CARDS'!I3891)</f>
        <v>0</v>
      </c>
      <c r="B3891" s="5">
        <f>INDEX('DCM CARDS LOOKUP - HIDDEN'!$P$4:$AF$8890,MATCH(N3891,'DCM CARDS LOOKUP - HIDDEN'!$O$4:$O$8890,0),$I3891)</f>
        <v>0</v>
      </c>
      <c r="C3891" s="5">
        <f>INDEX('DCM CARDS LOOKUP - HIDDEN'!$P$4:$AF$8890,MATCH(O3891,'DCM CARDS LOOKUP - HIDDEN'!$O$4:$O$8890,0),$I3891)</f>
        <v>0</v>
      </c>
      <c r="D3891" s="5">
        <f>INDEX('DCM CARDS LOOKUP - HIDDEN'!$P$4:$AF$8890,MATCH(P3891,'DCM CARDS LOOKUP - HIDDEN'!$O$4:$O$8890,0),$I3891)</f>
        <v>0</v>
      </c>
      <c r="E3891" s="5">
        <f>INDEX('DCM CARDS LOOKUP - HIDDEN'!$P$4:$AF$8890,MATCH(Q3891,'DCM CARDS LOOKUP - HIDDEN'!$O$4:$O$8890,0),$I3891)</f>
        <v>0</v>
      </c>
      <c r="F3891" s="5">
        <f>INDEX('DCM CARDS LOOKUP - HIDDEN'!$P$4:$AF$8890,MATCH(R3891,'DCM CARDS LOOKUP - HIDDEN'!$O$4:$O$8890,0),$I3891)</f>
        <v>0</v>
      </c>
      <c r="G3891" s="42"/>
      <c r="I3891" s="4">
        <v>9</v>
      </c>
      <c r="N3891">
        <f>K3883*10000+L3883*100+B3881</f>
        <v>131501</v>
      </c>
      <c r="O3891">
        <f>K3883*10000+L3883*100+C3881</f>
        <v>131502</v>
      </c>
      <c r="P3891">
        <f>K3883*10000+L3883*100+D3881</f>
        <v>131503</v>
      </c>
      <c r="Q3891">
        <f>K3883*10000+L3883*100+E3861</f>
        <v>131504</v>
      </c>
      <c r="R3891">
        <f>K3883*10000+L3883*100+F3861</f>
        <v>131505</v>
      </c>
    </row>
    <row r="3892" spans="1:18" ht="15" hidden="1" customHeight="1">
      <c r="A3892" s="10">
        <f>INDEX(REFERENCE!$B$2:$K$2,1,'EXAMPLE OF CHOICE CARDS'!I3892)</f>
        <v>0</v>
      </c>
      <c r="B3892" s="5">
        <f>INDEX('DCM CARDS LOOKUP - HIDDEN'!$P$4:$AF$8890,MATCH(N3892,'DCM CARDS LOOKUP - HIDDEN'!$O$4:$O$8890,0),$I3892)</f>
        <v>0</v>
      </c>
      <c r="C3892" s="5">
        <f>INDEX('DCM CARDS LOOKUP - HIDDEN'!$P$4:$AF$8890,MATCH(O3892,'DCM CARDS LOOKUP - HIDDEN'!$O$4:$O$8890,0),$I3892)</f>
        <v>0</v>
      </c>
      <c r="D3892" s="5">
        <f>INDEX('DCM CARDS LOOKUP - HIDDEN'!$P$4:$AF$8890,MATCH(P3892,'DCM CARDS LOOKUP - HIDDEN'!$O$4:$O$8890,0),$I3892)</f>
        <v>0</v>
      </c>
      <c r="E3892" s="5">
        <f>INDEX('DCM CARDS LOOKUP - HIDDEN'!$P$4:$AF$8890,MATCH(Q3892,'DCM CARDS LOOKUP - HIDDEN'!$O$4:$O$8890,0),$I3892)</f>
        <v>0</v>
      </c>
      <c r="F3892" s="5">
        <f>INDEX('DCM CARDS LOOKUP - HIDDEN'!$P$4:$AF$8890,MATCH(R3892,'DCM CARDS LOOKUP - HIDDEN'!$O$4:$O$8890,0),$I3892)</f>
        <v>0</v>
      </c>
      <c r="G3892" s="42"/>
      <c r="I3892" s="4">
        <v>10</v>
      </c>
      <c r="N3892">
        <f>K3883*10000+L3883*100+B3881</f>
        <v>131501</v>
      </c>
      <c r="O3892">
        <f>K3883*10000+L3883*100+C3881</f>
        <v>131502</v>
      </c>
      <c r="P3892">
        <f>K3883*10000+L3883*100+D3881</f>
        <v>131503</v>
      </c>
      <c r="Q3892">
        <f>K3883*10000+L3883*100+E3861</f>
        <v>131504</v>
      </c>
      <c r="R3892">
        <f>K3883*10000+L3883*100+F3861</f>
        <v>131505</v>
      </c>
    </row>
    <row r="3893" spans="1:18" ht="15" hidden="1" customHeight="1">
      <c r="A3893" s="10" t="e">
        <f>INDEX(REFERENCE!$B$2:$K$2,1,'EXAMPLE OF CHOICE CARDS'!I3893)</f>
        <v>#REF!</v>
      </c>
      <c r="B3893" s="5">
        <f>INDEX('DCM CARDS LOOKUP - HIDDEN'!$P$4:$AF$8890,MATCH(N3893,'DCM CARDS LOOKUP - HIDDEN'!$O$4:$O$8890,0),$I3893)</f>
        <v>0</v>
      </c>
      <c r="C3893" s="5">
        <f>INDEX('DCM CARDS LOOKUP - HIDDEN'!$P$4:$AF$8890,MATCH(O3893,'DCM CARDS LOOKUP - HIDDEN'!$O$4:$O$8890,0),$I3893)</f>
        <v>0</v>
      </c>
      <c r="D3893" s="5">
        <f>INDEX('DCM CARDS LOOKUP - HIDDEN'!$P$4:$AF$8890,MATCH(P3893,'DCM CARDS LOOKUP - HIDDEN'!$O$4:$O$8890,0),$I3893)</f>
        <v>0</v>
      </c>
      <c r="E3893" s="24"/>
      <c r="F3893" s="24"/>
      <c r="G3893" s="42"/>
      <c r="I3893" s="4">
        <v>11</v>
      </c>
      <c r="N3893">
        <f>K3883*10000+L3883*100+B3881</f>
        <v>131501</v>
      </c>
      <c r="O3893">
        <f>K3883*10000+L3883*100+C3881</f>
        <v>131502</v>
      </c>
      <c r="P3893">
        <f>K3883*10000+L3883*100+D3881</f>
        <v>131503</v>
      </c>
      <c r="Q3893">
        <f>K3883*10000+L3883*100+E3861</f>
        <v>131504</v>
      </c>
      <c r="R3893">
        <f>K3883*10000+L3883*100+F3861</f>
        <v>131505</v>
      </c>
    </row>
    <row r="3894" spans="1:18" ht="15" hidden="1" customHeight="1">
      <c r="A3894" s="10" t="e">
        <f>INDEX(REFERENCE!$B$2:$K$2,1,'EXAMPLE OF CHOICE CARDS'!I3894)</f>
        <v>#REF!</v>
      </c>
      <c r="B3894" s="5">
        <f>INDEX('DCM CARDS LOOKUP - HIDDEN'!$P$4:$AF$8890,MATCH(N3894,'DCM CARDS LOOKUP - HIDDEN'!$O$4:$O$8890,0),$I3894)</f>
        <v>0</v>
      </c>
      <c r="C3894" s="5">
        <f>INDEX('DCM CARDS LOOKUP - HIDDEN'!$P$4:$AF$8890,MATCH(O3894,'DCM CARDS LOOKUP - HIDDEN'!$O$4:$O$8890,0),$I3894)</f>
        <v>0</v>
      </c>
      <c r="D3894" s="5">
        <f>INDEX('DCM CARDS LOOKUP - HIDDEN'!$P$4:$AF$8890,MATCH(P3894,'DCM CARDS LOOKUP - HIDDEN'!$O$4:$O$8890,0),$I3894)</f>
        <v>0</v>
      </c>
      <c r="E3894" s="24"/>
      <c r="F3894" s="24"/>
      <c r="G3894" s="42"/>
      <c r="I3894" s="4">
        <v>12</v>
      </c>
      <c r="N3894">
        <f>K3883*10000+L3883*100+B3881</f>
        <v>131501</v>
      </c>
      <c r="O3894">
        <f>K3883*10000+L3883*100+C3881</f>
        <v>131502</v>
      </c>
      <c r="P3894">
        <f>K3883*10000+L3883*100+D3881</f>
        <v>131503</v>
      </c>
      <c r="Q3894">
        <f>K3883*10000+L3883*100+E3861</f>
        <v>131504</v>
      </c>
      <c r="R3894">
        <f>K3883*10000+L3883*100+F3861</f>
        <v>131505</v>
      </c>
    </row>
    <row r="3895" spans="1:18" ht="15" hidden="1" customHeight="1">
      <c r="A3895" s="10" t="e">
        <f>INDEX(REFERENCE!$B$2:$K$2,1,'EXAMPLE OF CHOICE CARDS'!I3895)</f>
        <v>#REF!</v>
      </c>
      <c r="B3895" s="5">
        <f>INDEX('DCM CARDS LOOKUP - HIDDEN'!$P$4:$AF$8890,MATCH(N3895,'DCM CARDS LOOKUP - HIDDEN'!$O$4:$O$8890,0),$I3895)</f>
        <v>0</v>
      </c>
      <c r="C3895" s="5">
        <f>INDEX('DCM CARDS LOOKUP - HIDDEN'!$P$4:$AF$8890,MATCH(O3895,'DCM CARDS LOOKUP - HIDDEN'!$O$4:$O$8890,0),$I3895)</f>
        <v>0</v>
      </c>
      <c r="D3895" s="5">
        <f>INDEX('DCM CARDS LOOKUP - HIDDEN'!$P$4:$AF$8890,MATCH(P3895,'DCM CARDS LOOKUP - HIDDEN'!$O$4:$O$8890,0),$I3895)</f>
        <v>0</v>
      </c>
      <c r="E3895" s="24"/>
      <c r="F3895" s="24"/>
      <c r="G3895" s="42"/>
      <c r="I3895" s="4">
        <v>13</v>
      </c>
      <c r="N3895">
        <f>K3883*10000+L3883*100+B3881</f>
        <v>131501</v>
      </c>
      <c r="O3895">
        <f>K3883*10000+L3883*100+C3881</f>
        <v>131502</v>
      </c>
      <c r="P3895">
        <f>K3883*10000+L3883*100+D3881</f>
        <v>131503</v>
      </c>
      <c r="Q3895">
        <f>K3883*10000+L3883*100+E3861</f>
        <v>131504</v>
      </c>
      <c r="R3895">
        <f>K3883*10000+L3883*100+F3861</f>
        <v>131505</v>
      </c>
    </row>
    <row r="3896" spans="1:18" ht="15" hidden="1" customHeight="1">
      <c r="A3896" s="10" t="e">
        <f>INDEX(REFERENCE!$B$2:$K$2,1,'EXAMPLE OF CHOICE CARDS'!I3896)</f>
        <v>#REF!</v>
      </c>
      <c r="B3896" s="5">
        <f>INDEX('DCM CARDS LOOKUP - HIDDEN'!$P$4:$AF$8890,MATCH(N3896,'DCM CARDS LOOKUP - HIDDEN'!$O$4:$O$8890,0),$I3896)</f>
        <v>0</v>
      </c>
      <c r="C3896" s="5">
        <f>INDEX('DCM CARDS LOOKUP - HIDDEN'!$P$4:$AF$8890,MATCH(O3896,'DCM CARDS LOOKUP - HIDDEN'!$O$4:$O$8890,0),$I3896)</f>
        <v>0</v>
      </c>
      <c r="D3896" s="5">
        <f>INDEX('DCM CARDS LOOKUP - HIDDEN'!$P$4:$AF$8890,MATCH(P3896,'DCM CARDS LOOKUP - HIDDEN'!$O$4:$O$8890,0),$I3896)</f>
        <v>0</v>
      </c>
      <c r="E3896" s="24"/>
      <c r="F3896" s="24"/>
      <c r="G3896" s="43"/>
      <c r="I3896" s="4">
        <v>14</v>
      </c>
      <c r="N3896">
        <f>K3883*10000+L3883*100+B3881</f>
        <v>131501</v>
      </c>
      <c r="O3896">
        <f>K3883*10000+L3883*100+C3881</f>
        <v>131502</v>
      </c>
      <c r="P3896">
        <f>K3883*10000+L3883*100+D3881</f>
        <v>131503</v>
      </c>
      <c r="Q3896">
        <f>K3883*10000+L3883*100+E3861</f>
        <v>131504</v>
      </c>
      <c r="R3896">
        <f>K3883*10000+L3883*100+F3861</f>
        <v>131505</v>
      </c>
    </row>
    <row r="3897" spans="1:18">
      <c r="A3897" s="2"/>
      <c r="B3897" s="5"/>
      <c r="C3897" s="5"/>
      <c r="D3897" s="5"/>
      <c r="E3897" s="5"/>
      <c r="F3897" s="5"/>
      <c r="G3897" s="5"/>
      <c r="I3897" s="13"/>
    </row>
    <row r="3898" spans="1:18">
      <c r="A3898" s="6"/>
      <c r="B3898" s="7">
        <v>1</v>
      </c>
      <c r="C3898" s="7">
        <v>2</v>
      </c>
      <c r="D3898" s="7">
        <v>3</v>
      </c>
      <c r="E3898" s="7">
        <v>4</v>
      </c>
      <c r="F3898" s="7">
        <v>5</v>
      </c>
      <c r="G3898" s="7">
        <v>9</v>
      </c>
      <c r="I3898" s="13"/>
    </row>
    <row r="3901" spans="1:18">
      <c r="A3901" s="1" t="str">
        <f>"Version "&amp;K3903&amp;"; Task"&amp;L3903</f>
        <v>Version 14; Task1</v>
      </c>
      <c r="B3901" s="4">
        <v>1</v>
      </c>
      <c r="C3901" s="4">
        <v>2</v>
      </c>
      <c r="D3901" s="4">
        <v>3</v>
      </c>
      <c r="E3901" s="4">
        <f>E3881</f>
        <v>4</v>
      </c>
      <c r="F3901" s="4">
        <f>F3881</f>
        <v>5</v>
      </c>
      <c r="I3901" s="13"/>
    </row>
    <row r="3902" spans="1:18" ht="15" customHeight="1">
      <c r="A3902" s="11" t="s">
        <v>8</v>
      </c>
      <c r="B3902" s="12" t="s">
        <v>9</v>
      </c>
      <c r="C3902" s="12" t="s">
        <v>10</v>
      </c>
      <c r="D3902" s="12" t="s">
        <v>11</v>
      </c>
      <c r="E3902" s="23" t="s">
        <v>20</v>
      </c>
      <c r="F3902" s="23" t="s">
        <v>21</v>
      </c>
      <c r="G3902" s="41" t="s">
        <v>15</v>
      </c>
      <c r="I3902" s="13"/>
      <c r="K3902" t="s">
        <v>12</v>
      </c>
      <c r="L3902" t="s">
        <v>1</v>
      </c>
    </row>
    <row r="3903" spans="1:18">
      <c r="A3903" s="10" t="str">
        <f>INDEX(REFERENCE!$B$2:$K$2,1,'EXAMPLE OF CHOICE CARDS'!I3903)</f>
        <v>Brand</v>
      </c>
      <c r="B3903" s="5" t="str">
        <f>INDEX('DCM CARDS LOOKUP - HIDDEN'!$P$4:$AF$8890,MATCH(N3903,'DCM CARDS LOOKUP - HIDDEN'!$O$4:$O$8890,0),$I3903)</f>
        <v>Dayquil</v>
      </c>
      <c r="C3903" s="5" t="str">
        <f>INDEX('DCM CARDS LOOKUP - HIDDEN'!$P$4:$AF$8890,MATCH(O3903,'DCM CARDS LOOKUP - HIDDEN'!$O$4:$O$8890,0),$I3903)</f>
        <v>Sudafed</v>
      </c>
      <c r="D3903" s="5" t="str">
        <f>INDEX('DCM CARDS LOOKUP - HIDDEN'!$P$4:$AF$8890,MATCH(P3903,'DCM CARDS LOOKUP - HIDDEN'!$O$4:$O$8890,0),$I3903)</f>
        <v>Coricidin</v>
      </c>
      <c r="E3903" s="5" t="str">
        <f>INDEX('DCM CARDS LOOKUP - HIDDEN'!$P$4:$AF$8890,MATCH(Q3903,'DCM CARDS LOOKUP - HIDDEN'!$O$4:$O$8890,0),$I3903)</f>
        <v>Advil Cold &amp;Flu</v>
      </c>
      <c r="F3903" s="5" t="str">
        <f>INDEX('DCM CARDS LOOKUP - HIDDEN'!$P$4:$AF$8890,MATCH(R3903,'DCM CARDS LOOKUP - HIDDEN'!$O$4:$O$8890,0),$I3903)</f>
        <v>Sudafed</v>
      </c>
      <c r="G3903" s="42"/>
      <c r="I3903" s="4">
        <v>1</v>
      </c>
      <c r="K3903">
        <f>IF(L3883=15,K3883+1,K3883)</f>
        <v>14</v>
      </c>
      <c r="L3903">
        <f>IF(L3883&lt;15,L3883+1,1)</f>
        <v>1</v>
      </c>
      <c r="N3903">
        <f>K3903*10000+L3903*100+B3901</f>
        <v>140101</v>
      </c>
      <c r="O3903">
        <f>K3903*10000+L3903*100+C3901</f>
        <v>140102</v>
      </c>
      <c r="P3903">
        <f>K3903*10000+L3903*100+D3901</f>
        <v>140103</v>
      </c>
      <c r="Q3903">
        <f>K3903*10000+L3903*100+E3881</f>
        <v>140104</v>
      </c>
      <c r="R3903">
        <f>K3903*10000+L3903*100+F3881</f>
        <v>140105</v>
      </c>
    </row>
    <row r="3904" spans="1:18">
      <c r="A3904" s="10" t="str">
        <f>INDEX(REFERENCE!$B$2:$K$2,1,'EXAMPLE OF CHOICE CARDS'!I3904)</f>
        <v>Format</v>
      </c>
      <c r="B3904" s="5" t="str">
        <f>INDEX('DCM CARDS LOOKUP - HIDDEN'!$P$4:$AF$8890,MATCH(N3904,'DCM CARDS LOOKUP - HIDDEN'!$O$4:$O$8890,0),$I3904)</f>
        <v>Effervescent Tablets</v>
      </c>
      <c r="C3904" s="5" t="str">
        <f>INDEX('DCM CARDS LOOKUP - HIDDEN'!$P$4:$AF$8890,MATCH(O3904,'DCM CARDS LOOKUP - HIDDEN'!$O$4:$O$8890,0),$I3904)</f>
        <v>Powder packet</v>
      </c>
      <c r="D3904" s="5" t="str">
        <f>INDEX('DCM CARDS LOOKUP - HIDDEN'!$P$4:$AF$8890,MATCH(P3904,'DCM CARDS LOOKUP - HIDDEN'!$O$4:$O$8890,0),$I3904)</f>
        <v>Hot liquid powder packet</v>
      </c>
      <c r="E3904" s="5" t="str">
        <f>INDEX('DCM CARDS LOOKUP - HIDDEN'!$P$4:$AF$8890,MATCH(Q3904,'DCM CARDS LOOKUP - HIDDEN'!$O$4:$O$8890,0),$I3904)</f>
        <v>Tablet</v>
      </c>
      <c r="F3904" s="5" t="str">
        <f>INDEX('DCM CARDS LOOKUP - HIDDEN'!$P$4:$AF$8890,MATCH(R3904,'DCM CARDS LOOKUP - HIDDEN'!$O$4:$O$8890,0),$I3904)</f>
        <v>Nasal Spray</v>
      </c>
      <c r="G3904" s="42"/>
      <c r="I3904" s="4">
        <v>2</v>
      </c>
      <c r="N3904">
        <f>K3903*10000+L3903*100+B3901</f>
        <v>140101</v>
      </c>
      <c r="O3904">
        <f>K3903*10000+L3903*100+C3901</f>
        <v>140102</v>
      </c>
      <c r="P3904">
        <f>K3903*10000+L3903*100+D3901</f>
        <v>140103</v>
      </c>
      <c r="Q3904">
        <f>K3903*10000+L3903*100+E3881</f>
        <v>140104</v>
      </c>
      <c r="R3904">
        <f>K3903*10000+L3903*100+F3881</f>
        <v>140105</v>
      </c>
    </row>
    <row r="3905" spans="1:18">
      <c r="A3905" s="10" t="str">
        <f>INDEX(REFERENCE!$B$2:$K$2,1,'EXAMPLE OF CHOICE CARDS'!I3905)</f>
        <v>Symptoms</v>
      </c>
      <c r="B3905" s="5" t="str">
        <f>INDEX('DCM CARDS LOOKUP - HIDDEN'!$P$4:$AF$8890,MATCH(N3905,'DCM CARDS LOOKUP - HIDDEN'!$O$4:$O$8890,0),$I3905)</f>
        <v>Runny nose relief</v>
      </c>
      <c r="C3905" s="5" t="str">
        <f>INDEX('DCM CARDS LOOKUP - HIDDEN'!$P$4:$AF$8890,MATCH(O3905,'DCM CARDS LOOKUP - HIDDEN'!$O$4:$O$8890,0),$I3905)</f>
        <v>Strengthens Immune System</v>
      </c>
      <c r="D3905" s="5" t="str">
        <f>INDEX('DCM CARDS LOOKUP - HIDDEN'!$P$4:$AF$8890,MATCH(P3905,'DCM CARDS LOOKUP - HIDDEN'!$O$4:$O$8890,0),$I3905)</f>
        <v>Nasal Congestion relief</v>
      </c>
      <c r="E3905" s="5" t="str">
        <f>INDEX('DCM CARDS LOOKUP - HIDDEN'!$P$4:$AF$8890,MATCH(Q3905,'DCM CARDS LOOKUP - HIDDEN'!$O$4:$O$8890,0),$I3905)</f>
        <v>Controls Cough</v>
      </c>
      <c r="F3905" s="5" t="str">
        <f>INDEX('DCM CARDS LOOKUP - HIDDEN'!$P$4:$AF$8890,MATCH(R3905,'DCM CARDS LOOKUP - HIDDEN'!$O$4:$O$8890,0),$I3905)</f>
        <v>Flu/ Severe cold Relief</v>
      </c>
      <c r="G3905" s="42"/>
      <c r="I3905" s="4">
        <v>3</v>
      </c>
      <c r="N3905">
        <f>K3903*10000+L3903*100+B3901</f>
        <v>140101</v>
      </c>
      <c r="O3905">
        <f>K3903*10000+L3903*100+C3901</f>
        <v>140102</v>
      </c>
      <c r="P3905">
        <f>K3903*10000+L3903*100+D3901</f>
        <v>140103</v>
      </c>
      <c r="Q3905">
        <f>K3903*10000+L3903*100+E3881</f>
        <v>140104</v>
      </c>
      <c r="R3905">
        <f>K3903*10000+L3903*100+F3881</f>
        <v>140105</v>
      </c>
    </row>
    <row r="3906" spans="1:18">
      <c r="A3906" s="10" t="str">
        <f>INDEX(REFERENCE!$B$2:$K$2,1,'EXAMPLE OF CHOICE CARDS'!I3906)</f>
        <v>Benefit</v>
      </c>
      <c r="B3906" s="5" t="str">
        <f>INDEX('DCM CARDS LOOKUP - HIDDEN'!$P$4:$AF$8890,MATCH(N3906,'DCM CARDS LOOKUP - HIDDEN'!$O$4:$O$8890,0),$I3906)</f>
        <v>Treats multiple symptoms</v>
      </c>
      <c r="C3906" s="5" t="str">
        <f>INDEX('DCM CARDS LOOKUP - HIDDEN'!$P$4:$AF$8890,MATCH(O3906,'DCM CARDS LOOKUP - HIDDEN'!$O$4:$O$8890,0),$I3906)</f>
        <v>Maximum Strength</v>
      </c>
      <c r="D3906" s="5" t="str">
        <f>INDEX('DCM CARDS LOOKUP - HIDDEN'!$P$4:$AF$8890,MATCH(P3906,'DCM CARDS LOOKUP - HIDDEN'!$O$4:$O$8890,0),$I3906)</f>
        <v>Allergy Relief</v>
      </c>
      <c r="E3906" s="5" t="str">
        <f>INDEX('DCM CARDS LOOKUP - HIDDEN'!$P$4:$AF$8890,MATCH(Q3906,'DCM CARDS LOOKUP - HIDDEN'!$O$4:$O$8890,0),$I3906)</f>
        <v>For Nighttime Use</v>
      </c>
      <c r="F3906" s="5" t="str">
        <f>INDEX('DCM CARDS LOOKUP - HIDDEN'!$P$4:$AF$8890,MATCH(R3906,'DCM CARDS LOOKUP - HIDDEN'!$O$4:$O$8890,0),$I3906)</f>
        <v>Non-Drowsy</v>
      </c>
      <c r="G3906" s="42"/>
      <c r="I3906" s="4">
        <v>4</v>
      </c>
      <c r="N3906">
        <f>K3903*10000+L3903*100+B3901</f>
        <v>140101</v>
      </c>
      <c r="O3906">
        <f>K3903*10000+L3903*100+C3901</f>
        <v>140102</v>
      </c>
      <c r="P3906">
        <f>K3903*10000+L3903*100+D3901</f>
        <v>140103</v>
      </c>
      <c r="Q3906">
        <f>K3903*10000+L3903*100+E3881</f>
        <v>140104</v>
      </c>
      <c r="R3906">
        <f>K3903*10000+L3903*100+F3881</f>
        <v>140105</v>
      </c>
    </row>
    <row r="3907" spans="1:18">
      <c r="A3907" s="10" t="str">
        <f>INDEX(REFERENCE!$B$2:$K$2,1,'EXAMPLE OF CHOICE CARDS'!I3907)</f>
        <v>Doses</v>
      </c>
      <c r="B3907" s="5" t="str">
        <f>INDEX('DCM CARDS LOOKUP - HIDDEN'!$P$4:$AF$8890,MATCH(N3907,'DCM CARDS LOOKUP - HIDDEN'!$O$4:$O$8890,0),$I3907)</f>
        <v>60 Doses</v>
      </c>
      <c r="C3907" s="5" t="str">
        <f>INDEX('DCM CARDS LOOKUP - HIDDEN'!$P$4:$AF$8890,MATCH(O3907,'DCM CARDS LOOKUP - HIDDEN'!$O$4:$O$8890,0),$I3907)</f>
        <v>12 Doses</v>
      </c>
      <c r="D3907" s="5" t="str">
        <f>INDEX('DCM CARDS LOOKUP - HIDDEN'!$P$4:$AF$8890,MATCH(P3907,'DCM CARDS LOOKUP - HIDDEN'!$O$4:$O$8890,0),$I3907)</f>
        <v>30 Doses</v>
      </c>
      <c r="E3907" s="5" t="str">
        <f>INDEX('DCM CARDS LOOKUP - HIDDEN'!$P$4:$AF$8890,MATCH(Q3907,'DCM CARDS LOOKUP - HIDDEN'!$O$4:$O$8890,0),$I3907)</f>
        <v>6 Doses</v>
      </c>
      <c r="F3907" s="5" t="str">
        <f>INDEX('DCM CARDS LOOKUP - HIDDEN'!$P$4:$AF$8890,MATCH(R3907,'DCM CARDS LOOKUP - HIDDEN'!$O$4:$O$8890,0),$I3907)</f>
        <v>90 Doses</v>
      </c>
      <c r="G3907" s="42"/>
      <c r="I3907" s="4">
        <v>5</v>
      </c>
      <c r="N3907">
        <f>K3903*10000+L3903*100+B3901</f>
        <v>140101</v>
      </c>
      <c r="O3907">
        <f>K3903*10000+L3903*100+C3901</f>
        <v>140102</v>
      </c>
      <c r="P3907">
        <f>K3903*10000+L3903*100+D3901</f>
        <v>140103</v>
      </c>
      <c r="Q3907">
        <f>K3903*10000+L3903*100+E3881</f>
        <v>140104</v>
      </c>
      <c r="R3907">
        <f>K3903*10000+L3903*100+F3881</f>
        <v>140105</v>
      </c>
    </row>
    <row r="3908" spans="1:18">
      <c r="A3908" s="10" t="str">
        <f>INDEX(REFERENCE!$B$2:$K$2,1,'EXAMPLE OF CHOICE CARDS'!I3908)</f>
        <v>flavor</v>
      </c>
      <c r="B3908" s="5" t="str">
        <f>INDEX('DCM CARDS LOOKUP - HIDDEN'!$P$4:$AF$8890,MATCH(N3908,'DCM CARDS LOOKUP - HIDDEN'!$O$4:$O$8890,0),$I3908)</f>
        <v>Citrus</v>
      </c>
      <c r="C3908" s="5" t="str">
        <f>INDEX('DCM CARDS LOOKUP - HIDDEN'!$P$4:$AF$8890,MATCH(O3908,'DCM CARDS LOOKUP - HIDDEN'!$O$4:$O$8890,0),$I3908)</f>
        <v>Honey</v>
      </c>
      <c r="D3908" s="5" t="str">
        <f>INDEX('DCM CARDS LOOKUP - HIDDEN'!$P$4:$AF$8890,MATCH(P3908,'DCM CARDS LOOKUP - HIDDEN'!$O$4:$O$8890,0),$I3908)</f>
        <v>Elderberry</v>
      </c>
      <c r="E3908" s="5" t="str">
        <f>INDEX('DCM CARDS LOOKUP - HIDDEN'!$P$4:$AF$8890,MATCH(Q3908,'DCM CARDS LOOKUP - HIDDEN'!$O$4:$O$8890,0),$I3908)</f>
        <v>-</v>
      </c>
      <c r="F3908" s="5" t="str">
        <f>INDEX('DCM CARDS LOOKUP - HIDDEN'!$P$4:$AF$8890,MATCH(R3908,'DCM CARDS LOOKUP - HIDDEN'!$O$4:$O$8890,0),$I3908)</f>
        <v>-</v>
      </c>
      <c r="G3908" s="42"/>
      <c r="I3908" s="4">
        <v>6</v>
      </c>
      <c r="N3908">
        <f>K3903*10000+L3903*100+B3901</f>
        <v>140101</v>
      </c>
      <c r="O3908">
        <f>K3903*10000+L3903*100+C3901</f>
        <v>140102</v>
      </c>
      <c r="P3908">
        <f>K3903*10000+L3903*100+D3901</f>
        <v>140103</v>
      </c>
      <c r="Q3908">
        <f>K3903*10000+L3903*100+E3881</f>
        <v>140104</v>
      </c>
      <c r="R3908">
        <f>K3903*10000+L3903*100+F3881</f>
        <v>140105</v>
      </c>
    </row>
    <row r="3909" spans="1:18" ht="15" customHeight="1">
      <c r="A3909" s="10" t="str">
        <f>INDEX(REFERENCE!$B$2:$K$2,1,'EXAMPLE OF CHOICE CARDS'!I3909)</f>
        <v>Price</v>
      </c>
      <c r="B3909" s="29">
        <f>INDEX('DCM CARDS LOOKUP - HIDDEN'!$P$4:$AF$8890,MATCH(N3909,'DCM CARDS LOOKUP - HIDDEN'!$O$4:$O$8890,0),$I3909)</f>
        <v>15</v>
      </c>
      <c r="C3909" s="29">
        <f>INDEX('DCM CARDS LOOKUP - HIDDEN'!$P$4:$AF$8890,MATCH(O3909,'DCM CARDS LOOKUP - HIDDEN'!$O$4:$O$8890,0),$I3909)</f>
        <v>8</v>
      </c>
      <c r="D3909" s="29">
        <f>INDEX('DCM CARDS LOOKUP - HIDDEN'!$P$4:$AF$8890,MATCH(P3909,'DCM CARDS LOOKUP - HIDDEN'!$O$4:$O$8890,0),$I3909)</f>
        <v>18</v>
      </c>
      <c r="E3909" s="29">
        <f>INDEX('DCM CARDS LOOKUP - HIDDEN'!$P$4:$AF$8890,MATCH(Q3909,'DCM CARDS LOOKUP - HIDDEN'!$O$4:$O$8890,0),$I3909)</f>
        <v>7</v>
      </c>
      <c r="F3909" s="29">
        <f>INDEX('DCM CARDS LOOKUP - HIDDEN'!$P$4:$AF$8890,MATCH(R3909,'DCM CARDS LOOKUP - HIDDEN'!$O$4:$O$8890,0),$I3909)</f>
        <v>26</v>
      </c>
      <c r="G3909" s="42"/>
      <c r="I3909" s="4">
        <v>7</v>
      </c>
      <c r="N3909">
        <f>K3903*10000+L3903*100+B3901</f>
        <v>140101</v>
      </c>
      <c r="O3909">
        <f>K3903*10000+L3903*100+C3901</f>
        <v>140102</v>
      </c>
      <c r="P3909">
        <f>K3903*10000+L3903*100+D3901</f>
        <v>140103</v>
      </c>
      <c r="Q3909">
        <f>K3903*10000+L3903*100+E3881</f>
        <v>140104</v>
      </c>
      <c r="R3909">
        <f>K3903*10000+L3903*100+F3881</f>
        <v>140105</v>
      </c>
    </row>
    <row r="3910" spans="1:18" ht="15" hidden="1" customHeight="1">
      <c r="A3910" s="10">
        <f>INDEX(REFERENCE!$B$2:$K$2,1,'EXAMPLE OF CHOICE CARDS'!I3910)</f>
        <v>0</v>
      </c>
      <c r="B3910" s="29">
        <f>INDEX('DCM CARDS LOOKUP - HIDDEN'!$P$4:$AF$8890,MATCH(N3910,'DCM CARDS LOOKUP - HIDDEN'!$O$4:$O$8890,0),$I3910)</f>
        <v>0</v>
      </c>
      <c r="C3910" s="29">
        <f>INDEX('DCM CARDS LOOKUP - HIDDEN'!$P$4:$AF$8890,MATCH(O3910,'DCM CARDS LOOKUP - HIDDEN'!$O$4:$O$8890,0),$I3910)</f>
        <v>0</v>
      </c>
      <c r="D3910" s="29">
        <f>INDEX('DCM CARDS LOOKUP - HIDDEN'!$P$4:$AF$8890,MATCH(P3910,'DCM CARDS LOOKUP - HIDDEN'!$O$4:$O$8890,0),$I3910)</f>
        <v>0</v>
      </c>
      <c r="E3910" s="29">
        <f>INDEX('DCM CARDS LOOKUP - HIDDEN'!$P$4:$AF$8890,MATCH(Q3910,'DCM CARDS LOOKUP - HIDDEN'!$O$4:$O$8890,0),$I3910)</f>
        <v>0</v>
      </c>
      <c r="F3910" s="29">
        <f>INDEX('DCM CARDS LOOKUP - HIDDEN'!$P$4:$AF$8890,MATCH(R3910,'DCM CARDS LOOKUP - HIDDEN'!$O$4:$O$8890,0),$I3910)</f>
        <v>0</v>
      </c>
      <c r="G3910" s="42"/>
      <c r="I3910" s="4">
        <v>8</v>
      </c>
      <c r="N3910">
        <f>K3903*10000+L3903*100+B3901</f>
        <v>140101</v>
      </c>
      <c r="O3910">
        <f>K3903*10000+L3903*100+C3901</f>
        <v>140102</v>
      </c>
      <c r="P3910">
        <f>K3903*10000+L3903*100+D3901</f>
        <v>140103</v>
      </c>
      <c r="Q3910">
        <f>K3903*10000+L3903*100+E3881</f>
        <v>140104</v>
      </c>
      <c r="R3910">
        <f>K3903*10000+L3903*100+F3881</f>
        <v>140105</v>
      </c>
    </row>
    <row r="3911" spans="1:18" ht="15" hidden="1" customHeight="1">
      <c r="A3911" s="10">
        <f>INDEX(REFERENCE!$B$2:$K$2,1,'EXAMPLE OF CHOICE CARDS'!I3911)</f>
        <v>0</v>
      </c>
      <c r="B3911" s="5">
        <f>INDEX('DCM CARDS LOOKUP - HIDDEN'!$P$4:$AF$8890,MATCH(N3911,'DCM CARDS LOOKUP - HIDDEN'!$O$4:$O$8890,0),$I3911)</f>
        <v>0</v>
      </c>
      <c r="C3911" s="5">
        <f>INDEX('DCM CARDS LOOKUP - HIDDEN'!$P$4:$AF$8890,MATCH(O3911,'DCM CARDS LOOKUP - HIDDEN'!$O$4:$O$8890,0),$I3911)</f>
        <v>0</v>
      </c>
      <c r="D3911" s="5">
        <f>INDEX('DCM CARDS LOOKUP - HIDDEN'!$P$4:$AF$8890,MATCH(P3911,'DCM CARDS LOOKUP - HIDDEN'!$O$4:$O$8890,0),$I3911)</f>
        <v>0</v>
      </c>
      <c r="E3911" s="5">
        <f>INDEX('DCM CARDS LOOKUP - HIDDEN'!$P$4:$AF$8890,MATCH(Q3911,'DCM CARDS LOOKUP - HIDDEN'!$O$4:$O$8890,0),$I3911)</f>
        <v>0</v>
      </c>
      <c r="F3911" s="5">
        <f>INDEX('DCM CARDS LOOKUP - HIDDEN'!$P$4:$AF$8890,MATCH(R3911,'DCM CARDS LOOKUP - HIDDEN'!$O$4:$O$8890,0),$I3911)</f>
        <v>0</v>
      </c>
      <c r="G3911" s="42"/>
      <c r="I3911" s="4">
        <v>9</v>
      </c>
      <c r="N3911">
        <f>K3903*10000+L3903*100+B3901</f>
        <v>140101</v>
      </c>
      <c r="O3911">
        <f>K3903*10000+L3903*100+C3901</f>
        <v>140102</v>
      </c>
      <c r="P3911">
        <f>K3903*10000+L3903*100+D3901</f>
        <v>140103</v>
      </c>
      <c r="Q3911">
        <f>K3903*10000+L3903*100+E3881</f>
        <v>140104</v>
      </c>
      <c r="R3911">
        <f>K3903*10000+L3903*100+F3881</f>
        <v>140105</v>
      </c>
    </row>
    <row r="3912" spans="1:18" ht="15" hidden="1" customHeight="1">
      <c r="A3912" s="10">
        <f>INDEX(REFERENCE!$B$2:$K$2,1,'EXAMPLE OF CHOICE CARDS'!I3912)</f>
        <v>0</v>
      </c>
      <c r="B3912" s="5">
        <f>INDEX('DCM CARDS LOOKUP - HIDDEN'!$P$4:$AF$8890,MATCH(N3912,'DCM CARDS LOOKUP - HIDDEN'!$O$4:$O$8890,0),$I3912)</f>
        <v>0</v>
      </c>
      <c r="C3912" s="5">
        <f>INDEX('DCM CARDS LOOKUP - HIDDEN'!$P$4:$AF$8890,MATCH(O3912,'DCM CARDS LOOKUP - HIDDEN'!$O$4:$O$8890,0),$I3912)</f>
        <v>0</v>
      </c>
      <c r="D3912" s="5">
        <f>INDEX('DCM CARDS LOOKUP - HIDDEN'!$P$4:$AF$8890,MATCH(P3912,'DCM CARDS LOOKUP - HIDDEN'!$O$4:$O$8890,0),$I3912)</f>
        <v>0</v>
      </c>
      <c r="E3912" s="5">
        <f>INDEX('DCM CARDS LOOKUP - HIDDEN'!$P$4:$AF$8890,MATCH(Q3912,'DCM CARDS LOOKUP - HIDDEN'!$O$4:$O$8890,0),$I3912)</f>
        <v>0</v>
      </c>
      <c r="F3912" s="5">
        <f>INDEX('DCM CARDS LOOKUP - HIDDEN'!$P$4:$AF$8890,MATCH(R3912,'DCM CARDS LOOKUP - HIDDEN'!$O$4:$O$8890,0),$I3912)</f>
        <v>0</v>
      </c>
      <c r="G3912" s="42"/>
      <c r="I3912" s="4">
        <v>10</v>
      </c>
      <c r="N3912">
        <f>K3903*10000+L3903*100+B3901</f>
        <v>140101</v>
      </c>
      <c r="O3912">
        <f>K3903*10000+L3903*100+C3901</f>
        <v>140102</v>
      </c>
      <c r="P3912">
        <f>K3903*10000+L3903*100+D3901</f>
        <v>140103</v>
      </c>
      <c r="Q3912">
        <f>K3903*10000+L3903*100+E3881</f>
        <v>140104</v>
      </c>
      <c r="R3912">
        <f>K3903*10000+L3903*100+F3881</f>
        <v>140105</v>
      </c>
    </row>
    <row r="3913" spans="1:18" ht="15" hidden="1" customHeight="1">
      <c r="A3913" s="10" t="e">
        <f>INDEX(REFERENCE!$B$2:$K$2,1,'EXAMPLE OF CHOICE CARDS'!I3913)</f>
        <v>#REF!</v>
      </c>
      <c r="B3913" s="5">
        <f>INDEX('DCM CARDS LOOKUP - HIDDEN'!$P$4:$AF$8890,MATCH(N3913,'DCM CARDS LOOKUP - HIDDEN'!$O$4:$O$8890,0),$I3913)</f>
        <v>0</v>
      </c>
      <c r="C3913" s="5">
        <f>INDEX('DCM CARDS LOOKUP - HIDDEN'!$P$4:$AF$8890,MATCH(O3913,'DCM CARDS LOOKUP - HIDDEN'!$O$4:$O$8890,0),$I3913)</f>
        <v>0</v>
      </c>
      <c r="D3913" s="5">
        <f>INDEX('DCM CARDS LOOKUP - HIDDEN'!$P$4:$AF$8890,MATCH(P3913,'DCM CARDS LOOKUP - HIDDEN'!$O$4:$O$8890,0),$I3913)</f>
        <v>0</v>
      </c>
      <c r="E3913" s="24"/>
      <c r="F3913" s="24"/>
      <c r="G3913" s="42"/>
      <c r="I3913" s="4">
        <v>11</v>
      </c>
      <c r="N3913">
        <f>K3903*10000+L3903*100+B3901</f>
        <v>140101</v>
      </c>
      <c r="O3913">
        <f>K3903*10000+L3903*100+C3901</f>
        <v>140102</v>
      </c>
      <c r="P3913">
        <f>K3903*10000+L3903*100+D3901</f>
        <v>140103</v>
      </c>
      <c r="Q3913">
        <f>K3903*10000+L3903*100+E3881</f>
        <v>140104</v>
      </c>
      <c r="R3913">
        <f>K3903*10000+L3903*100+F3881</f>
        <v>140105</v>
      </c>
    </row>
    <row r="3914" spans="1:18" ht="15" hidden="1" customHeight="1">
      <c r="A3914" s="10" t="e">
        <f>INDEX(REFERENCE!$B$2:$K$2,1,'EXAMPLE OF CHOICE CARDS'!I3914)</f>
        <v>#REF!</v>
      </c>
      <c r="B3914" s="5">
        <f>INDEX('DCM CARDS LOOKUP - HIDDEN'!$P$4:$AF$8890,MATCH(N3914,'DCM CARDS LOOKUP - HIDDEN'!$O$4:$O$8890,0),$I3914)</f>
        <v>0</v>
      </c>
      <c r="C3914" s="5">
        <f>INDEX('DCM CARDS LOOKUP - HIDDEN'!$P$4:$AF$8890,MATCH(O3914,'DCM CARDS LOOKUP - HIDDEN'!$O$4:$O$8890,0),$I3914)</f>
        <v>0</v>
      </c>
      <c r="D3914" s="5">
        <f>INDEX('DCM CARDS LOOKUP - HIDDEN'!$P$4:$AF$8890,MATCH(P3914,'DCM CARDS LOOKUP - HIDDEN'!$O$4:$O$8890,0),$I3914)</f>
        <v>0</v>
      </c>
      <c r="E3914" s="24"/>
      <c r="F3914" s="24"/>
      <c r="G3914" s="42"/>
      <c r="I3914" s="4">
        <v>12</v>
      </c>
      <c r="N3914">
        <f>K3903*10000+L3903*100+B3901</f>
        <v>140101</v>
      </c>
      <c r="O3914">
        <f>K3903*10000+L3903*100+C3901</f>
        <v>140102</v>
      </c>
      <c r="P3914">
        <f>K3903*10000+L3903*100+D3901</f>
        <v>140103</v>
      </c>
      <c r="Q3914">
        <f>K3903*10000+L3903*100+E3881</f>
        <v>140104</v>
      </c>
      <c r="R3914">
        <f>K3903*10000+L3903*100+F3881</f>
        <v>140105</v>
      </c>
    </row>
    <row r="3915" spans="1:18" ht="15" hidden="1" customHeight="1">
      <c r="A3915" s="10" t="e">
        <f>INDEX(REFERENCE!$B$2:$K$2,1,'EXAMPLE OF CHOICE CARDS'!I3915)</f>
        <v>#REF!</v>
      </c>
      <c r="B3915" s="5">
        <f>INDEX('DCM CARDS LOOKUP - HIDDEN'!$P$4:$AF$8890,MATCH(N3915,'DCM CARDS LOOKUP - HIDDEN'!$O$4:$O$8890,0),$I3915)</f>
        <v>0</v>
      </c>
      <c r="C3915" s="5">
        <f>INDEX('DCM CARDS LOOKUP - HIDDEN'!$P$4:$AF$8890,MATCH(O3915,'DCM CARDS LOOKUP - HIDDEN'!$O$4:$O$8890,0),$I3915)</f>
        <v>0</v>
      </c>
      <c r="D3915" s="5">
        <f>INDEX('DCM CARDS LOOKUP - HIDDEN'!$P$4:$AF$8890,MATCH(P3915,'DCM CARDS LOOKUP - HIDDEN'!$O$4:$O$8890,0),$I3915)</f>
        <v>0</v>
      </c>
      <c r="E3915" s="24"/>
      <c r="F3915" s="24"/>
      <c r="G3915" s="42"/>
      <c r="I3915" s="4">
        <v>13</v>
      </c>
      <c r="N3915">
        <f>K3903*10000+L3903*100+B3901</f>
        <v>140101</v>
      </c>
      <c r="O3915">
        <f>K3903*10000+L3903*100+C3901</f>
        <v>140102</v>
      </c>
      <c r="P3915">
        <f>K3903*10000+L3903*100+D3901</f>
        <v>140103</v>
      </c>
      <c r="Q3915">
        <f>K3903*10000+L3903*100+E3881</f>
        <v>140104</v>
      </c>
      <c r="R3915">
        <f>K3903*10000+L3903*100+F3881</f>
        <v>140105</v>
      </c>
    </row>
    <row r="3916" spans="1:18" ht="15" hidden="1" customHeight="1">
      <c r="A3916" s="10" t="e">
        <f>INDEX(REFERENCE!$B$2:$K$2,1,'EXAMPLE OF CHOICE CARDS'!I3916)</f>
        <v>#REF!</v>
      </c>
      <c r="B3916" s="5">
        <f>INDEX('DCM CARDS LOOKUP - HIDDEN'!$P$4:$AF$8890,MATCH(N3916,'DCM CARDS LOOKUP - HIDDEN'!$O$4:$O$8890,0),$I3916)</f>
        <v>0</v>
      </c>
      <c r="C3916" s="5">
        <f>INDEX('DCM CARDS LOOKUP - HIDDEN'!$P$4:$AF$8890,MATCH(O3916,'DCM CARDS LOOKUP - HIDDEN'!$O$4:$O$8890,0),$I3916)</f>
        <v>0</v>
      </c>
      <c r="D3916" s="5">
        <f>INDEX('DCM CARDS LOOKUP - HIDDEN'!$P$4:$AF$8890,MATCH(P3916,'DCM CARDS LOOKUP - HIDDEN'!$O$4:$O$8890,0),$I3916)</f>
        <v>0</v>
      </c>
      <c r="E3916" s="24"/>
      <c r="F3916" s="24"/>
      <c r="G3916" s="43"/>
      <c r="I3916" s="4">
        <v>14</v>
      </c>
      <c r="N3916">
        <f>K3903*10000+L3903*100+B3901</f>
        <v>140101</v>
      </c>
      <c r="O3916">
        <f>K3903*10000+L3903*100+C3901</f>
        <v>140102</v>
      </c>
      <c r="P3916">
        <f>K3903*10000+L3903*100+D3901</f>
        <v>140103</v>
      </c>
      <c r="Q3916">
        <f>K3903*10000+L3903*100+E3881</f>
        <v>140104</v>
      </c>
      <c r="R3916">
        <f>K3903*10000+L3903*100+F3881</f>
        <v>140105</v>
      </c>
    </row>
    <row r="3917" spans="1:18">
      <c r="A3917" s="2"/>
      <c r="B3917" s="5"/>
      <c r="C3917" s="5"/>
      <c r="D3917" s="5"/>
      <c r="E3917" s="5"/>
      <c r="F3917" s="5"/>
      <c r="G3917" s="5"/>
      <c r="I3917" s="13"/>
    </row>
    <row r="3918" spans="1:18">
      <c r="A3918" s="6"/>
      <c r="B3918" s="7">
        <v>1</v>
      </c>
      <c r="C3918" s="7">
        <v>2</v>
      </c>
      <c r="D3918" s="7">
        <v>3</v>
      </c>
      <c r="E3918" s="7">
        <v>4</v>
      </c>
      <c r="F3918" s="7">
        <v>5</v>
      </c>
      <c r="G3918" s="7">
        <v>9</v>
      </c>
      <c r="I3918" s="13"/>
    </row>
    <row r="3921" spans="1:18">
      <c r="A3921" s="1" t="str">
        <f>"Version "&amp;K3923&amp;"; Task"&amp;L3923</f>
        <v>Version 14; Task2</v>
      </c>
      <c r="B3921" s="4">
        <v>1</v>
      </c>
      <c r="C3921" s="4">
        <v>2</v>
      </c>
      <c r="D3921" s="4">
        <v>3</v>
      </c>
      <c r="E3921" s="4">
        <f>E3901</f>
        <v>4</v>
      </c>
      <c r="F3921" s="4">
        <f>F3901</f>
        <v>5</v>
      </c>
      <c r="I3921" s="13"/>
    </row>
    <row r="3922" spans="1:18" ht="15" customHeight="1">
      <c r="A3922" s="11" t="s">
        <v>8</v>
      </c>
      <c r="B3922" s="12" t="s">
        <v>9</v>
      </c>
      <c r="C3922" s="12" t="s">
        <v>10</v>
      </c>
      <c r="D3922" s="12" t="s">
        <v>11</v>
      </c>
      <c r="E3922" s="23" t="s">
        <v>20</v>
      </c>
      <c r="F3922" s="23" t="s">
        <v>21</v>
      </c>
      <c r="G3922" s="41" t="s">
        <v>15</v>
      </c>
      <c r="I3922" s="13"/>
      <c r="K3922" t="s">
        <v>12</v>
      </c>
      <c r="L3922" t="s">
        <v>1</v>
      </c>
    </row>
    <row r="3923" spans="1:18">
      <c r="A3923" s="10" t="str">
        <f>INDEX(REFERENCE!$B$2:$K$2,1,'EXAMPLE OF CHOICE CARDS'!I3923)</f>
        <v>Brand</v>
      </c>
      <c r="B3923" s="5" t="str">
        <f>INDEX('DCM CARDS LOOKUP - HIDDEN'!$P$4:$AF$8890,MATCH(N3923,'DCM CARDS LOOKUP - HIDDEN'!$O$4:$O$8890,0),$I3923)</f>
        <v>CVS</v>
      </c>
      <c r="C3923" s="5" t="str">
        <f>INDEX('DCM CARDS LOOKUP - HIDDEN'!$P$4:$AF$8890,MATCH(O3923,'DCM CARDS LOOKUP - HIDDEN'!$O$4:$O$8890,0),$I3923)</f>
        <v>Sambucol</v>
      </c>
      <c r="D3923" s="5" t="str">
        <f>INDEX('DCM CARDS LOOKUP - HIDDEN'!$P$4:$AF$8890,MATCH(P3923,'DCM CARDS LOOKUP - HIDDEN'!$O$4:$O$8890,0),$I3923)</f>
        <v>Mucinex</v>
      </c>
      <c r="E3923" s="5" t="str">
        <f>INDEX('DCM CARDS LOOKUP - HIDDEN'!$P$4:$AF$8890,MATCH(Q3923,'DCM CARDS LOOKUP - HIDDEN'!$O$4:$O$8890,0),$I3923)</f>
        <v>Mucinex</v>
      </c>
      <c r="F3923" s="5" t="str">
        <f>INDEX('DCM CARDS LOOKUP - HIDDEN'!$P$4:$AF$8890,MATCH(R3923,'DCM CARDS LOOKUP - HIDDEN'!$O$4:$O$8890,0),$I3923)</f>
        <v>Other Brand</v>
      </c>
      <c r="G3923" s="42"/>
      <c r="I3923" s="4">
        <v>1</v>
      </c>
      <c r="K3923">
        <f>IF(L3903=15,K3903+1,K3903)</f>
        <v>14</v>
      </c>
      <c r="L3923">
        <f>IF(L3903&lt;15,L3903+1,1)</f>
        <v>2</v>
      </c>
      <c r="N3923">
        <f>K3923*10000+L3923*100+B3921</f>
        <v>140201</v>
      </c>
      <c r="O3923">
        <f>K3923*10000+L3923*100+C3921</f>
        <v>140202</v>
      </c>
      <c r="P3923">
        <f>K3923*10000+L3923*100+D3921</f>
        <v>140203</v>
      </c>
      <c r="Q3923">
        <f>K3923*10000+L3923*100+E3901</f>
        <v>140204</v>
      </c>
      <c r="R3923">
        <f>K3923*10000+L3923*100+F3901</f>
        <v>140205</v>
      </c>
    </row>
    <row r="3924" spans="1:18">
      <c r="A3924" s="10" t="str">
        <f>INDEX(REFERENCE!$B$2:$K$2,1,'EXAMPLE OF CHOICE CARDS'!I3924)</f>
        <v>Format</v>
      </c>
      <c r="B3924" s="5" t="str">
        <f>INDEX('DCM CARDS LOOKUP - HIDDEN'!$P$4:$AF$8890,MATCH(N3924,'DCM CARDS LOOKUP - HIDDEN'!$O$4:$O$8890,0),$I3924)</f>
        <v>Effervescent Tablets</v>
      </c>
      <c r="C3924" s="5" t="str">
        <f>INDEX('DCM CARDS LOOKUP - HIDDEN'!$P$4:$AF$8890,MATCH(O3924,'DCM CARDS LOOKUP - HIDDEN'!$O$4:$O$8890,0),$I3924)</f>
        <v>Tablet</v>
      </c>
      <c r="D3924" s="5" t="str">
        <f>INDEX('DCM CARDS LOOKUP - HIDDEN'!$P$4:$AF$8890,MATCH(P3924,'DCM CARDS LOOKUP - HIDDEN'!$O$4:$O$8890,0),$I3924)</f>
        <v>Nasal Spray</v>
      </c>
      <c r="E3924" s="5" t="str">
        <f>INDEX('DCM CARDS LOOKUP - HIDDEN'!$P$4:$AF$8890,MATCH(Q3924,'DCM CARDS LOOKUP - HIDDEN'!$O$4:$O$8890,0),$I3924)</f>
        <v>Gummies</v>
      </c>
      <c r="F3924" s="5" t="str">
        <f>INDEX('DCM CARDS LOOKUP - HIDDEN'!$P$4:$AF$8890,MATCH(R3924,'DCM CARDS LOOKUP - HIDDEN'!$O$4:$O$8890,0),$I3924)</f>
        <v>Syrup/liquid</v>
      </c>
      <c r="G3924" s="42"/>
      <c r="I3924" s="4">
        <v>2</v>
      </c>
      <c r="N3924">
        <f>K3923*10000+L3923*100+B3921</f>
        <v>140201</v>
      </c>
      <c r="O3924">
        <f>K3923*10000+L3923*100+C3921</f>
        <v>140202</v>
      </c>
      <c r="P3924">
        <f>K3923*10000+L3923*100+D3921</f>
        <v>140203</v>
      </c>
      <c r="Q3924">
        <f>K3923*10000+L3923*100+E3901</f>
        <v>140204</v>
      </c>
      <c r="R3924">
        <f>K3923*10000+L3923*100+F3901</f>
        <v>140205</v>
      </c>
    </row>
    <row r="3925" spans="1:18">
      <c r="A3925" s="10" t="str">
        <f>INDEX(REFERENCE!$B$2:$K$2,1,'EXAMPLE OF CHOICE CARDS'!I3925)</f>
        <v>Symptoms</v>
      </c>
      <c r="B3925" s="5" t="str">
        <f>INDEX('DCM CARDS LOOKUP - HIDDEN'!$P$4:$AF$8890,MATCH(N3925,'DCM CARDS LOOKUP - HIDDEN'!$O$4:$O$8890,0),$I3925)</f>
        <v>Clears mucus</v>
      </c>
      <c r="C3925" s="5" t="str">
        <f>INDEX('DCM CARDS LOOKUP - HIDDEN'!$P$4:$AF$8890,MATCH(O3925,'DCM CARDS LOOKUP - HIDDEN'!$O$4:$O$8890,0),$I3925)</f>
        <v>Head cold relief</v>
      </c>
      <c r="D3925" s="5" t="str">
        <f>INDEX('DCM CARDS LOOKUP - HIDDEN'!$P$4:$AF$8890,MATCH(P3925,'DCM CARDS LOOKUP - HIDDEN'!$O$4:$O$8890,0),$I3925)</f>
        <v>Sore throat relief</v>
      </c>
      <c r="E3925" s="5" t="str">
        <f>INDEX('DCM CARDS LOOKUP - HIDDEN'!$P$4:$AF$8890,MATCH(Q3925,'DCM CARDS LOOKUP - HIDDEN'!$O$4:$O$8890,0),$I3925)</f>
        <v>Head Pain Relief</v>
      </c>
      <c r="F3925" s="5" t="str">
        <f>INDEX('DCM CARDS LOOKUP - HIDDEN'!$P$4:$AF$8890,MATCH(R3925,'DCM CARDS LOOKUP - HIDDEN'!$O$4:$O$8890,0),$I3925)</f>
        <v>Body Aches/Pain relief</v>
      </c>
      <c r="G3925" s="42"/>
      <c r="I3925" s="4">
        <v>3</v>
      </c>
      <c r="N3925">
        <f>K3923*10000+L3923*100+B3921</f>
        <v>140201</v>
      </c>
      <c r="O3925">
        <f>K3923*10000+L3923*100+C3921</f>
        <v>140202</v>
      </c>
      <c r="P3925">
        <f>K3923*10000+L3923*100+D3921</f>
        <v>140203</v>
      </c>
      <c r="Q3925">
        <f>K3923*10000+L3923*100+E3901</f>
        <v>140204</v>
      </c>
      <c r="R3925">
        <f>K3923*10000+L3923*100+F3901</f>
        <v>140205</v>
      </c>
    </row>
    <row r="3926" spans="1:18">
      <c r="A3926" s="10" t="str">
        <f>INDEX(REFERENCE!$B$2:$K$2,1,'EXAMPLE OF CHOICE CARDS'!I3926)</f>
        <v>Benefit</v>
      </c>
      <c r="B3926" s="5" t="str">
        <f>INDEX('DCM CARDS LOOKUP - HIDDEN'!$P$4:$AF$8890,MATCH(N3926,'DCM CARDS LOOKUP - HIDDEN'!$O$4:$O$8890,0),$I3926)</f>
        <v>Non-Drowsy</v>
      </c>
      <c r="C3926" s="5" t="str">
        <f>INDEX('DCM CARDS LOOKUP - HIDDEN'!$P$4:$AF$8890,MATCH(O3926,'DCM CARDS LOOKUP - HIDDEN'!$O$4:$O$8890,0),$I3926)</f>
        <v>Loosens mucus</v>
      </c>
      <c r="D3926" s="5" t="str">
        <f>INDEX('DCM CARDS LOOKUP - HIDDEN'!$P$4:$AF$8890,MATCH(P3926,'DCM CARDS LOOKUP - HIDDEN'!$O$4:$O$8890,0),$I3926)</f>
        <v>Steroid Free</v>
      </c>
      <c r="E3926" s="5" t="str">
        <f>INDEX('DCM CARDS LOOKUP - HIDDEN'!$P$4:$AF$8890,MATCH(Q3926,'DCM CARDS LOOKUP - HIDDEN'!$O$4:$O$8890,0),$I3926)</f>
        <v>FSA/HSA Eligible</v>
      </c>
      <c r="F3926" s="5" t="str">
        <f>INDEX('DCM CARDS LOOKUP - HIDDEN'!$P$4:$AF$8890,MATCH(R3926,'DCM CARDS LOOKUP - HIDDEN'!$O$4:$O$8890,0),$I3926)</f>
        <v>Maximum Strength</v>
      </c>
      <c r="G3926" s="42"/>
      <c r="I3926" s="4">
        <v>4</v>
      </c>
      <c r="N3926">
        <f>K3923*10000+L3923*100+B3921</f>
        <v>140201</v>
      </c>
      <c r="O3926">
        <f>K3923*10000+L3923*100+C3921</f>
        <v>140202</v>
      </c>
      <c r="P3926">
        <f>K3923*10000+L3923*100+D3921</f>
        <v>140203</v>
      </c>
      <c r="Q3926">
        <f>K3923*10000+L3923*100+E3901</f>
        <v>140204</v>
      </c>
      <c r="R3926">
        <f>K3923*10000+L3923*100+F3901</f>
        <v>140205</v>
      </c>
    </row>
    <row r="3927" spans="1:18">
      <c r="A3927" s="10" t="str">
        <f>INDEX(REFERENCE!$B$2:$K$2,1,'EXAMPLE OF CHOICE CARDS'!I3927)</f>
        <v>Doses</v>
      </c>
      <c r="B3927" s="5" t="str">
        <f>INDEX('DCM CARDS LOOKUP - HIDDEN'!$P$4:$AF$8890,MATCH(N3927,'DCM CARDS LOOKUP - HIDDEN'!$O$4:$O$8890,0),$I3927)</f>
        <v>12 Doses</v>
      </c>
      <c r="C3927" s="5" t="str">
        <f>INDEX('DCM CARDS LOOKUP - HIDDEN'!$P$4:$AF$8890,MATCH(O3927,'DCM CARDS LOOKUP - HIDDEN'!$O$4:$O$8890,0),$I3927)</f>
        <v>6 Doses</v>
      </c>
      <c r="D3927" s="5" t="str">
        <f>INDEX('DCM CARDS LOOKUP - HIDDEN'!$P$4:$AF$8890,MATCH(P3927,'DCM CARDS LOOKUP - HIDDEN'!$O$4:$O$8890,0),$I3927)</f>
        <v>30 Doses</v>
      </c>
      <c r="E3927" s="5" t="str">
        <f>INDEX('DCM CARDS LOOKUP - HIDDEN'!$P$4:$AF$8890,MATCH(Q3927,'DCM CARDS LOOKUP - HIDDEN'!$O$4:$O$8890,0),$I3927)</f>
        <v>60 Doses</v>
      </c>
      <c r="F3927" s="5" t="str">
        <f>INDEX('DCM CARDS LOOKUP - HIDDEN'!$P$4:$AF$8890,MATCH(R3927,'DCM CARDS LOOKUP - HIDDEN'!$O$4:$O$8890,0),$I3927)</f>
        <v>90 Doses</v>
      </c>
      <c r="G3927" s="42"/>
      <c r="I3927" s="4">
        <v>5</v>
      </c>
      <c r="N3927">
        <f>K3923*10000+L3923*100+B3921</f>
        <v>140201</v>
      </c>
      <c r="O3927">
        <f>K3923*10000+L3923*100+C3921</f>
        <v>140202</v>
      </c>
      <c r="P3927">
        <f>K3923*10000+L3923*100+D3921</f>
        <v>140203</v>
      </c>
      <c r="Q3927">
        <f>K3923*10000+L3923*100+E3901</f>
        <v>140204</v>
      </c>
      <c r="R3927">
        <f>K3923*10000+L3923*100+F3901</f>
        <v>140205</v>
      </c>
    </row>
    <row r="3928" spans="1:18">
      <c r="A3928" s="10" t="str">
        <f>INDEX(REFERENCE!$B$2:$K$2,1,'EXAMPLE OF CHOICE CARDS'!I3928)</f>
        <v>flavor</v>
      </c>
      <c r="B3928" s="5" t="str">
        <f>INDEX('DCM CARDS LOOKUP - HIDDEN'!$P$4:$AF$8890,MATCH(N3928,'DCM CARDS LOOKUP - HIDDEN'!$O$4:$O$8890,0),$I3928)</f>
        <v>Elderberry</v>
      </c>
      <c r="C3928" s="5" t="str">
        <f>INDEX('DCM CARDS LOOKUP - HIDDEN'!$P$4:$AF$8890,MATCH(O3928,'DCM CARDS LOOKUP - HIDDEN'!$O$4:$O$8890,0),$I3928)</f>
        <v>-</v>
      </c>
      <c r="D3928" s="5" t="str">
        <f>INDEX('DCM CARDS LOOKUP - HIDDEN'!$P$4:$AF$8890,MATCH(P3928,'DCM CARDS LOOKUP - HIDDEN'!$O$4:$O$8890,0),$I3928)</f>
        <v>-</v>
      </c>
      <c r="E3928" s="5" t="str">
        <f>INDEX('DCM CARDS LOOKUP - HIDDEN'!$P$4:$AF$8890,MATCH(Q3928,'DCM CARDS LOOKUP - HIDDEN'!$O$4:$O$8890,0),$I3928)</f>
        <v>Orange</v>
      </c>
      <c r="F3928" s="5" t="str">
        <f>INDEX('DCM CARDS LOOKUP - HIDDEN'!$P$4:$AF$8890,MATCH(R3928,'DCM CARDS LOOKUP - HIDDEN'!$O$4:$O$8890,0),$I3928)</f>
        <v>Cherry</v>
      </c>
      <c r="G3928" s="42"/>
      <c r="I3928" s="4">
        <v>6</v>
      </c>
      <c r="N3928">
        <f>K3923*10000+L3923*100+B3921</f>
        <v>140201</v>
      </c>
      <c r="O3928">
        <f>K3923*10000+L3923*100+C3921</f>
        <v>140202</v>
      </c>
      <c r="P3928">
        <f>K3923*10000+L3923*100+D3921</f>
        <v>140203</v>
      </c>
      <c r="Q3928">
        <f>K3923*10000+L3923*100+E3901</f>
        <v>140204</v>
      </c>
      <c r="R3928">
        <f>K3923*10000+L3923*100+F3901</f>
        <v>140205</v>
      </c>
    </row>
    <row r="3929" spans="1:18" ht="15" customHeight="1">
      <c r="A3929" s="10" t="str">
        <f>INDEX(REFERENCE!$B$2:$K$2,1,'EXAMPLE OF CHOICE CARDS'!I3929)</f>
        <v>Price</v>
      </c>
      <c r="B3929" s="29">
        <f>INDEX('DCM CARDS LOOKUP - HIDDEN'!$P$4:$AF$8890,MATCH(N3929,'DCM CARDS LOOKUP - HIDDEN'!$O$4:$O$8890,0),$I3929)</f>
        <v>5</v>
      </c>
      <c r="C3929" s="29">
        <f>INDEX('DCM CARDS LOOKUP - HIDDEN'!$P$4:$AF$8890,MATCH(O3929,'DCM CARDS LOOKUP - HIDDEN'!$O$4:$O$8890,0),$I3929)</f>
        <v>7</v>
      </c>
      <c r="D3929" s="29">
        <f>INDEX('DCM CARDS LOOKUP - HIDDEN'!$P$4:$AF$8890,MATCH(P3929,'DCM CARDS LOOKUP - HIDDEN'!$O$4:$O$8890,0),$I3929)</f>
        <v>20</v>
      </c>
      <c r="E3929" s="29">
        <f>INDEX('DCM CARDS LOOKUP - HIDDEN'!$P$4:$AF$8890,MATCH(Q3929,'DCM CARDS LOOKUP - HIDDEN'!$O$4:$O$8890,0),$I3929)</f>
        <v>21</v>
      </c>
      <c r="F3929" s="29">
        <f>INDEX('DCM CARDS LOOKUP - HIDDEN'!$P$4:$AF$8890,MATCH(R3929,'DCM CARDS LOOKUP - HIDDEN'!$O$4:$O$8890,0),$I3929)</f>
        <v>28</v>
      </c>
      <c r="G3929" s="42"/>
      <c r="I3929" s="4">
        <v>7</v>
      </c>
      <c r="N3929">
        <f>K3923*10000+L3923*100+B3921</f>
        <v>140201</v>
      </c>
      <c r="O3929">
        <f>K3923*10000+L3923*100+C3921</f>
        <v>140202</v>
      </c>
      <c r="P3929">
        <f>K3923*10000+L3923*100+D3921</f>
        <v>140203</v>
      </c>
      <c r="Q3929">
        <f>K3923*10000+L3923*100+E3901</f>
        <v>140204</v>
      </c>
      <c r="R3929">
        <f>K3923*10000+L3923*100+F3901</f>
        <v>140205</v>
      </c>
    </row>
    <row r="3930" spans="1:18" ht="15" hidden="1" customHeight="1">
      <c r="A3930" s="10">
        <f>INDEX(REFERENCE!$B$2:$K$2,1,'EXAMPLE OF CHOICE CARDS'!I3930)</f>
        <v>0</v>
      </c>
      <c r="B3930" s="29">
        <f>INDEX('DCM CARDS LOOKUP - HIDDEN'!$P$4:$AF$8890,MATCH(N3930,'DCM CARDS LOOKUP - HIDDEN'!$O$4:$O$8890,0),$I3930)</f>
        <v>0</v>
      </c>
      <c r="C3930" s="29">
        <f>INDEX('DCM CARDS LOOKUP - HIDDEN'!$P$4:$AF$8890,MATCH(O3930,'DCM CARDS LOOKUP - HIDDEN'!$O$4:$O$8890,0),$I3930)</f>
        <v>0</v>
      </c>
      <c r="D3930" s="29">
        <f>INDEX('DCM CARDS LOOKUP - HIDDEN'!$P$4:$AF$8890,MATCH(P3930,'DCM CARDS LOOKUP - HIDDEN'!$O$4:$O$8890,0),$I3930)</f>
        <v>0</v>
      </c>
      <c r="E3930" s="29">
        <f>INDEX('DCM CARDS LOOKUP - HIDDEN'!$P$4:$AF$8890,MATCH(Q3930,'DCM CARDS LOOKUP - HIDDEN'!$O$4:$O$8890,0),$I3930)</f>
        <v>0</v>
      </c>
      <c r="F3930" s="29">
        <f>INDEX('DCM CARDS LOOKUP - HIDDEN'!$P$4:$AF$8890,MATCH(R3930,'DCM CARDS LOOKUP - HIDDEN'!$O$4:$O$8890,0),$I3930)</f>
        <v>0</v>
      </c>
      <c r="G3930" s="42"/>
      <c r="I3930" s="4">
        <v>8</v>
      </c>
      <c r="N3930">
        <f>K3923*10000+L3923*100+B3921</f>
        <v>140201</v>
      </c>
      <c r="O3930">
        <f>K3923*10000+L3923*100+C3921</f>
        <v>140202</v>
      </c>
      <c r="P3930">
        <f>K3923*10000+L3923*100+D3921</f>
        <v>140203</v>
      </c>
      <c r="Q3930">
        <f>K3923*10000+L3923*100+E3901</f>
        <v>140204</v>
      </c>
      <c r="R3930">
        <f>K3923*10000+L3923*100+F3901</f>
        <v>140205</v>
      </c>
    </row>
    <row r="3931" spans="1:18" ht="15" hidden="1" customHeight="1">
      <c r="A3931" s="10">
        <f>INDEX(REFERENCE!$B$2:$K$2,1,'EXAMPLE OF CHOICE CARDS'!I3931)</f>
        <v>0</v>
      </c>
      <c r="B3931" s="5">
        <f>INDEX('DCM CARDS LOOKUP - HIDDEN'!$P$4:$AF$8890,MATCH(N3931,'DCM CARDS LOOKUP - HIDDEN'!$O$4:$O$8890,0),$I3931)</f>
        <v>0</v>
      </c>
      <c r="C3931" s="5">
        <f>INDEX('DCM CARDS LOOKUP - HIDDEN'!$P$4:$AF$8890,MATCH(O3931,'DCM CARDS LOOKUP - HIDDEN'!$O$4:$O$8890,0),$I3931)</f>
        <v>0</v>
      </c>
      <c r="D3931" s="5">
        <f>INDEX('DCM CARDS LOOKUP - HIDDEN'!$P$4:$AF$8890,MATCH(P3931,'DCM CARDS LOOKUP - HIDDEN'!$O$4:$O$8890,0),$I3931)</f>
        <v>0</v>
      </c>
      <c r="E3931" s="5">
        <f>INDEX('DCM CARDS LOOKUP - HIDDEN'!$P$4:$AF$8890,MATCH(Q3931,'DCM CARDS LOOKUP - HIDDEN'!$O$4:$O$8890,0),$I3931)</f>
        <v>0</v>
      </c>
      <c r="F3931" s="5">
        <f>INDEX('DCM CARDS LOOKUP - HIDDEN'!$P$4:$AF$8890,MATCH(R3931,'DCM CARDS LOOKUP - HIDDEN'!$O$4:$O$8890,0),$I3931)</f>
        <v>0</v>
      </c>
      <c r="G3931" s="42"/>
      <c r="I3931" s="4">
        <v>9</v>
      </c>
      <c r="N3931">
        <f>K3923*10000+L3923*100+B3921</f>
        <v>140201</v>
      </c>
      <c r="O3931">
        <f>K3923*10000+L3923*100+C3921</f>
        <v>140202</v>
      </c>
      <c r="P3931">
        <f>K3923*10000+L3923*100+D3921</f>
        <v>140203</v>
      </c>
      <c r="Q3931">
        <f>K3923*10000+L3923*100+E3901</f>
        <v>140204</v>
      </c>
      <c r="R3931">
        <f>K3923*10000+L3923*100+F3901</f>
        <v>140205</v>
      </c>
    </row>
    <row r="3932" spans="1:18" ht="15" hidden="1" customHeight="1">
      <c r="A3932" s="10">
        <f>INDEX(REFERENCE!$B$2:$K$2,1,'EXAMPLE OF CHOICE CARDS'!I3932)</f>
        <v>0</v>
      </c>
      <c r="B3932" s="5">
        <f>INDEX('DCM CARDS LOOKUP - HIDDEN'!$P$4:$AF$8890,MATCH(N3932,'DCM CARDS LOOKUP - HIDDEN'!$O$4:$O$8890,0),$I3932)</f>
        <v>0</v>
      </c>
      <c r="C3932" s="5">
        <f>INDEX('DCM CARDS LOOKUP - HIDDEN'!$P$4:$AF$8890,MATCH(O3932,'DCM CARDS LOOKUP - HIDDEN'!$O$4:$O$8890,0),$I3932)</f>
        <v>0</v>
      </c>
      <c r="D3932" s="5">
        <f>INDEX('DCM CARDS LOOKUP - HIDDEN'!$P$4:$AF$8890,MATCH(P3932,'DCM CARDS LOOKUP - HIDDEN'!$O$4:$O$8890,0),$I3932)</f>
        <v>0</v>
      </c>
      <c r="E3932" s="5">
        <f>INDEX('DCM CARDS LOOKUP - HIDDEN'!$P$4:$AF$8890,MATCH(Q3932,'DCM CARDS LOOKUP - HIDDEN'!$O$4:$O$8890,0),$I3932)</f>
        <v>0</v>
      </c>
      <c r="F3932" s="5">
        <f>INDEX('DCM CARDS LOOKUP - HIDDEN'!$P$4:$AF$8890,MATCH(R3932,'DCM CARDS LOOKUP - HIDDEN'!$O$4:$O$8890,0),$I3932)</f>
        <v>0</v>
      </c>
      <c r="G3932" s="42"/>
      <c r="I3932" s="4">
        <v>10</v>
      </c>
      <c r="N3932">
        <f>K3923*10000+L3923*100+B3921</f>
        <v>140201</v>
      </c>
      <c r="O3932">
        <f>K3923*10000+L3923*100+C3921</f>
        <v>140202</v>
      </c>
      <c r="P3932">
        <f>K3923*10000+L3923*100+D3921</f>
        <v>140203</v>
      </c>
      <c r="Q3932">
        <f>K3923*10000+L3923*100+E3901</f>
        <v>140204</v>
      </c>
      <c r="R3932">
        <f>K3923*10000+L3923*100+F3901</f>
        <v>140205</v>
      </c>
    </row>
    <row r="3933" spans="1:18" ht="15" hidden="1" customHeight="1">
      <c r="A3933" s="10" t="e">
        <f>INDEX(REFERENCE!$B$2:$K$2,1,'EXAMPLE OF CHOICE CARDS'!I3933)</f>
        <v>#REF!</v>
      </c>
      <c r="B3933" s="5">
        <f>INDEX('DCM CARDS LOOKUP - HIDDEN'!$P$4:$AF$8890,MATCH(N3933,'DCM CARDS LOOKUP - HIDDEN'!$O$4:$O$8890,0),$I3933)</f>
        <v>0</v>
      </c>
      <c r="C3933" s="5">
        <f>INDEX('DCM CARDS LOOKUP - HIDDEN'!$P$4:$AF$8890,MATCH(O3933,'DCM CARDS LOOKUP - HIDDEN'!$O$4:$O$8890,0),$I3933)</f>
        <v>0</v>
      </c>
      <c r="D3933" s="5">
        <f>INDEX('DCM CARDS LOOKUP - HIDDEN'!$P$4:$AF$8890,MATCH(P3933,'DCM CARDS LOOKUP - HIDDEN'!$O$4:$O$8890,0),$I3933)</f>
        <v>0</v>
      </c>
      <c r="E3933" s="24"/>
      <c r="F3933" s="24"/>
      <c r="G3933" s="42"/>
      <c r="I3933" s="4">
        <v>11</v>
      </c>
      <c r="N3933">
        <f>K3923*10000+L3923*100+B3921</f>
        <v>140201</v>
      </c>
      <c r="O3933">
        <f>K3923*10000+L3923*100+C3921</f>
        <v>140202</v>
      </c>
      <c r="P3933">
        <f>K3923*10000+L3923*100+D3921</f>
        <v>140203</v>
      </c>
      <c r="Q3933">
        <f>K3923*10000+L3923*100+E3901</f>
        <v>140204</v>
      </c>
      <c r="R3933">
        <f>K3923*10000+L3923*100+F3901</f>
        <v>140205</v>
      </c>
    </row>
    <row r="3934" spans="1:18" ht="15" hidden="1" customHeight="1">
      <c r="A3934" s="10" t="e">
        <f>INDEX(REFERENCE!$B$2:$K$2,1,'EXAMPLE OF CHOICE CARDS'!I3934)</f>
        <v>#REF!</v>
      </c>
      <c r="B3934" s="5">
        <f>INDEX('DCM CARDS LOOKUP - HIDDEN'!$P$4:$AF$8890,MATCH(N3934,'DCM CARDS LOOKUP - HIDDEN'!$O$4:$O$8890,0),$I3934)</f>
        <v>0</v>
      </c>
      <c r="C3934" s="5">
        <f>INDEX('DCM CARDS LOOKUP - HIDDEN'!$P$4:$AF$8890,MATCH(O3934,'DCM CARDS LOOKUP - HIDDEN'!$O$4:$O$8890,0),$I3934)</f>
        <v>0</v>
      </c>
      <c r="D3934" s="5">
        <f>INDEX('DCM CARDS LOOKUP - HIDDEN'!$P$4:$AF$8890,MATCH(P3934,'DCM CARDS LOOKUP - HIDDEN'!$O$4:$O$8890,0),$I3934)</f>
        <v>0</v>
      </c>
      <c r="E3934" s="24"/>
      <c r="F3934" s="24"/>
      <c r="G3934" s="42"/>
      <c r="I3934" s="4">
        <v>12</v>
      </c>
      <c r="N3934">
        <f>K3923*10000+L3923*100+B3921</f>
        <v>140201</v>
      </c>
      <c r="O3934">
        <f>K3923*10000+L3923*100+C3921</f>
        <v>140202</v>
      </c>
      <c r="P3934">
        <f>K3923*10000+L3923*100+D3921</f>
        <v>140203</v>
      </c>
      <c r="Q3934">
        <f>K3923*10000+L3923*100+E3901</f>
        <v>140204</v>
      </c>
      <c r="R3934">
        <f>K3923*10000+L3923*100+F3901</f>
        <v>140205</v>
      </c>
    </row>
    <row r="3935" spans="1:18" ht="15" hidden="1" customHeight="1">
      <c r="A3935" s="10" t="e">
        <f>INDEX(REFERENCE!$B$2:$K$2,1,'EXAMPLE OF CHOICE CARDS'!I3935)</f>
        <v>#REF!</v>
      </c>
      <c r="B3935" s="5">
        <f>INDEX('DCM CARDS LOOKUP - HIDDEN'!$P$4:$AF$8890,MATCH(N3935,'DCM CARDS LOOKUP - HIDDEN'!$O$4:$O$8890,0),$I3935)</f>
        <v>0</v>
      </c>
      <c r="C3935" s="5">
        <f>INDEX('DCM CARDS LOOKUP - HIDDEN'!$P$4:$AF$8890,MATCH(O3935,'DCM CARDS LOOKUP - HIDDEN'!$O$4:$O$8890,0),$I3935)</f>
        <v>0</v>
      </c>
      <c r="D3935" s="5">
        <f>INDEX('DCM CARDS LOOKUP - HIDDEN'!$P$4:$AF$8890,MATCH(P3935,'DCM CARDS LOOKUP - HIDDEN'!$O$4:$O$8890,0),$I3935)</f>
        <v>0</v>
      </c>
      <c r="E3935" s="24"/>
      <c r="F3935" s="24"/>
      <c r="G3935" s="42"/>
      <c r="I3935" s="4">
        <v>13</v>
      </c>
      <c r="N3935">
        <f>K3923*10000+L3923*100+B3921</f>
        <v>140201</v>
      </c>
      <c r="O3935">
        <f>K3923*10000+L3923*100+C3921</f>
        <v>140202</v>
      </c>
      <c r="P3935">
        <f>K3923*10000+L3923*100+D3921</f>
        <v>140203</v>
      </c>
      <c r="Q3935">
        <f>K3923*10000+L3923*100+E3901</f>
        <v>140204</v>
      </c>
      <c r="R3935">
        <f>K3923*10000+L3923*100+F3901</f>
        <v>140205</v>
      </c>
    </row>
    <row r="3936" spans="1:18" ht="15" hidden="1" customHeight="1">
      <c r="A3936" s="10" t="e">
        <f>INDEX(REFERENCE!$B$2:$K$2,1,'EXAMPLE OF CHOICE CARDS'!I3936)</f>
        <v>#REF!</v>
      </c>
      <c r="B3936" s="5">
        <f>INDEX('DCM CARDS LOOKUP - HIDDEN'!$P$4:$AF$8890,MATCH(N3936,'DCM CARDS LOOKUP - HIDDEN'!$O$4:$O$8890,0),$I3936)</f>
        <v>0</v>
      </c>
      <c r="C3936" s="5">
        <f>INDEX('DCM CARDS LOOKUP - HIDDEN'!$P$4:$AF$8890,MATCH(O3936,'DCM CARDS LOOKUP - HIDDEN'!$O$4:$O$8890,0),$I3936)</f>
        <v>0</v>
      </c>
      <c r="D3936" s="5">
        <f>INDEX('DCM CARDS LOOKUP - HIDDEN'!$P$4:$AF$8890,MATCH(P3936,'DCM CARDS LOOKUP - HIDDEN'!$O$4:$O$8890,0),$I3936)</f>
        <v>0</v>
      </c>
      <c r="E3936" s="24"/>
      <c r="F3936" s="24"/>
      <c r="G3936" s="43"/>
      <c r="I3936" s="4">
        <v>14</v>
      </c>
      <c r="N3936">
        <f>K3923*10000+L3923*100+B3921</f>
        <v>140201</v>
      </c>
      <c r="O3936">
        <f>K3923*10000+L3923*100+C3921</f>
        <v>140202</v>
      </c>
      <c r="P3936">
        <f>K3923*10000+L3923*100+D3921</f>
        <v>140203</v>
      </c>
      <c r="Q3936">
        <f>K3923*10000+L3923*100+E3901</f>
        <v>140204</v>
      </c>
      <c r="R3936">
        <f>K3923*10000+L3923*100+F3901</f>
        <v>140205</v>
      </c>
    </row>
    <row r="3937" spans="1:18">
      <c r="A3937" s="2"/>
      <c r="B3937" s="5"/>
      <c r="C3937" s="5"/>
      <c r="D3937" s="5"/>
      <c r="E3937" s="5"/>
      <c r="F3937" s="5"/>
      <c r="G3937" s="5"/>
      <c r="I3937" s="13"/>
    </row>
    <row r="3938" spans="1:18">
      <c r="A3938" s="6"/>
      <c r="B3938" s="7">
        <v>1</v>
      </c>
      <c r="C3938" s="7">
        <v>2</v>
      </c>
      <c r="D3938" s="7">
        <v>3</v>
      </c>
      <c r="E3938" s="7">
        <v>4</v>
      </c>
      <c r="F3938" s="7">
        <v>5</v>
      </c>
      <c r="G3938" s="7">
        <v>9</v>
      </c>
      <c r="I3938" s="13"/>
    </row>
    <row r="3941" spans="1:18">
      <c r="A3941" s="1" t="str">
        <f>"Version "&amp;K3943&amp;"; Task"&amp;L3943</f>
        <v>Version 14; Task3</v>
      </c>
      <c r="B3941" s="4">
        <v>1</v>
      </c>
      <c r="C3941" s="4">
        <v>2</v>
      </c>
      <c r="D3941" s="4">
        <v>3</v>
      </c>
      <c r="E3941" s="4">
        <f>E3921</f>
        <v>4</v>
      </c>
      <c r="F3941" s="4">
        <f>F3921</f>
        <v>5</v>
      </c>
      <c r="I3941" s="13"/>
    </row>
    <row r="3942" spans="1:18" ht="15" customHeight="1">
      <c r="A3942" s="11" t="s">
        <v>8</v>
      </c>
      <c r="B3942" s="12" t="s">
        <v>9</v>
      </c>
      <c r="C3942" s="12" t="s">
        <v>10</v>
      </c>
      <c r="D3942" s="12" t="s">
        <v>11</v>
      </c>
      <c r="E3942" s="23" t="s">
        <v>20</v>
      </c>
      <c r="F3942" s="23" t="s">
        <v>21</v>
      </c>
      <c r="G3942" s="41" t="s">
        <v>15</v>
      </c>
      <c r="I3942" s="13"/>
      <c r="K3942" t="s">
        <v>12</v>
      </c>
      <c r="L3942" t="s">
        <v>1</v>
      </c>
    </row>
    <row r="3943" spans="1:18">
      <c r="A3943" s="10" t="str">
        <f>INDEX(REFERENCE!$B$2:$K$2,1,'EXAMPLE OF CHOICE CARDS'!I3943)</f>
        <v>Brand</v>
      </c>
      <c r="B3943" s="5" t="str">
        <f>INDEX('DCM CARDS LOOKUP - HIDDEN'!$P$4:$AF$8890,MATCH(N3943,'DCM CARDS LOOKUP - HIDDEN'!$O$4:$O$8890,0),$I3943)</f>
        <v>Delsym</v>
      </c>
      <c r="C3943" s="5" t="str">
        <f>INDEX('DCM CARDS LOOKUP - HIDDEN'!$P$4:$AF$8890,MATCH(O3943,'DCM CARDS LOOKUP - HIDDEN'!$O$4:$O$8890,0),$I3943)</f>
        <v>Nyquil</v>
      </c>
      <c r="D3943" s="5" t="str">
        <f>INDEX('DCM CARDS LOOKUP - HIDDEN'!$P$4:$AF$8890,MATCH(P3943,'DCM CARDS LOOKUP - HIDDEN'!$O$4:$O$8890,0),$I3943)</f>
        <v>Tylenol Cold &amp; Flu</v>
      </c>
      <c r="E3943" s="5" t="str">
        <f>INDEX('DCM CARDS LOOKUP - HIDDEN'!$P$4:$AF$8890,MATCH(Q3943,'DCM CARDS LOOKUP - HIDDEN'!$O$4:$O$8890,0),$I3943)</f>
        <v>Zarbee's</v>
      </c>
      <c r="F3943" s="5" t="str">
        <f>INDEX('DCM CARDS LOOKUP - HIDDEN'!$P$4:$AF$8890,MATCH(R3943,'DCM CARDS LOOKUP - HIDDEN'!$O$4:$O$8890,0),$I3943)</f>
        <v>Theraflu</v>
      </c>
      <c r="G3943" s="42"/>
      <c r="I3943" s="4">
        <v>1</v>
      </c>
      <c r="K3943">
        <f>IF(L3923=15,K3923+1,K3923)</f>
        <v>14</v>
      </c>
      <c r="L3943">
        <f>IF(L3923&lt;15,L3923+1,1)</f>
        <v>3</v>
      </c>
      <c r="N3943">
        <f>K3943*10000+L3943*100+B3941</f>
        <v>140301</v>
      </c>
      <c r="O3943">
        <f>K3943*10000+L3943*100+C3941</f>
        <v>140302</v>
      </c>
      <c r="P3943">
        <f>K3943*10000+L3943*100+D3941</f>
        <v>140303</v>
      </c>
      <c r="Q3943">
        <f>K3943*10000+L3943*100+E3921</f>
        <v>140304</v>
      </c>
      <c r="R3943">
        <f>K3943*10000+L3943*100+F3921</f>
        <v>140305</v>
      </c>
    </row>
    <row r="3944" spans="1:18">
      <c r="A3944" s="10" t="str">
        <f>INDEX(REFERENCE!$B$2:$K$2,1,'EXAMPLE OF CHOICE CARDS'!I3944)</f>
        <v>Format</v>
      </c>
      <c r="B3944" s="5" t="str">
        <f>INDEX('DCM CARDS LOOKUP - HIDDEN'!$P$4:$AF$8890,MATCH(N3944,'DCM CARDS LOOKUP - HIDDEN'!$O$4:$O$8890,0),$I3944)</f>
        <v>Hot liquid powder packet</v>
      </c>
      <c r="C3944" s="5" t="str">
        <f>INDEX('DCM CARDS LOOKUP - HIDDEN'!$P$4:$AF$8890,MATCH(O3944,'DCM CARDS LOOKUP - HIDDEN'!$O$4:$O$8890,0),$I3944)</f>
        <v>Syrup/liquid</v>
      </c>
      <c r="D3944" s="5" t="str">
        <f>INDEX('DCM CARDS LOOKUP - HIDDEN'!$P$4:$AF$8890,MATCH(P3944,'DCM CARDS LOOKUP - HIDDEN'!$O$4:$O$8890,0),$I3944)</f>
        <v>Powder packet</v>
      </c>
      <c r="E3944" s="5" t="str">
        <f>INDEX('DCM CARDS LOOKUP - HIDDEN'!$P$4:$AF$8890,MATCH(Q3944,'DCM CARDS LOOKUP - HIDDEN'!$O$4:$O$8890,0),$I3944)</f>
        <v>Tablet</v>
      </c>
      <c r="F3944" s="5" t="str">
        <f>INDEX('DCM CARDS LOOKUP - HIDDEN'!$P$4:$AF$8890,MATCH(R3944,'DCM CARDS LOOKUP - HIDDEN'!$O$4:$O$8890,0),$I3944)</f>
        <v>Nasal Spray</v>
      </c>
      <c r="G3944" s="42"/>
      <c r="I3944" s="4">
        <v>2</v>
      </c>
      <c r="N3944">
        <f>K3943*10000+L3943*100+B3941</f>
        <v>140301</v>
      </c>
      <c r="O3944">
        <f>K3943*10000+L3943*100+C3941</f>
        <v>140302</v>
      </c>
      <c r="P3944">
        <f>K3943*10000+L3943*100+D3941</f>
        <v>140303</v>
      </c>
      <c r="Q3944">
        <f>K3943*10000+L3943*100+E3921</f>
        <v>140304</v>
      </c>
      <c r="R3944">
        <f>K3943*10000+L3943*100+F3921</f>
        <v>140305</v>
      </c>
    </row>
    <row r="3945" spans="1:18">
      <c r="A3945" s="10" t="str">
        <f>INDEX(REFERENCE!$B$2:$K$2,1,'EXAMPLE OF CHOICE CARDS'!I3945)</f>
        <v>Symptoms</v>
      </c>
      <c r="B3945" s="5" t="str">
        <f>INDEX('DCM CARDS LOOKUP - HIDDEN'!$P$4:$AF$8890,MATCH(N3945,'DCM CARDS LOOKUP - HIDDEN'!$O$4:$O$8890,0),$I3945)</f>
        <v>Sore throat relief</v>
      </c>
      <c r="C3945" s="5" t="str">
        <f>INDEX('DCM CARDS LOOKUP - HIDDEN'!$P$4:$AF$8890,MATCH(O3945,'DCM CARDS LOOKUP - HIDDEN'!$O$4:$O$8890,0),$I3945)</f>
        <v>Nasal Congestion relief</v>
      </c>
      <c r="D3945" s="5" t="str">
        <f>INDEX('DCM CARDS LOOKUP - HIDDEN'!$P$4:$AF$8890,MATCH(P3945,'DCM CARDS LOOKUP - HIDDEN'!$O$4:$O$8890,0),$I3945)</f>
        <v>Sinus Pressure relief</v>
      </c>
      <c r="E3945" s="5" t="str">
        <f>INDEX('DCM CARDS LOOKUP - HIDDEN'!$P$4:$AF$8890,MATCH(Q3945,'DCM CARDS LOOKUP - HIDDEN'!$O$4:$O$8890,0),$I3945)</f>
        <v>Chest congestion relief</v>
      </c>
      <c r="F3945" s="5" t="str">
        <f>INDEX('DCM CARDS LOOKUP - HIDDEN'!$P$4:$AF$8890,MATCH(R3945,'DCM CARDS LOOKUP - HIDDEN'!$O$4:$O$8890,0),$I3945)</f>
        <v>Fever relief</v>
      </c>
      <c r="G3945" s="42"/>
      <c r="I3945" s="4">
        <v>3</v>
      </c>
      <c r="N3945">
        <f>K3943*10000+L3943*100+B3941</f>
        <v>140301</v>
      </c>
      <c r="O3945">
        <f>K3943*10000+L3943*100+C3941</f>
        <v>140302</v>
      </c>
      <c r="P3945">
        <f>K3943*10000+L3943*100+D3941</f>
        <v>140303</v>
      </c>
      <c r="Q3945">
        <f>K3943*10000+L3943*100+E3921</f>
        <v>140304</v>
      </c>
      <c r="R3945">
        <f>K3943*10000+L3943*100+F3921</f>
        <v>140305</v>
      </c>
    </row>
    <row r="3946" spans="1:18">
      <c r="A3946" s="10" t="str">
        <f>INDEX(REFERENCE!$B$2:$K$2,1,'EXAMPLE OF CHOICE CARDS'!I3946)</f>
        <v>Benefit</v>
      </c>
      <c r="B3946" s="5" t="str">
        <f>INDEX('DCM CARDS LOOKUP - HIDDEN'!$P$4:$AF$8890,MATCH(N3946,'DCM CARDS LOOKUP - HIDDEN'!$O$4:$O$8890,0),$I3946)</f>
        <v>Sugar Free</v>
      </c>
      <c r="C3946" s="5" t="str">
        <f>INDEX('DCM CARDS LOOKUP - HIDDEN'!$P$4:$AF$8890,MATCH(O3946,'DCM CARDS LOOKUP - HIDDEN'!$O$4:$O$8890,0),$I3946)</f>
        <v>Treats Sneezing</v>
      </c>
      <c r="D3946" s="5" t="str">
        <f>INDEX('DCM CARDS LOOKUP - HIDDEN'!$P$4:$AF$8890,MATCH(P3946,'DCM CARDS LOOKUP - HIDDEN'!$O$4:$O$8890,0),$I3946)</f>
        <v>Helps me sleep</v>
      </c>
      <c r="E3946" s="5" t="str">
        <f>INDEX('DCM CARDS LOOKUP - HIDDEN'!$P$4:$AF$8890,MATCH(Q3946,'DCM CARDS LOOKUP - HIDDEN'!$O$4:$O$8890,0),$I3946)</f>
        <v>Natural Ingredients</v>
      </c>
      <c r="F3946" s="5" t="str">
        <f>INDEX('DCM CARDS LOOKUP - HIDDEN'!$P$4:$AF$8890,MATCH(R3946,'DCM CARDS LOOKUP - HIDDEN'!$O$4:$O$8890,0),$I3946)</f>
        <v>For Nighttime Use</v>
      </c>
      <c r="G3946" s="42"/>
      <c r="I3946" s="4">
        <v>4</v>
      </c>
      <c r="N3946">
        <f>K3943*10000+L3943*100+B3941</f>
        <v>140301</v>
      </c>
      <c r="O3946">
        <f>K3943*10000+L3943*100+C3941</f>
        <v>140302</v>
      </c>
      <c r="P3946">
        <f>K3943*10000+L3943*100+D3941</f>
        <v>140303</v>
      </c>
      <c r="Q3946">
        <f>K3943*10000+L3943*100+E3921</f>
        <v>140304</v>
      </c>
      <c r="R3946">
        <f>K3943*10000+L3943*100+F3921</f>
        <v>140305</v>
      </c>
    </row>
    <row r="3947" spans="1:18">
      <c r="A3947" s="10" t="str">
        <f>INDEX(REFERENCE!$B$2:$K$2,1,'EXAMPLE OF CHOICE CARDS'!I3947)</f>
        <v>Doses</v>
      </c>
      <c r="B3947" s="5" t="str">
        <f>INDEX('DCM CARDS LOOKUP - HIDDEN'!$P$4:$AF$8890,MATCH(N3947,'DCM CARDS LOOKUP - HIDDEN'!$O$4:$O$8890,0),$I3947)</f>
        <v>6 Doses</v>
      </c>
      <c r="C3947" s="5" t="str">
        <f>INDEX('DCM CARDS LOOKUP - HIDDEN'!$P$4:$AF$8890,MATCH(O3947,'DCM CARDS LOOKUP - HIDDEN'!$O$4:$O$8890,0),$I3947)</f>
        <v>12 Doses</v>
      </c>
      <c r="D3947" s="5" t="str">
        <f>INDEX('DCM CARDS LOOKUP - HIDDEN'!$P$4:$AF$8890,MATCH(P3947,'DCM CARDS LOOKUP - HIDDEN'!$O$4:$O$8890,0),$I3947)</f>
        <v>30 Doses</v>
      </c>
      <c r="E3947" s="5" t="str">
        <f>INDEX('DCM CARDS LOOKUP - HIDDEN'!$P$4:$AF$8890,MATCH(Q3947,'DCM CARDS LOOKUP - HIDDEN'!$O$4:$O$8890,0),$I3947)</f>
        <v>90 Doses</v>
      </c>
      <c r="F3947" s="5" t="str">
        <f>INDEX('DCM CARDS LOOKUP - HIDDEN'!$P$4:$AF$8890,MATCH(R3947,'DCM CARDS LOOKUP - HIDDEN'!$O$4:$O$8890,0),$I3947)</f>
        <v>60 Doses</v>
      </c>
      <c r="G3947" s="42"/>
      <c r="I3947" s="4">
        <v>5</v>
      </c>
      <c r="N3947">
        <f>K3943*10000+L3943*100+B3941</f>
        <v>140301</v>
      </c>
      <c r="O3947">
        <f>K3943*10000+L3943*100+C3941</f>
        <v>140302</v>
      </c>
      <c r="P3947">
        <f>K3943*10000+L3943*100+D3941</f>
        <v>140303</v>
      </c>
      <c r="Q3947">
        <f>K3943*10000+L3943*100+E3921</f>
        <v>140304</v>
      </c>
      <c r="R3947">
        <f>K3943*10000+L3943*100+F3921</f>
        <v>140305</v>
      </c>
    </row>
    <row r="3948" spans="1:18">
      <c r="A3948" s="10" t="str">
        <f>INDEX(REFERENCE!$B$2:$K$2,1,'EXAMPLE OF CHOICE CARDS'!I3948)</f>
        <v>flavor</v>
      </c>
      <c r="B3948" s="5" t="str">
        <f>INDEX('DCM CARDS LOOKUP - HIDDEN'!$P$4:$AF$8890,MATCH(N3948,'DCM CARDS LOOKUP - HIDDEN'!$O$4:$O$8890,0),$I3948)</f>
        <v>Honey Lemon</v>
      </c>
      <c r="C3948" s="5" t="str">
        <f>INDEX('DCM CARDS LOOKUP - HIDDEN'!$P$4:$AF$8890,MATCH(O3948,'DCM CARDS LOOKUP - HIDDEN'!$O$4:$O$8890,0),$I3948)</f>
        <v>Mixed Berry</v>
      </c>
      <c r="D3948" s="5" t="str">
        <f>INDEX('DCM CARDS LOOKUP - HIDDEN'!$P$4:$AF$8890,MATCH(P3948,'DCM CARDS LOOKUP - HIDDEN'!$O$4:$O$8890,0),$I3948)</f>
        <v>Grape</v>
      </c>
      <c r="E3948" s="5" t="str">
        <f>INDEX('DCM CARDS LOOKUP - HIDDEN'!$P$4:$AF$8890,MATCH(Q3948,'DCM CARDS LOOKUP - HIDDEN'!$O$4:$O$8890,0),$I3948)</f>
        <v>-</v>
      </c>
      <c r="F3948" s="5" t="str">
        <f>INDEX('DCM CARDS LOOKUP - HIDDEN'!$P$4:$AF$8890,MATCH(R3948,'DCM CARDS LOOKUP - HIDDEN'!$O$4:$O$8890,0),$I3948)</f>
        <v>-</v>
      </c>
      <c r="G3948" s="42"/>
      <c r="I3948" s="4">
        <v>6</v>
      </c>
      <c r="N3948">
        <f>K3943*10000+L3943*100+B3941</f>
        <v>140301</v>
      </c>
      <c r="O3948">
        <f>K3943*10000+L3943*100+C3941</f>
        <v>140302</v>
      </c>
      <c r="P3948">
        <f>K3943*10000+L3943*100+D3941</f>
        <v>140303</v>
      </c>
      <c r="Q3948">
        <f>K3943*10000+L3943*100+E3921</f>
        <v>140304</v>
      </c>
      <c r="R3948">
        <f>K3943*10000+L3943*100+F3921</f>
        <v>140305</v>
      </c>
    </row>
    <row r="3949" spans="1:18" ht="15" customHeight="1">
      <c r="A3949" s="10" t="str">
        <f>INDEX(REFERENCE!$B$2:$K$2,1,'EXAMPLE OF CHOICE CARDS'!I3949)</f>
        <v>Price</v>
      </c>
      <c r="B3949" s="29">
        <f>INDEX('DCM CARDS LOOKUP - HIDDEN'!$P$4:$AF$8890,MATCH(N3949,'DCM CARDS LOOKUP - HIDDEN'!$O$4:$O$8890,0),$I3949)</f>
        <v>4</v>
      </c>
      <c r="C3949" s="29">
        <f>INDEX('DCM CARDS LOOKUP - HIDDEN'!$P$4:$AF$8890,MATCH(O3949,'DCM CARDS LOOKUP - HIDDEN'!$O$4:$O$8890,0),$I3949)</f>
        <v>10</v>
      </c>
      <c r="D3949" s="29">
        <f>INDEX('DCM CARDS LOOKUP - HIDDEN'!$P$4:$AF$8890,MATCH(P3949,'DCM CARDS LOOKUP - HIDDEN'!$O$4:$O$8890,0),$I3949)</f>
        <v>8</v>
      </c>
      <c r="E3949" s="29">
        <f>INDEX('DCM CARDS LOOKUP - HIDDEN'!$P$4:$AF$8890,MATCH(Q3949,'DCM CARDS LOOKUP - HIDDEN'!$O$4:$O$8890,0),$I3949)</f>
        <v>40</v>
      </c>
      <c r="F3949" s="29">
        <f>INDEX('DCM CARDS LOOKUP - HIDDEN'!$P$4:$AF$8890,MATCH(R3949,'DCM CARDS LOOKUP - HIDDEN'!$O$4:$O$8890,0),$I3949)</f>
        <v>30</v>
      </c>
      <c r="G3949" s="42"/>
      <c r="I3949" s="4">
        <v>7</v>
      </c>
      <c r="N3949">
        <f>K3943*10000+L3943*100+B3941</f>
        <v>140301</v>
      </c>
      <c r="O3949">
        <f>K3943*10000+L3943*100+C3941</f>
        <v>140302</v>
      </c>
      <c r="P3949">
        <f>K3943*10000+L3943*100+D3941</f>
        <v>140303</v>
      </c>
      <c r="Q3949">
        <f>K3943*10000+L3943*100+E3921</f>
        <v>140304</v>
      </c>
      <c r="R3949">
        <f>K3943*10000+L3943*100+F3921</f>
        <v>140305</v>
      </c>
    </row>
    <row r="3950" spans="1:18" ht="15" hidden="1" customHeight="1">
      <c r="A3950" s="10">
        <f>INDEX(REFERENCE!$B$2:$K$2,1,'EXAMPLE OF CHOICE CARDS'!I3950)</f>
        <v>0</v>
      </c>
      <c r="B3950" s="29">
        <f>INDEX('DCM CARDS LOOKUP - HIDDEN'!$P$4:$AF$8890,MATCH(N3950,'DCM CARDS LOOKUP - HIDDEN'!$O$4:$O$8890,0),$I3950)</f>
        <v>0</v>
      </c>
      <c r="C3950" s="29">
        <f>INDEX('DCM CARDS LOOKUP - HIDDEN'!$P$4:$AF$8890,MATCH(O3950,'DCM CARDS LOOKUP - HIDDEN'!$O$4:$O$8890,0),$I3950)</f>
        <v>0</v>
      </c>
      <c r="D3950" s="29">
        <f>INDEX('DCM CARDS LOOKUP - HIDDEN'!$P$4:$AF$8890,MATCH(P3950,'DCM CARDS LOOKUP - HIDDEN'!$O$4:$O$8890,0),$I3950)</f>
        <v>0</v>
      </c>
      <c r="E3950" s="29">
        <f>INDEX('DCM CARDS LOOKUP - HIDDEN'!$P$4:$AF$8890,MATCH(Q3950,'DCM CARDS LOOKUP - HIDDEN'!$O$4:$O$8890,0),$I3950)</f>
        <v>0</v>
      </c>
      <c r="F3950" s="29">
        <f>INDEX('DCM CARDS LOOKUP - HIDDEN'!$P$4:$AF$8890,MATCH(R3950,'DCM CARDS LOOKUP - HIDDEN'!$O$4:$O$8890,0),$I3950)</f>
        <v>0</v>
      </c>
      <c r="G3950" s="42"/>
      <c r="I3950" s="4">
        <v>8</v>
      </c>
      <c r="N3950">
        <f>K3943*10000+L3943*100+B3941</f>
        <v>140301</v>
      </c>
      <c r="O3950">
        <f>K3943*10000+L3943*100+C3941</f>
        <v>140302</v>
      </c>
      <c r="P3950">
        <f>K3943*10000+L3943*100+D3941</f>
        <v>140303</v>
      </c>
      <c r="Q3950">
        <f>K3943*10000+L3943*100+E3921</f>
        <v>140304</v>
      </c>
      <c r="R3950">
        <f>K3943*10000+L3943*100+F3921</f>
        <v>140305</v>
      </c>
    </row>
    <row r="3951" spans="1:18" ht="15" hidden="1" customHeight="1">
      <c r="A3951" s="10">
        <f>INDEX(REFERENCE!$B$2:$K$2,1,'EXAMPLE OF CHOICE CARDS'!I3951)</f>
        <v>0</v>
      </c>
      <c r="B3951" s="5">
        <f>INDEX('DCM CARDS LOOKUP - HIDDEN'!$P$4:$AF$8890,MATCH(N3951,'DCM CARDS LOOKUP - HIDDEN'!$O$4:$O$8890,0),$I3951)</f>
        <v>0</v>
      </c>
      <c r="C3951" s="5">
        <f>INDEX('DCM CARDS LOOKUP - HIDDEN'!$P$4:$AF$8890,MATCH(O3951,'DCM CARDS LOOKUP - HIDDEN'!$O$4:$O$8890,0),$I3951)</f>
        <v>0</v>
      </c>
      <c r="D3951" s="5">
        <f>INDEX('DCM CARDS LOOKUP - HIDDEN'!$P$4:$AF$8890,MATCH(P3951,'DCM CARDS LOOKUP - HIDDEN'!$O$4:$O$8890,0),$I3951)</f>
        <v>0</v>
      </c>
      <c r="E3951" s="5">
        <f>INDEX('DCM CARDS LOOKUP - HIDDEN'!$P$4:$AF$8890,MATCH(Q3951,'DCM CARDS LOOKUP - HIDDEN'!$O$4:$O$8890,0),$I3951)</f>
        <v>0</v>
      </c>
      <c r="F3951" s="5">
        <f>INDEX('DCM CARDS LOOKUP - HIDDEN'!$P$4:$AF$8890,MATCH(R3951,'DCM CARDS LOOKUP - HIDDEN'!$O$4:$O$8890,0),$I3951)</f>
        <v>0</v>
      </c>
      <c r="G3951" s="42"/>
      <c r="I3951" s="4">
        <v>9</v>
      </c>
      <c r="N3951">
        <f>K3943*10000+L3943*100+B3941</f>
        <v>140301</v>
      </c>
      <c r="O3951">
        <f>K3943*10000+L3943*100+C3941</f>
        <v>140302</v>
      </c>
      <c r="P3951">
        <f>K3943*10000+L3943*100+D3941</f>
        <v>140303</v>
      </c>
      <c r="Q3951">
        <f>K3943*10000+L3943*100+E3921</f>
        <v>140304</v>
      </c>
      <c r="R3951">
        <f>K3943*10000+L3943*100+F3921</f>
        <v>140305</v>
      </c>
    </row>
    <row r="3952" spans="1:18" ht="15" hidden="1" customHeight="1">
      <c r="A3952" s="10">
        <f>INDEX(REFERENCE!$B$2:$K$2,1,'EXAMPLE OF CHOICE CARDS'!I3952)</f>
        <v>0</v>
      </c>
      <c r="B3952" s="5">
        <f>INDEX('DCM CARDS LOOKUP - HIDDEN'!$P$4:$AF$8890,MATCH(N3952,'DCM CARDS LOOKUP - HIDDEN'!$O$4:$O$8890,0),$I3952)</f>
        <v>0</v>
      </c>
      <c r="C3952" s="5">
        <f>INDEX('DCM CARDS LOOKUP - HIDDEN'!$P$4:$AF$8890,MATCH(O3952,'DCM CARDS LOOKUP - HIDDEN'!$O$4:$O$8890,0),$I3952)</f>
        <v>0</v>
      </c>
      <c r="D3952" s="5">
        <f>INDEX('DCM CARDS LOOKUP - HIDDEN'!$P$4:$AF$8890,MATCH(P3952,'DCM CARDS LOOKUP - HIDDEN'!$O$4:$O$8890,0),$I3952)</f>
        <v>0</v>
      </c>
      <c r="E3952" s="5">
        <f>INDEX('DCM CARDS LOOKUP - HIDDEN'!$P$4:$AF$8890,MATCH(Q3952,'DCM CARDS LOOKUP - HIDDEN'!$O$4:$O$8890,0),$I3952)</f>
        <v>0</v>
      </c>
      <c r="F3952" s="5">
        <f>INDEX('DCM CARDS LOOKUP - HIDDEN'!$P$4:$AF$8890,MATCH(R3952,'DCM CARDS LOOKUP - HIDDEN'!$O$4:$O$8890,0),$I3952)</f>
        <v>0</v>
      </c>
      <c r="G3952" s="42"/>
      <c r="I3952" s="4">
        <v>10</v>
      </c>
      <c r="N3952">
        <f>K3943*10000+L3943*100+B3941</f>
        <v>140301</v>
      </c>
      <c r="O3952">
        <f>K3943*10000+L3943*100+C3941</f>
        <v>140302</v>
      </c>
      <c r="P3952">
        <f>K3943*10000+L3943*100+D3941</f>
        <v>140303</v>
      </c>
      <c r="Q3952">
        <f>K3943*10000+L3943*100+E3921</f>
        <v>140304</v>
      </c>
      <c r="R3952">
        <f>K3943*10000+L3943*100+F3921</f>
        <v>140305</v>
      </c>
    </row>
    <row r="3953" spans="1:18" ht="15" hidden="1" customHeight="1">
      <c r="A3953" s="10" t="e">
        <f>INDEX(REFERENCE!$B$2:$K$2,1,'EXAMPLE OF CHOICE CARDS'!I3953)</f>
        <v>#REF!</v>
      </c>
      <c r="B3953" s="5">
        <f>INDEX('DCM CARDS LOOKUP - HIDDEN'!$P$4:$AF$8890,MATCH(N3953,'DCM CARDS LOOKUP - HIDDEN'!$O$4:$O$8890,0),$I3953)</f>
        <v>0</v>
      </c>
      <c r="C3953" s="5">
        <f>INDEX('DCM CARDS LOOKUP - HIDDEN'!$P$4:$AF$8890,MATCH(O3953,'DCM CARDS LOOKUP - HIDDEN'!$O$4:$O$8890,0),$I3953)</f>
        <v>0</v>
      </c>
      <c r="D3953" s="5">
        <f>INDEX('DCM CARDS LOOKUP - HIDDEN'!$P$4:$AF$8890,MATCH(P3953,'DCM CARDS LOOKUP - HIDDEN'!$O$4:$O$8890,0),$I3953)</f>
        <v>0</v>
      </c>
      <c r="E3953" s="24"/>
      <c r="F3953" s="24"/>
      <c r="G3953" s="42"/>
      <c r="I3953" s="4">
        <v>11</v>
      </c>
      <c r="N3953">
        <f>K3943*10000+L3943*100+B3941</f>
        <v>140301</v>
      </c>
      <c r="O3953">
        <f>K3943*10000+L3943*100+C3941</f>
        <v>140302</v>
      </c>
      <c r="P3953">
        <f>K3943*10000+L3943*100+D3941</f>
        <v>140303</v>
      </c>
      <c r="Q3953">
        <f>K3943*10000+L3943*100+E3921</f>
        <v>140304</v>
      </c>
      <c r="R3953">
        <f>K3943*10000+L3943*100+F3921</f>
        <v>140305</v>
      </c>
    </row>
    <row r="3954" spans="1:18" ht="15" hidden="1" customHeight="1">
      <c r="A3954" s="10" t="e">
        <f>INDEX(REFERENCE!$B$2:$K$2,1,'EXAMPLE OF CHOICE CARDS'!I3954)</f>
        <v>#REF!</v>
      </c>
      <c r="B3954" s="5">
        <f>INDEX('DCM CARDS LOOKUP - HIDDEN'!$P$4:$AF$8890,MATCH(N3954,'DCM CARDS LOOKUP - HIDDEN'!$O$4:$O$8890,0),$I3954)</f>
        <v>0</v>
      </c>
      <c r="C3954" s="5">
        <f>INDEX('DCM CARDS LOOKUP - HIDDEN'!$P$4:$AF$8890,MATCH(O3954,'DCM CARDS LOOKUP - HIDDEN'!$O$4:$O$8890,0),$I3954)</f>
        <v>0</v>
      </c>
      <c r="D3954" s="5">
        <f>INDEX('DCM CARDS LOOKUP - HIDDEN'!$P$4:$AF$8890,MATCH(P3954,'DCM CARDS LOOKUP - HIDDEN'!$O$4:$O$8890,0),$I3954)</f>
        <v>0</v>
      </c>
      <c r="E3954" s="24"/>
      <c r="F3954" s="24"/>
      <c r="G3954" s="42"/>
      <c r="I3954" s="4">
        <v>12</v>
      </c>
      <c r="N3954">
        <f>K3943*10000+L3943*100+B3941</f>
        <v>140301</v>
      </c>
      <c r="O3954">
        <f>K3943*10000+L3943*100+C3941</f>
        <v>140302</v>
      </c>
      <c r="P3954">
        <f>K3943*10000+L3943*100+D3941</f>
        <v>140303</v>
      </c>
      <c r="Q3954">
        <f>K3943*10000+L3943*100+E3921</f>
        <v>140304</v>
      </c>
      <c r="R3954">
        <f>K3943*10000+L3943*100+F3921</f>
        <v>140305</v>
      </c>
    </row>
    <row r="3955" spans="1:18" ht="15" hidden="1" customHeight="1">
      <c r="A3955" s="10" t="e">
        <f>INDEX(REFERENCE!$B$2:$K$2,1,'EXAMPLE OF CHOICE CARDS'!I3955)</f>
        <v>#REF!</v>
      </c>
      <c r="B3955" s="5">
        <f>INDEX('DCM CARDS LOOKUP - HIDDEN'!$P$4:$AF$8890,MATCH(N3955,'DCM CARDS LOOKUP - HIDDEN'!$O$4:$O$8890,0),$I3955)</f>
        <v>0</v>
      </c>
      <c r="C3955" s="5">
        <f>INDEX('DCM CARDS LOOKUP - HIDDEN'!$P$4:$AF$8890,MATCH(O3955,'DCM CARDS LOOKUP - HIDDEN'!$O$4:$O$8890,0),$I3955)</f>
        <v>0</v>
      </c>
      <c r="D3955" s="5">
        <f>INDEX('DCM CARDS LOOKUP - HIDDEN'!$P$4:$AF$8890,MATCH(P3955,'DCM CARDS LOOKUP - HIDDEN'!$O$4:$O$8890,0),$I3955)</f>
        <v>0</v>
      </c>
      <c r="E3955" s="24"/>
      <c r="F3955" s="24"/>
      <c r="G3955" s="42"/>
      <c r="I3955" s="4">
        <v>13</v>
      </c>
      <c r="N3955">
        <f>K3943*10000+L3943*100+B3941</f>
        <v>140301</v>
      </c>
      <c r="O3955">
        <f>K3943*10000+L3943*100+C3941</f>
        <v>140302</v>
      </c>
      <c r="P3955">
        <f>K3943*10000+L3943*100+D3941</f>
        <v>140303</v>
      </c>
      <c r="Q3955">
        <f>K3943*10000+L3943*100+E3921</f>
        <v>140304</v>
      </c>
      <c r="R3955">
        <f>K3943*10000+L3943*100+F3921</f>
        <v>140305</v>
      </c>
    </row>
    <row r="3956" spans="1:18" ht="15" hidden="1" customHeight="1">
      <c r="A3956" s="10" t="e">
        <f>INDEX(REFERENCE!$B$2:$K$2,1,'EXAMPLE OF CHOICE CARDS'!I3956)</f>
        <v>#REF!</v>
      </c>
      <c r="B3956" s="5">
        <f>INDEX('DCM CARDS LOOKUP - HIDDEN'!$P$4:$AF$8890,MATCH(N3956,'DCM CARDS LOOKUP - HIDDEN'!$O$4:$O$8890,0),$I3956)</f>
        <v>0</v>
      </c>
      <c r="C3956" s="5">
        <f>INDEX('DCM CARDS LOOKUP - HIDDEN'!$P$4:$AF$8890,MATCH(O3956,'DCM CARDS LOOKUP - HIDDEN'!$O$4:$O$8890,0),$I3956)</f>
        <v>0</v>
      </c>
      <c r="D3956" s="5">
        <f>INDEX('DCM CARDS LOOKUP - HIDDEN'!$P$4:$AF$8890,MATCH(P3956,'DCM CARDS LOOKUP - HIDDEN'!$O$4:$O$8890,0),$I3956)</f>
        <v>0</v>
      </c>
      <c r="E3956" s="24"/>
      <c r="F3956" s="24"/>
      <c r="G3956" s="43"/>
      <c r="I3956" s="4">
        <v>14</v>
      </c>
      <c r="N3956">
        <f>K3943*10000+L3943*100+B3941</f>
        <v>140301</v>
      </c>
      <c r="O3956">
        <f>K3943*10000+L3943*100+C3941</f>
        <v>140302</v>
      </c>
      <c r="P3956">
        <f>K3943*10000+L3943*100+D3941</f>
        <v>140303</v>
      </c>
      <c r="Q3956">
        <f>K3943*10000+L3943*100+E3921</f>
        <v>140304</v>
      </c>
      <c r="R3956">
        <f>K3943*10000+L3943*100+F3921</f>
        <v>140305</v>
      </c>
    </row>
    <row r="3957" spans="1:18">
      <c r="A3957" s="2"/>
      <c r="B3957" s="5"/>
      <c r="C3957" s="5"/>
      <c r="D3957" s="5"/>
      <c r="E3957" s="5"/>
      <c r="F3957" s="5"/>
      <c r="G3957" s="5"/>
      <c r="I3957" s="13"/>
    </row>
    <row r="3958" spans="1:18">
      <c r="A3958" s="6"/>
      <c r="B3958" s="7">
        <v>1</v>
      </c>
      <c r="C3958" s="7">
        <v>2</v>
      </c>
      <c r="D3958" s="7">
        <v>3</v>
      </c>
      <c r="E3958" s="7">
        <v>4</v>
      </c>
      <c r="F3958" s="7">
        <v>5</v>
      </c>
      <c r="G3958" s="7">
        <v>9</v>
      </c>
      <c r="I3958" s="13"/>
    </row>
    <row r="3961" spans="1:18">
      <c r="A3961" s="1" t="str">
        <f>"Version "&amp;K3963&amp;"; Task"&amp;L3963</f>
        <v>Version 14; Task4</v>
      </c>
      <c r="B3961" s="4">
        <v>1</v>
      </c>
      <c r="C3961" s="4">
        <v>2</v>
      </c>
      <c r="D3961" s="4">
        <v>3</v>
      </c>
      <c r="E3961" s="4">
        <f>E3941</f>
        <v>4</v>
      </c>
      <c r="F3961" s="4">
        <f>F3941</f>
        <v>5</v>
      </c>
      <c r="I3961" s="13"/>
    </row>
    <row r="3962" spans="1:18" ht="15" customHeight="1">
      <c r="A3962" s="11" t="s">
        <v>8</v>
      </c>
      <c r="B3962" s="12" t="s">
        <v>9</v>
      </c>
      <c r="C3962" s="12" t="s">
        <v>10</v>
      </c>
      <c r="D3962" s="12" t="s">
        <v>11</v>
      </c>
      <c r="E3962" s="23" t="s">
        <v>20</v>
      </c>
      <c r="F3962" s="23" t="s">
        <v>21</v>
      </c>
      <c r="G3962" s="41" t="s">
        <v>15</v>
      </c>
      <c r="I3962" s="13"/>
      <c r="K3962" t="s">
        <v>12</v>
      </c>
      <c r="L3962" t="s">
        <v>1</v>
      </c>
    </row>
    <row r="3963" spans="1:18">
      <c r="A3963" s="10" t="str">
        <f>INDEX(REFERENCE!$B$2:$K$2,1,'EXAMPLE OF CHOICE CARDS'!I3963)</f>
        <v>Brand</v>
      </c>
      <c r="B3963" s="5" t="str">
        <f>INDEX('DCM CARDS LOOKUP - HIDDEN'!$P$4:$AF$8890,MATCH(N3963,'DCM CARDS LOOKUP - HIDDEN'!$O$4:$O$8890,0),$I3963)</f>
        <v>Equate</v>
      </c>
      <c r="C3963" s="5" t="str">
        <f>INDEX('DCM CARDS LOOKUP - HIDDEN'!$P$4:$AF$8890,MATCH(O3963,'DCM CARDS LOOKUP - HIDDEN'!$O$4:$O$8890,0),$I3963)</f>
        <v>UP &amp; UP</v>
      </c>
      <c r="D3963" s="5" t="str">
        <f>INDEX('DCM CARDS LOOKUP - HIDDEN'!$P$4:$AF$8890,MATCH(P3963,'DCM CARDS LOOKUP - HIDDEN'!$O$4:$O$8890,0),$I3963)</f>
        <v>Alka-Seltzer Plus</v>
      </c>
      <c r="E3963" s="5" t="str">
        <f>INDEX('DCM CARDS LOOKUP - HIDDEN'!$P$4:$AF$8890,MATCH(Q3963,'DCM CARDS LOOKUP - HIDDEN'!$O$4:$O$8890,0),$I3963)</f>
        <v>Zarbee's</v>
      </c>
      <c r="F3963" s="5" t="str">
        <f>INDEX('DCM CARDS LOOKUP - HIDDEN'!$P$4:$AF$8890,MATCH(R3963,'DCM CARDS LOOKUP - HIDDEN'!$O$4:$O$8890,0),$I3963)</f>
        <v>Emergen-C</v>
      </c>
      <c r="G3963" s="42"/>
      <c r="I3963" s="4">
        <v>1</v>
      </c>
      <c r="K3963">
        <f>IF(L3943=15,K3943+1,K3943)</f>
        <v>14</v>
      </c>
      <c r="L3963">
        <f>IF(L3943&lt;15,L3943+1,1)</f>
        <v>4</v>
      </c>
      <c r="N3963">
        <f>K3963*10000+L3963*100+B3961</f>
        <v>140401</v>
      </c>
      <c r="O3963">
        <f>K3963*10000+L3963*100+C3961</f>
        <v>140402</v>
      </c>
      <c r="P3963">
        <f>K3963*10000+L3963*100+D3961</f>
        <v>140403</v>
      </c>
      <c r="Q3963">
        <f>K3963*10000+L3963*100+E3941</f>
        <v>140404</v>
      </c>
      <c r="R3963">
        <f>K3963*10000+L3963*100+F3941</f>
        <v>140405</v>
      </c>
    </row>
    <row r="3964" spans="1:18">
      <c r="A3964" s="10" t="str">
        <f>INDEX(REFERENCE!$B$2:$K$2,1,'EXAMPLE OF CHOICE CARDS'!I3964)</f>
        <v>Format</v>
      </c>
      <c r="B3964" s="5" t="str">
        <f>INDEX('DCM CARDS LOOKUP - HIDDEN'!$P$4:$AF$8890,MATCH(N3964,'DCM CARDS LOOKUP - HIDDEN'!$O$4:$O$8890,0),$I3964)</f>
        <v>Nasal Spray</v>
      </c>
      <c r="C3964" s="5" t="str">
        <f>INDEX('DCM CARDS LOOKUP - HIDDEN'!$P$4:$AF$8890,MATCH(O3964,'DCM CARDS LOOKUP - HIDDEN'!$O$4:$O$8890,0),$I3964)</f>
        <v>Gummies</v>
      </c>
      <c r="D3964" s="5" t="str">
        <f>INDEX('DCM CARDS LOOKUP - HIDDEN'!$P$4:$AF$8890,MATCH(P3964,'DCM CARDS LOOKUP - HIDDEN'!$O$4:$O$8890,0),$I3964)</f>
        <v>Tablet</v>
      </c>
      <c r="E3964" s="5" t="str">
        <f>INDEX('DCM CARDS LOOKUP - HIDDEN'!$P$4:$AF$8890,MATCH(Q3964,'DCM CARDS LOOKUP - HIDDEN'!$O$4:$O$8890,0),$I3964)</f>
        <v>Syrup/liquid</v>
      </c>
      <c r="F3964" s="5" t="str">
        <f>INDEX('DCM CARDS LOOKUP - HIDDEN'!$P$4:$AF$8890,MATCH(R3964,'DCM CARDS LOOKUP - HIDDEN'!$O$4:$O$8890,0),$I3964)</f>
        <v>Hot liquid powder packet</v>
      </c>
      <c r="G3964" s="42"/>
      <c r="I3964" s="4">
        <v>2</v>
      </c>
      <c r="N3964">
        <f>K3963*10000+L3963*100+B3961</f>
        <v>140401</v>
      </c>
      <c r="O3964">
        <f>K3963*10000+L3963*100+C3961</f>
        <v>140402</v>
      </c>
      <c r="P3964">
        <f>K3963*10000+L3963*100+D3961</f>
        <v>140403</v>
      </c>
      <c r="Q3964">
        <f>K3963*10000+L3963*100+E3941</f>
        <v>140404</v>
      </c>
      <c r="R3964">
        <f>K3963*10000+L3963*100+F3941</f>
        <v>140405</v>
      </c>
    </row>
    <row r="3965" spans="1:18">
      <c r="A3965" s="10" t="str">
        <f>INDEX(REFERENCE!$B$2:$K$2,1,'EXAMPLE OF CHOICE CARDS'!I3965)</f>
        <v>Symptoms</v>
      </c>
      <c r="B3965" s="5" t="str">
        <f>INDEX('DCM CARDS LOOKUP - HIDDEN'!$P$4:$AF$8890,MATCH(N3965,'DCM CARDS LOOKUP - HIDDEN'!$O$4:$O$8890,0),$I3965)</f>
        <v>Head cold relief</v>
      </c>
      <c r="C3965" s="5" t="str">
        <f>INDEX('DCM CARDS LOOKUP - HIDDEN'!$P$4:$AF$8890,MATCH(O3965,'DCM CARDS LOOKUP - HIDDEN'!$O$4:$O$8890,0),$I3965)</f>
        <v>Flu/ Severe cold Relief</v>
      </c>
      <c r="D3965" s="5" t="str">
        <f>INDEX('DCM CARDS LOOKUP - HIDDEN'!$P$4:$AF$8890,MATCH(P3965,'DCM CARDS LOOKUP - HIDDEN'!$O$4:$O$8890,0),$I3965)</f>
        <v>Sinus Pressure relief</v>
      </c>
      <c r="E3965" s="5" t="str">
        <f>INDEX('DCM CARDS LOOKUP - HIDDEN'!$P$4:$AF$8890,MATCH(Q3965,'DCM CARDS LOOKUP - HIDDEN'!$O$4:$O$8890,0),$I3965)</f>
        <v>Clears mucus</v>
      </c>
      <c r="F3965" s="5" t="str">
        <f>INDEX('DCM CARDS LOOKUP - HIDDEN'!$P$4:$AF$8890,MATCH(R3965,'DCM CARDS LOOKUP - HIDDEN'!$O$4:$O$8890,0),$I3965)</f>
        <v>Chest congestion relief</v>
      </c>
      <c r="G3965" s="42"/>
      <c r="I3965" s="4">
        <v>3</v>
      </c>
      <c r="N3965">
        <f>K3963*10000+L3963*100+B3961</f>
        <v>140401</v>
      </c>
      <c r="O3965">
        <f>K3963*10000+L3963*100+C3961</f>
        <v>140402</v>
      </c>
      <c r="P3965">
        <f>K3963*10000+L3963*100+D3961</f>
        <v>140403</v>
      </c>
      <c r="Q3965">
        <f>K3963*10000+L3963*100+E3941</f>
        <v>140404</v>
      </c>
      <c r="R3965">
        <f>K3963*10000+L3963*100+F3941</f>
        <v>140405</v>
      </c>
    </row>
    <row r="3966" spans="1:18" ht="30">
      <c r="A3966" s="10" t="str">
        <f>INDEX(REFERENCE!$B$2:$K$2,1,'EXAMPLE OF CHOICE CARDS'!I3966)</f>
        <v>Benefit</v>
      </c>
      <c r="B3966" s="5" t="str">
        <f>INDEX('DCM CARDS LOOKUP - HIDDEN'!$P$4:$AF$8890,MATCH(N3966,'DCM CARDS LOOKUP - HIDDEN'!$O$4:$O$8890,0),$I3966)</f>
        <v>Drug free</v>
      </c>
      <c r="C3966" s="5" t="str">
        <f>INDEX('DCM CARDS LOOKUP - HIDDEN'!$P$4:$AF$8890,MATCH(O3966,'DCM CARDS LOOKUP - HIDDEN'!$O$4:$O$8890,0),$I3966)</f>
        <v>For people with High Blood Pressure (decongestant free)</v>
      </c>
      <c r="D3966" s="5" t="str">
        <f>INDEX('DCM CARDS LOOKUP - HIDDEN'!$P$4:$AF$8890,MATCH(P3966,'DCM CARDS LOOKUP - HIDDEN'!$O$4:$O$8890,0),$I3966)</f>
        <v>Non-Medicated</v>
      </c>
      <c r="E3966" s="5" t="str">
        <f>INDEX('DCM CARDS LOOKUP - HIDDEN'!$P$4:$AF$8890,MATCH(Q3966,'DCM CARDS LOOKUP - HIDDEN'!$O$4:$O$8890,0),$I3966)</f>
        <v>For Daytime Use/Anytime Use</v>
      </c>
      <c r="F3966" s="5" t="str">
        <f>INDEX('DCM CARDS LOOKUP - HIDDEN'!$P$4:$AF$8890,MATCH(R3966,'DCM CARDS LOOKUP - HIDDEN'!$O$4:$O$8890,0),$I3966)</f>
        <v>12 Hour Relief</v>
      </c>
      <c r="G3966" s="42"/>
      <c r="I3966" s="4">
        <v>4</v>
      </c>
      <c r="N3966">
        <f>K3963*10000+L3963*100+B3961</f>
        <v>140401</v>
      </c>
      <c r="O3966">
        <f>K3963*10000+L3963*100+C3961</f>
        <v>140402</v>
      </c>
      <c r="P3966">
        <f>K3963*10000+L3963*100+D3961</f>
        <v>140403</v>
      </c>
      <c r="Q3966">
        <f>K3963*10000+L3963*100+E3941</f>
        <v>140404</v>
      </c>
      <c r="R3966">
        <f>K3963*10000+L3963*100+F3941</f>
        <v>140405</v>
      </c>
    </row>
    <row r="3967" spans="1:18">
      <c r="A3967" s="10" t="str">
        <f>INDEX(REFERENCE!$B$2:$K$2,1,'EXAMPLE OF CHOICE CARDS'!I3967)</f>
        <v>Doses</v>
      </c>
      <c r="B3967" s="5" t="str">
        <f>INDEX('DCM CARDS LOOKUP - HIDDEN'!$P$4:$AF$8890,MATCH(N3967,'DCM CARDS LOOKUP - HIDDEN'!$O$4:$O$8890,0),$I3967)</f>
        <v>90 Doses</v>
      </c>
      <c r="C3967" s="5" t="str">
        <f>INDEX('DCM CARDS LOOKUP - HIDDEN'!$P$4:$AF$8890,MATCH(O3967,'DCM CARDS LOOKUP - HIDDEN'!$O$4:$O$8890,0),$I3967)</f>
        <v>60 Doses</v>
      </c>
      <c r="D3967" s="5" t="str">
        <f>INDEX('DCM CARDS LOOKUP - HIDDEN'!$P$4:$AF$8890,MATCH(P3967,'DCM CARDS LOOKUP - HIDDEN'!$O$4:$O$8890,0),$I3967)</f>
        <v>12 Doses</v>
      </c>
      <c r="E3967" s="5" t="str">
        <f>INDEX('DCM CARDS LOOKUP - HIDDEN'!$P$4:$AF$8890,MATCH(Q3967,'DCM CARDS LOOKUP - HIDDEN'!$O$4:$O$8890,0),$I3967)</f>
        <v>6 Doses</v>
      </c>
      <c r="F3967" s="5" t="str">
        <f>INDEX('DCM CARDS LOOKUP - HIDDEN'!$P$4:$AF$8890,MATCH(R3967,'DCM CARDS LOOKUP - HIDDEN'!$O$4:$O$8890,0),$I3967)</f>
        <v>30 Doses</v>
      </c>
      <c r="G3967" s="42"/>
      <c r="I3967" s="4">
        <v>5</v>
      </c>
      <c r="N3967">
        <f>K3963*10000+L3963*100+B3961</f>
        <v>140401</v>
      </c>
      <c r="O3967">
        <f>K3963*10000+L3963*100+C3961</f>
        <v>140402</v>
      </c>
      <c r="P3967">
        <f>K3963*10000+L3963*100+D3961</f>
        <v>140403</v>
      </c>
      <c r="Q3967">
        <f>K3963*10000+L3963*100+E3941</f>
        <v>140404</v>
      </c>
      <c r="R3967">
        <f>K3963*10000+L3963*100+F3941</f>
        <v>140405</v>
      </c>
    </row>
    <row r="3968" spans="1:18">
      <c r="A3968" s="10" t="str">
        <f>INDEX(REFERENCE!$B$2:$K$2,1,'EXAMPLE OF CHOICE CARDS'!I3968)</f>
        <v>flavor</v>
      </c>
      <c r="B3968" s="5" t="str">
        <f>INDEX('DCM CARDS LOOKUP - HIDDEN'!$P$4:$AF$8890,MATCH(N3968,'DCM CARDS LOOKUP - HIDDEN'!$O$4:$O$8890,0),$I3968)</f>
        <v>-</v>
      </c>
      <c r="C3968" s="5" t="str">
        <f>INDEX('DCM CARDS LOOKUP - HIDDEN'!$P$4:$AF$8890,MATCH(O3968,'DCM CARDS LOOKUP - HIDDEN'!$O$4:$O$8890,0),$I3968)</f>
        <v>Citrus</v>
      </c>
      <c r="D3968" s="5" t="str">
        <f>INDEX('DCM CARDS LOOKUP - HIDDEN'!$P$4:$AF$8890,MATCH(P3968,'DCM CARDS LOOKUP - HIDDEN'!$O$4:$O$8890,0),$I3968)</f>
        <v>-</v>
      </c>
      <c r="E3968" s="5" t="str">
        <f>INDEX('DCM CARDS LOOKUP - HIDDEN'!$P$4:$AF$8890,MATCH(Q3968,'DCM CARDS LOOKUP - HIDDEN'!$O$4:$O$8890,0),$I3968)</f>
        <v>Orange</v>
      </c>
      <c r="F3968" s="5" t="str">
        <f>INDEX('DCM CARDS LOOKUP - HIDDEN'!$P$4:$AF$8890,MATCH(R3968,'DCM CARDS LOOKUP - HIDDEN'!$O$4:$O$8890,0),$I3968)</f>
        <v>Honey</v>
      </c>
      <c r="G3968" s="42"/>
      <c r="I3968" s="4">
        <v>6</v>
      </c>
      <c r="N3968">
        <f>K3963*10000+L3963*100+B3961</f>
        <v>140401</v>
      </c>
      <c r="O3968">
        <f>K3963*10000+L3963*100+C3961</f>
        <v>140402</v>
      </c>
      <c r="P3968">
        <f>K3963*10000+L3963*100+D3961</f>
        <v>140403</v>
      </c>
      <c r="Q3968">
        <f>K3963*10000+L3963*100+E3941</f>
        <v>140404</v>
      </c>
      <c r="R3968">
        <f>K3963*10000+L3963*100+F3941</f>
        <v>140405</v>
      </c>
    </row>
    <row r="3969" spans="1:18" ht="15" customHeight="1">
      <c r="A3969" s="10" t="str">
        <f>INDEX(REFERENCE!$B$2:$K$2,1,'EXAMPLE OF CHOICE CARDS'!I3969)</f>
        <v>Price</v>
      </c>
      <c r="B3969" s="29">
        <f>INDEX('DCM CARDS LOOKUP - HIDDEN'!$P$4:$AF$8890,MATCH(N3969,'DCM CARDS LOOKUP - HIDDEN'!$O$4:$O$8890,0),$I3969)</f>
        <v>38</v>
      </c>
      <c r="C3969" s="29">
        <f>INDEX('DCM CARDS LOOKUP - HIDDEN'!$P$4:$AF$8890,MATCH(O3969,'DCM CARDS LOOKUP - HIDDEN'!$O$4:$O$8890,0),$I3969)</f>
        <v>29</v>
      </c>
      <c r="D3969" s="29">
        <f>INDEX('DCM CARDS LOOKUP - HIDDEN'!$P$4:$AF$8890,MATCH(P3969,'DCM CARDS LOOKUP - HIDDEN'!$O$4:$O$8890,0),$I3969)</f>
        <v>16</v>
      </c>
      <c r="E3969" s="29">
        <f>INDEX('DCM CARDS LOOKUP - HIDDEN'!$P$4:$AF$8890,MATCH(Q3969,'DCM CARDS LOOKUP - HIDDEN'!$O$4:$O$8890,0),$I3969)</f>
        <v>3</v>
      </c>
      <c r="F3969" s="29">
        <f>INDEX('DCM CARDS LOOKUP - HIDDEN'!$P$4:$AF$8890,MATCH(R3969,'DCM CARDS LOOKUP - HIDDEN'!$O$4:$O$8890,0),$I3969)</f>
        <v>16</v>
      </c>
      <c r="G3969" s="42"/>
      <c r="I3969" s="4">
        <v>7</v>
      </c>
      <c r="N3969">
        <f>K3963*10000+L3963*100+B3961</f>
        <v>140401</v>
      </c>
      <c r="O3969">
        <f>K3963*10000+L3963*100+C3961</f>
        <v>140402</v>
      </c>
      <c r="P3969">
        <f>K3963*10000+L3963*100+D3961</f>
        <v>140403</v>
      </c>
      <c r="Q3969">
        <f>K3963*10000+L3963*100+E3941</f>
        <v>140404</v>
      </c>
      <c r="R3969">
        <f>K3963*10000+L3963*100+F3941</f>
        <v>140405</v>
      </c>
    </row>
    <row r="3970" spans="1:18" ht="15" hidden="1" customHeight="1">
      <c r="A3970" s="10">
        <f>INDEX(REFERENCE!$B$2:$K$2,1,'EXAMPLE OF CHOICE CARDS'!I3970)</f>
        <v>0</v>
      </c>
      <c r="B3970" s="29">
        <f>INDEX('DCM CARDS LOOKUP - HIDDEN'!$P$4:$AF$8890,MATCH(N3970,'DCM CARDS LOOKUP - HIDDEN'!$O$4:$O$8890,0),$I3970)</f>
        <v>0</v>
      </c>
      <c r="C3970" s="29">
        <f>INDEX('DCM CARDS LOOKUP - HIDDEN'!$P$4:$AF$8890,MATCH(O3970,'DCM CARDS LOOKUP - HIDDEN'!$O$4:$O$8890,0),$I3970)</f>
        <v>0</v>
      </c>
      <c r="D3970" s="29">
        <f>INDEX('DCM CARDS LOOKUP - HIDDEN'!$P$4:$AF$8890,MATCH(P3970,'DCM CARDS LOOKUP - HIDDEN'!$O$4:$O$8890,0),$I3970)</f>
        <v>0</v>
      </c>
      <c r="E3970" s="29">
        <f>INDEX('DCM CARDS LOOKUP - HIDDEN'!$P$4:$AF$8890,MATCH(Q3970,'DCM CARDS LOOKUP - HIDDEN'!$O$4:$O$8890,0),$I3970)</f>
        <v>0</v>
      </c>
      <c r="F3970" s="29">
        <f>INDEX('DCM CARDS LOOKUP - HIDDEN'!$P$4:$AF$8890,MATCH(R3970,'DCM CARDS LOOKUP - HIDDEN'!$O$4:$O$8890,0),$I3970)</f>
        <v>0</v>
      </c>
      <c r="G3970" s="42"/>
      <c r="I3970" s="4">
        <v>8</v>
      </c>
      <c r="N3970">
        <f>K3963*10000+L3963*100+B3961</f>
        <v>140401</v>
      </c>
      <c r="O3970">
        <f>K3963*10000+L3963*100+C3961</f>
        <v>140402</v>
      </c>
      <c r="P3970">
        <f>K3963*10000+L3963*100+D3961</f>
        <v>140403</v>
      </c>
      <c r="Q3970">
        <f>K3963*10000+L3963*100+E3941</f>
        <v>140404</v>
      </c>
      <c r="R3970">
        <f>K3963*10000+L3963*100+F3941</f>
        <v>140405</v>
      </c>
    </row>
    <row r="3971" spans="1:18" ht="15" hidden="1" customHeight="1">
      <c r="A3971" s="10">
        <f>INDEX(REFERENCE!$B$2:$K$2,1,'EXAMPLE OF CHOICE CARDS'!I3971)</f>
        <v>0</v>
      </c>
      <c r="B3971" s="5">
        <f>INDEX('DCM CARDS LOOKUP - HIDDEN'!$P$4:$AF$8890,MATCH(N3971,'DCM CARDS LOOKUP - HIDDEN'!$O$4:$O$8890,0),$I3971)</f>
        <v>0</v>
      </c>
      <c r="C3971" s="5">
        <f>INDEX('DCM CARDS LOOKUP - HIDDEN'!$P$4:$AF$8890,MATCH(O3971,'DCM CARDS LOOKUP - HIDDEN'!$O$4:$O$8890,0),$I3971)</f>
        <v>0</v>
      </c>
      <c r="D3971" s="5">
        <f>INDEX('DCM CARDS LOOKUP - HIDDEN'!$P$4:$AF$8890,MATCH(P3971,'DCM CARDS LOOKUP - HIDDEN'!$O$4:$O$8890,0),$I3971)</f>
        <v>0</v>
      </c>
      <c r="E3971" s="5">
        <f>INDEX('DCM CARDS LOOKUP - HIDDEN'!$P$4:$AF$8890,MATCH(Q3971,'DCM CARDS LOOKUP - HIDDEN'!$O$4:$O$8890,0),$I3971)</f>
        <v>0</v>
      </c>
      <c r="F3971" s="5">
        <f>INDEX('DCM CARDS LOOKUP - HIDDEN'!$P$4:$AF$8890,MATCH(R3971,'DCM CARDS LOOKUP - HIDDEN'!$O$4:$O$8890,0),$I3971)</f>
        <v>0</v>
      </c>
      <c r="G3971" s="42"/>
      <c r="I3971" s="4">
        <v>9</v>
      </c>
      <c r="N3971">
        <f>K3963*10000+L3963*100+B3961</f>
        <v>140401</v>
      </c>
      <c r="O3971">
        <f>K3963*10000+L3963*100+C3961</f>
        <v>140402</v>
      </c>
      <c r="P3971">
        <f>K3963*10000+L3963*100+D3961</f>
        <v>140403</v>
      </c>
      <c r="Q3971">
        <f>K3963*10000+L3963*100+E3941</f>
        <v>140404</v>
      </c>
      <c r="R3971">
        <f>K3963*10000+L3963*100+F3941</f>
        <v>140405</v>
      </c>
    </row>
    <row r="3972" spans="1:18" ht="15" hidden="1" customHeight="1">
      <c r="A3972" s="10">
        <f>INDEX(REFERENCE!$B$2:$K$2,1,'EXAMPLE OF CHOICE CARDS'!I3972)</f>
        <v>0</v>
      </c>
      <c r="B3972" s="5">
        <f>INDEX('DCM CARDS LOOKUP - HIDDEN'!$P$4:$AF$8890,MATCH(N3972,'DCM CARDS LOOKUP - HIDDEN'!$O$4:$O$8890,0),$I3972)</f>
        <v>0</v>
      </c>
      <c r="C3972" s="5">
        <f>INDEX('DCM CARDS LOOKUP - HIDDEN'!$P$4:$AF$8890,MATCH(O3972,'DCM CARDS LOOKUP - HIDDEN'!$O$4:$O$8890,0),$I3972)</f>
        <v>0</v>
      </c>
      <c r="D3972" s="5">
        <f>INDEX('DCM CARDS LOOKUP - HIDDEN'!$P$4:$AF$8890,MATCH(P3972,'DCM CARDS LOOKUP - HIDDEN'!$O$4:$O$8890,0),$I3972)</f>
        <v>0</v>
      </c>
      <c r="E3972" s="5">
        <f>INDEX('DCM CARDS LOOKUP - HIDDEN'!$P$4:$AF$8890,MATCH(Q3972,'DCM CARDS LOOKUP - HIDDEN'!$O$4:$O$8890,0),$I3972)</f>
        <v>0</v>
      </c>
      <c r="F3972" s="5">
        <f>INDEX('DCM CARDS LOOKUP - HIDDEN'!$P$4:$AF$8890,MATCH(R3972,'DCM CARDS LOOKUP - HIDDEN'!$O$4:$O$8890,0),$I3972)</f>
        <v>0</v>
      </c>
      <c r="G3972" s="42"/>
      <c r="I3972" s="4">
        <v>10</v>
      </c>
      <c r="N3972">
        <f>K3963*10000+L3963*100+B3961</f>
        <v>140401</v>
      </c>
      <c r="O3972">
        <f>K3963*10000+L3963*100+C3961</f>
        <v>140402</v>
      </c>
      <c r="P3972">
        <f>K3963*10000+L3963*100+D3961</f>
        <v>140403</v>
      </c>
      <c r="Q3972">
        <f>K3963*10000+L3963*100+E3941</f>
        <v>140404</v>
      </c>
      <c r="R3972">
        <f>K3963*10000+L3963*100+F3941</f>
        <v>140405</v>
      </c>
    </row>
    <row r="3973" spans="1:18" ht="15" hidden="1" customHeight="1">
      <c r="A3973" s="10" t="e">
        <f>INDEX(REFERENCE!$B$2:$K$2,1,'EXAMPLE OF CHOICE CARDS'!I3973)</f>
        <v>#REF!</v>
      </c>
      <c r="B3973" s="5">
        <f>INDEX('DCM CARDS LOOKUP - HIDDEN'!$P$4:$AF$8890,MATCH(N3973,'DCM CARDS LOOKUP - HIDDEN'!$O$4:$O$8890,0),$I3973)</f>
        <v>0</v>
      </c>
      <c r="C3973" s="5">
        <f>INDEX('DCM CARDS LOOKUP - HIDDEN'!$P$4:$AF$8890,MATCH(O3973,'DCM CARDS LOOKUP - HIDDEN'!$O$4:$O$8890,0),$I3973)</f>
        <v>0</v>
      </c>
      <c r="D3973" s="5">
        <f>INDEX('DCM CARDS LOOKUP - HIDDEN'!$P$4:$AF$8890,MATCH(P3973,'DCM CARDS LOOKUP - HIDDEN'!$O$4:$O$8890,0),$I3973)</f>
        <v>0</v>
      </c>
      <c r="E3973" s="24"/>
      <c r="F3973" s="24"/>
      <c r="G3973" s="42"/>
      <c r="I3973" s="4">
        <v>11</v>
      </c>
      <c r="N3973">
        <f>K3963*10000+L3963*100+B3961</f>
        <v>140401</v>
      </c>
      <c r="O3973">
        <f>K3963*10000+L3963*100+C3961</f>
        <v>140402</v>
      </c>
      <c r="P3973">
        <f>K3963*10000+L3963*100+D3961</f>
        <v>140403</v>
      </c>
      <c r="Q3973">
        <f>K3963*10000+L3963*100+E3941</f>
        <v>140404</v>
      </c>
      <c r="R3973">
        <f>K3963*10000+L3963*100+F3941</f>
        <v>140405</v>
      </c>
    </row>
    <row r="3974" spans="1:18" ht="15" hidden="1" customHeight="1">
      <c r="A3974" s="10" t="e">
        <f>INDEX(REFERENCE!$B$2:$K$2,1,'EXAMPLE OF CHOICE CARDS'!I3974)</f>
        <v>#REF!</v>
      </c>
      <c r="B3974" s="5">
        <f>INDEX('DCM CARDS LOOKUP - HIDDEN'!$P$4:$AF$8890,MATCH(N3974,'DCM CARDS LOOKUP - HIDDEN'!$O$4:$O$8890,0),$I3974)</f>
        <v>0</v>
      </c>
      <c r="C3974" s="5">
        <f>INDEX('DCM CARDS LOOKUP - HIDDEN'!$P$4:$AF$8890,MATCH(O3974,'DCM CARDS LOOKUP - HIDDEN'!$O$4:$O$8890,0),$I3974)</f>
        <v>0</v>
      </c>
      <c r="D3974" s="5">
        <f>INDEX('DCM CARDS LOOKUP - HIDDEN'!$P$4:$AF$8890,MATCH(P3974,'DCM CARDS LOOKUP - HIDDEN'!$O$4:$O$8890,0),$I3974)</f>
        <v>0</v>
      </c>
      <c r="E3974" s="24"/>
      <c r="F3974" s="24"/>
      <c r="G3974" s="42"/>
      <c r="I3974" s="4">
        <v>12</v>
      </c>
      <c r="N3974">
        <f>K3963*10000+L3963*100+B3961</f>
        <v>140401</v>
      </c>
      <c r="O3974">
        <f>K3963*10000+L3963*100+C3961</f>
        <v>140402</v>
      </c>
      <c r="P3974">
        <f>K3963*10000+L3963*100+D3961</f>
        <v>140403</v>
      </c>
      <c r="Q3974">
        <f>K3963*10000+L3963*100+E3941</f>
        <v>140404</v>
      </c>
      <c r="R3974">
        <f>K3963*10000+L3963*100+F3941</f>
        <v>140405</v>
      </c>
    </row>
    <row r="3975" spans="1:18" ht="15" hidden="1" customHeight="1">
      <c r="A3975" s="10" t="e">
        <f>INDEX(REFERENCE!$B$2:$K$2,1,'EXAMPLE OF CHOICE CARDS'!I3975)</f>
        <v>#REF!</v>
      </c>
      <c r="B3975" s="5">
        <f>INDEX('DCM CARDS LOOKUP - HIDDEN'!$P$4:$AF$8890,MATCH(N3975,'DCM CARDS LOOKUP - HIDDEN'!$O$4:$O$8890,0),$I3975)</f>
        <v>0</v>
      </c>
      <c r="C3975" s="5">
        <f>INDEX('DCM CARDS LOOKUP - HIDDEN'!$P$4:$AF$8890,MATCH(O3975,'DCM CARDS LOOKUP - HIDDEN'!$O$4:$O$8890,0),$I3975)</f>
        <v>0</v>
      </c>
      <c r="D3975" s="5">
        <f>INDEX('DCM CARDS LOOKUP - HIDDEN'!$P$4:$AF$8890,MATCH(P3975,'DCM CARDS LOOKUP - HIDDEN'!$O$4:$O$8890,0),$I3975)</f>
        <v>0</v>
      </c>
      <c r="E3975" s="24"/>
      <c r="F3975" s="24"/>
      <c r="G3975" s="42"/>
      <c r="I3975" s="4">
        <v>13</v>
      </c>
      <c r="N3975">
        <f>K3963*10000+L3963*100+B3961</f>
        <v>140401</v>
      </c>
      <c r="O3975">
        <f>K3963*10000+L3963*100+C3961</f>
        <v>140402</v>
      </c>
      <c r="P3975">
        <f>K3963*10000+L3963*100+D3961</f>
        <v>140403</v>
      </c>
      <c r="Q3975">
        <f>K3963*10000+L3963*100+E3941</f>
        <v>140404</v>
      </c>
      <c r="R3975">
        <f>K3963*10000+L3963*100+F3941</f>
        <v>140405</v>
      </c>
    </row>
    <row r="3976" spans="1:18" ht="15" hidden="1" customHeight="1">
      <c r="A3976" s="10" t="e">
        <f>INDEX(REFERENCE!$B$2:$K$2,1,'EXAMPLE OF CHOICE CARDS'!I3976)</f>
        <v>#REF!</v>
      </c>
      <c r="B3976" s="5">
        <f>INDEX('DCM CARDS LOOKUP - HIDDEN'!$P$4:$AF$8890,MATCH(N3976,'DCM CARDS LOOKUP - HIDDEN'!$O$4:$O$8890,0),$I3976)</f>
        <v>0</v>
      </c>
      <c r="C3976" s="5">
        <f>INDEX('DCM CARDS LOOKUP - HIDDEN'!$P$4:$AF$8890,MATCH(O3976,'DCM CARDS LOOKUP - HIDDEN'!$O$4:$O$8890,0),$I3976)</f>
        <v>0</v>
      </c>
      <c r="D3976" s="5">
        <f>INDEX('DCM CARDS LOOKUP - HIDDEN'!$P$4:$AF$8890,MATCH(P3976,'DCM CARDS LOOKUP - HIDDEN'!$O$4:$O$8890,0),$I3976)</f>
        <v>0</v>
      </c>
      <c r="E3976" s="24"/>
      <c r="F3976" s="24"/>
      <c r="G3976" s="43"/>
      <c r="I3976" s="4">
        <v>14</v>
      </c>
      <c r="N3976">
        <f>K3963*10000+L3963*100+B3961</f>
        <v>140401</v>
      </c>
      <c r="O3976">
        <f>K3963*10000+L3963*100+C3961</f>
        <v>140402</v>
      </c>
      <c r="P3976">
        <f>K3963*10000+L3963*100+D3961</f>
        <v>140403</v>
      </c>
      <c r="Q3976">
        <f>K3963*10000+L3963*100+E3941</f>
        <v>140404</v>
      </c>
      <c r="R3976">
        <f>K3963*10000+L3963*100+F3941</f>
        <v>140405</v>
      </c>
    </row>
    <row r="3977" spans="1:18">
      <c r="A3977" s="2"/>
      <c r="B3977" s="5"/>
      <c r="C3977" s="5"/>
      <c r="D3977" s="5"/>
      <c r="E3977" s="5"/>
      <c r="F3977" s="5"/>
      <c r="G3977" s="5"/>
      <c r="I3977" s="13"/>
    </row>
    <row r="3978" spans="1:18">
      <c r="A3978" s="6"/>
      <c r="B3978" s="7">
        <v>1</v>
      </c>
      <c r="C3978" s="7">
        <v>2</v>
      </c>
      <c r="D3978" s="7">
        <v>3</v>
      </c>
      <c r="E3978" s="7">
        <v>4</v>
      </c>
      <c r="F3978" s="7">
        <v>5</v>
      </c>
      <c r="G3978" s="7">
        <v>9</v>
      </c>
      <c r="I3978" s="13"/>
    </row>
    <row r="3981" spans="1:18">
      <c r="A3981" s="1" t="str">
        <f>"Version "&amp;K3983&amp;"; Task"&amp;L3983</f>
        <v>Version 14; Task5</v>
      </c>
      <c r="B3981" s="4">
        <v>1</v>
      </c>
      <c r="C3981" s="4">
        <v>2</v>
      </c>
      <c r="D3981" s="4">
        <v>3</v>
      </c>
      <c r="E3981" s="4">
        <f>E3961</f>
        <v>4</v>
      </c>
      <c r="F3981" s="4">
        <f>F3961</f>
        <v>5</v>
      </c>
      <c r="I3981" s="13"/>
    </row>
    <row r="3982" spans="1:18" ht="15" customHeight="1">
      <c r="A3982" s="11" t="s">
        <v>8</v>
      </c>
      <c r="B3982" s="12" t="s">
        <v>9</v>
      </c>
      <c r="C3982" s="12" t="s">
        <v>10</v>
      </c>
      <c r="D3982" s="12" t="s">
        <v>11</v>
      </c>
      <c r="E3982" s="23" t="s">
        <v>20</v>
      </c>
      <c r="F3982" s="23" t="s">
        <v>21</v>
      </c>
      <c r="G3982" s="41" t="s">
        <v>15</v>
      </c>
      <c r="I3982" s="13"/>
      <c r="K3982" t="s">
        <v>12</v>
      </c>
      <c r="L3982" t="s">
        <v>1</v>
      </c>
    </row>
    <row r="3983" spans="1:18">
      <c r="A3983" s="10" t="str">
        <f>INDEX(REFERENCE!$B$2:$K$2,1,'EXAMPLE OF CHOICE CARDS'!I3983)</f>
        <v>Brand</v>
      </c>
      <c r="B3983" s="5" t="str">
        <f>INDEX('DCM CARDS LOOKUP - HIDDEN'!$P$4:$AF$8890,MATCH(N3983,'DCM CARDS LOOKUP - HIDDEN'!$O$4:$O$8890,0),$I3983)</f>
        <v>Robitussin</v>
      </c>
      <c r="C3983" s="5" t="str">
        <f>INDEX('DCM CARDS LOOKUP - HIDDEN'!$P$4:$AF$8890,MATCH(O3983,'DCM CARDS LOOKUP - HIDDEN'!$O$4:$O$8890,0),$I3983)</f>
        <v>Sudafed</v>
      </c>
      <c r="D3983" s="5" t="str">
        <f>INDEX('DCM CARDS LOOKUP - HIDDEN'!$P$4:$AF$8890,MATCH(P3983,'DCM CARDS LOOKUP - HIDDEN'!$O$4:$O$8890,0),$I3983)</f>
        <v>Alka-Seltzer Plus</v>
      </c>
      <c r="E3983" s="5" t="str">
        <f>INDEX('DCM CARDS LOOKUP - HIDDEN'!$P$4:$AF$8890,MATCH(Q3983,'DCM CARDS LOOKUP - HIDDEN'!$O$4:$O$8890,0),$I3983)</f>
        <v>Tylenol Cold &amp; Flu</v>
      </c>
      <c r="F3983" s="5" t="str">
        <f>INDEX('DCM CARDS LOOKUP - HIDDEN'!$P$4:$AF$8890,MATCH(R3983,'DCM CARDS LOOKUP - HIDDEN'!$O$4:$O$8890,0),$I3983)</f>
        <v>Mucinex</v>
      </c>
      <c r="G3983" s="42"/>
      <c r="I3983" s="4">
        <v>1</v>
      </c>
      <c r="K3983">
        <f>IF(L3963=15,K3963+1,K3963)</f>
        <v>14</v>
      </c>
      <c r="L3983">
        <f>IF(L3963&lt;15,L3963+1,1)</f>
        <v>5</v>
      </c>
      <c r="N3983">
        <f>K3983*10000+L3983*100+B3981</f>
        <v>140501</v>
      </c>
      <c r="O3983">
        <f>K3983*10000+L3983*100+C3981</f>
        <v>140502</v>
      </c>
      <c r="P3983">
        <f>K3983*10000+L3983*100+D3981</f>
        <v>140503</v>
      </c>
      <c r="Q3983">
        <f>K3983*10000+L3983*100+E3961</f>
        <v>140504</v>
      </c>
      <c r="R3983">
        <f>K3983*10000+L3983*100+F3961</f>
        <v>140505</v>
      </c>
    </row>
    <row r="3984" spans="1:18">
      <c r="A3984" s="10" t="str">
        <f>INDEX(REFERENCE!$B$2:$K$2,1,'EXAMPLE OF CHOICE CARDS'!I3984)</f>
        <v>Format</v>
      </c>
      <c r="B3984" s="5" t="str">
        <f>INDEX('DCM CARDS LOOKUP - HIDDEN'!$P$4:$AF$8890,MATCH(N3984,'DCM CARDS LOOKUP - HIDDEN'!$O$4:$O$8890,0),$I3984)</f>
        <v>Tablet</v>
      </c>
      <c r="C3984" s="5" t="str">
        <f>INDEX('DCM CARDS LOOKUP - HIDDEN'!$P$4:$AF$8890,MATCH(O3984,'DCM CARDS LOOKUP - HIDDEN'!$O$4:$O$8890,0),$I3984)</f>
        <v>Effervescent Tablets</v>
      </c>
      <c r="D3984" s="5" t="str">
        <f>INDEX('DCM CARDS LOOKUP - HIDDEN'!$P$4:$AF$8890,MATCH(P3984,'DCM CARDS LOOKUP - HIDDEN'!$O$4:$O$8890,0),$I3984)</f>
        <v>Powder packet</v>
      </c>
      <c r="E3984" s="5" t="str">
        <f>INDEX('DCM CARDS LOOKUP - HIDDEN'!$P$4:$AF$8890,MATCH(Q3984,'DCM CARDS LOOKUP - HIDDEN'!$O$4:$O$8890,0),$I3984)</f>
        <v>Nasal Spray</v>
      </c>
      <c r="F3984" s="5" t="str">
        <f>INDEX('DCM CARDS LOOKUP - HIDDEN'!$P$4:$AF$8890,MATCH(R3984,'DCM CARDS LOOKUP - HIDDEN'!$O$4:$O$8890,0),$I3984)</f>
        <v>Gummies</v>
      </c>
      <c r="G3984" s="42"/>
      <c r="I3984" s="4">
        <v>2</v>
      </c>
      <c r="N3984">
        <f>K3983*10000+L3983*100+B3981</f>
        <v>140501</v>
      </c>
      <c r="O3984">
        <f>K3983*10000+L3983*100+C3981</f>
        <v>140502</v>
      </c>
      <c r="P3984">
        <f>K3983*10000+L3983*100+D3981</f>
        <v>140503</v>
      </c>
      <c r="Q3984">
        <f>K3983*10000+L3983*100+E3961</f>
        <v>140504</v>
      </c>
      <c r="R3984">
        <f>K3983*10000+L3983*100+F3961</f>
        <v>140505</v>
      </c>
    </row>
    <row r="3985" spans="1:18">
      <c r="A3985" s="10" t="str">
        <f>INDEX(REFERENCE!$B$2:$K$2,1,'EXAMPLE OF CHOICE CARDS'!I3985)</f>
        <v>Symptoms</v>
      </c>
      <c r="B3985" s="5" t="str">
        <f>INDEX('DCM CARDS LOOKUP - HIDDEN'!$P$4:$AF$8890,MATCH(N3985,'DCM CARDS LOOKUP - HIDDEN'!$O$4:$O$8890,0),$I3985)</f>
        <v>Runny nose relief</v>
      </c>
      <c r="C3985" s="5" t="str">
        <f>INDEX('DCM CARDS LOOKUP - HIDDEN'!$P$4:$AF$8890,MATCH(O3985,'DCM CARDS LOOKUP - HIDDEN'!$O$4:$O$8890,0),$I3985)</f>
        <v>Head Pain Relief</v>
      </c>
      <c r="D3985" s="5" t="str">
        <f>INDEX('DCM CARDS LOOKUP - HIDDEN'!$P$4:$AF$8890,MATCH(P3985,'DCM CARDS LOOKUP - HIDDEN'!$O$4:$O$8890,0),$I3985)</f>
        <v>Fever relief</v>
      </c>
      <c r="E3985" s="5" t="str">
        <f>INDEX('DCM CARDS LOOKUP - HIDDEN'!$P$4:$AF$8890,MATCH(Q3985,'DCM CARDS LOOKUP - HIDDEN'!$O$4:$O$8890,0),$I3985)</f>
        <v>Controls Cough</v>
      </c>
      <c r="F3985" s="5" t="str">
        <f>INDEX('DCM CARDS LOOKUP - HIDDEN'!$P$4:$AF$8890,MATCH(R3985,'DCM CARDS LOOKUP - HIDDEN'!$O$4:$O$8890,0),$I3985)</f>
        <v>Body Aches/Pain relief</v>
      </c>
      <c r="G3985" s="42"/>
      <c r="I3985" s="4">
        <v>3</v>
      </c>
      <c r="N3985">
        <f>K3983*10000+L3983*100+B3981</f>
        <v>140501</v>
      </c>
      <c r="O3985">
        <f>K3983*10000+L3983*100+C3981</f>
        <v>140502</v>
      </c>
      <c r="P3985">
        <f>K3983*10000+L3983*100+D3981</f>
        <v>140503</v>
      </c>
      <c r="Q3985">
        <f>K3983*10000+L3983*100+E3961</f>
        <v>140504</v>
      </c>
      <c r="R3985">
        <f>K3983*10000+L3983*100+F3961</f>
        <v>140505</v>
      </c>
    </row>
    <row r="3986" spans="1:18">
      <c r="A3986" s="10" t="str">
        <f>INDEX(REFERENCE!$B$2:$K$2,1,'EXAMPLE OF CHOICE CARDS'!I3986)</f>
        <v>Benefit</v>
      </c>
      <c r="B3986" s="5" t="str">
        <f>INDEX('DCM CARDS LOOKUP - HIDDEN'!$P$4:$AF$8890,MATCH(N3986,'DCM CARDS LOOKUP - HIDDEN'!$O$4:$O$8890,0),$I3986)</f>
        <v>Maximum Strength</v>
      </c>
      <c r="C3986" s="5" t="str">
        <f>INDEX('DCM CARDS LOOKUP - HIDDEN'!$P$4:$AF$8890,MATCH(O3986,'DCM CARDS LOOKUP - HIDDEN'!$O$4:$O$8890,0),$I3986)</f>
        <v>Treats multiple symptoms</v>
      </c>
      <c r="D3986" s="5" t="str">
        <f>INDEX('DCM CARDS LOOKUP - HIDDEN'!$P$4:$AF$8890,MATCH(P3986,'DCM CARDS LOOKUP - HIDDEN'!$O$4:$O$8890,0),$I3986)</f>
        <v>Allergy Relief</v>
      </c>
      <c r="E3986" s="5" t="str">
        <f>INDEX('DCM CARDS LOOKUP - HIDDEN'!$P$4:$AF$8890,MATCH(Q3986,'DCM CARDS LOOKUP - HIDDEN'!$O$4:$O$8890,0),$I3986)</f>
        <v>For people with High Blood Pressure (decongestant free)</v>
      </c>
      <c r="F3986" s="5" t="str">
        <f>INDEX('DCM CARDS LOOKUP - HIDDEN'!$P$4:$AF$8890,MATCH(R3986,'DCM CARDS LOOKUP - HIDDEN'!$O$4:$O$8890,0),$I3986)</f>
        <v>Non-Drowsy</v>
      </c>
      <c r="G3986" s="42"/>
      <c r="I3986" s="4">
        <v>4</v>
      </c>
      <c r="N3986">
        <f>K3983*10000+L3983*100+B3981</f>
        <v>140501</v>
      </c>
      <c r="O3986">
        <f>K3983*10000+L3983*100+C3981</f>
        <v>140502</v>
      </c>
      <c r="P3986">
        <f>K3983*10000+L3983*100+D3981</f>
        <v>140503</v>
      </c>
      <c r="Q3986">
        <f>K3983*10000+L3983*100+E3961</f>
        <v>140504</v>
      </c>
      <c r="R3986">
        <f>K3983*10000+L3983*100+F3961</f>
        <v>140505</v>
      </c>
    </row>
    <row r="3987" spans="1:18">
      <c r="A3987" s="10" t="str">
        <f>INDEX(REFERENCE!$B$2:$K$2,1,'EXAMPLE OF CHOICE CARDS'!I3987)</f>
        <v>Doses</v>
      </c>
      <c r="B3987" s="5" t="str">
        <f>INDEX('DCM CARDS LOOKUP - HIDDEN'!$P$4:$AF$8890,MATCH(N3987,'DCM CARDS LOOKUP - HIDDEN'!$O$4:$O$8890,0),$I3987)</f>
        <v>6 Doses</v>
      </c>
      <c r="C3987" s="5" t="str">
        <f>INDEX('DCM CARDS LOOKUP - HIDDEN'!$P$4:$AF$8890,MATCH(O3987,'DCM CARDS LOOKUP - HIDDEN'!$O$4:$O$8890,0),$I3987)</f>
        <v>60 Doses</v>
      </c>
      <c r="D3987" s="5" t="str">
        <f>INDEX('DCM CARDS LOOKUP - HIDDEN'!$P$4:$AF$8890,MATCH(P3987,'DCM CARDS LOOKUP - HIDDEN'!$O$4:$O$8890,0),$I3987)</f>
        <v>30 Doses</v>
      </c>
      <c r="E3987" s="5" t="str">
        <f>INDEX('DCM CARDS LOOKUP - HIDDEN'!$P$4:$AF$8890,MATCH(Q3987,'DCM CARDS LOOKUP - HIDDEN'!$O$4:$O$8890,0),$I3987)</f>
        <v>90 Doses</v>
      </c>
      <c r="F3987" s="5" t="str">
        <f>INDEX('DCM CARDS LOOKUP - HIDDEN'!$P$4:$AF$8890,MATCH(R3987,'DCM CARDS LOOKUP - HIDDEN'!$O$4:$O$8890,0),$I3987)</f>
        <v>12 Doses</v>
      </c>
      <c r="G3987" s="42"/>
      <c r="I3987" s="4">
        <v>5</v>
      </c>
      <c r="N3987">
        <f>K3983*10000+L3983*100+B3981</f>
        <v>140501</v>
      </c>
      <c r="O3987">
        <f>K3983*10000+L3983*100+C3981</f>
        <v>140502</v>
      </c>
      <c r="P3987">
        <f>K3983*10000+L3983*100+D3981</f>
        <v>140503</v>
      </c>
      <c r="Q3987">
        <f>K3983*10000+L3983*100+E3961</f>
        <v>140504</v>
      </c>
      <c r="R3987">
        <f>K3983*10000+L3983*100+F3961</f>
        <v>140505</v>
      </c>
    </row>
    <row r="3988" spans="1:18">
      <c r="A3988" s="10" t="str">
        <f>INDEX(REFERENCE!$B$2:$K$2,1,'EXAMPLE OF CHOICE CARDS'!I3988)</f>
        <v>flavor</v>
      </c>
      <c r="B3988" s="5" t="str">
        <f>INDEX('DCM CARDS LOOKUP - HIDDEN'!$P$4:$AF$8890,MATCH(N3988,'DCM CARDS LOOKUP - HIDDEN'!$O$4:$O$8890,0),$I3988)</f>
        <v>-</v>
      </c>
      <c r="C3988" s="5" t="str">
        <f>INDEX('DCM CARDS LOOKUP - HIDDEN'!$P$4:$AF$8890,MATCH(O3988,'DCM CARDS LOOKUP - HIDDEN'!$O$4:$O$8890,0),$I3988)</f>
        <v>Mixed Berry</v>
      </c>
      <c r="D3988" s="5" t="str">
        <f>INDEX('DCM CARDS LOOKUP - HIDDEN'!$P$4:$AF$8890,MATCH(P3988,'DCM CARDS LOOKUP - HIDDEN'!$O$4:$O$8890,0),$I3988)</f>
        <v>Cherry</v>
      </c>
      <c r="E3988" s="5" t="str">
        <f>INDEX('DCM CARDS LOOKUP - HIDDEN'!$P$4:$AF$8890,MATCH(Q3988,'DCM CARDS LOOKUP - HIDDEN'!$O$4:$O$8890,0),$I3988)</f>
        <v>-</v>
      </c>
      <c r="F3988" s="5" t="str">
        <f>INDEX('DCM CARDS LOOKUP - HIDDEN'!$P$4:$AF$8890,MATCH(R3988,'DCM CARDS LOOKUP - HIDDEN'!$O$4:$O$8890,0),$I3988)</f>
        <v>Elderberry</v>
      </c>
      <c r="G3988" s="42"/>
      <c r="I3988" s="4">
        <v>6</v>
      </c>
      <c r="N3988">
        <f>K3983*10000+L3983*100+B3981</f>
        <v>140501</v>
      </c>
      <c r="O3988">
        <f>K3983*10000+L3983*100+C3981</f>
        <v>140502</v>
      </c>
      <c r="P3988">
        <f>K3983*10000+L3983*100+D3981</f>
        <v>140503</v>
      </c>
      <c r="Q3988">
        <f>K3983*10000+L3983*100+E3961</f>
        <v>140504</v>
      </c>
      <c r="R3988">
        <f>K3983*10000+L3983*100+F3961</f>
        <v>140505</v>
      </c>
    </row>
    <row r="3989" spans="1:18" ht="15" customHeight="1">
      <c r="A3989" s="10" t="str">
        <f>INDEX(REFERENCE!$B$2:$K$2,1,'EXAMPLE OF CHOICE CARDS'!I3989)</f>
        <v>Price</v>
      </c>
      <c r="B3989" s="29">
        <f>INDEX('DCM CARDS LOOKUP - HIDDEN'!$P$4:$AF$8890,MATCH(N3989,'DCM CARDS LOOKUP - HIDDEN'!$O$4:$O$8890,0),$I3989)</f>
        <v>7</v>
      </c>
      <c r="C3989" s="29">
        <f>INDEX('DCM CARDS LOOKUP - HIDDEN'!$P$4:$AF$8890,MATCH(O3989,'DCM CARDS LOOKUP - HIDDEN'!$O$4:$O$8890,0),$I3989)</f>
        <v>18</v>
      </c>
      <c r="D3989" s="29">
        <f>INDEX('DCM CARDS LOOKUP - HIDDEN'!$P$4:$AF$8890,MATCH(P3989,'DCM CARDS LOOKUP - HIDDEN'!$O$4:$O$8890,0),$I3989)</f>
        <v>11</v>
      </c>
      <c r="E3989" s="29">
        <f>INDEX('DCM CARDS LOOKUP - HIDDEN'!$P$4:$AF$8890,MATCH(Q3989,'DCM CARDS LOOKUP - HIDDEN'!$O$4:$O$8890,0),$I3989)</f>
        <v>38</v>
      </c>
      <c r="F3989" s="29">
        <f>INDEX('DCM CARDS LOOKUP - HIDDEN'!$P$4:$AF$8890,MATCH(R3989,'DCM CARDS LOOKUP - HIDDEN'!$O$4:$O$8890,0),$I3989)</f>
        <v>9</v>
      </c>
      <c r="G3989" s="42"/>
      <c r="I3989" s="4">
        <v>7</v>
      </c>
      <c r="N3989">
        <f>K3983*10000+L3983*100+B3981</f>
        <v>140501</v>
      </c>
      <c r="O3989">
        <f>K3983*10000+L3983*100+C3981</f>
        <v>140502</v>
      </c>
      <c r="P3989">
        <f>K3983*10000+L3983*100+D3981</f>
        <v>140503</v>
      </c>
      <c r="Q3989">
        <f>K3983*10000+L3983*100+E3961</f>
        <v>140504</v>
      </c>
      <c r="R3989">
        <f>K3983*10000+L3983*100+F3961</f>
        <v>140505</v>
      </c>
    </row>
    <row r="3990" spans="1:18" ht="15" hidden="1" customHeight="1">
      <c r="A3990" s="10">
        <f>INDEX(REFERENCE!$B$2:$K$2,1,'EXAMPLE OF CHOICE CARDS'!I3990)</f>
        <v>0</v>
      </c>
      <c r="B3990" s="29">
        <f>INDEX('DCM CARDS LOOKUP - HIDDEN'!$P$4:$AF$8890,MATCH(N3990,'DCM CARDS LOOKUP - HIDDEN'!$O$4:$O$8890,0),$I3990)</f>
        <v>0</v>
      </c>
      <c r="C3990" s="29">
        <f>INDEX('DCM CARDS LOOKUP - HIDDEN'!$P$4:$AF$8890,MATCH(O3990,'DCM CARDS LOOKUP - HIDDEN'!$O$4:$O$8890,0),$I3990)</f>
        <v>0</v>
      </c>
      <c r="D3990" s="29">
        <f>INDEX('DCM CARDS LOOKUP - HIDDEN'!$P$4:$AF$8890,MATCH(P3990,'DCM CARDS LOOKUP - HIDDEN'!$O$4:$O$8890,0),$I3990)</f>
        <v>0</v>
      </c>
      <c r="E3990" s="29">
        <f>INDEX('DCM CARDS LOOKUP - HIDDEN'!$P$4:$AF$8890,MATCH(Q3990,'DCM CARDS LOOKUP - HIDDEN'!$O$4:$O$8890,0),$I3990)</f>
        <v>0</v>
      </c>
      <c r="F3990" s="29">
        <f>INDEX('DCM CARDS LOOKUP - HIDDEN'!$P$4:$AF$8890,MATCH(R3990,'DCM CARDS LOOKUP - HIDDEN'!$O$4:$O$8890,0),$I3990)</f>
        <v>0</v>
      </c>
      <c r="G3990" s="42"/>
      <c r="I3990" s="4">
        <v>8</v>
      </c>
      <c r="N3990">
        <f>K3983*10000+L3983*100+B3981</f>
        <v>140501</v>
      </c>
      <c r="O3990">
        <f>K3983*10000+L3983*100+C3981</f>
        <v>140502</v>
      </c>
      <c r="P3990">
        <f>K3983*10000+L3983*100+D3981</f>
        <v>140503</v>
      </c>
      <c r="Q3990">
        <f>K3983*10000+L3983*100+E3961</f>
        <v>140504</v>
      </c>
      <c r="R3990">
        <f>K3983*10000+L3983*100+F3961</f>
        <v>140505</v>
      </c>
    </row>
    <row r="3991" spans="1:18" ht="15" hidden="1" customHeight="1">
      <c r="A3991" s="10">
        <f>INDEX(REFERENCE!$B$2:$K$2,1,'EXAMPLE OF CHOICE CARDS'!I3991)</f>
        <v>0</v>
      </c>
      <c r="B3991" s="5">
        <f>INDEX('DCM CARDS LOOKUP - HIDDEN'!$P$4:$AF$8890,MATCH(N3991,'DCM CARDS LOOKUP - HIDDEN'!$O$4:$O$8890,0),$I3991)</f>
        <v>0</v>
      </c>
      <c r="C3991" s="5">
        <f>INDEX('DCM CARDS LOOKUP - HIDDEN'!$P$4:$AF$8890,MATCH(O3991,'DCM CARDS LOOKUP - HIDDEN'!$O$4:$O$8890,0),$I3991)</f>
        <v>0</v>
      </c>
      <c r="D3991" s="5">
        <f>INDEX('DCM CARDS LOOKUP - HIDDEN'!$P$4:$AF$8890,MATCH(P3991,'DCM CARDS LOOKUP - HIDDEN'!$O$4:$O$8890,0),$I3991)</f>
        <v>0</v>
      </c>
      <c r="E3991" s="5">
        <f>INDEX('DCM CARDS LOOKUP - HIDDEN'!$P$4:$AF$8890,MATCH(Q3991,'DCM CARDS LOOKUP - HIDDEN'!$O$4:$O$8890,0),$I3991)</f>
        <v>0</v>
      </c>
      <c r="F3991" s="5">
        <f>INDEX('DCM CARDS LOOKUP - HIDDEN'!$P$4:$AF$8890,MATCH(R3991,'DCM CARDS LOOKUP - HIDDEN'!$O$4:$O$8890,0),$I3991)</f>
        <v>0</v>
      </c>
      <c r="G3991" s="42"/>
      <c r="I3991" s="4">
        <v>9</v>
      </c>
      <c r="N3991">
        <f>K3983*10000+L3983*100+B3981</f>
        <v>140501</v>
      </c>
      <c r="O3991">
        <f>K3983*10000+L3983*100+C3981</f>
        <v>140502</v>
      </c>
      <c r="P3991">
        <f>K3983*10000+L3983*100+D3981</f>
        <v>140503</v>
      </c>
      <c r="Q3991">
        <f>K3983*10000+L3983*100+E3961</f>
        <v>140504</v>
      </c>
      <c r="R3991">
        <f>K3983*10000+L3983*100+F3961</f>
        <v>140505</v>
      </c>
    </row>
    <row r="3992" spans="1:18" ht="15" hidden="1" customHeight="1">
      <c r="A3992" s="10">
        <f>INDEX(REFERENCE!$B$2:$K$2,1,'EXAMPLE OF CHOICE CARDS'!I3992)</f>
        <v>0</v>
      </c>
      <c r="B3992" s="5">
        <f>INDEX('DCM CARDS LOOKUP - HIDDEN'!$P$4:$AF$8890,MATCH(N3992,'DCM CARDS LOOKUP - HIDDEN'!$O$4:$O$8890,0),$I3992)</f>
        <v>0</v>
      </c>
      <c r="C3992" s="5">
        <f>INDEX('DCM CARDS LOOKUP - HIDDEN'!$P$4:$AF$8890,MATCH(O3992,'DCM CARDS LOOKUP - HIDDEN'!$O$4:$O$8890,0),$I3992)</f>
        <v>0</v>
      </c>
      <c r="D3992" s="5">
        <f>INDEX('DCM CARDS LOOKUP - HIDDEN'!$P$4:$AF$8890,MATCH(P3992,'DCM CARDS LOOKUP - HIDDEN'!$O$4:$O$8890,0),$I3992)</f>
        <v>0</v>
      </c>
      <c r="E3992" s="5">
        <f>INDEX('DCM CARDS LOOKUP - HIDDEN'!$P$4:$AF$8890,MATCH(Q3992,'DCM CARDS LOOKUP - HIDDEN'!$O$4:$O$8890,0),$I3992)</f>
        <v>0</v>
      </c>
      <c r="F3992" s="5">
        <f>INDEX('DCM CARDS LOOKUP - HIDDEN'!$P$4:$AF$8890,MATCH(R3992,'DCM CARDS LOOKUP - HIDDEN'!$O$4:$O$8890,0),$I3992)</f>
        <v>0</v>
      </c>
      <c r="G3992" s="42"/>
      <c r="I3992" s="4">
        <v>10</v>
      </c>
      <c r="N3992">
        <f>K3983*10000+L3983*100+B3981</f>
        <v>140501</v>
      </c>
      <c r="O3992">
        <f>K3983*10000+L3983*100+C3981</f>
        <v>140502</v>
      </c>
      <c r="P3992">
        <f>K3983*10000+L3983*100+D3981</f>
        <v>140503</v>
      </c>
      <c r="Q3992">
        <f>K3983*10000+L3983*100+E3961</f>
        <v>140504</v>
      </c>
      <c r="R3992">
        <f>K3983*10000+L3983*100+F3961</f>
        <v>140505</v>
      </c>
    </row>
    <row r="3993" spans="1:18" ht="15" hidden="1" customHeight="1">
      <c r="A3993" s="10" t="e">
        <f>INDEX(REFERENCE!$B$2:$K$2,1,'EXAMPLE OF CHOICE CARDS'!I3993)</f>
        <v>#REF!</v>
      </c>
      <c r="B3993" s="5">
        <f>INDEX('DCM CARDS LOOKUP - HIDDEN'!$P$4:$AF$8890,MATCH(N3993,'DCM CARDS LOOKUP - HIDDEN'!$O$4:$O$8890,0),$I3993)</f>
        <v>0</v>
      </c>
      <c r="C3993" s="5">
        <f>INDEX('DCM CARDS LOOKUP - HIDDEN'!$P$4:$AF$8890,MATCH(O3993,'DCM CARDS LOOKUP - HIDDEN'!$O$4:$O$8890,0),$I3993)</f>
        <v>0</v>
      </c>
      <c r="D3993" s="5">
        <f>INDEX('DCM CARDS LOOKUP - HIDDEN'!$P$4:$AF$8890,MATCH(P3993,'DCM CARDS LOOKUP - HIDDEN'!$O$4:$O$8890,0),$I3993)</f>
        <v>0</v>
      </c>
      <c r="E3993" s="24"/>
      <c r="F3993" s="24"/>
      <c r="G3993" s="42"/>
      <c r="I3993" s="4">
        <v>11</v>
      </c>
      <c r="N3993">
        <f>K3983*10000+L3983*100+B3981</f>
        <v>140501</v>
      </c>
      <c r="O3993">
        <f>K3983*10000+L3983*100+C3981</f>
        <v>140502</v>
      </c>
      <c r="P3993">
        <f>K3983*10000+L3983*100+D3981</f>
        <v>140503</v>
      </c>
      <c r="Q3993">
        <f>K3983*10000+L3983*100+E3961</f>
        <v>140504</v>
      </c>
      <c r="R3993">
        <f>K3983*10000+L3983*100+F3961</f>
        <v>140505</v>
      </c>
    </row>
    <row r="3994" spans="1:18" ht="15" hidden="1" customHeight="1">
      <c r="A3994" s="10" t="e">
        <f>INDEX(REFERENCE!$B$2:$K$2,1,'EXAMPLE OF CHOICE CARDS'!I3994)</f>
        <v>#REF!</v>
      </c>
      <c r="B3994" s="5">
        <f>INDEX('DCM CARDS LOOKUP - HIDDEN'!$P$4:$AF$8890,MATCH(N3994,'DCM CARDS LOOKUP - HIDDEN'!$O$4:$O$8890,0),$I3994)</f>
        <v>0</v>
      </c>
      <c r="C3994" s="5">
        <f>INDEX('DCM CARDS LOOKUP - HIDDEN'!$P$4:$AF$8890,MATCH(O3994,'DCM CARDS LOOKUP - HIDDEN'!$O$4:$O$8890,0),$I3994)</f>
        <v>0</v>
      </c>
      <c r="D3994" s="5">
        <f>INDEX('DCM CARDS LOOKUP - HIDDEN'!$P$4:$AF$8890,MATCH(P3994,'DCM CARDS LOOKUP - HIDDEN'!$O$4:$O$8890,0),$I3994)</f>
        <v>0</v>
      </c>
      <c r="E3994" s="24"/>
      <c r="F3994" s="24"/>
      <c r="G3994" s="42"/>
      <c r="I3994" s="4">
        <v>12</v>
      </c>
      <c r="N3994">
        <f>K3983*10000+L3983*100+B3981</f>
        <v>140501</v>
      </c>
      <c r="O3994">
        <f>K3983*10000+L3983*100+C3981</f>
        <v>140502</v>
      </c>
      <c r="P3994">
        <f>K3983*10000+L3983*100+D3981</f>
        <v>140503</v>
      </c>
      <c r="Q3994">
        <f>K3983*10000+L3983*100+E3961</f>
        <v>140504</v>
      </c>
      <c r="R3994">
        <f>K3983*10000+L3983*100+F3961</f>
        <v>140505</v>
      </c>
    </row>
    <row r="3995" spans="1:18" ht="15" hidden="1" customHeight="1">
      <c r="A3995" s="10" t="e">
        <f>INDEX(REFERENCE!$B$2:$K$2,1,'EXAMPLE OF CHOICE CARDS'!I3995)</f>
        <v>#REF!</v>
      </c>
      <c r="B3995" s="5">
        <f>INDEX('DCM CARDS LOOKUP - HIDDEN'!$P$4:$AF$8890,MATCH(N3995,'DCM CARDS LOOKUP - HIDDEN'!$O$4:$O$8890,0),$I3995)</f>
        <v>0</v>
      </c>
      <c r="C3995" s="5">
        <f>INDEX('DCM CARDS LOOKUP - HIDDEN'!$P$4:$AF$8890,MATCH(O3995,'DCM CARDS LOOKUP - HIDDEN'!$O$4:$O$8890,0),$I3995)</f>
        <v>0</v>
      </c>
      <c r="D3995" s="5">
        <f>INDEX('DCM CARDS LOOKUP - HIDDEN'!$P$4:$AF$8890,MATCH(P3995,'DCM CARDS LOOKUP - HIDDEN'!$O$4:$O$8890,0),$I3995)</f>
        <v>0</v>
      </c>
      <c r="E3995" s="24"/>
      <c r="F3995" s="24"/>
      <c r="G3995" s="42"/>
      <c r="I3995" s="4">
        <v>13</v>
      </c>
      <c r="N3995">
        <f>K3983*10000+L3983*100+B3981</f>
        <v>140501</v>
      </c>
      <c r="O3995">
        <f>K3983*10000+L3983*100+C3981</f>
        <v>140502</v>
      </c>
      <c r="P3995">
        <f>K3983*10000+L3983*100+D3981</f>
        <v>140503</v>
      </c>
      <c r="Q3995">
        <f>K3983*10000+L3983*100+E3961</f>
        <v>140504</v>
      </c>
      <c r="R3995">
        <f>K3983*10000+L3983*100+F3961</f>
        <v>140505</v>
      </c>
    </row>
    <row r="3996" spans="1:18" ht="15" hidden="1" customHeight="1">
      <c r="A3996" s="10" t="e">
        <f>INDEX(REFERENCE!$B$2:$K$2,1,'EXAMPLE OF CHOICE CARDS'!I3996)</f>
        <v>#REF!</v>
      </c>
      <c r="B3996" s="5">
        <f>INDEX('DCM CARDS LOOKUP - HIDDEN'!$P$4:$AF$8890,MATCH(N3996,'DCM CARDS LOOKUP - HIDDEN'!$O$4:$O$8890,0),$I3996)</f>
        <v>0</v>
      </c>
      <c r="C3996" s="5">
        <f>INDEX('DCM CARDS LOOKUP - HIDDEN'!$P$4:$AF$8890,MATCH(O3996,'DCM CARDS LOOKUP - HIDDEN'!$O$4:$O$8890,0),$I3996)</f>
        <v>0</v>
      </c>
      <c r="D3996" s="5">
        <f>INDEX('DCM CARDS LOOKUP - HIDDEN'!$P$4:$AF$8890,MATCH(P3996,'DCM CARDS LOOKUP - HIDDEN'!$O$4:$O$8890,0),$I3996)</f>
        <v>0</v>
      </c>
      <c r="E3996" s="24"/>
      <c r="F3996" s="24"/>
      <c r="G3996" s="43"/>
      <c r="I3996" s="4">
        <v>14</v>
      </c>
      <c r="N3996">
        <f>K3983*10000+L3983*100+B3981</f>
        <v>140501</v>
      </c>
      <c r="O3996">
        <f>K3983*10000+L3983*100+C3981</f>
        <v>140502</v>
      </c>
      <c r="P3996">
        <f>K3983*10000+L3983*100+D3981</f>
        <v>140503</v>
      </c>
      <c r="Q3996">
        <f>K3983*10000+L3983*100+E3961</f>
        <v>140504</v>
      </c>
      <c r="R3996">
        <f>K3983*10000+L3983*100+F3961</f>
        <v>140505</v>
      </c>
    </row>
    <row r="3997" spans="1:18">
      <c r="A3997" s="2"/>
      <c r="B3997" s="5"/>
      <c r="C3997" s="5"/>
      <c r="D3997" s="5"/>
      <c r="E3997" s="5"/>
      <c r="F3997" s="5"/>
      <c r="G3997" s="5"/>
      <c r="I3997" s="13"/>
    </row>
    <row r="3998" spans="1:18">
      <c r="A3998" s="6"/>
      <c r="B3998" s="7">
        <v>1</v>
      </c>
      <c r="C3998" s="7">
        <v>2</v>
      </c>
      <c r="D3998" s="7">
        <v>3</v>
      </c>
      <c r="E3998" s="7">
        <v>4</v>
      </c>
      <c r="F3998" s="7">
        <v>5</v>
      </c>
      <c r="G3998" s="7">
        <v>9</v>
      </c>
      <c r="I3998" s="13"/>
    </row>
    <row r="4001" spans="1:18">
      <c r="A4001" s="1" t="str">
        <f>"Version "&amp;K4003&amp;"; Task"&amp;L4003</f>
        <v>Version 14; Task6</v>
      </c>
      <c r="B4001" s="4">
        <v>1</v>
      </c>
      <c r="C4001" s="4">
        <v>2</v>
      </c>
      <c r="D4001" s="4">
        <v>3</v>
      </c>
      <c r="E4001" s="4">
        <f>E3981</f>
        <v>4</v>
      </c>
      <c r="F4001" s="4">
        <f>F3981</f>
        <v>5</v>
      </c>
      <c r="I4001" s="13"/>
    </row>
    <row r="4002" spans="1:18" ht="15" customHeight="1">
      <c r="A4002" s="11" t="s">
        <v>8</v>
      </c>
      <c r="B4002" s="12" t="s">
        <v>9</v>
      </c>
      <c r="C4002" s="12" t="s">
        <v>10</v>
      </c>
      <c r="D4002" s="12" t="s">
        <v>11</v>
      </c>
      <c r="E4002" s="23" t="s">
        <v>20</v>
      </c>
      <c r="F4002" s="23" t="s">
        <v>21</v>
      </c>
      <c r="G4002" s="41" t="s">
        <v>15</v>
      </c>
      <c r="I4002" s="13"/>
      <c r="K4002" t="s">
        <v>12</v>
      </c>
      <c r="L4002" t="s">
        <v>1</v>
      </c>
    </row>
    <row r="4003" spans="1:18">
      <c r="A4003" s="10" t="str">
        <f>INDEX(REFERENCE!$B$2:$K$2,1,'EXAMPLE OF CHOICE CARDS'!I4003)</f>
        <v>Brand</v>
      </c>
      <c r="B4003" s="5" t="str">
        <f>INDEX('DCM CARDS LOOKUP - HIDDEN'!$P$4:$AF$8890,MATCH(N4003,'DCM CARDS LOOKUP - HIDDEN'!$O$4:$O$8890,0),$I4003)</f>
        <v>Afrin</v>
      </c>
      <c r="C4003" s="5" t="str">
        <f>INDEX('DCM CARDS LOOKUP - HIDDEN'!$P$4:$AF$8890,MATCH(O4003,'DCM CARDS LOOKUP - HIDDEN'!$O$4:$O$8890,0),$I4003)</f>
        <v>Alka-Seltzer Plus</v>
      </c>
      <c r="D4003" s="5" t="str">
        <f>INDEX('DCM CARDS LOOKUP - HIDDEN'!$P$4:$AF$8890,MATCH(P4003,'DCM CARDS LOOKUP - HIDDEN'!$O$4:$O$8890,0),$I4003)</f>
        <v>Emergen-C</v>
      </c>
      <c r="E4003" s="5" t="str">
        <f>INDEX('DCM CARDS LOOKUP - HIDDEN'!$P$4:$AF$8890,MATCH(Q4003,'DCM CARDS LOOKUP - HIDDEN'!$O$4:$O$8890,0),$I4003)</f>
        <v>Dayquil</v>
      </c>
      <c r="F4003" s="5" t="str">
        <f>INDEX('DCM CARDS LOOKUP - HIDDEN'!$P$4:$AF$8890,MATCH(R4003,'DCM CARDS LOOKUP - HIDDEN'!$O$4:$O$8890,0),$I4003)</f>
        <v>Sudafed</v>
      </c>
      <c r="G4003" s="42"/>
      <c r="I4003" s="4">
        <v>1</v>
      </c>
      <c r="K4003">
        <f>IF(L3983=15,K3983+1,K3983)</f>
        <v>14</v>
      </c>
      <c r="L4003">
        <f>IF(L3983&lt;15,L3983+1,1)</f>
        <v>6</v>
      </c>
      <c r="N4003">
        <f>K4003*10000+L4003*100+B4001</f>
        <v>140601</v>
      </c>
      <c r="O4003">
        <f>K4003*10000+L4003*100+C4001</f>
        <v>140602</v>
      </c>
      <c r="P4003">
        <f>K4003*10000+L4003*100+D4001</f>
        <v>140603</v>
      </c>
      <c r="Q4003">
        <f>K4003*10000+L4003*100+E3981</f>
        <v>140604</v>
      </c>
      <c r="R4003">
        <f>K4003*10000+L4003*100+F3981</f>
        <v>140605</v>
      </c>
    </row>
    <row r="4004" spans="1:18">
      <c r="A4004" s="10" t="str">
        <f>INDEX(REFERENCE!$B$2:$K$2,1,'EXAMPLE OF CHOICE CARDS'!I4004)</f>
        <v>Format</v>
      </c>
      <c r="B4004" s="5" t="str">
        <f>INDEX('DCM CARDS LOOKUP - HIDDEN'!$P$4:$AF$8890,MATCH(N4004,'DCM CARDS LOOKUP - HIDDEN'!$O$4:$O$8890,0),$I4004)</f>
        <v>Nasal Spray</v>
      </c>
      <c r="C4004" s="5" t="str">
        <f>INDEX('DCM CARDS LOOKUP - HIDDEN'!$P$4:$AF$8890,MATCH(O4004,'DCM CARDS LOOKUP - HIDDEN'!$O$4:$O$8890,0),$I4004)</f>
        <v>Powder packet</v>
      </c>
      <c r="D4004" s="5" t="str">
        <f>INDEX('DCM CARDS LOOKUP - HIDDEN'!$P$4:$AF$8890,MATCH(P4004,'DCM CARDS LOOKUP - HIDDEN'!$O$4:$O$8890,0),$I4004)</f>
        <v>Effervescent Tablets</v>
      </c>
      <c r="E4004" s="5" t="str">
        <f>INDEX('DCM CARDS LOOKUP - HIDDEN'!$P$4:$AF$8890,MATCH(Q4004,'DCM CARDS LOOKUP - HIDDEN'!$O$4:$O$8890,0),$I4004)</f>
        <v>Gummies</v>
      </c>
      <c r="F4004" s="5" t="str">
        <f>INDEX('DCM CARDS LOOKUP - HIDDEN'!$P$4:$AF$8890,MATCH(R4004,'DCM CARDS LOOKUP - HIDDEN'!$O$4:$O$8890,0),$I4004)</f>
        <v>Tablet</v>
      </c>
      <c r="G4004" s="42"/>
      <c r="I4004" s="4">
        <v>2</v>
      </c>
      <c r="N4004">
        <f>K4003*10000+L4003*100+B4001</f>
        <v>140601</v>
      </c>
      <c r="O4004">
        <f>K4003*10000+L4003*100+C4001</f>
        <v>140602</v>
      </c>
      <c r="P4004">
        <f>K4003*10000+L4003*100+D4001</f>
        <v>140603</v>
      </c>
      <c r="Q4004">
        <f>K4003*10000+L4003*100+E3981</f>
        <v>140604</v>
      </c>
      <c r="R4004">
        <f>K4003*10000+L4003*100+F3981</f>
        <v>140605</v>
      </c>
    </row>
    <row r="4005" spans="1:18">
      <c r="A4005" s="10" t="str">
        <f>INDEX(REFERENCE!$B$2:$K$2,1,'EXAMPLE OF CHOICE CARDS'!I4005)</f>
        <v>Symptoms</v>
      </c>
      <c r="B4005" s="5" t="str">
        <f>INDEX('DCM CARDS LOOKUP - HIDDEN'!$P$4:$AF$8890,MATCH(N4005,'DCM CARDS LOOKUP - HIDDEN'!$O$4:$O$8890,0),$I4005)</f>
        <v>Clears mucus</v>
      </c>
      <c r="C4005" s="5" t="str">
        <f>INDEX('DCM CARDS LOOKUP - HIDDEN'!$P$4:$AF$8890,MATCH(O4005,'DCM CARDS LOOKUP - HIDDEN'!$O$4:$O$8890,0),$I4005)</f>
        <v>Head Pain Relief</v>
      </c>
      <c r="D4005" s="5" t="str">
        <f>INDEX('DCM CARDS LOOKUP - HIDDEN'!$P$4:$AF$8890,MATCH(P4005,'DCM CARDS LOOKUP - HIDDEN'!$O$4:$O$8890,0),$I4005)</f>
        <v>Body Aches/Pain relief</v>
      </c>
      <c r="E4005" s="5" t="str">
        <f>INDEX('DCM CARDS LOOKUP - HIDDEN'!$P$4:$AF$8890,MATCH(Q4005,'DCM CARDS LOOKUP - HIDDEN'!$O$4:$O$8890,0),$I4005)</f>
        <v>Fever relief</v>
      </c>
      <c r="F4005" s="5" t="str">
        <f>INDEX('DCM CARDS LOOKUP - HIDDEN'!$P$4:$AF$8890,MATCH(R4005,'DCM CARDS LOOKUP - HIDDEN'!$O$4:$O$8890,0),$I4005)</f>
        <v>Strengthens Immune System</v>
      </c>
      <c r="G4005" s="42"/>
      <c r="I4005" s="4">
        <v>3</v>
      </c>
      <c r="N4005">
        <f>K4003*10000+L4003*100+B4001</f>
        <v>140601</v>
      </c>
      <c r="O4005">
        <f>K4003*10000+L4003*100+C4001</f>
        <v>140602</v>
      </c>
      <c r="P4005">
        <f>K4003*10000+L4003*100+D4001</f>
        <v>140603</v>
      </c>
      <c r="Q4005">
        <f>K4003*10000+L4003*100+E3981</f>
        <v>140604</v>
      </c>
      <c r="R4005">
        <f>K4003*10000+L4003*100+F3981</f>
        <v>140605</v>
      </c>
    </row>
    <row r="4006" spans="1:18">
      <c r="A4006" s="10" t="str">
        <f>INDEX(REFERENCE!$B$2:$K$2,1,'EXAMPLE OF CHOICE CARDS'!I4006)</f>
        <v>Benefit</v>
      </c>
      <c r="B4006" s="5" t="str">
        <f>INDEX('DCM CARDS LOOKUP - HIDDEN'!$P$4:$AF$8890,MATCH(N4006,'DCM CARDS LOOKUP - HIDDEN'!$O$4:$O$8890,0),$I4006)</f>
        <v>Treats Sneezing</v>
      </c>
      <c r="C4006" s="5" t="str">
        <f>INDEX('DCM CARDS LOOKUP - HIDDEN'!$P$4:$AF$8890,MATCH(O4006,'DCM CARDS LOOKUP - HIDDEN'!$O$4:$O$8890,0),$I4006)</f>
        <v>FSA/HSA Eligible</v>
      </c>
      <c r="D4006" s="5" t="str">
        <f>INDEX('DCM CARDS LOOKUP - HIDDEN'!$P$4:$AF$8890,MATCH(P4006,'DCM CARDS LOOKUP - HIDDEN'!$O$4:$O$8890,0),$I4006)</f>
        <v>Non-Medicated</v>
      </c>
      <c r="E4006" s="5" t="str">
        <f>INDEX('DCM CARDS LOOKUP - HIDDEN'!$P$4:$AF$8890,MATCH(Q4006,'DCM CARDS LOOKUP - HIDDEN'!$O$4:$O$8890,0),$I4006)</f>
        <v>Non-Medicated</v>
      </c>
      <c r="F4006" s="5" t="str">
        <f>INDEX('DCM CARDS LOOKUP - HIDDEN'!$P$4:$AF$8890,MATCH(R4006,'DCM CARDS LOOKUP - HIDDEN'!$O$4:$O$8890,0),$I4006)</f>
        <v>12 Hour Relief</v>
      </c>
      <c r="G4006" s="42"/>
      <c r="I4006" s="4">
        <v>4</v>
      </c>
      <c r="N4006">
        <f>K4003*10000+L4003*100+B4001</f>
        <v>140601</v>
      </c>
      <c r="O4006">
        <f>K4003*10000+L4003*100+C4001</f>
        <v>140602</v>
      </c>
      <c r="P4006">
        <f>K4003*10000+L4003*100+D4001</f>
        <v>140603</v>
      </c>
      <c r="Q4006">
        <f>K4003*10000+L4003*100+E3981</f>
        <v>140604</v>
      </c>
      <c r="R4006">
        <f>K4003*10000+L4003*100+F3981</f>
        <v>140605</v>
      </c>
    </row>
    <row r="4007" spans="1:18">
      <c r="A4007" s="10" t="str">
        <f>INDEX(REFERENCE!$B$2:$K$2,1,'EXAMPLE OF CHOICE CARDS'!I4007)</f>
        <v>Doses</v>
      </c>
      <c r="B4007" s="5" t="str">
        <f>INDEX('DCM CARDS LOOKUP - HIDDEN'!$P$4:$AF$8890,MATCH(N4007,'DCM CARDS LOOKUP - HIDDEN'!$O$4:$O$8890,0),$I4007)</f>
        <v>60 Doses</v>
      </c>
      <c r="C4007" s="5" t="str">
        <f>INDEX('DCM CARDS LOOKUP - HIDDEN'!$P$4:$AF$8890,MATCH(O4007,'DCM CARDS LOOKUP - HIDDEN'!$O$4:$O$8890,0),$I4007)</f>
        <v>30 Doses</v>
      </c>
      <c r="D4007" s="5" t="str">
        <f>INDEX('DCM CARDS LOOKUP - HIDDEN'!$P$4:$AF$8890,MATCH(P4007,'DCM CARDS LOOKUP - HIDDEN'!$O$4:$O$8890,0),$I4007)</f>
        <v>6 Doses</v>
      </c>
      <c r="E4007" s="5" t="str">
        <f>INDEX('DCM CARDS LOOKUP - HIDDEN'!$P$4:$AF$8890,MATCH(Q4007,'DCM CARDS LOOKUP - HIDDEN'!$O$4:$O$8890,0),$I4007)</f>
        <v>12 Doses</v>
      </c>
      <c r="F4007" s="5" t="str">
        <f>INDEX('DCM CARDS LOOKUP - HIDDEN'!$P$4:$AF$8890,MATCH(R4007,'DCM CARDS LOOKUP - HIDDEN'!$O$4:$O$8890,0),$I4007)</f>
        <v>12 Doses</v>
      </c>
      <c r="G4007" s="42"/>
      <c r="I4007" s="4">
        <v>5</v>
      </c>
      <c r="N4007">
        <f>K4003*10000+L4003*100+B4001</f>
        <v>140601</v>
      </c>
      <c r="O4007">
        <f>K4003*10000+L4003*100+C4001</f>
        <v>140602</v>
      </c>
      <c r="P4007">
        <f>K4003*10000+L4003*100+D4001</f>
        <v>140603</v>
      </c>
      <c r="Q4007">
        <f>K4003*10000+L4003*100+E3981</f>
        <v>140604</v>
      </c>
      <c r="R4007">
        <f>K4003*10000+L4003*100+F3981</f>
        <v>140605</v>
      </c>
    </row>
    <row r="4008" spans="1:18">
      <c r="A4008" s="10" t="str">
        <f>INDEX(REFERENCE!$B$2:$K$2,1,'EXAMPLE OF CHOICE CARDS'!I4008)</f>
        <v>flavor</v>
      </c>
      <c r="B4008" s="5" t="str">
        <f>INDEX('DCM CARDS LOOKUP - HIDDEN'!$P$4:$AF$8890,MATCH(N4008,'DCM CARDS LOOKUP - HIDDEN'!$O$4:$O$8890,0),$I4008)</f>
        <v>-</v>
      </c>
      <c r="C4008" s="5" t="str">
        <f>INDEX('DCM CARDS LOOKUP - HIDDEN'!$P$4:$AF$8890,MATCH(O4008,'DCM CARDS LOOKUP - HIDDEN'!$O$4:$O$8890,0),$I4008)</f>
        <v>Cherry</v>
      </c>
      <c r="D4008" s="5" t="str">
        <f>INDEX('DCM CARDS LOOKUP - HIDDEN'!$P$4:$AF$8890,MATCH(P4008,'DCM CARDS LOOKUP - HIDDEN'!$O$4:$O$8890,0),$I4008)</f>
        <v>Honey Lemon</v>
      </c>
      <c r="E4008" s="5" t="str">
        <f>INDEX('DCM CARDS LOOKUP - HIDDEN'!$P$4:$AF$8890,MATCH(Q4008,'DCM CARDS LOOKUP - HIDDEN'!$O$4:$O$8890,0),$I4008)</f>
        <v>Orange</v>
      </c>
      <c r="F4008" s="5" t="str">
        <f>INDEX('DCM CARDS LOOKUP - HIDDEN'!$P$4:$AF$8890,MATCH(R4008,'DCM CARDS LOOKUP - HIDDEN'!$O$4:$O$8890,0),$I4008)</f>
        <v>-</v>
      </c>
      <c r="G4008" s="42"/>
      <c r="I4008" s="4">
        <v>6</v>
      </c>
      <c r="N4008">
        <f>K4003*10000+L4003*100+B4001</f>
        <v>140601</v>
      </c>
      <c r="O4008">
        <f>K4003*10000+L4003*100+C4001</f>
        <v>140602</v>
      </c>
      <c r="P4008">
        <f>K4003*10000+L4003*100+D4001</f>
        <v>140603</v>
      </c>
      <c r="Q4008">
        <f>K4003*10000+L4003*100+E3981</f>
        <v>140604</v>
      </c>
      <c r="R4008">
        <f>K4003*10000+L4003*100+F3981</f>
        <v>140605</v>
      </c>
    </row>
    <row r="4009" spans="1:18" ht="15" customHeight="1">
      <c r="A4009" s="10" t="str">
        <f>INDEX(REFERENCE!$B$2:$K$2,1,'EXAMPLE OF CHOICE CARDS'!I4009)</f>
        <v>Price</v>
      </c>
      <c r="B4009" s="29">
        <f>INDEX('DCM CARDS LOOKUP - HIDDEN'!$P$4:$AF$8890,MATCH(N4009,'DCM CARDS LOOKUP - HIDDEN'!$O$4:$O$8890,0),$I4009)</f>
        <v>9</v>
      </c>
      <c r="C4009" s="29">
        <f>INDEX('DCM CARDS LOOKUP - HIDDEN'!$P$4:$AF$8890,MATCH(O4009,'DCM CARDS LOOKUP - HIDDEN'!$O$4:$O$8890,0),$I4009)</f>
        <v>14</v>
      </c>
      <c r="D4009" s="29">
        <f>INDEX('DCM CARDS LOOKUP - HIDDEN'!$P$4:$AF$8890,MATCH(P4009,'DCM CARDS LOOKUP - HIDDEN'!$O$4:$O$8890,0),$I4009)</f>
        <v>5</v>
      </c>
      <c r="E4009" s="29">
        <f>INDEX('DCM CARDS LOOKUP - HIDDEN'!$P$4:$AF$8890,MATCH(Q4009,'DCM CARDS LOOKUP - HIDDEN'!$O$4:$O$8890,0),$I4009)</f>
        <v>9</v>
      </c>
      <c r="F4009" s="29">
        <f>INDEX('DCM CARDS LOOKUP - HIDDEN'!$P$4:$AF$8890,MATCH(R4009,'DCM CARDS LOOKUP - HIDDEN'!$O$4:$O$8890,0),$I4009)</f>
        <v>16</v>
      </c>
      <c r="G4009" s="42"/>
      <c r="I4009" s="4">
        <v>7</v>
      </c>
      <c r="N4009">
        <f>K4003*10000+L4003*100+B4001</f>
        <v>140601</v>
      </c>
      <c r="O4009">
        <f>K4003*10000+L4003*100+C4001</f>
        <v>140602</v>
      </c>
      <c r="P4009">
        <f>K4003*10000+L4003*100+D4001</f>
        <v>140603</v>
      </c>
      <c r="Q4009">
        <f>K4003*10000+L4003*100+E3981</f>
        <v>140604</v>
      </c>
      <c r="R4009">
        <f>K4003*10000+L4003*100+F3981</f>
        <v>140605</v>
      </c>
    </row>
    <row r="4010" spans="1:18" ht="15" hidden="1" customHeight="1">
      <c r="A4010" s="10">
        <f>INDEX(REFERENCE!$B$2:$K$2,1,'EXAMPLE OF CHOICE CARDS'!I4010)</f>
        <v>0</v>
      </c>
      <c r="B4010" s="29">
        <f>INDEX('DCM CARDS LOOKUP - HIDDEN'!$P$4:$AF$8890,MATCH(N4010,'DCM CARDS LOOKUP - HIDDEN'!$O$4:$O$8890,0),$I4010)</f>
        <v>0</v>
      </c>
      <c r="C4010" s="29">
        <f>INDEX('DCM CARDS LOOKUP - HIDDEN'!$P$4:$AF$8890,MATCH(O4010,'DCM CARDS LOOKUP - HIDDEN'!$O$4:$O$8890,0),$I4010)</f>
        <v>0</v>
      </c>
      <c r="D4010" s="29">
        <f>INDEX('DCM CARDS LOOKUP - HIDDEN'!$P$4:$AF$8890,MATCH(P4010,'DCM CARDS LOOKUP - HIDDEN'!$O$4:$O$8890,0),$I4010)</f>
        <v>0</v>
      </c>
      <c r="E4010" s="29">
        <f>INDEX('DCM CARDS LOOKUP - HIDDEN'!$P$4:$AF$8890,MATCH(Q4010,'DCM CARDS LOOKUP - HIDDEN'!$O$4:$O$8890,0),$I4010)</f>
        <v>0</v>
      </c>
      <c r="F4010" s="29">
        <f>INDEX('DCM CARDS LOOKUP - HIDDEN'!$P$4:$AF$8890,MATCH(R4010,'DCM CARDS LOOKUP - HIDDEN'!$O$4:$O$8890,0),$I4010)</f>
        <v>0</v>
      </c>
      <c r="G4010" s="42"/>
      <c r="I4010" s="4">
        <v>8</v>
      </c>
      <c r="N4010">
        <f>K4003*10000+L4003*100+B4001</f>
        <v>140601</v>
      </c>
      <c r="O4010">
        <f>K4003*10000+L4003*100+C4001</f>
        <v>140602</v>
      </c>
      <c r="P4010">
        <f>K4003*10000+L4003*100+D4001</f>
        <v>140603</v>
      </c>
      <c r="Q4010">
        <f>K4003*10000+L4003*100+E3981</f>
        <v>140604</v>
      </c>
      <c r="R4010">
        <f>K4003*10000+L4003*100+F3981</f>
        <v>140605</v>
      </c>
    </row>
    <row r="4011" spans="1:18" ht="15" hidden="1" customHeight="1">
      <c r="A4011" s="10">
        <f>INDEX(REFERENCE!$B$2:$K$2,1,'EXAMPLE OF CHOICE CARDS'!I4011)</f>
        <v>0</v>
      </c>
      <c r="B4011" s="5">
        <f>INDEX('DCM CARDS LOOKUP - HIDDEN'!$P$4:$AF$8890,MATCH(N4011,'DCM CARDS LOOKUP - HIDDEN'!$O$4:$O$8890,0),$I4011)</f>
        <v>0</v>
      </c>
      <c r="C4011" s="5">
        <f>INDEX('DCM CARDS LOOKUP - HIDDEN'!$P$4:$AF$8890,MATCH(O4011,'DCM CARDS LOOKUP - HIDDEN'!$O$4:$O$8890,0),$I4011)</f>
        <v>0</v>
      </c>
      <c r="D4011" s="5">
        <f>INDEX('DCM CARDS LOOKUP - HIDDEN'!$P$4:$AF$8890,MATCH(P4011,'DCM CARDS LOOKUP - HIDDEN'!$O$4:$O$8890,0),$I4011)</f>
        <v>0</v>
      </c>
      <c r="E4011" s="5">
        <f>INDEX('DCM CARDS LOOKUP - HIDDEN'!$P$4:$AF$8890,MATCH(Q4011,'DCM CARDS LOOKUP - HIDDEN'!$O$4:$O$8890,0),$I4011)</f>
        <v>0</v>
      </c>
      <c r="F4011" s="5">
        <f>INDEX('DCM CARDS LOOKUP - HIDDEN'!$P$4:$AF$8890,MATCH(R4011,'DCM CARDS LOOKUP - HIDDEN'!$O$4:$O$8890,0),$I4011)</f>
        <v>0</v>
      </c>
      <c r="G4011" s="42"/>
      <c r="I4011" s="4">
        <v>9</v>
      </c>
      <c r="N4011">
        <f>K4003*10000+L4003*100+B4001</f>
        <v>140601</v>
      </c>
      <c r="O4011">
        <f>K4003*10000+L4003*100+C4001</f>
        <v>140602</v>
      </c>
      <c r="P4011">
        <f>K4003*10000+L4003*100+D4001</f>
        <v>140603</v>
      </c>
      <c r="Q4011">
        <f>K4003*10000+L4003*100+E3981</f>
        <v>140604</v>
      </c>
      <c r="R4011">
        <f>K4003*10000+L4003*100+F3981</f>
        <v>140605</v>
      </c>
    </row>
    <row r="4012" spans="1:18" ht="15" hidden="1" customHeight="1">
      <c r="A4012" s="10">
        <f>INDEX(REFERENCE!$B$2:$K$2,1,'EXAMPLE OF CHOICE CARDS'!I4012)</f>
        <v>0</v>
      </c>
      <c r="B4012" s="5">
        <f>INDEX('DCM CARDS LOOKUP - HIDDEN'!$P$4:$AF$8890,MATCH(N4012,'DCM CARDS LOOKUP - HIDDEN'!$O$4:$O$8890,0),$I4012)</f>
        <v>0</v>
      </c>
      <c r="C4012" s="5">
        <f>INDEX('DCM CARDS LOOKUP - HIDDEN'!$P$4:$AF$8890,MATCH(O4012,'DCM CARDS LOOKUP - HIDDEN'!$O$4:$O$8890,0),$I4012)</f>
        <v>0</v>
      </c>
      <c r="D4012" s="5">
        <f>INDEX('DCM CARDS LOOKUP - HIDDEN'!$P$4:$AF$8890,MATCH(P4012,'DCM CARDS LOOKUP - HIDDEN'!$O$4:$O$8890,0),$I4012)</f>
        <v>0</v>
      </c>
      <c r="E4012" s="5">
        <f>INDEX('DCM CARDS LOOKUP - HIDDEN'!$P$4:$AF$8890,MATCH(Q4012,'DCM CARDS LOOKUP - HIDDEN'!$O$4:$O$8890,0),$I4012)</f>
        <v>0</v>
      </c>
      <c r="F4012" s="5">
        <f>INDEX('DCM CARDS LOOKUP - HIDDEN'!$P$4:$AF$8890,MATCH(R4012,'DCM CARDS LOOKUP - HIDDEN'!$O$4:$O$8890,0),$I4012)</f>
        <v>0</v>
      </c>
      <c r="G4012" s="42"/>
      <c r="I4012" s="4">
        <v>10</v>
      </c>
      <c r="N4012">
        <f>K4003*10000+L4003*100+B4001</f>
        <v>140601</v>
      </c>
      <c r="O4012">
        <f>K4003*10000+L4003*100+C4001</f>
        <v>140602</v>
      </c>
      <c r="P4012">
        <f>K4003*10000+L4003*100+D4001</f>
        <v>140603</v>
      </c>
      <c r="Q4012">
        <f>K4003*10000+L4003*100+E3981</f>
        <v>140604</v>
      </c>
      <c r="R4012">
        <f>K4003*10000+L4003*100+F3981</f>
        <v>140605</v>
      </c>
    </row>
    <row r="4013" spans="1:18" ht="15" hidden="1" customHeight="1">
      <c r="A4013" s="10" t="e">
        <f>INDEX(REFERENCE!$B$2:$K$2,1,'EXAMPLE OF CHOICE CARDS'!I4013)</f>
        <v>#REF!</v>
      </c>
      <c r="B4013" s="5">
        <f>INDEX('DCM CARDS LOOKUP - HIDDEN'!$P$4:$AF$8890,MATCH(N4013,'DCM CARDS LOOKUP - HIDDEN'!$O$4:$O$8890,0),$I4013)</f>
        <v>0</v>
      </c>
      <c r="C4013" s="5">
        <f>INDEX('DCM CARDS LOOKUP - HIDDEN'!$P$4:$AF$8890,MATCH(O4013,'DCM CARDS LOOKUP - HIDDEN'!$O$4:$O$8890,0),$I4013)</f>
        <v>0</v>
      </c>
      <c r="D4013" s="5">
        <f>INDEX('DCM CARDS LOOKUP - HIDDEN'!$P$4:$AF$8890,MATCH(P4013,'DCM CARDS LOOKUP - HIDDEN'!$O$4:$O$8890,0),$I4013)</f>
        <v>0</v>
      </c>
      <c r="E4013" s="24"/>
      <c r="F4013" s="24"/>
      <c r="G4013" s="42"/>
      <c r="I4013" s="4">
        <v>11</v>
      </c>
      <c r="N4013">
        <f>K4003*10000+L4003*100+B4001</f>
        <v>140601</v>
      </c>
      <c r="O4013">
        <f>K4003*10000+L4003*100+C4001</f>
        <v>140602</v>
      </c>
      <c r="P4013">
        <f>K4003*10000+L4003*100+D4001</f>
        <v>140603</v>
      </c>
      <c r="Q4013">
        <f>K4003*10000+L4003*100+E3981</f>
        <v>140604</v>
      </c>
      <c r="R4013">
        <f>K4003*10000+L4003*100+F3981</f>
        <v>140605</v>
      </c>
    </row>
    <row r="4014" spans="1:18" ht="15" hidden="1" customHeight="1">
      <c r="A4014" s="10" t="e">
        <f>INDEX(REFERENCE!$B$2:$K$2,1,'EXAMPLE OF CHOICE CARDS'!I4014)</f>
        <v>#REF!</v>
      </c>
      <c r="B4014" s="5">
        <f>INDEX('DCM CARDS LOOKUP - HIDDEN'!$P$4:$AF$8890,MATCH(N4014,'DCM CARDS LOOKUP - HIDDEN'!$O$4:$O$8890,0),$I4014)</f>
        <v>0</v>
      </c>
      <c r="C4014" s="5">
        <f>INDEX('DCM CARDS LOOKUP - HIDDEN'!$P$4:$AF$8890,MATCH(O4014,'DCM CARDS LOOKUP - HIDDEN'!$O$4:$O$8890,0),$I4014)</f>
        <v>0</v>
      </c>
      <c r="D4014" s="5">
        <f>INDEX('DCM CARDS LOOKUP - HIDDEN'!$P$4:$AF$8890,MATCH(P4014,'DCM CARDS LOOKUP - HIDDEN'!$O$4:$O$8890,0),$I4014)</f>
        <v>0</v>
      </c>
      <c r="E4014" s="24"/>
      <c r="F4014" s="24"/>
      <c r="G4014" s="42"/>
      <c r="I4014" s="4">
        <v>12</v>
      </c>
      <c r="N4014">
        <f>K4003*10000+L4003*100+B4001</f>
        <v>140601</v>
      </c>
      <c r="O4014">
        <f>K4003*10000+L4003*100+C4001</f>
        <v>140602</v>
      </c>
      <c r="P4014">
        <f>K4003*10000+L4003*100+D4001</f>
        <v>140603</v>
      </c>
      <c r="Q4014">
        <f>K4003*10000+L4003*100+E3981</f>
        <v>140604</v>
      </c>
      <c r="R4014">
        <f>K4003*10000+L4003*100+F3981</f>
        <v>140605</v>
      </c>
    </row>
    <row r="4015" spans="1:18" ht="15" hidden="1" customHeight="1">
      <c r="A4015" s="10" t="e">
        <f>INDEX(REFERENCE!$B$2:$K$2,1,'EXAMPLE OF CHOICE CARDS'!I4015)</f>
        <v>#REF!</v>
      </c>
      <c r="B4015" s="5">
        <f>INDEX('DCM CARDS LOOKUP - HIDDEN'!$P$4:$AF$8890,MATCH(N4015,'DCM CARDS LOOKUP - HIDDEN'!$O$4:$O$8890,0),$I4015)</f>
        <v>0</v>
      </c>
      <c r="C4015" s="5">
        <f>INDEX('DCM CARDS LOOKUP - HIDDEN'!$P$4:$AF$8890,MATCH(O4015,'DCM CARDS LOOKUP - HIDDEN'!$O$4:$O$8890,0),$I4015)</f>
        <v>0</v>
      </c>
      <c r="D4015" s="5">
        <f>INDEX('DCM CARDS LOOKUP - HIDDEN'!$P$4:$AF$8890,MATCH(P4015,'DCM CARDS LOOKUP - HIDDEN'!$O$4:$O$8890,0),$I4015)</f>
        <v>0</v>
      </c>
      <c r="E4015" s="24"/>
      <c r="F4015" s="24"/>
      <c r="G4015" s="42"/>
      <c r="I4015" s="4">
        <v>13</v>
      </c>
      <c r="N4015">
        <f>K4003*10000+L4003*100+B4001</f>
        <v>140601</v>
      </c>
      <c r="O4015">
        <f>K4003*10000+L4003*100+C4001</f>
        <v>140602</v>
      </c>
      <c r="P4015">
        <f>K4003*10000+L4003*100+D4001</f>
        <v>140603</v>
      </c>
      <c r="Q4015">
        <f>K4003*10000+L4003*100+E3981</f>
        <v>140604</v>
      </c>
      <c r="R4015">
        <f>K4003*10000+L4003*100+F3981</f>
        <v>140605</v>
      </c>
    </row>
    <row r="4016" spans="1:18" ht="15" hidden="1" customHeight="1">
      <c r="A4016" s="10" t="e">
        <f>INDEX(REFERENCE!$B$2:$K$2,1,'EXAMPLE OF CHOICE CARDS'!I4016)</f>
        <v>#REF!</v>
      </c>
      <c r="B4016" s="5">
        <f>INDEX('DCM CARDS LOOKUP - HIDDEN'!$P$4:$AF$8890,MATCH(N4016,'DCM CARDS LOOKUP - HIDDEN'!$O$4:$O$8890,0),$I4016)</f>
        <v>0</v>
      </c>
      <c r="C4016" s="5">
        <f>INDEX('DCM CARDS LOOKUP - HIDDEN'!$P$4:$AF$8890,MATCH(O4016,'DCM CARDS LOOKUP - HIDDEN'!$O$4:$O$8890,0),$I4016)</f>
        <v>0</v>
      </c>
      <c r="D4016" s="5">
        <f>INDEX('DCM CARDS LOOKUP - HIDDEN'!$P$4:$AF$8890,MATCH(P4016,'DCM CARDS LOOKUP - HIDDEN'!$O$4:$O$8890,0),$I4016)</f>
        <v>0</v>
      </c>
      <c r="E4016" s="24"/>
      <c r="F4016" s="24"/>
      <c r="G4016" s="43"/>
      <c r="I4016" s="4">
        <v>14</v>
      </c>
      <c r="N4016">
        <f>K4003*10000+L4003*100+B4001</f>
        <v>140601</v>
      </c>
      <c r="O4016">
        <f>K4003*10000+L4003*100+C4001</f>
        <v>140602</v>
      </c>
      <c r="P4016">
        <f>K4003*10000+L4003*100+D4001</f>
        <v>140603</v>
      </c>
      <c r="Q4016">
        <f>K4003*10000+L4003*100+E3981</f>
        <v>140604</v>
      </c>
      <c r="R4016">
        <f>K4003*10000+L4003*100+F3981</f>
        <v>140605</v>
      </c>
    </row>
    <row r="4017" spans="1:18">
      <c r="A4017" s="2"/>
      <c r="B4017" s="5"/>
      <c r="C4017" s="5"/>
      <c r="D4017" s="5"/>
      <c r="E4017" s="5"/>
      <c r="F4017" s="5"/>
      <c r="G4017" s="5"/>
      <c r="I4017" s="13"/>
    </row>
    <row r="4018" spans="1:18">
      <c r="A4018" s="6"/>
      <c r="B4018" s="7">
        <v>1</v>
      </c>
      <c r="C4018" s="7">
        <v>2</v>
      </c>
      <c r="D4018" s="7">
        <v>3</v>
      </c>
      <c r="E4018" s="7">
        <v>4</v>
      </c>
      <c r="F4018" s="7">
        <v>5</v>
      </c>
      <c r="G4018" s="7">
        <v>9</v>
      </c>
      <c r="I4018" s="13"/>
    </row>
    <row r="4021" spans="1:18">
      <c r="A4021" s="1" t="str">
        <f>"Version "&amp;K4023&amp;"; Task"&amp;L4023</f>
        <v>Version 14; Task7</v>
      </c>
      <c r="B4021" s="4">
        <v>1</v>
      </c>
      <c r="C4021" s="4">
        <v>2</v>
      </c>
      <c r="D4021" s="4">
        <v>3</v>
      </c>
      <c r="E4021" s="4">
        <f>E4001</f>
        <v>4</v>
      </c>
      <c r="F4021" s="4">
        <f>F4001</f>
        <v>5</v>
      </c>
      <c r="I4021" s="13"/>
    </row>
    <row r="4022" spans="1:18" ht="15" customHeight="1">
      <c r="A4022" s="11" t="s">
        <v>8</v>
      </c>
      <c r="B4022" s="12" t="s">
        <v>9</v>
      </c>
      <c r="C4022" s="12" t="s">
        <v>10</v>
      </c>
      <c r="D4022" s="12" t="s">
        <v>11</v>
      </c>
      <c r="E4022" s="23" t="s">
        <v>20</v>
      </c>
      <c r="F4022" s="23" t="s">
        <v>21</v>
      </c>
      <c r="G4022" s="41" t="s">
        <v>15</v>
      </c>
      <c r="I4022" s="13"/>
      <c r="K4022" t="s">
        <v>12</v>
      </c>
      <c r="L4022" t="s">
        <v>1</v>
      </c>
    </row>
    <row r="4023" spans="1:18">
      <c r="A4023" s="10" t="str">
        <f>INDEX(REFERENCE!$B$2:$K$2,1,'EXAMPLE OF CHOICE CARDS'!I4023)</f>
        <v>Brand</v>
      </c>
      <c r="B4023" s="5" t="str">
        <f>INDEX('DCM CARDS LOOKUP - HIDDEN'!$P$4:$AF$8890,MATCH(N4023,'DCM CARDS LOOKUP - HIDDEN'!$O$4:$O$8890,0),$I4023)</f>
        <v>Coricidin</v>
      </c>
      <c r="C4023" s="5" t="str">
        <f>INDEX('DCM CARDS LOOKUP - HIDDEN'!$P$4:$AF$8890,MATCH(O4023,'DCM CARDS LOOKUP - HIDDEN'!$O$4:$O$8890,0),$I4023)</f>
        <v>Other Brand</v>
      </c>
      <c r="D4023" s="5" t="str">
        <f>INDEX('DCM CARDS LOOKUP - HIDDEN'!$P$4:$AF$8890,MATCH(P4023,'DCM CARDS LOOKUP - HIDDEN'!$O$4:$O$8890,0),$I4023)</f>
        <v>Dayquil</v>
      </c>
      <c r="E4023" s="5" t="str">
        <f>INDEX('DCM CARDS LOOKUP - HIDDEN'!$P$4:$AF$8890,MATCH(Q4023,'DCM CARDS LOOKUP - HIDDEN'!$O$4:$O$8890,0),$I4023)</f>
        <v>Advil Cold &amp;Flu</v>
      </c>
      <c r="F4023" s="5" t="str">
        <f>INDEX('DCM CARDS LOOKUP - HIDDEN'!$P$4:$AF$8890,MATCH(R4023,'DCM CARDS LOOKUP - HIDDEN'!$O$4:$O$8890,0),$I4023)</f>
        <v>Equate</v>
      </c>
      <c r="G4023" s="42"/>
      <c r="I4023" s="4">
        <v>1</v>
      </c>
      <c r="K4023">
        <f>IF(L4003=15,K4003+1,K4003)</f>
        <v>14</v>
      </c>
      <c r="L4023">
        <f>IF(L4003&lt;15,L4003+1,1)</f>
        <v>7</v>
      </c>
      <c r="N4023">
        <f>K4023*10000+L4023*100+B4021</f>
        <v>140701</v>
      </c>
      <c r="O4023">
        <f>K4023*10000+L4023*100+C4021</f>
        <v>140702</v>
      </c>
      <c r="P4023">
        <f>K4023*10000+L4023*100+D4021</f>
        <v>140703</v>
      </c>
      <c r="Q4023">
        <f>K4023*10000+L4023*100+E4001</f>
        <v>140704</v>
      </c>
      <c r="R4023">
        <f>K4023*10000+L4023*100+F4001</f>
        <v>140705</v>
      </c>
    </row>
    <row r="4024" spans="1:18">
      <c r="A4024" s="10" t="str">
        <f>INDEX(REFERENCE!$B$2:$K$2,1,'EXAMPLE OF CHOICE CARDS'!I4024)</f>
        <v>Format</v>
      </c>
      <c r="B4024" s="5" t="str">
        <f>INDEX('DCM CARDS LOOKUP - HIDDEN'!$P$4:$AF$8890,MATCH(N4024,'DCM CARDS LOOKUP - HIDDEN'!$O$4:$O$8890,0),$I4024)</f>
        <v>Gummies</v>
      </c>
      <c r="C4024" s="5" t="str">
        <f>INDEX('DCM CARDS LOOKUP - HIDDEN'!$P$4:$AF$8890,MATCH(O4024,'DCM CARDS LOOKUP - HIDDEN'!$O$4:$O$8890,0),$I4024)</f>
        <v>Hot liquid powder packet</v>
      </c>
      <c r="D4024" s="5" t="str">
        <f>INDEX('DCM CARDS LOOKUP - HIDDEN'!$P$4:$AF$8890,MATCH(P4024,'DCM CARDS LOOKUP - HIDDEN'!$O$4:$O$8890,0),$I4024)</f>
        <v>Syrup/liquid</v>
      </c>
      <c r="E4024" s="5" t="str">
        <f>INDEX('DCM CARDS LOOKUP - HIDDEN'!$P$4:$AF$8890,MATCH(Q4024,'DCM CARDS LOOKUP - HIDDEN'!$O$4:$O$8890,0),$I4024)</f>
        <v>Effervescent Tablets</v>
      </c>
      <c r="F4024" s="5" t="str">
        <f>INDEX('DCM CARDS LOOKUP - HIDDEN'!$P$4:$AF$8890,MATCH(R4024,'DCM CARDS LOOKUP - HIDDEN'!$O$4:$O$8890,0),$I4024)</f>
        <v>Powder packet</v>
      </c>
      <c r="G4024" s="42"/>
      <c r="I4024" s="4">
        <v>2</v>
      </c>
      <c r="N4024">
        <f>K4023*10000+L4023*100+B4021</f>
        <v>140701</v>
      </c>
      <c r="O4024">
        <f>K4023*10000+L4023*100+C4021</f>
        <v>140702</v>
      </c>
      <c r="P4024">
        <f>K4023*10000+L4023*100+D4021</f>
        <v>140703</v>
      </c>
      <c r="Q4024">
        <f>K4023*10000+L4023*100+E4001</f>
        <v>140704</v>
      </c>
      <c r="R4024">
        <f>K4023*10000+L4023*100+F4001</f>
        <v>140705</v>
      </c>
    </row>
    <row r="4025" spans="1:18">
      <c r="A4025" s="10" t="str">
        <f>INDEX(REFERENCE!$B$2:$K$2,1,'EXAMPLE OF CHOICE CARDS'!I4025)</f>
        <v>Symptoms</v>
      </c>
      <c r="B4025" s="5" t="str">
        <f>INDEX('DCM CARDS LOOKUP - HIDDEN'!$P$4:$AF$8890,MATCH(N4025,'DCM CARDS LOOKUP - HIDDEN'!$O$4:$O$8890,0),$I4025)</f>
        <v>Sore throat relief</v>
      </c>
      <c r="C4025" s="5" t="str">
        <f>INDEX('DCM CARDS LOOKUP - HIDDEN'!$P$4:$AF$8890,MATCH(O4025,'DCM CARDS LOOKUP - HIDDEN'!$O$4:$O$8890,0),$I4025)</f>
        <v>Chest congestion relief</v>
      </c>
      <c r="D4025" s="5" t="str">
        <f>INDEX('DCM CARDS LOOKUP - HIDDEN'!$P$4:$AF$8890,MATCH(P4025,'DCM CARDS LOOKUP - HIDDEN'!$O$4:$O$8890,0),$I4025)</f>
        <v>Body Aches/Pain relief</v>
      </c>
      <c r="E4025" s="5" t="str">
        <f>INDEX('DCM CARDS LOOKUP - HIDDEN'!$P$4:$AF$8890,MATCH(Q4025,'DCM CARDS LOOKUP - HIDDEN'!$O$4:$O$8890,0),$I4025)</f>
        <v>Strengthens Immune System</v>
      </c>
      <c r="F4025" s="5" t="str">
        <f>INDEX('DCM CARDS LOOKUP - HIDDEN'!$P$4:$AF$8890,MATCH(R4025,'DCM CARDS LOOKUP - HIDDEN'!$O$4:$O$8890,0),$I4025)</f>
        <v>Head Pain Relief</v>
      </c>
      <c r="G4025" s="42"/>
      <c r="I4025" s="4">
        <v>3</v>
      </c>
      <c r="N4025">
        <f>K4023*10000+L4023*100+B4021</f>
        <v>140701</v>
      </c>
      <c r="O4025">
        <f>K4023*10000+L4023*100+C4021</f>
        <v>140702</v>
      </c>
      <c r="P4025">
        <f>K4023*10000+L4023*100+D4021</f>
        <v>140703</v>
      </c>
      <c r="Q4025">
        <f>K4023*10000+L4023*100+E4001</f>
        <v>140704</v>
      </c>
      <c r="R4025">
        <f>K4023*10000+L4023*100+F4001</f>
        <v>140705</v>
      </c>
    </row>
    <row r="4026" spans="1:18" ht="30">
      <c r="A4026" s="10" t="str">
        <f>INDEX(REFERENCE!$B$2:$K$2,1,'EXAMPLE OF CHOICE CARDS'!I4026)</f>
        <v>Benefit</v>
      </c>
      <c r="B4026" s="5" t="str">
        <f>INDEX('DCM CARDS LOOKUP - HIDDEN'!$P$4:$AF$8890,MATCH(N4026,'DCM CARDS LOOKUP - HIDDEN'!$O$4:$O$8890,0),$I4026)</f>
        <v>Sugar Free</v>
      </c>
      <c r="C4026" s="5" t="str">
        <f>INDEX('DCM CARDS LOOKUP - HIDDEN'!$P$4:$AF$8890,MATCH(O4026,'DCM CARDS LOOKUP - HIDDEN'!$O$4:$O$8890,0),$I4026)</f>
        <v>For Nighttime Use</v>
      </c>
      <c r="D4026" s="5" t="str">
        <f>INDEX('DCM CARDS LOOKUP - HIDDEN'!$P$4:$AF$8890,MATCH(P4026,'DCM CARDS LOOKUP - HIDDEN'!$O$4:$O$8890,0),$I4026)</f>
        <v>Treats multiple symptoms</v>
      </c>
      <c r="E4026" s="5" t="str">
        <f>INDEX('DCM CARDS LOOKUP - HIDDEN'!$P$4:$AF$8890,MATCH(Q4026,'DCM CARDS LOOKUP - HIDDEN'!$O$4:$O$8890,0),$I4026)</f>
        <v>For Daytime Use/Anytime Use</v>
      </c>
      <c r="F4026" s="5" t="str">
        <f>INDEX('DCM CARDS LOOKUP - HIDDEN'!$P$4:$AF$8890,MATCH(R4026,'DCM CARDS LOOKUP - HIDDEN'!$O$4:$O$8890,0),$I4026)</f>
        <v>FSA/HSA Eligible</v>
      </c>
      <c r="G4026" s="42"/>
      <c r="I4026" s="4">
        <v>4</v>
      </c>
      <c r="N4026">
        <f>K4023*10000+L4023*100+B4021</f>
        <v>140701</v>
      </c>
      <c r="O4026">
        <f>K4023*10000+L4023*100+C4021</f>
        <v>140702</v>
      </c>
      <c r="P4026">
        <f>K4023*10000+L4023*100+D4021</f>
        <v>140703</v>
      </c>
      <c r="Q4026">
        <f>K4023*10000+L4023*100+E4001</f>
        <v>140704</v>
      </c>
      <c r="R4026">
        <f>K4023*10000+L4023*100+F4001</f>
        <v>140705</v>
      </c>
    </row>
    <row r="4027" spans="1:18">
      <c r="A4027" s="10" t="str">
        <f>INDEX(REFERENCE!$B$2:$K$2,1,'EXAMPLE OF CHOICE CARDS'!I4027)</f>
        <v>Doses</v>
      </c>
      <c r="B4027" s="5" t="str">
        <f>INDEX('DCM CARDS LOOKUP - HIDDEN'!$P$4:$AF$8890,MATCH(N4027,'DCM CARDS LOOKUP - HIDDEN'!$O$4:$O$8890,0),$I4027)</f>
        <v>30 Doses</v>
      </c>
      <c r="C4027" s="5" t="str">
        <f>INDEX('DCM CARDS LOOKUP - HIDDEN'!$P$4:$AF$8890,MATCH(O4027,'DCM CARDS LOOKUP - HIDDEN'!$O$4:$O$8890,0),$I4027)</f>
        <v>6 Doses</v>
      </c>
      <c r="D4027" s="5" t="str">
        <f>INDEX('DCM CARDS LOOKUP - HIDDEN'!$P$4:$AF$8890,MATCH(P4027,'DCM CARDS LOOKUP - HIDDEN'!$O$4:$O$8890,0),$I4027)</f>
        <v>12 Doses</v>
      </c>
      <c r="E4027" s="5" t="str">
        <f>INDEX('DCM CARDS LOOKUP - HIDDEN'!$P$4:$AF$8890,MATCH(Q4027,'DCM CARDS LOOKUP - HIDDEN'!$O$4:$O$8890,0),$I4027)</f>
        <v>90 Doses</v>
      </c>
      <c r="F4027" s="5" t="str">
        <f>INDEX('DCM CARDS LOOKUP - HIDDEN'!$P$4:$AF$8890,MATCH(R4027,'DCM CARDS LOOKUP - HIDDEN'!$O$4:$O$8890,0),$I4027)</f>
        <v>60 Doses</v>
      </c>
      <c r="G4027" s="42"/>
      <c r="I4027" s="4">
        <v>5</v>
      </c>
      <c r="N4027">
        <f>K4023*10000+L4023*100+B4021</f>
        <v>140701</v>
      </c>
      <c r="O4027">
        <f>K4023*10000+L4023*100+C4021</f>
        <v>140702</v>
      </c>
      <c r="P4027">
        <f>K4023*10000+L4023*100+D4021</f>
        <v>140703</v>
      </c>
      <c r="Q4027">
        <f>K4023*10000+L4023*100+E4001</f>
        <v>140704</v>
      </c>
      <c r="R4027">
        <f>K4023*10000+L4023*100+F4001</f>
        <v>140705</v>
      </c>
    </row>
    <row r="4028" spans="1:18">
      <c r="A4028" s="10" t="str">
        <f>INDEX(REFERENCE!$B$2:$K$2,1,'EXAMPLE OF CHOICE CARDS'!I4028)</f>
        <v>flavor</v>
      </c>
      <c r="B4028" s="5" t="str">
        <f>INDEX('DCM CARDS LOOKUP - HIDDEN'!$P$4:$AF$8890,MATCH(N4028,'DCM CARDS LOOKUP - HIDDEN'!$O$4:$O$8890,0),$I4028)</f>
        <v>Grape</v>
      </c>
      <c r="C4028" s="5" t="str">
        <f>INDEX('DCM CARDS LOOKUP - HIDDEN'!$P$4:$AF$8890,MATCH(O4028,'DCM CARDS LOOKUP - HIDDEN'!$O$4:$O$8890,0),$I4028)</f>
        <v>Mixed Berry</v>
      </c>
      <c r="D4028" s="5" t="str">
        <f>INDEX('DCM CARDS LOOKUP - HIDDEN'!$P$4:$AF$8890,MATCH(P4028,'DCM CARDS LOOKUP - HIDDEN'!$O$4:$O$8890,0),$I4028)</f>
        <v>Honey</v>
      </c>
      <c r="E4028" s="5" t="str">
        <f>INDEX('DCM CARDS LOOKUP - HIDDEN'!$P$4:$AF$8890,MATCH(Q4028,'DCM CARDS LOOKUP - HIDDEN'!$O$4:$O$8890,0),$I4028)</f>
        <v>Citrus</v>
      </c>
      <c r="F4028" s="5" t="str">
        <f>INDEX('DCM CARDS LOOKUP - HIDDEN'!$P$4:$AF$8890,MATCH(R4028,'DCM CARDS LOOKUP - HIDDEN'!$O$4:$O$8890,0),$I4028)</f>
        <v>Honey Lemon</v>
      </c>
      <c r="G4028" s="42"/>
      <c r="I4028" s="4">
        <v>6</v>
      </c>
      <c r="N4028">
        <f>K4023*10000+L4023*100+B4021</f>
        <v>140701</v>
      </c>
      <c r="O4028">
        <f>K4023*10000+L4023*100+C4021</f>
        <v>140702</v>
      </c>
      <c r="P4028">
        <f>K4023*10000+L4023*100+D4021</f>
        <v>140703</v>
      </c>
      <c r="Q4028">
        <f>K4023*10000+L4023*100+E4001</f>
        <v>140704</v>
      </c>
      <c r="R4028">
        <f>K4023*10000+L4023*100+F4001</f>
        <v>140705</v>
      </c>
    </row>
    <row r="4029" spans="1:18" ht="15" customHeight="1">
      <c r="A4029" s="10" t="str">
        <f>INDEX(REFERENCE!$B$2:$K$2,1,'EXAMPLE OF CHOICE CARDS'!I4029)</f>
        <v>Price</v>
      </c>
      <c r="B4029" s="29">
        <f>INDEX('DCM CARDS LOOKUP - HIDDEN'!$P$4:$AF$8890,MATCH(N4029,'DCM CARDS LOOKUP - HIDDEN'!$O$4:$O$8890,0),$I4029)</f>
        <v>18</v>
      </c>
      <c r="C4029" s="29">
        <f>INDEX('DCM CARDS LOOKUP - HIDDEN'!$P$4:$AF$8890,MATCH(O4029,'DCM CARDS LOOKUP - HIDDEN'!$O$4:$O$8890,0),$I4029)</f>
        <v>8</v>
      </c>
      <c r="D4029" s="29">
        <f>INDEX('DCM CARDS LOOKUP - HIDDEN'!$P$4:$AF$8890,MATCH(P4029,'DCM CARDS LOOKUP - HIDDEN'!$O$4:$O$8890,0),$I4029)</f>
        <v>5</v>
      </c>
      <c r="E4029" s="29">
        <f>INDEX('DCM CARDS LOOKUP - HIDDEN'!$P$4:$AF$8890,MATCH(Q4029,'DCM CARDS LOOKUP - HIDDEN'!$O$4:$O$8890,0),$I4029)</f>
        <v>25</v>
      </c>
      <c r="F4029" s="29">
        <f>INDEX('DCM CARDS LOOKUP - HIDDEN'!$P$4:$AF$8890,MATCH(R4029,'DCM CARDS LOOKUP - HIDDEN'!$O$4:$O$8890,0),$I4029)</f>
        <v>17</v>
      </c>
      <c r="G4029" s="42"/>
      <c r="I4029" s="4">
        <v>7</v>
      </c>
      <c r="N4029">
        <f>K4023*10000+L4023*100+B4021</f>
        <v>140701</v>
      </c>
      <c r="O4029">
        <f>K4023*10000+L4023*100+C4021</f>
        <v>140702</v>
      </c>
      <c r="P4029">
        <f>K4023*10000+L4023*100+D4021</f>
        <v>140703</v>
      </c>
      <c r="Q4029">
        <f>K4023*10000+L4023*100+E4001</f>
        <v>140704</v>
      </c>
      <c r="R4029">
        <f>K4023*10000+L4023*100+F4001</f>
        <v>140705</v>
      </c>
    </row>
    <row r="4030" spans="1:18" ht="15" hidden="1" customHeight="1">
      <c r="A4030" s="10">
        <f>INDEX(REFERENCE!$B$2:$K$2,1,'EXAMPLE OF CHOICE CARDS'!I4030)</f>
        <v>0</v>
      </c>
      <c r="B4030" s="29">
        <f>INDEX('DCM CARDS LOOKUP - HIDDEN'!$P$4:$AF$8890,MATCH(N4030,'DCM CARDS LOOKUP - HIDDEN'!$O$4:$O$8890,0),$I4030)</f>
        <v>0</v>
      </c>
      <c r="C4030" s="29">
        <f>INDEX('DCM CARDS LOOKUP - HIDDEN'!$P$4:$AF$8890,MATCH(O4030,'DCM CARDS LOOKUP - HIDDEN'!$O$4:$O$8890,0),$I4030)</f>
        <v>0</v>
      </c>
      <c r="D4030" s="29">
        <f>INDEX('DCM CARDS LOOKUP - HIDDEN'!$P$4:$AF$8890,MATCH(P4030,'DCM CARDS LOOKUP - HIDDEN'!$O$4:$O$8890,0),$I4030)</f>
        <v>0</v>
      </c>
      <c r="E4030" s="29">
        <f>INDEX('DCM CARDS LOOKUP - HIDDEN'!$P$4:$AF$8890,MATCH(Q4030,'DCM CARDS LOOKUP - HIDDEN'!$O$4:$O$8890,0),$I4030)</f>
        <v>0</v>
      </c>
      <c r="F4030" s="29">
        <f>INDEX('DCM CARDS LOOKUP - HIDDEN'!$P$4:$AF$8890,MATCH(R4030,'DCM CARDS LOOKUP - HIDDEN'!$O$4:$O$8890,0),$I4030)</f>
        <v>0</v>
      </c>
      <c r="G4030" s="42"/>
      <c r="I4030" s="4">
        <v>8</v>
      </c>
      <c r="N4030">
        <f>K4023*10000+L4023*100+B4021</f>
        <v>140701</v>
      </c>
      <c r="O4030">
        <f>K4023*10000+L4023*100+C4021</f>
        <v>140702</v>
      </c>
      <c r="P4030">
        <f>K4023*10000+L4023*100+D4021</f>
        <v>140703</v>
      </c>
      <c r="Q4030">
        <f>K4023*10000+L4023*100+E4001</f>
        <v>140704</v>
      </c>
      <c r="R4030">
        <f>K4023*10000+L4023*100+F4001</f>
        <v>140705</v>
      </c>
    </row>
    <row r="4031" spans="1:18" ht="15" hidden="1" customHeight="1">
      <c r="A4031" s="10">
        <f>INDEX(REFERENCE!$B$2:$K$2,1,'EXAMPLE OF CHOICE CARDS'!I4031)</f>
        <v>0</v>
      </c>
      <c r="B4031" s="5">
        <f>INDEX('DCM CARDS LOOKUP - HIDDEN'!$P$4:$AF$8890,MATCH(N4031,'DCM CARDS LOOKUP - HIDDEN'!$O$4:$O$8890,0),$I4031)</f>
        <v>0</v>
      </c>
      <c r="C4031" s="5">
        <f>INDEX('DCM CARDS LOOKUP - HIDDEN'!$P$4:$AF$8890,MATCH(O4031,'DCM CARDS LOOKUP - HIDDEN'!$O$4:$O$8890,0),$I4031)</f>
        <v>0</v>
      </c>
      <c r="D4031" s="5">
        <f>INDEX('DCM CARDS LOOKUP - HIDDEN'!$P$4:$AF$8890,MATCH(P4031,'DCM CARDS LOOKUP - HIDDEN'!$O$4:$O$8890,0),$I4031)</f>
        <v>0</v>
      </c>
      <c r="E4031" s="5">
        <f>INDEX('DCM CARDS LOOKUP - HIDDEN'!$P$4:$AF$8890,MATCH(Q4031,'DCM CARDS LOOKUP - HIDDEN'!$O$4:$O$8890,0),$I4031)</f>
        <v>0</v>
      </c>
      <c r="F4031" s="5">
        <f>INDEX('DCM CARDS LOOKUP - HIDDEN'!$P$4:$AF$8890,MATCH(R4031,'DCM CARDS LOOKUP - HIDDEN'!$O$4:$O$8890,0),$I4031)</f>
        <v>0</v>
      </c>
      <c r="G4031" s="42"/>
      <c r="I4031" s="4">
        <v>9</v>
      </c>
      <c r="N4031">
        <f>K4023*10000+L4023*100+B4021</f>
        <v>140701</v>
      </c>
      <c r="O4031">
        <f>K4023*10000+L4023*100+C4021</f>
        <v>140702</v>
      </c>
      <c r="P4031">
        <f>K4023*10000+L4023*100+D4021</f>
        <v>140703</v>
      </c>
      <c r="Q4031">
        <f>K4023*10000+L4023*100+E4001</f>
        <v>140704</v>
      </c>
      <c r="R4031">
        <f>K4023*10000+L4023*100+F4001</f>
        <v>140705</v>
      </c>
    </row>
    <row r="4032" spans="1:18" ht="15" hidden="1" customHeight="1">
      <c r="A4032" s="10">
        <f>INDEX(REFERENCE!$B$2:$K$2,1,'EXAMPLE OF CHOICE CARDS'!I4032)</f>
        <v>0</v>
      </c>
      <c r="B4032" s="5">
        <f>INDEX('DCM CARDS LOOKUP - HIDDEN'!$P$4:$AF$8890,MATCH(N4032,'DCM CARDS LOOKUP - HIDDEN'!$O$4:$O$8890,0),$I4032)</f>
        <v>0</v>
      </c>
      <c r="C4032" s="5">
        <f>INDEX('DCM CARDS LOOKUP - HIDDEN'!$P$4:$AF$8890,MATCH(O4032,'DCM CARDS LOOKUP - HIDDEN'!$O$4:$O$8890,0),$I4032)</f>
        <v>0</v>
      </c>
      <c r="D4032" s="5">
        <f>INDEX('DCM CARDS LOOKUP - HIDDEN'!$P$4:$AF$8890,MATCH(P4032,'DCM CARDS LOOKUP - HIDDEN'!$O$4:$O$8890,0),$I4032)</f>
        <v>0</v>
      </c>
      <c r="E4032" s="5">
        <f>INDEX('DCM CARDS LOOKUP - HIDDEN'!$P$4:$AF$8890,MATCH(Q4032,'DCM CARDS LOOKUP - HIDDEN'!$O$4:$O$8890,0),$I4032)</f>
        <v>0</v>
      </c>
      <c r="F4032" s="5">
        <f>INDEX('DCM CARDS LOOKUP - HIDDEN'!$P$4:$AF$8890,MATCH(R4032,'DCM CARDS LOOKUP - HIDDEN'!$O$4:$O$8890,0),$I4032)</f>
        <v>0</v>
      </c>
      <c r="G4032" s="42"/>
      <c r="I4032" s="4">
        <v>10</v>
      </c>
      <c r="N4032">
        <f>K4023*10000+L4023*100+B4021</f>
        <v>140701</v>
      </c>
      <c r="O4032">
        <f>K4023*10000+L4023*100+C4021</f>
        <v>140702</v>
      </c>
      <c r="P4032">
        <f>K4023*10000+L4023*100+D4021</f>
        <v>140703</v>
      </c>
      <c r="Q4032">
        <f>K4023*10000+L4023*100+E4001</f>
        <v>140704</v>
      </c>
      <c r="R4032">
        <f>K4023*10000+L4023*100+F4001</f>
        <v>140705</v>
      </c>
    </row>
    <row r="4033" spans="1:18" ht="15" hidden="1" customHeight="1">
      <c r="A4033" s="10" t="e">
        <f>INDEX(REFERENCE!$B$2:$K$2,1,'EXAMPLE OF CHOICE CARDS'!I4033)</f>
        <v>#REF!</v>
      </c>
      <c r="B4033" s="5">
        <f>INDEX('DCM CARDS LOOKUP - HIDDEN'!$P$4:$AF$8890,MATCH(N4033,'DCM CARDS LOOKUP - HIDDEN'!$O$4:$O$8890,0),$I4033)</f>
        <v>0</v>
      </c>
      <c r="C4033" s="5">
        <f>INDEX('DCM CARDS LOOKUP - HIDDEN'!$P$4:$AF$8890,MATCH(O4033,'DCM CARDS LOOKUP - HIDDEN'!$O$4:$O$8890,0),$I4033)</f>
        <v>0</v>
      </c>
      <c r="D4033" s="5">
        <f>INDEX('DCM CARDS LOOKUP - HIDDEN'!$P$4:$AF$8890,MATCH(P4033,'DCM CARDS LOOKUP - HIDDEN'!$O$4:$O$8890,0),$I4033)</f>
        <v>0</v>
      </c>
      <c r="E4033" s="24"/>
      <c r="F4033" s="24"/>
      <c r="G4033" s="42"/>
      <c r="I4033" s="4">
        <v>11</v>
      </c>
      <c r="N4033">
        <f>K4023*10000+L4023*100+B4021</f>
        <v>140701</v>
      </c>
      <c r="O4033">
        <f>K4023*10000+L4023*100+C4021</f>
        <v>140702</v>
      </c>
      <c r="P4033">
        <f>K4023*10000+L4023*100+D4021</f>
        <v>140703</v>
      </c>
      <c r="Q4033">
        <f>K4023*10000+L4023*100+E4001</f>
        <v>140704</v>
      </c>
      <c r="R4033">
        <f>K4023*10000+L4023*100+F4001</f>
        <v>140705</v>
      </c>
    </row>
    <row r="4034" spans="1:18" ht="15" hidden="1" customHeight="1">
      <c r="A4034" s="10" t="e">
        <f>INDEX(REFERENCE!$B$2:$K$2,1,'EXAMPLE OF CHOICE CARDS'!I4034)</f>
        <v>#REF!</v>
      </c>
      <c r="B4034" s="5">
        <f>INDEX('DCM CARDS LOOKUP - HIDDEN'!$P$4:$AF$8890,MATCH(N4034,'DCM CARDS LOOKUP - HIDDEN'!$O$4:$O$8890,0),$I4034)</f>
        <v>0</v>
      </c>
      <c r="C4034" s="5">
        <f>INDEX('DCM CARDS LOOKUP - HIDDEN'!$P$4:$AF$8890,MATCH(O4034,'DCM CARDS LOOKUP - HIDDEN'!$O$4:$O$8890,0),$I4034)</f>
        <v>0</v>
      </c>
      <c r="D4034" s="5">
        <f>INDEX('DCM CARDS LOOKUP - HIDDEN'!$P$4:$AF$8890,MATCH(P4034,'DCM CARDS LOOKUP - HIDDEN'!$O$4:$O$8890,0),$I4034)</f>
        <v>0</v>
      </c>
      <c r="E4034" s="24"/>
      <c r="F4034" s="24"/>
      <c r="G4034" s="42"/>
      <c r="I4034" s="4">
        <v>12</v>
      </c>
      <c r="N4034">
        <f>K4023*10000+L4023*100+B4021</f>
        <v>140701</v>
      </c>
      <c r="O4034">
        <f>K4023*10000+L4023*100+C4021</f>
        <v>140702</v>
      </c>
      <c r="P4034">
        <f>K4023*10000+L4023*100+D4021</f>
        <v>140703</v>
      </c>
      <c r="Q4034">
        <f>K4023*10000+L4023*100+E4001</f>
        <v>140704</v>
      </c>
      <c r="R4034">
        <f>K4023*10000+L4023*100+F4001</f>
        <v>140705</v>
      </c>
    </row>
    <row r="4035" spans="1:18" ht="15" hidden="1" customHeight="1">
      <c r="A4035" s="10" t="e">
        <f>INDEX(REFERENCE!$B$2:$K$2,1,'EXAMPLE OF CHOICE CARDS'!I4035)</f>
        <v>#REF!</v>
      </c>
      <c r="B4035" s="5">
        <f>INDEX('DCM CARDS LOOKUP - HIDDEN'!$P$4:$AF$8890,MATCH(N4035,'DCM CARDS LOOKUP - HIDDEN'!$O$4:$O$8890,0),$I4035)</f>
        <v>0</v>
      </c>
      <c r="C4035" s="5">
        <f>INDEX('DCM CARDS LOOKUP - HIDDEN'!$P$4:$AF$8890,MATCH(O4035,'DCM CARDS LOOKUP - HIDDEN'!$O$4:$O$8890,0),$I4035)</f>
        <v>0</v>
      </c>
      <c r="D4035" s="5">
        <f>INDEX('DCM CARDS LOOKUP - HIDDEN'!$P$4:$AF$8890,MATCH(P4035,'DCM CARDS LOOKUP - HIDDEN'!$O$4:$O$8890,0),$I4035)</f>
        <v>0</v>
      </c>
      <c r="E4035" s="24"/>
      <c r="F4035" s="24"/>
      <c r="G4035" s="42"/>
      <c r="I4035" s="4">
        <v>13</v>
      </c>
      <c r="N4035">
        <f>K4023*10000+L4023*100+B4021</f>
        <v>140701</v>
      </c>
      <c r="O4035">
        <f>K4023*10000+L4023*100+C4021</f>
        <v>140702</v>
      </c>
      <c r="P4035">
        <f>K4023*10000+L4023*100+D4021</f>
        <v>140703</v>
      </c>
      <c r="Q4035">
        <f>K4023*10000+L4023*100+E4001</f>
        <v>140704</v>
      </c>
      <c r="R4035">
        <f>K4023*10000+L4023*100+F4001</f>
        <v>140705</v>
      </c>
    </row>
    <row r="4036" spans="1:18" ht="15" hidden="1" customHeight="1">
      <c r="A4036" s="10" t="e">
        <f>INDEX(REFERENCE!$B$2:$K$2,1,'EXAMPLE OF CHOICE CARDS'!I4036)</f>
        <v>#REF!</v>
      </c>
      <c r="B4036" s="5">
        <f>INDEX('DCM CARDS LOOKUP - HIDDEN'!$P$4:$AF$8890,MATCH(N4036,'DCM CARDS LOOKUP - HIDDEN'!$O$4:$O$8890,0),$I4036)</f>
        <v>0</v>
      </c>
      <c r="C4036" s="5">
        <f>INDEX('DCM CARDS LOOKUP - HIDDEN'!$P$4:$AF$8890,MATCH(O4036,'DCM CARDS LOOKUP - HIDDEN'!$O$4:$O$8890,0),$I4036)</f>
        <v>0</v>
      </c>
      <c r="D4036" s="5">
        <f>INDEX('DCM CARDS LOOKUP - HIDDEN'!$P$4:$AF$8890,MATCH(P4036,'DCM CARDS LOOKUP - HIDDEN'!$O$4:$O$8890,0),$I4036)</f>
        <v>0</v>
      </c>
      <c r="E4036" s="24"/>
      <c r="F4036" s="24"/>
      <c r="G4036" s="43"/>
      <c r="I4036" s="4">
        <v>14</v>
      </c>
      <c r="N4036">
        <f>K4023*10000+L4023*100+B4021</f>
        <v>140701</v>
      </c>
      <c r="O4036">
        <f>K4023*10000+L4023*100+C4021</f>
        <v>140702</v>
      </c>
      <c r="P4036">
        <f>K4023*10000+L4023*100+D4021</f>
        <v>140703</v>
      </c>
      <c r="Q4036">
        <f>K4023*10000+L4023*100+E4001</f>
        <v>140704</v>
      </c>
      <c r="R4036">
        <f>K4023*10000+L4023*100+F4001</f>
        <v>140705</v>
      </c>
    </row>
    <row r="4037" spans="1:18">
      <c r="A4037" s="2"/>
      <c r="B4037" s="5"/>
      <c r="C4037" s="5"/>
      <c r="D4037" s="5"/>
      <c r="E4037" s="5"/>
      <c r="F4037" s="5"/>
      <c r="G4037" s="5"/>
      <c r="I4037" s="13"/>
    </row>
    <row r="4038" spans="1:18">
      <c r="A4038" s="6"/>
      <c r="B4038" s="7">
        <v>1</v>
      </c>
      <c r="C4038" s="7">
        <v>2</v>
      </c>
      <c r="D4038" s="7">
        <v>3</v>
      </c>
      <c r="E4038" s="7">
        <v>4</v>
      </c>
      <c r="F4038" s="7">
        <v>5</v>
      </c>
      <c r="G4038" s="7">
        <v>9</v>
      </c>
      <c r="I4038" s="13"/>
    </row>
    <row r="4041" spans="1:18">
      <c r="A4041" s="1" t="str">
        <f>"Version "&amp;K4043&amp;"; Task"&amp;L4043</f>
        <v>Version 14; Task8</v>
      </c>
      <c r="B4041" s="4">
        <v>1</v>
      </c>
      <c r="C4041" s="4">
        <v>2</v>
      </c>
      <c r="D4041" s="4">
        <v>3</v>
      </c>
      <c r="E4041" s="4">
        <f>E4021</f>
        <v>4</v>
      </c>
      <c r="F4041" s="4">
        <f>F4021</f>
        <v>5</v>
      </c>
      <c r="I4041" s="13"/>
    </row>
    <row r="4042" spans="1:18" ht="15" customHeight="1">
      <c r="A4042" s="11" t="s">
        <v>8</v>
      </c>
      <c r="B4042" s="12" t="s">
        <v>9</v>
      </c>
      <c r="C4042" s="12" t="s">
        <v>10</v>
      </c>
      <c r="D4042" s="12" t="s">
        <v>11</v>
      </c>
      <c r="E4042" s="23" t="s">
        <v>20</v>
      </c>
      <c r="F4042" s="23" t="s">
        <v>21</v>
      </c>
      <c r="G4042" s="41" t="s">
        <v>15</v>
      </c>
      <c r="I4042" s="13"/>
      <c r="K4042" t="s">
        <v>12</v>
      </c>
      <c r="L4042" t="s">
        <v>1</v>
      </c>
    </row>
    <row r="4043" spans="1:18">
      <c r="A4043" s="10" t="str">
        <f>INDEX(REFERENCE!$B$2:$K$2,1,'EXAMPLE OF CHOICE CARDS'!I4043)</f>
        <v>Brand</v>
      </c>
      <c r="B4043" s="5" t="str">
        <f>INDEX('DCM CARDS LOOKUP - HIDDEN'!$P$4:$AF$8890,MATCH(N4043,'DCM CARDS LOOKUP - HIDDEN'!$O$4:$O$8890,0),$I4043)</f>
        <v>Robitussin</v>
      </c>
      <c r="C4043" s="5" t="str">
        <f>INDEX('DCM CARDS LOOKUP - HIDDEN'!$P$4:$AF$8890,MATCH(O4043,'DCM CARDS LOOKUP - HIDDEN'!$O$4:$O$8890,0),$I4043)</f>
        <v>Sambucol</v>
      </c>
      <c r="D4043" s="5" t="str">
        <f>INDEX('DCM CARDS LOOKUP - HIDDEN'!$P$4:$AF$8890,MATCH(P4043,'DCM CARDS LOOKUP - HIDDEN'!$O$4:$O$8890,0),$I4043)</f>
        <v>Nyquil</v>
      </c>
      <c r="E4043" s="5" t="str">
        <f>INDEX('DCM CARDS LOOKUP - HIDDEN'!$P$4:$AF$8890,MATCH(Q4043,'DCM CARDS LOOKUP - HIDDEN'!$O$4:$O$8890,0),$I4043)</f>
        <v>CVS</v>
      </c>
      <c r="F4043" s="5" t="str">
        <f>INDEX('DCM CARDS LOOKUP - HIDDEN'!$P$4:$AF$8890,MATCH(R4043,'DCM CARDS LOOKUP - HIDDEN'!$O$4:$O$8890,0),$I4043)</f>
        <v>Zicam</v>
      </c>
      <c r="G4043" s="42"/>
      <c r="I4043" s="4">
        <v>1</v>
      </c>
      <c r="K4043">
        <f>IF(L4023=15,K4023+1,K4023)</f>
        <v>14</v>
      </c>
      <c r="L4043">
        <f>IF(L4023&lt;15,L4023+1,1)</f>
        <v>8</v>
      </c>
      <c r="N4043">
        <f>K4043*10000+L4043*100+B4041</f>
        <v>140801</v>
      </c>
      <c r="O4043">
        <f>K4043*10000+L4043*100+C4041</f>
        <v>140802</v>
      </c>
      <c r="P4043">
        <f>K4043*10000+L4043*100+D4041</f>
        <v>140803</v>
      </c>
      <c r="Q4043">
        <f>K4043*10000+L4043*100+E4021</f>
        <v>140804</v>
      </c>
      <c r="R4043">
        <f>K4043*10000+L4043*100+F4021</f>
        <v>140805</v>
      </c>
    </row>
    <row r="4044" spans="1:18">
      <c r="A4044" s="10" t="str">
        <f>INDEX(REFERENCE!$B$2:$K$2,1,'EXAMPLE OF CHOICE CARDS'!I4044)</f>
        <v>Format</v>
      </c>
      <c r="B4044" s="5" t="str">
        <f>INDEX('DCM CARDS LOOKUP - HIDDEN'!$P$4:$AF$8890,MATCH(N4044,'DCM CARDS LOOKUP - HIDDEN'!$O$4:$O$8890,0),$I4044)</f>
        <v>Nasal Spray</v>
      </c>
      <c r="C4044" s="5" t="str">
        <f>INDEX('DCM CARDS LOOKUP - HIDDEN'!$P$4:$AF$8890,MATCH(O4044,'DCM CARDS LOOKUP - HIDDEN'!$O$4:$O$8890,0),$I4044)</f>
        <v>Tablet</v>
      </c>
      <c r="D4044" s="5" t="str">
        <f>INDEX('DCM CARDS LOOKUP - HIDDEN'!$P$4:$AF$8890,MATCH(P4044,'DCM CARDS LOOKUP - HIDDEN'!$O$4:$O$8890,0),$I4044)</f>
        <v>Powder packet</v>
      </c>
      <c r="E4044" s="5" t="str">
        <f>INDEX('DCM CARDS LOOKUP - HIDDEN'!$P$4:$AF$8890,MATCH(Q4044,'DCM CARDS LOOKUP - HIDDEN'!$O$4:$O$8890,0),$I4044)</f>
        <v>Effervescent Tablets</v>
      </c>
      <c r="F4044" s="5" t="str">
        <f>INDEX('DCM CARDS LOOKUP - HIDDEN'!$P$4:$AF$8890,MATCH(R4044,'DCM CARDS LOOKUP - HIDDEN'!$O$4:$O$8890,0),$I4044)</f>
        <v>Hot liquid powder packet</v>
      </c>
      <c r="G4044" s="42"/>
      <c r="I4044" s="4">
        <v>2</v>
      </c>
      <c r="N4044">
        <f>K4043*10000+L4043*100+B4041</f>
        <v>140801</v>
      </c>
      <c r="O4044">
        <f>K4043*10000+L4043*100+C4041</f>
        <v>140802</v>
      </c>
      <c r="P4044">
        <f>K4043*10000+L4043*100+D4041</f>
        <v>140803</v>
      </c>
      <c r="Q4044">
        <f>K4043*10000+L4043*100+E4021</f>
        <v>140804</v>
      </c>
      <c r="R4044">
        <f>K4043*10000+L4043*100+F4021</f>
        <v>140805</v>
      </c>
    </row>
    <row r="4045" spans="1:18">
      <c r="A4045" s="10" t="str">
        <f>INDEX(REFERENCE!$B$2:$K$2,1,'EXAMPLE OF CHOICE CARDS'!I4045)</f>
        <v>Symptoms</v>
      </c>
      <c r="B4045" s="5" t="str">
        <f>INDEX('DCM CARDS LOOKUP - HIDDEN'!$P$4:$AF$8890,MATCH(N4045,'DCM CARDS LOOKUP - HIDDEN'!$O$4:$O$8890,0),$I4045)</f>
        <v>Strengthens Immune System</v>
      </c>
      <c r="C4045" s="5" t="str">
        <f>INDEX('DCM CARDS LOOKUP - HIDDEN'!$P$4:$AF$8890,MATCH(O4045,'DCM CARDS LOOKUP - HIDDEN'!$O$4:$O$8890,0),$I4045)</f>
        <v>Runny nose relief</v>
      </c>
      <c r="D4045" s="5" t="str">
        <f>INDEX('DCM CARDS LOOKUP - HIDDEN'!$P$4:$AF$8890,MATCH(P4045,'DCM CARDS LOOKUP - HIDDEN'!$O$4:$O$8890,0),$I4045)</f>
        <v>Sinus Pressure relief</v>
      </c>
      <c r="E4045" s="5" t="str">
        <f>INDEX('DCM CARDS LOOKUP - HIDDEN'!$P$4:$AF$8890,MATCH(Q4045,'DCM CARDS LOOKUP - HIDDEN'!$O$4:$O$8890,0),$I4045)</f>
        <v>Head cold relief</v>
      </c>
      <c r="F4045" s="5" t="str">
        <f>INDEX('DCM CARDS LOOKUP - HIDDEN'!$P$4:$AF$8890,MATCH(R4045,'DCM CARDS LOOKUP - HIDDEN'!$O$4:$O$8890,0),$I4045)</f>
        <v>Fever relief</v>
      </c>
      <c r="G4045" s="42"/>
      <c r="I4045" s="4">
        <v>3</v>
      </c>
      <c r="N4045">
        <f>K4043*10000+L4043*100+B4041</f>
        <v>140801</v>
      </c>
      <c r="O4045">
        <f>K4043*10000+L4043*100+C4041</f>
        <v>140802</v>
      </c>
      <c r="P4045">
        <f>K4043*10000+L4043*100+D4041</f>
        <v>140803</v>
      </c>
      <c r="Q4045">
        <f>K4043*10000+L4043*100+E4021</f>
        <v>140804</v>
      </c>
      <c r="R4045">
        <f>K4043*10000+L4043*100+F4021</f>
        <v>140805</v>
      </c>
    </row>
    <row r="4046" spans="1:18">
      <c r="A4046" s="10" t="str">
        <f>INDEX(REFERENCE!$B$2:$K$2,1,'EXAMPLE OF CHOICE CARDS'!I4046)</f>
        <v>Benefit</v>
      </c>
      <c r="B4046" s="5" t="str">
        <f>INDEX('DCM CARDS LOOKUP - HIDDEN'!$P$4:$AF$8890,MATCH(N4046,'DCM CARDS LOOKUP - HIDDEN'!$O$4:$O$8890,0),$I4046)</f>
        <v>Allergy Relief</v>
      </c>
      <c r="C4046" s="5" t="str">
        <f>INDEX('DCM CARDS LOOKUP - HIDDEN'!$P$4:$AF$8890,MATCH(O4046,'DCM CARDS LOOKUP - HIDDEN'!$O$4:$O$8890,0),$I4046)</f>
        <v>Treats Sneezing</v>
      </c>
      <c r="D4046" s="5" t="str">
        <f>INDEX('DCM CARDS LOOKUP - HIDDEN'!$P$4:$AF$8890,MATCH(P4046,'DCM CARDS LOOKUP - HIDDEN'!$O$4:$O$8890,0),$I4046)</f>
        <v>12 Hour Relief</v>
      </c>
      <c r="E4046" s="5" t="str">
        <f>INDEX('DCM CARDS LOOKUP - HIDDEN'!$P$4:$AF$8890,MATCH(Q4046,'DCM CARDS LOOKUP - HIDDEN'!$O$4:$O$8890,0),$I4046)</f>
        <v>Natural Ingredients</v>
      </c>
      <c r="F4046" s="5" t="str">
        <f>INDEX('DCM CARDS LOOKUP - HIDDEN'!$P$4:$AF$8890,MATCH(R4046,'DCM CARDS LOOKUP - HIDDEN'!$O$4:$O$8890,0),$I4046)</f>
        <v>Loosens mucus</v>
      </c>
      <c r="G4046" s="42"/>
      <c r="I4046" s="4">
        <v>4</v>
      </c>
      <c r="N4046">
        <f>K4043*10000+L4043*100+B4041</f>
        <v>140801</v>
      </c>
      <c r="O4046">
        <f>K4043*10000+L4043*100+C4041</f>
        <v>140802</v>
      </c>
      <c r="P4046">
        <f>K4043*10000+L4043*100+D4041</f>
        <v>140803</v>
      </c>
      <c r="Q4046">
        <f>K4043*10000+L4043*100+E4021</f>
        <v>140804</v>
      </c>
      <c r="R4046">
        <f>K4043*10000+L4043*100+F4021</f>
        <v>140805</v>
      </c>
    </row>
    <row r="4047" spans="1:18">
      <c r="A4047" s="10" t="str">
        <f>INDEX(REFERENCE!$B$2:$K$2,1,'EXAMPLE OF CHOICE CARDS'!I4047)</f>
        <v>Doses</v>
      </c>
      <c r="B4047" s="5" t="str">
        <f>INDEX('DCM CARDS LOOKUP - HIDDEN'!$P$4:$AF$8890,MATCH(N4047,'DCM CARDS LOOKUP - HIDDEN'!$O$4:$O$8890,0),$I4047)</f>
        <v>90 Doses</v>
      </c>
      <c r="C4047" s="5" t="str">
        <f>INDEX('DCM CARDS LOOKUP - HIDDEN'!$P$4:$AF$8890,MATCH(O4047,'DCM CARDS LOOKUP - HIDDEN'!$O$4:$O$8890,0),$I4047)</f>
        <v>30 Doses</v>
      </c>
      <c r="D4047" s="5" t="str">
        <f>INDEX('DCM CARDS LOOKUP - HIDDEN'!$P$4:$AF$8890,MATCH(P4047,'DCM CARDS LOOKUP - HIDDEN'!$O$4:$O$8890,0),$I4047)</f>
        <v>90 Doses</v>
      </c>
      <c r="E4047" s="5" t="str">
        <f>INDEX('DCM CARDS LOOKUP - HIDDEN'!$P$4:$AF$8890,MATCH(Q4047,'DCM CARDS LOOKUP - HIDDEN'!$O$4:$O$8890,0),$I4047)</f>
        <v>6 Doses</v>
      </c>
      <c r="F4047" s="5" t="str">
        <f>INDEX('DCM CARDS LOOKUP - HIDDEN'!$P$4:$AF$8890,MATCH(R4047,'DCM CARDS LOOKUP - HIDDEN'!$O$4:$O$8890,0),$I4047)</f>
        <v>12 Doses</v>
      </c>
      <c r="G4047" s="42"/>
      <c r="I4047" s="4">
        <v>5</v>
      </c>
      <c r="N4047">
        <f>K4043*10000+L4043*100+B4041</f>
        <v>140801</v>
      </c>
      <c r="O4047">
        <f>K4043*10000+L4043*100+C4041</f>
        <v>140802</v>
      </c>
      <c r="P4047">
        <f>K4043*10000+L4043*100+D4041</f>
        <v>140803</v>
      </c>
      <c r="Q4047">
        <f>K4043*10000+L4043*100+E4021</f>
        <v>140804</v>
      </c>
      <c r="R4047">
        <f>K4043*10000+L4043*100+F4021</f>
        <v>140805</v>
      </c>
    </row>
    <row r="4048" spans="1:18">
      <c r="A4048" s="10" t="str">
        <f>INDEX(REFERENCE!$B$2:$K$2,1,'EXAMPLE OF CHOICE CARDS'!I4048)</f>
        <v>flavor</v>
      </c>
      <c r="B4048" s="5" t="str">
        <f>INDEX('DCM CARDS LOOKUP - HIDDEN'!$P$4:$AF$8890,MATCH(N4048,'DCM CARDS LOOKUP - HIDDEN'!$O$4:$O$8890,0),$I4048)</f>
        <v>-</v>
      </c>
      <c r="C4048" s="5" t="str">
        <f>INDEX('DCM CARDS LOOKUP - HIDDEN'!$P$4:$AF$8890,MATCH(O4048,'DCM CARDS LOOKUP - HIDDEN'!$O$4:$O$8890,0),$I4048)</f>
        <v>-</v>
      </c>
      <c r="D4048" s="5" t="str">
        <f>INDEX('DCM CARDS LOOKUP - HIDDEN'!$P$4:$AF$8890,MATCH(P4048,'DCM CARDS LOOKUP - HIDDEN'!$O$4:$O$8890,0),$I4048)</f>
        <v>Cherry</v>
      </c>
      <c r="E4048" s="5" t="str">
        <f>INDEX('DCM CARDS LOOKUP - HIDDEN'!$P$4:$AF$8890,MATCH(Q4048,'DCM CARDS LOOKUP - HIDDEN'!$O$4:$O$8890,0),$I4048)</f>
        <v>Elderberry</v>
      </c>
      <c r="F4048" s="5" t="str">
        <f>INDEX('DCM CARDS LOOKUP - HIDDEN'!$P$4:$AF$8890,MATCH(R4048,'DCM CARDS LOOKUP - HIDDEN'!$O$4:$O$8890,0),$I4048)</f>
        <v>Grape</v>
      </c>
      <c r="G4048" s="42"/>
      <c r="I4048" s="4">
        <v>6</v>
      </c>
      <c r="N4048">
        <f>K4043*10000+L4043*100+B4041</f>
        <v>140801</v>
      </c>
      <c r="O4048">
        <f>K4043*10000+L4043*100+C4041</f>
        <v>140802</v>
      </c>
      <c r="P4048">
        <f>K4043*10000+L4043*100+D4041</f>
        <v>140803</v>
      </c>
      <c r="Q4048">
        <f>K4043*10000+L4043*100+E4021</f>
        <v>140804</v>
      </c>
      <c r="R4048">
        <f>K4043*10000+L4043*100+F4021</f>
        <v>140805</v>
      </c>
    </row>
    <row r="4049" spans="1:18" ht="15" customHeight="1">
      <c r="A4049" s="10" t="str">
        <f>INDEX(REFERENCE!$B$2:$K$2,1,'EXAMPLE OF CHOICE CARDS'!I4049)</f>
        <v>Price</v>
      </c>
      <c r="B4049" s="29">
        <f>INDEX('DCM CARDS LOOKUP - HIDDEN'!$P$4:$AF$8890,MATCH(N4049,'DCM CARDS LOOKUP - HIDDEN'!$O$4:$O$8890,0),$I4049)</f>
        <v>38</v>
      </c>
      <c r="C4049" s="29">
        <f>INDEX('DCM CARDS LOOKUP - HIDDEN'!$P$4:$AF$8890,MATCH(O4049,'DCM CARDS LOOKUP - HIDDEN'!$O$4:$O$8890,0),$I4049)</f>
        <v>20</v>
      </c>
      <c r="D4049" s="29">
        <f>INDEX('DCM CARDS LOOKUP - HIDDEN'!$P$4:$AF$8890,MATCH(P4049,'DCM CARDS LOOKUP - HIDDEN'!$O$4:$O$8890,0),$I4049)</f>
        <v>25</v>
      </c>
      <c r="E4049" s="29">
        <f>INDEX('DCM CARDS LOOKUP - HIDDEN'!$P$4:$AF$8890,MATCH(Q4049,'DCM CARDS LOOKUP - HIDDEN'!$O$4:$O$8890,0),$I4049)</f>
        <v>4</v>
      </c>
      <c r="F4049" s="29">
        <f>INDEX('DCM CARDS LOOKUP - HIDDEN'!$P$4:$AF$8890,MATCH(R4049,'DCM CARDS LOOKUP - HIDDEN'!$O$4:$O$8890,0),$I4049)</f>
        <v>16</v>
      </c>
      <c r="G4049" s="42"/>
      <c r="I4049" s="4">
        <v>7</v>
      </c>
      <c r="N4049">
        <f>K4043*10000+L4043*100+B4041</f>
        <v>140801</v>
      </c>
      <c r="O4049">
        <f>K4043*10000+L4043*100+C4041</f>
        <v>140802</v>
      </c>
      <c r="P4049">
        <f>K4043*10000+L4043*100+D4041</f>
        <v>140803</v>
      </c>
      <c r="Q4049">
        <f>K4043*10000+L4043*100+E4021</f>
        <v>140804</v>
      </c>
      <c r="R4049">
        <f>K4043*10000+L4043*100+F4021</f>
        <v>140805</v>
      </c>
    </row>
    <row r="4050" spans="1:18" ht="15" hidden="1" customHeight="1">
      <c r="A4050" s="10">
        <f>INDEX(REFERENCE!$B$2:$K$2,1,'EXAMPLE OF CHOICE CARDS'!I4050)</f>
        <v>0</v>
      </c>
      <c r="B4050" s="29">
        <f>INDEX('DCM CARDS LOOKUP - HIDDEN'!$P$4:$AF$8890,MATCH(N4050,'DCM CARDS LOOKUP - HIDDEN'!$O$4:$O$8890,0),$I4050)</f>
        <v>0</v>
      </c>
      <c r="C4050" s="29">
        <f>INDEX('DCM CARDS LOOKUP - HIDDEN'!$P$4:$AF$8890,MATCH(O4050,'DCM CARDS LOOKUP - HIDDEN'!$O$4:$O$8890,0),$I4050)</f>
        <v>0</v>
      </c>
      <c r="D4050" s="29">
        <f>INDEX('DCM CARDS LOOKUP - HIDDEN'!$P$4:$AF$8890,MATCH(P4050,'DCM CARDS LOOKUP - HIDDEN'!$O$4:$O$8890,0),$I4050)</f>
        <v>0</v>
      </c>
      <c r="E4050" s="29">
        <f>INDEX('DCM CARDS LOOKUP - HIDDEN'!$P$4:$AF$8890,MATCH(Q4050,'DCM CARDS LOOKUP - HIDDEN'!$O$4:$O$8890,0),$I4050)</f>
        <v>0</v>
      </c>
      <c r="F4050" s="29">
        <f>INDEX('DCM CARDS LOOKUP - HIDDEN'!$P$4:$AF$8890,MATCH(R4050,'DCM CARDS LOOKUP - HIDDEN'!$O$4:$O$8890,0),$I4050)</f>
        <v>0</v>
      </c>
      <c r="G4050" s="42"/>
      <c r="I4050" s="4">
        <v>8</v>
      </c>
      <c r="N4050">
        <f>K4043*10000+L4043*100+B4041</f>
        <v>140801</v>
      </c>
      <c r="O4050">
        <f>K4043*10000+L4043*100+C4041</f>
        <v>140802</v>
      </c>
      <c r="P4050">
        <f>K4043*10000+L4043*100+D4041</f>
        <v>140803</v>
      </c>
      <c r="Q4050">
        <f>K4043*10000+L4043*100+E4021</f>
        <v>140804</v>
      </c>
      <c r="R4050">
        <f>K4043*10000+L4043*100+F4021</f>
        <v>140805</v>
      </c>
    </row>
    <row r="4051" spans="1:18" ht="15" hidden="1" customHeight="1">
      <c r="A4051" s="10">
        <f>INDEX(REFERENCE!$B$2:$K$2,1,'EXAMPLE OF CHOICE CARDS'!I4051)</f>
        <v>0</v>
      </c>
      <c r="B4051" s="5">
        <f>INDEX('DCM CARDS LOOKUP - HIDDEN'!$P$4:$AF$8890,MATCH(N4051,'DCM CARDS LOOKUP - HIDDEN'!$O$4:$O$8890,0),$I4051)</f>
        <v>0</v>
      </c>
      <c r="C4051" s="5">
        <f>INDEX('DCM CARDS LOOKUP - HIDDEN'!$P$4:$AF$8890,MATCH(O4051,'DCM CARDS LOOKUP - HIDDEN'!$O$4:$O$8890,0),$I4051)</f>
        <v>0</v>
      </c>
      <c r="D4051" s="5">
        <f>INDEX('DCM CARDS LOOKUP - HIDDEN'!$P$4:$AF$8890,MATCH(P4051,'DCM CARDS LOOKUP - HIDDEN'!$O$4:$O$8890,0),$I4051)</f>
        <v>0</v>
      </c>
      <c r="E4051" s="5">
        <f>INDEX('DCM CARDS LOOKUP - HIDDEN'!$P$4:$AF$8890,MATCH(Q4051,'DCM CARDS LOOKUP - HIDDEN'!$O$4:$O$8890,0),$I4051)</f>
        <v>0</v>
      </c>
      <c r="F4051" s="5">
        <f>INDEX('DCM CARDS LOOKUP - HIDDEN'!$P$4:$AF$8890,MATCH(R4051,'DCM CARDS LOOKUP - HIDDEN'!$O$4:$O$8890,0),$I4051)</f>
        <v>0</v>
      </c>
      <c r="G4051" s="42"/>
      <c r="I4051" s="4">
        <v>9</v>
      </c>
      <c r="N4051">
        <f>K4043*10000+L4043*100+B4041</f>
        <v>140801</v>
      </c>
      <c r="O4051">
        <f>K4043*10000+L4043*100+C4041</f>
        <v>140802</v>
      </c>
      <c r="P4051">
        <f>K4043*10000+L4043*100+D4041</f>
        <v>140803</v>
      </c>
      <c r="Q4051">
        <f>K4043*10000+L4043*100+E4021</f>
        <v>140804</v>
      </c>
      <c r="R4051">
        <f>K4043*10000+L4043*100+F4021</f>
        <v>140805</v>
      </c>
    </row>
    <row r="4052" spans="1:18" ht="15" hidden="1" customHeight="1">
      <c r="A4052" s="10">
        <f>INDEX(REFERENCE!$B$2:$K$2,1,'EXAMPLE OF CHOICE CARDS'!I4052)</f>
        <v>0</v>
      </c>
      <c r="B4052" s="5">
        <f>INDEX('DCM CARDS LOOKUP - HIDDEN'!$P$4:$AF$8890,MATCH(N4052,'DCM CARDS LOOKUP - HIDDEN'!$O$4:$O$8890,0),$I4052)</f>
        <v>0</v>
      </c>
      <c r="C4052" s="5">
        <f>INDEX('DCM CARDS LOOKUP - HIDDEN'!$P$4:$AF$8890,MATCH(O4052,'DCM CARDS LOOKUP - HIDDEN'!$O$4:$O$8890,0),$I4052)</f>
        <v>0</v>
      </c>
      <c r="D4052" s="5">
        <f>INDEX('DCM CARDS LOOKUP - HIDDEN'!$P$4:$AF$8890,MATCH(P4052,'DCM CARDS LOOKUP - HIDDEN'!$O$4:$O$8890,0),$I4052)</f>
        <v>0</v>
      </c>
      <c r="E4052" s="5">
        <f>INDEX('DCM CARDS LOOKUP - HIDDEN'!$P$4:$AF$8890,MATCH(Q4052,'DCM CARDS LOOKUP - HIDDEN'!$O$4:$O$8890,0),$I4052)</f>
        <v>0</v>
      </c>
      <c r="F4052" s="5">
        <f>INDEX('DCM CARDS LOOKUP - HIDDEN'!$P$4:$AF$8890,MATCH(R4052,'DCM CARDS LOOKUP - HIDDEN'!$O$4:$O$8890,0),$I4052)</f>
        <v>0</v>
      </c>
      <c r="G4052" s="42"/>
      <c r="I4052" s="4">
        <v>10</v>
      </c>
      <c r="N4052">
        <f>K4043*10000+L4043*100+B4041</f>
        <v>140801</v>
      </c>
      <c r="O4052">
        <f>K4043*10000+L4043*100+C4041</f>
        <v>140802</v>
      </c>
      <c r="P4052">
        <f>K4043*10000+L4043*100+D4041</f>
        <v>140803</v>
      </c>
      <c r="Q4052">
        <f>K4043*10000+L4043*100+E4021</f>
        <v>140804</v>
      </c>
      <c r="R4052">
        <f>K4043*10000+L4043*100+F4021</f>
        <v>140805</v>
      </c>
    </row>
    <row r="4053" spans="1:18" ht="15" hidden="1" customHeight="1">
      <c r="A4053" s="10" t="e">
        <f>INDEX(REFERENCE!$B$2:$K$2,1,'EXAMPLE OF CHOICE CARDS'!I4053)</f>
        <v>#REF!</v>
      </c>
      <c r="B4053" s="5">
        <f>INDEX('DCM CARDS LOOKUP - HIDDEN'!$P$4:$AF$8890,MATCH(N4053,'DCM CARDS LOOKUP - HIDDEN'!$O$4:$O$8890,0),$I4053)</f>
        <v>0</v>
      </c>
      <c r="C4053" s="5">
        <f>INDEX('DCM CARDS LOOKUP - HIDDEN'!$P$4:$AF$8890,MATCH(O4053,'DCM CARDS LOOKUP - HIDDEN'!$O$4:$O$8890,0),$I4053)</f>
        <v>0</v>
      </c>
      <c r="D4053" s="5">
        <f>INDEX('DCM CARDS LOOKUP - HIDDEN'!$P$4:$AF$8890,MATCH(P4053,'DCM CARDS LOOKUP - HIDDEN'!$O$4:$O$8890,0),$I4053)</f>
        <v>0</v>
      </c>
      <c r="E4053" s="24"/>
      <c r="F4053" s="24"/>
      <c r="G4053" s="42"/>
      <c r="I4053" s="4">
        <v>11</v>
      </c>
      <c r="N4053">
        <f>K4043*10000+L4043*100+B4041</f>
        <v>140801</v>
      </c>
      <c r="O4053">
        <f>K4043*10000+L4043*100+C4041</f>
        <v>140802</v>
      </c>
      <c r="P4053">
        <f>K4043*10000+L4043*100+D4041</f>
        <v>140803</v>
      </c>
      <c r="Q4053">
        <f>K4043*10000+L4043*100+E4021</f>
        <v>140804</v>
      </c>
      <c r="R4053">
        <f>K4043*10000+L4043*100+F4021</f>
        <v>140805</v>
      </c>
    </row>
    <row r="4054" spans="1:18" ht="15" hidden="1" customHeight="1">
      <c r="A4054" s="10" t="e">
        <f>INDEX(REFERENCE!$B$2:$K$2,1,'EXAMPLE OF CHOICE CARDS'!I4054)</f>
        <v>#REF!</v>
      </c>
      <c r="B4054" s="5">
        <f>INDEX('DCM CARDS LOOKUP - HIDDEN'!$P$4:$AF$8890,MATCH(N4054,'DCM CARDS LOOKUP - HIDDEN'!$O$4:$O$8890,0),$I4054)</f>
        <v>0</v>
      </c>
      <c r="C4054" s="5">
        <f>INDEX('DCM CARDS LOOKUP - HIDDEN'!$P$4:$AF$8890,MATCH(O4054,'DCM CARDS LOOKUP - HIDDEN'!$O$4:$O$8890,0),$I4054)</f>
        <v>0</v>
      </c>
      <c r="D4054" s="5">
        <f>INDEX('DCM CARDS LOOKUP - HIDDEN'!$P$4:$AF$8890,MATCH(P4054,'DCM CARDS LOOKUP - HIDDEN'!$O$4:$O$8890,0),$I4054)</f>
        <v>0</v>
      </c>
      <c r="E4054" s="24"/>
      <c r="F4054" s="24"/>
      <c r="G4054" s="42"/>
      <c r="I4054" s="4">
        <v>12</v>
      </c>
      <c r="N4054">
        <f>K4043*10000+L4043*100+B4041</f>
        <v>140801</v>
      </c>
      <c r="O4054">
        <f>K4043*10000+L4043*100+C4041</f>
        <v>140802</v>
      </c>
      <c r="P4054">
        <f>K4043*10000+L4043*100+D4041</f>
        <v>140803</v>
      </c>
      <c r="Q4054">
        <f>K4043*10000+L4043*100+E4021</f>
        <v>140804</v>
      </c>
      <c r="R4054">
        <f>K4043*10000+L4043*100+F4021</f>
        <v>140805</v>
      </c>
    </row>
    <row r="4055" spans="1:18" ht="15" hidden="1" customHeight="1">
      <c r="A4055" s="10" t="e">
        <f>INDEX(REFERENCE!$B$2:$K$2,1,'EXAMPLE OF CHOICE CARDS'!I4055)</f>
        <v>#REF!</v>
      </c>
      <c r="B4055" s="5">
        <f>INDEX('DCM CARDS LOOKUP - HIDDEN'!$P$4:$AF$8890,MATCH(N4055,'DCM CARDS LOOKUP - HIDDEN'!$O$4:$O$8890,0),$I4055)</f>
        <v>0</v>
      </c>
      <c r="C4055" s="5">
        <f>INDEX('DCM CARDS LOOKUP - HIDDEN'!$P$4:$AF$8890,MATCH(O4055,'DCM CARDS LOOKUP - HIDDEN'!$O$4:$O$8890,0),$I4055)</f>
        <v>0</v>
      </c>
      <c r="D4055" s="5">
        <f>INDEX('DCM CARDS LOOKUP - HIDDEN'!$P$4:$AF$8890,MATCH(P4055,'DCM CARDS LOOKUP - HIDDEN'!$O$4:$O$8890,0),$I4055)</f>
        <v>0</v>
      </c>
      <c r="E4055" s="24"/>
      <c r="F4055" s="24"/>
      <c r="G4055" s="42"/>
      <c r="I4055" s="4">
        <v>13</v>
      </c>
      <c r="N4055">
        <f>K4043*10000+L4043*100+B4041</f>
        <v>140801</v>
      </c>
      <c r="O4055">
        <f>K4043*10000+L4043*100+C4041</f>
        <v>140802</v>
      </c>
      <c r="P4055">
        <f>K4043*10000+L4043*100+D4041</f>
        <v>140803</v>
      </c>
      <c r="Q4055">
        <f>K4043*10000+L4043*100+E4021</f>
        <v>140804</v>
      </c>
      <c r="R4055">
        <f>K4043*10000+L4043*100+F4021</f>
        <v>140805</v>
      </c>
    </row>
    <row r="4056" spans="1:18" ht="15" hidden="1" customHeight="1">
      <c r="A4056" s="10" t="e">
        <f>INDEX(REFERENCE!$B$2:$K$2,1,'EXAMPLE OF CHOICE CARDS'!I4056)</f>
        <v>#REF!</v>
      </c>
      <c r="B4056" s="5">
        <f>INDEX('DCM CARDS LOOKUP - HIDDEN'!$P$4:$AF$8890,MATCH(N4056,'DCM CARDS LOOKUP - HIDDEN'!$O$4:$O$8890,0),$I4056)</f>
        <v>0</v>
      </c>
      <c r="C4056" s="5">
        <f>INDEX('DCM CARDS LOOKUP - HIDDEN'!$P$4:$AF$8890,MATCH(O4056,'DCM CARDS LOOKUP - HIDDEN'!$O$4:$O$8890,0),$I4056)</f>
        <v>0</v>
      </c>
      <c r="D4056" s="5">
        <f>INDEX('DCM CARDS LOOKUP - HIDDEN'!$P$4:$AF$8890,MATCH(P4056,'DCM CARDS LOOKUP - HIDDEN'!$O$4:$O$8890,0),$I4056)</f>
        <v>0</v>
      </c>
      <c r="E4056" s="24"/>
      <c r="F4056" s="24"/>
      <c r="G4056" s="43"/>
      <c r="I4056" s="4">
        <v>14</v>
      </c>
      <c r="N4056">
        <f>K4043*10000+L4043*100+B4041</f>
        <v>140801</v>
      </c>
      <c r="O4056">
        <f>K4043*10000+L4043*100+C4041</f>
        <v>140802</v>
      </c>
      <c r="P4056">
        <f>K4043*10000+L4043*100+D4041</f>
        <v>140803</v>
      </c>
      <c r="Q4056">
        <f>K4043*10000+L4043*100+E4021</f>
        <v>140804</v>
      </c>
      <c r="R4056">
        <f>K4043*10000+L4043*100+F4021</f>
        <v>140805</v>
      </c>
    </row>
    <row r="4057" spans="1:18">
      <c r="A4057" s="2"/>
      <c r="B4057" s="5"/>
      <c r="C4057" s="5"/>
      <c r="D4057" s="5"/>
      <c r="E4057" s="5"/>
      <c r="F4057" s="5"/>
      <c r="G4057" s="5"/>
      <c r="I4057" s="13"/>
    </row>
    <row r="4058" spans="1:18">
      <c r="A4058" s="6"/>
      <c r="B4058" s="7">
        <v>1</v>
      </c>
      <c r="C4058" s="7">
        <v>2</v>
      </c>
      <c r="D4058" s="7">
        <v>3</v>
      </c>
      <c r="E4058" s="7">
        <v>4</v>
      </c>
      <c r="F4058" s="7">
        <v>5</v>
      </c>
      <c r="G4058" s="7">
        <v>9</v>
      </c>
      <c r="I4058" s="13"/>
    </row>
    <row r="4061" spans="1:18">
      <c r="A4061" s="1" t="str">
        <f>"Version "&amp;K4063&amp;"; Task"&amp;L4063</f>
        <v>Version 14; Task9</v>
      </c>
      <c r="B4061" s="4">
        <v>1</v>
      </c>
      <c r="C4061" s="4">
        <v>2</v>
      </c>
      <c r="D4061" s="4">
        <v>3</v>
      </c>
      <c r="E4061" s="4">
        <f>E4041</f>
        <v>4</v>
      </c>
      <c r="F4061" s="4">
        <f>F4041</f>
        <v>5</v>
      </c>
      <c r="I4061" s="13"/>
    </row>
    <row r="4062" spans="1:18" ht="15" customHeight="1">
      <c r="A4062" s="11" t="s">
        <v>8</v>
      </c>
      <c r="B4062" s="12" t="s">
        <v>9</v>
      </c>
      <c r="C4062" s="12" t="s">
        <v>10</v>
      </c>
      <c r="D4062" s="12" t="s">
        <v>11</v>
      </c>
      <c r="E4062" s="23" t="s">
        <v>20</v>
      </c>
      <c r="F4062" s="23" t="s">
        <v>21</v>
      </c>
      <c r="G4062" s="41" t="s">
        <v>15</v>
      </c>
      <c r="I4062" s="13"/>
      <c r="K4062" t="s">
        <v>12</v>
      </c>
      <c r="L4062" t="s">
        <v>1</v>
      </c>
    </row>
    <row r="4063" spans="1:18">
      <c r="A4063" s="10" t="str">
        <f>INDEX(REFERENCE!$B$2:$K$2,1,'EXAMPLE OF CHOICE CARDS'!I4063)</f>
        <v>Brand</v>
      </c>
      <c r="B4063" s="5" t="str">
        <f>INDEX('DCM CARDS LOOKUP - HIDDEN'!$P$4:$AF$8890,MATCH(N4063,'DCM CARDS LOOKUP - HIDDEN'!$O$4:$O$8890,0),$I4063)</f>
        <v>Emergen-C</v>
      </c>
      <c r="C4063" s="5" t="str">
        <f>INDEX('DCM CARDS LOOKUP - HIDDEN'!$P$4:$AF$8890,MATCH(O4063,'DCM CARDS LOOKUP - HIDDEN'!$O$4:$O$8890,0),$I4063)</f>
        <v>Walgreens</v>
      </c>
      <c r="D4063" s="5" t="str">
        <f>INDEX('DCM CARDS LOOKUP - HIDDEN'!$P$4:$AF$8890,MATCH(P4063,'DCM CARDS LOOKUP - HIDDEN'!$O$4:$O$8890,0),$I4063)</f>
        <v>Tylenol Cold &amp; Flu</v>
      </c>
      <c r="E4063" s="5" t="str">
        <f>INDEX('DCM CARDS LOOKUP - HIDDEN'!$P$4:$AF$8890,MATCH(Q4063,'DCM CARDS LOOKUP - HIDDEN'!$O$4:$O$8890,0),$I4063)</f>
        <v>Theraflu</v>
      </c>
      <c r="F4063" s="5" t="str">
        <f>INDEX('DCM CARDS LOOKUP - HIDDEN'!$P$4:$AF$8890,MATCH(R4063,'DCM CARDS LOOKUP - HIDDEN'!$O$4:$O$8890,0),$I4063)</f>
        <v>Delsym</v>
      </c>
      <c r="G4063" s="42"/>
      <c r="I4063" s="4">
        <v>1</v>
      </c>
      <c r="K4063">
        <f>IF(L4043=15,K4043+1,K4043)</f>
        <v>14</v>
      </c>
      <c r="L4063">
        <f>IF(L4043&lt;15,L4043+1,1)</f>
        <v>9</v>
      </c>
      <c r="N4063">
        <f>K4063*10000+L4063*100+B4061</f>
        <v>140901</v>
      </c>
      <c r="O4063">
        <f>K4063*10000+L4063*100+C4061</f>
        <v>140902</v>
      </c>
      <c r="P4063">
        <f>K4063*10000+L4063*100+D4061</f>
        <v>140903</v>
      </c>
      <c r="Q4063">
        <f>K4063*10000+L4063*100+E4041</f>
        <v>140904</v>
      </c>
      <c r="R4063">
        <f>K4063*10000+L4063*100+F4041</f>
        <v>140905</v>
      </c>
    </row>
    <row r="4064" spans="1:18">
      <c r="A4064" s="10" t="str">
        <f>INDEX(REFERENCE!$B$2:$K$2,1,'EXAMPLE OF CHOICE CARDS'!I4064)</f>
        <v>Format</v>
      </c>
      <c r="B4064" s="5" t="str">
        <f>INDEX('DCM CARDS LOOKUP - HIDDEN'!$P$4:$AF$8890,MATCH(N4064,'DCM CARDS LOOKUP - HIDDEN'!$O$4:$O$8890,0),$I4064)</f>
        <v>Tablet</v>
      </c>
      <c r="C4064" s="5" t="str">
        <f>INDEX('DCM CARDS LOOKUP - HIDDEN'!$P$4:$AF$8890,MATCH(O4064,'DCM CARDS LOOKUP - HIDDEN'!$O$4:$O$8890,0),$I4064)</f>
        <v>Effervescent Tablets</v>
      </c>
      <c r="D4064" s="5" t="str">
        <f>INDEX('DCM CARDS LOOKUP - HIDDEN'!$P$4:$AF$8890,MATCH(P4064,'DCM CARDS LOOKUP - HIDDEN'!$O$4:$O$8890,0),$I4064)</f>
        <v>Gummies</v>
      </c>
      <c r="E4064" s="5" t="str">
        <f>INDEX('DCM CARDS LOOKUP - HIDDEN'!$P$4:$AF$8890,MATCH(Q4064,'DCM CARDS LOOKUP - HIDDEN'!$O$4:$O$8890,0),$I4064)</f>
        <v>Syrup/liquid</v>
      </c>
      <c r="F4064" s="5" t="str">
        <f>INDEX('DCM CARDS LOOKUP - HIDDEN'!$P$4:$AF$8890,MATCH(R4064,'DCM CARDS LOOKUP - HIDDEN'!$O$4:$O$8890,0),$I4064)</f>
        <v>Powder packet</v>
      </c>
      <c r="G4064" s="42"/>
      <c r="I4064" s="4">
        <v>2</v>
      </c>
      <c r="N4064">
        <f>K4063*10000+L4063*100+B4061</f>
        <v>140901</v>
      </c>
      <c r="O4064">
        <f>K4063*10000+L4063*100+C4061</f>
        <v>140902</v>
      </c>
      <c r="P4064">
        <f>K4063*10000+L4063*100+D4061</f>
        <v>140903</v>
      </c>
      <c r="Q4064">
        <f>K4063*10000+L4063*100+E4041</f>
        <v>140904</v>
      </c>
      <c r="R4064">
        <f>K4063*10000+L4063*100+F4041</f>
        <v>140905</v>
      </c>
    </row>
    <row r="4065" spans="1:18">
      <c r="A4065" s="10" t="str">
        <f>INDEX(REFERENCE!$B$2:$K$2,1,'EXAMPLE OF CHOICE CARDS'!I4065)</f>
        <v>Symptoms</v>
      </c>
      <c r="B4065" s="5" t="str">
        <f>INDEX('DCM CARDS LOOKUP - HIDDEN'!$P$4:$AF$8890,MATCH(N4065,'DCM CARDS LOOKUP - HIDDEN'!$O$4:$O$8890,0),$I4065)</f>
        <v>Flu/ Severe cold Relief</v>
      </c>
      <c r="C4065" s="5" t="str">
        <f>INDEX('DCM CARDS LOOKUP - HIDDEN'!$P$4:$AF$8890,MATCH(O4065,'DCM CARDS LOOKUP - HIDDEN'!$O$4:$O$8890,0),$I4065)</f>
        <v>Runny nose relief</v>
      </c>
      <c r="D4065" s="5" t="str">
        <f>INDEX('DCM CARDS LOOKUP - HIDDEN'!$P$4:$AF$8890,MATCH(P4065,'DCM CARDS LOOKUP - HIDDEN'!$O$4:$O$8890,0),$I4065)</f>
        <v>Clears mucus</v>
      </c>
      <c r="E4065" s="5" t="str">
        <f>INDEX('DCM CARDS LOOKUP - HIDDEN'!$P$4:$AF$8890,MATCH(Q4065,'DCM CARDS LOOKUP - HIDDEN'!$O$4:$O$8890,0),$I4065)</f>
        <v>Nasal Congestion relief</v>
      </c>
      <c r="F4065" s="5" t="str">
        <f>INDEX('DCM CARDS LOOKUP - HIDDEN'!$P$4:$AF$8890,MATCH(R4065,'DCM CARDS LOOKUP - HIDDEN'!$O$4:$O$8890,0),$I4065)</f>
        <v>Controls Cough</v>
      </c>
      <c r="G4065" s="42"/>
      <c r="I4065" s="4">
        <v>3</v>
      </c>
      <c r="N4065">
        <f>K4063*10000+L4063*100+B4061</f>
        <v>140901</v>
      </c>
      <c r="O4065">
        <f>K4063*10000+L4063*100+C4061</f>
        <v>140902</v>
      </c>
      <c r="P4065">
        <f>K4063*10000+L4063*100+D4061</f>
        <v>140903</v>
      </c>
      <c r="Q4065">
        <f>K4063*10000+L4063*100+E4041</f>
        <v>140904</v>
      </c>
      <c r="R4065">
        <f>K4063*10000+L4063*100+F4041</f>
        <v>140905</v>
      </c>
    </row>
    <row r="4066" spans="1:18">
      <c r="A4066" s="10" t="str">
        <f>INDEX(REFERENCE!$B$2:$K$2,1,'EXAMPLE OF CHOICE CARDS'!I4066)</f>
        <v>Benefit</v>
      </c>
      <c r="B4066" s="5" t="str">
        <f>INDEX('DCM CARDS LOOKUP - HIDDEN'!$P$4:$AF$8890,MATCH(N4066,'DCM CARDS LOOKUP - HIDDEN'!$O$4:$O$8890,0),$I4066)</f>
        <v>Helps me sleep</v>
      </c>
      <c r="C4066" s="5" t="str">
        <f>INDEX('DCM CARDS LOOKUP - HIDDEN'!$P$4:$AF$8890,MATCH(O4066,'DCM CARDS LOOKUP - HIDDEN'!$O$4:$O$8890,0),$I4066)</f>
        <v>For Daytime Use/Anytime Use</v>
      </c>
      <c r="D4066" s="5" t="str">
        <f>INDEX('DCM CARDS LOOKUP - HIDDEN'!$P$4:$AF$8890,MATCH(P4066,'DCM CARDS LOOKUP - HIDDEN'!$O$4:$O$8890,0),$I4066)</f>
        <v>Drug free</v>
      </c>
      <c r="E4066" s="5" t="str">
        <f>INDEX('DCM CARDS LOOKUP - HIDDEN'!$P$4:$AF$8890,MATCH(Q4066,'DCM CARDS LOOKUP - HIDDEN'!$O$4:$O$8890,0),$I4066)</f>
        <v>Non-Medicated</v>
      </c>
      <c r="F4066" s="5" t="str">
        <f>INDEX('DCM CARDS LOOKUP - HIDDEN'!$P$4:$AF$8890,MATCH(R4066,'DCM CARDS LOOKUP - HIDDEN'!$O$4:$O$8890,0),$I4066)</f>
        <v>Steroid Free</v>
      </c>
      <c r="G4066" s="42"/>
      <c r="I4066" s="4">
        <v>4</v>
      </c>
      <c r="N4066">
        <f>K4063*10000+L4063*100+B4061</f>
        <v>140901</v>
      </c>
      <c r="O4066">
        <f>K4063*10000+L4063*100+C4061</f>
        <v>140902</v>
      </c>
      <c r="P4066">
        <f>K4063*10000+L4063*100+D4061</f>
        <v>140903</v>
      </c>
      <c r="Q4066">
        <f>K4063*10000+L4063*100+E4041</f>
        <v>140904</v>
      </c>
      <c r="R4066">
        <f>K4063*10000+L4063*100+F4041</f>
        <v>140905</v>
      </c>
    </row>
    <row r="4067" spans="1:18">
      <c r="A4067" s="10" t="str">
        <f>INDEX(REFERENCE!$B$2:$K$2,1,'EXAMPLE OF CHOICE CARDS'!I4067)</f>
        <v>Doses</v>
      </c>
      <c r="B4067" s="5" t="str">
        <f>INDEX('DCM CARDS LOOKUP - HIDDEN'!$P$4:$AF$8890,MATCH(N4067,'DCM CARDS LOOKUP - HIDDEN'!$O$4:$O$8890,0),$I4067)</f>
        <v>12 Doses</v>
      </c>
      <c r="C4067" s="5" t="str">
        <f>INDEX('DCM CARDS LOOKUP - HIDDEN'!$P$4:$AF$8890,MATCH(O4067,'DCM CARDS LOOKUP - HIDDEN'!$O$4:$O$8890,0),$I4067)</f>
        <v>60 Doses</v>
      </c>
      <c r="D4067" s="5" t="str">
        <f>INDEX('DCM CARDS LOOKUP - HIDDEN'!$P$4:$AF$8890,MATCH(P4067,'DCM CARDS LOOKUP - HIDDEN'!$O$4:$O$8890,0),$I4067)</f>
        <v>60 Doses</v>
      </c>
      <c r="E4067" s="5" t="str">
        <f>INDEX('DCM CARDS LOOKUP - HIDDEN'!$P$4:$AF$8890,MATCH(Q4067,'DCM CARDS LOOKUP - HIDDEN'!$O$4:$O$8890,0),$I4067)</f>
        <v>6 Doses</v>
      </c>
      <c r="F4067" s="5" t="str">
        <f>INDEX('DCM CARDS LOOKUP - HIDDEN'!$P$4:$AF$8890,MATCH(R4067,'DCM CARDS LOOKUP - HIDDEN'!$O$4:$O$8890,0),$I4067)</f>
        <v>30 Doses</v>
      </c>
      <c r="G4067" s="42"/>
      <c r="I4067" s="4">
        <v>5</v>
      </c>
      <c r="N4067">
        <f>K4063*10000+L4063*100+B4061</f>
        <v>140901</v>
      </c>
      <c r="O4067">
        <f>K4063*10000+L4063*100+C4061</f>
        <v>140902</v>
      </c>
      <c r="P4067">
        <f>K4063*10000+L4063*100+D4061</f>
        <v>140903</v>
      </c>
      <c r="Q4067">
        <f>K4063*10000+L4063*100+E4041</f>
        <v>140904</v>
      </c>
      <c r="R4067">
        <f>K4063*10000+L4063*100+F4041</f>
        <v>140905</v>
      </c>
    </row>
    <row r="4068" spans="1:18">
      <c r="A4068" s="10" t="str">
        <f>INDEX(REFERENCE!$B$2:$K$2,1,'EXAMPLE OF CHOICE CARDS'!I4068)</f>
        <v>flavor</v>
      </c>
      <c r="B4068" s="5" t="str">
        <f>INDEX('DCM CARDS LOOKUP - HIDDEN'!$P$4:$AF$8890,MATCH(N4068,'DCM CARDS LOOKUP - HIDDEN'!$O$4:$O$8890,0),$I4068)</f>
        <v>-</v>
      </c>
      <c r="C4068" s="5" t="str">
        <f>INDEX('DCM CARDS LOOKUP - HIDDEN'!$P$4:$AF$8890,MATCH(O4068,'DCM CARDS LOOKUP - HIDDEN'!$O$4:$O$8890,0),$I4068)</f>
        <v>Honey Lemon</v>
      </c>
      <c r="D4068" s="5" t="str">
        <f>INDEX('DCM CARDS LOOKUP - HIDDEN'!$P$4:$AF$8890,MATCH(P4068,'DCM CARDS LOOKUP - HIDDEN'!$O$4:$O$8890,0),$I4068)</f>
        <v>Orange</v>
      </c>
      <c r="E4068" s="5" t="str">
        <f>INDEX('DCM CARDS LOOKUP - HIDDEN'!$P$4:$AF$8890,MATCH(Q4068,'DCM CARDS LOOKUP - HIDDEN'!$O$4:$O$8890,0),$I4068)</f>
        <v>Citrus</v>
      </c>
      <c r="F4068" s="5" t="str">
        <f>INDEX('DCM CARDS LOOKUP - HIDDEN'!$P$4:$AF$8890,MATCH(R4068,'DCM CARDS LOOKUP - HIDDEN'!$O$4:$O$8890,0),$I4068)</f>
        <v>Honey</v>
      </c>
      <c r="G4068" s="42"/>
      <c r="I4068" s="4">
        <v>6</v>
      </c>
      <c r="N4068">
        <f>K4063*10000+L4063*100+B4061</f>
        <v>140901</v>
      </c>
      <c r="O4068">
        <f>K4063*10000+L4063*100+C4061</f>
        <v>140902</v>
      </c>
      <c r="P4068">
        <f>K4063*10000+L4063*100+D4061</f>
        <v>140903</v>
      </c>
      <c r="Q4068">
        <f>K4063*10000+L4063*100+E4041</f>
        <v>140904</v>
      </c>
      <c r="R4068">
        <f>K4063*10000+L4063*100+F4041</f>
        <v>140905</v>
      </c>
    </row>
    <row r="4069" spans="1:18" ht="15" customHeight="1">
      <c r="A4069" s="10" t="str">
        <f>INDEX(REFERENCE!$B$2:$K$2,1,'EXAMPLE OF CHOICE CARDS'!I4069)</f>
        <v>Price</v>
      </c>
      <c r="B4069" s="29">
        <f>INDEX('DCM CARDS LOOKUP - HIDDEN'!$P$4:$AF$8890,MATCH(N4069,'DCM CARDS LOOKUP - HIDDEN'!$O$4:$O$8890,0),$I4069)</f>
        <v>7</v>
      </c>
      <c r="C4069" s="29">
        <f>INDEX('DCM CARDS LOOKUP - HIDDEN'!$P$4:$AF$8890,MATCH(O4069,'DCM CARDS LOOKUP - HIDDEN'!$O$4:$O$8890,0),$I4069)</f>
        <v>15</v>
      </c>
      <c r="D4069" s="29">
        <f>INDEX('DCM CARDS LOOKUP - HIDDEN'!$P$4:$AF$8890,MATCH(P4069,'DCM CARDS LOOKUP - HIDDEN'!$O$4:$O$8890,0),$I4069)</f>
        <v>25</v>
      </c>
      <c r="E4069" s="29">
        <f>INDEX('DCM CARDS LOOKUP - HIDDEN'!$P$4:$AF$8890,MATCH(Q4069,'DCM CARDS LOOKUP - HIDDEN'!$O$4:$O$8890,0),$I4069)</f>
        <v>11</v>
      </c>
      <c r="F4069" s="29">
        <f>INDEX('DCM CARDS LOOKUP - HIDDEN'!$P$4:$AF$8890,MATCH(R4069,'DCM CARDS LOOKUP - HIDDEN'!$O$4:$O$8890,0),$I4069)</f>
        <v>14</v>
      </c>
      <c r="G4069" s="42"/>
      <c r="I4069" s="4">
        <v>7</v>
      </c>
      <c r="N4069">
        <f>K4063*10000+L4063*100+B4061</f>
        <v>140901</v>
      </c>
      <c r="O4069">
        <f>K4063*10000+L4063*100+C4061</f>
        <v>140902</v>
      </c>
      <c r="P4069">
        <f>K4063*10000+L4063*100+D4061</f>
        <v>140903</v>
      </c>
      <c r="Q4069">
        <f>K4063*10000+L4063*100+E4041</f>
        <v>140904</v>
      </c>
      <c r="R4069">
        <f>K4063*10000+L4063*100+F4041</f>
        <v>140905</v>
      </c>
    </row>
    <row r="4070" spans="1:18" ht="15" hidden="1" customHeight="1">
      <c r="A4070" s="10">
        <f>INDEX(REFERENCE!$B$2:$K$2,1,'EXAMPLE OF CHOICE CARDS'!I4070)</f>
        <v>0</v>
      </c>
      <c r="B4070" s="29">
        <f>INDEX('DCM CARDS LOOKUP - HIDDEN'!$P$4:$AF$8890,MATCH(N4070,'DCM CARDS LOOKUP - HIDDEN'!$O$4:$O$8890,0),$I4070)</f>
        <v>0</v>
      </c>
      <c r="C4070" s="29">
        <f>INDEX('DCM CARDS LOOKUP - HIDDEN'!$P$4:$AF$8890,MATCH(O4070,'DCM CARDS LOOKUP - HIDDEN'!$O$4:$O$8890,0),$I4070)</f>
        <v>0</v>
      </c>
      <c r="D4070" s="29">
        <f>INDEX('DCM CARDS LOOKUP - HIDDEN'!$P$4:$AF$8890,MATCH(P4070,'DCM CARDS LOOKUP - HIDDEN'!$O$4:$O$8890,0),$I4070)</f>
        <v>0</v>
      </c>
      <c r="E4070" s="29">
        <f>INDEX('DCM CARDS LOOKUP - HIDDEN'!$P$4:$AF$8890,MATCH(Q4070,'DCM CARDS LOOKUP - HIDDEN'!$O$4:$O$8890,0),$I4070)</f>
        <v>0</v>
      </c>
      <c r="F4070" s="29">
        <f>INDEX('DCM CARDS LOOKUP - HIDDEN'!$P$4:$AF$8890,MATCH(R4070,'DCM CARDS LOOKUP - HIDDEN'!$O$4:$O$8890,0),$I4070)</f>
        <v>0</v>
      </c>
      <c r="G4070" s="42"/>
      <c r="I4070" s="4">
        <v>8</v>
      </c>
      <c r="N4070">
        <f>K4063*10000+L4063*100+B4061</f>
        <v>140901</v>
      </c>
      <c r="O4070">
        <f>K4063*10000+L4063*100+C4061</f>
        <v>140902</v>
      </c>
      <c r="P4070">
        <f>K4063*10000+L4063*100+D4061</f>
        <v>140903</v>
      </c>
      <c r="Q4070">
        <f>K4063*10000+L4063*100+E4041</f>
        <v>140904</v>
      </c>
      <c r="R4070">
        <f>K4063*10000+L4063*100+F4041</f>
        <v>140905</v>
      </c>
    </row>
    <row r="4071" spans="1:18" ht="15" hidden="1" customHeight="1">
      <c r="A4071" s="10">
        <f>INDEX(REFERENCE!$B$2:$K$2,1,'EXAMPLE OF CHOICE CARDS'!I4071)</f>
        <v>0</v>
      </c>
      <c r="B4071" s="5">
        <f>INDEX('DCM CARDS LOOKUP - HIDDEN'!$P$4:$AF$8890,MATCH(N4071,'DCM CARDS LOOKUP - HIDDEN'!$O$4:$O$8890,0),$I4071)</f>
        <v>0</v>
      </c>
      <c r="C4071" s="5">
        <f>INDEX('DCM CARDS LOOKUP - HIDDEN'!$P$4:$AF$8890,MATCH(O4071,'DCM CARDS LOOKUP - HIDDEN'!$O$4:$O$8890,0),$I4071)</f>
        <v>0</v>
      </c>
      <c r="D4071" s="5">
        <f>INDEX('DCM CARDS LOOKUP - HIDDEN'!$P$4:$AF$8890,MATCH(P4071,'DCM CARDS LOOKUP - HIDDEN'!$O$4:$O$8890,0),$I4071)</f>
        <v>0</v>
      </c>
      <c r="E4071" s="5">
        <f>INDEX('DCM CARDS LOOKUP - HIDDEN'!$P$4:$AF$8890,MATCH(Q4071,'DCM CARDS LOOKUP - HIDDEN'!$O$4:$O$8890,0),$I4071)</f>
        <v>0</v>
      </c>
      <c r="F4071" s="5">
        <f>INDEX('DCM CARDS LOOKUP - HIDDEN'!$P$4:$AF$8890,MATCH(R4071,'DCM CARDS LOOKUP - HIDDEN'!$O$4:$O$8890,0),$I4071)</f>
        <v>0</v>
      </c>
      <c r="G4071" s="42"/>
      <c r="I4071" s="4">
        <v>9</v>
      </c>
      <c r="N4071">
        <f>K4063*10000+L4063*100+B4061</f>
        <v>140901</v>
      </c>
      <c r="O4071">
        <f>K4063*10000+L4063*100+C4061</f>
        <v>140902</v>
      </c>
      <c r="P4071">
        <f>K4063*10000+L4063*100+D4061</f>
        <v>140903</v>
      </c>
      <c r="Q4071">
        <f>K4063*10000+L4063*100+E4041</f>
        <v>140904</v>
      </c>
      <c r="R4071">
        <f>K4063*10000+L4063*100+F4041</f>
        <v>140905</v>
      </c>
    </row>
    <row r="4072" spans="1:18" ht="15" hidden="1" customHeight="1">
      <c r="A4072" s="10">
        <f>INDEX(REFERENCE!$B$2:$K$2,1,'EXAMPLE OF CHOICE CARDS'!I4072)</f>
        <v>0</v>
      </c>
      <c r="B4072" s="5">
        <f>INDEX('DCM CARDS LOOKUP - HIDDEN'!$P$4:$AF$8890,MATCH(N4072,'DCM CARDS LOOKUP - HIDDEN'!$O$4:$O$8890,0),$I4072)</f>
        <v>0</v>
      </c>
      <c r="C4072" s="5">
        <f>INDEX('DCM CARDS LOOKUP - HIDDEN'!$P$4:$AF$8890,MATCH(O4072,'DCM CARDS LOOKUP - HIDDEN'!$O$4:$O$8890,0),$I4072)</f>
        <v>0</v>
      </c>
      <c r="D4072" s="5">
        <f>INDEX('DCM CARDS LOOKUP - HIDDEN'!$P$4:$AF$8890,MATCH(P4072,'DCM CARDS LOOKUP - HIDDEN'!$O$4:$O$8890,0),$I4072)</f>
        <v>0</v>
      </c>
      <c r="E4072" s="5">
        <f>INDEX('DCM CARDS LOOKUP - HIDDEN'!$P$4:$AF$8890,MATCH(Q4072,'DCM CARDS LOOKUP - HIDDEN'!$O$4:$O$8890,0),$I4072)</f>
        <v>0</v>
      </c>
      <c r="F4072" s="5">
        <f>INDEX('DCM CARDS LOOKUP - HIDDEN'!$P$4:$AF$8890,MATCH(R4072,'DCM CARDS LOOKUP - HIDDEN'!$O$4:$O$8890,0),$I4072)</f>
        <v>0</v>
      </c>
      <c r="G4072" s="42"/>
      <c r="I4072" s="4">
        <v>10</v>
      </c>
      <c r="N4072">
        <f>K4063*10000+L4063*100+B4061</f>
        <v>140901</v>
      </c>
      <c r="O4072">
        <f>K4063*10000+L4063*100+C4061</f>
        <v>140902</v>
      </c>
      <c r="P4072">
        <f>K4063*10000+L4063*100+D4061</f>
        <v>140903</v>
      </c>
      <c r="Q4072">
        <f>K4063*10000+L4063*100+E4041</f>
        <v>140904</v>
      </c>
      <c r="R4072">
        <f>K4063*10000+L4063*100+F4041</f>
        <v>140905</v>
      </c>
    </row>
    <row r="4073" spans="1:18" ht="15" hidden="1" customHeight="1">
      <c r="A4073" s="10" t="e">
        <f>INDEX(REFERENCE!$B$2:$K$2,1,'EXAMPLE OF CHOICE CARDS'!I4073)</f>
        <v>#REF!</v>
      </c>
      <c r="B4073" s="5">
        <f>INDEX('DCM CARDS LOOKUP - HIDDEN'!$P$4:$AF$8890,MATCH(N4073,'DCM CARDS LOOKUP - HIDDEN'!$O$4:$O$8890,0),$I4073)</f>
        <v>0</v>
      </c>
      <c r="C4073" s="5">
        <f>INDEX('DCM CARDS LOOKUP - HIDDEN'!$P$4:$AF$8890,MATCH(O4073,'DCM CARDS LOOKUP - HIDDEN'!$O$4:$O$8890,0),$I4073)</f>
        <v>0</v>
      </c>
      <c r="D4073" s="5">
        <f>INDEX('DCM CARDS LOOKUP - HIDDEN'!$P$4:$AF$8890,MATCH(P4073,'DCM CARDS LOOKUP - HIDDEN'!$O$4:$O$8890,0),$I4073)</f>
        <v>0</v>
      </c>
      <c r="E4073" s="24"/>
      <c r="F4073" s="24"/>
      <c r="G4073" s="42"/>
      <c r="I4073" s="4">
        <v>11</v>
      </c>
      <c r="N4073">
        <f>K4063*10000+L4063*100+B4061</f>
        <v>140901</v>
      </c>
      <c r="O4073">
        <f>K4063*10000+L4063*100+C4061</f>
        <v>140902</v>
      </c>
      <c r="P4073">
        <f>K4063*10000+L4063*100+D4061</f>
        <v>140903</v>
      </c>
      <c r="Q4073">
        <f>K4063*10000+L4063*100+E4041</f>
        <v>140904</v>
      </c>
      <c r="R4073">
        <f>K4063*10000+L4063*100+F4041</f>
        <v>140905</v>
      </c>
    </row>
    <row r="4074" spans="1:18" ht="15" hidden="1" customHeight="1">
      <c r="A4074" s="10" t="e">
        <f>INDEX(REFERENCE!$B$2:$K$2,1,'EXAMPLE OF CHOICE CARDS'!I4074)</f>
        <v>#REF!</v>
      </c>
      <c r="B4074" s="5">
        <f>INDEX('DCM CARDS LOOKUP - HIDDEN'!$P$4:$AF$8890,MATCH(N4074,'DCM CARDS LOOKUP - HIDDEN'!$O$4:$O$8890,0),$I4074)</f>
        <v>0</v>
      </c>
      <c r="C4074" s="5">
        <f>INDEX('DCM CARDS LOOKUP - HIDDEN'!$P$4:$AF$8890,MATCH(O4074,'DCM CARDS LOOKUP - HIDDEN'!$O$4:$O$8890,0),$I4074)</f>
        <v>0</v>
      </c>
      <c r="D4074" s="5">
        <f>INDEX('DCM CARDS LOOKUP - HIDDEN'!$P$4:$AF$8890,MATCH(P4074,'DCM CARDS LOOKUP - HIDDEN'!$O$4:$O$8890,0),$I4074)</f>
        <v>0</v>
      </c>
      <c r="E4074" s="24"/>
      <c r="F4074" s="24"/>
      <c r="G4074" s="42"/>
      <c r="I4074" s="4">
        <v>12</v>
      </c>
      <c r="N4074">
        <f>K4063*10000+L4063*100+B4061</f>
        <v>140901</v>
      </c>
      <c r="O4074">
        <f>K4063*10000+L4063*100+C4061</f>
        <v>140902</v>
      </c>
      <c r="P4074">
        <f>K4063*10000+L4063*100+D4061</f>
        <v>140903</v>
      </c>
      <c r="Q4074">
        <f>K4063*10000+L4063*100+E4041</f>
        <v>140904</v>
      </c>
      <c r="R4074">
        <f>K4063*10000+L4063*100+F4041</f>
        <v>140905</v>
      </c>
    </row>
    <row r="4075" spans="1:18" ht="15" hidden="1" customHeight="1">
      <c r="A4075" s="10" t="e">
        <f>INDEX(REFERENCE!$B$2:$K$2,1,'EXAMPLE OF CHOICE CARDS'!I4075)</f>
        <v>#REF!</v>
      </c>
      <c r="B4075" s="5">
        <f>INDEX('DCM CARDS LOOKUP - HIDDEN'!$P$4:$AF$8890,MATCH(N4075,'DCM CARDS LOOKUP - HIDDEN'!$O$4:$O$8890,0),$I4075)</f>
        <v>0</v>
      </c>
      <c r="C4075" s="5">
        <f>INDEX('DCM CARDS LOOKUP - HIDDEN'!$P$4:$AF$8890,MATCH(O4075,'DCM CARDS LOOKUP - HIDDEN'!$O$4:$O$8890,0),$I4075)</f>
        <v>0</v>
      </c>
      <c r="D4075" s="5">
        <f>INDEX('DCM CARDS LOOKUP - HIDDEN'!$P$4:$AF$8890,MATCH(P4075,'DCM CARDS LOOKUP - HIDDEN'!$O$4:$O$8890,0),$I4075)</f>
        <v>0</v>
      </c>
      <c r="E4075" s="24"/>
      <c r="F4075" s="24"/>
      <c r="G4075" s="42"/>
      <c r="I4075" s="4">
        <v>13</v>
      </c>
      <c r="N4075">
        <f>K4063*10000+L4063*100+B4061</f>
        <v>140901</v>
      </c>
      <c r="O4075">
        <f>K4063*10000+L4063*100+C4061</f>
        <v>140902</v>
      </c>
      <c r="P4075">
        <f>K4063*10000+L4063*100+D4061</f>
        <v>140903</v>
      </c>
      <c r="Q4075">
        <f>K4063*10000+L4063*100+E4041</f>
        <v>140904</v>
      </c>
      <c r="R4075">
        <f>K4063*10000+L4063*100+F4041</f>
        <v>140905</v>
      </c>
    </row>
    <row r="4076" spans="1:18" ht="15" hidden="1" customHeight="1">
      <c r="A4076" s="10" t="e">
        <f>INDEX(REFERENCE!$B$2:$K$2,1,'EXAMPLE OF CHOICE CARDS'!I4076)</f>
        <v>#REF!</v>
      </c>
      <c r="B4076" s="5">
        <f>INDEX('DCM CARDS LOOKUP - HIDDEN'!$P$4:$AF$8890,MATCH(N4076,'DCM CARDS LOOKUP - HIDDEN'!$O$4:$O$8890,0),$I4076)</f>
        <v>0</v>
      </c>
      <c r="C4076" s="5">
        <f>INDEX('DCM CARDS LOOKUP - HIDDEN'!$P$4:$AF$8890,MATCH(O4076,'DCM CARDS LOOKUP - HIDDEN'!$O$4:$O$8890,0),$I4076)</f>
        <v>0</v>
      </c>
      <c r="D4076" s="5">
        <f>INDEX('DCM CARDS LOOKUP - HIDDEN'!$P$4:$AF$8890,MATCH(P4076,'DCM CARDS LOOKUP - HIDDEN'!$O$4:$O$8890,0),$I4076)</f>
        <v>0</v>
      </c>
      <c r="E4076" s="24"/>
      <c r="F4076" s="24"/>
      <c r="G4076" s="43"/>
      <c r="I4076" s="4">
        <v>14</v>
      </c>
      <c r="N4076">
        <f>K4063*10000+L4063*100+B4061</f>
        <v>140901</v>
      </c>
      <c r="O4076">
        <f>K4063*10000+L4063*100+C4061</f>
        <v>140902</v>
      </c>
      <c r="P4076">
        <f>K4063*10000+L4063*100+D4061</f>
        <v>140903</v>
      </c>
      <c r="Q4076">
        <f>K4063*10000+L4063*100+E4041</f>
        <v>140904</v>
      </c>
      <c r="R4076">
        <f>K4063*10000+L4063*100+F4041</f>
        <v>140905</v>
      </c>
    </row>
    <row r="4077" spans="1:18">
      <c r="A4077" s="2"/>
      <c r="B4077" s="5"/>
      <c r="C4077" s="5"/>
      <c r="D4077" s="5"/>
      <c r="E4077" s="5"/>
      <c r="F4077" s="5"/>
      <c r="G4077" s="5"/>
      <c r="I4077" s="13"/>
    </row>
    <row r="4078" spans="1:18">
      <c r="A4078" s="6"/>
      <c r="B4078" s="7">
        <v>1</v>
      </c>
      <c r="C4078" s="7">
        <v>2</v>
      </c>
      <c r="D4078" s="7">
        <v>3</v>
      </c>
      <c r="E4078" s="7">
        <v>4</v>
      </c>
      <c r="F4078" s="7">
        <v>5</v>
      </c>
      <c r="G4078" s="7">
        <v>9</v>
      </c>
      <c r="I4078" s="13"/>
    </row>
    <row r="4081" spans="1:18">
      <c r="A4081" s="1" t="str">
        <f>"Version "&amp;K4083&amp;"; Task"&amp;L4083</f>
        <v>Version 14; Task10</v>
      </c>
      <c r="B4081" s="4">
        <v>1</v>
      </c>
      <c r="C4081" s="4">
        <v>2</v>
      </c>
      <c r="D4081" s="4">
        <v>3</v>
      </c>
      <c r="E4081" s="4">
        <f>E4061</f>
        <v>4</v>
      </c>
      <c r="F4081" s="4">
        <f>F4061</f>
        <v>5</v>
      </c>
      <c r="I4081" s="13"/>
    </row>
    <row r="4082" spans="1:18" ht="15" customHeight="1">
      <c r="A4082" s="11" t="s">
        <v>8</v>
      </c>
      <c r="B4082" s="12" t="s">
        <v>9</v>
      </c>
      <c r="C4082" s="12" t="s">
        <v>10</v>
      </c>
      <c r="D4082" s="12" t="s">
        <v>11</v>
      </c>
      <c r="E4082" s="23" t="s">
        <v>20</v>
      </c>
      <c r="F4082" s="23" t="s">
        <v>21</v>
      </c>
      <c r="G4082" s="41" t="s">
        <v>15</v>
      </c>
      <c r="I4082" s="13"/>
      <c r="K4082" t="s">
        <v>12</v>
      </c>
      <c r="L4082" t="s">
        <v>1</v>
      </c>
    </row>
    <row r="4083" spans="1:18">
      <c r="A4083" s="10" t="str">
        <f>INDEX(REFERENCE!$B$2:$K$2,1,'EXAMPLE OF CHOICE CARDS'!I4083)</f>
        <v>Brand</v>
      </c>
      <c r="B4083" s="5" t="str">
        <f>INDEX('DCM CARDS LOOKUP - HIDDEN'!$P$4:$AF$8890,MATCH(N4083,'DCM CARDS LOOKUP - HIDDEN'!$O$4:$O$8890,0),$I4083)</f>
        <v>Mucinex</v>
      </c>
      <c r="C4083" s="5" t="str">
        <f>INDEX('DCM CARDS LOOKUP - HIDDEN'!$P$4:$AF$8890,MATCH(O4083,'DCM CARDS LOOKUP - HIDDEN'!$O$4:$O$8890,0),$I4083)</f>
        <v>UP &amp; UP</v>
      </c>
      <c r="D4083" s="5" t="str">
        <f>INDEX('DCM CARDS LOOKUP - HIDDEN'!$P$4:$AF$8890,MATCH(P4083,'DCM CARDS LOOKUP - HIDDEN'!$O$4:$O$8890,0),$I4083)</f>
        <v>Dayquil</v>
      </c>
      <c r="E4083" s="5" t="str">
        <f>INDEX('DCM CARDS LOOKUP - HIDDEN'!$P$4:$AF$8890,MATCH(Q4083,'DCM CARDS LOOKUP - HIDDEN'!$O$4:$O$8890,0),$I4083)</f>
        <v>Advil Cold &amp;Flu</v>
      </c>
      <c r="F4083" s="5" t="str">
        <f>INDEX('DCM CARDS LOOKUP - HIDDEN'!$P$4:$AF$8890,MATCH(R4083,'DCM CARDS LOOKUP - HIDDEN'!$O$4:$O$8890,0),$I4083)</f>
        <v>Nyquil</v>
      </c>
      <c r="G4083" s="42"/>
      <c r="I4083" s="4">
        <v>1</v>
      </c>
      <c r="K4083">
        <f>IF(L4063=15,K4063+1,K4063)</f>
        <v>14</v>
      </c>
      <c r="L4083">
        <f>IF(L4063&lt;15,L4063+1,1)</f>
        <v>10</v>
      </c>
      <c r="N4083">
        <f>K4083*10000+L4083*100+B4081</f>
        <v>141001</v>
      </c>
      <c r="O4083">
        <f>K4083*10000+L4083*100+C4081</f>
        <v>141002</v>
      </c>
      <c r="P4083">
        <f>K4083*10000+L4083*100+D4081</f>
        <v>141003</v>
      </c>
      <c r="Q4083">
        <f>K4083*10000+L4083*100+E4061</f>
        <v>141004</v>
      </c>
      <c r="R4083">
        <f>K4083*10000+L4083*100+F4061</f>
        <v>141005</v>
      </c>
    </row>
    <row r="4084" spans="1:18">
      <c r="A4084" s="10" t="str">
        <f>INDEX(REFERENCE!$B$2:$K$2,1,'EXAMPLE OF CHOICE CARDS'!I4084)</f>
        <v>Format</v>
      </c>
      <c r="B4084" s="5" t="str">
        <f>INDEX('DCM CARDS LOOKUP - HIDDEN'!$P$4:$AF$8890,MATCH(N4084,'DCM CARDS LOOKUP - HIDDEN'!$O$4:$O$8890,0),$I4084)</f>
        <v>Powder packet</v>
      </c>
      <c r="C4084" s="5" t="str">
        <f>INDEX('DCM CARDS LOOKUP - HIDDEN'!$P$4:$AF$8890,MATCH(O4084,'DCM CARDS LOOKUP - HIDDEN'!$O$4:$O$8890,0),$I4084)</f>
        <v>Syrup/liquid</v>
      </c>
      <c r="D4084" s="5" t="str">
        <f>INDEX('DCM CARDS LOOKUP - HIDDEN'!$P$4:$AF$8890,MATCH(P4084,'DCM CARDS LOOKUP - HIDDEN'!$O$4:$O$8890,0),$I4084)</f>
        <v>Nasal Spray</v>
      </c>
      <c r="E4084" s="5" t="str">
        <f>INDEX('DCM CARDS LOOKUP - HIDDEN'!$P$4:$AF$8890,MATCH(Q4084,'DCM CARDS LOOKUP - HIDDEN'!$O$4:$O$8890,0),$I4084)</f>
        <v>Gummies</v>
      </c>
      <c r="F4084" s="5" t="str">
        <f>INDEX('DCM CARDS LOOKUP - HIDDEN'!$P$4:$AF$8890,MATCH(R4084,'DCM CARDS LOOKUP - HIDDEN'!$O$4:$O$8890,0),$I4084)</f>
        <v>Hot liquid powder packet</v>
      </c>
      <c r="G4084" s="42"/>
      <c r="I4084" s="4">
        <v>2</v>
      </c>
      <c r="N4084">
        <f>K4083*10000+L4083*100+B4081</f>
        <v>141001</v>
      </c>
      <c r="O4084">
        <f>K4083*10000+L4083*100+C4081</f>
        <v>141002</v>
      </c>
      <c r="P4084">
        <f>K4083*10000+L4083*100+D4081</f>
        <v>141003</v>
      </c>
      <c r="Q4084">
        <f>K4083*10000+L4083*100+E4061</f>
        <v>141004</v>
      </c>
      <c r="R4084">
        <f>K4083*10000+L4083*100+F4061</f>
        <v>141005</v>
      </c>
    </row>
    <row r="4085" spans="1:18">
      <c r="A4085" s="10" t="str">
        <f>INDEX(REFERENCE!$B$2:$K$2,1,'EXAMPLE OF CHOICE CARDS'!I4085)</f>
        <v>Symptoms</v>
      </c>
      <c r="B4085" s="5" t="str">
        <f>INDEX('DCM CARDS LOOKUP - HIDDEN'!$P$4:$AF$8890,MATCH(N4085,'DCM CARDS LOOKUP - HIDDEN'!$O$4:$O$8890,0),$I4085)</f>
        <v>Fever relief</v>
      </c>
      <c r="C4085" s="5" t="str">
        <f>INDEX('DCM CARDS LOOKUP - HIDDEN'!$P$4:$AF$8890,MATCH(O4085,'DCM CARDS LOOKUP - HIDDEN'!$O$4:$O$8890,0),$I4085)</f>
        <v>Clears mucus</v>
      </c>
      <c r="D4085" s="5" t="str">
        <f>INDEX('DCM CARDS LOOKUP - HIDDEN'!$P$4:$AF$8890,MATCH(P4085,'DCM CARDS LOOKUP - HIDDEN'!$O$4:$O$8890,0),$I4085)</f>
        <v>Controls Cough</v>
      </c>
      <c r="E4085" s="5" t="str">
        <f>INDEX('DCM CARDS LOOKUP - HIDDEN'!$P$4:$AF$8890,MATCH(Q4085,'DCM CARDS LOOKUP - HIDDEN'!$O$4:$O$8890,0),$I4085)</f>
        <v>Head cold relief</v>
      </c>
      <c r="F4085" s="5" t="str">
        <f>INDEX('DCM CARDS LOOKUP - HIDDEN'!$P$4:$AF$8890,MATCH(R4085,'DCM CARDS LOOKUP - HIDDEN'!$O$4:$O$8890,0),$I4085)</f>
        <v>Flu/ Severe cold Relief</v>
      </c>
      <c r="G4085" s="42"/>
      <c r="I4085" s="4">
        <v>3</v>
      </c>
      <c r="N4085">
        <f>K4083*10000+L4083*100+B4081</f>
        <v>141001</v>
      </c>
      <c r="O4085">
        <f>K4083*10000+L4083*100+C4081</f>
        <v>141002</v>
      </c>
      <c r="P4085">
        <f>K4083*10000+L4083*100+D4081</f>
        <v>141003</v>
      </c>
      <c r="Q4085">
        <f>K4083*10000+L4083*100+E4061</f>
        <v>141004</v>
      </c>
      <c r="R4085">
        <f>K4083*10000+L4083*100+F4061</f>
        <v>141005</v>
      </c>
    </row>
    <row r="4086" spans="1:18">
      <c r="A4086" s="10" t="str">
        <f>INDEX(REFERENCE!$B$2:$K$2,1,'EXAMPLE OF CHOICE CARDS'!I4086)</f>
        <v>Benefit</v>
      </c>
      <c r="B4086" s="5" t="str">
        <f>INDEX('DCM CARDS LOOKUP - HIDDEN'!$P$4:$AF$8890,MATCH(N4086,'DCM CARDS LOOKUP - HIDDEN'!$O$4:$O$8890,0),$I4086)</f>
        <v>Sugar Free</v>
      </c>
      <c r="C4086" s="5" t="str">
        <f>INDEX('DCM CARDS LOOKUP - HIDDEN'!$P$4:$AF$8890,MATCH(O4086,'DCM CARDS LOOKUP - HIDDEN'!$O$4:$O$8890,0),$I4086)</f>
        <v>Treats Sneezing</v>
      </c>
      <c r="D4086" s="5" t="str">
        <f>INDEX('DCM CARDS LOOKUP - HIDDEN'!$P$4:$AF$8890,MATCH(P4086,'DCM CARDS LOOKUP - HIDDEN'!$O$4:$O$8890,0),$I4086)</f>
        <v>Loosens mucus</v>
      </c>
      <c r="E4086" s="5" t="str">
        <f>INDEX('DCM CARDS LOOKUP - HIDDEN'!$P$4:$AF$8890,MATCH(Q4086,'DCM CARDS LOOKUP - HIDDEN'!$O$4:$O$8890,0),$I4086)</f>
        <v>Helps me sleep</v>
      </c>
      <c r="F4086" s="5" t="str">
        <f>INDEX('DCM CARDS LOOKUP - HIDDEN'!$P$4:$AF$8890,MATCH(R4086,'DCM CARDS LOOKUP - HIDDEN'!$O$4:$O$8890,0),$I4086)</f>
        <v>For people with High Blood Pressure (decongestant free)</v>
      </c>
      <c r="G4086" s="42"/>
      <c r="I4086" s="4">
        <v>4</v>
      </c>
      <c r="N4086">
        <f>K4083*10000+L4083*100+B4081</f>
        <v>141001</v>
      </c>
      <c r="O4086">
        <f>K4083*10000+L4083*100+C4081</f>
        <v>141002</v>
      </c>
      <c r="P4086">
        <f>K4083*10000+L4083*100+D4081</f>
        <v>141003</v>
      </c>
      <c r="Q4086">
        <f>K4083*10000+L4083*100+E4061</f>
        <v>141004</v>
      </c>
      <c r="R4086">
        <f>K4083*10000+L4083*100+F4061</f>
        <v>141005</v>
      </c>
    </row>
    <row r="4087" spans="1:18">
      <c r="A4087" s="10" t="str">
        <f>INDEX(REFERENCE!$B$2:$K$2,1,'EXAMPLE OF CHOICE CARDS'!I4087)</f>
        <v>Doses</v>
      </c>
      <c r="B4087" s="5" t="str">
        <f>INDEX('DCM CARDS LOOKUP - HIDDEN'!$P$4:$AF$8890,MATCH(N4087,'DCM CARDS LOOKUP - HIDDEN'!$O$4:$O$8890,0),$I4087)</f>
        <v>90 Doses</v>
      </c>
      <c r="C4087" s="5" t="str">
        <f>INDEX('DCM CARDS LOOKUP - HIDDEN'!$P$4:$AF$8890,MATCH(O4087,'DCM CARDS LOOKUP - HIDDEN'!$O$4:$O$8890,0),$I4087)</f>
        <v>30 Doses</v>
      </c>
      <c r="D4087" s="5" t="str">
        <f>INDEX('DCM CARDS LOOKUP - HIDDEN'!$P$4:$AF$8890,MATCH(P4087,'DCM CARDS LOOKUP - HIDDEN'!$O$4:$O$8890,0),$I4087)</f>
        <v>60 Doses</v>
      </c>
      <c r="E4087" s="5" t="str">
        <f>INDEX('DCM CARDS LOOKUP - HIDDEN'!$P$4:$AF$8890,MATCH(Q4087,'DCM CARDS LOOKUP - HIDDEN'!$O$4:$O$8890,0),$I4087)</f>
        <v>12 Doses</v>
      </c>
      <c r="F4087" s="5" t="str">
        <f>INDEX('DCM CARDS LOOKUP - HIDDEN'!$P$4:$AF$8890,MATCH(R4087,'DCM CARDS LOOKUP - HIDDEN'!$O$4:$O$8890,0),$I4087)</f>
        <v>6 Doses</v>
      </c>
      <c r="G4087" s="42"/>
      <c r="I4087" s="4">
        <v>5</v>
      </c>
      <c r="N4087">
        <f>K4083*10000+L4083*100+B4081</f>
        <v>141001</v>
      </c>
      <c r="O4087">
        <f>K4083*10000+L4083*100+C4081</f>
        <v>141002</v>
      </c>
      <c r="P4087">
        <f>K4083*10000+L4083*100+D4081</f>
        <v>141003</v>
      </c>
      <c r="Q4087">
        <f>K4083*10000+L4083*100+E4061</f>
        <v>141004</v>
      </c>
      <c r="R4087">
        <f>K4083*10000+L4083*100+F4061</f>
        <v>141005</v>
      </c>
    </row>
    <row r="4088" spans="1:18">
      <c r="A4088" s="10" t="str">
        <f>INDEX(REFERENCE!$B$2:$K$2,1,'EXAMPLE OF CHOICE CARDS'!I4088)</f>
        <v>flavor</v>
      </c>
      <c r="B4088" s="5" t="str">
        <f>INDEX('DCM CARDS LOOKUP - HIDDEN'!$P$4:$AF$8890,MATCH(N4088,'DCM CARDS LOOKUP - HIDDEN'!$O$4:$O$8890,0),$I4088)</f>
        <v>Honey Lemon</v>
      </c>
      <c r="C4088" s="5" t="str">
        <f>INDEX('DCM CARDS LOOKUP - HIDDEN'!$P$4:$AF$8890,MATCH(O4088,'DCM CARDS LOOKUP - HIDDEN'!$O$4:$O$8890,0),$I4088)</f>
        <v>Citrus</v>
      </c>
      <c r="D4088" s="5" t="str">
        <f>INDEX('DCM CARDS LOOKUP - HIDDEN'!$P$4:$AF$8890,MATCH(P4088,'DCM CARDS LOOKUP - HIDDEN'!$O$4:$O$8890,0),$I4088)</f>
        <v>-</v>
      </c>
      <c r="E4088" s="5" t="str">
        <f>INDEX('DCM CARDS LOOKUP - HIDDEN'!$P$4:$AF$8890,MATCH(Q4088,'DCM CARDS LOOKUP - HIDDEN'!$O$4:$O$8890,0),$I4088)</f>
        <v>Honey</v>
      </c>
      <c r="F4088" s="5" t="str">
        <f>INDEX('DCM CARDS LOOKUP - HIDDEN'!$P$4:$AF$8890,MATCH(R4088,'DCM CARDS LOOKUP - HIDDEN'!$O$4:$O$8890,0),$I4088)</f>
        <v>Mixed Berry</v>
      </c>
      <c r="G4088" s="42"/>
      <c r="I4088" s="4">
        <v>6</v>
      </c>
      <c r="N4088">
        <f>K4083*10000+L4083*100+B4081</f>
        <v>141001</v>
      </c>
      <c r="O4088">
        <f>K4083*10000+L4083*100+C4081</f>
        <v>141002</v>
      </c>
      <c r="P4088">
        <f>K4083*10000+L4083*100+D4081</f>
        <v>141003</v>
      </c>
      <c r="Q4088">
        <f>K4083*10000+L4083*100+E4061</f>
        <v>141004</v>
      </c>
      <c r="R4088">
        <f>K4083*10000+L4083*100+F4061</f>
        <v>141005</v>
      </c>
    </row>
    <row r="4089" spans="1:18" ht="15" customHeight="1">
      <c r="A4089" s="10" t="str">
        <f>INDEX(REFERENCE!$B$2:$K$2,1,'EXAMPLE OF CHOICE CARDS'!I4089)</f>
        <v>Price</v>
      </c>
      <c r="B4089" s="29">
        <f>INDEX('DCM CARDS LOOKUP - HIDDEN'!$P$4:$AF$8890,MATCH(N4089,'DCM CARDS LOOKUP - HIDDEN'!$O$4:$O$8890,0),$I4089)</f>
        <v>25</v>
      </c>
      <c r="C4089" s="29">
        <f>INDEX('DCM CARDS LOOKUP - HIDDEN'!$P$4:$AF$8890,MATCH(O4089,'DCM CARDS LOOKUP - HIDDEN'!$O$4:$O$8890,0),$I4089)</f>
        <v>14</v>
      </c>
      <c r="D4089" s="29">
        <f>INDEX('DCM CARDS LOOKUP - HIDDEN'!$P$4:$AF$8890,MATCH(P4089,'DCM CARDS LOOKUP - HIDDEN'!$O$4:$O$8890,0),$I4089)</f>
        <v>30</v>
      </c>
      <c r="E4089" s="29">
        <f>INDEX('DCM CARDS LOOKUP - HIDDEN'!$P$4:$AF$8890,MATCH(Q4089,'DCM CARDS LOOKUP - HIDDEN'!$O$4:$O$8890,0),$I4089)</f>
        <v>9</v>
      </c>
      <c r="F4089" s="29">
        <f>INDEX('DCM CARDS LOOKUP - HIDDEN'!$P$4:$AF$8890,MATCH(R4089,'DCM CARDS LOOKUP - HIDDEN'!$O$4:$O$8890,0),$I4089)</f>
        <v>8</v>
      </c>
      <c r="G4089" s="42"/>
      <c r="I4089" s="4">
        <v>7</v>
      </c>
      <c r="N4089">
        <f>K4083*10000+L4083*100+B4081</f>
        <v>141001</v>
      </c>
      <c r="O4089">
        <f>K4083*10000+L4083*100+C4081</f>
        <v>141002</v>
      </c>
      <c r="P4089">
        <f>K4083*10000+L4083*100+D4081</f>
        <v>141003</v>
      </c>
      <c r="Q4089">
        <f>K4083*10000+L4083*100+E4061</f>
        <v>141004</v>
      </c>
      <c r="R4089">
        <f>K4083*10000+L4083*100+F4061</f>
        <v>141005</v>
      </c>
    </row>
    <row r="4090" spans="1:18" ht="15" hidden="1" customHeight="1">
      <c r="A4090" s="10">
        <f>INDEX(REFERENCE!$B$2:$K$2,1,'EXAMPLE OF CHOICE CARDS'!I4090)</f>
        <v>0</v>
      </c>
      <c r="B4090" s="29">
        <f>INDEX('DCM CARDS LOOKUP - HIDDEN'!$P$4:$AF$8890,MATCH(N4090,'DCM CARDS LOOKUP - HIDDEN'!$O$4:$O$8890,0),$I4090)</f>
        <v>0</v>
      </c>
      <c r="C4090" s="29">
        <f>INDEX('DCM CARDS LOOKUP - HIDDEN'!$P$4:$AF$8890,MATCH(O4090,'DCM CARDS LOOKUP - HIDDEN'!$O$4:$O$8890,0),$I4090)</f>
        <v>0</v>
      </c>
      <c r="D4090" s="29">
        <f>INDEX('DCM CARDS LOOKUP - HIDDEN'!$P$4:$AF$8890,MATCH(P4090,'DCM CARDS LOOKUP - HIDDEN'!$O$4:$O$8890,0),$I4090)</f>
        <v>0</v>
      </c>
      <c r="E4090" s="29">
        <f>INDEX('DCM CARDS LOOKUP - HIDDEN'!$P$4:$AF$8890,MATCH(Q4090,'DCM CARDS LOOKUP - HIDDEN'!$O$4:$O$8890,0),$I4090)</f>
        <v>0</v>
      </c>
      <c r="F4090" s="29">
        <f>INDEX('DCM CARDS LOOKUP - HIDDEN'!$P$4:$AF$8890,MATCH(R4090,'DCM CARDS LOOKUP - HIDDEN'!$O$4:$O$8890,0),$I4090)</f>
        <v>0</v>
      </c>
      <c r="G4090" s="42"/>
      <c r="I4090" s="4">
        <v>8</v>
      </c>
      <c r="N4090">
        <f>K4083*10000+L4083*100+B4081</f>
        <v>141001</v>
      </c>
      <c r="O4090">
        <f>K4083*10000+L4083*100+C4081</f>
        <v>141002</v>
      </c>
      <c r="P4090">
        <f>K4083*10000+L4083*100+D4081</f>
        <v>141003</v>
      </c>
      <c r="Q4090">
        <f>K4083*10000+L4083*100+E4061</f>
        <v>141004</v>
      </c>
      <c r="R4090">
        <f>K4083*10000+L4083*100+F4061</f>
        <v>141005</v>
      </c>
    </row>
    <row r="4091" spans="1:18" ht="15" hidden="1" customHeight="1">
      <c r="A4091" s="10">
        <f>INDEX(REFERENCE!$B$2:$K$2,1,'EXAMPLE OF CHOICE CARDS'!I4091)</f>
        <v>0</v>
      </c>
      <c r="B4091" s="5">
        <f>INDEX('DCM CARDS LOOKUP - HIDDEN'!$P$4:$AF$8890,MATCH(N4091,'DCM CARDS LOOKUP - HIDDEN'!$O$4:$O$8890,0),$I4091)</f>
        <v>0</v>
      </c>
      <c r="C4091" s="5">
        <f>INDEX('DCM CARDS LOOKUP - HIDDEN'!$P$4:$AF$8890,MATCH(O4091,'DCM CARDS LOOKUP - HIDDEN'!$O$4:$O$8890,0),$I4091)</f>
        <v>0</v>
      </c>
      <c r="D4091" s="5">
        <f>INDEX('DCM CARDS LOOKUP - HIDDEN'!$P$4:$AF$8890,MATCH(P4091,'DCM CARDS LOOKUP - HIDDEN'!$O$4:$O$8890,0),$I4091)</f>
        <v>0</v>
      </c>
      <c r="E4091" s="5">
        <f>INDEX('DCM CARDS LOOKUP - HIDDEN'!$P$4:$AF$8890,MATCH(Q4091,'DCM CARDS LOOKUP - HIDDEN'!$O$4:$O$8890,0),$I4091)</f>
        <v>0</v>
      </c>
      <c r="F4091" s="5">
        <f>INDEX('DCM CARDS LOOKUP - HIDDEN'!$P$4:$AF$8890,MATCH(R4091,'DCM CARDS LOOKUP - HIDDEN'!$O$4:$O$8890,0),$I4091)</f>
        <v>0</v>
      </c>
      <c r="G4091" s="42"/>
      <c r="I4091" s="4">
        <v>9</v>
      </c>
      <c r="N4091">
        <f>K4083*10000+L4083*100+B4081</f>
        <v>141001</v>
      </c>
      <c r="O4091">
        <f>K4083*10000+L4083*100+C4081</f>
        <v>141002</v>
      </c>
      <c r="P4091">
        <f>K4083*10000+L4083*100+D4081</f>
        <v>141003</v>
      </c>
      <c r="Q4091">
        <f>K4083*10000+L4083*100+E4061</f>
        <v>141004</v>
      </c>
      <c r="R4091">
        <f>K4083*10000+L4083*100+F4061</f>
        <v>141005</v>
      </c>
    </row>
    <row r="4092" spans="1:18" ht="15" hidden="1" customHeight="1">
      <c r="A4092" s="10">
        <f>INDEX(REFERENCE!$B$2:$K$2,1,'EXAMPLE OF CHOICE CARDS'!I4092)</f>
        <v>0</v>
      </c>
      <c r="B4092" s="5">
        <f>INDEX('DCM CARDS LOOKUP - HIDDEN'!$P$4:$AF$8890,MATCH(N4092,'DCM CARDS LOOKUP - HIDDEN'!$O$4:$O$8890,0),$I4092)</f>
        <v>0</v>
      </c>
      <c r="C4092" s="5">
        <f>INDEX('DCM CARDS LOOKUP - HIDDEN'!$P$4:$AF$8890,MATCH(O4092,'DCM CARDS LOOKUP - HIDDEN'!$O$4:$O$8890,0),$I4092)</f>
        <v>0</v>
      </c>
      <c r="D4092" s="5">
        <f>INDEX('DCM CARDS LOOKUP - HIDDEN'!$P$4:$AF$8890,MATCH(P4092,'DCM CARDS LOOKUP - HIDDEN'!$O$4:$O$8890,0),$I4092)</f>
        <v>0</v>
      </c>
      <c r="E4092" s="5">
        <f>INDEX('DCM CARDS LOOKUP - HIDDEN'!$P$4:$AF$8890,MATCH(Q4092,'DCM CARDS LOOKUP - HIDDEN'!$O$4:$O$8890,0),$I4092)</f>
        <v>0</v>
      </c>
      <c r="F4092" s="5">
        <f>INDEX('DCM CARDS LOOKUP - HIDDEN'!$P$4:$AF$8890,MATCH(R4092,'DCM CARDS LOOKUP - HIDDEN'!$O$4:$O$8890,0),$I4092)</f>
        <v>0</v>
      </c>
      <c r="G4092" s="42"/>
      <c r="I4092" s="4">
        <v>10</v>
      </c>
      <c r="N4092">
        <f>K4083*10000+L4083*100+B4081</f>
        <v>141001</v>
      </c>
      <c r="O4092">
        <f>K4083*10000+L4083*100+C4081</f>
        <v>141002</v>
      </c>
      <c r="P4092">
        <f>K4083*10000+L4083*100+D4081</f>
        <v>141003</v>
      </c>
      <c r="Q4092">
        <f>K4083*10000+L4083*100+E4061</f>
        <v>141004</v>
      </c>
      <c r="R4092">
        <f>K4083*10000+L4083*100+F4061</f>
        <v>141005</v>
      </c>
    </row>
    <row r="4093" spans="1:18" ht="15" hidden="1" customHeight="1">
      <c r="A4093" s="10" t="e">
        <f>INDEX(REFERENCE!$B$2:$K$2,1,'EXAMPLE OF CHOICE CARDS'!I4093)</f>
        <v>#REF!</v>
      </c>
      <c r="B4093" s="5">
        <f>INDEX('DCM CARDS LOOKUP - HIDDEN'!$P$4:$AF$8890,MATCH(N4093,'DCM CARDS LOOKUP - HIDDEN'!$O$4:$O$8890,0),$I4093)</f>
        <v>0</v>
      </c>
      <c r="C4093" s="5">
        <f>INDEX('DCM CARDS LOOKUP - HIDDEN'!$P$4:$AF$8890,MATCH(O4093,'DCM CARDS LOOKUP - HIDDEN'!$O$4:$O$8890,0),$I4093)</f>
        <v>0</v>
      </c>
      <c r="D4093" s="5">
        <f>INDEX('DCM CARDS LOOKUP - HIDDEN'!$P$4:$AF$8890,MATCH(P4093,'DCM CARDS LOOKUP - HIDDEN'!$O$4:$O$8890,0),$I4093)</f>
        <v>0</v>
      </c>
      <c r="E4093" s="24"/>
      <c r="F4093" s="24"/>
      <c r="G4093" s="42"/>
      <c r="I4093" s="4">
        <v>11</v>
      </c>
      <c r="N4093">
        <f>K4083*10000+L4083*100+B4081</f>
        <v>141001</v>
      </c>
      <c r="O4093">
        <f>K4083*10000+L4083*100+C4081</f>
        <v>141002</v>
      </c>
      <c r="P4093">
        <f>K4083*10000+L4083*100+D4081</f>
        <v>141003</v>
      </c>
      <c r="Q4093">
        <f>K4083*10000+L4083*100+E4061</f>
        <v>141004</v>
      </c>
      <c r="R4093">
        <f>K4083*10000+L4083*100+F4061</f>
        <v>141005</v>
      </c>
    </row>
    <row r="4094" spans="1:18" ht="15" hidden="1" customHeight="1">
      <c r="A4094" s="10" t="e">
        <f>INDEX(REFERENCE!$B$2:$K$2,1,'EXAMPLE OF CHOICE CARDS'!I4094)</f>
        <v>#REF!</v>
      </c>
      <c r="B4094" s="5">
        <f>INDEX('DCM CARDS LOOKUP - HIDDEN'!$P$4:$AF$8890,MATCH(N4094,'DCM CARDS LOOKUP - HIDDEN'!$O$4:$O$8890,0),$I4094)</f>
        <v>0</v>
      </c>
      <c r="C4094" s="5">
        <f>INDEX('DCM CARDS LOOKUP - HIDDEN'!$P$4:$AF$8890,MATCH(O4094,'DCM CARDS LOOKUP - HIDDEN'!$O$4:$O$8890,0),$I4094)</f>
        <v>0</v>
      </c>
      <c r="D4094" s="5">
        <f>INDEX('DCM CARDS LOOKUP - HIDDEN'!$P$4:$AF$8890,MATCH(P4094,'DCM CARDS LOOKUP - HIDDEN'!$O$4:$O$8890,0),$I4094)</f>
        <v>0</v>
      </c>
      <c r="E4094" s="24"/>
      <c r="F4094" s="24"/>
      <c r="G4094" s="42"/>
      <c r="I4094" s="4">
        <v>12</v>
      </c>
      <c r="N4094">
        <f>K4083*10000+L4083*100+B4081</f>
        <v>141001</v>
      </c>
      <c r="O4094">
        <f>K4083*10000+L4083*100+C4081</f>
        <v>141002</v>
      </c>
      <c r="P4094">
        <f>K4083*10000+L4083*100+D4081</f>
        <v>141003</v>
      </c>
      <c r="Q4094">
        <f>K4083*10000+L4083*100+E4061</f>
        <v>141004</v>
      </c>
      <c r="R4094">
        <f>K4083*10000+L4083*100+F4061</f>
        <v>141005</v>
      </c>
    </row>
    <row r="4095" spans="1:18" ht="15" hidden="1" customHeight="1">
      <c r="A4095" s="10" t="e">
        <f>INDEX(REFERENCE!$B$2:$K$2,1,'EXAMPLE OF CHOICE CARDS'!I4095)</f>
        <v>#REF!</v>
      </c>
      <c r="B4095" s="5">
        <f>INDEX('DCM CARDS LOOKUP - HIDDEN'!$P$4:$AF$8890,MATCH(N4095,'DCM CARDS LOOKUP - HIDDEN'!$O$4:$O$8890,0),$I4095)</f>
        <v>0</v>
      </c>
      <c r="C4095" s="5">
        <f>INDEX('DCM CARDS LOOKUP - HIDDEN'!$P$4:$AF$8890,MATCH(O4095,'DCM CARDS LOOKUP - HIDDEN'!$O$4:$O$8890,0),$I4095)</f>
        <v>0</v>
      </c>
      <c r="D4095" s="5">
        <f>INDEX('DCM CARDS LOOKUP - HIDDEN'!$P$4:$AF$8890,MATCH(P4095,'DCM CARDS LOOKUP - HIDDEN'!$O$4:$O$8890,0),$I4095)</f>
        <v>0</v>
      </c>
      <c r="E4095" s="24"/>
      <c r="F4095" s="24"/>
      <c r="G4095" s="42"/>
      <c r="I4095" s="4">
        <v>13</v>
      </c>
      <c r="N4095">
        <f>K4083*10000+L4083*100+B4081</f>
        <v>141001</v>
      </c>
      <c r="O4095">
        <f>K4083*10000+L4083*100+C4081</f>
        <v>141002</v>
      </c>
      <c r="P4095">
        <f>K4083*10000+L4083*100+D4081</f>
        <v>141003</v>
      </c>
      <c r="Q4095">
        <f>K4083*10000+L4083*100+E4061</f>
        <v>141004</v>
      </c>
      <c r="R4095">
        <f>K4083*10000+L4083*100+F4061</f>
        <v>141005</v>
      </c>
    </row>
    <row r="4096" spans="1:18" ht="15" hidden="1" customHeight="1">
      <c r="A4096" s="10" t="e">
        <f>INDEX(REFERENCE!$B$2:$K$2,1,'EXAMPLE OF CHOICE CARDS'!I4096)</f>
        <v>#REF!</v>
      </c>
      <c r="B4096" s="5">
        <f>INDEX('DCM CARDS LOOKUP - HIDDEN'!$P$4:$AF$8890,MATCH(N4096,'DCM CARDS LOOKUP - HIDDEN'!$O$4:$O$8890,0),$I4096)</f>
        <v>0</v>
      </c>
      <c r="C4096" s="5">
        <f>INDEX('DCM CARDS LOOKUP - HIDDEN'!$P$4:$AF$8890,MATCH(O4096,'DCM CARDS LOOKUP - HIDDEN'!$O$4:$O$8890,0),$I4096)</f>
        <v>0</v>
      </c>
      <c r="D4096" s="5">
        <f>INDEX('DCM CARDS LOOKUP - HIDDEN'!$P$4:$AF$8890,MATCH(P4096,'DCM CARDS LOOKUP - HIDDEN'!$O$4:$O$8890,0),$I4096)</f>
        <v>0</v>
      </c>
      <c r="E4096" s="24"/>
      <c r="F4096" s="24"/>
      <c r="G4096" s="43"/>
      <c r="I4096" s="4">
        <v>14</v>
      </c>
      <c r="N4096">
        <f>K4083*10000+L4083*100+B4081</f>
        <v>141001</v>
      </c>
      <c r="O4096">
        <f>K4083*10000+L4083*100+C4081</f>
        <v>141002</v>
      </c>
      <c r="P4096">
        <f>K4083*10000+L4083*100+D4081</f>
        <v>141003</v>
      </c>
      <c r="Q4096">
        <f>K4083*10000+L4083*100+E4061</f>
        <v>141004</v>
      </c>
      <c r="R4096">
        <f>K4083*10000+L4083*100+F4061</f>
        <v>141005</v>
      </c>
    </row>
    <row r="4097" spans="1:18">
      <c r="A4097" s="2"/>
      <c r="B4097" s="5"/>
      <c r="C4097" s="5"/>
      <c r="D4097" s="5"/>
      <c r="E4097" s="5"/>
      <c r="F4097" s="5"/>
      <c r="G4097" s="5"/>
      <c r="I4097" s="13"/>
    </row>
    <row r="4098" spans="1:18">
      <c r="A4098" s="6"/>
      <c r="B4098" s="7">
        <v>1</v>
      </c>
      <c r="C4098" s="7">
        <v>2</v>
      </c>
      <c r="D4098" s="7">
        <v>3</v>
      </c>
      <c r="E4098" s="7">
        <v>4</v>
      </c>
      <c r="F4098" s="7">
        <v>5</v>
      </c>
      <c r="G4098" s="7">
        <v>9</v>
      </c>
      <c r="I4098" s="13"/>
    </row>
    <row r="4101" spans="1:18">
      <c r="A4101" s="1" t="str">
        <f>"Version "&amp;K4103&amp;"; Task"&amp;L4103</f>
        <v>Version 14; Task11</v>
      </c>
      <c r="B4101" s="4">
        <v>1</v>
      </c>
      <c r="C4101" s="4">
        <v>2</v>
      </c>
      <c r="D4101" s="4">
        <v>3</v>
      </c>
      <c r="E4101" s="4">
        <f>E4081</f>
        <v>4</v>
      </c>
      <c r="F4101" s="4">
        <f>F4081</f>
        <v>5</v>
      </c>
      <c r="I4101" s="13"/>
    </row>
    <row r="4102" spans="1:18" ht="15" customHeight="1">
      <c r="A4102" s="11" t="s">
        <v>8</v>
      </c>
      <c r="B4102" s="12" t="s">
        <v>9</v>
      </c>
      <c r="C4102" s="12" t="s">
        <v>10</v>
      </c>
      <c r="D4102" s="12" t="s">
        <v>11</v>
      </c>
      <c r="E4102" s="23" t="s">
        <v>20</v>
      </c>
      <c r="F4102" s="23" t="s">
        <v>21</v>
      </c>
      <c r="G4102" s="41" t="s">
        <v>15</v>
      </c>
      <c r="I4102" s="13"/>
      <c r="K4102" t="s">
        <v>12</v>
      </c>
      <c r="L4102" t="s">
        <v>1</v>
      </c>
    </row>
    <row r="4103" spans="1:18">
      <c r="A4103" s="10" t="str">
        <f>INDEX(REFERENCE!$B$2:$K$2,1,'EXAMPLE OF CHOICE CARDS'!I4103)</f>
        <v>Brand</v>
      </c>
      <c r="B4103" s="5" t="str">
        <f>INDEX('DCM CARDS LOOKUP - HIDDEN'!$P$4:$AF$8890,MATCH(N4103,'DCM CARDS LOOKUP - HIDDEN'!$O$4:$O$8890,0),$I4103)</f>
        <v>Sudafed</v>
      </c>
      <c r="C4103" s="5" t="str">
        <f>INDEX('DCM CARDS LOOKUP - HIDDEN'!$P$4:$AF$8890,MATCH(O4103,'DCM CARDS LOOKUP - HIDDEN'!$O$4:$O$8890,0),$I4103)</f>
        <v>UP &amp; UP</v>
      </c>
      <c r="D4103" s="5" t="str">
        <f>INDEX('DCM CARDS LOOKUP - HIDDEN'!$P$4:$AF$8890,MATCH(P4103,'DCM CARDS LOOKUP - HIDDEN'!$O$4:$O$8890,0),$I4103)</f>
        <v>CVS</v>
      </c>
      <c r="E4103" s="5" t="str">
        <f>INDEX('DCM CARDS LOOKUP - HIDDEN'!$P$4:$AF$8890,MATCH(Q4103,'DCM CARDS LOOKUP - HIDDEN'!$O$4:$O$8890,0),$I4103)</f>
        <v>Mucinex</v>
      </c>
      <c r="F4103" s="5" t="str">
        <f>INDEX('DCM CARDS LOOKUP - HIDDEN'!$P$4:$AF$8890,MATCH(R4103,'DCM CARDS LOOKUP - HIDDEN'!$O$4:$O$8890,0),$I4103)</f>
        <v>Other Brand</v>
      </c>
      <c r="G4103" s="42"/>
      <c r="I4103" s="4">
        <v>1</v>
      </c>
      <c r="K4103">
        <f>IF(L4083=15,K4083+1,K4083)</f>
        <v>14</v>
      </c>
      <c r="L4103">
        <f>IF(L4083&lt;15,L4083+1,1)</f>
        <v>11</v>
      </c>
      <c r="N4103">
        <f>K4103*10000+L4103*100+B4101</f>
        <v>141101</v>
      </c>
      <c r="O4103">
        <f>K4103*10000+L4103*100+C4101</f>
        <v>141102</v>
      </c>
      <c r="P4103">
        <f>K4103*10000+L4103*100+D4101</f>
        <v>141103</v>
      </c>
      <c r="Q4103">
        <f>K4103*10000+L4103*100+E4081</f>
        <v>141104</v>
      </c>
      <c r="R4103">
        <f>K4103*10000+L4103*100+F4081</f>
        <v>141105</v>
      </c>
    </row>
    <row r="4104" spans="1:18">
      <c r="A4104" s="10" t="str">
        <f>INDEX(REFERENCE!$B$2:$K$2,1,'EXAMPLE OF CHOICE CARDS'!I4104)</f>
        <v>Format</v>
      </c>
      <c r="B4104" s="5" t="str">
        <f>INDEX('DCM CARDS LOOKUP - HIDDEN'!$P$4:$AF$8890,MATCH(N4104,'DCM CARDS LOOKUP - HIDDEN'!$O$4:$O$8890,0),$I4104)</f>
        <v>Powder packet</v>
      </c>
      <c r="C4104" s="5" t="str">
        <f>INDEX('DCM CARDS LOOKUP - HIDDEN'!$P$4:$AF$8890,MATCH(O4104,'DCM CARDS LOOKUP - HIDDEN'!$O$4:$O$8890,0),$I4104)</f>
        <v>Tablet</v>
      </c>
      <c r="D4104" s="5" t="str">
        <f>INDEX('DCM CARDS LOOKUP - HIDDEN'!$P$4:$AF$8890,MATCH(P4104,'DCM CARDS LOOKUP - HIDDEN'!$O$4:$O$8890,0),$I4104)</f>
        <v>Gummies</v>
      </c>
      <c r="E4104" s="5" t="str">
        <f>INDEX('DCM CARDS LOOKUP - HIDDEN'!$P$4:$AF$8890,MATCH(Q4104,'DCM CARDS LOOKUP - HIDDEN'!$O$4:$O$8890,0),$I4104)</f>
        <v>Effervescent Tablets</v>
      </c>
      <c r="F4104" s="5" t="str">
        <f>INDEX('DCM CARDS LOOKUP - HIDDEN'!$P$4:$AF$8890,MATCH(R4104,'DCM CARDS LOOKUP - HIDDEN'!$O$4:$O$8890,0),$I4104)</f>
        <v>Hot liquid powder packet</v>
      </c>
      <c r="G4104" s="42"/>
      <c r="I4104" s="4">
        <v>2</v>
      </c>
      <c r="N4104">
        <f>K4103*10000+L4103*100+B4101</f>
        <v>141101</v>
      </c>
      <c r="O4104">
        <f>K4103*10000+L4103*100+C4101</f>
        <v>141102</v>
      </c>
      <c r="P4104">
        <f>K4103*10000+L4103*100+D4101</f>
        <v>141103</v>
      </c>
      <c r="Q4104">
        <f>K4103*10000+L4103*100+E4081</f>
        <v>141104</v>
      </c>
      <c r="R4104">
        <f>K4103*10000+L4103*100+F4081</f>
        <v>141105</v>
      </c>
    </row>
    <row r="4105" spans="1:18">
      <c r="A4105" s="10" t="str">
        <f>INDEX(REFERENCE!$B$2:$K$2,1,'EXAMPLE OF CHOICE CARDS'!I4105)</f>
        <v>Symptoms</v>
      </c>
      <c r="B4105" s="5" t="str">
        <f>INDEX('DCM CARDS LOOKUP - HIDDEN'!$P$4:$AF$8890,MATCH(N4105,'DCM CARDS LOOKUP - HIDDEN'!$O$4:$O$8890,0),$I4105)</f>
        <v>Runny nose relief</v>
      </c>
      <c r="C4105" s="5" t="str">
        <f>INDEX('DCM CARDS LOOKUP - HIDDEN'!$P$4:$AF$8890,MATCH(O4105,'DCM CARDS LOOKUP - HIDDEN'!$O$4:$O$8890,0),$I4105)</f>
        <v>Head Pain Relief</v>
      </c>
      <c r="D4105" s="5" t="str">
        <f>INDEX('DCM CARDS LOOKUP - HIDDEN'!$P$4:$AF$8890,MATCH(P4105,'DCM CARDS LOOKUP - HIDDEN'!$O$4:$O$8890,0),$I4105)</f>
        <v>Sinus Pressure relief</v>
      </c>
      <c r="E4105" s="5" t="str">
        <f>INDEX('DCM CARDS LOOKUP - HIDDEN'!$P$4:$AF$8890,MATCH(Q4105,'DCM CARDS LOOKUP - HIDDEN'!$O$4:$O$8890,0),$I4105)</f>
        <v>Runny nose relief</v>
      </c>
      <c r="F4105" s="5" t="str">
        <f>INDEX('DCM CARDS LOOKUP - HIDDEN'!$P$4:$AF$8890,MATCH(R4105,'DCM CARDS LOOKUP - HIDDEN'!$O$4:$O$8890,0),$I4105)</f>
        <v>Flu/ Severe cold Relief</v>
      </c>
      <c r="G4105" s="42"/>
      <c r="I4105" s="4">
        <v>3</v>
      </c>
      <c r="N4105">
        <f>K4103*10000+L4103*100+B4101</f>
        <v>141101</v>
      </c>
      <c r="O4105">
        <f>K4103*10000+L4103*100+C4101</f>
        <v>141102</v>
      </c>
      <c r="P4105">
        <f>K4103*10000+L4103*100+D4101</f>
        <v>141103</v>
      </c>
      <c r="Q4105">
        <f>K4103*10000+L4103*100+E4081</f>
        <v>141104</v>
      </c>
      <c r="R4105">
        <f>K4103*10000+L4103*100+F4081</f>
        <v>141105</v>
      </c>
    </row>
    <row r="4106" spans="1:18">
      <c r="A4106" s="10" t="str">
        <f>INDEX(REFERENCE!$B$2:$K$2,1,'EXAMPLE OF CHOICE CARDS'!I4106)</f>
        <v>Benefit</v>
      </c>
      <c r="B4106" s="5" t="str">
        <f>INDEX('DCM CARDS LOOKUP - HIDDEN'!$P$4:$AF$8890,MATCH(N4106,'DCM CARDS LOOKUP - HIDDEN'!$O$4:$O$8890,0),$I4106)</f>
        <v>FSA/HSA Eligible</v>
      </c>
      <c r="C4106" s="5" t="str">
        <f>INDEX('DCM CARDS LOOKUP - HIDDEN'!$P$4:$AF$8890,MATCH(O4106,'DCM CARDS LOOKUP - HIDDEN'!$O$4:$O$8890,0),$I4106)</f>
        <v>FSA/HSA Eligible</v>
      </c>
      <c r="D4106" s="5" t="str">
        <f>INDEX('DCM CARDS LOOKUP - HIDDEN'!$P$4:$AF$8890,MATCH(P4106,'DCM CARDS LOOKUP - HIDDEN'!$O$4:$O$8890,0),$I4106)</f>
        <v>Natural Ingredients</v>
      </c>
      <c r="E4106" s="5" t="str">
        <f>INDEX('DCM CARDS LOOKUP - HIDDEN'!$P$4:$AF$8890,MATCH(Q4106,'DCM CARDS LOOKUP - HIDDEN'!$O$4:$O$8890,0),$I4106)</f>
        <v>Non-Medicated</v>
      </c>
      <c r="F4106" s="5" t="str">
        <f>INDEX('DCM CARDS LOOKUP - HIDDEN'!$P$4:$AF$8890,MATCH(R4106,'DCM CARDS LOOKUP - HIDDEN'!$O$4:$O$8890,0),$I4106)</f>
        <v>Drug free</v>
      </c>
      <c r="G4106" s="42"/>
      <c r="I4106" s="4">
        <v>4</v>
      </c>
      <c r="N4106">
        <f>K4103*10000+L4103*100+B4101</f>
        <v>141101</v>
      </c>
      <c r="O4106">
        <f>K4103*10000+L4103*100+C4101</f>
        <v>141102</v>
      </c>
      <c r="P4106">
        <f>K4103*10000+L4103*100+D4101</f>
        <v>141103</v>
      </c>
      <c r="Q4106">
        <f>K4103*10000+L4103*100+E4081</f>
        <v>141104</v>
      </c>
      <c r="R4106">
        <f>K4103*10000+L4103*100+F4081</f>
        <v>141105</v>
      </c>
    </row>
    <row r="4107" spans="1:18">
      <c r="A4107" s="10" t="str">
        <f>INDEX(REFERENCE!$B$2:$K$2,1,'EXAMPLE OF CHOICE CARDS'!I4107)</f>
        <v>Doses</v>
      </c>
      <c r="B4107" s="5" t="str">
        <f>INDEX('DCM CARDS LOOKUP - HIDDEN'!$P$4:$AF$8890,MATCH(N4107,'DCM CARDS LOOKUP - HIDDEN'!$O$4:$O$8890,0),$I4107)</f>
        <v>12 Doses</v>
      </c>
      <c r="C4107" s="5" t="str">
        <f>INDEX('DCM CARDS LOOKUP - HIDDEN'!$P$4:$AF$8890,MATCH(O4107,'DCM CARDS LOOKUP - HIDDEN'!$O$4:$O$8890,0),$I4107)</f>
        <v>60 Doses</v>
      </c>
      <c r="D4107" s="5" t="str">
        <f>INDEX('DCM CARDS LOOKUP - HIDDEN'!$P$4:$AF$8890,MATCH(P4107,'DCM CARDS LOOKUP - HIDDEN'!$O$4:$O$8890,0),$I4107)</f>
        <v>12 Doses</v>
      </c>
      <c r="E4107" s="5" t="str">
        <f>INDEX('DCM CARDS LOOKUP - HIDDEN'!$P$4:$AF$8890,MATCH(Q4107,'DCM CARDS LOOKUP - HIDDEN'!$O$4:$O$8890,0),$I4107)</f>
        <v>60 Doses</v>
      </c>
      <c r="F4107" s="5" t="str">
        <f>INDEX('DCM CARDS LOOKUP - HIDDEN'!$P$4:$AF$8890,MATCH(R4107,'DCM CARDS LOOKUP - HIDDEN'!$O$4:$O$8890,0),$I4107)</f>
        <v>30 Doses</v>
      </c>
      <c r="G4107" s="42"/>
      <c r="I4107" s="4">
        <v>5</v>
      </c>
      <c r="N4107">
        <f>K4103*10000+L4103*100+B4101</f>
        <v>141101</v>
      </c>
      <c r="O4107">
        <f>K4103*10000+L4103*100+C4101</f>
        <v>141102</v>
      </c>
      <c r="P4107">
        <f>K4103*10000+L4103*100+D4101</f>
        <v>141103</v>
      </c>
      <c r="Q4107">
        <f>K4103*10000+L4103*100+E4081</f>
        <v>141104</v>
      </c>
      <c r="R4107">
        <f>K4103*10000+L4103*100+F4081</f>
        <v>141105</v>
      </c>
    </row>
    <row r="4108" spans="1:18">
      <c r="A4108" s="10" t="str">
        <f>INDEX(REFERENCE!$B$2:$K$2,1,'EXAMPLE OF CHOICE CARDS'!I4108)</f>
        <v>flavor</v>
      </c>
      <c r="B4108" s="5" t="str">
        <f>INDEX('DCM CARDS LOOKUP - HIDDEN'!$P$4:$AF$8890,MATCH(N4108,'DCM CARDS LOOKUP - HIDDEN'!$O$4:$O$8890,0),$I4108)</f>
        <v>Honey Lemon</v>
      </c>
      <c r="C4108" s="5" t="str">
        <f>INDEX('DCM CARDS LOOKUP - HIDDEN'!$P$4:$AF$8890,MATCH(O4108,'DCM CARDS LOOKUP - HIDDEN'!$O$4:$O$8890,0),$I4108)</f>
        <v>-</v>
      </c>
      <c r="D4108" s="5" t="str">
        <f>INDEX('DCM CARDS LOOKUP - HIDDEN'!$P$4:$AF$8890,MATCH(P4108,'DCM CARDS LOOKUP - HIDDEN'!$O$4:$O$8890,0),$I4108)</f>
        <v>Honey</v>
      </c>
      <c r="E4108" s="5" t="str">
        <f>INDEX('DCM CARDS LOOKUP - HIDDEN'!$P$4:$AF$8890,MATCH(Q4108,'DCM CARDS LOOKUP - HIDDEN'!$O$4:$O$8890,0),$I4108)</f>
        <v>Cherry</v>
      </c>
      <c r="F4108" s="5" t="str">
        <f>INDEX('DCM CARDS LOOKUP - HIDDEN'!$P$4:$AF$8890,MATCH(R4108,'DCM CARDS LOOKUP - HIDDEN'!$O$4:$O$8890,0),$I4108)</f>
        <v>Mixed Berry</v>
      </c>
      <c r="G4108" s="42"/>
      <c r="I4108" s="4">
        <v>6</v>
      </c>
      <c r="N4108">
        <f>K4103*10000+L4103*100+B4101</f>
        <v>141101</v>
      </c>
      <c r="O4108">
        <f>K4103*10000+L4103*100+C4101</f>
        <v>141102</v>
      </c>
      <c r="P4108">
        <f>K4103*10000+L4103*100+D4101</f>
        <v>141103</v>
      </c>
      <c r="Q4108">
        <f>K4103*10000+L4103*100+E4081</f>
        <v>141104</v>
      </c>
      <c r="R4108">
        <f>K4103*10000+L4103*100+F4081</f>
        <v>141105</v>
      </c>
    </row>
    <row r="4109" spans="1:18" ht="15" customHeight="1">
      <c r="A4109" s="10" t="str">
        <f>INDEX(REFERENCE!$B$2:$K$2,1,'EXAMPLE OF CHOICE CARDS'!I4109)</f>
        <v>Price</v>
      </c>
      <c r="B4109" s="29">
        <f>INDEX('DCM CARDS LOOKUP - HIDDEN'!$P$4:$AF$8890,MATCH(N4109,'DCM CARDS LOOKUP - HIDDEN'!$O$4:$O$8890,0),$I4109)</f>
        <v>10</v>
      </c>
      <c r="C4109" s="29">
        <f>INDEX('DCM CARDS LOOKUP - HIDDEN'!$P$4:$AF$8890,MATCH(O4109,'DCM CARDS LOOKUP - HIDDEN'!$O$4:$O$8890,0),$I4109)</f>
        <v>38</v>
      </c>
      <c r="D4109" s="29">
        <f>INDEX('DCM CARDS LOOKUP - HIDDEN'!$P$4:$AF$8890,MATCH(P4109,'DCM CARDS LOOKUP - HIDDEN'!$O$4:$O$8890,0),$I4109)</f>
        <v>12</v>
      </c>
      <c r="E4109" s="29">
        <f>INDEX('DCM CARDS LOOKUP - HIDDEN'!$P$4:$AF$8890,MATCH(Q4109,'DCM CARDS LOOKUP - HIDDEN'!$O$4:$O$8890,0),$I4109)</f>
        <v>12</v>
      </c>
      <c r="F4109" s="29">
        <f>INDEX('DCM CARDS LOOKUP - HIDDEN'!$P$4:$AF$8890,MATCH(R4109,'DCM CARDS LOOKUP - HIDDEN'!$O$4:$O$8890,0),$I4109)</f>
        <v>16</v>
      </c>
      <c r="G4109" s="42"/>
      <c r="I4109" s="4">
        <v>7</v>
      </c>
      <c r="N4109">
        <f>K4103*10000+L4103*100+B4101</f>
        <v>141101</v>
      </c>
      <c r="O4109">
        <f>K4103*10000+L4103*100+C4101</f>
        <v>141102</v>
      </c>
      <c r="P4109">
        <f>K4103*10000+L4103*100+D4101</f>
        <v>141103</v>
      </c>
      <c r="Q4109">
        <f>K4103*10000+L4103*100+E4081</f>
        <v>141104</v>
      </c>
      <c r="R4109">
        <f>K4103*10000+L4103*100+F4081</f>
        <v>141105</v>
      </c>
    </row>
    <row r="4110" spans="1:18" ht="15" hidden="1" customHeight="1">
      <c r="A4110" s="10">
        <f>INDEX(REFERENCE!$B$2:$K$2,1,'EXAMPLE OF CHOICE CARDS'!I4110)</f>
        <v>0</v>
      </c>
      <c r="B4110" s="29">
        <f>INDEX('DCM CARDS LOOKUP - HIDDEN'!$P$4:$AF$8890,MATCH(N4110,'DCM CARDS LOOKUP - HIDDEN'!$O$4:$O$8890,0),$I4110)</f>
        <v>0</v>
      </c>
      <c r="C4110" s="29">
        <f>INDEX('DCM CARDS LOOKUP - HIDDEN'!$P$4:$AF$8890,MATCH(O4110,'DCM CARDS LOOKUP - HIDDEN'!$O$4:$O$8890,0),$I4110)</f>
        <v>0</v>
      </c>
      <c r="D4110" s="29">
        <f>INDEX('DCM CARDS LOOKUP - HIDDEN'!$P$4:$AF$8890,MATCH(P4110,'DCM CARDS LOOKUP - HIDDEN'!$O$4:$O$8890,0),$I4110)</f>
        <v>0</v>
      </c>
      <c r="E4110" s="29">
        <f>INDEX('DCM CARDS LOOKUP - HIDDEN'!$P$4:$AF$8890,MATCH(Q4110,'DCM CARDS LOOKUP - HIDDEN'!$O$4:$O$8890,0),$I4110)</f>
        <v>0</v>
      </c>
      <c r="F4110" s="29">
        <f>INDEX('DCM CARDS LOOKUP - HIDDEN'!$P$4:$AF$8890,MATCH(R4110,'DCM CARDS LOOKUP - HIDDEN'!$O$4:$O$8890,0),$I4110)</f>
        <v>0</v>
      </c>
      <c r="G4110" s="42"/>
      <c r="I4110" s="4">
        <v>8</v>
      </c>
      <c r="N4110">
        <f>K4103*10000+L4103*100+B4101</f>
        <v>141101</v>
      </c>
      <c r="O4110">
        <f>K4103*10000+L4103*100+C4101</f>
        <v>141102</v>
      </c>
      <c r="P4110">
        <f>K4103*10000+L4103*100+D4101</f>
        <v>141103</v>
      </c>
      <c r="Q4110">
        <f>K4103*10000+L4103*100+E4081</f>
        <v>141104</v>
      </c>
      <c r="R4110">
        <f>K4103*10000+L4103*100+F4081</f>
        <v>141105</v>
      </c>
    </row>
    <row r="4111" spans="1:18" ht="15" hidden="1" customHeight="1">
      <c r="A4111" s="10">
        <f>INDEX(REFERENCE!$B$2:$K$2,1,'EXAMPLE OF CHOICE CARDS'!I4111)</f>
        <v>0</v>
      </c>
      <c r="B4111" s="5">
        <f>INDEX('DCM CARDS LOOKUP - HIDDEN'!$P$4:$AF$8890,MATCH(N4111,'DCM CARDS LOOKUP - HIDDEN'!$O$4:$O$8890,0),$I4111)</f>
        <v>0</v>
      </c>
      <c r="C4111" s="5">
        <f>INDEX('DCM CARDS LOOKUP - HIDDEN'!$P$4:$AF$8890,MATCH(O4111,'DCM CARDS LOOKUP - HIDDEN'!$O$4:$O$8890,0),$I4111)</f>
        <v>0</v>
      </c>
      <c r="D4111" s="5">
        <f>INDEX('DCM CARDS LOOKUP - HIDDEN'!$P$4:$AF$8890,MATCH(P4111,'DCM CARDS LOOKUP - HIDDEN'!$O$4:$O$8890,0),$I4111)</f>
        <v>0</v>
      </c>
      <c r="E4111" s="5">
        <f>INDEX('DCM CARDS LOOKUP - HIDDEN'!$P$4:$AF$8890,MATCH(Q4111,'DCM CARDS LOOKUP - HIDDEN'!$O$4:$O$8890,0),$I4111)</f>
        <v>0</v>
      </c>
      <c r="F4111" s="5">
        <f>INDEX('DCM CARDS LOOKUP - HIDDEN'!$P$4:$AF$8890,MATCH(R4111,'DCM CARDS LOOKUP - HIDDEN'!$O$4:$O$8890,0),$I4111)</f>
        <v>0</v>
      </c>
      <c r="G4111" s="42"/>
      <c r="I4111" s="4">
        <v>9</v>
      </c>
      <c r="N4111">
        <f>K4103*10000+L4103*100+B4101</f>
        <v>141101</v>
      </c>
      <c r="O4111">
        <f>K4103*10000+L4103*100+C4101</f>
        <v>141102</v>
      </c>
      <c r="P4111">
        <f>K4103*10000+L4103*100+D4101</f>
        <v>141103</v>
      </c>
      <c r="Q4111">
        <f>K4103*10000+L4103*100+E4081</f>
        <v>141104</v>
      </c>
      <c r="R4111">
        <f>K4103*10000+L4103*100+F4081</f>
        <v>141105</v>
      </c>
    </row>
    <row r="4112" spans="1:18" ht="15" hidden="1" customHeight="1">
      <c r="A4112" s="10">
        <f>INDEX(REFERENCE!$B$2:$K$2,1,'EXAMPLE OF CHOICE CARDS'!I4112)</f>
        <v>0</v>
      </c>
      <c r="B4112" s="5">
        <f>INDEX('DCM CARDS LOOKUP - HIDDEN'!$P$4:$AF$8890,MATCH(N4112,'DCM CARDS LOOKUP - HIDDEN'!$O$4:$O$8890,0),$I4112)</f>
        <v>0</v>
      </c>
      <c r="C4112" s="5">
        <f>INDEX('DCM CARDS LOOKUP - HIDDEN'!$P$4:$AF$8890,MATCH(O4112,'DCM CARDS LOOKUP - HIDDEN'!$O$4:$O$8890,0),$I4112)</f>
        <v>0</v>
      </c>
      <c r="D4112" s="5">
        <f>INDEX('DCM CARDS LOOKUP - HIDDEN'!$P$4:$AF$8890,MATCH(P4112,'DCM CARDS LOOKUP - HIDDEN'!$O$4:$O$8890,0),$I4112)</f>
        <v>0</v>
      </c>
      <c r="E4112" s="5">
        <f>INDEX('DCM CARDS LOOKUP - HIDDEN'!$P$4:$AF$8890,MATCH(Q4112,'DCM CARDS LOOKUP - HIDDEN'!$O$4:$O$8890,0),$I4112)</f>
        <v>0</v>
      </c>
      <c r="F4112" s="5">
        <f>INDEX('DCM CARDS LOOKUP - HIDDEN'!$P$4:$AF$8890,MATCH(R4112,'DCM CARDS LOOKUP - HIDDEN'!$O$4:$O$8890,0),$I4112)</f>
        <v>0</v>
      </c>
      <c r="G4112" s="42"/>
      <c r="I4112" s="4">
        <v>10</v>
      </c>
      <c r="N4112">
        <f>K4103*10000+L4103*100+B4101</f>
        <v>141101</v>
      </c>
      <c r="O4112">
        <f>K4103*10000+L4103*100+C4101</f>
        <v>141102</v>
      </c>
      <c r="P4112">
        <f>K4103*10000+L4103*100+D4101</f>
        <v>141103</v>
      </c>
      <c r="Q4112">
        <f>K4103*10000+L4103*100+E4081</f>
        <v>141104</v>
      </c>
      <c r="R4112">
        <f>K4103*10000+L4103*100+F4081</f>
        <v>141105</v>
      </c>
    </row>
    <row r="4113" spans="1:18" ht="15" hidden="1" customHeight="1">
      <c r="A4113" s="10" t="e">
        <f>INDEX(REFERENCE!$B$2:$K$2,1,'EXAMPLE OF CHOICE CARDS'!I4113)</f>
        <v>#REF!</v>
      </c>
      <c r="B4113" s="5">
        <f>INDEX('DCM CARDS LOOKUP - HIDDEN'!$P$4:$AF$8890,MATCH(N4113,'DCM CARDS LOOKUP - HIDDEN'!$O$4:$O$8890,0),$I4113)</f>
        <v>0</v>
      </c>
      <c r="C4113" s="5">
        <f>INDEX('DCM CARDS LOOKUP - HIDDEN'!$P$4:$AF$8890,MATCH(O4113,'DCM CARDS LOOKUP - HIDDEN'!$O$4:$O$8890,0),$I4113)</f>
        <v>0</v>
      </c>
      <c r="D4113" s="5">
        <f>INDEX('DCM CARDS LOOKUP - HIDDEN'!$P$4:$AF$8890,MATCH(P4113,'DCM CARDS LOOKUP - HIDDEN'!$O$4:$O$8890,0),$I4113)</f>
        <v>0</v>
      </c>
      <c r="E4113" s="24"/>
      <c r="F4113" s="24"/>
      <c r="G4113" s="42"/>
      <c r="I4113" s="4">
        <v>11</v>
      </c>
      <c r="N4113">
        <f>K4103*10000+L4103*100+B4101</f>
        <v>141101</v>
      </c>
      <c r="O4113">
        <f>K4103*10000+L4103*100+C4101</f>
        <v>141102</v>
      </c>
      <c r="P4113">
        <f>K4103*10000+L4103*100+D4101</f>
        <v>141103</v>
      </c>
      <c r="Q4113">
        <f>K4103*10000+L4103*100+E4081</f>
        <v>141104</v>
      </c>
      <c r="R4113">
        <f>K4103*10000+L4103*100+F4081</f>
        <v>141105</v>
      </c>
    </row>
    <row r="4114" spans="1:18" ht="15" hidden="1" customHeight="1">
      <c r="A4114" s="10" t="e">
        <f>INDEX(REFERENCE!$B$2:$K$2,1,'EXAMPLE OF CHOICE CARDS'!I4114)</f>
        <v>#REF!</v>
      </c>
      <c r="B4114" s="5">
        <f>INDEX('DCM CARDS LOOKUP - HIDDEN'!$P$4:$AF$8890,MATCH(N4114,'DCM CARDS LOOKUP - HIDDEN'!$O$4:$O$8890,0),$I4114)</f>
        <v>0</v>
      </c>
      <c r="C4114" s="5">
        <f>INDEX('DCM CARDS LOOKUP - HIDDEN'!$P$4:$AF$8890,MATCH(O4114,'DCM CARDS LOOKUP - HIDDEN'!$O$4:$O$8890,0),$I4114)</f>
        <v>0</v>
      </c>
      <c r="D4114" s="5">
        <f>INDEX('DCM CARDS LOOKUP - HIDDEN'!$P$4:$AF$8890,MATCH(P4114,'DCM CARDS LOOKUP - HIDDEN'!$O$4:$O$8890,0),$I4114)</f>
        <v>0</v>
      </c>
      <c r="E4114" s="24"/>
      <c r="F4114" s="24"/>
      <c r="G4114" s="42"/>
      <c r="I4114" s="4">
        <v>12</v>
      </c>
      <c r="N4114">
        <f>K4103*10000+L4103*100+B4101</f>
        <v>141101</v>
      </c>
      <c r="O4114">
        <f>K4103*10000+L4103*100+C4101</f>
        <v>141102</v>
      </c>
      <c r="P4114">
        <f>K4103*10000+L4103*100+D4101</f>
        <v>141103</v>
      </c>
      <c r="Q4114">
        <f>K4103*10000+L4103*100+E4081</f>
        <v>141104</v>
      </c>
      <c r="R4114">
        <f>K4103*10000+L4103*100+F4081</f>
        <v>141105</v>
      </c>
    </row>
    <row r="4115" spans="1:18" ht="15" hidden="1" customHeight="1">
      <c r="A4115" s="10" t="e">
        <f>INDEX(REFERENCE!$B$2:$K$2,1,'EXAMPLE OF CHOICE CARDS'!I4115)</f>
        <v>#REF!</v>
      </c>
      <c r="B4115" s="5">
        <f>INDEX('DCM CARDS LOOKUP - HIDDEN'!$P$4:$AF$8890,MATCH(N4115,'DCM CARDS LOOKUP - HIDDEN'!$O$4:$O$8890,0),$I4115)</f>
        <v>0</v>
      </c>
      <c r="C4115" s="5">
        <f>INDEX('DCM CARDS LOOKUP - HIDDEN'!$P$4:$AF$8890,MATCH(O4115,'DCM CARDS LOOKUP - HIDDEN'!$O$4:$O$8890,0),$I4115)</f>
        <v>0</v>
      </c>
      <c r="D4115" s="5">
        <f>INDEX('DCM CARDS LOOKUP - HIDDEN'!$P$4:$AF$8890,MATCH(P4115,'DCM CARDS LOOKUP - HIDDEN'!$O$4:$O$8890,0),$I4115)</f>
        <v>0</v>
      </c>
      <c r="E4115" s="24"/>
      <c r="F4115" s="24"/>
      <c r="G4115" s="42"/>
      <c r="I4115" s="4">
        <v>13</v>
      </c>
      <c r="N4115">
        <f>K4103*10000+L4103*100+B4101</f>
        <v>141101</v>
      </c>
      <c r="O4115">
        <f>K4103*10000+L4103*100+C4101</f>
        <v>141102</v>
      </c>
      <c r="P4115">
        <f>K4103*10000+L4103*100+D4101</f>
        <v>141103</v>
      </c>
      <c r="Q4115">
        <f>K4103*10000+L4103*100+E4081</f>
        <v>141104</v>
      </c>
      <c r="R4115">
        <f>K4103*10000+L4103*100+F4081</f>
        <v>141105</v>
      </c>
    </row>
    <row r="4116" spans="1:18" ht="15" hidden="1" customHeight="1">
      <c r="A4116" s="10" t="e">
        <f>INDEX(REFERENCE!$B$2:$K$2,1,'EXAMPLE OF CHOICE CARDS'!I4116)</f>
        <v>#REF!</v>
      </c>
      <c r="B4116" s="5">
        <f>INDEX('DCM CARDS LOOKUP - HIDDEN'!$P$4:$AF$8890,MATCH(N4116,'DCM CARDS LOOKUP - HIDDEN'!$O$4:$O$8890,0),$I4116)</f>
        <v>0</v>
      </c>
      <c r="C4116" s="5">
        <f>INDEX('DCM CARDS LOOKUP - HIDDEN'!$P$4:$AF$8890,MATCH(O4116,'DCM CARDS LOOKUP - HIDDEN'!$O$4:$O$8890,0),$I4116)</f>
        <v>0</v>
      </c>
      <c r="D4116" s="5">
        <f>INDEX('DCM CARDS LOOKUP - HIDDEN'!$P$4:$AF$8890,MATCH(P4116,'DCM CARDS LOOKUP - HIDDEN'!$O$4:$O$8890,0),$I4116)</f>
        <v>0</v>
      </c>
      <c r="E4116" s="24"/>
      <c r="F4116" s="24"/>
      <c r="G4116" s="43"/>
      <c r="I4116" s="4">
        <v>14</v>
      </c>
      <c r="N4116">
        <f>K4103*10000+L4103*100+B4101</f>
        <v>141101</v>
      </c>
      <c r="O4116">
        <f>K4103*10000+L4103*100+C4101</f>
        <v>141102</v>
      </c>
      <c r="P4116">
        <f>K4103*10000+L4103*100+D4101</f>
        <v>141103</v>
      </c>
      <c r="Q4116">
        <f>K4103*10000+L4103*100+E4081</f>
        <v>141104</v>
      </c>
      <c r="R4116">
        <f>K4103*10000+L4103*100+F4081</f>
        <v>141105</v>
      </c>
    </row>
    <row r="4117" spans="1:18">
      <c r="A4117" s="2"/>
      <c r="B4117" s="5"/>
      <c r="C4117" s="5"/>
      <c r="D4117" s="5"/>
      <c r="E4117" s="5"/>
      <c r="F4117" s="5"/>
      <c r="G4117" s="5"/>
      <c r="I4117" s="13"/>
    </row>
    <row r="4118" spans="1:18">
      <c r="A4118" s="6"/>
      <c r="B4118" s="7">
        <v>1</v>
      </c>
      <c r="C4118" s="7">
        <v>2</v>
      </c>
      <c r="D4118" s="7">
        <v>3</v>
      </c>
      <c r="E4118" s="7">
        <v>4</v>
      </c>
      <c r="F4118" s="7">
        <v>5</v>
      </c>
      <c r="G4118" s="7">
        <v>9</v>
      </c>
      <c r="I4118" s="13"/>
    </row>
    <row r="4121" spans="1:18">
      <c r="A4121" s="1" t="str">
        <f>"Version "&amp;K4123&amp;"; Task"&amp;L4123</f>
        <v>Version 14; Task12</v>
      </c>
      <c r="B4121" s="4">
        <v>1</v>
      </c>
      <c r="C4121" s="4">
        <v>2</v>
      </c>
      <c r="D4121" s="4">
        <v>3</v>
      </c>
      <c r="E4121" s="4">
        <f>E4101</f>
        <v>4</v>
      </c>
      <c r="F4121" s="4">
        <f>F4101</f>
        <v>5</v>
      </c>
      <c r="I4121" s="13"/>
    </row>
    <row r="4122" spans="1:18" ht="15" customHeight="1">
      <c r="A4122" s="11" t="s">
        <v>8</v>
      </c>
      <c r="B4122" s="12" t="s">
        <v>9</v>
      </c>
      <c r="C4122" s="12" t="s">
        <v>10</v>
      </c>
      <c r="D4122" s="12" t="s">
        <v>11</v>
      </c>
      <c r="E4122" s="23" t="s">
        <v>20</v>
      </c>
      <c r="F4122" s="23" t="s">
        <v>21</v>
      </c>
      <c r="G4122" s="41" t="s">
        <v>15</v>
      </c>
      <c r="I4122" s="13"/>
      <c r="K4122" t="s">
        <v>12</v>
      </c>
      <c r="L4122" t="s">
        <v>1</v>
      </c>
    </row>
    <row r="4123" spans="1:18">
      <c r="A4123" s="10" t="str">
        <f>INDEX(REFERENCE!$B$2:$K$2,1,'EXAMPLE OF CHOICE CARDS'!I4123)</f>
        <v>Brand</v>
      </c>
      <c r="B4123" s="5" t="str">
        <f>INDEX('DCM CARDS LOOKUP - HIDDEN'!$P$4:$AF$8890,MATCH(N4123,'DCM CARDS LOOKUP - HIDDEN'!$O$4:$O$8890,0),$I4123)</f>
        <v>Zarbee's</v>
      </c>
      <c r="C4123" s="5" t="str">
        <f>INDEX('DCM CARDS LOOKUP - HIDDEN'!$P$4:$AF$8890,MATCH(O4123,'DCM CARDS LOOKUP - HIDDEN'!$O$4:$O$8890,0),$I4123)</f>
        <v>Emergen-C</v>
      </c>
      <c r="D4123" s="5" t="str">
        <f>INDEX('DCM CARDS LOOKUP - HIDDEN'!$P$4:$AF$8890,MATCH(P4123,'DCM CARDS LOOKUP - HIDDEN'!$O$4:$O$8890,0),$I4123)</f>
        <v>Dayquil</v>
      </c>
      <c r="E4123" s="5" t="str">
        <f>INDEX('DCM CARDS LOOKUP - HIDDEN'!$P$4:$AF$8890,MATCH(Q4123,'DCM CARDS LOOKUP - HIDDEN'!$O$4:$O$8890,0),$I4123)</f>
        <v>Emergen-C</v>
      </c>
      <c r="F4123" s="5" t="str">
        <f>INDEX('DCM CARDS LOOKUP - HIDDEN'!$P$4:$AF$8890,MATCH(R4123,'DCM CARDS LOOKUP - HIDDEN'!$O$4:$O$8890,0),$I4123)</f>
        <v>Walgreens</v>
      </c>
      <c r="G4123" s="42"/>
      <c r="I4123" s="4">
        <v>1</v>
      </c>
      <c r="K4123">
        <f>IF(L4103=15,K4103+1,K4103)</f>
        <v>14</v>
      </c>
      <c r="L4123">
        <f>IF(L4103&lt;15,L4103+1,1)</f>
        <v>12</v>
      </c>
      <c r="N4123">
        <f>K4123*10000+L4123*100+B4121</f>
        <v>141201</v>
      </c>
      <c r="O4123">
        <f>K4123*10000+L4123*100+C4121</f>
        <v>141202</v>
      </c>
      <c r="P4123">
        <f>K4123*10000+L4123*100+D4121</f>
        <v>141203</v>
      </c>
      <c r="Q4123">
        <f>K4123*10000+L4123*100+E4101</f>
        <v>141204</v>
      </c>
      <c r="R4123">
        <f>K4123*10000+L4123*100+F4101</f>
        <v>141205</v>
      </c>
    </row>
    <row r="4124" spans="1:18">
      <c r="A4124" s="10" t="str">
        <f>INDEX(REFERENCE!$B$2:$K$2,1,'EXAMPLE OF CHOICE CARDS'!I4124)</f>
        <v>Format</v>
      </c>
      <c r="B4124" s="5" t="str">
        <f>INDEX('DCM CARDS LOOKUP - HIDDEN'!$P$4:$AF$8890,MATCH(N4124,'DCM CARDS LOOKUP - HIDDEN'!$O$4:$O$8890,0),$I4124)</f>
        <v>Effervescent Tablets</v>
      </c>
      <c r="C4124" s="5" t="str">
        <f>INDEX('DCM CARDS LOOKUP - HIDDEN'!$P$4:$AF$8890,MATCH(O4124,'DCM CARDS LOOKUP - HIDDEN'!$O$4:$O$8890,0),$I4124)</f>
        <v>Syrup/liquid</v>
      </c>
      <c r="D4124" s="5" t="str">
        <f>INDEX('DCM CARDS LOOKUP - HIDDEN'!$P$4:$AF$8890,MATCH(P4124,'DCM CARDS LOOKUP - HIDDEN'!$O$4:$O$8890,0),$I4124)</f>
        <v>Gummies</v>
      </c>
      <c r="E4124" s="5" t="str">
        <f>INDEX('DCM CARDS LOOKUP - HIDDEN'!$P$4:$AF$8890,MATCH(Q4124,'DCM CARDS LOOKUP - HIDDEN'!$O$4:$O$8890,0),$I4124)</f>
        <v>Nasal Spray</v>
      </c>
      <c r="F4124" s="5" t="str">
        <f>INDEX('DCM CARDS LOOKUP - HIDDEN'!$P$4:$AF$8890,MATCH(R4124,'DCM CARDS LOOKUP - HIDDEN'!$O$4:$O$8890,0),$I4124)</f>
        <v>Hot liquid powder packet</v>
      </c>
      <c r="G4124" s="42"/>
      <c r="I4124" s="4">
        <v>2</v>
      </c>
      <c r="N4124">
        <f>K4123*10000+L4123*100+B4121</f>
        <v>141201</v>
      </c>
      <c r="O4124">
        <f>K4123*10000+L4123*100+C4121</f>
        <v>141202</v>
      </c>
      <c r="P4124">
        <f>K4123*10000+L4123*100+D4121</f>
        <v>141203</v>
      </c>
      <c r="Q4124">
        <f>K4123*10000+L4123*100+E4101</f>
        <v>141204</v>
      </c>
      <c r="R4124">
        <f>K4123*10000+L4123*100+F4101</f>
        <v>141205</v>
      </c>
    </row>
    <row r="4125" spans="1:18">
      <c r="A4125" s="10" t="str">
        <f>INDEX(REFERENCE!$B$2:$K$2,1,'EXAMPLE OF CHOICE CARDS'!I4125)</f>
        <v>Symptoms</v>
      </c>
      <c r="B4125" s="5" t="str">
        <f>INDEX('DCM CARDS LOOKUP - HIDDEN'!$P$4:$AF$8890,MATCH(N4125,'DCM CARDS LOOKUP - HIDDEN'!$O$4:$O$8890,0),$I4125)</f>
        <v>Head Pain Relief</v>
      </c>
      <c r="C4125" s="5" t="str">
        <f>INDEX('DCM CARDS LOOKUP - HIDDEN'!$P$4:$AF$8890,MATCH(O4125,'DCM CARDS LOOKUP - HIDDEN'!$O$4:$O$8890,0),$I4125)</f>
        <v>Body Aches/Pain relief</v>
      </c>
      <c r="D4125" s="5" t="str">
        <f>INDEX('DCM CARDS LOOKUP - HIDDEN'!$P$4:$AF$8890,MATCH(P4125,'DCM CARDS LOOKUP - HIDDEN'!$O$4:$O$8890,0),$I4125)</f>
        <v>Chest congestion relief</v>
      </c>
      <c r="E4125" s="5" t="str">
        <f>INDEX('DCM CARDS LOOKUP - HIDDEN'!$P$4:$AF$8890,MATCH(Q4125,'DCM CARDS LOOKUP - HIDDEN'!$O$4:$O$8890,0),$I4125)</f>
        <v>Nasal Congestion relief</v>
      </c>
      <c r="F4125" s="5" t="str">
        <f>INDEX('DCM CARDS LOOKUP - HIDDEN'!$P$4:$AF$8890,MATCH(R4125,'DCM CARDS LOOKUP - HIDDEN'!$O$4:$O$8890,0),$I4125)</f>
        <v>Sore throat relief</v>
      </c>
      <c r="G4125" s="42"/>
      <c r="I4125" s="4">
        <v>3</v>
      </c>
      <c r="N4125">
        <f>K4123*10000+L4123*100+B4121</f>
        <v>141201</v>
      </c>
      <c r="O4125">
        <f>K4123*10000+L4123*100+C4121</f>
        <v>141202</v>
      </c>
      <c r="P4125">
        <f>K4123*10000+L4123*100+D4121</f>
        <v>141203</v>
      </c>
      <c r="Q4125">
        <f>K4123*10000+L4123*100+E4101</f>
        <v>141204</v>
      </c>
      <c r="R4125">
        <f>K4123*10000+L4123*100+F4101</f>
        <v>141205</v>
      </c>
    </row>
    <row r="4126" spans="1:18" ht="30">
      <c r="A4126" s="10" t="str">
        <f>INDEX(REFERENCE!$B$2:$K$2,1,'EXAMPLE OF CHOICE CARDS'!I4126)</f>
        <v>Benefit</v>
      </c>
      <c r="B4126" s="5" t="str">
        <f>INDEX('DCM CARDS LOOKUP - HIDDEN'!$P$4:$AF$8890,MATCH(N4126,'DCM CARDS LOOKUP - HIDDEN'!$O$4:$O$8890,0),$I4126)</f>
        <v>For Nighttime Use</v>
      </c>
      <c r="C4126" s="5" t="str">
        <f>INDEX('DCM CARDS LOOKUP - HIDDEN'!$P$4:$AF$8890,MATCH(O4126,'DCM CARDS LOOKUP - HIDDEN'!$O$4:$O$8890,0),$I4126)</f>
        <v>Maximum Strength</v>
      </c>
      <c r="D4126" s="5" t="str">
        <f>INDEX('DCM CARDS LOOKUP - HIDDEN'!$P$4:$AF$8890,MATCH(P4126,'DCM CARDS LOOKUP - HIDDEN'!$O$4:$O$8890,0),$I4126)</f>
        <v>For people with High Blood Pressure (decongestant free)</v>
      </c>
      <c r="E4126" s="5" t="str">
        <f>INDEX('DCM CARDS LOOKUP - HIDDEN'!$P$4:$AF$8890,MATCH(Q4126,'DCM CARDS LOOKUP - HIDDEN'!$O$4:$O$8890,0),$I4126)</f>
        <v>Treats multiple symptoms</v>
      </c>
      <c r="F4126" s="5" t="str">
        <f>INDEX('DCM CARDS LOOKUP - HIDDEN'!$P$4:$AF$8890,MATCH(R4126,'DCM CARDS LOOKUP - HIDDEN'!$O$4:$O$8890,0),$I4126)</f>
        <v>Allergy Relief</v>
      </c>
      <c r="G4126" s="42"/>
      <c r="I4126" s="4">
        <v>4</v>
      </c>
      <c r="N4126">
        <f>K4123*10000+L4123*100+B4121</f>
        <v>141201</v>
      </c>
      <c r="O4126">
        <f>K4123*10000+L4123*100+C4121</f>
        <v>141202</v>
      </c>
      <c r="P4126">
        <f>K4123*10000+L4123*100+D4121</f>
        <v>141203</v>
      </c>
      <c r="Q4126">
        <f>K4123*10000+L4123*100+E4101</f>
        <v>141204</v>
      </c>
      <c r="R4126">
        <f>K4123*10000+L4123*100+F4101</f>
        <v>141205</v>
      </c>
    </row>
    <row r="4127" spans="1:18">
      <c r="A4127" s="10" t="str">
        <f>INDEX(REFERENCE!$B$2:$K$2,1,'EXAMPLE OF CHOICE CARDS'!I4127)</f>
        <v>Doses</v>
      </c>
      <c r="B4127" s="5" t="str">
        <f>INDEX('DCM CARDS LOOKUP - HIDDEN'!$P$4:$AF$8890,MATCH(N4127,'DCM CARDS LOOKUP - HIDDEN'!$O$4:$O$8890,0),$I4127)</f>
        <v>12 Doses</v>
      </c>
      <c r="C4127" s="5" t="str">
        <f>INDEX('DCM CARDS LOOKUP - HIDDEN'!$P$4:$AF$8890,MATCH(O4127,'DCM CARDS LOOKUP - HIDDEN'!$O$4:$O$8890,0),$I4127)</f>
        <v>30 Doses</v>
      </c>
      <c r="D4127" s="5" t="str">
        <f>INDEX('DCM CARDS LOOKUP - HIDDEN'!$P$4:$AF$8890,MATCH(P4127,'DCM CARDS LOOKUP - HIDDEN'!$O$4:$O$8890,0),$I4127)</f>
        <v>6 Doses</v>
      </c>
      <c r="E4127" s="5" t="str">
        <f>INDEX('DCM CARDS LOOKUP - HIDDEN'!$P$4:$AF$8890,MATCH(Q4127,'DCM CARDS LOOKUP - HIDDEN'!$O$4:$O$8890,0),$I4127)</f>
        <v>90 Doses</v>
      </c>
      <c r="F4127" s="5" t="str">
        <f>INDEX('DCM CARDS LOOKUP - HIDDEN'!$P$4:$AF$8890,MATCH(R4127,'DCM CARDS LOOKUP - HIDDEN'!$O$4:$O$8890,0),$I4127)</f>
        <v>60 Doses</v>
      </c>
      <c r="G4127" s="42"/>
      <c r="I4127" s="4">
        <v>5</v>
      </c>
      <c r="N4127">
        <f>K4123*10000+L4123*100+B4121</f>
        <v>141201</v>
      </c>
      <c r="O4127">
        <f>K4123*10000+L4123*100+C4121</f>
        <v>141202</v>
      </c>
      <c r="P4127">
        <f>K4123*10000+L4123*100+D4121</f>
        <v>141203</v>
      </c>
      <c r="Q4127">
        <f>K4123*10000+L4123*100+E4101</f>
        <v>141204</v>
      </c>
      <c r="R4127">
        <f>K4123*10000+L4123*100+F4101</f>
        <v>141205</v>
      </c>
    </row>
    <row r="4128" spans="1:18">
      <c r="A4128" s="10" t="str">
        <f>INDEX(REFERENCE!$B$2:$K$2,1,'EXAMPLE OF CHOICE CARDS'!I4128)</f>
        <v>flavor</v>
      </c>
      <c r="B4128" s="5" t="str">
        <f>INDEX('DCM CARDS LOOKUP - HIDDEN'!$P$4:$AF$8890,MATCH(N4128,'DCM CARDS LOOKUP - HIDDEN'!$O$4:$O$8890,0),$I4128)</f>
        <v>Orange</v>
      </c>
      <c r="C4128" s="5" t="str">
        <f>INDEX('DCM CARDS LOOKUP - HIDDEN'!$P$4:$AF$8890,MATCH(O4128,'DCM CARDS LOOKUP - HIDDEN'!$O$4:$O$8890,0),$I4128)</f>
        <v>Elderberry</v>
      </c>
      <c r="D4128" s="5" t="str">
        <f>INDEX('DCM CARDS LOOKUP - HIDDEN'!$P$4:$AF$8890,MATCH(P4128,'DCM CARDS LOOKUP - HIDDEN'!$O$4:$O$8890,0),$I4128)</f>
        <v>Grape</v>
      </c>
      <c r="E4128" s="5" t="str">
        <f>INDEX('DCM CARDS LOOKUP - HIDDEN'!$P$4:$AF$8890,MATCH(Q4128,'DCM CARDS LOOKUP - HIDDEN'!$O$4:$O$8890,0),$I4128)</f>
        <v>-</v>
      </c>
      <c r="F4128" s="5" t="str">
        <f>INDEX('DCM CARDS LOOKUP - HIDDEN'!$P$4:$AF$8890,MATCH(R4128,'DCM CARDS LOOKUP - HIDDEN'!$O$4:$O$8890,0),$I4128)</f>
        <v>Cherry</v>
      </c>
      <c r="G4128" s="42"/>
      <c r="I4128" s="4">
        <v>6</v>
      </c>
      <c r="N4128">
        <f>K4123*10000+L4123*100+B4121</f>
        <v>141201</v>
      </c>
      <c r="O4128">
        <f>K4123*10000+L4123*100+C4121</f>
        <v>141202</v>
      </c>
      <c r="P4128">
        <f>K4123*10000+L4123*100+D4121</f>
        <v>141203</v>
      </c>
      <c r="Q4128">
        <f>K4123*10000+L4123*100+E4101</f>
        <v>141204</v>
      </c>
      <c r="R4128">
        <f>K4123*10000+L4123*100+F4101</f>
        <v>141205</v>
      </c>
    </row>
    <row r="4129" spans="1:18" ht="15" customHeight="1">
      <c r="A4129" s="10" t="str">
        <f>INDEX(REFERENCE!$B$2:$K$2,1,'EXAMPLE OF CHOICE CARDS'!I4129)</f>
        <v>Price</v>
      </c>
      <c r="B4129" s="29">
        <f>INDEX('DCM CARDS LOOKUP - HIDDEN'!$P$4:$AF$8890,MATCH(N4129,'DCM CARDS LOOKUP - HIDDEN'!$O$4:$O$8890,0),$I4129)</f>
        <v>7</v>
      </c>
      <c r="C4129" s="29">
        <f>INDEX('DCM CARDS LOOKUP - HIDDEN'!$P$4:$AF$8890,MATCH(O4129,'DCM CARDS LOOKUP - HIDDEN'!$O$4:$O$8890,0),$I4129)</f>
        <v>14</v>
      </c>
      <c r="D4129" s="29">
        <f>INDEX('DCM CARDS LOOKUP - HIDDEN'!$P$4:$AF$8890,MATCH(P4129,'DCM CARDS LOOKUP - HIDDEN'!$O$4:$O$8890,0),$I4129)</f>
        <v>11</v>
      </c>
      <c r="E4129" s="29">
        <f>INDEX('DCM CARDS LOOKUP - HIDDEN'!$P$4:$AF$8890,MATCH(Q4129,'DCM CARDS LOOKUP - HIDDEN'!$O$4:$O$8890,0),$I4129)</f>
        <v>38</v>
      </c>
      <c r="F4129" s="29">
        <f>INDEX('DCM CARDS LOOKUP - HIDDEN'!$P$4:$AF$8890,MATCH(R4129,'DCM CARDS LOOKUP - HIDDEN'!$O$4:$O$8890,0),$I4129)</f>
        <v>19</v>
      </c>
      <c r="G4129" s="42"/>
      <c r="I4129" s="4">
        <v>7</v>
      </c>
      <c r="N4129">
        <f>K4123*10000+L4123*100+B4121</f>
        <v>141201</v>
      </c>
      <c r="O4129">
        <f>K4123*10000+L4123*100+C4121</f>
        <v>141202</v>
      </c>
      <c r="P4129">
        <f>K4123*10000+L4123*100+D4121</f>
        <v>141203</v>
      </c>
      <c r="Q4129">
        <f>K4123*10000+L4123*100+E4101</f>
        <v>141204</v>
      </c>
      <c r="R4129">
        <f>K4123*10000+L4123*100+F4101</f>
        <v>141205</v>
      </c>
    </row>
    <row r="4130" spans="1:18" ht="15" hidden="1" customHeight="1">
      <c r="A4130" s="10">
        <f>INDEX(REFERENCE!$B$2:$K$2,1,'EXAMPLE OF CHOICE CARDS'!I4130)</f>
        <v>0</v>
      </c>
      <c r="B4130" s="29">
        <f>INDEX('DCM CARDS LOOKUP - HIDDEN'!$P$4:$AF$8890,MATCH(N4130,'DCM CARDS LOOKUP - HIDDEN'!$O$4:$O$8890,0),$I4130)</f>
        <v>0</v>
      </c>
      <c r="C4130" s="29">
        <f>INDEX('DCM CARDS LOOKUP - HIDDEN'!$P$4:$AF$8890,MATCH(O4130,'DCM CARDS LOOKUP - HIDDEN'!$O$4:$O$8890,0),$I4130)</f>
        <v>0</v>
      </c>
      <c r="D4130" s="29">
        <f>INDEX('DCM CARDS LOOKUP - HIDDEN'!$P$4:$AF$8890,MATCH(P4130,'DCM CARDS LOOKUP - HIDDEN'!$O$4:$O$8890,0),$I4130)</f>
        <v>0</v>
      </c>
      <c r="E4130" s="29">
        <f>INDEX('DCM CARDS LOOKUP - HIDDEN'!$P$4:$AF$8890,MATCH(Q4130,'DCM CARDS LOOKUP - HIDDEN'!$O$4:$O$8890,0),$I4130)</f>
        <v>0</v>
      </c>
      <c r="F4130" s="29">
        <f>INDEX('DCM CARDS LOOKUP - HIDDEN'!$P$4:$AF$8890,MATCH(R4130,'DCM CARDS LOOKUP - HIDDEN'!$O$4:$O$8890,0),$I4130)</f>
        <v>0</v>
      </c>
      <c r="G4130" s="42"/>
      <c r="I4130" s="4">
        <v>8</v>
      </c>
      <c r="N4130">
        <f>K4123*10000+L4123*100+B4121</f>
        <v>141201</v>
      </c>
      <c r="O4130">
        <f>K4123*10000+L4123*100+C4121</f>
        <v>141202</v>
      </c>
      <c r="P4130">
        <f>K4123*10000+L4123*100+D4121</f>
        <v>141203</v>
      </c>
      <c r="Q4130">
        <f>K4123*10000+L4123*100+E4101</f>
        <v>141204</v>
      </c>
      <c r="R4130">
        <f>K4123*10000+L4123*100+F4101</f>
        <v>141205</v>
      </c>
    </row>
    <row r="4131" spans="1:18" ht="15" hidden="1" customHeight="1">
      <c r="A4131" s="10">
        <f>INDEX(REFERENCE!$B$2:$K$2,1,'EXAMPLE OF CHOICE CARDS'!I4131)</f>
        <v>0</v>
      </c>
      <c r="B4131" s="5">
        <f>INDEX('DCM CARDS LOOKUP - HIDDEN'!$P$4:$AF$8890,MATCH(N4131,'DCM CARDS LOOKUP - HIDDEN'!$O$4:$O$8890,0),$I4131)</f>
        <v>0</v>
      </c>
      <c r="C4131" s="5">
        <f>INDEX('DCM CARDS LOOKUP - HIDDEN'!$P$4:$AF$8890,MATCH(O4131,'DCM CARDS LOOKUP - HIDDEN'!$O$4:$O$8890,0),$I4131)</f>
        <v>0</v>
      </c>
      <c r="D4131" s="5">
        <f>INDEX('DCM CARDS LOOKUP - HIDDEN'!$P$4:$AF$8890,MATCH(P4131,'DCM CARDS LOOKUP - HIDDEN'!$O$4:$O$8890,0),$I4131)</f>
        <v>0</v>
      </c>
      <c r="E4131" s="5">
        <f>INDEX('DCM CARDS LOOKUP - HIDDEN'!$P$4:$AF$8890,MATCH(Q4131,'DCM CARDS LOOKUP - HIDDEN'!$O$4:$O$8890,0),$I4131)</f>
        <v>0</v>
      </c>
      <c r="F4131" s="5">
        <f>INDEX('DCM CARDS LOOKUP - HIDDEN'!$P$4:$AF$8890,MATCH(R4131,'DCM CARDS LOOKUP - HIDDEN'!$O$4:$O$8890,0),$I4131)</f>
        <v>0</v>
      </c>
      <c r="G4131" s="42"/>
      <c r="I4131" s="4">
        <v>9</v>
      </c>
      <c r="N4131">
        <f>K4123*10000+L4123*100+B4121</f>
        <v>141201</v>
      </c>
      <c r="O4131">
        <f>K4123*10000+L4123*100+C4121</f>
        <v>141202</v>
      </c>
      <c r="P4131">
        <f>K4123*10000+L4123*100+D4121</f>
        <v>141203</v>
      </c>
      <c r="Q4131">
        <f>K4123*10000+L4123*100+E4101</f>
        <v>141204</v>
      </c>
      <c r="R4131">
        <f>K4123*10000+L4123*100+F4101</f>
        <v>141205</v>
      </c>
    </row>
    <row r="4132" spans="1:18" ht="15" hidden="1" customHeight="1">
      <c r="A4132" s="10">
        <f>INDEX(REFERENCE!$B$2:$K$2,1,'EXAMPLE OF CHOICE CARDS'!I4132)</f>
        <v>0</v>
      </c>
      <c r="B4132" s="5">
        <f>INDEX('DCM CARDS LOOKUP - HIDDEN'!$P$4:$AF$8890,MATCH(N4132,'DCM CARDS LOOKUP - HIDDEN'!$O$4:$O$8890,0),$I4132)</f>
        <v>0</v>
      </c>
      <c r="C4132" s="5">
        <f>INDEX('DCM CARDS LOOKUP - HIDDEN'!$P$4:$AF$8890,MATCH(O4132,'DCM CARDS LOOKUP - HIDDEN'!$O$4:$O$8890,0),$I4132)</f>
        <v>0</v>
      </c>
      <c r="D4132" s="5">
        <f>INDEX('DCM CARDS LOOKUP - HIDDEN'!$P$4:$AF$8890,MATCH(P4132,'DCM CARDS LOOKUP - HIDDEN'!$O$4:$O$8890,0),$I4132)</f>
        <v>0</v>
      </c>
      <c r="E4132" s="5">
        <f>INDEX('DCM CARDS LOOKUP - HIDDEN'!$P$4:$AF$8890,MATCH(Q4132,'DCM CARDS LOOKUP - HIDDEN'!$O$4:$O$8890,0),$I4132)</f>
        <v>0</v>
      </c>
      <c r="F4132" s="5">
        <f>INDEX('DCM CARDS LOOKUP - HIDDEN'!$P$4:$AF$8890,MATCH(R4132,'DCM CARDS LOOKUP - HIDDEN'!$O$4:$O$8890,0),$I4132)</f>
        <v>0</v>
      </c>
      <c r="G4132" s="42"/>
      <c r="I4132" s="4">
        <v>10</v>
      </c>
      <c r="N4132">
        <f>K4123*10000+L4123*100+B4121</f>
        <v>141201</v>
      </c>
      <c r="O4132">
        <f>K4123*10000+L4123*100+C4121</f>
        <v>141202</v>
      </c>
      <c r="P4132">
        <f>K4123*10000+L4123*100+D4121</f>
        <v>141203</v>
      </c>
      <c r="Q4132">
        <f>K4123*10000+L4123*100+E4101</f>
        <v>141204</v>
      </c>
      <c r="R4132">
        <f>K4123*10000+L4123*100+F4101</f>
        <v>141205</v>
      </c>
    </row>
    <row r="4133" spans="1:18" ht="15" hidden="1" customHeight="1">
      <c r="A4133" s="10" t="e">
        <f>INDEX(REFERENCE!$B$2:$K$2,1,'EXAMPLE OF CHOICE CARDS'!I4133)</f>
        <v>#REF!</v>
      </c>
      <c r="B4133" s="5">
        <f>INDEX('DCM CARDS LOOKUP - HIDDEN'!$P$4:$AF$8890,MATCH(N4133,'DCM CARDS LOOKUP - HIDDEN'!$O$4:$O$8890,0),$I4133)</f>
        <v>0</v>
      </c>
      <c r="C4133" s="5">
        <f>INDEX('DCM CARDS LOOKUP - HIDDEN'!$P$4:$AF$8890,MATCH(O4133,'DCM CARDS LOOKUP - HIDDEN'!$O$4:$O$8890,0),$I4133)</f>
        <v>0</v>
      </c>
      <c r="D4133" s="5">
        <f>INDEX('DCM CARDS LOOKUP - HIDDEN'!$P$4:$AF$8890,MATCH(P4133,'DCM CARDS LOOKUP - HIDDEN'!$O$4:$O$8890,0),$I4133)</f>
        <v>0</v>
      </c>
      <c r="E4133" s="24"/>
      <c r="F4133" s="24"/>
      <c r="G4133" s="42"/>
      <c r="I4133" s="4">
        <v>11</v>
      </c>
      <c r="N4133">
        <f>K4123*10000+L4123*100+B4121</f>
        <v>141201</v>
      </c>
      <c r="O4133">
        <f>K4123*10000+L4123*100+C4121</f>
        <v>141202</v>
      </c>
      <c r="P4133">
        <f>K4123*10000+L4123*100+D4121</f>
        <v>141203</v>
      </c>
      <c r="Q4133">
        <f>K4123*10000+L4123*100+E4101</f>
        <v>141204</v>
      </c>
      <c r="R4133">
        <f>K4123*10000+L4123*100+F4101</f>
        <v>141205</v>
      </c>
    </row>
    <row r="4134" spans="1:18" ht="15" hidden="1" customHeight="1">
      <c r="A4134" s="10" t="e">
        <f>INDEX(REFERENCE!$B$2:$K$2,1,'EXAMPLE OF CHOICE CARDS'!I4134)</f>
        <v>#REF!</v>
      </c>
      <c r="B4134" s="5">
        <f>INDEX('DCM CARDS LOOKUP - HIDDEN'!$P$4:$AF$8890,MATCH(N4134,'DCM CARDS LOOKUP - HIDDEN'!$O$4:$O$8890,0),$I4134)</f>
        <v>0</v>
      </c>
      <c r="C4134" s="5">
        <f>INDEX('DCM CARDS LOOKUP - HIDDEN'!$P$4:$AF$8890,MATCH(O4134,'DCM CARDS LOOKUP - HIDDEN'!$O$4:$O$8890,0),$I4134)</f>
        <v>0</v>
      </c>
      <c r="D4134" s="5">
        <f>INDEX('DCM CARDS LOOKUP - HIDDEN'!$P$4:$AF$8890,MATCH(P4134,'DCM CARDS LOOKUP - HIDDEN'!$O$4:$O$8890,0),$I4134)</f>
        <v>0</v>
      </c>
      <c r="E4134" s="24"/>
      <c r="F4134" s="24"/>
      <c r="G4134" s="42"/>
      <c r="I4134" s="4">
        <v>12</v>
      </c>
      <c r="N4134">
        <f>K4123*10000+L4123*100+B4121</f>
        <v>141201</v>
      </c>
      <c r="O4134">
        <f>K4123*10000+L4123*100+C4121</f>
        <v>141202</v>
      </c>
      <c r="P4134">
        <f>K4123*10000+L4123*100+D4121</f>
        <v>141203</v>
      </c>
      <c r="Q4134">
        <f>K4123*10000+L4123*100+E4101</f>
        <v>141204</v>
      </c>
      <c r="R4134">
        <f>K4123*10000+L4123*100+F4101</f>
        <v>141205</v>
      </c>
    </row>
    <row r="4135" spans="1:18" ht="15" hidden="1" customHeight="1">
      <c r="A4135" s="10" t="e">
        <f>INDEX(REFERENCE!$B$2:$K$2,1,'EXAMPLE OF CHOICE CARDS'!I4135)</f>
        <v>#REF!</v>
      </c>
      <c r="B4135" s="5">
        <f>INDEX('DCM CARDS LOOKUP - HIDDEN'!$P$4:$AF$8890,MATCH(N4135,'DCM CARDS LOOKUP - HIDDEN'!$O$4:$O$8890,0),$I4135)</f>
        <v>0</v>
      </c>
      <c r="C4135" s="5">
        <f>INDEX('DCM CARDS LOOKUP - HIDDEN'!$P$4:$AF$8890,MATCH(O4135,'DCM CARDS LOOKUP - HIDDEN'!$O$4:$O$8890,0),$I4135)</f>
        <v>0</v>
      </c>
      <c r="D4135" s="5">
        <f>INDEX('DCM CARDS LOOKUP - HIDDEN'!$P$4:$AF$8890,MATCH(P4135,'DCM CARDS LOOKUP - HIDDEN'!$O$4:$O$8890,0),$I4135)</f>
        <v>0</v>
      </c>
      <c r="E4135" s="24"/>
      <c r="F4135" s="24"/>
      <c r="G4135" s="42"/>
      <c r="I4135" s="4">
        <v>13</v>
      </c>
      <c r="N4135">
        <f>K4123*10000+L4123*100+B4121</f>
        <v>141201</v>
      </c>
      <c r="O4135">
        <f>K4123*10000+L4123*100+C4121</f>
        <v>141202</v>
      </c>
      <c r="P4135">
        <f>K4123*10000+L4123*100+D4121</f>
        <v>141203</v>
      </c>
      <c r="Q4135">
        <f>K4123*10000+L4123*100+E4101</f>
        <v>141204</v>
      </c>
      <c r="R4135">
        <f>K4123*10000+L4123*100+F4101</f>
        <v>141205</v>
      </c>
    </row>
    <row r="4136" spans="1:18" ht="15" hidden="1" customHeight="1">
      <c r="A4136" s="10" t="e">
        <f>INDEX(REFERENCE!$B$2:$K$2,1,'EXAMPLE OF CHOICE CARDS'!I4136)</f>
        <v>#REF!</v>
      </c>
      <c r="B4136" s="5">
        <f>INDEX('DCM CARDS LOOKUP - HIDDEN'!$P$4:$AF$8890,MATCH(N4136,'DCM CARDS LOOKUP - HIDDEN'!$O$4:$O$8890,0),$I4136)</f>
        <v>0</v>
      </c>
      <c r="C4136" s="5">
        <f>INDEX('DCM CARDS LOOKUP - HIDDEN'!$P$4:$AF$8890,MATCH(O4136,'DCM CARDS LOOKUP - HIDDEN'!$O$4:$O$8890,0),$I4136)</f>
        <v>0</v>
      </c>
      <c r="D4136" s="5">
        <f>INDEX('DCM CARDS LOOKUP - HIDDEN'!$P$4:$AF$8890,MATCH(P4136,'DCM CARDS LOOKUP - HIDDEN'!$O$4:$O$8890,0),$I4136)</f>
        <v>0</v>
      </c>
      <c r="E4136" s="24"/>
      <c r="F4136" s="24"/>
      <c r="G4136" s="43"/>
      <c r="I4136" s="4">
        <v>14</v>
      </c>
      <c r="N4136">
        <f>K4123*10000+L4123*100+B4121</f>
        <v>141201</v>
      </c>
      <c r="O4136">
        <f>K4123*10000+L4123*100+C4121</f>
        <v>141202</v>
      </c>
      <c r="P4136">
        <f>K4123*10000+L4123*100+D4121</f>
        <v>141203</v>
      </c>
      <c r="Q4136">
        <f>K4123*10000+L4123*100+E4101</f>
        <v>141204</v>
      </c>
      <c r="R4136">
        <f>K4123*10000+L4123*100+F4101</f>
        <v>141205</v>
      </c>
    </row>
    <row r="4137" spans="1:18">
      <c r="A4137" s="2"/>
      <c r="B4137" s="5"/>
      <c r="C4137" s="5"/>
      <c r="D4137" s="5"/>
      <c r="E4137" s="5"/>
      <c r="F4137" s="5"/>
      <c r="G4137" s="5"/>
      <c r="I4137" s="13"/>
    </row>
    <row r="4138" spans="1:18">
      <c r="A4138" s="6"/>
      <c r="B4138" s="7">
        <v>1</v>
      </c>
      <c r="C4138" s="7">
        <v>2</v>
      </c>
      <c r="D4138" s="7">
        <v>3</v>
      </c>
      <c r="E4138" s="7">
        <v>4</v>
      </c>
      <c r="F4138" s="7">
        <v>5</v>
      </c>
      <c r="G4138" s="7">
        <v>9</v>
      </c>
      <c r="I4138" s="13"/>
    </row>
    <row r="4141" spans="1:18">
      <c r="A4141" s="1" t="str">
        <f>"Version "&amp;K4143&amp;"; Task"&amp;L4143</f>
        <v>Version 14; Task13</v>
      </c>
      <c r="B4141" s="4">
        <v>1</v>
      </c>
      <c r="C4141" s="4">
        <v>2</v>
      </c>
      <c r="D4141" s="4">
        <v>3</v>
      </c>
      <c r="E4141" s="4">
        <f>E4121</f>
        <v>4</v>
      </c>
      <c r="F4141" s="4">
        <f>F4121</f>
        <v>5</v>
      </c>
      <c r="I4141" s="13"/>
    </row>
    <row r="4142" spans="1:18" ht="15" customHeight="1">
      <c r="A4142" s="11" t="s">
        <v>8</v>
      </c>
      <c r="B4142" s="12" t="s">
        <v>9</v>
      </c>
      <c r="C4142" s="12" t="s">
        <v>10</v>
      </c>
      <c r="D4142" s="12" t="s">
        <v>11</v>
      </c>
      <c r="E4142" s="23" t="s">
        <v>20</v>
      </c>
      <c r="F4142" s="23" t="s">
        <v>21</v>
      </c>
      <c r="G4142" s="41" t="s">
        <v>15</v>
      </c>
      <c r="I4142" s="13"/>
      <c r="K4142" t="s">
        <v>12</v>
      </c>
      <c r="L4142" t="s">
        <v>1</v>
      </c>
    </row>
    <row r="4143" spans="1:18">
      <c r="A4143" s="10" t="str">
        <f>INDEX(REFERENCE!$B$2:$K$2,1,'EXAMPLE OF CHOICE CARDS'!I4143)</f>
        <v>Brand</v>
      </c>
      <c r="B4143" s="5" t="str">
        <f>INDEX('DCM CARDS LOOKUP - HIDDEN'!$P$4:$AF$8890,MATCH(N4143,'DCM CARDS LOOKUP - HIDDEN'!$O$4:$O$8890,0),$I4143)</f>
        <v>Coricidin</v>
      </c>
      <c r="C4143" s="5" t="str">
        <f>INDEX('DCM CARDS LOOKUP - HIDDEN'!$P$4:$AF$8890,MATCH(O4143,'DCM CARDS LOOKUP - HIDDEN'!$O$4:$O$8890,0),$I4143)</f>
        <v>Advil Cold &amp;Flu</v>
      </c>
      <c r="D4143" s="5" t="str">
        <f>INDEX('DCM CARDS LOOKUP - HIDDEN'!$P$4:$AF$8890,MATCH(P4143,'DCM CARDS LOOKUP - HIDDEN'!$O$4:$O$8890,0),$I4143)</f>
        <v>Robitussin</v>
      </c>
      <c r="E4143" s="5" t="str">
        <f>INDEX('DCM CARDS LOOKUP - HIDDEN'!$P$4:$AF$8890,MATCH(Q4143,'DCM CARDS LOOKUP - HIDDEN'!$O$4:$O$8890,0),$I4143)</f>
        <v>Sambucol</v>
      </c>
      <c r="F4143" s="5" t="str">
        <f>INDEX('DCM CARDS LOOKUP - HIDDEN'!$P$4:$AF$8890,MATCH(R4143,'DCM CARDS LOOKUP - HIDDEN'!$O$4:$O$8890,0),$I4143)</f>
        <v>CVS</v>
      </c>
      <c r="G4143" s="42"/>
      <c r="I4143" s="4">
        <v>1</v>
      </c>
      <c r="K4143">
        <f>IF(L4123=15,K4123+1,K4123)</f>
        <v>14</v>
      </c>
      <c r="L4143">
        <f>IF(L4123&lt;15,L4123+1,1)</f>
        <v>13</v>
      </c>
      <c r="N4143">
        <f>K4143*10000+L4143*100+B4141</f>
        <v>141301</v>
      </c>
      <c r="O4143">
        <f>K4143*10000+L4143*100+C4141</f>
        <v>141302</v>
      </c>
      <c r="P4143">
        <f>K4143*10000+L4143*100+D4141</f>
        <v>141303</v>
      </c>
      <c r="Q4143">
        <f>K4143*10000+L4143*100+E4121</f>
        <v>141304</v>
      </c>
      <c r="R4143">
        <f>K4143*10000+L4143*100+F4121</f>
        <v>141305</v>
      </c>
    </row>
    <row r="4144" spans="1:18">
      <c r="A4144" s="10" t="str">
        <f>INDEX(REFERENCE!$B$2:$K$2,1,'EXAMPLE OF CHOICE CARDS'!I4144)</f>
        <v>Format</v>
      </c>
      <c r="B4144" s="5" t="str">
        <f>INDEX('DCM CARDS LOOKUP - HIDDEN'!$P$4:$AF$8890,MATCH(N4144,'DCM CARDS LOOKUP - HIDDEN'!$O$4:$O$8890,0),$I4144)</f>
        <v>Effervescent Tablets</v>
      </c>
      <c r="C4144" s="5" t="str">
        <f>INDEX('DCM CARDS LOOKUP - HIDDEN'!$P$4:$AF$8890,MATCH(O4144,'DCM CARDS LOOKUP - HIDDEN'!$O$4:$O$8890,0),$I4144)</f>
        <v>Nasal Spray</v>
      </c>
      <c r="D4144" s="5" t="str">
        <f>INDEX('DCM CARDS LOOKUP - HIDDEN'!$P$4:$AF$8890,MATCH(P4144,'DCM CARDS LOOKUP - HIDDEN'!$O$4:$O$8890,0),$I4144)</f>
        <v>Tablet</v>
      </c>
      <c r="E4144" s="5" t="str">
        <f>INDEX('DCM CARDS LOOKUP - HIDDEN'!$P$4:$AF$8890,MATCH(Q4144,'DCM CARDS LOOKUP - HIDDEN'!$O$4:$O$8890,0),$I4144)</f>
        <v>Powder packet</v>
      </c>
      <c r="F4144" s="5" t="str">
        <f>INDEX('DCM CARDS LOOKUP - HIDDEN'!$P$4:$AF$8890,MATCH(R4144,'DCM CARDS LOOKUP - HIDDEN'!$O$4:$O$8890,0),$I4144)</f>
        <v>Syrup/liquid</v>
      </c>
      <c r="G4144" s="42"/>
      <c r="I4144" s="4">
        <v>2</v>
      </c>
      <c r="N4144">
        <f>K4143*10000+L4143*100+B4141</f>
        <v>141301</v>
      </c>
      <c r="O4144">
        <f>K4143*10000+L4143*100+C4141</f>
        <v>141302</v>
      </c>
      <c r="P4144">
        <f>K4143*10000+L4143*100+D4141</f>
        <v>141303</v>
      </c>
      <c r="Q4144">
        <f>K4143*10000+L4143*100+E4121</f>
        <v>141304</v>
      </c>
      <c r="R4144">
        <f>K4143*10000+L4143*100+F4121</f>
        <v>141305</v>
      </c>
    </row>
    <row r="4145" spans="1:18">
      <c r="A4145" s="10" t="str">
        <f>INDEX(REFERENCE!$B$2:$K$2,1,'EXAMPLE OF CHOICE CARDS'!I4145)</f>
        <v>Symptoms</v>
      </c>
      <c r="B4145" s="5" t="str">
        <f>INDEX('DCM CARDS LOOKUP - HIDDEN'!$P$4:$AF$8890,MATCH(N4145,'DCM CARDS LOOKUP - HIDDEN'!$O$4:$O$8890,0),$I4145)</f>
        <v>Head Pain Relief</v>
      </c>
      <c r="C4145" s="5" t="str">
        <f>INDEX('DCM CARDS LOOKUP - HIDDEN'!$P$4:$AF$8890,MATCH(O4145,'DCM CARDS LOOKUP - HIDDEN'!$O$4:$O$8890,0),$I4145)</f>
        <v>Strengthens Immune System</v>
      </c>
      <c r="D4145" s="5" t="str">
        <f>INDEX('DCM CARDS LOOKUP - HIDDEN'!$P$4:$AF$8890,MATCH(P4145,'DCM CARDS LOOKUP - HIDDEN'!$O$4:$O$8890,0),$I4145)</f>
        <v>Sinus Pressure relief</v>
      </c>
      <c r="E4145" s="5" t="str">
        <f>INDEX('DCM CARDS LOOKUP - HIDDEN'!$P$4:$AF$8890,MATCH(Q4145,'DCM CARDS LOOKUP - HIDDEN'!$O$4:$O$8890,0),$I4145)</f>
        <v>Body Aches/Pain relief</v>
      </c>
      <c r="F4145" s="5" t="str">
        <f>INDEX('DCM CARDS LOOKUP - HIDDEN'!$P$4:$AF$8890,MATCH(R4145,'DCM CARDS LOOKUP - HIDDEN'!$O$4:$O$8890,0),$I4145)</f>
        <v>Runny nose relief</v>
      </c>
      <c r="G4145" s="42"/>
      <c r="I4145" s="4">
        <v>3</v>
      </c>
      <c r="N4145">
        <f>K4143*10000+L4143*100+B4141</f>
        <v>141301</v>
      </c>
      <c r="O4145">
        <f>K4143*10000+L4143*100+C4141</f>
        <v>141302</v>
      </c>
      <c r="P4145">
        <f>K4143*10000+L4143*100+D4141</f>
        <v>141303</v>
      </c>
      <c r="Q4145">
        <f>K4143*10000+L4143*100+E4121</f>
        <v>141304</v>
      </c>
      <c r="R4145">
        <f>K4143*10000+L4143*100+F4121</f>
        <v>141305</v>
      </c>
    </row>
    <row r="4146" spans="1:18">
      <c r="A4146" s="10" t="str">
        <f>INDEX(REFERENCE!$B$2:$K$2,1,'EXAMPLE OF CHOICE CARDS'!I4146)</f>
        <v>Benefit</v>
      </c>
      <c r="B4146" s="5" t="str">
        <f>INDEX('DCM CARDS LOOKUP - HIDDEN'!$P$4:$AF$8890,MATCH(N4146,'DCM CARDS LOOKUP - HIDDEN'!$O$4:$O$8890,0),$I4146)</f>
        <v>FSA/HSA Eligible</v>
      </c>
      <c r="C4146" s="5" t="str">
        <f>INDEX('DCM CARDS LOOKUP - HIDDEN'!$P$4:$AF$8890,MATCH(O4146,'DCM CARDS LOOKUP - HIDDEN'!$O$4:$O$8890,0),$I4146)</f>
        <v>Steroid Free</v>
      </c>
      <c r="D4146" s="5" t="str">
        <f>INDEX('DCM CARDS LOOKUP - HIDDEN'!$P$4:$AF$8890,MATCH(P4146,'DCM CARDS LOOKUP - HIDDEN'!$O$4:$O$8890,0),$I4146)</f>
        <v>Non-Drowsy</v>
      </c>
      <c r="E4146" s="5" t="str">
        <f>INDEX('DCM CARDS LOOKUP - HIDDEN'!$P$4:$AF$8890,MATCH(Q4146,'DCM CARDS LOOKUP - HIDDEN'!$O$4:$O$8890,0),$I4146)</f>
        <v>12 Hour Relief</v>
      </c>
      <c r="F4146" s="5" t="str">
        <f>INDEX('DCM CARDS LOOKUP - HIDDEN'!$P$4:$AF$8890,MATCH(R4146,'DCM CARDS LOOKUP - HIDDEN'!$O$4:$O$8890,0),$I4146)</f>
        <v>Natural Ingredients</v>
      </c>
      <c r="G4146" s="42"/>
      <c r="I4146" s="4">
        <v>4</v>
      </c>
      <c r="N4146">
        <f>K4143*10000+L4143*100+B4141</f>
        <v>141301</v>
      </c>
      <c r="O4146">
        <f>K4143*10000+L4143*100+C4141</f>
        <v>141302</v>
      </c>
      <c r="P4146">
        <f>K4143*10000+L4143*100+D4141</f>
        <v>141303</v>
      </c>
      <c r="Q4146">
        <f>K4143*10000+L4143*100+E4121</f>
        <v>141304</v>
      </c>
      <c r="R4146">
        <f>K4143*10000+L4143*100+F4121</f>
        <v>141305</v>
      </c>
    </row>
    <row r="4147" spans="1:18">
      <c r="A4147" s="10" t="str">
        <f>INDEX(REFERENCE!$B$2:$K$2,1,'EXAMPLE OF CHOICE CARDS'!I4147)</f>
        <v>Doses</v>
      </c>
      <c r="B4147" s="5" t="str">
        <f>INDEX('DCM CARDS LOOKUP - HIDDEN'!$P$4:$AF$8890,MATCH(N4147,'DCM CARDS LOOKUP - HIDDEN'!$O$4:$O$8890,0),$I4147)</f>
        <v>12 Doses</v>
      </c>
      <c r="C4147" s="5" t="str">
        <f>INDEX('DCM CARDS LOOKUP - HIDDEN'!$P$4:$AF$8890,MATCH(O4147,'DCM CARDS LOOKUP - HIDDEN'!$O$4:$O$8890,0),$I4147)</f>
        <v>60 Doses</v>
      </c>
      <c r="D4147" s="5" t="str">
        <f>INDEX('DCM CARDS LOOKUP - HIDDEN'!$P$4:$AF$8890,MATCH(P4147,'DCM CARDS LOOKUP - HIDDEN'!$O$4:$O$8890,0),$I4147)</f>
        <v>90 Doses</v>
      </c>
      <c r="E4147" s="5" t="str">
        <f>INDEX('DCM CARDS LOOKUP - HIDDEN'!$P$4:$AF$8890,MATCH(Q4147,'DCM CARDS LOOKUP - HIDDEN'!$O$4:$O$8890,0),$I4147)</f>
        <v>6 Doses</v>
      </c>
      <c r="F4147" s="5" t="str">
        <f>INDEX('DCM CARDS LOOKUP - HIDDEN'!$P$4:$AF$8890,MATCH(R4147,'DCM CARDS LOOKUP - HIDDEN'!$O$4:$O$8890,0),$I4147)</f>
        <v>30 Doses</v>
      </c>
      <c r="G4147" s="42"/>
      <c r="I4147" s="4">
        <v>5</v>
      </c>
      <c r="N4147">
        <f>K4143*10000+L4143*100+B4141</f>
        <v>141301</v>
      </c>
      <c r="O4147">
        <f>K4143*10000+L4143*100+C4141</f>
        <v>141302</v>
      </c>
      <c r="P4147">
        <f>K4143*10000+L4143*100+D4141</f>
        <v>141303</v>
      </c>
      <c r="Q4147">
        <f>K4143*10000+L4143*100+E4121</f>
        <v>141304</v>
      </c>
      <c r="R4147">
        <f>K4143*10000+L4143*100+F4121</f>
        <v>141305</v>
      </c>
    </row>
    <row r="4148" spans="1:18">
      <c r="A4148" s="10" t="str">
        <f>INDEX(REFERENCE!$B$2:$K$2,1,'EXAMPLE OF CHOICE CARDS'!I4148)</f>
        <v>flavor</v>
      </c>
      <c r="B4148" s="5" t="str">
        <f>INDEX('DCM CARDS LOOKUP - HIDDEN'!$P$4:$AF$8890,MATCH(N4148,'DCM CARDS LOOKUP - HIDDEN'!$O$4:$O$8890,0),$I4148)</f>
        <v>Mixed Berry</v>
      </c>
      <c r="C4148" s="5" t="str">
        <f>INDEX('DCM CARDS LOOKUP - HIDDEN'!$P$4:$AF$8890,MATCH(O4148,'DCM CARDS LOOKUP - HIDDEN'!$O$4:$O$8890,0),$I4148)</f>
        <v>-</v>
      </c>
      <c r="D4148" s="5" t="str">
        <f>INDEX('DCM CARDS LOOKUP - HIDDEN'!$P$4:$AF$8890,MATCH(P4148,'DCM CARDS LOOKUP - HIDDEN'!$O$4:$O$8890,0),$I4148)</f>
        <v>-</v>
      </c>
      <c r="E4148" s="5" t="str">
        <f>INDEX('DCM CARDS LOOKUP - HIDDEN'!$P$4:$AF$8890,MATCH(Q4148,'DCM CARDS LOOKUP - HIDDEN'!$O$4:$O$8890,0),$I4148)</f>
        <v>Orange</v>
      </c>
      <c r="F4148" s="5" t="str">
        <f>INDEX('DCM CARDS LOOKUP - HIDDEN'!$P$4:$AF$8890,MATCH(R4148,'DCM CARDS LOOKUP - HIDDEN'!$O$4:$O$8890,0),$I4148)</f>
        <v>Honey</v>
      </c>
      <c r="G4148" s="42"/>
      <c r="I4148" s="4">
        <v>6</v>
      </c>
      <c r="N4148">
        <f>K4143*10000+L4143*100+B4141</f>
        <v>141301</v>
      </c>
      <c r="O4148">
        <f>K4143*10000+L4143*100+C4141</f>
        <v>141302</v>
      </c>
      <c r="P4148">
        <f>K4143*10000+L4143*100+D4141</f>
        <v>141303</v>
      </c>
      <c r="Q4148">
        <f>K4143*10000+L4143*100+E4121</f>
        <v>141304</v>
      </c>
      <c r="R4148">
        <f>K4143*10000+L4143*100+F4121</f>
        <v>141305</v>
      </c>
    </row>
    <row r="4149" spans="1:18" ht="15" customHeight="1">
      <c r="A4149" s="10" t="str">
        <f>INDEX(REFERENCE!$B$2:$K$2,1,'EXAMPLE OF CHOICE CARDS'!I4149)</f>
        <v>Price</v>
      </c>
      <c r="B4149" s="29">
        <f>INDEX('DCM CARDS LOOKUP - HIDDEN'!$P$4:$AF$8890,MATCH(N4149,'DCM CARDS LOOKUP - HIDDEN'!$O$4:$O$8890,0),$I4149)</f>
        <v>7</v>
      </c>
      <c r="C4149" s="29">
        <f>INDEX('DCM CARDS LOOKUP - HIDDEN'!$P$4:$AF$8890,MATCH(O4149,'DCM CARDS LOOKUP - HIDDEN'!$O$4:$O$8890,0),$I4149)</f>
        <v>30</v>
      </c>
      <c r="D4149" s="29">
        <f>INDEX('DCM CARDS LOOKUP - HIDDEN'!$P$4:$AF$8890,MATCH(P4149,'DCM CARDS LOOKUP - HIDDEN'!$O$4:$O$8890,0),$I4149)</f>
        <v>40</v>
      </c>
      <c r="E4149" s="29">
        <f>INDEX('DCM CARDS LOOKUP - HIDDEN'!$P$4:$AF$8890,MATCH(Q4149,'DCM CARDS LOOKUP - HIDDEN'!$O$4:$O$8890,0),$I4149)</f>
        <v>9</v>
      </c>
      <c r="F4149" s="29">
        <f>INDEX('DCM CARDS LOOKUP - HIDDEN'!$P$4:$AF$8890,MATCH(R4149,'DCM CARDS LOOKUP - HIDDEN'!$O$4:$O$8890,0),$I4149)</f>
        <v>14</v>
      </c>
      <c r="G4149" s="42"/>
      <c r="I4149" s="4">
        <v>7</v>
      </c>
      <c r="N4149">
        <f>K4143*10000+L4143*100+B4141</f>
        <v>141301</v>
      </c>
      <c r="O4149">
        <f>K4143*10000+L4143*100+C4141</f>
        <v>141302</v>
      </c>
      <c r="P4149">
        <f>K4143*10000+L4143*100+D4141</f>
        <v>141303</v>
      </c>
      <c r="Q4149">
        <f>K4143*10000+L4143*100+E4121</f>
        <v>141304</v>
      </c>
      <c r="R4149">
        <f>K4143*10000+L4143*100+F4121</f>
        <v>141305</v>
      </c>
    </row>
    <row r="4150" spans="1:18" ht="15" hidden="1" customHeight="1">
      <c r="A4150" s="10">
        <f>INDEX(REFERENCE!$B$2:$K$2,1,'EXAMPLE OF CHOICE CARDS'!I4150)</f>
        <v>0</v>
      </c>
      <c r="B4150" s="29">
        <f>INDEX('DCM CARDS LOOKUP - HIDDEN'!$P$4:$AF$8890,MATCH(N4150,'DCM CARDS LOOKUP - HIDDEN'!$O$4:$O$8890,0),$I4150)</f>
        <v>0</v>
      </c>
      <c r="C4150" s="29">
        <f>INDEX('DCM CARDS LOOKUP - HIDDEN'!$P$4:$AF$8890,MATCH(O4150,'DCM CARDS LOOKUP - HIDDEN'!$O$4:$O$8890,0),$I4150)</f>
        <v>0</v>
      </c>
      <c r="D4150" s="29">
        <f>INDEX('DCM CARDS LOOKUP - HIDDEN'!$P$4:$AF$8890,MATCH(P4150,'DCM CARDS LOOKUP - HIDDEN'!$O$4:$O$8890,0),$I4150)</f>
        <v>0</v>
      </c>
      <c r="E4150" s="29">
        <f>INDEX('DCM CARDS LOOKUP - HIDDEN'!$P$4:$AF$8890,MATCH(Q4150,'DCM CARDS LOOKUP - HIDDEN'!$O$4:$O$8890,0),$I4150)</f>
        <v>0</v>
      </c>
      <c r="F4150" s="29">
        <f>INDEX('DCM CARDS LOOKUP - HIDDEN'!$P$4:$AF$8890,MATCH(R4150,'DCM CARDS LOOKUP - HIDDEN'!$O$4:$O$8890,0),$I4150)</f>
        <v>0</v>
      </c>
      <c r="G4150" s="42"/>
      <c r="I4150" s="4">
        <v>8</v>
      </c>
      <c r="N4150">
        <f>K4143*10000+L4143*100+B4141</f>
        <v>141301</v>
      </c>
      <c r="O4150">
        <f>K4143*10000+L4143*100+C4141</f>
        <v>141302</v>
      </c>
      <c r="P4150">
        <f>K4143*10000+L4143*100+D4141</f>
        <v>141303</v>
      </c>
      <c r="Q4150">
        <f>K4143*10000+L4143*100+E4121</f>
        <v>141304</v>
      </c>
      <c r="R4150">
        <f>K4143*10000+L4143*100+F4121</f>
        <v>141305</v>
      </c>
    </row>
    <row r="4151" spans="1:18" ht="15" hidden="1" customHeight="1">
      <c r="A4151" s="10">
        <f>INDEX(REFERENCE!$B$2:$K$2,1,'EXAMPLE OF CHOICE CARDS'!I4151)</f>
        <v>0</v>
      </c>
      <c r="B4151" s="5">
        <f>INDEX('DCM CARDS LOOKUP - HIDDEN'!$P$4:$AF$8890,MATCH(N4151,'DCM CARDS LOOKUP - HIDDEN'!$O$4:$O$8890,0),$I4151)</f>
        <v>0</v>
      </c>
      <c r="C4151" s="5">
        <f>INDEX('DCM CARDS LOOKUP - HIDDEN'!$P$4:$AF$8890,MATCH(O4151,'DCM CARDS LOOKUP - HIDDEN'!$O$4:$O$8890,0),$I4151)</f>
        <v>0</v>
      </c>
      <c r="D4151" s="5">
        <f>INDEX('DCM CARDS LOOKUP - HIDDEN'!$P$4:$AF$8890,MATCH(P4151,'DCM CARDS LOOKUP - HIDDEN'!$O$4:$O$8890,0),$I4151)</f>
        <v>0</v>
      </c>
      <c r="E4151" s="5">
        <f>INDEX('DCM CARDS LOOKUP - HIDDEN'!$P$4:$AF$8890,MATCH(Q4151,'DCM CARDS LOOKUP - HIDDEN'!$O$4:$O$8890,0),$I4151)</f>
        <v>0</v>
      </c>
      <c r="F4151" s="5">
        <f>INDEX('DCM CARDS LOOKUP - HIDDEN'!$P$4:$AF$8890,MATCH(R4151,'DCM CARDS LOOKUP - HIDDEN'!$O$4:$O$8890,0),$I4151)</f>
        <v>0</v>
      </c>
      <c r="G4151" s="42"/>
      <c r="I4151" s="4">
        <v>9</v>
      </c>
      <c r="N4151">
        <f>K4143*10000+L4143*100+B4141</f>
        <v>141301</v>
      </c>
      <c r="O4151">
        <f>K4143*10000+L4143*100+C4141</f>
        <v>141302</v>
      </c>
      <c r="P4151">
        <f>K4143*10000+L4143*100+D4141</f>
        <v>141303</v>
      </c>
      <c r="Q4151">
        <f>K4143*10000+L4143*100+E4121</f>
        <v>141304</v>
      </c>
      <c r="R4151">
        <f>K4143*10000+L4143*100+F4121</f>
        <v>141305</v>
      </c>
    </row>
    <row r="4152" spans="1:18" ht="15" hidden="1" customHeight="1">
      <c r="A4152" s="10">
        <f>INDEX(REFERENCE!$B$2:$K$2,1,'EXAMPLE OF CHOICE CARDS'!I4152)</f>
        <v>0</v>
      </c>
      <c r="B4152" s="5">
        <f>INDEX('DCM CARDS LOOKUP - HIDDEN'!$P$4:$AF$8890,MATCH(N4152,'DCM CARDS LOOKUP - HIDDEN'!$O$4:$O$8890,0),$I4152)</f>
        <v>0</v>
      </c>
      <c r="C4152" s="5">
        <f>INDEX('DCM CARDS LOOKUP - HIDDEN'!$P$4:$AF$8890,MATCH(O4152,'DCM CARDS LOOKUP - HIDDEN'!$O$4:$O$8890,0),$I4152)</f>
        <v>0</v>
      </c>
      <c r="D4152" s="5">
        <f>INDEX('DCM CARDS LOOKUP - HIDDEN'!$P$4:$AF$8890,MATCH(P4152,'DCM CARDS LOOKUP - HIDDEN'!$O$4:$O$8890,0),$I4152)</f>
        <v>0</v>
      </c>
      <c r="E4152" s="5">
        <f>INDEX('DCM CARDS LOOKUP - HIDDEN'!$P$4:$AF$8890,MATCH(Q4152,'DCM CARDS LOOKUP - HIDDEN'!$O$4:$O$8890,0),$I4152)</f>
        <v>0</v>
      </c>
      <c r="F4152" s="5">
        <f>INDEX('DCM CARDS LOOKUP - HIDDEN'!$P$4:$AF$8890,MATCH(R4152,'DCM CARDS LOOKUP - HIDDEN'!$O$4:$O$8890,0),$I4152)</f>
        <v>0</v>
      </c>
      <c r="G4152" s="42"/>
      <c r="I4152" s="4">
        <v>10</v>
      </c>
      <c r="N4152">
        <f>K4143*10000+L4143*100+B4141</f>
        <v>141301</v>
      </c>
      <c r="O4152">
        <f>K4143*10000+L4143*100+C4141</f>
        <v>141302</v>
      </c>
      <c r="P4152">
        <f>K4143*10000+L4143*100+D4141</f>
        <v>141303</v>
      </c>
      <c r="Q4152">
        <f>K4143*10000+L4143*100+E4121</f>
        <v>141304</v>
      </c>
      <c r="R4152">
        <f>K4143*10000+L4143*100+F4121</f>
        <v>141305</v>
      </c>
    </row>
    <row r="4153" spans="1:18" ht="15" hidden="1" customHeight="1">
      <c r="A4153" s="10" t="e">
        <f>INDEX(REFERENCE!$B$2:$K$2,1,'EXAMPLE OF CHOICE CARDS'!I4153)</f>
        <v>#REF!</v>
      </c>
      <c r="B4153" s="5">
        <f>INDEX('DCM CARDS LOOKUP - HIDDEN'!$P$4:$AF$8890,MATCH(N4153,'DCM CARDS LOOKUP - HIDDEN'!$O$4:$O$8890,0),$I4153)</f>
        <v>0</v>
      </c>
      <c r="C4153" s="5">
        <f>INDEX('DCM CARDS LOOKUP - HIDDEN'!$P$4:$AF$8890,MATCH(O4153,'DCM CARDS LOOKUP - HIDDEN'!$O$4:$O$8890,0),$I4153)</f>
        <v>0</v>
      </c>
      <c r="D4153" s="5">
        <f>INDEX('DCM CARDS LOOKUP - HIDDEN'!$P$4:$AF$8890,MATCH(P4153,'DCM CARDS LOOKUP - HIDDEN'!$O$4:$O$8890,0),$I4153)</f>
        <v>0</v>
      </c>
      <c r="E4153" s="24"/>
      <c r="F4153" s="24"/>
      <c r="G4153" s="42"/>
      <c r="I4153" s="4">
        <v>11</v>
      </c>
      <c r="N4153">
        <f>K4143*10000+L4143*100+B4141</f>
        <v>141301</v>
      </c>
      <c r="O4153">
        <f>K4143*10000+L4143*100+C4141</f>
        <v>141302</v>
      </c>
      <c r="P4153">
        <f>K4143*10000+L4143*100+D4141</f>
        <v>141303</v>
      </c>
      <c r="Q4153">
        <f>K4143*10000+L4143*100+E4121</f>
        <v>141304</v>
      </c>
      <c r="R4153">
        <f>K4143*10000+L4143*100+F4121</f>
        <v>141305</v>
      </c>
    </row>
    <row r="4154" spans="1:18" ht="15" hidden="1" customHeight="1">
      <c r="A4154" s="10" t="e">
        <f>INDEX(REFERENCE!$B$2:$K$2,1,'EXAMPLE OF CHOICE CARDS'!I4154)</f>
        <v>#REF!</v>
      </c>
      <c r="B4154" s="5">
        <f>INDEX('DCM CARDS LOOKUP - HIDDEN'!$P$4:$AF$8890,MATCH(N4154,'DCM CARDS LOOKUP - HIDDEN'!$O$4:$O$8890,0),$I4154)</f>
        <v>0</v>
      </c>
      <c r="C4154" s="5">
        <f>INDEX('DCM CARDS LOOKUP - HIDDEN'!$P$4:$AF$8890,MATCH(O4154,'DCM CARDS LOOKUP - HIDDEN'!$O$4:$O$8890,0),$I4154)</f>
        <v>0</v>
      </c>
      <c r="D4154" s="5">
        <f>INDEX('DCM CARDS LOOKUP - HIDDEN'!$P$4:$AF$8890,MATCH(P4154,'DCM CARDS LOOKUP - HIDDEN'!$O$4:$O$8890,0),$I4154)</f>
        <v>0</v>
      </c>
      <c r="E4154" s="24"/>
      <c r="F4154" s="24"/>
      <c r="G4154" s="42"/>
      <c r="I4154" s="4">
        <v>12</v>
      </c>
      <c r="N4154">
        <f>K4143*10000+L4143*100+B4141</f>
        <v>141301</v>
      </c>
      <c r="O4154">
        <f>K4143*10000+L4143*100+C4141</f>
        <v>141302</v>
      </c>
      <c r="P4154">
        <f>K4143*10000+L4143*100+D4141</f>
        <v>141303</v>
      </c>
      <c r="Q4154">
        <f>K4143*10000+L4143*100+E4121</f>
        <v>141304</v>
      </c>
      <c r="R4154">
        <f>K4143*10000+L4143*100+F4121</f>
        <v>141305</v>
      </c>
    </row>
    <row r="4155" spans="1:18" ht="15" hidden="1" customHeight="1">
      <c r="A4155" s="10" t="e">
        <f>INDEX(REFERENCE!$B$2:$K$2,1,'EXAMPLE OF CHOICE CARDS'!I4155)</f>
        <v>#REF!</v>
      </c>
      <c r="B4155" s="5">
        <f>INDEX('DCM CARDS LOOKUP - HIDDEN'!$P$4:$AF$8890,MATCH(N4155,'DCM CARDS LOOKUP - HIDDEN'!$O$4:$O$8890,0),$I4155)</f>
        <v>0</v>
      </c>
      <c r="C4155" s="5">
        <f>INDEX('DCM CARDS LOOKUP - HIDDEN'!$P$4:$AF$8890,MATCH(O4155,'DCM CARDS LOOKUP - HIDDEN'!$O$4:$O$8890,0),$I4155)</f>
        <v>0</v>
      </c>
      <c r="D4155" s="5">
        <f>INDEX('DCM CARDS LOOKUP - HIDDEN'!$P$4:$AF$8890,MATCH(P4155,'DCM CARDS LOOKUP - HIDDEN'!$O$4:$O$8890,0),$I4155)</f>
        <v>0</v>
      </c>
      <c r="E4155" s="24"/>
      <c r="F4155" s="24"/>
      <c r="G4155" s="42"/>
      <c r="I4155" s="4">
        <v>13</v>
      </c>
      <c r="N4155">
        <f>K4143*10000+L4143*100+B4141</f>
        <v>141301</v>
      </c>
      <c r="O4155">
        <f>K4143*10000+L4143*100+C4141</f>
        <v>141302</v>
      </c>
      <c r="P4155">
        <f>K4143*10000+L4143*100+D4141</f>
        <v>141303</v>
      </c>
      <c r="Q4155">
        <f>K4143*10000+L4143*100+E4121</f>
        <v>141304</v>
      </c>
      <c r="R4155">
        <f>K4143*10000+L4143*100+F4121</f>
        <v>141305</v>
      </c>
    </row>
    <row r="4156" spans="1:18" ht="15" hidden="1" customHeight="1">
      <c r="A4156" s="10" t="e">
        <f>INDEX(REFERENCE!$B$2:$K$2,1,'EXAMPLE OF CHOICE CARDS'!I4156)</f>
        <v>#REF!</v>
      </c>
      <c r="B4156" s="5">
        <f>INDEX('DCM CARDS LOOKUP - HIDDEN'!$P$4:$AF$8890,MATCH(N4156,'DCM CARDS LOOKUP - HIDDEN'!$O$4:$O$8890,0),$I4156)</f>
        <v>0</v>
      </c>
      <c r="C4156" s="5">
        <f>INDEX('DCM CARDS LOOKUP - HIDDEN'!$P$4:$AF$8890,MATCH(O4156,'DCM CARDS LOOKUP - HIDDEN'!$O$4:$O$8890,0),$I4156)</f>
        <v>0</v>
      </c>
      <c r="D4156" s="5">
        <f>INDEX('DCM CARDS LOOKUP - HIDDEN'!$P$4:$AF$8890,MATCH(P4156,'DCM CARDS LOOKUP - HIDDEN'!$O$4:$O$8890,0),$I4156)</f>
        <v>0</v>
      </c>
      <c r="E4156" s="24"/>
      <c r="F4156" s="24"/>
      <c r="G4156" s="43"/>
      <c r="I4156" s="4">
        <v>14</v>
      </c>
      <c r="N4156">
        <f>K4143*10000+L4143*100+B4141</f>
        <v>141301</v>
      </c>
      <c r="O4156">
        <f>K4143*10000+L4143*100+C4141</f>
        <v>141302</v>
      </c>
      <c r="P4156">
        <f>K4143*10000+L4143*100+D4141</f>
        <v>141303</v>
      </c>
      <c r="Q4156">
        <f>K4143*10000+L4143*100+E4121</f>
        <v>141304</v>
      </c>
      <c r="R4156">
        <f>K4143*10000+L4143*100+F4121</f>
        <v>141305</v>
      </c>
    </row>
    <row r="4157" spans="1:18">
      <c r="A4157" s="2"/>
      <c r="B4157" s="5"/>
      <c r="C4157" s="5"/>
      <c r="D4157" s="5"/>
      <c r="E4157" s="5"/>
      <c r="F4157" s="5"/>
      <c r="G4157" s="5"/>
      <c r="I4157" s="13"/>
    </row>
    <row r="4158" spans="1:18">
      <c r="A4158" s="6"/>
      <c r="B4158" s="7">
        <v>1</v>
      </c>
      <c r="C4158" s="7">
        <v>2</v>
      </c>
      <c r="D4158" s="7">
        <v>3</v>
      </c>
      <c r="E4158" s="7">
        <v>4</v>
      </c>
      <c r="F4158" s="7">
        <v>5</v>
      </c>
      <c r="G4158" s="7">
        <v>9</v>
      </c>
      <c r="I4158" s="13"/>
    </row>
    <row r="4161" spans="1:18">
      <c r="A4161" s="1" t="str">
        <f>"Version "&amp;K4163&amp;"; Task"&amp;L4163</f>
        <v>Version 14; Task14</v>
      </c>
      <c r="B4161" s="4">
        <v>1</v>
      </c>
      <c r="C4161" s="4">
        <v>2</v>
      </c>
      <c r="D4161" s="4">
        <v>3</v>
      </c>
      <c r="E4161" s="4">
        <f>E4141</f>
        <v>4</v>
      </c>
      <c r="F4161" s="4">
        <f>F4141</f>
        <v>5</v>
      </c>
      <c r="I4161" s="13"/>
    </row>
    <row r="4162" spans="1:18" ht="15" customHeight="1">
      <c r="A4162" s="11" t="s">
        <v>8</v>
      </c>
      <c r="B4162" s="12" t="s">
        <v>9</v>
      </c>
      <c r="C4162" s="12" t="s">
        <v>10</v>
      </c>
      <c r="D4162" s="12" t="s">
        <v>11</v>
      </c>
      <c r="E4162" s="23" t="s">
        <v>20</v>
      </c>
      <c r="F4162" s="23" t="s">
        <v>21</v>
      </c>
      <c r="G4162" s="41" t="s">
        <v>15</v>
      </c>
      <c r="I4162" s="13"/>
      <c r="K4162" t="s">
        <v>12</v>
      </c>
      <c r="L4162" t="s">
        <v>1</v>
      </c>
    </row>
    <row r="4163" spans="1:18">
      <c r="A4163" s="10" t="str">
        <f>INDEX(REFERENCE!$B$2:$K$2,1,'EXAMPLE OF CHOICE CARDS'!I4163)</f>
        <v>Brand</v>
      </c>
      <c r="B4163" s="5" t="str">
        <f>INDEX('DCM CARDS LOOKUP - HIDDEN'!$P$4:$AF$8890,MATCH(N4163,'DCM CARDS LOOKUP - HIDDEN'!$O$4:$O$8890,0),$I4163)</f>
        <v>UP &amp; UP</v>
      </c>
      <c r="C4163" s="5" t="str">
        <f>INDEX('DCM CARDS LOOKUP - HIDDEN'!$P$4:$AF$8890,MATCH(O4163,'DCM CARDS LOOKUP - HIDDEN'!$O$4:$O$8890,0),$I4163)</f>
        <v>UP &amp; UP</v>
      </c>
      <c r="D4163" s="5" t="str">
        <f>INDEX('DCM CARDS LOOKUP - HIDDEN'!$P$4:$AF$8890,MATCH(P4163,'DCM CARDS LOOKUP - HIDDEN'!$O$4:$O$8890,0),$I4163)</f>
        <v>Equate</v>
      </c>
      <c r="E4163" s="5" t="str">
        <f>INDEX('DCM CARDS LOOKUP - HIDDEN'!$P$4:$AF$8890,MATCH(Q4163,'DCM CARDS LOOKUP - HIDDEN'!$O$4:$O$8890,0),$I4163)</f>
        <v>Other Brand</v>
      </c>
      <c r="F4163" s="5" t="str">
        <f>INDEX('DCM CARDS LOOKUP - HIDDEN'!$P$4:$AF$8890,MATCH(R4163,'DCM CARDS LOOKUP - HIDDEN'!$O$4:$O$8890,0),$I4163)</f>
        <v>Theraflu</v>
      </c>
      <c r="G4163" s="42"/>
      <c r="I4163" s="4">
        <v>1</v>
      </c>
      <c r="K4163">
        <f>IF(L4143=15,K4143+1,K4143)</f>
        <v>14</v>
      </c>
      <c r="L4163">
        <f>IF(L4143&lt;15,L4143+1,1)</f>
        <v>14</v>
      </c>
      <c r="N4163">
        <f>K4163*10000+L4163*100+B4161</f>
        <v>141401</v>
      </c>
      <c r="O4163">
        <f>K4163*10000+L4163*100+C4161</f>
        <v>141402</v>
      </c>
      <c r="P4163">
        <f>K4163*10000+L4163*100+D4161</f>
        <v>141403</v>
      </c>
      <c r="Q4163">
        <f>K4163*10000+L4163*100+E4141</f>
        <v>141404</v>
      </c>
      <c r="R4163">
        <f>K4163*10000+L4163*100+F4141</f>
        <v>141405</v>
      </c>
    </row>
    <row r="4164" spans="1:18">
      <c r="A4164" s="10" t="str">
        <f>INDEX(REFERENCE!$B$2:$K$2,1,'EXAMPLE OF CHOICE CARDS'!I4164)</f>
        <v>Format</v>
      </c>
      <c r="B4164" s="5" t="str">
        <f>INDEX('DCM CARDS LOOKUP - HIDDEN'!$P$4:$AF$8890,MATCH(N4164,'DCM CARDS LOOKUP - HIDDEN'!$O$4:$O$8890,0),$I4164)</f>
        <v>Nasal Spray</v>
      </c>
      <c r="C4164" s="5" t="str">
        <f>INDEX('DCM CARDS LOOKUP - HIDDEN'!$P$4:$AF$8890,MATCH(O4164,'DCM CARDS LOOKUP - HIDDEN'!$O$4:$O$8890,0),$I4164)</f>
        <v>Tablet</v>
      </c>
      <c r="D4164" s="5" t="str">
        <f>INDEX('DCM CARDS LOOKUP - HIDDEN'!$P$4:$AF$8890,MATCH(P4164,'DCM CARDS LOOKUP - HIDDEN'!$O$4:$O$8890,0),$I4164)</f>
        <v>Syrup/liquid</v>
      </c>
      <c r="E4164" s="5" t="str">
        <f>INDEX('DCM CARDS LOOKUP - HIDDEN'!$P$4:$AF$8890,MATCH(Q4164,'DCM CARDS LOOKUP - HIDDEN'!$O$4:$O$8890,0),$I4164)</f>
        <v>Hot liquid powder packet</v>
      </c>
      <c r="F4164" s="5" t="str">
        <f>INDEX('DCM CARDS LOOKUP - HIDDEN'!$P$4:$AF$8890,MATCH(R4164,'DCM CARDS LOOKUP - HIDDEN'!$O$4:$O$8890,0),$I4164)</f>
        <v>Gummies</v>
      </c>
      <c r="G4164" s="42"/>
      <c r="I4164" s="4">
        <v>2</v>
      </c>
      <c r="N4164">
        <f>K4163*10000+L4163*100+B4161</f>
        <v>141401</v>
      </c>
      <c r="O4164">
        <f>K4163*10000+L4163*100+C4161</f>
        <v>141402</v>
      </c>
      <c r="P4164">
        <f>K4163*10000+L4163*100+D4161</f>
        <v>141403</v>
      </c>
      <c r="Q4164">
        <f>K4163*10000+L4163*100+E4141</f>
        <v>141404</v>
      </c>
      <c r="R4164">
        <f>K4163*10000+L4163*100+F4141</f>
        <v>141405</v>
      </c>
    </row>
    <row r="4165" spans="1:18">
      <c r="A4165" s="10" t="str">
        <f>INDEX(REFERENCE!$B$2:$K$2,1,'EXAMPLE OF CHOICE CARDS'!I4165)</f>
        <v>Symptoms</v>
      </c>
      <c r="B4165" s="5" t="str">
        <f>INDEX('DCM CARDS LOOKUP - HIDDEN'!$P$4:$AF$8890,MATCH(N4165,'DCM CARDS LOOKUP - HIDDEN'!$O$4:$O$8890,0),$I4165)</f>
        <v>Strengthens Immune System</v>
      </c>
      <c r="C4165" s="5" t="str">
        <f>INDEX('DCM CARDS LOOKUP - HIDDEN'!$P$4:$AF$8890,MATCH(O4165,'DCM CARDS LOOKUP - HIDDEN'!$O$4:$O$8890,0),$I4165)</f>
        <v>Sore throat relief</v>
      </c>
      <c r="D4165" s="5" t="str">
        <f>INDEX('DCM CARDS LOOKUP - HIDDEN'!$P$4:$AF$8890,MATCH(P4165,'DCM CARDS LOOKUP - HIDDEN'!$O$4:$O$8890,0),$I4165)</f>
        <v>Fever relief</v>
      </c>
      <c r="E4165" s="5" t="str">
        <f>INDEX('DCM CARDS LOOKUP - HIDDEN'!$P$4:$AF$8890,MATCH(Q4165,'DCM CARDS LOOKUP - HIDDEN'!$O$4:$O$8890,0),$I4165)</f>
        <v>Chest congestion relief</v>
      </c>
      <c r="F4165" s="5" t="str">
        <f>INDEX('DCM CARDS LOOKUP - HIDDEN'!$P$4:$AF$8890,MATCH(R4165,'DCM CARDS LOOKUP - HIDDEN'!$O$4:$O$8890,0),$I4165)</f>
        <v>Controls Cough</v>
      </c>
      <c r="G4165" s="42"/>
      <c r="I4165" s="4">
        <v>3</v>
      </c>
      <c r="N4165">
        <f>K4163*10000+L4163*100+B4161</f>
        <v>141401</v>
      </c>
      <c r="O4165">
        <f>K4163*10000+L4163*100+C4161</f>
        <v>141402</v>
      </c>
      <c r="P4165">
        <f>K4163*10000+L4163*100+D4161</f>
        <v>141403</v>
      </c>
      <c r="Q4165">
        <f>K4163*10000+L4163*100+E4141</f>
        <v>141404</v>
      </c>
      <c r="R4165">
        <f>K4163*10000+L4163*100+F4141</f>
        <v>141405</v>
      </c>
    </row>
    <row r="4166" spans="1:18" ht="30">
      <c r="A4166" s="10" t="str">
        <f>INDEX(REFERENCE!$B$2:$K$2,1,'EXAMPLE OF CHOICE CARDS'!I4166)</f>
        <v>Benefit</v>
      </c>
      <c r="B4166" s="5" t="str">
        <f>INDEX('DCM CARDS LOOKUP - HIDDEN'!$P$4:$AF$8890,MATCH(N4166,'DCM CARDS LOOKUP - HIDDEN'!$O$4:$O$8890,0),$I4166)</f>
        <v>Steroid Free</v>
      </c>
      <c r="C4166" s="5" t="str">
        <f>INDEX('DCM CARDS LOOKUP - HIDDEN'!$P$4:$AF$8890,MATCH(O4166,'DCM CARDS LOOKUP - HIDDEN'!$O$4:$O$8890,0),$I4166)</f>
        <v>Non-Medicated</v>
      </c>
      <c r="D4166" s="5" t="str">
        <f>INDEX('DCM CARDS LOOKUP - HIDDEN'!$P$4:$AF$8890,MATCH(P4166,'DCM CARDS LOOKUP - HIDDEN'!$O$4:$O$8890,0),$I4166)</f>
        <v>Non-Drowsy</v>
      </c>
      <c r="E4166" s="5" t="str">
        <f>INDEX('DCM CARDS LOOKUP - HIDDEN'!$P$4:$AF$8890,MATCH(Q4166,'DCM CARDS LOOKUP - HIDDEN'!$O$4:$O$8890,0),$I4166)</f>
        <v>FSA/HSA Eligible</v>
      </c>
      <c r="F4166" s="5" t="str">
        <f>INDEX('DCM CARDS LOOKUP - HIDDEN'!$P$4:$AF$8890,MATCH(R4166,'DCM CARDS LOOKUP - HIDDEN'!$O$4:$O$8890,0),$I4166)</f>
        <v>Drug free</v>
      </c>
      <c r="G4166" s="42"/>
      <c r="I4166" s="4">
        <v>4</v>
      </c>
      <c r="N4166">
        <f>K4163*10000+L4163*100+B4161</f>
        <v>141401</v>
      </c>
      <c r="O4166">
        <f>K4163*10000+L4163*100+C4161</f>
        <v>141402</v>
      </c>
      <c r="P4166">
        <f>K4163*10000+L4163*100+D4161</f>
        <v>141403</v>
      </c>
      <c r="Q4166">
        <f>K4163*10000+L4163*100+E4141</f>
        <v>141404</v>
      </c>
      <c r="R4166">
        <f>K4163*10000+L4163*100+F4141</f>
        <v>141405</v>
      </c>
    </row>
    <row r="4167" spans="1:18">
      <c r="A4167" s="10" t="str">
        <f>INDEX(REFERENCE!$B$2:$K$2,1,'EXAMPLE OF CHOICE CARDS'!I4167)</f>
        <v>Doses</v>
      </c>
      <c r="B4167" s="5" t="str">
        <f>INDEX('DCM CARDS LOOKUP - HIDDEN'!$P$4:$AF$8890,MATCH(N4167,'DCM CARDS LOOKUP - HIDDEN'!$O$4:$O$8890,0),$I4167)</f>
        <v>90 Doses</v>
      </c>
      <c r="C4167" s="5" t="str">
        <f>INDEX('DCM CARDS LOOKUP - HIDDEN'!$P$4:$AF$8890,MATCH(O4167,'DCM CARDS LOOKUP - HIDDEN'!$O$4:$O$8890,0),$I4167)</f>
        <v>30 Doses</v>
      </c>
      <c r="D4167" s="5" t="str">
        <f>INDEX('DCM CARDS LOOKUP - HIDDEN'!$P$4:$AF$8890,MATCH(P4167,'DCM CARDS LOOKUP - HIDDEN'!$O$4:$O$8890,0),$I4167)</f>
        <v>12 Doses</v>
      </c>
      <c r="E4167" s="5" t="str">
        <f>INDEX('DCM CARDS LOOKUP - HIDDEN'!$P$4:$AF$8890,MATCH(Q4167,'DCM CARDS LOOKUP - HIDDEN'!$O$4:$O$8890,0),$I4167)</f>
        <v>6 Doses</v>
      </c>
      <c r="F4167" s="5" t="str">
        <f>INDEX('DCM CARDS LOOKUP - HIDDEN'!$P$4:$AF$8890,MATCH(R4167,'DCM CARDS LOOKUP - HIDDEN'!$O$4:$O$8890,0),$I4167)</f>
        <v>60 Doses</v>
      </c>
      <c r="G4167" s="42"/>
      <c r="I4167" s="4">
        <v>5</v>
      </c>
      <c r="N4167">
        <f>K4163*10000+L4163*100+B4161</f>
        <v>141401</v>
      </c>
      <c r="O4167">
        <f>K4163*10000+L4163*100+C4161</f>
        <v>141402</v>
      </c>
      <c r="P4167">
        <f>K4163*10000+L4163*100+D4161</f>
        <v>141403</v>
      </c>
      <c r="Q4167">
        <f>K4163*10000+L4163*100+E4141</f>
        <v>141404</v>
      </c>
      <c r="R4167">
        <f>K4163*10000+L4163*100+F4141</f>
        <v>141405</v>
      </c>
    </row>
    <row r="4168" spans="1:18">
      <c r="A4168" s="10" t="str">
        <f>INDEX(REFERENCE!$B$2:$K$2,1,'EXAMPLE OF CHOICE CARDS'!I4168)</f>
        <v>flavor</v>
      </c>
      <c r="B4168" s="5" t="str">
        <f>INDEX('DCM CARDS LOOKUP - HIDDEN'!$P$4:$AF$8890,MATCH(N4168,'DCM CARDS LOOKUP - HIDDEN'!$O$4:$O$8890,0),$I4168)</f>
        <v>-</v>
      </c>
      <c r="C4168" s="5" t="str">
        <f>INDEX('DCM CARDS LOOKUP - HIDDEN'!$P$4:$AF$8890,MATCH(O4168,'DCM CARDS LOOKUP - HIDDEN'!$O$4:$O$8890,0),$I4168)</f>
        <v>-</v>
      </c>
      <c r="D4168" s="5" t="str">
        <f>INDEX('DCM CARDS LOOKUP - HIDDEN'!$P$4:$AF$8890,MATCH(P4168,'DCM CARDS LOOKUP - HIDDEN'!$O$4:$O$8890,0),$I4168)</f>
        <v>Cherry</v>
      </c>
      <c r="E4168" s="5" t="str">
        <f>INDEX('DCM CARDS LOOKUP - HIDDEN'!$P$4:$AF$8890,MATCH(Q4168,'DCM CARDS LOOKUP - HIDDEN'!$O$4:$O$8890,0),$I4168)</f>
        <v>Honey Lemon</v>
      </c>
      <c r="F4168" s="5" t="str">
        <f>INDEX('DCM CARDS LOOKUP - HIDDEN'!$P$4:$AF$8890,MATCH(R4168,'DCM CARDS LOOKUP - HIDDEN'!$O$4:$O$8890,0),$I4168)</f>
        <v>Grape</v>
      </c>
      <c r="G4168" s="42"/>
      <c r="I4168" s="4">
        <v>6</v>
      </c>
      <c r="N4168">
        <f>K4163*10000+L4163*100+B4161</f>
        <v>141401</v>
      </c>
      <c r="O4168">
        <f>K4163*10000+L4163*100+C4161</f>
        <v>141402</v>
      </c>
      <c r="P4168">
        <f>K4163*10000+L4163*100+D4161</f>
        <v>141403</v>
      </c>
      <c r="Q4168">
        <f>K4163*10000+L4163*100+E4141</f>
        <v>141404</v>
      </c>
      <c r="R4168">
        <f>K4163*10000+L4163*100+F4141</f>
        <v>141405</v>
      </c>
    </row>
    <row r="4169" spans="1:18" ht="15" customHeight="1">
      <c r="A4169" s="10" t="str">
        <f>INDEX(REFERENCE!$B$2:$K$2,1,'EXAMPLE OF CHOICE CARDS'!I4169)</f>
        <v>Price</v>
      </c>
      <c r="B4169" s="29">
        <f>INDEX('DCM CARDS LOOKUP - HIDDEN'!$P$4:$AF$8890,MATCH(N4169,'DCM CARDS LOOKUP - HIDDEN'!$O$4:$O$8890,0),$I4169)</f>
        <v>50</v>
      </c>
      <c r="C4169" s="29">
        <f>INDEX('DCM CARDS LOOKUP - HIDDEN'!$P$4:$AF$8890,MATCH(O4169,'DCM CARDS LOOKUP - HIDDEN'!$O$4:$O$8890,0),$I4169)</f>
        <v>29</v>
      </c>
      <c r="D4169" s="29">
        <f>INDEX('DCM CARDS LOOKUP - HIDDEN'!$P$4:$AF$8890,MATCH(P4169,'DCM CARDS LOOKUP - HIDDEN'!$O$4:$O$8890,0),$I4169)</f>
        <v>5</v>
      </c>
      <c r="E4169" s="29">
        <f>INDEX('DCM CARDS LOOKUP - HIDDEN'!$P$4:$AF$8890,MATCH(Q4169,'DCM CARDS LOOKUP - HIDDEN'!$O$4:$O$8890,0),$I4169)</f>
        <v>8</v>
      </c>
      <c r="F4169" s="29">
        <f>INDEX('DCM CARDS LOOKUP - HIDDEN'!$P$4:$AF$8890,MATCH(R4169,'DCM CARDS LOOKUP - HIDDEN'!$O$4:$O$8890,0),$I4169)</f>
        <v>21</v>
      </c>
      <c r="G4169" s="42"/>
      <c r="I4169" s="4">
        <v>7</v>
      </c>
      <c r="N4169">
        <f>K4163*10000+L4163*100+B4161</f>
        <v>141401</v>
      </c>
      <c r="O4169">
        <f>K4163*10000+L4163*100+C4161</f>
        <v>141402</v>
      </c>
      <c r="P4169">
        <f>K4163*10000+L4163*100+D4161</f>
        <v>141403</v>
      </c>
      <c r="Q4169">
        <f>K4163*10000+L4163*100+E4141</f>
        <v>141404</v>
      </c>
      <c r="R4169">
        <f>K4163*10000+L4163*100+F4141</f>
        <v>141405</v>
      </c>
    </row>
    <row r="4170" spans="1:18" ht="15" hidden="1" customHeight="1">
      <c r="A4170" s="10">
        <f>INDEX(REFERENCE!$B$2:$K$2,1,'EXAMPLE OF CHOICE CARDS'!I4170)</f>
        <v>0</v>
      </c>
      <c r="B4170" s="29">
        <f>INDEX('DCM CARDS LOOKUP - HIDDEN'!$P$4:$AF$8890,MATCH(N4170,'DCM CARDS LOOKUP - HIDDEN'!$O$4:$O$8890,0),$I4170)</f>
        <v>0</v>
      </c>
      <c r="C4170" s="29">
        <f>INDEX('DCM CARDS LOOKUP - HIDDEN'!$P$4:$AF$8890,MATCH(O4170,'DCM CARDS LOOKUP - HIDDEN'!$O$4:$O$8890,0),$I4170)</f>
        <v>0</v>
      </c>
      <c r="D4170" s="29">
        <f>INDEX('DCM CARDS LOOKUP - HIDDEN'!$P$4:$AF$8890,MATCH(P4170,'DCM CARDS LOOKUP - HIDDEN'!$O$4:$O$8890,0),$I4170)</f>
        <v>0</v>
      </c>
      <c r="E4170" s="29">
        <f>INDEX('DCM CARDS LOOKUP - HIDDEN'!$P$4:$AF$8890,MATCH(Q4170,'DCM CARDS LOOKUP - HIDDEN'!$O$4:$O$8890,0),$I4170)</f>
        <v>0</v>
      </c>
      <c r="F4170" s="29">
        <f>INDEX('DCM CARDS LOOKUP - HIDDEN'!$P$4:$AF$8890,MATCH(R4170,'DCM CARDS LOOKUP - HIDDEN'!$O$4:$O$8890,0),$I4170)</f>
        <v>0</v>
      </c>
      <c r="G4170" s="42"/>
      <c r="I4170" s="4">
        <v>8</v>
      </c>
      <c r="N4170">
        <f>K4163*10000+L4163*100+B4161</f>
        <v>141401</v>
      </c>
      <c r="O4170">
        <f>K4163*10000+L4163*100+C4161</f>
        <v>141402</v>
      </c>
      <c r="P4170">
        <f>K4163*10000+L4163*100+D4161</f>
        <v>141403</v>
      </c>
      <c r="Q4170">
        <f>K4163*10000+L4163*100+E4141</f>
        <v>141404</v>
      </c>
      <c r="R4170">
        <f>K4163*10000+L4163*100+F4141</f>
        <v>141405</v>
      </c>
    </row>
    <row r="4171" spans="1:18" ht="15" hidden="1" customHeight="1">
      <c r="A4171" s="10">
        <f>INDEX(REFERENCE!$B$2:$K$2,1,'EXAMPLE OF CHOICE CARDS'!I4171)</f>
        <v>0</v>
      </c>
      <c r="B4171" s="5">
        <f>INDEX('DCM CARDS LOOKUP - HIDDEN'!$P$4:$AF$8890,MATCH(N4171,'DCM CARDS LOOKUP - HIDDEN'!$O$4:$O$8890,0),$I4171)</f>
        <v>0</v>
      </c>
      <c r="C4171" s="5">
        <f>INDEX('DCM CARDS LOOKUP - HIDDEN'!$P$4:$AF$8890,MATCH(O4171,'DCM CARDS LOOKUP - HIDDEN'!$O$4:$O$8890,0),$I4171)</f>
        <v>0</v>
      </c>
      <c r="D4171" s="5">
        <f>INDEX('DCM CARDS LOOKUP - HIDDEN'!$P$4:$AF$8890,MATCH(P4171,'DCM CARDS LOOKUP - HIDDEN'!$O$4:$O$8890,0),$I4171)</f>
        <v>0</v>
      </c>
      <c r="E4171" s="5">
        <f>INDEX('DCM CARDS LOOKUP - HIDDEN'!$P$4:$AF$8890,MATCH(Q4171,'DCM CARDS LOOKUP - HIDDEN'!$O$4:$O$8890,0),$I4171)</f>
        <v>0</v>
      </c>
      <c r="F4171" s="5">
        <f>INDEX('DCM CARDS LOOKUP - HIDDEN'!$P$4:$AF$8890,MATCH(R4171,'DCM CARDS LOOKUP - HIDDEN'!$O$4:$O$8890,0),$I4171)</f>
        <v>0</v>
      </c>
      <c r="G4171" s="42"/>
      <c r="I4171" s="4">
        <v>9</v>
      </c>
      <c r="N4171">
        <f>K4163*10000+L4163*100+B4161</f>
        <v>141401</v>
      </c>
      <c r="O4171">
        <f>K4163*10000+L4163*100+C4161</f>
        <v>141402</v>
      </c>
      <c r="P4171">
        <f>K4163*10000+L4163*100+D4161</f>
        <v>141403</v>
      </c>
      <c r="Q4171">
        <f>K4163*10000+L4163*100+E4141</f>
        <v>141404</v>
      </c>
      <c r="R4171">
        <f>K4163*10000+L4163*100+F4141</f>
        <v>141405</v>
      </c>
    </row>
    <row r="4172" spans="1:18" ht="15" hidden="1" customHeight="1">
      <c r="A4172" s="10">
        <f>INDEX(REFERENCE!$B$2:$K$2,1,'EXAMPLE OF CHOICE CARDS'!I4172)</f>
        <v>0</v>
      </c>
      <c r="B4172" s="5">
        <f>INDEX('DCM CARDS LOOKUP - HIDDEN'!$P$4:$AF$8890,MATCH(N4172,'DCM CARDS LOOKUP - HIDDEN'!$O$4:$O$8890,0),$I4172)</f>
        <v>0</v>
      </c>
      <c r="C4172" s="5">
        <f>INDEX('DCM CARDS LOOKUP - HIDDEN'!$P$4:$AF$8890,MATCH(O4172,'DCM CARDS LOOKUP - HIDDEN'!$O$4:$O$8890,0),$I4172)</f>
        <v>0</v>
      </c>
      <c r="D4172" s="5">
        <f>INDEX('DCM CARDS LOOKUP - HIDDEN'!$P$4:$AF$8890,MATCH(P4172,'DCM CARDS LOOKUP - HIDDEN'!$O$4:$O$8890,0),$I4172)</f>
        <v>0</v>
      </c>
      <c r="E4172" s="5">
        <f>INDEX('DCM CARDS LOOKUP - HIDDEN'!$P$4:$AF$8890,MATCH(Q4172,'DCM CARDS LOOKUP - HIDDEN'!$O$4:$O$8890,0),$I4172)</f>
        <v>0</v>
      </c>
      <c r="F4172" s="5">
        <f>INDEX('DCM CARDS LOOKUP - HIDDEN'!$P$4:$AF$8890,MATCH(R4172,'DCM CARDS LOOKUP - HIDDEN'!$O$4:$O$8890,0),$I4172)</f>
        <v>0</v>
      </c>
      <c r="G4172" s="42"/>
      <c r="I4172" s="4">
        <v>10</v>
      </c>
      <c r="N4172">
        <f>K4163*10000+L4163*100+B4161</f>
        <v>141401</v>
      </c>
      <c r="O4172">
        <f>K4163*10000+L4163*100+C4161</f>
        <v>141402</v>
      </c>
      <c r="P4172">
        <f>K4163*10000+L4163*100+D4161</f>
        <v>141403</v>
      </c>
      <c r="Q4172">
        <f>K4163*10000+L4163*100+E4141</f>
        <v>141404</v>
      </c>
      <c r="R4172">
        <f>K4163*10000+L4163*100+F4141</f>
        <v>141405</v>
      </c>
    </row>
    <row r="4173" spans="1:18" ht="15" hidden="1" customHeight="1">
      <c r="A4173" s="10" t="e">
        <f>INDEX(REFERENCE!$B$2:$K$2,1,'EXAMPLE OF CHOICE CARDS'!I4173)</f>
        <v>#REF!</v>
      </c>
      <c r="B4173" s="5">
        <f>INDEX('DCM CARDS LOOKUP - HIDDEN'!$P$4:$AF$8890,MATCH(N4173,'DCM CARDS LOOKUP - HIDDEN'!$O$4:$O$8890,0),$I4173)</f>
        <v>0</v>
      </c>
      <c r="C4173" s="5">
        <f>INDEX('DCM CARDS LOOKUP - HIDDEN'!$P$4:$AF$8890,MATCH(O4173,'DCM CARDS LOOKUP - HIDDEN'!$O$4:$O$8890,0),$I4173)</f>
        <v>0</v>
      </c>
      <c r="D4173" s="5">
        <f>INDEX('DCM CARDS LOOKUP - HIDDEN'!$P$4:$AF$8890,MATCH(P4173,'DCM CARDS LOOKUP - HIDDEN'!$O$4:$O$8890,0),$I4173)</f>
        <v>0</v>
      </c>
      <c r="E4173" s="24"/>
      <c r="F4173" s="24"/>
      <c r="G4173" s="42"/>
      <c r="I4173" s="4">
        <v>11</v>
      </c>
      <c r="N4173">
        <f>K4163*10000+L4163*100+B4161</f>
        <v>141401</v>
      </c>
      <c r="O4173">
        <f>K4163*10000+L4163*100+C4161</f>
        <v>141402</v>
      </c>
      <c r="P4173">
        <f>K4163*10000+L4163*100+D4161</f>
        <v>141403</v>
      </c>
      <c r="Q4173">
        <f>K4163*10000+L4163*100+E4141</f>
        <v>141404</v>
      </c>
      <c r="R4173">
        <f>K4163*10000+L4163*100+F4141</f>
        <v>141405</v>
      </c>
    </row>
    <row r="4174" spans="1:18" ht="15" hidden="1" customHeight="1">
      <c r="A4174" s="10" t="e">
        <f>INDEX(REFERENCE!$B$2:$K$2,1,'EXAMPLE OF CHOICE CARDS'!I4174)</f>
        <v>#REF!</v>
      </c>
      <c r="B4174" s="5">
        <f>INDEX('DCM CARDS LOOKUP - HIDDEN'!$P$4:$AF$8890,MATCH(N4174,'DCM CARDS LOOKUP - HIDDEN'!$O$4:$O$8890,0),$I4174)</f>
        <v>0</v>
      </c>
      <c r="C4174" s="5">
        <f>INDEX('DCM CARDS LOOKUP - HIDDEN'!$P$4:$AF$8890,MATCH(O4174,'DCM CARDS LOOKUP - HIDDEN'!$O$4:$O$8890,0),$I4174)</f>
        <v>0</v>
      </c>
      <c r="D4174" s="5">
        <f>INDEX('DCM CARDS LOOKUP - HIDDEN'!$P$4:$AF$8890,MATCH(P4174,'DCM CARDS LOOKUP - HIDDEN'!$O$4:$O$8890,0),$I4174)</f>
        <v>0</v>
      </c>
      <c r="E4174" s="24"/>
      <c r="F4174" s="24"/>
      <c r="G4174" s="42"/>
      <c r="I4174" s="4">
        <v>12</v>
      </c>
      <c r="N4174">
        <f>K4163*10000+L4163*100+B4161</f>
        <v>141401</v>
      </c>
      <c r="O4174">
        <f>K4163*10000+L4163*100+C4161</f>
        <v>141402</v>
      </c>
      <c r="P4174">
        <f>K4163*10000+L4163*100+D4161</f>
        <v>141403</v>
      </c>
      <c r="Q4174">
        <f>K4163*10000+L4163*100+E4141</f>
        <v>141404</v>
      </c>
      <c r="R4174">
        <f>K4163*10000+L4163*100+F4141</f>
        <v>141405</v>
      </c>
    </row>
    <row r="4175" spans="1:18" ht="15" hidden="1" customHeight="1">
      <c r="A4175" s="10" t="e">
        <f>INDEX(REFERENCE!$B$2:$K$2,1,'EXAMPLE OF CHOICE CARDS'!I4175)</f>
        <v>#REF!</v>
      </c>
      <c r="B4175" s="5">
        <f>INDEX('DCM CARDS LOOKUP - HIDDEN'!$P$4:$AF$8890,MATCH(N4175,'DCM CARDS LOOKUP - HIDDEN'!$O$4:$O$8890,0),$I4175)</f>
        <v>0</v>
      </c>
      <c r="C4175" s="5">
        <f>INDEX('DCM CARDS LOOKUP - HIDDEN'!$P$4:$AF$8890,MATCH(O4175,'DCM CARDS LOOKUP - HIDDEN'!$O$4:$O$8890,0),$I4175)</f>
        <v>0</v>
      </c>
      <c r="D4175" s="5">
        <f>INDEX('DCM CARDS LOOKUP - HIDDEN'!$P$4:$AF$8890,MATCH(P4175,'DCM CARDS LOOKUP - HIDDEN'!$O$4:$O$8890,0),$I4175)</f>
        <v>0</v>
      </c>
      <c r="E4175" s="24"/>
      <c r="F4175" s="24"/>
      <c r="G4175" s="42"/>
      <c r="I4175" s="4">
        <v>13</v>
      </c>
      <c r="N4175">
        <f>K4163*10000+L4163*100+B4161</f>
        <v>141401</v>
      </c>
      <c r="O4175">
        <f>K4163*10000+L4163*100+C4161</f>
        <v>141402</v>
      </c>
      <c r="P4175">
        <f>K4163*10000+L4163*100+D4161</f>
        <v>141403</v>
      </c>
      <c r="Q4175">
        <f>K4163*10000+L4163*100+E4141</f>
        <v>141404</v>
      </c>
      <c r="R4175">
        <f>K4163*10000+L4163*100+F4141</f>
        <v>141405</v>
      </c>
    </row>
    <row r="4176" spans="1:18" ht="15" hidden="1" customHeight="1">
      <c r="A4176" s="10" t="e">
        <f>INDEX(REFERENCE!$B$2:$K$2,1,'EXAMPLE OF CHOICE CARDS'!I4176)</f>
        <v>#REF!</v>
      </c>
      <c r="B4176" s="5">
        <f>INDEX('DCM CARDS LOOKUP - HIDDEN'!$P$4:$AF$8890,MATCH(N4176,'DCM CARDS LOOKUP - HIDDEN'!$O$4:$O$8890,0),$I4176)</f>
        <v>0</v>
      </c>
      <c r="C4176" s="5">
        <f>INDEX('DCM CARDS LOOKUP - HIDDEN'!$P$4:$AF$8890,MATCH(O4176,'DCM CARDS LOOKUP - HIDDEN'!$O$4:$O$8890,0),$I4176)</f>
        <v>0</v>
      </c>
      <c r="D4176" s="5">
        <f>INDEX('DCM CARDS LOOKUP - HIDDEN'!$P$4:$AF$8890,MATCH(P4176,'DCM CARDS LOOKUP - HIDDEN'!$O$4:$O$8890,0),$I4176)</f>
        <v>0</v>
      </c>
      <c r="E4176" s="24"/>
      <c r="F4176" s="24"/>
      <c r="G4176" s="43"/>
      <c r="I4176" s="4">
        <v>14</v>
      </c>
      <c r="N4176">
        <f>K4163*10000+L4163*100+B4161</f>
        <v>141401</v>
      </c>
      <c r="O4176">
        <f>K4163*10000+L4163*100+C4161</f>
        <v>141402</v>
      </c>
      <c r="P4176">
        <f>K4163*10000+L4163*100+D4161</f>
        <v>141403</v>
      </c>
      <c r="Q4176">
        <f>K4163*10000+L4163*100+E4141</f>
        <v>141404</v>
      </c>
      <c r="R4176">
        <f>K4163*10000+L4163*100+F4141</f>
        <v>141405</v>
      </c>
    </row>
    <row r="4177" spans="1:18">
      <c r="A4177" s="2"/>
      <c r="B4177" s="5"/>
      <c r="C4177" s="5"/>
      <c r="D4177" s="5"/>
      <c r="E4177" s="5"/>
      <c r="F4177" s="5"/>
      <c r="G4177" s="5"/>
      <c r="I4177" s="13"/>
    </row>
    <row r="4178" spans="1:18">
      <c r="A4178" s="6"/>
      <c r="B4178" s="7">
        <v>1</v>
      </c>
      <c r="C4178" s="7">
        <v>2</v>
      </c>
      <c r="D4178" s="7">
        <v>3</v>
      </c>
      <c r="E4178" s="7">
        <v>4</v>
      </c>
      <c r="F4178" s="7">
        <v>5</v>
      </c>
      <c r="G4178" s="7">
        <v>9</v>
      </c>
      <c r="I4178" s="13"/>
    </row>
    <row r="4181" spans="1:18">
      <c r="A4181" s="1" t="str">
        <f>"Version "&amp;K4183&amp;"; Task"&amp;L4183</f>
        <v>Version 14; Task15</v>
      </c>
      <c r="B4181" s="4">
        <v>1</v>
      </c>
      <c r="C4181" s="4">
        <v>2</v>
      </c>
      <c r="D4181" s="4">
        <v>3</v>
      </c>
      <c r="E4181" s="4">
        <f>E4161</f>
        <v>4</v>
      </c>
      <c r="F4181" s="4">
        <f>F4161</f>
        <v>5</v>
      </c>
      <c r="I4181" s="13"/>
    </row>
    <row r="4182" spans="1:18" ht="15" customHeight="1">
      <c r="A4182" s="11" t="s">
        <v>8</v>
      </c>
      <c r="B4182" s="12" t="s">
        <v>9</v>
      </c>
      <c r="C4182" s="12" t="s">
        <v>10</v>
      </c>
      <c r="D4182" s="12" t="s">
        <v>11</v>
      </c>
      <c r="E4182" s="23" t="s">
        <v>20</v>
      </c>
      <c r="F4182" s="23" t="s">
        <v>21</v>
      </c>
      <c r="G4182" s="41" t="s">
        <v>15</v>
      </c>
      <c r="I4182" s="13"/>
      <c r="K4182" t="s">
        <v>12</v>
      </c>
      <c r="L4182" t="s">
        <v>1</v>
      </c>
    </row>
    <row r="4183" spans="1:18">
      <c r="A4183" s="10" t="str">
        <f>INDEX(REFERENCE!$B$2:$K$2,1,'EXAMPLE OF CHOICE CARDS'!I4183)</f>
        <v>Brand</v>
      </c>
      <c r="B4183" s="5" t="str">
        <f>INDEX('DCM CARDS LOOKUP - HIDDEN'!$P$4:$AF$8890,MATCH(N4183,'DCM CARDS LOOKUP - HIDDEN'!$O$4:$O$8890,0),$I4183)</f>
        <v>Delsym</v>
      </c>
      <c r="C4183" s="5" t="str">
        <f>INDEX('DCM CARDS LOOKUP - HIDDEN'!$P$4:$AF$8890,MATCH(O4183,'DCM CARDS LOOKUP - HIDDEN'!$O$4:$O$8890,0),$I4183)</f>
        <v>Zicam</v>
      </c>
      <c r="D4183" s="5" t="str">
        <f>INDEX('DCM CARDS LOOKUP - HIDDEN'!$P$4:$AF$8890,MATCH(P4183,'DCM CARDS LOOKUP - HIDDEN'!$O$4:$O$8890,0),$I4183)</f>
        <v>Sudafed</v>
      </c>
      <c r="E4183" s="5" t="str">
        <f>INDEX('DCM CARDS LOOKUP - HIDDEN'!$P$4:$AF$8890,MATCH(Q4183,'DCM CARDS LOOKUP - HIDDEN'!$O$4:$O$8890,0),$I4183)</f>
        <v>Alka-Seltzer Plus</v>
      </c>
      <c r="F4183" s="5" t="str">
        <f>INDEX('DCM CARDS LOOKUP - HIDDEN'!$P$4:$AF$8890,MATCH(R4183,'DCM CARDS LOOKUP - HIDDEN'!$O$4:$O$8890,0),$I4183)</f>
        <v>Tylenol Cold &amp; Flu</v>
      </c>
      <c r="G4183" s="42"/>
      <c r="I4183" s="4">
        <v>1</v>
      </c>
      <c r="K4183">
        <f>IF(L4163=15,K4163+1,K4163)</f>
        <v>14</v>
      </c>
      <c r="L4183">
        <f>IF(L4163&lt;15,L4163+1,1)</f>
        <v>15</v>
      </c>
      <c r="N4183">
        <f>K4183*10000+L4183*100+B4181</f>
        <v>141501</v>
      </c>
      <c r="O4183">
        <f>K4183*10000+L4183*100+C4181</f>
        <v>141502</v>
      </c>
      <c r="P4183">
        <f>K4183*10000+L4183*100+D4181</f>
        <v>141503</v>
      </c>
      <c r="Q4183">
        <f>K4183*10000+L4183*100+E4161</f>
        <v>141504</v>
      </c>
      <c r="R4183">
        <f>K4183*10000+L4183*100+F4161</f>
        <v>141505</v>
      </c>
    </row>
    <row r="4184" spans="1:18">
      <c r="A4184" s="10" t="str">
        <f>INDEX(REFERENCE!$B$2:$K$2,1,'EXAMPLE OF CHOICE CARDS'!I4184)</f>
        <v>Format</v>
      </c>
      <c r="B4184" s="5" t="str">
        <f>INDEX('DCM CARDS LOOKUP - HIDDEN'!$P$4:$AF$8890,MATCH(N4184,'DCM CARDS LOOKUP - HIDDEN'!$O$4:$O$8890,0),$I4184)</f>
        <v>Powder packet</v>
      </c>
      <c r="C4184" s="5" t="str">
        <f>INDEX('DCM CARDS LOOKUP - HIDDEN'!$P$4:$AF$8890,MATCH(O4184,'DCM CARDS LOOKUP - HIDDEN'!$O$4:$O$8890,0),$I4184)</f>
        <v>Gummies</v>
      </c>
      <c r="D4184" s="5" t="str">
        <f>INDEX('DCM CARDS LOOKUP - HIDDEN'!$P$4:$AF$8890,MATCH(P4184,'DCM CARDS LOOKUP - HIDDEN'!$O$4:$O$8890,0),$I4184)</f>
        <v>Effervescent Tablets</v>
      </c>
      <c r="E4184" s="5" t="str">
        <f>INDEX('DCM CARDS LOOKUP - HIDDEN'!$P$4:$AF$8890,MATCH(Q4184,'DCM CARDS LOOKUP - HIDDEN'!$O$4:$O$8890,0),$I4184)</f>
        <v>Tablet</v>
      </c>
      <c r="F4184" s="5" t="str">
        <f>INDEX('DCM CARDS LOOKUP - HIDDEN'!$P$4:$AF$8890,MATCH(R4184,'DCM CARDS LOOKUP - HIDDEN'!$O$4:$O$8890,0),$I4184)</f>
        <v>Hot liquid powder packet</v>
      </c>
      <c r="G4184" s="42"/>
      <c r="I4184" s="4">
        <v>2</v>
      </c>
      <c r="N4184">
        <f>K4183*10000+L4183*100+B4181</f>
        <v>141501</v>
      </c>
      <c r="O4184">
        <f>K4183*10000+L4183*100+C4181</f>
        <v>141502</v>
      </c>
      <c r="P4184">
        <f>K4183*10000+L4183*100+D4181</f>
        <v>141503</v>
      </c>
      <c r="Q4184">
        <f>K4183*10000+L4183*100+E4161</f>
        <v>141504</v>
      </c>
      <c r="R4184">
        <f>K4183*10000+L4183*100+F4161</f>
        <v>141505</v>
      </c>
    </row>
    <row r="4185" spans="1:18">
      <c r="A4185" s="10" t="str">
        <f>INDEX(REFERENCE!$B$2:$K$2,1,'EXAMPLE OF CHOICE CARDS'!I4185)</f>
        <v>Symptoms</v>
      </c>
      <c r="B4185" s="5" t="str">
        <f>INDEX('DCM CARDS LOOKUP - HIDDEN'!$P$4:$AF$8890,MATCH(N4185,'DCM CARDS LOOKUP - HIDDEN'!$O$4:$O$8890,0),$I4185)</f>
        <v>Nasal Congestion relief</v>
      </c>
      <c r="C4185" s="5" t="str">
        <f>INDEX('DCM CARDS LOOKUP - HIDDEN'!$P$4:$AF$8890,MATCH(O4185,'DCM CARDS LOOKUP - HIDDEN'!$O$4:$O$8890,0),$I4185)</f>
        <v>Clears mucus</v>
      </c>
      <c r="D4185" s="5" t="str">
        <f>INDEX('DCM CARDS LOOKUP - HIDDEN'!$P$4:$AF$8890,MATCH(P4185,'DCM CARDS LOOKUP - HIDDEN'!$O$4:$O$8890,0),$I4185)</f>
        <v>Head cold relief</v>
      </c>
      <c r="E4185" s="5" t="str">
        <f>INDEX('DCM CARDS LOOKUP - HIDDEN'!$P$4:$AF$8890,MATCH(Q4185,'DCM CARDS LOOKUP - HIDDEN'!$O$4:$O$8890,0),$I4185)</f>
        <v>Sinus Pressure relief</v>
      </c>
      <c r="F4185" s="5" t="str">
        <f>INDEX('DCM CARDS LOOKUP - HIDDEN'!$P$4:$AF$8890,MATCH(R4185,'DCM CARDS LOOKUP - HIDDEN'!$O$4:$O$8890,0),$I4185)</f>
        <v>Flu/ Severe cold Relief</v>
      </c>
      <c r="G4185" s="42"/>
      <c r="I4185" s="4">
        <v>3</v>
      </c>
      <c r="N4185">
        <f>K4183*10000+L4183*100+B4181</f>
        <v>141501</v>
      </c>
      <c r="O4185">
        <f>K4183*10000+L4183*100+C4181</f>
        <v>141502</v>
      </c>
      <c r="P4185">
        <f>K4183*10000+L4183*100+D4181</f>
        <v>141503</v>
      </c>
      <c r="Q4185">
        <f>K4183*10000+L4183*100+E4161</f>
        <v>141504</v>
      </c>
      <c r="R4185">
        <f>K4183*10000+L4183*100+F4161</f>
        <v>141505</v>
      </c>
    </row>
    <row r="4186" spans="1:18">
      <c r="A4186" s="10" t="str">
        <f>INDEX(REFERENCE!$B$2:$K$2,1,'EXAMPLE OF CHOICE CARDS'!I4186)</f>
        <v>Benefit</v>
      </c>
      <c r="B4186" s="5" t="str">
        <f>INDEX('DCM CARDS LOOKUP - HIDDEN'!$P$4:$AF$8890,MATCH(N4186,'DCM CARDS LOOKUP - HIDDEN'!$O$4:$O$8890,0),$I4186)</f>
        <v>Treats multiple symptoms</v>
      </c>
      <c r="C4186" s="5" t="str">
        <f>INDEX('DCM CARDS LOOKUP - HIDDEN'!$P$4:$AF$8890,MATCH(O4186,'DCM CARDS LOOKUP - HIDDEN'!$O$4:$O$8890,0),$I4186)</f>
        <v>Natural Ingredients</v>
      </c>
      <c r="D4186" s="5" t="str">
        <f>INDEX('DCM CARDS LOOKUP - HIDDEN'!$P$4:$AF$8890,MATCH(P4186,'DCM CARDS LOOKUP - HIDDEN'!$O$4:$O$8890,0),$I4186)</f>
        <v>For Daytime Use/Anytime Use</v>
      </c>
      <c r="E4186" s="5" t="str">
        <f>INDEX('DCM CARDS LOOKUP - HIDDEN'!$P$4:$AF$8890,MATCH(Q4186,'DCM CARDS LOOKUP - HIDDEN'!$O$4:$O$8890,0),$I4186)</f>
        <v>Allergy Relief</v>
      </c>
      <c r="F4186" s="5" t="str">
        <f>INDEX('DCM CARDS LOOKUP - HIDDEN'!$P$4:$AF$8890,MATCH(R4186,'DCM CARDS LOOKUP - HIDDEN'!$O$4:$O$8890,0),$I4186)</f>
        <v>Maximum Strength</v>
      </c>
      <c r="G4186" s="42"/>
      <c r="I4186" s="4">
        <v>4</v>
      </c>
      <c r="N4186">
        <f>K4183*10000+L4183*100+B4181</f>
        <v>141501</v>
      </c>
      <c r="O4186">
        <f>K4183*10000+L4183*100+C4181</f>
        <v>141502</v>
      </c>
      <c r="P4186">
        <f>K4183*10000+L4183*100+D4181</f>
        <v>141503</v>
      </c>
      <c r="Q4186">
        <f>K4183*10000+L4183*100+E4161</f>
        <v>141504</v>
      </c>
      <c r="R4186">
        <f>K4183*10000+L4183*100+F4161</f>
        <v>141505</v>
      </c>
    </row>
    <row r="4187" spans="1:18">
      <c r="A4187" s="10" t="str">
        <f>INDEX(REFERENCE!$B$2:$K$2,1,'EXAMPLE OF CHOICE CARDS'!I4187)</f>
        <v>Doses</v>
      </c>
      <c r="B4187" s="5" t="str">
        <f>INDEX('DCM CARDS LOOKUP - HIDDEN'!$P$4:$AF$8890,MATCH(N4187,'DCM CARDS LOOKUP - HIDDEN'!$O$4:$O$8890,0),$I4187)</f>
        <v>90 Doses</v>
      </c>
      <c r="C4187" s="5" t="str">
        <f>INDEX('DCM CARDS LOOKUP - HIDDEN'!$P$4:$AF$8890,MATCH(O4187,'DCM CARDS LOOKUP - HIDDEN'!$O$4:$O$8890,0),$I4187)</f>
        <v>12 Doses</v>
      </c>
      <c r="D4187" s="5" t="str">
        <f>INDEX('DCM CARDS LOOKUP - HIDDEN'!$P$4:$AF$8890,MATCH(P4187,'DCM CARDS LOOKUP - HIDDEN'!$O$4:$O$8890,0),$I4187)</f>
        <v>60 Doses</v>
      </c>
      <c r="E4187" s="5" t="str">
        <f>INDEX('DCM CARDS LOOKUP - HIDDEN'!$P$4:$AF$8890,MATCH(Q4187,'DCM CARDS LOOKUP - HIDDEN'!$O$4:$O$8890,0),$I4187)</f>
        <v>30 Doses</v>
      </c>
      <c r="F4187" s="5" t="str">
        <f>INDEX('DCM CARDS LOOKUP - HIDDEN'!$P$4:$AF$8890,MATCH(R4187,'DCM CARDS LOOKUP - HIDDEN'!$O$4:$O$8890,0),$I4187)</f>
        <v>6 Doses</v>
      </c>
      <c r="G4187" s="42"/>
      <c r="I4187" s="4">
        <v>5</v>
      </c>
      <c r="N4187">
        <f>K4183*10000+L4183*100+B4181</f>
        <v>141501</v>
      </c>
      <c r="O4187">
        <f>K4183*10000+L4183*100+C4181</f>
        <v>141502</v>
      </c>
      <c r="P4187">
        <f>K4183*10000+L4183*100+D4181</f>
        <v>141503</v>
      </c>
      <c r="Q4187">
        <f>K4183*10000+L4183*100+E4161</f>
        <v>141504</v>
      </c>
      <c r="R4187">
        <f>K4183*10000+L4183*100+F4161</f>
        <v>141505</v>
      </c>
    </row>
    <row r="4188" spans="1:18">
      <c r="A4188" s="10" t="str">
        <f>INDEX(REFERENCE!$B$2:$K$2,1,'EXAMPLE OF CHOICE CARDS'!I4188)</f>
        <v>flavor</v>
      </c>
      <c r="B4188" s="5" t="str">
        <f>INDEX('DCM CARDS LOOKUP - HIDDEN'!$P$4:$AF$8890,MATCH(N4188,'DCM CARDS LOOKUP - HIDDEN'!$O$4:$O$8890,0),$I4188)</f>
        <v>Citrus</v>
      </c>
      <c r="C4188" s="5" t="str">
        <f>INDEX('DCM CARDS LOOKUP - HIDDEN'!$P$4:$AF$8890,MATCH(O4188,'DCM CARDS LOOKUP - HIDDEN'!$O$4:$O$8890,0),$I4188)</f>
        <v>Honey Lemon</v>
      </c>
      <c r="D4188" s="5" t="str">
        <f>INDEX('DCM CARDS LOOKUP - HIDDEN'!$P$4:$AF$8890,MATCH(P4188,'DCM CARDS LOOKUP - HIDDEN'!$O$4:$O$8890,0),$I4188)</f>
        <v>Cherry</v>
      </c>
      <c r="E4188" s="5" t="str">
        <f>INDEX('DCM CARDS LOOKUP - HIDDEN'!$P$4:$AF$8890,MATCH(Q4188,'DCM CARDS LOOKUP - HIDDEN'!$O$4:$O$8890,0),$I4188)</f>
        <v>-</v>
      </c>
      <c r="F4188" s="5" t="str">
        <f>INDEX('DCM CARDS LOOKUP - HIDDEN'!$P$4:$AF$8890,MATCH(R4188,'DCM CARDS LOOKUP - HIDDEN'!$O$4:$O$8890,0),$I4188)</f>
        <v>Elderberry</v>
      </c>
      <c r="G4188" s="42"/>
      <c r="I4188" s="4">
        <v>6</v>
      </c>
      <c r="N4188">
        <f>K4183*10000+L4183*100+B4181</f>
        <v>141501</v>
      </c>
      <c r="O4188">
        <f>K4183*10000+L4183*100+C4181</f>
        <v>141502</v>
      </c>
      <c r="P4188">
        <f>K4183*10000+L4183*100+D4181</f>
        <v>141503</v>
      </c>
      <c r="Q4188">
        <f>K4183*10000+L4183*100+E4161</f>
        <v>141504</v>
      </c>
      <c r="R4188">
        <f>K4183*10000+L4183*100+F4161</f>
        <v>141505</v>
      </c>
    </row>
    <row r="4189" spans="1:18" ht="15" customHeight="1">
      <c r="A4189" s="10" t="str">
        <f>INDEX(REFERENCE!$B$2:$K$2,1,'EXAMPLE OF CHOICE CARDS'!I4189)</f>
        <v>Price</v>
      </c>
      <c r="B4189" s="29">
        <f>INDEX('DCM CARDS LOOKUP - HIDDEN'!$P$4:$AF$8890,MATCH(N4189,'DCM CARDS LOOKUP - HIDDEN'!$O$4:$O$8890,0),$I4189)</f>
        <v>25</v>
      </c>
      <c r="C4189" s="29">
        <f>INDEX('DCM CARDS LOOKUP - HIDDEN'!$P$4:$AF$8890,MATCH(O4189,'DCM CARDS LOOKUP - HIDDEN'!$O$4:$O$8890,0),$I4189)</f>
        <v>15</v>
      </c>
      <c r="D4189" s="29">
        <f>INDEX('DCM CARDS LOOKUP - HIDDEN'!$P$4:$AF$8890,MATCH(P4189,'DCM CARDS LOOKUP - HIDDEN'!$O$4:$O$8890,0),$I4189)</f>
        <v>15</v>
      </c>
      <c r="E4189" s="29">
        <f>INDEX('DCM CARDS LOOKUP - HIDDEN'!$P$4:$AF$8890,MATCH(Q4189,'DCM CARDS LOOKUP - HIDDEN'!$O$4:$O$8890,0),$I4189)</f>
        <v>20</v>
      </c>
      <c r="F4189" s="29">
        <f>INDEX('DCM CARDS LOOKUP - HIDDEN'!$P$4:$AF$8890,MATCH(R4189,'DCM CARDS LOOKUP - HIDDEN'!$O$4:$O$8890,0),$I4189)</f>
        <v>8</v>
      </c>
      <c r="G4189" s="42"/>
      <c r="I4189" s="4">
        <v>7</v>
      </c>
      <c r="N4189">
        <f>K4183*10000+L4183*100+B4181</f>
        <v>141501</v>
      </c>
      <c r="O4189">
        <f>K4183*10000+L4183*100+C4181</f>
        <v>141502</v>
      </c>
      <c r="P4189">
        <f>K4183*10000+L4183*100+D4181</f>
        <v>141503</v>
      </c>
      <c r="Q4189">
        <f>K4183*10000+L4183*100+E4161</f>
        <v>141504</v>
      </c>
      <c r="R4189">
        <f>K4183*10000+L4183*100+F4161</f>
        <v>141505</v>
      </c>
    </row>
    <row r="4190" spans="1:18" ht="15" hidden="1" customHeight="1">
      <c r="A4190" s="10">
        <f>INDEX(REFERENCE!$B$2:$K$2,1,'EXAMPLE OF CHOICE CARDS'!I4190)</f>
        <v>0</v>
      </c>
      <c r="B4190" s="29">
        <f>INDEX('DCM CARDS LOOKUP - HIDDEN'!$P$4:$AF$8890,MATCH(N4190,'DCM CARDS LOOKUP - HIDDEN'!$O$4:$O$8890,0),$I4190)</f>
        <v>0</v>
      </c>
      <c r="C4190" s="29">
        <f>INDEX('DCM CARDS LOOKUP - HIDDEN'!$P$4:$AF$8890,MATCH(O4190,'DCM CARDS LOOKUP - HIDDEN'!$O$4:$O$8890,0),$I4190)</f>
        <v>0</v>
      </c>
      <c r="D4190" s="29">
        <f>INDEX('DCM CARDS LOOKUP - HIDDEN'!$P$4:$AF$8890,MATCH(P4190,'DCM CARDS LOOKUP - HIDDEN'!$O$4:$O$8890,0),$I4190)</f>
        <v>0</v>
      </c>
      <c r="E4190" s="29">
        <f>INDEX('DCM CARDS LOOKUP - HIDDEN'!$P$4:$AF$8890,MATCH(Q4190,'DCM CARDS LOOKUP - HIDDEN'!$O$4:$O$8890,0),$I4190)</f>
        <v>0</v>
      </c>
      <c r="F4190" s="29">
        <f>INDEX('DCM CARDS LOOKUP - HIDDEN'!$P$4:$AF$8890,MATCH(R4190,'DCM CARDS LOOKUP - HIDDEN'!$O$4:$O$8890,0),$I4190)</f>
        <v>0</v>
      </c>
      <c r="G4190" s="42"/>
      <c r="I4190" s="4">
        <v>8</v>
      </c>
      <c r="N4190">
        <f>K4183*10000+L4183*100+B4181</f>
        <v>141501</v>
      </c>
      <c r="O4190">
        <f>K4183*10000+L4183*100+C4181</f>
        <v>141502</v>
      </c>
      <c r="P4190">
        <f>K4183*10000+L4183*100+D4181</f>
        <v>141503</v>
      </c>
      <c r="Q4190">
        <f>K4183*10000+L4183*100+E4161</f>
        <v>141504</v>
      </c>
      <c r="R4190">
        <f>K4183*10000+L4183*100+F4161</f>
        <v>141505</v>
      </c>
    </row>
    <row r="4191" spans="1:18" ht="15" hidden="1" customHeight="1">
      <c r="A4191" s="10">
        <f>INDEX(REFERENCE!$B$2:$K$2,1,'EXAMPLE OF CHOICE CARDS'!I4191)</f>
        <v>0</v>
      </c>
      <c r="B4191" s="5">
        <f>INDEX('DCM CARDS LOOKUP - HIDDEN'!$P$4:$AF$8890,MATCH(N4191,'DCM CARDS LOOKUP - HIDDEN'!$O$4:$O$8890,0),$I4191)</f>
        <v>0</v>
      </c>
      <c r="C4191" s="5">
        <f>INDEX('DCM CARDS LOOKUP - HIDDEN'!$P$4:$AF$8890,MATCH(O4191,'DCM CARDS LOOKUP - HIDDEN'!$O$4:$O$8890,0),$I4191)</f>
        <v>0</v>
      </c>
      <c r="D4191" s="5">
        <f>INDEX('DCM CARDS LOOKUP - HIDDEN'!$P$4:$AF$8890,MATCH(P4191,'DCM CARDS LOOKUP - HIDDEN'!$O$4:$O$8890,0),$I4191)</f>
        <v>0</v>
      </c>
      <c r="E4191" s="5">
        <f>INDEX('DCM CARDS LOOKUP - HIDDEN'!$P$4:$AF$8890,MATCH(Q4191,'DCM CARDS LOOKUP - HIDDEN'!$O$4:$O$8890,0),$I4191)</f>
        <v>0</v>
      </c>
      <c r="F4191" s="5">
        <f>INDEX('DCM CARDS LOOKUP - HIDDEN'!$P$4:$AF$8890,MATCH(R4191,'DCM CARDS LOOKUP - HIDDEN'!$O$4:$O$8890,0),$I4191)</f>
        <v>0</v>
      </c>
      <c r="G4191" s="42"/>
      <c r="I4191" s="4">
        <v>9</v>
      </c>
      <c r="N4191">
        <f>K4183*10000+L4183*100+B4181</f>
        <v>141501</v>
      </c>
      <c r="O4191">
        <f>K4183*10000+L4183*100+C4181</f>
        <v>141502</v>
      </c>
      <c r="P4191">
        <f>K4183*10000+L4183*100+D4181</f>
        <v>141503</v>
      </c>
      <c r="Q4191">
        <f>K4183*10000+L4183*100+E4161</f>
        <v>141504</v>
      </c>
      <c r="R4191">
        <f>K4183*10000+L4183*100+F4161</f>
        <v>141505</v>
      </c>
    </row>
    <row r="4192" spans="1:18" ht="15" hidden="1" customHeight="1">
      <c r="A4192" s="10">
        <f>INDEX(REFERENCE!$B$2:$K$2,1,'EXAMPLE OF CHOICE CARDS'!I4192)</f>
        <v>0</v>
      </c>
      <c r="B4192" s="5">
        <f>INDEX('DCM CARDS LOOKUP - HIDDEN'!$P$4:$AF$8890,MATCH(N4192,'DCM CARDS LOOKUP - HIDDEN'!$O$4:$O$8890,0),$I4192)</f>
        <v>0</v>
      </c>
      <c r="C4192" s="5">
        <f>INDEX('DCM CARDS LOOKUP - HIDDEN'!$P$4:$AF$8890,MATCH(O4192,'DCM CARDS LOOKUP - HIDDEN'!$O$4:$O$8890,0),$I4192)</f>
        <v>0</v>
      </c>
      <c r="D4192" s="5">
        <f>INDEX('DCM CARDS LOOKUP - HIDDEN'!$P$4:$AF$8890,MATCH(P4192,'DCM CARDS LOOKUP - HIDDEN'!$O$4:$O$8890,0),$I4192)</f>
        <v>0</v>
      </c>
      <c r="E4192" s="5">
        <f>INDEX('DCM CARDS LOOKUP - HIDDEN'!$P$4:$AF$8890,MATCH(Q4192,'DCM CARDS LOOKUP - HIDDEN'!$O$4:$O$8890,0),$I4192)</f>
        <v>0</v>
      </c>
      <c r="F4192" s="5">
        <f>INDEX('DCM CARDS LOOKUP - HIDDEN'!$P$4:$AF$8890,MATCH(R4192,'DCM CARDS LOOKUP - HIDDEN'!$O$4:$O$8890,0),$I4192)</f>
        <v>0</v>
      </c>
      <c r="G4192" s="42"/>
      <c r="I4192" s="4">
        <v>10</v>
      </c>
      <c r="N4192">
        <f>K4183*10000+L4183*100+B4181</f>
        <v>141501</v>
      </c>
      <c r="O4192">
        <f>K4183*10000+L4183*100+C4181</f>
        <v>141502</v>
      </c>
      <c r="P4192">
        <f>K4183*10000+L4183*100+D4181</f>
        <v>141503</v>
      </c>
      <c r="Q4192">
        <f>K4183*10000+L4183*100+E4161</f>
        <v>141504</v>
      </c>
      <c r="R4192">
        <f>K4183*10000+L4183*100+F4161</f>
        <v>141505</v>
      </c>
    </row>
    <row r="4193" spans="1:18" ht="15" hidden="1" customHeight="1">
      <c r="A4193" s="10" t="e">
        <f>INDEX(REFERENCE!$B$2:$K$2,1,'EXAMPLE OF CHOICE CARDS'!I4193)</f>
        <v>#REF!</v>
      </c>
      <c r="B4193" s="5">
        <f>INDEX('DCM CARDS LOOKUP - HIDDEN'!$P$4:$AF$8890,MATCH(N4193,'DCM CARDS LOOKUP - HIDDEN'!$O$4:$O$8890,0),$I4193)</f>
        <v>0</v>
      </c>
      <c r="C4193" s="5">
        <f>INDEX('DCM CARDS LOOKUP - HIDDEN'!$P$4:$AF$8890,MATCH(O4193,'DCM CARDS LOOKUP - HIDDEN'!$O$4:$O$8890,0),$I4193)</f>
        <v>0</v>
      </c>
      <c r="D4193" s="5">
        <f>INDEX('DCM CARDS LOOKUP - HIDDEN'!$P$4:$AF$8890,MATCH(P4193,'DCM CARDS LOOKUP - HIDDEN'!$O$4:$O$8890,0),$I4193)</f>
        <v>0</v>
      </c>
      <c r="E4193" s="24"/>
      <c r="F4193" s="24"/>
      <c r="G4193" s="42"/>
      <c r="I4193" s="4">
        <v>11</v>
      </c>
      <c r="N4193">
        <f>K4183*10000+L4183*100+B4181</f>
        <v>141501</v>
      </c>
      <c r="O4193">
        <f>K4183*10000+L4183*100+C4181</f>
        <v>141502</v>
      </c>
      <c r="P4193">
        <f>K4183*10000+L4183*100+D4181</f>
        <v>141503</v>
      </c>
      <c r="Q4193">
        <f>K4183*10000+L4183*100+E4161</f>
        <v>141504</v>
      </c>
      <c r="R4193">
        <f>K4183*10000+L4183*100+F4161</f>
        <v>141505</v>
      </c>
    </row>
    <row r="4194" spans="1:18" ht="15" hidden="1" customHeight="1">
      <c r="A4194" s="10" t="e">
        <f>INDEX(REFERENCE!$B$2:$K$2,1,'EXAMPLE OF CHOICE CARDS'!I4194)</f>
        <v>#REF!</v>
      </c>
      <c r="B4194" s="5">
        <f>INDEX('DCM CARDS LOOKUP - HIDDEN'!$P$4:$AF$8890,MATCH(N4194,'DCM CARDS LOOKUP - HIDDEN'!$O$4:$O$8890,0),$I4194)</f>
        <v>0</v>
      </c>
      <c r="C4194" s="5">
        <f>INDEX('DCM CARDS LOOKUP - HIDDEN'!$P$4:$AF$8890,MATCH(O4194,'DCM CARDS LOOKUP - HIDDEN'!$O$4:$O$8890,0),$I4194)</f>
        <v>0</v>
      </c>
      <c r="D4194" s="5">
        <f>INDEX('DCM CARDS LOOKUP - HIDDEN'!$P$4:$AF$8890,MATCH(P4194,'DCM CARDS LOOKUP - HIDDEN'!$O$4:$O$8890,0),$I4194)</f>
        <v>0</v>
      </c>
      <c r="E4194" s="24"/>
      <c r="F4194" s="24"/>
      <c r="G4194" s="42"/>
      <c r="I4194" s="4">
        <v>12</v>
      </c>
      <c r="N4194">
        <f>K4183*10000+L4183*100+B4181</f>
        <v>141501</v>
      </c>
      <c r="O4194">
        <f>K4183*10000+L4183*100+C4181</f>
        <v>141502</v>
      </c>
      <c r="P4194">
        <f>K4183*10000+L4183*100+D4181</f>
        <v>141503</v>
      </c>
      <c r="Q4194">
        <f>K4183*10000+L4183*100+E4161</f>
        <v>141504</v>
      </c>
      <c r="R4194">
        <f>K4183*10000+L4183*100+F4161</f>
        <v>141505</v>
      </c>
    </row>
    <row r="4195" spans="1:18" ht="15" hidden="1" customHeight="1">
      <c r="A4195" s="10" t="e">
        <f>INDEX(REFERENCE!$B$2:$K$2,1,'EXAMPLE OF CHOICE CARDS'!I4195)</f>
        <v>#REF!</v>
      </c>
      <c r="B4195" s="5">
        <f>INDEX('DCM CARDS LOOKUP - HIDDEN'!$P$4:$AF$8890,MATCH(N4195,'DCM CARDS LOOKUP - HIDDEN'!$O$4:$O$8890,0),$I4195)</f>
        <v>0</v>
      </c>
      <c r="C4195" s="5">
        <f>INDEX('DCM CARDS LOOKUP - HIDDEN'!$P$4:$AF$8890,MATCH(O4195,'DCM CARDS LOOKUP - HIDDEN'!$O$4:$O$8890,0),$I4195)</f>
        <v>0</v>
      </c>
      <c r="D4195" s="5">
        <f>INDEX('DCM CARDS LOOKUP - HIDDEN'!$P$4:$AF$8890,MATCH(P4195,'DCM CARDS LOOKUP - HIDDEN'!$O$4:$O$8890,0),$I4195)</f>
        <v>0</v>
      </c>
      <c r="E4195" s="24"/>
      <c r="F4195" s="24"/>
      <c r="G4195" s="42"/>
      <c r="I4195" s="4">
        <v>13</v>
      </c>
      <c r="N4195">
        <f>K4183*10000+L4183*100+B4181</f>
        <v>141501</v>
      </c>
      <c r="O4195">
        <f>K4183*10000+L4183*100+C4181</f>
        <v>141502</v>
      </c>
      <c r="P4195">
        <f>K4183*10000+L4183*100+D4181</f>
        <v>141503</v>
      </c>
      <c r="Q4195">
        <f>K4183*10000+L4183*100+E4161</f>
        <v>141504</v>
      </c>
      <c r="R4195">
        <f>K4183*10000+L4183*100+F4161</f>
        <v>141505</v>
      </c>
    </row>
    <row r="4196" spans="1:18" ht="15" hidden="1" customHeight="1">
      <c r="A4196" s="10" t="e">
        <f>INDEX(REFERENCE!$B$2:$K$2,1,'EXAMPLE OF CHOICE CARDS'!I4196)</f>
        <v>#REF!</v>
      </c>
      <c r="B4196" s="5">
        <f>INDEX('DCM CARDS LOOKUP - HIDDEN'!$P$4:$AF$8890,MATCH(N4196,'DCM CARDS LOOKUP - HIDDEN'!$O$4:$O$8890,0),$I4196)</f>
        <v>0</v>
      </c>
      <c r="C4196" s="5">
        <f>INDEX('DCM CARDS LOOKUP - HIDDEN'!$P$4:$AF$8890,MATCH(O4196,'DCM CARDS LOOKUP - HIDDEN'!$O$4:$O$8890,0),$I4196)</f>
        <v>0</v>
      </c>
      <c r="D4196" s="5">
        <f>INDEX('DCM CARDS LOOKUP - HIDDEN'!$P$4:$AF$8890,MATCH(P4196,'DCM CARDS LOOKUP - HIDDEN'!$O$4:$O$8890,0),$I4196)</f>
        <v>0</v>
      </c>
      <c r="E4196" s="24"/>
      <c r="F4196" s="24"/>
      <c r="G4196" s="43"/>
      <c r="I4196" s="4">
        <v>14</v>
      </c>
      <c r="N4196">
        <f>K4183*10000+L4183*100+B4181</f>
        <v>141501</v>
      </c>
      <c r="O4196">
        <f>K4183*10000+L4183*100+C4181</f>
        <v>141502</v>
      </c>
      <c r="P4196">
        <f>K4183*10000+L4183*100+D4181</f>
        <v>141503</v>
      </c>
      <c r="Q4196">
        <f>K4183*10000+L4183*100+E4161</f>
        <v>141504</v>
      </c>
      <c r="R4196">
        <f>K4183*10000+L4183*100+F4161</f>
        <v>141505</v>
      </c>
    </row>
    <row r="4197" spans="1:18">
      <c r="A4197" s="2"/>
      <c r="B4197" s="5"/>
      <c r="C4197" s="5"/>
      <c r="D4197" s="5"/>
      <c r="E4197" s="5"/>
      <c r="F4197" s="5"/>
      <c r="G4197" s="5"/>
      <c r="I4197" s="13"/>
    </row>
    <row r="4198" spans="1:18">
      <c r="A4198" s="6"/>
      <c r="B4198" s="7">
        <v>1</v>
      </c>
      <c r="C4198" s="7">
        <v>2</v>
      </c>
      <c r="D4198" s="7">
        <v>3</v>
      </c>
      <c r="E4198" s="7">
        <v>4</v>
      </c>
      <c r="F4198" s="7">
        <v>5</v>
      </c>
      <c r="G4198" s="7">
        <v>9</v>
      </c>
      <c r="I4198" s="13"/>
    </row>
    <row r="4201" spans="1:18">
      <c r="A4201" s="1" t="str">
        <f>"Version "&amp;K4203&amp;"; Task"&amp;L4203</f>
        <v>Version 15; Task1</v>
      </c>
      <c r="B4201" s="4">
        <v>1</v>
      </c>
      <c r="C4201" s="4">
        <v>2</v>
      </c>
      <c r="D4201" s="4">
        <v>3</v>
      </c>
      <c r="E4201" s="4">
        <f>E4181</f>
        <v>4</v>
      </c>
      <c r="F4201" s="4">
        <f>F4181</f>
        <v>5</v>
      </c>
      <c r="I4201" s="13"/>
    </row>
    <row r="4202" spans="1:18" ht="15" customHeight="1">
      <c r="A4202" s="11" t="s">
        <v>8</v>
      </c>
      <c r="B4202" s="12" t="s">
        <v>9</v>
      </c>
      <c r="C4202" s="12" t="s">
        <v>10</v>
      </c>
      <c r="D4202" s="12" t="s">
        <v>11</v>
      </c>
      <c r="E4202" s="23" t="s">
        <v>20</v>
      </c>
      <c r="F4202" s="23" t="s">
        <v>21</v>
      </c>
      <c r="G4202" s="41" t="s">
        <v>15</v>
      </c>
      <c r="I4202" s="13"/>
      <c r="K4202" t="s">
        <v>12</v>
      </c>
      <c r="L4202" t="s">
        <v>1</v>
      </c>
    </row>
    <row r="4203" spans="1:18">
      <c r="A4203" s="10" t="str">
        <f>INDEX(REFERENCE!$B$2:$K$2,1,'EXAMPLE OF CHOICE CARDS'!I4203)</f>
        <v>Brand</v>
      </c>
      <c r="B4203" s="5" t="str">
        <f>INDEX('DCM CARDS LOOKUP - HIDDEN'!$P$4:$AF$8890,MATCH(N4203,'DCM CARDS LOOKUP - HIDDEN'!$O$4:$O$8890,0),$I4203)</f>
        <v>Other Brand</v>
      </c>
      <c r="C4203" s="5" t="str">
        <f>INDEX('DCM CARDS LOOKUP - HIDDEN'!$P$4:$AF$8890,MATCH(O4203,'DCM CARDS LOOKUP - HIDDEN'!$O$4:$O$8890,0),$I4203)</f>
        <v>Advil Cold &amp;Flu</v>
      </c>
      <c r="D4203" s="5" t="str">
        <f>INDEX('DCM CARDS LOOKUP - HIDDEN'!$P$4:$AF$8890,MATCH(P4203,'DCM CARDS LOOKUP - HIDDEN'!$O$4:$O$8890,0),$I4203)</f>
        <v>Sudafed</v>
      </c>
      <c r="E4203" s="5" t="str">
        <f>INDEX('DCM CARDS LOOKUP - HIDDEN'!$P$4:$AF$8890,MATCH(Q4203,'DCM CARDS LOOKUP - HIDDEN'!$O$4:$O$8890,0),$I4203)</f>
        <v>Robitussin</v>
      </c>
      <c r="F4203" s="5" t="str">
        <f>INDEX('DCM CARDS LOOKUP - HIDDEN'!$P$4:$AF$8890,MATCH(R4203,'DCM CARDS LOOKUP - HIDDEN'!$O$4:$O$8890,0),$I4203)</f>
        <v>Sambucol</v>
      </c>
      <c r="G4203" s="42"/>
      <c r="I4203" s="4">
        <v>1</v>
      </c>
      <c r="K4203">
        <f>IF(L4183=15,K4183+1,K4183)</f>
        <v>15</v>
      </c>
      <c r="L4203">
        <f>IF(L4183&lt;15,L4183+1,1)</f>
        <v>1</v>
      </c>
      <c r="N4203">
        <f>K4203*10000+L4203*100+B4201</f>
        <v>150101</v>
      </c>
      <c r="O4203">
        <f>K4203*10000+L4203*100+C4201</f>
        <v>150102</v>
      </c>
      <c r="P4203">
        <f>K4203*10000+L4203*100+D4201</f>
        <v>150103</v>
      </c>
      <c r="Q4203">
        <f>K4203*10000+L4203*100+E4181</f>
        <v>150104</v>
      </c>
      <c r="R4203">
        <f>K4203*10000+L4203*100+F4181</f>
        <v>150105</v>
      </c>
    </row>
    <row r="4204" spans="1:18">
      <c r="A4204" s="10" t="str">
        <f>INDEX(REFERENCE!$B$2:$K$2,1,'EXAMPLE OF CHOICE CARDS'!I4204)</f>
        <v>Format</v>
      </c>
      <c r="B4204" s="5" t="str">
        <f>INDEX('DCM CARDS LOOKUP - HIDDEN'!$P$4:$AF$8890,MATCH(N4204,'DCM CARDS LOOKUP - HIDDEN'!$O$4:$O$8890,0),$I4204)</f>
        <v>Effervescent Tablets</v>
      </c>
      <c r="C4204" s="5" t="str">
        <f>INDEX('DCM CARDS LOOKUP - HIDDEN'!$P$4:$AF$8890,MATCH(O4204,'DCM CARDS LOOKUP - HIDDEN'!$O$4:$O$8890,0),$I4204)</f>
        <v>Hot liquid powder packet</v>
      </c>
      <c r="D4204" s="5" t="str">
        <f>INDEX('DCM CARDS LOOKUP - HIDDEN'!$P$4:$AF$8890,MATCH(P4204,'DCM CARDS LOOKUP - HIDDEN'!$O$4:$O$8890,0),$I4204)</f>
        <v>Syrup/liquid</v>
      </c>
      <c r="E4204" s="5" t="str">
        <f>INDEX('DCM CARDS LOOKUP - HIDDEN'!$P$4:$AF$8890,MATCH(Q4204,'DCM CARDS LOOKUP - HIDDEN'!$O$4:$O$8890,0),$I4204)</f>
        <v>Gummies</v>
      </c>
      <c r="F4204" s="5" t="str">
        <f>INDEX('DCM CARDS LOOKUP - HIDDEN'!$P$4:$AF$8890,MATCH(R4204,'DCM CARDS LOOKUP - HIDDEN'!$O$4:$O$8890,0),$I4204)</f>
        <v>Powder packet</v>
      </c>
      <c r="G4204" s="42"/>
      <c r="I4204" s="4">
        <v>2</v>
      </c>
      <c r="N4204">
        <f>K4203*10000+L4203*100+B4201</f>
        <v>150101</v>
      </c>
      <c r="O4204">
        <f>K4203*10000+L4203*100+C4201</f>
        <v>150102</v>
      </c>
      <c r="P4204">
        <f>K4203*10000+L4203*100+D4201</f>
        <v>150103</v>
      </c>
      <c r="Q4204">
        <f>K4203*10000+L4203*100+E4181</f>
        <v>150104</v>
      </c>
      <c r="R4204">
        <f>K4203*10000+L4203*100+F4181</f>
        <v>150105</v>
      </c>
    </row>
    <row r="4205" spans="1:18">
      <c r="A4205" s="10" t="str">
        <f>INDEX(REFERENCE!$B$2:$K$2,1,'EXAMPLE OF CHOICE CARDS'!I4205)</f>
        <v>Symptoms</v>
      </c>
      <c r="B4205" s="5" t="str">
        <f>INDEX('DCM CARDS LOOKUP - HIDDEN'!$P$4:$AF$8890,MATCH(N4205,'DCM CARDS LOOKUP - HIDDEN'!$O$4:$O$8890,0),$I4205)</f>
        <v>Chest congestion relief</v>
      </c>
      <c r="C4205" s="5" t="str">
        <f>INDEX('DCM CARDS LOOKUP - HIDDEN'!$P$4:$AF$8890,MATCH(O4205,'DCM CARDS LOOKUP - HIDDEN'!$O$4:$O$8890,0),$I4205)</f>
        <v>Flu/ Severe cold Relief</v>
      </c>
      <c r="D4205" s="5" t="str">
        <f>INDEX('DCM CARDS LOOKUP - HIDDEN'!$P$4:$AF$8890,MATCH(P4205,'DCM CARDS LOOKUP - HIDDEN'!$O$4:$O$8890,0),$I4205)</f>
        <v>Body Aches/Pain relief</v>
      </c>
      <c r="E4205" s="5" t="str">
        <f>INDEX('DCM CARDS LOOKUP - HIDDEN'!$P$4:$AF$8890,MATCH(Q4205,'DCM CARDS LOOKUP - HIDDEN'!$O$4:$O$8890,0),$I4205)</f>
        <v>Nasal Congestion relief</v>
      </c>
      <c r="F4205" s="5" t="str">
        <f>INDEX('DCM CARDS LOOKUP - HIDDEN'!$P$4:$AF$8890,MATCH(R4205,'DCM CARDS LOOKUP - HIDDEN'!$O$4:$O$8890,0),$I4205)</f>
        <v>Sinus Pressure relief</v>
      </c>
      <c r="G4205" s="42"/>
      <c r="I4205" s="4">
        <v>3</v>
      </c>
      <c r="N4205">
        <f>K4203*10000+L4203*100+B4201</f>
        <v>150101</v>
      </c>
      <c r="O4205">
        <f>K4203*10000+L4203*100+C4201</f>
        <v>150102</v>
      </c>
      <c r="P4205">
        <f>K4203*10000+L4203*100+D4201</f>
        <v>150103</v>
      </c>
      <c r="Q4205">
        <f>K4203*10000+L4203*100+E4181</f>
        <v>150104</v>
      </c>
      <c r="R4205">
        <f>K4203*10000+L4203*100+F4181</f>
        <v>150105</v>
      </c>
    </row>
    <row r="4206" spans="1:18">
      <c r="A4206" s="10" t="str">
        <f>INDEX(REFERENCE!$B$2:$K$2,1,'EXAMPLE OF CHOICE CARDS'!I4206)</f>
        <v>Benefit</v>
      </c>
      <c r="B4206" s="5" t="str">
        <f>INDEX('DCM CARDS LOOKUP - HIDDEN'!$P$4:$AF$8890,MATCH(N4206,'DCM CARDS LOOKUP - HIDDEN'!$O$4:$O$8890,0),$I4206)</f>
        <v>Loosens mucus</v>
      </c>
      <c r="C4206" s="5" t="str">
        <f>INDEX('DCM CARDS LOOKUP - HIDDEN'!$P$4:$AF$8890,MATCH(O4206,'DCM CARDS LOOKUP - HIDDEN'!$O$4:$O$8890,0),$I4206)</f>
        <v>Sugar Free</v>
      </c>
      <c r="D4206" s="5" t="str">
        <f>INDEX('DCM CARDS LOOKUP - HIDDEN'!$P$4:$AF$8890,MATCH(P4206,'DCM CARDS LOOKUP - HIDDEN'!$O$4:$O$8890,0),$I4206)</f>
        <v>12 Hour Relief</v>
      </c>
      <c r="E4206" s="5" t="str">
        <f>INDEX('DCM CARDS LOOKUP - HIDDEN'!$P$4:$AF$8890,MATCH(Q4206,'DCM CARDS LOOKUP - HIDDEN'!$O$4:$O$8890,0),$I4206)</f>
        <v>For Nighttime Use</v>
      </c>
      <c r="F4206" s="5" t="str">
        <f>INDEX('DCM CARDS LOOKUP - HIDDEN'!$P$4:$AF$8890,MATCH(R4206,'DCM CARDS LOOKUP - HIDDEN'!$O$4:$O$8890,0),$I4206)</f>
        <v>Helps me sleep</v>
      </c>
      <c r="G4206" s="42"/>
      <c r="I4206" s="4">
        <v>4</v>
      </c>
      <c r="N4206">
        <f>K4203*10000+L4203*100+B4201</f>
        <v>150101</v>
      </c>
      <c r="O4206">
        <f>K4203*10000+L4203*100+C4201</f>
        <v>150102</v>
      </c>
      <c r="P4206">
        <f>K4203*10000+L4203*100+D4201</f>
        <v>150103</v>
      </c>
      <c r="Q4206">
        <f>K4203*10000+L4203*100+E4181</f>
        <v>150104</v>
      </c>
      <c r="R4206">
        <f>K4203*10000+L4203*100+F4181</f>
        <v>150105</v>
      </c>
    </row>
    <row r="4207" spans="1:18">
      <c r="A4207" s="10" t="str">
        <f>INDEX(REFERENCE!$B$2:$K$2,1,'EXAMPLE OF CHOICE CARDS'!I4207)</f>
        <v>Doses</v>
      </c>
      <c r="B4207" s="5" t="str">
        <f>INDEX('DCM CARDS LOOKUP - HIDDEN'!$P$4:$AF$8890,MATCH(N4207,'DCM CARDS LOOKUP - HIDDEN'!$O$4:$O$8890,0),$I4207)</f>
        <v>12 Doses</v>
      </c>
      <c r="C4207" s="5" t="str">
        <f>INDEX('DCM CARDS LOOKUP - HIDDEN'!$P$4:$AF$8890,MATCH(O4207,'DCM CARDS LOOKUP - HIDDEN'!$O$4:$O$8890,0),$I4207)</f>
        <v>90 Doses</v>
      </c>
      <c r="D4207" s="5" t="str">
        <f>INDEX('DCM CARDS LOOKUP - HIDDEN'!$P$4:$AF$8890,MATCH(P4207,'DCM CARDS LOOKUP - HIDDEN'!$O$4:$O$8890,0),$I4207)</f>
        <v>60 Doses</v>
      </c>
      <c r="E4207" s="5" t="str">
        <f>INDEX('DCM CARDS LOOKUP - HIDDEN'!$P$4:$AF$8890,MATCH(Q4207,'DCM CARDS LOOKUP - HIDDEN'!$O$4:$O$8890,0),$I4207)</f>
        <v>30 Doses</v>
      </c>
      <c r="F4207" s="5" t="str">
        <f>INDEX('DCM CARDS LOOKUP - HIDDEN'!$P$4:$AF$8890,MATCH(R4207,'DCM CARDS LOOKUP - HIDDEN'!$O$4:$O$8890,0),$I4207)</f>
        <v>6 Doses</v>
      </c>
      <c r="G4207" s="42"/>
      <c r="I4207" s="4">
        <v>5</v>
      </c>
      <c r="N4207">
        <f>K4203*10000+L4203*100+B4201</f>
        <v>150101</v>
      </c>
      <c r="O4207">
        <f>K4203*10000+L4203*100+C4201</f>
        <v>150102</v>
      </c>
      <c r="P4207">
        <f>K4203*10000+L4203*100+D4201</f>
        <v>150103</v>
      </c>
      <c r="Q4207">
        <f>K4203*10000+L4203*100+E4181</f>
        <v>150104</v>
      </c>
      <c r="R4207">
        <f>K4203*10000+L4203*100+F4181</f>
        <v>150105</v>
      </c>
    </row>
    <row r="4208" spans="1:18">
      <c r="A4208" s="10" t="str">
        <f>INDEX(REFERENCE!$B$2:$K$2,1,'EXAMPLE OF CHOICE CARDS'!I4208)</f>
        <v>flavor</v>
      </c>
      <c r="B4208" s="5" t="str">
        <f>INDEX('DCM CARDS LOOKUP - HIDDEN'!$P$4:$AF$8890,MATCH(N4208,'DCM CARDS LOOKUP - HIDDEN'!$O$4:$O$8890,0),$I4208)</f>
        <v>Honey</v>
      </c>
      <c r="C4208" s="5" t="str">
        <f>INDEX('DCM CARDS LOOKUP - HIDDEN'!$P$4:$AF$8890,MATCH(O4208,'DCM CARDS LOOKUP - HIDDEN'!$O$4:$O$8890,0),$I4208)</f>
        <v>Elderberry</v>
      </c>
      <c r="D4208" s="5" t="str">
        <f>INDEX('DCM CARDS LOOKUP - HIDDEN'!$P$4:$AF$8890,MATCH(P4208,'DCM CARDS LOOKUP - HIDDEN'!$O$4:$O$8890,0),$I4208)</f>
        <v>Grape</v>
      </c>
      <c r="E4208" s="5" t="str">
        <f>INDEX('DCM CARDS LOOKUP - HIDDEN'!$P$4:$AF$8890,MATCH(Q4208,'DCM CARDS LOOKUP - HIDDEN'!$O$4:$O$8890,0),$I4208)</f>
        <v>Mixed Berry</v>
      </c>
      <c r="F4208" s="5" t="str">
        <f>INDEX('DCM CARDS LOOKUP - HIDDEN'!$P$4:$AF$8890,MATCH(R4208,'DCM CARDS LOOKUP - HIDDEN'!$O$4:$O$8890,0),$I4208)</f>
        <v>Citrus</v>
      </c>
      <c r="G4208" s="42"/>
      <c r="I4208" s="4">
        <v>6</v>
      </c>
      <c r="N4208">
        <f>K4203*10000+L4203*100+B4201</f>
        <v>150101</v>
      </c>
      <c r="O4208">
        <f>K4203*10000+L4203*100+C4201</f>
        <v>150102</v>
      </c>
      <c r="P4208">
        <f>K4203*10000+L4203*100+D4201</f>
        <v>150103</v>
      </c>
      <c r="Q4208">
        <f>K4203*10000+L4203*100+E4181</f>
        <v>150104</v>
      </c>
      <c r="R4208">
        <f>K4203*10000+L4203*100+F4181</f>
        <v>150105</v>
      </c>
    </row>
    <row r="4209" spans="1:18" ht="15" customHeight="1">
      <c r="A4209" s="10" t="str">
        <f>INDEX(REFERENCE!$B$2:$K$2,1,'EXAMPLE OF CHOICE CARDS'!I4209)</f>
        <v>Price</v>
      </c>
      <c r="B4209" s="29">
        <f>INDEX('DCM CARDS LOOKUP - HIDDEN'!$P$4:$AF$8890,MATCH(N4209,'DCM CARDS LOOKUP - HIDDEN'!$O$4:$O$8890,0),$I4209)</f>
        <v>7</v>
      </c>
      <c r="C4209" s="29">
        <f>INDEX('DCM CARDS LOOKUP - HIDDEN'!$P$4:$AF$8890,MATCH(O4209,'DCM CARDS LOOKUP - HIDDEN'!$O$4:$O$8890,0),$I4209)</f>
        <v>27</v>
      </c>
      <c r="D4209" s="29">
        <f>INDEX('DCM CARDS LOOKUP - HIDDEN'!$P$4:$AF$8890,MATCH(P4209,'DCM CARDS LOOKUP - HIDDEN'!$O$4:$O$8890,0),$I4209)</f>
        <v>17</v>
      </c>
      <c r="E4209" s="29">
        <f>INDEX('DCM CARDS LOOKUP - HIDDEN'!$P$4:$AF$8890,MATCH(Q4209,'DCM CARDS LOOKUP - HIDDEN'!$O$4:$O$8890,0),$I4209)</f>
        <v>16</v>
      </c>
      <c r="F4209" s="29">
        <f>INDEX('DCM CARDS LOOKUP - HIDDEN'!$P$4:$AF$8890,MATCH(R4209,'DCM CARDS LOOKUP - HIDDEN'!$O$4:$O$8890,0),$I4209)</f>
        <v>9</v>
      </c>
      <c r="G4209" s="42"/>
      <c r="I4209" s="4">
        <v>7</v>
      </c>
      <c r="N4209">
        <f>K4203*10000+L4203*100+B4201</f>
        <v>150101</v>
      </c>
      <c r="O4209">
        <f>K4203*10000+L4203*100+C4201</f>
        <v>150102</v>
      </c>
      <c r="P4209">
        <f>K4203*10000+L4203*100+D4201</f>
        <v>150103</v>
      </c>
      <c r="Q4209">
        <f>K4203*10000+L4203*100+E4181</f>
        <v>150104</v>
      </c>
      <c r="R4209">
        <f>K4203*10000+L4203*100+F4181</f>
        <v>150105</v>
      </c>
    </row>
    <row r="4210" spans="1:18" ht="15" hidden="1" customHeight="1">
      <c r="A4210" s="10">
        <f>INDEX(REFERENCE!$B$2:$K$2,1,'EXAMPLE OF CHOICE CARDS'!I4210)</f>
        <v>0</v>
      </c>
      <c r="B4210" s="29">
        <f>INDEX('DCM CARDS LOOKUP - HIDDEN'!$P$4:$AF$8890,MATCH(N4210,'DCM CARDS LOOKUP - HIDDEN'!$O$4:$O$8890,0),$I4210)</f>
        <v>0</v>
      </c>
      <c r="C4210" s="29">
        <f>INDEX('DCM CARDS LOOKUP - HIDDEN'!$P$4:$AF$8890,MATCH(O4210,'DCM CARDS LOOKUP - HIDDEN'!$O$4:$O$8890,0),$I4210)</f>
        <v>0</v>
      </c>
      <c r="D4210" s="29">
        <f>INDEX('DCM CARDS LOOKUP - HIDDEN'!$P$4:$AF$8890,MATCH(P4210,'DCM CARDS LOOKUP - HIDDEN'!$O$4:$O$8890,0),$I4210)</f>
        <v>0</v>
      </c>
      <c r="E4210" s="29">
        <f>INDEX('DCM CARDS LOOKUP - HIDDEN'!$P$4:$AF$8890,MATCH(Q4210,'DCM CARDS LOOKUP - HIDDEN'!$O$4:$O$8890,0),$I4210)</f>
        <v>0</v>
      </c>
      <c r="F4210" s="29">
        <f>INDEX('DCM CARDS LOOKUP - HIDDEN'!$P$4:$AF$8890,MATCH(R4210,'DCM CARDS LOOKUP - HIDDEN'!$O$4:$O$8890,0),$I4210)</f>
        <v>0</v>
      </c>
      <c r="G4210" s="42"/>
      <c r="I4210" s="4">
        <v>8</v>
      </c>
      <c r="N4210">
        <f>K4203*10000+L4203*100+B4201</f>
        <v>150101</v>
      </c>
      <c r="O4210">
        <f>K4203*10000+L4203*100+C4201</f>
        <v>150102</v>
      </c>
      <c r="P4210">
        <f>K4203*10000+L4203*100+D4201</f>
        <v>150103</v>
      </c>
      <c r="Q4210">
        <f>K4203*10000+L4203*100+E4181</f>
        <v>150104</v>
      </c>
      <c r="R4210">
        <f>K4203*10000+L4203*100+F4181</f>
        <v>150105</v>
      </c>
    </row>
    <row r="4211" spans="1:18" ht="15" hidden="1" customHeight="1">
      <c r="A4211" s="10">
        <f>INDEX(REFERENCE!$B$2:$K$2,1,'EXAMPLE OF CHOICE CARDS'!I4211)</f>
        <v>0</v>
      </c>
      <c r="B4211" s="5">
        <f>INDEX('DCM CARDS LOOKUP - HIDDEN'!$P$4:$AF$8890,MATCH(N4211,'DCM CARDS LOOKUP - HIDDEN'!$O$4:$O$8890,0),$I4211)</f>
        <v>0</v>
      </c>
      <c r="C4211" s="5">
        <f>INDEX('DCM CARDS LOOKUP - HIDDEN'!$P$4:$AF$8890,MATCH(O4211,'DCM CARDS LOOKUP - HIDDEN'!$O$4:$O$8890,0),$I4211)</f>
        <v>0</v>
      </c>
      <c r="D4211" s="5">
        <f>INDEX('DCM CARDS LOOKUP - HIDDEN'!$P$4:$AF$8890,MATCH(P4211,'DCM CARDS LOOKUP - HIDDEN'!$O$4:$O$8890,0),$I4211)</f>
        <v>0</v>
      </c>
      <c r="E4211" s="5">
        <f>INDEX('DCM CARDS LOOKUP - HIDDEN'!$P$4:$AF$8890,MATCH(Q4211,'DCM CARDS LOOKUP - HIDDEN'!$O$4:$O$8890,0),$I4211)</f>
        <v>0</v>
      </c>
      <c r="F4211" s="5">
        <f>INDEX('DCM CARDS LOOKUP - HIDDEN'!$P$4:$AF$8890,MATCH(R4211,'DCM CARDS LOOKUP - HIDDEN'!$O$4:$O$8890,0),$I4211)</f>
        <v>0</v>
      </c>
      <c r="G4211" s="42"/>
      <c r="I4211" s="4">
        <v>9</v>
      </c>
      <c r="N4211">
        <f>K4203*10000+L4203*100+B4201</f>
        <v>150101</v>
      </c>
      <c r="O4211">
        <f>K4203*10000+L4203*100+C4201</f>
        <v>150102</v>
      </c>
      <c r="P4211">
        <f>K4203*10000+L4203*100+D4201</f>
        <v>150103</v>
      </c>
      <c r="Q4211">
        <f>K4203*10000+L4203*100+E4181</f>
        <v>150104</v>
      </c>
      <c r="R4211">
        <f>K4203*10000+L4203*100+F4181</f>
        <v>150105</v>
      </c>
    </row>
    <row r="4212" spans="1:18" ht="15" hidden="1" customHeight="1">
      <c r="A4212" s="10">
        <f>INDEX(REFERENCE!$B$2:$K$2,1,'EXAMPLE OF CHOICE CARDS'!I4212)</f>
        <v>0</v>
      </c>
      <c r="B4212" s="5">
        <f>INDEX('DCM CARDS LOOKUP - HIDDEN'!$P$4:$AF$8890,MATCH(N4212,'DCM CARDS LOOKUP - HIDDEN'!$O$4:$O$8890,0),$I4212)</f>
        <v>0</v>
      </c>
      <c r="C4212" s="5">
        <f>INDEX('DCM CARDS LOOKUP - HIDDEN'!$P$4:$AF$8890,MATCH(O4212,'DCM CARDS LOOKUP - HIDDEN'!$O$4:$O$8890,0),$I4212)</f>
        <v>0</v>
      </c>
      <c r="D4212" s="5">
        <f>INDEX('DCM CARDS LOOKUP - HIDDEN'!$P$4:$AF$8890,MATCH(P4212,'DCM CARDS LOOKUP - HIDDEN'!$O$4:$O$8890,0),$I4212)</f>
        <v>0</v>
      </c>
      <c r="E4212" s="5">
        <f>INDEX('DCM CARDS LOOKUP - HIDDEN'!$P$4:$AF$8890,MATCH(Q4212,'DCM CARDS LOOKUP - HIDDEN'!$O$4:$O$8890,0),$I4212)</f>
        <v>0</v>
      </c>
      <c r="F4212" s="5">
        <f>INDEX('DCM CARDS LOOKUP - HIDDEN'!$P$4:$AF$8890,MATCH(R4212,'DCM CARDS LOOKUP - HIDDEN'!$O$4:$O$8890,0),$I4212)</f>
        <v>0</v>
      </c>
      <c r="G4212" s="42"/>
      <c r="I4212" s="4">
        <v>10</v>
      </c>
      <c r="N4212">
        <f>K4203*10000+L4203*100+B4201</f>
        <v>150101</v>
      </c>
      <c r="O4212">
        <f>K4203*10000+L4203*100+C4201</f>
        <v>150102</v>
      </c>
      <c r="P4212">
        <f>K4203*10000+L4203*100+D4201</f>
        <v>150103</v>
      </c>
      <c r="Q4212">
        <f>K4203*10000+L4203*100+E4181</f>
        <v>150104</v>
      </c>
      <c r="R4212">
        <f>K4203*10000+L4203*100+F4181</f>
        <v>150105</v>
      </c>
    </row>
    <row r="4213" spans="1:18" ht="15" hidden="1" customHeight="1">
      <c r="A4213" s="10" t="e">
        <f>INDEX(REFERENCE!$B$2:$K$2,1,'EXAMPLE OF CHOICE CARDS'!I4213)</f>
        <v>#REF!</v>
      </c>
      <c r="B4213" s="5">
        <f>INDEX('DCM CARDS LOOKUP - HIDDEN'!$P$4:$AF$8890,MATCH(N4213,'DCM CARDS LOOKUP - HIDDEN'!$O$4:$O$8890,0),$I4213)</f>
        <v>0</v>
      </c>
      <c r="C4213" s="5">
        <f>INDEX('DCM CARDS LOOKUP - HIDDEN'!$P$4:$AF$8890,MATCH(O4213,'DCM CARDS LOOKUP - HIDDEN'!$O$4:$O$8890,0),$I4213)</f>
        <v>0</v>
      </c>
      <c r="D4213" s="5">
        <f>INDEX('DCM CARDS LOOKUP - HIDDEN'!$P$4:$AF$8890,MATCH(P4213,'DCM CARDS LOOKUP - HIDDEN'!$O$4:$O$8890,0),$I4213)</f>
        <v>0</v>
      </c>
      <c r="E4213" s="24"/>
      <c r="F4213" s="24"/>
      <c r="G4213" s="42"/>
      <c r="I4213" s="4">
        <v>11</v>
      </c>
      <c r="N4213">
        <f>K4203*10000+L4203*100+B4201</f>
        <v>150101</v>
      </c>
      <c r="O4213">
        <f>K4203*10000+L4203*100+C4201</f>
        <v>150102</v>
      </c>
      <c r="P4213">
        <f>K4203*10000+L4203*100+D4201</f>
        <v>150103</v>
      </c>
      <c r="Q4213">
        <f>K4203*10000+L4203*100+E4181</f>
        <v>150104</v>
      </c>
      <c r="R4213">
        <f>K4203*10000+L4203*100+F4181</f>
        <v>150105</v>
      </c>
    </row>
    <row r="4214" spans="1:18" ht="15" hidden="1" customHeight="1">
      <c r="A4214" s="10" t="e">
        <f>INDEX(REFERENCE!$B$2:$K$2,1,'EXAMPLE OF CHOICE CARDS'!I4214)</f>
        <v>#REF!</v>
      </c>
      <c r="B4214" s="5">
        <f>INDEX('DCM CARDS LOOKUP - HIDDEN'!$P$4:$AF$8890,MATCH(N4214,'DCM CARDS LOOKUP - HIDDEN'!$O$4:$O$8890,0),$I4214)</f>
        <v>0</v>
      </c>
      <c r="C4214" s="5">
        <f>INDEX('DCM CARDS LOOKUP - HIDDEN'!$P$4:$AF$8890,MATCH(O4214,'DCM CARDS LOOKUP - HIDDEN'!$O$4:$O$8890,0),$I4214)</f>
        <v>0</v>
      </c>
      <c r="D4214" s="5">
        <f>INDEX('DCM CARDS LOOKUP - HIDDEN'!$P$4:$AF$8890,MATCH(P4214,'DCM CARDS LOOKUP - HIDDEN'!$O$4:$O$8890,0),$I4214)</f>
        <v>0</v>
      </c>
      <c r="E4214" s="24"/>
      <c r="F4214" s="24"/>
      <c r="G4214" s="42"/>
      <c r="I4214" s="4">
        <v>12</v>
      </c>
      <c r="N4214">
        <f>K4203*10000+L4203*100+B4201</f>
        <v>150101</v>
      </c>
      <c r="O4214">
        <f>K4203*10000+L4203*100+C4201</f>
        <v>150102</v>
      </c>
      <c r="P4214">
        <f>K4203*10000+L4203*100+D4201</f>
        <v>150103</v>
      </c>
      <c r="Q4214">
        <f>K4203*10000+L4203*100+E4181</f>
        <v>150104</v>
      </c>
      <c r="R4214">
        <f>K4203*10000+L4203*100+F4181</f>
        <v>150105</v>
      </c>
    </row>
    <row r="4215" spans="1:18" ht="15" hidden="1" customHeight="1">
      <c r="A4215" s="10" t="e">
        <f>INDEX(REFERENCE!$B$2:$K$2,1,'EXAMPLE OF CHOICE CARDS'!I4215)</f>
        <v>#REF!</v>
      </c>
      <c r="B4215" s="5">
        <f>INDEX('DCM CARDS LOOKUP - HIDDEN'!$P$4:$AF$8890,MATCH(N4215,'DCM CARDS LOOKUP - HIDDEN'!$O$4:$O$8890,0),$I4215)</f>
        <v>0</v>
      </c>
      <c r="C4215" s="5">
        <f>INDEX('DCM CARDS LOOKUP - HIDDEN'!$P$4:$AF$8890,MATCH(O4215,'DCM CARDS LOOKUP - HIDDEN'!$O$4:$O$8890,0),$I4215)</f>
        <v>0</v>
      </c>
      <c r="D4215" s="5">
        <f>INDEX('DCM CARDS LOOKUP - HIDDEN'!$P$4:$AF$8890,MATCH(P4215,'DCM CARDS LOOKUP - HIDDEN'!$O$4:$O$8890,0),$I4215)</f>
        <v>0</v>
      </c>
      <c r="E4215" s="24"/>
      <c r="F4215" s="24"/>
      <c r="G4215" s="42"/>
      <c r="I4215" s="4">
        <v>13</v>
      </c>
      <c r="N4215">
        <f>K4203*10000+L4203*100+B4201</f>
        <v>150101</v>
      </c>
      <c r="O4215">
        <f>K4203*10000+L4203*100+C4201</f>
        <v>150102</v>
      </c>
      <c r="P4215">
        <f>K4203*10000+L4203*100+D4201</f>
        <v>150103</v>
      </c>
      <c r="Q4215">
        <f>K4203*10000+L4203*100+E4181</f>
        <v>150104</v>
      </c>
      <c r="R4215">
        <f>K4203*10000+L4203*100+F4181</f>
        <v>150105</v>
      </c>
    </row>
    <row r="4216" spans="1:18" ht="15" hidden="1" customHeight="1">
      <c r="A4216" s="10" t="e">
        <f>INDEX(REFERENCE!$B$2:$K$2,1,'EXAMPLE OF CHOICE CARDS'!I4216)</f>
        <v>#REF!</v>
      </c>
      <c r="B4216" s="5">
        <f>INDEX('DCM CARDS LOOKUP - HIDDEN'!$P$4:$AF$8890,MATCH(N4216,'DCM CARDS LOOKUP - HIDDEN'!$O$4:$O$8890,0),$I4216)</f>
        <v>0</v>
      </c>
      <c r="C4216" s="5">
        <f>INDEX('DCM CARDS LOOKUP - HIDDEN'!$P$4:$AF$8890,MATCH(O4216,'DCM CARDS LOOKUP - HIDDEN'!$O$4:$O$8890,0),$I4216)</f>
        <v>0</v>
      </c>
      <c r="D4216" s="5">
        <f>INDEX('DCM CARDS LOOKUP - HIDDEN'!$P$4:$AF$8890,MATCH(P4216,'DCM CARDS LOOKUP - HIDDEN'!$O$4:$O$8890,0),$I4216)</f>
        <v>0</v>
      </c>
      <c r="E4216" s="24"/>
      <c r="F4216" s="24"/>
      <c r="G4216" s="43"/>
      <c r="I4216" s="4">
        <v>14</v>
      </c>
      <c r="N4216">
        <f>K4203*10000+L4203*100+B4201</f>
        <v>150101</v>
      </c>
      <c r="O4216">
        <f>K4203*10000+L4203*100+C4201</f>
        <v>150102</v>
      </c>
      <c r="P4216">
        <f>K4203*10000+L4203*100+D4201</f>
        <v>150103</v>
      </c>
      <c r="Q4216">
        <f>K4203*10000+L4203*100+E4181</f>
        <v>150104</v>
      </c>
      <c r="R4216">
        <f>K4203*10000+L4203*100+F4181</f>
        <v>150105</v>
      </c>
    </row>
    <row r="4217" spans="1:18">
      <c r="A4217" s="2"/>
      <c r="B4217" s="5"/>
      <c r="C4217" s="5"/>
      <c r="D4217" s="5"/>
      <c r="E4217" s="5"/>
      <c r="F4217" s="5"/>
      <c r="G4217" s="5"/>
      <c r="I4217" s="13"/>
    </row>
    <row r="4218" spans="1:18">
      <c r="A4218" s="6"/>
      <c r="B4218" s="7">
        <v>1</v>
      </c>
      <c r="C4218" s="7">
        <v>2</v>
      </c>
      <c r="D4218" s="7">
        <v>3</v>
      </c>
      <c r="E4218" s="7">
        <v>4</v>
      </c>
      <c r="F4218" s="7">
        <v>5</v>
      </c>
      <c r="G4218" s="7">
        <v>9</v>
      </c>
      <c r="I4218" s="13"/>
    </row>
    <row r="4221" spans="1:18">
      <c r="A4221" s="1" t="str">
        <f>"Version "&amp;K4223&amp;"; Task"&amp;L4223</f>
        <v>Version 15; Task2</v>
      </c>
      <c r="B4221" s="4">
        <v>1</v>
      </c>
      <c r="C4221" s="4">
        <v>2</v>
      </c>
      <c r="D4221" s="4">
        <v>3</v>
      </c>
      <c r="E4221" s="4">
        <f>E4201</f>
        <v>4</v>
      </c>
      <c r="F4221" s="4">
        <f>F4201</f>
        <v>5</v>
      </c>
      <c r="I4221" s="13"/>
    </row>
    <row r="4222" spans="1:18" ht="15" customHeight="1">
      <c r="A4222" s="11" t="s">
        <v>8</v>
      </c>
      <c r="B4222" s="12" t="s">
        <v>9</v>
      </c>
      <c r="C4222" s="12" t="s">
        <v>10</v>
      </c>
      <c r="D4222" s="12" t="s">
        <v>11</v>
      </c>
      <c r="E4222" s="23" t="s">
        <v>20</v>
      </c>
      <c r="F4222" s="23" t="s">
        <v>21</v>
      </c>
      <c r="G4222" s="41" t="s">
        <v>15</v>
      </c>
      <c r="I4222" s="13"/>
      <c r="K4222" t="s">
        <v>12</v>
      </c>
      <c r="L4222" t="s">
        <v>1</v>
      </c>
    </row>
    <row r="4223" spans="1:18">
      <c r="A4223" s="10" t="str">
        <f>INDEX(REFERENCE!$B$2:$K$2,1,'EXAMPLE OF CHOICE CARDS'!I4223)</f>
        <v>Brand</v>
      </c>
      <c r="B4223" s="5" t="str">
        <f>INDEX('DCM CARDS LOOKUP - HIDDEN'!$P$4:$AF$8890,MATCH(N4223,'DCM CARDS LOOKUP - HIDDEN'!$O$4:$O$8890,0),$I4223)</f>
        <v>Mucinex</v>
      </c>
      <c r="C4223" s="5" t="str">
        <f>INDEX('DCM CARDS LOOKUP - HIDDEN'!$P$4:$AF$8890,MATCH(O4223,'DCM CARDS LOOKUP - HIDDEN'!$O$4:$O$8890,0),$I4223)</f>
        <v>Theraflu</v>
      </c>
      <c r="D4223" s="5" t="str">
        <f>INDEX('DCM CARDS LOOKUP - HIDDEN'!$P$4:$AF$8890,MATCH(P4223,'DCM CARDS LOOKUP - HIDDEN'!$O$4:$O$8890,0),$I4223)</f>
        <v>UP &amp; UP</v>
      </c>
      <c r="E4223" s="5" t="str">
        <f>INDEX('DCM CARDS LOOKUP - HIDDEN'!$P$4:$AF$8890,MATCH(Q4223,'DCM CARDS LOOKUP - HIDDEN'!$O$4:$O$8890,0),$I4223)</f>
        <v>Emergen-C</v>
      </c>
      <c r="F4223" s="5" t="str">
        <f>INDEX('DCM CARDS LOOKUP - HIDDEN'!$P$4:$AF$8890,MATCH(R4223,'DCM CARDS LOOKUP - HIDDEN'!$O$4:$O$8890,0),$I4223)</f>
        <v>Zicam</v>
      </c>
      <c r="G4223" s="42"/>
      <c r="I4223" s="4">
        <v>1</v>
      </c>
      <c r="K4223">
        <f>IF(L4203=15,K4203+1,K4203)</f>
        <v>15</v>
      </c>
      <c r="L4223">
        <f>IF(L4203&lt;15,L4203+1,1)</f>
        <v>2</v>
      </c>
      <c r="N4223">
        <f>K4223*10000+L4223*100+B4221</f>
        <v>150201</v>
      </c>
      <c r="O4223">
        <f>K4223*10000+L4223*100+C4221</f>
        <v>150202</v>
      </c>
      <c r="P4223">
        <f>K4223*10000+L4223*100+D4221</f>
        <v>150203</v>
      </c>
      <c r="Q4223">
        <f>K4223*10000+L4223*100+E4201</f>
        <v>150204</v>
      </c>
      <c r="R4223">
        <f>K4223*10000+L4223*100+F4201</f>
        <v>150205</v>
      </c>
    </row>
    <row r="4224" spans="1:18">
      <c r="A4224" s="10" t="str">
        <f>INDEX(REFERENCE!$B$2:$K$2,1,'EXAMPLE OF CHOICE CARDS'!I4224)</f>
        <v>Format</v>
      </c>
      <c r="B4224" s="5" t="str">
        <f>INDEX('DCM CARDS LOOKUP - HIDDEN'!$P$4:$AF$8890,MATCH(N4224,'DCM CARDS LOOKUP - HIDDEN'!$O$4:$O$8890,0),$I4224)</f>
        <v>Syrup/liquid</v>
      </c>
      <c r="C4224" s="5" t="str">
        <f>INDEX('DCM CARDS LOOKUP - HIDDEN'!$P$4:$AF$8890,MATCH(O4224,'DCM CARDS LOOKUP - HIDDEN'!$O$4:$O$8890,0),$I4224)</f>
        <v>Powder packet</v>
      </c>
      <c r="D4224" s="5" t="str">
        <f>INDEX('DCM CARDS LOOKUP - HIDDEN'!$P$4:$AF$8890,MATCH(P4224,'DCM CARDS LOOKUP - HIDDEN'!$O$4:$O$8890,0),$I4224)</f>
        <v>Tablet</v>
      </c>
      <c r="E4224" s="5" t="str">
        <f>INDEX('DCM CARDS LOOKUP - HIDDEN'!$P$4:$AF$8890,MATCH(Q4224,'DCM CARDS LOOKUP - HIDDEN'!$O$4:$O$8890,0),$I4224)</f>
        <v>Effervescent Tablets</v>
      </c>
      <c r="F4224" s="5" t="str">
        <f>INDEX('DCM CARDS LOOKUP - HIDDEN'!$P$4:$AF$8890,MATCH(R4224,'DCM CARDS LOOKUP - HIDDEN'!$O$4:$O$8890,0),$I4224)</f>
        <v>Nasal Spray</v>
      </c>
      <c r="G4224" s="42"/>
      <c r="I4224" s="4">
        <v>2</v>
      </c>
      <c r="N4224">
        <f>K4223*10000+L4223*100+B4221</f>
        <v>150201</v>
      </c>
      <c r="O4224">
        <f>K4223*10000+L4223*100+C4221</f>
        <v>150202</v>
      </c>
      <c r="P4224">
        <f>K4223*10000+L4223*100+D4221</f>
        <v>150203</v>
      </c>
      <c r="Q4224">
        <f>K4223*10000+L4223*100+E4201</f>
        <v>150204</v>
      </c>
      <c r="R4224">
        <f>K4223*10000+L4223*100+F4201</f>
        <v>150205</v>
      </c>
    </row>
    <row r="4225" spans="1:18">
      <c r="A4225" s="10" t="str">
        <f>INDEX(REFERENCE!$B$2:$K$2,1,'EXAMPLE OF CHOICE CARDS'!I4225)</f>
        <v>Symptoms</v>
      </c>
      <c r="B4225" s="5" t="str">
        <f>INDEX('DCM CARDS LOOKUP - HIDDEN'!$P$4:$AF$8890,MATCH(N4225,'DCM CARDS LOOKUP - HIDDEN'!$O$4:$O$8890,0),$I4225)</f>
        <v>Head Pain Relief</v>
      </c>
      <c r="C4225" s="5" t="str">
        <f>INDEX('DCM CARDS LOOKUP - HIDDEN'!$P$4:$AF$8890,MATCH(O4225,'DCM CARDS LOOKUP - HIDDEN'!$O$4:$O$8890,0),$I4225)</f>
        <v>Runny nose relief</v>
      </c>
      <c r="D4225" s="5" t="str">
        <f>INDEX('DCM CARDS LOOKUP - HIDDEN'!$P$4:$AF$8890,MATCH(P4225,'DCM CARDS LOOKUP - HIDDEN'!$O$4:$O$8890,0),$I4225)</f>
        <v>Sore throat relief</v>
      </c>
      <c r="E4225" s="5" t="str">
        <f>INDEX('DCM CARDS LOOKUP - HIDDEN'!$P$4:$AF$8890,MATCH(Q4225,'DCM CARDS LOOKUP - HIDDEN'!$O$4:$O$8890,0),$I4225)</f>
        <v>Fever relief</v>
      </c>
      <c r="F4225" s="5" t="str">
        <f>INDEX('DCM CARDS LOOKUP - HIDDEN'!$P$4:$AF$8890,MATCH(R4225,'DCM CARDS LOOKUP - HIDDEN'!$O$4:$O$8890,0),$I4225)</f>
        <v>Controls Cough</v>
      </c>
      <c r="G4225" s="42"/>
      <c r="I4225" s="4">
        <v>3</v>
      </c>
      <c r="N4225">
        <f>K4223*10000+L4223*100+B4221</f>
        <v>150201</v>
      </c>
      <c r="O4225">
        <f>K4223*10000+L4223*100+C4221</f>
        <v>150202</v>
      </c>
      <c r="P4225">
        <f>K4223*10000+L4223*100+D4221</f>
        <v>150203</v>
      </c>
      <c r="Q4225">
        <f>K4223*10000+L4223*100+E4201</f>
        <v>150204</v>
      </c>
      <c r="R4225">
        <f>K4223*10000+L4223*100+F4201</f>
        <v>150205</v>
      </c>
    </row>
    <row r="4226" spans="1:18">
      <c r="A4226" s="10" t="str">
        <f>INDEX(REFERENCE!$B$2:$K$2,1,'EXAMPLE OF CHOICE CARDS'!I4226)</f>
        <v>Benefit</v>
      </c>
      <c r="B4226" s="5" t="str">
        <f>INDEX('DCM CARDS LOOKUP - HIDDEN'!$P$4:$AF$8890,MATCH(N4226,'DCM CARDS LOOKUP - HIDDEN'!$O$4:$O$8890,0),$I4226)</f>
        <v>Natural Ingredients</v>
      </c>
      <c r="C4226" s="5" t="str">
        <f>INDEX('DCM CARDS LOOKUP - HIDDEN'!$P$4:$AF$8890,MATCH(O4226,'DCM CARDS LOOKUP - HIDDEN'!$O$4:$O$8890,0),$I4226)</f>
        <v>Non-Medicated</v>
      </c>
      <c r="D4226" s="5" t="str">
        <f>INDEX('DCM CARDS LOOKUP - HIDDEN'!$P$4:$AF$8890,MATCH(P4226,'DCM CARDS LOOKUP - HIDDEN'!$O$4:$O$8890,0),$I4226)</f>
        <v>Treats Sneezing</v>
      </c>
      <c r="E4226" s="5" t="str">
        <f>INDEX('DCM CARDS LOOKUP - HIDDEN'!$P$4:$AF$8890,MATCH(Q4226,'DCM CARDS LOOKUP - HIDDEN'!$O$4:$O$8890,0),$I4226)</f>
        <v>Maximum Strength</v>
      </c>
      <c r="F4226" s="5" t="str">
        <f>INDEX('DCM CARDS LOOKUP - HIDDEN'!$P$4:$AF$8890,MATCH(R4226,'DCM CARDS LOOKUP - HIDDEN'!$O$4:$O$8890,0),$I4226)</f>
        <v>Drug free</v>
      </c>
      <c r="G4226" s="42"/>
      <c r="I4226" s="4">
        <v>4</v>
      </c>
      <c r="N4226">
        <f>K4223*10000+L4223*100+B4221</f>
        <v>150201</v>
      </c>
      <c r="O4226">
        <f>K4223*10000+L4223*100+C4221</f>
        <v>150202</v>
      </c>
      <c r="P4226">
        <f>K4223*10000+L4223*100+D4221</f>
        <v>150203</v>
      </c>
      <c r="Q4226">
        <f>K4223*10000+L4223*100+E4201</f>
        <v>150204</v>
      </c>
      <c r="R4226">
        <f>K4223*10000+L4223*100+F4201</f>
        <v>150205</v>
      </c>
    </row>
    <row r="4227" spans="1:18">
      <c r="A4227" s="10" t="str">
        <f>INDEX(REFERENCE!$B$2:$K$2,1,'EXAMPLE OF CHOICE CARDS'!I4227)</f>
        <v>Doses</v>
      </c>
      <c r="B4227" s="5" t="str">
        <f>INDEX('DCM CARDS LOOKUP - HIDDEN'!$P$4:$AF$8890,MATCH(N4227,'DCM CARDS LOOKUP - HIDDEN'!$O$4:$O$8890,0),$I4227)</f>
        <v>90 Doses</v>
      </c>
      <c r="C4227" s="5" t="str">
        <f>INDEX('DCM CARDS LOOKUP - HIDDEN'!$P$4:$AF$8890,MATCH(O4227,'DCM CARDS LOOKUP - HIDDEN'!$O$4:$O$8890,0),$I4227)</f>
        <v>12 Doses</v>
      </c>
      <c r="D4227" s="5" t="str">
        <f>INDEX('DCM CARDS LOOKUP - HIDDEN'!$P$4:$AF$8890,MATCH(P4227,'DCM CARDS LOOKUP - HIDDEN'!$O$4:$O$8890,0),$I4227)</f>
        <v>6 Doses</v>
      </c>
      <c r="E4227" s="5" t="str">
        <f>INDEX('DCM CARDS LOOKUP - HIDDEN'!$P$4:$AF$8890,MATCH(Q4227,'DCM CARDS LOOKUP - HIDDEN'!$O$4:$O$8890,0),$I4227)</f>
        <v>60 Doses</v>
      </c>
      <c r="F4227" s="5" t="str">
        <f>INDEX('DCM CARDS LOOKUP - HIDDEN'!$P$4:$AF$8890,MATCH(R4227,'DCM CARDS LOOKUP - HIDDEN'!$O$4:$O$8890,0),$I4227)</f>
        <v>30 Doses</v>
      </c>
      <c r="G4227" s="42"/>
      <c r="I4227" s="4">
        <v>5</v>
      </c>
      <c r="N4227">
        <f>K4223*10000+L4223*100+B4221</f>
        <v>150201</v>
      </c>
      <c r="O4227">
        <f>K4223*10000+L4223*100+C4221</f>
        <v>150202</v>
      </c>
      <c r="P4227">
        <f>K4223*10000+L4223*100+D4221</f>
        <v>150203</v>
      </c>
      <c r="Q4227">
        <f>K4223*10000+L4223*100+E4201</f>
        <v>150204</v>
      </c>
      <c r="R4227">
        <f>K4223*10000+L4223*100+F4201</f>
        <v>150205</v>
      </c>
    </row>
    <row r="4228" spans="1:18">
      <c r="A4228" s="10" t="str">
        <f>INDEX(REFERENCE!$B$2:$K$2,1,'EXAMPLE OF CHOICE CARDS'!I4228)</f>
        <v>flavor</v>
      </c>
      <c r="B4228" s="5" t="str">
        <f>INDEX('DCM CARDS LOOKUP - HIDDEN'!$P$4:$AF$8890,MATCH(N4228,'DCM CARDS LOOKUP - HIDDEN'!$O$4:$O$8890,0),$I4228)</f>
        <v>Grape</v>
      </c>
      <c r="C4228" s="5" t="str">
        <f>INDEX('DCM CARDS LOOKUP - HIDDEN'!$P$4:$AF$8890,MATCH(O4228,'DCM CARDS LOOKUP - HIDDEN'!$O$4:$O$8890,0),$I4228)</f>
        <v>Orange</v>
      </c>
      <c r="D4228" s="5" t="str">
        <f>INDEX('DCM CARDS LOOKUP - HIDDEN'!$P$4:$AF$8890,MATCH(P4228,'DCM CARDS LOOKUP - HIDDEN'!$O$4:$O$8890,0),$I4228)</f>
        <v>-</v>
      </c>
      <c r="E4228" s="5" t="str">
        <f>INDEX('DCM CARDS LOOKUP - HIDDEN'!$P$4:$AF$8890,MATCH(Q4228,'DCM CARDS LOOKUP - HIDDEN'!$O$4:$O$8890,0),$I4228)</f>
        <v>Elderberry</v>
      </c>
      <c r="F4228" s="5" t="str">
        <f>INDEX('DCM CARDS LOOKUP - HIDDEN'!$P$4:$AF$8890,MATCH(R4228,'DCM CARDS LOOKUP - HIDDEN'!$O$4:$O$8890,0),$I4228)</f>
        <v>-</v>
      </c>
      <c r="G4228" s="42"/>
      <c r="I4228" s="4">
        <v>6</v>
      </c>
      <c r="N4228">
        <f>K4223*10000+L4223*100+B4221</f>
        <v>150201</v>
      </c>
      <c r="O4228">
        <f>K4223*10000+L4223*100+C4221</f>
        <v>150202</v>
      </c>
      <c r="P4228">
        <f>K4223*10000+L4223*100+D4221</f>
        <v>150203</v>
      </c>
      <c r="Q4228">
        <f>K4223*10000+L4223*100+E4201</f>
        <v>150204</v>
      </c>
      <c r="R4228">
        <f>K4223*10000+L4223*100+F4201</f>
        <v>150205</v>
      </c>
    </row>
    <row r="4229" spans="1:18" ht="15" customHeight="1">
      <c r="A4229" s="10" t="str">
        <f>INDEX(REFERENCE!$B$2:$K$2,1,'EXAMPLE OF CHOICE CARDS'!I4229)</f>
        <v>Price</v>
      </c>
      <c r="B4229" s="29">
        <f>INDEX('DCM CARDS LOOKUP - HIDDEN'!$P$4:$AF$8890,MATCH(N4229,'DCM CARDS LOOKUP - HIDDEN'!$O$4:$O$8890,0),$I4229)</f>
        <v>20</v>
      </c>
      <c r="C4229" s="29">
        <f>INDEX('DCM CARDS LOOKUP - HIDDEN'!$P$4:$AF$8890,MATCH(O4229,'DCM CARDS LOOKUP - HIDDEN'!$O$4:$O$8890,0),$I4229)</f>
        <v>8</v>
      </c>
      <c r="D4229" s="29">
        <f>INDEX('DCM CARDS LOOKUP - HIDDEN'!$P$4:$AF$8890,MATCH(P4229,'DCM CARDS LOOKUP - HIDDEN'!$O$4:$O$8890,0),$I4229)</f>
        <v>6</v>
      </c>
      <c r="E4229" s="29">
        <f>INDEX('DCM CARDS LOOKUP - HIDDEN'!$P$4:$AF$8890,MATCH(Q4229,'DCM CARDS LOOKUP - HIDDEN'!$O$4:$O$8890,0),$I4229)</f>
        <v>18</v>
      </c>
      <c r="F4229" s="29">
        <f>INDEX('DCM CARDS LOOKUP - HIDDEN'!$P$4:$AF$8890,MATCH(R4229,'DCM CARDS LOOKUP - HIDDEN'!$O$4:$O$8890,0),$I4229)</f>
        <v>20</v>
      </c>
      <c r="G4229" s="42"/>
      <c r="I4229" s="4">
        <v>7</v>
      </c>
      <c r="N4229">
        <f>K4223*10000+L4223*100+B4221</f>
        <v>150201</v>
      </c>
      <c r="O4229">
        <f>K4223*10000+L4223*100+C4221</f>
        <v>150202</v>
      </c>
      <c r="P4229">
        <f>K4223*10000+L4223*100+D4221</f>
        <v>150203</v>
      </c>
      <c r="Q4229">
        <f>K4223*10000+L4223*100+E4201</f>
        <v>150204</v>
      </c>
      <c r="R4229">
        <f>K4223*10000+L4223*100+F4201</f>
        <v>150205</v>
      </c>
    </row>
    <row r="4230" spans="1:18" ht="15" hidden="1" customHeight="1">
      <c r="A4230" s="10">
        <f>INDEX(REFERENCE!$B$2:$K$2,1,'EXAMPLE OF CHOICE CARDS'!I4230)</f>
        <v>0</v>
      </c>
      <c r="B4230" s="29">
        <f>INDEX('DCM CARDS LOOKUP - HIDDEN'!$P$4:$AF$8890,MATCH(N4230,'DCM CARDS LOOKUP - HIDDEN'!$O$4:$O$8890,0),$I4230)</f>
        <v>0</v>
      </c>
      <c r="C4230" s="29">
        <f>INDEX('DCM CARDS LOOKUP - HIDDEN'!$P$4:$AF$8890,MATCH(O4230,'DCM CARDS LOOKUP - HIDDEN'!$O$4:$O$8890,0),$I4230)</f>
        <v>0</v>
      </c>
      <c r="D4230" s="29">
        <f>INDEX('DCM CARDS LOOKUP - HIDDEN'!$P$4:$AF$8890,MATCH(P4230,'DCM CARDS LOOKUP - HIDDEN'!$O$4:$O$8890,0),$I4230)</f>
        <v>0</v>
      </c>
      <c r="E4230" s="29">
        <f>INDEX('DCM CARDS LOOKUP - HIDDEN'!$P$4:$AF$8890,MATCH(Q4230,'DCM CARDS LOOKUP - HIDDEN'!$O$4:$O$8890,0),$I4230)</f>
        <v>0</v>
      </c>
      <c r="F4230" s="29">
        <f>INDEX('DCM CARDS LOOKUP - HIDDEN'!$P$4:$AF$8890,MATCH(R4230,'DCM CARDS LOOKUP - HIDDEN'!$O$4:$O$8890,0),$I4230)</f>
        <v>0</v>
      </c>
      <c r="G4230" s="42"/>
      <c r="I4230" s="4">
        <v>8</v>
      </c>
      <c r="N4230">
        <f>K4223*10000+L4223*100+B4221</f>
        <v>150201</v>
      </c>
      <c r="O4230">
        <f>K4223*10000+L4223*100+C4221</f>
        <v>150202</v>
      </c>
      <c r="P4230">
        <f>K4223*10000+L4223*100+D4221</f>
        <v>150203</v>
      </c>
      <c r="Q4230">
        <f>K4223*10000+L4223*100+E4201</f>
        <v>150204</v>
      </c>
      <c r="R4230">
        <f>K4223*10000+L4223*100+F4201</f>
        <v>150205</v>
      </c>
    </row>
    <row r="4231" spans="1:18" ht="15" hidden="1" customHeight="1">
      <c r="A4231" s="10">
        <f>INDEX(REFERENCE!$B$2:$K$2,1,'EXAMPLE OF CHOICE CARDS'!I4231)</f>
        <v>0</v>
      </c>
      <c r="B4231" s="5">
        <f>INDEX('DCM CARDS LOOKUP - HIDDEN'!$P$4:$AF$8890,MATCH(N4231,'DCM CARDS LOOKUP - HIDDEN'!$O$4:$O$8890,0),$I4231)</f>
        <v>0</v>
      </c>
      <c r="C4231" s="5">
        <f>INDEX('DCM CARDS LOOKUP - HIDDEN'!$P$4:$AF$8890,MATCH(O4231,'DCM CARDS LOOKUP - HIDDEN'!$O$4:$O$8890,0),$I4231)</f>
        <v>0</v>
      </c>
      <c r="D4231" s="5">
        <f>INDEX('DCM CARDS LOOKUP - HIDDEN'!$P$4:$AF$8890,MATCH(P4231,'DCM CARDS LOOKUP - HIDDEN'!$O$4:$O$8890,0),$I4231)</f>
        <v>0</v>
      </c>
      <c r="E4231" s="5">
        <f>INDEX('DCM CARDS LOOKUP - HIDDEN'!$P$4:$AF$8890,MATCH(Q4231,'DCM CARDS LOOKUP - HIDDEN'!$O$4:$O$8890,0),$I4231)</f>
        <v>0</v>
      </c>
      <c r="F4231" s="5">
        <f>INDEX('DCM CARDS LOOKUP - HIDDEN'!$P$4:$AF$8890,MATCH(R4231,'DCM CARDS LOOKUP - HIDDEN'!$O$4:$O$8890,0),$I4231)</f>
        <v>0</v>
      </c>
      <c r="G4231" s="42"/>
      <c r="I4231" s="4">
        <v>9</v>
      </c>
      <c r="N4231">
        <f>K4223*10000+L4223*100+B4221</f>
        <v>150201</v>
      </c>
      <c r="O4231">
        <f>K4223*10000+L4223*100+C4221</f>
        <v>150202</v>
      </c>
      <c r="P4231">
        <f>K4223*10000+L4223*100+D4221</f>
        <v>150203</v>
      </c>
      <c r="Q4231">
        <f>K4223*10000+L4223*100+E4201</f>
        <v>150204</v>
      </c>
      <c r="R4231">
        <f>K4223*10000+L4223*100+F4201</f>
        <v>150205</v>
      </c>
    </row>
    <row r="4232" spans="1:18" ht="15" hidden="1" customHeight="1">
      <c r="A4232" s="10">
        <f>INDEX(REFERENCE!$B$2:$K$2,1,'EXAMPLE OF CHOICE CARDS'!I4232)</f>
        <v>0</v>
      </c>
      <c r="B4232" s="5">
        <f>INDEX('DCM CARDS LOOKUP - HIDDEN'!$P$4:$AF$8890,MATCH(N4232,'DCM CARDS LOOKUP - HIDDEN'!$O$4:$O$8890,0),$I4232)</f>
        <v>0</v>
      </c>
      <c r="C4232" s="5">
        <f>INDEX('DCM CARDS LOOKUP - HIDDEN'!$P$4:$AF$8890,MATCH(O4232,'DCM CARDS LOOKUP - HIDDEN'!$O$4:$O$8890,0),$I4232)</f>
        <v>0</v>
      </c>
      <c r="D4232" s="5">
        <f>INDEX('DCM CARDS LOOKUP - HIDDEN'!$P$4:$AF$8890,MATCH(P4232,'DCM CARDS LOOKUP - HIDDEN'!$O$4:$O$8890,0),$I4232)</f>
        <v>0</v>
      </c>
      <c r="E4232" s="5">
        <f>INDEX('DCM CARDS LOOKUP - HIDDEN'!$P$4:$AF$8890,MATCH(Q4232,'DCM CARDS LOOKUP - HIDDEN'!$O$4:$O$8890,0),$I4232)</f>
        <v>0</v>
      </c>
      <c r="F4232" s="5">
        <f>INDEX('DCM CARDS LOOKUP - HIDDEN'!$P$4:$AF$8890,MATCH(R4232,'DCM CARDS LOOKUP - HIDDEN'!$O$4:$O$8890,0),$I4232)</f>
        <v>0</v>
      </c>
      <c r="G4232" s="42"/>
      <c r="I4232" s="4">
        <v>10</v>
      </c>
      <c r="N4232">
        <f>K4223*10000+L4223*100+B4221</f>
        <v>150201</v>
      </c>
      <c r="O4232">
        <f>K4223*10000+L4223*100+C4221</f>
        <v>150202</v>
      </c>
      <c r="P4232">
        <f>K4223*10000+L4223*100+D4221</f>
        <v>150203</v>
      </c>
      <c r="Q4232">
        <f>K4223*10000+L4223*100+E4201</f>
        <v>150204</v>
      </c>
      <c r="R4232">
        <f>K4223*10000+L4223*100+F4201</f>
        <v>150205</v>
      </c>
    </row>
    <row r="4233" spans="1:18" ht="15" hidden="1" customHeight="1">
      <c r="A4233" s="10" t="e">
        <f>INDEX(REFERENCE!$B$2:$K$2,1,'EXAMPLE OF CHOICE CARDS'!I4233)</f>
        <v>#REF!</v>
      </c>
      <c r="B4233" s="5">
        <f>INDEX('DCM CARDS LOOKUP - HIDDEN'!$P$4:$AF$8890,MATCH(N4233,'DCM CARDS LOOKUP - HIDDEN'!$O$4:$O$8890,0),$I4233)</f>
        <v>0</v>
      </c>
      <c r="C4233" s="5">
        <f>INDEX('DCM CARDS LOOKUP - HIDDEN'!$P$4:$AF$8890,MATCH(O4233,'DCM CARDS LOOKUP - HIDDEN'!$O$4:$O$8890,0),$I4233)</f>
        <v>0</v>
      </c>
      <c r="D4233" s="5">
        <f>INDEX('DCM CARDS LOOKUP - HIDDEN'!$P$4:$AF$8890,MATCH(P4233,'DCM CARDS LOOKUP - HIDDEN'!$O$4:$O$8890,0),$I4233)</f>
        <v>0</v>
      </c>
      <c r="E4233" s="24"/>
      <c r="F4233" s="24"/>
      <c r="G4233" s="42"/>
      <c r="I4233" s="4">
        <v>11</v>
      </c>
      <c r="N4233">
        <f>K4223*10000+L4223*100+B4221</f>
        <v>150201</v>
      </c>
      <c r="O4233">
        <f>K4223*10000+L4223*100+C4221</f>
        <v>150202</v>
      </c>
      <c r="P4233">
        <f>K4223*10000+L4223*100+D4221</f>
        <v>150203</v>
      </c>
      <c r="Q4233">
        <f>K4223*10000+L4223*100+E4201</f>
        <v>150204</v>
      </c>
      <c r="R4233">
        <f>K4223*10000+L4223*100+F4201</f>
        <v>150205</v>
      </c>
    </row>
    <row r="4234" spans="1:18" ht="15" hidden="1" customHeight="1">
      <c r="A4234" s="10" t="e">
        <f>INDEX(REFERENCE!$B$2:$K$2,1,'EXAMPLE OF CHOICE CARDS'!I4234)</f>
        <v>#REF!</v>
      </c>
      <c r="B4234" s="5">
        <f>INDEX('DCM CARDS LOOKUP - HIDDEN'!$P$4:$AF$8890,MATCH(N4234,'DCM CARDS LOOKUP - HIDDEN'!$O$4:$O$8890,0),$I4234)</f>
        <v>0</v>
      </c>
      <c r="C4234" s="5">
        <f>INDEX('DCM CARDS LOOKUP - HIDDEN'!$P$4:$AF$8890,MATCH(O4234,'DCM CARDS LOOKUP - HIDDEN'!$O$4:$O$8890,0),$I4234)</f>
        <v>0</v>
      </c>
      <c r="D4234" s="5">
        <f>INDEX('DCM CARDS LOOKUP - HIDDEN'!$P$4:$AF$8890,MATCH(P4234,'DCM CARDS LOOKUP - HIDDEN'!$O$4:$O$8890,0),$I4234)</f>
        <v>0</v>
      </c>
      <c r="E4234" s="24"/>
      <c r="F4234" s="24"/>
      <c r="G4234" s="42"/>
      <c r="I4234" s="4">
        <v>12</v>
      </c>
      <c r="N4234">
        <f>K4223*10000+L4223*100+B4221</f>
        <v>150201</v>
      </c>
      <c r="O4234">
        <f>K4223*10000+L4223*100+C4221</f>
        <v>150202</v>
      </c>
      <c r="P4234">
        <f>K4223*10000+L4223*100+D4221</f>
        <v>150203</v>
      </c>
      <c r="Q4234">
        <f>K4223*10000+L4223*100+E4201</f>
        <v>150204</v>
      </c>
      <c r="R4234">
        <f>K4223*10000+L4223*100+F4201</f>
        <v>150205</v>
      </c>
    </row>
    <row r="4235" spans="1:18" ht="15" hidden="1" customHeight="1">
      <c r="A4235" s="10" t="e">
        <f>INDEX(REFERENCE!$B$2:$K$2,1,'EXAMPLE OF CHOICE CARDS'!I4235)</f>
        <v>#REF!</v>
      </c>
      <c r="B4235" s="5">
        <f>INDEX('DCM CARDS LOOKUP - HIDDEN'!$P$4:$AF$8890,MATCH(N4235,'DCM CARDS LOOKUP - HIDDEN'!$O$4:$O$8890,0),$I4235)</f>
        <v>0</v>
      </c>
      <c r="C4235" s="5">
        <f>INDEX('DCM CARDS LOOKUP - HIDDEN'!$P$4:$AF$8890,MATCH(O4235,'DCM CARDS LOOKUP - HIDDEN'!$O$4:$O$8890,0),$I4235)</f>
        <v>0</v>
      </c>
      <c r="D4235" s="5">
        <f>INDEX('DCM CARDS LOOKUP - HIDDEN'!$P$4:$AF$8890,MATCH(P4235,'DCM CARDS LOOKUP - HIDDEN'!$O$4:$O$8890,0),$I4235)</f>
        <v>0</v>
      </c>
      <c r="E4235" s="24"/>
      <c r="F4235" s="24"/>
      <c r="G4235" s="42"/>
      <c r="I4235" s="4">
        <v>13</v>
      </c>
      <c r="N4235">
        <f>K4223*10000+L4223*100+B4221</f>
        <v>150201</v>
      </c>
      <c r="O4235">
        <f>K4223*10000+L4223*100+C4221</f>
        <v>150202</v>
      </c>
      <c r="P4235">
        <f>K4223*10000+L4223*100+D4221</f>
        <v>150203</v>
      </c>
      <c r="Q4235">
        <f>K4223*10000+L4223*100+E4201</f>
        <v>150204</v>
      </c>
      <c r="R4235">
        <f>K4223*10000+L4223*100+F4201</f>
        <v>150205</v>
      </c>
    </row>
    <row r="4236" spans="1:18" ht="15" hidden="1" customHeight="1">
      <c r="A4236" s="10" t="e">
        <f>INDEX(REFERENCE!$B$2:$K$2,1,'EXAMPLE OF CHOICE CARDS'!I4236)</f>
        <v>#REF!</v>
      </c>
      <c r="B4236" s="5">
        <f>INDEX('DCM CARDS LOOKUP - HIDDEN'!$P$4:$AF$8890,MATCH(N4236,'DCM CARDS LOOKUP - HIDDEN'!$O$4:$O$8890,0),$I4236)</f>
        <v>0</v>
      </c>
      <c r="C4236" s="5">
        <f>INDEX('DCM CARDS LOOKUP - HIDDEN'!$P$4:$AF$8890,MATCH(O4236,'DCM CARDS LOOKUP - HIDDEN'!$O$4:$O$8890,0),$I4236)</f>
        <v>0</v>
      </c>
      <c r="D4236" s="5">
        <f>INDEX('DCM CARDS LOOKUP - HIDDEN'!$P$4:$AF$8890,MATCH(P4236,'DCM CARDS LOOKUP - HIDDEN'!$O$4:$O$8890,0),$I4236)</f>
        <v>0</v>
      </c>
      <c r="E4236" s="24"/>
      <c r="F4236" s="24"/>
      <c r="G4236" s="43"/>
      <c r="I4236" s="4">
        <v>14</v>
      </c>
      <c r="N4236">
        <f>K4223*10000+L4223*100+B4221</f>
        <v>150201</v>
      </c>
      <c r="O4236">
        <f>K4223*10000+L4223*100+C4221</f>
        <v>150202</v>
      </c>
      <c r="P4236">
        <f>K4223*10000+L4223*100+D4221</f>
        <v>150203</v>
      </c>
      <c r="Q4236">
        <f>K4223*10000+L4223*100+E4201</f>
        <v>150204</v>
      </c>
      <c r="R4236">
        <f>K4223*10000+L4223*100+F4201</f>
        <v>150205</v>
      </c>
    </row>
    <row r="4237" spans="1:18">
      <c r="A4237" s="2"/>
      <c r="B4237" s="5"/>
      <c r="C4237" s="5"/>
      <c r="D4237" s="5"/>
      <c r="E4237" s="5"/>
      <c r="F4237" s="5"/>
      <c r="G4237" s="5"/>
      <c r="I4237" s="13"/>
    </row>
    <row r="4238" spans="1:18">
      <c r="A4238" s="6"/>
      <c r="B4238" s="7">
        <v>1</v>
      </c>
      <c r="C4238" s="7">
        <v>2</v>
      </c>
      <c r="D4238" s="7">
        <v>3</v>
      </c>
      <c r="E4238" s="7">
        <v>4</v>
      </c>
      <c r="F4238" s="7">
        <v>5</v>
      </c>
      <c r="G4238" s="7">
        <v>9</v>
      </c>
      <c r="I4238" s="13"/>
    </row>
    <row r="4241" spans="1:18">
      <c r="A4241" s="1" t="str">
        <f>"Version "&amp;K4243&amp;"; Task"&amp;L4243</f>
        <v>Version 15; Task3</v>
      </c>
      <c r="B4241" s="4">
        <v>1</v>
      </c>
      <c r="C4241" s="4">
        <v>2</v>
      </c>
      <c r="D4241" s="4">
        <v>3</v>
      </c>
      <c r="E4241" s="4">
        <f>E4221</f>
        <v>4</v>
      </c>
      <c r="F4241" s="4">
        <f>F4221</f>
        <v>5</v>
      </c>
      <c r="I4241" s="13"/>
    </row>
    <row r="4242" spans="1:18" ht="15" customHeight="1">
      <c r="A4242" s="11" t="s">
        <v>8</v>
      </c>
      <c r="B4242" s="12" t="s">
        <v>9</v>
      </c>
      <c r="C4242" s="12" t="s">
        <v>10</v>
      </c>
      <c r="D4242" s="12" t="s">
        <v>11</v>
      </c>
      <c r="E4242" s="23" t="s">
        <v>20</v>
      </c>
      <c r="F4242" s="23" t="s">
        <v>21</v>
      </c>
      <c r="G4242" s="41" t="s">
        <v>15</v>
      </c>
      <c r="I4242" s="13"/>
      <c r="K4242" t="s">
        <v>12</v>
      </c>
      <c r="L4242" t="s">
        <v>1</v>
      </c>
    </row>
    <row r="4243" spans="1:18">
      <c r="A4243" s="10" t="str">
        <f>INDEX(REFERENCE!$B$2:$K$2,1,'EXAMPLE OF CHOICE CARDS'!I4243)</f>
        <v>Brand</v>
      </c>
      <c r="B4243" s="5" t="str">
        <f>INDEX('DCM CARDS LOOKUP - HIDDEN'!$P$4:$AF$8890,MATCH(N4243,'DCM CARDS LOOKUP - HIDDEN'!$O$4:$O$8890,0),$I4243)</f>
        <v>Delsym</v>
      </c>
      <c r="C4243" s="5" t="str">
        <f>INDEX('DCM CARDS LOOKUP - HIDDEN'!$P$4:$AF$8890,MATCH(O4243,'DCM CARDS LOOKUP - HIDDEN'!$O$4:$O$8890,0),$I4243)</f>
        <v>Tylenol Cold &amp; Flu</v>
      </c>
      <c r="D4243" s="5" t="str">
        <f>INDEX('DCM CARDS LOOKUP - HIDDEN'!$P$4:$AF$8890,MATCH(P4243,'DCM CARDS LOOKUP - HIDDEN'!$O$4:$O$8890,0),$I4243)</f>
        <v>Equate</v>
      </c>
      <c r="E4243" s="5" t="str">
        <f>INDEX('DCM CARDS LOOKUP - HIDDEN'!$P$4:$AF$8890,MATCH(Q4243,'DCM CARDS LOOKUP - HIDDEN'!$O$4:$O$8890,0),$I4243)</f>
        <v>Zicam</v>
      </c>
      <c r="F4243" s="5" t="str">
        <f>INDEX('DCM CARDS LOOKUP - HIDDEN'!$P$4:$AF$8890,MATCH(R4243,'DCM CARDS LOOKUP - HIDDEN'!$O$4:$O$8890,0),$I4243)</f>
        <v>Nyquil</v>
      </c>
      <c r="G4243" s="42"/>
      <c r="I4243" s="4">
        <v>1</v>
      </c>
      <c r="K4243">
        <f>IF(L4223=15,K4223+1,K4223)</f>
        <v>15</v>
      </c>
      <c r="L4243">
        <f>IF(L4223&lt;15,L4223+1,1)</f>
        <v>3</v>
      </c>
      <c r="N4243">
        <f>K4243*10000+L4243*100+B4241</f>
        <v>150301</v>
      </c>
      <c r="O4243">
        <f>K4243*10000+L4243*100+C4241</f>
        <v>150302</v>
      </c>
      <c r="P4243">
        <f>K4243*10000+L4243*100+D4241</f>
        <v>150303</v>
      </c>
      <c r="Q4243">
        <f>K4243*10000+L4243*100+E4221</f>
        <v>150304</v>
      </c>
      <c r="R4243">
        <f>K4243*10000+L4243*100+F4221</f>
        <v>150305</v>
      </c>
    </row>
    <row r="4244" spans="1:18">
      <c r="A4244" s="10" t="str">
        <f>INDEX(REFERENCE!$B$2:$K$2,1,'EXAMPLE OF CHOICE CARDS'!I4244)</f>
        <v>Format</v>
      </c>
      <c r="B4244" s="5" t="str">
        <f>INDEX('DCM CARDS LOOKUP - HIDDEN'!$P$4:$AF$8890,MATCH(N4244,'DCM CARDS LOOKUP - HIDDEN'!$O$4:$O$8890,0),$I4244)</f>
        <v>Gummies</v>
      </c>
      <c r="C4244" s="5" t="str">
        <f>INDEX('DCM CARDS LOOKUP - HIDDEN'!$P$4:$AF$8890,MATCH(O4244,'DCM CARDS LOOKUP - HIDDEN'!$O$4:$O$8890,0),$I4244)</f>
        <v>Hot liquid powder packet</v>
      </c>
      <c r="D4244" s="5" t="str">
        <f>INDEX('DCM CARDS LOOKUP - HIDDEN'!$P$4:$AF$8890,MATCH(P4244,'DCM CARDS LOOKUP - HIDDEN'!$O$4:$O$8890,0),$I4244)</f>
        <v>Effervescent Tablets</v>
      </c>
      <c r="E4244" s="5" t="str">
        <f>INDEX('DCM CARDS LOOKUP - HIDDEN'!$P$4:$AF$8890,MATCH(Q4244,'DCM CARDS LOOKUP - HIDDEN'!$O$4:$O$8890,0),$I4244)</f>
        <v>Tablet</v>
      </c>
      <c r="F4244" s="5" t="str">
        <f>INDEX('DCM CARDS LOOKUP - HIDDEN'!$P$4:$AF$8890,MATCH(R4244,'DCM CARDS LOOKUP - HIDDEN'!$O$4:$O$8890,0),$I4244)</f>
        <v>Nasal Spray</v>
      </c>
      <c r="G4244" s="42"/>
      <c r="I4244" s="4">
        <v>2</v>
      </c>
      <c r="N4244">
        <f>K4243*10000+L4243*100+B4241</f>
        <v>150301</v>
      </c>
      <c r="O4244">
        <f>K4243*10000+L4243*100+C4241</f>
        <v>150302</v>
      </c>
      <c r="P4244">
        <f>K4243*10000+L4243*100+D4241</f>
        <v>150303</v>
      </c>
      <c r="Q4244">
        <f>K4243*10000+L4243*100+E4221</f>
        <v>150304</v>
      </c>
      <c r="R4244">
        <f>K4243*10000+L4243*100+F4221</f>
        <v>150305</v>
      </c>
    </row>
    <row r="4245" spans="1:18">
      <c r="A4245" s="10" t="str">
        <f>INDEX(REFERENCE!$B$2:$K$2,1,'EXAMPLE OF CHOICE CARDS'!I4245)</f>
        <v>Symptoms</v>
      </c>
      <c r="B4245" s="5" t="str">
        <f>INDEX('DCM CARDS LOOKUP - HIDDEN'!$P$4:$AF$8890,MATCH(N4245,'DCM CARDS LOOKUP - HIDDEN'!$O$4:$O$8890,0),$I4245)</f>
        <v>Head cold relief</v>
      </c>
      <c r="C4245" s="5" t="str">
        <f>INDEX('DCM CARDS LOOKUP - HIDDEN'!$P$4:$AF$8890,MATCH(O4245,'DCM CARDS LOOKUP - HIDDEN'!$O$4:$O$8890,0),$I4245)</f>
        <v>Clears mucus</v>
      </c>
      <c r="D4245" s="5" t="str">
        <f>INDEX('DCM CARDS LOOKUP - HIDDEN'!$P$4:$AF$8890,MATCH(P4245,'DCM CARDS LOOKUP - HIDDEN'!$O$4:$O$8890,0),$I4245)</f>
        <v>Flu/ Severe cold Relief</v>
      </c>
      <c r="E4245" s="5" t="str">
        <f>INDEX('DCM CARDS LOOKUP - HIDDEN'!$P$4:$AF$8890,MATCH(Q4245,'DCM CARDS LOOKUP - HIDDEN'!$O$4:$O$8890,0),$I4245)</f>
        <v>Runny nose relief</v>
      </c>
      <c r="F4245" s="5" t="str">
        <f>INDEX('DCM CARDS LOOKUP - HIDDEN'!$P$4:$AF$8890,MATCH(R4245,'DCM CARDS LOOKUP - HIDDEN'!$O$4:$O$8890,0),$I4245)</f>
        <v>Strengthens Immune System</v>
      </c>
      <c r="G4245" s="42"/>
      <c r="I4245" s="4">
        <v>3</v>
      </c>
      <c r="N4245">
        <f>K4243*10000+L4243*100+B4241</f>
        <v>150301</v>
      </c>
      <c r="O4245">
        <f>K4243*10000+L4243*100+C4241</f>
        <v>150302</v>
      </c>
      <c r="P4245">
        <f>K4243*10000+L4243*100+D4241</f>
        <v>150303</v>
      </c>
      <c r="Q4245">
        <f>K4243*10000+L4243*100+E4221</f>
        <v>150304</v>
      </c>
      <c r="R4245">
        <f>K4243*10000+L4243*100+F4221</f>
        <v>150305</v>
      </c>
    </row>
    <row r="4246" spans="1:18" ht="30">
      <c r="A4246" s="10" t="str">
        <f>INDEX(REFERENCE!$B$2:$K$2,1,'EXAMPLE OF CHOICE CARDS'!I4246)</f>
        <v>Benefit</v>
      </c>
      <c r="B4246" s="5" t="str">
        <f>INDEX('DCM CARDS LOOKUP - HIDDEN'!$P$4:$AF$8890,MATCH(N4246,'DCM CARDS LOOKUP - HIDDEN'!$O$4:$O$8890,0),$I4246)</f>
        <v>For Nighttime Use</v>
      </c>
      <c r="C4246" s="5" t="str">
        <f>INDEX('DCM CARDS LOOKUP - HIDDEN'!$P$4:$AF$8890,MATCH(O4246,'DCM CARDS LOOKUP - HIDDEN'!$O$4:$O$8890,0),$I4246)</f>
        <v>12 Hour Relief</v>
      </c>
      <c r="D4246" s="5" t="str">
        <f>INDEX('DCM CARDS LOOKUP - HIDDEN'!$P$4:$AF$8890,MATCH(P4246,'DCM CARDS LOOKUP - HIDDEN'!$O$4:$O$8890,0),$I4246)</f>
        <v>Drug free</v>
      </c>
      <c r="E4246" s="5" t="str">
        <f>INDEX('DCM CARDS LOOKUP - HIDDEN'!$P$4:$AF$8890,MATCH(Q4246,'DCM CARDS LOOKUP - HIDDEN'!$O$4:$O$8890,0),$I4246)</f>
        <v>For people with High Blood Pressure (decongestant free)</v>
      </c>
      <c r="F4246" s="5" t="str">
        <f>INDEX('DCM CARDS LOOKUP - HIDDEN'!$P$4:$AF$8890,MATCH(R4246,'DCM CARDS LOOKUP - HIDDEN'!$O$4:$O$8890,0),$I4246)</f>
        <v>Treats multiple symptoms</v>
      </c>
      <c r="G4246" s="42"/>
      <c r="I4246" s="4">
        <v>4</v>
      </c>
      <c r="N4246">
        <f>K4243*10000+L4243*100+B4241</f>
        <v>150301</v>
      </c>
      <c r="O4246">
        <f>K4243*10000+L4243*100+C4241</f>
        <v>150302</v>
      </c>
      <c r="P4246">
        <f>K4243*10000+L4243*100+D4241</f>
        <v>150303</v>
      </c>
      <c r="Q4246">
        <f>K4243*10000+L4243*100+E4221</f>
        <v>150304</v>
      </c>
      <c r="R4246">
        <f>K4243*10000+L4243*100+F4221</f>
        <v>150305</v>
      </c>
    </row>
    <row r="4247" spans="1:18">
      <c r="A4247" s="10" t="str">
        <f>INDEX(REFERENCE!$B$2:$K$2,1,'EXAMPLE OF CHOICE CARDS'!I4247)</f>
        <v>Doses</v>
      </c>
      <c r="B4247" s="5" t="str">
        <f>INDEX('DCM CARDS LOOKUP - HIDDEN'!$P$4:$AF$8890,MATCH(N4247,'DCM CARDS LOOKUP - HIDDEN'!$O$4:$O$8890,0),$I4247)</f>
        <v>6 Doses</v>
      </c>
      <c r="C4247" s="5" t="str">
        <f>INDEX('DCM CARDS LOOKUP - HIDDEN'!$P$4:$AF$8890,MATCH(O4247,'DCM CARDS LOOKUP - HIDDEN'!$O$4:$O$8890,0),$I4247)</f>
        <v>60 Doses</v>
      </c>
      <c r="D4247" s="5" t="str">
        <f>INDEX('DCM CARDS LOOKUP - HIDDEN'!$P$4:$AF$8890,MATCH(P4247,'DCM CARDS LOOKUP - HIDDEN'!$O$4:$O$8890,0),$I4247)</f>
        <v>90 Doses</v>
      </c>
      <c r="E4247" s="5" t="str">
        <f>INDEX('DCM CARDS LOOKUP - HIDDEN'!$P$4:$AF$8890,MATCH(Q4247,'DCM CARDS LOOKUP - HIDDEN'!$O$4:$O$8890,0),$I4247)</f>
        <v>12 Doses</v>
      </c>
      <c r="F4247" s="5" t="str">
        <f>INDEX('DCM CARDS LOOKUP - HIDDEN'!$P$4:$AF$8890,MATCH(R4247,'DCM CARDS LOOKUP - HIDDEN'!$O$4:$O$8890,0),$I4247)</f>
        <v>30 Doses</v>
      </c>
      <c r="G4247" s="42"/>
      <c r="I4247" s="4">
        <v>5</v>
      </c>
      <c r="N4247">
        <f>K4243*10000+L4243*100+B4241</f>
        <v>150301</v>
      </c>
      <c r="O4247">
        <f>K4243*10000+L4243*100+C4241</f>
        <v>150302</v>
      </c>
      <c r="P4247">
        <f>K4243*10000+L4243*100+D4241</f>
        <v>150303</v>
      </c>
      <c r="Q4247">
        <f>K4243*10000+L4243*100+E4221</f>
        <v>150304</v>
      </c>
      <c r="R4247">
        <f>K4243*10000+L4243*100+F4221</f>
        <v>150305</v>
      </c>
    </row>
    <row r="4248" spans="1:18">
      <c r="A4248" s="10" t="str">
        <f>INDEX(REFERENCE!$B$2:$K$2,1,'EXAMPLE OF CHOICE CARDS'!I4248)</f>
        <v>flavor</v>
      </c>
      <c r="B4248" s="5" t="str">
        <f>INDEX('DCM CARDS LOOKUP - HIDDEN'!$P$4:$AF$8890,MATCH(N4248,'DCM CARDS LOOKUP - HIDDEN'!$O$4:$O$8890,0),$I4248)</f>
        <v>Mixed Berry</v>
      </c>
      <c r="C4248" s="5" t="str">
        <f>INDEX('DCM CARDS LOOKUP - HIDDEN'!$P$4:$AF$8890,MATCH(O4248,'DCM CARDS LOOKUP - HIDDEN'!$O$4:$O$8890,0),$I4248)</f>
        <v>Orange</v>
      </c>
      <c r="D4248" s="5" t="str">
        <f>INDEX('DCM CARDS LOOKUP - HIDDEN'!$P$4:$AF$8890,MATCH(P4248,'DCM CARDS LOOKUP - HIDDEN'!$O$4:$O$8890,0),$I4248)</f>
        <v>Citrus</v>
      </c>
      <c r="E4248" s="5" t="str">
        <f>INDEX('DCM CARDS LOOKUP - HIDDEN'!$P$4:$AF$8890,MATCH(Q4248,'DCM CARDS LOOKUP - HIDDEN'!$O$4:$O$8890,0),$I4248)</f>
        <v>-</v>
      </c>
      <c r="F4248" s="5" t="str">
        <f>INDEX('DCM CARDS LOOKUP - HIDDEN'!$P$4:$AF$8890,MATCH(R4248,'DCM CARDS LOOKUP - HIDDEN'!$O$4:$O$8890,0),$I4248)</f>
        <v>-</v>
      </c>
      <c r="G4248" s="42"/>
      <c r="I4248" s="4">
        <v>6</v>
      </c>
      <c r="N4248">
        <f>K4243*10000+L4243*100+B4241</f>
        <v>150301</v>
      </c>
      <c r="O4248">
        <f>K4243*10000+L4243*100+C4241</f>
        <v>150302</v>
      </c>
      <c r="P4248">
        <f>K4243*10000+L4243*100+D4241</f>
        <v>150303</v>
      </c>
      <c r="Q4248">
        <f>K4243*10000+L4243*100+E4221</f>
        <v>150304</v>
      </c>
      <c r="R4248">
        <f>K4243*10000+L4243*100+F4221</f>
        <v>150305</v>
      </c>
    </row>
    <row r="4249" spans="1:18" ht="15" customHeight="1">
      <c r="A4249" s="10" t="str">
        <f>INDEX(REFERENCE!$B$2:$K$2,1,'EXAMPLE OF CHOICE CARDS'!I4249)</f>
        <v>Price</v>
      </c>
      <c r="B4249" s="29">
        <f>INDEX('DCM CARDS LOOKUP - HIDDEN'!$P$4:$AF$8890,MATCH(N4249,'DCM CARDS LOOKUP - HIDDEN'!$O$4:$O$8890,0),$I4249)</f>
        <v>7</v>
      </c>
      <c r="C4249" s="29">
        <f>INDEX('DCM CARDS LOOKUP - HIDDEN'!$P$4:$AF$8890,MATCH(O4249,'DCM CARDS LOOKUP - HIDDEN'!$O$4:$O$8890,0),$I4249)</f>
        <v>22</v>
      </c>
      <c r="D4249" s="29">
        <f>INDEX('DCM CARDS LOOKUP - HIDDEN'!$P$4:$AF$8890,MATCH(P4249,'DCM CARDS LOOKUP - HIDDEN'!$O$4:$O$8890,0),$I4249)</f>
        <v>25</v>
      </c>
      <c r="E4249" s="29">
        <f>INDEX('DCM CARDS LOOKUP - HIDDEN'!$P$4:$AF$8890,MATCH(Q4249,'DCM CARDS LOOKUP - HIDDEN'!$O$4:$O$8890,0),$I4249)</f>
        <v>12</v>
      </c>
      <c r="F4249" s="29">
        <f>INDEX('DCM CARDS LOOKUP - HIDDEN'!$P$4:$AF$8890,MATCH(R4249,'DCM CARDS LOOKUP - HIDDEN'!$O$4:$O$8890,0),$I4249)</f>
        <v>20</v>
      </c>
      <c r="G4249" s="42"/>
      <c r="I4249" s="4">
        <v>7</v>
      </c>
      <c r="N4249">
        <f>K4243*10000+L4243*100+B4241</f>
        <v>150301</v>
      </c>
      <c r="O4249">
        <f>K4243*10000+L4243*100+C4241</f>
        <v>150302</v>
      </c>
      <c r="P4249">
        <f>K4243*10000+L4243*100+D4241</f>
        <v>150303</v>
      </c>
      <c r="Q4249">
        <f>K4243*10000+L4243*100+E4221</f>
        <v>150304</v>
      </c>
      <c r="R4249">
        <f>K4243*10000+L4243*100+F4221</f>
        <v>150305</v>
      </c>
    </row>
    <row r="4250" spans="1:18" ht="15" hidden="1" customHeight="1">
      <c r="A4250" s="10">
        <f>INDEX(REFERENCE!$B$2:$K$2,1,'EXAMPLE OF CHOICE CARDS'!I4250)</f>
        <v>0</v>
      </c>
      <c r="B4250" s="29">
        <f>INDEX('DCM CARDS LOOKUP - HIDDEN'!$P$4:$AF$8890,MATCH(N4250,'DCM CARDS LOOKUP - HIDDEN'!$O$4:$O$8890,0),$I4250)</f>
        <v>0</v>
      </c>
      <c r="C4250" s="29">
        <f>INDEX('DCM CARDS LOOKUP - HIDDEN'!$P$4:$AF$8890,MATCH(O4250,'DCM CARDS LOOKUP - HIDDEN'!$O$4:$O$8890,0),$I4250)</f>
        <v>0</v>
      </c>
      <c r="D4250" s="29">
        <f>INDEX('DCM CARDS LOOKUP - HIDDEN'!$P$4:$AF$8890,MATCH(P4250,'DCM CARDS LOOKUP - HIDDEN'!$O$4:$O$8890,0),$I4250)</f>
        <v>0</v>
      </c>
      <c r="E4250" s="29">
        <f>INDEX('DCM CARDS LOOKUP - HIDDEN'!$P$4:$AF$8890,MATCH(Q4250,'DCM CARDS LOOKUP - HIDDEN'!$O$4:$O$8890,0),$I4250)</f>
        <v>0</v>
      </c>
      <c r="F4250" s="29">
        <f>INDEX('DCM CARDS LOOKUP - HIDDEN'!$P$4:$AF$8890,MATCH(R4250,'DCM CARDS LOOKUP - HIDDEN'!$O$4:$O$8890,0),$I4250)</f>
        <v>0</v>
      </c>
      <c r="G4250" s="42"/>
      <c r="I4250" s="4">
        <v>8</v>
      </c>
      <c r="N4250">
        <f>K4243*10000+L4243*100+B4241</f>
        <v>150301</v>
      </c>
      <c r="O4250">
        <f>K4243*10000+L4243*100+C4241</f>
        <v>150302</v>
      </c>
      <c r="P4250">
        <f>K4243*10000+L4243*100+D4241</f>
        <v>150303</v>
      </c>
      <c r="Q4250">
        <f>K4243*10000+L4243*100+E4221</f>
        <v>150304</v>
      </c>
      <c r="R4250">
        <f>K4243*10000+L4243*100+F4221</f>
        <v>150305</v>
      </c>
    </row>
    <row r="4251" spans="1:18" ht="15" hidden="1" customHeight="1">
      <c r="A4251" s="10">
        <f>INDEX(REFERENCE!$B$2:$K$2,1,'EXAMPLE OF CHOICE CARDS'!I4251)</f>
        <v>0</v>
      </c>
      <c r="B4251" s="5">
        <f>INDEX('DCM CARDS LOOKUP - HIDDEN'!$P$4:$AF$8890,MATCH(N4251,'DCM CARDS LOOKUP - HIDDEN'!$O$4:$O$8890,0),$I4251)</f>
        <v>0</v>
      </c>
      <c r="C4251" s="5">
        <f>INDEX('DCM CARDS LOOKUP - HIDDEN'!$P$4:$AF$8890,MATCH(O4251,'DCM CARDS LOOKUP - HIDDEN'!$O$4:$O$8890,0),$I4251)</f>
        <v>0</v>
      </c>
      <c r="D4251" s="5">
        <f>INDEX('DCM CARDS LOOKUP - HIDDEN'!$P$4:$AF$8890,MATCH(P4251,'DCM CARDS LOOKUP - HIDDEN'!$O$4:$O$8890,0),$I4251)</f>
        <v>0</v>
      </c>
      <c r="E4251" s="5">
        <f>INDEX('DCM CARDS LOOKUP - HIDDEN'!$P$4:$AF$8890,MATCH(Q4251,'DCM CARDS LOOKUP - HIDDEN'!$O$4:$O$8890,0),$I4251)</f>
        <v>0</v>
      </c>
      <c r="F4251" s="5">
        <f>INDEX('DCM CARDS LOOKUP - HIDDEN'!$P$4:$AF$8890,MATCH(R4251,'DCM CARDS LOOKUP - HIDDEN'!$O$4:$O$8890,0),$I4251)</f>
        <v>0</v>
      </c>
      <c r="G4251" s="42"/>
      <c r="I4251" s="4">
        <v>9</v>
      </c>
      <c r="N4251">
        <f>K4243*10000+L4243*100+B4241</f>
        <v>150301</v>
      </c>
      <c r="O4251">
        <f>K4243*10000+L4243*100+C4241</f>
        <v>150302</v>
      </c>
      <c r="P4251">
        <f>K4243*10000+L4243*100+D4241</f>
        <v>150303</v>
      </c>
      <c r="Q4251">
        <f>K4243*10000+L4243*100+E4221</f>
        <v>150304</v>
      </c>
      <c r="R4251">
        <f>K4243*10000+L4243*100+F4221</f>
        <v>150305</v>
      </c>
    </row>
    <row r="4252" spans="1:18" ht="15" hidden="1" customHeight="1">
      <c r="A4252" s="10">
        <f>INDEX(REFERENCE!$B$2:$K$2,1,'EXAMPLE OF CHOICE CARDS'!I4252)</f>
        <v>0</v>
      </c>
      <c r="B4252" s="5">
        <f>INDEX('DCM CARDS LOOKUP - HIDDEN'!$P$4:$AF$8890,MATCH(N4252,'DCM CARDS LOOKUP - HIDDEN'!$O$4:$O$8890,0),$I4252)</f>
        <v>0</v>
      </c>
      <c r="C4252" s="5">
        <f>INDEX('DCM CARDS LOOKUP - HIDDEN'!$P$4:$AF$8890,MATCH(O4252,'DCM CARDS LOOKUP - HIDDEN'!$O$4:$O$8890,0),$I4252)</f>
        <v>0</v>
      </c>
      <c r="D4252" s="5">
        <f>INDEX('DCM CARDS LOOKUP - HIDDEN'!$P$4:$AF$8890,MATCH(P4252,'DCM CARDS LOOKUP - HIDDEN'!$O$4:$O$8890,0),$I4252)</f>
        <v>0</v>
      </c>
      <c r="E4252" s="5">
        <f>INDEX('DCM CARDS LOOKUP - HIDDEN'!$P$4:$AF$8890,MATCH(Q4252,'DCM CARDS LOOKUP - HIDDEN'!$O$4:$O$8890,0),$I4252)</f>
        <v>0</v>
      </c>
      <c r="F4252" s="5">
        <f>INDEX('DCM CARDS LOOKUP - HIDDEN'!$P$4:$AF$8890,MATCH(R4252,'DCM CARDS LOOKUP - HIDDEN'!$O$4:$O$8890,0),$I4252)</f>
        <v>0</v>
      </c>
      <c r="G4252" s="42"/>
      <c r="I4252" s="4">
        <v>10</v>
      </c>
      <c r="N4252">
        <f>K4243*10000+L4243*100+B4241</f>
        <v>150301</v>
      </c>
      <c r="O4252">
        <f>K4243*10000+L4243*100+C4241</f>
        <v>150302</v>
      </c>
      <c r="P4252">
        <f>K4243*10000+L4243*100+D4241</f>
        <v>150303</v>
      </c>
      <c r="Q4252">
        <f>K4243*10000+L4243*100+E4221</f>
        <v>150304</v>
      </c>
      <c r="R4252">
        <f>K4243*10000+L4243*100+F4221</f>
        <v>150305</v>
      </c>
    </row>
    <row r="4253" spans="1:18" ht="15" hidden="1" customHeight="1">
      <c r="A4253" s="10" t="e">
        <f>INDEX(REFERENCE!$B$2:$K$2,1,'EXAMPLE OF CHOICE CARDS'!I4253)</f>
        <v>#REF!</v>
      </c>
      <c r="B4253" s="5">
        <f>INDEX('DCM CARDS LOOKUP - HIDDEN'!$P$4:$AF$8890,MATCH(N4253,'DCM CARDS LOOKUP - HIDDEN'!$O$4:$O$8890,0),$I4253)</f>
        <v>0</v>
      </c>
      <c r="C4253" s="5">
        <f>INDEX('DCM CARDS LOOKUP - HIDDEN'!$P$4:$AF$8890,MATCH(O4253,'DCM CARDS LOOKUP - HIDDEN'!$O$4:$O$8890,0),$I4253)</f>
        <v>0</v>
      </c>
      <c r="D4253" s="5">
        <f>INDEX('DCM CARDS LOOKUP - HIDDEN'!$P$4:$AF$8890,MATCH(P4253,'DCM CARDS LOOKUP - HIDDEN'!$O$4:$O$8890,0),$I4253)</f>
        <v>0</v>
      </c>
      <c r="E4253" s="24"/>
      <c r="F4253" s="24"/>
      <c r="G4253" s="42"/>
      <c r="I4253" s="4">
        <v>11</v>
      </c>
      <c r="N4253">
        <f>K4243*10000+L4243*100+B4241</f>
        <v>150301</v>
      </c>
      <c r="O4253">
        <f>K4243*10000+L4243*100+C4241</f>
        <v>150302</v>
      </c>
      <c r="P4253">
        <f>K4243*10000+L4243*100+D4241</f>
        <v>150303</v>
      </c>
      <c r="Q4253">
        <f>K4243*10000+L4243*100+E4221</f>
        <v>150304</v>
      </c>
      <c r="R4253">
        <f>K4243*10000+L4243*100+F4221</f>
        <v>150305</v>
      </c>
    </row>
    <row r="4254" spans="1:18" ht="15" hidden="1" customHeight="1">
      <c r="A4254" s="10" t="e">
        <f>INDEX(REFERENCE!$B$2:$K$2,1,'EXAMPLE OF CHOICE CARDS'!I4254)</f>
        <v>#REF!</v>
      </c>
      <c r="B4254" s="5">
        <f>INDEX('DCM CARDS LOOKUP - HIDDEN'!$P$4:$AF$8890,MATCH(N4254,'DCM CARDS LOOKUP - HIDDEN'!$O$4:$O$8890,0),$I4254)</f>
        <v>0</v>
      </c>
      <c r="C4254" s="5">
        <f>INDEX('DCM CARDS LOOKUP - HIDDEN'!$P$4:$AF$8890,MATCH(O4254,'DCM CARDS LOOKUP - HIDDEN'!$O$4:$O$8890,0),$I4254)</f>
        <v>0</v>
      </c>
      <c r="D4254" s="5">
        <f>INDEX('DCM CARDS LOOKUP - HIDDEN'!$P$4:$AF$8890,MATCH(P4254,'DCM CARDS LOOKUP - HIDDEN'!$O$4:$O$8890,0),$I4254)</f>
        <v>0</v>
      </c>
      <c r="E4254" s="24"/>
      <c r="F4254" s="24"/>
      <c r="G4254" s="42"/>
      <c r="I4254" s="4">
        <v>12</v>
      </c>
      <c r="N4254">
        <f>K4243*10000+L4243*100+B4241</f>
        <v>150301</v>
      </c>
      <c r="O4254">
        <f>K4243*10000+L4243*100+C4241</f>
        <v>150302</v>
      </c>
      <c r="P4254">
        <f>K4243*10000+L4243*100+D4241</f>
        <v>150303</v>
      </c>
      <c r="Q4254">
        <f>K4243*10000+L4243*100+E4221</f>
        <v>150304</v>
      </c>
      <c r="R4254">
        <f>K4243*10000+L4243*100+F4221</f>
        <v>150305</v>
      </c>
    </row>
    <row r="4255" spans="1:18" ht="15" hidden="1" customHeight="1">
      <c r="A4255" s="10" t="e">
        <f>INDEX(REFERENCE!$B$2:$K$2,1,'EXAMPLE OF CHOICE CARDS'!I4255)</f>
        <v>#REF!</v>
      </c>
      <c r="B4255" s="5">
        <f>INDEX('DCM CARDS LOOKUP - HIDDEN'!$P$4:$AF$8890,MATCH(N4255,'DCM CARDS LOOKUP - HIDDEN'!$O$4:$O$8890,0),$I4255)</f>
        <v>0</v>
      </c>
      <c r="C4255" s="5">
        <f>INDEX('DCM CARDS LOOKUP - HIDDEN'!$P$4:$AF$8890,MATCH(O4255,'DCM CARDS LOOKUP - HIDDEN'!$O$4:$O$8890,0),$I4255)</f>
        <v>0</v>
      </c>
      <c r="D4255" s="5">
        <f>INDEX('DCM CARDS LOOKUP - HIDDEN'!$P$4:$AF$8890,MATCH(P4255,'DCM CARDS LOOKUP - HIDDEN'!$O$4:$O$8890,0),$I4255)</f>
        <v>0</v>
      </c>
      <c r="E4255" s="24"/>
      <c r="F4255" s="24"/>
      <c r="G4255" s="42"/>
      <c r="I4255" s="4">
        <v>13</v>
      </c>
      <c r="N4255">
        <f>K4243*10000+L4243*100+B4241</f>
        <v>150301</v>
      </c>
      <c r="O4255">
        <f>K4243*10000+L4243*100+C4241</f>
        <v>150302</v>
      </c>
      <c r="P4255">
        <f>K4243*10000+L4243*100+D4241</f>
        <v>150303</v>
      </c>
      <c r="Q4255">
        <f>K4243*10000+L4243*100+E4221</f>
        <v>150304</v>
      </c>
      <c r="R4255">
        <f>K4243*10000+L4243*100+F4221</f>
        <v>150305</v>
      </c>
    </row>
    <row r="4256" spans="1:18" ht="15" hidden="1" customHeight="1">
      <c r="A4256" s="10" t="e">
        <f>INDEX(REFERENCE!$B$2:$K$2,1,'EXAMPLE OF CHOICE CARDS'!I4256)</f>
        <v>#REF!</v>
      </c>
      <c r="B4256" s="5">
        <f>INDEX('DCM CARDS LOOKUP - HIDDEN'!$P$4:$AF$8890,MATCH(N4256,'DCM CARDS LOOKUP - HIDDEN'!$O$4:$O$8890,0),$I4256)</f>
        <v>0</v>
      </c>
      <c r="C4256" s="5">
        <f>INDEX('DCM CARDS LOOKUP - HIDDEN'!$P$4:$AF$8890,MATCH(O4256,'DCM CARDS LOOKUP - HIDDEN'!$O$4:$O$8890,0),$I4256)</f>
        <v>0</v>
      </c>
      <c r="D4256" s="5">
        <f>INDEX('DCM CARDS LOOKUP - HIDDEN'!$P$4:$AF$8890,MATCH(P4256,'DCM CARDS LOOKUP - HIDDEN'!$O$4:$O$8890,0),$I4256)</f>
        <v>0</v>
      </c>
      <c r="E4256" s="24"/>
      <c r="F4256" s="24"/>
      <c r="G4256" s="43"/>
      <c r="I4256" s="4">
        <v>14</v>
      </c>
      <c r="N4256">
        <f>K4243*10000+L4243*100+B4241</f>
        <v>150301</v>
      </c>
      <c r="O4256">
        <f>K4243*10000+L4243*100+C4241</f>
        <v>150302</v>
      </c>
      <c r="P4256">
        <f>K4243*10000+L4243*100+D4241</f>
        <v>150303</v>
      </c>
      <c r="Q4256">
        <f>K4243*10000+L4243*100+E4221</f>
        <v>150304</v>
      </c>
      <c r="R4256">
        <f>K4243*10000+L4243*100+F4221</f>
        <v>150305</v>
      </c>
    </row>
    <row r="4257" spans="1:18">
      <c r="A4257" s="2"/>
      <c r="B4257" s="5"/>
      <c r="C4257" s="5"/>
      <c r="D4257" s="5"/>
      <c r="E4257" s="5"/>
      <c r="F4257" s="5"/>
      <c r="G4257" s="5"/>
      <c r="I4257" s="13"/>
    </row>
    <row r="4258" spans="1:18">
      <c r="A4258" s="6"/>
      <c r="B4258" s="7">
        <v>1</v>
      </c>
      <c r="C4258" s="7">
        <v>2</v>
      </c>
      <c r="D4258" s="7">
        <v>3</v>
      </c>
      <c r="E4258" s="7">
        <v>4</v>
      </c>
      <c r="F4258" s="7">
        <v>5</v>
      </c>
      <c r="G4258" s="7">
        <v>9</v>
      </c>
      <c r="I4258" s="13"/>
    </row>
    <row r="4261" spans="1:18">
      <c r="A4261" s="1" t="str">
        <f>"Version "&amp;K4263&amp;"; Task"&amp;L4263</f>
        <v>Version 15; Task4</v>
      </c>
      <c r="B4261" s="4">
        <v>1</v>
      </c>
      <c r="C4261" s="4">
        <v>2</v>
      </c>
      <c r="D4261" s="4">
        <v>3</v>
      </c>
      <c r="E4261" s="4">
        <f>E4241</f>
        <v>4</v>
      </c>
      <c r="F4261" s="4">
        <f>F4241</f>
        <v>5</v>
      </c>
      <c r="I4261" s="13"/>
    </row>
    <row r="4262" spans="1:18" ht="15" customHeight="1">
      <c r="A4262" s="11" t="s">
        <v>8</v>
      </c>
      <c r="B4262" s="12" t="s">
        <v>9</v>
      </c>
      <c r="C4262" s="12" t="s">
        <v>10</v>
      </c>
      <c r="D4262" s="12" t="s">
        <v>11</v>
      </c>
      <c r="E4262" s="23" t="s">
        <v>20</v>
      </c>
      <c r="F4262" s="23" t="s">
        <v>21</v>
      </c>
      <c r="G4262" s="41" t="s">
        <v>15</v>
      </c>
      <c r="I4262" s="13"/>
      <c r="K4262" t="s">
        <v>12</v>
      </c>
      <c r="L4262" t="s">
        <v>1</v>
      </c>
    </row>
    <row r="4263" spans="1:18">
      <c r="A4263" s="10" t="str">
        <f>INDEX(REFERENCE!$B$2:$K$2,1,'EXAMPLE OF CHOICE CARDS'!I4263)</f>
        <v>Brand</v>
      </c>
      <c r="B4263" s="5" t="str">
        <f>INDEX('DCM CARDS LOOKUP - HIDDEN'!$P$4:$AF$8890,MATCH(N4263,'DCM CARDS LOOKUP - HIDDEN'!$O$4:$O$8890,0),$I4263)</f>
        <v>CVS</v>
      </c>
      <c r="C4263" s="5" t="str">
        <f>INDEX('DCM CARDS LOOKUP - HIDDEN'!$P$4:$AF$8890,MATCH(O4263,'DCM CARDS LOOKUP - HIDDEN'!$O$4:$O$8890,0),$I4263)</f>
        <v>Dayquil</v>
      </c>
      <c r="D4263" s="5" t="str">
        <f>INDEX('DCM CARDS LOOKUP - HIDDEN'!$P$4:$AF$8890,MATCH(P4263,'DCM CARDS LOOKUP - HIDDEN'!$O$4:$O$8890,0),$I4263)</f>
        <v>Alka-Seltzer Plus</v>
      </c>
      <c r="E4263" s="5" t="str">
        <f>INDEX('DCM CARDS LOOKUP - HIDDEN'!$P$4:$AF$8890,MATCH(Q4263,'DCM CARDS LOOKUP - HIDDEN'!$O$4:$O$8890,0),$I4263)</f>
        <v>Walgreens</v>
      </c>
      <c r="F4263" s="5" t="str">
        <f>INDEX('DCM CARDS LOOKUP - HIDDEN'!$P$4:$AF$8890,MATCH(R4263,'DCM CARDS LOOKUP - HIDDEN'!$O$4:$O$8890,0),$I4263)</f>
        <v>Coricidin</v>
      </c>
      <c r="G4263" s="42"/>
      <c r="I4263" s="4">
        <v>1</v>
      </c>
      <c r="K4263">
        <f>IF(L4243=15,K4243+1,K4243)</f>
        <v>15</v>
      </c>
      <c r="L4263">
        <f>IF(L4243&lt;15,L4243+1,1)</f>
        <v>4</v>
      </c>
      <c r="N4263">
        <f>K4263*10000+L4263*100+B4261</f>
        <v>150401</v>
      </c>
      <c r="O4263">
        <f>K4263*10000+L4263*100+C4261</f>
        <v>150402</v>
      </c>
      <c r="P4263">
        <f>K4263*10000+L4263*100+D4261</f>
        <v>150403</v>
      </c>
      <c r="Q4263">
        <f>K4263*10000+L4263*100+E4241</f>
        <v>150404</v>
      </c>
      <c r="R4263">
        <f>K4263*10000+L4263*100+F4241</f>
        <v>150405</v>
      </c>
    </row>
    <row r="4264" spans="1:18">
      <c r="A4264" s="10" t="str">
        <f>INDEX(REFERENCE!$B$2:$K$2,1,'EXAMPLE OF CHOICE CARDS'!I4264)</f>
        <v>Format</v>
      </c>
      <c r="B4264" s="5" t="str">
        <f>INDEX('DCM CARDS LOOKUP - HIDDEN'!$P$4:$AF$8890,MATCH(N4264,'DCM CARDS LOOKUP - HIDDEN'!$O$4:$O$8890,0),$I4264)</f>
        <v>Tablet</v>
      </c>
      <c r="C4264" s="5" t="str">
        <f>INDEX('DCM CARDS LOOKUP - HIDDEN'!$P$4:$AF$8890,MATCH(O4264,'DCM CARDS LOOKUP - HIDDEN'!$O$4:$O$8890,0),$I4264)</f>
        <v>Gummies</v>
      </c>
      <c r="D4264" s="5" t="str">
        <f>INDEX('DCM CARDS LOOKUP - HIDDEN'!$P$4:$AF$8890,MATCH(P4264,'DCM CARDS LOOKUP - HIDDEN'!$O$4:$O$8890,0),$I4264)</f>
        <v>Syrup/liquid</v>
      </c>
      <c r="E4264" s="5" t="str">
        <f>INDEX('DCM CARDS LOOKUP - HIDDEN'!$P$4:$AF$8890,MATCH(Q4264,'DCM CARDS LOOKUP - HIDDEN'!$O$4:$O$8890,0),$I4264)</f>
        <v>Powder packet</v>
      </c>
      <c r="F4264" s="5" t="str">
        <f>INDEX('DCM CARDS LOOKUP - HIDDEN'!$P$4:$AF$8890,MATCH(R4264,'DCM CARDS LOOKUP - HIDDEN'!$O$4:$O$8890,0),$I4264)</f>
        <v>Hot liquid powder packet</v>
      </c>
      <c r="G4264" s="42"/>
      <c r="I4264" s="4">
        <v>2</v>
      </c>
      <c r="N4264">
        <f>K4263*10000+L4263*100+B4261</f>
        <v>150401</v>
      </c>
      <c r="O4264">
        <f>K4263*10000+L4263*100+C4261</f>
        <v>150402</v>
      </c>
      <c r="P4264">
        <f>K4263*10000+L4263*100+D4261</f>
        <v>150403</v>
      </c>
      <c r="Q4264">
        <f>K4263*10000+L4263*100+E4241</f>
        <v>150404</v>
      </c>
      <c r="R4264">
        <f>K4263*10000+L4263*100+F4241</f>
        <v>150405</v>
      </c>
    </row>
    <row r="4265" spans="1:18">
      <c r="A4265" s="10" t="str">
        <f>INDEX(REFERENCE!$B$2:$K$2,1,'EXAMPLE OF CHOICE CARDS'!I4265)</f>
        <v>Symptoms</v>
      </c>
      <c r="B4265" s="5" t="str">
        <f>INDEX('DCM CARDS LOOKUP - HIDDEN'!$P$4:$AF$8890,MATCH(N4265,'DCM CARDS LOOKUP - HIDDEN'!$O$4:$O$8890,0),$I4265)</f>
        <v>Head Pain Relief</v>
      </c>
      <c r="C4265" s="5" t="str">
        <f>INDEX('DCM CARDS LOOKUP - HIDDEN'!$P$4:$AF$8890,MATCH(O4265,'DCM CARDS LOOKUP - HIDDEN'!$O$4:$O$8890,0),$I4265)</f>
        <v>Body Aches/Pain relief</v>
      </c>
      <c r="D4265" s="5" t="str">
        <f>INDEX('DCM CARDS LOOKUP - HIDDEN'!$P$4:$AF$8890,MATCH(P4265,'DCM CARDS LOOKUP - HIDDEN'!$O$4:$O$8890,0),$I4265)</f>
        <v>Strengthens Immune System</v>
      </c>
      <c r="E4265" s="5" t="str">
        <f>INDEX('DCM CARDS LOOKUP - HIDDEN'!$P$4:$AF$8890,MATCH(Q4265,'DCM CARDS LOOKUP - HIDDEN'!$O$4:$O$8890,0),$I4265)</f>
        <v>Nasal Congestion relief</v>
      </c>
      <c r="F4265" s="5" t="str">
        <f>INDEX('DCM CARDS LOOKUP - HIDDEN'!$P$4:$AF$8890,MATCH(R4265,'DCM CARDS LOOKUP - HIDDEN'!$O$4:$O$8890,0),$I4265)</f>
        <v>Sore throat relief</v>
      </c>
      <c r="G4265" s="42"/>
      <c r="I4265" s="4">
        <v>3</v>
      </c>
      <c r="N4265">
        <f>K4263*10000+L4263*100+B4261</f>
        <v>150401</v>
      </c>
      <c r="O4265">
        <f>K4263*10000+L4263*100+C4261</f>
        <v>150402</v>
      </c>
      <c r="P4265">
        <f>K4263*10000+L4263*100+D4261</f>
        <v>150403</v>
      </c>
      <c r="Q4265">
        <f>K4263*10000+L4263*100+E4241</f>
        <v>150404</v>
      </c>
      <c r="R4265">
        <f>K4263*10000+L4263*100+F4241</f>
        <v>150405</v>
      </c>
    </row>
    <row r="4266" spans="1:18">
      <c r="A4266" s="10" t="str">
        <f>INDEX(REFERENCE!$B$2:$K$2,1,'EXAMPLE OF CHOICE CARDS'!I4266)</f>
        <v>Benefit</v>
      </c>
      <c r="B4266" s="5" t="str">
        <f>INDEX('DCM CARDS LOOKUP - HIDDEN'!$P$4:$AF$8890,MATCH(N4266,'DCM CARDS LOOKUP - HIDDEN'!$O$4:$O$8890,0),$I4266)</f>
        <v>Sugar Free</v>
      </c>
      <c r="C4266" s="5" t="str">
        <f>INDEX('DCM CARDS LOOKUP - HIDDEN'!$P$4:$AF$8890,MATCH(O4266,'DCM CARDS LOOKUP - HIDDEN'!$O$4:$O$8890,0),$I4266)</f>
        <v>For Daytime Use/Anytime Use</v>
      </c>
      <c r="D4266" s="5" t="str">
        <f>INDEX('DCM CARDS LOOKUP - HIDDEN'!$P$4:$AF$8890,MATCH(P4266,'DCM CARDS LOOKUP - HIDDEN'!$O$4:$O$8890,0),$I4266)</f>
        <v>FSA/HSA Eligible</v>
      </c>
      <c r="E4266" s="5" t="str">
        <f>INDEX('DCM CARDS LOOKUP - HIDDEN'!$P$4:$AF$8890,MATCH(Q4266,'DCM CARDS LOOKUP - HIDDEN'!$O$4:$O$8890,0),$I4266)</f>
        <v>Allergy Relief</v>
      </c>
      <c r="F4266" s="5" t="str">
        <f>INDEX('DCM CARDS LOOKUP - HIDDEN'!$P$4:$AF$8890,MATCH(R4266,'DCM CARDS LOOKUP - HIDDEN'!$O$4:$O$8890,0),$I4266)</f>
        <v>Non-Medicated</v>
      </c>
      <c r="G4266" s="42"/>
      <c r="I4266" s="4">
        <v>4</v>
      </c>
      <c r="N4266">
        <f>K4263*10000+L4263*100+B4261</f>
        <v>150401</v>
      </c>
      <c r="O4266">
        <f>K4263*10000+L4263*100+C4261</f>
        <v>150402</v>
      </c>
      <c r="P4266">
        <f>K4263*10000+L4263*100+D4261</f>
        <v>150403</v>
      </c>
      <c r="Q4266">
        <f>K4263*10000+L4263*100+E4241</f>
        <v>150404</v>
      </c>
      <c r="R4266">
        <f>K4263*10000+L4263*100+F4241</f>
        <v>150405</v>
      </c>
    </row>
    <row r="4267" spans="1:18">
      <c r="A4267" s="10" t="str">
        <f>INDEX(REFERENCE!$B$2:$K$2,1,'EXAMPLE OF CHOICE CARDS'!I4267)</f>
        <v>Doses</v>
      </c>
      <c r="B4267" s="5" t="str">
        <f>INDEX('DCM CARDS LOOKUP - HIDDEN'!$P$4:$AF$8890,MATCH(N4267,'DCM CARDS LOOKUP - HIDDEN'!$O$4:$O$8890,0),$I4267)</f>
        <v>90 Doses</v>
      </c>
      <c r="C4267" s="5" t="str">
        <f>INDEX('DCM CARDS LOOKUP - HIDDEN'!$P$4:$AF$8890,MATCH(O4267,'DCM CARDS LOOKUP - HIDDEN'!$O$4:$O$8890,0),$I4267)</f>
        <v>6 Doses</v>
      </c>
      <c r="D4267" s="5" t="str">
        <f>INDEX('DCM CARDS LOOKUP - HIDDEN'!$P$4:$AF$8890,MATCH(P4267,'DCM CARDS LOOKUP - HIDDEN'!$O$4:$O$8890,0),$I4267)</f>
        <v>60 Doses</v>
      </c>
      <c r="E4267" s="5" t="str">
        <f>INDEX('DCM CARDS LOOKUP - HIDDEN'!$P$4:$AF$8890,MATCH(Q4267,'DCM CARDS LOOKUP - HIDDEN'!$O$4:$O$8890,0),$I4267)</f>
        <v>12 Doses</v>
      </c>
      <c r="F4267" s="5" t="str">
        <f>INDEX('DCM CARDS LOOKUP - HIDDEN'!$P$4:$AF$8890,MATCH(R4267,'DCM CARDS LOOKUP - HIDDEN'!$O$4:$O$8890,0),$I4267)</f>
        <v>30 Doses</v>
      </c>
      <c r="G4267" s="42"/>
      <c r="I4267" s="4">
        <v>5</v>
      </c>
      <c r="N4267">
        <f>K4263*10000+L4263*100+B4261</f>
        <v>150401</v>
      </c>
      <c r="O4267">
        <f>K4263*10000+L4263*100+C4261</f>
        <v>150402</v>
      </c>
      <c r="P4267">
        <f>K4263*10000+L4263*100+D4261</f>
        <v>150403</v>
      </c>
      <c r="Q4267">
        <f>K4263*10000+L4263*100+E4241</f>
        <v>150404</v>
      </c>
      <c r="R4267">
        <f>K4263*10000+L4263*100+F4241</f>
        <v>150405</v>
      </c>
    </row>
    <row r="4268" spans="1:18">
      <c r="A4268" s="10" t="str">
        <f>INDEX(REFERENCE!$B$2:$K$2,1,'EXAMPLE OF CHOICE CARDS'!I4268)</f>
        <v>flavor</v>
      </c>
      <c r="B4268" s="5" t="str">
        <f>INDEX('DCM CARDS LOOKUP - HIDDEN'!$P$4:$AF$8890,MATCH(N4268,'DCM CARDS LOOKUP - HIDDEN'!$O$4:$O$8890,0),$I4268)</f>
        <v>-</v>
      </c>
      <c r="C4268" s="5" t="str">
        <f>INDEX('DCM CARDS LOOKUP - HIDDEN'!$P$4:$AF$8890,MATCH(O4268,'DCM CARDS LOOKUP - HIDDEN'!$O$4:$O$8890,0),$I4268)</f>
        <v>Mixed Berry</v>
      </c>
      <c r="D4268" s="5" t="str">
        <f>INDEX('DCM CARDS LOOKUP - HIDDEN'!$P$4:$AF$8890,MATCH(P4268,'DCM CARDS LOOKUP - HIDDEN'!$O$4:$O$8890,0),$I4268)</f>
        <v>Honey Lemon</v>
      </c>
      <c r="E4268" s="5" t="str">
        <f>INDEX('DCM CARDS LOOKUP - HIDDEN'!$P$4:$AF$8890,MATCH(Q4268,'DCM CARDS LOOKUP - HIDDEN'!$O$4:$O$8890,0),$I4268)</f>
        <v>Honey</v>
      </c>
      <c r="F4268" s="5" t="str">
        <f>INDEX('DCM CARDS LOOKUP - HIDDEN'!$P$4:$AF$8890,MATCH(R4268,'DCM CARDS LOOKUP - HIDDEN'!$O$4:$O$8890,0),$I4268)</f>
        <v>Cherry</v>
      </c>
      <c r="G4268" s="42"/>
      <c r="I4268" s="4">
        <v>6</v>
      </c>
      <c r="N4268">
        <f>K4263*10000+L4263*100+B4261</f>
        <v>150401</v>
      </c>
      <c r="O4268">
        <f>K4263*10000+L4263*100+C4261</f>
        <v>150402</v>
      </c>
      <c r="P4268">
        <f>K4263*10000+L4263*100+D4261</f>
        <v>150403</v>
      </c>
      <c r="Q4268">
        <f>K4263*10000+L4263*100+E4241</f>
        <v>150404</v>
      </c>
      <c r="R4268">
        <f>K4263*10000+L4263*100+F4241</f>
        <v>150405</v>
      </c>
    </row>
    <row r="4269" spans="1:18" ht="15" customHeight="1">
      <c r="A4269" s="10" t="str">
        <f>INDEX(REFERENCE!$B$2:$K$2,1,'EXAMPLE OF CHOICE CARDS'!I4269)</f>
        <v>Price</v>
      </c>
      <c r="B4269" s="29">
        <f>INDEX('DCM CARDS LOOKUP - HIDDEN'!$P$4:$AF$8890,MATCH(N4269,'DCM CARDS LOOKUP - HIDDEN'!$O$4:$O$8890,0),$I4269)</f>
        <v>35</v>
      </c>
      <c r="C4269" s="29">
        <f>INDEX('DCM CARDS LOOKUP - HIDDEN'!$P$4:$AF$8890,MATCH(O4269,'DCM CARDS LOOKUP - HIDDEN'!$O$4:$O$8890,0),$I4269)</f>
        <v>7</v>
      </c>
      <c r="D4269" s="29">
        <f>INDEX('DCM CARDS LOOKUP - HIDDEN'!$P$4:$AF$8890,MATCH(P4269,'DCM CARDS LOOKUP - HIDDEN'!$O$4:$O$8890,0),$I4269)</f>
        <v>23</v>
      </c>
      <c r="E4269" s="29">
        <f>INDEX('DCM CARDS LOOKUP - HIDDEN'!$P$4:$AF$8890,MATCH(Q4269,'DCM CARDS LOOKUP - HIDDEN'!$O$4:$O$8890,0),$I4269)</f>
        <v>10</v>
      </c>
      <c r="F4269" s="29">
        <f>INDEX('DCM CARDS LOOKUP - HIDDEN'!$P$4:$AF$8890,MATCH(R4269,'DCM CARDS LOOKUP - HIDDEN'!$O$4:$O$8890,0),$I4269)</f>
        <v>20</v>
      </c>
      <c r="G4269" s="42"/>
      <c r="I4269" s="4">
        <v>7</v>
      </c>
      <c r="N4269">
        <f>K4263*10000+L4263*100+B4261</f>
        <v>150401</v>
      </c>
      <c r="O4269">
        <f>K4263*10000+L4263*100+C4261</f>
        <v>150402</v>
      </c>
      <c r="P4269">
        <f>K4263*10000+L4263*100+D4261</f>
        <v>150403</v>
      </c>
      <c r="Q4269">
        <f>K4263*10000+L4263*100+E4241</f>
        <v>150404</v>
      </c>
      <c r="R4269">
        <f>K4263*10000+L4263*100+F4241</f>
        <v>150405</v>
      </c>
    </row>
    <row r="4270" spans="1:18" ht="15" hidden="1" customHeight="1">
      <c r="A4270" s="10">
        <f>INDEX(REFERENCE!$B$2:$K$2,1,'EXAMPLE OF CHOICE CARDS'!I4270)</f>
        <v>0</v>
      </c>
      <c r="B4270" s="29">
        <f>INDEX('DCM CARDS LOOKUP - HIDDEN'!$P$4:$AF$8890,MATCH(N4270,'DCM CARDS LOOKUP - HIDDEN'!$O$4:$O$8890,0),$I4270)</f>
        <v>0</v>
      </c>
      <c r="C4270" s="29">
        <f>INDEX('DCM CARDS LOOKUP - HIDDEN'!$P$4:$AF$8890,MATCH(O4270,'DCM CARDS LOOKUP - HIDDEN'!$O$4:$O$8890,0),$I4270)</f>
        <v>0</v>
      </c>
      <c r="D4270" s="29">
        <f>INDEX('DCM CARDS LOOKUP - HIDDEN'!$P$4:$AF$8890,MATCH(P4270,'DCM CARDS LOOKUP - HIDDEN'!$O$4:$O$8890,0),$I4270)</f>
        <v>0</v>
      </c>
      <c r="E4270" s="29">
        <f>INDEX('DCM CARDS LOOKUP - HIDDEN'!$P$4:$AF$8890,MATCH(Q4270,'DCM CARDS LOOKUP - HIDDEN'!$O$4:$O$8890,0),$I4270)</f>
        <v>0</v>
      </c>
      <c r="F4270" s="29">
        <f>INDEX('DCM CARDS LOOKUP - HIDDEN'!$P$4:$AF$8890,MATCH(R4270,'DCM CARDS LOOKUP - HIDDEN'!$O$4:$O$8890,0),$I4270)</f>
        <v>0</v>
      </c>
      <c r="G4270" s="42"/>
      <c r="I4270" s="4">
        <v>8</v>
      </c>
      <c r="N4270">
        <f>K4263*10000+L4263*100+B4261</f>
        <v>150401</v>
      </c>
      <c r="O4270">
        <f>K4263*10000+L4263*100+C4261</f>
        <v>150402</v>
      </c>
      <c r="P4270">
        <f>K4263*10000+L4263*100+D4261</f>
        <v>150403</v>
      </c>
      <c r="Q4270">
        <f>K4263*10000+L4263*100+E4241</f>
        <v>150404</v>
      </c>
      <c r="R4270">
        <f>K4263*10000+L4263*100+F4241</f>
        <v>150405</v>
      </c>
    </row>
    <row r="4271" spans="1:18" ht="15" hidden="1" customHeight="1">
      <c r="A4271" s="10">
        <f>INDEX(REFERENCE!$B$2:$K$2,1,'EXAMPLE OF CHOICE CARDS'!I4271)</f>
        <v>0</v>
      </c>
      <c r="B4271" s="5">
        <f>INDEX('DCM CARDS LOOKUP - HIDDEN'!$P$4:$AF$8890,MATCH(N4271,'DCM CARDS LOOKUP - HIDDEN'!$O$4:$O$8890,0),$I4271)</f>
        <v>0</v>
      </c>
      <c r="C4271" s="5">
        <f>INDEX('DCM CARDS LOOKUP - HIDDEN'!$P$4:$AF$8890,MATCH(O4271,'DCM CARDS LOOKUP - HIDDEN'!$O$4:$O$8890,0),$I4271)</f>
        <v>0</v>
      </c>
      <c r="D4271" s="5">
        <f>INDEX('DCM CARDS LOOKUP - HIDDEN'!$P$4:$AF$8890,MATCH(P4271,'DCM CARDS LOOKUP - HIDDEN'!$O$4:$O$8890,0),$I4271)</f>
        <v>0</v>
      </c>
      <c r="E4271" s="5">
        <f>INDEX('DCM CARDS LOOKUP - HIDDEN'!$P$4:$AF$8890,MATCH(Q4271,'DCM CARDS LOOKUP - HIDDEN'!$O$4:$O$8890,0),$I4271)</f>
        <v>0</v>
      </c>
      <c r="F4271" s="5">
        <f>INDEX('DCM CARDS LOOKUP - HIDDEN'!$P$4:$AF$8890,MATCH(R4271,'DCM CARDS LOOKUP - HIDDEN'!$O$4:$O$8890,0),$I4271)</f>
        <v>0</v>
      </c>
      <c r="G4271" s="42"/>
      <c r="I4271" s="4">
        <v>9</v>
      </c>
      <c r="N4271">
        <f>K4263*10000+L4263*100+B4261</f>
        <v>150401</v>
      </c>
      <c r="O4271">
        <f>K4263*10000+L4263*100+C4261</f>
        <v>150402</v>
      </c>
      <c r="P4271">
        <f>K4263*10000+L4263*100+D4261</f>
        <v>150403</v>
      </c>
      <c r="Q4271">
        <f>K4263*10000+L4263*100+E4241</f>
        <v>150404</v>
      </c>
      <c r="R4271">
        <f>K4263*10000+L4263*100+F4241</f>
        <v>150405</v>
      </c>
    </row>
    <row r="4272" spans="1:18" ht="15" hidden="1" customHeight="1">
      <c r="A4272" s="10">
        <f>INDEX(REFERENCE!$B$2:$K$2,1,'EXAMPLE OF CHOICE CARDS'!I4272)</f>
        <v>0</v>
      </c>
      <c r="B4272" s="5">
        <f>INDEX('DCM CARDS LOOKUP - HIDDEN'!$P$4:$AF$8890,MATCH(N4272,'DCM CARDS LOOKUP - HIDDEN'!$O$4:$O$8890,0),$I4272)</f>
        <v>0</v>
      </c>
      <c r="C4272" s="5">
        <f>INDEX('DCM CARDS LOOKUP - HIDDEN'!$P$4:$AF$8890,MATCH(O4272,'DCM CARDS LOOKUP - HIDDEN'!$O$4:$O$8890,0),$I4272)</f>
        <v>0</v>
      </c>
      <c r="D4272" s="5">
        <f>INDEX('DCM CARDS LOOKUP - HIDDEN'!$P$4:$AF$8890,MATCH(P4272,'DCM CARDS LOOKUP - HIDDEN'!$O$4:$O$8890,0),$I4272)</f>
        <v>0</v>
      </c>
      <c r="E4272" s="5">
        <f>INDEX('DCM CARDS LOOKUP - HIDDEN'!$P$4:$AF$8890,MATCH(Q4272,'DCM CARDS LOOKUP - HIDDEN'!$O$4:$O$8890,0),$I4272)</f>
        <v>0</v>
      </c>
      <c r="F4272" s="5">
        <f>INDEX('DCM CARDS LOOKUP - HIDDEN'!$P$4:$AF$8890,MATCH(R4272,'DCM CARDS LOOKUP - HIDDEN'!$O$4:$O$8890,0),$I4272)</f>
        <v>0</v>
      </c>
      <c r="G4272" s="42"/>
      <c r="I4272" s="4">
        <v>10</v>
      </c>
      <c r="N4272">
        <f>K4263*10000+L4263*100+B4261</f>
        <v>150401</v>
      </c>
      <c r="O4272">
        <f>K4263*10000+L4263*100+C4261</f>
        <v>150402</v>
      </c>
      <c r="P4272">
        <f>K4263*10000+L4263*100+D4261</f>
        <v>150403</v>
      </c>
      <c r="Q4272">
        <f>K4263*10000+L4263*100+E4241</f>
        <v>150404</v>
      </c>
      <c r="R4272">
        <f>K4263*10000+L4263*100+F4241</f>
        <v>150405</v>
      </c>
    </row>
    <row r="4273" spans="1:18" ht="15" hidden="1" customHeight="1">
      <c r="A4273" s="10" t="e">
        <f>INDEX(REFERENCE!$B$2:$K$2,1,'EXAMPLE OF CHOICE CARDS'!I4273)</f>
        <v>#REF!</v>
      </c>
      <c r="B4273" s="5">
        <f>INDEX('DCM CARDS LOOKUP - HIDDEN'!$P$4:$AF$8890,MATCH(N4273,'DCM CARDS LOOKUP - HIDDEN'!$O$4:$O$8890,0),$I4273)</f>
        <v>0</v>
      </c>
      <c r="C4273" s="5">
        <f>INDEX('DCM CARDS LOOKUP - HIDDEN'!$P$4:$AF$8890,MATCH(O4273,'DCM CARDS LOOKUP - HIDDEN'!$O$4:$O$8890,0),$I4273)</f>
        <v>0</v>
      </c>
      <c r="D4273" s="5">
        <f>INDEX('DCM CARDS LOOKUP - HIDDEN'!$P$4:$AF$8890,MATCH(P4273,'DCM CARDS LOOKUP - HIDDEN'!$O$4:$O$8890,0),$I4273)</f>
        <v>0</v>
      </c>
      <c r="E4273" s="24"/>
      <c r="F4273" s="24"/>
      <c r="G4273" s="42"/>
      <c r="I4273" s="4">
        <v>11</v>
      </c>
      <c r="N4273">
        <f>K4263*10000+L4263*100+B4261</f>
        <v>150401</v>
      </c>
      <c r="O4273">
        <f>K4263*10000+L4263*100+C4261</f>
        <v>150402</v>
      </c>
      <c r="P4273">
        <f>K4263*10000+L4263*100+D4261</f>
        <v>150403</v>
      </c>
      <c r="Q4273">
        <f>K4263*10000+L4263*100+E4241</f>
        <v>150404</v>
      </c>
      <c r="R4273">
        <f>K4263*10000+L4263*100+F4241</f>
        <v>150405</v>
      </c>
    </row>
    <row r="4274" spans="1:18" ht="15" hidden="1" customHeight="1">
      <c r="A4274" s="10" t="e">
        <f>INDEX(REFERENCE!$B$2:$K$2,1,'EXAMPLE OF CHOICE CARDS'!I4274)</f>
        <v>#REF!</v>
      </c>
      <c r="B4274" s="5">
        <f>INDEX('DCM CARDS LOOKUP - HIDDEN'!$P$4:$AF$8890,MATCH(N4274,'DCM CARDS LOOKUP - HIDDEN'!$O$4:$O$8890,0),$I4274)</f>
        <v>0</v>
      </c>
      <c r="C4274" s="5">
        <f>INDEX('DCM CARDS LOOKUP - HIDDEN'!$P$4:$AF$8890,MATCH(O4274,'DCM CARDS LOOKUP - HIDDEN'!$O$4:$O$8890,0),$I4274)</f>
        <v>0</v>
      </c>
      <c r="D4274" s="5">
        <f>INDEX('DCM CARDS LOOKUP - HIDDEN'!$P$4:$AF$8890,MATCH(P4274,'DCM CARDS LOOKUP - HIDDEN'!$O$4:$O$8890,0),$I4274)</f>
        <v>0</v>
      </c>
      <c r="E4274" s="24"/>
      <c r="F4274" s="24"/>
      <c r="G4274" s="42"/>
      <c r="I4274" s="4">
        <v>12</v>
      </c>
      <c r="N4274">
        <f>K4263*10000+L4263*100+B4261</f>
        <v>150401</v>
      </c>
      <c r="O4274">
        <f>K4263*10000+L4263*100+C4261</f>
        <v>150402</v>
      </c>
      <c r="P4274">
        <f>K4263*10000+L4263*100+D4261</f>
        <v>150403</v>
      </c>
      <c r="Q4274">
        <f>K4263*10000+L4263*100+E4241</f>
        <v>150404</v>
      </c>
      <c r="R4274">
        <f>K4263*10000+L4263*100+F4241</f>
        <v>150405</v>
      </c>
    </row>
    <row r="4275" spans="1:18" ht="15" hidden="1" customHeight="1">
      <c r="A4275" s="10" t="e">
        <f>INDEX(REFERENCE!$B$2:$K$2,1,'EXAMPLE OF CHOICE CARDS'!I4275)</f>
        <v>#REF!</v>
      </c>
      <c r="B4275" s="5">
        <f>INDEX('DCM CARDS LOOKUP - HIDDEN'!$P$4:$AF$8890,MATCH(N4275,'DCM CARDS LOOKUP - HIDDEN'!$O$4:$O$8890,0),$I4275)</f>
        <v>0</v>
      </c>
      <c r="C4275" s="5">
        <f>INDEX('DCM CARDS LOOKUP - HIDDEN'!$P$4:$AF$8890,MATCH(O4275,'DCM CARDS LOOKUP - HIDDEN'!$O$4:$O$8890,0),$I4275)</f>
        <v>0</v>
      </c>
      <c r="D4275" s="5">
        <f>INDEX('DCM CARDS LOOKUP - HIDDEN'!$P$4:$AF$8890,MATCH(P4275,'DCM CARDS LOOKUP - HIDDEN'!$O$4:$O$8890,0),$I4275)</f>
        <v>0</v>
      </c>
      <c r="E4275" s="24"/>
      <c r="F4275" s="24"/>
      <c r="G4275" s="42"/>
      <c r="I4275" s="4">
        <v>13</v>
      </c>
      <c r="N4275">
        <f>K4263*10000+L4263*100+B4261</f>
        <v>150401</v>
      </c>
      <c r="O4275">
        <f>K4263*10000+L4263*100+C4261</f>
        <v>150402</v>
      </c>
      <c r="P4275">
        <f>K4263*10000+L4263*100+D4261</f>
        <v>150403</v>
      </c>
      <c r="Q4275">
        <f>K4263*10000+L4263*100+E4241</f>
        <v>150404</v>
      </c>
      <c r="R4275">
        <f>K4263*10000+L4263*100+F4241</f>
        <v>150405</v>
      </c>
    </row>
    <row r="4276" spans="1:18" ht="15" hidden="1" customHeight="1">
      <c r="A4276" s="10" t="e">
        <f>INDEX(REFERENCE!$B$2:$K$2,1,'EXAMPLE OF CHOICE CARDS'!I4276)</f>
        <v>#REF!</v>
      </c>
      <c r="B4276" s="5">
        <f>INDEX('DCM CARDS LOOKUP - HIDDEN'!$P$4:$AF$8890,MATCH(N4276,'DCM CARDS LOOKUP - HIDDEN'!$O$4:$O$8890,0),$I4276)</f>
        <v>0</v>
      </c>
      <c r="C4276" s="5">
        <f>INDEX('DCM CARDS LOOKUP - HIDDEN'!$P$4:$AF$8890,MATCH(O4276,'DCM CARDS LOOKUP - HIDDEN'!$O$4:$O$8890,0),$I4276)</f>
        <v>0</v>
      </c>
      <c r="D4276" s="5">
        <f>INDEX('DCM CARDS LOOKUP - HIDDEN'!$P$4:$AF$8890,MATCH(P4276,'DCM CARDS LOOKUP - HIDDEN'!$O$4:$O$8890,0),$I4276)</f>
        <v>0</v>
      </c>
      <c r="E4276" s="24"/>
      <c r="F4276" s="24"/>
      <c r="G4276" s="43"/>
      <c r="I4276" s="4">
        <v>14</v>
      </c>
      <c r="N4276">
        <f>K4263*10000+L4263*100+B4261</f>
        <v>150401</v>
      </c>
      <c r="O4276">
        <f>K4263*10000+L4263*100+C4261</f>
        <v>150402</v>
      </c>
      <c r="P4276">
        <f>K4263*10000+L4263*100+D4261</f>
        <v>150403</v>
      </c>
      <c r="Q4276">
        <f>K4263*10000+L4263*100+E4241</f>
        <v>150404</v>
      </c>
      <c r="R4276">
        <f>K4263*10000+L4263*100+F4241</f>
        <v>150405</v>
      </c>
    </row>
    <row r="4277" spans="1:18">
      <c r="A4277" s="2"/>
      <c r="B4277" s="5"/>
      <c r="C4277" s="5"/>
      <c r="D4277" s="5"/>
      <c r="E4277" s="5"/>
      <c r="F4277" s="5"/>
      <c r="G4277" s="5"/>
      <c r="I4277" s="13"/>
    </row>
    <row r="4278" spans="1:18">
      <c r="A4278" s="6"/>
      <c r="B4278" s="7">
        <v>1</v>
      </c>
      <c r="C4278" s="7">
        <v>2</v>
      </c>
      <c r="D4278" s="7">
        <v>3</v>
      </c>
      <c r="E4278" s="7">
        <v>4</v>
      </c>
      <c r="F4278" s="7">
        <v>5</v>
      </c>
      <c r="G4278" s="7">
        <v>9</v>
      </c>
      <c r="I4278" s="13"/>
    </row>
    <row r="4281" spans="1:18">
      <c r="A4281" s="1" t="str">
        <f>"Version "&amp;K4283&amp;"; Task"&amp;L4283</f>
        <v>Version 15; Task5</v>
      </c>
      <c r="B4281" s="4">
        <v>1</v>
      </c>
      <c r="C4281" s="4">
        <v>2</v>
      </c>
      <c r="D4281" s="4">
        <v>3</v>
      </c>
      <c r="E4281" s="4">
        <f>E4261</f>
        <v>4</v>
      </c>
      <c r="F4281" s="4">
        <f>F4261</f>
        <v>5</v>
      </c>
      <c r="I4281" s="13"/>
    </row>
    <row r="4282" spans="1:18" ht="15" customHeight="1">
      <c r="A4282" s="11" t="s">
        <v>8</v>
      </c>
      <c r="B4282" s="12" t="s">
        <v>9</v>
      </c>
      <c r="C4282" s="12" t="s">
        <v>10</v>
      </c>
      <c r="D4282" s="12" t="s">
        <v>11</v>
      </c>
      <c r="E4282" s="23" t="s">
        <v>20</v>
      </c>
      <c r="F4282" s="23" t="s">
        <v>21</v>
      </c>
      <c r="G4282" s="41" t="s">
        <v>15</v>
      </c>
      <c r="I4282" s="13"/>
      <c r="K4282" t="s">
        <v>12</v>
      </c>
      <c r="L4282" t="s">
        <v>1</v>
      </c>
    </row>
    <row r="4283" spans="1:18">
      <c r="A4283" s="10" t="str">
        <f>INDEX(REFERENCE!$B$2:$K$2,1,'EXAMPLE OF CHOICE CARDS'!I4283)</f>
        <v>Brand</v>
      </c>
      <c r="B4283" s="5" t="str">
        <f>INDEX('DCM CARDS LOOKUP - HIDDEN'!$P$4:$AF$8890,MATCH(N4283,'DCM CARDS LOOKUP - HIDDEN'!$O$4:$O$8890,0),$I4283)</f>
        <v>Delsym</v>
      </c>
      <c r="C4283" s="5" t="str">
        <f>INDEX('DCM CARDS LOOKUP - HIDDEN'!$P$4:$AF$8890,MATCH(O4283,'DCM CARDS LOOKUP - HIDDEN'!$O$4:$O$8890,0),$I4283)</f>
        <v>Zarbee's</v>
      </c>
      <c r="D4283" s="5" t="str">
        <f>INDEX('DCM CARDS LOOKUP - HIDDEN'!$P$4:$AF$8890,MATCH(P4283,'DCM CARDS LOOKUP - HIDDEN'!$O$4:$O$8890,0),$I4283)</f>
        <v>Nyquil</v>
      </c>
      <c r="E4283" s="5" t="str">
        <f>INDEX('DCM CARDS LOOKUP - HIDDEN'!$P$4:$AF$8890,MATCH(Q4283,'DCM CARDS LOOKUP - HIDDEN'!$O$4:$O$8890,0),$I4283)</f>
        <v>Theraflu</v>
      </c>
      <c r="F4283" s="5" t="str">
        <f>INDEX('DCM CARDS LOOKUP - HIDDEN'!$P$4:$AF$8890,MATCH(R4283,'DCM CARDS LOOKUP - HIDDEN'!$O$4:$O$8890,0),$I4283)</f>
        <v>Walgreens</v>
      </c>
      <c r="G4283" s="42"/>
      <c r="I4283" s="4">
        <v>1</v>
      </c>
      <c r="K4283">
        <f>IF(L4263=15,K4263+1,K4263)</f>
        <v>15</v>
      </c>
      <c r="L4283">
        <f>IF(L4263&lt;15,L4263+1,1)</f>
        <v>5</v>
      </c>
      <c r="N4283">
        <f>K4283*10000+L4283*100+B4281</f>
        <v>150501</v>
      </c>
      <c r="O4283">
        <f>K4283*10000+L4283*100+C4281</f>
        <v>150502</v>
      </c>
      <c r="P4283">
        <f>K4283*10000+L4283*100+D4281</f>
        <v>150503</v>
      </c>
      <c r="Q4283">
        <f>K4283*10000+L4283*100+E4261</f>
        <v>150504</v>
      </c>
      <c r="R4283">
        <f>K4283*10000+L4283*100+F4261</f>
        <v>150505</v>
      </c>
    </row>
    <row r="4284" spans="1:18">
      <c r="A4284" s="10" t="str">
        <f>INDEX(REFERENCE!$B$2:$K$2,1,'EXAMPLE OF CHOICE CARDS'!I4284)</f>
        <v>Format</v>
      </c>
      <c r="B4284" s="5" t="str">
        <f>INDEX('DCM CARDS LOOKUP - HIDDEN'!$P$4:$AF$8890,MATCH(N4284,'DCM CARDS LOOKUP - HIDDEN'!$O$4:$O$8890,0),$I4284)</f>
        <v>Nasal Spray</v>
      </c>
      <c r="C4284" s="5" t="str">
        <f>INDEX('DCM CARDS LOOKUP - HIDDEN'!$P$4:$AF$8890,MATCH(O4284,'DCM CARDS LOOKUP - HIDDEN'!$O$4:$O$8890,0),$I4284)</f>
        <v>Tablet</v>
      </c>
      <c r="D4284" s="5" t="str">
        <f>INDEX('DCM CARDS LOOKUP - HIDDEN'!$P$4:$AF$8890,MATCH(P4284,'DCM CARDS LOOKUP - HIDDEN'!$O$4:$O$8890,0),$I4284)</f>
        <v>Syrup/liquid</v>
      </c>
      <c r="E4284" s="5" t="str">
        <f>INDEX('DCM CARDS LOOKUP - HIDDEN'!$P$4:$AF$8890,MATCH(Q4284,'DCM CARDS LOOKUP - HIDDEN'!$O$4:$O$8890,0),$I4284)</f>
        <v>Gummies</v>
      </c>
      <c r="F4284" s="5" t="str">
        <f>INDEX('DCM CARDS LOOKUP - HIDDEN'!$P$4:$AF$8890,MATCH(R4284,'DCM CARDS LOOKUP - HIDDEN'!$O$4:$O$8890,0),$I4284)</f>
        <v>Effervescent Tablets</v>
      </c>
      <c r="G4284" s="42"/>
      <c r="I4284" s="4">
        <v>2</v>
      </c>
      <c r="N4284">
        <f>K4283*10000+L4283*100+B4281</f>
        <v>150501</v>
      </c>
      <c r="O4284">
        <f>K4283*10000+L4283*100+C4281</f>
        <v>150502</v>
      </c>
      <c r="P4284">
        <f>K4283*10000+L4283*100+D4281</f>
        <v>150503</v>
      </c>
      <c r="Q4284">
        <f>K4283*10000+L4283*100+E4261</f>
        <v>150504</v>
      </c>
      <c r="R4284">
        <f>K4283*10000+L4283*100+F4261</f>
        <v>150505</v>
      </c>
    </row>
    <row r="4285" spans="1:18">
      <c r="A4285" s="10" t="str">
        <f>INDEX(REFERENCE!$B$2:$K$2,1,'EXAMPLE OF CHOICE CARDS'!I4285)</f>
        <v>Symptoms</v>
      </c>
      <c r="B4285" s="5" t="str">
        <f>INDEX('DCM CARDS LOOKUP - HIDDEN'!$P$4:$AF$8890,MATCH(N4285,'DCM CARDS LOOKUP - HIDDEN'!$O$4:$O$8890,0),$I4285)</f>
        <v>Controls Cough</v>
      </c>
      <c r="C4285" s="5" t="str">
        <f>INDEX('DCM CARDS LOOKUP - HIDDEN'!$P$4:$AF$8890,MATCH(O4285,'DCM CARDS LOOKUP - HIDDEN'!$O$4:$O$8890,0),$I4285)</f>
        <v>Chest congestion relief</v>
      </c>
      <c r="D4285" s="5" t="str">
        <f>INDEX('DCM CARDS LOOKUP - HIDDEN'!$P$4:$AF$8890,MATCH(P4285,'DCM CARDS LOOKUP - HIDDEN'!$O$4:$O$8890,0),$I4285)</f>
        <v>Fever relief</v>
      </c>
      <c r="E4285" s="5" t="str">
        <f>INDEX('DCM CARDS LOOKUP - HIDDEN'!$P$4:$AF$8890,MATCH(Q4285,'DCM CARDS LOOKUP - HIDDEN'!$O$4:$O$8890,0),$I4285)</f>
        <v>Head cold relief</v>
      </c>
      <c r="F4285" s="5" t="str">
        <f>INDEX('DCM CARDS LOOKUP - HIDDEN'!$P$4:$AF$8890,MATCH(R4285,'DCM CARDS LOOKUP - HIDDEN'!$O$4:$O$8890,0),$I4285)</f>
        <v>Sinus Pressure relief</v>
      </c>
      <c r="G4285" s="42"/>
      <c r="I4285" s="4">
        <v>3</v>
      </c>
      <c r="N4285">
        <f>K4283*10000+L4283*100+B4281</f>
        <v>150501</v>
      </c>
      <c r="O4285">
        <f>K4283*10000+L4283*100+C4281</f>
        <v>150502</v>
      </c>
      <c r="P4285">
        <f>K4283*10000+L4283*100+D4281</f>
        <v>150503</v>
      </c>
      <c r="Q4285">
        <f>K4283*10000+L4283*100+E4261</f>
        <v>150504</v>
      </c>
      <c r="R4285">
        <f>K4283*10000+L4283*100+F4261</f>
        <v>150505</v>
      </c>
    </row>
    <row r="4286" spans="1:18">
      <c r="A4286" s="10" t="str">
        <f>INDEX(REFERENCE!$B$2:$K$2,1,'EXAMPLE OF CHOICE CARDS'!I4286)</f>
        <v>Benefit</v>
      </c>
      <c r="B4286" s="5" t="str">
        <f>INDEX('DCM CARDS LOOKUP - HIDDEN'!$P$4:$AF$8890,MATCH(N4286,'DCM CARDS LOOKUP - HIDDEN'!$O$4:$O$8890,0),$I4286)</f>
        <v>Non-Drowsy</v>
      </c>
      <c r="C4286" s="5" t="str">
        <f>INDEX('DCM CARDS LOOKUP - HIDDEN'!$P$4:$AF$8890,MATCH(O4286,'DCM CARDS LOOKUP - HIDDEN'!$O$4:$O$8890,0),$I4286)</f>
        <v>Helps me sleep</v>
      </c>
      <c r="D4286" s="5" t="str">
        <f>INDEX('DCM CARDS LOOKUP - HIDDEN'!$P$4:$AF$8890,MATCH(P4286,'DCM CARDS LOOKUP - HIDDEN'!$O$4:$O$8890,0),$I4286)</f>
        <v>Steroid Free</v>
      </c>
      <c r="E4286" s="5" t="str">
        <f>INDEX('DCM CARDS LOOKUP - HIDDEN'!$P$4:$AF$8890,MATCH(Q4286,'DCM CARDS LOOKUP - HIDDEN'!$O$4:$O$8890,0),$I4286)</f>
        <v>Loosens mucus</v>
      </c>
      <c r="F4286" s="5" t="str">
        <f>INDEX('DCM CARDS LOOKUP - HIDDEN'!$P$4:$AF$8890,MATCH(R4286,'DCM CARDS LOOKUP - HIDDEN'!$O$4:$O$8890,0),$I4286)</f>
        <v>Treats Sneezing</v>
      </c>
      <c r="G4286" s="42"/>
      <c r="I4286" s="4">
        <v>4</v>
      </c>
      <c r="N4286">
        <f>K4283*10000+L4283*100+B4281</f>
        <v>150501</v>
      </c>
      <c r="O4286">
        <f>K4283*10000+L4283*100+C4281</f>
        <v>150502</v>
      </c>
      <c r="P4286">
        <f>K4283*10000+L4283*100+D4281</f>
        <v>150503</v>
      </c>
      <c r="Q4286">
        <f>K4283*10000+L4283*100+E4261</f>
        <v>150504</v>
      </c>
      <c r="R4286">
        <f>K4283*10000+L4283*100+F4261</f>
        <v>150505</v>
      </c>
    </row>
    <row r="4287" spans="1:18">
      <c r="A4287" s="10" t="str">
        <f>INDEX(REFERENCE!$B$2:$K$2,1,'EXAMPLE OF CHOICE CARDS'!I4287)</f>
        <v>Doses</v>
      </c>
      <c r="B4287" s="5" t="str">
        <f>INDEX('DCM CARDS LOOKUP - HIDDEN'!$P$4:$AF$8890,MATCH(N4287,'DCM CARDS LOOKUP - HIDDEN'!$O$4:$O$8890,0),$I4287)</f>
        <v>90 Doses</v>
      </c>
      <c r="C4287" s="5" t="str">
        <f>INDEX('DCM CARDS LOOKUP - HIDDEN'!$P$4:$AF$8890,MATCH(O4287,'DCM CARDS LOOKUP - HIDDEN'!$O$4:$O$8890,0),$I4287)</f>
        <v>12 Doses</v>
      </c>
      <c r="D4287" s="5" t="str">
        <f>INDEX('DCM CARDS LOOKUP - HIDDEN'!$P$4:$AF$8890,MATCH(P4287,'DCM CARDS LOOKUP - HIDDEN'!$O$4:$O$8890,0),$I4287)</f>
        <v>60 Doses</v>
      </c>
      <c r="E4287" s="5" t="str">
        <f>INDEX('DCM CARDS LOOKUP - HIDDEN'!$P$4:$AF$8890,MATCH(Q4287,'DCM CARDS LOOKUP - HIDDEN'!$O$4:$O$8890,0),$I4287)</f>
        <v>6 Doses</v>
      </c>
      <c r="F4287" s="5" t="str">
        <f>INDEX('DCM CARDS LOOKUP - HIDDEN'!$P$4:$AF$8890,MATCH(R4287,'DCM CARDS LOOKUP - HIDDEN'!$O$4:$O$8890,0),$I4287)</f>
        <v>30 Doses</v>
      </c>
      <c r="G4287" s="42"/>
      <c r="I4287" s="4">
        <v>5</v>
      </c>
      <c r="N4287">
        <f>K4283*10000+L4283*100+B4281</f>
        <v>150501</v>
      </c>
      <c r="O4287">
        <f>K4283*10000+L4283*100+C4281</f>
        <v>150502</v>
      </c>
      <c r="P4287">
        <f>K4283*10000+L4283*100+D4281</f>
        <v>150503</v>
      </c>
      <c r="Q4287">
        <f>K4283*10000+L4283*100+E4261</f>
        <v>150504</v>
      </c>
      <c r="R4287">
        <f>K4283*10000+L4283*100+F4261</f>
        <v>150505</v>
      </c>
    </row>
    <row r="4288" spans="1:18">
      <c r="A4288" s="10" t="str">
        <f>INDEX(REFERENCE!$B$2:$K$2,1,'EXAMPLE OF CHOICE CARDS'!I4288)</f>
        <v>flavor</v>
      </c>
      <c r="B4288" s="5" t="str">
        <f>INDEX('DCM CARDS LOOKUP - HIDDEN'!$P$4:$AF$8890,MATCH(N4288,'DCM CARDS LOOKUP - HIDDEN'!$O$4:$O$8890,0),$I4288)</f>
        <v>-</v>
      </c>
      <c r="C4288" s="5" t="str">
        <f>INDEX('DCM CARDS LOOKUP - HIDDEN'!$P$4:$AF$8890,MATCH(O4288,'DCM CARDS LOOKUP - HIDDEN'!$O$4:$O$8890,0),$I4288)</f>
        <v>-</v>
      </c>
      <c r="D4288" s="5" t="str">
        <f>INDEX('DCM CARDS LOOKUP - HIDDEN'!$P$4:$AF$8890,MATCH(P4288,'DCM CARDS LOOKUP - HIDDEN'!$O$4:$O$8890,0),$I4288)</f>
        <v>Grape</v>
      </c>
      <c r="E4288" s="5" t="str">
        <f>INDEX('DCM CARDS LOOKUP - HIDDEN'!$P$4:$AF$8890,MATCH(Q4288,'DCM CARDS LOOKUP - HIDDEN'!$O$4:$O$8890,0),$I4288)</f>
        <v>Elderberry</v>
      </c>
      <c r="F4288" s="5" t="str">
        <f>INDEX('DCM CARDS LOOKUP - HIDDEN'!$P$4:$AF$8890,MATCH(R4288,'DCM CARDS LOOKUP - HIDDEN'!$O$4:$O$8890,0),$I4288)</f>
        <v>Cherry</v>
      </c>
      <c r="G4288" s="42"/>
      <c r="I4288" s="4">
        <v>6</v>
      </c>
      <c r="N4288">
        <f>K4283*10000+L4283*100+B4281</f>
        <v>150501</v>
      </c>
      <c r="O4288">
        <f>K4283*10000+L4283*100+C4281</f>
        <v>150502</v>
      </c>
      <c r="P4288">
        <f>K4283*10000+L4283*100+D4281</f>
        <v>150503</v>
      </c>
      <c r="Q4288">
        <f>K4283*10000+L4283*100+E4261</f>
        <v>150504</v>
      </c>
      <c r="R4288">
        <f>K4283*10000+L4283*100+F4261</f>
        <v>150505</v>
      </c>
    </row>
    <row r="4289" spans="1:18" ht="15" customHeight="1">
      <c r="A4289" s="10" t="str">
        <f>INDEX(REFERENCE!$B$2:$K$2,1,'EXAMPLE OF CHOICE CARDS'!I4289)</f>
        <v>Price</v>
      </c>
      <c r="B4289" s="29">
        <f>INDEX('DCM CARDS LOOKUP - HIDDEN'!$P$4:$AF$8890,MATCH(N4289,'DCM CARDS LOOKUP - HIDDEN'!$O$4:$O$8890,0),$I4289)</f>
        <v>50</v>
      </c>
      <c r="C4289" s="29">
        <f>INDEX('DCM CARDS LOOKUP - HIDDEN'!$P$4:$AF$8890,MATCH(O4289,'DCM CARDS LOOKUP - HIDDEN'!$O$4:$O$8890,0),$I4289)</f>
        <v>12</v>
      </c>
      <c r="D4289" s="29">
        <f>INDEX('DCM CARDS LOOKUP - HIDDEN'!$P$4:$AF$8890,MATCH(P4289,'DCM CARDS LOOKUP - HIDDEN'!$O$4:$O$8890,0),$I4289)</f>
        <v>17</v>
      </c>
      <c r="E4289" s="29">
        <f>INDEX('DCM CARDS LOOKUP - HIDDEN'!$P$4:$AF$8890,MATCH(Q4289,'DCM CARDS LOOKUP - HIDDEN'!$O$4:$O$8890,0),$I4289)</f>
        <v>11</v>
      </c>
      <c r="F4289" s="29">
        <f>INDEX('DCM CARDS LOOKUP - HIDDEN'!$P$4:$AF$8890,MATCH(R4289,'DCM CARDS LOOKUP - HIDDEN'!$O$4:$O$8890,0),$I4289)</f>
        <v>6</v>
      </c>
      <c r="G4289" s="42"/>
      <c r="I4289" s="4">
        <v>7</v>
      </c>
      <c r="N4289">
        <f>K4283*10000+L4283*100+B4281</f>
        <v>150501</v>
      </c>
      <c r="O4289">
        <f>K4283*10000+L4283*100+C4281</f>
        <v>150502</v>
      </c>
      <c r="P4289">
        <f>K4283*10000+L4283*100+D4281</f>
        <v>150503</v>
      </c>
      <c r="Q4289">
        <f>K4283*10000+L4283*100+E4261</f>
        <v>150504</v>
      </c>
      <c r="R4289">
        <f>K4283*10000+L4283*100+F4261</f>
        <v>150505</v>
      </c>
    </row>
    <row r="4290" spans="1:18" ht="15" hidden="1" customHeight="1">
      <c r="A4290" s="10">
        <f>INDEX(REFERENCE!$B$2:$K$2,1,'EXAMPLE OF CHOICE CARDS'!I4290)</f>
        <v>0</v>
      </c>
      <c r="B4290" s="29">
        <f>INDEX('DCM CARDS LOOKUP - HIDDEN'!$P$4:$AF$8890,MATCH(N4290,'DCM CARDS LOOKUP - HIDDEN'!$O$4:$O$8890,0),$I4290)</f>
        <v>0</v>
      </c>
      <c r="C4290" s="29">
        <f>INDEX('DCM CARDS LOOKUP - HIDDEN'!$P$4:$AF$8890,MATCH(O4290,'DCM CARDS LOOKUP - HIDDEN'!$O$4:$O$8890,0),$I4290)</f>
        <v>0</v>
      </c>
      <c r="D4290" s="29">
        <f>INDEX('DCM CARDS LOOKUP - HIDDEN'!$P$4:$AF$8890,MATCH(P4290,'DCM CARDS LOOKUP - HIDDEN'!$O$4:$O$8890,0),$I4290)</f>
        <v>0</v>
      </c>
      <c r="E4290" s="29">
        <f>INDEX('DCM CARDS LOOKUP - HIDDEN'!$P$4:$AF$8890,MATCH(Q4290,'DCM CARDS LOOKUP - HIDDEN'!$O$4:$O$8890,0),$I4290)</f>
        <v>0</v>
      </c>
      <c r="F4290" s="29">
        <f>INDEX('DCM CARDS LOOKUP - HIDDEN'!$P$4:$AF$8890,MATCH(R4290,'DCM CARDS LOOKUP - HIDDEN'!$O$4:$O$8890,0),$I4290)</f>
        <v>0</v>
      </c>
      <c r="G4290" s="42"/>
      <c r="I4290" s="4">
        <v>8</v>
      </c>
      <c r="N4290">
        <f>K4283*10000+L4283*100+B4281</f>
        <v>150501</v>
      </c>
      <c r="O4290">
        <f>K4283*10000+L4283*100+C4281</f>
        <v>150502</v>
      </c>
      <c r="P4290">
        <f>K4283*10000+L4283*100+D4281</f>
        <v>150503</v>
      </c>
      <c r="Q4290">
        <f>K4283*10000+L4283*100+E4261</f>
        <v>150504</v>
      </c>
      <c r="R4290">
        <f>K4283*10000+L4283*100+F4261</f>
        <v>150505</v>
      </c>
    </row>
    <row r="4291" spans="1:18" ht="15" hidden="1" customHeight="1">
      <c r="A4291" s="10">
        <f>INDEX(REFERENCE!$B$2:$K$2,1,'EXAMPLE OF CHOICE CARDS'!I4291)</f>
        <v>0</v>
      </c>
      <c r="B4291" s="5">
        <f>INDEX('DCM CARDS LOOKUP - HIDDEN'!$P$4:$AF$8890,MATCH(N4291,'DCM CARDS LOOKUP - HIDDEN'!$O$4:$O$8890,0),$I4291)</f>
        <v>0</v>
      </c>
      <c r="C4291" s="5">
        <f>INDEX('DCM CARDS LOOKUP - HIDDEN'!$P$4:$AF$8890,MATCH(O4291,'DCM CARDS LOOKUP - HIDDEN'!$O$4:$O$8890,0),$I4291)</f>
        <v>0</v>
      </c>
      <c r="D4291" s="5">
        <f>INDEX('DCM CARDS LOOKUP - HIDDEN'!$P$4:$AF$8890,MATCH(P4291,'DCM CARDS LOOKUP - HIDDEN'!$O$4:$O$8890,0),$I4291)</f>
        <v>0</v>
      </c>
      <c r="E4291" s="5">
        <f>INDEX('DCM CARDS LOOKUP - HIDDEN'!$P$4:$AF$8890,MATCH(Q4291,'DCM CARDS LOOKUP - HIDDEN'!$O$4:$O$8890,0),$I4291)</f>
        <v>0</v>
      </c>
      <c r="F4291" s="5">
        <f>INDEX('DCM CARDS LOOKUP - HIDDEN'!$P$4:$AF$8890,MATCH(R4291,'DCM CARDS LOOKUP - HIDDEN'!$O$4:$O$8890,0),$I4291)</f>
        <v>0</v>
      </c>
      <c r="G4291" s="42"/>
      <c r="I4291" s="4">
        <v>9</v>
      </c>
      <c r="N4291">
        <f>K4283*10000+L4283*100+B4281</f>
        <v>150501</v>
      </c>
      <c r="O4291">
        <f>K4283*10000+L4283*100+C4281</f>
        <v>150502</v>
      </c>
      <c r="P4291">
        <f>K4283*10000+L4283*100+D4281</f>
        <v>150503</v>
      </c>
      <c r="Q4291">
        <f>K4283*10000+L4283*100+E4261</f>
        <v>150504</v>
      </c>
      <c r="R4291">
        <f>K4283*10000+L4283*100+F4261</f>
        <v>150505</v>
      </c>
    </row>
    <row r="4292" spans="1:18" ht="15" hidden="1" customHeight="1">
      <c r="A4292" s="10">
        <f>INDEX(REFERENCE!$B$2:$K$2,1,'EXAMPLE OF CHOICE CARDS'!I4292)</f>
        <v>0</v>
      </c>
      <c r="B4292" s="5">
        <f>INDEX('DCM CARDS LOOKUP - HIDDEN'!$P$4:$AF$8890,MATCH(N4292,'DCM CARDS LOOKUP - HIDDEN'!$O$4:$O$8890,0),$I4292)</f>
        <v>0</v>
      </c>
      <c r="C4292" s="5">
        <f>INDEX('DCM CARDS LOOKUP - HIDDEN'!$P$4:$AF$8890,MATCH(O4292,'DCM CARDS LOOKUP - HIDDEN'!$O$4:$O$8890,0),$I4292)</f>
        <v>0</v>
      </c>
      <c r="D4292" s="5">
        <f>INDEX('DCM CARDS LOOKUP - HIDDEN'!$P$4:$AF$8890,MATCH(P4292,'DCM CARDS LOOKUP - HIDDEN'!$O$4:$O$8890,0),$I4292)</f>
        <v>0</v>
      </c>
      <c r="E4292" s="5">
        <f>INDEX('DCM CARDS LOOKUP - HIDDEN'!$P$4:$AF$8890,MATCH(Q4292,'DCM CARDS LOOKUP - HIDDEN'!$O$4:$O$8890,0),$I4292)</f>
        <v>0</v>
      </c>
      <c r="F4292" s="5">
        <f>INDEX('DCM CARDS LOOKUP - HIDDEN'!$P$4:$AF$8890,MATCH(R4292,'DCM CARDS LOOKUP - HIDDEN'!$O$4:$O$8890,0),$I4292)</f>
        <v>0</v>
      </c>
      <c r="G4292" s="42"/>
      <c r="I4292" s="4">
        <v>10</v>
      </c>
      <c r="N4292">
        <f>K4283*10000+L4283*100+B4281</f>
        <v>150501</v>
      </c>
      <c r="O4292">
        <f>K4283*10000+L4283*100+C4281</f>
        <v>150502</v>
      </c>
      <c r="P4292">
        <f>K4283*10000+L4283*100+D4281</f>
        <v>150503</v>
      </c>
      <c r="Q4292">
        <f>K4283*10000+L4283*100+E4261</f>
        <v>150504</v>
      </c>
      <c r="R4292">
        <f>K4283*10000+L4283*100+F4261</f>
        <v>150505</v>
      </c>
    </row>
    <row r="4293" spans="1:18" ht="15" hidden="1" customHeight="1">
      <c r="A4293" s="10" t="e">
        <f>INDEX(REFERENCE!$B$2:$K$2,1,'EXAMPLE OF CHOICE CARDS'!I4293)</f>
        <v>#REF!</v>
      </c>
      <c r="B4293" s="5">
        <f>INDEX('DCM CARDS LOOKUP - HIDDEN'!$P$4:$AF$8890,MATCH(N4293,'DCM CARDS LOOKUP - HIDDEN'!$O$4:$O$8890,0),$I4293)</f>
        <v>0</v>
      </c>
      <c r="C4293" s="5">
        <f>INDEX('DCM CARDS LOOKUP - HIDDEN'!$P$4:$AF$8890,MATCH(O4293,'DCM CARDS LOOKUP - HIDDEN'!$O$4:$O$8890,0),$I4293)</f>
        <v>0</v>
      </c>
      <c r="D4293" s="5">
        <f>INDEX('DCM CARDS LOOKUP - HIDDEN'!$P$4:$AF$8890,MATCH(P4293,'DCM CARDS LOOKUP - HIDDEN'!$O$4:$O$8890,0),$I4293)</f>
        <v>0</v>
      </c>
      <c r="E4293" s="24"/>
      <c r="F4293" s="24"/>
      <c r="G4293" s="42"/>
      <c r="I4293" s="4">
        <v>11</v>
      </c>
      <c r="N4293">
        <f>K4283*10000+L4283*100+B4281</f>
        <v>150501</v>
      </c>
      <c r="O4293">
        <f>K4283*10000+L4283*100+C4281</f>
        <v>150502</v>
      </c>
      <c r="P4293">
        <f>K4283*10000+L4283*100+D4281</f>
        <v>150503</v>
      </c>
      <c r="Q4293">
        <f>K4283*10000+L4283*100+E4261</f>
        <v>150504</v>
      </c>
      <c r="R4293">
        <f>K4283*10000+L4283*100+F4261</f>
        <v>150505</v>
      </c>
    </row>
    <row r="4294" spans="1:18" ht="15" hidden="1" customHeight="1">
      <c r="A4294" s="10" t="e">
        <f>INDEX(REFERENCE!$B$2:$K$2,1,'EXAMPLE OF CHOICE CARDS'!I4294)</f>
        <v>#REF!</v>
      </c>
      <c r="B4294" s="5">
        <f>INDEX('DCM CARDS LOOKUP - HIDDEN'!$P$4:$AF$8890,MATCH(N4294,'DCM CARDS LOOKUP - HIDDEN'!$O$4:$O$8890,0),$I4294)</f>
        <v>0</v>
      </c>
      <c r="C4294" s="5">
        <f>INDEX('DCM CARDS LOOKUP - HIDDEN'!$P$4:$AF$8890,MATCH(O4294,'DCM CARDS LOOKUP - HIDDEN'!$O$4:$O$8890,0),$I4294)</f>
        <v>0</v>
      </c>
      <c r="D4294" s="5">
        <f>INDEX('DCM CARDS LOOKUP - HIDDEN'!$P$4:$AF$8890,MATCH(P4294,'DCM CARDS LOOKUP - HIDDEN'!$O$4:$O$8890,0),$I4294)</f>
        <v>0</v>
      </c>
      <c r="E4294" s="24"/>
      <c r="F4294" s="24"/>
      <c r="G4294" s="42"/>
      <c r="I4294" s="4">
        <v>12</v>
      </c>
      <c r="N4294">
        <f>K4283*10000+L4283*100+B4281</f>
        <v>150501</v>
      </c>
      <c r="O4294">
        <f>K4283*10000+L4283*100+C4281</f>
        <v>150502</v>
      </c>
      <c r="P4294">
        <f>K4283*10000+L4283*100+D4281</f>
        <v>150503</v>
      </c>
      <c r="Q4294">
        <f>K4283*10000+L4283*100+E4261</f>
        <v>150504</v>
      </c>
      <c r="R4294">
        <f>K4283*10000+L4283*100+F4261</f>
        <v>150505</v>
      </c>
    </row>
    <row r="4295" spans="1:18" ht="15" hidden="1" customHeight="1">
      <c r="A4295" s="10" t="e">
        <f>INDEX(REFERENCE!$B$2:$K$2,1,'EXAMPLE OF CHOICE CARDS'!I4295)</f>
        <v>#REF!</v>
      </c>
      <c r="B4295" s="5">
        <f>INDEX('DCM CARDS LOOKUP - HIDDEN'!$P$4:$AF$8890,MATCH(N4295,'DCM CARDS LOOKUP - HIDDEN'!$O$4:$O$8890,0),$I4295)</f>
        <v>0</v>
      </c>
      <c r="C4295" s="5">
        <f>INDEX('DCM CARDS LOOKUP - HIDDEN'!$P$4:$AF$8890,MATCH(O4295,'DCM CARDS LOOKUP - HIDDEN'!$O$4:$O$8890,0),$I4295)</f>
        <v>0</v>
      </c>
      <c r="D4295" s="5">
        <f>INDEX('DCM CARDS LOOKUP - HIDDEN'!$P$4:$AF$8890,MATCH(P4295,'DCM CARDS LOOKUP - HIDDEN'!$O$4:$O$8890,0),$I4295)</f>
        <v>0</v>
      </c>
      <c r="E4295" s="24"/>
      <c r="F4295" s="24"/>
      <c r="G4295" s="42"/>
      <c r="I4295" s="4">
        <v>13</v>
      </c>
      <c r="N4295">
        <f>K4283*10000+L4283*100+B4281</f>
        <v>150501</v>
      </c>
      <c r="O4295">
        <f>K4283*10000+L4283*100+C4281</f>
        <v>150502</v>
      </c>
      <c r="P4295">
        <f>K4283*10000+L4283*100+D4281</f>
        <v>150503</v>
      </c>
      <c r="Q4295">
        <f>K4283*10000+L4283*100+E4261</f>
        <v>150504</v>
      </c>
      <c r="R4295">
        <f>K4283*10000+L4283*100+F4261</f>
        <v>150505</v>
      </c>
    </row>
    <row r="4296" spans="1:18" ht="15" hidden="1" customHeight="1">
      <c r="A4296" s="10" t="e">
        <f>INDEX(REFERENCE!$B$2:$K$2,1,'EXAMPLE OF CHOICE CARDS'!I4296)</f>
        <v>#REF!</v>
      </c>
      <c r="B4296" s="5">
        <f>INDEX('DCM CARDS LOOKUP - HIDDEN'!$P$4:$AF$8890,MATCH(N4296,'DCM CARDS LOOKUP - HIDDEN'!$O$4:$O$8890,0),$I4296)</f>
        <v>0</v>
      </c>
      <c r="C4296" s="5">
        <f>INDEX('DCM CARDS LOOKUP - HIDDEN'!$P$4:$AF$8890,MATCH(O4296,'DCM CARDS LOOKUP - HIDDEN'!$O$4:$O$8890,0),$I4296)</f>
        <v>0</v>
      </c>
      <c r="D4296" s="5">
        <f>INDEX('DCM CARDS LOOKUP - HIDDEN'!$P$4:$AF$8890,MATCH(P4296,'DCM CARDS LOOKUP - HIDDEN'!$O$4:$O$8890,0),$I4296)</f>
        <v>0</v>
      </c>
      <c r="E4296" s="24"/>
      <c r="F4296" s="24"/>
      <c r="G4296" s="43"/>
      <c r="I4296" s="4">
        <v>14</v>
      </c>
      <c r="N4296">
        <f>K4283*10000+L4283*100+B4281</f>
        <v>150501</v>
      </c>
      <c r="O4296">
        <f>K4283*10000+L4283*100+C4281</f>
        <v>150502</v>
      </c>
      <c r="P4296">
        <f>K4283*10000+L4283*100+D4281</f>
        <v>150503</v>
      </c>
      <c r="Q4296">
        <f>K4283*10000+L4283*100+E4261</f>
        <v>150504</v>
      </c>
      <c r="R4296">
        <f>K4283*10000+L4283*100+F4261</f>
        <v>150505</v>
      </c>
    </row>
    <row r="4297" spans="1:18">
      <c r="A4297" s="2"/>
      <c r="B4297" s="5"/>
      <c r="C4297" s="5"/>
      <c r="D4297" s="5"/>
      <c r="E4297" s="5"/>
      <c r="F4297" s="5"/>
      <c r="G4297" s="5"/>
      <c r="I4297" s="13"/>
    </row>
    <row r="4298" spans="1:18">
      <c r="A4298" s="6"/>
      <c r="B4298" s="7">
        <v>1</v>
      </c>
      <c r="C4298" s="7">
        <v>2</v>
      </c>
      <c r="D4298" s="7">
        <v>3</v>
      </c>
      <c r="E4298" s="7">
        <v>4</v>
      </c>
      <c r="F4298" s="7">
        <v>5</v>
      </c>
      <c r="G4298" s="7">
        <v>9</v>
      </c>
      <c r="I4298" s="13"/>
    </row>
    <row r="4301" spans="1:18">
      <c r="A4301" s="1" t="str">
        <f>"Version "&amp;K4303&amp;"; Task"&amp;L4303</f>
        <v>Version 15; Task6</v>
      </c>
      <c r="B4301" s="4">
        <v>1</v>
      </c>
      <c r="C4301" s="4">
        <v>2</v>
      </c>
      <c r="D4301" s="4">
        <v>3</v>
      </c>
      <c r="E4301" s="4">
        <f>E4281</f>
        <v>4</v>
      </c>
      <c r="F4301" s="4">
        <f>F4281</f>
        <v>5</v>
      </c>
      <c r="I4301" s="13"/>
    </row>
    <row r="4302" spans="1:18" ht="15" customHeight="1">
      <c r="A4302" s="11" t="s">
        <v>8</v>
      </c>
      <c r="B4302" s="12" t="s">
        <v>9</v>
      </c>
      <c r="C4302" s="12" t="s">
        <v>10</v>
      </c>
      <c r="D4302" s="12" t="s">
        <v>11</v>
      </c>
      <c r="E4302" s="23" t="s">
        <v>20</v>
      </c>
      <c r="F4302" s="23" t="s">
        <v>21</v>
      </c>
      <c r="G4302" s="41" t="s">
        <v>15</v>
      </c>
      <c r="I4302" s="13"/>
      <c r="K4302" t="s">
        <v>12</v>
      </c>
      <c r="L4302" t="s">
        <v>1</v>
      </c>
    </row>
    <row r="4303" spans="1:18">
      <c r="A4303" s="10" t="str">
        <f>INDEX(REFERENCE!$B$2:$K$2,1,'EXAMPLE OF CHOICE CARDS'!I4303)</f>
        <v>Brand</v>
      </c>
      <c r="B4303" s="5" t="str">
        <f>INDEX('DCM CARDS LOOKUP - HIDDEN'!$P$4:$AF$8890,MATCH(N4303,'DCM CARDS LOOKUP - HIDDEN'!$O$4:$O$8890,0),$I4303)</f>
        <v>Afrin</v>
      </c>
      <c r="C4303" s="5" t="str">
        <f>INDEX('DCM CARDS LOOKUP - HIDDEN'!$P$4:$AF$8890,MATCH(O4303,'DCM CARDS LOOKUP - HIDDEN'!$O$4:$O$8890,0),$I4303)</f>
        <v>Alka-Seltzer Plus</v>
      </c>
      <c r="D4303" s="5" t="str">
        <f>INDEX('DCM CARDS LOOKUP - HIDDEN'!$P$4:$AF$8890,MATCH(P4303,'DCM CARDS LOOKUP - HIDDEN'!$O$4:$O$8890,0),$I4303)</f>
        <v>Emergen-C</v>
      </c>
      <c r="E4303" s="5" t="str">
        <f>INDEX('DCM CARDS LOOKUP - HIDDEN'!$P$4:$AF$8890,MATCH(Q4303,'DCM CARDS LOOKUP - HIDDEN'!$O$4:$O$8890,0),$I4303)</f>
        <v>Dayquil</v>
      </c>
      <c r="F4303" s="5" t="str">
        <f>INDEX('DCM CARDS LOOKUP - HIDDEN'!$P$4:$AF$8890,MATCH(R4303,'DCM CARDS LOOKUP - HIDDEN'!$O$4:$O$8890,0),$I4303)</f>
        <v>Sudafed</v>
      </c>
      <c r="G4303" s="42"/>
      <c r="I4303" s="4">
        <v>1</v>
      </c>
      <c r="K4303">
        <f>IF(L4283=15,K4283+1,K4283)</f>
        <v>15</v>
      </c>
      <c r="L4303">
        <f>IF(L4283&lt;15,L4283+1,1)</f>
        <v>6</v>
      </c>
      <c r="N4303">
        <f>K4303*10000+L4303*100+B4301</f>
        <v>150601</v>
      </c>
      <c r="O4303">
        <f>K4303*10000+L4303*100+C4301</f>
        <v>150602</v>
      </c>
      <c r="P4303">
        <f>K4303*10000+L4303*100+D4301</f>
        <v>150603</v>
      </c>
      <c r="Q4303">
        <f>K4303*10000+L4303*100+E4281</f>
        <v>150604</v>
      </c>
      <c r="R4303">
        <f>K4303*10000+L4303*100+F4281</f>
        <v>150605</v>
      </c>
    </row>
    <row r="4304" spans="1:18">
      <c r="A4304" s="10" t="str">
        <f>INDEX(REFERENCE!$B$2:$K$2,1,'EXAMPLE OF CHOICE CARDS'!I4304)</f>
        <v>Format</v>
      </c>
      <c r="B4304" s="5" t="str">
        <f>INDEX('DCM CARDS LOOKUP - HIDDEN'!$P$4:$AF$8890,MATCH(N4304,'DCM CARDS LOOKUP - HIDDEN'!$O$4:$O$8890,0),$I4304)</f>
        <v>Nasal Spray</v>
      </c>
      <c r="C4304" s="5" t="str">
        <f>INDEX('DCM CARDS LOOKUP - HIDDEN'!$P$4:$AF$8890,MATCH(O4304,'DCM CARDS LOOKUP - HIDDEN'!$O$4:$O$8890,0),$I4304)</f>
        <v>Powder packet</v>
      </c>
      <c r="D4304" s="5" t="str">
        <f>INDEX('DCM CARDS LOOKUP - HIDDEN'!$P$4:$AF$8890,MATCH(P4304,'DCM CARDS LOOKUP - HIDDEN'!$O$4:$O$8890,0),$I4304)</f>
        <v>Effervescent Tablets</v>
      </c>
      <c r="E4304" s="5" t="str">
        <f>INDEX('DCM CARDS LOOKUP - HIDDEN'!$P$4:$AF$8890,MATCH(Q4304,'DCM CARDS LOOKUP - HIDDEN'!$O$4:$O$8890,0),$I4304)</f>
        <v>Gummies</v>
      </c>
      <c r="F4304" s="5" t="str">
        <f>INDEX('DCM CARDS LOOKUP - HIDDEN'!$P$4:$AF$8890,MATCH(R4304,'DCM CARDS LOOKUP - HIDDEN'!$O$4:$O$8890,0),$I4304)</f>
        <v>Tablet</v>
      </c>
      <c r="G4304" s="42"/>
      <c r="I4304" s="4">
        <v>2</v>
      </c>
      <c r="N4304">
        <f>K4303*10000+L4303*100+B4301</f>
        <v>150601</v>
      </c>
      <c r="O4304">
        <f>K4303*10000+L4303*100+C4301</f>
        <v>150602</v>
      </c>
      <c r="P4304">
        <f>K4303*10000+L4303*100+D4301</f>
        <v>150603</v>
      </c>
      <c r="Q4304">
        <f>K4303*10000+L4303*100+E4281</f>
        <v>150604</v>
      </c>
      <c r="R4304">
        <f>K4303*10000+L4303*100+F4281</f>
        <v>150605</v>
      </c>
    </row>
    <row r="4305" spans="1:18">
      <c r="A4305" s="10" t="str">
        <f>INDEX(REFERENCE!$B$2:$K$2,1,'EXAMPLE OF CHOICE CARDS'!I4305)</f>
        <v>Symptoms</v>
      </c>
      <c r="B4305" s="5" t="str">
        <f>INDEX('DCM CARDS LOOKUP - HIDDEN'!$P$4:$AF$8890,MATCH(N4305,'DCM CARDS LOOKUP - HIDDEN'!$O$4:$O$8890,0),$I4305)</f>
        <v>Clears mucus</v>
      </c>
      <c r="C4305" s="5" t="str">
        <f>INDEX('DCM CARDS LOOKUP - HIDDEN'!$P$4:$AF$8890,MATCH(O4305,'DCM CARDS LOOKUP - HIDDEN'!$O$4:$O$8890,0),$I4305)</f>
        <v>Head Pain Relief</v>
      </c>
      <c r="D4305" s="5" t="str">
        <f>INDEX('DCM CARDS LOOKUP - HIDDEN'!$P$4:$AF$8890,MATCH(P4305,'DCM CARDS LOOKUP - HIDDEN'!$O$4:$O$8890,0),$I4305)</f>
        <v>Body Aches/Pain relief</v>
      </c>
      <c r="E4305" s="5" t="str">
        <f>INDEX('DCM CARDS LOOKUP - HIDDEN'!$P$4:$AF$8890,MATCH(Q4305,'DCM CARDS LOOKUP - HIDDEN'!$O$4:$O$8890,0),$I4305)</f>
        <v>Fever relief</v>
      </c>
      <c r="F4305" s="5" t="str">
        <f>INDEX('DCM CARDS LOOKUP - HIDDEN'!$P$4:$AF$8890,MATCH(R4305,'DCM CARDS LOOKUP - HIDDEN'!$O$4:$O$8890,0),$I4305)</f>
        <v>Strengthens Immune System</v>
      </c>
      <c r="G4305" s="42"/>
      <c r="I4305" s="4">
        <v>3</v>
      </c>
      <c r="N4305">
        <f>K4303*10000+L4303*100+B4301</f>
        <v>150601</v>
      </c>
      <c r="O4305">
        <f>K4303*10000+L4303*100+C4301</f>
        <v>150602</v>
      </c>
      <c r="P4305">
        <f>K4303*10000+L4303*100+D4301</f>
        <v>150603</v>
      </c>
      <c r="Q4305">
        <f>K4303*10000+L4303*100+E4281</f>
        <v>150604</v>
      </c>
      <c r="R4305">
        <f>K4303*10000+L4303*100+F4281</f>
        <v>150605</v>
      </c>
    </row>
    <row r="4306" spans="1:18">
      <c r="A4306" s="10" t="str">
        <f>INDEX(REFERENCE!$B$2:$K$2,1,'EXAMPLE OF CHOICE CARDS'!I4306)</f>
        <v>Benefit</v>
      </c>
      <c r="B4306" s="5" t="str">
        <f>INDEX('DCM CARDS LOOKUP - HIDDEN'!$P$4:$AF$8890,MATCH(N4306,'DCM CARDS LOOKUP - HIDDEN'!$O$4:$O$8890,0),$I4306)</f>
        <v>Treats Sneezing</v>
      </c>
      <c r="C4306" s="5" t="str">
        <f>INDEX('DCM CARDS LOOKUP - HIDDEN'!$P$4:$AF$8890,MATCH(O4306,'DCM CARDS LOOKUP - HIDDEN'!$O$4:$O$8890,0),$I4306)</f>
        <v>FSA/HSA Eligible</v>
      </c>
      <c r="D4306" s="5" t="str">
        <f>INDEX('DCM CARDS LOOKUP - HIDDEN'!$P$4:$AF$8890,MATCH(P4306,'DCM CARDS LOOKUP - HIDDEN'!$O$4:$O$8890,0),$I4306)</f>
        <v>Non-Medicated</v>
      </c>
      <c r="E4306" s="5" t="str">
        <f>INDEX('DCM CARDS LOOKUP - HIDDEN'!$P$4:$AF$8890,MATCH(Q4306,'DCM CARDS LOOKUP - HIDDEN'!$O$4:$O$8890,0),$I4306)</f>
        <v>Non-Medicated</v>
      </c>
      <c r="F4306" s="5" t="str">
        <f>INDEX('DCM CARDS LOOKUP - HIDDEN'!$P$4:$AF$8890,MATCH(R4306,'DCM CARDS LOOKUP - HIDDEN'!$O$4:$O$8890,0),$I4306)</f>
        <v>12 Hour Relief</v>
      </c>
      <c r="G4306" s="42"/>
      <c r="I4306" s="4">
        <v>4</v>
      </c>
      <c r="N4306">
        <f>K4303*10000+L4303*100+B4301</f>
        <v>150601</v>
      </c>
      <c r="O4306">
        <f>K4303*10000+L4303*100+C4301</f>
        <v>150602</v>
      </c>
      <c r="P4306">
        <f>K4303*10000+L4303*100+D4301</f>
        <v>150603</v>
      </c>
      <c r="Q4306">
        <f>K4303*10000+L4303*100+E4281</f>
        <v>150604</v>
      </c>
      <c r="R4306">
        <f>K4303*10000+L4303*100+F4281</f>
        <v>150605</v>
      </c>
    </row>
    <row r="4307" spans="1:18">
      <c r="A4307" s="10" t="str">
        <f>INDEX(REFERENCE!$B$2:$K$2,1,'EXAMPLE OF CHOICE CARDS'!I4307)</f>
        <v>Doses</v>
      </c>
      <c r="B4307" s="5" t="str">
        <f>INDEX('DCM CARDS LOOKUP - HIDDEN'!$P$4:$AF$8890,MATCH(N4307,'DCM CARDS LOOKUP - HIDDEN'!$O$4:$O$8890,0),$I4307)</f>
        <v>60 Doses</v>
      </c>
      <c r="C4307" s="5" t="str">
        <f>INDEX('DCM CARDS LOOKUP - HIDDEN'!$P$4:$AF$8890,MATCH(O4307,'DCM CARDS LOOKUP - HIDDEN'!$O$4:$O$8890,0),$I4307)</f>
        <v>30 Doses</v>
      </c>
      <c r="D4307" s="5" t="str">
        <f>INDEX('DCM CARDS LOOKUP - HIDDEN'!$P$4:$AF$8890,MATCH(P4307,'DCM CARDS LOOKUP - HIDDEN'!$O$4:$O$8890,0),$I4307)</f>
        <v>6 Doses</v>
      </c>
      <c r="E4307" s="5" t="str">
        <f>INDEX('DCM CARDS LOOKUP - HIDDEN'!$P$4:$AF$8890,MATCH(Q4307,'DCM CARDS LOOKUP - HIDDEN'!$O$4:$O$8890,0),$I4307)</f>
        <v>12 Doses</v>
      </c>
      <c r="F4307" s="5" t="str">
        <f>INDEX('DCM CARDS LOOKUP - HIDDEN'!$P$4:$AF$8890,MATCH(R4307,'DCM CARDS LOOKUP - HIDDEN'!$O$4:$O$8890,0),$I4307)</f>
        <v>12 Doses</v>
      </c>
      <c r="G4307" s="42"/>
      <c r="I4307" s="4">
        <v>5</v>
      </c>
      <c r="N4307">
        <f>K4303*10000+L4303*100+B4301</f>
        <v>150601</v>
      </c>
      <c r="O4307">
        <f>K4303*10000+L4303*100+C4301</f>
        <v>150602</v>
      </c>
      <c r="P4307">
        <f>K4303*10000+L4303*100+D4301</f>
        <v>150603</v>
      </c>
      <c r="Q4307">
        <f>K4303*10000+L4303*100+E4281</f>
        <v>150604</v>
      </c>
      <c r="R4307">
        <f>K4303*10000+L4303*100+F4281</f>
        <v>150605</v>
      </c>
    </row>
    <row r="4308" spans="1:18">
      <c r="A4308" s="10" t="str">
        <f>INDEX(REFERENCE!$B$2:$K$2,1,'EXAMPLE OF CHOICE CARDS'!I4308)</f>
        <v>flavor</v>
      </c>
      <c r="B4308" s="5" t="str">
        <f>INDEX('DCM CARDS LOOKUP - HIDDEN'!$P$4:$AF$8890,MATCH(N4308,'DCM CARDS LOOKUP - HIDDEN'!$O$4:$O$8890,0),$I4308)</f>
        <v>-</v>
      </c>
      <c r="C4308" s="5" t="str">
        <f>INDEX('DCM CARDS LOOKUP - HIDDEN'!$P$4:$AF$8890,MATCH(O4308,'DCM CARDS LOOKUP - HIDDEN'!$O$4:$O$8890,0),$I4308)</f>
        <v>Cherry</v>
      </c>
      <c r="D4308" s="5" t="str">
        <f>INDEX('DCM CARDS LOOKUP - HIDDEN'!$P$4:$AF$8890,MATCH(P4308,'DCM CARDS LOOKUP - HIDDEN'!$O$4:$O$8890,0),$I4308)</f>
        <v>Honey Lemon</v>
      </c>
      <c r="E4308" s="5" t="str">
        <f>INDEX('DCM CARDS LOOKUP - HIDDEN'!$P$4:$AF$8890,MATCH(Q4308,'DCM CARDS LOOKUP - HIDDEN'!$O$4:$O$8890,0),$I4308)</f>
        <v>Orange</v>
      </c>
      <c r="F4308" s="5" t="str">
        <f>INDEX('DCM CARDS LOOKUP - HIDDEN'!$P$4:$AF$8890,MATCH(R4308,'DCM CARDS LOOKUP - HIDDEN'!$O$4:$O$8890,0),$I4308)</f>
        <v>-</v>
      </c>
      <c r="G4308" s="42"/>
      <c r="I4308" s="4">
        <v>6</v>
      </c>
      <c r="N4308">
        <f>K4303*10000+L4303*100+B4301</f>
        <v>150601</v>
      </c>
      <c r="O4308">
        <f>K4303*10000+L4303*100+C4301</f>
        <v>150602</v>
      </c>
      <c r="P4308">
        <f>K4303*10000+L4303*100+D4301</f>
        <v>150603</v>
      </c>
      <c r="Q4308">
        <f>K4303*10000+L4303*100+E4281</f>
        <v>150604</v>
      </c>
      <c r="R4308">
        <f>K4303*10000+L4303*100+F4281</f>
        <v>150605</v>
      </c>
    </row>
    <row r="4309" spans="1:18" ht="15" customHeight="1">
      <c r="A4309" s="10" t="str">
        <f>INDEX(REFERENCE!$B$2:$K$2,1,'EXAMPLE OF CHOICE CARDS'!I4309)</f>
        <v>Price</v>
      </c>
      <c r="B4309" s="29">
        <f>INDEX('DCM CARDS LOOKUP - HIDDEN'!$P$4:$AF$8890,MATCH(N4309,'DCM CARDS LOOKUP - HIDDEN'!$O$4:$O$8890,0),$I4309)</f>
        <v>9</v>
      </c>
      <c r="C4309" s="29">
        <f>INDEX('DCM CARDS LOOKUP - HIDDEN'!$P$4:$AF$8890,MATCH(O4309,'DCM CARDS LOOKUP - HIDDEN'!$O$4:$O$8890,0),$I4309)</f>
        <v>14</v>
      </c>
      <c r="D4309" s="29">
        <f>INDEX('DCM CARDS LOOKUP - HIDDEN'!$P$4:$AF$8890,MATCH(P4309,'DCM CARDS LOOKUP - HIDDEN'!$O$4:$O$8890,0),$I4309)</f>
        <v>5</v>
      </c>
      <c r="E4309" s="29">
        <f>INDEX('DCM CARDS LOOKUP - HIDDEN'!$P$4:$AF$8890,MATCH(Q4309,'DCM CARDS LOOKUP - HIDDEN'!$O$4:$O$8890,0),$I4309)</f>
        <v>9</v>
      </c>
      <c r="F4309" s="29">
        <f>INDEX('DCM CARDS LOOKUP - HIDDEN'!$P$4:$AF$8890,MATCH(R4309,'DCM CARDS LOOKUP - HIDDEN'!$O$4:$O$8890,0),$I4309)</f>
        <v>16</v>
      </c>
      <c r="G4309" s="42"/>
      <c r="I4309" s="4">
        <v>7</v>
      </c>
      <c r="N4309">
        <f>K4303*10000+L4303*100+B4301</f>
        <v>150601</v>
      </c>
      <c r="O4309">
        <f>K4303*10000+L4303*100+C4301</f>
        <v>150602</v>
      </c>
      <c r="P4309">
        <f>K4303*10000+L4303*100+D4301</f>
        <v>150603</v>
      </c>
      <c r="Q4309">
        <f>K4303*10000+L4303*100+E4281</f>
        <v>150604</v>
      </c>
      <c r="R4309">
        <f>K4303*10000+L4303*100+F4281</f>
        <v>150605</v>
      </c>
    </row>
    <row r="4310" spans="1:18" ht="15" hidden="1" customHeight="1">
      <c r="A4310" s="10">
        <f>INDEX(REFERENCE!$B$2:$K$2,1,'EXAMPLE OF CHOICE CARDS'!I4310)</f>
        <v>0</v>
      </c>
      <c r="B4310" s="29">
        <f>INDEX('DCM CARDS LOOKUP - HIDDEN'!$P$4:$AF$8890,MATCH(N4310,'DCM CARDS LOOKUP - HIDDEN'!$O$4:$O$8890,0),$I4310)</f>
        <v>0</v>
      </c>
      <c r="C4310" s="29">
        <f>INDEX('DCM CARDS LOOKUP - HIDDEN'!$P$4:$AF$8890,MATCH(O4310,'DCM CARDS LOOKUP - HIDDEN'!$O$4:$O$8890,0),$I4310)</f>
        <v>0</v>
      </c>
      <c r="D4310" s="29">
        <f>INDEX('DCM CARDS LOOKUP - HIDDEN'!$P$4:$AF$8890,MATCH(P4310,'DCM CARDS LOOKUP - HIDDEN'!$O$4:$O$8890,0),$I4310)</f>
        <v>0</v>
      </c>
      <c r="E4310" s="29">
        <f>INDEX('DCM CARDS LOOKUP - HIDDEN'!$P$4:$AF$8890,MATCH(Q4310,'DCM CARDS LOOKUP - HIDDEN'!$O$4:$O$8890,0),$I4310)</f>
        <v>0</v>
      </c>
      <c r="F4310" s="29">
        <f>INDEX('DCM CARDS LOOKUP - HIDDEN'!$P$4:$AF$8890,MATCH(R4310,'DCM CARDS LOOKUP - HIDDEN'!$O$4:$O$8890,0),$I4310)</f>
        <v>0</v>
      </c>
      <c r="G4310" s="42"/>
      <c r="I4310" s="4">
        <v>8</v>
      </c>
      <c r="N4310">
        <f>K4303*10000+L4303*100+B4301</f>
        <v>150601</v>
      </c>
      <c r="O4310">
        <f>K4303*10000+L4303*100+C4301</f>
        <v>150602</v>
      </c>
      <c r="P4310">
        <f>K4303*10000+L4303*100+D4301</f>
        <v>150603</v>
      </c>
      <c r="Q4310">
        <f>K4303*10000+L4303*100+E4281</f>
        <v>150604</v>
      </c>
      <c r="R4310">
        <f>K4303*10000+L4303*100+F4281</f>
        <v>150605</v>
      </c>
    </row>
    <row r="4311" spans="1:18" ht="15" hidden="1" customHeight="1">
      <c r="A4311" s="10">
        <f>INDEX(REFERENCE!$B$2:$K$2,1,'EXAMPLE OF CHOICE CARDS'!I4311)</f>
        <v>0</v>
      </c>
      <c r="B4311" s="5">
        <f>INDEX('DCM CARDS LOOKUP - HIDDEN'!$P$4:$AF$8890,MATCH(N4311,'DCM CARDS LOOKUP - HIDDEN'!$O$4:$O$8890,0),$I4311)</f>
        <v>0</v>
      </c>
      <c r="C4311" s="5">
        <f>INDEX('DCM CARDS LOOKUP - HIDDEN'!$P$4:$AF$8890,MATCH(O4311,'DCM CARDS LOOKUP - HIDDEN'!$O$4:$O$8890,0),$I4311)</f>
        <v>0</v>
      </c>
      <c r="D4311" s="5">
        <f>INDEX('DCM CARDS LOOKUP - HIDDEN'!$P$4:$AF$8890,MATCH(P4311,'DCM CARDS LOOKUP - HIDDEN'!$O$4:$O$8890,0),$I4311)</f>
        <v>0</v>
      </c>
      <c r="E4311" s="5">
        <f>INDEX('DCM CARDS LOOKUP - HIDDEN'!$P$4:$AF$8890,MATCH(Q4311,'DCM CARDS LOOKUP - HIDDEN'!$O$4:$O$8890,0),$I4311)</f>
        <v>0</v>
      </c>
      <c r="F4311" s="5">
        <f>INDEX('DCM CARDS LOOKUP - HIDDEN'!$P$4:$AF$8890,MATCH(R4311,'DCM CARDS LOOKUP - HIDDEN'!$O$4:$O$8890,0),$I4311)</f>
        <v>0</v>
      </c>
      <c r="G4311" s="42"/>
      <c r="I4311" s="4">
        <v>9</v>
      </c>
      <c r="N4311">
        <f>K4303*10000+L4303*100+B4301</f>
        <v>150601</v>
      </c>
      <c r="O4311">
        <f>K4303*10000+L4303*100+C4301</f>
        <v>150602</v>
      </c>
      <c r="P4311">
        <f>K4303*10000+L4303*100+D4301</f>
        <v>150603</v>
      </c>
      <c r="Q4311">
        <f>K4303*10000+L4303*100+E4281</f>
        <v>150604</v>
      </c>
      <c r="R4311">
        <f>K4303*10000+L4303*100+F4281</f>
        <v>150605</v>
      </c>
    </row>
    <row r="4312" spans="1:18" ht="15" hidden="1" customHeight="1">
      <c r="A4312" s="10">
        <f>INDEX(REFERENCE!$B$2:$K$2,1,'EXAMPLE OF CHOICE CARDS'!I4312)</f>
        <v>0</v>
      </c>
      <c r="B4312" s="5">
        <f>INDEX('DCM CARDS LOOKUP - HIDDEN'!$P$4:$AF$8890,MATCH(N4312,'DCM CARDS LOOKUP - HIDDEN'!$O$4:$O$8890,0),$I4312)</f>
        <v>0</v>
      </c>
      <c r="C4312" s="5">
        <f>INDEX('DCM CARDS LOOKUP - HIDDEN'!$P$4:$AF$8890,MATCH(O4312,'DCM CARDS LOOKUP - HIDDEN'!$O$4:$O$8890,0),$I4312)</f>
        <v>0</v>
      </c>
      <c r="D4312" s="5">
        <f>INDEX('DCM CARDS LOOKUP - HIDDEN'!$P$4:$AF$8890,MATCH(P4312,'DCM CARDS LOOKUP - HIDDEN'!$O$4:$O$8890,0),$I4312)</f>
        <v>0</v>
      </c>
      <c r="E4312" s="5">
        <f>INDEX('DCM CARDS LOOKUP - HIDDEN'!$P$4:$AF$8890,MATCH(Q4312,'DCM CARDS LOOKUP - HIDDEN'!$O$4:$O$8890,0),$I4312)</f>
        <v>0</v>
      </c>
      <c r="F4312" s="5">
        <f>INDEX('DCM CARDS LOOKUP - HIDDEN'!$P$4:$AF$8890,MATCH(R4312,'DCM CARDS LOOKUP - HIDDEN'!$O$4:$O$8890,0),$I4312)</f>
        <v>0</v>
      </c>
      <c r="G4312" s="42"/>
      <c r="I4312" s="4">
        <v>10</v>
      </c>
      <c r="N4312">
        <f>K4303*10000+L4303*100+B4301</f>
        <v>150601</v>
      </c>
      <c r="O4312">
        <f>K4303*10000+L4303*100+C4301</f>
        <v>150602</v>
      </c>
      <c r="P4312">
        <f>K4303*10000+L4303*100+D4301</f>
        <v>150603</v>
      </c>
      <c r="Q4312">
        <f>K4303*10000+L4303*100+E4281</f>
        <v>150604</v>
      </c>
      <c r="R4312">
        <f>K4303*10000+L4303*100+F4281</f>
        <v>150605</v>
      </c>
    </row>
    <row r="4313" spans="1:18" ht="15" hidden="1" customHeight="1">
      <c r="A4313" s="10" t="e">
        <f>INDEX(REFERENCE!$B$2:$K$2,1,'EXAMPLE OF CHOICE CARDS'!I4313)</f>
        <v>#REF!</v>
      </c>
      <c r="B4313" s="5">
        <f>INDEX('DCM CARDS LOOKUP - HIDDEN'!$P$4:$AF$8890,MATCH(N4313,'DCM CARDS LOOKUP - HIDDEN'!$O$4:$O$8890,0),$I4313)</f>
        <v>0</v>
      </c>
      <c r="C4313" s="5">
        <f>INDEX('DCM CARDS LOOKUP - HIDDEN'!$P$4:$AF$8890,MATCH(O4313,'DCM CARDS LOOKUP - HIDDEN'!$O$4:$O$8890,0),$I4313)</f>
        <v>0</v>
      </c>
      <c r="D4313" s="5">
        <f>INDEX('DCM CARDS LOOKUP - HIDDEN'!$P$4:$AF$8890,MATCH(P4313,'DCM CARDS LOOKUP - HIDDEN'!$O$4:$O$8890,0),$I4313)</f>
        <v>0</v>
      </c>
      <c r="E4313" s="24"/>
      <c r="F4313" s="24"/>
      <c r="G4313" s="42"/>
      <c r="I4313" s="4">
        <v>11</v>
      </c>
      <c r="N4313">
        <f>K4303*10000+L4303*100+B4301</f>
        <v>150601</v>
      </c>
      <c r="O4313">
        <f>K4303*10000+L4303*100+C4301</f>
        <v>150602</v>
      </c>
      <c r="P4313">
        <f>K4303*10000+L4303*100+D4301</f>
        <v>150603</v>
      </c>
      <c r="Q4313">
        <f>K4303*10000+L4303*100+E4281</f>
        <v>150604</v>
      </c>
      <c r="R4313">
        <f>K4303*10000+L4303*100+F4281</f>
        <v>150605</v>
      </c>
    </row>
    <row r="4314" spans="1:18" ht="15" hidden="1" customHeight="1">
      <c r="A4314" s="10" t="e">
        <f>INDEX(REFERENCE!$B$2:$K$2,1,'EXAMPLE OF CHOICE CARDS'!I4314)</f>
        <v>#REF!</v>
      </c>
      <c r="B4314" s="5">
        <f>INDEX('DCM CARDS LOOKUP - HIDDEN'!$P$4:$AF$8890,MATCH(N4314,'DCM CARDS LOOKUP - HIDDEN'!$O$4:$O$8890,0),$I4314)</f>
        <v>0</v>
      </c>
      <c r="C4314" s="5">
        <f>INDEX('DCM CARDS LOOKUP - HIDDEN'!$P$4:$AF$8890,MATCH(O4314,'DCM CARDS LOOKUP - HIDDEN'!$O$4:$O$8890,0),$I4314)</f>
        <v>0</v>
      </c>
      <c r="D4314" s="5">
        <f>INDEX('DCM CARDS LOOKUP - HIDDEN'!$P$4:$AF$8890,MATCH(P4314,'DCM CARDS LOOKUP - HIDDEN'!$O$4:$O$8890,0),$I4314)</f>
        <v>0</v>
      </c>
      <c r="E4314" s="24"/>
      <c r="F4314" s="24"/>
      <c r="G4314" s="42"/>
      <c r="I4314" s="4">
        <v>12</v>
      </c>
      <c r="N4314">
        <f>K4303*10000+L4303*100+B4301</f>
        <v>150601</v>
      </c>
      <c r="O4314">
        <f>K4303*10000+L4303*100+C4301</f>
        <v>150602</v>
      </c>
      <c r="P4314">
        <f>K4303*10000+L4303*100+D4301</f>
        <v>150603</v>
      </c>
      <c r="Q4314">
        <f>K4303*10000+L4303*100+E4281</f>
        <v>150604</v>
      </c>
      <c r="R4314">
        <f>K4303*10000+L4303*100+F4281</f>
        <v>150605</v>
      </c>
    </row>
    <row r="4315" spans="1:18" ht="15" hidden="1" customHeight="1">
      <c r="A4315" s="10" t="e">
        <f>INDEX(REFERENCE!$B$2:$K$2,1,'EXAMPLE OF CHOICE CARDS'!I4315)</f>
        <v>#REF!</v>
      </c>
      <c r="B4315" s="5">
        <f>INDEX('DCM CARDS LOOKUP - HIDDEN'!$P$4:$AF$8890,MATCH(N4315,'DCM CARDS LOOKUP - HIDDEN'!$O$4:$O$8890,0),$I4315)</f>
        <v>0</v>
      </c>
      <c r="C4315" s="5">
        <f>INDEX('DCM CARDS LOOKUP - HIDDEN'!$P$4:$AF$8890,MATCH(O4315,'DCM CARDS LOOKUP - HIDDEN'!$O$4:$O$8890,0),$I4315)</f>
        <v>0</v>
      </c>
      <c r="D4315" s="5">
        <f>INDEX('DCM CARDS LOOKUP - HIDDEN'!$P$4:$AF$8890,MATCH(P4315,'DCM CARDS LOOKUP - HIDDEN'!$O$4:$O$8890,0),$I4315)</f>
        <v>0</v>
      </c>
      <c r="E4315" s="24"/>
      <c r="F4315" s="24"/>
      <c r="G4315" s="42"/>
      <c r="I4315" s="4">
        <v>13</v>
      </c>
      <c r="N4315">
        <f>K4303*10000+L4303*100+B4301</f>
        <v>150601</v>
      </c>
      <c r="O4315">
        <f>K4303*10000+L4303*100+C4301</f>
        <v>150602</v>
      </c>
      <c r="P4315">
        <f>K4303*10000+L4303*100+D4301</f>
        <v>150603</v>
      </c>
      <c r="Q4315">
        <f>K4303*10000+L4303*100+E4281</f>
        <v>150604</v>
      </c>
      <c r="R4315">
        <f>K4303*10000+L4303*100+F4281</f>
        <v>150605</v>
      </c>
    </row>
    <row r="4316" spans="1:18" ht="15" hidden="1" customHeight="1">
      <c r="A4316" s="10" t="e">
        <f>INDEX(REFERENCE!$B$2:$K$2,1,'EXAMPLE OF CHOICE CARDS'!I4316)</f>
        <v>#REF!</v>
      </c>
      <c r="B4316" s="5">
        <f>INDEX('DCM CARDS LOOKUP - HIDDEN'!$P$4:$AF$8890,MATCH(N4316,'DCM CARDS LOOKUP - HIDDEN'!$O$4:$O$8890,0),$I4316)</f>
        <v>0</v>
      </c>
      <c r="C4316" s="5">
        <f>INDEX('DCM CARDS LOOKUP - HIDDEN'!$P$4:$AF$8890,MATCH(O4316,'DCM CARDS LOOKUP - HIDDEN'!$O$4:$O$8890,0),$I4316)</f>
        <v>0</v>
      </c>
      <c r="D4316" s="5">
        <f>INDEX('DCM CARDS LOOKUP - HIDDEN'!$P$4:$AF$8890,MATCH(P4316,'DCM CARDS LOOKUP - HIDDEN'!$O$4:$O$8890,0),$I4316)</f>
        <v>0</v>
      </c>
      <c r="E4316" s="24"/>
      <c r="F4316" s="24"/>
      <c r="G4316" s="43"/>
      <c r="I4316" s="4">
        <v>14</v>
      </c>
      <c r="N4316">
        <f>K4303*10000+L4303*100+B4301</f>
        <v>150601</v>
      </c>
      <c r="O4316">
        <f>K4303*10000+L4303*100+C4301</f>
        <v>150602</v>
      </c>
      <c r="P4316">
        <f>K4303*10000+L4303*100+D4301</f>
        <v>150603</v>
      </c>
      <c r="Q4316">
        <f>K4303*10000+L4303*100+E4281</f>
        <v>150604</v>
      </c>
      <c r="R4316">
        <f>K4303*10000+L4303*100+F4281</f>
        <v>150605</v>
      </c>
    </row>
    <row r="4317" spans="1:18">
      <c r="A4317" s="2"/>
      <c r="B4317" s="5"/>
      <c r="C4317" s="5"/>
      <c r="D4317" s="5"/>
      <c r="E4317" s="5"/>
      <c r="F4317" s="5"/>
      <c r="G4317" s="5"/>
      <c r="I4317" s="13"/>
    </row>
    <row r="4318" spans="1:18">
      <c r="A4318" s="6"/>
      <c r="B4318" s="7">
        <v>1</v>
      </c>
      <c r="C4318" s="7">
        <v>2</v>
      </c>
      <c r="D4318" s="7">
        <v>3</v>
      </c>
      <c r="E4318" s="7">
        <v>4</v>
      </c>
      <c r="F4318" s="7">
        <v>5</v>
      </c>
      <c r="G4318" s="7">
        <v>9</v>
      </c>
      <c r="I4318" s="13"/>
    </row>
    <row r="4321" spans="1:18">
      <c r="A4321" s="1" t="str">
        <f>"Version "&amp;K4323&amp;"; Task"&amp;L4323</f>
        <v>Version 15; Task7</v>
      </c>
      <c r="B4321" s="4">
        <v>1</v>
      </c>
      <c r="C4321" s="4">
        <v>2</v>
      </c>
      <c r="D4321" s="4">
        <v>3</v>
      </c>
      <c r="E4321" s="4">
        <f>E4301</f>
        <v>4</v>
      </c>
      <c r="F4321" s="4">
        <f>F4301</f>
        <v>5</v>
      </c>
      <c r="I4321" s="13"/>
    </row>
    <row r="4322" spans="1:18" ht="15" customHeight="1">
      <c r="A4322" s="11" t="s">
        <v>8</v>
      </c>
      <c r="B4322" s="12" t="s">
        <v>9</v>
      </c>
      <c r="C4322" s="12" t="s">
        <v>10</v>
      </c>
      <c r="D4322" s="12" t="s">
        <v>11</v>
      </c>
      <c r="E4322" s="23" t="s">
        <v>20</v>
      </c>
      <c r="F4322" s="23" t="s">
        <v>21</v>
      </c>
      <c r="G4322" s="41" t="s">
        <v>15</v>
      </c>
      <c r="I4322" s="13"/>
      <c r="K4322" t="s">
        <v>12</v>
      </c>
      <c r="L4322" t="s">
        <v>1</v>
      </c>
    </row>
    <row r="4323" spans="1:18">
      <c r="A4323" s="10" t="str">
        <f>INDEX(REFERENCE!$B$2:$K$2,1,'EXAMPLE OF CHOICE CARDS'!I4323)</f>
        <v>Brand</v>
      </c>
      <c r="B4323" s="5" t="str">
        <f>INDEX('DCM CARDS LOOKUP - HIDDEN'!$P$4:$AF$8890,MATCH(N4323,'DCM CARDS LOOKUP - HIDDEN'!$O$4:$O$8890,0),$I4323)</f>
        <v>Dayquil</v>
      </c>
      <c r="C4323" s="5" t="str">
        <f>INDEX('DCM CARDS LOOKUP - HIDDEN'!$P$4:$AF$8890,MATCH(O4323,'DCM CARDS LOOKUP - HIDDEN'!$O$4:$O$8890,0),$I4323)</f>
        <v>Robitussin</v>
      </c>
      <c r="D4323" s="5" t="str">
        <f>INDEX('DCM CARDS LOOKUP - HIDDEN'!$P$4:$AF$8890,MATCH(P4323,'DCM CARDS LOOKUP - HIDDEN'!$O$4:$O$8890,0),$I4323)</f>
        <v>Advil Cold &amp;Flu</v>
      </c>
      <c r="E4323" s="5" t="str">
        <f>INDEX('DCM CARDS LOOKUP - HIDDEN'!$P$4:$AF$8890,MATCH(Q4323,'DCM CARDS LOOKUP - HIDDEN'!$O$4:$O$8890,0),$I4323)</f>
        <v>Theraflu</v>
      </c>
      <c r="F4323" s="5" t="str">
        <f>INDEX('DCM CARDS LOOKUP - HIDDEN'!$P$4:$AF$8890,MATCH(R4323,'DCM CARDS LOOKUP - HIDDEN'!$O$4:$O$8890,0),$I4323)</f>
        <v>Other Brand</v>
      </c>
      <c r="G4323" s="42"/>
      <c r="I4323" s="4">
        <v>1</v>
      </c>
      <c r="K4323">
        <f>IF(L4303=15,K4303+1,K4303)</f>
        <v>15</v>
      </c>
      <c r="L4323">
        <f>IF(L4303&lt;15,L4303+1,1)</f>
        <v>7</v>
      </c>
      <c r="N4323">
        <f>K4323*10000+L4323*100+B4321</f>
        <v>150701</v>
      </c>
      <c r="O4323">
        <f>K4323*10000+L4323*100+C4321</f>
        <v>150702</v>
      </c>
      <c r="P4323">
        <f>K4323*10000+L4323*100+D4321</f>
        <v>150703</v>
      </c>
      <c r="Q4323">
        <f>K4323*10000+L4323*100+E4301</f>
        <v>150704</v>
      </c>
      <c r="R4323">
        <f>K4323*10000+L4323*100+F4301</f>
        <v>150705</v>
      </c>
    </row>
    <row r="4324" spans="1:18">
      <c r="A4324" s="10" t="str">
        <f>INDEX(REFERENCE!$B$2:$K$2,1,'EXAMPLE OF CHOICE CARDS'!I4324)</f>
        <v>Format</v>
      </c>
      <c r="B4324" s="5" t="str">
        <f>INDEX('DCM CARDS LOOKUP - HIDDEN'!$P$4:$AF$8890,MATCH(N4324,'DCM CARDS LOOKUP - HIDDEN'!$O$4:$O$8890,0),$I4324)</f>
        <v>Powder packet</v>
      </c>
      <c r="C4324" s="5" t="str">
        <f>INDEX('DCM CARDS LOOKUP - HIDDEN'!$P$4:$AF$8890,MATCH(O4324,'DCM CARDS LOOKUP - HIDDEN'!$O$4:$O$8890,0),$I4324)</f>
        <v>Syrup/liquid</v>
      </c>
      <c r="D4324" s="5" t="str">
        <f>INDEX('DCM CARDS LOOKUP - HIDDEN'!$P$4:$AF$8890,MATCH(P4324,'DCM CARDS LOOKUP - HIDDEN'!$O$4:$O$8890,0),$I4324)</f>
        <v>Effervescent Tablets</v>
      </c>
      <c r="E4324" s="5" t="str">
        <f>INDEX('DCM CARDS LOOKUP - HIDDEN'!$P$4:$AF$8890,MATCH(Q4324,'DCM CARDS LOOKUP - HIDDEN'!$O$4:$O$8890,0),$I4324)</f>
        <v>Nasal Spray</v>
      </c>
      <c r="F4324" s="5" t="str">
        <f>INDEX('DCM CARDS LOOKUP - HIDDEN'!$P$4:$AF$8890,MATCH(R4324,'DCM CARDS LOOKUP - HIDDEN'!$O$4:$O$8890,0),$I4324)</f>
        <v>Hot liquid powder packet</v>
      </c>
      <c r="G4324" s="42"/>
      <c r="I4324" s="4">
        <v>2</v>
      </c>
      <c r="N4324">
        <f>K4323*10000+L4323*100+B4321</f>
        <v>150701</v>
      </c>
      <c r="O4324">
        <f>K4323*10000+L4323*100+C4321</f>
        <v>150702</v>
      </c>
      <c r="P4324">
        <f>K4323*10000+L4323*100+D4321</f>
        <v>150703</v>
      </c>
      <c r="Q4324">
        <f>K4323*10000+L4323*100+E4301</f>
        <v>150704</v>
      </c>
      <c r="R4324">
        <f>K4323*10000+L4323*100+F4301</f>
        <v>150705</v>
      </c>
    </row>
    <row r="4325" spans="1:18">
      <c r="A4325" s="10" t="str">
        <f>INDEX(REFERENCE!$B$2:$K$2,1,'EXAMPLE OF CHOICE CARDS'!I4325)</f>
        <v>Symptoms</v>
      </c>
      <c r="B4325" s="5" t="str">
        <f>INDEX('DCM CARDS LOOKUP - HIDDEN'!$P$4:$AF$8890,MATCH(N4325,'DCM CARDS LOOKUP - HIDDEN'!$O$4:$O$8890,0),$I4325)</f>
        <v>Flu/ Severe cold Relief</v>
      </c>
      <c r="C4325" s="5" t="str">
        <f>INDEX('DCM CARDS LOOKUP - HIDDEN'!$P$4:$AF$8890,MATCH(O4325,'DCM CARDS LOOKUP - HIDDEN'!$O$4:$O$8890,0),$I4325)</f>
        <v>Sinus Pressure relief</v>
      </c>
      <c r="D4325" s="5" t="str">
        <f>INDEX('DCM CARDS LOOKUP - HIDDEN'!$P$4:$AF$8890,MATCH(P4325,'DCM CARDS LOOKUP - HIDDEN'!$O$4:$O$8890,0),$I4325)</f>
        <v>Body Aches/Pain relief</v>
      </c>
      <c r="E4325" s="5" t="str">
        <f>INDEX('DCM CARDS LOOKUP - HIDDEN'!$P$4:$AF$8890,MATCH(Q4325,'DCM CARDS LOOKUP - HIDDEN'!$O$4:$O$8890,0),$I4325)</f>
        <v>Clears mucus</v>
      </c>
      <c r="F4325" s="5" t="str">
        <f>INDEX('DCM CARDS LOOKUP - HIDDEN'!$P$4:$AF$8890,MATCH(R4325,'DCM CARDS LOOKUP - HIDDEN'!$O$4:$O$8890,0),$I4325)</f>
        <v>Sore throat relief</v>
      </c>
      <c r="G4325" s="42"/>
      <c r="I4325" s="4">
        <v>3</v>
      </c>
      <c r="N4325">
        <f>K4323*10000+L4323*100+B4321</f>
        <v>150701</v>
      </c>
      <c r="O4325">
        <f>K4323*10000+L4323*100+C4321</f>
        <v>150702</v>
      </c>
      <c r="P4325">
        <f>K4323*10000+L4323*100+D4321</f>
        <v>150703</v>
      </c>
      <c r="Q4325">
        <f>K4323*10000+L4323*100+E4301</f>
        <v>150704</v>
      </c>
      <c r="R4325">
        <f>K4323*10000+L4323*100+F4301</f>
        <v>150705</v>
      </c>
    </row>
    <row r="4326" spans="1:18">
      <c r="A4326" s="10" t="str">
        <f>INDEX(REFERENCE!$B$2:$K$2,1,'EXAMPLE OF CHOICE CARDS'!I4326)</f>
        <v>Benefit</v>
      </c>
      <c r="B4326" s="5" t="str">
        <f>INDEX('DCM CARDS LOOKUP - HIDDEN'!$P$4:$AF$8890,MATCH(N4326,'DCM CARDS LOOKUP - HIDDEN'!$O$4:$O$8890,0),$I4326)</f>
        <v>12 Hour Relief</v>
      </c>
      <c r="C4326" s="5" t="str">
        <f>INDEX('DCM CARDS LOOKUP - HIDDEN'!$P$4:$AF$8890,MATCH(O4326,'DCM CARDS LOOKUP - HIDDEN'!$O$4:$O$8890,0),$I4326)</f>
        <v>For Daytime Use/Anytime Use</v>
      </c>
      <c r="D4326" s="5" t="str">
        <f>INDEX('DCM CARDS LOOKUP - HIDDEN'!$P$4:$AF$8890,MATCH(P4326,'DCM CARDS LOOKUP - HIDDEN'!$O$4:$O$8890,0),$I4326)</f>
        <v>Non-Drowsy</v>
      </c>
      <c r="E4326" s="5" t="str">
        <f>INDEX('DCM CARDS LOOKUP - HIDDEN'!$P$4:$AF$8890,MATCH(Q4326,'DCM CARDS LOOKUP - HIDDEN'!$O$4:$O$8890,0),$I4326)</f>
        <v>For Nighttime Use</v>
      </c>
      <c r="F4326" s="5" t="str">
        <f>INDEX('DCM CARDS LOOKUP - HIDDEN'!$P$4:$AF$8890,MATCH(R4326,'DCM CARDS LOOKUP - HIDDEN'!$O$4:$O$8890,0),$I4326)</f>
        <v>Sugar Free</v>
      </c>
      <c r="G4326" s="42"/>
      <c r="I4326" s="4">
        <v>4</v>
      </c>
      <c r="N4326">
        <f>K4323*10000+L4323*100+B4321</f>
        <v>150701</v>
      </c>
      <c r="O4326">
        <f>K4323*10000+L4323*100+C4321</f>
        <v>150702</v>
      </c>
      <c r="P4326">
        <f>K4323*10000+L4323*100+D4321</f>
        <v>150703</v>
      </c>
      <c r="Q4326">
        <f>K4323*10000+L4323*100+E4301</f>
        <v>150704</v>
      </c>
      <c r="R4326">
        <f>K4323*10000+L4323*100+F4301</f>
        <v>150705</v>
      </c>
    </row>
    <row r="4327" spans="1:18">
      <c r="A4327" s="10" t="str">
        <f>INDEX(REFERENCE!$B$2:$K$2,1,'EXAMPLE OF CHOICE CARDS'!I4327)</f>
        <v>Doses</v>
      </c>
      <c r="B4327" s="5" t="str">
        <f>INDEX('DCM CARDS LOOKUP - HIDDEN'!$P$4:$AF$8890,MATCH(N4327,'DCM CARDS LOOKUP - HIDDEN'!$O$4:$O$8890,0),$I4327)</f>
        <v>12 Doses</v>
      </c>
      <c r="C4327" s="5" t="str">
        <f>INDEX('DCM CARDS LOOKUP - HIDDEN'!$P$4:$AF$8890,MATCH(O4327,'DCM CARDS LOOKUP - HIDDEN'!$O$4:$O$8890,0),$I4327)</f>
        <v>6 Doses</v>
      </c>
      <c r="D4327" s="5" t="str">
        <f>INDEX('DCM CARDS LOOKUP - HIDDEN'!$P$4:$AF$8890,MATCH(P4327,'DCM CARDS LOOKUP - HIDDEN'!$O$4:$O$8890,0),$I4327)</f>
        <v>60 Doses</v>
      </c>
      <c r="E4327" s="5" t="str">
        <f>INDEX('DCM CARDS LOOKUP - HIDDEN'!$P$4:$AF$8890,MATCH(Q4327,'DCM CARDS LOOKUP - HIDDEN'!$O$4:$O$8890,0),$I4327)</f>
        <v>90 Doses</v>
      </c>
      <c r="F4327" s="5" t="str">
        <f>INDEX('DCM CARDS LOOKUP - HIDDEN'!$P$4:$AF$8890,MATCH(R4327,'DCM CARDS LOOKUP - HIDDEN'!$O$4:$O$8890,0),$I4327)</f>
        <v>30 Doses</v>
      </c>
      <c r="G4327" s="42"/>
      <c r="I4327" s="4">
        <v>5</v>
      </c>
      <c r="N4327">
        <f>K4323*10000+L4323*100+B4321</f>
        <v>150701</v>
      </c>
      <c r="O4327">
        <f>K4323*10000+L4323*100+C4321</f>
        <v>150702</v>
      </c>
      <c r="P4327">
        <f>K4323*10000+L4323*100+D4321</f>
        <v>150703</v>
      </c>
      <c r="Q4327">
        <f>K4323*10000+L4323*100+E4301</f>
        <v>150704</v>
      </c>
      <c r="R4327">
        <f>K4323*10000+L4323*100+F4301</f>
        <v>150705</v>
      </c>
    </row>
    <row r="4328" spans="1:18">
      <c r="A4328" s="10" t="str">
        <f>INDEX(REFERENCE!$B$2:$K$2,1,'EXAMPLE OF CHOICE CARDS'!I4328)</f>
        <v>flavor</v>
      </c>
      <c r="B4328" s="5" t="str">
        <f>INDEX('DCM CARDS LOOKUP - HIDDEN'!$P$4:$AF$8890,MATCH(N4328,'DCM CARDS LOOKUP - HIDDEN'!$O$4:$O$8890,0),$I4328)</f>
        <v>Orange</v>
      </c>
      <c r="C4328" s="5" t="str">
        <f>INDEX('DCM CARDS LOOKUP - HIDDEN'!$P$4:$AF$8890,MATCH(O4328,'DCM CARDS LOOKUP - HIDDEN'!$O$4:$O$8890,0),$I4328)</f>
        <v>Honey</v>
      </c>
      <c r="D4328" s="5" t="str">
        <f>INDEX('DCM CARDS LOOKUP - HIDDEN'!$P$4:$AF$8890,MATCH(P4328,'DCM CARDS LOOKUP - HIDDEN'!$O$4:$O$8890,0),$I4328)</f>
        <v>Honey Lemon</v>
      </c>
      <c r="E4328" s="5" t="str">
        <f>INDEX('DCM CARDS LOOKUP - HIDDEN'!$P$4:$AF$8890,MATCH(Q4328,'DCM CARDS LOOKUP - HIDDEN'!$O$4:$O$8890,0),$I4328)</f>
        <v>-</v>
      </c>
      <c r="F4328" s="5" t="str">
        <f>INDEX('DCM CARDS LOOKUP - HIDDEN'!$P$4:$AF$8890,MATCH(R4328,'DCM CARDS LOOKUP - HIDDEN'!$O$4:$O$8890,0),$I4328)</f>
        <v>Citrus</v>
      </c>
      <c r="G4328" s="42"/>
      <c r="I4328" s="4">
        <v>6</v>
      </c>
      <c r="N4328">
        <f>K4323*10000+L4323*100+B4321</f>
        <v>150701</v>
      </c>
      <c r="O4328">
        <f>K4323*10000+L4323*100+C4321</f>
        <v>150702</v>
      </c>
      <c r="P4328">
        <f>K4323*10000+L4323*100+D4321</f>
        <v>150703</v>
      </c>
      <c r="Q4328">
        <f>K4323*10000+L4323*100+E4301</f>
        <v>150704</v>
      </c>
      <c r="R4328">
        <f>K4323*10000+L4323*100+F4301</f>
        <v>150705</v>
      </c>
    </row>
    <row r="4329" spans="1:18" ht="15" customHeight="1">
      <c r="A4329" s="10" t="str">
        <f>INDEX(REFERENCE!$B$2:$K$2,1,'EXAMPLE OF CHOICE CARDS'!I4329)</f>
        <v>Price</v>
      </c>
      <c r="B4329" s="29">
        <f>INDEX('DCM CARDS LOOKUP - HIDDEN'!$P$4:$AF$8890,MATCH(N4329,'DCM CARDS LOOKUP - HIDDEN'!$O$4:$O$8890,0),$I4329)</f>
        <v>8</v>
      </c>
      <c r="C4329" s="29">
        <f>INDEX('DCM CARDS LOOKUP - HIDDEN'!$P$4:$AF$8890,MATCH(O4329,'DCM CARDS LOOKUP - HIDDEN'!$O$4:$O$8890,0),$I4329)</f>
        <v>3</v>
      </c>
      <c r="D4329" s="29">
        <f>INDEX('DCM CARDS LOOKUP - HIDDEN'!$P$4:$AF$8890,MATCH(P4329,'DCM CARDS LOOKUP - HIDDEN'!$O$4:$O$8890,0),$I4329)</f>
        <v>15</v>
      </c>
      <c r="E4329" s="29">
        <f>INDEX('DCM CARDS LOOKUP - HIDDEN'!$P$4:$AF$8890,MATCH(Q4329,'DCM CARDS LOOKUP - HIDDEN'!$O$4:$O$8890,0),$I4329)</f>
        <v>38</v>
      </c>
      <c r="F4329" s="29">
        <f>INDEX('DCM CARDS LOOKUP - HIDDEN'!$P$4:$AF$8890,MATCH(R4329,'DCM CARDS LOOKUP - HIDDEN'!$O$4:$O$8890,0),$I4329)</f>
        <v>20</v>
      </c>
      <c r="G4329" s="42"/>
      <c r="I4329" s="4">
        <v>7</v>
      </c>
      <c r="N4329">
        <f>K4323*10000+L4323*100+B4321</f>
        <v>150701</v>
      </c>
      <c r="O4329">
        <f>K4323*10000+L4323*100+C4321</f>
        <v>150702</v>
      </c>
      <c r="P4329">
        <f>K4323*10000+L4323*100+D4321</f>
        <v>150703</v>
      </c>
      <c r="Q4329">
        <f>K4323*10000+L4323*100+E4301</f>
        <v>150704</v>
      </c>
      <c r="R4329">
        <f>K4323*10000+L4323*100+F4301</f>
        <v>150705</v>
      </c>
    </row>
    <row r="4330" spans="1:18" ht="15" hidden="1" customHeight="1">
      <c r="A4330" s="10">
        <f>INDEX(REFERENCE!$B$2:$K$2,1,'EXAMPLE OF CHOICE CARDS'!I4330)</f>
        <v>0</v>
      </c>
      <c r="B4330" s="29">
        <f>INDEX('DCM CARDS LOOKUP - HIDDEN'!$P$4:$AF$8890,MATCH(N4330,'DCM CARDS LOOKUP - HIDDEN'!$O$4:$O$8890,0),$I4330)</f>
        <v>0</v>
      </c>
      <c r="C4330" s="29">
        <f>INDEX('DCM CARDS LOOKUP - HIDDEN'!$P$4:$AF$8890,MATCH(O4330,'DCM CARDS LOOKUP - HIDDEN'!$O$4:$O$8890,0),$I4330)</f>
        <v>0</v>
      </c>
      <c r="D4330" s="29">
        <f>INDEX('DCM CARDS LOOKUP - HIDDEN'!$P$4:$AF$8890,MATCH(P4330,'DCM CARDS LOOKUP - HIDDEN'!$O$4:$O$8890,0),$I4330)</f>
        <v>0</v>
      </c>
      <c r="E4330" s="29">
        <f>INDEX('DCM CARDS LOOKUP - HIDDEN'!$P$4:$AF$8890,MATCH(Q4330,'DCM CARDS LOOKUP - HIDDEN'!$O$4:$O$8890,0),$I4330)</f>
        <v>0</v>
      </c>
      <c r="F4330" s="29">
        <f>INDEX('DCM CARDS LOOKUP - HIDDEN'!$P$4:$AF$8890,MATCH(R4330,'DCM CARDS LOOKUP - HIDDEN'!$O$4:$O$8890,0),$I4330)</f>
        <v>0</v>
      </c>
      <c r="G4330" s="42"/>
      <c r="I4330" s="4">
        <v>8</v>
      </c>
      <c r="N4330">
        <f>K4323*10000+L4323*100+B4321</f>
        <v>150701</v>
      </c>
      <c r="O4330">
        <f>K4323*10000+L4323*100+C4321</f>
        <v>150702</v>
      </c>
      <c r="P4330">
        <f>K4323*10000+L4323*100+D4321</f>
        <v>150703</v>
      </c>
      <c r="Q4330">
        <f>K4323*10000+L4323*100+E4301</f>
        <v>150704</v>
      </c>
      <c r="R4330">
        <f>K4323*10000+L4323*100+F4301</f>
        <v>150705</v>
      </c>
    </row>
    <row r="4331" spans="1:18" ht="15" hidden="1" customHeight="1">
      <c r="A4331" s="10">
        <f>INDEX(REFERENCE!$B$2:$K$2,1,'EXAMPLE OF CHOICE CARDS'!I4331)</f>
        <v>0</v>
      </c>
      <c r="B4331" s="5">
        <f>INDEX('DCM CARDS LOOKUP - HIDDEN'!$P$4:$AF$8890,MATCH(N4331,'DCM CARDS LOOKUP - HIDDEN'!$O$4:$O$8890,0),$I4331)</f>
        <v>0</v>
      </c>
      <c r="C4331" s="5">
        <f>INDEX('DCM CARDS LOOKUP - HIDDEN'!$P$4:$AF$8890,MATCH(O4331,'DCM CARDS LOOKUP - HIDDEN'!$O$4:$O$8890,0),$I4331)</f>
        <v>0</v>
      </c>
      <c r="D4331" s="5">
        <f>INDEX('DCM CARDS LOOKUP - HIDDEN'!$P$4:$AF$8890,MATCH(P4331,'DCM CARDS LOOKUP - HIDDEN'!$O$4:$O$8890,0),$I4331)</f>
        <v>0</v>
      </c>
      <c r="E4331" s="5">
        <f>INDEX('DCM CARDS LOOKUP - HIDDEN'!$P$4:$AF$8890,MATCH(Q4331,'DCM CARDS LOOKUP - HIDDEN'!$O$4:$O$8890,0),$I4331)</f>
        <v>0</v>
      </c>
      <c r="F4331" s="5">
        <f>INDEX('DCM CARDS LOOKUP - HIDDEN'!$P$4:$AF$8890,MATCH(R4331,'DCM CARDS LOOKUP - HIDDEN'!$O$4:$O$8890,0),$I4331)</f>
        <v>0</v>
      </c>
      <c r="G4331" s="42"/>
      <c r="I4331" s="4">
        <v>9</v>
      </c>
      <c r="N4331">
        <f>K4323*10000+L4323*100+B4321</f>
        <v>150701</v>
      </c>
      <c r="O4331">
        <f>K4323*10000+L4323*100+C4321</f>
        <v>150702</v>
      </c>
      <c r="P4331">
        <f>K4323*10000+L4323*100+D4321</f>
        <v>150703</v>
      </c>
      <c r="Q4331">
        <f>K4323*10000+L4323*100+E4301</f>
        <v>150704</v>
      </c>
      <c r="R4331">
        <f>K4323*10000+L4323*100+F4301</f>
        <v>150705</v>
      </c>
    </row>
    <row r="4332" spans="1:18" ht="15" hidden="1" customHeight="1">
      <c r="A4332" s="10">
        <f>INDEX(REFERENCE!$B$2:$K$2,1,'EXAMPLE OF CHOICE CARDS'!I4332)</f>
        <v>0</v>
      </c>
      <c r="B4332" s="5">
        <f>INDEX('DCM CARDS LOOKUP - HIDDEN'!$P$4:$AF$8890,MATCH(N4332,'DCM CARDS LOOKUP - HIDDEN'!$O$4:$O$8890,0),$I4332)</f>
        <v>0</v>
      </c>
      <c r="C4332" s="5">
        <f>INDEX('DCM CARDS LOOKUP - HIDDEN'!$P$4:$AF$8890,MATCH(O4332,'DCM CARDS LOOKUP - HIDDEN'!$O$4:$O$8890,0),$I4332)</f>
        <v>0</v>
      </c>
      <c r="D4332" s="5">
        <f>INDEX('DCM CARDS LOOKUP - HIDDEN'!$P$4:$AF$8890,MATCH(P4332,'DCM CARDS LOOKUP - HIDDEN'!$O$4:$O$8890,0),$I4332)</f>
        <v>0</v>
      </c>
      <c r="E4332" s="5">
        <f>INDEX('DCM CARDS LOOKUP - HIDDEN'!$P$4:$AF$8890,MATCH(Q4332,'DCM CARDS LOOKUP - HIDDEN'!$O$4:$O$8890,0),$I4332)</f>
        <v>0</v>
      </c>
      <c r="F4332" s="5">
        <f>INDEX('DCM CARDS LOOKUP - HIDDEN'!$P$4:$AF$8890,MATCH(R4332,'DCM CARDS LOOKUP - HIDDEN'!$O$4:$O$8890,0),$I4332)</f>
        <v>0</v>
      </c>
      <c r="G4332" s="42"/>
      <c r="I4332" s="4">
        <v>10</v>
      </c>
      <c r="N4332">
        <f>K4323*10000+L4323*100+B4321</f>
        <v>150701</v>
      </c>
      <c r="O4332">
        <f>K4323*10000+L4323*100+C4321</f>
        <v>150702</v>
      </c>
      <c r="P4332">
        <f>K4323*10000+L4323*100+D4321</f>
        <v>150703</v>
      </c>
      <c r="Q4332">
        <f>K4323*10000+L4323*100+E4301</f>
        <v>150704</v>
      </c>
      <c r="R4332">
        <f>K4323*10000+L4323*100+F4301</f>
        <v>150705</v>
      </c>
    </row>
    <row r="4333" spans="1:18" ht="15" hidden="1" customHeight="1">
      <c r="A4333" s="10" t="e">
        <f>INDEX(REFERENCE!$B$2:$K$2,1,'EXAMPLE OF CHOICE CARDS'!I4333)</f>
        <v>#REF!</v>
      </c>
      <c r="B4333" s="5">
        <f>INDEX('DCM CARDS LOOKUP - HIDDEN'!$P$4:$AF$8890,MATCH(N4333,'DCM CARDS LOOKUP - HIDDEN'!$O$4:$O$8890,0),$I4333)</f>
        <v>0</v>
      </c>
      <c r="C4333" s="5">
        <f>INDEX('DCM CARDS LOOKUP - HIDDEN'!$P$4:$AF$8890,MATCH(O4333,'DCM CARDS LOOKUP - HIDDEN'!$O$4:$O$8890,0),$I4333)</f>
        <v>0</v>
      </c>
      <c r="D4333" s="5">
        <f>INDEX('DCM CARDS LOOKUP - HIDDEN'!$P$4:$AF$8890,MATCH(P4333,'DCM CARDS LOOKUP - HIDDEN'!$O$4:$O$8890,0),$I4333)</f>
        <v>0</v>
      </c>
      <c r="E4333" s="24"/>
      <c r="F4333" s="24"/>
      <c r="G4333" s="42"/>
      <c r="I4333" s="4">
        <v>11</v>
      </c>
      <c r="N4333">
        <f>K4323*10000+L4323*100+B4321</f>
        <v>150701</v>
      </c>
      <c r="O4333">
        <f>K4323*10000+L4323*100+C4321</f>
        <v>150702</v>
      </c>
      <c r="P4333">
        <f>K4323*10000+L4323*100+D4321</f>
        <v>150703</v>
      </c>
      <c r="Q4333">
        <f>K4323*10000+L4323*100+E4301</f>
        <v>150704</v>
      </c>
      <c r="R4333">
        <f>K4323*10000+L4323*100+F4301</f>
        <v>150705</v>
      </c>
    </row>
    <row r="4334" spans="1:18" ht="15" hidden="1" customHeight="1">
      <c r="A4334" s="10" t="e">
        <f>INDEX(REFERENCE!$B$2:$K$2,1,'EXAMPLE OF CHOICE CARDS'!I4334)</f>
        <v>#REF!</v>
      </c>
      <c r="B4334" s="5">
        <f>INDEX('DCM CARDS LOOKUP - HIDDEN'!$P$4:$AF$8890,MATCH(N4334,'DCM CARDS LOOKUP - HIDDEN'!$O$4:$O$8890,0),$I4334)</f>
        <v>0</v>
      </c>
      <c r="C4334" s="5">
        <f>INDEX('DCM CARDS LOOKUP - HIDDEN'!$P$4:$AF$8890,MATCH(O4334,'DCM CARDS LOOKUP - HIDDEN'!$O$4:$O$8890,0),$I4334)</f>
        <v>0</v>
      </c>
      <c r="D4334" s="5">
        <f>INDEX('DCM CARDS LOOKUP - HIDDEN'!$P$4:$AF$8890,MATCH(P4334,'DCM CARDS LOOKUP - HIDDEN'!$O$4:$O$8890,0),$I4334)</f>
        <v>0</v>
      </c>
      <c r="E4334" s="24"/>
      <c r="F4334" s="24"/>
      <c r="G4334" s="42"/>
      <c r="I4334" s="4">
        <v>12</v>
      </c>
      <c r="N4334">
        <f>K4323*10000+L4323*100+B4321</f>
        <v>150701</v>
      </c>
      <c r="O4334">
        <f>K4323*10000+L4323*100+C4321</f>
        <v>150702</v>
      </c>
      <c r="P4334">
        <f>K4323*10000+L4323*100+D4321</f>
        <v>150703</v>
      </c>
      <c r="Q4334">
        <f>K4323*10000+L4323*100+E4301</f>
        <v>150704</v>
      </c>
      <c r="R4334">
        <f>K4323*10000+L4323*100+F4301</f>
        <v>150705</v>
      </c>
    </row>
    <row r="4335" spans="1:18" ht="15" hidden="1" customHeight="1">
      <c r="A4335" s="10" t="e">
        <f>INDEX(REFERENCE!$B$2:$K$2,1,'EXAMPLE OF CHOICE CARDS'!I4335)</f>
        <v>#REF!</v>
      </c>
      <c r="B4335" s="5">
        <f>INDEX('DCM CARDS LOOKUP - HIDDEN'!$P$4:$AF$8890,MATCH(N4335,'DCM CARDS LOOKUP - HIDDEN'!$O$4:$O$8890,0),$I4335)</f>
        <v>0</v>
      </c>
      <c r="C4335" s="5">
        <f>INDEX('DCM CARDS LOOKUP - HIDDEN'!$P$4:$AF$8890,MATCH(O4335,'DCM CARDS LOOKUP - HIDDEN'!$O$4:$O$8890,0),$I4335)</f>
        <v>0</v>
      </c>
      <c r="D4335" s="5">
        <f>INDEX('DCM CARDS LOOKUP - HIDDEN'!$P$4:$AF$8890,MATCH(P4335,'DCM CARDS LOOKUP - HIDDEN'!$O$4:$O$8890,0),$I4335)</f>
        <v>0</v>
      </c>
      <c r="E4335" s="24"/>
      <c r="F4335" s="24"/>
      <c r="G4335" s="42"/>
      <c r="I4335" s="4">
        <v>13</v>
      </c>
      <c r="N4335">
        <f>K4323*10000+L4323*100+B4321</f>
        <v>150701</v>
      </c>
      <c r="O4335">
        <f>K4323*10000+L4323*100+C4321</f>
        <v>150702</v>
      </c>
      <c r="P4335">
        <f>K4323*10000+L4323*100+D4321</f>
        <v>150703</v>
      </c>
      <c r="Q4335">
        <f>K4323*10000+L4323*100+E4301</f>
        <v>150704</v>
      </c>
      <c r="R4335">
        <f>K4323*10000+L4323*100+F4301</f>
        <v>150705</v>
      </c>
    </row>
    <row r="4336" spans="1:18" ht="15" hidden="1" customHeight="1">
      <c r="A4336" s="10" t="e">
        <f>INDEX(REFERENCE!$B$2:$K$2,1,'EXAMPLE OF CHOICE CARDS'!I4336)</f>
        <v>#REF!</v>
      </c>
      <c r="B4336" s="5">
        <f>INDEX('DCM CARDS LOOKUP - HIDDEN'!$P$4:$AF$8890,MATCH(N4336,'DCM CARDS LOOKUP - HIDDEN'!$O$4:$O$8890,0),$I4336)</f>
        <v>0</v>
      </c>
      <c r="C4336" s="5">
        <f>INDEX('DCM CARDS LOOKUP - HIDDEN'!$P$4:$AF$8890,MATCH(O4336,'DCM CARDS LOOKUP - HIDDEN'!$O$4:$O$8890,0),$I4336)</f>
        <v>0</v>
      </c>
      <c r="D4336" s="5">
        <f>INDEX('DCM CARDS LOOKUP - HIDDEN'!$P$4:$AF$8890,MATCH(P4336,'DCM CARDS LOOKUP - HIDDEN'!$O$4:$O$8890,0),$I4336)</f>
        <v>0</v>
      </c>
      <c r="E4336" s="24"/>
      <c r="F4336" s="24"/>
      <c r="G4336" s="43"/>
      <c r="I4336" s="4">
        <v>14</v>
      </c>
      <c r="N4336">
        <f>K4323*10000+L4323*100+B4321</f>
        <v>150701</v>
      </c>
      <c r="O4336">
        <f>K4323*10000+L4323*100+C4321</f>
        <v>150702</v>
      </c>
      <c r="P4336">
        <f>K4323*10000+L4323*100+D4321</f>
        <v>150703</v>
      </c>
      <c r="Q4336">
        <f>K4323*10000+L4323*100+E4301</f>
        <v>150704</v>
      </c>
      <c r="R4336">
        <f>K4323*10000+L4323*100+F4301</f>
        <v>150705</v>
      </c>
    </row>
    <row r="4337" spans="1:18">
      <c r="A4337" s="2"/>
      <c r="B4337" s="5"/>
      <c r="C4337" s="5"/>
      <c r="D4337" s="5"/>
      <c r="E4337" s="5"/>
      <c r="F4337" s="5"/>
      <c r="G4337" s="5"/>
      <c r="I4337" s="13"/>
    </row>
    <row r="4338" spans="1:18">
      <c r="A4338" s="6"/>
      <c r="B4338" s="7">
        <v>1</v>
      </c>
      <c r="C4338" s="7">
        <v>2</v>
      </c>
      <c r="D4338" s="7">
        <v>3</v>
      </c>
      <c r="E4338" s="7">
        <v>4</v>
      </c>
      <c r="F4338" s="7">
        <v>5</v>
      </c>
      <c r="G4338" s="7">
        <v>9</v>
      </c>
      <c r="I4338" s="13"/>
    </row>
    <row r="4341" spans="1:18">
      <c r="A4341" s="1" t="str">
        <f>"Version "&amp;K4343&amp;"; Task"&amp;L4343</f>
        <v>Version 15; Task8</v>
      </c>
      <c r="B4341" s="4">
        <v>1</v>
      </c>
      <c r="C4341" s="4">
        <v>2</v>
      </c>
      <c r="D4341" s="4">
        <v>3</v>
      </c>
      <c r="E4341" s="4">
        <f>E4321</f>
        <v>4</v>
      </c>
      <c r="F4341" s="4">
        <f>F4321</f>
        <v>5</v>
      </c>
      <c r="I4341" s="13"/>
    </row>
    <row r="4342" spans="1:18" ht="15" customHeight="1">
      <c r="A4342" s="11" t="s">
        <v>8</v>
      </c>
      <c r="B4342" s="12" t="s">
        <v>9</v>
      </c>
      <c r="C4342" s="12" t="s">
        <v>10</v>
      </c>
      <c r="D4342" s="12" t="s">
        <v>11</v>
      </c>
      <c r="E4342" s="23" t="s">
        <v>20</v>
      </c>
      <c r="F4342" s="23" t="s">
        <v>21</v>
      </c>
      <c r="G4342" s="41" t="s">
        <v>15</v>
      </c>
      <c r="I4342" s="13"/>
      <c r="K4342" t="s">
        <v>12</v>
      </c>
      <c r="L4342" t="s">
        <v>1</v>
      </c>
    </row>
    <row r="4343" spans="1:18">
      <c r="A4343" s="10" t="str">
        <f>INDEX(REFERENCE!$B$2:$K$2,1,'EXAMPLE OF CHOICE CARDS'!I4343)</f>
        <v>Brand</v>
      </c>
      <c r="B4343" s="5" t="str">
        <f>INDEX('DCM CARDS LOOKUP - HIDDEN'!$P$4:$AF$8890,MATCH(N4343,'DCM CARDS LOOKUP - HIDDEN'!$O$4:$O$8890,0),$I4343)</f>
        <v>Zarbee's</v>
      </c>
      <c r="C4343" s="5" t="str">
        <f>INDEX('DCM CARDS LOOKUP - HIDDEN'!$P$4:$AF$8890,MATCH(O4343,'DCM CARDS LOOKUP - HIDDEN'!$O$4:$O$8890,0),$I4343)</f>
        <v>CVS</v>
      </c>
      <c r="D4343" s="5" t="str">
        <f>INDEX('DCM CARDS LOOKUP - HIDDEN'!$P$4:$AF$8890,MATCH(P4343,'DCM CARDS LOOKUP - HIDDEN'!$O$4:$O$8890,0),$I4343)</f>
        <v>Zicam</v>
      </c>
      <c r="E4343" s="5" t="str">
        <f>INDEX('DCM CARDS LOOKUP - HIDDEN'!$P$4:$AF$8890,MATCH(Q4343,'DCM CARDS LOOKUP - HIDDEN'!$O$4:$O$8890,0),$I4343)</f>
        <v>CVS</v>
      </c>
      <c r="F4343" s="5" t="str">
        <f>INDEX('DCM CARDS LOOKUP - HIDDEN'!$P$4:$AF$8890,MATCH(R4343,'DCM CARDS LOOKUP - HIDDEN'!$O$4:$O$8890,0),$I4343)</f>
        <v>Equate</v>
      </c>
      <c r="G4343" s="42"/>
      <c r="I4343" s="4">
        <v>1</v>
      </c>
      <c r="K4343">
        <f>IF(L4323=15,K4323+1,K4323)</f>
        <v>15</v>
      </c>
      <c r="L4343">
        <f>IF(L4323&lt;15,L4323+1,1)</f>
        <v>8</v>
      </c>
      <c r="N4343">
        <f>K4343*10000+L4343*100+B4341</f>
        <v>150801</v>
      </c>
      <c r="O4343">
        <f>K4343*10000+L4343*100+C4341</f>
        <v>150802</v>
      </c>
      <c r="P4343">
        <f>K4343*10000+L4343*100+D4341</f>
        <v>150803</v>
      </c>
      <c r="Q4343">
        <f>K4343*10000+L4343*100+E4321</f>
        <v>150804</v>
      </c>
      <c r="R4343">
        <f>K4343*10000+L4343*100+F4321</f>
        <v>150805</v>
      </c>
    </row>
    <row r="4344" spans="1:18">
      <c r="A4344" s="10" t="str">
        <f>INDEX(REFERENCE!$B$2:$K$2,1,'EXAMPLE OF CHOICE CARDS'!I4344)</f>
        <v>Format</v>
      </c>
      <c r="B4344" s="5" t="str">
        <f>INDEX('DCM CARDS LOOKUP - HIDDEN'!$P$4:$AF$8890,MATCH(N4344,'DCM CARDS LOOKUP - HIDDEN'!$O$4:$O$8890,0),$I4344)</f>
        <v>Gummies</v>
      </c>
      <c r="C4344" s="5" t="str">
        <f>INDEX('DCM CARDS LOOKUP - HIDDEN'!$P$4:$AF$8890,MATCH(O4344,'DCM CARDS LOOKUP - HIDDEN'!$O$4:$O$8890,0),$I4344)</f>
        <v>Hot liquid powder packet</v>
      </c>
      <c r="D4344" s="5" t="str">
        <f>INDEX('DCM CARDS LOOKUP - HIDDEN'!$P$4:$AF$8890,MATCH(P4344,'DCM CARDS LOOKUP - HIDDEN'!$O$4:$O$8890,0),$I4344)</f>
        <v>Powder packet</v>
      </c>
      <c r="E4344" s="5" t="str">
        <f>INDEX('DCM CARDS LOOKUP - HIDDEN'!$P$4:$AF$8890,MATCH(Q4344,'DCM CARDS LOOKUP - HIDDEN'!$O$4:$O$8890,0),$I4344)</f>
        <v>Nasal Spray</v>
      </c>
      <c r="F4344" s="5" t="str">
        <f>INDEX('DCM CARDS LOOKUP - HIDDEN'!$P$4:$AF$8890,MATCH(R4344,'DCM CARDS LOOKUP - HIDDEN'!$O$4:$O$8890,0),$I4344)</f>
        <v>Tablet</v>
      </c>
      <c r="G4344" s="42"/>
      <c r="I4344" s="4">
        <v>2</v>
      </c>
      <c r="N4344">
        <f>K4343*10000+L4343*100+B4341</f>
        <v>150801</v>
      </c>
      <c r="O4344">
        <f>K4343*10000+L4343*100+C4341</f>
        <v>150802</v>
      </c>
      <c r="P4344">
        <f>K4343*10000+L4343*100+D4341</f>
        <v>150803</v>
      </c>
      <c r="Q4344">
        <f>K4343*10000+L4343*100+E4321</f>
        <v>150804</v>
      </c>
      <c r="R4344">
        <f>K4343*10000+L4343*100+F4321</f>
        <v>150805</v>
      </c>
    </row>
    <row r="4345" spans="1:18">
      <c r="A4345" s="10" t="str">
        <f>INDEX(REFERENCE!$B$2:$K$2,1,'EXAMPLE OF CHOICE CARDS'!I4345)</f>
        <v>Symptoms</v>
      </c>
      <c r="B4345" s="5" t="str">
        <f>INDEX('DCM CARDS LOOKUP - HIDDEN'!$P$4:$AF$8890,MATCH(N4345,'DCM CARDS LOOKUP - HIDDEN'!$O$4:$O$8890,0),$I4345)</f>
        <v>Controls Cough</v>
      </c>
      <c r="C4345" s="5" t="str">
        <f>INDEX('DCM CARDS LOOKUP - HIDDEN'!$P$4:$AF$8890,MATCH(O4345,'DCM CARDS LOOKUP - HIDDEN'!$O$4:$O$8890,0),$I4345)</f>
        <v>Chest congestion relief</v>
      </c>
      <c r="D4345" s="5" t="str">
        <f>INDEX('DCM CARDS LOOKUP - HIDDEN'!$P$4:$AF$8890,MATCH(P4345,'DCM CARDS LOOKUP - HIDDEN'!$O$4:$O$8890,0),$I4345)</f>
        <v>Clears mucus</v>
      </c>
      <c r="E4345" s="5" t="str">
        <f>INDEX('DCM CARDS LOOKUP - HIDDEN'!$P$4:$AF$8890,MATCH(Q4345,'DCM CARDS LOOKUP - HIDDEN'!$O$4:$O$8890,0),$I4345)</f>
        <v>Nasal Congestion relief</v>
      </c>
      <c r="F4345" s="5" t="str">
        <f>INDEX('DCM CARDS LOOKUP - HIDDEN'!$P$4:$AF$8890,MATCH(R4345,'DCM CARDS LOOKUP - HIDDEN'!$O$4:$O$8890,0),$I4345)</f>
        <v>Strengthens Immune System</v>
      </c>
      <c r="G4345" s="42"/>
      <c r="I4345" s="4">
        <v>3</v>
      </c>
      <c r="N4345">
        <f>K4343*10000+L4343*100+B4341</f>
        <v>150801</v>
      </c>
      <c r="O4345">
        <f>K4343*10000+L4343*100+C4341</f>
        <v>150802</v>
      </c>
      <c r="P4345">
        <f>K4343*10000+L4343*100+D4341</f>
        <v>150803</v>
      </c>
      <c r="Q4345">
        <f>K4343*10000+L4343*100+E4321</f>
        <v>150804</v>
      </c>
      <c r="R4345">
        <f>K4343*10000+L4343*100+F4321</f>
        <v>150805</v>
      </c>
    </row>
    <row r="4346" spans="1:18" ht="30">
      <c r="A4346" s="10" t="str">
        <f>INDEX(REFERENCE!$B$2:$K$2,1,'EXAMPLE OF CHOICE CARDS'!I4346)</f>
        <v>Benefit</v>
      </c>
      <c r="B4346" s="5" t="str">
        <f>INDEX('DCM CARDS LOOKUP - HIDDEN'!$P$4:$AF$8890,MATCH(N4346,'DCM CARDS LOOKUP - HIDDEN'!$O$4:$O$8890,0),$I4346)</f>
        <v>Treats multiple symptoms</v>
      </c>
      <c r="C4346" s="5" t="str">
        <f>INDEX('DCM CARDS LOOKUP - HIDDEN'!$P$4:$AF$8890,MATCH(O4346,'DCM CARDS LOOKUP - HIDDEN'!$O$4:$O$8890,0),$I4346)</f>
        <v>Helps me sleep</v>
      </c>
      <c r="D4346" s="5" t="str">
        <f>INDEX('DCM CARDS LOOKUP - HIDDEN'!$P$4:$AF$8890,MATCH(P4346,'DCM CARDS LOOKUP - HIDDEN'!$O$4:$O$8890,0),$I4346)</f>
        <v>Allergy Relief</v>
      </c>
      <c r="E4346" s="5" t="str">
        <f>INDEX('DCM CARDS LOOKUP - HIDDEN'!$P$4:$AF$8890,MATCH(Q4346,'DCM CARDS LOOKUP - HIDDEN'!$O$4:$O$8890,0),$I4346)</f>
        <v>Maximum Strength</v>
      </c>
      <c r="F4346" s="5" t="str">
        <f>INDEX('DCM CARDS LOOKUP - HIDDEN'!$P$4:$AF$8890,MATCH(R4346,'DCM CARDS LOOKUP - HIDDEN'!$O$4:$O$8890,0),$I4346)</f>
        <v>Natural Ingredients</v>
      </c>
      <c r="G4346" s="42"/>
      <c r="I4346" s="4">
        <v>4</v>
      </c>
      <c r="N4346">
        <f>K4343*10000+L4343*100+B4341</f>
        <v>150801</v>
      </c>
      <c r="O4346">
        <f>K4343*10000+L4343*100+C4341</f>
        <v>150802</v>
      </c>
      <c r="P4346">
        <f>K4343*10000+L4343*100+D4341</f>
        <v>150803</v>
      </c>
      <c r="Q4346">
        <f>K4343*10000+L4343*100+E4321</f>
        <v>150804</v>
      </c>
      <c r="R4346">
        <f>K4343*10000+L4343*100+F4321</f>
        <v>150805</v>
      </c>
    </row>
    <row r="4347" spans="1:18">
      <c r="A4347" s="10" t="str">
        <f>INDEX(REFERENCE!$B$2:$K$2,1,'EXAMPLE OF CHOICE CARDS'!I4347)</f>
        <v>Doses</v>
      </c>
      <c r="B4347" s="5" t="str">
        <f>INDEX('DCM CARDS LOOKUP - HIDDEN'!$P$4:$AF$8890,MATCH(N4347,'DCM CARDS LOOKUP - HIDDEN'!$O$4:$O$8890,0),$I4347)</f>
        <v>12 Doses</v>
      </c>
      <c r="C4347" s="5" t="str">
        <f>INDEX('DCM CARDS LOOKUP - HIDDEN'!$P$4:$AF$8890,MATCH(O4347,'DCM CARDS LOOKUP - HIDDEN'!$O$4:$O$8890,0),$I4347)</f>
        <v>30 Doses</v>
      </c>
      <c r="D4347" s="5" t="str">
        <f>INDEX('DCM CARDS LOOKUP - HIDDEN'!$P$4:$AF$8890,MATCH(P4347,'DCM CARDS LOOKUP - HIDDEN'!$O$4:$O$8890,0),$I4347)</f>
        <v>60 Doses</v>
      </c>
      <c r="E4347" s="5" t="str">
        <f>INDEX('DCM CARDS LOOKUP - HIDDEN'!$P$4:$AF$8890,MATCH(Q4347,'DCM CARDS LOOKUP - HIDDEN'!$O$4:$O$8890,0),$I4347)</f>
        <v>90 Doses</v>
      </c>
      <c r="F4347" s="5" t="str">
        <f>INDEX('DCM CARDS LOOKUP - HIDDEN'!$P$4:$AF$8890,MATCH(R4347,'DCM CARDS LOOKUP - HIDDEN'!$O$4:$O$8890,0),$I4347)</f>
        <v>6 Doses</v>
      </c>
      <c r="G4347" s="42"/>
      <c r="I4347" s="4">
        <v>5</v>
      </c>
      <c r="N4347">
        <f>K4343*10000+L4343*100+B4341</f>
        <v>150801</v>
      </c>
      <c r="O4347">
        <f>K4343*10000+L4343*100+C4341</f>
        <v>150802</v>
      </c>
      <c r="P4347">
        <f>K4343*10000+L4343*100+D4341</f>
        <v>150803</v>
      </c>
      <c r="Q4347">
        <f>K4343*10000+L4343*100+E4321</f>
        <v>150804</v>
      </c>
      <c r="R4347">
        <f>K4343*10000+L4343*100+F4321</f>
        <v>150805</v>
      </c>
    </row>
    <row r="4348" spans="1:18">
      <c r="A4348" s="10" t="str">
        <f>INDEX(REFERENCE!$B$2:$K$2,1,'EXAMPLE OF CHOICE CARDS'!I4348)</f>
        <v>flavor</v>
      </c>
      <c r="B4348" s="5" t="str">
        <f>INDEX('DCM CARDS LOOKUP - HIDDEN'!$P$4:$AF$8890,MATCH(N4348,'DCM CARDS LOOKUP - HIDDEN'!$O$4:$O$8890,0),$I4348)</f>
        <v>Honey</v>
      </c>
      <c r="C4348" s="5" t="str">
        <f>INDEX('DCM CARDS LOOKUP - HIDDEN'!$P$4:$AF$8890,MATCH(O4348,'DCM CARDS LOOKUP - HIDDEN'!$O$4:$O$8890,0),$I4348)</f>
        <v>Elderberry</v>
      </c>
      <c r="D4348" s="5" t="str">
        <f>INDEX('DCM CARDS LOOKUP - HIDDEN'!$P$4:$AF$8890,MATCH(P4348,'DCM CARDS LOOKUP - HIDDEN'!$O$4:$O$8890,0),$I4348)</f>
        <v>Orange</v>
      </c>
      <c r="E4348" s="5" t="str">
        <f>INDEX('DCM CARDS LOOKUP - HIDDEN'!$P$4:$AF$8890,MATCH(Q4348,'DCM CARDS LOOKUP - HIDDEN'!$O$4:$O$8890,0),$I4348)</f>
        <v>-</v>
      </c>
      <c r="F4348" s="5" t="str">
        <f>INDEX('DCM CARDS LOOKUP - HIDDEN'!$P$4:$AF$8890,MATCH(R4348,'DCM CARDS LOOKUP - HIDDEN'!$O$4:$O$8890,0),$I4348)</f>
        <v>-</v>
      </c>
      <c r="G4348" s="42"/>
      <c r="I4348" s="4">
        <v>6</v>
      </c>
      <c r="N4348">
        <f>K4343*10000+L4343*100+B4341</f>
        <v>150801</v>
      </c>
      <c r="O4348">
        <f>K4343*10000+L4343*100+C4341</f>
        <v>150802</v>
      </c>
      <c r="P4348">
        <f>K4343*10000+L4343*100+D4341</f>
        <v>150803</v>
      </c>
      <c r="Q4348">
        <f>K4343*10000+L4343*100+E4321</f>
        <v>150804</v>
      </c>
      <c r="R4348">
        <f>K4343*10000+L4343*100+F4321</f>
        <v>150805</v>
      </c>
    </row>
    <row r="4349" spans="1:18" ht="15" customHeight="1">
      <c r="A4349" s="10" t="str">
        <f>INDEX(REFERENCE!$B$2:$K$2,1,'EXAMPLE OF CHOICE CARDS'!I4349)</f>
        <v>Price</v>
      </c>
      <c r="B4349" s="29">
        <f>INDEX('DCM CARDS LOOKUP - HIDDEN'!$P$4:$AF$8890,MATCH(N4349,'DCM CARDS LOOKUP - HIDDEN'!$O$4:$O$8890,0),$I4349)</f>
        <v>12</v>
      </c>
      <c r="C4349" s="29">
        <f>INDEX('DCM CARDS LOOKUP - HIDDEN'!$P$4:$AF$8890,MATCH(O4349,'DCM CARDS LOOKUP - HIDDEN'!$O$4:$O$8890,0),$I4349)</f>
        <v>16</v>
      </c>
      <c r="D4349" s="29">
        <f>INDEX('DCM CARDS LOOKUP - HIDDEN'!$P$4:$AF$8890,MATCH(P4349,'DCM CARDS LOOKUP - HIDDEN'!$O$4:$O$8890,0),$I4349)</f>
        <v>23</v>
      </c>
      <c r="E4349" s="29">
        <f>INDEX('DCM CARDS LOOKUP - HIDDEN'!$P$4:$AF$8890,MATCH(Q4349,'DCM CARDS LOOKUP - HIDDEN'!$O$4:$O$8890,0),$I4349)</f>
        <v>38</v>
      </c>
      <c r="F4349" s="29">
        <f>INDEX('DCM CARDS LOOKUP - HIDDEN'!$P$4:$AF$8890,MATCH(R4349,'DCM CARDS LOOKUP - HIDDEN'!$O$4:$O$8890,0),$I4349)</f>
        <v>7</v>
      </c>
      <c r="G4349" s="42"/>
      <c r="I4349" s="4">
        <v>7</v>
      </c>
      <c r="N4349">
        <f>K4343*10000+L4343*100+B4341</f>
        <v>150801</v>
      </c>
      <c r="O4349">
        <f>K4343*10000+L4343*100+C4341</f>
        <v>150802</v>
      </c>
      <c r="P4349">
        <f>K4343*10000+L4343*100+D4341</f>
        <v>150803</v>
      </c>
      <c r="Q4349">
        <f>K4343*10000+L4343*100+E4321</f>
        <v>150804</v>
      </c>
      <c r="R4349">
        <f>K4343*10000+L4343*100+F4321</f>
        <v>150805</v>
      </c>
    </row>
    <row r="4350" spans="1:18" ht="15" hidden="1" customHeight="1">
      <c r="A4350" s="10">
        <f>INDEX(REFERENCE!$B$2:$K$2,1,'EXAMPLE OF CHOICE CARDS'!I4350)</f>
        <v>0</v>
      </c>
      <c r="B4350" s="29">
        <f>INDEX('DCM CARDS LOOKUP - HIDDEN'!$P$4:$AF$8890,MATCH(N4350,'DCM CARDS LOOKUP - HIDDEN'!$O$4:$O$8890,0),$I4350)</f>
        <v>0</v>
      </c>
      <c r="C4350" s="29">
        <f>INDEX('DCM CARDS LOOKUP - HIDDEN'!$P$4:$AF$8890,MATCH(O4350,'DCM CARDS LOOKUP - HIDDEN'!$O$4:$O$8890,0),$I4350)</f>
        <v>0</v>
      </c>
      <c r="D4350" s="29">
        <f>INDEX('DCM CARDS LOOKUP - HIDDEN'!$P$4:$AF$8890,MATCH(P4350,'DCM CARDS LOOKUP - HIDDEN'!$O$4:$O$8890,0),$I4350)</f>
        <v>0</v>
      </c>
      <c r="E4350" s="29">
        <f>INDEX('DCM CARDS LOOKUP - HIDDEN'!$P$4:$AF$8890,MATCH(Q4350,'DCM CARDS LOOKUP - HIDDEN'!$O$4:$O$8890,0),$I4350)</f>
        <v>0</v>
      </c>
      <c r="F4350" s="29">
        <f>INDEX('DCM CARDS LOOKUP - HIDDEN'!$P$4:$AF$8890,MATCH(R4350,'DCM CARDS LOOKUP - HIDDEN'!$O$4:$O$8890,0),$I4350)</f>
        <v>0</v>
      </c>
      <c r="G4350" s="42"/>
      <c r="I4350" s="4">
        <v>8</v>
      </c>
      <c r="N4350">
        <f>K4343*10000+L4343*100+B4341</f>
        <v>150801</v>
      </c>
      <c r="O4350">
        <f>K4343*10000+L4343*100+C4341</f>
        <v>150802</v>
      </c>
      <c r="P4350">
        <f>K4343*10000+L4343*100+D4341</f>
        <v>150803</v>
      </c>
      <c r="Q4350">
        <f>K4343*10000+L4343*100+E4321</f>
        <v>150804</v>
      </c>
      <c r="R4350">
        <f>K4343*10000+L4343*100+F4321</f>
        <v>150805</v>
      </c>
    </row>
    <row r="4351" spans="1:18" ht="15" hidden="1" customHeight="1">
      <c r="A4351" s="10">
        <f>INDEX(REFERENCE!$B$2:$K$2,1,'EXAMPLE OF CHOICE CARDS'!I4351)</f>
        <v>0</v>
      </c>
      <c r="B4351" s="5">
        <f>INDEX('DCM CARDS LOOKUP - HIDDEN'!$P$4:$AF$8890,MATCH(N4351,'DCM CARDS LOOKUP - HIDDEN'!$O$4:$O$8890,0),$I4351)</f>
        <v>0</v>
      </c>
      <c r="C4351" s="5">
        <f>INDEX('DCM CARDS LOOKUP - HIDDEN'!$P$4:$AF$8890,MATCH(O4351,'DCM CARDS LOOKUP - HIDDEN'!$O$4:$O$8890,0),$I4351)</f>
        <v>0</v>
      </c>
      <c r="D4351" s="5">
        <f>INDEX('DCM CARDS LOOKUP - HIDDEN'!$P$4:$AF$8890,MATCH(P4351,'DCM CARDS LOOKUP - HIDDEN'!$O$4:$O$8890,0),$I4351)</f>
        <v>0</v>
      </c>
      <c r="E4351" s="5">
        <f>INDEX('DCM CARDS LOOKUP - HIDDEN'!$P$4:$AF$8890,MATCH(Q4351,'DCM CARDS LOOKUP - HIDDEN'!$O$4:$O$8890,0),$I4351)</f>
        <v>0</v>
      </c>
      <c r="F4351" s="5">
        <f>INDEX('DCM CARDS LOOKUP - HIDDEN'!$P$4:$AF$8890,MATCH(R4351,'DCM CARDS LOOKUP - HIDDEN'!$O$4:$O$8890,0),$I4351)</f>
        <v>0</v>
      </c>
      <c r="G4351" s="42"/>
      <c r="I4351" s="4">
        <v>9</v>
      </c>
      <c r="N4351">
        <f>K4343*10000+L4343*100+B4341</f>
        <v>150801</v>
      </c>
      <c r="O4351">
        <f>K4343*10000+L4343*100+C4341</f>
        <v>150802</v>
      </c>
      <c r="P4351">
        <f>K4343*10000+L4343*100+D4341</f>
        <v>150803</v>
      </c>
      <c r="Q4351">
        <f>K4343*10000+L4343*100+E4321</f>
        <v>150804</v>
      </c>
      <c r="R4351">
        <f>K4343*10000+L4343*100+F4321</f>
        <v>150805</v>
      </c>
    </row>
    <row r="4352" spans="1:18" ht="15" hidden="1" customHeight="1">
      <c r="A4352" s="10">
        <f>INDEX(REFERENCE!$B$2:$K$2,1,'EXAMPLE OF CHOICE CARDS'!I4352)</f>
        <v>0</v>
      </c>
      <c r="B4352" s="5">
        <f>INDEX('DCM CARDS LOOKUP - HIDDEN'!$P$4:$AF$8890,MATCH(N4352,'DCM CARDS LOOKUP - HIDDEN'!$O$4:$O$8890,0),$I4352)</f>
        <v>0</v>
      </c>
      <c r="C4352" s="5">
        <f>INDEX('DCM CARDS LOOKUP - HIDDEN'!$P$4:$AF$8890,MATCH(O4352,'DCM CARDS LOOKUP - HIDDEN'!$O$4:$O$8890,0),$I4352)</f>
        <v>0</v>
      </c>
      <c r="D4352" s="5">
        <f>INDEX('DCM CARDS LOOKUP - HIDDEN'!$P$4:$AF$8890,MATCH(P4352,'DCM CARDS LOOKUP - HIDDEN'!$O$4:$O$8890,0),$I4352)</f>
        <v>0</v>
      </c>
      <c r="E4352" s="5">
        <f>INDEX('DCM CARDS LOOKUP - HIDDEN'!$P$4:$AF$8890,MATCH(Q4352,'DCM CARDS LOOKUP - HIDDEN'!$O$4:$O$8890,0),$I4352)</f>
        <v>0</v>
      </c>
      <c r="F4352" s="5">
        <f>INDEX('DCM CARDS LOOKUP - HIDDEN'!$P$4:$AF$8890,MATCH(R4352,'DCM CARDS LOOKUP - HIDDEN'!$O$4:$O$8890,0),$I4352)</f>
        <v>0</v>
      </c>
      <c r="G4352" s="42"/>
      <c r="I4352" s="4">
        <v>10</v>
      </c>
      <c r="N4352">
        <f>K4343*10000+L4343*100+B4341</f>
        <v>150801</v>
      </c>
      <c r="O4352">
        <f>K4343*10000+L4343*100+C4341</f>
        <v>150802</v>
      </c>
      <c r="P4352">
        <f>K4343*10000+L4343*100+D4341</f>
        <v>150803</v>
      </c>
      <c r="Q4352">
        <f>K4343*10000+L4343*100+E4321</f>
        <v>150804</v>
      </c>
      <c r="R4352">
        <f>K4343*10000+L4343*100+F4321</f>
        <v>150805</v>
      </c>
    </row>
    <row r="4353" spans="1:18" ht="15" hidden="1" customHeight="1">
      <c r="A4353" s="10" t="e">
        <f>INDEX(REFERENCE!$B$2:$K$2,1,'EXAMPLE OF CHOICE CARDS'!I4353)</f>
        <v>#REF!</v>
      </c>
      <c r="B4353" s="5">
        <f>INDEX('DCM CARDS LOOKUP - HIDDEN'!$P$4:$AF$8890,MATCH(N4353,'DCM CARDS LOOKUP - HIDDEN'!$O$4:$O$8890,0),$I4353)</f>
        <v>0</v>
      </c>
      <c r="C4353" s="5">
        <f>INDEX('DCM CARDS LOOKUP - HIDDEN'!$P$4:$AF$8890,MATCH(O4353,'DCM CARDS LOOKUP - HIDDEN'!$O$4:$O$8890,0),$I4353)</f>
        <v>0</v>
      </c>
      <c r="D4353" s="5">
        <f>INDEX('DCM CARDS LOOKUP - HIDDEN'!$P$4:$AF$8890,MATCH(P4353,'DCM CARDS LOOKUP - HIDDEN'!$O$4:$O$8890,0),$I4353)</f>
        <v>0</v>
      </c>
      <c r="E4353" s="24"/>
      <c r="F4353" s="24"/>
      <c r="G4353" s="42"/>
      <c r="I4353" s="4">
        <v>11</v>
      </c>
      <c r="N4353">
        <f>K4343*10000+L4343*100+B4341</f>
        <v>150801</v>
      </c>
      <c r="O4353">
        <f>K4343*10000+L4343*100+C4341</f>
        <v>150802</v>
      </c>
      <c r="P4353">
        <f>K4343*10000+L4343*100+D4341</f>
        <v>150803</v>
      </c>
      <c r="Q4353">
        <f>K4343*10000+L4343*100+E4321</f>
        <v>150804</v>
      </c>
      <c r="R4353">
        <f>K4343*10000+L4343*100+F4321</f>
        <v>150805</v>
      </c>
    </row>
    <row r="4354" spans="1:18" ht="15" hidden="1" customHeight="1">
      <c r="A4354" s="10" t="e">
        <f>INDEX(REFERENCE!$B$2:$K$2,1,'EXAMPLE OF CHOICE CARDS'!I4354)</f>
        <v>#REF!</v>
      </c>
      <c r="B4354" s="5">
        <f>INDEX('DCM CARDS LOOKUP - HIDDEN'!$P$4:$AF$8890,MATCH(N4354,'DCM CARDS LOOKUP - HIDDEN'!$O$4:$O$8890,0),$I4354)</f>
        <v>0</v>
      </c>
      <c r="C4354" s="5">
        <f>INDEX('DCM CARDS LOOKUP - HIDDEN'!$P$4:$AF$8890,MATCH(O4354,'DCM CARDS LOOKUP - HIDDEN'!$O$4:$O$8890,0),$I4354)</f>
        <v>0</v>
      </c>
      <c r="D4354" s="5">
        <f>INDEX('DCM CARDS LOOKUP - HIDDEN'!$P$4:$AF$8890,MATCH(P4354,'DCM CARDS LOOKUP - HIDDEN'!$O$4:$O$8890,0),$I4354)</f>
        <v>0</v>
      </c>
      <c r="E4354" s="24"/>
      <c r="F4354" s="24"/>
      <c r="G4354" s="42"/>
      <c r="I4354" s="4">
        <v>12</v>
      </c>
      <c r="N4354">
        <f>K4343*10000+L4343*100+B4341</f>
        <v>150801</v>
      </c>
      <c r="O4354">
        <f>K4343*10000+L4343*100+C4341</f>
        <v>150802</v>
      </c>
      <c r="P4354">
        <f>K4343*10000+L4343*100+D4341</f>
        <v>150803</v>
      </c>
      <c r="Q4354">
        <f>K4343*10000+L4343*100+E4321</f>
        <v>150804</v>
      </c>
      <c r="R4354">
        <f>K4343*10000+L4343*100+F4321</f>
        <v>150805</v>
      </c>
    </row>
    <row r="4355" spans="1:18" ht="15" hidden="1" customHeight="1">
      <c r="A4355" s="10" t="e">
        <f>INDEX(REFERENCE!$B$2:$K$2,1,'EXAMPLE OF CHOICE CARDS'!I4355)</f>
        <v>#REF!</v>
      </c>
      <c r="B4355" s="5">
        <f>INDEX('DCM CARDS LOOKUP - HIDDEN'!$P$4:$AF$8890,MATCH(N4355,'DCM CARDS LOOKUP - HIDDEN'!$O$4:$O$8890,0),$I4355)</f>
        <v>0</v>
      </c>
      <c r="C4355" s="5">
        <f>INDEX('DCM CARDS LOOKUP - HIDDEN'!$P$4:$AF$8890,MATCH(O4355,'DCM CARDS LOOKUP - HIDDEN'!$O$4:$O$8890,0),$I4355)</f>
        <v>0</v>
      </c>
      <c r="D4355" s="5">
        <f>INDEX('DCM CARDS LOOKUP - HIDDEN'!$P$4:$AF$8890,MATCH(P4355,'DCM CARDS LOOKUP - HIDDEN'!$O$4:$O$8890,0),$I4355)</f>
        <v>0</v>
      </c>
      <c r="E4355" s="24"/>
      <c r="F4355" s="24"/>
      <c r="G4355" s="42"/>
      <c r="I4355" s="4">
        <v>13</v>
      </c>
      <c r="N4355">
        <f>K4343*10000+L4343*100+B4341</f>
        <v>150801</v>
      </c>
      <c r="O4355">
        <f>K4343*10000+L4343*100+C4341</f>
        <v>150802</v>
      </c>
      <c r="P4355">
        <f>K4343*10000+L4343*100+D4341</f>
        <v>150803</v>
      </c>
      <c r="Q4355">
        <f>K4343*10000+L4343*100+E4321</f>
        <v>150804</v>
      </c>
      <c r="R4355">
        <f>K4343*10000+L4343*100+F4321</f>
        <v>150805</v>
      </c>
    </row>
    <row r="4356" spans="1:18" ht="15" hidden="1" customHeight="1">
      <c r="A4356" s="10" t="e">
        <f>INDEX(REFERENCE!$B$2:$K$2,1,'EXAMPLE OF CHOICE CARDS'!I4356)</f>
        <v>#REF!</v>
      </c>
      <c r="B4356" s="5">
        <f>INDEX('DCM CARDS LOOKUP - HIDDEN'!$P$4:$AF$8890,MATCH(N4356,'DCM CARDS LOOKUP - HIDDEN'!$O$4:$O$8890,0),$I4356)</f>
        <v>0</v>
      </c>
      <c r="C4356" s="5">
        <f>INDEX('DCM CARDS LOOKUP - HIDDEN'!$P$4:$AF$8890,MATCH(O4356,'DCM CARDS LOOKUP - HIDDEN'!$O$4:$O$8890,0),$I4356)</f>
        <v>0</v>
      </c>
      <c r="D4356" s="5">
        <f>INDEX('DCM CARDS LOOKUP - HIDDEN'!$P$4:$AF$8890,MATCH(P4356,'DCM CARDS LOOKUP - HIDDEN'!$O$4:$O$8890,0),$I4356)</f>
        <v>0</v>
      </c>
      <c r="E4356" s="24"/>
      <c r="F4356" s="24"/>
      <c r="G4356" s="43"/>
      <c r="I4356" s="4">
        <v>14</v>
      </c>
      <c r="N4356">
        <f>K4343*10000+L4343*100+B4341</f>
        <v>150801</v>
      </c>
      <c r="O4356">
        <f>K4343*10000+L4343*100+C4341</f>
        <v>150802</v>
      </c>
      <c r="P4356">
        <f>K4343*10000+L4343*100+D4341</f>
        <v>150803</v>
      </c>
      <c r="Q4356">
        <f>K4343*10000+L4343*100+E4321</f>
        <v>150804</v>
      </c>
      <c r="R4356">
        <f>K4343*10000+L4343*100+F4321</f>
        <v>150805</v>
      </c>
    </row>
    <row r="4357" spans="1:18">
      <c r="A4357" s="2"/>
      <c r="B4357" s="5"/>
      <c r="C4357" s="5"/>
      <c r="D4357" s="5"/>
      <c r="E4357" s="5"/>
      <c r="F4357" s="5"/>
      <c r="G4357" s="5"/>
      <c r="I4357" s="13"/>
    </row>
    <row r="4358" spans="1:18">
      <c r="A4358" s="6"/>
      <c r="B4358" s="7">
        <v>1</v>
      </c>
      <c r="C4358" s="7">
        <v>2</v>
      </c>
      <c r="D4358" s="7">
        <v>3</v>
      </c>
      <c r="E4358" s="7">
        <v>4</v>
      </c>
      <c r="F4358" s="7">
        <v>5</v>
      </c>
      <c r="G4358" s="7">
        <v>9</v>
      </c>
      <c r="I4358" s="13"/>
    </row>
    <row r="4361" spans="1:18">
      <c r="A4361" s="1" t="str">
        <f>"Version "&amp;K4363&amp;"; Task"&amp;L4363</f>
        <v>Version 15; Task9</v>
      </c>
      <c r="B4361" s="4">
        <v>1</v>
      </c>
      <c r="C4361" s="4">
        <v>2</v>
      </c>
      <c r="D4361" s="4">
        <v>3</v>
      </c>
      <c r="E4361" s="4">
        <f>E4341</f>
        <v>4</v>
      </c>
      <c r="F4361" s="4">
        <f>F4341</f>
        <v>5</v>
      </c>
      <c r="I4361" s="13"/>
    </row>
    <row r="4362" spans="1:18" ht="15" customHeight="1">
      <c r="A4362" s="11" t="s">
        <v>8</v>
      </c>
      <c r="B4362" s="12" t="s">
        <v>9</v>
      </c>
      <c r="C4362" s="12" t="s">
        <v>10</v>
      </c>
      <c r="D4362" s="12" t="s">
        <v>11</v>
      </c>
      <c r="E4362" s="23" t="s">
        <v>20</v>
      </c>
      <c r="F4362" s="23" t="s">
        <v>21</v>
      </c>
      <c r="G4362" s="41" t="s">
        <v>15</v>
      </c>
      <c r="I4362" s="13"/>
      <c r="K4362" t="s">
        <v>12</v>
      </c>
      <c r="L4362" t="s">
        <v>1</v>
      </c>
    </row>
    <row r="4363" spans="1:18">
      <c r="A4363" s="10" t="str">
        <f>INDEX(REFERENCE!$B$2:$K$2,1,'EXAMPLE OF CHOICE CARDS'!I4363)</f>
        <v>Brand</v>
      </c>
      <c r="B4363" s="5" t="str">
        <f>INDEX('DCM CARDS LOOKUP - HIDDEN'!$P$4:$AF$8890,MATCH(N4363,'DCM CARDS LOOKUP - HIDDEN'!$O$4:$O$8890,0),$I4363)</f>
        <v>Coricidin</v>
      </c>
      <c r="C4363" s="5" t="str">
        <f>INDEX('DCM CARDS LOOKUP - HIDDEN'!$P$4:$AF$8890,MATCH(O4363,'DCM CARDS LOOKUP - HIDDEN'!$O$4:$O$8890,0),$I4363)</f>
        <v>Alka-Seltzer Plus</v>
      </c>
      <c r="D4363" s="5" t="str">
        <f>INDEX('DCM CARDS LOOKUP - HIDDEN'!$P$4:$AF$8890,MATCH(P4363,'DCM CARDS LOOKUP - HIDDEN'!$O$4:$O$8890,0),$I4363)</f>
        <v>Sambucol</v>
      </c>
      <c r="E4363" s="5" t="str">
        <f>INDEX('DCM CARDS LOOKUP - HIDDEN'!$P$4:$AF$8890,MATCH(Q4363,'DCM CARDS LOOKUP - HIDDEN'!$O$4:$O$8890,0),$I4363)</f>
        <v>Sudafed</v>
      </c>
      <c r="F4363" s="5" t="str">
        <f>INDEX('DCM CARDS LOOKUP - HIDDEN'!$P$4:$AF$8890,MATCH(R4363,'DCM CARDS LOOKUP - HIDDEN'!$O$4:$O$8890,0),$I4363)</f>
        <v>Coricidin</v>
      </c>
      <c r="G4363" s="42"/>
      <c r="I4363" s="4">
        <v>1</v>
      </c>
      <c r="K4363">
        <f>IF(L4343=15,K4343+1,K4343)</f>
        <v>15</v>
      </c>
      <c r="L4363">
        <f>IF(L4343&lt;15,L4343+1,1)</f>
        <v>9</v>
      </c>
      <c r="N4363">
        <f>K4363*10000+L4363*100+B4361</f>
        <v>150901</v>
      </c>
      <c r="O4363">
        <f>K4363*10000+L4363*100+C4361</f>
        <v>150902</v>
      </c>
      <c r="P4363">
        <f>K4363*10000+L4363*100+D4361</f>
        <v>150903</v>
      </c>
      <c r="Q4363">
        <f>K4363*10000+L4363*100+E4341</f>
        <v>150904</v>
      </c>
      <c r="R4363">
        <f>K4363*10000+L4363*100+F4341</f>
        <v>150905</v>
      </c>
    </row>
    <row r="4364" spans="1:18">
      <c r="A4364" s="10" t="str">
        <f>INDEX(REFERENCE!$B$2:$K$2,1,'EXAMPLE OF CHOICE CARDS'!I4364)</f>
        <v>Format</v>
      </c>
      <c r="B4364" s="5" t="str">
        <f>INDEX('DCM CARDS LOOKUP - HIDDEN'!$P$4:$AF$8890,MATCH(N4364,'DCM CARDS LOOKUP - HIDDEN'!$O$4:$O$8890,0),$I4364)</f>
        <v>Tablet</v>
      </c>
      <c r="C4364" s="5" t="str">
        <f>INDEX('DCM CARDS LOOKUP - HIDDEN'!$P$4:$AF$8890,MATCH(O4364,'DCM CARDS LOOKUP - HIDDEN'!$O$4:$O$8890,0),$I4364)</f>
        <v>Effervescent Tablets</v>
      </c>
      <c r="D4364" s="5" t="str">
        <f>INDEX('DCM CARDS LOOKUP - HIDDEN'!$P$4:$AF$8890,MATCH(P4364,'DCM CARDS LOOKUP - HIDDEN'!$O$4:$O$8890,0),$I4364)</f>
        <v>Syrup/liquid</v>
      </c>
      <c r="E4364" s="5" t="str">
        <f>INDEX('DCM CARDS LOOKUP - HIDDEN'!$P$4:$AF$8890,MATCH(Q4364,'DCM CARDS LOOKUP - HIDDEN'!$O$4:$O$8890,0),$I4364)</f>
        <v>Hot liquid powder packet</v>
      </c>
      <c r="F4364" s="5" t="str">
        <f>INDEX('DCM CARDS LOOKUP - HIDDEN'!$P$4:$AF$8890,MATCH(R4364,'DCM CARDS LOOKUP - HIDDEN'!$O$4:$O$8890,0),$I4364)</f>
        <v>Nasal Spray</v>
      </c>
      <c r="G4364" s="42"/>
      <c r="I4364" s="4">
        <v>2</v>
      </c>
      <c r="N4364">
        <f>K4363*10000+L4363*100+B4361</f>
        <v>150901</v>
      </c>
      <c r="O4364">
        <f>K4363*10000+L4363*100+C4361</f>
        <v>150902</v>
      </c>
      <c r="P4364">
        <f>K4363*10000+L4363*100+D4361</f>
        <v>150903</v>
      </c>
      <c r="Q4364">
        <f>K4363*10000+L4363*100+E4341</f>
        <v>150904</v>
      </c>
      <c r="R4364">
        <f>K4363*10000+L4363*100+F4341</f>
        <v>150905</v>
      </c>
    </row>
    <row r="4365" spans="1:18">
      <c r="A4365" s="10" t="str">
        <f>INDEX(REFERENCE!$B$2:$K$2,1,'EXAMPLE OF CHOICE CARDS'!I4365)</f>
        <v>Symptoms</v>
      </c>
      <c r="B4365" s="5" t="str">
        <f>INDEX('DCM CARDS LOOKUP - HIDDEN'!$P$4:$AF$8890,MATCH(N4365,'DCM CARDS LOOKUP - HIDDEN'!$O$4:$O$8890,0),$I4365)</f>
        <v>Head Pain Relief</v>
      </c>
      <c r="C4365" s="5" t="str">
        <f>INDEX('DCM CARDS LOOKUP - HIDDEN'!$P$4:$AF$8890,MATCH(O4365,'DCM CARDS LOOKUP - HIDDEN'!$O$4:$O$8890,0),$I4365)</f>
        <v>Sinus Pressure relief</v>
      </c>
      <c r="D4365" s="5" t="str">
        <f>INDEX('DCM CARDS LOOKUP - HIDDEN'!$P$4:$AF$8890,MATCH(P4365,'DCM CARDS LOOKUP - HIDDEN'!$O$4:$O$8890,0),$I4365)</f>
        <v>Head cold relief</v>
      </c>
      <c r="E4365" s="5" t="str">
        <f>INDEX('DCM CARDS LOOKUP - HIDDEN'!$P$4:$AF$8890,MATCH(Q4365,'DCM CARDS LOOKUP - HIDDEN'!$O$4:$O$8890,0),$I4365)</f>
        <v>Runny nose relief</v>
      </c>
      <c r="F4365" s="5" t="str">
        <f>INDEX('DCM CARDS LOOKUP - HIDDEN'!$P$4:$AF$8890,MATCH(R4365,'DCM CARDS LOOKUP - HIDDEN'!$O$4:$O$8890,0),$I4365)</f>
        <v>Fever relief</v>
      </c>
      <c r="G4365" s="42"/>
      <c r="I4365" s="4">
        <v>3</v>
      </c>
      <c r="N4365">
        <f>K4363*10000+L4363*100+B4361</f>
        <v>150901</v>
      </c>
      <c r="O4365">
        <f>K4363*10000+L4363*100+C4361</f>
        <v>150902</v>
      </c>
      <c r="P4365">
        <f>K4363*10000+L4363*100+D4361</f>
        <v>150903</v>
      </c>
      <c r="Q4365">
        <f>K4363*10000+L4363*100+E4341</f>
        <v>150904</v>
      </c>
      <c r="R4365">
        <f>K4363*10000+L4363*100+F4341</f>
        <v>150905</v>
      </c>
    </row>
    <row r="4366" spans="1:18">
      <c r="A4366" s="10" t="str">
        <f>INDEX(REFERENCE!$B$2:$K$2,1,'EXAMPLE OF CHOICE CARDS'!I4366)</f>
        <v>Benefit</v>
      </c>
      <c r="B4366" s="5" t="str">
        <f>INDEX('DCM CARDS LOOKUP - HIDDEN'!$P$4:$AF$8890,MATCH(N4366,'DCM CARDS LOOKUP - HIDDEN'!$O$4:$O$8890,0),$I4366)</f>
        <v>Steroid Free</v>
      </c>
      <c r="C4366" s="5" t="str">
        <f>INDEX('DCM CARDS LOOKUP - HIDDEN'!$P$4:$AF$8890,MATCH(O4366,'DCM CARDS LOOKUP - HIDDEN'!$O$4:$O$8890,0),$I4366)</f>
        <v>Drug free</v>
      </c>
      <c r="D4366" s="5" t="str">
        <f>INDEX('DCM CARDS LOOKUP - HIDDEN'!$P$4:$AF$8890,MATCH(P4366,'DCM CARDS LOOKUP - HIDDEN'!$O$4:$O$8890,0),$I4366)</f>
        <v>Loosens mucus</v>
      </c>
      <c r="E4366" s="5" t="str">
        <f>INDEX('DCM CARDS LOOKUP - HIDDEN'!$P$4:$AF$8890,MATCH(Q4366,'DCM CARDS LOOKUP - HIDDEN'!$O$4:$O$8890,0),$I4366)</f>
        <v>Treats Sneezing</v>
      </c>
      <c r="F4366" s="5" t="str">
        <f>INDEX('DCM CARDS LOOKUP - HIDDEN'!$P$4:$AF$8890,MATCH(R4366,'DCM CARDS LOOKUP - HIDDEN'!$O$4:$O$8890,0),$I4366)</f>
        <v>Non-Medicated</v>
      </c>
      <c r="G4366" s="42"/>
      <c r="I4366" s="4">
        <v>4</v>
      </c>
      <c r="N4366">
        <f>K4363*10000+L4363*100+B4361</f>
        <v>150901</v>
      </c>
      <c r="O4366">
        <f>K4363*10000+L4363*100+C4361</f>
        <v>150902</v>
      </c>
      <c r="P4366">
        <f>K4363*10000+L4363*100+D4361</f>
        <v>150903</v>
      </c>
      <c r="Q4366">
        <f>K4363*10000+L4363*100+E4341</f>
        <v>150904</v>
      </c>
      <c r="R4366">
        <f>K4363*10000+L4363*100+F4341</f>
        <v>150905</v>
      </c>
    </row>
    <row r="4367" spans="1:18">
      <c r="A4367" s="10" t="str">
        <f>INDEX(REFERENCE!$B$2:$K$2,1,'EXAMPLE OF CHOICE CARDS'!I4367)</f>
        <v>Doses</v>
      </c>
      <c r="B4367" s="5" t="str">
        <f>INDEX('DCM CARDS LOOKUP - HIDDEN'!$P$4:$AF$8890,MATCH(N4367,'DCM CARDS LOOKUP - HIDDEN'!$O$4:$O$8890,0),$I4367)</f>
        <v>90 Doses</v>
      </c>
      <c r="C4367" s="5" t="str">
        <f>INDEX('DCM CARDS LOOKUP - HIDDEN'!$P$4:$AF$8890,MATCH(O4367,'DCM CARDS LOOKUP - HIDDEN'!$O$4:$O$8890,0),$I4367)</f>
        <v>30 Doses</v>
      </c>
      <c r="D4367" s="5" t="str">
        <f>INDEX('DCM CARDS LOOKUP - HIDDEN'!$P$4:$AF$8890,MATCH(P4367,'DCM CARDS LOOKUP - HIDDEN'!$O$4:$O$8890,0),$I4367)</f>
        <v>12 Doses</v>
      </c>
      <c r="E4367" s="5" t="str">
        <f>INDEX('DCM CARDS LOOKUP - HIDDEN'!$P$4:$AF$8890,MATCH(Q4367,'DCM CARDS LOOKUP - HIDDEN'!$O$4:$O$8890,0),$I4367)</f>
        <v>6 Doses</v>
      </c>
      <c r="F4367" s="5" t="str">
        <f>INDEX('DCM CARDS LOOKUP - HIDDEN'!$P$4:$AF$8890,MATCH(R4367,'DCM CARDS LOOKUP - HIDDEN'!$O$4:$O$8890,0),$I4367)</f>
        <v>60 Doses</v>
      </c>
      <c r="G4367" s="42"/>
      <c r="I4367" s="4">
        <v>5</v>
      </c>
      <c r="N4367">
        <f>K4363*10000+L4363*100+B4361</f>
        <v>150901</v>
      </c>
      <c r="O4367">
        <f>K4363*10000+L4363*100+C4361</f>
        <v>150902</v>
      </c>
      <c r="P4367">
        <f>K4363*10000+L4363*100+D4361</f>
        <v>150903</v>
      </c>
      <c r="Q4367">
        <f>K4363*10000+L4363*100+E4341</f>
        <v>150904</v>
      </c>
      <c r="R4367">
        <f>K4363*10000+L4363*100+F4341</f>
        <v>150905</v>
      </c>
    </row>
    <row r="4368" spans="1:18">
      <c r="A4368" s="10" t="str">
        <f>INDEX(REFERENCE!$B$2:$K$2,1,'EXAMPLE OF CHOICE CARDS'!I4368)</f>
        <v>flavor</v>
      </c>
      <c r="B4368" s="5" t="str">
        <f>INDEX('DCM CARDS LOOKUP - HIDDEN'!$P$4:$AF$8890,MATCH(N4368,'DCM CARDS LOOKUP - HIDDEN'!$O$4:$O$8890,0),$I4368)</f>
        <v>-</v>
      </c>
      <c r="C4368" s="5" t="str">
        <f>INDEX('DCM CARDS LOOKUP - HIDDEN'!$P$4:$AF$8890,MATCH(O4368,'DCM CARDS LOOKUP - HIDDEN'!$O$4:$O$8890,0),$I4368)</f>
        <v>Grape</v>
      </c>
      <c r="D4368" s="5" t="str">
        <f>INDEX('DCM CARDS LOOKUP - HIDDEN'!$P$4:$AF$8890,MATCH(P4368,'DCM CARDS LOOKUP - HIDDEN'!$O$4:$O$8890,0),$I4368)</f>
        <v>Cherry</v>
      </c>
      <c r="E4368" s="5" t="str">
        <f>INDEX('DCM CARDS LOOKUP - HIDDEN'!$P$4:$AF$8890,MATCH(Q4368,'DCM CARDS LOOKUP - HIDDEN'!$O$4:$O$8890,0),$I4368)</f>
        <v>Honey Lemon</v>
      </c>
      <c r="F4368" s="5" t="str">
        <f>INDEX('DCM CARDS LOOKUP - HIDDEN'!$P$4:$AF$8890,MATCH(R4368,'DCM CARDS LOOKUP - HIDDEN'!$O$4:$O$8890,0),$I4368)</f>
        <v>-</v>
      </c>
      <c r="G4368" s="42"/>
      <c r="I4368" s="4">
        <v>6</v>
      </c>
      <c r="N4368">
        <f>K4363*10000+L4363*100+B4361</f>
        <v>150901</v>
      </c>
      <c r="O4368">
        <f>K4363*10000+L4363*100+C4361</f>
        <v>150902</v>
      </c>
      <c r="P4368">
        <f>K4363*10000+L4363*100+D4361</f>
        <v>150903</v>
      </c>
      <c r="Q4368">
        <f>K4363*10000+L4363*100+E4341</f>
        <v>150904</v>
      </c>
      <c r="R4368">
        <f>K4363*10000+L4363*100+F4341</f>
        <v>150905</v>
      </c>
    </row>
    <row r="4369" spans="1:18" ht="15" customHeight="1">
      <c r="A4369" s="10" t="str">
        <f>INDEX(REFERENCE!$B$2:$K$2,1,'EXAMPLE OF CHOICE CARDS'!I4369)</f>
        <v>Price</v>
      </c>
      <c r="B4369" s="29">
        <f>INDEX('DCM CARDS LOOKUP - HIDDEN'!$P$4:$AF$8890,MATCH(N4369,'DCM CARDS LOOKUP - HIDDEN'!$O$4:$O$8890,0),$I4369)</f>
        <v>45</v>
      </c>
      <c r="C4369" s="29">
        <f>INDEX('DCM CARDS LOOKUP - HIDDEN'!$P$4:$AF$8890,MATCH(O4369,'DCM CARDS LOOKUP - HIDDEN'!$O$4:$O$8890,0),$I4369)</f>
        <v>10</v>
      </c>
      <c r="D4369" s="29">
        <f>INDEX('DCM CARDS LOOKUP - HIDDEN'!$P$4:$AF$8890,MATCH(P4369,'DCM CARDS LOOKUP - HIDDEN'!$O$4:$O$8890,0),$I4369)</f>
        <v>5</v>
      </c>
      <c r="E4369" s="29">
        <f>INDEX('DCM CARDS LOOKUP - HIDDEN'!$P$4:$AF$8890,MATCH(Q4369,'DCM CARDS LOOKUP - HIDDEN'!$O$4:$O$8890,0),$I4369)</f>
        <v>8</v>
      </c>
      <c r="F4369" s="29">
        <f>INDEX('DCM CARDS LOOKUP - HIDDEN'!$P$4:$AF$8890,MATCH(R4369,'DCM CARDS LOOKUP - HIDDEN'!$O$4:$O$8890,0),$I4369)</f>
        <v>16</v>
      </c>
      <c r="G4369" s="42"/>
      <c r="I4369" s="4">
        <v>7</v>
      </c>
      <c r="N4369">
        <f>K4363*10000+L4363*100+B4361</f>
        <v>150901</v>
      </c>
      <c r="O4369">
        <f>K4363*10000+L4363*100+C4361</f>
        <v>150902</v>
      </c>
      <c r="P4369">
        <f>K4363*10000+L4363*100+D4361</f>
        <v>150903</v>
      </c>
      <c r="Q4369">
        <f>K4363*10000+L4363*100+E4341</f>
        <v>150904</v>
      </c>
      <c r="R4369">
        <f>K4363*10000+L4363*100+F4341</f>
        <v>150905</v>
      </c>
    </row>
    <row r="4370" spans="1:18" ht="15" hidden="1" customHeight="1">
      <c r="A4370" s="10">
        <f>INDEX(REFERENCE!$B$2:$K$2,1,'EXAMPLE OF CHOICE CARDS'!I4370)</f>
        <v>0</v>
      </c>
      <c r="B4370" s="29">
        <f>INDEX('DCM CARDS LOOKUP - HIDDEN'!$P$4:$AF$8890,MATCH(N4370,'DCM CARDS LOOKUP - HIDDEN'!$O$4:$O$8890,0),$I4370)</f>
        <v>0</v>
      </c>
      <c r="C4370" s="29">
        <f>INDEX('DCM CARDS LOOKUP - HIDDEN'!$P$4:$AF$8890,MATCH(O4370,'DCM CARDS LOOKUP - HIDDEN'!$O$4:$O$8890,0),$I4370)</f>
        <v>0</v>
      </c>
      <c r="D4370" s="29">
        <f>INDEX('DCM CARDS LOOKUP - HIDDEN'!$P$4:$AF$8890,MATCH(P4370,'DCM CARDS LOOKUP - HIDDEN'!$O$4:$O$8890,0),$I4370)</f>
        <v>0</v>
      </c>
      <c r="E4370" s="29">
        <f>INDEX('DCM CARDS LOOKUP - HIDDEN'!$P$4:$AF$8890,MATCH(Q4370,'DCM CARDS LOOKUP - HIDDEN'!$O$4:$O$8890,0),$I4370)</f>
        <v>0</v>
      </c>
      <c r="F4370" s="29">
        <f>INDEX('DCM CARDS LOOKUP - HIDDEN'!$P$4:$AF$8890,MATCH(R4370,'DCM CARDS LOOKUP - HIDDEN'!$O$4:$O$8890,0),$I4370)</f>
        <v>0</v>
      </c>
      <c r="G4370" s="42"/>
      <c r="I4370" s="4">
        <v>8</v>
      </c>
      <c r="N4370">
        <f>K4363*10000+L4363*100+B4361</f>
        <v>150901</v>
      </c>
      <c r="O4370">
        <f>K4363*10000+L4363*100+C4361</f>
        <v>150902</v>
      </c>
      <c r="P4370">
        <f>K4363*10000+L4363*100+D4361</f>
        <v>150903</v>
      </c>
      <c r="Q4370">
        <f>K4363*10000+L4363*100+E4341</f>
        <v>150904</v>
      </c>
      <c r="R4370">
        <f>K4363*10000+L4363*100+F4341</f>
        <v>150905</v>
      </c>
    </row>
    <row r="4371" spans="1:18" ht="15" hidden="1" customHeight="1">
      <c r="A4371" s="10">
        <f>INDEX(REFERENCE!$B$2:$K$2,1,'EXAMPLE OF CHOICE CARDS'!I4371)</f>
        <v>0</v>
      </c>
      <c r="B4371" s="5">
        <f>INDEX('DCM CARDS LOOKUP - HIDDEN'!$P$4:$AF$8890,MATCH(N4371,'DCM CARDS LOOKUP - HIDDEN'!$O$4:$O$8890,0),$I4371)</f>
        <v>0</v>
      </c>
      <c r="C4371" s="5">
        <f>INDEX('DCM CARDS LOOKUP - HIDDEN'!$P$4:$AF$8890,MATCH(O4371,'DCM CARDS LOOKUP - HIDDEN'!$O$4:$O$8890,0),$I4371)</f>
        <v>0</v>
      </c>
      <c r="D4371" s="5">
        <f>INDEX('DCM CARDS LOOKUP - HIDDEN'!$P$4:$AF$8890,MATCH(P4371,'DCM CARDS LOOKUP - HIDDEN'!$O$4:$O$8890,0),$I4371)</f>
        <v>0</v>
      </c>
      <c r="E4371" s="5">
        <f>INDEX('DCM CARDS LOOKUP - HIDDEN'!$P$4:$AF$8890,MATCH(Q4371,'DCM CARDS LOOKUP - HIDDEN'!$O$4:$O$8890,0),$I4371)</f>
        <v>0</v>
      </c>
      <c r="F4371" s="5">
        <f>INDEX('DCM CARDS LOOKUP - HIDDEN'!$P$4:$AF$8890,MATCH(R4371,'DCM CARDS LOOKUP - HIDDEN'!$O$4:$O$8890,0),$I4371)</f>
        <v>0</v>
      </c>
      <c r="G4371" s="42"/>
      <c r="I4371" s="4">
        <v>9</v>
      </c>
      <c r="N4371">
        <f>K4363*10000+L4363*100+B4361</f>
        <v>150901</v>
      </c>
      <c r="O4371">
        <f>K4363*10000+L4363*100+C4361</f>
        <v>150902</v>
      </c>
      <c r="P4371">
        <f>K4363*10000+L4363*100+D4361</f>
        <v>150903</v>
      </c>
      <c r="Q4371">
        <f>K4363*10000+L4363*100+E4341</f>
        <v>150904</v>
      </c>
      <c r="R4371">
        <f>K4363*10000+L4363*100+F4341</f>
        <v>150905</v>
      </c>
    </row>
    <row r="4372" spans="1:18" ht="15" hidden="1" customHeight="1">
      <c r="A4372" s="10">
        <f>INDEX(REFERENCE!$B$2:$K$2,1,'EXAMPLE OF CHOICE CARDS'!I4372)</f>
        <v>0</v>
      </c>
      <c r="B4372" s="5">
        <f>INDEX('DCM CARDS LOOKUP - HIDDEN'!$P$4:$AF$8890,MATCH(N4372,'DCM CARDS LOOKUP - HIDDEN'!$O$4:$O$8890,0),$I4372)</f>
        <v>0</v>
      </c>
      <c r="C4372" s="5">
        <f>INDEX('DCM CARDS LOOKUP - HIDDEN'!$P$4:$AF$8890,MATCH(O4372,'DCM CARDS LOOKUP - HIDDEN'!$O$4:$O$8890,0),$I4372)</f>
        <v>0</v>
      </c>
      <c r="D4372" s="5">
        <f>INDEX('DCM CARDS LOOKUP - HIDDEN'!$P$4:$AF$8890,MATCH(P4372,'DCM CARDS LOOKUP - HIDDEN'!$O$4:$O$8890,0),$I4372)</f>
        <v>0</v>
      </c>
      <c r="E4372" s="5">
        <f>INDEX('DCM CARDS LOOKUP - HIDDEN'!$P$4:$AF$8890,MATCH(Q4372,'DCM CARDS LOOKUP - HIDDEN'!$O$4:$O$8890,0),$I4372)</f>
        <v>0</v>
      </c>
      <c r="F4372" s="5">
        <f>INDEX('DCM CARDS LOOKUP - HIDDEN'!$P$4:$AF$8890,MATCH(R4372,'DCM CARDS LOOKUP - HIDDEN'!$O$4:$O$8890,0),$I4372)</f>
        <v>0</v>
      </c>
      <c r="G4372" s="42"/>
      <c r="I4372" s="4">
        <v>10</v>
      </c>
      <c r="N4372">
        <f>K4363*10000+L4363*100+B4361</f>
        <v>150901</v>
      </c>
      <c r="O4372">
        <f>K4363*10000+L4363*100+C4361</f>
        <v>150902</v>
      </c>
      <c r="P4372">
        <f>K4363*10000+L4363*100+D4361</f>
        <v>150903</v>
      </c>
      <c r="Q4372">
        <f>K4363*10000+L4363*100+E4341</f>
        <v>150904</v>
      </c>
      <c r="R4372">
        <f>K4363*10000+L4363*100+F4341</f>
        <v>150905</v>
      </c>
    </row>
    <row r="4373" spans="1:18" ht="15" hidden="1" customHeight="1">
      <c r="A4373" s="10" t="e">
        <f>INDEX(REFERENCE!$B$2:$K$2,1,'EXAMPLE OF CHOICE CARDS'!I4373)</f>
        <v>#REF!</v>
      </c>
      <c r="B4373" s="5">
        <f>INDEX('DCM CARDS LOOKUP - HIDDEN'!$P$4:$AF$8890,MATCH(N4373,'DCM CARDS LOOKUP - HIDDEN'!$O$4:$O$8890,0),$I4373)</f>
        <v>0</v>
      </c>
      <c r="C4373" s="5">
        <f>INDEX('DCM CARDS LOOKUP - HIDDEN'!$P$4:$AF$8890,MATCH(O4373,'DCM CARDS LOOKUP - HIDDEN'!$O$4:$O$8890,0),$I4373)</f>
        <v>0</v>
      </c>
      <c r="D4373" s="5">
        <f>INDEX('DCM CARDS LOOKUP - HIDDEN'!$P$4:$AF$8890,MATCH(P4373,'DCM CARDS LOOKUP - HIDDEN'!$O$4:$O$8890,0),$I4373)</f>
        <v>0</v>
      </c>
      <c r="E4373" s="24"/>
      <c r="F4373" s="24"/>
      <c r="G4373" s="42"/>
      <c r="I4373" s="4">
        <v>11</v>
      </c>
      <c r="N4373">
        <f>K4363*10000+L4363*100+B4361</f>
        <v>150901</v>
      </c>
      <c r="O4373">
        <f>K4363*10000+L4363*100+C4361</f>
        <v>150902</v>
      </c>
      <c r="P4373">
        <f>K4363*10000+L4363*100+D4361</f>
        <v>150903</v>
      </c>
      <c r="Q4373">
        <f>K4363*10000+L4363*100+E4341</f>
        <v>150904</v>
      </c>
      <c r="R4373">
        <f>K4363*10000+L4363*100+F4341</f>
        <v>150905</v>
      </c>
    </row>
    <row r="4374" spans="1:18" ht="15" hidden="1" customHeight="1">
      <c r="A4374" s="10" t="e">
        <f>INDEX(REFERENCE!$B$2:$K$2,1,'EXAMPLE OF CHOICE CARDS'!I4374)</f>
        <v>#REF!</v>
      </c>
      <c r="B4374" s="5">
        <f>INDEX('DCM CARDS LOOKUP - HIDDEN'!$P$4:$AF$8890,MATCH(N4374,'DCM CARDS LOOKUP - HIDDEN'!$O$4:$O$8890,0),$I4374)</f>
        <v>0</v>
      </c>
      <c r="C4374" s="5">
        <f>INDEX('DCM CARDS LOOKUP - HIDDEN'!$P$4:$AF$8890,MATCH(O4374,'DCM CARDS LOOKUP - HIDDEN'!$O$4:$O$8890,0),$I4374)</f>
        <v>0</v>
      </c>
      <c r="D4374" s="5">
        <f>INDEX('DCM CARDS LOOKUP - HIDDEN'!$P$4:$AF$8890,MATCH(P4374,'DCM CARDS LOOKUP - HIDDEN'!$O$4:$O$8890,0),$I4374)</f>
        <v>0</v>
      </c>
      <c r="E4374" s="24"/>
      <c r="F4374" s="24"/>
      <c r="G4374" s="42"/>
      <c r="I4374" s="4">
        <v>12</v>
      </c>
      <c r="N4374">
        <f>K4363*10000+L4363*100+B4361</f>
        <v>150901</v>
      </c>
      <c r="O4374">
        <f>K4363*10000+L4363*100+C4361</f>
        <v>150902</v>
      </c>
      <c r="P4374">
        <f>K4363*10000+L4363*100+D4361</f>
        <v>150903</v>
      </c>
      <c r="Q4374">
        <f>K4363*10000+L4363*100+E4341</f>
        <v>150904</v>
      </c>
      <c r="R4374">
        <f>K4363*10000+L4363*100+F4341</f>
        <v>150905</v>
      </c>
    </row>
    <row r="4375" spans="1:18" ht="15" hidden="1" customHeight="1">
      <c r="A4375" s="10" t="e">
        <f>INDEX(REFERENCE!$B$2:$K$2,1,'EXAMPLE OF CHOICE CARDS'!I4375)</f>
        <v>#REF!</v>
      </c>
      <c r="B4375" s="5">
        <f>INDEX('DCM CARDS LOOKUP - HIDDEN'!$P$4:$AF$8890,MATCH(N4375,'DCM CARDS LOOKUP - HIDDEN'!$O$4:$O$8890,0),$I4375)</f>
        <v>0</v>
      </c>
      <c r="C4375" s="5">
        <f>INDEX('DCM CARDS LOOKUP - HIDDEN'!$P$4:$AF$8890,MATCH(O4375,'DCM CARDS LOOKUP - HIDDEN'!$O$4:$O$8890,0),$I4375)</f>
        <v>0</v>
      </c>
      <c r="D4375" s="5">
        <f>INDEX('DCM CARDS LOOKUP - HIDDEN'!$P$4:$AF$8890,MATCH(P4375,'DCM CARDS LOOKUP - HIDDEN'!$O$4:$O$8890,0),$I4375)</f>
        <v>0</v>
      </c>
      <c r="E4375" s="24"/>
      <c r="F4375" s="24"/>
      <c r="G4375" s="42"/>
      <c r="I4375" s="4">
        <v>13</v>
      </c>
      <c r="N4375">
        <f>K4363*10000+L4363*100+B4361</f>
        <v>150901</v>
      </c>
      <c r="O4375">
        <f>K4363*10000+L4363*100+C4361</f>
        <v>150902</v>
      </c>
      <c r="P4375">
        <f>K4363*10000+L4363*100+D4361</f>
        <v>150903</v>
      </c>
      <c r="Q4375">
        <f>K4363*10000+L4363*100+E4341</f>
        <v>150904</v>
      </c>
      <c r="R4375">
        <f>K4363*10000+L4363*100+F4341</f>
        <v>150905</v>
      </c>
    </row>
    <row r="4376" spans="1:18" ht="15" hidden="1" customHeight="1">
      <c r="A4376" s="10" t="e">
        <f>INDEX(REFERENCE!$B$2:$K$2,1,'EXAMPLE OF CHOICE CARDS'!I4376)</f>
        <v>#REF!</v>
      </c>
      <c r="B4376" s="5">
        <f>INDEX('DCM CARDS LOOKUP - HIDDEN'!$P$4:$AF$8890,MATCH(N4376,'DCM CARDS LOOKUP - HIDDEN'!$O$4:$O$8890,0),$I4376)</f>
        <v>0</v>
      </c>
      <c r="C4376" s="5">
        <f>INDEX('DCM CARDS LOOKUP - HIDDEN'!$P$4:$AF$8890,MATCH(O4376,'DCM CARDS LOOKUP - HIDDEN'!$O$4:$O$8890,0),$I4376)</f>
        <v>0</v>
      </c>
      <c r="D4376" s="5">
        <f>INDEX('DCM CARDS LOOKUP - HIDDEN'!$P$4:$AF$8890,MATCH(P4376,'DCM CARDS LOOKUP - HIDDEN'!$O$4:$O$8890,0),$I4376)</f>
        <v>0</v>
      </c>
      <c r="E4376" s="24"/>
      <c r="F4376" s="24"/>
      <c r="G4376" s="43"/>
      <c r="I4376" s="4">
        <v>14</v>
      </c>
      <c r="N4376">
        <f>K4363*10000+L4363*100+B4361</f>
        <v>150901</v>
      </c>
      <c r="O4376">
        <f>K4363*10000+L4363*100+C4361</f>
        <v>150902</v>
      </c>
      <c r="P4376">
        <f>K4363*10000+L4363*100+D4361</f>
        <v>150903</v>
      </c>
      <c r="Q4376">
        <f>K4363*10000+L4363*100+E4341</f>
        <v>150904</v>
      </c>
      <c r="R4376">
        <f>K4363*10000+L4363*100+F4341</f>
        <v>150905</v>
      </c>
    </row>
    <row r="4377" spans="1:18">
      <c r="A4377" s="2"/>
      <c r="B4377" s="5"/>
      <c r="C4377" s="5"/>
      <c r="D4377" s="5"/>
      <c r="E4377" s="5"/>
      <c r="F4377" s="5"/>
      <c r="G4377" s="5"/>
      <c r="I4377" s="13"/>
    </row>
    <row r="4378" spans="1:18">
      <c r="A4378" s="6"/>
      <c r="B4378" s="7">
        <v>1</v>
      </c>
      <c r="C4378" s="7">
        <v>2</v>
      </c>
      <c r="D4378" s="7">
        <v>3</v>
      </c>
      <c r="E4378" s="7">
        <v>4</v>
      </c>
      <c r="F4378" s="7">
        <v>5</v>
      </c>
      <c r="G4378" s="7">
        <v>9</v>
      </c>
      <c r="I4378" s="13"/>
    </row>
    <row r="4381" spans="1:18">
      <c r="A4381" s="1" t="str">
        <f>"Version "&amp;K4383&amp;"; Task"&amp;L4383</f>
        <v>Version 15; Task10</v>
      </c>
      <c r="B4381" s="4">
        <v>1</v>
      </c>
      <c r="C4381" s="4">
        <v>2</v>
      </c>
      <c r="D4381" s="4">
        <v>3</v>
      </c>
      <c r="E4381" s="4">
        <f>E4361</f>
        <v>4</v>
      </c>
      <c r="F4381" s="4">
        <f>F4361</f>
        <v>5</v>
      </c>
      <c r="I4381" s="13"/>
    </row>
    <row r="4382" spans="1:18" ht="15" customHeight="1">
      <c r="A4382" s="11" t="s">
        <v>8</v>
      </c>
      <c r="B4382" s="12" t="s">
        <v>9</v>
      </c>
      <c r="C4382" s="12" t="s">
        <v>10</v>
      </c>
      <c r="D4382" s="12" t="s">
        <v>11</v>
      </c>
      <c r="E4382" s="23" t="s">
        <v>20</v>
      </c>
      <c r="F4382" s="23" t="s">
        <v>21</v>
      </c>
      <c r="G4382" s="41" t="s">
        <v>15</v>
      </c>
      <c r="I4382" s="13"/>
      <c r="K4382" t="s">
        <v>12</v>
      </c>
      <c r="L4382" t="s">
        <v>1</v>
      </c>
    </row>
    <row r="4383" spans="1:18">
      <c r="A4383" s="10" t="str">
        <f>INDEX(REFERENCE!$B$2:$K$2,1,'EXAMPLE OF CHOICE CARDS'!I4383)</f>
        <v>Brand</v>
      </c>
      <c r="B4383" s="5" t="str">
        <f>INDEX('DCM CARDS LOOKUP - HIDDEN'!$P$4:$AF$8890,MATCH(N4383,'DCM CARDS LOOKUP - HIDDEN'!$O$4:$O$8890,0),$I4383)</f>
        <v>UP &amp; UP</v>
      </c>
      <c r="C4383" s="5" t="str">
        <f>INDEX('DCM CARDS LOOKUP - HIDDEN'!$P$4:$AF$8890,MATCH(O4383,'DCM CARDS LOOKUP - HIDDEN'!$O$4:$O$8890,0),$I4383)</f>
        <v>Equate</v>
      </c>
      <c r="D4383" s="5" t="str">
        <f>INDEX('DCM CARDS LOOKUP - HIDDEN'!$P$4:$AF$8890,MATCH(P4383,'DCM CARDS LOOKUP - HIDDEN'!$O$4:$O$8890,0),$I4383)</f>
        <v>Delsym</v>
      </c>
      <c r="E4383" s="5" t="str">
        <f>INDEX('DCM CARDS LOOKUP - HIDDEN'!$P$4:$AF$8890,MATCH(Q4383,'DCM CARDS LOOKUP - HIDDEN'!$O$4:$O$8890,0),$I4383)</f>
        <v>Emergen-C</v>
      </c>
      <c r="F4383" s="5" t="str">
        <f>INDEX('DCM CARDS LOOKUP - HIDDEN'!$P$4:$AF$8890,MATCH(R4383,'DCM CARDS LOOKUP - HIDDEN'!$O$4:$O$8890,0),$I4383)</f>
        <v>Nyquil</v>
      </c>
      <c r="G4383" s="42"/>
      <c r="I4383" s="4">
        <v>1</v>
      </c>
      <c r="K4383">
        <f>IF(L4363=15,K4363+1,K4363)</f>
        <v>15</v>
      </c>
      <c r="L4383">
        <f>IF(L4363&lt;15,L4363+1,1)</f>
        <v>10</v>
      </c>
      <c r="N4383">
        <f>K4383*10000+L4383*100+B4381</f>
        <v>151001</v>
      </c>
      <c r="O4383">
        <f>K4383*10000+L4383*100+C4381</f>
        <v>151002</v>
      </c>
      <c r="P4383">
        <f>K4383*10000+L4383*100+D4381</f>
        <v>151003</v>
      </c>
      <c r="Q4383">
        <f>K4383*10000+L4383*100+E4361</f>
        <v>151004</v>
      </c>
      <c r="R4383">
        <f>K4383*10000+L4383*100+F4361</f>
        <v>151005</v>
      </c>
    </row>
    <row r="4384" spans="1:18">
      <c r="A4384" s="10" t="str">
        <f>INDEX(REFERENCE!$B$2:$K$2,1,'EXAMPLE OF CHOICE CARDS'!I4384)</f>
        <v>Format</v>
      </c>
      <c r="B4384" s="5" t="str">
        <f>INDEX('DCM CARDS LOOKUP - HIDDEN'!$P$4:$AF$8890,MATCH(N4384,'DCM CARDS LOOKUP - HIDDEN'!$O$4:$O$8890,0),$I4384)</f>
        <v>Gummies</v>
      </c>
      <c r="C4384" s="5" t="str">
        <f>INDEX('DCM CARDS LOOKUP - HIDDEN'!$P$4:$AF$8890,MATCH(O4384,'DCM CARDS LOOKUP - HIDDEN'!$O$4:$O$8890,0),$I4384)</f>
        <v>Nasal Spray</v>
      </c>
      <c r="D4384" s="5" t="str">
        <f>INDEX('DCM CARDS LOOKUP - HIDDEN'!$P$4:$AF$8890,MATCH(P4384,'DCM CARDS LOOKUP - HIDDEN'!$O$4:$O$8890,0),$I4384)</f>
        <v>Powder packet</v>
      </c>
      <c r="E4384" s="5" t="str">
        <f>INDEX('DCM CARDS LOOKUP - HIDDEN'!$P$4:$AF$8890,MATCH(Q4384,'DCM CARDS LOOKUP - HIDDEN'!$O$4:$O$8890,0),$I4384)</f>
        <v>Effervescent Tablets</v>
      </c>
      <c r="F4384" s="5" t="str">
        <f>INDEX('DCM CARDS LOOKUP - HIDDEN'!$P$4:$AF$8890,MATCH(R4384,'DCM CARDS LOOKUP - HIDDEN'!$O$4:$O$8890,0),$I4384)</f>
        <v>Tablet</v>
      </c>
      <c r="G4384" s="42"/>
      <c r="I4384" s="4">
        <v>2</v>
      </c>
      <c r="N4384">
        <f>K4383*10000+L4383*100+B4381</f>
        <v>151001</v>
      </c>
      <c r="O4384">
        <f>K4383*10000+L4383*100+C4381</f>
        <v>151002</v>
      </c>
      <c r="P4384">
        <f>K4383*10000+L4383*100+D4381</f>
        <v>151003</v>
      </c>
      <c r="Q4384">
        <f>K4383*10000+L4383*100+E4361</f>
        <v>151004</v>
      </c>
      <c r="R4384">
        <f>K4383*10000+L4383*100+F4361</f>
        <v>151005</v>
      </c>
    </row>
    <row r="4385" spans="1:18">
      <c r="A4385" s="10" t="str">
        <f>INDEX(REFERENCE!$B$2:$K$2,1,'EXAMPLE OF CHOICE CARDS'!I4385)</f>
        <v>Symptoms</v>
      </c>
      <c r="B4385" s="5" t="str">
        <f>INDEX('DCM CARDS LOOKUP - HIDDEN'!$P$4:$AF$8890,MATCH(N4385,'DCM CARDS LOOKUP - HIDDEN'!$O$4:$O$8890,0),$I4385)</f>
        <v>Chest congestion relief</v>
      </c>
      <c r="C4385" s="5" t="str">
        <f>INDEX('DCM CARDS LOOKUP - HIDDEN'!$P$4:$AF$8890,MATCH(O4385,'DCM CARDS LOOKUP - HIDDEN'!$O$4:$O$8890,0),$I4385)</f>
        <v>Clears mucus</v>
      </c>
      <c r="D4385" s="5" t="str">
        <f>INDEX('DCM CARDS LOOKUP - HIDDEN'!$P$4:$AF$8890,MATCH(P4385,'DCM CARDS LOOKUP - HIDDEN'!$O$4:$O$8890,0),$I4385)</f>
        <v>Flu/ Severe cold Relief</v>
      </c>
      <c r="E4385" s="5" t="str">
        <f>INDEX('DCM CARDS LOOKUP - HIDDEN'!$P$4:$AF$8890,MATCH(Q4385,'DCM CARDS LOOKUP - HIDDEN'!$O$4:$O$8890,0),$I4385)</f>
        <v>Fever relief</v>
      </c>
      <c r="F4385" s="5" t="str">
        <f>INDEX('DCM CARDS LOOKUP - HIDDEN'!$P$4:$AF$8890,MATCH(R4385,'DCM CARDS LOOKUP - HIDDEN'!$O$4:$O$8890,0),$I4385)</f>
        <v>Sore throat relief</v>
      </c>
      <c r="G4385" s="42"/>
      <c r="I4385" s="4">
        <v>3</v>
      </c>
      <c r="N4385">
        <f>K4383*10000+L4383*100+B4381</f>
        <v>151001</v>
      </c>
      <c r="O4385">
        <f>K4383*10000+L4383*100+C4381</f>
        <v>151002</v>
      </c>
      <c r="P4385">
        <f>K4383*10000+L4383*100+D4381</f>
        <v>151003</v>
      </c>
      <c r="Q4385">
        <f>K4383*10000+L4383*100+E4361</f>
        <v>151004</v>
      </c>
      <c r="R4385">
        <f>K4383*10000+L4383*100+F4361</f>
        <v>151005</v>
      </c>
    </row>
    <row r="4386" spans="1:18">
      <c r="A4386" s="10" t="str">
        <f>INDEX(REFERENCE!$B$2:$K$2,1,'EXAMPLE OF CHOICE CARDS'!I4386)</f>
        <v>Benefit</v>
      </c>
      <c r="B4386" s="5" t="str">
        <f>INDEX('DCM CARDS LOOKUP - HIDDEN'!$P$4:$AF$8890,MATCH(N4386,'DCM CARDS LOOKUP - HIDDEN'!$O$4:$O$8890,0),$I4386)</f>
        <v>FSA/HSA Eligible</v>
      </c>
      <c r="C4386" s="5" t="str">
        <f>INDEX('DCM CARDS LOOKUP - HIDDEN'!$P$4:$AF$8890,MATCH(O4386,'DCM CARDS LOOKUP - HIDDEN'!$O$4:$O$8890,0),$I4386)</f>
        <v>Natural Ingredients</v>
      </c>
      <c r="D4386" s="5" t="str">
        <f>INDEX('DCM CARDS LOOKUP - HIDDEN'!$P$4:$AF$8890,MATCH(P4386,'DCM CARDS LOOKUP - HIDDEN'!$O$4:$O$8890,0),$I4386)</f>
        <v>For people with High Blood Pressure (decongestant free)</v>
      </c>
      <c r="E4386" s="5" t="str">
        <f>INDEX('DCM CARDS LOOKUP - HIDDEN'!$P$4:$AF$8890,MATCH(Q4386,'DCM CARDS LOOKUP - HIDDEN'!$O$4:$O$8890,0),$I4386)</f>
        <v>Allergy Relief</v>
      </c>
      <c r="F4386" s="5" t="str">
        <f>INDEX('DCM CARDS LOOKUP - HIDDEN'!$P$4:$AF$8890,MATCH(R4386,'DCM CARDS LOOKUP - HIDDEN'!$O$4:$O$8890,0),$I4386)</f>
        <v>12 Hour Relief</v>
      </c>
      <c r="G4386" s="42"/>
      <c r="I4386" s="4">
        <v>4</v>
      </c>
      <c r="N4386">
        <f>K4383*10000+L4383*100+B4381</f>
        <v>151001</v>
      </c>
      <c r="O4386">
        <f>K4383*10000+L4383*100+C4381</f>
        <v>151002</v>
      </c>
      <c r="P4386">
        <f>K4383*10000+L4383*100+D4381</f>
        <v>151003</v>
      </c>
      <c r="Q4386">
        <f>K4383*10000+L4383*100+E4361</f>
        <v>151004</v>
      </c>
      <c r="R4386">
        <f>K4383*10000+L4383*100+F4361</f>
        <v>151005</v>
      </c>
    </row>
    <row r="4387" spans="1:18">
      <c r="A4387" s="10" t="str">
        <f>INDEX(REFERENCE!$B$2:$K$2,1,'EXAMPLE OF CHOICE CARDS'!I4387)</f>
        <v>Doses</v>
      </c>
      <c r="B4387" s="5" t="str">
        <f>INDEX('DCM CARDS LOOKUP - HIDDEN'!$P$4:$AF$8890,MATCH(N4387,'DCM CARDS LOOKUP - HIDDEN'!$O$4:$O$8890,0),$I4387)</f>
        <v>30 Doses</v>
      </c>
      <c r="C4387" s="5" t="str">
        <f>INDEX('DCM CARDS LOOKUP - HIDDEN'!$P$4:$AF$8890,MATCH(O4387,'DCM CARDS LOOKUP - HIDDEN'!$O$4:$O$8890,0),$I4387)</f>
        <v>90 Doses</v>
      </c>
      <c r="D4387" s="5" t="str">
        <f>INDEX('DCM CARDS LOOKUP - HIDDEN'!$P$4:$AF$8890,MATCH(P4387,'DCM CARDS LOOKUP - HIDDEN'!$O$4:$O$8890,0),$I4387)</f>
        <v>6 Doses</v>
      </c>
      <c r="E4387" s="5" t="str">
        <f>INDEX('DCM CARDS LOOKUP - HIDDEN'!$P$4:$AF$8890,MATCH(Q4387,'DCM CARDS LOOKUP - HIDDEN'!$O$4:$O$8890,0),$I4387)</f>
        <v>90 Doses</v>
      </c>
      <c r="F4387" s="5" t="str">
        <f>INDEX('DCM CARDS LOOKUP - HIDDEN'!$P$4:$AF$8890,MATCH(R4387,'DCM CARDS LOOKUP - HIDDEN'!$O$4:$O$8890,0),$I4387)</f>
        <v>60 Doses</v>
      </c>
      <c r="G4387" s="42"/>
      <c r="I4387" s="4">
        <v>5</v>
      </c>
      <c r="N4387">
        <f>K4383*10000+L4383*100+B4381</f>
        <v>151001</v>
      </c>
      <c r="O4387">
        <f>K4383*10000+L4383*100+C4381</f>
        <v>151002</v>
      </c>
      <c r="P4387">
        <f>K4383*10000+L4383*100+D4381</f>
        <v>151003</v>
      </c>
      <c r="Q4387">
        <f>K4383*10000+L4383*100+E4361</f>
        <v>151004</v>
      </c>
      <c r="R4387">
        <f>K4383*10000+L4383*100+F4361</f>
        <v>151005</v>
      </c>
    </row>
    <row r="4388" spans="1:18">
      <c r="A4388" s="10" t="str">
        <f>INDEX(REFERENCE!$B$2:$K$2,1,'EXAMPLE OF CHOICE CARDS'!I4388)</f>
        <v>flavor</v>
      </c>
      <c r="B4388" s="5" t="str">
        <f>INDEX('DCM CARDS LOOKUP - HIDDEN'!$P$4:$AF$8890,MATCH(N4388,'DCM CARDS LOOKUP - HIDDEN'!$O$4:$O$8890,0),$I4388)</f>
        <v>Citrus</v>
      </c>
      <c r="C4388" s="5" t="str">
        <f>INDEX('DCM CARDS LOOKUP - HIDDEN'!$P$4:$AF$8890,MATCH(O4388,'DCM CARDS LOOKUP - HIDDEN'!$O$4:$O$8890,0),$I4388)</f>
        <v>-</v>
      </c>
      <c r="D4388" s="5" t="str">
        <f>INDEX('DCM CARDS LOOKUP - HIDDEN'!$P$4:$AF$8890,MATCH(P4388,'DCM CARDS LOOKUP - HIDDEN'!$O$4:$O$8890,0),$I4388)</f>
        <v>Mixed Berry</v>
      </c>
      <c r="E4388" s="5" t="str">
        <f>INDEX('DCM CARDS LOOKUP - HIDDEN'!$P$4:$AF$8890,MATCH(Q4388,'DCM CARDS LOOKUP - HIDDEN'!$O$4:$O$8890,0),$I4388)</f>
        <v>Cherry</v>
      </c>
      <c r="F4388" s="5" t="str">
        <f>INDEX('DCM CARDS LOOKUP - HIDDEN'!$P$4:$AF$8890,MATCH(R4388,'DCM CARDS LOOKUP - HIDDEN'!$O$4:$O$8890,0),$I4388)</f>
        <v>-</v>
      </c>
      <c r="G4388" s="42"/>
      <c r="I4388" s="4">
        <v>6</v>
      </c>
      <c r="N4388">
        <f>K4383*10000+L4383*100+B4381</f>
        <v>151001</v>
      </c>
      <c r="O4388">
        <f>K4383*10000+L4383*100+C4381</f>
        <v>151002</v>
      </c>
      <c r="P4388">
        <f>K4383*10000+L4383*100+D4381</f>
        <v>151003</v>
      </c>
      <c r="Q4388">
        <f>K4383*10000+L4383*100+E4361</f>
        <v>151004</v>
      </c>
      <c r="R4388">
        <f>K4383*10000+L4383*100+F4361</f>
        <v>151005</v>
      </c>
    </row>
    <row r="4389" spans="1:18" ht="15" customHeight="1">
      <c r="A4389" s="10" t="str">
        <f>INDEX(REFERENCE!$B$2:$K$2,1,'EXAMPLE OF CHOICE CARDS'!I4389)</f>
        <v>Price</v>
      </c>
      <c r="B4389" s="29">
        <f>INDEX('DCM CARDS LOOKUP - HIDDEN'!$P$4:$AF$8890,MATCH(N4389,'DCM CARDS LOOKUP - HIDDEN'!$O$4:$O$8890,0),$I4389)</f>
        <v>20</v>
      </c>
      <c r="C4389" s="29">
        <f>INDEX('DCM CARDS LOOKUP - HIDDEN'!$P$4:$AF$8890,MATCH(O4389,'DCM CARDS LOOKUP - HIDDEN'!$O$4:$O$8890,0),$I4389)</f>
        <v>38</v>
      </c>
      <c r="D4389" s="29">
        <f>INDEX('DCM CARDS LOOKUP - HIDDEN'!$P$4:$AF$8890,MATCH(P4389,'DCM CARDS LOOKUP - HIDDEN'!$O$4:$O$8890,0),$I4389)</f>
        <v>7</v>
      </c>
      <c r="E4389" s="29">
        <f>INDEX('DCM CARDS LOOKUP - HIDDEN'!$P$4:$AF$8890,MATCH(Q4389,'DCM CARDS LOOKUP - HIDDEN'!$O$4:$O$8890,0),$I4389)</f>
        <v>25</v>
      </c>
      <c r="F4389" s="29">
        <f>INDEX('DCM CARDS LOOKUP - HIDDEN'!$P$4:$AF$8890,MATCH(R4389,'DCM CARDS LOOKUP - HIDDEN'!$O$4:$O$8890,0),$I4389)</f>
        <v>30</v>
      </c>
      <c r="G4389" s="42"/>
      <c r="I4389" s="4">
        <v>7</v>
      </c>
      <c r="N4389">
        <f>K4383*10000+L4383*100+B4381</f>
        <v>151001</v>
      </c>
      <c r="O4389">
        <f>K4383*10000+L4383*100+C4381</f>
        <v>151002</v>
      </c>
      <c r="P4389">
        <f>K4383*10000+L4383*100+D4381</f>
        <v>151003</v>
      </c>
      <c r="Q4389">
        <f>K4383*10000+L4383*100+E4361</f>
        <v>151004</v>
      </c>
      <c r="R4389">
        <f>K4383*10000+L4383*100+F4361</f>
        <v>151005</v>
      </c>
    </row>
    <row r="4390" spans="1:18" ht="15" hidden="1" customHeight="1">
      <c r="A4390" s="10">
        <f>INDEX(REFERENCE!$B$2:$K$2,1,'EXAMPLE OF CHOICE CARDS'!I4390)</f>
        <v>0</v>
      </c>
      <c r="B4390" s="29">
        <f>INDEX('DCM CARDS LOOKUP - HIDDEN'!$P$4:$AF$8890,MATCH(N4390,'DCM CARDS LOOKUP - HIDDEN'!$O$4:$O$8890,0),$I4390)</f>
        <v>0</v>
      </c>
      <c r="C4390" s="29">
        <f>INDEX('DCM CARDS LOOKUP - HIDDEN'!$P$4:$AF$8890,MATCH(O4390,'DCM CARDS LOOKUP - HIDDEN'!$O$4:$O$8890,0),$I4390)</f>
        <v>0</v>
      </c>
      <c r="D4390" s="29">
        <f>INDEX('DCM CARDS LOOKUP - HIDDEN'!$P$4:$AF$8890,MATCH(P4390,'DCM CARDS LOOKUP - HIDDEN'!$O$4:$O$8890,0),$I4390)</f>
        <v>0</v>
      </c>
      <c r="E4390" s="29">
        <f>INDEX('DCM CARDS LOOKUP - HIDDEN'!$P$4:$AF$8890,MATCH(Q4390,'DCM CARDS LOOKUP - HIDDEN'!$O$4:$O$8890,0),$I4390)</f>
        <v>0</v>
      </c>
      <c r="F4390" s="29">
        <f>INDEX('DCM CARDS LOOKUP - HIDDEN'!$P$4:$AF$8890,MATCH(R4390,'DCM CARDS LOOKUP - HIDDEN'!$O$4:$O$8890,0),$I4390)</f>
        <v>0</v>
      </c>
      <c r="G4390" s="42"/>
      <c r="I4390" s="4">
        <v>8</v>
      </c>
      <c r="N4390">
        <f>K4383*10000+L4383*100+B4381</f>
        <v>151001</v>
      </c>
      <c r="O4390">
        <f>K4383*10000+L4383*100+C4381</f>
        <v>151002</v>
      </c>
      <c r="P4390">
        <f>K4383*10000+L4383*100+D4381</f>
        <v>151003</v>
      </c>
      <c r="Q4390">
        <f>K4383*10000+L4383*100+E4361</f>
        <v>151004</v>
      </c>
      <c r="R4390">
        <f>K4383*10000+L4383*100+F4361</f>
        <v>151005</v>
      </c>
    </row>
    <row r="4391" spans="1:18" ht="15" hidden="1" customHeight="1">
      <c r="A4391" s="10">
        <f>INDEX(REFERENCE!$B$2:$K$2,1,'EXAMPLE OF CHOICE CARDS'!I4391)</f>
        <v>0</v>
      </c>
      <c r="B4391" s="5">
        <f>INDEX('DCM CARDS LOOKUP - HIDDEN'!$P$4:$AF$8890,MATCH(N4391,'DCM CARDS LOOKUP - HIDDEN'!$O$4:$O$8890,0),$I4391)</f>
        <v>0</v>
      </c>
      <c r="C4391" s="5">
        <f>INDEX('DCM CARDS LOOKUP - HIDDEN'!$P$4:$AF$8890,MATCH(O4391,'DCM CARDS LOOKUP - HIDDEN'!$O$4:$O$8890,0),$I4391)</f>
        <v>0</v>
      </c>
      <c r="D4391" s="5">
        <f>INDEX('DCM CARDS LOOKUP - HIDDEN'!$P$4:$AF$8890,MATCH(P4391,'DCM CARDS LOOKUP - HIDDEN'!$O$4:$O$8890,0),$I4391)</f>
        <v>0</v>
      </c>
      <c r="E4391" s="5">
        <f>INDEX('DCM CARDS LOOKUP - HIDDEN'!$P$4:$AF$8890,MATCH(Q4391,'DCM CARDS LOOKUP - HIDDEN'!$O$4:$O$8890,0),$I4391)</f>
        <v>0</v>
      </c>
      <c r="F4391" s="5">
        <f>INDEX('DCM CARDS LOOKUP - HIDDEN'!$P$4:$AF$8890,MATCH(R4391,'DCM CARDS LOOKUP - HIDDEN'!$O$4:$O$8890,0),$I4391)</f>
        <v>0</v>
      </c>
      <c r="G4391" s="42"/>
      <c r="I4391" s="4">
        <v>9</v>
      </c>
      <c r="N4391">
        <f>K4383*10000+L4383*100+B4381</f>
        <v>151001</v>
      </c>
      <c r="O4391">
        <f>K4383*10000+L4383*100+C4381</f>
        <v>151002</v>
      </c>
      <c r="P4391">
        <f>K4383*10000+L4383*100+D4381</f>
        <v>151003</v>
      </c>
      <c r="Q4391">
        <f>K4383*10000+L4383*100+E4361</f>
        <v>151004</v>
      </c>
      <c r="R4391">
        <f>K4383*10000+L4383*100+F4361</f>
        <v>151005</v>
      </c>
    </row>
    <row r="4392" spans="1:18" ht="15" hidden="1" customHeight="1">
      <c r="A4392" s="10">
        <f>INDEX(REFERENCE!$B$2:$K$2,1,'EXAMPLE OF CHOICE CARDS'!I4392)</f>
        <v>0</v>
      </c>
      <c r="B4392" s="5">
        <f>INDEX('DCM CARDS LOOKUP - HIDDEN'!$P$4:$AF$8890,MATCH(N4392,'DCM CARDS LOOKUP - HIDDEN'!$O$4:$O$8890,0),$I4392)</f>
        <v>0</v>
      </c>
      <c r="C4392" s="5">
        <f>INDEX('DCM CARDS LOOKUP - HIDDEN'!$P$4:$AF$8890,MATCH(O4392,'DCM CARDS LOOKUP - HIDDEN'!$O$4:$O$8890,0),$I4392)</f>
        <v>0</v>
      </c>
      <c r="D4392" s="5">
        <f>INDEX('DCM CARDS LOOKUP - HIDDEN'!$P$4:$AF$8890,MATCH(P4392,'DCM CARDS LOOKUP - HIDDEN'!$O$4:$O$8890,0),$I4392)</f>
        <v>0</v>
      </c>
      <c r="E4392" s="5">
        <f>INDEX('DCM CARDS LOOKUP - HIDDEN'!$P$4:$AF$8890,MATCH(Q4392,'DCM CARDS LOOKUP - HIDDEN'!$O$4:$O$8890,0),$I4392)</f>
        <v>0</v>
      </c>
      <c r="F4392" s="5">
        <f>INDEX('DCM CARDS LOOKUP - HIDDEN'!$P$4:$AF$8890,MATCH(R4392,'DCM CARDS LOOKUP - HIDDEN'!$O$4:$O$8890,0),$I4392)</f>
        <v>0</v>
      </c>
      <c r="G4392" s="42"/>
      <c r="I4392" s="4">
        <v>10</v>
      </c>
      <c r="N4392">
        <f>K4383*10000+L4383*100+B4381</f>
        <v>151001</v>
      </c>
      <c r="O4392">
        <f>K4383*10000+L4383*100+C4381</f>
        <v>151002</v>
      </c>
      <c r="P4392">
        <f>K4383*10000+L4383*100+D4381</f>
        <v>151003</v>
      </c>
      <c r="Q4392">
        <f>K4383*10000+L4383*100+E4361</f>
        <v>151004</v>
      </c>
      <c r="R4392">
        <f>K4383*10000+L4383*100+F4361</f>
        <v>151005</v>
      </c>
    </row>
    <row r="4393" spans="1:18" ht="15" hidden="1" customHeight="1">
      <c r="A4393" s="10" t="e">
        <f>INDEX(REFERENCE!$B$2:$K$2,1,'EXAMPLE OF CHOICE CARDS'!I4393)</f>
        <v>#REF!</v>
      </c>
      <c r="B4393" s="5">
        <f>INDEX('DCM CARDS LOOKUP - HIDDEN'!$P$4:$AF$8890,MATCH(N4393,'DCM CARDS LOOKUP - HIDDEN'!$O$4:$O$8890,0),$I4393)</f>
        <v>0</v>
      </c>
      <c r="C4393" s="5">
        <f>INDEX('DCM CARDS LOOKUP - HIDDEN'!$P$4:$AF$8890,MATCH(O4393,'DCM CARDS LOOKUP - HIDDEN'!$O$4:$O$8890,0),$I4393)</f>
        <v>0</v>
      </c>
      <c r="D4393" s="5">
        <f>INDEX('DCM CARDS LOOKUP - HIDDEN'!$P$4:$AF$8890,MATCH(P4393,'DCM CARDS LOOKUP - HIDDEN'!$O$4:$O$8890,0),$I4393)</f>
        <v>0</v>
      </c>
      <c r="E4393" s="24"/>
      <c r="F4393" s="24"/>
      <c r="G4393" s="42"/>
      <c r="I4393" s="4">
        <v>11</v>
      </c>
      <c r="N4393">
        <f>K4383*10000+L4383*100+B4381</f>
        <v>151001</v>
      </c>
      <c r="O4393">
        <f>K4383*10000+L4383*100+C4381</f>
        <v>151002</v>
      </c>
      <c r="P4393">
        <f>K4383*10000+L4383*100+D4381</f>
        <v>151003</v>
      </c>
      <c r="Q4393">
        <f>K4383*10000+L4383*100+E4361</f>
        <v>151004</v>
      </c>
      <c r="R4393">
        <f>K4383*10000+L4383*100+F4361</f>
        <v>151005</v>
      </c>
    </row>
    <row r="4394" spans="1:18" ht="15" hidden="1" customHeight="1">
      <c r="A4394" s="10" t="e">
        <f>INDEX(REFERENCE!$B$2:$K$2,1,'EXAMPLE OF CHOICE CARDS'!I4394)</f>
        <v>#REF!</v>
      </c>
      <c r="B4394" s="5">
        <f>INDEX('DCM CARDS LOOKUP - HIDDEN'!$P$4:$AF$8890,MATCH(N4394,'DCM CARDS LOOKUP - HIDDEN'!$O$4:$O$8890,0),$I4394)</f>
        <v>0</v>
      </c>
      <c r="C4394" s="5">
        <f>INDEX('DCM CARDS LOOKUP - HIDDEN'!$P$4:$AF$8890,MATCH(O4394,'DCM CARDS LOOKUP - HIDDEN'!$O$4:$O$8890,0),$I4394)</f>
        <v>0</v>
      </c>
      <c r="D4394" s="5">
        <f>INDEX('DCM CARDS LOOKUP - HIDDEN'!$P$4:$AF$8890,MATCH(P4394,'DCM CARDS LOOKUP - HIDDEN'!$O$4:$O$8890,0),$I4394)</f>
        <v>0</v>
      </c>
      <c r="E4394" s="24"/>
      <c r="F4394" s="24"/>
      <c r="G4394" s="42"/>
      <c r="I4394" s="4">
        <v>12</v>
      </c>
      <c r="N4394">
        <f>K4383*10000+L4383*100+B4381</f>
        <v>151001</v>
      </c>
      <c r="O4394">
        <f>K4383*10000+L4383*100+C4381</f>
        <v>151002</v>
      </c>
      <c r="P4394">
        <f>K4383*10000+L4383*100+D4381</f>
        <v>151003</v>
      </c>
      <c r="Q4394">
        <f>K4383*10000+L4383*100+E4361</f>
        <v>151004</v>
      </c>
      <c r="R4394">
        <f>K4383*10000+L4383*100+F4361</f>
        <v>151005</v>
      </c>
    </row>
    <row r="4395" spans="1:18" ht="15" hidden="1" customHeight="1">
      <c r="A4395" s="10" t="e">
        <f>INDEX(REFERENCE!$B$2:$K$2,1,'EXAMPLE OF CHOICE CARDS'!I4395)</f>
        <v>#REF!</v>
      </c>
      <c r="B4395" s="5">
        <f>INDEX('DCM CARDS LOOKUP - HIDDEN'!$P$4:$AF$8890,MATCH(N4395,'DCM CARDS LOOKUP - HIDDEN'!$O$4:$O$8890,0),$I4395)</f>
        <v>0</v>
      </c>
      <c r="C4395" s="5">
        <f>INDEX('DCM CARDS LOOKUP - HIDDEN'!$P$4:$AF$8890,MATCH(O4395,'DCM CARDS LOOKUP - HIDDEN'!$O$4:$O$8890,0),$I4395)</f>
        <v>0</v>
      </c>
      <c r="D4395" s="5">
        <f>INDEX('DCM CARDS LOOKUP - HIDDEN'!$P$4:$AF$8890,MATCH(P4395,'DCM CARDS LOOKUP - HIDDEN'!$O$4:$O$8890,0),$I4395)</f>
        <v>0</v>
      </c>
      <c r="E4395" s="24"/>
      <c r="F4395" s="24"/>
      <c r="G4395" s="42"/>
      <c r="I4395" s="4">
        <v>13</v>
      </c>
      <c r="N4395">
        <f>K4383*10000+L4383*100+B4381</f>
        <v>151001</v>
      </c>
      <c r="O4395">
        <f>K4383*10000+L4383*100+C4381</f>
        <v>151002</v>
      </c>
      <c r="P4395">
        <f>K4383*10000+L4383*100+D4381</f>
        <v>151003</v>
      </c>
      <c r="Q4395">
        <f>K4383*10000+L4383*100+E4361</f>
        <v>151004</v>
      </c>
      <c r="R4395">
        <f>K4383*10000+L4383*100+F4361</f>
        <v>151005</v>
      </c>
    </row>
    <row r="4396" spans="1:18" ht="15" hidden="1" customHeight="1">
      <c r="A4396" s="10" t="e">
        <f>INDEX(REFERENCE!$B$2:$K$2,1,'EXAMPLE OF CHOICE CARDS'!I4396)</f>
        <v>#REF!</v>
      </c>
      <c r="B4396" s="5">
        <f>INDEX('DCM CARDS LOOKUP - HIDDEN'!$P$4:$AF$8890,MATCH(N4396,'DCM CARDS LOOKUP - HIDDEN'!$O$4:$O$8890,0),$I4396)</f>
        <v>0</v>
      </c>
      <c r="C4396" s="5">
        <f>INDEX('DCM CARDS LOOKUP - HIDDEN'!$P$4:$AF$8890,MATCH(O4396,'DCM CARDS LOOKUP - HIDDEN'!$O$4:$O$8890,0),$I4396)</f>
        <v>0</v>
      </c>
      <c r="D4396" s="5">
        <f>INDEX('DCM CARDS LOOKUP - HIDDEN'!$P$4:$AF$8890,MATCH(P4396,'DCM CARDS LOOKUP - HIDDEN'!$O$4:$O$8890,0),$I4396)</f>
        <v>0</v>
      </c>
      <c r="E4396" s="24"/>
      <c r="F4396" s="24"/>
      <c r="G4396" s="43"/>
      <c r="I4396" s="4">
        <v>14</v>
      </c>
      <c r="N4396">
        <f>K4383*10000+L4383*100+B4381</f>
        <v>151001</v>
      </c>
      <c r="O4396">
        <f>K4383*10000+L4383*100+C4381</f>
        <v>151002</v>
      </c>
      <c r="P4396">
        <f>K4383*10000+L4383*100+D4381</f>
        <v>151003</v>
      </c>
      <c r="Q4396">
        <f>K4383*10000+L4383*100+E4361</f>
        <v>151004</v>
      </c>
      <c r="R4396">
        <f>K4383*10000+L4383*100+F4361</f>
        <v>151005</v>
      </c>
    </row>
    <row r="4397" spans="1:18">
      <c r="A4397" s="2"/>
      <c r="B4397" s="5"/>
      <c r="C4397" s="5"/>
      <c r="D4397" s="5"/>
      <c r="E4397" s="5"/>
      <c r="F4397" s="5"/>
      <c r="G4397" s="5"/>
      <c r="I4397" s="13"/>
    </row>
    <row r="4398" spans="1:18">
      <c r="A4398" s="6"/>
      <c r="B4398" s="7">
        <v>1</v>
      </c>
      <c r="C4398" s="7">
        <v>2</v>
      </c>
      <c r="D4398" s="7">
        <v>3</v>
      </c>
      <c r="E4398" s="7">
        <v>4</v>
      </c>
      <c r="F4398" s="7">
        <v>5</v>
      </c>
      <c r="G4398" s="7">
        <v>9</v>
      </c>
      <c r="I4398" s="13"/>
    </row>
    <row r="4401" spans="1:18">
      <c r="A4401" s="1" t="str">
        <f>"Version "&amp;K4403&amp;"; Task"&amp;L4403</f>
        <v>Version 15; Task11</v>
      </c>
      <c r="B4401" s="4">
        <v>1</v>
      </c>
      <c r="C4401" s="4">
        <v>2</v>
      </c>
      <c r="D4401" s="4">
        <v>3</v>
      </c>
      <c r="E4401" s="4">
        <f>E4381</f>
        <v>4</v>
      </c>
      <c r="F4401" s="4">
        <f>F4381</f>
        <v>5</v>
      </c>
      <c r="I4401" s="13"/>
    </row>
    <row r="4402" spans="1:18" ht="15" customHeight="1">
      <c r="A4402" s="11" t="s">
        <v>8</v>
      </c>
      <c r="B4402" s="12" t="s">
        <v>9</v>
      </c>
      <c r="C4402" s="12" t="s">
        <v>10</v>
      </c>
      <c r="D4402" s="12" t="s">
        <v>11</v>
      </c>
      <c r="E4402" s="23" t="s">
        <v>20</v>
      </c>
      <c r="F4402" s="23" t="s">
        <v>21</v>
      </c>
      <c r="G4402" s="41" t="s">
        <v>15</v>
      </c>
      <c r="I4402" s="13"/>
      <c r="K4402" t="s">
        <v>12</v>
      </c>
      <c r="L4402" t="s">
        <v>1</v>
      </c>
    </row>
    <row r="4403" spans="1:18">
      <c r="A4403" s="10" t="str">
        <f>INDEX(REFERENCE!$B$2:$K$2,1,'EXAMPLE OF CHOICE CARDS'!I4403)</f>
        <v>Brand</v>
      </c>
      <c r="B4403" s="5" t="str">
        <f>INDEX('DCM CARDS LOOKUP - HIDDEN'!$P$4:$AF$8890,MATCH(N4403,'DCM CARDS LOOKUP - HIDDEN'!$O$4:$O$8890,0),$I4403)</f>
        <v>Sudafed</v>
      </c>
      <c r="C4403" s="5" t="str">
        <f>INDEX('DCM CARDS LOOKUP - HIDDEN'!$P$4:$AF$8890,MATCH(O4403,'DCM CARDS LOOKUP - HIDDEN'!$O$4:$O$8890,0),$I4403)</f>
        <v>UP &amp; UP</v>
      </c>
      <c r="D4403" s="5" t="str">
        <f>INDEX('DCM CARDS LOOKUP - HIDDEN'!$P$4:$AF$8890,MATCH(P4403,'DCM CARDS LOOKUP - HIDDEN'!$O$4:$O$8890,0),$I4403)</f>
        <v>CVS</v>
      </c>
      <c r="E4403" s="5" t="str">
        <f>INDEX('DCM CARDS LOOKUP - HIDDEN'!$P$4:$AF$8890,MATCH(Q4403,'DCM CARDS LOOKUP - HIDDEN'!$O$4:$O$8890,0),$I4403)</f>
        <v>Mucinex</v>
      </c>
      <c r="F4403" s="5" t="str">
        <f>INDEX('DCM CARDS LOOKUP - HIDDEN'!$P$4:$AF$8890,MATCH(R4403,'DCM CARDS LOOKUP - HIDDEN'!$O$4:$O$8890,0),$I4403)</f>
        <v>Other Brand</v>
      </c>
      <c r="G4403" s="42"/>
      <c r="I4403" s="4">
        <v>1</v>
      </c>
      <c r="K4403">
        <f>IF(L4383=15,K4383+1,K4383)</f>
        <v>15</v>
      </c>
      <c r="L4403">
        <f>IF(L4383&lt;15,L4383+1,1)</f>
        <v>11</v>
      </c>
      <c r="N4403">
        <f>K4403*10000+L4403*100+B4401</f>
        <v>151101</v>
      </c>
      <c r="O4403">
        <f>K4403*10000+L4403*100+C4401</f>
        <v>151102</v>
      </c>
      <c r="P4403">
        <f>K4403*10000+L4403*100+D4401</f>
        <v>151103</v>
      </c>
      <c r="Q4403">
        <f>K4403*10000+L4403*100+E4381</f>
        <v>151104</v>
      </c>
      <c r="R4403">
        <f>K4403*10000+L4403*100+F4381</f>
        <v>151105</v>
      </c>
    </row>
    <row r="4404" spans="1:18">
      <c r="A4404" s="10" t="str">
        <f>INDEX(REFERENCE!$B$2:$K$2,1,'EXAMPLE OF CHOICE CARDS'!I4404)</f>
        <v>Format</v>
      </c>
      <c r="B4404" s="5" t="str">
        <f>INDEX('DCM CARDS LOOKUP - HIDDEN'!$P$4:$AF$8890,MATCH(N4404,'DCM CARDS LOOKUP - HIDDEN'!$O$4:$O$8890,0),$I4404)</f>
        <v>Powder packet</v>
      </c>
      <c r="C4404" s="5" t="str">
        <f>INDEX('DCM CARDS LOOKUP - HIDDEN'!$P$4:$AF$8890,MATCH(O4404,'DCM CARDS LOOKUP - HIDDEN'!$O$4:$O$8890,0),$I4404)</f>
        <v>Tablet</v>
      </c>
      <c r="D4404" s="5" t="str">
        <f>INDEX('DCM CARDS LOOKUP - HIDDEN'!$P$4:$AF$8890,MATCH(P4404,'DCM CARDS LOOKUP - HIDDEN'!$O$4:$O$8890,0),$I4404)</f>
        <v>Gummies</v>
      </c>
      <c r="E4404" s="5" t="str">
        <f>INDEX('DCM CARDS LOOKUP - HIDDEN'!$P$4:$AF$8890,MATCH(Q4404,'DCM CARDS LOOKUP - HIDDEN'!$O$4:$O$8890,0),$I4404)</f>
        <v>Effervescent Tablets</v>
      </c>
      <c r="F4404" s="5" t="str">
        <f>INDEX('DCM CARDS LOOKUP - HIDDEN'!$P$4:$AF$8890,MATCH(R4404,'DCM CARDS LOOKUP - HIDDEN'!$O$4:$O$8890,0),$I4404)</f>
        <v>Hot liquid powder packet</v>
      </c>
      <c r="G4404" s="42"/>
      <c r="I4404" s="4">
        <v>2</v>
      </c>
      <c r="N4404">
        <f>K4403*10000+L4403*100+B4401</f>
        <v>151101</v>
      </c>
      <c r="O4404">
        <f>K4403*10000+L4403*100+C4401</f>
        <v>151102</v>
      </c>
      <c r="P4404">
        <f>K4403*10000+L4403*100+D4401</f>
        <v>151103</v>
      </c>
      <c r="Q4404">
        <f>K4403*10000+L4403*100+E4381</f>
        <v>151104</v>
      </c>
      <c r="R4404">
        <f>K4403*10000+L4403*100+F4381</f>
        <v>151105</v>
      </c>
    </row>
    <row r="4405" spans="1:18">
      <c r="A4405" s="10" t="str">
        <f>INDEX(REFERENCE!$B$2:$K$2,1,'EXAMPLE OF CHOICE CARDS'!I4405)</f>
        <v>Symptoms</v>
      </c>
      <c r="B4405" s="5" t="str">
        <f>INDEX('DCM CARDS LOOKUP - HIDDEN'!$P$4:$AF$8890,MATCH(N4405,'DCM CARDS LOOKUP - HIDDEN'!$O$4:$O$8890,0),$I4405)</f>
        <v>Runny nose relief</v>
      </c>
      <c r="C4405" s="5" t="str">
        <f>INDEX('DCM CARDS LOOKUP - HIDDEN'!$P$4:$AF$8890,MATCH(O4405,'DCM CARDS LOOKUP - HIDDEN'!$O$4:$O$8890,0),$I4405)</f>
        <v>Head Pain Relief</v>
      </c>
      <c r="D4405" s="5" t="str">
        <f>INDEX('DCM CARDS LOOKUP - HIDDEN'!$P$4:$AF$8890,MATCH(P4405,'DCM CARDS LOOKUP - HIDDEN'!$O$4:$O$8890,0),$I4405)</f>
        <v>Sinus Pressure relief</v>
      </c>
      <c r="E4405" s="5" t="str">
        <f>INDEX('DCM CARDS LOOKUP - HIDDEN'!$P$4:$AF$8890,MATCH(Q4405,'DCM CARDS LOOKUP - HIDDEN'!$O$4:$O$8890,0),$I4405)</f>
        <v>Runny nose relief</v>
      </c>
      <c r="F4405" s="5" t="str">
        <f>INDEX('DCM CARDS LOOKUP - HIDDEN'!$P$4:$AF$8890,MATCH(R4405,'DCM CARDS LOOKUP - HIDDEN'!$O$4:$O$8890,0),$I4405)</f>
        <v>Flu/ Severe cold Relief</v>
      </c>
      <c r="G4405" s="42"/>
      <c r="I4405" s="4">
        <v>3</v>
      </c>
      <c r="N4405">
        <f>K4403*10000+L4403*100+B4401</f>
        <v>151101</v>
      </c>
      <c r="O4405">
        <f>K4403*10000+L4403*100+C4401</f>
        <v>151102</v>
      </c>
      <c r="P4405">
        <f>K4403*10000+L4403*100+D4401</f>
        <v>151103</v>
      </c>
      <c r="Q4405">
        <f>K4403*10000+L4403*100+E4381</f>
        <v>151104</v>
      </c>
      <c r="R4405">
        <f>K4403*10000+L4403*100+F4381</f>
        <v>151105</v>
      </c>
    </row>
    <row r="4406" spans="1:18">
      <c r="A4406" s="10" t="str">
        <f>INDEX(REFERENCE!$B$2:$K$2,1,'EXAMPLE OF CHOICE CARDS'!I4406)</f>
        <v>Benefit</v>
      </c>
      <c r="B4406" s="5" t="str">
        <f>INDEX('DCM CARDS LOOKUP - HIDDEN'!$P$4:$AF$8890,MATCH(N4406,'DCM CARDS LOOKUP - HIDDEN'!$O$4:$O$8890,0),$I4406)</f>
        <v>FSA/HSA Eligible</v>
      </c>
      <c r="C4406" s="5" t="str">
        <f>INDEX('DCM CARDS LOOKUP - HIDDEN'!$P$4:$AF$8890,MATCH(O4406,'DCM CARDS LOOKUP - HIDDEN'!$O$4:$O$8890,0),$I4406)</f>
        <v>FSA/HSA Eligible</v>
      </c>
      <c r="D4406" s="5" t="str">
        <f>INDEX('DCM CARDS LOOKUP - HIDDEN'!$P$4:$AF$8890,MATCH(P4406,'DCM CARDS LOOKUP - HIDDEN'!$O$4:$O$8890,0),$I4406)</f>
        <v>Natural Ingredients</v>
      </c>
      <c r="E4406" s="5" t="str">
        <f>INDEX('DCM CARDS LOOKUP - HIDDEN'!$P$4:$AF$8890,MATCH(Q4406,'DCM CARDS LOOKUP - HIDDEN'!$O$4:$O$8890,0),$I4406)</f>
        <v>Non-Medicated</v>
      </c>
      <c r="F4406" s="5" t="str">
        <f>INDEX('DCM CARDS LOOKUP - HIDDEN'!$P$4:$AF$8890,MATCH(R4406,'DCM CARDS LOOKUP - HIDDEN'!$O$4:$O$8890,0),$I4406)</f>
        <v>Drug free</v>
      </c>
      <c r="G4406" s="42"/>
      <c r="I4406" s="4">
        <v>4</v>
      </c>
      <c r="N4406">
        <f>K4403*10000+L4403*100+B4401</f>
        <v>151101</v>
      </c>
      <c r="O4406">
        <f>K4403*10000+L4403*100+C4401</f>
        <v>151102</v>
      </c>
      <c r="P4406">
        <f>K4403*10000+L4403*100+D4401</f>
        <v>151103</v>
      </c>
      <c r="Q4406">
        <f>K4403*10000+L4403*100+E4381</f>
        <v>151104</v>
      </c>
      <c r="R4406">
        <f>K4403*10000+L4403*100+F4381</f>
        <v>151105</v>
      </c>
    </row>
    <row r="4407" spans="1:18">
      <c r="A4407" s="10" t="str">
        <f>INDEX(REFERENCE!$B$2:$K$2,1,'EXAMPLE OF CHOICE CARDS'!I4407)</f>
        <v>Doses</v>
      </c>
      <c r="B4407" s="5" t="str">
        <f>INDEX('DCM CARDS LOOKUP - HIDDEN'!$P$4:$AF$8890,MATCH(N4407,'DCM CARDS LOOKUP - HIDDEN'!$O$4:$O$8890,0),$I4407)</f>
        <v>12 Doses</v>
      </c>
      <c r="C4407" s="5" t="str">
        <f>INDEX('DCM CARDS LOOKUP - HIDDEN'!$P$4:$AF$8890,MATCH(O4407,'DCM CARDS LOOKUP - HIDDEN'!$O$4:$O$8890,0),$I4407)</f>
        <v>60 Doses</v>
      </c>
      <c r="D4407" s="5" t="str">
        <f>INDEX('DCM CARDS LOOKUP - HIDDEN'!$P$4:$AF$8890,MATCH(P4407,'DCM CARDS LOOKUP - HIDDEN'!$O$4:$O$8890,0),$I4407)</f>
        <v>12 Doses</v>
      </c>
      <c r="E4407" s="5" t="str">
        <f>INDEX('DCM CARDS LOOKUP - HIDDEN'!$P$4:$AF$8890,MATCH(Q4407,'DCM CARDS LOOKUP - HIDDEN'!$O$4:$O$8890,0),$I4407)</f>
        <v>60 Doses</v>
      </c>
      <c r="F4407" s="5" t="str">
        <f>INDEX('DCM CARDS LOOKUP - HIDDEN'!$P$4:$AF$8890,MATCH(R4407,'DCM CARDS LOOKUP - HIDDEN'!$O$4:$O$8890,0),$I4407)</f>
        <v>30 Doses</v>
      </c>
      <c r="G4407" s="42"/>
      <c r="I4407" s="4">
        <v>5</v>
      </c>
      <c r="N4407">
        <f>K4403*10000+L4403*100+B4401</f>
        <v>151101</v>
      </c>
      <c r="O4407">
        <f>K4403*10000+L4403*100+C4401</f>
        <v>151102</v>
      </c>
      <c r="P4407">
        <f>K4403*10000+L4403*100+D4401</f>
        <v>151103</v>
      </c>
      <c r="Q4407">
        <f>K4403*10000+L4403*100+E4381</f>
        <v>151104</v>
      </c>
      <c r="R4407">
        <f>K4403*10000+L4403*100+F4381</f>
        <v>151105</v>
      </c>
    </row>
    <row r="4408" spans="1:18">
      <c r="A4408" s="10" t="str">
        <f>INDEX(REFERENCE!$B$2:$K$2,1,'EXAMPLE OF CHOICE CARDS'!I4408)</f>
        <v>flavor</v>
      </c>
      <c r="B4408" s="5" t="str">
        <f>INDEX('DCM CARDS LOOKUP - HIDDEN'!$P$4:$AF$8890,MATCH(N4408,'DCM CARDS LOOKUP - HIDDEN'!$O$4:$O$8890,0),$I4408)</f>
        <v>Honey Lemon</v>
      </c>
      <c r="C4408" s="5" t="str">
        <f>INDEX('DCM CARDS LOOKUP - HIDDEN'!$P$4:$AF$8890,MATCH(O4408,'DCM CARDS LOOKUP - HIDDEN'!$O$4:$O$8890,0),$I4408)</f>
        <v>-</v>
      </c>
      <c r="D4408" s="5" t="str">
        <f>INDEX('DCM CARDS LOOKUP - HIDDEN'!$P$4:$AF$8890,MATCH(P4408,'DCM CARDS LOOKUP - HIDDEN'!$O$4:$O$8890,0),$I4408)</f>
        <v>Honey</v>
      </c>
      <c r="E4408" s="5" t="str">
        <f>INDEX('DCM CARDS LOOKUP - HIDDEN'!$P$4:$AF$8890,MATCH(Q4408,'DCM CARDS LOOKUP - HIDDEN'!$O$4:$O$8890,0),$I4408)</f>
        <v>Cherry</v>
      </c>
      <c r="F4408" s="5" t="str">
        <f>INDEX('DCM CARDS LOOKUP - HIDDEN'!$P$4:$AF$8890,MATCH(R4408,'DCM CARDS LOOKUP - HIDDEN'!$O$4:$O$8890,0),$I4408)</f>
        <v>Mixed Berry</v>
      </c>
      <c r="G4408" s="42"/>
      <c r="I4408" s="4">
        <v>6</v>
      </c>
      <c r="N4408">
        <f>K4403*10000+L4403*100+B4401</f>
        <v>151101</v>
      </c>
      <c r="O4408">
        <f>K4403*10000+L4403*100+C4401</f>
        <v>151102</v>
      </c>
      <c r="P4408">
        <f>K4403*10000+L4403*100+D4401</f>
        <v>151103</v>
      </c>
      <c r="Q4408">
        <f>K4403*10000+L4403*100+E4381</f>
        <v>151104</v>
      </c>
      <c r="R4408">
        <f>K4403*10000+L4403*100+F4381</f>
        <v>151105</v>
      </c>
    </row>
    <row r="4409" spans="1:18" ht="15" customHeight="1">
      <c r="A4409" s="10" t="str">
        <f>INDEX(REFERENCE!$B$2:$K$2,1,'EXAMPLE OF CHOICE CARDS'!I4409)</f>
        <v>Price</v>
      </c>
      <c r="B4409" s="29">
        <f>INDEX('DCM CARDS LOOKUP - HIDDEN'!$P$4:$AF$8890,MATCH(N4409,'DCM CARDS LOOKUP - HIDDEN'!$O$4:$O$8890,0),$I4409)</f>
        <v>10</v>
      </c>
      <c r="C4409" s="29">
        <f>INDEX('DCM CARDS LOOKUP - HIDDEN'!$P$4:$AF$8890,MATCH(O4409,'DCM CARDS LOOKUP - HIDDEN'!$O$4:$O$8890,0),$I4409)</f>
        <v>38</v>
      </c>
      <c r="D4409" s="29">
        <f>INDEX('DCM CARDS LOOKUP - HIDDEN'!$P$4:$AF$8890,MATCH(P4409,'DCM CARDS LOOKUP - HIDDEN'!$O$4:$O$8890,0),$I4409)</f>
        <v>12</v>
      </c>
      <c r="E4409" s="29">
        <f>INDEX('DCM CARDS LOOKUP - HIDDEN'!$P$4:$AF$8890,MATCH(Q4409,'DCM CARDS LOOKUP - HIDDEN'!$O$4:$O$8890,0),$I4409)</f>
        <v>12</v>
      </c>
      <c r="F4409" s="29">
        <f>INDEX('DCM CARDS LOOKUP - HIDDEN'!$P$4:$AF$8890,MATCH(R4409,'DCM CARDS LOOKUP - HIDDEN'!$O$4:$O$8890,0),$I4409)</f>
        <v>16</v>
      </c>
      <c r="G4409" s="42"/>
      <c r="I4409" s="4">
        <v>7</v>
      </c>
      <c r="N4409">
        <f>K4403*10000+L4403*100+B4401</f>
        <v>151101</v>
      </c>
      <c r="O4409">
        <f>K4403*10000+L4403*100+C4401</f>
        <v>151102</v>
      </c>
      <c r="P4409">
        <f>K4403*10000+L4403*100+D4401</f>
        <v>151103</v>
      </c>
      <c r="Q4409">
        <f>K4403*10000+L4403*100+E4381</f>
        <v>151104</v>
      </c>
      <c r="R4409">
        <f>K4403*10000+L4403*100+F4381</f>
        <v>151105</v>
      </c>
    </row>
    <row r="4410" spans="1:18" ht="15" hidden="1" customHeight="1">
      <c r="A4410" s="10">
        <f>INDEX(REFERENCE!$B$2:$K$2,1,'EXAMPLE OF CHOICE CARDS'!I4410)</f>
        <v>0</v>
      </c>
      <c r="B4410" s="29">
        <f>INDEX('DCM CARDS LOOKUP - HIDDEN'!$P$4:$AF$8890,MATCH(N4410,'DCM CARDS LOOKUP - HIDDEN'!$O$4:$O$8890,0),$I4410)</f>
        <v>0</v>
      </c>
      <c r="C4410" s="29">
        <f>INDEX('DCM CARDS LOOKUP - HIDDEN'!$P$4:$AF$8890,MATCH(O4410,'DCM CARDS LOOKUP - HIDDEN'!$O$4:$O$8890,0),$I4410)</f>
        <v>0</v>
      </c>
      <c r="D4410" s="29">
        <f>INDEX('DCM CARDS LOOKUP - HIDDEN'!$P$4:$AF$8890,MATCH(P4410,'DCM CARDS LOOKUP - HIDDEN'!$O$4:$O$8890,0),$I4410)</f>
        <v>0</v>
      </c>
      <c r="E4410" s="29">
        <f>INDEX('DCM CARDS LOOKUP - HIDDEN'!$P$4:$AF$8890,MATCH(Q4410,'DCM CARDS LOOKUP - HIDDEN'!$O$4:$O$8890,0),$I4410)</f>
        <v>0</v>
      </c>
      <c r="F4410" s="29">
        <f>INDEX('DCM CARDS LOOKUP - HIDDEN'!$P$4:$AF$8890,MATCH(R4410,'DCM CARDS LOOKUP - HIDDEN'!$O$4:$O$8890,0),$I4410)</f>
        <v>0</v>
      </c>
      <c r="G4410" s="42"/>
      <c r="I4410" s="4">
        <v>8</v>
      </c>
      <c r="N4410">
        <f>K4403*10000+L4403*100+B4401</f>
        <v>151101</v>
      </c>
      <c r="O4410">
        <f>K4403*10000+L4403*100+C4401</f>
        <v>151102</v>
      </c>
      <c r="P4410">
        <f>K4403*10000+L4403*100+D4401</f>
        <v>151103</v>
      </c>
      <c r="Q4410">
        <f>K4403*10000+L4403*100+E4381</f>
        <v>151104</v>
      </c>
      <c r="R4410">
        <f>K4403*10000+L4403*100+F4381</f>
        <v>151105</v>
      </c>
    </row>
    <row r="4411" spans="1:18" ht="15" hidden="1" customHeight="1">
      <c r="A4411" s="10">
        <f>INDEX(REFERENCE!$B$2:$K$2,1,'EXAMPLE OF CHOICE CARDS'!I4411)</f>
        <v>0</v>
      </c>
      <c r="B4411" s="5">
        <f>INDEX('DCM CARDS LOOKUP - HIDDEN'!$P$4:$AF$8890,MATCH(N4411,'DCM CARDS LOOKUP - HIDDEN'!$O$4:$O$8890,0),$I4411)</f>
        <v>0</v>
      </c>
      <c r="C4411" s="5">
        <f>INDEX('DCM CARDS LOOKUP - HIDDEN'!$P$4:$AF$8890,MATCH(O4411,'DCM CARDS LOOKUP - HIDDEN'!$O$4:$O$8890,0),$I4411)</f>
        <v>0</v>
      </c>
      <c r="D4411" s="5">
        <f>INDEX('DCM CARDS LOOKUP - HIDDEN'!$P$4:$AF$8890,MATCH(P4411,'DCM CARDS LOOKUP - HIDDEN'!$O$4:$O$8890,0),$I4411)</f>
        <v>0</v>
      </c>
      <c r="E4411" s="5">
        <f>INDEX('DCM CARDS LOOKUP - HIDDEN'!$P$4:$AF$8890,MATCH(Q4411,'DCM CARDS LOOKUP - HIDDEN'!$O$4:$O$8890,0),$I4411)</f>
        <v>0</v>
      </c>
      <c r="F4411" s="5">
        <f>INDEX('DCM CARDS LOOKUP - HIDDEN'!$P$4:$AF$8890,MATCH(R4411,'DCM CARDS LOOKUP - HIDDEN'!$O$4:$O$8890,0),$I4411)</f>
        <v>0</v>
      </c>
      <c r="G4411" s="42"/>
      <c r="I4411" s="4">
        <v>9</v>
      </c>
      <c r="N4411">
        <f>K4403*10000+L4403*100+B4401</f>
        <v>151101</v>
      </c>
      <c r="O4411">
        <f>K4403*10000+L4403*100+C4401</f>
        <v>151102</v>
      </c>
      <c r="P4411">
        <f>K4403*10000+L4403*100+D4401</f>
        <v>151103</v>
      </c>
      <c r="Q4411">
        <f>K4403*10000+L4403*100+E4381</f>
        <v>151104</v>
      </c>
      <c r="R4411">
        <f>K4403*10000+L4403*100+F4381</f>
        <v>151105</v>
      </c>
    </row>
    <row r="4412" spans="1:18" ht="15" hidden="1" customHeight="1">
      <c r="A4412" s="10">
        <f>INDEX(REFERENCE!$B$2:$K$2,1,'EXAMPLE OF CHOICE CARDS'!I4412)</f>
        <v>0</v>
      </c>
      <c r="B4412" s="5">
        <f>INDEX('DCM CARDS LOOKUP - HIDDEN'!$P$4:$AF$8890,MATCH(N4412,'DCM CARDS LOOKUP - HIDDEN'!$O$4:$O$8890,0),$I4412)</f>
        <v>0</v>
      </c>
      <c r="C4412" s="5">
        <f>INDEX('DCM CARDS LOOKUP - HIDDEN'!$P$4:$AF$8890,MATCH(O4412,'DCM CARDS LOOKUP - HIDDEN'!$O$4:$O$8890,0),$I4412)</f>
        <v>0</v>
      </c>
      <c r="D4412" s="5">
        <f>INDEX('DCM CARDS LOOKUP - HIDDEN'!$P$4:$AF$8890,MATCH(P4412,'DCM CARDS LOOKUP - HIDDEN'!$O$4:$O$8890,0),$I4412)</f>
        <v>0</v>
      </c>
      <c r="E4412" s="5">
        <f>INDEX('DCM CARDS LOOKUP - HIDDEN'!$P$4:$AF$8890,MATCH(Q4412,'DCM CARDS LOOKUP - HIDDEN'!$O$4:$O$8890,0),$I4412)</f>
        <v>0</v>
      </c>
      <c r="F4412" s="5">
        <f>INDEX('DCM CARDS LOOKUP - HIDDEN'!$P$4:$AF$8890,MATCH(R4412,'DCM CARDS LOOKUP - HIDDEN'!$O$4:$O$8890,0),$I4412)</f>
        <v>0</v>
      </c>
      <c r="G4412" s="42"/>
      <c r="I4412" s="4">
        <v>10</v>
      </c>
      <c r="N4412">
        <f>K4403*10000+L4403*100+B4401</f>
        <v>151101</v>
      </c>
      <c r="O4412">
        <f>K4403*10000+L4403*100+C4401</f>
        <v>151102</v>
      </c>
      <c r="P4412">
        <f>K4403*10000+L4403*100+D4401</f>
        <v>151103</v>
      </c>
      <c r="Q4412">
        <f>K4403*10000+L4403*100+E4381</f>
        <v>151104</v>
      </c>
      <c r="R4412">
        <f>K4403*10000+L4403*100+F4381</f>
        <v>151105</v>
      </c>
    </row>
    <row r="4413" spans="1:18" ht="15" hidden="1" customHeight="1">
      <c r="A4413" s="10" t="e">
        <f>INDEX(REFERENCE!$B$2:$K$2,1,'EXAMPLE OF CHOICE CARDS'!I4413)</f>
        <v>#REF!</v>
      </c>
      <c r="B4413" s="5">
        <f>INDEX('DCM CARDS LOOKUP - HIDDEN'!$P$4:$AF$8890,MATCH(N4413,'DCM CARDS LOOKUP - HIDDEN'!$O$4:$O$8890,0),$I4413)</f>
        <v>0</v>
      </c>
      <c r="C4413" s="5">
        <f>INDEX('DCM CARDS LOOKUP - HIDDEN'!$P$4:$AF$8890,MATCH(O4413,'DCM CARDS LOOKUP - HIDDEN'!$O$4:$O$8890,0),$I4413)</f>
        <v>0</v>
      </c>
      <c r="D4413" s="5">
        <f>INDEX('DCM CARDS LOOKUP - HIDDEN'!$P$4:$AF$8890,MATCH(P4413,'DCM CARDS LOOKUP - HIDDEN'!$O$4:$O$8890,0),$I4413)</f>
        <v>0</v>
      </c>
      <c r="E4413" s="24"/>
      <c r="F4413" s="24"/>
      <c r="G4413" s="42"/>
      <c r="I4413" s="4">
        <v>11</v>
      </c>
      <c r="N4413">
        <f>K4403*10000+L4403*100+B4401</f>
        <v>151101</v>
      </c>
      <c r="O4413">
        <f>K4403*10000+L4403*100+C4401</f>
        <v>151102</v>
      </c>
      <c r="P4413">
        <f>K4403*10000+L4403*100+D4401</f>
        <v>151103</v>
      </c>
      <c r="Q4413">
        <f>K4403*10000+L4403*100+E4381</f>
        <v>151104</v>
      </c>
      <c r="R4413">
        <f>K4403*10000+L4403*100+F4381</f>
        <v>151105</v>
      </c>
    </row>
    <row r="4414" spans="1:18" ht="15" hidden="1" customHeight="1">
      <c r="A4414" s="10" t="e">
        <f>INDEX(REFERENCE!$B$2:$K$2,1,'EXAMPLE OF CHOICE CARDS'!I4414)</f>
        <v>#REF!</v>
      </c>
      <c r="B4414" s="5">
        <f>INDEX('DCM CARDS LOOKUP - HIDDEN'!$P$4:$AF$8890,MATCH(N4414,'DCM CARDS LOOKUP - HIDDEN'!$O$4:$O$8890,0),$I4414)</f>
        <v>0</v>
      </c>
      <c r="C4414" s="5">
        <f>INDEX('DCM CARDS LOOKUP - HIDDEN'!$P$4:$AF$8890,MATCH(O4414,'DCM CARDS LOOKUP - HIDDEN'!$O$4:$O$8890,0),$I4414)</f>
        <v>0</v>
      </c>
      <c r="D4414" s="5">
        <f>INDEX('DCM CARDS LOOKUP - HIDDEN'!$P$4:$AF$8890,MATCH(P4414,'DCM CARDS LOOKUP - HIDDEN'!$O$4:$O$8890,0),$I4414)</f>
        <v>0</v>
      </c>
      <c r="E4414" s="24"/>
      <c r="F4414" s="24"/>
      <c r="G4414" s="42"/>
      <c r="I4414" s="4">
        <v>12</v>
      </c>
      <c r="N4414">
        <f>K4403*10000+L4403*100+B4401</f>
        <v>151101</v>
      </c>
      <c r="O4414">
        <f>K4403*10000+L4403*100+C4401</f>
        <v>151102</v>
      </c>
      <c r="P4414">
        <f>K4403*10000+L4403*100+D4401</f>
        <v>151103</v>
      </c>
      <c r="Q4414">
        <f>K4403*10000+L4403*100+E4381</f>
        <v>151104</v>
      </c>
      <c r="R4414">
        <f>K4403*10000+L4403*100+F4381</f>
        <v>151105</v>
      </c>
    </row>
    <row r="4415" spans="1:18" ht="15" hidden="1" customHeight="1">
      <c r="A4415" s="10" t="e">
        <f>INDEX(REFERENCE!$B$2:$K$2,1,'EXAMPLE OF CHOICE CARDS'!I4415)</f>
        <v>#REF!</v>
      </c>
      <c r="B4415" s="5">
        <f>INDEX('DCM CARDS LOOKUP - HIDDEN'!$P$4:$AF$8890,MATCH(N4415,'DCM CARDS LOOKUP - HIDDEN'!$O$4:$O$8890,0),$I4415)</f>
        <v>0</v>
      </c>
      <c r="C4415" s="5">
        <f>INDEX('DCM CARDS LOOKUP - HIDDEN'!$P$4:$AF$8890,MATCH(O4415,'DCM CARDS LOOKUP - HIDDEN'!$O$4:$O$8890,0),$I4415)</f>
        <v>0</v>
      </c>
      <c r="D4415" s="5">
        <f>INDEX('DCM CARDS LOOKUP - HIDDEN'!$P$4:$AF$8890,MATCH(P4415,'DCM CARDS LOOKUP - HIDDEN'!$O$4:$O$8890,0),$I4415)</f>
        <v>0</v>
      </c>
      <c r="E4415" s="24"/>
      <c r="F4415" s="24"/>
      <c r="G4415" s="42"/>
      <c r="I4415" s="4">
        <v>13</v>
      </c>
      <c r="N4415">
        <f>K4403*10000+L4403*100+B4401</f>
        <v>151101</v>
      </c>
      <c r="O4415">
        <f>K4403*10000+L4403*100+C4401</f>
        <v>151102</v>
      </c>
      <c r="P4415">
        <f>K4403*10000+L4403*100+D4401</f>
        <v>151103</v>
      </c>
      <c r="Q4415">
        <f>K4403*10000+L4403*100+E4381</f>
        <v>151104</v>
      </c>
      <c r="R4415">
        <f>K4403*10000+L4403*100+F4381</f>
        <v>151105</v>
      </c>
    </row>
    <row r="4416" spans="1:18" ht="15" hidden="1" customHeight="1">
      <c r="A4416" s="10" t="e">
        <f>INDEX(REFERENCE!$B$2:$K$2,1,'EXAMPLE OF CHOICE CARDS'!I4416)</f>
        <v>#REF!</v>
      </c>
      <c r="B4416" s="5">
        <f>INDEX('DCM CARDS LOOKUP - HIDDEN'!$P$4:$AF$8890,MATCH(N4416,'DCM CARDS LOOKUP - HIDDEN'!$O$4:$O$8890,0),$I4416)</f>
        <v>0</v>
      </c>
      <c r="C4416" s="5">
        <f>INDEX('DCM CARDS LOOKUP - HIDDEN'!$P$4:$AF$8890,MATCH(O4416,'DCM CARDS LOOKUP - HIDDEN'!$O$4:$O$8890,0),$I4416)</f>
        <v>0</v>
      </c>
      <c r="D4416" s="5">
        <f>INDEX('DCM CARDS LOOKUP - HIDDEN'!$P$4:$AF$8890,MATCH(P4416,'DCM CARDS LOOKUP - HIDDEN'!$O$4:$O$8890,0),$I4416)</f>
        <v>0</v>
      </c>
      <c r="E4416" s="24"/>
      <c r="F4416" s="24"/>
      <c r="G4416" s="43"/>
      <c r="I4416" s="4">
        <v>14</v>
      </c>
      <c r="N4416">
        <f>K4403*10000+L4403*100+B4401</f>
        <v>151101</v>
      </c>
      <c r="O4416">
        <f>K4403*10000+L4403*100+C4401</f>
        <v>151102</v>
      </c>
      <c r="P4416">
        <f>K4403*10000+L4403*100+D4401</f>
        <v>151103</v>
      </c>
      <c r="Q4416">
        <f>K4403*10000+L4403*100+E4381</f>
        <v>151104</v>
      </c>
      <c r="R4416">
        <f>K4403*10000+L4403*100+F4381</f>
        <v>151105</v>
      </c>
    </row>
    <row r="4417" spans="1:18">
      <c r="A4417" s="2"/>
      <c r="B4417" s="5"/>
      <c r="C4417" s="5"/>
      <c r="D4417" s="5"/>
      <c r="E4417" s="5"/>
      <c r="F4417" s="5"/>
      <c r="G4417" s="5"/>
      <c r="I4417" s="13"/>
    </row>
    <row r="4418" spans="1:18">
      <c r="A4418" s="6"/>
      <c r="B4418" s="7">
        <v>1</v>
      </c>
      <c r="C4418" s="7">
        <v>2</v>
      </c>
      <c r="D4418" s="7">
        <v>3</v>
      </c>
      <c r="E4418" s="7">
        <v>4</v>
      </c>
      <c r="F4418" s="7">
        <v>5</v>
      </c>
      <c r="G4418" s="7">
        <v>9</v>
      </c>
      <c r="I4418" s="13"/>
    </row>
    <row r="4421" spans="1:18">
      <c r="A4421" s="1" t="str">
        <f>"Version "&amp;K4423&amp;"; Task"&amp;L4423</f>
        <v>Version 15; Task12</v>
      </c>
      <c r="B4421" s="4">
        <v>1</v>
      </c>
      <c r="C4421" s="4">
        <v>2</v>
      </c>
      <c r="D4421" s="4">
        <v>3</v>
      </c>
      <c r="E4421" s="4">
        <f>E4401</f>
        <v>4</v>
      </c>
      <c r="F4421" s="4">
        <f>F4401</f>
        <v>5</v>
      </c>
      <c r="I4421" s="13"/>
    </row>
    <row r="4422" spans="1:18" ht="15" customHeight="1">
      <c r="A4422" s="11" t="s">
        <v>8</v>
      </c>
      <c r="B4422" s="12" t="s">
        <v>9</v>
      </c>
      <c r="C4422" s="12" t="s">
        <v>10</v>
      </c>
      <c r="D4422" s="12" t="s">
        <v>11</v>
      </c>
      <c r="E4422" s="23" t="s">
        <v>20</v>
      </c>
      <c r="F4422" s="23" t="s">
        <v>21</v>
      </c>
      <c r="G4422" s="41" t="s">
        <v>15</v>
      </c>
      <c r="I4422" s="13"/>
      <c r="K4422" t="s">
        <v>12</v>
      </c>
      <c r="L4422" t="s">
        <v>1</v>
      </c>
    </row>
    <row r="4423" spans="1:18">
      <c r="A4423" s="10" t="str">
        <f>INDEX(REFERENCE!$B$2:$K$2,1,'EXAMPLE OF CHOICE CARDS'!I4423)</f>
        <v>Brand</v>
      </c>
      <c r="B4423" s="5" t="str">
        <f>INDEX('DCM CARDS LOOKUP - HIDDEN'!$P$4:$AF$8890,MATCH(N4423,'DCM CARDS LOOKUP - HIDDEN'!$O$4:$O$8890,0),$I4423)</f>
        <v>Advil Cold &amp;Flu</v>
      </c>
      <c r="C4423" s="5" t="str">
        <f>INDEX('DCM CARDS LOOKUP - HIDDEN'!$P$4:$AF$8890,MATCH(O4423,'DCM CARDS LOOKUP - HIDDEN'!$O$4:$O$8890,0),$I4423)</f>
        <v>Tylenol Cold &amp; Flu</v>
      </c>
      <c r="D4423" s="5" t="str">
        <f>INDEX('DCM CARDS LOOKUP - HIDDEN'!$P$4:$AF$8890,MATCH(P4423,'DCM CARDS LOOKUP - HIDDEN'!$O$4:$O$8890,0),$I4423)</f>
        <v>Mucinex</v>
      </c>
      <c r="E4423" s="5" t="str">
        <f>INDEX('DCM CARDS LOOKUP - HIDDEN'!$P$4:$AF$8890,MATCH(Q4423,'DCM CARDS LOOKUP - HIDDEN'!$O$4:$O$8890,0),$I4423)</f>
        <v>Walgreens</v>
      </c>
      <c r="F4423" s="5" t="str">
        <f>INDEX('DCM CARDS LOOKUP - HIDDEN'!$P$4:$AF$8890,MATCH(R4423,'DCM CARDS LOOKUP - HIDDEN'!$O$4:$O$8890,0),$I4423)</f>
        <v>Zarbee's</v>
      </c>
      <c r="G4423" s="42"/>
      <c r="I4423" s="4">
        <v>1</v>
      </c>
      <c r="K4423">
        <f>IF(L4403=15,K4403+1,K4403)</f>
        <v>15</v>
      </c>
      <c r="L4423">
        <f>IF(L4403&lt;15,L4403+1,1)</f>
        <v>12</v>
      </c>
      <c r="N4423">
        <f>K4423*10000+L4423*100+B4421</f>
        <v>151201</v>
      </c>
      <c r="O4423">
        <f>K4423*10000+L4423*100+C4421</f>
        <v>151202</v>
      </c>
      <c r="P4423">
        <f>K4423*10000+L4423*100+D4421</f>
        <v>151203</v>
      </c>
      <c r="Q4423">
        <f>K4423*10000+L4423*100+E4401</f>
        <v>151204</v>
      </c>
      <c r="R4423">
        <f>K4423*10000+L4423*100+F4401</f>
        <v>151205</v>
      </c>
    </row>
    <row r="4424" spans="1:18">
      <c r="A4424" s="10" t="str">
        <f>INDEX(REFERENCE!$B$2:$K$2,1,'EXAMPLE OF CHOICE CARDS'!I4424)</f>
        <v>Format</v>
      </c>
      <c r="B4424" s="5" t="str">
        <f>INDEX('DCM CARDS LOOKUP - HIDDEN'!$P$4:$AF$8890,MATCH(N4424,'DCM CARDS LOOKUP - HIDDEN'!$O$4:$O$8890,0),$I4424)</f>
        <v>Nasal Spray</v>
      </c>
      <c r="C4424" s="5" t="str">
        <f>INDEX('DCM CARDS LOOKUP - HIDDEN'!$P$4:$AF$8890,MATCH(O4424,'DCM CARDS LOOKUP - HIDDEN'!$O$4:$O$8890,0),$I4424)</f>
        <v>Powder packet</v>
      </c>
      <c r="D4424" s="5" t="str">
        <f>INDEX('DCM CARDS LOOKUP - HIDDEN'!$P$4:$AF$8890,MATCH(P4424,'DCM CARDS LOOKUP - HIDDEN'!$O$4:$O$8890,0),$I4424)</f>
        <v>Hot liquid powder packet</v>
      </c>
      <c r="E4424" s="5" t="str">
        <f>INDEX('DCM CARDS LOOKUP - HIDDEN'!$P$4:$AF$8890,MATCH(Q4424,'DCM CARDS LOOKUP - HIDDEN'!$O$4:$O$8890,0),$I4424)</f>
        <v>Syrup/liquid</v>
      </c>
      <c r="F4424" s="5" t="str">
        <f>INDEX('DCM CARDS LOOKUP - HIDDEN'!$P$4:$AF$8890,MATCH(R4424,'DCM CARDS LOOKUP - HIDDEN'!$O$4:$O$8890,0),$I4424)</f>
        <v>Gummies</v>
      </c>
      <c r="G4424" s="42"/>
      <c r="I4424" s="4">
        <v>2</v>
      </c>
      <c r="N4424">
        <f>K4423*10000+L4423*100+B4421</f>
        <v>151201</v>
      </c>
      <c r="O4424">
        <f>K4423*10000+L4423*100+C4421</f>
        <v>151202</v>
      </c>
      <c r="P4424">
        <f>K4423*10000+L4423*100+D4421</f>
        <v>151203</v>
      </c>
      <c r="Q4424">
        <f>K4423*10000+L4423*100+E4401</f>
        <v>151204</v>
      </c>
      <c r="R4424">
        <f>K4423*10000+L4423*100+F4401</f>
        <v>151205</v>
      </c>
    </row>
    <row r="4425" spans="1:18">
      <c r="A4425" s="10" t="str">
        <f>INDEX(REFERENCE!$B$2:$K$2,1,'EXAMPLE OF CHOICE CARDS'!I4425)</f>
        <v>Symptoms</v>
      </c>
      <c r="B4425" s="5" t="str">
        <f>INDEX('DCM CARDS LOOKUP - HIDDEN'!$P$4:$AF$8890,MATCH(N4425,'DCM CARDS LOOKUP - HIDDEN'!$O$4:$O$8890,0),$I4425)</f>
        <v>Strengthens Immune System</v>
      </c>
      <c r="C4425" s="5" t="str">
        <f>INDEX('DCM CARDS LOOKUP - HIDDEN'!$P$4:$AF$8890,MATCH(O4425,'DCM CARDS LOOKUP - HIDDEN'!$O$4:$O$8890,0),$I4425)</f>
        <v>Nasal Congestion relief</v>
      </c>
      <c r="D4425" s="5" t="str">
        <f>INDEX('DCM CARDS LOOKUP - HIDDEN'!$P$4:$AF$8890,MATCH(P4425,'DCM CARDS LOOKUP - HIDDEN'!$O$4:$O$8890,0),$I4425)</f>
        <v>Controls Cough</v>
      </c>
      <c r="E4425" s="5" t="str">
        <f>INDEX('DCM CARDS LOOKUP - HIDDEN'!$P$4:$AF$8890,MATCH(Q4425,'DCM CARDS LOOKUP - HIDDEN'!$O$4:$O$8890,0),$I4425)</f>
        <v>Head cold relief</v>
      </c>
      <c r="F4425" s="5" t="str">
        <f>INDEX('DCM CARDS LOOKUP - HIDDEN'!$P$4:$AF$8890,MATCH(R4425,'DCM CARDS LOOKUP - HIDDEN'!$O$4:$O$8890,0),$I4425)</f>
        <v>Head Pain Relief</v>
      </c>
      <c r="G4425" s="42"/>
      <c r="I4425" s="4">
        <v>3</v>
      </c>
      <c r="N4425">
        <f>K4423*10000+L4423*100+B4421</f>
        <v>151201</v>
      </c>
      <c r="O4425">
        <f>K4423*10000+L4423*100+C4421</f>
        <v>151202</v>
      </c>
      <c r="P4425">
        <f>K4423*10000+L4423*100+D4421</f>
        <v>151203</v>
      </c>
      <c r="Q4425">
        <f>K4423*10000+L4423*100+E4401</f>
        <v>151204</v>
      </c>
      <c r="R4425">
        <f>K4423*10000+L4423*100+F4401</f>
        <v>151205</v>
      </c>
    </row>
    <row r="4426" spans="1:18">
      <c r="A4426" s="10" t="str">
        <f>INDEX(REFERENCE!$B$2:$K$2,1,'EXAMPLE OF CHOICE CARDS'!I4426)</f>
        <v>Benefit</v>
      </c>
      <c r="B4426" s="5" t="str">
        <f>INDEX('DCM CARDS LOOKUP - HIDDEN'!$P$4:$AF$8890,MATCH(N4426,'DCM CARDS LOOKUP - HIDDEN'!$O$4:$O$8890,0),$I4426)</f>
        <v>Drug free</v>
      </c>
      <c r="C4426" s="5" t="str">
        <f>INDEX('DCM CARDS LOOKUP - HIDDEN'!$P$4:$AF$8890,MATCH(O4426,'DCM CARDS LOOKUP - HIDDEN'!$O$4:$O$8890,0),$I4426)</f>
        <v>FSA/HSA Eligible</v>
      </c>
      <c r="D4426" s="5" t="str">
        <f>INDEX('DCM CARDS LOOKUP - HIDDEN'!$P$4:$AF$8890,MATCH(P4426,'DCM CARDS LOOKUP - HIDDEN'!$O$4:$O$8890,0),$I4426)</f>
        <v>Helps me sleep</v>
      </c>
      <c r="E4426" s="5" t="str">
        <f>INDEX('DCM CARDS LOOKUP - HIDDEN'!$P$4:$AF$8890,MATCH(Q4426,'DCM CARDS LOOKUP - HIDDEN'!$O$4:$O$8890,0),$I4426)</f>
        <v>Non-Medicated</v>
      </c>
      <c r="F4426" s="5" t="str">
        <f>INDEX('DCM CARDS LOOKUP - HIDDEN'!$P$4:$AF$8890,MATCH(R4426,'DCM CARDS LOOKUP - HIDDEN'!$O$4:$O$8890,0),$I4426)</f>
        <v>Treats Sneezing</v>
      </c>
      <c r="G4426" s="42"/>
      <c r="I4426" s="4">
        <v>4</v>
      </c>
      <c r="N4426">
        <f>K4423*10000+L4423*100+B4421</f>
        <v>151201</v>
      </c>
      <c r="O4426">
        <f>K4423*10000+L4423*100+C4421</f>
        <v>151202</v>
      </c>
      <c r="P4426">
        <f>K4423*10000+L4423*100+D4421</f>
        <v>151203</v>
      </c>
      <c r="Q4426">
        <f>K4423*10000+L4423*100+E4401</f>
        <v>151204</v>
      </c>
      <c r="R4426">
        <f>K4423*10000+L4423*100+F4401</f>
        <v>151205</v>
      </c>
    </row>
    <row r="4427" spans="1:18">
      <c r="A4427" s="10" t="str">
        <f>INDEX(REFERENCE!$B$2:$K$2,1,'EXAMPLE OF CHOICE CARDS'!I4427)</f>
        <v>Doses</v>
      </c>
      <c r="B4427" s="5" t="str">
        <f>INDEX('DCM CARDS LOOKUP - HIDDEN'!$P$4:$AF$8890,MATCH(N4427,'DCM CARDS LOOKUP - HIDDEN'!$O$4:$O$8890,0),$I4427)</f>
        <v>90 Doses</v>
      </c>
      <c r="C4427" s="5" t="str">
        <f>INDEX('DCM CARDS LOOKUP - HIDDEN'!$P$4:$AF$8890,MATCH(O4427,'DCM CARDS LOOKUP - HIDDEN'!$O$4:$O$8890,0),$I4427)</f>
        <v>6 Doses</v>
      </c>
      <c r="D4427" s="5" t="str">
        <f>INDEX('DCM CARDS LOOKUP - HIDDEN'!$P$4:$AF$8890,MATCH(P4427,'DCM CARDS LOOKUP - HIDDEN'!$O$4:$O$8890,0),$I4427)</f>
        <v>12 Doses</v>
      </c>
      <c r="E4427" s="5" t="str">
        <f>INDEX('DCM CARDS LOOKUP - HIDDEN'!$P$4:$AF$8890,MATCH(Q4427,'DCM CARDS LOOKUP - HIDDEN'!$O$4:$O$8890,0),$I4427)</f>
        <v>60 Doses</v>
      </c>
      <c r="F4427" s="5" t="str">
        <f>INDEX('DCM CARDS LOOKUP - HIDDEN'!$P$4:$AF$8890,MATCH(R4427,'DCM CARDS LOOKUP - HIDDEN'!$O$4:$O$8890,0),$I4427)</f>
        <v>30 Doses</v>
      </c>
      <c r="G4427" s="42"/>
      <c r="I4427" s="4">
        <v>5</v>
      </c>
      <c r="N4427">
        <f>K4423*10000+L4423*100+B4421</f>
        <v>151201</v>
      </c>
      <c r="O4427">
        <f>K4423*10000+L4423*100+C4421</f>
        <v>151202</v>
      </c>
      <c r="P4427">
        <f>K4423*10000+L4423*100+D4421</f>
        <v>151203</v>
      </c>
      <c r="Q4427">
        <f>K4423*10000+L4423*100+E4401</f>
        <v>151204</v>
      </c>
      <c r="R4427">
        <f>K4423*10000+L4423*100+F4401</f>
        <v>151205</v>
      </c>
    </row>
    <row r="4428" spans="1:18">
      <c r="A4428" s="10" t="str">
        <f>INDEX(REFERENCE!$B$2:$K$2,1,'EXAMPLE OF CHOICE CARDS'!I4428)</f>
        <v>flavor</v>
      </c>
      <c r="B4428" s="5" t="str">
        <f>INDEX('DCM CARDS LOOKUP - HIDDEN'!$P$4:$AF$8890,MATCH(N4428,'DCM CARDS LOOKUP - HIDDEN'!$O$4:$O$8890,0),$I4428)</f>
        <v>-</v>
      </c>
      <c r="C4428" s="5" t="str">
        <f>INDEX('DCM CARDS LOOKUP - HIDDEN'!$P$4:$AF$8890,MATCH(O4428,'DCM CARDS LOOKUP - HIDDEN'!$O$4:$O$8890,0),$I4428)</f>
        <v>Honey</v>
      </c>
      <c r="D4428" s="5" t="str">
        <f>INDEX('DCM CARDS LOOKUP - HIDDEN'!$P$4:$AF$8890,MATCH(P4428,'DCM CARDS LOOKUP - HIDDEN'!$O$4:$O$8890,0),$I4428)</f>
        <v>Orange</v>
      </c>
      <c r="E4428" s="5" t="str">
        <f>INDEX('DCM CARDS LOOKUP - HIDDEN'!$P$4:$AF$8890,MATCH(Q4428,'DCM CARDS LOOKUP - HIDDEN'!$O$4:$O$8890,0),$I4428)</f>
        <v>Elderberry</v>
      </c>
      <c r="F4428" s="5" t="str">
        <f>INDEX('DCM CARDS LOOKUP - HIDDEN'!$P$4:$AF$8890,MATCH(R4428,'DCM CARDS LOOKUP - HIDDEN'!$O$4:$O$8890,0),$I4428)</f>
        <v>Mixed Berry</v>
      </c>
      <c r="G4428" s="42"/>
      <c r="I4428" s="4">
        <v>6</v>
      </c>
      <c r="N4428">
        <f>K4423*10000+L4423*100+B4421</f>
        <v>151201</v>
      </c>
      <c r="O4428">
        <f>K4423*10000+L4423*100+C4421</f>
        <v>151202</v>
      </c>
      <c r="P4428">
        <f>K4423*10000+L4423*100+D4421</f>
        <v>151203</v>
      </c>
      <c r="Q4428">
        <f>K4423*10000+L4423*100+E4401</f>
        <v>151204</v>
      </c>
      <c r="R4428">
        <f>K4423*10000+L4423*100+F4401</f>
        <v>151205</v>
      </c>
    </row>
    <row r="4429" spans="1:18" ht="15" customHeight="1">
      <c r="A4429" s="10" t="str">
        <f>INDEX(REFERENCE!$B$2:$K$2,1,'EXAMPLE OF CHOICE CARDS'!I4429)</f>
        <v>Price</v>
      </c>
      <c r="B4429" s="29">
        <f>INDEX('DCM CARDS LOOKUP - HIDDEN'!$P$4:$AF$8890,MATCH(N4429,'DCM CARDS LOOKUP - HIDDEN'!$O$4:$O$8890,0),$I4429)</f>
        <v>50</v>
      </c>
      <c r="C4429" s="29">
        <f>INDEX('DCM CARDS LOOKUP - HIDDEN'!$P$4:$AF$8890,MATCH(O4429,'DCM CARDS LOOKUP - HIDDEN'!$O$4:$O$8890,0),$I4429)</f>
        <v>5</v>
      </c>
      <c r="D4429" s="29">
        <f>INDEX('DCM CARDS LOOKUP - HIDDEN'!$P$4:$AF$8890,MATCH(P4429,'DCM CARDS LOOKUP - HIDDEN'!$O$4:$O$8890,0),$I4429)</f>
        <v>16</v>
      </c>
      <c r="E4429" s="29">
        <f>INDEX('DCM CARDS LOOKUP - HIDDEN'!$P$4:$AF$8890,MATCH(Q4429,'DCM CARDS LOOKUP - HIDDEN'!$O$4:$O$8890,0),$I4429)</f>
        <v>23</v>
      </c>
      <c r="F4429" s="29">
        <f>INDEX('DCM CARDS LOOKUP - HIDDEN'!$P$4:$AF$8890,MATCH(R4429,'DCM CARDS LOOKUP - HIDDEN'!$O$4:$O$8890,0),$I4429)</f>
        <v>16</v>
      </c>
      <c r="G4429" s="42"/>
      <c r="I4429" s="4">
        <v>7</v>
      </c>
      <c r="N4429">
        <f>K4423*10000+L4423*100+B4421</f>
        <v>151201</v>
      </c>
      <c r="O4429">
        <f>K4423*10000+L4423*100+C4421</f>
        <v>151202</v>
      </c>
      <c r="P4429">
        <f>K4423*10000+L4423*100+D4421</f>
        <v>151203</v>
      </c>
      <c r="Q4429">
        <f>K4423*10000+L4423*100+E4401</f>
        <v>151204</v>
      </c>
      <c r="R4429">
        <f>K4423*10000+L4423*100+F4401</f>
        <v>151205</v>
      </c>
    </row>
    <row r="4430" spans="1:18" ht="15" hidden="1" customHeight="1">
      <c r="A4430" s="10">
        <f>INDEX(REFERENCE!$B$2:$K$2,1,'EXAMPLE OF CHOICE CARDS'!I4430)</f>
        <v>0</v>
      </c>
      <c r="B4430" s="29">
        <f>INDEX('DCM CARDS LOOKUP - HIDDEN'!$P$4:$AF$8890,MATCH(N4430,'DCM CARDS LOOKUP - HIDDEN'!$O$4:$O$8890,0),$I4430)</f>
        <v>0</v>
      </c>
      <c r="C4430" s="29">
        <f>INDEX('DCM CARDS LOOKUP - HIDDEN'!$P$4:$AF$8890,MATCH(O4430,'DCM CARDS LOOKUP - HIDDEN'!$O$4:$O$8890,0),$I4430)</f>
        <v>0</v>
      </c>
      <c r="D4430" s="29">
        <f>INDEX('DCM CARDS LOOKUP - HIDDEN'!$P$4:$AF$8890,MATCH(P4430,'DCM CARDS LOOKUP - HIDDEN'!$O$4:$O$8890,0),$I4430)</f>
        <v>0</v>
      </c>
      <c r="E4430" s="29">
        <f>INDEX('DCM CARDS LOOKUP - HIDDEN'!$P$4:$AF$8890,MATCH(Q4430,'DCM CARDS LOOKUP - HIDDEN'!$O$4:$O$8890,0),$I4430)</f>
        <v>0</v>
      </c>
      <c r="F4430" s="29">
        <f>INDEX('DCM CARDS LOOKUP - HIDDEN'!$P$4:$AF$8890,MATCH(R4430,'DCM CARDS LOOKUP - HIDDEN'!$O$4:$O$8890,0),$I4430)</f>
        <v>0</v>
      </c>
      <c r="G4430" s="42"/>
      <c r="I4430" s="4">
        <v>8</v>
      </c>
      <c r="N4430">
        <f>K4423*10000+L4423*100+B4421</f>
        <v>151201</v>
      </c>
      <c r="O4430">
        <f>K4423*10000+L4423*100+C4421</f>
        <v>151202</v>
      </c>
      <c r="P4430">
        <f>K4423*10000+L4423*100+D4421</f>
        <v>151203</v>
      </c>
      <c r="Q4430">
        <f>K4423*10000+L4423*100+E4401</f>
        <v>151204</v>
      </c>
      <c r="R4430">
        <f>K4423*10000+L4423*100+F4401</f>
        <v>151205</v>
      </c>
    </row>
    <row r="4431" spans="1:18" ht="15" hidden="1" customHeight="1">
      <c r="A4431" s="10">
        <f>INDEX(REFERENCE!$B$2:$K$2,1,'EXAMPLE OF CHOICE CARDS'!I4431)</f>
        <v>0</v>
      </c>
      <c r="B4431" s="5">
        <f>INDEX('DCM CARDS LOOKUP - HIDDEN'!$P$4:$AF$8890,MATCH(N4431,'DCM CARDS LOOKUP - HIDDEN'!$O$4:$O$8890,0),$I4431)</f>
        <v>0</v>
      </c>
      <c r="C4431" s="5">
        <f>INDEX('DCM CARDS LOOKUP - HIDDEN'!$P$4:$AF$8890,MATCH(O4431,'DCM CARDS LOOKUP - HIDDEN'!$O$4:$O$8890,0),$I4431)</f>
        <v>0</v>
      </c>
      <c r="D4431" s="5">
        <f>INDEX('DCM CARDS LOOKUP - HIDDEN'!$P$4:$AF$8890,MATCH(P4431,'DCM CARDS LOOKUP - HIDDEN'!$O$4:$O$8890,0),$I4431)</f>
        <v>0</v>
      </c>
      <c r="E4431" s="5">
        <f>INDEX('DCM CARDS LOOKUP - HIDDEN'!$P$4:$AF$8890,MATCH(Q4431,'DCM CARDS LOOKUP - HIDDEN'!$O$4:$O$8890,0),$I4431)</f>
        <v>0</v>
      </c>
      <c r="F4431" s="5">
        <f>INDEX('DCM CARDS LOOKUP - HIDDEN'!$P$4:$AF$8890,MATCH(R4431,'DCM CARDS LOOKUP - HIDDEN'!$O$4:$O$8890,0),$I4431)</f>
        <v>0</v>
      </c>
      <c r="G4431" s="42"/>
      <c r="I4431" s="4">
        <v>9</v>
      </c>
      <c r="N4431">
        <f>K4423*10000+L4423*100+B4421</f>
        <v>151201</v>
      </c>
      <c r="O4431">
        <f>K4423*10000+L4423*100+C4421</f>
        <v>151202</v>
      </c>
      <c r="P4431">
        <f>K4423*10000+L4423*100+D4421</f>
        <v>151203</v>
      </c>
      <c r="Q4431">
        <f>K4423*10000+L4423*100+E4401</f>
        <v>151204</v>
      </c>
      <c r="R4431">
        <f>K4423*10000+L4423*100+F4401</f>
        <v>151205</v>
      </c>
    </row>
    <row r="4432" spans="1:18" ht="15" hidden="1" customHeight="1">
      <c r="A4432" s="10">
        <f>INDEX(REFERENCE!$B$2:$K$2,1,'EXAMPLE OF CHOICE CARDS'!I4432)</f>
        <v>0</v>
      </c>
      <c r="B4432" s="5">
        <f>INDEX('DCM CARDS LOOKUP - HIDDEN'!$P$4:$AF$8890,MATCH(N4432,'DCM CARDS LOOKUP - HIDDEN'!$O$4:$O$8890,0),$I4432)</f>
        <v>0</v>
      </c>
      <c r="C4432" s="5">
        <f>INDEX('DCM CARDS LOOKUP - HIDDEN'!$P$4:$AF$8890,MATCH(O4432,'DCM CARDS LOOKUP - HIDDEN'!$O$4:$O$8890,0),$I4432)</f>
        <v>0</v>
      </c>
      <c r="D4432" s="5">
        <f>INDEX('DCM CARDS LOOKUP - HIDDEN'!$P$4:$AF$8890,MATCH(P4432,'DCM CARDS LOOKUP - HIDDEN'!$O$4:$O$8890,0),$I4432)</f>
        <v>0</v>
      </c>
      <c r="E4432" s="5">
        <f>INDEX('DCM CARDS LOOKUP - HIDDEN'!$P$4:$AF$8890,MATCH(Q4432,'DCM CARDS LOOKUP - HIDDEN'!$O$4:$O$8890,0),$I4432)</f>
        <v>0</v>
      </c>
      <c r="F4432" s="5">
        <f>INDEX('DCM CARDS LOOKUP - HIDDEN'!$P$4:$AF$8890,MATCH(R4432,'DCM CARDS LOOKUP - HIDDEN'!$O$4:$O$8890,0),$I4432)</f>
        <v>0</v>
      </c>
      <c r="G4432" s="42"/>
      <c r="I4432" s="4">
        <v>10</v>
      </c>
      <c r="N4432">
        <f>K4423*10000+L4423*100+B4421</f>
        <v>151201</v>
      </c>
      <c r="O4432">
        <f>K4423*10000+L4423*100+C4421</f>
        <v>151202</v>
      </c>
      <c r="P4432">
        <f>K4423*10000+L4423*100+D4421</f>
        <v>151203</v>
      </c>
      <c r="Q4432">
        <f>K4423*10000+L4423*100+E4401</f>
        <v>151204</v>
      </c>
      <c r="R4432">
        <f>K4423*10000+L4423*100+F4401</f>
        <v>151205</v>
      </c>
    </row>
    <row r="4433" spans="1:18" ht="15" hidden="1" customHeight="1">
      <c r="A4433" s="10" t="e">
        <f>INDEX(REFERENCE!$B$2:$K$2,1,'EXAMPLE OF CHOICE CARDS'!I4433)</f>
        <v>#REF!</v>
      </c>
      <c r="B4433" s="5">
        <f>INDEX('DCM CARDS LOOKUP - HIDDEN'!$P$4:$AF$8890,MATCH(N4433,'DCM CARDS LOOKUP - HIDDEN'!$O$4:$O$8890,0),$I4433)</f>
        <v>0</v>
      </c>
      <c r="C4433" s="5">
        <f>INDEX('DCM CARDS LOOKUP - HIDDEN'!$P$4:$AF$8890,MATCH(O4433,'DCM CARDS LOOKUP - HIDDEN'!$O$4:$O$8890,0),$I4433)</f>
        <v>0</v>
      </c>
      <c r="D4433" s="5">
        <f>INDEX('DCM CARDS LOOKUP - HIDDEN'!$P$4:$AF$8890,MATCH(P4433,'DCM CARDS LOOKUP - HIDDEN'!$O$4:$O$8890,0),$I4433)</f>
        <v>0</v>
      </c>
      <c r="E4433" s="24"/>
      <c r="F4433" s="24"/>
      <c r="G4433" s="42"/>
      <c r="I4433" s="4">
        <v>11</v>
      </c>
      <c r="N4433">
        <f>K4423*10000+L4423*100+B4421</f>
        <v>151201</v>
      </c>
      <c r="O4433">
        <f>K4423*10000+L4423*100+C4421</f>
        <v>151202</v>
      </c>
      <c r="P4433">
        <f>K4423*10000+L4423*100+D4421</f>
        <v>151203</v>
      </c>
      <c r="Q4433">
        <f>K4423*10000+L4423*100+E4401</f>
        <v>151204</v>
      </c>
      <c r="R4433">
        <f>K4423*10000+L4423*100+F4401</f>
        <v>151205</v>
      </c>
    </row>
    <row r="4434" spans="1:18" ht="15" hidden="1" customHeight="1">
      <c r="A4434" s="10" t="e">
        <f>INDEX(REFERENCE!$B$2:$K$2,1,'EXAMPLE OF CHOICE CARDS'!I4434)</f>
        <v>#REF!</v>
      </c>
      <c r="B4434" s="5">
        <f>INDEX('DCM CARDS LOOKUP - HIDDEN'!$P$4:$AF$8890,MATCH(N4434,'DCM CARDS LOOKUP - HIDDEN'!$O$4:$O$8890,0),$I4434)</f>
        <v>0</v>
      </c>
      <c r="C4434" s="5">
        <f>INDEX('DCM CARDS LOOKUP - HIDDEN'!$P$4:$AF$8890,MATCH(O4434,'DCM CARDS LOOKUP - HIDDEN'!$O$4:$O$8890,0),$I4434)</f>
        <v>0</v>
      </c>
      <c r="D4434" s="5">
        <f>INDEX('DCM CARDS LOOKUP - HIDDEN'!$P$4:$AF$8890,MATCH(P4434,'DCM CARDS LOOKUP - HIDDEN'!$O$4:$O$8890,0),$I4434)</f>
        <v>0</v>
      </c>
      <c r="E4434" s="24"/>
      <c r="F4434" s="24"/>
      <c r="G4434" s="42"/>
      <c r="I4434" s="4">
        <v>12</v>
      </c>
      <c r="N4434">
        <f>K4423*10000+L4423*100+B4421</f>
        <v>151201</v>
      </c>
      <c r="O4434">
        <f>K4423*10000+L4423*100+C4421</f>
        <v>151202</v>
      </c>
      <c r="P4434">
        <f>K4423*10000+L4423*100+D4421</f>
        <v>151203</v>
      </c>
      <c r="Q4434">
        <f>K4423*10000+L4423*100+E4401</f>
        <v>151204</v>
      </c>
      <c r="R4434">
        <f>K4423*10000+L4423*100+F4401</f>
        <v>151205</v>
      </c>
    </row>
    <row r="4435" spans="1:18" ht="15" hidden="1" customHeight="1">
      <c r="A4435" s="10" t="e">
        <f>INDEX(REFERENCE!$B$2:$K$2,1,'EXAMPLE OF CHOICE CARDS'!I4435)</f>
        <v>#REF!</v>
      </c>
      <c r="B4435" s="5">
        <f>INDEX('DCM CARDS LOOKUP - HIDDEN'!$P$4:$AF$8890,MATCH(N4435,'DCM CARDS LOOKUP - HIDDEN'!$O$4:$O$8890,0),$I4435)</f>
        <v>0</v>
      </c>
      <c r="C4435" s="5">
        <f>INDEX('DCM CARDS LOOKUP - HIDDEN'!$P$4:$AF$8890,MATCH(O4435,'DCM CARDS LOOKUP - HIDDEN'!$O$4:$O$8890,0),$I4435)</f>
        <v>0</v>
      </c>
      <c r="D4435" s="5">
        <f>INDEX('DCM CARDS LOOKUP - HIDDEN'!$P$4:$AF$8890,MATCH(P4435,'DCM CARDS LOOKUP - HIDDEN'!$O$4:$O$8890,0),$I4435)</f>
        <v>0</v>
      </c>
      <c r="E4435" s="24"/>
      <c r="F4435" s="24"/>
      <c r="G4435" s="42"/>
      <c r="I4435" s="4">
        <v>13</v>
      </c>
      <c r="N4435">
        <f>K4423*10000+L4423*100+B4421</f>
        <v>151201</v>
      </c>
      <c r="O4435">
        <f>K4423*10000+L4423*100+C4421</f>
        <v>151202</v>
      </c>
      <c r="P4435">
        <f>K4423*10000+L4423*100+D4421</f>
        <v>151203</v>
      </c>
      <c r="Q4435">
        <f>K4423*10000+L4423*100+E4401</f>
        <v>151204</v>
      </c>
      <c r="R4435">
        <f>K4423*10000+L4423*100+F4401</f>
        <v>151205</v>
      </c>
    </row>
    <row r="4436" spans="1:18" ht="15" hidden="1" customHeight="1">
      <c r="A4436" s="10" t="e">
        <f>INDEX(REFERENCE!$B$2:$K$2,1,'EXAMPLE OF CHOICE CARDS'!I4436)</f>
        <v>#REF!</v>
      </c>
      <c r="B4436" s="5">
        <f>INDEX('DCM CARDS LOOKUP - HIDDEN'!$P$4:$AF$8890,MATCH(N4436,'DCM CARDS LOOKUP - HIDDEN'!$O$4:$O$8890,0),$I4436)</f>
        <v>0</v>
      </c>
      <c r="C4436" s="5">
        <f>INDEX('DCM CARDS LOOKUP - HIDDEN'!$P$4:$AF$8890,MATCH(O4436,'DCM CARDS LOOKUP - HIDDEN'!$O$4:$O$8890,0),$I4436)</f>
        <v>0</v>
      </c>
      <c r="D4436" s="5">
        <f>INDEX('DCM CARDS LOOKUP - HIDDEN'!$P$4:$AF$8890,MATCH(P4436,'DCM CARDS LOOKUP - HIDDEN'!$O$4:$O$8890,0),$I4436)</f>
        <v>0</v>
      </c>
      <c r="E4436" s="24"/>
      <c r="F4436" s="24"/>
      <c r="G4436" s="43"/>
      <c r="I4436" s="4">
        <v>14</v>
      </c>
      <c r="N4436">
        <f>K4423*10000+L4423*100+B4421</f>
        <v>151201</v>
      </c>
      <c r="O4436">
        <f>K4423*10000+L4423*100+C4421</f>
        <v>151202</v>
      </c>
      <c r="P4436">
        <f>K4423*10000+L4423*100+D4421</f>
        <v>151203</v>
      </c>
      <c r="Q4436">
        <f>K4423*10000+L4423*100+E4401</f>
        <v>151204</v>
      </c>
      <c r="R4436">
        <f>K4423*10000+L4423*100+F4401</f>
        <v>151205</v>
      </c>
    </row>
    <row r="4437" spans="1:18">
      <c r="A4437" s="2"/>
      <c r="B4437" s="5"/>
      <c r="C4437" s="5"/>
      <c r="D4437" s="5"/>
      <c r="E4437" s="5"/>
      <c r="F4437" s="5"/>
      <c r="G4437" s="5"/>
      <c r="I4437" s="13"/>
    </row>
    <row r="4438" spans="1:18">
      <c r="A4438" s="6"/>
      <c r="B4438" s="7">
        <v>1</v>
      </c>
      <c r="C4438" s="7">
        <v>2</v>
      </c>
      <c r="D4438" s="7">
        <v>3</v>
      </c>
      <c r="E4438" s="7">
        <v>4</v>
      </c>
      <c r="F4438" s="7">
        <v>5</v>
      </c>
      <c r="G4438" s="7">
        <v>9</v>
      </c>
      <c r="I4438" s="13"/>
    </row>
    <row r="4441" spans="1:18">
      <c r="A4441" s="1" t="str">
        <f>"Version "&amp;K4443&amp;"; Task"&amp;L4443</f>
        <v>Version 15; Task13</v>
      </c>
      <c r="B4441" s="4">
        <v>1</v>
      </c>
      <c r="C4441" s="4">
        <v>2</v>
      </c>
      <c r="D4441" s="4">
        <v>3</v>
      </c>
      <c r="E4441" s="4">
        <f>E4421</f>
        <v>4</v>
      </c>
      <c r="F4441" s="4">
        <f>F4421</f>
        <v>5</v>
      </c>
      <c r="I4441" s="13"/>
    </row>
    <row r="4442" spans="1:18" ht="15" customHeight="1">
      <c r="A4442" s="11" t="s">
        <v>8</v>
      </c>
      <c r="B4442" s="12" t="s">
        <v>9</v>
      </c>
      <c r="C4442" s="12" t="s">
        <v>10</v>
      </c>
      <c r="D4442" s="12" t="s">
        <v>11</v>
      </c>
      <c r="E4442" s="23" t="s">
        <v>20</v>
      </c>
      <c r="F4442" s="23" t="s">
        <v>21</v>
      </c>
      <c r="G4442" s="41" t="s">
        <v>15</v>
      </c>
      <c r="I4442" s="13"/>
      <c r="K4442" t="s">
        <v>12</v>
      </c>
      <c r="L4442" t="s">
        <v>1</v>
      </c>
    </row>
    <row r="4443" spans="1:18">
      <c r="A4443" s="10" t="str">
        <f>INDEX(REFERENCE!$B$2:$K$2,1,'EXAMPLE OF CHOICE CARDS'!I4443)</f>
        <v>Brand</v>
      </c>
      <c r="B4443" s="5" t="str">
        <f>INDEX('DCM CARDS LOOKUP - HIDDEN'!$P$4:$AF$8890,MATCH(N4443,'DCM CARDS LOOKUP - HIDDEN'!$O$4:$O$8890,0),$I4443)</f>
        <v>UP &amp; UP</v>
      </c>
      <c r="C4443" s="5" t="str">
        <f>INDEX('DCM CARDS LOOKUP - HIDDEN'!$P$4:$AF$8890,MATCH(O4443,'DCM CARDS LOOKUP - HIDDEN'!$O$4:$O$8890,0),$I4443)</f>
        <v>Advil Cold &amp;Flu</v>
      </c>
      <c r="D4443" s="5" t="str">
        <f>INDEX('DCM CARDS LOOKUP - HIDDEN'!$P$4:$AF$8890,MATCH(P4443,'DCM CARDS LOOKUP - HIDDEN'!$O$4:$O$8890,0),$I4443)</f>
        <v>Coricidin</v>
      </c>
      <c r="E4443" s="5" t="str">
        <f>INDEX('DCM CARDS LOOKUP - HIDDEN'!$P$4:$AF$8890,MATCH(Q4443,'DCM CARDS LOOKUP - HIDDEN'!$O$4:$O$8890,0),$I4443)</f>
        <v>Sudafed</v>
      </c>
      <c r="F4443" s="5" t="str">
        <f>INDEX('DCM CARDS LOOKUP - HIDDEN'!$P$4:$AF$8890,MATCH(R4443,'DCM CARDS LOOKUP - HIDDEN'!$O$4:$O$8890,0),$I4443)</f>
        <v>Robitussin</v>
      </c>
      <c r="G4443" s="42"/>
      <c r="I4443" s="4">
        <v>1</v>
      </c>
      <c r="K4443">
        <f>IF(L4423=15,K4423+1,K4423)</f>
        <v>15</v>
      </c>
      <c r="L4443">
        <f>IF(L4423&lt;15,L4423+1,1)</f>
        <v>13</v>
      </c>
      <c r="N4443">
        <f>K4443*10000+L4443*100+B4441</f>
        <v>151301</v>
      </c>
      <c r="O4443">
        <f>K4443*10000+L4443*100+C4441</f>
        <v>151302</v>
      </c>
      <c r="P4443">
        <f>K4443*10000+L4443*100+D4441</f>
        <v>151303</v>
      </c>
      <c r="Q4443">
        <f>K4443*10000+L4443*100+E4421</f>
        <v>151304</v>
      </c>
      <c r="R4443">
        <f>K4443*10000+L4443*100+F4421</f>
        <v>151305</v>
      </c>
    </row>
    <row r="4444" spans="1:18">
      <c r="A4444" s="10" t="str">
        <f>INDEX(REFERENCE!$B$2:$K$2,1,'EXAMPLE OF CHOICE CARDS'!I4444)</f>
        <v>Format</v>
      </c>
      <c r="B4444" s="5" t="str">
        <f>INDEX('DCM CARDS LOOKUP - HIDDEN'!$P$4:$AF$8890,MATCH(N4444,'DCM CARDS LOOKUP - HIDDEN'!$O$4:$O$8890,0),$I4444)</f>
        <v>Hot liquid powder packet</v>
      </c>
      <c r="C4444" s="5" t="str">
        <f>INDEX('DCM CARDS LOOKUP - HIDDEN'!$P$4:$AF$8890,MATCH(O4444,'DCM CARDS LOOKUP - HIDDEN'!$O$4:$O$8890,0),$I4444)</f>
        <v>Effervescent Tablets</v>
      </c>
      <c r="D4444" s="5" t="str">
        <f>INDEX('DCM CARDS LOOKUP - HIDDEN'!$P$4:$AF$8890,MATCH(P4444,'DCM CARDS LOOKUP - HIDDEN'!$O$4:$O$8890,0),$I4444)</f>
        <v>Powder packet</v>
      </c>
      <c r="E4444" s="5" t="str">
        <f>INDEX('DCM CARDS LOOKUP - HIDDEN'!$P$4:$AF$8890,MATCH(Q4444,'DCM CARDS LOOKUP - HIDDEN'!$O$4:$O$8890,0),$I4444)</f>
        <v>Gummies</v>
      </c>
      <c r="F4444" s="5" t="str">
        <f>INDEX('DCM CARDS LOOKUP - HIDDEN'!$P$4:$AF$8890,MATCH(R4444,'DCM CARDS LOOKUP - HIDDEN'!$O$4:$O$8890,0),$I4444)</f>
        <v>Tablet</v>
      </c>
      <c r="G4444" s="42"/>
      <c r="I4444" s="4">
        <v>2</v>
      </c>
      <c r="N4444">
        <f>K4443*10000+L4443*100+B4441</f>
        <v>151301</v>
      </c>
      <c r="O4444">
        <f>K4443*10000+L4443*100+C4441</f>
        <v>151302</v>
      </c>
      <c r="P4444">
        <f>K4443*10000+L4443*100+D4441</f>
        <v>151303</v>
      </c>
      <c r="Q4444">
        <f>K4443*10000+L4443*100+E4421</f>
        <v>151304</v>
      </c>
      <c r="R4444">
        <f>K4443*10000+L4443*100+F4421</f>
        <v>151305</v>
      </c>
    </row>
    <row r="4445" spans="1:18">
      <c r="A4445" s="10" t="str">
        <f>INDEX(REFERENCE!$B$2:$K$2,1,'EXAMPLE OF CHOICE CARDS'!I4445)</f>
        <v>Symptoms</v>
      </c>
      <c r="B4445" s="5" t="str">
        <f>INDEX('DCM CARDS LOOKUP - HIDDEN'!$P$4:$AF$8890,MATCH(N4445,'DCM CARDS LOOKUP - HIDDEN'!$O$4:$O$8890,0),$I4445)</f>
        <v>Strengthens Immune System</v>
      </c>
      <c r="C4445" s="5" t="str">
        <f>INDEX('DCM CARDS LOOKUP - HIDDEN'!$P$4:$AF$8890,MATCH(O4445,'DCM CARDS LOOKUP - HIDDEN'!$O$4:$O$8890,0),$I4445)</f>
        <v>Body Aches/Pain relief</v>
      </c>
      <c r="D4445" s="5" t="str">
        <f>INDEX('DCM CARDS LOOKUP - HIDDEN'!$P$4:$AF$8890,MATCH(P4445,'DCM CARDS LOOKUP - HIDDEN'!$O$4:$O$8890,0),$I4445)</f>
        <v>Chest congestion relief</v>
      </c>
      <c r="E4445" s="5" t="str">
        <f>INDEX('DCM CARDS LOOKUP - HIDDEN'!$P$4:$AF$8890,MATCH(Q4445,'DCM CARDS LOOKUP - HIDDEN'!$O$4:$O$8890,0),$I4445)</f>
        <v>Head Pain Relief</v>
      </c>
      <c r="F4445" s="5" t="str">
        <f>INDEX('DCM CARDS LOOKUP - HIDDEN'!$P$4:$AF$8890,MATCH(R4445,'DCM CARDS LOOKUP - HIDDEN'!$O$4:$O$8890,0),$I4445)</f>
        <v>Runny nose relief</v>
      </c>
      <c r="G4445" s="42"/>
      <c r="I4445" s="4">
        <v>3</v>
      </c>
      <c r="N4445">
        <f>K4443*10000+L4443*100+B4441</f>
        <v>151301</v>
      </c>
      <c r="O4445">
        <f>K4443*10000+L4443*100+C4441</f>
        <v>151302</v>
      </c>
      <c r="P4445">
        <f>K4443*10000+L4443*100+D4441</f>
        <v>151303</v>
      </c>
      <c r="Q4445">
        <f>K4443*10000+L4443*100+E4421</f>
        <v>151304</v>
      </c>
      <c r="R4445">
        <f>K4443*10000+L4443*100+F4421</f>
        <v>151305</v>
      </c>
    </row>
    <row r="4446" spans="1:18" ht="30">
      <c r="A4446" s="10" t="str">
        <f>INDEX(REFERENCE!$B$2:$K$2,1,'EXAMPLE OF CHOICE CARDS'!I4446)</f>
        <v>Benefit</v>
      </c>
      <c r="B4446" s="5" t="str">
        <f>INDEX('DCM CARDS LOOKUP - HIDDEN'!$P$4:$AF$8890,MATCH(N4446,'DCM CARDS LOOKUP - HIDDEN'!$O$4:$O$8890,0),$I4446)</f>
        <v>For Nighttime Use</v>
      </c>
      <c r="C4446" s="5" t="str">
        <f>INDEX('DCM CARDS LOOKUP - HIDDEN'!$P$4:$AF$8890,MATCH(O4446,'DCM CARDS LOOKUP - HIDDEN'!$O$4:$O$8890,0),$I4446)</f>
        <v>For people with High Blood Pressure (decongestant free)</v>
      </c>
      <c r="D4446" s="5" t="str">
        <f>INDEX('DCM CARDS LOOKUP - HIDDEN'!$P$4:$AF$8890,MATCH(P4446,'DCM CARDS LOOKUP - HIDDEN'!$O$4:$O$8890,0),$I4446)</f>
        <v>Sugar Free</v>
      </c>
      <c r="E4446" s="5" t="str">
        <f>INDEX('DCM CARDS LOOKUP - HIDDEN'!$P$4:$AF$8890,MATCH(Q4446,'DCM CARDS LOOKUP - HIDDEN'!$O$4:$O$8890,0),$I4446)</f>
        <v>Treats multiple symptoms</v>
      </c>
      <c r="F4446" s="5" t="str">
        <f>INDEX('DCM CARDS LOOKUP - HIDDEN'!$P$4:$AF$8890,MATCH(R4446,'DCM CARDS LOOKUP - HIDDEN'!$O$4:$O$8890,0),$I4446)</f>
        <v>Non-Drowsy</v>
      </c>
      <c r="G4446" s="42"/>
      <c r="I4446" s="4">
        <v>4</v>
      </c>
      <c r="N4446">
        <f>K4443*10000+L4443*100+B4441</f>
        <v>151301</v>
      </c>
      <c r="O4446">
        <f>K4443*10000+L4443*100+C4441</f>
        <v>151302</v>
      </c>
      <c r="P4446">
        <f>K4443*10000+L4443*100+D4441</f>
        <v>151303</v>
      </c>
      <c r="Q4446">
        <f>K4443*10000+L4443*100+E4421</f>
        <v>151304</v>
      </c>
      <c r="R4446">
        <f>K4443*10000+L4443*100+F4421</f>
        <v>151305</v>
      </c>
    </row>
    <row r="4447" spans="1:18">
      <c r="A4447" s="10" t="str">
        <f>INDEX(REFERENCE!$B$2:$K$2,1,'EXAMPLE OF CHOICE CARDS'!I4447)</f>
        <v>Doses</v>
      </c>
      <c r="B4447" s="5" t="str">
        <f>INDEX('DCM CARDS LOOKUP - HIDDEN'!$P$4:$AF$8890,MATCH(N4447,'DCM CARDS LOOKUP - HIDDEN'!$O$4:$O$8890,0),$I4447)</f>
        <v>6 Doses</v>
      </c>
      <c r="C4447" s="5" t="str">
        <f>INDEX('DCM CARDS LOOKUP - HIDDEN'!$P$4:$AF$8890,MATCH(O4447,'DCM CARDS LOOKUP - HIDDEN'!$O$4:$O$8890,0),$I4447)</f>
        <v>30 Doses</v>
      </c>
      <c r="D4447" s="5" t="str">
        <f>INDEX('DCM CARDS LOOKUP - HIDDEN'!$P$4:$AF$8890,MATCH(P4447,'DCM CARDS LOOKUP - HIDDEN'!$O$4:$O$8890,0),$I4447)</f>
        <v>60 Doses</v>
      </c>
      <c r="E4447" s="5" t="str">
        <f>INDEX('DCM CARDS LOOKUP - HIDDEN'!$P$4:$AF$8890,MATCH(Q4447,'DCM CARDS LOOKUP - HIDDEN'!$O$4:$O$8890,0),$I4447)</f>
        <v>12 Doses</v>
      </c>
      <c r="F4447" s="5" t="str">
        <f>INDEX('DCM CARDS LOOKUP - HIDDEN'!$P$4:$AF$8890,MATCH(R4447,'DCM CARDS LOOKUP - HIDDEN'!$O$4:$O$8890,0),$I4447)</f>
        <v>12 Doses</v>
      </c>
      <c r="G4447" s="42"/>
      <c r="I4447" s="4">
        <v>5</v>
      </c>
      <c r="N4447">
        <f>K4443*10000+L4443*100+B4441</f>
        <v>151301</v>
      </c>
      <c r="O4447">
        <f>K4443*10000+L4443*100+C4441</f>
        <v>151302</v>
      </c>
      <c r="P4447">
        <f>K4443*10000+L4443*100+D4441</f>
        <v>151303</v>
      </c>
      <c r="Q4447">
        <f>K4443*10000+L4443*100+E4421</f>
        <v>151304</v>
      </c>
      <c r="R4447">
        <f>K4443*10000+L4443*100+F4421</f>
        <v>151305</v>
      </c>
    </row>
    <row r="4448" spans="1:18">
      <c r="A4448" s="10" t="str">
        <f>INDEX(REFERENCE!$B$2:$K$2,1,'EXAMPLE OF CHOICE CARDS'!I4448)</f>
        <v>flavor</v>
      </c>
      <c r="B4448" s="5" t="str">
        <f>INDEX('DCM CARDS LOOKUP - HIDDEN'!$P$4:$AF$8890,MATCH(N4448,'DCM CARDS LOOKUP - HIDDEN'!$O$4:$O$8890,0),$I4448)</f>
        <v>Citrus</v>
      </c>
      <c r="C4448" s="5" t="str">
        <f>INDEX('DCM CARDS LOOKUP - HIDDEN'!$P$4:$AF$8890,MATCH(O4448,'DCM CARDS LOOKUP - HIDDEN'!$O$4:$O$8890,0),$I4448)</f>
        <v>Honey Lemon</v>
      </c>
      <c r="D4448" s="5" t="str">
        <f>INDEX('DCM CARDS LOOKUP - HIDDEN'!$P$4:$AF$8890,MATCH(P4448,'DCM CARDS LOOKUP - HIDDEN'!$O$4:$O$8890,0),$I4448)</f>
        <v>Grape</v>
      </c>
      <c r="E4448" s="5" t="str">
        <f>INDEX('DCM CARDS LOOKUP - HIDDEN'!$P$4:$AF$8890,MATCH(Q4448,'DCM CARDS LOOKUP - HIDDEN'!$O$4:$O$8890,0),$I4448)</f>
        <v>Honey</v>
      </c>
      <c r="F4448" s="5" t="str">
        <f>INDEX('DCM CARDS LOOKUP - HIDDEN'!$P$4:$AF$8890,MATCH(R4448,'DCM CARDS LOOKUP - HIDDEN'!$O$4:$O$8890,0),$I4448)</f>
        <v>-</v>
      </c>
      <c r="G4448" s="42"/>
      <c r="I4448" s="4">
        <v>6</v>
      </c>
      <c r="N4448">
        <f>K4443*10000+L4443*100+B4441</f>
        <v>151301</v>
      </c>
      <c r="O4448">
        <f>K4443*10000+L4443*100+C4441</f>
        <v>151302</v>
      </c>
      <c r="P4448">
        <f>K4443*10000+L4443*100+D4441</f>
        <v>151303</v>
      </c>
      <c r="Q4448">
        <f>K4443*10000+L4443*100+E4421</f>
        <v>151304</v>
      </c>
      <c r="R4448">
        <f>K4443*10000+L4443*100+F4421</f>
        <v>151305</v>
      </c>
    </row>
    <row r="4449" spans="1:18" ht="15" customHeight="1">
      <c r="A4449" s="10" t="str">
        <f>INDEX(REFERENCE!$B$2:$K$2,1,'EXAMPLE OF CHOICE CARDS'!I4449)</f>
        <v>Price</v>
      </c>
      <c r="B4449" s="29">
        <f>INDEX('DCM CARDS LOOKUP - HIDDEN'!$P$4:$AF$8890,MATCH(N4449,'DCM CARDS LOOKUP - HIDDEN'!$O$4:$O$8890,0),$I4449)</f>
        <v>4</v>
      </c>
      <c r="C4449" s="29">
        <f>INDEX('DCM CARDS LOOKUP - HIDDEN'!$P$4:$AF$8890,MATCH(O4449,'DCM CARDS LOOKUP - HIDDEN'!$O$4:$O$8890,0),$I4449)</f>
        <v>14</v>
      </c>
      <c r="D4449" s="29">
        <f>INDEX('DCM CARDS LOOKUP - HIDDEN'!$P$4:$AF$8890,MATCH(P4449,'DCM CARDS LOOKUP - HIDDEN'!$O$4:$O$8890,0),$I4449)</f>
        <v>20</v>
      </c>
      <c r="E4449" s="29">
        <f>INDEX('DCM CARDS LOOKUP - HIDDEN'!$P$4:$AF$8890,MATCH(Q4449,'DCM CARDS LOOKUP - HIDDEN'!$O$4:$O$8890,0),$I4449)</f>
        <v>12</v>
      </c>
      <c r="F4449" s="29">
        <f>INDEX('DCM CARDS LOOKUP - HIDDEN'!$P$4:$AF$8890,MATCH(R4449,'DCM CARDS LOOKUP - HIDDEN'!$O$4:$O$8890,0),$I4449)</f>
        <v>7</v>
      </c>
      <c r="G4449" s="42"/>
      <c r="I4449" s="4">
        <v>7</v>
      </c>
      <c r="N4449">
        <f>K4443*10000+L4443*100+B4441</f>
        <v>151301</v>
      </c>
      <c r="O4449">
        <f>K4443*10000+L4443*100+C4441</f>
        <v>151302</v>
      </c>
      <c r="P4449">
        <f>K4443*10000+L4443*100+D4441</f>
        <v>151303</v>
      </c>
      <c r="Q4449">
        <f>K4443*10000+L4443*100+E4421</f>
        <v>151304</v>
      </c>
      <c r="R4449">
        <f>K4443*10000+L4443*100+F4421</f>
        <v>151305</v>
      </c>
    </row>
    <row r="4450" spans="1:18" ht="15" hidden="1" customHeight="1">
      <c r="A4450" s="10">
        <f>INDEX(REFERENCE!$B$2:$K$2,1,'EXAMPLE OF CHOICE CARDS'!I4450)</f>
        <v>0</v>
      </c>
      <c r="B4450" s="29">
        <f>INDEX('DCM CARDS LOOKUP - HIDDEN'!$P$4:$AF$8890,MATCH(N4450,'DCM CARDS LOOKUP - HIDDEN'!$O$4:$O$8890,0),$I4450)</f>
        <v>0</v>
      </c>
      <c r="C4450" s="29">
        <f>INDEX('DCM CARDS LOOKUP - HIDDEN'!$P$4:$AF$8890,MATCH(O4450,'DCM CARDS LOOKUP - HIDDEN'!$O$4:$O$8890,0),$I4450)</f>
        <v>0</v>
      </c>
      <c r="D4450" s="29">
        <f>INDEX('DCM CARDS LOOKUP - HIDDEN'!$P$4:$AF$8890,MATCH(P4450,'DCM CARDS LOOKUP - HIDDEN'!$O$4:$O$8890,0),$I4450)</f>
        <v>0</v>
      </c>
      <c r="E4450" s="29">
        <f>INDEX('DCM CARDS LOOKUP - HIDDEN'!$P$4:$AF$8890,MATCH(Q4450,'DCM CARDS LOOKUP - HIDDEN'!$O$4:$O$8890,0),$I4450)</f>
        <v>0</v>
      </c>
      <c r="F4450" s="29">
        <f>INDEX('DCM CARDS LOOKUP - HIDDEN'!$P$4:$AF$8890,MATCH(R4450,'DCM CARDS LOOKUP - HIDDEN'!$O$4:$O$8890,0),$I4450)</f>
        <v>0</v>
      </c>
      <c r="G4450" s="42"/>
      <c r="I4450" s="4">
        <v>8</v>
      </c>
      <c r="N4450">
        <f>K4443*10000+L4443*100+B4441</f>
        <v>151301</v>
      </c>
      <c r="O4450">
        <f>K4443*10000+L4443*100+C4441</f>
        <v>151302</v>
      </c>
      <c r="P4450">
        <f>K4443*10000+L4443*100+D4441</f>
        <v>151303</v>
      </c>
      <c r="Q4450">
        <f>K4443*10000+L4443*100+E4421</f>
        <v>151304</v>
      </c>
      <c r="R4450">
        <f>K4443*10000+L4443*100+F4421</f>
        <v>151305</v>
      </c>
    </row>
    <row r="4451" spans="1:18" ht="15" hidden="1" customHeight="1">
      <c r="A4451" s="10">
        <f>INDEX(REFERENCE!$B$2:$K$2,1,'EXAMPLE OF CHOICE CARDS'!I4451)</f>
        <v>0</v>
      </c>
      <c r="B4451" s="5">
        <f>INDEX('DCM CARDS LOOKUP - HIDDEN'!$P$4:$AF$8890,MATCH(N4451,'DCM CARDS LOOKUP - HIDDEN'!$O$4:$O$8890,0),$I4451)</f>
        <v>0</v>
      </c>
      <c r="C4451" s="5">
        <f>INDEX('DCM CARDS LOOKUP - HIDDEN'!$P$4:$AF$8890,MATCH(O4451,'DCM CARDS LOOKUP - HIDDEN'!$O$4:$O$8890,0),$I4451)</f>
        <v>0</v>
      </c>
      <c r="D4451" s="5">
        <f>INDEX('DCM CARDS LOOKUP - HIDDEN'!$P$4:$AF$8890,MATCH(P4451,'DCM CARDS LOOKUP - HIDDEN'!$O$4:$O$8890,0),$I4451)</f>
        <v>0</v>
      </c>
      <c r="E4451" s="5">
        <f>INDEX('DCM CARDS LOOKUP - HIDDEN'!$P$4:$AF$8890,MATCH(Q4451,'DCM CARDS LOOKUP - HIDDEN'!$O$4:$O$8890,0),$I4451)</f>
        <v>0</v>
      </c>
      <c r="F4451" s="5">
        <f>INDEX('DCM CARDS LOOKUP - HIDDEN'!$P$4:$AF$8890,MATCH(R4451,'DCM CARDS LOOKUP - HIDDEN'!$O$4:$O$8890,0),$I4451)</f>
        <v>0</v>
      </c>
      <c r="G4451" s="42"/>
      <c r="I4451" s="4">
        <v>9</v>
      </c>
      <c r="N4451">
        <f>K4443*10000+L4443*100+B4441</f>
        <v>151301</v>
      </c>
      <c r="O4451">
        <f>K4443*10000+L4443*100+C4441</f>
        <v>151302</v>
      </c>
      <c r="P4451">
        <f>K4443*10000+L4443*100+D4441</f>
        <v>151303</v>
      </c>
      <c r="Q4451">
        <f>K4443*10000+L4443*100+E4421</f>
        <v>151304</v>
      </c>
      <c r="R4451">
        <f>K4443*10000+L4443*100+F4421</f>
        <v>151305</v>
      </c>
    </row>
    <row r="4452" spans="1:18" ht="15" hidden="1" customHeight="1">
      <c r="A4452" s="10">
        <f>INDEX(REFERENCE!$B$2:$K$2,1,'EXAMPLE OF CHOICE CARDS'!I4452)</f>
        <v>0</v>
      </c>
      <c r="B4452" s="5">
        <f>INDEX('DCM CARDS LOOKUP - HIDDEN'!$P$4:$AF$8890,MATCH(N4452,'DCM CARDS LOOKUP - HIDDEN'!$O$4:$O$8890,0),$I4452)</f>
        <v>0</v>
      </c>
      <c r="C4452" s="5">
        <f>INDEX('DCM CARDS LOOKUP - HIDDEN'!$P$4:$AF$8890,MATCH(O4452,'DCM CARDS LOOKUP - HIDDEN'!$O$4:$O$8890,0),$I4452)</f>
        <v>0</v>
      </c>
      <c r="D4452" s="5">
        <f>INDEX('DCM CARDS LOOKUP - HIDDEN'!$P$4:$AF$8890,MATCH(P4452,'DCM CARDS LOOKUP - HIDDEN'!$O$4:$O$8890,0),$I4452)</f>
        <v>0</v>
      </c>
      <c r="E4452" s="5">
        <f>INDEX('DCM CARDS LOOKUP - HIDDEN'!$P$4:$AF$8890,MATCH(Q4452,'DCM CARDS LOOKUP - HIDDEN'!$O$4:$O$8890,0),$I4452)</f>
        <v>0</v>
      </c>
      <c r="F4452" s="5">
        <f>INDEX('DCM CARDS LOOKUP - HIDDEN'!$P$4:$AF$8890,MATCH(R4452,'DCM CARDS LOOKUP - HIDDEN'!$O$4:$O$8890,0),$I4452)</f>
        <v>0</v>
      </c>
      <c r="G4452" s="42"/>
      <c r="I4452" s="4">
        <v>10</v>
      </c>
      <c r="N4452">
        <f>K4443*10000+L4443*100+B4441</f>
        <v>151301</v>
      </c>
      <c r="O4452">
        <f>K4443*10000+L4443*100+C4441</f>
        <v>151302</v>
      </c>
      <c r="P4452">
        <f>K4443*10000+L4443*100+D4441</f>
        <v>151303</v>
      </c>
      <c r="Q4452">
        <f>K4443*10000+L4443*100+E4421</f>
        <v>151304</v>
      </c>
      <c r="R4452">
        <f>K4443*10000+L4443*100+F4421</f>
        <v>151305</v>
      </c>
    </row>
    <row r="4453" spans="1:18" ht="15" hidden="1" customHeight="1">
      <c r="A4453" s="10" t="e">
        <f>INDEX(REFERENCE!$B$2:$K$2,1,'EXAMPLE OF CHOICE CARDS'!I4453)</f>
        <v>#REF!</v>
      </c>
      <c r="B4453" s="5">
        <f>INDEX('DCM CARDS LOOKUP - HIDDEN'!$P$4:$AF$8890,MATCH(N4453,'DCM CARDS LOOKUP - HIDDEN'!$O$4:$O$8890,0),$I4453)</f>
        <v>0</v>
      </c>
      <c r="C4453" s="5">
        <f>INDEX('DCM CARDS LOOKUP - HIDDEN'!$P$4:$AF$8890,MATCH(O4453,'DCM CARDS LOOKUP - HIDDEN'!$O$4:$O$8890,0),$I4453)</f>
        <v>0</v>
      </c>
      <c r="D4453" s="5">
        <f>INDEX('DCM CARDS LOOKUP - HIDDEN'!$P$4:$AF$8890,MATCH(P4453,'DCM CARDS LOOKUP - HIDDEN'!$O$4:$O$8890,0),$I4453)</f>
        <v>0</v>
      </c>
      <c r="E4453" s="24"/>
      <c r="F4453" s="24"/>
      <c r="G4453" s="42"/>
      <c r="I4453" s="4">
        <v>11</v>
      </c>
      <c r="N4453">
        <f>K4443*10000+L4443*100+B4441</f>
        <v>151301</v>
      </c>
      <c r="O4453">
        <f>K4443*10000+L4443*100+C4441</f>
        <v>151302</v>
      </c>
      <c r="P4453">
        <f>K4443*10000+L4443*100+D4441</f>
        <v>151303</v>
      </c>
      <c r="Q4453">
        <f>K4443*10000+L4443*100+E4421</f>
        <v>151304</v>
      </c>
      <c r="R4453">
        <f>K4443*10000+L4443*100+F4421</f>
        <v>151305</v>
      </c>
    </row>
    <row r="4454" spans="1:18" ht="15" hidden="1" customHeight="1">
      <c r="A4454" s="10" t="e">
        <f>INDEX(REFERENCE!$B$2:$K$2,1,'EXAMPLE OF CHOICE CARDS'!I4454)</f>
        <v>#REF!</v>
      </c>
      <c r="B4454" s="5">
        <f>INDEX('DCM CARDS LOOKUP - HIDDEN'!$P$4:$AF$8890,MATCH(N4454,'DCM CARDS LOOKUP - HIDDEN'!$O$4:$O$8890,0),$I4454)</f>
        <v>0</v>
      </c>
      <c r="C4454" s="5">
        <f>INDEX('DCM CARDS LOOKUP - HIDDEN'!$P$4:$AF$8890,MATCH(O4454,'DCM CARDS LOOKUP - HIDDEN'!$O$4:$O$8890,0),$I4454)</f>
        <v>0</v>
      </c>
      <c r="D4454" s="5">
        <f>INDEX('DCM CARDS LOOKUP - HIDDEN'!$P$4:$AF$8890,MATCH(P4454,'DCM CARDS LOOKUP - HIDDEN'!$O$4:$O$8890,0),$I4454)</f>
        <v>0</v>
      </c>
      <c r="E4454" s="24"/>
      <c r="F4454" s="24"/>
      <c r="G4454" s="42"/>
      <c r="I4454" s="4">
        <v>12</v>
      </c>
      <c r="N4454">
        <f>K4443*10000+L4443*100+B4441</f>
        <v>151301</v>
      </c>
      <c r="O4454">
        <f>K4443*10000+L4443*100+C4441</f>
        <v>151302</v>
      </c>
      <c r="P4454">
        <f>K4443*10000+L4443*100+D4441</f>
        <v>151303</v>
      </c>
      <c r="Q4454">
        <f>K4443*10000+L4443*100+E4421</f>
        <v>151304</v>
      </c>
      <c r="R4454">
        <f>K4443*10000+L4443*100+F4421</f>
        <v>151305</v>
      </c>
    </row>
    <row r="4455" spans="1:18" ht="15" hidden="1" customHeight="1">
      <c r="A4455" s="10" t="e">
        <f>INDEX(REFERENCE!$B$2:$K$2,1,'EXAMPLE OF CHOICE CARDS'!I4455)</f>
        <v>#REF!</v>
      </c>
      <c r="B4455" s="5">
        <f>INDEX('DCM CARDS LOOKUP - HIDDEN'!$P$4:$AF$8890,MATCH(N4455,'DCM CARDS LOOKUP - HIDDEN'!$O$4:$O$8890,0),$I4455)</f>
        <v>0</v>
      </c>
      <c r="C4455" s="5">
        <f>INDEX('DCM CARDS LOOKUP - HIDDEN'!$P$4:$AF$8890,MATCH(O4455,'DCM CARDS LOOKUP - HIDDEN'!$O$4:$O$8890,0),$I4455)</f>
        <v>0</v>
      </c>
      <c r="D4455" s="5">
        <f>INDEX('DCM CARDS LOOKUP - HIDDEN'!$P$4:$AF$8890,MATCH(P4455,'DCM CARDS LOOKUP - HIDDEN'!$O$4:$O$8890,0),$I4455)</f>
        <v>0</v>
      </c>
      <c r="E4455" s="24"/>
      <c r="F4455" s="24"/>
      <c r="G4455" s="42"/>
      <c r="I4455" s="4">
        <v>13</v>
      </c>
      <c r="N4455">
        <f>K4443*10000+L4443*100+B4441</f>
        <v>151301</v>
      </c>
      <c r="O4455">
        <f>K4443*10000+L4443*100+C4441</f>
        <v>151302</v>
      </c>
      <c r="P4455">
        <f>K4443*10000+L4443*100+D4441</f>
        <v>151303</v>
      </c>
      <c r="Q4455">
        <f>K4443*10000+L4443*100+E4421</f>
        <v>151304</v>
      </c>
      <c r="R4455">
        <f>K4443*10000+L4443*100+F4421</f>
        <v>151305</v>
      </c>
    </row>
    <row r="4456" spans="1:18" ht="15" hidden="1" customHeight="1">
      <c r="A4456" s="10" t="e">
        <f>INDEX(REFERENCE!$B$2:$K$2,1,'EXAMPLE OF CHOICE CARDS'!I4456)</f>
        <v>#REF!</v>
      </c>
      <c r="B4456" s="5">
        <f>INDEX('DCM CARDS LOOKUP - HIDDEN'!$P$4:$AF$8890,MATCH(N4456,'DCM CARDS LOOKUP - HIDDEN'!$O$4:$O$8890,0),$I4456)</f>
        <v>0</v>
      </c>
      <c r="C4456" s="5">
        <f>INDEX('DCM CARDS LOOKUP - HIDDEN'!$P$4:$AF$8890,MATCH(O4456,'DCM CARDS LOOKUP - HIDDEN'!$O$4:$O$8890,0),$I4456)</f>
        <v>0</v>
      </c>
      <c r="D4456" s="5">
        <f>INDEX('DCM CARDS LOOKUP - HIDDEN'!$P$4:$AF$8890,MATCH(P4456,'DCM CARDS LOOKUP - HIDDEN'!$O$4:$O$8890,0),$I4456)</f>
        <v>0</v>
      </c>
      <c r="E4456" s="24"/>
      <c r="F4456" s="24"/>
      <c r="G4456" s="43"/>
      <c r="I4456" s="4">
        <v>14</v>
      </c>
      <c r="N4456">
        <f>K4443*10000+L4443*100+B4441</f>
        <v>151301</v>
      </c>
      <c r="O4456">
        <f>K4443*10000+L4443*100+C4441</f>
        <v>151302</v>
      </c>
      <c r="P4456">
        <f>K4443*10000+L4443*100+D4441</f>
        <v>151303</v>
      </c>
      <c r="Q4456">
        <f>K4443*10000+L4443*100+E4421</f>
        <v>151304</v>
      </c>
      <c r="R4456">
        <f>K4443*10000+L4443*100+F4421</f>
        <v>151305</v>
      </c>
    </row>
    <row r="4457" spans="1:18">
      <c r="A4457" s="2"/>
      <c r="B4457" s="5"/>
      <c r="C4457" s="5"/>
      <c r="D4457" s="5"/>
      <c r="E4457" s="5"/>
      <c r="F4457" s="5"/>
      <c r="G4457" s="5"/>
      <c r="I4457" s="13"/>
    </row>
    <row r="4458" spans="1:18">
      <c r="A4458" s="6"/>
      <c r="B4458" s="7">
        <v>1</v>
      </c>
      <c r="C4458" s="7">
        <v>2</v>
      </c>
      <c r="D4458" s="7">
        <v>3</v>
      </c>
      <c r="E4458" s="7">
        <v>4</v>
      </c>
      <c r="F4458" s="7">
        <v>5</v>
      </c>
      <c r="G4458" s="7">
        <v>9</v>
      </c>
      <c r="I4458" s="13"/>
    </row>
    <row r="4461" spans="1:18">
      <c r="A4461" s="1" t="str">
        <f>"Version "&amp;K4463&amp;"; Task"&amp;L4463</f>
        <v>Version 15; Task14</v>
      </c>
      <c r="B4461" s="4">
        <v>1</v>
      </c>
      <c r="C4461" s="4">
        <v>2</v>
      </c>
      <c r="D4461" s="4">
        <v>3</v>
      </c>
      <c r="E4461" s="4">
        <f>E4441</f>
        <v>4</v>
      </c>
      <c r="F4461" s="4">
        <f>F4441</f>
        <v>5</v>
      </c>
      <c r="I4461" s="13"/>
    </row>
    <row r="4462" spans="1:18" ht="15" customHeight="1">
      <c r="A4462" s="11" t="s">
        <v>8</v>
      </c>
      <c r="B4462" s="12" t="s">
        <v>9</v>
      </c>
      <c r="C4462" s="12" t="s">
        <v>10</v>
      </c>
      <c r="D4462" s="12" t="s">
        <v>11</v>
      </c>
      <c r="E4462" s="23" t="s">
        <v>20</v>
      </c>
      <c r="F4462" s="23" t="s">
        <v>21</v>
      </c>
      <c r="G4462" s="41" t="s">
        <v>15</v>
      </c>
      <c r="I4462" s="13"/>
      <c r="K4462" t="s">
        <v>12</v>
      </c>
      <c r="L4462" t="s">
        <v>1</v>
      </c>
    </row>
    <row r="4463" spans="1:18">
      <c r="A4463" s="10" t="str">
        <f>INDEX(REFERENCE!$B$2:$K$2,1,'EXAMPLE OF CHOICE CARDS'!I4463)</f>
        <v>Brand</v>
      </c>
      <c r="B4463" s="5" t="str">
        <f>INDEX('DCM CARDS LOOKUP - HIDDEN'!$P$4:$AF$8890,MATCH(N4463,'DCM CARDS LOOKUP - HIDDEN'!$O$4:$O$8890,0),$I4463)</f>
        <v>CVS</v>
      </c>
      <c r="C4463" s="5" t="str">
        <f>INDEX('DCM CARDS LOOKUP - HIDDEN'!$P$4:$AF$8890,MATCH(O4463,'DCM CARDS LOOKUP - HIDDEN'!$O$4:$O$8890,0),$I4463)</f>
        <v>Mucinex</v>
      </c>
      <c r="D4463" s="5" t="str">
        <f>INDEX('DCM CARDS LOOKUP - HIDDEN'!$P$4:$AF$8890,MATCH(P4463,'DCM CARDS LOOKUP - HIDDEN'!$O$4:$O$8890,0),$I4463)</f>
        <v>Tylenol Cold &amp; Flu</v>
      </c>
      <c r="E4463" s="5" t="str">
        <f>INDEX('DCM CARDS LOOKUP - HIDDEN'!$P$4:$AF$8890,MATCH(Q4463,'DCM CARDS LOOKUP - HIDDEN'!$O$4:$O$8890,0),$I4463)</f>
        <v>Nyquil</v>
      </c>
      <c r="F4463" s="5" t="str">
        <f>INDEX('DCM CARDS LOOKUP - HIDDEN'!$P$4:$AF$8890,MATCH(R4463,'DCM CARDS LOOKUP - HIDDEN'!$O$4:$O$8890,0),$I4463)</f>
        <v>Delsym</v>
      </c>
      <c r="G4463" s="42"/>
      <c r="I4463" s="4">
        <v>1</v>
      </c>
      <c r="K4463">
        <f>IF(L4443=15,K4443+1,K4443)</f>
        <v>15</v>
      </c>
      <c r="L4463">
        <f>IF(L4443&lt;15,L4443+1,1)</f>
        <v>14</v>
      </c>
      <c r="N4463">
        <f>K4463*10000+L4463*100+B4461</f>
        <v>151401</v>
      </c>
      <c r="O4463">
        <f>K4463*10000+L4463*100+C4461</f>
        <v>151402</v>
      </c>
      <c r="P4463">
        <f>K4463*10000+L4463*100+D4461</f>
        <v>151403</v>
      </c>
      <c r="Q4463">
        <f>K4463*10000+L4463*100+E4441</f>
        <v>151404</v>
      </c>
      <c r="R4463">
        <f>K4463*10000+L4463*100+F4441</f>
        <v>151405</v>
      </c>
    </row>
    <row r="4464" spans="1:18">
      <c r="A4464" s="10" t="str">
        <f>INDEX(REFERENCE!$B$2:$K$2,1,'EXAMPLE OF CHOICE CARDS'!I4464)</f>
        <v>Format</v>
      </c>
      <c r="B4464" s="5" t="str">
        <f>INDEX('DCM CARDS LOOKUP - HIDDEN'!$P$4:$AF$8890,MATCH(N4464,'DCM CARDS LOOKUP - HIDDEN'!$O$4:$O$8890,0),$I4464)</f>
        <v>Syrup/liquid</v>
      </c>
      <c r="C4464" s="5" t="str">
        <f>INDEX('DCM CARDS LOOKUP - HIDDEN'!$P$4:$AF$8890,MATCH(O4464,'DCM CARDS LOOKUP - HIDDEN'!$O$4:$O$8890,0),$I4464)</f>
        <v>Tablet</v>
      </c>
      <c r="D4464" s="5" t="str">
        <f>INDEX('DCM CARDS LOOKUP - HIDDEN'!$P$4:$AF$8890,MATCH(P4464,'DCM CARDS LOOKUP - HIDDEN'!$O$4:$O$8890,0),$I4464)</f>
        <v>Gummies</v>
      </c>
      <c r="E4464" s="5" t="str">
        <f>INDEX('DCM CARDS LOOKUP - HIDDEN'!$P$4:$AF$8890,MATCH(Q4464,'DCM CARDS LOOKUP - HIDDEN'!$O$4:$O$8890,0),$I4464)</f>
        <v>Powder packet</v>
      </c>
      <c r="F4464" s="5" t="str">
        <f>INDEX('DCM CARDS LOOKUP - HIDDEN'!$P$4:$AF$8890,MATCH(R4464,'DCM CARDS LOOKUP - HIDDEN'!$O$4:$O$8890,0),$I4464)</f>
        <v>Hot liquid powder packet</v>
      </c>
      <c r="G4464" s="42"/>
      <c r="I4464" s="4">
        <v>2</v>
      </c>
      <c r="N4464">
        <f>K4463*10000+L4463*100+B4461</f>
        <v>151401</v>
      </c>
      <c r="O4464">
        <f>K4463*10000+L4463*100+C4461</f>
        <v>151402</v>
      </c>
      <c r="P4464">
        <f>K4463*10000+L4463*100+D4461</f>
        <v>151403</v>
      </c>
      <c r="Q4464">
        <f>K4463*10000+L4463*100+E4441</f>
        <v>151404</v>
      </c>
      <c r="R4464">
        <f>K4463*10000+L4463*100+F4441</f>
        <v>151405</v>
      </c>
    </row>
    <row r="4465" spans="1:18">
      <c r="A4465" s="10" t="str">
        <f>INDEX(REFERENCE!$B$2:$K$2,1,'EXAMPLE OF CHOICE CARDS'!I4465)</f>
        <v>Symptoms</v>
      </c>
      <c r="B4465" s="5" t="str">
        <f>INDEX('DCM CARDS LOOKUP - HIDDEN'!$P$4:$AF$8890,MATCH(N4465,'DCM CARDS LOOKUP - HIDDEN'!$O$4:$O$8890,0),$I4465)</f>
        <v>Clears mucus</v>
      </c>
      <c r="C4465" s="5" t="str">
        <f>INDEX('DCM CARDS LOOKUP - HIDDEN'!$P$4:$AF$8890,MATCH(O4465,'DCM CARDS LOOKUP - HIDDEN'!$O$4:$O$8890,0),$I4465)</f>
        <v>Fever relief</v>
      </c>
      <c r="D4465" s="5" t="str">
        <f>INDEX('DCM CARDS LOOKUP - HIDDEN'!$P$4:$AF$8890,MATCH(P4465,'DCM CARDS LOOKUP - HIDDEN'!$O$4:$O$8890,0),$I4465)</f>
        <v>Head cold relief</v>
      </c>
      <c r="E4465" s="5" t="str">
        <f>INDEX('DCM CARDS LOOKUP - HIDDEN'!$P$4:$AF$8890,MATCH(Q4465,'DCM CARDS LOOKUP - HIDDEN'!$O$4:$O$8890,0),$I4465)</f>
        <v>Nasal Congestion relief</v>
      </c>
      <c r="F4465" s="5" t="str">
        <f>INDEX('DCM CARDS LOOKUP - HIDDEN'!$P$4:$AF$8890,MATCH(R4465,'DCM CARDS LOOKUP - HIDDEN'!$O$4:$O$8890,0),$I4465)</f>
        <v>Sinus Pressure relief</v>
      </c>
      <c r="G4465" s="42"/>
      <c r="I4465" s="4">
        <v>3</v>
      </c>
      <c r="N4465">
        <f>K4463*10000+L4463*100+B4461</f>
        <v>151401</v>
      </c>
      <c r="O4465">
        <f>K4463*10000+L4463*100+C4461</f>
        <v>151402</v>
      </c>
      <c r="P4465">
        <f>K4463*10000+L4463*100+D4461</f>
        <v>151403</v>
      </c>
      <c r="Q4465">
        <f>K4463*10000+L4463*100+E4441</f>
        <v>151404</v>
      </c>
      <c r="R4465">
        <f>K4463*10000+L4463*100+F4441</f>
        <v>151405</v>
      </c>
    </row>
    <row r="4466" spans="1:18">
      <c r="A4466" s="10" t="str">
        <f>INDEX(REFERENCE!$B$2:$K$2,1,'EXAMPLE OF CHOICE CARDS'!I4466)</f>
        <v>Benefit</v>
      </c>
      <c r="B4466" s="5" t="str">
        <f>INDEX('DCM CARDS LOOKUP - HIDDEN'!$P$4:$AF$8890,MATCH(N4466,'DCM CARDS LOOKUP - HIDDEN'!$O$4:$O$8890,0),$I4466)</f>
        <v>Maximum Strength</v>
      </c>
      <c r="C4466" s="5" t="str">
        <f>INDEX('DCM CARDS LOOKUP - HIDDEN'!$P$4:$AF$8890,MATCH(O4466,'DCM CARDS LOOKUP - HIDDEN'!$O$4:$O$8890,0),$I4466)</f>
        <v>Loosens mucus</v>
      </c>
      <c r="D4466" s="5" t="str">
        <f>INDEX('DCM CARDS LOOKUP - HIDDEN'!$P$4:$AF$8890,MATCH(P4466,'DCM CARDS LOOKUP - HIDDEN'!$O$4:$O$8890,0),$I4466)</f>
        <v>For Daytime Use/Anytime Use</v>
      </c>
      <c r="E4466" s="5" t="str">
        <f>INDEX('DCM CARDS LOOKUP - HIDDEN'!$P$4:$AF$8890,MATCH(Q4466,'DCM CARDS LOOKUP - HIDDEN'!$O$4:$O$8890,0),$I4466)</f>
        <v>Steroid Free</v>
      </c>
      <c r="F4466" s="5" t="str">
        <f>INDEX('DCM CARDS LOOKUP - HIDDEN'!$P$4:$AF$8890,MATCH(R4466,'DCM CARDS LOOKUP - HIDDEN'!$O$4:$O$8890,0),$I4466)</f>
        <v>Helps me sleep</v>
      </c>
      <c r="G4466" s="42"/>
      <c r="I4466" s="4">
        <v>4</v>
      </c>
      <c r="N4466">
        <f>K4463*10000+L4463*100+B4461</f>
        <v>151401</v>
      </c>
      <c r="O4466">
        <f>K4463*10000+L4463*100+C4461</f>
        <v>151402</v>
      </c>
      <c r="P4466">
        <f>K4463*10000+L4463*100+D4461</f>
        <v>151403</v>
      </c>
      <c r="Q4466">
        <f>K4463*10000+L4463*100+E4441</f>
        <v>151404</v>
      </c>
      <c r="R4466">
        <f>K4463*10000+L4463*100+F4441</f>
        <v>151405</v>
      </c>
    </row>
    <row r="4467" spans="1:18">
      <c r="A4467" s="10" t="str">
        <f>INDEX(REFERENCE!$B$2:$K$2,1,'EXAMPLE OF CHOICE CARDS'!I4467)</f>
        <v>Doses</v>
      </c>
      <c r="B4467" s="5" t="str">
        <f>INDEX('DCM CARDS LOOKUP - HIDDEN'!$P$4:$AF$8890,MATCH(N4467,'DCM CARDS LOOKUP - HIDDEN'!$O$4:$O$8890,0),$I4467)</f>
        <v>60 Doses</v>
      </c>
      <c r="C4467" s="5" t="str">
        <f>INDEX('DCM CARDS LOOKUP - HIDDEN'!$P$4:$AF$8890,MATCH(O4467,'DCM CARDS LOOKUP - HIDDEN'!$O$4:$O$8890,0),$I4467)</f>
        <v>6 Doses</v>
      </c>
      <c r="D4467" s="5" t="str">
        <f>INDEX('DCM CARDS LOOKUP - HIDDEN'!$P$4:$AF$8890,MATCH(P4467,'DCM CARDS LOOKUP - HIDDEN'!$O$4:$O$8890,0),$I4467)</f>
        <v>12 Doses</v>
      </c>
      <c r="E4467" s="5" t="str">
        <f>INDEX('DCM CARDS LOOKUP - HIDDEN'!$P$4:$AF$8890,MATCH(Q4467,'DCM CARDS LOOKUP - HIDDEN'!$O$4:$O$8890,0),$I4467)</f>
        <v>30 Doses</v>
      </c>
      <c r="F4467" s="5" t="str">
        <f>INDEX('DCM CARDS LOOKUP - HIDDEN'!$P$4:$AF$8890,MATCH(R4467,'DCM CARDS LOOKUP - HIDDEN'!$O$4:$O$8890,0),$I4467)</f>
        <v>90 Doses</v>
      </c>
      <c r="G4467" s="42"/>
      <c r="I4467" s="4">
        <v>5</v>
      </c>
      <c r="N4467">
        <f>K4463*10000+L4463*100+B4461</f>
        <v>151401</v>
      </c>
      <c r="O4467">
        <f>K4463*10000+L4463*100+C4461</f>
        <v>151402</v>
      </c>
      <c r="P4467">
        <f>K4463*10000+L4463*100+D4461</f>
        <v>151403</v>
      </c>
      <c r="Q4467">
        <f>K4463*10000+L4463*100+E4441</f>
        <v>151404</v>
      </c>
      <c r="R4467">
        <f>K4463*10000+L4463*100+F4441</f>
        <v>151405</v>
      </c>
    </row>
    <row r="4468" spans="1:18">
      <c r="A4468" s="10" t="str">
        <f>INDEX(REFERENCE!$B$2:$K$2,1,'EXAMPLE OF CHOICE CARDS'!I4468)</f>
        <v>flavor</v>
      </c>
      <c r="B4468" s="5" t="str">
        <f>INDEX('DCM CARDS LOOKUP - HIDDEN'!$P$4:$AF$8890,MATCH(N4468,'DCM CARDS LOOKUP - HIDDEN'!$O$4:$O$8890,0),$I4468)</f>
        <v>Mixed Berry</v>
      </c>
      <c r="C4468" s="5" t="str">
        <f>INDEX('DCM CARDS LOOKUP - HIDDEN'!$P$4:$AF$8890,MATCH(O4468,'DCM CARDS LOOKUP - HIDDEN'!$O$4:$O$8890,0),$I4468)</f>
        <v>-</v>
      </c>
      <c r="D4468" s="5" t="str">
        <f>INDEX('DCM CARDS LOOKUP - HIDDEN'!$P$4:$AF$8890,MATCH(P4468,'DCM CARDS LOOKUP - HIDDEN'!$O$4:$O$8890,0),$I4468)</f>
        <v>Grape</v>
      </c>
      <c r="E4468" s="5" t="str">
        <f>INDEX('DCM CARDS LOOKUP - HIDDEN'!$P$4:$AF$8890,MATCH(Q4468,'DCM CARDS LOOKUP - HIDDEN'!$O$4:$O$8890,0),$I4468)</f>
        <v>Cherry</v>
      </c>
      <c r="F4468" s="5" t="str">
        <f>INDEX('DCM CARDS LOOKUP - HIDDEN'!$P$4:$AF$8890,MATCH(R4468,'DCM CARDS LOOKUP - HIDDEN'!$O$4:$O$8890,0),$I4468)</f>
        <v>Elderberry</v>
      </c>
      <c r="G4468" s="42"/>
      <c r="I4468" s="4">
        <v>6</v>
      </c>
      <c r="N4468">
        <f>K4463*10000+L4463*100+B4461</f>
        <v>151401</v>
      </c>
      <c r="O4468">
        <f>K4463*10000+L4463*100+C4461</f>
        <v>151402</v>
      </c>
      <c r="P4468">
        <f>K4463*10000+L4463*100+D4461</f>
        <v>151403</v>
      </c>
      <c r="Q4468">
        <f>K4463*10000+L4463*100+E4441</f>
        <v>151404</v>
      </c>
      <c r="R4468">
        <f>K4463*10000+L4463*100+F4441</f>
        <v>151405</v>
      </c>
    </row>
    <row r="4469" spans="1:18" ht="15" customHeight="1">
      <c r="A4469" s="10" t="str">
        <f>INDEX(REFERENCE!$B$2:$K$2,1,'EXAMPLE OF CHOICE CARDS'!I4469)</f>
        <v>Price</v>
      </c>
      <c r="B4469" s="29">
        <f>INDEX('DCM CARDS LOOKUP - HIDDEN'!$P$4:$AF$8890,MATCH(N4469,'DCM CARDS LOOKUP - HIDDEN'!$O$4:$O$8890,0),$I4469)</f>
        <v>29</v>
      </c>
      <c r="C4469" s="29">
        <f>INDEX('DCM CARDS LOOKUP - HIDDEN'!$P$4:$AF$8890,MATCH(O4469,'DCM CARDS LOOKUP - HIDDEN'!$O$4:$O$8890,0),$I4469)</f>
        <v>5</v>
      </c>
      <c r="D4469" s="29">
        <f>INDEX('DCM CARDS LOOKUP - HIDDEN'!$P$4:$AF$8890,MATCH(P4469,'DCM CARDS LOOKUP - HIDDEN'!$O$4:$O$8890,0),$I4469)</f>
        <v>12</v>
      </c>
      <c r="E4469" s="29">
        <f>INDEX('DCM CARDS LOOKUP - HIDDEN'!$P$4:$AF$8890,MATCH(Q4469,'DCM CARDS LOOKUP - HIDDEN'!$O$4:$O$8890,0),$I4469)</f>
        <v>14</v>
      </c>
      <c r="F4469" s="29">
        <f>INDEX('DCM CARDS LOOKUP - HIDDEN'!$P$4:$AF$8890,MATCH(R4469,'DCM CARDS LOOKUP - HIDDEN'!$O$4:$O$8890,0),$I4469)</f>
        <v>27</v>
      </c>
      <c r="G4469" s="42"/>
      <c r="I4469" s="4">
        <v>7</v>
      </c>
      <c r="N4469">
        <f>K4463*10000+L4463*100+B4461</f>
        <v>151401</v>
      </c>
      <c r="O4469">
        <f>K4463*10000+L4463*100+C4461</f>
        <v>151402</v>
      </c>
      <c r="P4469">
        <f>K4463*10000+L4463*100+D4461</f>
        <v>151403</v>
      </c>
      <c r="Q4469">
        <f>K4463*10000+L4463*100+E4441</f>
        <v>151404</v>
      </c>
      <c r="R4469">
        <f>K4463*10000+L4463*100+F4441</f>
        <v>151405</v>
      </c>
    </row>
    <row r="4470" spans="1:18" ht="15" hidden="1" customHeight="1">
      <c r="A4470" s="10">
        <f>INDEX(REFERENCE!$B$2:$K$2,1,'EXAMPLE OF CHOICE CARDS'!I4470)</f>
        <v>0</v>
      </c>
      <c r="B4470" s="29">
        <f>INDEX('DCM CARDS LOOKUP - HIDDEN'!$P$4:$AF$8890,MATCH(N4470,'DCM CARDS LOOKUP - HIDDEN'!$O$4:$O$8890,0),$I4470)</f>
        <v>0</v>
      </c>
      <c r="C4470" s="29">
        <f>INDEX('DCM CARDS LOOKUP - HIDDEN'!$P$4:$AF$8890,MATCH(O4470,'DCM CARDS LOOKUP - HIDDEN'!$O$4:$O$8890,0),$I4470)</f>
        <v>0</v>
      </c>
      <c r="D4470" s="29">
        <f>INDEX('DCM CARDS LOOKUP - HIDDEN'!$P$4:$AF$8890,MATCH(P4470,'DCM CARDS LOOKUP - HIDDEN'!$O$4:$O$8890,0),$I4470)</f>
        <v>0</v>
      </c>
      <c r="E4470" s="29">
        <f>INDEX('DCM CARDS LOOKUP - HIDDEN'!$P$4:$AF$8890,MATCH(Q4470,'DCM CARDS LOOKUP - HIDDEN'!$O$4:$O$8890,0),$I4470)</f>
        <v>0</v>
      </c>
      <c r="F4470" s="29">
        <f>INDEX('DCM CARDS LOOKUP - HIDDEN'!$P$4:$AF$8890,MATCH(R4470,'DCM CARDS LOOKUP - HIDDEN'!$O$4:$O$8890,0),$I4470)</f>
        <v>0</v>
      </c>
      <c r="G4470" s="42"/>
      <c r="I4470" s="4">
        <v>8</v>
      </c>
      <c r="N4470">
        <f>K4463*10000+L4463*100+B4461</f>
        <v>151401</v>
      </c>
      <c r="O4470">
        <f>K4463*10000+L4463*100+C4461</f>
        <v>151402</v>
      </c>
      <c r="P4470">
        <f>K4463*10000+L4463*100+D4461</f>
        <v>151403</v>
      </c>
      <c r="Q4470">
        <f>K4463*10000+L4463*100+E4441</f>
        <v>151404</v>
      </c>
      <c r="R4470">
        <f>K4463*10000+L4463*100+F4441</f>
        <v>151405</v>
      </c>
    </row>
    <row r="4471" spans="1:18" ht="15" hidden="1" customHeight="1">
      <c r="A4471" s="10">
        <f>INDEX(REFERENCE!$B$2:$K$2,1,'EXAMPLE OF CHOICE CARDS'!I4471)</f>
        <v>0</v>
      </c>
      <c r="B4471" s="5">
        <f>INDEX('DCM CARDS LOOKUP - HIDDEN'!$P$4:$AF$8890,MATCH(N4471,'DCM CARDS LOOKUP - HIDDEN'!$O$4:$O$8890,0),$I4471)</f>
        <v>0</v>
      </c>
      <c r="C4471" s="5">
        <f>INDEX('DCM CARDS LOOKUP - HIDDEN'!$P$4:$AF$8890,MATCH(O4471,'DCM CARDS LOOKUP - HIDDEN'!$O$4:$O$8890,0),$I4471)</f>
        <v>0</v>
      </c>
      <c r="D4471" s="5">
        <f>INDEX('DCM CARDS LOOKUP - HIDDEN'!$P$4:$AF$8890,MATCH(P4471,'DCM CARDS LOOKUP - HIDDEN'!$O$4:$O$8890,0),$I4471)</f>
        <v>0</v>
      </c>
      <c r="E4471" s="5">
        <f>INDEX('DCM CARDS LOOKUP - HIDDEN'!$P$4:$AF$8890,MATCH(Q4471,'DCM CARDS LOOKUP - HIDDEN'!$O$4:$O$8890,0),$I4471)</f>
        <v>0</v>
      </c>
      <c r="F4471" s="5">
        <f>INDEX('DCM CARDS LOOKUP - HIDDEN'!$P$4:$AF$8890,MATCH(R4471,'DCM CARDS LOOKUP - HIDDEN'!$O$4:$O$8890,0),$I4471)</f>
        <v>0</v>
      </c>
      <c r="G4471" s="42"/>
      <c r="I4471" s="4">
        <v>9</v>
      </c>
      <c r="N4471">
        <f>K4463*10000+L4463*100+B4461</f>
        <v>151401</v>
      </c>
      <c r="O4471">
        <f>K4463*10000+L4463*100+C4461</f>
        <v>151402</v>
      </c>
      <c r="P4471">
        <f>K4463*10000+L4463*100+D4461</f>
        <v>151403</v>
      </c>
      <c r="Q4471">
        <f>K4463*10000+L4463*100+E4441</f>
        <v>151404</v>
      </c>
      <c r="R4471">
        <f>K4463*10000+L4463*100+F4441</f>
        <v>151405</v>
      </c>
    </row>
    <row r="4472" spans="1:18" ht="15" hidden="1" customHeight="1">
      <c r="A4472" s="10">
        <f>INDEX(REFERENCE!$B$2:$K$2,1,'EXAMPLE OF CHOICE CARDS'!I4472)</f>
        <v>0</v>
      </c>
      <c r="B4472" s="5">
        <f>INDEX('DCM CARDS LOOKUP - HIDDEN'!$P$4:$AF$8890,MATCH(N4472,'DCM CARDS LOOKUP - HIDDEN'!$O$4:$O$8890,0),$I4472)</f>
        <v>0</v>
      </c>
      <c r="C4472" s="5">
        <f>INDEX('DCM CARDS LOOKUP - HIDDEN'!$P$4:$AF$8890,MATCH(O4472,'DCM CARDS LOOKUP - HIDDEN'!$O$4:$O$8890,0),$I4472)</f>
        <v>0</v>
      </c>
      <c r="D4472" s="5">
        <f>INDEX('DCM CARDS LOOKUP - HIDDEN'!$P$4:$AF$8890,MATCH(P4472,'DCM CARDS LOOKUP - HIDDEN'!$O$4:$O$8890,0),$I4472)</f>
        <v>0</v>
      </c>
      <c r="E4472" s="5">
        <f>INDEX('DCM CARDS LOOKUP - HIDDEN'!$P$4:$AF$8890,MATCH(Q4472,'DCM CARDS LOOKUP - HIDDEN'!$O$4:$O$8890,0),$I4472)</f>
        <v>0</v>
      </c>
      <c r="F4472" s="5">
        <f>INDEX('DCM CARDS LOOKUP - HIDDEN'!$P$4:$AF$8890,MATCH(R4472,'DCM CARDS LOOKUP - HIDDEN'!$O$4:$O$8890,0),$I4472)</f>
        <v>0</v>
      </c>
      <c r="G4472" s="42"/>
      <c r="I4472" s="4">
        <v>10</v>
      </c>
      <c r="N4472">
        <f>K4463*10000+L4463*100+B4461</f>
        <v>151401</v>
      </c>
      <c r="O4472">
        <f>K4463*10000+L4463*100+C4461</f>
        <v>151402</v>
      </c>
      <c r="P4472">
        <f>K4463*10000+L4463*100+D4461</f>
        <v>151403</v>
      </c>
      <c r="Q4472">
        <f>K4463*10000+L4463*100+E4441</f>
        <v>151404</v>
      </c>
      <c r="R4472">
        <f>K4463*10000+L4463*100+F4441</f>
        <v>151405</v>
      </c>
    </row>
    <row r="4473" spans="1:18" ht="15" hidden="1" customHeight="1">
      <c r="A4473" s="10" t="e">
        <f>INDEX(REFERENCE!$B$2:$K$2,1,'EXAMPLE OF CHOICE CARDS'!I4473)</f>
        <v>#REF!</v>
      </c>
      <c r="B4473" s="5">
        <f>INDEX('DCM CARDS LOOKUP - HIDDEN'!$P$4:$AF$8890,MATCH(N4473,'DCM CARDS LOOKUP - HIDDEN'!$O$4:$O$8890,0),$I4473)</f>
        <v>0</v>
      </c>
      <c r="C4473" s="5">
        <f>INDEX('DCM CARDS LOOKUP - HIDDEN'!$P$4:$AF$8890,MATCH(O4473,'DCM CARDS LOOKUP - HIDDEN'!$O$4:$O$8890,0),$I4473)</f>
        <v>0</v>
      </c>
      <c r="D4473" s="5">
        <f>INDEX('DCM CARDS LOOKUP - HIDDEN'!$P$4:$AF$8890,MATCH(P4473,'DCM CARDS LOOKUP - HIDDEN'!$O$4:$O$8890,0),$I4473)</f>
        <v>0</v>
      </c>
      <c r="E4473" s="24"/>
      <c r="F4473" s="24"/>
      <c r="G4473" s="42"/>
      <c r="I4473" s="4">
        <v>11</v>
      </c>
      <c r="N4473">
        <f>K4463*10000+L4463*100+B4461</f>
        <v>151401</v>
      </c>
      <c r="O4473">
        <f>K4463*10000+L4463*100+C4461</f>
        <v>151402</v>
      </c>
      <c r="P4473">
        <f>K4463*10000+L4463*100+D4461</f>
        <v>151403</v>
      </c>
      <c r="Q4473">
        <f>K4463*10000+L4463*100+E4441</f>
        <v>151404</v>
      </c>
      <c r="R4473">
        <f>K4463*10000+L4463*100+F4441</f>
        <v>151405</v>
      </c>
    </row>
    <row r="4474" spans="1:18" ht="15" hidden="1" customHeight="1">
      <c r="A4474" s="10" t="e">
        <f>INDEX(REFERENCE!$B$2:$K$2,1,'EXAMPLE OF CHOICE CARDS'!I4474)</f>
        <v>#REF!</v>
      </c>
      <c r="B4474" s="5">
        <f>INDEX('DCM CARDS LOOKUP - HIDDEN'!$P$4:$AF$8890,MATCH(N4474,'DCM CARDS LOOKUP - HIDDEN'!$O$4:$O$8890,0),$I4474)</f>
        <v>0</v>
      </c>
      <c r="C4474" s="5">
        <f>INDEX('DCM CARDS LOOKUP - HIDDEN'!$P$4:$AF$8890,MATCH(O4474,'DCM CARDS LOOKUP - HIDDEN'!$O$4:$O$8890,0),$I4474)</f>
        <v>0</v>
      </c>
      <c r="D4474" s="5">
        <f>INDEX('DCM CARDS LOOKUP - HIDDEN'!$P$4:$AF$8890,MATCH(P4474,'DCM CARDS LOOKUP - HIDDEN'!$O$4:$O$8890,0),$I4474)</f>
        <v>0</v>
      </c>
      <c r="E4474" s="24"/>
      <c r="F4474" s="24"/>
      <c r="G4474" s="42"/>
      <c r="I4474" s="4">
        <v>12</v>
      </c>
      <c r="N4474">
        <f>K4463*10000+L4463*100+B4461</f>
        <v>151401</v>
      </c>
      <c r="O4474">
        <f>K4463*10000+L4463*100+C4461</f>
        <v>151402</v>
      </c>
      <c r="P4474">
        <f>K4463*10000+L4463*100+D4461</f>
        <v>151403</v>
      </c>
      <c r="Q4474">
        <f>K4463*10000+L4463*100+E4441</f>
        <v>151404</v>
      </c>
      <c r="R4474">
        <f>K4463*10000+L4463*100+F4441</f>
        <v>151405</v>
      </c>
    </row>
    <row r="4475" spans="1:18" ht="15" hidden="1" customHeight="1">
      <c r="A4475" s="10" t="e">
        <f>INDEX(REFERENCE!$B$2:$K$2,1,'EXAMPLE OF CHOICE CARDS'!I4475)</f>
        <v>#REF!</v>
      </c>
      <c r="B4475" s="5">
        <f>INDEX('DCM CARDS LOOKUP - HIDDEN'!$P$4:$AF$8890,MATCH(N4475,'DCM CARDS LOOKUP - HIDDEN'!$O$4:$O$8890,0),$I4475)</f>
        <v>0</v>
      </c>
      <c r="C4475" s="5">
        <f>INDEX('DCM CARDS LOOKUP - HIDDEN'!$P$4:$AF$8890,MATCH(O4475,'DCM CARDS LOOKUP - HIDDEN'!$O$4:$O$8890,0),$I4475)</f>
        <v>0</v>
      </c>
      <c r="D4475" s="5">
        <f>INDEX('DCM CARDS LOOKUP - HIDDEN'!$P$4:$AF$8890,MATCH(P4475,'DCM CARDS LOOKUP - HIDDEN'!$O$4:$O$8890,0),$I4475)</f>
        <v>0</v>
      </c>
      <c r="E4475" s="24"/>
      <c r="F4475" s="24"/>
      <c r="G4475" s="42"/>
      <c r="I4475" s="4">
        <v>13</v>
      </c>
      <c r="N4475">
        <f>K4463*10000+L4463*100+B4461</f>
        <v>151401</v>
      </c>
      <c r="O4475">
        <f>K4463*10000+L4463*100+C4461</f>
        <v>151402</v>
      </c>
      <c r="P4475">
        <f>K4463*10000+L4463*100+D4461</f>
        <v>151403</v>
      </c>
      <c r="Q4475">
        <f>K4463*10000+L4463*100+E4441</f>
        <v>151404</v>
      </c>
      <c r="R4475">
        <f>K4463*10000+L4463*100+F4441</f>
        <v>151405</v>
      </c>
    </row>
    <row r="4476" spans="1:18" ht="15" hidden="1" customHeight="1">
      <c r="A4476" s="10" t="e">
        <f>INDEX(REFERENCE!$B$2:$K$2,1,'EXAMPLE OF CHOICE CARDS'!I4476)</f>
        <v>#REF!</v>
      </c>
      <c r="B4476" s="5">
        <f>INDEX('DCM CARDS LOOKUP - HIDDEN'!$P$4:$AF$8890,MATCH(N4476,'DCM CARDS LOOKUP - HIDDEN'!$O$4:$O$8890,0),$I4476)</f>
        <v>0</v>
      </c>
      <c r="C4476" s="5">
        <f>INDEX('DCM CARDS LOOKUP - HIDDEN'!$P$4:$AF$8890,MATCH(O4476,'DCM CARDS LOOKUP - HIDDEN'!$O$4:$O$8890,0),$I4476)</f>
        <v>0</v>
      </c>
      <c r="D4476" s="5">
        <f>INDEX('DCM CARDS LOOKUP - HIDDEN'!$P$4:$AF$8890,MATCH(P4476,'DCM CARDS LOOKUP - HIDDEN'!$O$4:$O$8890,0),$I4476)</f>
        <v>0</v>
      </c>
      <c r="E4476" s="24"/>
      <c r="F4476" s="24"/>
      <c r="G4476" s="43"/>
      <c r="I4476" s="4">
        <v>14</v>
      </c>
      <c r="N4476">
        <f>K4463*10000+L4463*100+B4461</f>
        <v>151401</v>
      </c>
      <c r="O4476">
        <f>K4463*10000+L4463*100+C4461</f>
        <v>151402</v>
      </c>
      <c r="P4476">
        <f>K4463*10000+L4463*100+D4461</f>
        <v>151403</v>
      </c>
      <c r="Q4476">
        <f>K4463*10000+L4463*100+E4441</f>
        <v>151404</v>
      </c>
      <c r="R4476">
        <f>K4463*10000+L4463*100+F4441</f>
        <v>151405</v>
      </c>
    </row>
    <row r="4477" spans="1:18">
      <c r="A4477" s="2"/>
      <c r="B4477" s="5"/>
      <c r="C4477" s="5"/>
      <c r="D4477" s="5"/>
      <c r="E4477" s="5"/>
      <c r="F4477" s="5"/>
      <c r="G4477" s="5"/>
      <c r="I4477" s="13"/>
    </row>
    <row r="4478" spans="1:18">
      <c r="A4478" s="6"/>
      <c r="B4478" s="7">
        <v>1</v>
      </c>
      <c r="C4478" s="7">
        <v>2</v>
      </c>
      <c r="D4478" s="7">
        <v>3</v>
      </c>
      <c r="E4478" s="7">
        <v>4</v>
      </c>
      <c r="F4478" s="7">
        <v>5</v>
      </c>
      <c r="G4478" s="7">
        <v>9</v>
      </c>
      <c r="I4478" s="13"/>
    </row>
    <row r="4481" spans="1:18">
      <c r="A4481" s="1" t="str">
        <f>"Version "&amp;K4483&amp;"; Task"&amp;L4483</f>
        <v>Version 15; Task15</v>
      </c>
      <c r="B4481" s="4">
        <v>1</v>
      </c>
      <c r="C4481" s="4">
        <v>2</v>
      </c>
      <c r="D4481" s="4">
        <v>3</v>
      </c>
      <c r="E4481" s="4">
        <f>E4461</f>
        <v>4</v>
      </c>
      <c r="F4481" s="4">
        <f>F4461</f>
        <v>5</v>
      </c>
      <c r="I4481" s="13"/>
    </row>
    <row r="4482" spans="1:18" ht="15" customHeight="1">
      <c r="A4482" s="11" t="s">
        <v>8</v>
      </c>
      <c r="B4482" s="12" t="s">
        <v>9</v>
      </c>
      <c r="C4482" s="12" t="s">
        <v>10</v>
      </c>
      <c r="D4482" s="12" t="s">
        <v>11</v>
      </c>
      <c r="E4482" s="23" t="s">
        <v>20</v>
      </c>
      <c r="F4482" s="23" t="s">
        <v>21</v>
      </c>
      <c r="G4482" s="41" t="s">
        <v>15</v>
      </c>
      <c r="I4482" s="13"/>
      <c r="K4482" t="s">
        <v>12</v>
      </c>
      <c r="L4482" t="s">
        <v>1</v>
      </c>
    </row>
    <row r="4483" spans="1:18">
      <c r="A4483" s="10" t="str">
        <f>INDEX(REFERENCE!$B$2:$K$2,1,'EXAMPLE OF CHOICE CARDS'!I4483)</f>
        <v>Brand</v>
      </c>
      <c r="B4483" s="5" t="str">
        <f>INDEX('DCM CARDS LOOKUP - HIDDEN'!$P$4:$AF$8890,MATCH(N4483,'DCM CARDS LOOKUP - HIDDEN'!$O$4:$O$8890,0),$I4483)</f>
        <v>UP &amp; UP</v>
      </c>
      <c r="C4483" s="5" t="str">
        <f>INDEX('DCM CARDS LOOKUP - HIDDEN'!$P$4:$AF$8890,MATCH(O4483,'DCM CARDS LOOKUP - HIDDEN'!$O$4:$O$8890,0),$I4483)</f>
        <v>Emergen-C</v>
      </c>
      <c r="D4483" s="5" t="str">
        <f>INDEX('DCM CARDS LOOKUP - HIDDEN'!$P$4:$AF$8890,MATCH(P4483,'DCM CARDS LOOKUP - HIDDEN'!$O$4:$O$8890,0),$I4483)</f>
        <v>Zicam</v>
      </c>
      <c r="E4483" s="5" t="str">
        <f>INDEX('DCM CARDS LOOKUP - HIDDEN'!$P$4:$AF$8890,MATCH(Q4483,'DCM CARDS LOOKUP - HIDDEN'!$O$4:$O$8890,0),$I4483)</f>
        <v>Sambucol</v>
      </c>
      <c r="F4483" s="5" t="str">
        <f>INDEX('DCM CARDS LOOKUP - HIDDEN'!$P$4:$AF$8890,MATCH(R4483,'DCM CARDS LOOKUP - HIDDEN'!$O$4:$O$8890,0),$I4483)</f>
        <v>Theraflu</v>
      </c>
      <c r="G4483" s="42"/>
      <c r="I4483" s="4">
        <v>1</v>
      </c>
      <c r="K4483">
        <f>IF(L4463=15,K4463+1,K4463)</f>
        <v>15</v>
      </c>
      <c r="L4483">
        <f>IF(L4463&lt;15,L4463+1,1)</f>
        <v>15</v>
      </c>
      <c r="N4483">
        <f>K4483*10000+L4483*100+B4481</f>
        <v>151501</v>
      </c>
      <c r="O4483">
        <f>K4483*10000+L4483*100+C4481</f>
        <v>151502</v>
      </c>
      <c r="P4483">
        <f>K4483*10000+L4483*100+D4481</f>
        <v>151503</v>
      </c>
      <c r="Q4483">
        <f>K4483*10000+L4483*100+E4461</f>
        <v>151504</v>
      </c>
      <c r="R4483">
        <f>K4483*10000+L4483*100+F4461</f>
        <v>151505</v>
      </c>
    </row>
    <row r="4484" spans="1:18">
      <c r="A4484" s="10" t="str">
        <f>INDEX(REFERENCE!$B$2:$K$2,1,'EXAMPLE OF CHOICE CARDS'!I4484)</f>
        <v>Format</v>
      </c>
      <c r="B4484" s="5" t="str">
        <f>INDEX('DCM CARDS LOOKUP - HIDDEN'!$P$4:$AF$8890,MATCH(N4484,'DCM CARDS LOOKUP - HIDDEN'!$O$4:$O$8890,0),$I4484)</f>
        <v>Nasal Spray</v>
      </c>
      <c r="C4484" s="5" t="str">
        <f>INDEX('DCM CARDS LOOKUP - HIDDEN'!$P$4:$AF$8890,MATCH(O4484,'DCM CARDS LOOKUP - HIDDEN'!$O$4:$O$8890,0),$I4484)</f>
        <v>Tablet</v>
      </c>
      <c r="D4484" s="5" t="str">
        <f>INDEX('DCM CARDS LOOKUP - HIDDEN'!$P$4:$AF$8890,MATCH(P4484,'DCM CARDS LOOKUP - HIDDEN'!$O$4:$O$8890,0),$I4484)</f>
        <v>Hot liquid powder packet</v>
      </c>
      <c r="E4484" s="5" t="str">
        <f>INDEX('DCM CARDS LOOKUP - HIDDEN'!$P$4:$AF$8890,MATCH(Q4484,'DCM CARDS LOOKUP - HIDDEN'!$O$4:$O$8890,0),$I4484)</f>
        <v>Syrup/liquid</v>
      </c>
      <c r="F4484" s="5" t="str">
        <f>INDEX('DCM CARDS LOOKUP - HIDDEN'!$P$4:$AF$8890,MATCH(R4484,'DCM CARDS LOOKUP - HIDDEN'!$O$4:$O$8890,0),$I4484)</f>
        <v>Effervescent Tablets</v>
      </c>
      <c r="G4484" s="42"/>
      <c r="I4484" s="4">
        <v>2</v>
      </c>
      <c r="N4484">
        <f>K4483*10000+L4483*100+B4481</f>
        <v>151501</v>
      </c>
      <c r="O4484">
        <f>K4483*10000+L4483*100+C4481</f>
        <v>151502</v>
      </c>
      <c r="P4484">
        <f>K4483*10000+L4483*100+D4481</f>
        <v>151503</v>
      </c>
      <c r="Q4484">
        <f>K4483*10000+L4483*100+E4461</f>
        <v>151504</v>
      </c>
      <c r="R4484">
        <f>K4483*10000+L4483*100+F4461</f>
        <v>151505</v>
      </c>
    </row>
    <row r="4485" spans="1:18">
      <c r="A4485" s="10" t="str">
        <f>INDEX(REFERENCE!$B$2:$K$2,1,'EXAMPLE OF CHOICE CARDS'!I4485)</f>
        <v>Symptoms</v>
      </c>
      <c r="B4485" s="5" t="str">
        <f>INDEX('DCM CARDS LOOKUP - HIDDEN'!$P$4:$AF$8890,MATCH(N4485,'DCM CARDS LOOKUP - HIDDEN'!$O$4:$O$8890,0),$I4485)</f>
        <v>Sore throat relief</v>
      </c>
      <c r="C4485" s="5" t="str">
        <f>INDEX('DCM CARDS LOOKUP - HIDDEN'!$P$4:$AF$8890,MATCH(O4485,'DCM CARDS LOOKUP - HIDDEN'!$O$4:$O$8890,0),$I4485)</f>
        <v>Body Aches/Pain relief</v>
      </c>
      <c r="D4485" s="5" t="str">
        <f>INDEX('DCM CARDS LOOKUP - HIDDEN'!$P$4:$AF$8890,MATCH(P4485,'DCM CARDS LOOKUP - HIDDEN'!$O$4:$O$8890,0),$I4485)</f>
        <v>Controls Cough</v>
      </c>
      <c r="E4485" s="5" t="str">
        <f>INDEX('DCM CARDS LOOKUP - HIDDEN'!$P$4:$AF$8890,MATCH(Q4485,'DCM CARDS LOOKUP - HIDDEN'!$O$4:$O$8890,0),$I4485)</f>
        <v>Runny nose relief</v>
      </c>
      <c r="F4485" s="5" t="str">
        <f>INDEX('DCM CARDS LOOKUP - HIDDEN'!$P$4:$AF$8890,MATCH(R4485,'DCM CARDS LOOKUP - HIDDEN'!$O$4:$O$8890,0),$I4485)</f>
        <v>Flu/ Severe cold Relief</v>
      </c>
      <c r="G4485" s="42"/>
      <c r="I4485" s="4">
        <v>3</v>
      </c>
      <c r="N4485">
        <f>K4483*10000+L4483*100+B4481</f>
        <v>151501</v>
      </c>
      <c r="O4485">
        <f>K4483*10000+L4483*100+C4481</f>
        <v>151502</v>
      </c>
      <c r="P4485">
        <f>K4483*10000+L4483*100+D4481</f>
        <v>151503</v>
      </c>
      <c r="Q4485">
        <f>K4483*10000+L4483*100+E4461</f>
        <v>151504</v>
      </c>
      <c r="R4485">
        <f>K4483*10000+L4483*100+F4461</f>
        <v>151505</v>
      </c>
    </row>
    <row r="4486" spans="1:18" ht="30">
      <c r="A4486" s="10" t="str">
        <f>INDEX(REFERENCE!$B$2:$K$2,1,'EXAMPLE OF CHOICE CARDS'!I4486)</f>
        <v>Benefit</v>
      </c>
      <c r="B4486" s="5" t="str">
        <f>INDEX('DCM CARDS LOOKUP - HIDDEN'!$P$4:$AF$8890,MATCH(N4486,'DCM CARDS LOOKUP - HIDDEN'!$O$4:$O$8890,0),$I4486)</f>
        <v>Drug free</v>
      </c>
      <c r="C4486" s="5" t="str">
        <f>INDEX('DCM CARDS LOOKUP - HIDDEN'!$P$4:$AF$8890,MATCH(O4486,'DCM CARDS LOOKUP - HIDDEN'!$O$4:$O$8890,0),$I4486)</f>
        <v>Non-Medicated</v>
      </c>
      <c r="D4486" s="5" t="str">
        <f>INDEX('DCM CARDS LOOKUP - HIDDEN'!$P$4:$AF$8890,MATCH(P4486,'DCM CARDS LOOKUP - HIDDEN'!$O$4:$O$8890,0),$I4486)</f>
        <v>For people with High Blood Pressure (decongestant free)</v>
      </c>
      <c r="E4486" s="5" t="str">
        <f>INDEX('DCM CARDS LOOKUP - HIDDEN'!$P$4:$AF$8890,MATCH(Q4486,'DCM CARDS LOOKUP - HIDDEN'!$O$4:$O$8890,0),$I4486)</f>
        <v>Treats multiple symptoms</v>
      </c>
      <c r="F4486" s="5" t="str">
        <f>INDEX('DCM CARDS LOOKUP - HIDDEN'!$P$4:$AF$8890,MATCH(R4486,'DCM CARDS LOOKUP - HIDDEN'!$O$4:$O$8890,0),$I4486)</f>
        <v>Steroid Free</v>
      </c>
      <c r="G4486" s="42"/>
      <c r="I4486" s="4">
        <v>4</v>
      </c>
      <c r="N4486">
        <f>K4483*10000+L4483*100+B4481</f>
        <v>151501</v>
      </c>
      <c r="O4486">
        <f>K4483*10000+L4483*100+C4481</f>
        <v>151502</v>
      </c>
      <c r="P4486">
        <f>K4483*10000+L4483*100+D4481</f>
        <v>151503</v>
      </c>
      <c r="Q4486">
        <f>K4483*10000+L4483*100+E4461</f>
        <v>151504</v>
      </c>
      <c r="R4486">
        <f>K4483*10000+L4483*100+F4461</f>
        <v>151505</v>
      </c>
    </row>
    <row r="4487" spans="1:18">
      <c r="A4487" s="10" t="str">
        <f>INDEX(REFERENCE!$B$2:$K$2,1,'EXAMPLE OF CHOICE CARDS'!I4487)</f>
        <v>Doses</v>
      </c>
      <c r="B4487" s="5" t="str">
        <f>INDEX('DCM CARDS LOOKUP - HIDDEN'!$P$4:$AF$8890,MATCH(N4487,'DCM CARDS LOOKUP - HIDDEN'!$O$4:$O$8890,0),$I4487)</f>
        <v>60 Doses</v>
      </c>
      <c r="C4487" s="5" t="str">
        <f>INDEX('DCM CARDS LOOKUP - HIDDEN'!$P$4:$AF$8890,MATCH(O4487,'DCM CARDS LOOKUP - HIDDEN'!$O$4:$O$8890,0),$I4487)</f>
        <v>12 Doses</v>
      </c>
      <c r="D4487" s="5" t="str">
        <f>INDEX('DCM CARDS LOOKUP - HIDDEN'!$P$4:$AF$8890,MATCH(P4487,'DCM CARDS LOOKUP - HIDDEN'!$O$4:$O$8890,0),$I4487)</f>
        <v>30 Doses</v>
      </c>
      <c r="E4487" s="5" t="str">
        <f>INDEX('DCM CARDS LOOKUP - HIDDEN'!$P$4:$AF$8890,MATCH(Q4487,'DCM CARDS LOOKUP - HIDDEN'!$O$4:$O$8890,0),$I4487)</f>
        <v>90 Doses</v>
      </c>
      <c r="F4487" s="5" t="str">
        <f>INDEX('DCM CARDS LOOKUP - HIDDEN'!$P$4:$AF$8890,MATCH(R4487,'DCM CARDS LOOKUP - HIDDEN'!$O$4:$O$8890,0),$I4487)</f>
        <v>6 Doses</v>
      </c>
      <c r="G4487" s="42"/>
      <c r="I4487" s="4">
        <v>5</v>
      </c>
      <c r="N4487">
        <f>K4483*10000+L4483*100+B4481</f>
        <v>151501</v>
      </c>
      <c r="O4487">
        <f>K4483*10000+L4483*100+C4481</f>
        <v>151502</v>
      </c>
      <c r="P4487">
        <f>K4483*10000+L4483*100+D4481</f>
        <v>151503</v>
      </c>
      <c r="Q4487">
        <f>K4483*10000+L4483*100+E4461</f>
        <v>151504</v>
      </c>
      <c r="R4487">
        <f>K4483*10000+L4483*100+F4461</f>
        <v>151505</v>
      </c>
    </row>
    <row r="4488" spans="1:18">
      <c r="A4488" s="10" t="str">
        <f>INDEX(REFERENCE!$B$2:$K$2,1,'EXAMPLE OF CHOICE CARDS'!I4488)</f>
        <v>flavor</v>
      </c>
      <c r="B4488" s="5" t="str">
        <f>INDEX('DCM CARDS LOOKUP - HIDDEN'!$P$4:$AF$8890,MATCH(N4488,'DCM CARDS LOOKUP - HIDDEN'!$O$4:$O$8890,0),$I4488)</f>
        <v>-</v>
      </c>
      <c r="C4488" s="5" t="str">
        <f>INDEX('DCM CARDS LOOKUP - HIDDEN'!$P$4:$AF$8890,MATCH(O4488,'DCM CARDS LOOKUP - HIDDEN'!$O$4:$O$8890,0),$I4488)</f>
        <v>-</v>
      </c>
      <c r="D4488" s="5" t="str">
        <f>INDEX('DCM CARDS LOOKUP - HIDDEN'!$P$4:$AF$8890,MATCH(P4488,'DCM CARDS LOOKUP - HIDDEN'!$O$4:$O$8890,0),$I4488)</f>
        <v>Orange</v>
      </c>
      <c r="E4488" s="5" t="str">
        <f>INDEX('DCM CARDS LOOKUP - HIDDEN'!$P$4:$AF$8890,MATCH(Q4488,'DCM CARDS LOOKUP - HIDDEN'!$O$4:$O$8890,0),$I4488)</f>
        <v>Citrus</v>
      </c>
      <c r="F4488" s="5" t="str">
        <f>INDEX('DCM CARDS LOOKUP - HIDDEN'!$P$4:$AF$8890,MATCH(R4488,'DCM CARDS LOOKUP - HIDDEN'!$O$4:$O$8890,0),$I4488)</f>
        <v>Honey Lemon</v>
      </c>
      <c r="G4488" s="42"/>
      <c r="I4488" s="4">
        <v>6</v>
      </c>
      <c r="N4488">
        <f>K4483*10000+L4483*100+B4481</f>
        <v>151501</v>
      </c>
      <c r="O4488">
        <f>K4483*10000+L4483*100+C4481</f>
        <v>151502</v>
      </c>
      <c r="P4488">
        <f>K4483*10000+L4483*100+D4481</f>
        <v>151503</v>
      </c>
      <c r="Q4488">
        <f>K4483*10000+L4483*100+E4461</f>
        <v>151504</v>
      </c>
      <c r="R4488">
        <f>K4483*10000+L4483*100+F4461</f>
        <v>151505</v>
      </c>
    </row>
    <row r="4489" spans="1:18" ht="15" customHeight="1">
      <c r="A4489" s="10" t="str">
        <f>INDEX(REFERENCE!$B$2:$K$2,1,'EXAMPLE OF CHOICE CARDS'!I4489)</f>
        <v>Price</v>
      </c>
      <c r="B4489" s="29">
        <f>INDEX('DCM CARDS LOOKUP - HIDDEN'!$P$4:$AF$8890,MATCH(N4489,'DCM CARDS LOOKUP - HIDDEN'!$O$4:$O$8890,0),$I4489)</f>
        <v>16</v>
      </c>
      <c r="C4489" s="29">
        <f>INDEX('DCM CARDS LOOKUP - HIDDEN'!$P$4:$AF$8890,MATCH(O4489,'DCM CARDS LOOKUP - HIDDEN'!$O$4:$O$8890,0),$I4489)</f>
        <v>16</v>
      </c>
      <c r="D4489" s="29">
        <f>INDEX('DCM CARDS LOOKUP - HIDDEN'!$P$4:$AF$8890,MATCH(P4489,'DCM CARDS LOOKUP - HIDDEN'!$O$4:$O$8890,0),$I4489)</f>
        <v>16</v>
      </c>
      <c r="E4489" s="29">
        <f>INDEX('DCM CARDS LOOKUP - HIDDEN'!$P$4:$AF$8890,MATCH(Q4489,'DCM CARDS LOOKUP - HIDDEN'!$O$4:$O$8890,0),$I4489)</f>
        <v>36</v>
      </c>
      <c r="F4489" s="29">
        <f>INDEX('DCM CARDS LOOKUP - HIDDEN'!$P$4:$AF$8890,MATCH(R4489,'DCM CARDS LOOKUP - HIDDEN'!$O$4:$O$8890,0),$I4489)</f>
        <v>5</v>
      </c>
      <c r="G4489" s="42"/>
      <c r="I4489" s="4">
        <v>7</v>
      </c>
      <c r="N4489">
        <f>K4483*10000+L4483*100+B4481</f>
        <v>151501</v>
      </c>
      <c r="O4489">
        <f>K4483*10000+L4483*100+C4481</f>
        <v>151502</v>
      </c>
      <c r="P4489">
        <f>K4483*10000+L4483*100+D4481</f>
        <v>151503</v>
      </c>
      <c r="Q4489">
        <f>K4483*10000+L4483*100+E4461</f>
        <v>151504</v>
      </c>
      <c r="R4489">
        <f>K4483*10000+L4483*100+F4461</f>
        <v>151505</v>
      </c>
    </row>
    <row r="4490" spans="1:18" ht="15" hidden="1" customHeight="1">
      <c r="A4490" s="10">
        <f>INDEX(REFERENCE!$B$2:$K$2,1,'EXAMPLE OF CHOICE CARDS'!I4490)</f>
        <v>0</v>
      </c>
      <c r="B4490" s="29">
        <f>INDEX('DCM CARDS LOOKUP - HIDDEN'!$P$4:$AF$8890,MATCH(N4490,'DCM CARDS LOOKUP - HIDDEN'!$O$4:$O$8890,0),$I4490)</f>
        <v>0</v>
      </c>
      <c r="C4490" s="29">
        <f>INDEX('DCM CARDS LOOKUP - HIDDEN'!$P$4:$AF$8890,MATCH(O4490,'DCM CARDS LOOKUP - HIDDEN'!$O$4:$O$8890,0),$I4490)</f>
        <v>0</v>
      </c>
      <c r="D4490" s="29">
        <f>INDEX('DCM CARDS LOOKUP - HIDDEN'!$P$4:$AF$8890,MATCH(P4490,'DCM CARDS LOOKUP - HIDDEN'!$O$4:$O$8890,0),$I4490)</f>
        <v>0</v>
      </c>
      <c r="E4490" s="29">
        <f>INDEX('DCM CARDS LOOKUP - HIDDEN'!$P$4:$AF$8890,MATCH(Q4490,'DCM CARDS LOOKUP - HIDDEN'!$O$4:$O$8890,0),$I4490)</f>
        <v>0</v>
      </c>
      <c r="F4490" s="29">
        <f>INDEX('DCM CARDS LOOKUP - HIDDEN'!$P$4:$AF$8890,MATCH(R4490,'DCM CARDS LOOKUP - HIDDEN'!$O$4:$O$8890,0),$I4490)</f>
        <v>0</v>
      </c>
      <c r="G4490" s="42"/>
      <c r="I4490" s="4">
        <v>8</v>
      </c>
      <c r="N4490">
        <f>K4483*10000+L4483*100+B4481</f>
        <v>151501</v>
      </c>
      <c r="O4490">
        <f>K4483*10000+L4483*100+C4481</f>
        <v>151502</v>
      </c>
      <c r="P4490">
        <f>K4483*10000+L4483*100+D4481</f>
        <v>151503</v>
      </c>
      <c r="Q4490">
        <f>K4483*10000+L4483*100+E4461</f>
        <v>151504</v>
      </c>
      <c r="R4490">
        <f>K4483*10000+L4483*100+F4461</f>
        <v>151505</v>
      </c>
    </row>
    <row r="4491" spans="1:18" ht="15" hidden="1" customHeight="1">
      <c r="A4491" s="10">
        <f>INDEX(REFERENCE!$B$2:$K$2,1,'EXAMPLE OF CHOICE CARDS'!I4491)</f>
        <v>0</v>
      </c>
      <c r="B4491" s="5">
        <f>INDEX('DCM CARDS LOOKUP - HIDDEN'!$P$4:$AF$8890,MATCH(N4491,'DCM CARDS LOOKUP - HIDDEN'!$O$4:$O$8890,0),$I4491)</f>
        <v>0</v>
      </c>
      <c r="C4491" s="5">
        <f>INDEX('DCM CARDS LOOKUP - HIDDEN'!$P$4:$AF$8890,MATCH(O4491,'DCM CARDS LOOKUP - HIDDEN'!$O$4:$O$8890,0),$I4491)</f>
        <v>0</v>
      </c>
      <c r="D4491" s="5">
        <f>INDEX('DCM CARDS LOOKUP - HIDDEN'!$P$4:$AF$8890,MATCH(P4491,'DCM CARDS LOOKUP - HIDDEN'!$O$4:$O$8890,0),$I4491)</f>
        <v>0</v>
      </c>
      <c r="E4491" s="5">
        <f>INDEX('DCM CARDS LOOKUP - HIDDEN'!$P$4:$AF$8890,MATCH(Q4491,'DCM CARDS LOOKUP - HIDDEN'!$O$4:$O$8890,0),$I4491)</f>
        <v>0</v>
      </c>
      <c r="F4491" s="5">
        <f>INDEX('DCM CARDS LOOKUP - HIDDEN'!$P$4:$AF$8890,MATCH(R4491,'DCM CARDS LOOKUP - HIDDEN'!$O$4:$O$8890,0),$I4491)</f>
        <v>0</v>
      </c>
      <c r="G4491" s="42"/>
      <c r="I4491" s="4">
        <v>9</v>
      </c>
      <c r="N4491">
        <f>K4483*10000+L4483*100+B4481</f>
        <v>151501</v>
      </c>
      <c r="O4491">
        <f>K4483*10000+L4483*100+C4481</f>
        <v>151502</v>
      </c>
      <c r="P4491">
        <f>K4483*10000+L4483*100+D4481</f>
        <v>151503</v>
      </c>
      <c r="Q4491">
        <f>K4483*10000+L4483*100+E4461</f>
        <v>151504</v>
      </c>
      <c r="R4491">
        <f>K4483*10000+L4483*100+F4461</f>
        <v>151505</v>
      </c>
    </row>
    <row r="4492" spans="1:18" ht="15" hidden="1" customHeight="1">
      <c r="A4492" s="10">
        <f>INDEX(REFERENCE!$B$2:$K$2,1,'EXAMPLE OF CHOICE CARDS'!I4492)</f>
        <v>0</v>
      </c>
      <c r="B4492" s="5">
        <f>INDEX('DCM CARDS LOOKUP - HIDDEN'!$P$4:$AF$8890,MATCH(N4492,'DCM CARDS LOOKUP - HIDDEN'!$O$4:$O$8890,0),$I4492)</f>
        <v>0</v>
      </c>
      <c r="C4492" s="5">
        <f>INDEX('DCM CARDS LOOKUP - HIDDEN'!$P$4:$AF$8890,MATCH(O4492,'DCM CARDS LOOKUP - HIDDEN'!$O$4:$O$8890,0),$I4492)</f>
        <v>0</v>
      </c>
      <c r="D4492" s="5">
        <f>INDEX('DCM CARDS LOOKUP - HIDDEN'!$P$4:$AF$8890,MATCH(P4492,'DCM CARDS LOOKUP - HIDDEN'!$O$4:$O$8890,0),$I4492)</f>
        <v>0</v>
      </c>
      <c r="E4492" s="5">
        <f>INDEX('DCM CARDS LOOKUP - HIDDEN'!$P$4:$AF$8890,MATCH(Q4492,'DCM CARDS LOOKUP - HIDDEN'!$O$4:$O$8890,0),$I4492)</f>
        <v>0</v>
      </c>
      <c r="F4492" s="5">
        <f>INDEX('DCM CARDS LOOKUP - HIDDEN'!$P$4:$AF$8890,MATCH(R4492,'DCM CARDS LOOKUP - HIDDEN'!$O$4:$O$8890,0),$I4492)</f>
        <v>0</v>
      </c>
      <c r="G4492" s="42"/>
      <c r="I4492" s="4">
        <v>10</v>
      </c>
      <c r="N4492">
        <f>K4483*10000+L4483*100+B4481</f>
        <v>151501</v>
      </c>
      <c r="O4492">
        <f>K4483*10000+L4483*100+C4481</f>
        <v>151502</v>
      </c>
      <c r="P4492">
        <f>K4483*10000+L4483*100+D4481</f>
        <v>151503</v>
      </c>
      <c r="Q4492">
        <f>K4483*10000+L4483*100+E4461</f>
        <v>151504</v>
      </c>
      <c r="R4492">
        <f>K4483*10000+L4483*100+F4461</f>
        <v>151505</v>
      </c>
    </row>
    <row r="4493" spans="1:18" ht="15" hidden="1" customHeight="1">
      <c r="A4493" s="10" t="e">
        <f>INDEX(REFERENCE!$B$2:$K$2,1,'EXAMPLE OF CHOICE CARDS'!I4493)</f>
        <v>#REF!</v>
      </c>
      <c r="B4493" s="5">
        <f>INDEX('DCM CARDS LOOKUP - HIDDEN'!$P$4:$AF$8890,MATCH(N4493,'DCM CARDS LOOKUP - HIDDEN'!$O$4:$O$8890,0),$I4493)</f>
        <v>0</v>
      </c>
      <c r="C4493" s="5">
        <f>INDEX('DCM CARDS LOOKUP - HIDDEN'!$P$4:$AF$8890,MATCH(O4493,'DCM CARDS LOOKUP - HIDDEN'!$O$4:$O$8890,0),$I4493)</f>
        <v>0</v>
      </c>
      <c r="D4493" s="5">
        <f>INDEX('DCM CARDS LOOKUP - HIDDEN'!$P$4:$AF$8890,MATCH(P4493,'DCM CARDS LOOKUP - HIDDEN'!$O$4:$O$8890,0),$I4493)</f>
        <v>0</v>
      </c>
      <c r="E4493" s="24"/>
      <c r="F4493" s="24"/>
      <c r="G4493" s="42"/>
      <c r="I4493" s="4">
        <v>11</v>
      </c>
      <c r="N4493">
        <f>K4483*10000+L4483*100+B4481</f>
        <v>151501</v>
      </c>
      <c r="O4493">
        <f>K4483*10000+L4483*100+C4481</f>
        <v>151502</v>
      </c>
      <c r="P4493">
        <f>K4483*10000+L4483*100+D4481</f>
        <v>151503</v>
      </c>
      <c r="Q4493">
        <f>K4483*10000+L4483*100+E4461</f>
        <v>151504</v>
      </c>
      <c r="R4493">
        <f>K4483*10000+L4483*100+F4461</f>
        <v>151505</v>
      </c>
    </row>
    <row r="4494" spans="1:18" ht="15" hidden="1" customHeight="1">
      <c r="A4494" s="10" t="e">
        <f>INDEX(REFERENCE!$B$2:$K$2,1,'EXAMPLE OF CHOICE CARDS'!I4494)</f>
        <v>#REF!</v>
      </c>
      <c r="B4494" s="5">
        <f>INDEX('DCM CARDS LOOKUP - HIDDEN'!$P$4:$AF$8890,MATCH(N4494,'DCM CARDS LOOKUP - HIDDEN'!$O$4:$O$8890,0),$I4494)</f>
        <v>0</v>
      </c>
      <c r="C4494" s="5">
        <f>INDEX('DCM CARDS LOOKUP - HIDDEN'!$P$4:$AF$8890,MATCH(O4494,'DCM CARDS LOOKUP - HIDDEN'!$O$4:$O$8890,0),$I4494)</f>
        <v>0</v>
      </c>
      <c r="D4494" s="5">
        <f>INDEX('DCM CARDS LOOKUP - HIDDEN'!$P$4:$AF$8890,MATCH(P4494,'DCM CARDS LOOKUP - HIDDEN'!$O$4:$O$8890,0),$I4494)</f>
        <v>0</v>
      </c>
      <c r="E4494" s="24"/>
      <c r="F4494" s="24"/>
      <c r="G4494" s="42"/>
      <c r="I4494" s="4">
        <v>12</v>
      </c>
      <c r="N4494">
        <f>K4483*10000+L4483*100+B4481</f>
        <v>151501</v>
      </c>
      <c r="O4494">
        <f>K4483*10000+L4483*100+C4481</f>
        <v>151502</v>
      </c>
      <c r="P4494">
        <f>K4483*10000+L4483*100+D4481</f>
        <v>151503</v>
      </c>
      <c r="Q4494">
        <f>K4483*10000+L4483*100+E4461</f>
        <v>151504</v>
      </c>
      <c r="R4494">
        <f>K4483*10000+L4483*100+F4461</f>
        <v>151505</v>
      </c>
    </row>
    <row r="4495" spans="1:18" ht="15" hidden="1" customHeight="1">
      <c r="A4495" s="10" t="e">
        <f>INDEX(REFERENCE!$B$2:$K$2,1,'EXAMPLE OF CHOICE CARDS'!I4495)</f>
        <v>#REF!</v>
      </c>
      <c r="B4495" s="5">
        <f>INDEX('DCM CARDS LOOKUP - HIDDEN'!$P$4:$AF$8890,MATCH(N4495,'DCM CARDS LOOKUP - HIDDEN'!$O$4:$O$8890,0),$I4495)</f>
        <v>0</v>
      </c>
      <c r="C4495" s="5">
        <f>INDEX('DCM CARDS LOOKUP - HIDDEN'!$P$4:$AF$8890,MATCH(O4495,'DCM CARDS LOOKUP - HIDDEN'!$O$4:$O$8890,0),$I4495)</f>
        <v>0</v>
      </c>
      <c r="D4495" s="5">
        <f>INDEX('DCM CARDS LOOKUP - HIDDEN'!$P$4:$AF$8890,MATCH(P4495,'DCM CARDS LOOKUP - HIDDEN'!$O$4:$O$8890,0),$I4495)</f>
        <v>0</v>
      </c>
      <c r="E4495" s="24"/>
      <c r="F4495" s="24"/>
      <c r="G4495" s="42"/>
      <c r="I4495" s="4">
        <v>13</v>
      </c>
      <c r="N4495">
        <f>K4483*10000+L4483*100+B4481</f>
        <v>151501</v>
      </c>
      <c r="O4495">
        <f>K4483*10000+L4483*100+C4481</f>
        <v>151502</v>
      </c>
      <c r="P4495">
        <f>K4483*10000+L4483*100+D4481</f>
        <v>151503</v>
      </c>
      <c r="Q4495">
        <f>K4483*10000+L4483*100+E4461</f>
        <v>151504</v>
      </c>
      <c r="R4495">
        <f>K4483*10000+L4483*100+F4461</f>
        <v>151505</v>
      </c>
    </row>
    <row r="4496" spans="1:18" ht="15" hidden="1" customHeight="1">
      <c r="A4496" s="10" t="e">
        <f>INDEX(REFERENCE!$B$2:$K$2,1,'EXAMPLE OF CHOICE CARDS'!I4496)</f>
        <v>#REF!</v>
      </c>
      <c r="B4496" s="5">
        <f>INDEX('DCM CARDS LOOKUP - HIDDEN'!$P$4:$AF$8890,MATCH(N4496,'DCM CARDS LOOKUP - HIDDEN'!$O$4:$O$8890,0),$I4496)</f>
        <v>0</v>
      </c>
      <c r="C4496" s="5">
        <f>INDEX('DCM CARDS LOOKUP - HIDDEN'!$P$4:$AF$8890,MATCH(O4496,'DCM CARDS LOOKUP - HIDDEN'!$O$4:$O$8890,0),$I4496)</f>
        <v>0</v>
      </c>
      <c r="D4496" s="5">
        <f>INDEX('DCM CARDS LOOKUP - HIDDEN'!$P$4:$AF$8890,MATCH(P4496,'DCM CARDS LOOKUP - HIDDEN'!$O$4:$O$8890,0),$I4496)</f>
        <v>0</v>
      </c>
      <c r="E4496" s="24"/>
      <c r="F4496" s="24"/>
      <c r="G4496" s="43"/>
      <c r="I4496" s="4">
        <v>14</v>
      </c>
      <c r="N4496">
        <f>K4483*10000+L4483*100+B4481</f>
        <v>151501</v>
      </c>
      <c r="O4496">
        <f>K4483*10000+L4483*100+C4481</f>
        <v>151502</v>
      </c>
      <c r="P4496">
        <f>K4483*10000+L4483*100+D4481</f>
        <v>151503</v>
      </c>
      <c r="Q4496">
        <f>K4483*10000+L4483*100+E4461</f>
        <v>151504</v>
      </c>
      <c r="R4496">
        <f>K4483*10000+L4483*100+F4461</f>
        <v>151505</v>
      </c>
    </row>
    <row r="4497" spans="1:18">
      <c r="A4497" s="2"/>
      <c r="B4497" s="5"/>
      <c r="C4497" s="5"/>
      <c r="D4497" s="5"/>
      <c r="E4497" s="5"/>
      <c r="F4497" s="5"/>
      <c r="G4497" s="5"/>
      <c r="I4497" s="13"/>
    </row>
    <row r="4498" spans="1:18">
      <c r="A4498" s="6"/>
      <c r="B4498" s="7">
        <v>1</v>
      </c>
      <c r="C4498" s="7">
        <v>2</v>
      </c>
      <c r="D4498" s="7">
        <v>3</v>
      </c>
      <c r="E4498" s="7">
        <v>4</v>
      </c>
      <c r="F4498" s="7">
        <v>5</v>
      </c>
      <c r="G4498" s="7">
        <v>9</v>
      </c>
      <c r="I4498" s="13"/>
    </row>
    <row r="4501" spans="1:18">
      <c r="A4501" s="1" t="str">
        <f>"Version "&amp;K4503&amp;"; Task"&amp;L4503</f>
        <v>Version 16; Task1</v>
      </c>
      <c r="B4501" s="4">
        <v>1</v>
      </c>
      <c r="C4501" s="4">
        <v>2</v>
      </c>
      <c r="D4501" s="4">
        <v>3</v>
      </c>
      <c r="E4501" s="4">
        <f>E4481</f>
        <v>4</v>
      </c>
      <c r="F4501" s="4">
        <f>F4481</f>
        <v>5</v>
      </c>
      <c r="I4501" s="13"/>
    </row>
    <row r="4502" spans="1:18" ht="15" customHeight="1">
      <c r="A4502" s="11" t="s">
        <v>8</v>
      </c>
      <c r="B4502" s="12" t="s">
        <v>9</v>
      </c>
      <c r="C4502" s="12" t="s">
        <v>10</v>
      </c>
      <c r="D4502" s="12" t="s">
        <v>11</v>
      </c>
      <c r="E4502" s="23" t="s">
        <v>20</v>
      </c>
      <c r="F4502" s="23" t="s">
        <v>21</v>
      </c>
      <c r="G4502" s="41" t="s">
        <v>15</v>
      </c>
      <c r="I4502" s="13"/>
      <c r="K4502" t="s">
        <v>12</v>
      </c>
      <c r="L4502" t="s">
        <v>1</v>
      </c>
    </row>
    <row r="4503" spans="1:18">
      <c r="A4503" s="10" t="str">
        <f>INDEX(REFERENCE!$B$2:$K$2,1,'EXAMPLE OF CHOICE CARDS'!I4503)</f>
        <v>Brand</v>
      </c>
      <c r="B4503" s="5" t="str">
        <f>INDEX('DCM CARDS LOOKUP - HIDDEN'!$P$4:$AF$8890,MATCH(N4503,'DCM CARDS LOOKUP - HIDDEN'!$O$4:$O$8890,0),$I4503)</f>
        <v>Other Brand</v>
      </c>
      <c r="C4503" s="5" t="str">
        <f>INDEX('DCM CARDS LOOKUP - HIDDEN'!$P$4:$AF$8890,MATCH(O4503,'DCM CARDS LOOKUP - HIDDEN'!$O$4:$O$8890,0),$I4503)</f>
        <v>Zarbee's</v>
      </c>
      <c r="D4503" s="5" t="str">
        <f>INDEX('DCM CARDS LOOKUP - HIDDEN'!$P$4:$AF$8890,MATCH(P4503,'DCM CARDS LOOKUP - HIDDEN'!$O$4:$O$8890,0),$I4503)</f>
        <v>Alka-Seltzer Plus</v>
      </c>
      <c r="E4503" s="5" t="str">
        <f>INDEX('DCM CARDS LOOKUP - HIDDEN'!$P$4:$AF$8890,MATCH(Q4503,'DCM CARDS LOOKUP - HIDDEN'!$O$4:$O$8890,0),$I4503)</f>
        <v>Dayquil</v>
      </c>
      <c r="F4503" s="5" t="str">
        <f>INDEX('DCM CARDS LOOKUP - HIDDEN'!$P$4:$AF$8890,MATCH(R4503,'DCM CARDS LOOKUP - HIDDEN'!$O$4:$O$8890,0),$I4503)</f>
        <v>Equate</v>
      </c>
      <c r="G4503" s="42"/>
      <c r="I4503" s="4">
        <v>1</v>
      </c>
      <c r="K4503">
        <f>IF(L4483=15,K4483+1,K4483)</f>
        <v>16</v>
      </c>
      <c r="L4503">
        <f>IF(L4483&lt;15,L4483+1,1)</f>
        <v>1</v>
      </c>
      <c r="N4503">
        <f>K4503*10000+L4503*100+B4501</f>
        <v>160101</v>
      </c>
      <c r="O4503">
        <f>K4503*10000+L4503*100+C4501</f>
        <v>160102</v>
      </c>
      <c r="P4503">
        <f>K4503*10000+L4503*100+D4501</f>
        <v>160103</v>
      </c>
      <c r="Q4503">
        <f>K4503*10000+L4503*100+E4481</f>
        <v>160104</v>
      </c>
      <c r="R4503">
        <f>K4503*10000+L4503*100+F4481</f>
        <v>160105</v>
      </c>
    </row>
    <row r="4504" spans="1:18">
      <c r="A4504" s="10" t="str">
        <f>INDEX(REFERENCE!$B$2:$K$2,1,'EXAMPLE OF CHOICE CARDS'!I4504)</f>
        <v>Format</v>
      </c>
      <c r="B4504" s="5" t="str">
        <f>INDEX('DCM CARDS LOOKUP - HIDDEN'!$P$4:$AF$8890,MATCH(N4504,'DCM CARDS LOOKUP - HIDDEN'!$O$4:$O$8890,0),$I4504)</f>
        <v>Effervescent Tablets</v>
      </c>
      <c r="C4504" s="5" t="str">
        <f>INDEX('DCM CARDS LOOKUP - HIDDEN'!$P$4:$AF$8890,MATCH(O4504,'DCM CARDS LOOKUP - HIDDEN'!$O$4:$O$8890,0),$I4504)</f>
        <v>Nasal Spray</v>
      </c>
      <c r="D4504" s="5" t="str">
        <f>INDEX('DCM CARDS LOOKUP - HIDDEN'!$P$4:$AF$8890,MATCH(P4504,'DCM CARDS LOOKUP - HIDDEN'!$O$4:$O$8890,0),$I4504)</f>
        <v>Powder packet</v>
      </c>
      <c r="E4504" s="5" t="str">
        <f>INDEX('DCM CARDS LOOKUP - HIDDEN'!$P$4:$AF$8890,MATCH(Q4504,'DCM CARDS LOOKUP - HIDDEN'!$O$4:$O$8890,0),$I4504)</f>
        <v>Gummies</v>
      </c>
      <c r="F4504" s="5" t="str">
        <f>INDEX('DCM CARDS LOOKUP - HIDDEN'!$P$4:$AF$8890,MATCH(R4504,'DCM CARDS LOOKUP - HIDDEN'!$O$4:$O$8890,0),$I4504)</f>
        <v>Syrup/liquid</v>
      </c>
      <c r="G4504" s="42"/>
      <c r="I4504" s="4">
        <v>2</v>
      </c>
      <c r="N4504">
        <f>K4503*10000+L4503*100+B4501</f>
        <v>160101</v>
      </c>
      <c r="O4504">
        <f>K4503*10000+L4503*100+C4501</f>
        <v>160102</v>
      </c>
      <c r="P4504">
        <f>K4503*10000+L4503*100+D4501</f>
        <v>160103</v>
      </c>
      <c r="Q4504">
        <f>K4503*10000+L4503*100+E4481</f>
        <v>160104</v>
      </c>
      <c r="R4504">
        <f>K4503*10000+L4503*100+F4481</f>
        <v>160105</v>
      </c>
    </row>
    <row r="4505" spans="1:18">
      <c r="A4505" s="10" t="str">
        <f>INDEX(REFERENCE!$B$2:$K$2,1,'EXAMPLE OF CHOICE CARDS'!I4505)</f>
        <v>Symptoms</v>
      </c>
      <c r="B4505" s="5" t="str">
        <f>INDEX('DCM CARDS LOOKUP - HIDDEN'!$P$4:$AF$8890,MATCH(N4505,'DCM CARDS LOOKUP - HIDDEN'!$O$4:$O$8890,0),$I4505)</f>
        <v>Controls Cough</v>
      </c>
      <c r="C4505" s="5" t="str">
        <f>INDEX('DCM CARDS LOOKUP - HIDDEN'!$P$4:$AF$8890,MATCH(O4505,'DCM CARDS LOOKUP - HIDDEN'!$O$4:$O$8890,0),$I4505)</f>
        <v>Sore throat relief</v>
      </c>
      <c r="D4505" s="5" t="str">
        <f>INDEX('DCM CARDS LOOKUP - HIDDEN'!$P$4:$AF$8890,MATCH(P4505,'DCM CARDS LOOKUP - HIDDEN'!$O$4:$O$8890,0),$I4505)</f>
        <v>Fever relief</v>
      </c>
      <c r="E4505" s="5" t="str">
        <f>INDEX('DCM CARDS LOOKUP - HIDDEN'!$P$4:$AF$8890,MATCH(Q4505,'DCM CARDS LOOKUP - HIDDEN'!$O$4:$O$8890,0),$I4505)</f>
        <v>Head cold relief</v>
      </c>
      <c r="F4505" s="5" t="str">
        <f>INDEX('DCM CARDS LOOKUP - HIDDEN'!$P$4:$AF$8890,MATCH(R4505,'DCM CARDS LOOKUP - HIDDEN'!$O$4:$O$8890,0),$I4505)</f>
        <v>Flu/ Severe cold Relief</v>
      </c>
      <c r="G4505" s="42"/>
      <c r="I4505" s="4">
        <v>3</v>
      </c>
      <c r="N4505">
        <f>K4503*10000+L4503*100+B4501</f>
        <v>160101</v>
      </c>
      <c r="O4505">
        <f>K4503*10000+L4503*100+C4501</f>
        <v>160102</v>
      </c>
      <c r="P4505">
        <f>K4503*10000+L4503*100+D4501</f>
        <v>160103</v>
      </c>
      <c r="Q4505">
        <f>K4503*10000+L4503*100+E4481</f>
        <v>160104</v>
      </c>
      <c r="R4505">
        <f>K4503*10000+L4503*100+F4481</f>
        <v>160105</v>
      </c>
    </row>
    <row r="4506" spans="1:18">
      <c r="A4506" s="10" t="str">
        <f>INDEX(REFERENCE!$B$2:$K$2,1,'EXAMPLE OF CHOICE CARDS'!I4506)</f>
        <v>Benefit</v>
      </c>
      <c r="B4506" s="5" t="str">
        <f>INDEX('DCM CARDS LOOKUP - HIDDEN'!$P$4:$AF$8890,MATCH(N4506,'DCM CARDS LOOKUP - HIDDEN'!$O$4:$O$8890,0),$I4506)</f>
        <v>Treats Sneezing</v>
      </c>
      <c r="C4506" s="5" t="str">
        <f>INDEX('DCM CARDS LOOKUP - HIDDEN'!$P$4:$AF$8890,MATCH(O4506,'DCM CARDS LOOKUP - HIDDEN'!$O$4:$O$8890,0),$I4506)</f>
        <v>For Nighttime Use</v>
      </c>
      <c r="D4506" s="5" t="str">
        <f>INDEX('DCM CARDS LOOKUP - HIDDEN'!$P$4:$AF$8890,MATCH(P4506,'DCM CARDS LOOKUP - HIDDEN'!$O$4:$O$8890,0),$I4506)</f>
        <v>Maximum Strength</v>
      </c>
      <c r="E4506" s="5" t="str">
        <f>INDEX('DCM CARDS LOOKUP - HIDDEN'!$P$4:$AF$8890,MATCH(Q4506,'DCM CARDS LOOKUP - HIDDEN'!$O$4:$O$8890,0),$I4506)</f>
        <v>Natural Ingredients</v>
      </c>
      <c r="F4506" s="5" t="str">
        <f>INDEX('DCM CARDS LOOKUP - HIDDEN'!$P$4:$AF$8890,MATCH(R4506,'DCM CARDS LOOKUP - HIDDEN'!$O$4:$O$8890,0),$I4506)</f>
        <v>12 Hour Relief</v>
      </c>
      <c r="G4506" s="42"/>
      <c r="I4506" s="4">
        <v>4</v>
      </c>
      <c r="N4506">
        <f>K4503*10000+L4503*100+B4501</f>
        <v>160101</v>
      </c>
      <c r="O4506">
        <f>K4503*10000+L4503*100+C4501</f>
        <v>160102</v>
      </c>
      <c r="P4506">
        <f>K4503*10000+L4503*100+D4501</f>
        <v>160103</v>
      </c>
      <c r="Q4506">
        <f>K4503*10000+L4503*100+E4481</f>
        <v>160104</v>
      </c>
      <c r="R4506">
        <f>K4503*10000+L4503*100+F4481</f>
        <v>160105</v>
      </c>
    </row>
    <row r="4507" spans="1:18">
      <c r="A4507" s="10" t="str">
        <f>INDEX(REFERENCE!$B$2:$K$2,1,'EXAMPLE OF CHOICE CARDS'!I4507)</f>
        <v>Doses</v>
      </c>
      <c r="B4507" s="5" t="str">
        <f>INDEX('DCM CARDS LOOKUP - HIDDEN'!$P$4:$AF$8890,MATCH(N4507,'DCM CARDS LOOKUP - HIDDEN'!$O$4:$O$8890,0),$I4507)</f>
        <v>90 Doses</v>
      </c>
      <c r="C4507" s="5" t="str">
        <f>INDEX('DCM CARDS LOOKUP - HIDDEN'!$P$4:$AF$8890,MATCH(O4507,'DCM CARDS LOOKUP - HIDDEN'!$O$4:$O$8890,0),$I4507)</f>
        <v>30 Doses</v>
      </c>
      <c r="D4507" s="5" t="str">
        <f>INDEX('DCM CARDS LOOKUP - HIDDEN'!$P$4:$AF$8890,MATCH(P4507,'DCM CARDS LOOKUP - HIDDEN'!$O$4:$O$8890,0),$I4507)</f>
        <v>6 Doses</v>
      </c>
      <c r="E4507" s="5" t="str">
        <f>INDEX('DCM CARDS LOOKUP - HIDDEN'!$P$4:$AF$8890,MATCH(Q4507,'DCM CARDS LOOKUP - HIDDEN'!$O$4:$O$8890,0),$I4507)</f>
        <v>30 Doses</v>
      </c>
      <c r="F4507" s="5" t="str">
        <f>INDEX('DCM CARDS LOOKUP - HIDDEN'!$P$4:$AF$8890,MATCH(R4507,'DCM CARDS LOOKUP - HIDDEN'!$O$4:$O$8890,0),$I4507)</f>
        <v>60 Doses</v>
      </c>
      <c r="G4507" s="42"/>
      <c r="I4507" s="4">
        <v>5</v>
      </c>
      <c r="N4507">
        <f>K4503*10000+L4503*100+B4501</f>
        <v>160101</v>
      </c>
      <c r="O4507">
        <f>K4503*10000+L4503*100+C4501</f>
        <v>160102</v>
      </c>
      <c r="P4507">
        <f>K4503*10000+L4503*100+D4501</f>
        <v>160103</v>
      </c>
      <c r="Q4507">
        <f>K4503*10000+L4503*100+E4481</f>
        <v>160104</v>
      </c>
      <c r="R4507">
        <f>K4503*10000+L4503*100+F4481</f>
        <v>160105</v>
      </c>
    </row>
    <row r="4508" spans="1:18">
      <c r="A4508" s="10" t="str">
        <f>INDEX(REFERENCE!$B$2:$K$2,1,'EXAMPLE OF CHOICE CARDS'!I4508)</f>
        <v>flavor</v>
      </c>
      <c r="B4508" s="5" t="str">
        <f>INDEX('DCM CARDS LOOKUP - HIDDEN'!$P$4:$AF$8890,MATCH(N4508,'DCM CARDS LOOKUP - HIDDEN'!$O$4:$O$8890,0),$I4508)</f>
        <v>Mixed Berry</v>
      </c>
      <c r="C4508" s="5" t="str">
        <f>INDEX('DCM CARDS LOOKUP - HIDDEN'!$P$4:$AF$8890,MATCH(O4508,'DCM CARDS LOOKUP - HIDDEN'!$O$4:$O$8890,0),$I4508)</f>
        <v>-</v>
      </c>
      <c r="D4508" s="5" t="str">
        <f>INDEX('DCM CARDS LOOKUP - HIDDEN'!$P$4:$AF$8890,MATCH(P4508,'DCM CARDS LOOKUP - HIDDEN'!$O$4:$O$8890,0),$I4508)</f>
        <v>Citrus</v>
      </c>
      <c r="E4508" s="5" t="str">
        <f>INDEX('DCM CARDS LOOKUP - HIDDEN'!$P$4:$AF$8890,MATCH(Q4508,'DCM CARDS LOOKUP - HIDDEN'!$O$4:$O$8890,0),$I4508)</f>
        <v>Elderberry</v>
      </c>
      <c r="F4508" s="5" t="str">
        <f>INDEX('DCM CARDS LOOKUP - HIDDEN'!$P$4:$AF$8890,MATCH(R4508,'DCM CARDS LOOKUP - HIDDEN'!$O$4:$O$8890,0),$I4508)</f>
        <v>Honey Lemon</v>
      </c>
      <c r="G4508" s="42"/>
      <c r="I4508" s="4">
        <v>6</v>
      </c>
      <c r="N4508">
        <f>K4503*10000+L4503*100+B4501</f>
        <v>160101</v>
      </c>
      <c r="O4508">
        <f>K4503*10000+L4503*100+C4501</f>
        <v>160102</v>
      </c>
      <c r="P4508">
        <f>K4503*10000+L4503*100+D4501</f>
        <v>160103</v>
      </c>
      <c r="Q4508">
        <f>K4503*10000+L4503*100+E4481</f>
        <v>160104</v>
      </c>
      <c r="R4508">
        <f>K4503*10000+L4503*100+F4481</f>
        <v>160105</v>
      </c>
    </row>
    <row r="4509" spans="1:18" ht="15" customHeight="1">
      <c r="A4509" s="10" t="str">
        <f>INDEX(REFERENCE!$B$2:$K$2,1,'EXAMPLE OF CHOICE CARDS'!I4509)</f>
        <v>Price</v>
      </c>
      <c r="B4509" s="29">
        <f>INDEX('DCM CARDS LOOKUP - HIDDEN'!$P$4:$AF$8890,MATCH(N4509,'DCM CARDS LOOKUP - HIDDEN'!$O$4:$O$8890,0),$I4509)</f>
        <v>22</v>
      </c>
      <c r="C4509" s="29">
        <f>INDEX('DCM CARDS LOOKUP - HIDDEN'!$P$4:$AF$8890,MATCH(O4509,'DCM CARDS LOOKUP - HIDDEN'!$O$4:$O$8890,0),$I4509)</f>
        <v>20</v>
      </c>
      <c r="D4509" s="29">
        <f>INDEX('DCM CARDS LOOKUP - HIDDEN'!$P$4:$AF$8890,MATCH(P4509,'DCM CARDS LOOKUP - HIDDEN'!$O$4:$O$8890,0),$I4509)</f>
        <v>9</v>
      </c>
      <c r="E4509" s="29">
        <f>INDEX('DCM CARDS LOOKUP - HIDDEN'!$P$4:$AF$8890,MATCH(Q4509,'DCM CARDS LOOKUP - HIDDEN'!$O$4:$O$8890,0),$I4509)</f>
        <v>16</v>
      </c>
      <c r="F4509" s="29">
        <f>INDEX('DCM CARDS LOOKUP - HIDDEN'!$P$4:$AF$8890,MATCH(R4509,'DCM CARDS LOOKUP - HIDDEN'!$O$4:$O$8890,0),$I4509)</f>
        <v>23</v>
      </c>
      <c r="G4509" s="42"/>
      <c r="I4509" s="4">
        <v>7</v>
      </c>
      <c r="N4509">
        <f>K4503*10000+L4503*100+B4501</f>
        <v>160101</v>
      </c>
      <c r="O4509">
        <f>K4503*10000+L4503*100+C4501</f>
        <v>160102</v>
      </c>
      <c r="P4509">
        <f>K4503*10000+L4503*100+D4501</f>
        <v>160103</v>
      </c>
      <c r="Q4509">
        <f>K4503*10000+L4503*100+E4481</f>
        <v>160104</v>
      </c>
      <c r="R4509">
        <f>K4503*10000+L4503*100+F4481</f>
        <v>160105</v>
      </c>
    </row>
    <row r="4510" spans="1:18" ht="15" hidden="1" customHeight="1">
      <c r="A4510" s="10">
        <f>INDEX(REFERENCE!$B$2:$K$2,1,'EXAMPLE OF CHOICE CARDS'!I4510)</f>
        <v>0</v>
      </c>
      <c r="B4510" s="29">
        <f>INDEX('DCM CARDS LOOKUP - HIDDEN'!$P$4:$AF$8890,MATCH(N4510,'DCM CARDS LOOKUP - HIDDEN'!$O$4:$O$8890,0),$I4510)</f>
        <v>0</v>
      </c>
      <c r="C4510" s="29">
        <f>INDEX('DCM CARDS LOOKUP - HIDDEN'!$P$4:$AF$8890,MATCH(O4510,'DCM CARDS LOOKUP - HIDDEN'!$O$4:$O$8890,0),$I4510)</f>
        <v>0</v>
      </c>
      <c r="D4510" s="29">
        <f>INDEX('DCM CARDS LOOKUP - HIDDEN'!$P$4:$AF$8890,MATCH(P4510,'DCM CARDS LOOKUP - HIDDEN'!$O$4:$O$8890,0),$I4510)</f>
        <v>0</v>
      </c>
      <c r="E4510" s="29">
        <f>INDEX('DCM CARDS LOOKUP - HIDDEN'!$P$4:$AF$8890,MATCH(Q4510,'DCM CARDS LOOKUP - HIDDEN'!$O$4:$O$8890,0),$I4510)</f>
        <v>0</v>
      </c>
      <c r="F4510" s="29">
        <f>INDEX('DCM CARDS LOOKUP - HIDDEN'!$P$4:$AF$8890,MATCH(R4510,'DCM CARDS LOOKUP - HIDDEN'!$O$4:$O$8890,0),$I4510)</f>
        <v>0</v>
      </c>
      <c r="G4510" s="42"/>
      <c r="I4510" s="4">
        <v>8</v>
      </c>
      <c r="N4510">
        <f>K4503*10000+L4503*100+B4501</f>
        <v>160101</v>
      </c>
      <c r="O4510">
        <f>K4503*10000+L4503*100+C4501</f>
        <v>160102</v>
      </c>
      <c r="P4510">
        <f>K4503*10000+L4503*100+D4501</f>
        <v>160103</v>
      </c>
      <c r="Q4510">
        <f>K4503*10000+L4503*100+E4481</f>
        <v>160104</v>
      </c>
      <c r="R4510">
        <f>K4503*10000+L4503*100+F4481</f>
        <v>160105</v>
      </c>
    </row>
    <row r="4511" spans="1:18" ht="15" hidden="1" customHeight="1">
      <c r="A4511" s="10">
        <f>INDEX(REFERENCE!$B$2:$K$2,1,'EXAMPLE OF CHOICE CARDS'!I4511)</f>
        <v>0</v>
      </c>
      <c r="B4511" s="5">
        <f>INDEX('DCM CARDS LOOKUP - HIDDEN'!$P$4:$AF$8890,MATCH(N4511,'DCM CARDS LOOKUP - HIDDEN'!$O$4:$O$8890,0),$I4511)</f>
        <v>0</v>
      </c>
      <c r="C4511" s="5">
        <f>INDEX('DCM CARDS LOOKUP - HIDDEN'!$P$4:$AF$8890,MATCH(O4511,'DCM CARDS LOOKUP - HIDDEN'!$O$4:$O$8890,0),$I4511)</f>
        <v>0</v>
      </c>
      <c r="D4511" s="5">
        <f>INDEX('DCM CARDS LOOKUP - HIDDEN'!$P$4:$AF$8890,MATCH(P4511,'DCM CARDS LOOKUP - HIDDEN'!$O$4:$O$8890,0),$I4511)</f>
        <v>0</v>
      </c>
      <c r="E4511" s="5">
        <f>INDEX('DCM CARDS LOOKUP - HIDDEN'!$P$4:$AF$8890,MATCH(Q4511,'DCM CARDS LOOKUP - HIDDEN'!$O$4:$O$8890,0),$I4511)</f>
        <v>0</v>
      </c>
      <c r="F4511" s="5">
        <f>INDEX('DCM CARDS LOOKUP - HIDDEN'!$P$4:$AF$8890,MATCH(R4511,'DCM CARDS LOOKUP - HIDDEN'!$O$4:$O$8890,0),$I4511)</f>
        <v>0</v>
      </c>
      <c r="G4511" s="42"/>
      <c r="I4511" s="4">
        <v>9</v>
      </c>
      <c r="N4511">
        <f>K4503*10000+L4503*100+B4501</f>
        <v>160101</v>
      </c>
      <c r="O4511">
        <f>K4503*10000+L4503*100+C4501</f>
        <v>160102</v>
      </c>
      <c r="P4511">
        <f>K4503*10000+L4503*100+D4501</f>
        <v>160103</v>
      </c>
      <c r="Q4511">
        <f>K4503*10000+L4503*100+E4481</f>
        <v>160104</v>
      </c>
      <c r="R4511">
        <f>K4503*10000+L4503*100+F4481</f>
        <v>160105</v>
      </c>
    </row>
    <row r="4512" spans="1:18" ht="15" hidden="1" customHeight="1">
      <c r="A4512" s="10">
        <f>INDEX(REFERENCE!$B$2:$K$2,1,'EXAMPLE OF CHOICE CARDS'!I4512)</f>
        <v>0</v>
      </c>
      <c r="B4512" s="5">
        <f>INDEX('DCM CARDS LOOKUP - HIDDEN'!$P$4:$AF$8890,MATCH(N4512,'DCM CARDS LOOKUP - HIDDEN'!$O$4:$O$8890,0),$I4512)</f>
        <v>0</v>
      </c>
      <c r="C4512" s="5">
        <f>INDEX('DCM CARDS LOOKUP - HIDDEN'!$P$4:$AF$8890,MATCH(O4512,'DCM CARDS LOOKUP - HIDDEN'!$O$4:$O$8890,0),$I4512)</f>
        <v>0</v>
      </c>
      <c r="D4512" s="5">
        <f>INDEX('DCM CARDS LOOKUP - HIDDEN'!$P$4:$AF$8890,MATCH(P4512,'DCM CARDS LOOKUP - HIDDEN'!$O$4:$O$8890,0),$I4512)</f>
        <v>0</v>
      </c>
      <c r="E4512" s="5">
        <f>INDEX('DCM CARDS LOOKUP - HIDDEN'!$P$4:$AF$8890,MATCH(Q4512,'DCM CARDS LOOKUP - HIDDEN'!$O$4:$O$8890,0),$I4512)</f>
        <v>0</v>
      </c>
      <c r="F4512" s="5">
        <f>INDEX('DCM CARDS LOOKUP - HIDDEN'!$P$4:$AF$8890,MATCH(R4512,'DCM CARDS LOOKUP - HIDDEN'!$O$4:$O$8890,0),$I4512)</f>
        <v>0</v>
      </c>
      <c r="G4512" s="42"/>
      <c r="I4512" s="4">
        <v>10</v>
      </c>
      <c r="N4512">
        <f>K4503*10000+L4503*100+B4501</f>
        <v>160101</v>
      </c>
      <c r="O4512">
        <f>K4503*10000+L4503*100+C4501</f>
        <v>160102</v>
      </c>
      <c r="P4512">
        <f>K4503*10000+L4503*100+D4501</f>
        <v>160103</v>
      </c>
      <c r="Q4512">
        <f>K4503*10000+L4503*100+E4481</f>
        <v>160104</v>
      </c>
      <c r="R4512">
        <f>K4503*10000+L4503*100+F4481</f>
        <v>160105</v>
      </c>
    </row>
    <row r="4513" spans="1:18" ht="15" hidden="1" customHeight="1">
      <c r="A4513" s="10" t="e">
        <f>INDEX(REFERENCE!$B$2:$K$2,1,'EXAMPLE OF CHOICE CARDS'!I4513)</f>
        <v>#REF!</v>
      </c>
      <c r="B4513" s="5">
        <f>INDEX('DCM CARDS LOOKUP - HIDDEN'!$P$4:$AF$8890,MATCH(N4513,'DCM CARDS LOOKUP - HIDDEN'!$O$4:$O$8890,0),$I4513)</f>
        <v>0</v>
      </c>
      <c r="C4513" s="5">
        <f>INDEX('DCM CARDS LOOKUP - HIDDEN'!$P$4:$AF$8890,MATCH(O4513,'DCM CARDS LOOKUP - HIDDEN'!$O$4:$O$8890,0),$I4513)</f>
        <v>0</v>
      </c>
      <c r="D4513" s="5">
        <f>INDEX('DCM CARDS LOOKUP - HIDDEN'!$P$4:$AF$8890,MATCH(P4513,'DCM CARDS LOOKUP - HIDDEN'!$O$4:$O$8890,0),$I4513)</f>
        <v>0</v>
      </c>
      <c r="E4513" s="24"/>
      <c r="F4513" s="24"/>
      <c r="G4513" s="42"/>
      <c r="I4513" s="4">
        <v>11</v>
      </c>
      <c r="N4513">
        <f>K4503*10000+L4503*100+B4501</f>
        <v>160101</v>
      </c>
      <c r="O4513">
        <f>K4503*10000+L4503*100+C4501</f>
        <v>160102</v>
      </c>
      <c r="P4513">
        <f>K4503*10000+L4503*100+D4501</f>
        <v>160103</v>
      </c>
      <c r="Q4513">
        <f>K4503*10000+L4503*100+E4481</f>
        <v>160104</v>
      </c>
      <c r="R4513">
        <f>K4503*10000+L4503*100+F4481</f>
        <v>160105</v>
      </c>
    </row>
    <row r="4514" spans="1:18" ht="15" hidden="1" customHeight="1">
      <c r="A4514" s="10" t="e">
        <f>INDEX(REFERENCE!$B$2:$K$2,1,'EXAMPLE OF CHOICE CARDS'!I4514)</f>
        <v>#REF!</v>
      </c>
      <c r="B4514" s="5">
        <f>INDEX('DCM CARDS LOOKUP - HIDDEN'!$P$4:$AF$8890,MATCH(N4514,'DCM CARDS LOOKUP - HIDDEN'!$O$4:$O$8890,0),$I4514)</f>
        <v>0</v>
      </c>
      <c r="C4514" s="5">
        <f>INDEX('DCM CARDS LOOKUP - HIDDEN'!$P$4:$AF$8890,MATCH(O4514,'DCM CARDS LOOKUP - HIDDEN'!$O$4:$O$8890,0),$I4514)</f>
        <v>0</v>
      </c>
      <c r="D4514" s="5">
        <f>INDEX('DCM CARDS LOOKUP - HIDDEN'!$P$4:$AF$8890,MATCH(P4514,'DCM CARDS LOOKUP - HIDDEN'!$O$4:$O$8890,0),$I4514)</f>
        <v>0</v>
      </c>
      <c r="E4514" s="24"/>
      <c r="F4514" s="24"/>
      <c r="G4514" s="42"/>
      <c r="I4514" s="4">
        <v>12</v>
      </c>
      <c r="N4514">
        <f>K4503*10000+L4503*100+B4501</f>
        <v>160101</v>
      </c>
      <c r="O4514">
        <f>K4503*10000+L4503*100+C4501</f>
        <v>160102</v>
      </c>
      <c r="P4514">
        <f>K4503*10000+L4503*100+D4501</f>
        <v>160103</v>
      </c>
      <c r="Q4514">
        <f>K4503*10000+L4503*100+E4481</f>
        <v>160104</v>
      </c>
      <c r="R4514">
        <f>K4503*10000+L4503*100+F4481</f>
        <v>160105</v>
      </c>
    </row>
    <row r="4515" spans="1:18" ht="15" hidden="1" customHeight="1">
      <c r="A4515" s="10" t="e">
        <f>INDEX(REFERENCE!$B$2:$K$2,1,'EXAMPLE OF CHOICE CARDS'!I4515)</f>
        <v>#REF!</v>
      </c>
      <c r="B4515" s="5">
        <f>INDEX('DCM CARDS LOOKUP - HIDDEN'!$P$4:$AF$8890,MATCH(N4515,'DCM CARDS LOOKUP - HIDDEN'!$O$4:$O$8890,0),$I4515)</f>
        <v>0</v>
      </c>
      <c r="C4515" s="5">
        <f>INDEX('DCM CARDS LOOKUP - HIDDEN'!$P$4:$AF$8890,MATCH(O4515,'DCM CARDS LOOKUP - HIDDEN'!$O$4:$O$8890,0),$I4515)</f>
        <v>0</v>
      </c>
      <c r="D4515" s="5">
        <f>INDEX('DCM CARDS LOOKUP - HIDDEN'!$P$4:$AF$8890,MATCH(P4515,'DCM CARDS LOOKUP - HIDDEN'!$O$4:$O$8890,0),$I4515)</f>
        <v>0</v>
      </c>
      <c r="E4515" s="24"/>
      <c r="F4515" s="24"/>
      <c r="G4515" s="42"/>
      <c r="I4515" s="4">
        <v>13</v>
      </c>
      <c r="N4515">
        <f>K4503*10000+L4503*100+B4501</f>
        <v>160101</v>
      </c>
      <c r="O4515">
        <f>K4503*10000+L4503*100+C4501</f>
        <v>160102</v>
      </c>
      <c r="P4515">
        <f>K4503*10000+L4503*100+D4501</f>
        <v>160103</v>
      </c>
      <c r="Q4515">
        <f>K4503*10000+L4503*100+E4481</f>
        <v>160104</v>
      </c>
      <c r="R4515">
        <f>K4503*10000+L4503*100+F4481</f>
        <v>160105</v>
      </c>
    </row>
    <row r="4516" spans="1:18" ht="15" hidden="1" customHeight="1">
      <c r="A4516" s="10" t="e">
        <f>INDEX(REFERENCE!$B$2:$K$2,1,'EXAMPLE OF CHOICE CARDS'!I4516)</f>
        <v>#REF!</v>
      </c>
      <c r="B4516" s="5">
        <f>INDEX('DCM CARDS LOOKUP - HIDDEN'!$P$4:$AF$8890,MATCH(N4516,'DCM CARDS LOOKUP - HIDDEN'!$O$4:$O$8890,0),$I4516)</f>
        <v>0</v>
      </c>
      <c r="C4516" s="5">
        <f>INDEX('DCM CARDS LOOKUP - HIDDEN'!$P$4:$AF$8890,MATCH(O4516,'DCM CARDS LOOKUP - HIDDEN'!$O$4:$O$8890,0),$I4516)</f>
        <v>0</v>
      </c>
      <c r="D4516" s="5">
        <f>INDEX('DCM CARDS LOOKUP - HIDDEN'!$P$4:$AF$8890,MATCH(P4516,'DCM CARDS LOOKUP - HIDDEN'!$O$4:$O$8890,0),$I4516)</f>
        <v>0</v>
      </c>
      <c r="E4516" s="24"/>
      <c r="F4516" s="24"/>
      <c r="G4516" s="43"/>
      <c r="I4516" s="4">
        <v>14</v>
      </c>
      <c r="N4516">
        <f>K4503*10000+L4503*100+B4501</f>
        <v>160101</v>
      </c>
      <c r="O4516">
        <f>K4503*10000+L4503*100+C4501</f>
        <v>160102</v>
      </c>
      <c r="P4516">
        <f>K4503*10000+L4503*100+D4501</f>
        <v>160103</v>
      </c>
      <c r="Q4516">
        <f>K4503*10000+L4503*100+E4481</f>
        <v>160104</v>
      </c>
      <c r="R4516">
        <f>K4503*10000+L4503*100+F4481</f>
        <v>160105</v>
      </c>
    </row>
    <row r="4517" spans="1:18">
      <c r="A4517" s="2"/>
      <c r="B4517" s="5"/>
      <c r="C4517" s="5"/>
      <c r="D4517" s="5"/>
      <c r="E4517" s="5"/>
      <c r="F4517" s="5"/>
      <c r="G4517" s="5"/>
      <c r="I4517" s="13"/>
    </row>
    <row r="4518" spans="1:18">
      <c r="A4518" s="6"/>
      <c r="B4518" s="7">
        <v>1</v>
      </c>
      <c r="C4518" s="7">
        <v>2</v>
      </c>
      <c r="D4518" s="7">
        <v>3</v>
      </c>
      <c r="E4518" s="7">
        <v>4</v>
      </c>
      <c r="F4518" s="7">
        <v>5</v>
      </c>
      <c r="G4518" s="7">
        <v>9</v>
      </c>
      <c r="I4518" s="13"/>
    </row>
    <row r="4521" spans="1:18">
      <c r="A4521" s="1" t="str">
        <f>"Version "&amp;K4523&amp;"; Task"&amp;L4523</f>
        <v>Version 16; Task2</v>
      </c>
      <c r="B4521" s="4">
        <v>1</v>
      </c>
      <c r="C4521" s="4">
        <v>2</v>
      </c>
      <c r="D4521" s="4">
        <v>3</v>
      </c>
      <c r="E4521" s="4">
        <f>E4501</f>
        <v>4</v>
      </c>
      <c r="F4521" s="4">
        <f>F4501</f>
        <v>5</v>
      </c>
      <c r="I4521" s="13"/>
    </row>
    <row r="4522" spans="1:18" ht="15" customHeight="1">
      <c r="A4522" s="11" t="s">
        <v>8</v>
      </c>
      <c r="B4522" s="12" t="s">
        <v>9</v>
      </c>
      <c r="C4522" s="12" t="s">
        <v>10</v>
      </c>
      <c r="D4522" s="12" t="s">
        <v>11</v>
      </c>
      <c r="E4522" s="23" t="s">
        <v>20</v>
      </c>
      <c r="F4522" s="23" t="s">
        <v>21</v>
      </c>
      <c r="G4522" s="41" t="s">
        <v>15</v>
      </c>
      <c r="I4522" s="13"/>
      <c r="K4522" t="s">
        <v>12</v>
      </c>
      <c r="L4522" t="s">
        <v>1</v>
      </c>
    </row>
    <row r="4523" spans="1:18">
      <c r="A4523" s="10" t="str">
        <f>INDEX(REFERENCE!$B$2:$K$2,1,'EXAMPLE OF CHOICE CARDS'!I4523)</f>
        <v>Brand</v>
      </c>
      <c r="B4523" s="5" t="str">
        <f>INDEX('DCM CARDS LOOKUP - HIDDEN'!$P$4:$AF$8890,MATCH(N4523,'DCM CARDS LOOKUP - HIDDEN'!$O$4:$O$8890,0),$I4523)</f>
        <v>Nyquil</v>
      </c>
      <c r="C4523" s="5" t="str">
        <f>INDEX('DCM CARDS LOOKUP - HIDDEN'!$P$4:$AF$8890,MATCH(O4523,'DCM CARDS LOOKUP - HIDDEN'!$O$4:$O$8890,0),$I4523)</f>
        <v>Zicam</v>
      </c>
      <c r="D4523" s="5" t="str">
        <f>INDEX('DCM CARDS LOOKUP - HIDDEN'!$P$4:$AF$8890,MATCH(P4523,'DCM CARDS LOOKUP - HIDDEN'!$O$4:$O$8890,0),$I4523)</f>
        <v>Equate</v>
      </c>
      <c r="E4523" s="5" t="str">
        <f>INDEX('DCM CARDS LOOKUP - HIDDEN'!$P$4:$AF$8890,MATCH(Q4523,'DCM CARDS LOOKUP - HIDDEN'!$O$4:$O$8890,0),$I4523)</f>
        <v>Other Brand</v>
      </c>
      <c r="F4523" s="5" t="str">
        <f>INDEX('DCM CARDS LOOKUP - HIDDEN'!$P$4:$AF$8890,MATCH(R4523,'DCM CARDS LOOKUP - HIDDEN'!$O$4:$O$8890,0),$I4523)</f>
        <v>Tylenol Cold &amp; Flu</v>
      </c>
      <c r="G4523" s="42"/>
      <c r="I4523" s="4">
        <v>1</v>
      </c>
      <c r="K4523">
        <f>IF(L4503=15,K4503+1,K4503)</f>
        <v>16</v>
      </c>
      <c r="L4523">
        <f>IF(L4503&lt;15,L4503+1,1)</f>
        <v>2</v>
      </c>
      <c r="N4523">
        <f>K4523*10000+L4523*100+B4521</f>
        <v>160201</v>
      </c>
      <c r="O4523">
        <f>K4523*10000+L4523*100+C4521</f>
        <v>160202</v>
      </c>
      <c r="P4523">
        <f>K4523*10000+L4523*100+D4521</f>
        <v>160203</v>
      </c>
      <c r="Q4523">
        <f>K4523*10000+L4523*100+E4501</f>
        <v>160204</v>
      </c>
      <c r="R4523">
        <f>K4523*10000+L4523*100+F4501</f>
        <v>160205</v>
      </c>
    </row>
    <row r="4524" spans="1:18">
      <c r="A4524" s="10" t="str">
        <f>INDEX(REFERENCE!$B$2:$K$2,1,'EXAMPLE OF CHOICE CARDS'!I4524)</f>
        <v>Format</v>
      </c>
      <c r="B4524" s="5" t="str">
        <f>INDEX('DCM CARDS LOOKUP - HIDDEN'!$P$4:$AF$8890,MATCH(N4524,'DCM CARDS LOOKUP - HIDDEN'!$O$4:$O$8890,0),$I4524)</f>
        <v>Hot liquid powder packet</v>
      </c>
      <c r="C4524" s="5" t="str">
        <f>INDEX('DCM CARDS LOOKUP - HIDDEN'!$P$4:$AF$8890,MATCH(O4524,'DCM CARDS LOOKUP - HIDDEN'!$O$4:$O$8890,0),$I4524)</f>
        <v>Gummies</v>
      </c>
      <c r="D4524" s="5" t="str">
        <f>INDEX('DCM CARDS LOOKUP - HIDDEN'!$P$4:$AF$8890,MATCH(P4524,'DCM CARDS LOOKUP - HIDDEN'!$O$4:$O$8890,0),$I4524)</f>
        <v>Effervescent Tablets</v>
      </c>
      <c r="E4524" s="5" t="str">
        <f>INDEX('DCM CARDS LOOKUP - HIDDEN'!$P$4:$AF$8890,MATCH(Q4524,'DCM CARDS LOOKUP - HIDDEN'!$O$4:$O$8890,0),$I4524)</f>
        <v>Nasal Spray</v>
      </c>
      <c r="F4524" s="5" t="str">
        <f>INDEX('DCM CARDS LOOKUP - HIDDEN'!$P$4:$AF$8890,MATCH(R4524,'DCM CARDS LOOKUP - HIDDEN'!$O$4:$O$8890,0),$I4524)</f>
        <v>Tablet</v>
      </c>
      <c r="G4524" s="42"/>
      <c r="I4524" s="4">
        <v>2</v>
      </c>
      <c r="N4524">
        <f>K4523*10000+L4523*100+B4521</f>
        <v>160201</v>
      </c>
      <c r="O4524">
        <f>K4523*10000+L4523*100+C4521</f>
        <v>160202</v>
      </c>
      <c r="P4524">
        <f>K4523*10000+L4523*100+D4521</f>
        <v>160203</v>
      </c>
      <c r="Q4524">
        <f>K4523*10000+L4523*100+E4501</f>
        <v>160204</v>
      </c>
      <c r="R4524">
        <f>K4523*10000+L4523*100+F4501</f>
        <v>160205</v>
      </c>
    </row>
    <row r="4525" spans="1:18">
      <c r="A4525" s="10" t="str">
        <f>INDEX(REFERENCE!$B$2:$K$2,1,'EXAMPLE OF CHOICE CARDS'!I4525)</f>
        <v>Symptoms</v>
      </c>
      <c r="B4525" s="5" t="str">
        <f>INDEX('DCM CARDS LOOKUP - HIDDEN'!$P$4:$AF$8890,MATCH(N4525,'DCM CARDS LOOKUP - HIDDEN'!$O$4:$O$8890,0),$I4525)</f>
        <v>Strengthens Immune System</v>
      </c>
      <c r="C4525" s="5" t="str">
        <f>INDEX('DCM CARDS LOOKUP - HIDDEN'!$P$4:$AF$8890,MATCH(O4525,'DCM CARDS LOOKUP - HIDDEN'!$O$4:$O$8890,0),$I4525)</f>
        <v>Chest congestion relief</v>
      </c>
      <c r="D4525" s="5" t="str">
        <f>INDEX('DCM CARDS LOOKUP - HIDDEN'!$P$4:$AF$8890,MATCH(P4525,'DCM CARDS LOOKUP - HIDDEN'!$O$4:$O$8890,0),$I4525)</f>
        <v>Clears mucus</v>
      </c>
      <c r="E4525" s="5" t="str">
        <f>INDEX('DCM CARDS LOOKUP - HIDDEN'!$P$4:$AF$8890,MATCH(Q4525,'DCM CARDS LOOKUP - HIDDEN'!$O$4:$O$8890,0),$I4525)</f>
        <v>Runny nose relief</v>
      </c>
      <c r="F4525" s="5" t="str">
        <f>INDEX('DCM CARDS LOOKUP - HIDDEN'!$P$4:$AF$8890,MATCH(R4525,'DCM CARDS LOOKUP - HIDDEN'!$O$4:$O$8890,0),$I4525)</f>
        <v>Head Pain Relief</v>
      </c>
      <c r="G4525" s="42"/>
      <c r="I4525" s="4">
        <v>3</v>
      </c>
      <c r="N4525">
        <f>K4523*10000+L4523*100+B4521</f>
        <v>160201</v>
      </c>
      <c r="O4525">
        <f>K4523*10000+L4523*100+C4521</f>
        <v>160202</v>
      </c>
      <c r="P4525">
        <f>K4523*10000+L4523*100+D4521</f>
        <v>160203</v>
      </c>
      <c r="Q4525">
        <f>K4523*10000+L4523*100+E4501</f>
        <v>160204</v>
      </c>
      <c r="R4525">
        <f>K4523*10000+L4523*100+F4501</f>
        <v>160205</v>
      </c>
    </row>
    <row r="4526" spans="1:18">
      <c r="A4526" s="10" t="str">
        <f>INDEX(REFERENCE!$B$2:$K$2,1,'EXAMPLE OF CHOICE CARDS'!I4526)</f>
        <v>Benefit</v>
      </c>
      <c r="B4526" s="5" t="str">
        <f>INDEX('DCM CARDS LOOKUP - HIDDEN'!$P$4:$AF$8890,MATCH(N4526,'DCM CARDS LOOKUP - HIDDEN'!$O$4:$O$8890,0),$I4526)</f>
        <v>Treats Sneezing</v>
      </c>
      <c r="C4526" s="5" t="str">
        <f>INDEX('DCM CARDS LOOKUP - HIDDEN'!$P$4:$AF$8890,MATCH(O4526,'DCM CARDS LOOKUP - HIDDEN'!$O$4:$O$8890,0),$I4526)</f>
        <v>FSA/HSA Eligible</v>
      </c>
      <c r="D4526" s="5" t="str">
        <f>INDEX('DCM CARDS LOOKUP - HIDDEN'!$P$4:$AF$8890,MATCH(P4526,'DCM CARDS LOOKUP - HIDDEN'!$O$4:$O$8890,0),$I4526)</f>
        <v>Loosens mucus</v>
      </c>
      <c r="E4526" s="5" t="str">
        <f>INDEX('DCM CARDS LOOKUP - HIDDEN'!$P$4:$AF$8890,MATCH(Q4526,'DCM CARDS LOOKUP - HIDDEN'!$O$4:$O$8890,0),$I4526)</f>
        <v>Non-Drowsy</v>
      </c>
      <c r="F4526" s="5" t="str">
        <f>INDEX('DCM CARDS LOOKUP - HIDDEN'!$P$4:$AF$8890,MATCH(R4526,'DCM CARDS LOOKUP - HIDDEN'!$O$4:$O$8890,0),$I4526)</f>
        <v>Sugar Free</v>
      </c>
      <c r="G4526" s="42"/>
      <c r="I4526" s="4">
        <v>4</v>
      </c>
      <c r="N4526">
        <f>K4523*10000+L4523*100+B4521</f>
        <v>160201</v>
      </c>
      <c r="O4526">
        <f>K4523*10000+L4523*100+C4521</f>
        <v>160202</v>
      </c>
      <c r="P4526">
        <f>K4523*10000+L4523*100+D4521</f>
        <v>160203</v>
      </c>
      <c r="Q4526">
        <f>K4523*10000+L4523*100+E4501</f>
        <v>160204</v>
      </c>
      <c r="R4526">
        <f>K4523*10000+L4523*100+F4501</f>
        <v>160205</v>
      </c>
    </row>
    <row r="4527" spans="1:18">
      <c r="A4527" s="10" t="str">
        <f>INDEX(REFERENCE!$B$2:$K$2,1,'EXAMPLE OF CHOICE CARDS'!I4527)</f>
        <v>Doses</v>
      </c>
      <c r="B4527" s="5" t="str">
        <f>INDEX('DCM CARDS LOOKUP - HIDDEN'!$P$4:$AF$8890,MATCH(N4527,'DCM CARDS LOOKUP - HIDDEN'!$O$4:$O$8890,0),$I4527)</f>
        <v>6 Doses</v>
      </c>
      <c r="C4527" s="5" t="str">
        <f>INDEX('DCM CARDS LOOKUP - HIDDEN'!$P$4:$AF$8890,MATCH(O4527,'DCM CARDS LOOKUP - HIDDEN'!$O$4:$O$8890,0),$I4527)</f>
        <v>90 Doses</v>
      </c>
      <c r="D4527" s="5" t="str">
        <f>INDEX('DCM CARDS LOOKUP - HIDDEN'!$P$4:$AF$8890,MATCH(P4527,'DCM CARDS LOOKUP - HIDDEN'!$O$4:$O$8890,0),$I4527)</f>
        <v>60 Doses</v>
      </c>
      <c r="E4527" s="5" t="str">
        <f>INDEX('DCM CARDS LOOKUP - HIDDEN'!$P$4:$AF$8890,MATCH(Q4527,'DCM CARDS LOOKUP - HIDDEN'!$O$4:$O$8890,0),$I4527)</f>
        <v>30 Doses</v>
      </c>
      <c r="F4527" s="5" t="str">
        <f>INDEX('DCM CARDS LOOKUP - HIDDEN'!$P$4:$AF$8890,MATCH(R4527,'DCM CARDS LOOKUP - HIDDEN'!$O$4:$O$8890,0),$I4527)</f>
        <v>12 Doses</v>
      </c>
      <c r="G4527" s="42"/>
      <c r="I4527" s="4">
        <v>5</v>
      </c>
      <c r="N4527">
        <f>K4523*10000+L4523*100+B4521</f>
        <v>160201</v>
      </c>
      <c r="O4527">
        <f>K4523*10000+L4523*100+C4521</f>
        <v>160202</v>
      </c>
      <c r="P4527">
        <f>K4523*10000+L4523*100+D4521</f>
        <v>160203</v>
      </c>
      <c r="Q4527">
        <f>K4523*10000+L4523*100+E4501</f>
        <v>160204</v>
      </c>
      <c r="R4527">
        <f>K4523*10000+L4523*100+F4501</f>
        <v>160205</v>
      </c>
    </row>
    <row r="4528" spans="1:18">
      <c r="A4528" s="10" t="str">
        <f>INDEX(REFERENCE!$B$2:$K$2,1,'EXAMPLE OF CHOICE CARDS'!I4528)</f>
        <v>flavor</v>
      </c>
      <c r="B4528" s="5" t="str">
        <f>INDEX('DCM CARDS LOOKUP - HIDDEN'!$P$4:$AF$8890,MATCH(N4528,'DCM CARDS LOOKUP - HIDDEN'!$O$4:$O$8890,0),$I4528)</f>
        <v>Cherry</v>
      </c>
      <c r="C4528" s="5" t="str">
        <f>INDEX('DCM CARDS LOOKUP - HIDDEN'!$P$4:$AF$8890,MATCH(O4528,'DCM CARDS LOOKUP - HIDDEN'!$O$4:$O$8890,0),$I4528)</f>
        <v>Grape</v>
      </c>
      <c r="D4528" s="5" t="str">
        <f>INDEX('DCM CARDS LOOKUP - HIDDEN'!$P$4:$AF$8890,MATCH(P4528,'DCM CARDS LOOKUP - HIDDEN'!$O$4:$O$8890,0),$I4528)</f>
        <v>Orange</v>
      </c>
      <c r="E4528" s="5" t="str">
        <f>INDEX('DCM CARDS LOOKUP - HIDDEN'!$P$4:$AF$8890,MATCH(Q4528,'DCM CARDS LOOKUP - HIDDEN'!$O$4:$O$8890,0),$I4528)</f>
        <v>-</v>
      </c>
      <c r="F4528" s="5" t="str">
        <f>INDEX('DCM CARDS LOOKUP - HIDDEN'!$P$4:$AF$8890,MATCH(R4528,'DCM CARDS LOOKUP - HIDDEN'!$O$4:$O$8890,0),$I4528)</f>
        <v>-</v>
      </c>
      <c r="G4528" s="42"/>
      <c r="I4528" s="4">
        <v>6</v>
      </c>
      <c r="N4528">
        <f>K4523*10000+L4523*100+B4521</f>
        <v>160201</v>
      </c>
      <c r="O4528">
        <f>K4523*10000+L4523*100+C4521</f>
        <v>160202</v>
      </c>
      <c r="P4528">
        <f>K4523*10000+L4523*100+D4521</f>
        <v>160203</v>
      </c>
      <c r="Q4528">
        <f>K4523*10000+L4523*100+E4501</f>
        <v>160204</v>
      </c>
      <c r="R4528">
        <f>K4523*10000+L4523*100+F4501</f>
        <v>160205</v>
      </c>
    </row>
    <row r="4529" spans="1:18" ht="15" customHeight="1">
      <c r="A4529" s="10" t="str">
        <f>INDEX(REFERENCE!$B$2:$K$2,1,'EXAMPLE OF CHOICE CARDS'!I4529)</f>
        <v>Price</v>
      </c>
      <c r="B4529" s="29">
        <f>INDEX('DCM CARDS LOOKUP - HIDDEN'!$P$4:$AF$8890,MATCH(N4529,'DCM CARDS LOOKUP - HIDDEN'!$O$4:$O$8890,0),$I4529)</f>
        <v>4</v>
      </c>
      <c r="C4529" s="29">
        <f>INDEX('DCM CARDS LOOKUP - HIDDEN'!$P$4:$AF$8890,MATCH(O4529,'DCM CARDS LOOKUP - HIDDEN'!$O$4:$O$8890,0),$I4529)</f>
        <v>37</v>
      </c>
      <c r="D4529" s="29">
        <f>INDEX('DCM CARDS LOOKUP - HIDDEN'!$P$4:$AF$8890,MATCH(P4529,'DCM CARDS LOOKUP - HIDDEN'!$O$4:$O$8890,0),$I4529)</f>
        <v>15</v>
      </c>
      <c r="E4529" s="29">
        <f>INDEX('DCM CARDS LOOKUP - HIDDEN'!$P$4:$AF$8890,MATCH(Q4529,'DCM CARDS LOOKUP - HIDDEN'!$O$4:$O$8890,0),$I4529)</f>
        <v>20</v>
      </c>
      <c r="F4529" s="29">
        <f>INDEX('DCM CARDS LOOKUP - HIDDEN'!$P$4:$AF$8890,MATCH(R4529,'DCM CARDS LOOKUP - HIDDEN'!$O$4:$O$8890,0),$I4529)</f>
        <v>7</v>
      </c>
      <c r="G4529" s="42"/>
      <c r="I4529" s="4">
        <v>7</v>
      </c>
      <c r="N4529">
        <f>K4523*10000+L4523*100+B4521</f>
        <v>160201</v>
      </c>
      <c r="O4529">
        <f>K4523*10000+L4523*100+C4521</f>
        <v>160202</v>
      </c>
      <c r="P4529">
        <f>K4523*10000+L4523*100+D4521</f>
        <v>160203</v>
      </c>
      <c r="Q4529">
        <f>K4523*10000+L4523*100+E4501</f>
        <v>160204</v>
      </c>
      <c r="R4529">
        <f>K4523*10000+L4523*100+F4501</f>
        <v>160205</v>
      </c>
    </row>
    <row r="4530" spans="1:18" ht="15" hidden="1" customHeight="1">
      <c r="A4530" s="10">
        <f>INDEX(REFERENCE!$B$2:$K$2,1,'EXAMPLE OF CHOICE CARDS'!I4530)</f>
        <v>0</v>
      </c>
      <c r="B4530" s="29">
        <f>INDEX('DCM CARDS LOOKUP - HIDDEN'!$P$4:$AF$8890,MATCH(N4530,'DCM CARDS LOOKUP - HIDDEN'!$O$4:$O$8890,0),$I4530)</f>
        <v>0</v>
      </c>
      <c r="C4530" s="29">
        <f>INDEX('DCM CARDS LOOKUP - HIDDEN'!$P$4:$AF$8890,MATCH(O4530,'DCM CARDS LOOKUP - HIDDEN'!$O$4:$O$8890,0),$I4530)</f>
        <v>0</v>
      </c>
      <c r="D4530" s="29">
        <f>INDEX('DCM CARDS LOOKUP - HIDDEN'!$P$4:$AF$8890,MATCH(P4530,'DCM CARDS LOOKUP - HIDDEN'!$O$4:$O$8890,0),$I4530)</f>
        <v>0</v>
      </c>
      <c r="E4530" s="29">
        <f>INDEX('DCM CARDS LOOKUP - HIDDEN'!$P$4:$AF$8890,MATCH(Q4530,'DCM CARDS LOOKUP - HIDDEN'!$O$4:$O$8890,0),$I4530)</f>
        <v>0</v>
      </c>
      <c r="F4530" s="29">
        <f>INDEX('DCM CARDS LOOKUP - HIDDEN'!$P$4:$AF$8890,MATCH(R4530,'DCM CARDS LOOKUP - HIDDEN'!$O$4:$O$8890,0),$I4530)</f>
        <v>0</v>
      </c>
      <c r="G4530" s="42"/>
      <c r="I4530" s="4">
        <v>8</v>
      </c>
      <c r="N4530">
        <f>K4523*10000+L4523*100+B4521</f>
        <v>160201</v>
      </c>
      <c r="O4530">
        <f>K4523*10000+L4523*100+C4521</f>
        <v>160202</v>
      </c>
      <c r="P4530">
        <f>K4523*10000+L4523*100+D4521</f>
        <v>160203</v>
      </c>
      <c r="Q4530">
        <f>K4523*10000+L4523*100+E4501</f>
        <v>160204</v>
      </c>
      <c r="R4530">
        <f>K4523*10000+L4523*100+F4501</f>
        <v>160205</v>
      </c>
    </row>
    <row r="4531" spans="1:18" ht="15" hidden="1" customHeight="1">
      <c r="A4531" s="10">
        <f>INDEX(REFERENCE!$B$2:$K$2,1,'EXAMPLE OF CHOICE CARDS'!I4531)</f>
        <v>0</v>
      </c>
      <c r="B4531" s="5">
        <f>INDEX('DCM CARDS LOOKUP - HIDDEN'!$P$4:$AF$8890,MATCH(N4531,'DCM CARDS LOOKUP - HIDDEN'!$O$4:$O$8890,0),$I4531)</f>
        <v>0</v>
      </c>
      <c r="C4531" s="5">
        <f>INDEX('DCM CARDS LOOKUP - HIDDEN'!$P$4:$AF$8890,MATCH(O4531,'DCM CARDS LOOKUP - HIDDEN'!$O$4:$O$8890,0),$I4531)</f>
        <v>0</v>
      </c>
      <c r="D4531" s="5">
        <f>INDEX('DCM CARDS LOOKUP - HIDDEN'!$P$4:$AF$8890,MATCH(P4531,'DCM CARDS LOOKUP - HIDDEN'!$O$4:$O$8890,0),$I4531)</f>
        <v>0</v>
      </c>
      <c r="E4531" s="5">
        <f>INDEX('DCM CARDS LOOKUP - HIDDEN'!$P$4:$AF$8890,MATCH(Q4531,'DCM CARDS LOOKUP - HIDDEN'!$O$4:$O$8890,0),$I4531)</f>
        <v>0</v>
      </c>
      <c r="F4531" s="5">
        <f>INDEX('DCM CARDS LOOKUP - HIDDEN'!$P$4:$AF$8890,MATCH(R4531,'DCM CARDS LOOKUP - HIDDEN'!$O$4:$O$8890,0),$I4531)</f>
        <v>0</v>
      </c>
      <c r="G4531" s="42"/>
      <c r="I4531" s="4">
        <v>9</v>
      </c>
      <c r="N4531">
        <f>K4523*10000+L4523*100+B4521</f>
        <v>160201</v>
      </c>
      <c r="O4531">
        <f>K4523*10000+L4523*100+C4521</f>
        <v>160202</v>
      </c>
      <c r="P4531">
        <f>K4523*10000+L4523*100+D4521</f>
        <v>160203</v>
      </c>
      <c r="Q4531">
        <f>K4523*10000+L4523*100+E4501</f>
        <v>160204</v>
      </c>
      <c r="R4531">
        <f>K4523*10000+L4523*100+F4501</f>
        <v>160205</v>
      </c>
    </row>
    <row r="4532" spans="1:18" ht="15" hidden="1" customHeight="1">
      <c r="A4532" s="10">
        <f>INDEX(REFERENCE!$B$2:$K$2,1,'EXAMPLE OF CHOICE CARDS'!I4532)</f>
        <v>0</v>
      </c>
      <c r="B4532" s="5">
        <f>INDEX('DCM CARDS LOOKUP - HIDDEN'!$P$4:$AF$8890,MATCH(N4532,'DCM CARDS LOOKUP - HIDDEN'!$O$4:$O$8890,0),$I4532)</f>
        <v>0</v>
      </c>
      <c r="C4532" s="5">
        <f>INDEX('DCM CARDS LOOKUP - HIDDEN'!$P$4:$AF$8890,MATCH(O4532,'DCM CARDS LOOKUP - HIDDEN'!$O$4:$O$8890,0),$I4532)</f>
        <v>0</v>
      </c>
      <c r="D4532" s="5">
        <f>INDEX('DCM CARDS LOOKUP - HIDDEN'!$P$4:$AF$8890,MATCH(P4532,'DCM CARDS LOOKUP - HIDDEN'!$O$4:$O$8890,0),$I4532)</f>
        <v>0</v>
      </c>
      <c r="E4532" s="5">
        <f>INDEX('DCM CARDS LOOKUP - HIDDEN'!$P$4:$AF$8890,MATCH(Q4532,'DCM CARDS LOOKUP - HIDDEN'!$O$4:$O$8890,0),$I4532)</f>
        <v>0</v>
      </c>
      <c r="F4532" s="5">
        <f>INDEX('DCM CARDS LOOKUP - HIDDEN'!$P$4:$AF$8890,MATCH(R4532,'DCM CARDS LOOKUP - HIDDEN'!$O$4:$O$8890,0),$I4532)</f>
        <v>0</v>
      </c>
      <c r="G4532" s="42"/>
      <c r="I4532" s="4">
        <v>10</v>
      </c>
      <c r="N4532">
        <f>K4523*10000+L4523*100+B4521</f>
        <v>160201</v>
      </c>
      <c r="O4532">
        <f>K4523*10000+L4523*100+C4521</f>
        <v>160202</v>
      </c>
      <c r="P4532">
        <f>K4523*10000+L4523*100+D4521</f>
        <v>160203</v>
      </c>
      <c r="Q4532">
        <f>K4523*10000+L4523*100+E4501</f>
        <v>160204</v>
      </c>
      <c r="R4532">
        <f>K4523*10000+L4523*100+F4501</f>
        <v>160205</v>
      </c>
    </row>
    <row r="4533" spans="1:18" ht="15" hidden="1" customHeight="1">
      <c r="A4533" s="10" t="e">
        <f>INDEX(REFERENCE!$B$2:$K$2,1,'EXAMPLE OF CHOICE CARDS'!I4533)</f>
        <v>#REF!</v>
      </c>
      <c r="B4533" s="5">
        <f>INDEX('DCM CARDS LOOKUP - HIDDEN'!$P$4:$AF$8890,MATCH(N4533,'DCM CARDS LOOKUP - HIDDEN'!$O$4:$O$8890,0),$I4533)</f>
        <v>0</v>
      </c>
      <c r="C4533" s="5">
        <f>INDEX('DCM CARDS LOOKUP - HIDDEN'!$P$4:$AF$8890,MATCH(O4533,'DCM CARDS LOOKUP - HIDDEN'!$O$4:$O$8890,0),$I4533)</f>
        <v>0</v>
      </c>
      <c r="D4533" s="5">
        <f>INDEX('DCM CARDS LOOKUP - HIDDEN'!$P$4:$AF$8890,MATCH(P4533,'DCM CARDS LOOKUP - HIDDEN'!$O$4:$O$8890,0),$I4533)</f>
        <v>0</v>
      </c>
      <c r="E4533" s="24"/>
      <c r="F4533" s="24"/>
      <c r="G4533" s="42"/>
      <c r="I4533" s="4">
        <v>11</v>
      </c>
      <c r="N4533">
        <f>K4523*10000+L4523*100+B4521</f>
        <v>160201</v>
      </c>
      <c r="O4533">
        <f>K4523*10000+L4523*100+C4521</f>
        <v>160202</v>
      </c>
      <c r="P4533">
        <f>K4523*10000+L4523*100+D4521</f>
        <v>160203</v>
      </c>
      <c r="Q4533">
        <f>K4523*10000+L4523*100+E4501</f>
        <v>160204</v>
      </c>
      <c r="R4533">
        <f>K4523*10000+L4523*100+F4501</f>
        <v>160205</v>
      </c>
    </row>
    <row r="4534" spans="1:18" ht="15" hidden="1" customHeight="1">
      <c r="A4534" s="10" t="e">
        <f>INDEX(REFERENCE!$B$2:$K$2,1,'EXAMPLE OF CHOICE CARDS'!I4534)</f>
        <v>#REF!</v>
      </c>
      <c r="B4534" s="5">
        <f>INDEX('DCM CARDS LOOKUP - HIDDEN'!$P$4:$AF$8890,MATCH(N4534,'DCM CARDS LOOKUP - HIDDEN'!$O$4:$O$8890,0),$I4534)</f>
        <v>0</v>
      </c>
      <c r="C4534" s="5">
        <f>INDEX('DCM CARDS LOOKUP - HIDDEN'!$P$4:$AF$8890,MATCH(O4534,'DCM CARDS LOOKUP - HIDDEN'!$O$4:$O$8890,0),$I4534)</f>
        <v>0</v>
      </c>
      <c r="D4534" s="5">
        <f>INDEX('DCM CARDS LOOKUP - HIDDEN'!$P$4:$AF$8890,MATCH(P4534,'DCM CARDS LOOKUP - HIDDEN'!$O$4:$O$8890,0),$I4534)</f>
        <v>0</v>
      </c>
      <c r="E4534" s="24"/>
      <c r="F4534" s="24"/>
      <c r="G4534" s="42"/>
      <c r="I4534" s="4">
        <v>12</v>
      </c>
      <c r="N4534">
        <f>K4523*10000+L4523*100+B4521</f>
        <v>160201</v>
      </c>
      <c r="O4534">
        <f>K4523*10000+L4523*100+C4521</f>
        <v>160202</v>
      </c>
      <c r="P4534">
        <f>K4523*10000+L4523*100+D4521</f>
        <v>160203</v>
      </c>
      <c r="Q4534">
        <f>K4523*10000+L4523*100+E4501</f>
        <v>160204</v>
      </c>
      <c r="R4534">
        <f>K4523*10000+L4523*100+F4501</f>
        <v>160205</v>
      </c>
    </row>
    <row r="4535" spans="1:18" ht="15" hidden="1" customHeight="1">
      <c r="A4535" s="10" t="e">
        <f>INDEX(REFERENCE!$B$2:$K$2,1,'EXAMPLE OF CHOICE CARDS'!I4535)</f>
        <v>#REF!</v>
      </c>
      <c r="B4535" s="5">
        <f>INDEX('DCM CARDS LOOKUP - HIDDEN'!$P$4:$AF$8890,MATCH(N4535,'DCM CARDS LOOKUP - HIDDEN'!$O$4:$O$8890,0),$I4535)</f>
        <v>0</v>
      </c>
      <c r="C4535" s="5">
        <f>INDEX('DCM CARDS LOOKUP - HIDDEN'!$P$4:$AF$8890,MATCH(O4535,'DCM CARDS LOOKUP - HIDDEN'!$O$4:$O$8890,0),$I4535)</f>
        <v>0</v>
      </c>
      <c r="D4535" s="5">
        <f>INDEX('DCM CARDS LOOKUP - HIDDEN'!$P$4:$AF$8890,MATCH(P4535,'DCM CARDS LOOKUP - HIDDEN'!$O$4:$O$8890,0),$I4535)</f>
        <v>0</v>
      </c>
      <c r="E4535" s="24"/>
      <c r="F4535" s="24"/>
      <c r="G4535" s="42"/>
      <c r="I4535" s="4">
        <v>13</v>
      </c>
      <c r="N4535">
        <f>K4523*10000+L4523*100+B4521</f>
        <v>160201</v>
      </c>
      <c r="O4535">
        <f>K4523*10000+L4523*100+C4521</f>
        <v>160202</v>
      </c>
      <c r="P4535">
        <f>K4523*10000+L4523*100+D4521</f>
        <v>160203</v>
      </c>
      <c r="Q4535">
        <f>K4523*10000+L4523*100+E4501</f>
        <v>160204</v>
      </c>
      <c r="R4535">
        <f>K4523*10000+L4523*100+F4501</f>
        <v>160205</v>
      </c>
    </row>
    <row r="4536" spans="1:18" ht="15" hidden="1" customHeight="1">
      <c r="A4536" s="10" t="e">
        <f>INDEX(REFERENCE!$B$2:$K$2,1,'EXAMPLE OF CHOICE CARDS'!I4536)</f>
        <v>#REF!</v>
      </c>
      <c r="B4536" s="5">
        <f>INDEX('DCM CARDS LOOKUP - HIDDEN'!$P$4:$AF$8890,MATCH(N4536,'DCM CARDS LOOKUP - HIDDEN'!$O$4:$O$8890,0),$I4536)</f>
        <v>0</v>
      </c>
      <c r="C4536" s="5">
        <f>INDEX('DCM CARDS LOOKUP - HIDDEN'!$P$4:$AF$8890,MATCH(O4536,'DCM CARDS LOOKUP - HIDDEN'!$O$4:$O$8890,0),$I4536)</f>
        <v>0</v>
      </c>
      <c r="D4536" s="5">
        <f>INDEX('DCM CARDS LOOKUP - HIDDEN'!$P$4:$AF$8890,MATCH(P4536,'DCM CARDS LOOKUP - HIDDEN'!$O$4:$O$8890,0),$I4536)</f>
        <v>0</v>
      </c>
      <c r="E4536" s="24"/>
      <c r="F4536" s="24"/>
      <c r="G4536" s="43"/>
      <c r="I4536" s="4">
        <v>14</v>
      </c>
      <c r="N4536">
        <f>K4523*10000+L4523*100+B4521</f>
        <v>160201</v>
      </c>
      <c r="O4536">
        <f>K4523*10000+L4523*100+C4521</f>
        <v>160202</v>
      </c>
      <c r="P4536">
        <f>K4523*10000+L4523*100+D4521</f>
        <v>160203</v>
      </c>
      <c r="Q4536">
        <f>K4523*10000+L4523*100+E4501</f>
        <v>160204</v>
      </c>
      <c r="R4536">
        <f>K4523*10000+L4523*100+F4501</f>
        <v>160205</v>
      </c>
    </row>
    <row r="4537" spans="1:18">
      <c r="A4537" s="2"/>
      <c r="B4537" s="5"/>
      <c r="C4537" s="5"/>
      <c r="D4537" s="5"/>
      <c r="E4537" s="5"/>
      <c r="F4537" s="5"/>
      <c r="G4537" s="5"/>
      <c r="I4537" s="13"/>
    </row>
    <row r="4538" spans="1:18">
      <c r="A4538" s="6"/>
      <c r="B4538" s="7">
        <v>1</v>
      </c>
      <c r="C4538" s="7">
        <v>2</v>
      </c>
      <c r="D4538" s="7">
        <v>3</v>
      </c>
      <c r="E4538" s="7">
        <v>4</v>
      </c>
      <c r="F4538" s="7">
        <v>5</v>
      </c>
      <c r="G4538" s="7">
        <v>9</v>
      </c>
      <c r="I4538" s="13"/>
    </row>
    <row r="4541" spans="1:18">
      <c r="A4541" s="1" t="str">
        <f>"Version "&amp;K4543&amp;"; Task"&amp;L4543</f>
        <v>Version 16; Task3</v>
      </c>
      <c r="B4541" s="4">
        <v>1</v>
      </c>
      <c r="C4541" s="4">
        <v>2</v>
      </c>
      <c r="D4541" s="4">
        <v>3</v>
      </c>
      <c r="E4541" s="4">
        <f>E4521</f>
        <v>4</v>
      </c>
      <c r="F4541" s="4">
        <f>F4521</f>
        <v>5</v>
      </c>
      <c r="I4541" s="13"/>
    </row>
    <row r="4542" spans="1:18" ht="15" customHeight="1">
      <c r="A4542" s="11" t="s">
        <v>8</v>
      </c>
      <c r="B4542" s="12" t="s">
        <v>9</v>
      </c>
      <c r="C4542" s="12" t="s">
        <v>10</v>
      </c>
      <c r="D4542" s="12" t="s">
        <v>11</v>
      </c>
      <c r="E4542" s="23" t="s">
        <v>20</v>
      </c>
      <c r="F4542" s="23" t="s">
        <v>21</v>
      </c>
      <c r="G4542" s="41" t="s">
        <v>15</v>
      </c>
      <c r="I4542" s="13"/>
      <c r="K4542" t="s">
        <v>12</v>
      </c>
      <c r="L4542" t="s">
        <v>1</v>
      </c>
    </row>
    <row r="4543" spans="1:18">
      <c r="A4543" s="10" t="str">
        <f>INDEX(REFERENCE!$B$2:$K$2,1,'EXAMPLE OF CHOICE CARDS'!I4543)</f>
        <v>Brand</v>
      </c>
      <c r="B4543" s="5" t="str">
        <f>INDEX('DCM CARDS LOOKUP - HIDDEN'!$P$4:$AF$8890,MATCH(N4543,'DCM CARDS LOOKUP - HIDDEN'!$O$4:$O$8890,0),$I4543)</f>
        <v>Theraflu</v>
      </c>
      <c r="C4543" s="5" t="str">
        <f>INDEX('DCM CARDS LOOKUP - HIDDEN'!$P$4:$AF$8890,MATCH(O4543,'DCM CARDS LOOKUP - HIDDEN'!$O$4:$O$8890,0),$I4543)</f>
        <v>Other Brand</v>
      </c>
      <c r="D4543" s="5" t="str">
        <f>INDEX('DCM CARDS LOOKUP - HIDDEN'!$P$4:$AF$8890,MATCH(P4543,'DCM CARDS LOOKUP - HIDDEN'!$O$4:$O$8890,0),$I4543)</f>
        <v>Sudafed</v>
      </c>
      <c r="E4543" s="5" t="str">
        <f>INDEX('DCM CARDS LOOKUP - HIDDEN'!$P$4:$AF$8890,MATCH(Q4543,'DCM CARDS LOOKUP - HIDDEN'!$O$4:$O$8890,0),$I4543)</f>
        <v>Walgreens</v>
      </c>
      <c r="F4543" s="5" t="str">
        <f>INDEX('DCM CARDS LOOKUP - HIDDEN'!$P$4:$AF$8890,MATCH(R4543,'DCM CARDS LOOKUP - HIDDEN'!$O$4:$O$8890,0),$I4543)</f>
        <v>Sambucol</v>
      </c>
      <c r="G4543" s="42"/>
      <c r="I4543" s="4">
        <v>1</v>
      </c>
      <c r="K4543">
        <f>IF(L4523=15,K4523+1,K4523)</f>
        <v>16</v>
      </c>
      <c r="L4543">
        <f>IF(L4523&lt;15,L4523+1,1)</f>
        <v>3</v>
      </c>
      <c r="N4543">
        <f>K4543*10000+L4543*100+B4541</f>
        <v>160301</v>
      </c>
      <c r="O4543">
        <f>K4543*10000+L4543*100+C4541</f>
        <v>160302</v>
      </c>
      <c r="P4543">
        <f>K4543*10000+L4543*100+D4541</f>
        <v>160303</v>
      </c>
      <c r="Q4543">
        <f>K4543*10000+L4543*100+E4521</f>
        <v>160304</v>
      </c>
      <c r="R4543">
        <f>K4543*10000+L4543*100+F4521</f>
        <v>160305</v>
      </c>
    </row>
    <row r="4544" spans="1:18">
      <c r="A4544" s="10" t="str">
        <f>INDEX(REFERENCE!$B$2:$K$2,1,'EXAMPLE OF CHOICE CARDS'!I4544)</f>
        <v>Format</v>
      </c>
      <c r="B4544" s="5" t="str">
        <f>INDEX('DCM CARDS LOOKUP - HIDDEN'!$P$4:$AF$8890,MATCH(N4544,'DCM CARDS LOOKUP - HIDDEN'!$O$4:$O$8890,0),$I4544)</f>
        <v>Syrup/liquid</v>
      </c>
      <c r="C4544" s="5" t="str">
        <f>INDEX('DCM CARDS LOOKUP - HIDDEN'!$P$4:$AF$8890,MATCH(O4544,'DCM CARDS LOOKUP - HIDDEN'!$O$4:$O$8890,0),$I4544)</f>
        <v>Tablet</v>
      </c>
      <c r="D4544" s="5" t="str">
        <f>INDEX('DCM CARDS LOOKUP - HIDDEN'!$P$4:$AF$8890,MATCH(P4544,'DCM CARDS LOOKUP - HIDDEN'!$O$4:$O$8890,0),$I4544)</f>
        <v>Hot liquid powder packet</v>
      </c>
      <c r="E4544" s="5" t="str">
        <f>INDEX('DCM CARDS LOOKUP - HIDDEN'!$P$4:$AF$8890,MATCH(Q4544,'DCM CARDS LOOKUP - HIDDEN'!$O$4:$O$8890,0),$I4544)</f>
        <v>Effervescent Tablets</v>
      </c>
      <c r="F4544" s="5" t="str">
        <f>INDEX('DCM CARDS LOOKUP - HIDDEN'!$P$4:$AF$8890,MATCH(R4544,'DCM CARDS LOOKUP - HIDDEN'!$O$4:$O$8890,0),$I4544)</f>
        <v>Powder packet</v>
      </c>
      <c r="G4544" s="42"/>
      <c r="I4544" s="4">
        <v>2</v>
      </c>
      <c r="N4544">
        <f>K4543*10000+L4543*100+B4541</f>
        <v>160301</v>
      </c>
      <c r="O4544">
        <f>K4543*10000+L4543*100+C4541</f>
        <v>160302</v>
      </c>
      <c r="P4544">
        <f>K4543*10000+L4543*100+D4541</f>
        <v>160303</v>
      </c>
      <c r="Q4544">
        <f>K4543*10000+L4543*100+E4521</f>
        <v>160304</v>
      </c>
      <c r="R4544">
        <f>K4543*10000+L4543*100+F4521</f>
        <v>160305</v>
      </c>
    </row>
    <row r="4545" spans="1:18">
      <c r="A4545" s="10" t="str">
        <f>INDEX(REFERENCE!$B$2:$K$2,1,'EXAMPLE OF CHOICE CARDS'!I4545)</f>
        <v>Symptoms</v>
      </c>
      <c r="B4545" s="5" t="str">
        <f>INDEX('DCM CARDS LOOKUP - HIDDEN'!$P$4:$AF$8890,MATCH(N4545,'DCM CARDS LOOKUP - HIDDEN'!$O$4:$O$8890,0),$I4545)</f>
        <v>Sinus Pressure relief</v>
      </c>
      <c r="C4545" s="5" t="str">
        <f>INDEX('DCM CARDS LOOKUP - HIDDEN'!$P$4:$AF$8890,MATCH(O4545,'DCM CARDS LOOKUP - HIDDEN'!$O$4:$O$8890,0),$I4545)</f>
        <v>Nasal Congestion relief</v>
      </c>
      <c r="D4545" s="5" t="str">
        <f>INDEX('DCM CARDS LOOKUP - HIDDEN'!$P$4:$AF$8890,MATCH(P4545,'DCM CARDS LOOKUP - HIDDEN'!$O$4:$O$8890,0),$I4545)</f>
        <v>Sore throat relief</v>
      </c>
      <c r="E4545" s="5" t="str">
        <f>INDEX('DCM CARDS LOOKUP - HIDDEN'!$P$4:$AF$8890,MATCH(Q4545,'DCM CARDS LOOKUP - HIDDEN'!$O$4:$O$8890,0),$I4545)</f>
        <v>Controls Cough</v>
      </c>
      <c r="F4545" s="5" t="str">
        <f>INDEX('DCM CARDS LOOKUP - HIDDEN'!$P$4:$AF$8890,MATCH(R4545,'DCM CARDS LOOKUP - HIDDEN'!$O$4:$O$8890,0),$I4545)</f>
        <v>Body Aches/Pain relief</v>
      </c>
      <c r="G4545" s="42"/>
      <c r="I4545" s="4">
        <v>3</v>
      </c>
      <c r="N4545">
        <f>K4543*10000+L4543*100+B4541</f>
        <v>160301</v>
      </c>
      <c r="O4545">
        <f>K4543*10000+L4543*100+C4541</f>
        <v>160302</v>
      </c>
      <c r="P4545">
        <f>K4543*10000+L4543*100+D4541</f>
        <v>160303</v>
      </c>
      <c r="Q4545">
        <f>K4543*10000+L4543*100+E4521</f>
        <v>160304</v>
      </c>
      <c r="R4545">
        <f>K4543*10000+L4543*100+F4521</f>
        <v>160305</v>
      </c>
    </row>
    <row r="4546" spans="1:18">
      <c r="A4546" s="10" t="str">
        <f>INDEX(REFERENCE!$B$2:$K$2,1,'EXAMPLE OF CHOICE CARDS'!I4546)</f>
        <v>Benefit</v>
      </c>
      <c r="B4546" s="5" t="str">
        <f>INDEX('DCM CARDS LOOKUP - HIDDEN'!$P$4:$AF$8890,MATCH(N4546,'DCM CARDS LOOKUP - HIDDEN'!$O$4:$O$8890,0),$I4546)</f>
        <v>For Daytime Use/Anytime Use</v>
      </c>
      <c r="C4546" s="5" t="str">
        <f>INDEX('DCM CARDS LOOKUP - HIDDEN'!$P$4:$AF$8890,MATCH(O4546,'DCM CARDS LOOKUP - HIDDEN'!$O$4:$O$8890,0),$I4546)</f>
        <v>Helps me sleep</v>
      </c>
      <c r="D4546" s="5" t="str">
        <f>INDEX('DCM CARDS LOOKUP - HIDDEN'!$P$4:$AF$8890,MATCH(P4546,'DCM CARDS LOOKUP - HIDDEN'!$O$4:$O$8890,0),$I4546)</f>
        <v>Sugar Free</v>
      </c>
      <c r="E4546" s="5" t="str">
        <f>INDEX('DCM CARDS LOOKUP - HIDDEN'!$P$4:$AF$8890,MATCH(Q4546,'DCM CARDS LOOKUP - HIDDEN'!$O$4:$O$8890,0),$I4546)</f>
        <v>FSA/HSA Eligible</v>
      </c>
      <c r="F4546" s="5" t="str">
        <f>INDEX('DCM CARDS LOOKUP - HIDDEN'!$P$4:$AF$8890,MATCH(R4546,'DCM CARDS LOOKUP - HIDDEN'!$O$4:$O$8890,0),$I4546)</f>
        <v>Allergy Relief</v>
      </c>
      <c r="G4546" s="42"/>
      <c r="I4546" s="4">
        <v>4</v>
      </c>
      <c r="N4546">
        <f>K4543*10000+L4543*100+B4541</f>
        <v>160301</v>
      </c>
      <c r="O4546">
        <f>K4543*10000+L4543*100+C4541</f>
        <v>160302</v>
      </c>
      <c r="P4546">
        <f>K4543*10000+L4543*100+D4541</f>
        <v>160303</v>
      </c>
      <c r="Q4546">
        <f>K4543*10000+L4543*100+E4521</f>
        <v>160304</v>
      </c>
      <c r="R4546">
        <f>K4543*10000+L4543*100+F4521</f>
        <v>160305</v>
      </c>
    </row>
    <row r="4547" spans="1:18">
      <c r="A4547" s="10" t="str">
        <f>INDEX(REFERENCE!$B$2:$K$2,1,'EXAMPLE OF CHOICE CARDS'!I4547)</f>
        <v>Doses</v>
      </c>
      <c r="B4547" s="5" t="str">
        <f>INDEX('DCM CARDS LOOKUP - HIDDEN'!$P$4:$AF$8890,MATCH(N4547,'DCM CARDS LOOKUP - HIDDEN'!$O$4:$O$8890,0),$I4547)</f>
        <v>60 Doses</v>
      </c>
      <c r="C4547" s="5" t="str">
        <f>INDEX('DCM CARDS LOOKUP - HIDDEN'!$P$4:$AF$8890,MATCH(O4547,'DCM CARDS LOOKUP - HIDDEN'!$O$4:$O$8890,0),$I4547)</f>
        <v>6 Doses</v>
      </c>
      <c r="D4547" s="5" t="str">
        <f>INDEX('DCM CARDS LOOKUP - HIDDEN'!$P$4:$AF$8890,MATCH(P4547,'DCM CARDS LOOKUP - HIDDEN'!$O$4:$O$8890,0),$I4547)</f>
        <v>12 Doses</v>
      </c>
      <c r="E4547" s="5" t="str">
        <f>INDEX('DCM CARDS LOOKUP - HIDDEN'!$P$4:$AF$8890,MATCH(Q4547,'DCM CARDS LOOKUP - HIDDEN'!$O$4:$O$8890,0),$I4547)</f>
        <v>90 Doses</v>
      </c>
      <c r="F4547" s="5" t="str">
        <f>INDEX('DCM CARDS LOOKUP - HIDDEN'!$P$4:$AF$8890,MATCH(R4547,'DCM CARDS LOOKUP - HIDDEN'!$O$4:$O$8890,0),$I4547)</f>
        <v>12 Doses</v>
      </c>
      <c r="G4547" s="42"/>
      <c r="I4547" s="4">
        <v>5</v>
      </c>
      <c r="N4547">
        <f>K4543*10000+L4543*100+B4541</f>
        <v>160301</v>
      </c>
      <c r="O4547">
        <f>K4543*10000+L4543*100+C4541</f>
        <v>160302</v>
      </c>
      <c r="P4547">
        <f>K4543*10000+L4543*100+D4541</f>
        <v>160303</v>
      </c>
      <c r="Q4547">
        <f>K4543*10000+L4543*100+E4521</f>
        <v>160304</v>
      </c>
      <c r="R4547">
        <f>K4543*10000+L4543*100+F4521</f>
        <v>160305</v>
      </c>
    </row>
    <row r="4548" spans="1:18">
      <c r="A4548" s="10" t="str">
        <f>INDEX(REFERENCE!$B$2:$K$2,1,'EXAMPLE OF CHOICE CARDS'!I4548)</f>
        <v>flavor</v>
      </c>
      <c r="B4548" s="5" t="str">
        <f>INDEX('DCM CARDS LOOKUP - HIDDEN'!$P$4:$AF$8890,MATCH(N4548,'DCM CARDS LOOKUP - HIDDEN'!$O$4:$O$8890,0),$I4548)</f>
        <v>Cherry</v>
      </c>
      <c r="C4548" s="5" t="str">
        <f>INDEX('DCM CARDS LOOKUP - HIDDEN'!$P$4:$AF$8890,MATCH(O4548,'DCM CARDS LOOKUP - HIDDEN'!$O$4:$O$8890,0),$I4548)</f>
        <v>-</v>
      </c>
      <c r="D4548" s="5" t="str">
        <f>INDEX('DCM CARDS LOOKUP - HIDDEN'!$P$4:$AF$8890,MATCH(P4548,'DCM CARDS LOOKUP - HIDDEN'!$O$4:$O$8890,0),$I4548)</f>
        <v>Honey Lemon</v>
      </c>
      <c r="E4548" s="5" t="str">
        <f>INDEX('DCM CARDS LOOKUP - HIDDEN'!$P$4:$AF$8890,MATCH(Q4548,'DCM CARDS LOOKUP - HIDDEN'!$O$4:$O$8890,0),$I4548)</f>
        <v>Citrus</v>
      </c>
      <c r="F4548" s="5" t="str">
        <f>INDEX('DCM CARDS LOOKUP - HIDDEN'!$P$4:$AF$8890,MATCH(R4548,'DCM CARDS LOOKUP - HIDDEN'!$O$4:$O$8890,0),$I4548)</f>
        <v>Honey</v>
      </c>
      <c r="G4548" s="42"/>
      <c r="I4548" s="4">
        <v>6</v>
      </c>
      <c r="N4548">
        <f>K4543*10000+L4543*100+B4541</f>
        <v>160301</v>
      </c>
      <c r="O4548">
        <f>K4543*10000+L4543*100+C4541</f>
        <v>160302</v>
      </c>
      <c r="P4548">
        <f>K4543*10000+L4543*100+D4541</f>
        <v>160303</v>
      </c>
      <c r="Q4548">
        <f>K4543*10000+L4543*100+E4521</f>
        <v>160304</v>
      </c>
      <c r="R4548">
        <f>K4543*10000+L4543*100+F4521</f>
        <v>160305</v>
      </c>
    </row>
    <row r="4549" spans="1:18" ht="15" customHeight="1">
      <c r="A4549" s="10" t="str">
        <f>INDEX(REFERENCE!$B$2:$K$2,1,'EXAMPLE OF CHOICE CARDS'!I4549)</f>
        <v>Price</v>
      </c>
      <c r="B4549" s="29">
        <f>INDEX('DCM CARDS LOOKUP - HIDDEN'!$P$4:$AF$8890,MATCH(N4549,'DCM CARDS LOOKUP - HIDDEN'!$O$4:$O$8890,0),$I4549)</f>
        <v>23</v>
      </c>
      <c r="C4549" s="29">
        <f>INDEX('DCM CARDS LOOKUP - HIDDEN'!$P$4:$AF$8890,MATCH(O4549,'DCM CARDS LOOKUP - HIDDEN'!$O$4:$O$8890,0),$I4549)</f>
        <v>7</v>
      </c>
      <c r="D4549" s="29">
        <f>INDEX('DCM CARDS LOOKUP - HIDDEN'!$P$4:$AF$8890,MATCH(P4549,'DCM CARDS LOOKUP - HIDDEN'!$O$4:$O$8890,0),$I4549)</f>
        <v>11</v>
      </c>
      <c r="E4549" s="29">
        <f>INDEX('DCM CARDS LOOKUP - HIDDEN'!$P$4:$AF$8890,MATCH(Q4549,'DCM CARDS LOOKUP - HIDDEN'!$O$4:$O$8890,0),$I4549)</f>
        <v>19</v>
      </c>
      <c r="F4549" s="29">
        <f>INDEX('DCM CARDS LOOKUP - HIDDEN'!$P$4:$AF$8890,MATCH(R4549,'DCM CARDS LOOKUP - HIDDEN'!$O$4:$O$8890,0),$I4549)</f>
        <v>8</v>
      </c>
      <c r="G4549" s="42"/>
      <c r="I4549" s="4">
        <v>7</v>
      </c>
      <c r="N4549">
        <f>K4543*10000+L4543*100+B4541</f>
        <v>160301</v>
      </c>
      <c r="O4549">
        <f>K4543*10000+L4543*100+C4541</f>
        <v>160302</v>
      </c>
      <c r="P4549">
        <f>K4543*10000+L4543*100+D4541</f>
        <v>160303</v>
      </c>
      <c r="Q4549">
        <f>K4543*10000+L4543*100+E4521</f>
        <v>160304</v>
      </c>
      <c r="R4549">
        <f>K4543*10000+L4543*100+F4521</f>
        <v>160305</v>
      </c>
    </row>
    <row r="4550" spans="1:18" ht="15" hidden="1" customHeight="1">
      <c r="A4550" s="10">
        <f>INDEX(REFERENCE!$B$2:$K$2,1,'EXAMPLE OF CHOICE CARDS'!I4550)</f>
        <v>0</v>
      </c>
      <c r="B4550" s="29">
        <f>INDEX('DCM CARDS LOOKUP - HIDDEN'!$P$4:$AF$8890,MATCH(N4550,'DCM CARDS LOOKUP - HIDDEN'!$O$4:$O$8890,0),$I4550)</f>
        <v>0</v>
      </c>
      <c r="C4550" s="29">
        <f>INDEX('DCM CARDS LOOKUP - HIDDEN'!$P$4:$AF$8890,MATCH(O4550,'DCM CARDS LOOKUP - HIDDEN'!$O$4:$O$8890,0),$I4550)</f>
        <v>0</v>
      </c>
      <c r="D4550" s="29">
        <f>INDEX('DCM CARDS LOOKUP - HIDDEN'!$P$4:$AF$8890,MATCH(P4550,'DCM CARDS LOOKUP - HIDDEN'!$O$4:$O$8890,0),$I4550)</f>
        <v>0</v>
      </c>
      <c r="E4550" s="29">
        <f>INDEX('DCM CARDS LOOKUP - HIDDEN'!$P$4:$AF$8890,MATCH(Q4550,'DCM CARDS LOOKUP - HIDDEN'!$O$4:$O$8890,0),$I4550)</f>
        <v>0</v>
      </c>
      <c r="F4550" s="29">
        <f>INDEX('DCM CARDS LOOKUP - HIDDEN'!$P$4:$AF$8890,MATCH(R4550,'DCM CARDS LOOKUP - HIDDEN'!$O$4:$O$8890,0),$I4550)</f>
        <v>0</v>
      </c>
      <c r="G4550" s="42"/>
      <c r="I4550" s="4">
        <v>8</v>
      </c>
      <c r="N4550">
        <f>K4543*10000+L4543*100+B4541</f>
        <v>160301</v>
      </c>
      <c r="O4550">
        <f>K4543*10000+L4543*100+C4541</f>
        <v>160302</v>
      </c>
      <c r="P4550">
        <f>K4543*10000+L4543*100+D4541</f>
        <v>160303</v>
      </c>
      <c r="Q4550">
        <f>K4543*10000+L4543*100+E4521</f>
        <v>160304</v>
      </c>
      <c r="R4550">
        <f>K4543*10000+L4543*100+F4521</f>
        <v>160305</v>
      </c>
    </row>
    <row r="4551" spans="1:18" ht="15" hidden="1" customHeight="1">
      <c r="A4551" s="10">
        <f>INDEX(REFERENCE!$B$2:$K$2,1,'EXAMPLE OF CHOICE CARDS'!I4551)</f>
        <v>0</v>
      </c>
      <c r="B4551" s="5">
        <f>INDEX('DCM CARDS LOOKUP - HIDDEN'!$P$4:$AF$8890,MATCH(N4551,'DCM CARDS LOOKUP - HIDDEN'!$O$4:$O$8890,0),$I4551)</f>
        <v>0</v>
      </c>
      <c r="C4551" s="5">
        <f>INDEX('DCM CARDS LOOKUP - HIDDEN'!$P$4:$AF$8890,MATCH(O4551,'DCM CARDS LOOKUP - HIDDEN'!$O$4:$O$8890,0),$I4551)</f>
        <v>0</v>
      </c>
      <c r="D4551" s="5">
        <f>INDEX('DCM CARDS LOOKUP - HIDDEN'!$P$4:$AF$8890,MATCH(P4551,'DCM CARDS LOOKUP - HIDDEN'!$O$4:$O$8890,0),$I4551)</f>
        <v>0</v>
      </c>
      <c r="E4551" s="5">
        <f>INDEX('DCM CARDS LOOKUP - HIDDEN'!$P$4:$AF$8890,MATCH(Q4551,'DCM CARDS LOOKUP - HIDDEN'!$O$4:$O$8890,0),$I4551)</f>
        <v>0</v>
      </c>
      <c r="F4551" s="5">
        <f>INDEX('DCM CARDS LOOKUP - HIDDEN'!$P$4:$AF$8890,MATCH(R4551,'DCM CARDS LOOKUP - HIDDEN'!$O$4:$O$8890,0),$I4551)</f>
        <v>0</v>
      </c>
      <c r="G4551" s="42"/>
      <c r="I4551" s="4">
        <v>9</v>
      </c>
      <c r="N4551">
        <f>K4543*10000+L4543*100+B4541</f>
        <v>160301</v>
      </c>
      <c r="O4551">
        <f>K4543*10000+L4543*100+C4541</f>
        <v>160302</v>
      </c>
      <c r="P4551">
        <f>K4543*10000+L4543*100+D4541</f>
        <v>160303</v>
      </c>
      <c r="Q4551">
        <f>K4543*10000+L4543*100+E4521</f>
        <v>160304</v>
      </c>
      <c r="R4551">
        <f>K4543*10000+L4543*100+F4521</f>
        <v>160305</v>
      </c>
    </row>
    <row r="4552" spans="1:18" ht="15" hidden="1" customHeight="1">
      <c r="A4552" s="10">
        <f>INDEX(REFERENCE!$B$2:$K$2,1,'EXAMPLE OF CHOICE CARDS'!I4552)</f>
        <v>0</v>
      </c>
      <c r="B4552" s="5">
        <f>INDEX('DCM CARDS LOOKUP - HIDDEN'!$P$4:$AF$8890,MATCH(N4552,'DCM CARDS LOOKUP - HIDDEN'!$O$4:$O$8890,0),$I4552)</f>
        <v>0</v>
      </c>
      <c r="C4552" s="5">
        <f>INDEX('DCM CARDS LOOKUP - HIDDEN'!$P$4:$AF$8890,MATCH(O4552,'DCM CARDS LOOKUP - HIDDEN'!$O$4:$O$8890,0),$I4552)</f>
        <v>0</v>
      </c>
      <c r="D4552" s="5">
        <f>INDEX('DCM CARDS LOOKUP - HIDDEN'!$P$4:$AF$8890,MATCH(P4552,'DCM CARDS LOOKUP - HIDDEN'!$O$4:$O$8890,0),$I4552)</f>
        <v>0</v>
      </c>
      <c r="E4552" s="5">
        <f>INDEX('DCM CARDS LOOKUP - HIDDEN'!$P$4:$AF$8890,MATCH(Q4552,'DCM CARDS LOOKUP - HIDDEN'!$O$4:$O$8890,0),$I4552)</f>
        <v>0</v>
      </c>
      <c r="F4552" s="5">
        <f>INDEX('DCM CARDS LOOKUP - HIDDEN'!$P$4:$AF$8890,MATCH(R4552,'DCM CARDS LOOKUP - HIDDEN'!$O$4:$O$8890,0),$I4552)</f>
        <v>0</v>
      </c>
      <c r="G4552" s="42"/>
      <c r="I4552" s="4">
        <v>10</v>
      </c>
      <c r="N4552">
        <f>K4543*10000+L4543*100+B4541</f>
        <v>160301</v>
      </c>
      <c r="O4552">
        <f>K4543*10000+L4543*100+C4541</f>
        <v>160302</v>
      </c>
      <c r="P4552">
        <f>K4543*10000+L4543*100+D4541</f>
        <v>160303</v>
      </c>
      <c r="Q4552">
        <f>K4543*10000+L4543*100+E4521</f>
        <v>160304</v>
      </c>
      <c r="R4552">
        <f>K4543*10000+L4543*100+F4521</f>
        <v>160305</v>
      </c>
    </row>
    <row r="4553" spans="1:18" ht="15" hidden="1" customHeight="1">
      <c r="A4553" s="10" t="e">
        <f>INDEX(REFERENCE!$B$2:$K$2,1,'EXAMPLE OF CHOICE CARDS'!I4553)</f>
        <v>#REF!</v>
      </c>
      <c r="B4553" s="5">
        <f>INDEX('DCM CARDS LOOKUP - HIDDEN'!$P$4:$AF$8890,MATCH(N4553,'DCM CARDS LOOKUP - HIDDEN'!$O$4:$O$8890,0),$I4553)</f>
        <v>0</v>
      </c>
      <c r="C4553" s="5">
        <f>INDEX('DCM CARDS LOOKUP - HIDDEN'!$P$4:$AF$8890,MATCH(O4553,'DCM CARDS LOOKUP - HIDDEN'!$O$4:$O$8890,0),$I4553)</f>
        <v>0</v>
      </c>
      <c r="D4553" s="5">
        <f>INDEX('DCM CARDS LOOKUP - HIDDEN'!$P$4:$AF$8890,MATCH(P4553,'DCM CARDS LOOKUP - HIDDEN'!$O$4:$O$8890,0),$I4553)</f>
        <v>0</v>
      </c>
      <c r="E4553" s="24"/>
      <c r="F4553" s="24"/>
      <c r="G4553" s="42"/>
      <c r="I4553" s="4">
        <v>11</v>
      </c>
      <c r="N4553">
        <f>K4543*10000+L4543*100+B4541</f>
        <v>160301</v>
      </c>
      <c r="O4553">
        <f>K4543*10000+L4543*100+C4541</f>
        <v>160302</v>
      </c>
      <c r="P4553">
        <f>K4543*10000+L4543*100+D4541</f>
        <v>160303</v>
      </c>
      <c r="Q4553">
        <f>K4543*10000+L4543*100+E4521</f>
        <v>160304</v>
      </c>
      <c r="R4553">
        <f>K4543*10000+L4543*100+F4521</f>
        <v>160305</v>
      </c>
    </row>
    <row r="4554" spans="1:18" ht="15" hidden="1" customHeight="1">
      <c r="A4554" s="10" t="e">
        <f>INDEX(REFERENCE!$B$2:$K$2,1,'EXAMPLE OF CHOICE CARDS'!I4554)</f>
        <v>#REF!</v>
      </c>
      <c r="B4554" s="5">
        <f>INDEX('DCM CARDS LOOKUP - HIDDEN'!$P$4:$AF$8890,MATCH(N4554,'DCM CARDS LOOKUP - HIDDEN'!$O$4:$O$8890,0),$I4554)</f>
        <v>0</v>
      </c>
      <c r="C4554" s="5">
        <f>INDEX('DCM CARDS LOOKUP - HIDDEN'!$P$4:$AF$8890,MATCH(O4554,'DCM CARDS LOOKUP - HIDDEN'!$O$4:$O$8890,0),$I4554)</f>
        <v>0</v>
      </c>
      <c r="D4554" s="5">
        <f>INDEX('DCM CARDS LOOKUP - HIDDEN'!$P$4:$AF$8890,MATCH(P4554,'DCM CARDS LOOKUP - HIDDEN'!$O$4:$O$8890,0),$I4554)</f>
        <v>0</v>
      </c>
      <c r="E4554" s="24"/>
      <c r="F4554" s="24"/>
      <c r="G4554" s="42"/>
      <c r="I4554" s="4">
        <v>12</v>
      </c>
      <c r="N4554">
        <f>K4543*10000+L4543*100+B4541</f>
        <v>160301</v>
      </c>
      <c r="O4554">
        <f>K4543*10000+L4543*100+C4541</f>
        <v>160302</v>
      </c>
      <c r="P4554">
        <f>K4543*10000+L4543*100+D4541</f>
        <v>160303</v>
      </c>
      <c r="Q4554">
        <f>K4543*10000+L4543*100+E4521</f>
        <v>160304</v>
      </c>
      <c r="R4554">
        <f>K4543*10000+L4543*100+F4521</f>
        <v>160305</v>
      </c>
    </row>
    <row r="4555" spans="1:18" ht="15" hidden="1" customHeight="1">
      <c r="A4555" s="10" t="e">
        <f>INDEX(REFERENCE!$B$2:$K$2,1,'EXAMPLE OF CHOICE CARDS'!I4555)</f>
        <v>#REF!</v>
      </c>
      <c r="B4555" s="5">
        <f>INDEX('DCM CARDS LOOKUP - HIDDEN'!$P$4:$AF$8890,MATCH(N4555,'DCM CARDS LOOKUP - HIDDEN'!$O$4:$O$8890,0),$I4555)</f>
        <v>0</v>
      </c>
      <c r="C4555" s="5">
        <f>INDEX('DCM CARDS LOOKUP - HIDDEN'!$P$4:$AF$8890,MATCH(O4555,'DCM CARDS LOOKUP - HIDDEN'!$O$4:$O$8890,0),$I4555)</f>
        <v>0</v>
      </c>
      <c r="D4555" s="5">
        <f>INDEX('DCM CARDS LOOKUP - HIDDEN'!$P$4:$AF$8890,MATCH(P4555,'DCM CARDS LOOKUP - HIDDEN'!$O$4:$O$8890,0),$I4555)</f>
        <v>0</v>
      </c>
      <c r="E4555" s="24"/>
      <c r="F4555" s="24"/>
      <c r="G4555" s="42"/>
      <c r="I4555" s="4">
        <v>13</v>
      </c>
      <c r="N4555">
        <f>K4543*10000+L4543*100+B4541</f>
        <v>160301</v>
      </c>
      <c r="O4555">
        <f>K4543*10000+L4543*100+C4541</f>
        <v>160302</v>
      </c>
      <c r="P4555">
        <f>K4543*10000+L4543*100+D4541</f>
        <v>160303</v>
      </c>
      <c r="Q4555">
        <f>K4543*10000+L4543*100+E4521</f>
        <v>160304</v>
      </c>
      <c r="R4555">
        <f>K4543*10000+L4543*100+F4521</f>
        <v>160305</v>
      </c>
    </row>
    <row r="4556" spans="1:18" ht="15" hidden="1" customHeight="1">
      <c r="A4556" s="10" t="e">
        <f>INDEX(REFERENCE!$B$2:$K$2,1,'EXAMPLE OF CHOICE CARDS'!I4556)</f>
        <v>#REF!</v>
      </c>
      <c r="B4556" s="5">
        <f>INDEX('DCM CARDS LOOKUP - HIDDEN'!$P$4:$AF$8890,MATCH(N4556,'DCM CARDS LOOKUP - HIDDEN'!$O$4:$O$8890,0),$I4556)</f>
        <v>0</v>
      </c>
      <c r="C4556" s="5">
        <f>INDEX('DCM CARDS LOOKUP - HIDDEN'!$P$4:$AF$8890,MATCH(O4556,'DCM CARDS LOOKUP - HIDDEN'!$O$4:$O$8890,0),$I4556)</f>
        <v>0</v>
      </c>
      <c r="D4556" s="5">
        <f>INDEX('DCM CARDS LOOKUP - HIDDEN'!$P$4:$AF$8890,MATCH(P4556,'DCM CARDS LOOKUP - HIDDEN'!$O$4:$O$8890,0),$I4556)</f>
        <v>0</v>
      </c>
      <c r="E4556" s="24"/>
      <c r="F4556" s="24"/>
      <c r="G4556" s="43"/>
      <c r="I4556" s="4">
        <v>14</v>
      </c>
      <c r="N4556">
        <f>K4543*10000+L4543*100+B4541</f>
        <v>160301</v>
      </c>
      <c r="O4556">
        <f>K4543*10000+L4543*100+C4541</f>
        <v>160302</v>
      </c>
      <c r="P4556">
        <f>K4543*10000+L4543*100+D4541</f>
        <v>160303</v>
      </c>
      <c r="Q4556">
        <f>K4543*10000+L4543*100+E4521</f>
        <v>160304</v>
      </c>
      <c r="R4556">
        <f>K4543*10000+L4543*100+F4521</f>
        <v>160305</v>
      </c>
    </row>
    <row r="4557" spans="1:18">
      <c r="A4557" s="2"/>
      <c r="B4557" s="5"/>
      <c r="C4557" s="5"/>
      <c r="D4557" s="5"/>
      <c r="E4557" s="5"/>
      <c r="F4557" s="5"/>
      <c r="G4557" s="5"/>
      <c r="I4557" s="13"/>
    </row>
    <row r="4558" spans="1:18">
      <c r="A4558" s="6"/>
      <c r="B4558" s="7">
        <v>1</v>
      </c>
      <c r="C4558" s="7">
        <v>2</v>
      </c>
      <c r="D4558" s="7">
        <v>3</v>
      </c>
      <c r="E4558" s="7">
        <v>4</v>
      </c>
      <c r="F4558" s="7">
        <v>5</v>
      </c>
      <c r="G4558" s="7">
        <v>9</v>
      </c>
      <c r="I4558" s="13"/>
    </row>
    <row r="4561" spans="1:18">
      <c r="A4561" s="1" t="str">
        <f>"Version "&amp;K4563&amp;"; Task"&amp;L4563</f>
        <v>Version 16; Task4</v>
      </c>
      <c r="B4561" s="4">
        <v>1</v>
      </c>
      <c r="C4561" s="4">
        <v>2</v>
      </c>
      <c r="D4561" s="4">
        <v>3</v>
      </c>
      <c r="E4561" s="4">
        <f>E4541</f>
        <v>4</v>
      </c>
      <c r="F4561" s="4">
        <f>F4541</f>
        <v>5</v>
      </c>
      <c r="I4561" s="13"/>
    </row>
    <row r="4562" spans="1:18" ht="15" customHeight="1">
      <c r="A4562" s="11" t="s">
        <v>8</v>
      </c>
      <c r="B4562" s="12" t="s">
        <v>9</v>
      </c>
      <c r="C4562" s="12" t="s">
        <v>10</v>
      </c>
      <c r="D4562" s="12" t="s">
        <v>11</v>
      </c>
      <c r="E4562" s="23" t="s">
        <v>20</v>
      </c>
      <c r="F4562" s="23" t="s">
        <v>21</v>
      </c>
      <c r="G4562" s="41" t="s">
        <v>15</v>
      </c>
      <c r="I4562" s="13"/>
      <c r="K4562" t="s">
        <v>12</v>
      </c>
      <c r="L4562" t="s">
        <v>1</v>
      </c>
    </row>
    <row r="4563" spans="1:18">
      <c r="A4563" s="10" t="str">
        <f>INDEX(REFERENCE!$B$2:$K$2,1,'EXAMPLE OF CHOICE CARDS'!I4563)</f>
        <v>Brand</v>
      </c>
      <c r="B4563" s="5" t="str">
        <f>INDEX('DCM CARDS LOOKUP - HIDDEN'!$P$4:$AF$8890,MATCH(N4563,'DCM CARDS LOOKUP - HIDDEN'!$O$4:$O$8890,0),$I4563)</f>
        <v>Robitussin</v>
      </c>
      <c r="C4563" s="5" t="str">
        <f>INDEX('DCM CARDS LOOKUP - HIDDEN'!$P$4:$AF$8890,MATCH(O4563,'DCM CARDS LOOKUP - HIDDEN'!$O$4:$O$8890,0),$I4563)</f>
        <v>Emergen-C</v>
      </c>
      <c r="D4563" s="5" t="str">
        <f>INDEX('DCM CARDS LOOKUP - HIDDEN'!$P$4:$AF$8890,MATCH(P4563,'DCM CARDS LOOKUP - HIDDEN'!$O$4:$O$8890,0),$I4563)</f>
        <v>Coricidin</v>
      </c>
      <c r="E4563" s="5" t="str">
        <f>INDEX('DCM CARDS LOOKUP - HIDDEN'!$P$4:$AF$8890,MATCH(Q4563,'DCM CARDS LOOKUP - HIDDEN'!$O$4:$O$8890,0),$I4563)</f>
        <v>CVS</v>
      </c>
      <c r="F4563" s="5" t="str">
        <f>INDEX('DCM CARDS LOOKUP - HIDDEN'!$P$4:$AF$8890,MATCH(R4563,'DCM CARDS LOOKUP - HIDDEN'!$O$4:$O$8890,0),$I4563)</f>
        <v>Emergen-C</v>
      </c>
      <c r="G4563" s="42"/>
      <c r="I4563" s="4">
        <v>1</v>
      </c>
      <c r="K4563">
        <f>IF(L4543=15,K4543+1,K4543)</f>
        <v>16</v>
      </c>
      <c r="L4563">
        <f>IF(L4543&lt;15,L4543+1,1)</f>
        <v>4</v>
      </c>
      <c r="N4563">
        <f>K4563*10000+L4563*100+B4561</f>
        <v>160401</v>
      </c>
      <c r="O4563">
        <f>K4563*10000+L4563*100+C4561</f>
        <v>160402</v>
      </c>
      <c r="P4563">
        <f>K4563*10000+L4563*100+D4561</f>
        <v>160403</v>
      </c>
      <c r="Q4563">
        <f>K4563*10000+L4563*100+E4541</f>
        <v>160404</v>
      </c>
      <c r="R4563">
        <f>K4563*10000+L4563*100+F4541</f>
        <v>160405</v>
      </c>
    </row>
    <row r="4564" spans="1:18">
      <c r="A4564" s="10" t="str">
        <f>INDEX(REFERENCE!$B$2:$K$2,1,'EXAMPLE OF CHOICE CARDS'!I4564)</f>
        <v>Format</v>
      </c>
      <c r="B4564" s="5" t="str">
        <f>INDEX('DCM CARDS LOOKUP - HIDDEN'!$P$4:$AF$8890,MATCH(N4564,'DCM CARDS LOOKUP - HIDDEN'!$O$4:$O$8890,0),$I4564)</f>
        <v>Gummies</v>
      </c>
      <c r="C4564" s="5" t="str">
        <f>INDEX('DCM CARDS LOOKUP - HIDDEN'!$P$4:$AF$8890,MATCH(O4564,'DCM CARDS LOOKUP - HIDDEN'!$O$4:$O$8890,0),$I4564)</f>
        <v>Nasal Spray</v>
      </c>
      <c r="D4564" s="5" t="str">
        <f>INDEX('DCM CARDS LOOKUP - HIDDEN'!$P$4:$AF$8890,MATCH(P4564,'DCM CARDS LOOKUP - HIDDEN'!$O$4:$O$8890,0),$I4564)</f>
        <v>Hot liquid powder packet</v>
      </c>
      <c r="E4564" s="5" t="str">
        <f>INDEX('DCM CARDS LOOKUP - HIDDEN'!$P$4:$AF$8890,MATCH(Q4564,'DCM CARDS LOOKUP - HIDDEN'!$O$4:$O$8890,0),$I4564)</f>
        <v>Syrup/liquid</v>
      </c>
      <c r="F4564" s="5" t="str">
        <f>INDEX('DCM CARDS LOOKUP - HIDDEN'!$P$4:$AF$8890,MATCH(R4564,'DCM CARDS LOOKUP - HIDDEN'!$O$4:$O$8890,0),$I4564)</f>
        <v>Powder packet</v>
      </c>
      <c r="G4564" s="42"/>
      <c r="I4564" s="4">
        <v>2</v>
      </c>
      <c r="N4564">
        <f>K4563*10000+L4563*100+B4561</f>
        <v>160401</v>
      </c>
      <c r="O4564">
        <f>K4563*10000+L4563*100+C4561</f>
        <v>160402</v>
      </c>
      <c r="P4564">
        <f>K4563*10000+L4563*100+D4561</f>
        <v>160403</v>
      </c>
      <c r="Q4564">
        <f>K4563*10000+L4563*100+E4541</f>
        <v>160404</v>
      </c>
      <c r="R4564">
        <f>K4563*10000+L4563*100+F4541</f>
        <v>160405</v>
      </c>
    </row>
    <row r="4565" spans="1:18">
      <c r="A4565" s="10" t="str">
        <f>INDEX(REFERENCE!$B$2:$K$2,1,'EXAMPLE OF CHOICE CARDS'!I4565)</f>
        <v>Symptoms</v>
      </c>
      <c r="B4565" s="5" t="str">
        <f>INDEX('DCM CARDS LOOKUP - HIDDEN'!$P$4:$AF$8890,MATCH(N4565,'DCM CARDS LOOKUP - HIDDEN'!$O$4:$O$8890,0),$I4565)</f>
        <v>Body Aches/Pain relief</v>
      </c>
      <c r="C4565" s="5" t="str">
        <f>INDEX('DCM CARDS LOOKUP - HIDDEN'!$P$4:$AF$8890,MATCH(O4565,'DCM CARDS LOOKUP - HIDDEN'!$O$4:$O$8890,0),$I4565)</f>
        <v>Nasal Congestion relief</v>
      </c>
      <c r="D4565" s="5" t="str">
        <f>INDEX('DCM CARDS LOOKUP - HIDDEN'!$P$4:$AF$8890,MATCH(P4565,'DCM CARDS LOOKUP - HIDDEN'!$O$4:$O$8890,0),$I4565)</f>
        <v>Runny nose relief</v>
      </c>
      <c r="E4565" s="5" t="str">
        <f>INDEX('DCM CARDS LOOKUP - HIDDEN'!$P$4:$AF$8890,MATCH(Q4565,'DCM CARDS LOOKUP - HIDDEN'!$O$4:$O$8890,0),$I4565)</f>
        <v>Strengthens Immune System</v>
      </c>
      <c r="F4565" s="5" t="str">
        <f>INDEX('DCM CARDS LOOKUP - HIDDEN'!$P$4:$AF$8890,MATCH(R4565,'DCM CARDS LOOKUP - HIDDEN'!$O$4:$O$8890,0),$I4565)</f>
        <v>Fever relief</v>
      </c>
      <c r="G4565" s="42"/>
      <c r="I4565" s="4">
        <v>3</v>
      </c>
      <c r="N4565">
        <f>K4563*10000+L4563*100+B4561</f>
        <v>160401</v>
      </c>
      <c r="O4565">
        <f>K4563*10000+L4563*100+C4561</f>
        <v>160402</v>
      </c>
      <c r="P4565">
        <f>K4563*10000+L4563*100+D4561</f>
        <v>160403</v>
      </c>
      <c r="Q4565">
        <f>K4563*10000+L4563*100+E4541</f>
        <v>160404</v>
      </c>
      <c r="R4565">
        <f>K4563*10000+L4563*100+F4541</f>
        <v>160405</v>
      </c>
    </row>
    <row r="4566" spans="1:18">
      <c r="A4566" s="10" t="str">
        <f>INDEX(REFERENCE!$B$2:$K$2,1,'EXAMPLE OF CHOICE CARDS'!I4566)</f>
        <v>Benefit</v>
      </c>
      <c r="B4566" s="5" t="str">
        <f>INDEX('DCM CARDS LOOKUP - HIDDEN'!$P$4:$AF$8890,MATCH(N4566,'DCM CARDS LOOKUP - HIDDEN'!$O$4:$O$8890,0),$I4566)</f>
        <v>Loosens mucus</v>
      </c>
      <c r="C4566" s="5" t="str">
        <f>INDEX('DCM CARDS LOOKUP - HIDDEN'!$P$4:$AF$8890,MATCH(O4566,'DCM CARDS LOOKUP - HIDDEN'!$O$4:$O$8890,0),$I4566)</f>
        <v>Drug free</v>
      </c>
      <c r="D4566" s="5" t="str">
        <f>INDEX('DCM CARDS LOOKUP - HIDDEN'!$P$4:$AF$8890,MATCH(P4566,'DCM CARDS LOOKUP - HIDDEN'!$O$4:$O$8890,0),$I4566)</f>
        <v>For Nighttime Use</v>
      </c>
      <c r="E4566" s="5" t="str">
        <f>INDEX('DCM CARDS LOOKUP - HIDDEN'!$P$4:$AF$8890,MATCH(Q4566,'DCM CARDS LOOKUP - HIDDEN'!$O$4:$O$8890,0),$I4566)</f>
        <v>For people with High Blood Pressure (decongestant free)</v>
      </c>
      <c r="F4566" s="5" t="str">
        <f>INDEX('DCM CARDS LOOKUP - HIDDEN'!$P$4:$AF$8890,MATCH(R4566,'DCM CARDS LOOKUP - HIDDEN'!$O$4:$O$8890,0),$I4566)</f>
        <v>For Daytime Use/Anytime Use</v>
      </c>
      <c r="G4566" s="42"/>
      <c r="I4566" s="4">
        <v>4</v>
      </c>
      <c r="N4566">
        <f>K4563*10000+L4563*100+B4561</f>
        <v>160401</v>
      </c>
      <c r="O4566">
        <f>K4563*10000+L4563*100+C4561</f>
        <v>160402</v>
      </c>
      <c r="P4566">
        <f>K4563*10000+L4563*100+D4561</f>
        <v>160403</v>
      </c>
      <c r="Q4566">
        <f>K4563*10000+L4563*100+E4541</f>
        <v>160404</v>
      </c>
      <c r="R4566">
        <f>K4563*10000+L4563*100+F4541</f>
        <v>160405</v>
      </c>
    </row>
    <row r="4567" spans="1:18">
      <c r="A4567" s="10" t="str">
        <f>INDEX(REFERENCE!$B$2:$K$2,1,'EXAMPLE OF CHOICE CARDS'!I4567)</f>
        <v>Doses</v>
      </c>
      <c r="B4567" s="5" t="str">
        <f>INDEX('DCM CARDS LOOKUP - HIDDEN'!$P$4:$AF$8890,MATCH(N4567,'DCM CARDS LOOKUP - HIDDEN'!$O$4:$O$8890,0),$I4567)</f>
        <v>90 Doses</v>
      </c>
      <c r="C4567" s="5" t="str">
        <f>INDEX('DCM CARDS LOOKUP - HIDDEN'!$P$4:$AF$8890,MATCH(O4567,'DCM CARDS LOOKUP - HIDDEN'!$O$4:$O$8890,0),$I4567)</f>
        <v>30 Doses</v>
      </c>
      <c r="D4567" s="5" t="str">
        <f>INDEX('DCM CARDS LOOKUP - HIDDEN'!$P$4:$AF$8890,MATCH(P4567,'DCM CARDS LOOKUP - HIDDEN'!$O$4:$O$8890,0),$I4567)</f>
        <v>6 Doses</v>
      </c>
      <c r="E4567" s="5" t="str">
        <f>INDEX('DCM CARDS LOOKUP - HIDDEN'!$P$4:$AF$8890,MATCH(Q4567,'DCM CARDS LOOKUP - HIDDEN'!$O$4:$O$8890,0),$I4567)</f>
        <v>60 Doses</v>
      </c>
      <c r="F4567" s="5" t="str">
        <f>INDEX('DCM CARDS LOOKUP - HIDDEN'!$P$4:$AF$8890,MATCH(R4567,'DCM CARDS LOOKUP - HIDDEN'!$O$4:$O$8890,0),$I4567)</f>
        <v>12 Doses</v>
      </c>
      <c r="G4567" s="42"/>
      <c r="I4567" s="4">
        <v>5</v>
      </c>
      <c r="N4567">
        <f>K4563*10000+L4563*100+B4561</f>
        <v>160401</v>
      </c>
      <c r="O4567">
        <f>K4563*10000+L4563*100+C4561</f>
        <v>160402</v>
      </c>
      <c r="P4567">
        <f>K4563*10000+L4563*100+D4561</f>
        <v>160403</v>
      </c>
      <c r="Q4567">
        <f>K4563*10000+L4563*100+E4541</f>
        <v>160404</v>
      </c>
      <c r="R4567">
        <f>K4563*10000+L4563*100+F4541</f>
        <v>160405</v>
      </c>
    </row>
    <row r="4568" spans="1:18">
      <c r="A4568" s="10" t="str">
        <f>INDEX(REFERENCE!$B$2:$K$2,1,'EXAMPLE OF CHOICE CARDS'!I4568)</f>
        <v>flavor</v>
      </c>
      <c r="B4568" s="5" t="str">
        <f>INDEX('DCM CARDS LOOKUP - HIDDEN'!$P$4:$AF$8890,MATCH(N4568,'DCM CARDS LOOKUP - HIDDEN'!$O$4:$O$8890,0),$I4568)</f>
        <v>Grape</v>
      </c>
      <c r="C4568" s="5" t="str">
        <f>INDEX('DCM CARDS LOOKUP - HIDDEN'!$P$4:$AF$8890,MATCH(O4568,'DCM CARDS LOOKUP - HIDDEN'!$O$4:$O$8890,0),$I4568)</f>
        <v>-</v>
      </c>
      <c r="D4568" s="5" t="str">
        <f>INDEX('DCM CARDS LOOKUP - HIDDEN'!$P$4:$AF$8890,MATCH(P4568,'DCM CARDS LOOKUP - HIDDEN'!$O$4:$O$8890,0),$I4568)</f>
        <v>Elderberry</v>
      </c>
      <c r="E4568" s="5" t="str">
        <f>INDEX('DCM CARDS LOOKUP - HIDDEN'!$P$4:$AF$8890,MATCH(Q4568,'DCM CARDS LOOKUP - HIDDEN'!$O$4:$O$8890,0),$I4568)</f>
        <v>Mixed Berry</v>
      </c>
      <c r="F4568" s="5" t="str">
        <f>INDEX('DCM CARDS LOOKUP - HIDDEN'!$P$4:$AF$8890,MATCH(R4568,'DCM CARDS LOOKUP - HIDDEN'!$O$4:$O$8890,0),$I4568)</f>
        <v>Honey</v>
      </c>
      <c r="G4568" s="42"/>
      <c r="I4568" s="4">
        <v>6</v>
      </c>
      <c r="N4568">
        <f>K4563*10000+L4563*100+B4561</f>
        <v>160401</v>
      </c>
      <c r="O4568">
        <f>K4563*10000+L4563*100+C4561</f>
        <v>160402</v>
      </c>
      <c r="P4568">
        <f>K4563*10000+L4563*100+D4561</f>
        <v>160403</v>
      </c>
      <c r="Q4568">
        <f>K4563*10000+L4563*100+E4541</f>
        <v>160404</v>
      </c>
      <c r="R4568">
        <f>K4563*10000+L4563*100+F4541</f>
        <v>160405</v>
      </c>
    </row>
    <row r="4569" spans="1:18" ht="15" customHeight="1">
      <c r="A4569" s="10" t="str">
        <f>INDEX(REFERENCE!$B$2:$K$2,1,'EXAMPLE OF CHOICE CARDS'!I4569)</f>
        <v>Price</v>
      </c>
      <c r="B4569" s="29">
        <f>INDEX('DCM CARDS LOOKUP - HIDDEN'!$P$4:$AF$8890,MATCH(N4569,'DCM CARDS LOOKUP - HIDDEN'!$O$4:$O$8890,0),$I4569)</f>
        <v>32</v>
      </c>
      <c r="C4569" s="29">
        <f>INDEX('DCM CARDS LOOKUP - HIDDEN'!$P$4:$AF$8890,MATCH(O4569,'DCM CARDS LOOKUP - HIDDEN'!$O$4:$O$8890,0),$I4569)</f>
        <v>20</v>
      </c>
      <c r="D4569" s="29">
        <f>INDEX('DCM CARDS LOOKUP - HIDDEN'!$P$4:$AF$8890,MATCH(P4569,'DCM CARDS LOOKUP - HIDDEN'!$O$4:$O$8890,0),$I4569)</f>
        <v>4</v>
      </c>
      <c r="E4569" s="29">
        <f>INDEX('DCM CARDS LOOKUP - HIDDEN'!$P$4:$AF$8890,MATCH(Q4569,'DCM CARDS LOOKUP - HIDDEN'!$O$4:$O$8890,0),$I4569)</f>
        <v>23</v>
      </c>
      <c r="F4569" s="29">
        <f>INDEX('DCM CARDS LOOKUP - HIDDEN'!$P$4:$AF$8890,MATCH(R4569,'DCM CARDS LOOKUP - HIDDEN'!$O$4:$O$8890,0),$I4569)</f>
        <v>8</v>
      </c>
      <c r="G4569" s="42"/>
      <c r="I4569" s="4">
        <v>7</v>
      </c>
      <c r="N4569">
        <f>K4563*10000+L4563*100+B4561</f>
        <v>160401</v>
      </c>
      <c r="O4569">
        <f>K4563*10000+L4563*100+C4561</f>
        <v>160402</v>
      </c>
      <c r="P4569">
        <f>K4563*10000+L4563*100+D4561</f>
        <v>160403</v>
      </c>
      <c r="Q4569">
        <f>K4563*10000+L4563*100+E4541</f>
        <v>160404</v>
      </c>
      <c r="R4569">
        <f>K4563*10000+L4563*100+F4541</f>
        <v>160405</v>
      </c>
    </row>
    <row r="4570" spans="1:18" ht="15" hidden="1" customHeight="1">
      <c r="A4570" s="10">
        <f>INDEX(REFERENCE!$B$2:$K$2,1,'EXAMPLE OF CHOICE CARDS'!I4570)</f>
        <v>0</v>
      </c>
      <c r="B4570" s="29">
        <f>INDEX('DCM CARDS LOOKUP - HIDDEN'!$P$4:$AF$8890,MATCH(N4570,'DCM CARDS LOOKUP - HIDDEN'!$O$4:$O$8890,0),$I4570)</f>
        <v>0</v>
      </c>
      <c r="C4570" s="29">
        <f>INDEX('DCM CARDS LOOKUP - HIDDEN'!$P$4:$AF$8890,MATCH(O4570,'DCM CARDS LOOKUP - HIDDEN'!$O$4:$O$8890,0),$I4570)</f>
        <v>0</v>
      </c>
      <c r="D4570" s="29">
        <f>INDEX('DCM CARDS LOOKUP - HIDDEN'!$P$4:$AF$8890,MATCH(P4570,'DCM CARDS LOOKUP - HIDDEN'!$O$4:$O$8890,0),$I4570)</f>
        <v>0</v>
      </c>
      <c r="E4570" s="29">
        <f>INDEX('DCM CARDS LOOKUP - HIDDEN'!$P$4:$AF$8890,MATCH(Q4570,'DCM CARDS LOOKUP - HIDDEN'!$O$4:$O$8890,0),$I4570)</f>
        <v>0</v>
      </c>
      <c r="F4570" s="29">
        <f>INDEX('DCM CARDS LOOKUP - HIDDEN'!$P$4:$AF$8890,MATCH(R4570,'DCM CARDS LOOKUP - HIDDEN'!$O$4:$O$8890,0),$I4570)</f>
        <v>0</v>
      </c>
      <c r="G4570" s="42"/>
      <c r="I4570" s="4">
        <v>8</v>
      </c>
      <c r="N4570">
        <f>K4563*10000+L4563*100+B4561</f>
        <v>160401</v>
      </c>
      <c r="O4570">
        <f>K4563*10000+L4563*100+C4561</f>
        <v>160402</v>
      </c>
      <c r="P4570">
        <f>K4563*10000+L4563*100+D4561</f>
        <v>160403</v>
      </c>
      <c r="Q4570">
        <f>K4563*10000+L4563*100+E4541</f>
        <v>160404</v>
      </c>
      <c r="R4570">
        <f>K4563*10000+L4563*100+F4541</f>
        <v>160405</v>
      </c>
    </row>
    <row r="4571" spans="1:18" ht="15" hidden="1" customHeight="1">
      <c r="A4571" s="10">
        <f>INDEX(REFERENCE!$B$2:$K$2,1,'EXAMPLE OF CHOICE CARDS'!I4571)</f>
        <v>0</v>
      </c>
      <c r="B4571" s="5">
        <f>INDEX('DCM CARDS LOOKUP - HIDDEN'!$P$4:$AF$8890,MATCH(N4571,'DCM CARDS LOOKUP - HIDDEN'!$O$4:$O$8890,0),$I4571)</f>
        <v>0</v>
      </c>
      <c r="C4571" s="5">
        <f>INDEX('DCM CARDS LOOKUP - HIDDEN'!$P$4:$AF$8890,MATCH(O4571,'DCM CARDS LOOKUP - HIDDEN'!$O$4:$O$8890,0),$I4571)</f>
        <v>0</v>
      </c>
      <c r="D4571" s="5">
        <f>INDEX('DCM CARDS LOOKUP - HIDDEN'!$P$4:$AF$8890,MATCH(P4571,'DCM CARDS LOOKUP - HIDDEN'!$O$4:$O$8890,0),$I4571)</f>
        <v>0</v>
      </c>
      <c r="E4571" s="5">
        <f>INDEX('DCM CARDS LOOKUP - HIDDEN'!$P$4:$AF$8890,MATCH(Q4571,'DCM CARDS LOOKUP - HIDDEN'!$O$4:$O$8890,0),$I4571)</f>
        <v>0</v>
      </c>
      <c r="F4571" s="5">
        <f>INDEX('DCM CARDS LOOKUP - HIDDEN'!$P$4:$AF$8890,MATCH(R4571,'DCM CARDS LOOKUP - HIDDEN'!$O$4:$O$8890,0),$I4571)</f>
        <v>0</v>
      </c>
      <c r="G4571" s="42"/>
      <c r="I4571" s="4">
        <v>9</v>
      </c>
      <c r="N4571">
        <f>K4563*10000+L4563*100+B4561</f>
        <v>160401</v>
      </c>
      <c r="O4571">
        <f>K4563*10000+L4563*100+C4561</f>
        <v>160402</v>
      </c>
      <c r="P4571">
        <f>K4563*10000+L4563*100+D4561</f>
        <v>160403</v>
      </c>
      <c r="Q4571">
        <f>K4563*10000+L4563*100+E4541</f>
        <v>160404</v>
      </c>
      <c r="R4571">
        <f>K4563*10000+L4563*100+F4541</f>
        <v>160405</v>
      </c>
    </row>
    <row r="4572" spans="1:18" ht="15" hidden="1" customHeight="1">
      <c r="A4572" s="10">
        <f>INDEX(REFERENCE!$B$2:$K$2,1,'EXAMPLE OF CHOICE CARDS'!I4572)</f>
        <v>0</v>
      </c>
      <c r="B4572" s="5">
        <f>INDEX('DCM CARDS LOOKUP - HIDDEN'!$P$4:$AF$8890,MATCH(N4572,'DCM CARDS LOOKUP - HIDDEN'!$O$4:$O$8890,0),$I4572)</f>
        <v>0</v>
      </c>
      <c r="C4572" s="5">
        <f>INDEX('DCM CARDS LOOKUP - HIDDEN'!$P$4:$AF$8890,MATCH(O4572,'DCM CARDS LOOKUP - HIDDEN'!$O$4:$O$8890,0),$I4572)</f>
        <v>0</v>
      </c>
      <c r="D4572" s="5">
        <f>INDEX('DCM CARDS LOOKUP - HIDDEN'!$P$4:$AF$8890,MATCH(P4572,'DCM CARDS LOOKUP - HIDDEN'!$O$4:$O$8890,0),$I4572)</f>
        <v>0</v>
      </c>
      <c r="E4572" s="5">
        <f>INDEX('DCM CARDS LOOKUP - HIDDEN'!$P$4:$AF$8890,MATCH(Q4572,'DCM CARDS LOOKUP - HIDDEN'!$O$4:$O$8890,0),$I4572)</f>
        <v>0</v>
      </c>
      <c r="F4572" s="5">
        <f>INDEX('DCM CARDS LOOKUP - HIDDEN'!$P$4:$AF$8890,MATCH(R4572,'DCM CARDS LOOKUP - HIDDEN'!$O$4:$O$8890,0),$I4572)</f>
        <v>0</v>
      </c>
      <c r="G4572" s="42"/>
      <c r="I4572" s="4">
        <v>10</v>
      </c>
      <c r="N4572">
        <f>K4563*10000+L4563*100+B4561</f>
        <v>160401</v>
      </c>
      <c r="O4572">
        <f>K4563*10000+L4563*100+C4561</f>
        <v>160402</v>
      </c>
      <c r="P4572">
        <f>K4563*10000+L4563*100+D4561</f>
        <v>160403</v>
      </c>
      <c r="Q4572">
        <f>K4563*10000+L4563*100+E4541</f>
        <v>160404</v>
      </c>
      <c r="R4572">
        <f>K4563*10000+L4563*100+F4541</f>
        <v>160405</v>
      </c>
    </row>
    <row r="4573" spans="1:18" ht="15" hidden="1" customHeight="1">
      <c r="A4573" s="10" t="e">
        <f>INDEX(REFERENCE!$B$2:$K$2,1,'EXAMPLE OF CHOICE CARDS'!I4573)</f>
        <v>#REF!</v>
      </c>
      <c r="B4573" s="5">
        <f>INDEX('DCM CARDS LOOKUP - HIDDEN'!$P$4:$AF$8890,MATCH(N4573,'DCM CARDS LOOKUP - HIDDEN'!$O$4:$O$8890,0),$I4573)</f>
        <v>0</v>
      </c>
      <c r="C4573" s="5">
        <f>INDEX('DCM CARDS LOOKUP - HIDDEN'!$P$4:$AF$8890,MATCH(O4573,'DCM CARDS LOOKUP - HIDDEN'!$O$4:$O$8890,0),$I4573)</f>
        <v>0</v>
      </c>
      <c r="D4573" s="5">
        <f>INDEX('DCM CARDS LOOKUP - HIDDEN'!$P$4:$AF$8890,MATCH(P4573,'DCM CARDS LOOKUP - HIDDEN'!$O$4:$O$8890,0),$I4573)</f>
        <v>0</v>
      </c>
      <c r="E4573" s="24"/>
      <c r="F4573" s="24"/>
      <c r="G4573" s="42"/>
      <c r="I4573" s="4">
        <v>11</v>
      </c>
      <c r="N4573">
        <f>K4563*10000+L4563*100+B4561</f>
        <v>160401</v>
      </c>
      <c r="O4573">
        <f>K4563*10000+L4563*100+C4561</f>
        <v>160402</v>
      </c>
      <c r="P4573">
        <f>K4563*10000+L4563*100+D4561</f>
        <v>160403</v>
      </c>
      <c r="Q4573">
        <f>K4563*10000+L4563*100+E4541</f>
        <v>160404</v>
      </c>
      <c r="R4573">
        <f>K4563*10000+L4563*100+F4541</f>
        <v>160405</v>
      </c>
    </row>
    <row r="4574" spans="1:18" ht="15" hidden="1" customHeight="1">
      <c r="A4574" s="10" t="e">
        <f>INDEX(REFERENCE!$B$2:$K$2,1,'EXAMPLE OF CHOICE CARDS'!I4574)</f>
        <v>#REF!</v>
      </c>
      <c r="B4574" s="5">
        <f>INDEX('DCM CARDS LOOKUP - HIDDEN'!$P$4:$AF$8890,MATCH(N4574,'DCM CARDS LOOKUP - HIDDEN'!$O$4:$O$8890,0),$I4574)</f>
        <v>0</v>
      </c>
      <c r="C4574" s="5">
        <f>INDEX('DCM CARDS LOOKUP - HIDDEN'!$P$4:$AF$8890,MATCH(O4574,'DCM CARDS LOOKUP - HIDDEN'!$O$4:$O$8890,0),$I4574)</f>
        <v>0</v>
      </c>
      <c r="D4574" s="5">
        <f>INDEX('DCM CARDS LOOKUP - HIDDEN'!$P$4:$AF$8890,MATCH(P4574,'DCM CARDS LOOKUP - HIDDEN'!$O$4:$O$8890,0),$I4574)</f>
        <v>0</v>
      </c>
      <c r="E4574" s="24"/>
      <c r="F4574" s="24"/>
      <c r="G4574" s="42"/>
      <c r="I4574" s="4">
        <v>12</v>
      </c>
      <c r="N4574">
        <f>K4563*10000+L4563*100+B4561</f>
        <v>160401</v>
      </c>
      <c r="O4574">
        <f>K4563*10000+L4563*100+C4561</f>
        <v>160402</v>
      </c>
      <c r="P4574">
        <f>K4563*10000+L4563*100+D4561</f>
        <v>160403</v>
      </c>
      <c r="Q4574">
        <f>K4563*10000+L4563*100+E4541</f>
        <v>160404</v>
      </c>
      <c r="R4574">
        <f>K4563*10000+L4563*100+F4541</f>
        <v>160405</v>
      </c>
    </row>
    <row r="4575" spans="1:18" ht="15" hidden="1" customHeight="1">
      <c r="A4575" s="10" t="e">
        <f>INDEX(REFERENCE!$B$2:$K$2,1,'EXAMPLE OF CHOICE CARDS'!I4575)</f>
        <v>#REF!</v>
      </c>
      <c r="B4575" s="5">
        <f>INDEX('DCM CARDS LOOKUP - HIDDEN'!$P$4:$AF$8890,MATCH(N4575,'DCM CARDS LOOKUP - HIDDEN'!$O$4:$O$8890,0),$I4575)</f>
        <v>0</v>
      </c>
      <c r="C4575" s="5">
        <f>INDEX('DCM CARDS LOOKUP - HIDDEN'!$P$4:$AF$8890,MATCH(O4575,'DCM CARDS LOOKUP - HIDDEN'!$O$4:$O$8890,0),$I4575)</f>
        <v>0</v>
      </c>
      <c r="D4575" s="5">
        <f>INDEX('DCM CARDS LOOKUP - HIDDEN'!$P$4:$AF$8890,MATCH(P4575,'DCM CARDS LOOKUP - HIDDEN'!$O$4:$O$8890,0),$I4575)</f>
        <v>0</v>
      </c>
      <c r="E4575" s="24"/>
      <c r="F4575" s="24"/>
      <c r="G4575" s="42"/>
      <c r="I4575" s="4">
        <v>13</v>
      </c>
      <c r="N4575">
        <f>K4563*10000+L4563*100+B4561</f>
        <v>160401</v>
      </c>
      <c r="O4575">
        <f>K4563*10000+L4563*100+C4561</f>
        <v>160402</v>
      </c>
      <c r="P4575">
        <f>K4563*10000+L4563*100+D4561</f>
        <v>160403</v>
      </c>
      <c r="Q4575">
        <f>K4563*10000+L4563*100+E4541</f>
        <v>160404</v>
      </c>
      <c r="R4575">
        <f>K4563*10000+L4563*100+F4541</f>
        <v>160405</v>
      </c>
    </row>
    <row r="4576" spans="1:18" ht="15" hidden="1" customHeight="1">
      <c r="A4576" s="10" t="e">
        <f>INDEX(REFERENCE!$B$2:$K$2,1,'EXAMPLE OF CHOICE CARDS'!I4576)</f>
        <v>#REF!</v>
      </c>
      <c r="B4576" s="5">
        <f>INDEX('DCM CARDS LOOKUP - HIDDEN'!$P$4:$AF$8890,MATCH(N4576,'DCM CARDS LOOKUP - HIDDEN'!$O$4:$O$8890,0),$I4576)</f>
        <v>0</v>
      </c>
      <c r="C4576" s="5">
        <f>INDEX('DCM CARDS LOOKUP - HIDDEN'!$P$4:$AF$8890,MATCH(O4576,'DCM CARDS LOOKUP - HIDDEN'!$O$4:$O$8890,0),$I4576)</f>
        <v>0</v>
      </c>
      <c r="D4576" s="5">
        <f>INDEX('DCM CARDS LOOKUP - HIDDEN'!$P$4:$AF$8890,MATCH(P4576,'DCM CARDS LOOKUP - HIDDEN'!$O$4:$O$8890,0),$I4576)</f>
        <v>0</v>
      </c>
      <c r="E4576" s="24"/>
      <c r="F4576" s="24"/>
      <c r="G4576" s="43"/>
      <c r="I4576" s="4">
        <v>14</v>
      </c>
      <c r="N4576">
        <f>K4563*10000+L4563*100+B4561</f>
        <v>160401</v>
      </c>
      <c r="O4576">
        <f>K4563*10000+L4563*100+C4561</f>
        <v>160402</v>
      </c>
      <c r="P4576">
        <f>K4563*10000+L4563*100+D4561</f>
        <v>160403</v>
      </c>
      <c r="Q4576">
        <f>K4563*10000+L4563*100+E4541</f>
        <v>160404</v>
      </c>
      <c r="R4576">
        <f>K4563*10000+L4563*100+F4541</f>
        <v>160405</v>
      </c>
    </row>
    <row r="4577" spans="1:18">
      <c r="A4577" s="2"/>
      <c r="B4577" s="5"/>
      <c r="C4577" s="5"/>
      <c r="D4577" s="5"/>
      <c r="E4577" s="5"/>
      <c r="F4577" s="5"/>
      <c r="G4577" s="5"/>
      <c r="I4577" s="13"/>
    </row>
    <row r="4578" spans="1:18">
      <c r="A4578" s="6"/>
      <c r="B4578" s="7">
        <v>1</v>
      </c>
      <c r="C4578" s="7">
        <v>2</v>
      </c>
      <c r="D4578" s="7">
        <v>3</v>
      </c>
      <c r="E4578" s="7">
        <v>4</v>
      </c>
      <c r="F4578" s="7">
        <v>5</v>
      </c>
      <c r="G4578" s="7">
        <v>9</v>
      </c>
      <c r="I4578" s="13"/>
    </row>
    <row r="4581" spans="1:18">
      <c r="A4581" s="1" t="str">
        <f>"Version "&amp;K4583&amp;"; Task"&amp;L4583</f>
        <v>Version 16; Task5</v>
      </c>
      <c r="B4581" s="4">
        <v>1</v>
      </c>
      <c r="C4581" s="4">
        <v>2</v>
      </c>
      <c r="D4581" s="4">
        <v>3</v>
      </c>
      <c r="E4581" s="4">
        <f>E4561</f>
        <v>4</v>
      </c>
      <c r="F4581" s="4">
        <f>F4561</f>
        <v>5</v>
      </c>
      <c r="I4581" s="13"/>
    </row>
    <row r="4582" spans="1:18" ht="15" customHeight="1">
      <c r="A4582" s="11" t="s">
        <v>8</v>
      </c>
      <c r="B4582" s="12" t="s">
        <v>9</v>
      </c>
      <c r="C4582" s="12" t="s">
        <v>10</v>
      </c>
      <c r="D4582" s="12" t="s">
        <v>11</v>
      </c>
      <c r="E4582" s="23" t="s">
        <v>20</v>
      </c>
      <c r="F4582" s="23" t="s">
        <v>21</v>
      </c>
      <c r="G4582" s="41" t="s">
        <v>15</v>
      </c>
      <c r="I4582" s="13"/>
      <c r="K4582" t="s">
        <v>12</v>
      </c>
      <c r="L4582" t="s">
        <v>1</v>
      </c>
    </row>
    <row r="4583" spans="1:18">
      <c r="A4583" s="10" t="str">
        <f>INDEX(REFERENCE!$B$2:$K$2,1,'EXAMPLE OF CHOICE CARDS'!I4583)</f>
        <v>Brand</v>
      </c>
      <c r="B4583" s="5" t="str">
        <f>INDEX('DCM CARDS LOOKUP - HIDDEN'!$P$4:$AF$8890,MATCH(N4583,'DCM CARDS LOOKUP - HIDDEN'!$O$4:$O$8890,0),$I4583)</f>
        <v>Mucinex</v>
      </c>
      <c r="C4583" s="5" t="str">
        <f>INDEX('DCM CARDS LOOKUP - HIDDEN'!$P$4:$AF$8890,MATCH(O4583,'DCM CARDS LOOKUP - HIDDEN'!$O$4:$O$8890,0),$I4583)</f>
        <v>Delsym</v>
      </c>
      <c r="D4583" s="5" t="str">
        <f>INDEX('DCM CARDS LOOKUP - HIDDEN'!$P$4:$AF$8890,MATCH(P4583,'DCM CARDS LOOKUP - HIDDEN'!$O$4:$O$8890,0),$I4583)</f>
        <v>UP &amp; UP</v>
      </c>
      <c r="E4583" s="5" t="str">
        <f>INDEX('DCM CARDS LOOKUP - HIDDEN'!$P$4:$AF$8890,MATCH(Q4583,'DCM CARDS LOOKUP - HIDDEN'!$O$4:$O$8890,0),$I4583)</f>
        <v>Alka-Seltzer Plus</v>
      </c>
      <c r="F4583" s="5" t="str">
        <f>INDEX('DCM CARDS LOOKUP - HIDDEN'!$P$4:$AF$8890,MATCH(R4583,'DCM CARDS LOOKUP - HIDDEN'!$O$4:$O$8890,0),$I4583)</f>
        <v>Advil Cold &amp;Flu</v>
      </c>
      <c r="G4583" s="42"/>
      <c r="I4583" s="4">
        <v>1</v>
      </c>
      <c r="K4583">
        <f>IF(L4563=15,K4563+1,K4563)</f>
        <v>16</v>
      </c>
      <c r="L4583">
        <f>IF(L4563&lt;15,L4563+1,1)</f>
        <v>5</v>
      </c>
      <c r="N4583">
        <f>K4583*10000+L4583*100+B4581</f>
        <v>160501</v>
      </c>
      <c r="O4583">
        <f>K4583*10000+L4583*100+C4581</f>
        <v>160502</v>
      </c>
      <c r="P4583">
        <f>K4583*10000+L4583*100+D4581</f>
        <v>160503</v>
      </c>
      <c r="Q4583">
        <f>K4583*10000+L4583*100+E4561</f>
        <v>160504</v>
      </c>
      <c r="R4583">
        <f>K4583*10000+L4583*100+F4561</f>
        <v>160505</v>
      </c>
    </row>
    <row r="4584" spans="1:18">
      <c r="A4584" s="10" t="str">
        <f>INDEX(REFERENCE!$B$2:$K$2,1,'EXAMPLE OF CHOICE CARDS'!I4584)</f>
        <v>Format</v>
      </c>
      <c r="B4584" s="5" t="str">
        <f>INDEX('DCM CARDS LOOKUP - HIDDEN'!$P$4:$AF$8890,MATCH(N4584,'DCM CARDS LOOKUP - HIDDEN'!$O$4:$O$8890,0),$I4584)</f>
        <v>Powder packet</v>
      </c>
      <c r="C4584" s="5" t="str">
        <f>INDEX('DCM CARDS LOOKUP - HIDDEN'!$P$4:$AF$8890,MATCH(O4584,'DCM CARDS LOOKUP - HIDDEN'!$O$4:$O$8890,0),$I4584)</f>
        <v>Effervescent Tablets</v>
      </c>
      <c r="D4584" s="5" t="str">
        <f>INDEX('DCM CARDS LOOKUP - HIDDEN'!$P$4:$AF$8890,MATCH(P4584,'DCM CARDS LOOKUP - HIDDEN'!$O$4:$O$8890,0),$I4584)</f>
        <v>Gummies</v>
      </c>
      <c r="E4584" s="5" t="str">
        <f>INDEX('DCM CARDS LOOKUP - HIDDEN'!$P$4:$AF$8890,MATCH(Q4584,'DCM CARDS LOOKUP - HIDDEN'!$O$4:$O$8890,0),$I4584)</f>
        <v>Nasal Spray</v>
      </c>
      <c r="F4584" s="5" t="str">
        <f>INDEX('DCM CARDS LOOKUP - HIDDEN'!$P$4:$AF$8890,MATCH(R4584,'DCM CARDS LOOKUP - HIDDEN'!$O$4:$O$8890,0),$I4584)</f>
        <v>Tablet</v>
      </c>
      <c r="G4584" s="42"/>
      <c r="I4584" s="4">
        <v>2</v>
      </c>
      <c r="N4584">
        <f>K4583*10000+L4583*100+B4581</f>
        <v>160501</v>
      </c>
      <c r="O4584">
        <f>K4583*10000+L4583*100+C4581</f>
        <v>160502</v>
      </c>
      <c r="P4584">
        <f>K4583*10000+L4583*100+D4581</f>
        <v>160503</v>
      </c>
      <c r="Q4584">
        <f>K4583*10000+L4583*100+E4561</f>
        <v>160504</v>
      </c>
      <c r="R4584">
        <f>K4583*10000+L4583*100+F4561</f>
        <v>160505</v>
      </c>
    </row>
    <row r="4585" spans="1:18">
      <c r="A4585" s="10" t="str">
        <f>INDEX(REFERENCE!$B$2:$K$2,1,'EXAMPLE OF CHOICE CARDS'!I4585)</f>
        <v>Symptoms</v>
      </c>
      <c r="B4585" s="5" t="str">
        <f>INDEX('DCM CARDS LOOKUP - HIDDEN'!$P$4:$AF$8890,MATCH(N4585,'DCM CARDS LOOKUP - HIDDEN'!$O$4:$O$8890,0),$I4585)</f>
        <v>Chest congestion relief</v>
      </c>
      <c r="C4585" s="5" t="str">
        <f>INDEX('DCM CARDS LOOKUP - HIDDEN'!$P$4:$AF$8890,MATCH(O4585,'DCM CARDS LOOKUP - HIDDEN'!$O$4:$O$8890,0),$I4585)</f>
        <v>Clears mucus</v>
      </c>
      <c r="D4585" s="5" t="str">
        <f>INDEX('DCM CARDS LOOKUP - HIDDEN'!$P$4:$AF$8890,MATCH(P4585,'DCM CARDS LOOKUP - HIDDEN'!$O$4:$O$8890,0),$I4585)</f>
        <v>Sinus Pressure relief</v>
      </c>
      <c r="E4585" s="5" t="str">
        <f>INDEX('DCM CARDS LOOKUP - HIDDEN'!$P$4:$AF$8890,MATCH(Q4585,'DCM CARDS LOOKUP - HIDDEN'!$O$4:$O$8890,0),$I4585)</f>
        <v>Flu/ Severe cold Relief</v>
      </c>
      <c r="F4585" s="5" t="str">
        <f>INDEX('DCM CARDS LOOKUP - HIDDEN'!$P$4:$AF$8890,MATCH(R4585,'DCM CARDS LOOKUP - HIDDEN'!$O$4:$O$8890,0),$I4585)</f>
        <v>Head cold relief</v>
      </c>
      <c r="G4585" s="42"/>
      <c r="I4585" s="4">
        <v>3</v>
      </c>
      <c r="N4585">
        <f>K4583*10000+L4583*100+B4581</f>
        <v>160501</v>
      </c>
      <c r="O4585">
        <f>K4583*10000+L4583*100+C4581</f>
        <v>160502</v>
      </c>
      <c r="P4585">
        <f>K4583*10000+L4583*100+D4581</f>
        <v>160503</v>
      </c>
      <c r="Q4585">
        <f>K4583*10000+L4583*100+E4561</f>
        <v>160504</v>
      </c>
      <c r="R4585">
        <f>K4583*10000+L4583*100+F4561</f>
        <v>160505</v>
      </c>
    </row>
    <row r="4586" spans="1:18">
      <c r="A4586" s="10" t="str">
        <f>INDEX(REFERENCE!$B$2:$K$2,1,'EXAMPLE OF CHOICE CARDS'!I4586)</f>
        <v>Benefit</v>
      </c>
      <c r="B4586" s="5" t="str">
        <f>INDEX('DCM CARDS LOOKUP - HIDDEN'!$P$4:$AF$8890,MATCH(N4586,'DCM CARDS LOOKUP - HIDDEN'!$O$4:$O$8890,0),$I4586)</f>
        <v>Steroid Free</v>
      </c>
      <c r="C4586" s="5" t="str">
        <f>INDEX('DCM CARDS LOOKUP - HIDDEN'!$P$4:$AF$8890,MATCH(O4586,'DCM CARDS LOOKUP - HIDDEN'!$O$4:$O$8890,0),$I4586)</f>
        <v>Natural Ingredients</v>
      </c>
      <c r="D4586" s="5" t="str">
        <f>INDEX('DCM CARDS LOOKUP - HIDDEN'!$P$4:$AF$8890,MATCH(P4586,'DCM CARDS LOOKUP - HIDDEN'!$O$4:$O$8890,0),$I4586)</f>
        <v>Maximum Strength</v>
      </c>
      <c r="E4586" s="5" t="str">
        <f>INDEX('DCM CARDS LOOKUP - HIDDEN'!$P$4:$AF$8890,MATCH(Q4586,'DCM CARDS LOOKUP - HIDDEN'!$O$4:$O$8890,0),$I4586)</f>
        <v>12 Hour Relief</v>
      </c>
      <c r="F4586" s="5" t="str">
        <f>INDEX('DCM CARDS LOOKUP - HIDDEN'!$P$4:$AF$8890,MATCH(R4586,'DCM CARDS LOOKUP - HIDDEN'!$O$4:$O$8890,0),$I4586)</f>
        <v>Allergy Relief</v>
      </c>
      <c r="G4586" s="42"/>
      <c r="I4586" s="4">
        <v>4</v>
      </c>
      <c r="N4586">
        <f>K4583*10000+L4583*100+B4581</f>
        <v>160501</v>
      </c>
      <c r="O4586">
        <f>K4583*10000+L4583*100+C4581</f>
        <v>160502</v>
      </c>
      <c r="P4586">
        <f>K4583*10000+L4583*100+D4581</f>
        <v>160503</v>
      </c>
      <c r="Q4586">
        <f>K4583*10000+L4583*100+E4561</f>
        <v>160504</v>
      </c>
      <c r="R4586">
        <f>K4583*10000+L4583*100+F4561</f>
        <v>160505</v>
      </c>
    </row>
    <row r="4587" spans="1:18">
      <c r="A4587" s="10" t="str">
        <f>INDEX(REFERENCE!$B$2:$K$2,1,'EXAMPLE OF CHOICE CARDS'!I4587)</f>
        <v>Doses</v>
      </c>
      <c r="B4587" s="5" t="str">
        <f>INDEX('DCM CARDS LOOKUP - HIDDEN'!$P$4:$AF$8890,MATCH(N4587,'DCM CARDS LOOKUP - HIDDEN'!$O$4:$O$8890,0),$I4587)</f>
        <v>60 Doses</v>
      </c>
      <c r="C4587" s="5" t="str">
        <f>INDEX('DCM CARDS LOOKUP - HIDDEN'!$P$4:$AF$8890,MATCH(O4587,'DCM CARDS LOOKUP - HIDDEN'!$O$4:$O$8890,0),$I4587)</f>
        <v>12 Doses</v>
      </c>
      <c r="D4587" s="5" t="str">
        <f>INDEX('DCM CARDS LOOKUP - HIDDEN'!$P$4:$AF$8890,MATCH(P4587,'DCM CARDS LOOKUP - HIDDEN'!$O$4:$O$8890,0),$I4587)</f>
        <v>6 Doses</v>
      </c>
      <c r="E4587" s="5" t="str">
        <f>INDEX('DCM CARDS LOOKUP - HIDDEN'!$P$4:$AF$8890,MATCH(Q4587,'DCM CARDS LOOKUP - HIDDEN'!$O$4:$O$8890,0),$I4587)</f>
        <v>90 Doses</v>
      </c>
      <c r="F4587" s="5" t="str">
        <f>INDEX('DCM CARDS LOOKUP - HIDDEN'!$P$4:$AF$8890,MATCH(R4587,'DCM CARDS LOOKUP - HIDDEN'!$O$4:$O$8890,0),$I4587)</f>
        <v>30 Doses</v>
      </c>
      <c r="G4587" s="42"/>
      <c r="I4587" s="4">
        <v>5</v>
      </c>
      <c r="N4587">
        <f>K4583*10000+L4583*100+B4581</f>
        <v>160501</v>
      </c>
      <c r="O4587">
        <f>K4583*10000+L4583*100+C4581</f>
        <v>160502</v>
      </c>
      <c r="P4587">
        <f>K4583*10000+L4583*100+D4581</f>
        <v>160503</v>
      </c>
      <c r="Q4587">
        <f>K4583*10000+L4583*100+E4561</f>
        <v>160504</v>
      </c>
      <c r="R4587">
        <f>K4583*10000+L4583*100+F4561</f>
        <v>160505</v>
      </c>
    </row>
    <row r="4588" spans="1:18">
      <c r="A4588" s="10" t="str">
        <f>INDEX(REFERENCE!$B$2:$K$2,1,'EXAMPLE OF CHOICE CARDS'!I4588)</f>
        <v>flavor</v>
      </c>
      <c r="B4588" s="5" t="str">
        <f>INDEX('DCM CARDS LOOKUP - HIDDEN'!$P$4:$AF$8890,MATCH(N4588,'DCM CARDS LOOKUP - HIDDEN'!$O$4:$O$8890,0),$I4588)</f>
        <v>Elderberry</v>
      </c>
      <c r="C4588" s="5" t="str">
        <f>INDEX('DCM CARDS LOOKUP - HIDDEN'!$P$4:$AF$8890,MATCH(O4588,'DCM CARDS LOOKUP - HIDDEN'!$O$4:$O$8890,0),$I4588)</f>
        <v>Orange</v>
      </c>
      <c r="D4588" s="5" t="str">
        <f>INDEX('DCM CARDS LOOKUP - HIDDEN'!$P$4:$AF$8890,MATCH(P4588,'DCM CARDS LOOKUP - HIDDEN'!$O$4:$O$8890,0),$I4588)</f>
        <v>Honey</v>
      </c>
      <c r="E4588" s="5" t="str">
        <f>INDEX('DCM CARDS LOOKUP - HIDDEN'!$P$4:$AF$8890,MATCH(Q4588,'DCM CARDS LOOKUP - HIDDEN'!$O$4:$O$8890,0),$I4588)</f>
        <v>-</v>
      </c>
      <c r="F4588" s="5" t="str">
        <f>INDEX('DCM CARDS LOOKUP - HIDDEN'!$P$4:$AF$8890,MATCH(R4588,'DCM CARDS LOOKUP - HIDDEN'!$O$4:$O$8890,0),$I4588)</f>
        <v>-</v>
      </c>
      <c r="G4588" s="42"/>
      <c r="I4588" s="4">
        <v>6</v>
      </c>
      <c r="N4588">
        <f>K4583*10000+L4583*100+B4581</f>
        <v>160501</v>
      </c>
      <c r="O4588">
        <f>K4583*10000+L4583*100+C4581</f>
        <v>160502</v>
      </c>
      <c r="P4588">
        <f>K4583*10000+L4583*100+D4581</f>
        <v>160503</v>
      </c>
      <c r="Q4588">
        <f>K4583*10000+L4583*100+E4561</f>
        <v>160504</v>
      </c>
      <c r="R4588">
        <f>K4583*10000+L4583*100+F4561</f>
        <v>160505</v>
      </c>
    </row>
    <row r="4589" spans="1:18" ht="15" customHeight="1">
      <c r="A4589" s="10" t="str">
        <f>INDEX(REFERENCE!$B$2:$K$2,1,'EXAMPLE OF CHOICE CARDS'!I4589)</f>
        <v>Price</v>
      </c>
      <c r="B4589" s="29">
        <f>INDEX('DCM CARDS LOOKUP - HIDDEN'!$P$4:$AF$8890,MATCH(N4589,'DCM CARDS LOOKUP - HIDDEN'!$O$4:$O$8890,0),$I4589)</f>
        <v>20</v>
      </c>
      <c r="C4589" s="29">
        <f>INDEX('DCM CARDS LOOKUP - HIDDEN'!$P$4:$AF$8890,MATCH(O4589,'DCM CARDS LOOKUP - HIDDEN'!$O$4:$O$8890,0),$I4589)</f>
        <v>9</v>
      </c>
      <c r="D4589" s="29">
        <f>INDEX('DCM CARDS LOOKUP - HIDDEN'!$P$4:$AF$8890,MATCH(P4589,'DCM CARDS LOOKUP - HIDDEN'!$O$4:$O$8890,0),$I4589)</f>
        <v>7</v>
      </c>
      <c r="E4589" s="29">
        <f>INDEX('DCM CARDS LOOKUP - HIDDEN'!$P$4:$AF$8890,MATCH(Q4589,'DCM CARDS LOOKUP - HIDDEN'!$O$4:$O$8890,0),$I4589)</f>
        <v>38</v>
      </c>
      <c r="F4589" s="29">
        <f>INDEX('DCM CARDS LOOKUP - HIDDEN'!$P$4:$AF$8890,MATCH(R4589,'DCM CARDS LOOKUP - HIDDEN'!$O$4:$O$8890,0),$I4589)</f>
        <v>29</v>
      </c>
      <c r="G4589" s="42"/>
      <c r="I4589" s="4">
        <v>7</v>
      </c>
      <c r="N4589">
        <f>K4583*10000+L4583*100+B4581</f>
        <v>160501</v>
      </c>
      <c r="O4589">
        <f>K4583*10000+L4583*100+C4581</f>
        <v>160502</v>
      </c>
      <c r="P4589">
        <f>K4583*10000+L4583*100+D4581</f>
        <v>160503</v>
      </c>
      <c r="Q4589">
        <f>K4583*10000+L4583*100+E4561</f>
        <v>160504</v>
      </c>
      <c r="R4589">
        <f>K4583*10000+L4583*100+F4561</f>
        <v>160505</v>
      </c>
    </row>
    <row r="4590" spans="1:18" ht="15" hidden="1" customHeight="1">
      <c r="A4590" s="10">
        <f>INDEX(REFERENCE!$B$2:$K$2,1,'EXAMPLE OF CHOICE CARDS'!I4590)</f>
        <v>0</v>
      </c>
      <c r="B4590" s="29">
        <f>INDEX('DCM CARDS LOOKUP - HIDDEN'!$P$4:$AF$8890,MATCH(N4590,'DCM CARDS LOOKUP - HIDDEN'!$O$4:$O$8890,0),$I4590)</f>
        <v>0</v>
      </c>
      <c r="C4590" s="29">
        <f>INDEX('DCM CARDS LOOKUP - HIDDEN'!$P$4:$AF$8890,MATCH(O4590,'DCM CARDS LOOKUP - HIDDEN'!$O$4:$O$8890,0),$I4590)</f>
        <v>0</v>
      </c>
      <c r="D4590" s="29">
        <f>INDEX('DCM CARDS LOOKUP - HIDDEN'!$P$4:$AF$8890,MATCH(P4590,'DCM CARDS LOOKUP - HIDDEN'!$O$4:$O$8890,0),$I4590)</f>
        <v>0</v>
      </c>
      <c r="E4590" s="29">
        <f>INDEX('DCM CARDS LOOKUP - HIDDEN'!$P$4:$AF$8890,MATCH(Q4590,'DCM CARDS LOOKUP - HIDDEN'!$O$4:$O$8890,0),$I4590)</f>
        <v>0</v>
      </c>
      <c r="F4590" s="29">
        <f>INDEX('DCM CARDS LOOKUP - HIDDEN'!$P$4:$AF$8890,MATCH(R4590,'DCM CARDS LOOKUP - HIDDEN'!$O$4:$O$8890,0),$I4590)</f>
        <v>0</v>
      </c>
      <c r="G4590" s="42"/>
      <c r="I4590" s="4">
        <v>8</v>
      </c>
      <c r="N4590">
        <f>K4583*10000+L4583*100+B4581</f>
        <v>160501</v>
      </c>
      <c r="O4590">
        <f>K4583*10000+L4583*100+C4581</f>
        <v>160502</v>
      </c>
      <c r="P4590">
        <f>K4583*10000+L4583*100+D4581</f>
        <v>160503</v>
      </c>
      <c r="Q4590">
        <f>K4583*10000+L4583*100+E4561</f>
        <v>160504</v>
      </c>
      <c r="R4590">
        <f>K4583*10000+L4583*100+F4561</f>
        <v>160505</v>
      </c>
    </row>
    <row r="4591" spans="1:18" ht="15" hidden="1" customHeight="1">
      <c r="A4591" s="10">
        <f>INDEX(REFERENCE!$B$2:$K$2,1,'EXAMPLE OF CHOICE CARDS'!I4591)</f>
        <v>0</v>
      </c>
      <c r="B4591" s="5">
        <f>INDEX('DCM CARDS LOOKUP - HIDDEN'!$P$4:$AF$8890,MATCH(N4591,'DCM CARDS LOOKUP - HIDDEN'!$O$4:$O$8890,0),$I4591)</f>
        <v>0</v>
      </c>
      <c r="C4591" s="5">
        <f>INDEX('DCM CARDS LOOKUP - HIDDEN'!$P$4:$AF$8890,MATCH(O4591,'DCM CARDS LOOKUP - HIDDEN'!$O$4:$O$8890,0),$I4591)</f>
        <v>0</v>
      </c>
      <c r="D4591" s="5">
        <f>INDEX('DCM CARDS LOOKUP - HIDDEN'!$P$4:$AF$8890,MATCH(P4591,'DCM CARDS LOOKUP - HIDDEN'!$O$4:$O$8890,0),$I4591)</f>
        <v>0</v>
      </c>
      <c r="E4591" s="5">
        <f>INDEX('DCM CARDS LOOKUP - HIDDEN'!$P$4:$AF$8890,MATCH(Q4591,'DCM CARDS LOOKUP - HIDDEN'!$O$4:$O$8890,0),$I4591)</f>
        <v>0</v>
      </c>
      <c r="F4591" s="5">
        <f>INDEX('DCM CARDS LOOKUP - HIDDEN'!$P$4:$AF$8890,MATCH(R4591,'DCM CARDS LOOKUP - HIDDEN'!$O$4:$O$8890,0),$I4591)</f>
        <v>0</v>
      </c>
      <c r="G4591" s="42"/>
      <c r="I4591" s="4">
        <v>9</v>
      </c>
      <c r="N4591">
        <f>K4583*10000+L4583*100+B4581</f>
        <v>160501</v>
      </c>
      <c r="O4591">
        <f>K4583*10000+L4583*100+C4581</f>
        <v>160502</v>
      </c>
      <c r="P4591">
        <f>K4583*10000+L4583*100+D4581</f>
        <v>160503</v>
      </c>
      <c r="Q4591">
        <f>K4583*10000+L4583*100+E4561</f>
        <v>160504</v>
      </c>
      <c r="R4591">
        <f>K4583*10000+L4583*100+F4561</f>
        <v>160505</v>
      </c>
    </row>
    <row r="4592" spans="1:18" ht="15" hidden="1" customHeight="1">
      <c r="A4592" s="10">
        <f>INDEX(REFERENCE!$B$2:$K$2,1,'EXAMPLE OF CHOICE CARDS'!I4592)</f>
        <v>0</v>
      </c>
      <c r="B4592" s="5">
        <f>INDEX('DCM CARDS LOOKUP - HIDDEN'!$P$4:$AF$8890,MATCH(N4592,'DCM CARDS LOOKUP - HIDDEN'!$O$4:$O$8890,0),$I4592)</f>
        <v>0</v>
      </c>
      <c r="C4592" s="5">
        <f>INDEX('DCM CARDS LOOKUP - HIDDEN'!$P$4:$AF$8890,MATCH(O4592,'DCM CARDS LOOKUP - HIDDEN'!$O$4:$O$8890,0),$I4592)</f>
        <v>0</v>
      </c>
      <c r="D4592" s="5">
        <f>INDEX('DCM CARDS LOOKUP - HIDDEN'!$P$4:$AF$8890,MATCH(P4592,'DCM CARDS LOOKUP - HIDDEN'!$O$4:$O$8890,0),$I4592)</f>
        <v>0</v>
      </c>
      <c r="E4592" s="5">
        <f>INDEX('DCM CARDS LOOKUP - HIDDEN'!$P$4:$AF$8890,MATCH(Q4592,'DCM CARDS LOOKUP - HIDDEN'!$O$4:$O$8890,0),$I4592)</f>
        <v>0</v>
      </c>
      <c r="F4592" s="5">
        <f>INDEX('DCM CARDS LOOKUP - HIDDEN'!$P$4:$AF$8890,MATCH(R4592,'DCM CARDS LOOKUP - HIDDEN'!$O$4:$O$8890,0),$I4592)</f>
        <v>0</v>
      </c>
      <c r="G4592" s="42"/>
      <c r="I4592" s="4">
        <v>10</v>
      </c>
      <c r="N4592">
        <f>K4583*10000+L4583*100+B4581</f>
        <v>160501</v>
      </c>
      <c r="O4592">
        <f>K4583*10000+L4583*100+C4581</f>
        <v>160502</v>
      </c>
      <c r="P4592">
        <f>K4583*10000+L4583*100+D4581</f>
        <v>160503</v>
      </c>
      <c r="Q4592">
        <f>K4583*10000+L4583*100+E4561</f>
        <v>160504</v>
      </c>
      <c r="R4592">
        <f>K4583*10000+L4583*100+F4561</f>
        <v>160505</v>
      </c>
    </row>
    <row r="4593" spans="1:18" ht="15" hidden="1" customHeight="1">
      <c r="A4593" s="10" t="e">
        <f>INDEX(REFERENCE!$B$2:$K$2,1,'EXAMPLE OF CHOICE CARDS'!I4593)</f>
        <v>#REF!</v>
      </c>
      <c r="B4593" s="5">
        <f>INDEX('DCM CARDS LOOKUP - HIDDEN'!$P$4:$AF$8890,MATCH(N4593,'DCM CARDS LOOKUP - HIDDEN'!$O$4:$O$8890,0),$I4593)</f>
        <v>0</v>
      </c>
      <c r="C4593" s="5">
        <f>INDEX('DCM CARDS LOOKUP - HIDDEN'!$P$4:$AF$8890,MATCH(O4593,'DCM CARDS LOOKUP - HIDDEN'!$O$4:$O$8890,0),$I4593)</f>
        <v>0</v>
      </c>
      <c r="D4593" s="5">
        <f>INDEX('DCM CARDS LOOKUP - HIDDEN'!$P$4:$AF$8890,MATCH(P4593,'DCM CARDS LOOKUP - HIDDEN'!$O$4:$O$8890,0),$I4593)</f>
        <v>0</v>
      </c>
      <c r="E4593" s="24"/>
      <c r="F4593" s="24"/>
      <c r="G4593" s="42"/>
      <c r="I4593" s="4">
        <v>11</v>
      </c>
      <c r="N4593">
        <f>K4583*10000+L4583*100+B4581</f>
        <v>160501</v>
      </c>
      <c r="O4593">
        <f>K4583*10000+L4583*100+C4581</f>
        <v>160502</v>
      </c>
      <c r="P4593">
        <f>K4583*10000+L4583*100+D4581</f>
        <v>160503</v>
      </c>
      <c r="Q4593">
        <f>K4583*10000+L4583*100+E4561</f>
        <v>160504</v>
      </c>
      <c r="R4593">
        <f>K4583*10000+L4583*100+F4561</f>
        <v>160505</v>
      </c>
    </row>
    <row r="4594" spans="1:18" ht="15" hidden="1" customHeight="1">
      <c r="A4594" s="10" t="e">
        <f>INDEX(REFERENCE!$B$2:$K$2,1,'EXAMPLE OF CHOICE CARDS'!I4594)</f>
        <v>#REF!</v>
      </c>
      <c r="B4594" s="5">
        <f>INDEX('DCM CARDS LOOKUP - HIDDEN'!$P$4:$AF$8890,MATCH(N4594,'DCM CARDS LOOKUP - HIDDEN'!$O$4:$O$8890,0),$I4594)</f>
        <v>0</v>
      </c>
      <c r="C4594" s="5">
        <f>INDEX('DCM CARDS LOOKUP - HIDDEN'!$P$4:$AF$8890,MATCH(O4594,'DCM CARDS LOOKUP - HIDDEN'!$O$4:$O$8890,0),$I4594)</f>
        <v>0</v>
      </c>
      <c r="D4594" s="5">
        <f>INDEX('DCM CARDS LOOKUP - HIDDEN'!$P$4:$AF$8890,MATCH(P4594,'DCM CARDS LOOKUP - HIDDEN'!$O$4:$O$8890,0),$I4594)</f>
        <v>0</v>
      </c>
      <c r="E4594" s="24"/>
      <c r="F4594" s="24"/>
      <c r="G4594" s="42"/>
      <c r="I4594" s="4">
        <v>12</v>
      </c>
      <c r="N4594">
        <f>K4583*10000+L4583*100+B4581</f>
        <v>160501</v>
      </c>
      <c r="O4594">
        <f>K4583*10000+L4583*100+C4581</f>
        <v>160502</v>
      </c>
      <c r="P4594">
        <f>K4583*10000+L4583*100+D4581</f>
        <v>160503</v>
      </c>
      <c r="Q4594">
        <f>K4583*10000+L4583*100+E4561</f>
        <v>160504</v>
      </c>
      <c r="R4594">
        <f>K4583*10000+L4583*100+F4561</f>
        <v>160505</v>
      </c>
    </row>
    <row r="4595" spans="1:18" ht="15" hidden="1" customHeight="1">
      <c r="A4595" s="10" t="e">
        <f>INDEX(REFERENCE!$B$2:$K$2,1,'EXAMPLE OF CHOICE CARDS'!I4595)</f>
        <v>#REF!</v>
      </c>
      <c r="B4595" s="5">
        <f>INDEX('DCM CARDS LOOKUP - HIDDEN'!$P$4:$AF$8890,MATCH(N4595,'DCM CARDS LOOKUP - HIDDEN'!$O$4:$O$8890,0),$I4595)</f>
        <v>0</v>
      </c>
      <c r="C4595" s="5">
        <f>INDEX('DCM CARDS LOOKUP - HIDDEN'!$P$4:$AF$8890,MATCH(O4595,'DCM CARDS LOOKUP - HIDDEN'!$O$4:$O$8890,0),$I4595)</f>
        <v>0</v>
      </c>
      <c r="D4595" s="5">
        <f>INDEX('DCM CARDS LOOKUP - HIDDEN'!$P$4:$AF$8890,MATCH(P4595,'DCM CARDS LOOKUP - HIDDEN'!$O$4:$O$8890,0),$I4595)</f>
        <v>0</v>
      </c>
      <c r="E4595" s="24"/>
      <c r="F4595" s="24"/>
      <c r="G4595" s="42"/>
      <c r="I4595" s="4">
        <v>13</v>
      </c>
      <c r="N4595">
        <f>K4583*10000+L4583*100+B4581</f>
        <v>160501</v>
      </c>
      <c r="O4595">
        <f>K4583*10000+L4583*100+C4581</f>
        <v>160502</v>
      </c>
      <c r="P4595">
        <f>K4583*10000+L4583*100+D4581</f>
        <v>160503</v>
      </c>
      <c r="Q4595">
        <f>K4583*10000+L4583*100+E4561</f>
        <v>160504</v>
      </c>
      <c r="R4595">
        <f>K4583*10000+L4583*100+F4561</f>
        <v>160505</v>
      </c>
    </row>
    <row r="4596" spans="1:18" ht="15" hidden="1" customHeight="1">
      <c r="A4596" s="10" t="e">
        <f>INDEX(REFERENCE!$B$2:$K$2,1,'EXAMPLE OF CHOICE CARDS'!I4596)</f>
        <v>#REF!</v>
      </c>
      <c r="B4596" s="5">
        <f>INDEX('DCM CARDS LOOKUP - HIDDEN'!$P$4:$AF$8890,MATCH(N4596,'DCM CARDS LOOKUP - HIDDEN'!$O$4:$O$8890,0),$I4596)</f>
        <v>0</v>
      </c>
      <c r="C4596" s="5">
        <f>INDEX('DCM CARDS LOOKUP - HIDDEN'!$P$4:$AF$8890,MATCH(O4596,'DCM CARDS LOOKUP - HIDDEN'!$O$4:$O$8890,0),$I4596)</f>
        <v>0</v>
      </c>
      <c r="D4596" s="5">
        <f>INDEX('DCM CARDS LOOKUP - HIDDEN'!$P$4:$AF$8890,MATCH(P4596,'DCM CARDS LOOKUP - HIDDEN'!$O$4:$O$8890,0),$I4596)</f>
        <v>0</v>
      </c>
      <c r="E4596" s="24"/>
      <c r="F4596" s="24"/>
      <c r="G4596" s="43"/>
      <c r="I4596" s="4">
        <v>14</v>
      </c>
      <c r="N4596">
        <f>K4583*10000+L4583*100+B4581</f>
        <v>160501</v>
      </c>
      <c r="O4596">
        <f>K4583*10000+L4583*100+C4581</f>
        <v>160502</v>
      </c>
      <c r="P4596">
        <f>K4583*10000+L4583*100+D4581</f>
        <v>160503</v>
      </c>
      <c r="Q4596">
        <f>K4583*10000+L4583*100+E4561</f>
        <v>160504</v>
      </c>
      <c r="R4596">
        <f>K4583*10000+L4583*100+F4561</f>
        <v>160505</v>
      </c>
    </row>
    <row r="4597" spans="1:18">
      <c r="A4597" s="2"/>
      <c r="B4597" s="5"/>
      <c r="C4597" s="5"/>
      <c r="D4597" s="5"/>
      <c r="E4597" s="5"/>
      <c r="F4597" s="5"/>
      <c r="G4597" s="5"/>
      <c r="I4597" s="13"/>
    </row>
    <row r="4598" spans="1:18">
      <c r="A4598" s="6"/>
      <c r="B4598" s="7">
        <v>1</v>
      </c>
      <c r="C4598" s="7">
        <v>2</v>
      </c>
      <c r="D4598" s="7">
        <v>3</v>
      </c>
      <c r="E4598" s="7">
        <v>4</v>
      </c>
      <c r="F4598" s="7">
        <v>5</v>
      </c>
      <c r="G4598" s="7">
        <v>9</v>
      </c>
      <c r="I4598" s="13"/>
    </row>
    <row r="4601" spans="1:18">
      <c r="A4601" s="1" t="str">
        <f>"Version "&amp;K4603&amp;"; Task"&amp;L4603</f>
        <v>Version 16; Task6</v>
      </c>
      <c r="B4601" s="4">
        <v>1</v>
      </c>
      <c r="C4601" s="4">
        <v>2</v>
      </c>
      <c r="D4601" s="4">
        <v>3</v>
      </c>
      <c r="E4601" s="4">
        <f>E4581</f>
        <v>4</v>
      </c>
      <c r="F4601" s="4">
        <f>F4581</f>
        <v>5</v>
      </c>
      <c r="I4601" s="13"/>
    </row>
    <row r="4602" spans="1:18" ht="15" customHeight="1">
      <c r="A4602" s="11" t="s">
        <v>8</v>
      </c>
      <c r="B4602" s="12" t="s">
        <v>9</v>
      </c>
      <c r="C4602" s="12" t="s">
        <v>10</v>
      </c>
      <c r="D4602" s="12" t="s">
        <v>11</v>
      </c>
      <c r="E4602" s="23" t="s">
        <v>20</v>
      </c>
      <c r="F4602" s="23" t="s">
        <v>21</v>
      </c>
      <c r="G4602" s="41" t="s">
        <v>15</v>
      </c>
      <c r="I4602" s="13"/>
      <c r="K4602" t="s">
        <v>12</v>
      </c>
      <c r="L4602" t="s">
        <v>1</v>
      </c>
    </row>
    <row r="4603" spans="1:18">
      <c r="A4603" s="10" t="str">
        <f>INDEX(REFERENCE!$B$2:$K$2,1,'EXAMPLE OF CHOICE CARDS'!I4603)</f>
        <v>Brand</v>
      </c>
      <c r="B4603" s="5" t="str">
        <f>INDEX('DCM CARDS LOOKUP - HIDDEN'!$P$4:$AF$8890,MATCH(N4603,'DCM CARDS LOOKUP - HIDDEN'!$O$4:$O$8890,0),$I4603)</f>
        <v>Afrin</v>
      </c>
      <c r="C4603" s="5" t="str">
        <f>INDEX('DCM CARDS LOOKUP - HIDDEN'!$P$4:$AF$8890,MATCH(O4603,'DCM CARDS LOOKUP - HIDDEN'!$O$4:$O$8890,0),$I4603)</f>
        <v>Alka-Seltzer Plus</v>
      </c>
      <c r="D4603" s="5" t="str">
        <f>INDEX('DCM CARDS LOOKUP - HIDDEN'!$P$4:$AF$8890,MATCH(P4603,'DCM CARDS LOOKUP - HIDDEN'!$O$4:$O$8890,0),$I4603)</f>
        <v>Emergen-C</v>
      </c>
      <c r="E4603" s="5" t="str">
        <f>INDEX('DCM CARDS LOOKUP - HIDDEN'!$P$4:$AF$8890,MATCH(Q4603,'DCM CARDS LOOKUP - HIDDEN'!$O$4:$O$8890,0),$I4603)</f>
        <v>Dayquil</v>
      </c>
      <c r="F4603" s="5" t="str">
        <f>INDEX('DCM CARDS LOOKUP - HIDDEN'!$P$4:$AF$8890,MATCH(R4603,'DCM CARDS LOOKUP - HIDDEN'!$O$4:$O$8890,0),$I4603)</f>
        <v>Sudafed</v>
      </c>
      <c r="G4603" s="42"/>
      <c r="I4603" s="4">
        <v>1</v>
      </c>
      <c r="K4603">
        <f>IF(L4583=15,K4583+1,K4583)</f>
        <v>16</v>
      </c>
      <c r="L4603">
        <f>IF(L4583&lt;15,L4583+1,1)</f>
        <v>6</v>
      </c>
      <c r="N4603">
        <f>K4603*10000+L4603*100+B4601</f>
        <v>160601</v>
      </c>
      <c r="O4603">
        <f>K4603*10000+L4603*100+C4601</f>
        <v>160602</v>
      </c>
      <c r="P4603">
        <f>K4603*10000+L4603*100+D4601</f>
        <v>160603</v>
      </c>
      <c r="Q4603">
        <f>K4603*10000+L4603*100+E4581</f>
        <v>160604</v>
      </c>
      <c r="R4603">
        <f>K4603*10000+L4603*100+F4581</f>
        <v>160605</v>
      </c>
    </row>
    <row r="4604" spans="1:18">
      <c r="A4604" s="10" t="str">
        <f>INDEX(REFERENCE!$B$2:$K$2,1,'EXAMPLE OF CHOICE CARDS'!I4604)</f>
        <v>Format</v>
      </c>
      <c r="B4604" s="5" t="str">
        <f>INDEX('DCM CARDS LOOKUP - HIDDEN'!$P$4:$AF$8890,MATCH(N4604,'DCM CARDS LOOKUP - HIDDEN'!$O$4:$O$8890,0),$I4604)</f>
        <v>Nasal Spray</v>
      </c>
      <c r="C4604" s="5" t="str">
        <f>INDEX('DCM CARDS LOOKUP - HIDDEN'!$P$4:$AF$8890,MATCH(O4604,'DCM CARDS LOOKUP - HIDDEN'!$O$4:$O$8890,0),$I4604)</f>
        <v>Powder packet</v>
      </c>
      <c r="D4604" s="5" t="str">
        <f>INDEX('DCM CARDS LOOKUP - HIDDEN'!$P$4:$AF$8890,MATCH(P4604,'DCM CARDS LOOKUP - HIDDEN'!$O$4:$O$8890,0),$I4604)</f>
        <v>Effervescent Tablets</v>
      </c>
      <c r="E4604" s="5" t="str">
        <f>INDEX('DCM CARDS LOOKUP - HIDDEN'!$P$4:$AF$8890,MATCH(Q4604,'DCM CARDS LOOKUP - HIDDEN'!$O$4:$O$8890,0),$I4604)</f>
        <v>Gummies</v>
      </c>
      <c r="F4604" s="5" t="str">
        <f>INDEX('DCM CARDS LOOKUP - HIDDEN'!$P$4:$AF$8890,MATCH(R4604,'DCM CARDS LOOKUP - HIDDEN'!$O$4:$O$8890,0),$I4604)</f>
        <v>Tablet</v>
      </c>
      <c r="G4604" s="42"/>
      <c r="I4604" s="4">
        <v>2</v>
      </c>
      <c r="N4604">
        <f>K4603*10000+L4603*100+B4601</f>
        <v>160601</v>
      </c>
      <c r="O4604">
        <f>K4603*10000+L4603*100+C4601</f>
        <v>160602</v>
      </c>
      <c r="P4604">
        <f>K4603*10000+L4603*100+D4601</f>
        <v>160603</v>
      </c>
      <c r="Q4604">
        <f>K4603*10000+L4603*100+E4581</f>
        <v>160604</v>
      </c>
      <c r="R4604">
        <f>K4603*10000+L4603*100+F4581</f>
        <v>160605</v>
      </c>
    </row>
    <row r="4605" spans="1:18">
      <c r="A4605" s="10" t="str">
        <f>INDEX(REFERENCE!$B$2:$K$2,1,'EXAMPLE OF CHOICE CARDS'!I4605)</f>
        <v>Symptoms</v>
      </c>
      <c r="B4605" s="5" t="str">
        <f>INDEX('DCM CARDS LOOKUP - HIDDEN'!$P$4:$AF$8890,MATCH(N4605,'DCM CARDS LOOKUP - HIDDEN'!$O$4:$O$8890,0),$I4605)</f>
        <v>Clears mucus</v>
      </c>
      <c r="C4605" s="5" t="str">
        <f>INDEX('DCM CARDS LOOKUP - HIDDEN'!$P$4:$AF$8890,MATCH(O4605,'DCM CARDS LOOKUP - HIDDEN'!$O$4:$O$8890,0),$I4605)</f>
        <v>Head Pain Relief</v>
      </c>
      <c r="D4605" s="5" t="str">
        <f>INDEX('DCM CARDS LOOKUP - HIDDEN'!$P$4:$AF$8890,MATCH(P4605,'DCM CARDS LOOKUP - HIDDEN'!$O$4:$O$8890,0),$I4605)</f>
        <v>Body Aches/Pain relief</v>
      </c>
      <c r="E4605" s="5" t="str">
        <f>INDEX('DCM CARDS LOOKUP - HIDDEN'!$P$4:$AF$8890,MATCH(Q4605,'DCM CARDS LOOKUP - HIDDEN'!$O$4:$O$8890,0),$I4605)</f>
        <v>Fever relief</v>
      </c>
      <c r="F4605" s="5" t="str">
        <f>INDEX('DCM CARDS LOOKUP - HIDDEN'!$P$4:$AF$8890,MATCH(R4605,'DCM CARDS LOOKUP - HIDDEN'!$O$4:$O$8890,0),$I4605)</f>
        <v>Strengthens Immune System</v>
      </c>
      <c r="G4605" s="42"/>
      <c r="I4605" s="4">
        <v>3</v>
      </c>
      <c r="N4605">
        <f>K4603*10000+L4603*100+B4601</f>
        <v>160601</v>
      </c>
      <c r="O4605">
        <f>K4603*10000+L4603*100+C4601</f>
        <v>160602</v>
      </c>
      <c r="P4605">
        <f>K4603*10000+L4603*100+D4601</f>
        <v>160603</v>
      </c>
      <c r="Q4605">
        <f>K4603*10000+L4603*100+E4581</f>
        <v>160604</v>
      </c>
      <c r="R4605">
        <f>K4603*10000+L4603*100+F4581</f>
        <v>160605</v>
      </c>
    </row>
    <row r="4606" spans="1:18">
      <c r="A4606" s="10" t="str">
        <f>INDEX(REFERENCE!$B$2:$K$2,1,'EXAMPLE OF CHOICE CARDS'!I4606)</f>
        <v>Benefit</v>
      </c>
      <c r="B4606" s="5" t="str">
        <f>INDEX('DCM CARDS LOOKUP - HIDDEN'!$P$4:$AF$8890,MATCH(N4606,'DCM CARDS LOOKUP - HIDDEN'!$O$4:$O$8890,0),$I4606)</f>
        <v>Treats Sneezing</v>
      </c>
      <c r="C4606" s="5" t="str">
        <f>INDEX('DCM CARDS LOOKUP - HIDDEN'!$P$4:$AF$8890,MATCH(O4606,'DCM CARDS LOOKUP - HIDDEN'!$O$4:$O$8890,0),$I4606)</f>
        <v>FSA/HSA Eligible</v>
      </c>
      <c r="D4606" s="5" t="str">
        <f>INDEX('DCM CARDS LOOKUP - HIDDEN'!$P$4:$AF$8890,MATCH(P4606,'DCM CARDS LOOKUP - HIDDEN'!$O$4:$O$8890,0),$I4606)</f>
        <v>Non-Medicated</v>
      </c>
      <c r="E4606" s="5" t="str">
        <f>INDEX('DCM CARDS LOOKUP - HIDDEN'!$P$4:$AF$8890,MATCH(Q4606,'DCM CARDS LOOKUP - HIDDEN'!$O$4:$O$8890,0),$I4606)</f>
        <v>Non-Medicated</v>
      </c>
      <c r="F4606" s="5" t="str">
        <f>INDEX('DCM CARDS LOOKUP - HIDDEN'!$P$4:$AF$8890,MATCH(R4606,'DCM CARDS LOOKUP - HIDDEN'!$O$4:$O$8890,0),$I4606)</f>
        <v>12 Hour Relief</v>
      </c>
      <c r="G4606" s="42"/>
      <c r="I4606" s="4">
        <v>4</v>
      </c>
      <c r="N4606">
        <f>K4603*10000+L4603*100+B4601</f>
        <v>160601</v>
      </c>
      <c r="O4606">
        <f>K4603*10000+L4603*100+C4601</f>
        <v>160602</v>
      </c>
      <c r="P4606">
        <f>K4603*10000+L4603*100+D4601</f>
        <v>160603</v>
      </c>
      <c r="Q4606">
        <f>K4603*10000+L4603*100+E4581</f>
        <v>160604</v>
      </c>
      <c r="R4606">
        <f>K4603*10000+L4603*100+F4581</f>
        <v>160605</v>
      </c>
    </row>
    <row r="4607" spans="1:18">
      <c r="A4607" s="10" t="str">
        <f>INDEX(REFERENCE!$B$2:$K$2,1,'EXAMPLE OF CHOICE CARDS'!I4607)</f>
        <v>Doses</v>
      </c>
      <c r="B4607" s="5" t="str">
        <f>INDEX('DCM CARDS LOOKUP - HIDDEN'!$P$4:$AF$8890,MATCH(N4607,'DCM CARDS LOOKUP - HIDDEN'!$O$4:$O$8890,0),$I4607)</f>
        <v>60 Doses</v>
      </c>
      <c r="C4607" s="5" t="str">
        <f>INDEX('DCM CARDS LOOKUP - HIDDEN'!$P$4:$AF$8890,MATCH(O4607,'DCM CARDS LOOKUP - HIDDEN'!$O$4:$O$8890,0),$I4607)</f>
        <v>30 Doses</v>
      </c>
      <c r="D4607" s="5" t="str">
        <f>INDEX('DCM CARDS LOOKUP - HIDDEN'!$P$4:$AF$8890,MATCH(P4607,'DCM CARDS LOOKUP - HIDDEN'!$O$4:$O$8890,0),$I4607)</f>
        <v>6 Doses</v>
      </c>
      <c r="E4607" s="5" t="str">
        <f>INDEX('DCM CARDS LOOKUP - HIDDEN'!$P$4:$AF$8890,MATCH(Q4607,'DCM CARDS LOOKUP - HIDDEN'!$O$4:$O$8890,0),$I4607)</f>
        <v>12 Doses</v>
      </c>
      <c r="F4607" s="5" t="str">
        <f>INDEX('DCM CARDS LOOKUP - HIDDEN'!$P$4:$AF$8890,MATCH(R4607,'DCM CARDS LOOKUP - HIDDEN'!$O$4:$O$8890,0),$I4607)</f>
        <v>12 Doses</v>
      </c>
      <c r="G4607" s="42"/>
      <c r="I4607" s="4">
        <v>5</v>
      </c>
      <c r="N4607">
        <f>K4603*10000+L4603*100+B4601</f>
        <v>160601</v>
      </c>
      <c r="O4607">
        <f>K4603*10000+L4603*100+C4601</f>
        <v>160602</v>
      </c>
      <c r="P4607">
        <f>K4603*10000+L4603*100+D4601</f>
        <v>160603</v>
      </c>
      <c r="Q4607">
        <f>K4603*10000+L4603*100+E4581</f>
        <v>160604</v>
      </c>
      <c r="R4607">
        <f>K4603*10000+L4603*100+F4581</f>
        <v>160605</v>
      </c>
    </row>
    <row r="4608" spans="1:18">
      <c r="A4608" s="10" t="str">
        <f>INDEX(REFERENCE!$B$2:$K$2,1,'EXAMPLE OF CHOICE CARDS'!I4608)</f>
        <v>flavor</v>
      </c>
      <c r="B4608" s="5" t="str">
        <f>INDEX('DCM CARDS LOOKUP - HIDDEN'!$P$4:$AF$8890,MATCH(N4608,'DCM CARDS LOOKUP - HIDDEN'!$O$4:$O$8890,0),$I4608)</f>
        <v>-</v>
      </c>
      <c r="C4608" s="5" t="str">
        <f>INDEX('DCM CARDS LOOKUP - HIDDEN'!$P$4:$AF$8890,MATCH(O4608,'DCM CARDS LOOKUP - HIDDEN'!$O$4:$O$8890,0),$I4608)</f>
        <v>Cherry</v>
      </c>
      <c r="D4608" s="5" t="str">
        <f>INDEX('DCM CARDS LOOKUP - HIDDEN'!$P$4:$AF$8890,MATCH(P4608,'DCM CARDS LOOKUP - HIDDEN'!$O$4:$O$8890,0),$I4608)</f>
        <v>Honey Lemon</v>
      </c>
      <c r="E4608" s="5" t="str">
        <f>INDEX('DCM CARDS LOOKUP - HIDDEN'!$P$4:$AF$8890,MATCH(Q4608,'DCM CARDS LOOKUP - HIDDEN'!$O$4:$O$8890,0),$I4608)</f>
        <v>Orange</v>
      </c>
      <c r="F4608" s="5" t="str">
        <f>INDEX('DCM CARDS LOOKUP - HIDDEN'!$P$4:$AF$8890,MATCH(R4608,'DCM CARDS LOOKUP - HIDDEN'!$O$4:$O$8890,0),$I4608)</f>
        <v>-</v>
      </c>
      <c r="G4608" s="42"/>
      <c r="I4608" s="4">
        <v>6</v>
      </c>
      <c r="N4608">
        <f>K4603*10000+L4603*100+B4601</f>
        <v>160601</v>
      </c>
      <c r="O4608">
        <f>K4603*10000+L4603*100+C4601</f>
        <v>160602</v>
      </c>
      <c r="P4608">
        <f>K4603*10000+L4603*100+D4601</f>
        <v>160603</v>
      </c>
      <c r="Q4608">
        <f>K4603*10000+L4603*100+E4581</f>
        <v>160604</v>
      </c>
      <c r="R4608">
        <f>K4603*10000+L4603*100+F4581</f>
        <v>160605</v>
      </c>
    </row>
    <row r="4609" spans="1:18" ht="15" customHeight="1">
      <c r="A4609" s="10" t="str">
        <f>INDEX(REFERENCE!$B$2:$K$2,1,'EXAMPLE OF CHOICE CARDS'!I4609)</f>
        <v>Price</v>
      </c>
      <c r="B4609" s="29">
        <f>INDEX('DCM CARDS LOOKUP - HIDDEN'!$P$4:$AF$8890,MATCH(N4609,'DCM CARDS LOOKUP - HIDDEN'!$O$4:$O$8890,0),$I4609)</f>
        <v>9</v>
      </c>
      <c r="C4609" s="29">
        <f>INDEX('DCM CARDS LOOKUP - HIDDEN'!$P$4:$AF$8890,MATCH(O4609,'DCM CARDS LOOKUP - HIDDEN'!$O$4:$O$8890,0),$I4609)</f>
        <v>14</v>
      </c>
      <c r="D4609" s="29">
        <f>INDEX('DCM CARDS LOOKUP - HIDDEN'!$P$4:$AF$8890,MATCH(P4609,'DCM CARDS LOOKUP - HIDDEN'!$O$4:$O$8890,0),$I4609)</f>
        <v>5</v>
      </c>
      <c r="E4609" s="29">
        <f>INDEX('DCM CARDS LOOKUP - HIDDEN'!$P$4:$AF$8890,MATCH(Q4609,'DCM CARDS LOOKUP - HIDDEN'!$O$4:$O$8890,0),$I4609)</f>
        <v>9</v>
      </c>
      <c r="F4609" s="29">
        <f>INDEX('DCM CARDS LOOKUP - HIDDEN'!$P$4:$AF$8890,MATCH(R4609,'DCM CARDS LOOKUP - HIDDEN'!$O$4:$O$8890,0),$I4609)</f>
        <v>16</v>
      </c>
      <c r="G4609" s="42"/>
      <c r="I4609" s="4">
        <v>7</v>
      </c>
      <c r="N4609">
        <f>K4603*10000+L4603*100+B4601</f>
        <v>160601</v>
      </c>
      <c r="O4609">
        <f>K4603*10000+L4603*100+C4601</f>
        <v>160602</v>
      </c>
      <c r="P4609">
        <f>K4603*10000+L4603*100+D4601</f>
        <v>160603</v>
      </c>
      <c r="Q4609">
        <f>K4603*10000+L4603*100+E4581</f>
        <v>160604</v>
      </c>
      <c r="R4609">
        <f>K4603*10000+L4603*100+F4581</f>
        <v>160605</v>
      </c>
    </row>
    <row r="4610" spans="1:18" ht="15" hidden="1" customHeight="1">
      <c r="A4610" s="10">
        <f>INDEX(REFERENCE!$B$2:$K$2,1,'EXAMPLE OF CHOICE CARDS'!I4610)</f>
        <v>0</v>
      </c>
      <c r="B4610" s="29">
        <f>INDEX('DCM CARDS LOOKUP - HIDDEN'!$P$4:$AF$8890,MATCH(N4610,'DCM CARDS LOOKUP - HIDDEN'!$O$4:$O$8890,0),$I4610)</f>
        <v>0</v>
      </c>
      <c r="C4610" s="29">
        <f>INDEX('DCM CARDS LOOKUP - HIDDEN'!$P$4:$AF$8890,MATCH(O4610,'DCM CARDS LOOKUP - HIDDEN'!$O$4:$O$8890,0),$I4610)</f>
        <v>0</v>
      </c>
      <c r="D4610" s="29">
        <f>INDEX('DCM CARDS LOOKUP - HIDDEN'!$P$4:$AF$8890,MATCH(P4610,'DCM CARDS LOOKUP - HIDDEN'!$O$4:$O$8890,0),$I4610)</f>
        <v>0</v>
      </c>
      <c r="E4610" s="29">
        <f>INDEX('DCM CARDS LOOKUP - HIDDEN'!$P$4:$AF$8890,MATCH(Q4610,'DCM CARDS LOOKUP - HIDDEN'!$O$4:$O$8890,0),$I4610)</f>
        <v>0</v>
      </c>
      <c r="F4610" s="29">
        <f>INDEX('DCM CARDS LOOKUP - HIDDEN'!$P$4:$AF$8890,MATCH(R4610,'DCM CARDS LOOKUP - HIDDEN'!$O$4:$O$8890,0),$I4610)</f>
        <v>0</v>
      </c>
      <c r="G4610" s="42"/>
      <c r="I4610" s="4">
        <v>8</v>
      </c>
      <c r="N4610">
        <f>K4603*10000+L4603*100+B4601</f>
        <v>160601</v>
      </c>
      <c r="O4610">
        <f>K4603*10000+L4603*100+C4601</f>
        <v>160602</v>
      </c>
      <c r="P4610">
        <f>K4603*10000+L4603*100+D4601</f>
        <v>160603</v>
      </c>
      <c r="Q4610">
        <f>K4603*10000+L4603*100+E4581</f>
        <v>160604</v>
      </c>
      <c r="R4610">
        <f>K4603*10000+L4603*100+F4581</f>
        <v>160605</v>
      </c>
    </row>
    <row r="4611" spans="1:18" ht="15" hidden="1" customHeight="1">
      <c r="A4611" s="10">
        <f>INDEX(REFERENCE!$B$2:$K$2,1,'EXAMPLE OF CHOICE CARDS'!I4611)</f>
        <v>0</v>
      </c>
      <c r="B4611" s="5">
        <f>INDEX('DCM CARDS LOOKUP - HIDDEN'!$P$4:$AF$8890,MATCH(N4611,'DCM CARDS LOOKUP - HIDDEN'!$O$4:$O$8890,0),$I4611)</f>
        <v>0</v>
      </c>
      <c r="C4611" s="5">
        <f>INDEX('DCM CARDS LOOKUP - HIDDEN'!$P$4:$AF$8890,MATCH(O4611,'DCM CARDS LOOKUP - HIDDEN'!$O$4:$O$8890,0),$I4611)</f>
        <v>0</v>
      </c>
      <c r="D4611" s="5">
        <f>INDEX('DCM CARDS LOOKUP - HIDDEN'!$P$4:$AF$8890,MATCH(P4611,'DCM CARDS LOOKUP - HIDDEN'!$O$4:$O$8890,0),$I4611)</f>
        <v>0</v>
      </c>
      <c r="E4611" s="5">
        <f>INDEX('DCM CARDS LOOKUP - HIDDEN'!$P$4:$AF$8890,MATCH(Q4611,'DCM CARDS LOOKUP - HIDDEN'!$O$4:$O$8890,0),$I4611)</f>
        <v>0</v>
      </c>
      <c r="F4611" s="5">
        <f>INDEX('DCM CARDS LOOKUP - HIDDEN'!$P$4:$AF$8890,MATCH(R4611,'DCM CARDS LOOKUP - HIDDEN'!$O$4:$O$8890,0),$I4611)</f>
        <v>0</v>
      </c>
      <c r="G4611" s="42"/>
      <c r="I4611" s="4">
        <v>9</v>
      </c>
      <c r="N4611">
        <f>K4603*10000+L4603*100+B4601</f>
        <v>160601</v>
      </c>
      <c r="O4611">
        <f>K4603*10000+L4603*100+C4601</f>
        <v>160602</v>
      </c>
      <c r="P4611">
        <f>K4603*10000+L4603*100+D4601</f>
        <v>160603</v>
      </c>
      <c r="Q4611">
        <f>K4603*10000+L4603*100+E4581</f>
        <v>160604</v>
      </c>
      <c r="R4611">
        <f>K4603*10000+L4603*100+F4581</f>
        <v>160605</v>
      </c>
    </row>
    <row r="4612" spans="1:18" ht="15" hidden="1" customHeight="1">
      <c r="A4612" s="10">
        <f>INDEX(REFERENCE!$B$2:$K$2,1,'EXAMPLE OF CHOICE CARDS'!I4612)</f>
        <v>0</v>
      </c>
      <c r="B4612" s="5">
        <f>INDEX('DCM CARDS LOOKUP - HIDDEN'!$P$4:$AF$8890,MATCH(N4612,'DCM CARDS LOOKUP - HIDDEN'!$O$4:$O$8890,0),$I4612)</f>
        <v>0</v>
      </c>
      <c r="C4612" s="5">
        <f>INDEX('DCM CARDS LOOKUP - HIDDEN'!$P$4:$AF$8890,MATCH(O4612,'DCM CARDS LOOKUP - HIDDEN'!$O$4:$O$8890,0),$I4612)</f>
        <v>0</v>
      </c>
      <c r="D4612" s="5">
        <f>INDEX('DCM CARDS LOOKUP - HIDDEN'!$P$4:$AF$8890,MATCH(P4612,'DCM CARDS LOOKUP - HIDDEN'!$O$4:$O$8890,0),$I4612)</f>
        <v>0</v>
      </c>
      <c r="E4612" s="5">
        <f>INDEX('DCM CARDS LOOKUP - HIDDEN'!$P$4:$AF$8890,MATCH(Q4612,'DCM CARDS LOOKUP - HIDDEN'!$O$4:$O$8890,0),$I4612)</f>
        <v>0</v>
      </c>
      <c r="F4612" s="5">
        <f>INDEX('DCM CARDS LOOKUP - HIDDEN'!$P$4:$AF$8890,MATCH(R4612,'DCM CARDS LOOKUP - HIDDEN'!$O$4:$O$8890,0),$I4612)</f>
        <v>0</v>
      </c>
      <c r="G4612" s="42"/>
      <c r="I4612" s="4">
        <v>10</v>
      </c>
      <c r="N4612">
        <f>K4603*10000+L4603*100+B4601</f>
        <v>160601</v>
      </c>
      <c r="O4612">
        <f>K4603*10000+L4603*100+C4601</f>
        <v>160602</v>
      </c>
      <c r="P4612">
        <f>K4603*10000+L4603*100+D4601</f>
        <v>160603</v>
      </c>
      <c r="Q4612">
        <f>K4603*10000+L4603*100+E4581</f>
        <v>160604</v>
      </c>
      <c r="R4612">
        <f>K4603*10000+L4603*100+F4581</f>
        <v>160605</v>
      </c>
    </row>
    <row r="4613" spans="1:18" ht="15" hidden="1" customHeight="1">
      <c r="A4613" s="10" t="e">
        <f>INDEX(REFERENCE!$B$2:$K$2,1,'EXAMPLE OF CHOICE CARDS'!I4613)</f>
        <v>#REF!</v>
      </c>
      <c r="B4613" s="5">
        <f>INDEX('DCM CARDS LOOKUP - HIDDEN'!$P$4:$AF$8890,MATCH(N4613,'DCM CARDS LOOKUP - HIDDEN'!$O$4:$O$8890,0),$I4613)</f>
        <v>0</v>
      </c>
      <c r="C4613" s="5">
        <f>INDEX('DCM CARDS LOOKUP - HIDDEN'!$P$4:$AF$8890,MATCH(O4613,'DCM CARDS LOOKUP - HIDDEN'!$O$4:$O$8890,0),$I4613)</f>
        <v>0</v>
      </c>
      <c r="D4613" s="5">
        <f>INDEX('DCM CARDS LOOKUP - HIDDEN'!$P$4:$AF$8890,MATCH(P4613,'DCM CARDS LOOKUP - HIDDEN'!$O$4:$O$8890,0),$I4613)</f>
        <v>0</v>
      </c>
      <c r="E4613" s="24"/>
      <c r="F4613" s="24"/>
      <c r="G4613" s="42"/>
      <c r="I4613" s="4">
        <v>11</v>
      </c>
      <c r="N4613">
        <f>K4603*10000+L4603*100+B4601</f>
        <v>160601</v>
      </c>
      <c r="O4613">
        <f>K4603*10000+L4603*100+C4601</f>
        <v>160602</v>
      </c>
      <c r="P4613">
        <f>K4603*10000+L4603*100+D4601</f>
        <v>160603</v>
      </c>
      <c r="Q4613">
        <f>K4603*10000+L4603*100+E4581</f>
        <v>160604</v>
      </c>
      <c r="R4613">
        <f>K4603*10000+L4603*100+F4581</f>
        <v>160605</v>
      </c>
    </row>
    <row r="4614" spans="1:18" ht="15" hidden="1" customHeight="1">
      <c r="A4614" s="10" t="e">
        <f>INDEX(REFERENCE!$B$2:$K$2,1,'EXAMPLE OF CHOICE CARDS'!I4614)</f>
        <v>#REF!</v>
      </c>
      <c r="B4614" s="5">
        <f>INDEX('DCM CARDS LOOKUP - HIDDEN'!$P$4:$AF$8890,MATCH(N4614,'DCM CARDS LOOKUP - HIDDEN'!$O$4:$O$8890,0),$I4614)</f>
        <v>0</v>
      </c>
      <c r="C4614" s="5">
        <f>INDEX('DCM CARDS LOOKUP - HIDDEN'!$P$4:$AF$8890,MATCH(O4614,'DCM CARDS LOOKUP - HIDDEN'!$O$4:$O$8890,0),$I4614)</f>
        <v>0</v>
      </c>
      <c r="D4614" s="5">
        <f>INDEX('DCM CARDS LOOKUP - HIDDEN'!$P$4:$AF$8890,MATCH(P4614,'DCM CARDS LOOKUP - HIDDEN'!$O$4:$O$8890,0),$I4614)</f>
        <v>0</v>
      </c>
      <c r="E4614" s="24"/>
      <c r="F4614" s="24"/>
      <c r="G4614" s="42"/>
      <c r="I4614" s="4">
        <v>12</v>
      </c>
      <c r="N4614">
        <f>K4603*10000+L4603*100+B4601</f>
        <v>160601</v>
      </c>
      <c r="O4614">
        <f>K4603*10000+L4603*100+C4601</f>
        <v>160602</v>
      </c>
      <c r="P4614">
        <f>K4603*10000+L4603*100+D4601</f>
        <v>160603</v>
      </c>
      <c r="Q4614">
        <f>K4603*10000+L4603*100+E4581</f>
        <v>160604</v>
      </c>
      <c r="R4614">
        <f>K4603*10000+L4603*100+F4581</f>
        <v>160605</v>
      </c>
    </row>
    <row r="4615" spans="1:18" ht="15" hidden="1" customHeight="1">
      <c r="A4615" s="10" t="e">
        <f>INDEX(REFERENCE!$B$2:$K$2,1,'EXAMPLE OF CHOICE CARDS'!I4615)</f>
        <v>#REF!</v>
      </c>
      <c r="B4615" s="5">
        <f>INDEX('DCM CARDS LOOKUP - HIDDEN'!$P$4:$AF$8890,MATCH(N4615,'DCM CARDS LOOKUP - HIDDEN'!$O$4:$O$8890,0),$I4615)</f>
        <v>0</v>
      </c>
      <c r="C4615" s="5">
        <f>INDEX('DCM CARDS LOOKUP - HIDDEN'!$P$4:$AF$8890,MATCH(O4615,'DCM CARDS LOOKUP - HIDDEN'!$O$4:$O$8890,0),$I4615)</f>
        <v>0</v>
      </c>
      <c r="D4615" s="5">
        <f>INDEX('DCM CARDS LOOKUP - HIDDEN'!$P$4:$AF$8890,MATCH(P4615,'DCM CARDS LOOKUP - HIDDEN'!$O$4:$O$8890,0),$I4615)</f>
        <v>0</v>
      </c>
      <c r="E4615" s="24"/>
      <c r="F4615" s="24"/>
      <c r="G4615" s="42"/>
      <c r="I4615" s="4">
        <v>13</v>
      </c>
      <c r="N4615">
        <f>K4603*10000+L4603*100+B4601</f>
        <v>160601</v>
      </c>
      <c r="O4615">
        <f>K4603*10000+L4603*100+C4601</f>
        <v>160602</v>
      </c>
      <c r="P4615">
        <f>K4603*10000+L4603*100+D4601</f>
        <v>160603</v>
      </c>
      <c r="Q4615">
        <f>K4603*10000+L4603*100+E4581</f>
        <v>160604</v>
      </c>
      <c r="R4615">
        <f>K4603*10000+L4603*100+F4581</f>
        <v>160605</v>
      </c>
    </row>
    <row r="4616" spans="1:18" ht="15" hidden="1" customHeight="1">
      <c r="A4616" s="10" t="e">
        <f>INDEX(REFERENCE!$B$2:$K$2,1,'EXAMPLE OF CHOICE CARDS'!I4616)</f>
        <v>#REF!</v>
      </c>
      <c r="B4616" s="5">
        <f>INDEX('DCM CARDS LOOKUP - HIDDEN'!$P$4:$AF$8890,MATCH(N4616,'DCM CARDS LOOKUP - HIDDEN'!$O$4:$O$8890,0),$I4616)</f>
        <v>0</v>
      </c>
      <c r="C4616" s="5">
        <f>INDEX('DCM CARDS LOOKUP - HIDDEN'!$P$4:$AF$8890,MATCH(O4616,'DCM CARDS LOOKUP - HIDDEN'!$O$4:$O$8890,0),$I4616)</f>
        <v>0</v>
      </c>
      <c r="D4616" s="5">
        <f>INDEX('DCM CARDS LOOKUP - HIDDEN'!$P$4:$AF$8890,MATCH(P4616,'DCM CARDS LOOKUP - HIDDEN'!$O$4:$O$8890,0),$I4616)</f>
        <v>0</v>
      </c>
      <c r="E4616" s="24"/>
      <c r="F4616" s="24"/>
      <c r="G4616" s="43"/>
      <c r="I4616" s="4">
        <v>14</v>
      </c>
      <c r="N4616">
        <f>K4603*10000+L4603*100+B4601</f>
        <v>160601</v>
      </c>
      <c r="O4616">
        <f>K4603*10000+L4603*100+C4601</f>
        <v>160602</v>
      </c>
      <c r="P4616">
        <f>K4603*10000+L4603*100+D4601</f>
        <v>160603</v>
      </c>
      <c r="Q4616">
        <f>K4603*10000+L4603*100+E4581</f>
        <v>160604</v>
      </c>
      <c r="R4616">
        <f>K4603*10000+L4603*100+F4581</f>
        <v>160605</v>
      </c>
    </row>
    <row r="4617" spans="1:18">
      <c r="A4617" s="2"/>
      <c r="B4617" s="5"/>
      <c r="C4617" s="5"/>
      <c r="D4617" s="5"/>
      <c r="E4617" s="5"/>
      <c r="F4617" s="5"/>
      <c r="G4617" s="5"/>
      <c r="I4617" s="13"/>
    </row>
    <row r="4618" spans="1:18">
      <c r="A4618" s="6"/>
      <c r="B4618" s="7">
        <v>1</v>
      </c>
      <c r="C4618" s="7">
        <v>2</v>
      </c>
      <c r="D4618" s="7">
        <v>3</v>
      </c>
      <c r="E4618" s="7">
        <v>4</v>
      </c>
      <c r="F4618" s="7">
        <v>5</v>
      </c>
      <c r="G4618" s="7">
        <v>9</v>
      </c>
      <c r="I4618" s="13"/>
    </row>
    <row r="4621" spans="1:18">
      <c r="A4621" s="1" t="str">
        <f>"Version "&amp;K4623&amp;"; Task"&amp;L4623</f>
        <v>Version 16; Task7</v>
      </c>
      <c r="B4621" s="4">
        <v>1</v>
      </c>
      <c r="C4621" s="4">
        <v>2</v>
      </c>
      <c r="D4621" s="4">
        <v>3</v>
      </c>
      <c r="E4621" s="4">
        <f>E4601</f>
        <v>4</v>
      </c>
      <c r="F4621" s="4">
        <f>F4601</f>
        <v>5</v>
      </c>
      <c r="I4621" s="13"/>
    </row>
    <row r="4622" spans="1:18" ht="15" customHeight="1">
      <c r="A4622" s="11" t="s">
        <v>8</v>
      </c>
      <c r="B4622" s="12" t="s">
        <v>9</v>
      </c>
      <c r="C4622" s="12" t="s">
        <v>10</v>
      </c>
      <c r="D4622" s="12" t="s">
        <v>11</v>
      </c>
      <c r="E4622" s="23" t="s">
        <v>20</v>
      </c>
      <c r="F4622" s="23" t="s">
        <v>21</v>
      </c>
      <c r="G4622" s="41" t="s">
        <v>15</v>
      </c>
      <c r="I4622" s="13"/>
      <c r="K4622" t="s">
        <v>12</v>
      </c>
      <c r="L4622" t="s">
        <v>1</v>
      </c>
    </row>
    <row r="4623" spans="1:18">
      <c r="A4623" s="10" t="str">
        <f>INDEX(REFERENCE!$B$2:$K$2,1,'EXAMPLE OF CHOICE CARDS'!I4623)</f>
        <v>Brand</v>
      </c>
      <c r="B4623" s="5" t="str">
        <f>INDEX('DCM CARDS LOOKUP - HIDDEN'!$P$4:$AF$8890,MATCH(N4623,'DCM CARDS LOOKUP - HIDDEN'!$O$4:$O$8890,0),$I4623)</f>
        <v>Walgreens</v>
      </c>
      <c r="C4623" s="5" t="str">
        <f>INDEX('DCM CARDS LOOKUP - HIDDEN'!$P$4:$AF$8890,MATCH(O4623,'DCM CARDS LOOKUP - HIDDEN'!$O$4:$O$8890,0),$I4623)</f>
        <v>Dayquil</v>
      </c>
      <c r="D4623" s="5" t="str">
        <f>INDEX('DCM CARDS LOOKUP - HIDDEN'!$P$4:$AF$8890,MATCH(P4623,'DCM CARDS LOOKUP - HIDDEN'!$O$4:$O$8890,0),$I4623)</f>
        <v>Zarbee's</v>
      </c>
      <c r="E4623" s="5" t="str">
        <f>INDEX('DCM CARDS LOOKUP - HIDDEN'!$P$4:$AF$8890,MATCH(Q4623,'DCM CARDS LOOKUP - HIDDEN'!$O$4:$O$8890,0),$I4623)</f>
        <v>Alka-Seltzer Plus</v>
      </c>
      <c r="F4623" s="5" t="str">
        <f>INDEX('DCM CARDS LOOKUP - HIDDEN'!$P$4:$AF$8890,MATCH(R4623,'DCM CARDS LOOKUP - HIDDEN'!$O$4:$O$8890,0),$I4623)</f>
        <v>Robitussin</v>
      </c>
      <c r="G4623" s="42"/>
      <c r="I4623" s="4">
        <v>1</v>
      </c>
      <c r="K4623">
        <f>IF(L4603=15,K4603+1,K4603)</f>
        <v>16</v>
      </c>
      <c r="L4623">
        <f>IF(L4603&lt;15,L4603+1,1)</f>
        <v>7</v>
      </c>
      <c r="N4623">
        <f>K4623*10000+L4623*100+B4621</f>
        <v>160701</v>
      </c>
      <c r="O4623">
        <f>K4623*10000+L4623*100+C4621</f>
        <v>160702</v>
      </c>
      <c r="P4623">
        <f>K4623*10000+L4623*100+D4621</f>
        <v>160703</v>
      </c>
      <c r="Q4623">
        <f>K4623*10000+L4623*100+E4601</f>
        <v>160704</v>
      </c>
      <c r="R4623">
        <f>K4623*10000+L4623*100+F4601</f>
        <v>160705</v>
      </c>
    </row>
    <row r="4624" spans="1:18">
      <c r="A4624" s="10" t="str">
        <f>INDEX(REFERENCE!$B$2:$K$2,1,'EXAMPLE OF CHOICE CARDS'!I4624)</f>
        <v>Format</v>
      </c>
      <c r="B4624" s="5" t="str">
        <f>INDEX('DCM CARDS LOOKUP - HIDDEN'!$P$4:$AF$8890,MATCH(N4624,'DCM CARDS LOOKUP - HIDDEN'!$O$4:$O$8890,0),$I4624)</f>
        <v>Powder packet</v>
      </c>
      <c r="C4624" s="5" t="str">
        <f>INDEX('DCM CARDS LOOKUP - HIDDEN'!$P$4:$AF$8890,MATCH(O4624,'DCM CARDS LOOKUP - HIDDEN'!$O$4:$O$8890,0),$I4624)</f>
        <v>Syrup/liquid</v>
      </c>
      <c r="D4624" s="5" t="str">
        <f>INDEX('DCM CARDS LOOKUP - HIDDEN'!$P$4:$AF$8890,MATCH(P4624,'DCM CARDS LOOKUP - HIDDEN'!$O$4:$O$8890,0),$I4624)</f>
        <v>Gummies</v>
      </c>
      <c r="E4624" s="5" t="str">
        <f>INDEX('DCM CARDS LOOKUP - HIDDEN'!$P$4:$AF$8890,MATCH(Q4624,'DCM CARDS LOOKUP - HIDDEN'!$O$4:$O$8890,0),$I4624)</f>
        <v>Hot liquid powder packet</v>
      </c>
      <c r="F4624" s="5" t="str">
        <f>INDEX('DCM CARDS LOOKUP - HIDDEN'!$P$4:$AF$8890,MATCH(R4624,'DCM CARDS LOOKUP - HIDDEN'!$O$4:$O$8890,0),$I4624)</f>
        <v>Nasal Spray</v>
      </c>
      <c r="G4624" s="42"/>
      <c r="I4624" s="4">
        <v>2</v>
      </c>
      <c r="N4624">
        <f>K4623*10000+L4623*100+B4621</f>
        <v>160701</v>
      </c>
      <c r="O4624">
        <f>K4623*10000+L4623*100+C4621</f>
        <v>160702</v>
      </c>
      <c r="P4624">
        <f>K4623*10000+L4623*100+D4621</f>
        <v>160703</v>
      </c>
      <c r="Q4624">
        <f>K4623*10000+L4623*100+E4601</f>
        <v>160704</v>
      </c>
      <c r="R4624">
        <f>K4623*10000+L4623*100+F4601</f>
        <v>160705</v>
      </c>
    </row>
    <row r="4625" spans="1:18">
      <c r="A4625" s="10" t="str">
        <f>INDEX(REFERENCE!$B$2:$K$2,1,'EXAMPLE OF CHOICE CARDS'!I4625)</f>
        <v>Symptoms</v>
      </c>
      <c r="B4625" s="5" t="str">
        <f>INDEX('DCM CARDS LOOKUP - HIDDEN'!$P$4:$AF$8890,MATCH(N4625,'DCM CARDS LOOKUP - HIDDEN'!$O$4:$O$8890,0),$I4625)</f>
        <v>Sore throat relief</v>
      </c>
      <c r="C4625" s="5" t="str">
        <f>INDEX('DCM CARDS LOOKUP - HIDDEN'!$P$4:$AF$8890,MATCH(O4625,'DCM CARDS LOOKUP - HIDDEN'!$O$4:$O$8890,0),$I4625)</f>
        <v>Head Pain Relief</v>
      </c>
      <c r="D4625" s="5" t="str">
        <f>INDEX('DCM CARDS LOOKUP - HIDDEN'!$P$4:$AF$8890,MATCH(P4625,'DCM CARDS LOOKUP - HIDDEN'!$O$4:$O$8890,0),$I4625)</f>
        <v>Chest congestion relief</v>
      </c>
      <c r="E4625" s="5" t="str">
        <f>INDEX('DCM CARDS LOOKUP - HIDDEN'!$P$4:$AF$8890,MATCH(Q4625,'DCM CARDS LOOKUP - HIDDEN'!$O$4:$O$8890,0),$I4625)</f>
        <v>Body Aches/Pain relief</v>
      </c>
      <c r="F4625" s="5" t="str">
        <f>INDEX('DCM CARDS LOOKUP - HIDDEN'!$P$4:$AF$8890,MATCH(R4625,'DCM CARDS LOOKUP - HIDDEN'!$O$4:$O$8890,0),$I4625)</f>
        <v>Head cold relief</v>
      </c>
      <c r="G4625" s="42"/>
      <c r="I4625" s="4">
        <v>3</v>
      </c>
      <c r="N4625">
        <f>K4623*10000+L4623*100+B4621</f>
        <v>160701</v>
      </c>
      <c r="O4625">
        <f>K4623*10000+L4623*100+C4621</f>
        <v>160702</v>
      </c>
      <c r="P4625">
        <f>K4623*10000+L4623*100+D4621</f>
        <v>160703</v>
      </c>
      <c r="Q4625">
        <f>K4623*10000+L4623*100+E4601</f>
        <v>160704</v>
      </c>
      <c r="R4625">
        <f>K4623*10000+L4623*100+F4601</f>
        <v>160705</v>
      </c>
    </row>
    <row r="4626" spans="1:18" ht="30">
      <c r="A4626" s="10" t="str">
        <f>INDEX(REFERENCE!$B$2:$K$2,1,'EXAMPLE OF CHOICE CARDS'!I4626)</f>
        <v>Benefit</v>
      </c>
      <c r="B4626" s="5" t="str">
        <f>INDEX('DCM CARDS LOOKUP - HIDDEN'!$P$4:$AF$8890,MATCH(N4626,'DCM CARDS LOOKUP - HIDDEN'!$O$4:$O$8890,0),$I4626)</f>
        <v>Maximum Strength</v>
      </c>
      <c r="C4626" s="5" t="str">
        <f>INDEX('DCM CARDS LOOKUP - HIDDEN'!$P$4:$AF$8890,MATCH(O4626,'DCM CARDS LOOKUP - HIDDEN'!$O$4:$O$8890,0),$I4626)</f>
        <v>Non-Medicated</v>
      </c>
      <c r="D4626" s="5" t="str">
        <f>INDEX('DCM CARDS LOOKUP - HIDDEN'!$P$4:$AF$8890,MATCH(P4626,'DCM CARDS LOOKUP - HIDDEN'!$O$4:$O$8890,0),$I4626)</f>
        <v>Treats multiple symptoms</v>
      </c>
      <c r="E4626" s="5" t="str">
        <f>INDEX('DCM CARDS LOOKUP - HIDDEN'!$P$4:$AF$8890,MATCH(Q4626,'DCM CARDS LOOKUP - HIDDEN'!$O$4:$O$8890,0),$I4626)</f>
        <v>Non-Drowsy</v>
      </c>
      <c r="F4626" s="5" t="str">
        <f>INDEX('DCM CARDS LOOKUP - HIDDEN'!$P$4:$AF$8890,MATCH(R4626,'DCM CARDS LOOKUP - HIDDEN'!$O$4:$O$8890,0),$I4626)</f>
        <v>Treats Sneezing</v>
      </c>
      <c r="G4626" s="42"/>
      <c r="I4626" s="4">
        <v>4</v>
      </c>
      <c r="N4626">
        <f>K4623*10000+L4623*100+B4621</f>
        <v>160701</v>
      </c>
      <c r="O4626">
        <f>K4623*10000+L4623*100+C4621</f>
        <v>160702</v>
      </c>
      <c r="P4626">
        <f>K4623*10000+L4623*100+D4621</f>
        <v>160703</v>
      </c>
      <c r="Q4626">
        <f>K4623*10000+L4623*100+E4601</f>
        <v>160704</v>
      </c>
      <c r="R4626">
        <f>K4623*10000+L4623*100+F4601</f>
        <v>160705</v>
      </c>
    </row>
    <row r="4627" spans="1:18">
      <c r="A4627" s="10" t="str">
        <f>INDEX(REFERENCE!$B$2:$K$2,1,'EXAMPLE OF CHOICE CARDS'!I4627)</f>
        <v>Doses</v>
      </c>
      <c r="B4627" s="5" t="str">
        <f>INDEX('DCM CARDS LOOKUP - HIDDEN'!$P$4:$AF$8890,MATCH(N4627,'DCM CARDS LOOKUP - HIDDEN'!$O$4:$O$8890,0),$I4627)</f>
        <v>6 Doses</v>
      </c>
      <c r="C4627" s="5" t="str">
        <f>INDEX('DCM CARDS LOOKUP - HIDDEN'!$P$4:$AF$8890,MATCH(O4627,'DCM CARDS LOOKUP - HIDDEN'!$O$4:$O$8890,0),$I4627)</f>
        <v>90 Doses</v>
      </c>
      <c r="D4627" s="5" t="str">
        <f>INDEX('DCM CARDS LOOKUP - HIDDEN'!$P$4:$AF$8890,MATCH(P4627,'DCM CARDS LOOKUP - HIDDEN'!$O$4:$O$8890,0),$I4627)</f>
        <v>30 Doses</v>
      </c>
      <c r="E4627" s="5" t="str">
        <f>INDEX('DCM CARDS LOOKUP - HIDDEN'!$P$4:$AF$8890,MATCH(Q4627,'DCM CARDS LOOKUP - HIDDEN'!$O$4:$O$8890,0),$I4627)</f>
        <v>12 Doses</v>
      </c>
      <c r="F4627" s="5" t="str">
        <f>INDEX('DCM CARDS LOOKUP - HIDDEN'!$P$4:$AF$8890,MATCH(R4627,'DCM CARDS LOOKUP - HIDDEN'!$O$4:$O$8890,0),$I4627)</f>
        <v>60 Doses</v>
      </c>
      <c r="G4627" s="42"/>
      <c r="I4627" s="4">
        <v>5</v>
      </c>
      <c r="N4627">
        <f>K4623*10000+L4623*100+B4621</f>
        <v>160701</v>
      </c>
      <c r="O4627">
        <f>K4623*10000+L4623*100+C4621</f>
        <v>160702</v>
      </c>
      <c r="P4627">
        <f>K4623*10000+L4623*100+D4621</f>
        <v>160703</v>
      </c>
      <c r="Q4627">
        <f>K4623*10000+L4623*100+E4601</f>
        <v>160704</v>
      </c>
      <c r="R4627">
        <f>K4623*10000+L4623*100+F4601</f>
        <v>160705</v>
      </c>
    </row>
    <row r="4628" spans="1:18">
      <c r="A4628" s="10" t="str">
        <f>INDEX(REFERENCE!$B$2:$K$2,1,'EXAMPLE OF CHOICE CARDS'!I4628)</f>
        <v>flavor</v>
      </c>
      <c r="B4628" s="5" t="str">
        <f>INDEX('DCM CARDS LOOKUP - HIDDEN'!$P$4:$AF$8890,MATCH(N4628,'DCM CARDS LOOKUP - HIDDEN'!$O$4:$O$8890,0),$I4628)</f>
        <v>Citrus</v>
      </c>
      <c r="C4628" s="5" t="str">
        <f>INDEX('DCM CARDS LOOKUP - HIDDEN'!$P$4:$AF$8890,MATCH(O4628,'DCM CARDS LOOKUP - HIDDEN'!$O$4:$O$8890,0),$I4628)</f>
        <v>Orange</v>
      </c>
      <c r="D4628" s="5" t="str">
        <f>INDEX('DCM CARDS LOOKUP - HIDDEN'!$P$4:$AF$8890,MATCH(P4628,'DCM CARDS LOOKUP - HIDDEN'!$O$4:$O$8890,0),$I4628)</f>
        <v>Honey Lemon</v>
      </c>
      <c r="E4628" s="5" t="str">
        <f>INDEX('DCM CARDS LOOKUP - HIDDEN'!$P$4:$AF$8890,MATCH(Q4628,'DCM CARDS LOOKUP - HIDDEN'!$O$4:$O$8890,0),$I4628)</f>
        <v>Grape</v>
      </c>
      <c r="F4628" s="5" t="str">
        <f>INDEX('DCM CARDS LOOKUP - HIDDEN'!$P$4:$AF$8890,MATCH(R4628,'DCM CARDS LOOKUP - HIDDEN'!$O$4:$O$8890,0),$I4628)</f>
        <v>-</v>
      </c>
      <c r="G4628" s="42"/>
      <c r="I4628" s="4">
        <v>6</v>
      </c>
      <c r="N4628">
        <f>K4623*10000+L4623*100+B4621</f>
        <v>160701</v>
      </c>
      <c r="O4628">
        <f>K4623*10000+L4623*100+C4621</f>
        <v>160702</v>
      </c>
      <c r="P4628">
        <f>K4623*10000+L4623*100+D4621</f>
        <v>160703</v>
      </c>
      <c r="Q4628">
        <f>K4623*10000+L4623*100+E4601</f>
        <v>160704</v>
      </c>
      <c r="R4628">
        <f>K4623*10000+L4623*100+F4601</f>
        <v>160705</v>
      </c>
    </row>
    <row r="4629" spans="1:18" ht="15" customHeight="1">
      <c r="A4629" s="10" t="str">
        <f>INDEX(REFERENCE!$B$2:$K$2,1,'EXAMPLE OF CHOICE CARDS'!I4629)</f>
        <v>Price</v>
      </c>
      <c r="B4629" s="29">
        <f>INDEX('DCM CARDS LOOKUP - HIDDEN'!$P$4:$AF$8890,MATCH(N4629,'DCM CARDS LOOKUP - HIDDEN'!$O$4:$O$8890,0),$I4629)</f>
        <v>5</v>
      </c>
      <c r="C4629" s="29">
        <f>INDEX('DCM CARDS LOOKUP - HIDDEN'!$P$4:$AF$8890,MATCH(O4629,'DCM CARDS LOOKUP - HIDDEN'!$O$4:$O$8890,0),$I4629)</f>
        <v>36</v>
      </c>
      <c r="D4629" s="29">
        <f>INDEX('DCM CARDS LOOKUP - HIDDEN'!$P$4:$AF$8890,MATCH(P4629,'DCM CARDS LOOKUP - HIDDEN'!$O$4:$O$8890,0),$I4629)</f>
        <v>16</v>
      </c>
      <c r="E4629" s="29">
        <f>INDEX('DCM CARDS LOOKUP - HIDDEN'!$P$4:$AF$8890,MATCH(Q4629,'DCM CARDS LOOKUP - HIDDEN'!$O$4:$O$8890,0),$I4629)</f>
        <v>11</v>
      </c>
      <c r="F4629" s="29">
        <f>INDEX('DCM CARDS LOOKUP - HIDDEN'!$P$4:$AF$8890,MATCH(R4629,'DCM CARDS LOOKUP - HIDDEN'!$O$4:$O$8890,0),$I4629)</f>
        <v>30</v>
      </c>
      <c r="G4629" s="42"/>
      <c r="I4629" s="4">
        <v>7</v>
      </c>
      <c r="N4629">
        <f>K4623*10000+L4623*100+B4621</f>
        <v>160701</v>
      </c>
      <c r="O4629">
        <f>K4623*10000+L4623*100+C4621</f>
        <v>160702</v>
      </c>
      <c r="P4629">
        <f>K4623*10000+L4623*100+D4621</f>
        <v>160703</v>
      </c>
      <c r="Q4629">
        <f>K4623*10000+L4623*100+E4601</f>
        <v>160704</v>
      </c>
      <c r="R4629">
        <f>K4623*10000+L4623*100+F4601</f>
        <v>160705</v>
      </c>
    </row>
    <row r="4630" spans="1:18" ht="15" hidden="1" customHeight="1">
      <c r="A4630" s="10">
        <f>INDEX(REFERENCE!$B$2:$K$2,1,'EXAMPLE OF CHOICE CARDS'!I4630)</f>
        <v>0</v>
      </c>
      <c r="B4630" s="29">
        <f>INDEX('DCM CARDS LOOKUP - HIDDEN'!$P$4:$AF$8890,MATCH(N4630,'DCM CARDS LOOKUP - HIDDEN'!$O$4:$O$8890,0),$I4630)</f>
        <v>0</v>
      </c>
      <c r="C4630" s="29">
        <f>INDEX('DCM CARDS LOOKUP - HIDDEN'!$P$4:$AF$8890,MATCH(O4630,'DCM CARDS LOOKUP - HIDDEN'!$O$4:$O$8890,0),$I4630)</f>
        <v>0</v>
      </c>
      <c r="D4630" s="29">
        <f>INDEX('DCM CARDS LOOKUP - HIDDEN'!$P$4:$AF$8890,MATCH(P4630,'DCM CARDS LOOKUP - HIDDEN'!$O$4:$O$8890,0),$I4630)</f>
        <v>0</v>
      </c>
      <c r="E4630" s="29">
        <f>INDEX('DCM CARDS LOOKUP - HIDDEN'!$P$4:$AF$8890,MATCH(Q4630,'DCM CARDS LOOKUP - HIDDEN'!$O$4:$O$8890,0),$I4630)</f>
        <v>0</v>
      </c>
      <c r="F4630" s="29">
        <f>INDEX('DCM CARDS LOOKUP - HIDDEN'!$P$4:$AF$8890,MATCH(R4630,'DCM CARDS LOOKUP - HIDDEN'!$O$4:$O$8890,0),$I4630)</f>
        <v>0</v>
      </c>
      <c r="G4630" s="42"/>
      <c r="I4630" s="4">
        <v>8</v>
      </c>
      <c r="N4630">
        <f>K4623*10000+L4623*100+B4621</f>
        <v>160701</v>
      </c>
      <c r="O4630">
        <f>K4623*10000+L4623*100+C4621</f>
        <v>160702</v>
      </c>
      <c r="P4630">
        <f>K4623*10000+L4623*100+D4621</f>
        <v>160703</v>
      </c>
      <c r="Q4630">
        <f>K4623*10000+L4623*100+E4601</f>
        <v>160704</v>
      </c>
      <c r="R4630">
        <f>K4623*10000+L4623*100+F4601</f>
        <v>160705</v>
      </c>
    </row>
    <row r="4631" spans="1:18" ht="15" hidden="1" customHeight="1">
      <c r="A4631" s="10">
        <f>INDEX(REFERENCE!$B$2:$K$2,1,'EXAMPLE OF CHOICE CARDS'!I4631)</f>
        <v>0</v>
      </c>
      <c r="B4631" s="5">
        <f>INDEX('DCM CARDS LOOKUP - HIDDEN'!$P$4:$AF$8890,MATCH(N4631,'DCM CARDS LOOKUP - HIDDEN'!$O$4:$O$8890,0),$I4631)</f>
        <v>0</v>
      </c>
      <c r="C4631" s="5">
        <f>INDEX('DCM CARDS LOOKUP - HIDDEN'!$P$4:$AF$8890,MATCH(O4631,'DCM CARDS LOOKUP - HIDDEN'!$O$4:$O$8890,0),$I4631)</f>
        <v>0</v>
      </c>
      <c r="D4631" s="5">
        <f>INDEX('DCM CARDS LOOKUP - HIDDEN'!$P$4:$AF$8890,MATCH(P4631,'DCM CARDS LOOKUP - HIDDEN'!$O$4:$O$8890,0),$I4631)</f>
        <v>0</v>
      </c>
      <c r="E4631" s="5">
        <f>INDEX('DCM CARDS LOOKUP - HIDDEN'!$P$4:$AF$8890,MATCH(Q4631,'DCM CARDS LOOKUP - HIDDEN'!$O$4:$O$8890,0),$I4631)</f>
        <v>0</v>
      </c>
      <c r="F4631" s="5">
        <f>INDEX('DCM CARDS LOOKUP - HIDDEN'!$P$4:$AF$8890,MATCH(R4631,'DCM CARDS LOOKUP - HIDDEN'!$O$4:$O$8890,0),$I4631)</f>
        <v>0</v>
      </c>
      <c r="G4631" s="42"/>
      <c r="I4631" s="4">
        <v>9</v>
      </c>
      <c r="N4631">
        <f>K4623*10000+L4623*100+B4621</f>
        <v>160701</v>
      </c>
      <c r="O4631">
        <f>K4623*10000+L4623*100+C4621</f>
        <v>160702</v>
      </c>
      <c r="P4631">
        <f>K4623*10000+L4623*100+D4621</f>
        <v>160703</v>
      </c>
      <c r="Q4631">
        <f>K4623*10000+L4623*100+E4601</f>
        <v>160704</v>
      </c>
      <c r="R4631">
        <f>K4623*10000+L4623*100+F4601</f>
        <v>160705</v>
      </c>
    </row>
    <row r="4632" spans="1:18" ht="15" hidden="1" customHeight="1">
      <c r="A4632" s="10">
        <f>INDEX(REFERENCE!$B$2:$K$2,1,'EXAMPLE OF CHOICE CARDS'!I4632)</f>
        <v>0</v>
      </c>
      <c r="B4632" s="5">
        <f>INDEX('DCM CARDS LOOKUP - HIDDEN'!$P$4:$AF$8890,MATCH(N4632,'DCM CARDS LOOKUP - HIDDEN'!$O$4:$O$8890,0),$I4632)</f>
        <v>0</v>
      </c>
      <c r="C4632" s="5">
        <f>INDEX('DCM CARDS LOOKUP - HIDDEN'!$P$4:$AF$8890,MATCH(O4632,'DCM CARDS LOOKUP - HIDDEN'!$O$4:$O$8890,0),$I4632)</f>
        <v>0</v>
      </c>
      <c r="D4632" s="5">
        <f>INDEX('DCM CARDS LOOKUP - HIDDEN'!$P$4:$AF$8890,MATCH(P4632,'DCM CARDS LOOKUP - HIDDEN'!$O$4:$O$8890,0),$I4632)</f>
        <v>0</v>
      </c>
      <c r="E4632" s="5">
        <f>INDEX('DCM CARDS LOOKUP - HIDDEN'!$P$4:$AF$8890,MATCH(Q4632,'DCM CARDS LOOKUP - HIDDEN'!$O$4:$O$8890,0),$I4632)</f>
        <v>0</v>
      </c>
      <c r="F4632" s="5">
        <f>INDEX('DCM CARDS LOOKUP - HIDDEN'!$P$4:$AF$8890,MATCH(R4632,'DCM CARDS LOOKUP - HIDDEN'!$O$4:$O$8890,0),$I4632)</f>
        <v>0</v>
      </c>
      <c r="G4632" s="42"/>
      <c r="I4632" s="4">
        <v>10</v>
      </c>
      <c r="N4632">
        <f>K4623*10000+L4623*100+B4621</f>
        <v>160701</v>
      </c>
      <c r="O4632">
        <f>K4623*10000+L4623*100+C4621</f>
        <v>160702</v>
      </c>
      <c r="P4632">
        <f>K4623*10000+L4623*100+D4621</f>
        <v>160703</v>
      </c>
      <c r="Q4632">
        <f>K4623*10000+L4623*100+E4601</f>
        <v>160704</v>
      </c>
      <c r="R4632">
        <f>K4623*10000+L4623*100+F4601</f>
        <v>160705</v>
      </c>
    </row>
    <row r="4633" spans="1:18" ht="15" hidden="1" customHeight="1">
      <c r="A4633" s="10" t="e">
        <f>INDEX(REFERENCE!$B$2:$K$2,1,'EXAMPLE OF CHOICE CARDS'!I4633)</f>
        <v>#REF!</v>
      </c>
      <c r="B4633" s="5">
        <f>INDEX('DCM CARDS LOOKUP - HIDDEN'!$P$4:$AF$8890,MATCH(N4633,'DCM CARDS LOOKUP - HIDDEN'!$O$4:$O$8890,0),$I4633)</f>
        <v>0</v>
      </c>
      <c r="C4633" s="5">
        <f>INDEX('DCM CARDS LOOKUP - HIDDEN'!$P$4:$AF$8890,MATCH(O4633,'DCM CARDS LOOKUP - HIDDEN'!$O$4:$O$8890,0),$I4633)</f>
        <v>0</v>
      </c>
      <c r="D4633" s="5">
        <f>INDEX('DCM CARDS LOOKUP - HIDDEN'!$P$4:$AF$8890,MATCH(P4633,'DCM CARDS LOOKUP - HIDDEN'!$O$4:$O$8890,0),$I4633)</f>
        <v>0</v>
      </c>
      <c r="E4633" s="24"/>
      <c r="F4633" s="24"/>
      <c r="G4633" s="42"/>
      <c r="I4633" s="4">
        <v>11</v>
      </c>
      <c r="N4633">
        <f>K4623*10000+L4623*100+B4621</f>
        <v>160701</v>
      </c>
      <c r="O4633">
        <f>K4623*10000+L4623*100+C4621</f>
        <v>160702</v>
      </c>
      <c r="P4633">
        <f>K4623*10000+L4623*100+D4621</f>
        <v>160703</v>
      </c>
      <c r="Q4633">
        <f>K4623*10000+L4623*100+E4601</f>
        <v>160704</v>
      </c>
      <c r="R4633">
        <f>K4623*10000+L4623*100+F4601</f>
        <v>160705</v>
      </c>
    </row>
    <row r="4634" spans="1:18" ht="15" hidden="1" customHeight="1">
      <c r="A4634" s="10" t="e">
        <f>INDEX(REFERENCE!$B$2:$K$2,1,'EXAMPLE OF CHOICE CARDS'!I4634)</f>
        <v>#REF!</v>
      </c>
      <c r="B4634" s="5">
        <f>INDEX('DCM CARDS LOOKUP - HIDDEN'!$P$4:$AF$8890,MATCH(N4634,'DCM CARDS LOOKUP - HIDDEN'!$O$4:$O$8890,0),$I4634)</f>
        <v>0</v>
      </c>
      <c r="C4634" s="5">
        <f>INDEX('DCM CARDS LOOKUP - HIDDEN'!$P$4:$AF$8890,MATCH(O4634,'DCM CARDS LOOKUP - HIDDEN'!$O$4:$O$8890,0),$I4634)</f>
        <v>0</v>
      </c>
      <c r="D4634" s="5">
        <f>INDEX('DCM CARDS LOOKUP - HIDDEN'!$P$4:$AF$8890,MATCH(P4634,'DCM CARDS LOOKUP - HIDDEN'!$O$4:$O$8890,0),$I4634)</f>
        <v>0</v>
      </c>
      <c r="E4634" s="24"/>
      <c r="F4634" s="24"/>
      <c r="G4634" s="42"/>
      <c r="I4634" s="4">
        <v>12</v>
      </c>
      <c r="N4634">
        <f>K4623*10000+L4623*100+B4621</f>
        <v>160701</v>
      </c>
      <c r="O4634">
        <f>K4623*10000+L4623*100+C4621</f>
        <v>160702</v>
      </c>
      <c r="P4634">
        <f>K4623*10000+L4623*100+D4621</f>
        <v>160703</v>
      </c>
      <c r="Q4634">
        <f>K4623*10000+L4623*100+E4601</f>
        <v>160704</v>
      </c>
      <c r="R4634">
        <f>K4623*10000+L4623*100+F4601</f>
        <v>160705</v>
      </c>
    </row>
    <row r="4635" spans="1:18" ht="15" hidden="1" customHeight="1">
      <c r="A4635" s="10" t="e">
        <f>INDEX(REFERENCE!$B$2:$K$2,1,'EXAMPLE OF CHOICE CARDS'!I4635)</f>
        <v>#REF!</v>
      </c>
      <c r="B4635" s="5">
        <f>INDEX('DCM CARDS LOOKUP - HIDDEN'!$P$4:$AF$8890,MATCH(N4635,'DCM CARDS LOOKUP - HIDDEN'!$O$4:$O$8890,0),$I4635)</f>
        <v>0</v>
      </c>
      <c r="C4635" s="5">
        <f>INDEX('DCM CARDS LOOKUP - HIDDEN'!$P$4:$AF$8890,MATCH(O4635,'DCM CARDS LOOKUP - HIDDEN'!$O$4:$O$8890,0),$I4635)</f>
        <v>0</v>
      </c>
      <c r="D4635" s="5">
        <f>INDEX('DCM CARDS LOOKUP - HIDDEN'!$P$4:$AF$8890,MATCH(P4635,'DCM CARDS LOOKUP - HIDDEN'!$O$4:$O$8890,0),$I4635)</f>
        <v>0</v>
      </c>
      <c r="E4635" s="24"/>
      <c r="F4635" s="24"/>
      <c r="G4635" s="42"/>
      <c r="I4635" s="4">
        <v>13</v>
      </c>
      <c r="N4635">
        <f>K4623*10000+L4623*100+B4621</f>
        <v>160701</v>
      </c>
      <c r="O4635">
        <f>K4623*10000+L4623*100+C4621</f>
        <v>160702</v>
      </c>
      <c r="P4635">
        <f>K4623*10000+L4623*100+D4621</f>
        <v>160703</v>
      </c>
      <c r="Q4635">
        <f>K4623*10000+L4623*100+E4601</f>
        <v>160704</v>
      </c>
      <c r="R4635">
        <f>K4623*10000+L4623*100+F4601</f>
        <v>160705</v>
      </c>
    </row>
    <row r="4636" spans="1:18" ht="15" hidden="1" customHeight="1">
      <c r="A4636" s="10" t="e">
        <f>INDEX(REFERENCE!$B$2:$K$2,1,'EXAMPLE OF CHOICE CARDS'!I4636)</f>
        <v>#REF!</v>
      </c>
      <c r="B4636" s="5">
        <f>INDEX('DCM CARDS LOOKUP - HIDDEN'!$P$4:$AF$8890,MATCH(N4636,'DCM CARDS LOOKUP - HIDDEN'!$O$4:$O$8890,0),$I4636)</f>
        <v>0</v>
      </c>
      <c r="C4636" s="5">
        <f>INDEX('DCM CARDS LOOKUP - HIDDEN'!$P$4:$AF$8890,MATCH(O4636,'DCM CARDS LOOKUP - HIDDEN'!$O$4:$O$8890,0),$I4636)</f>
        <v>0</v>
      </c>
      <c r="D4636" s="5">
        <f>INDEX('DCM CARDS LOOKUP - HIDDEN'!$P$4:$AF$8890,MATCH(P4636,'DCM CARDS LOOKUP - HIDDEN'!$O$4:$O$8890,0),$I4636)</f>
        <v>0</v>
      </c>
      <c r="E4636" s="24"/>
      <c r="F4636" s="24"/>
      <c r="G4636" s="43"/>
      <c r="I4636" s="4">
        <v>14</v>
      </c>
      <c r="N4636">
        <f>K4623*10000+L4623*100+B4621</f>
        <v>160701</v>
      </c>
      <c r="O4636">
        <f>K4623*10000+L4623*100+C4621</f>
        <v>160702</v>
      </c>
      <c r="P4636">
        <f>K4623*10000+L4623*100+D4621</f>
        <v>160703</v>
      </c>
      <c r="Q4636">
        <f>K4623*10000+L4623*100+E4601</f>
        <v>160704</v>
      </c>
      <c r="R4636">
        <f>K4623*10000+L4623*100+F4601</f>
        <v>160705</v>
      </c>
    </row>
    <row r="4637" spans="1:18">
      <c r="A4637" s="2"/>
      <c r="B4637" s="5"/>
      <c r="C4637" s="5"/>
      <c r="D4637" s="5"/>
      <c r="E4637" s="5"/>
      <c r="F4637" s="5"/>
      <c r="G4637" s="5"/>
      <c r="I4637" s="13"/>
    </row>
    <row r="4638" spans="1:18">
      <c r="A4638" s="6"/>
      <c r="B4638" s="7">
        <v>1</v>
      </c>
      <c r="C4638" s="7">
        <v>2</v>
      </c>
      <c r="D4638" s="7">
        <v>3</v>
      </c>
      <c r="E4638" s="7">
        <v>4</v>
      </c>
      <c r="F4638" s="7">
        <v>5</v>
      </c>
      <c r="G4638" s="7">
        <v>9</v>
      </c>
      <c r="I4638" s="13"/>
    </row>
    <row r="4641" spans="1:18">
      <c r="A4641" s="1" t="str">
        <f>"Version "&amp;K4643&amp;"; Task"&amp;L4643</f>
        <v>Version 16; Task8</v>
      </c>
      <c r="B4641" s="4">
        <v>1</v>
      </c>
      <c r="C4641" s="4">
        <v>2</v>
      </c>
      <c r="D4641" s="4">
        <v>3</v>
      </c>
      <c r="E4641" s="4">
        <f>E4621</f>
        <v>4</v>
      </c>
      <c r="F4641" s="4">
        <f>F4621</f>
        <v>5</v>
      </c>
      <c r="I4641" s="13"/>
    </row>
    <row r="4642" spans="1:18" ht="15" customHeight="1">
      <c r="A4642" s="11" t="s">
        <v>8</v>
      </c>
      <c r="B4642" s="12" t="s">
        <v>9</v>
      </c>
      <c r="C4642" s="12" t="s">
        <v>10</v>
      </c>
      <c r="D4642" s="12" t="s">
        <v>11</v>
      </c>
      <c r="E4642" s="23" t="s">
        <v>20</v>
      </c>
      <c r="F4642" s="23" t="s">
        <v>21</v>
      </c>
      <c r="G4642" s="41" t="s">
        <v>15</v>
      </c>
      <c r="I4642" s="13"/>
      <c r="K4642" t="s">
        <v>12</v>
      </c>
      <c r="L4642" t="s">
        <v>1</v>
      </c>
    </row>
    <row r="4643" spans="1:18">
      <c r="A4643" s="10" t="str">
        <f>INDEX(REFERENCE!$B$2:$K$2,1,'EXAMPLE OF CHOICE CARDS'!I4643)</f>
        <v>Brand</v>
      </c>
      <c r="B4643" s="5" t="str">
        <f>INDEX('DCM CARDS LOOKUP - HIDDEN'!$P$4:$AF$8890,MATCH(N4643,'DCM CARDS LOOKUP - HIDDEN'!$O$4:$O$8890,0),$I4643)</f>
        <v>Alka-Seltzer Plus</v>
      </c>
      <c r="C4643" s="5" t="str">
        <f>INDEX('DCM CARDS LOOKUP - HIDDEN'!$P$4:$AF$8890,MATCH(O4643,'DCM CARDS LOOKUP - HIDDEN'!$O$4:$O$8890,0),$I4643)</f>
        <v>Equate</v>
      </c>
      <c r="D4643" s="5" t="str">
        <f>INDEX('DCM CARDS LOOKUP - HIDDEN'!$P$4:$AF$8890,MATCH(P4643,'DCM CARDS LOOKUP - HIDDEN'!$O$4:$O$8890,0),$I4643)</f>
        <v>Nyquil</v>
      </c>
      <c r="E4643" s="5" t="str">
        <f>INDEX('DCM CARDS LOOKUP - HIDDEN'!$P$4:$AF$8890,MATCH(Q4643,'DCM CARDS LOOKUP - HIDDEN'!$O$4:$O$8890,0),$I4643)</f>
        <v>CVS</v>
      </c>
      <c r="F4643" s="5" t="str">
        <f>INDEX('DCM CARDS LOOKUP - HIDDEN'!$P$4:$AF$8890,MATCH(R4643,'DCM CARDS LOOKUP - HIDDEN'!$O$4:$O$8890,0),$I4643)</f>
        <v>Other Brand</v>
      </c>
      <c r="G4643" s="42"/>
      <c r="I4643" s="4">
        <v>1</v>
      </c>
      <c r="K4643">
        <f>IF(L4623=15,K4623+1,K4623)</f>
        <v>16</v>
      </c>
      <c r="L4643">
        <f>IF(L4623&lt;15,L4623+1,1)</f>
        <v>8</v>
      </c>
      <c r="N4643">
        <f>K4643*10000+L4643*100+B4641</f>
        <v>160801</v>
      </c>
      <c r="O4643">
        <f>K4643*10000+L4643*100+C4641</f>
        <v>160802</v>
      </c>
      <c r="P4643">
        <f>K4643*10000+L4643*100+D4641</f>
        <v>160803</v>
      </c>
      <c r="Q4643">
        <f>K4643*10000+L4643*100+E4621</f>
        <v>160804</v>
      </c>
      <c r="R4643">
        <f>K4643*10000+L4643*100+F4621</f>
        <v>160805</v>
      </c>
    </row>
    <row r="4644" spans="1:18">
      <c r="A4644" s="10" t="str">
        <f>INDEX(REFERENCE!$B$2:$K$2,1,'EXAMPLE OF CHOICE CARDS'!I4644)</f>
        <v>Format</v>
      </c>
      <c r="B4644" s="5" t="str">
        <f>INDEX('DCM CARDS LOOKUP - HIDDEN'!$P$4:$AF$8890,MATCH(N4644,'DCM CARDS LOOKUP - HIDDEN'!$O$4:$O$8890,0),$I4644)</f>
        <v>Tablet</v>
      </c>
      <c r="C4644" s="5" t="str">
        <f>INDEX('DCM CARDS LOOKUP - HIDDEN'!$P$4:$AF$8890,MATCH(O4644,'DCM CARDS LOOKUP - HIDDEN'!$O$4:$O$8890,0),$I4644)</f>
        <v>Effervescent Tablets</v>
      </c>
      <c r="D4644" s="5" t="str">
        <f>INDEX('DCM CARDS LOOKUP - HIDDEN'!$P$4:$AF$8890,MATCH(P4644,'DCM CARDS LOOKUP - HIDDEN'!$O$4:$O$8890,0),$I4644)</f>
        <v>Gummies</v>
      </c>
      <c r="E4644" s="5" t="str">
        <f>INDEX('DCM CARDS LOOKUP - HIDDEN'!$P$4:$AF$8890,MATCH(Q4644,'DCM CARDS LOOKUP - HIDDEN'!$O$4:$O$8890,0),$I4644)</f>
        <v>Syrup/liquid</v>
      </c>
      <c r="F4644" s="5" t="str">
        <f>INDEX('DCM CARDS LOOKUP - HIDDEN'!$P$4:$AF$8890,MATCH(R4644,'DCM CARDS LOOKUP - HIDDEN'!$O$4:$O$8890,0),$I4644)</f>
        <v>Powder packet</v>
      </c>
      <c r="G4644" s="42"/>
      <c r="I4644" s="4">
        <v>2</v>
      </c>
      <c r="N4644">
        <f>K4643*10000+L4643*100+B4641</f>
        <v>160801</v>
      </c>
      <c r="O4644">
        <f>K4643*10000+L4643*100+C4641</f>
        <v>160802</v>
      </c>
      <c r="P4644">
        <f>K4643*10000+L4643*100+D4641</f>
        <v>160803</v>
      </c>
      <c r="Q4644">
        <f>K4643*10000+L4643*100+E4621</f>
        <v>160804</v>
      </c>
      <c r="R4644">
        <f>K4643*10000+L4643*100+F4621</f>
        <v>160805</v>
      </c>
    </row>
    <row r="4645" spans="1:18">
      <c r="A4645" s="10" t="str">
        <f>INDEX(REFERENCE!$B$2:$K$2,1,'EXAMPLE OF CHOICE CARDS'!I4645)</f>
        <v>Symptoms</v>
      </c>
      <c r="B4645" s="5" t="str">
        <f>INDEX('DCM CARDS LOOKUP - HIDDEN'!$P$4:$AF$8890,MATCH(N4645,'DCM CARDS LOOKUP - HIDDEN'!$O$4:$O$8890,0),$I4645)</f>
        <v>Nasal Congestion relief</v>
      </c>
      <c r="C4645" s="5" t="str">
        <f>INDEX('DCM CARDS LOOKUP - HIDDEN'!$P$4:$AF$8890,MATCH(O4645,'DCM CARDS LOOKUP - HIDDEN'!$O$4:$O$8890,0),$I4645)</f>
        <v>Sinus Pressure relief</v>
      </c>
      <c r="D4645" s="5" t="str">
        <f>INDEX('DCM CARDS LOOKUP - HIDDEN'!$P$4:$AF$8890,MATCH(P4645,'DCM CARDS LOOKUP - HIDDEN'!$O$4:$O$8890,0),$I4645)</f>
        <v>Controls Cough</v>
      </c>
      <c r="E4645" s="5" t="str">
        <f>INDEX('DCM CARDS LOOKUP - HIDDEN'!$P$4:$AF$8890,MATCH(Q4645,'DCM CARDS LOOKUP - HIDDEN'!$O$4:$O$8890,0),$I4645)</f>
        <v>Fever relief</v>
      </c>
      <c r="F4645" s="5" t="str">
        <f>INDEX('DCM CARDS LOOKUP - HIDDEN'!$P$4:$AF$8890,MATCH(R4645,'DCM CARDS LOOKUP - HIDDEN'!$O$4:$O$8890,0),$I4645)</f>
        <v>Flu/ Severe cold Relief</v>
      </c>
      <c r="G4645" s="42"/>
      <c r="I4645" s="4">
        <v>3</v>
      </c>
      <c r="N4645">
        <f>K4643*10000+L4643*100+B4641</f>
        <v>160801</v>
      </c>
      <c r="O4645">
        <f>K4643*10000+L4643*100+C4641</f>
        <v>160802</v>
      </c>
      <c r="P4645">
        <f>K4643*10000+L4643*100+D4641</f>
        <v>160803</v>
      </c>
      <c r="Q4645">
        <f>K4643*10000+L4643*100+E4621</f>
        <v>160804</v>
      </c>
      <c r="R4645">
        <f>K4643*10000+L4643*100+F4621</f>
        <v>160805</v>
      </c>
    </row>
    <row r="4646" spans="1:18">
      <c r="A4646" s="10" t="str">
        <f>INDEX(REFERENCE!$B$2:$K$2,1,'EXAMPLE OF CHOICE CARDS'!I4646)</f>
        <v>Benefit</v>
      </c>
      <c r="B4646" s="5" t="str">
        <f>INDEX('DCM CARDS LOOKUP - HIDDEN'!$P$4:$AF$8890,MATCH(N4646,'DCM CARDS LOOKUP - HIDDEN'!$O$4:$O$8890,0),$I4646)</f>
        <v>Drug free</v>
      </c>
      <c r="C4646" s="5" t="str">
        <f>INDEX('DCM CARDS LOOKUP - HIDDEN'!$P$4:$AF$8890,MATCH(O4646,'DCM CARDS LOOKUP - HIDDEN'!$O$4:$O$8890,0),$I4646)</f>
        <v>FSA/HSA Eligible</v>
      </c>
      <c r="D4646" s="5" t="str">
        <f>INDEX('DCM CARDS LOOKUP - HIDDEN'!$P$4:$AF$8890,MATCH(P4646,'DCM CARDS LOOKUP - HIDDEN'!$O$4:$O$8890,0),$I4646)</f>
        <v>12 Hour Relief</v>
      </c>
      <c r="E4646" s="5" t="str">
        <f>INDEX('DCM CARDS LOOKUP - HIDDEN'!$P$4:$AF$8890,MATCH(Q4646,'DCM CARDS LOOKUP - HIDDEN'!$O$4:$O$8890,0),$I4646)</f>
        <v>Natural Ingredients</v>
      </c>
      <c r="F4646" s="5" t="str">
        <f>INDEX('DCM CARDS LOOKUP - HIDDEN'!$P$4:$AF$8890,MATCH(R4646,'DCM CARDS LOOKUP - HIDDEN'!$O$4:$O$8890,0),$I4646)</f>
        <v>Treats multiple symptoms</v>
      </c>
      <c r="G4646" s="42"/>
      <c r="I4646" s="4">
        <v>4</v>
      </c>
      <c r="N4646">
        <f>K4643*10000+L4643*100+B4641</f>
        <v>160801</v>
      </c>
      <c r="O4646">
        <f>K4643*10000+L4643*100+C4641</f>
        <v>160802</v>
      </c>
      <c r="P4646">
        <f>K4643*10000+L4643*100+D4641</f>
        <v>160803</v>
      </c>
      <c r="Q4646">
        <f>K4643*10000+L4643*100+E4621</f>
        <v>160804</v>
      </c>
      <c r="R4646">
        <f>K4643*10000+L4643*100+F4621</f>
        <v>160805</v>
      </c>
    </row>
    <row r="4647" spans="1:18">
      <c r="A4647" s="10" t="str">
        <f>INDEX(REFERENCE!$B$2:$K$2,1,'EXAMPLE OF CHOICE CARDS'!I4647)</f>
        <v>Doses</v>
      </c>
      <c r="B4647" s="5" t="str">
        <f>INDEX('DCM CARDS LOOKUP - HIDDEN'!$P$4:$AF$8890,MATCH(N4647,'DCM CARDS LOOKUP - HIDDEN'!$O$4:$O$8890,0),$I4647)</f>
        <v>6 Doses</v>
      </c>
      <c r="C4647" s="5" t="str">
        <f>INDEX('DCM CARDS LOOKUP - HIDDEN'!$P$4:$AF$8890,MATCH(O4647,'DCM CARDS LOOKUP - HIDDEN'!$O$4:$O$8890,0),$I4647)</f>
        <v>90 Doses</v>
      </c>
      <c r="D4647" s="5" t="str">
        <f>INDEX('DCM CARDS LOOKUP - HIDDEN'!$P$4:$AF$8890,MATCH(P4647,'DCM CARDS LOOKUP - HIDDEN'!$O$4:$O$8890,0),$I4647)</f>
        <v>12 Doses</v>
      </c>
      <c r="E4647" s="5" t="str">
        <f>INDEX('DCM CARDS LOOKUP - HIDDEN'!$P$4:$AF$8890,MATCH(Q4647,'DCM CARDS LOOKUP - HIDDEN'!$O$4:$O$8890,0),$I4647)</f>
        <v>30 Doses</v>
      </c>
      <c r="F4647" s="5" t="str">
        <f>INDEX('DCM CARDS LOOKUP - HIDDEN'!$P$4:$AF$8890,MATCH(R4647,'DCM CARDS LOOKUP - HIDDEN'!$O$4:$O$8890,0),$I4647)</f>
        <v>60 Doses</v>
      </c>
      <c r="G4647" s="42"/>
      <c r="I4647" s="4">
        <v>5</v>
      </c>
      <c r="N4647">
        <f>K4643*10000+L4643*100+B4641</f>
        <v>160801</v>
      </c>
      <c r="O4647">
        <f>K4643*10000+L4643*100+C4641</f>
        <v>160802</v>
      </c>
      <c r="P4647">
        <f>K4643*10000+L4643*100+D4641</f>
        <v>160803</v>
      </c>
      <c r="Q4647">
        <f>K4643*10000+L4643*100+E4621</f>
        <v>160804</v>
      </c>
      <c r="R4647">
        <f>K4643*10000+L4643*100+F4621</f>
        <v>160805</v>
      </c>
    </row>
    <row r="4648" spans="1:18">
      <c r="A4648" s="10" t="str">
        <f>INDEX(REFERENCE!$B$2:$K$2,1,'EXAMPLE OF CHOICE CARDS'!I4648)</f>
        <v>flavor</v>
      </c>
      <c r="B4648" s="5" t="str">
        <f>INDEX('DCM CARDS LOOKUP - HIDDEN'!$P$4:$AF$8890,MATCH(N4648,'DCM CARDS LOOKUP - HIDDEN'!$O$4:$O$8890,0),$I4648)</f>
        <v>-</v>
      </c>
      <c r="C4648" s="5" t="str">
        <f>INDEX('DCM CARDS LOOKUP - HIDDEN'!$P$4:$AF$8890,MATCH(O4648,'DCM CARDS LOOKUP - HIDDEN'!$O$4:$O$8890,0),$I4648)</f>
        <v>Cherry</v>
      </c>
      <c r="D4648" s="5" t="str">
        <f>INDEX('DCM CARDS LOOKUP - HIDDEN'!$P$4:$AF$8890,MATCH(P4648,'DCM CARDS LOOKUP - HIDDEN'!$O$4:$O$8890,0),$I4648)</f>
        <v>Honey</v>
      </c>
      <c r="E4648" s="5" t="str">
        <f>INDEX('DCM CARDS LOOKUP - HIDDEN'!$P$4:$AF$8890,MATCH(Q4648,'DCM CARDS LOOKUP - HIDDEN'!$O$4:$O$8890,0),$I4648)</f>
        <v>Mixed Berry</v>
      </c>
      <c r="F4648" s="5" t="str">
        <f>INDEX('DCM CARDS LOOKUP - HIDDEN'!$P$4:$AF$8890,MATCH(R4648,'DCM CARDS LOOKUP - HIDDEN'!$O$4:$O$8890,0),$I4648)</f>
        <v>Honey Lemon</v>
      </c>
      <c r="G4648" s="42"/>
      <c r="I4648" s="4">
        <v>6</v>
      </c>
      <c r="N4648">
        <f>K4643*10000+L4643*100+B4641</f>
        <v>160801</v>
      </c>
      <c r="O4648">
        <f>K4643*10000+L4643*100+C4641</f>
        <v>160802</v>
      </c>
      <c r="P4648">
        <f>K4643*10000+L4643*100+D4641</f>
        <v>160803</v>
      </c>
      <c r="Q4648">
        <f>K4643*10000+L4643*100+E4621</f>
        <v>160804</v>
      </c>
      <c r="R4648">
        <f>K4643*10000+L4643*100+F4621</f>
        <v>160805</v>
      </c>
    </row>
    <row r="4649" spans="1:18" ht="15" customHeight="1">
      <c r="A4649" s="10" t="str">
        <f>INDEX(REFERENCE!$B$2:$K$2,1,'EXAMPLE OF CHOICE CARDS'!I4649)</f>
        <v>Price</v>
      </c>
      <c r="B4649" s="29">
        <f>INDEX('DCM CARDS LOOKUP - HIDDEN'!$P$4:$AF$8890,MATCH(N4649,'DCM CARDS LOOKUP - HIDDEN'!$O$4:$O$8890,0),$I4649)</f>
        <v>7</v>
      </c>
      <c r="C4649" s="29">
        <f>INDEX('DCM CARDS LOOKUP - HIDDEN'!$P$4:$AF$8890,MATCH(O4649,'DCM CARDS LOOKUP - HIDDEN'!$O$4:$O$8890,0),$I4649)</f>
        <v>22</v>
      </c>
      <c r="D4649" s="29">
        <f>INDEX('DCM CARDS LOOKUP - HIDDEN'!$P$4:$AF$8890,MATCH(P4649,'DCM CARDS LOOKUP - HIDDEN'!$O$4:$O$8890,0),$I4649)</f>
        <v>15</v>
      </c>
      <c r="E4649" s="29">
        <f>INDEX('DCM CARDS LOOKUP - HIDDEN'!$P$4:$AF$8890,MATCH(Q4649,'DCM CARDS LOOKUP - HIDDEN'!$O$4:$O$8890,0),$I4649)</f>
        <v>14</v>
      </c>
      <c r="F4649" s="29">
        <f>INDEX('DCM CARDS LOOKUP - HIDDEN'!$P$4:$AF$8890,MATCH(R4649,'DCM CARDS LOOKUP - HIDDEN'!$O$4:$O$8890,0),$I4649)</f>
        <v>20</v>
      </c>
      <c r="G4649" s="42"/>
      <c r="I4649" s="4">
        <v>7</v>
      </c>
      <c r="N4649">
        <f>K4643*10000+L4643*100+B4641</f>
        <v>160801</v>
      </c>
      <c r="O4649">
        <f>K4643*10000+L4643*100+C4641</f>
        <v>160802</v>
      </c>
      <c r="P4649">
        <f>K4643*10000+L4643*100+D4641</f>
        <v>160803</v>
      </c>
      <c r="Q4649">
        <f>K4643*10000+L4643*100+E4621</f>
        <v>160804</v>
      </c>
      <c r="R4649">
        <f>K4643*10000+L4643*100+F4621</f>
        <v>160805</v>
      </c>
    </row>
    <row r="4650" spans="1:18" ht="15" hidden="1" customHeight="1">
      <c r="A4650" s="10">
        <f>INDEX(REFERENCE!$B$2:$K$2,1,'EXAMPLE OF CHOICE CARDS'!I4650)</f>
        <v>0</v>
      </c>
      <c r="B4650" s="29">
        <f>INDEX('DCM CARDS LOOKUP - HIDDEN'!$P$4:$AF$8890,MATCH(N4650,'DCM CARDS LOOKUP - HIDDEN'!$O$4:$O$8890,0),$I4650)</f>
        <v>0</v>
      </c>
      <c r="C4650" s="29">
        <f>INDEX('DCM CARDS LOOKUP - HIDDEN'!$P$4:$AF$8890,MATCH(O4650,'DCM CARDS LOOKUP - HIDDEN'!$O$4:$O$8890,0),$I4650)</f>
        <v>0</v>
      </c>
      <c r="D4650" s="29">
        <f>INDEX('DCM CARDS LOOKUP - HIDDEN'!$P$4:$AF$8890,MATCH(P4650,'DCM CARDS LOOKUP - HIDDEN'!$O$4:$O$8890,0),$I4650)</f>
        <v>0</v>
      </c>
      <c r="E4650" s="29">
        <f>INDEX('DCM CARDS LOOKUP - HIDDEN'!$P$4:$AF$8890,MATCH(Q4650,'DCM CARDS LOOKUP - HIDDEN'!$O$4:$O$8890,0),$I4650)</f>
        <v>0</v>
      </c>
      <c r="F4650" s="29">
        <f>INDEX('DCM CARDS LOOKUP - HIDDEN'!$P$4:$AF$8890,MATCH(R4650,'DCM CARDS LOOKUP - HIDDEN'!$O$4:$O$8890,0),$I4650)</f>
        <v>0</v>
      </c>
      <c r="G4650" s="42"/>
      <c r="I4650" s="4">
        <v>8</v>
      </c>
      <c r="N4650">
        <f>K4643*10000+L4643*100+B4641</f>
        <v>160801</v>
      </c>
      <c r="O4650">
        <f>K4643*10000+L4643*100+C4641</f>
        <v>160802</v>
      </c>
      <c r="P4650">
        <f>K4643*10000+L4643*100+D4641</f>
        <v>160803</v>
      </c>
      <c r="Q4650">
        <f>K4643*10000+L4643*100+E4621</f>
        <v>160804</v>
      </c>
      <c r="R4650">
        <f>K4643*10000+L4643*100+F4621</f>
        <v>160805</v>
      </c>
    </row>
    <row r="4651" spans="1:18" ht="15" hidden="1" customHeight="1">
      <c r="A4651" s="10">
        <f>INDEX(REFERENCE!$B$2:$K$2,1,'EXAMPLE OF CHOICE CARDS'!I4651)</f>
        <v>0</v>
      </c>
      <c r="B4651" s="5">
        <f>INDEX('DCM CARDS LOOKUP - HIDDEN'!$P$4:$AF$8890,MATCH(N4651,'DCM CARDS LOOKUP - HIDDEN'!$O$4:$O$8890,0),$I4651)</f>
        <v>0</v>
      </c>
      <c r="C4651" s="5">
        <f>INDEX('DCM CARDS LOOKUP - HIDDEN'!$P$4:$AF$8890,MATCH(O4651,'DCM CARDS LOOKUP - HIDDEN'!$O$4:$O$8890,0),$I4651)</f>
        <v>0</v>
      </c>
      <c r="D4651" s="5">
        <f>INDEX('DCM CARDS LOOKUP - HIDDEN'!$P$4:$AF$8890,MATCH(P4651,'DCM CARDS LOOKUP - HIDDEN'!$O$4:$O$8890,0),$I4651)</f>
        <v>0</v>
      </c>
      <c r="E4651" s="5">
        <f>INDEX('DCM CARDS LOOKUP - HIDDEN'!$P$4:$AF$8890,MATCH(Q4651,'DCM CARDS LOOKUP - HIDDEN'!$O$4:$O$8890,0),$I4651)</f>
        <v>0</v>
      </c>
      <c r="F4651" s="5">
        <f>INDEX('DCM CARDS LOOKUP - HIDDEN'!$P$4:$AF$8890,MATCH(R4651,'DCM CARDS LOOKUP - HIDDEN'!$O$4:$O$8890,0),$I4651)</f>
        <v>0</v>
      </c>
      <c r="G4651" s="42"/>
      <c r="I4651" s="4">
        <v>9</v>
      </c>
      <c r="N4651">
        <f>K4643*10000+L4643*100+B4641</f>
        <v>160801</v>
      </c>
      <c r="O4651">
        <f>K4643*10000+L4643*100+C4641</f>
        <v>160802</v>
      </c>
      <c r="P4651">
        <f>K4643*10000+L4643*100+D4641</f>
        <v>160803</v>
      </c>
      <c r="Q4651">
        <f>K4643*10000+L4643*100+E4621</f>
        <v>160804</v>
      </c>
      <c r="R4651">
        <f>K4643*10000+L4643*100+F4621</f>
        <v>160805</v>
      </c>
    </row>
    <row r="4652" spans="1:18" ht="15" hidden="1" customHeight="1">
      <c r="A4652" s="10">
        <f>INDEX(REFERENCE!$B$2:$K$2,1,'EXAMPLE OF CHOICE CARDS'!I4652)</f>
        <v>0</v>
      </c>
      <c r="B4652" s="5">
        <f>INDEX('DCM CARDS LOOKUP - HIDDEN'!$P$4:$AF$8890,MATCH(N4652,'DCM CARDS LOOKUP - HIDDEN'!$O$4:$O$8890,0),$I4652)</f>
        <v>0</v>
      </c>
      <c r="C4652" s="5">
        <f>INDEX('DCM CARDS LOOKUP - HIDDEN'!$P$4:$AF$8890,MATCH(O4652,'DCM CARDS LOOKUP - HIDDEN'!$O$4:$O$8890,0),$I4652)</f>
        <v>0</v>
      </c>
      <c r="D4652" s="5">
        <f>INDEX('DCM CARDS LOOKUP - HIDDEN'!$P$4:$AF$8890,MATCH(P4652,'DCM CARDS LOOKUP - HIDDEN'!$O$4:$O$8890,0),$I4652)</f>
        <v>0</v>
      </c>
      <c r="E4652" s="5">
        <f>INDEX('DCM CARDS LOOKUP - HIDDEN'!$P$4:$AF$8890,MATCH(Q4652,'DCM CARDS LOOKUP - HIDDEN'!$O$4:$O$8890,0),$I4652)</f>
        <v>0</v>
      </c>
      <c r="F4652" s="5">
        <f>INDEX('DCM CARDS LOOKUP - HIDDEN'!$P$4:$AF$8890,MATCH(R4652,'DCM CARDS LOOKUP - HIDDEN'!$O$4:$O$8890,0),$I4652)</f>
        <v>0</v>
      </c>
      <c r="G4652" s="42"/>
      <c r="I4652" s="4">
        <v>10</v>
      </c>
      <c r="N4652">
        <f>K4643*10000+L4643*100+B4641</f>
        <v>160801</v>
      </c>
      <c r="O4652">
        <f>K4643*10000+L4643*100+C4641</f>
        <v>160802</v>
      </c>
      <c r="P4652">
        <f>K4643*10000+L4643*100+D4641</f>
        <v>160803</v>
      </c>
      <c r="Q4652">
        <f>K4643*10000+L4643*100+E4621</f>
        <v>160804</v>
      </c>
      <c r="R4652">
        <f>K4643*10000+L4643*100+F4621</f>
        <v>160805</v>
      </c>
    </row>
    <row r="4653" spans="1:18" ht="15" hidden="1" customHeight="1">
      <c r="A4653" s="10" t="e">
        <f>INDEX(REFERENCE!$B$2:$K$2,1,'EXAMPLE OF CHOICE CARDS'!I4653)</f>
        <v>#REF!</v>
      </c>
      <c r="B4653" s="5">
        <f>INDEX('DCM CARDS LOOKUP - HIDDEN'!$P$4:$AF$8890,MATCH(N4653,'DCM CARDS LOOKUP - HIDDEN'!$O$4:$O$8890,0),$I4653)</f>
        <v>0</v>
      </c>
      <c r="C4653" s="5">
        <f>INDEX('DCM CARDS LOOKUP - HIDDEN'!$P$4:$AF$8890,MATCH(O4653,'DCM CARDS LOOKUP - HIDDEN'!$O$4:$O$8890,0),$I4653)</f>
        <v>0</v>
      </c>
      <c r="D4653" s="5">
        <f>INDEX('DCM CARDS LOOKUP - HIDDEN'!$P$4:$AF$8890,MATCH(P4653,'DCM CARDS LOOKUP - HIDDEN'!$O$4:$O$8890,0),$I4653)</f>
        <v>0</v>
      </c>
      <c r="E4653" s="24"/>
      <c r="F4653" s="24"/>
      <c r="G4653" s="42"/>
      <c r="I4653" s="4">
        <v>11</v>
      </c>
      <c r="N4653">
        <f>K4643*10000+L4643*100+B4641</f>
        <v>160801</v>
      </c>
      <c r="O4653">
        <f>K4643*10000+L4643*100+C4641</f>
        <v>160802</v>
      </c>
      <c r="P4653">
        <f>K4643*10000+L4643*100+D4641</f>
        <v>160803</v>
      </c>
      <c r="Q4653">
        <f>K4643*10000+L4643*100+E4621</f>
        <v>160804</v>
      </c>
      <c r="R4653">
        <f>K4643*10000+L4643*100+F4621</f>
        <v>160805</v>
      </c>
    </row>
    <row r="4654" spans="1:18" ht="15" hidden="1" customHeight="1">
      <c r="A4654" s="10" t="e">
        <f>INDEX(REFERENCE!$B$2:$K$2,1,'EXAMPLE OF CHOICE CARDS'!I4654)</f>
        <v>#REF!</v>
      </c>
      <c r="B4654" s="5">
        <f>INDEX('DCM CARDS LOOKUP - HIDDEN'!$P$4:$AF$8890,MATCH(N4654,'DCM CARDS LOOKUP - HIDDEN'!$O$4:$O$8890,0),$I4654)</f>
        <v>0</v>
      </c>
      <c r="C4654" s="5">
        <f>INDEX('DCM CARDS LOOKUP - HIDDEN'!$P$4:$AF$8890,MATCH(O4654,'DCM CARDS LOOKUP - HIDDEN'!$O$4:$O$8890,0),$I4654)</f>
        <v>0</v>
      </c>
      <c r="D4654" s="5">
        <f>INDEX('DCM CARDS LOOKUP - HIDDEN'!$P$4:$AF$8890,MATCH(P4654,'DCM CARDS LOOKUP - HIDDEN'!$O$4:$O$8890,0),$I4654)</f>
        <v>0</v>
      </c>
      <c r="E4654" s="24"/>
      <c r="F4654" s="24"/>
      <c r="G4654" s="42"/>
      <c r="I4654" s="4">
        <v>12</v>
      </c>
      <c r="N4654">
        <f>K4643*10000+L4643*100+B4641</f>
        <v>160801</v>
      </c>
      <c r="O4654">
        <f>K4643*10000+L4643*100+C4641</f>
        <v>160802</v>
      </c>
      <c r="P4654">
        <f>K4643*10000+L4643*100+D4641</f>
        <v>160803</v>
      </c>
      <c r="Q4654">
        <f>K4643*10000+L4643*100+E4621</f>
        <v>160804</v>
      </c>
      <c r="R4654">
        <f>K4643*10000+L4643*100+F4621</f>
        <v>160805</v>
      </c>
    </row>
    <row r="4655" spans="1:18" ht="15" hidden="1" customHeight="1">
      <c r="A4655" s="10" t="e">
        <f>INDEX(REFERENCE!$B$2:$K$2,1,'EXAMPLE OF CHOICE CARDS'!I4655)</f>
        <v>#REF!</v>
      </c>
      <c r="B4655" s="5">
        <f>INDEX('DCM CARDS LOOKUP - HIDDEN'!$P$4:$AF$8890,MATCH(N4655,'DCM CARDS LOOKUP - HIDDEN'!$O$4:$O$8890,0),$I4655)</f>
        <v>0</v>
      </c>
      <c r="C4655" s="5">
        <f>INDEX('DCM CARDS LOOKUP - HIDDEN'!$P$4:$AF$8890,MATCH(O4655,'DCM CARDS LOOKUP - HIDDEN'!$O$4:$O$8890,0),$I4655)</f>
        <v>0</v>
      </c>
      <c r="D4655" s="5">
        <f>INDEX('DCM CARDS LOOKUP - HIDDEN'!$P$4:$AF$8890,MATCH(P4655,'DCM CARDS LOOKUP - HIDDEN'!$O$4:$O$8890,0),$I4655)</f>
        <v>0</v>
      </c>
      <c r="E4655" s="24"/>
      <c r="F4655" s="24"/>
      <c r="G4655" s="42"/>
      <c r="I4655" s="4">
        <v>13</v>
      </c>
      <c r="N4655">
        <f>K4643*10000+L4643*100+B4641</f>
        <v>160801</v>
      </c>
      <c r="O4655">
        <f>K4643*10000+L4643*100+C4641</f>
        <v>160802</v>
      </c>
      <c r="P4655">
        <f>K4643*10000+L4643*100+D4641</f>
        <v>160803</v>
      </c>
      <c r="Q4655">
        <f>K4643*10000+L4643*100+E4621</f>
        <v>160804</v>
      </c>
      <c r="R4655">
        <f>K4643*10000+L4643*100+F4621</f>
        <v>160805</v>
      </c>
    </row>
    <row r="4656" spans="1:18" ht="15" hidden="1" customHeight="1">
      <c r="A4656" s="10" t="e">
        <f>INDEX(REFERENCE!$B$2:$K$2,1,'EXAMPLE OF CHOICE CARDS'!I4656)</f>
        <v>#REF!</v>
      </c>
      <c r="B4656" s="5">
        <f>INDEX('DCM CARDS LOOKUP - HIDDEN'!$P$4:$AF$8890,MATCH(N4656,'DCM CARDS LOOKUP - HIDDEN'!$O$4:$O$8890,0),$I4656)</f>
        <v>0</v>
      </c>
      <c r="C4656" s="5">
        <f>INDEX('DCM CARDS LOOKUP - HIDDEN'!$P$4:$AF$8890,MATCH(O4656,'DCM CARDS LOOKUP - HIDDEN'!$O$4:$O$8890,0),$I4656)</f>
        <v>0</v>
      </c>
      <c r="D4656" s="5">
        <f>INDEX('DCM CARDS LOOKUP - HIDDEN'!$P$4:$AF$8890,MATCH(P4656,'DCM CARDS LOOKUP - HIDDEN'!$O$4:$O$8890,0),$I4656)</f>
        <v>0</v>
      </c>
      <c r="E4656" s="24"/>
      <c r="F4656" s="24"/>
      <c r="G4656" s="43"/>
      <c r="I4656" s="4">
        <v>14</v>
      </c>
      <c r="N4656">
        <f>K4643*10000+L4643*100+B4641</f>
        <v>160801</v>
      </c>
      <c r="O4656">
        <f>K4643*10000+L4643*100+C4641</f>
        <v>160802</v>
      </c>
      <c r="P4656">
        <f>K4643*10000+L4643*100+D4641</f>
        <v>160803</v>
      </c>
      <c r="Q4656">
        <f>K4643*10000+L4643*100+E4621</f>
        <v>160804</v>
      </c>
      <c r="R4656">
        <f>K4643*10000+L4643*100+F4621</f>
        <v>160805</v>
      </c>
    </row>
    <row r="4657" spans="1:18">
      <c r="A4657" s="2"/>
      <c r="B4657" s="5"/>
      <c r="C4657" s="5"/>
      <c r="D4657" s="5"/>
      <c r="E4657" s="5"/>
      <c r="F4657" s="5"/>
      <c r="G4657" s="5"/>
      <c r="I4657" s="13"/>
    </row>
    <row r="4658" spans="1:18">
      <c r="A4658" s="6"/>
      <c r="B4658" s="7">
        <v>1</v>
      </c>
      <c r="C4658" s="7">
        <v>2</v>
      </c>
      <c r="D4658" s="7">
        <v>3</v>
      </c>
      <c r="E4658" s="7">
        <v>4</v>
      </c>
      <c r="F4658" s="7">
        <v>5</v>
      </c>
      <c r="G4658" s="7">
        <v>9</v>
      </c>
      <c r="I4658" s="13"/>
    </row>
    <row r="4661" spans="1:18">
      <c r="A4661" s="1" t="str">
        <f>"Version "&amp;K4663&amp;"; Task"&amp;L4663</f>
        <v>Version 16; Task9</v>
      </c>
      <c r="B4661" s="4">
        <v>1</v>
      </c>
      <c r="C4661" s="4">
        <v>2</v>
      </c>
      <c r="D4661" s="4">
        <v>3</v>
      </c>
      <c r="E4661" s="4">
        <f>E4641</f>
        <v>4</v>
      </c>
      <c r="F4661" s="4">
        <f>F4641</f>
        <v>5</v>
      </c>
      <c r="I4661" s="13"/>
    </row>
    <row r="4662" spans="1:18" ht="15" customHeight="1">
      <c r="A4662" s="11" t="s">
        <v>8</v>
      </c>
      <c r="B4662" s="12" t="s">
        <v>9</v>
      </c>
      <c r="C4662" s="12" t="s">
        <v>10</v>
      </c>
      <c r="D4662" s="12" t="s">
        <v>11</v>
      </c>
      <c r="E4662" s="23" t="s">
        <v>20</v>
      </c>
      <c r="F4662" s="23" t="s">
        <v>21</v>
      </c>
      <c r="G4662" s="41" t="s">
        <v>15</v>
      </c>
      <c r="I4662" s="13"/>
      <c r="K4662" t="s">
        <v>12</v>
      </c>
      <c r="L4662" t="s">
        <v>1</v>
      </c>
    </row>
    <row r="4663" spans="1:18">
      <c r="A4663" s="10" t="str">
        <f>INDEX(REFERENCE!$B$2:$K$2,1,'EXAMPLE OF CHOICE CARDS'!I4663)</f>
        <v>Brand</v>
      </c>
      <c r="B4663" s="5" t="str">
        <f>INDEX('DCM CARDS LOOKUP - HIDDEN'!$P$4:$AF$8890,MATCH(N4663,'DCM CARDS LOOKUP - HIDDEN'!$O$4:$O$8890,0),$I4663)</f>
        <v>Zarbee's</v>
      </c>
      <c r="C4663" s="5" t="str">
        <f>INDEX('DCM CARDS LOOKUP - HIDDEN'!$P$4:$AF$8890,MATCH(O4663,'DCM CARDS LOOKUP - HIDDEN'!$O$4:$O$8890,0),$I4663)</f>
        <v>Flonase</v>
      </c>
      <c r="D4663" s="5" t="str">
        <f>INDEX('DCM CARDS LOOKUP - HIDDEN'!$P$4:$AF$8890,MATCH(P4663,'DCM CARDS LOOKUP - HIDDEN'!$O$4:$O$8890,0),$I4663)</f>
        <v>Robitussin</v>
      </c>
      <c r="E4663" s="5" t="str">
        <f>INDEX('DCM CARDS LOOKUP - HIDDEN'!$P$4:$AF$8890,MATCH(Q4663,'DCM CARDS LOOKUP - HIDDEN'!$O$4:$O$8890,0),$I4663)</f>
        <v>Coricidin</v>
      </c>
      <c r="F4663" s="5" t="str">
        <f>INDEX('DCM CARDS LOOKUP - HIDDEN'!$P$4:$AF$8890,MATCH(R4663,'DCM CARDS LOOKUP - HIDDEN'!$O$4:$O$8890,0),$I4663)</f>
        <v>Dayquil</v>
      </c>
      <c r="G4663" s="42"/>
      <c r="I4663" s="4">
        <v>1</v>
      </c>
      <c r="K4663">
        <f>IF(L4643=15,K4643+1,K4643)</f>
        <v>16</v>
      </c>
      <c r="L4663">
        <f>IF(L4643&lt;15,L4643+1,1)</f>
        <v>9</v>
      </c>
      <c r="N4663">
        <f>K4663*10000+L4663*100+B4661</f>
        <v>160901</v>
      </c>
      <c r="O4663">
        <f>K4663*10000+L4663*100+C4661</f>
        <v>160902</v>
      </c>
      <c r="P4663">
        <f>K4663*10000+L4663*100+D4661</f>
        <v>160903</v>
      </c>
      <c r="Q4663">
        <f>K4663*10000+L4663*100+E4641</f>
        <v>160904</v>
      </c>
      <c r="R4663">
        <f>K4663*10000+L4663*100+F4641</f>
        <v>160905</v>
      </c>
    </row>
    <row r="4664" spans="1:18">
      <c r="A4664" s="10" t="str">
        <f>INDEX(REFERENCE!$B$2:$K$2,1,'EXAMPLE OF CHOICE CARDS'!I4664)</f>
        <v>Format</v>
      </c>
      <c r="B4664" s="5" t="str">
        <f>INDEX('DCM CARDS LOOKUP - HIDDEN'!$P$4:$AF$8890,MATCH(N4664,'DCM CARDS LOOKUP - HIDDEN'!$O$4:$O$8890,0),$I4664)</f>
        <v>Syrup/liquid</v>
      </c>
      <c r="C4664" s="5" t="str">
        <f>INDEX('DCM CARDS LOOKUP - HIDDEN'!$P$4:$AF$8890,MATCH(O4664,'DCM CARDS LOOKUP - HIDDEN'!$O$4:$O$8890,0),$I4664)</f>
        <v>Nasal Spray</v>
      </c>
      <c r="D4664" s="5" t="str">
        <f>INDEX('DCM CARDS LOOKUP - HIDDEN'!$P$4:$AF$8890,MATCH(P4664,'DCM CARDS LOOKUP - HIDDEN'!$O$4:$O$8890,0),$I4664)</f>
        <v>Effervescent Tablets</v>
      </c>
      <c r="E4664" s="5" t="str">
        <f>INDEX('DCM CARDS LOOKUP - HIDDEN'!$P$4:$AF$8890,MATCH(Q4664,'DCM CARDS LOOKUP - HIDDEN'!$O$4:$O$8890,0),$I4664)</f>
        <v>Hot liquid powder packet</v>
      </c>
      <c r="F4664" s="5" t="str">
        <f>INDEX('DCM CARDS LOOKUP - HIDDEN'!$P$4:$AF$8890,MATCH(R4664,'DCM CARDS LOOKUP - HIDDEN'!$O$4:$O$8890,0),$I4664)</f>
        <v>Tablet</v>
      </c>
      <c r="G4664" s="42"/>
      <c r="I4664" s="4">
        <v>2</v>
      </c>
      <c r="N4664">
        <f>K4663*10000+L4663*100+B4661</f>
        <v>160901</v>
      </c>
      <c r="O4664">
        <f>K4663*10000+L4663*100+C4661</f>
        <v>160902</v>
      </c>
      <c r="P4664">
        <f>K4663*10000+L4663*100+D4661</f>
        <v>160903</v>
      </c>
      <c r="Q4664">
        <f>K4663*10000+L4663*100+E4641</f>
        <v>160904</v>
      </c>
      <c r="R4664">
        <f>K4663*10000+L4663*100+F4641</f>
        <v>160905</v>
      </c>
    </row>
    <row r="4665" spans="1:18">
      <c r="A4665" s="10" t="str">
        <f>INDEX(REFERENCE!$B$2:$K$2,1,'EXAMPLE OF CHOICE CARDS'!I4665)</f>
        <v>Symptoms</v>
      </c>
      <c r="B4665" s="5" t="str">
        <f>INDEX('DCM CARDS LOOKUP - HIDDEN'!$P$4:$AF$8890,MATCH(N4665,'DCM CARDS LOOKUP - HIDDEN'!$O$4:$O$8890,0),$I4665)</f>
        <v>Runny nose relief</v>
      </c>
      <c r="C4665" s="5" t="str">
        <f>INDEX('DCM CARDS LOOKUP - HIDDEN'!$P$4:$AF$8890,MATCH(O4665,'DCM CARDS LOOKUP - HIDDEN'!$O$4:$O$8890,0),$I4665)</f>
        <v>Head Pain Relief</v>
      </c>
      <c r="D4665" s="5" t="str">
        <f>INDEX('DCM CARDS LOOKUP - HIDDEN'!$P$4:$AF$8890,MATCH(P4665,'DCM CARDS LOOKUP - HIDDEN'!$O$4:$O$8890,0),$I4665)</f>
        <v>Clears mucus</v>
      </c>
      <c r="E4665" s="5" t="str">
        <f>INDEX('DCM CARDS LOOKUP - HIDDEN'!$P$4:$AF$8890,MATCH(Q4665,'DCM CARDS LOOKUP - HIDDEN'!$O$4:$O$8890,0),$I4665)</f>
        <v>Body Aches/Pain relief</v>
      </c>
      <c r="F4665" s="5" t="str">
        <f>INDEX('DCM CARDS LOOKUP - HIDDEN'!$P$4:$AF$8890,MATCH(R4665,'DCM CARDS LOOKUP - HIDDEN'!$O$4:$O$8890,0),$I4665)</f>
        <v>Strengthens Immune System</v>
      </c>
      <c r="G4665" s="42"/>
      <c r="I4665" s="4">
        <v>3</v>
      </c>
      <c r="N4665">
        <f>K4663*10000+L4663*100+B4661</f>
        <v>160901</v>
      </c>
      <c r="O4665">
        <f>K4663*10000+L4663*100+C4661</f>
        <v>160902</v>
      </c>
      <c r="P4665">
        <f>K4663*10000+L4663*100+D4661</f>
        <v>160903</v>
      </c>
      <c r="Q4665">
        <f>K4663*10000+L4663*100+E4641</f>
        <v>160904</v>
      </c>
      <c r="R4665">
        <f>K4663*10000+L4663*100+F4641</f>
        <v>160905</v>
      </c>
    </row>
    <row r="4666" spans="1:18">
      <c r="A4666" s="10" t="str">
        <f>INDEX(REFERENCE!$B$2:$K$2,1,'EXAMPLE OF CHOICE CARDS'!I4666)</f>
        <v>Benefit</v>
      </c>
      <c r="B4666" s="5" t="str">
        <f>INDEX('DCM CARDS LOOKUP - HIDDEN'!$P$4:$AF$8890,MATCH(N4666,'DCM CARDS LOOKUP - HIDDEN'!$O$4:$O$8890,0),$I4666)</f>
        <v>Allergy Relief</v>
      </c>
      <c r="C4666" s="5" t="str">
        <f>INDEX('DCM CARDS LOOKUP - HIDDEN'!$P$4:$AF$8890,MATCH(O4666,'DCM CARDS LOOKUP - HIDDEN'!$O$4:$O$8890,0),$I4666)</f>
        <v>For people with High Blood Pressure (decongestant free)</v>
      </c>
      <c r="D4666" s="5" t="str">
        <f>INDEX('DCM CARDS LOOKUP - HIDDEN'!$P$4:$AF$8890,MATCH(P4666,'DCM CARDS LOOKUP - HIDDEN'!$O$4:$O$8890,0),$I4666)</f>
        <v>Steroid Free</v>
      </c>
      <c r="E4666" s="5" t="str">
        <f>INDEX('DCM CARDS LOOKUP - HIDDEN'!$P$4:$AF$8890,MATCH(Q4666,'DCM CARDS LOOKUP - HIDDEN'!$O$4:$O$8890,0),$I4666)</f>
        <v>For Nighttime Use</v>
      </c>
      <c r="F4666" s="5" t="str">
        <f>INDEX('DCM CARDS LOOKUP - HIDDEN'!$P$4:$AF$8890,MATCH(R4666,'DCM CARDS LOOKUP - HIDDEN'!$O$4:$O$8890,0),$I4666)</f>
        <v>Natural Ingredients</v>
      </c>
      <c r="G4666" s="42"/>
      <c r="I4666" s="4">
        <v>4</v>
      </c>
      <c r="N4666">
        <f>K4663*10000+L4663*100+B4661</f>
        <v>160901</v>
      </c>
      <c r="O4666">
        <f>K4663*10000+L4663*100+C4661</f>
        <v>160902</v>
      </c>
      <c r="P4666">
        <f>K4663*10000+L4663*100+D4661</f>
        <v>160903</v>
      </c>
      <c r="Q4666">
        <f>K4663*10000+L4663*100+E4641</f>
        <v>160904</v>
      </c>
      <c r="R4666">
        <f>K4663*10000+L4663*100+F4641</f>
        <v>160905</v>
      </c>
    </row>
    <row r="4667" spans="1:18">
      <c r="A4667" s="10" t="str">
        <f>INDEX(REFERENCE!$B$2:$K$2,1,'EXAMPLE OF CHOICE CARDS'!I4667)</f>
        <v>Doses</v>
      </c>
      <c r="B4667" s="5" t="str">
        <f>INDEX('DCM CARDS LOOKUP - HIDDEN'!$P$4:$AF$8890,MATCH(N4667,'DCM CARDS LOOKUP - HIDDEN'!$O$4:$O$8890,0),$I4667)</f>
        <v>90 Doses</v>
      </c>
      <c r="C4667" s="5" t="str">
        <f>INDEX('DCM CARDS LOOKUP - HIDDEN'!$P$4:$AF$8890,MATCH(O4667,'DCM CARDS LOOKUP - HIDDEN'!$O$4:$O$8890,0),$I4667)</f>
        <v>30 Doses</v>
      </c>
      <c r="D4667" s="5" t="str">
        <f>INDEX('DCM CARDS LOOKUP - HIDDEN'!$P$4:$AF$8890,MATCH(P4667,'DCM CARDS LOOKUP - HIDDEN'!$O$4:$O$8890,0),$I4667)</f>
        <v>12 Doses</v>
      </c>
      <c r="E4667" s="5" t="str">
        <f>INDEX('DCM CARDS LOOKUP - HIDDEN'!$P$4:$AF$8890,MATCH(Q4667,'DCM CARDS LOOKUP - HIDDEN'!$O$4:$O$8890,0),$I4667)</f>
        <v>60 Doses</v>
      </c>
      <c r="F4667" s="5" t="str">
        <f>INDEX('DCM CARDS LOOKUP - HIDDEN'!$P$4:$AF$8890,MATCH(R4667,'DCM CARDS LOOKUP - HIDDEN'!$O$4:$O$8890,0),$I4667)</f>
        <v>6 Doses</v>
      </c>
      <c r="G4667" s="42"/>
      <c r="I4667" s="4">
        <v>5</v>
      </c>
      <c r="N4667">
        <f>K4663*10000+L4663*100+B4661</f>
        <v>160901</v>
      </c>
      <c r="O4667">
        <f>K4663*10000+L4663*100+C4661</f>
        <v>160902</v>
      </c>
      <c r="P4667">
        <f>K4663*10000+L4663*100+D4661</f>
        <v>160903</v>
      </c>
      <c r="Q4667">
        <f>K4663*10000+L4663*100+E4641</f>
        <v>160904</v>
      </c>
      <c r="R4667">
        <f>K4663*10000+L4663*100+F4641</f>
        <v>160905</v>
      </c>
    </row>
    <row r="4668" spans="1:18">
      <c r="A4668" s="10" t="str">
        <f>INDEX(REFERENCE!$B$2:$K$2,1,'EXAMPLE OF CHOICE CARDS'!I4668)</f>
        <v>flavor</v>
      </c>
      <c r="B4668" s="5" t="str">
        <f>INDEX('DCM CARDS LOOKUP - HIDDEN'!$P$4:$AF$8890,MATCH(N4668,'DCM CARDS LOOKUP - HIDDEN'!$O$4:$O$8890,0),$I4668)</f>
        <v>Citrus</v>
      </c>
      <c r="C4668" s="5" t="str">
        <f>INDEX('DCM CARDS LOOKUP - HIDDEN'!$P$4:$AF$8890,MATCH(O4668,'DCM CARDS LOOKUP - HIDDEN'!$O$4:$O$8890,0),$I4668)</f>
        <v>-</v>
      </c>
      <c r="D4668" s="5" t="str">
        <f>INDEX('DCM CARDS LOOKUP - HIDDEN'!$P$4:$AF$8890,MATCH(P4668,'DCM CARDS LOOKUP - HIDDEN'!$O$4:$O$8890,0),$I4668)</f>
        <v>Cherry</v>
      </c>
      <c r="E4668" s="5" t="str">
        <f>INDEX('DCM CARDS LOOKUP - HIDDEN'!$P$4:$AF$8890,MATCH(Q4668,'DCM CARDS LOOKUP - HIDDEN'!$O$4:$O$8890,0),$I4668)</f>
        <v>Elderberry</v>
      </c>
      <c r="F4668" s="5" t="str">
        <f>INDEX('DCM CARDS LOOKUP - HIDDEN'!$P$4:$AF$8890,MATCH(R4668,'DCM CARDS LOOKUP - HIDDEN'!$O$4:$O$8890,0),$I4668)</f>
        <v>-</v>
      </c>
      <c r="G4668" s="42"/>
      <c r="I4668" s="4">
        <v>6</v>
      </c>
      <c r="N4668">
        <f>K4663*10000+L4663*100+B4661</f>
        <v>160901</v>
      </c>
      <c r="O4668">
        <f>K4663*10000+L4663*100+C4661</f>
        <v>160902</v>
      </c>
      <c r="P4668">
        <f>K4663*10000+L4663*100+D4661</f>
        <v>160903</v>
      </c>
      <c r="Q4668">
        <f>K4663*10000+L4663*100+E4641</f>
        <v>160904</v>
      </c>
      <c r="R4668">
        <f>K4663*10000+L4663*100+F4641</f>
        <v>160905</v>
      </c>
    </row>
    <row r="4669" spans="1:18" ht="15" customHeight="1">
      <c r="A4669" s="10" t="str">
        <f>INDEX(REFERENCE!$B$2:$K$2,1,'EXAMPLE OF CHOICE CARDS'!I4669)</f>
        <v>Price</v>
      </c>
      <c r="B4669" s="29">
        <f>INDEX('DCM CARDS LOOKUP - HIDDEN'!$P$4:$AF$8890,MATCH(N4669,'DCM CARDS LOOKUP - HIDDEN'!$O$4:$O$8890,0),$I4669)</f>
        <v>36</v>
      </c>
      <c r="C4669" s="29">
        <f>INDEX('DCM CARDS LOOKUP - HIDDEN'!$P$4:$AF$8890,MATCH(O4669,'DCM CARDS LOOKUP - HIDDEN'!$O$4:$O$8890,0),$I4669)</f>
        <v>15</v>
      </c>
      <c r="D4669" s="29">
        <f>INDEX('DCM CARDS LOOKUP - HIDDEN'!$P$4:$AF$8890,MATCH(P4669,'DCM CARDS LOOKUP - HIDDEN'!$O$4:$O$8890,0),$I4669)</f>
        <v>5</v>
      </c>
      <c r="E4669" s="29">
        <f>INDEX('DCM CARDS LOOKUP - HIDDEN'!$P$4:$AF$8890,MATCH(Q4669,'DCM CARDS LOOKUP - HIDDEN'!$O$4:$O$8890,0),$I4669)</f>
        <v>25</v>
      </c>
      <c r="F4669" s="29">
        <f>INDEX('DCM CARDS LOOKUP - HIDDEN'!$P$4:$AF$8890,MATCH(R4669,'DCM CARDS LOOKUP - HIDDEN'!$O$4:$O$8890,0),$I4669)</f>
        <v>5</v>
      </c>
      <c r="G4669" s="42"/>
      <c r="I4669" s="4">
        <v>7</v>
      </c>
      <c r="N4669">
        <f>K4663*10000+L4663*100+B4661</f>
        <v>160901</v>
      </c>
      <c r="O4669">
        <f>K4663*10000+L4663*100+C4661</f>
        <v>160902</v>
      </c>
      <c r="P4669">
        <f>K4663*10000+L4663*100+D4661</f>
        <v>160903</v>
      </c>
      <c r="Q4669">
        <f>K4663*10000+L4663*100+E4641</f>
        <v>160904</v>
      </c>
      <c r="R4669">
        <f>K4663*10000+L4663*100+F4641</f>
        <v>160905</v>
      </c>
    </row>
    <row r="4670" spans="1:18" ht="15" hidden="1" customHeight="1">
      <c r="A4670" s="10">
        <f>INDEX(REFERENCE!$B$2:$K$2,1,'EXAMPLE OF CHOICE CARDS'!I4670)</f>
        <v>0</v>
      </c>
      <c r="B4670" s="29">
        <f>INDEX('DCM CARDS LOOKUP - HIDDEN'!$P$4:$AF$8890,MATCH(N4670,'DCM CARDS LOOKUP - HIDDEN'!$O$4:$O$8890,0),$I4670)</f>
        <v>0</v>
      </c>
      <c r="C4670" s="29">
        <f>INDEX('DCM CARDS LOOKUP - HIDDEN'!$P$4:$AF$8890,MATCH(O4670,'DCM CARDS LOOKUP - HIDDEN'!$O$4:$O$8890,0),$I4670)</f>
        <v>0</v>
      </c>
      <c r="D4670" s="29">
        <f>INDEX('DCM CARDS LOOKUP - HIDDEN'!$P$4:$AF$8890,MATCH(P4670,'DCM CARDS LOOKUP - HIDDEN'!$O$4:$O$8890,0),$I4670)</f>
        <v>0</v>
      </c>
      <c r="E4670" s="29">
        <f>INDEX('DCM CARDS LOOKUP - HIDDEN'!$P$4:$AF$8890,MATCH(Q4670,'DCM CARDS LOOKUP - HIDDEN'!$O$4:$O$8890,0),$I4670)</f>
        <v>0</v>
      </c>
      <c r="F4670" s="29">
        <f>INDEX('DCM CARDS LOOKUP - HIDDEN'!$P$4:$AF$8890,MATCH(R4670,'DCM CARDS LOOKUP - HIDDEN'!$O$4:$O$8890,0),$I4670)</f>
        <v>0</v>
      </c>
      <c r="G4670" s="42"/>
      <c r="I4670" s="4">
        <v>8</v>
      </c>
      <c r="N4670">
        <f>K4663*10000+L4663*100+B4661</f>
        <v>160901</v>
      </c>
      <c r="O4670">
        <f>K4663*10000+L4663*100+C4661</f>
        <v>160902</v>
      </c>
      <c r="P4670">
        <f>K4663*10000+L4663*100+D4661</f>
        <v>160903</v>
      </c>
      <c r="Q4670">
        <f>K4663*10000+L4663*100+E4641</f>
        <v>160904</v>
      </c>
      <c r="R4670">
        <f>K4663*10000+L4663*100+F4641</f>
        <v>160905</v>
      </c>
    </row>
    <row r="4671" spans="1:18" ht="15" hidden="1" customHeight="1">
      <c r="A4671" s="10">
        <f>INDEX(REFERENCE!$B$2:$K$2,1,'EXAMPLE OF CHOICE CARDS'!I4671)</f>
        <v>0</v>
      </c>
      <c r="B4671" s="5">
        <f>INDEX('DCM CARDS LOOKUP - HIDDEN'!$P$4:$AF$8890,MATCH(N4671,'DCM CARDS LOOKUP - HIDDEN'!$O$4:$O$8890,0),$I4671)</f>
        <v>0</v>
      </c>
      <c r="C4671" s="5">
        <f>INDEX('DCM CARDS LOOKUP - HIDDEN'!$P$4:$AF$8890,MATCH(O4671,'DCM CARDS LOOKUP - HIDDEN'!$O$4:$O$8890,0),$I4671)</f>
        <v>0</v>
      </c>
      <c r="D4671" s="5">
        <f>INDEX('DCM CARDS LOOKUP - HIDDEN'!$P$4:$AF$8890,MATCH(P4671,'DCM CARDS LOOKUP - HIDDEN'!$O$4:$O$8890,0),$I4671)</f>
        <v>0</v>
      </c>
      <c r="E4671" s="5">
        <f>INDEX('DCM CARDS LOOKUP - HIDDEN'!$P$4:$AF$8890,MATCH(Q4671,'DCM CARDS LOOKUP - HIDDEN'!$O$4:$O$8890,0),$I4671)</f>
        <v>0</v>
      </c>
      <c r="F4671" s="5">
        <f>INDEX('DCM CARDS LOOKUP - HIDDEN'!$P$4:$AF$8890,MATCH(R4671,'DCM CARDS LOOKUP - HIDDEN'!$O$4:$O$8890,0),$I4671)</f>
        <v>0</v>
      </c>
      <c r="G4671" s="42"/>
      <c r="I4671" s="4">
        <v>9</v>
      </c>
      <c r="N4671">
        <f>K4663*10000+L4663*100+B4661</f>
        <v>160901</v>
      </c>
      <c r="O4671">
        <f>K4663*10000+L4663*100+C4661</f>
        <v>160902</v>
      </c>
      <c r="P4671">
        <f>K4663*10000+L4663*100+D4661</f>
        <v>160903</v>
      </c>
      <c r="Q4671">
        <f>K4663*10000+L4663*100+E4641</f>
        <v>160904</v>
      </c>
      <c r="R4671">
        <f>K4663*10000+L4663*100+F4641</f>
        <v>160905</v>
      </c>
    </row>
    <row r="4672" spans="1:18" ht="15" hidden="1" customHeight="1">
      <c r="A4672" s="10">
        <f>INDEX(REFERENCE!$B$2:$K$2,1,'EXAMPLE OF CHOICE CARDS'!I4672)</f>
        <v>0</v>
      </c>
      <c r="B4672" s="5">
        <f>INDEX('DCM CARDS LOOKUP - HIDDEN'!$P$4:$AF$8890,MATCH(N4672,'DCM CARDS LOOKUP - HIDDEN'!$O$4:$O$8890,0),$I4672)</f>
        <v>0</v>
      </c>
      <c r="C4672" s="5">
        <f>INDEX('DCM CARDS LOOKUP - HIDDEN'!$P$4:$AF$8890,MATCH(O4672,'DCM CARDS LOOKUP - HIDDEN'!$O$4:$O$8890,0),$I4672)</f>
        <v>0</v>
      </c>
      <c r="D4672" s="5">
        <f>INDEX('DCM CARDS LOOKUP - HIDDEN'!$P$4:$AF$8890,MATCH(P4672,'DCM CARDS LOOKUP - HIDDEN'!$O$4:$O$8890,0),$I4672)</f>
        <v>0</v>
      </c>
      <c r="E4672" s="5">
        <f>INDEX('DCM CARDS LOOKUP - HIDDEN'!$P$4:$AF$8890,MATCH(Q4672,'DCM CARDS LOOKUP - HIDDEN'!$O$4:$O$8890,0),$I4672)</f>
        <v>0</v>
      </c>
      <c r="F4672" s="5">
        <f>INDEX('DCM CARDS LOOKUP - HIDDEN'!$P$4:$AF$8890,MATCH(R4672,'DCM CARDS LOOKUP - HIDDEN'!$O$4:$O$8890,0),$I4672)</f>
        <v>0</v>
      </c>
      <c r="G4672" s="42"/>
      <c r="I4672" s="4">
        <v>10</v>
      </c>
      <c r="N4672">
        <f>K4663*10000+L4663*100+B4661</f>
        <v>160901</v>
      </c>
      <c r="O4672">
        <f>K4663*10000+L4663*100+C4661</f>
        <v>160902</v>
      </c>
      <c r="P4672">
        <f>K4663*10000+L4663*100+D4661</f>
        <v>160903</v>
      </c>
      <c r="Q4672">
        <f>K4663*10000+L4663*100+E4641</f>
        <v>160904</v>
      </c>
      <c r="R4672">
        <f>K4663*10000+L4663*100+F4641</f>
        <v>160905</v>
      </c>
    </row>
    <row r="4673" spans="1:18" ht="15" hidden="1" customHeight="1">
      <c r="A4673" s="10" t="e">
        <f>INDEX(REFERENCE!$B$2:$K$2,1,'EXAMPLE OF CHOICE CARDS'!I4673)</f>
        <v>#REF!</v>
      </c>
      <c r="B4673" s="5">
        <f>INDEX('DCM CARDS LOOKUP - HIDDEN'!$P$4:$AF$8890,MATCH(N4673,'DCM CARDS LOOKUP - HIDDEN'!$O$4:$O$8890,0),$I4673)</f>
        <v>0</v>
      </c>
      <c r="C4673" s="5">
        <f>INDEX('DCM CARDS LOOKUP - HIDDEN'!$P$4:$AF$8890,MATCH(O4673,'DCM CARDS LOOKUP - HIDDEN'!$O$4:$O$8890,0),$I4673)</f>
        <v>0</v>
      </c>
      <c r="D4673" s="5">
        <f>INDEX('DCM CARDS LOOKUP - HIDDEN'!$P$4:$AF$8890,MATCH(P4673,'DCM CARDS LOOKUP - HIDDEN'!$O$4:$O$8890,0),$I4673)</f>
        <v>0</v>
      </c>
      <c r="E4673" s="24"/>
      <c r="F4673" s="24"/>
      <c r="G4673" s="42"/>
      <c r="I4673" s="4">
        <v>11</v>
      </c>
      <c r="N4673">
        <f>K4663*10000+L4663*100+B4661</f>
        <v>160901</v>
      </c>
      <c r="O4673">
        <f>K4663*10000+L4663*100+C4661</f>
        <v>160902</v>
      </c>
      <c r="P4673">
        <f>K4663*10000+L4663*100+D4661</f>
        <v>160903</v>
      </c>
      <c r="Q4673">
        <f>K4663*10000+L4663*100+E4641</f>
        <v>160904</v>
      </c>
      <c r="R4673">
        <f>K4663*10000+L4663*100+F4641</f>
        <v>160905</v>
      </c>
    </row>
    <row r="4674" spans="1:18" ht="15" hidden="1" customHeight="1">
      <c r="A4674" s="10" t="e">
        <f>INDEX(REFERENCE!$B$2:$K$2,1,'EXAMPLE OF CHOICE CARDS'!I4674)</f>
        <v>#REF!</v>
      </c>
      <c r="B4674" s="5">
        <f>INDEX('DCM CARDS LOOKUP - HIDDEN'!$P$4:$AF$8890,MATCH(N4674,'DCM CARDS LOOKUP - HIDDEN'!$O$4:$O$8890,0),$I4674)</f>
        <v>0</v>
      </c>
      <c r="C4674" s="5">
        <f>INDEX('DCM CARDS LOOKUP - HIDDEN'!$P$4:$AF$8890,MATCH(O4674,'DCM CARDS LOOKUP - HIDDEN'!$O$4:$O$8890,0),$I4674)</f>
        <v>0</v>
      </c>
      <c r="D4674" s="5">
        <f>INDEX('DCM CARDS LOOKUP - HIDDEN'!$P$4:$AF$8890,MATCH(P4674,'DCM CARDS LOOKUP - HIDDEN'!$O$4:$O$8890,0),$I4674)</f>
        <v>0</v>
      </c>
      <c r="E4674" s="24"/>
      <c r="F4674" s="24"/>
      <c r="G4674" s="42"/>
      <c r="I4674" s="4">
        <v>12</v>
      </c>
      <c r="N4674">
        <f>K4663*10000+L4663*100+B4661</f>
        <v>160901</v>
      </c>
      <c r="O4674">
        <f>K4663*10000+L4663*100+C4661</f>
        <v>160902</v>
      </c>
      <c r="P4674">
        <f>K4663*10000+L4663*100+D4661</f>
        <v>160903</v>
      </c>
      <c r="Q4674">
        <f>K4663*10000+L4663*100+E4641</f>
        <v>160904</v>
      </c>
      <c r="R4674">
        <f>K4663*10000+L4663*100+F4641</f>
        <v>160905</v>
      </c>
    </row>
    <row r="4675" spans="1:18" ht="15" hidden="1" customHeight="1">
      <c r="A4675" s="10" t="e">
        <f>INDEX(REFERENCE!$B$2:$K$2,1,'EXAMPLE OF CHOICE CARDS'!I4675)</f>
        <v>#REF!</v>
      </c>
      <c r="B4675" s="5">
        <f>INDEX('DCM CARDS LOOKUP - HIDDEN'!$P$4:$AF$8890,MATCH(N4675,'DCM CARDS LOOKUP - HIDDEN'!$O$4:$O$8890,0),$I4675)</f>
        <v>0</v>
      </c>
      <c r="C4675" s="5">
        <f>INDEX('DCM CARDS LOOKUP - HIDDEN'!$P$4:$AF$8890,MATCH(O4675,'DCM CARDS LOOKUP - HIDDEN'!$O$4:$O$8890,0),$I4675)</f>
        <v>0</v>
      </c>
      <c r="D4675" s="5">
        <f>INDEX('DCM CARDS LOOKUP - HIDDEN'!$P$4:$AF$8890,MATCH(P4675,'DCM CARDS LOOKUP - HIDDEN'!$O$4:$O$8890,0),$I4675)</f>
        <v>0</v>
      </c>
      <c r="E4675" s="24"/>
      <c r="F4675" s="24"/>
      <c r="G4675" s="42"/>
      <c r="I4675" s="4">
        <v>13</v>
      </c>
      <c r="N4675">
        <f>K4663*10000+L4663*100+B4661</f>
        <v>160901</v>
      </c>
      <c r="O4675">
        <f>K4663*10000+L4663*100+C4661</f>
        <v>160902</v>
      </c>
      <c r="P4675">
        <f>K4663*10000+L4663*100+D4661</f>
        <v>160903</v>
      </c>
      <c r="Q4675">
        <f>K4663*10000+L4663*100+E4641</f>
        <v>160904</v>
      </c>
      <c r="R4675">
        <f>K4663*10000+L4663*100+F4641</f>
        <v>160905</v>
      </c>
    </row>
    <row r="4676" spans="1:18" ht="15" hidden="1" customHeight="1">
      <c r="A4676" s="10" t="e">
        <f>INDEX(REFERENCE!$B$2:$K$2,1,'EXAMPLE OF CHOICE CARDS'!I4676)</f>
        <v>#REF!</v>
      </c>
      <c r="B4676" s="5">
        <f>INDEX('DCM CARDS LOOKUP - HIDDEN'!$P$4:$AF$8890,MATCH(N4676,'DCM CARDS LOOKUP - HIDDEN'!$O$4:$O$8890,0),$I4676)</f>
        <v>0</v>
      </c>
      <c r="C4676" s="5">
        <f>INDEX('DCM CARDS LOOKUP - HIDDEN'!$P$4:$AF$8890,MATCH(O4676,'DCM CARDS LOOKUP - HIDDEN'!$O$4:$O$8890,0),$I4676)</f>
        <v>0</v>
      </c>
      <c r="D4676" s="5">
        <f>INDEX('DCM CARDS LOOKUP - HIDDEN'!$P$4:$AF$8890,MATCH(P4676,'DCM CARDS LOOKUP - HIDDEN'!$O$4:$O$8890,0),$I4676)</f>
        <v>0</v>
      </c>
      <c r="E4676" s="24"/>
      <c r="F4676" s="24"/>
      <c r="G4676" s="43"/>
      <c r="I4676" s="4">
        <v>14</v>
      </c>
      <c r="N4676">
        <f>K4663*10000+L4663*100+B4661</f>
        <v>160901</v>
      </c>
      <c r="O4676">
        <f>K4663*10000+L4663*100+C4661</f>
        <v>160902</v>
      </c>
      <c r="P4676">
        <f>K4663*10000+L4663*100+D4661</f>
        <v>160903</v>
      </c>
      <c r="Q4676">
        <f>K4663*10000+L4663*100+E4641</f>
        <v>160904</v>
      </c>
      <c r="R4676">
        <f>K4663*10000+L4663*100+F4641</f>
        <v>160905</v>
      </c>
    </row>
    <row r="4677" spans="1:18">
      <c r="A4677" s="2"/>
      <c r="B4677" s="5"/>
      <c r="C4677" s="5"/>
      <c r="D4677" s="5"/>
      <c r="E4677" s="5"/>
      <c r="F4677" s="5"/>
      <c r="G4677" s="5"/>
      <c r="I4677" s="13"/>
    </row>
    <row r="4678" spans="1:18">
      <c r="A4678" s="6"/>
      <c r="B4678" s="7">
        <v>1</v>
      </c>
      <c r="C4678" s="7">
        <v>2</v>
      </c>
      <c r="D4678" s="7">
        <v>3</v>
      </c>
      <c r="E4678" s="7">
        <v>4</v>
      </c>
      <c r="F4678" s="7">
        <v>5</v>
      </c>
      <c r="G4678" s="7">
        <v>9</v>
      </c>
      <c r="I4678" s="13"/>
    </row>
    <row r="4681" spans="1:18">
      <c r="A4681" s="1" t="str">
        <f>"Version "&amp;K4683&amp;"; Task"&amp;L4683</f>
        <v>Version 16; Task10</v>
      </c>
      <c r="B4681" s="4">
        <v>1</v>
      </c>
      <c r="C4681" s="4">
        <v>2</v>
      </c>
      <c r="D4681" s="4">
        <v>3</v>
      </c>
      <c r="E4681" s="4">
        <f>E4661</f>
        <v>4</v>
      </c>
      <c r="F4681" s="4">
        <f>F4661</f>
        <v>5</v>
      </c>
      <c r="I4681" s="13"/>
    </row>
    <row r="4682" spans="1:18" ht="15" customHeight="1">
      <c r="A4682" s="11" t="s">
        <v>8</v>
      </c>
      <c r="B4682" s="12" t="s">
        <v>9</v>
      </c>
      <c r="C4682" s="12" t="s">
        <v>10</v>
      </c>
      <c r="D4682" s="12" t="s">
        <v>11</v>
      </c>
      <c r="E4682" s="23" t="s">
        <v>20</v>
      </c>
      <c r="F4682" s="23" t="s">
        <v>21</v>
      </c>
      <c r="G4682" s="41" t="s">
        <v>15</v>
      </c>
      <c r="I4682" s="13"/>
      <c r="K4682" t="s">
        <v>12</v>
      </c>
      <c r="L4682" t="s">
        <v>1</v>
      </c>
    </row>
    <row r="4683" spans="1:18">
      <c r="A4683" s="10" t="str">
        <f>INDEX(REFERENCE!$B$2:$K$2,1,'EXAMPLE OF CHOICE CARDS'!I4683)</f>
        <v>Brand</v>
      </c>
      <c r="B4683" s="5" t="str">
        <f>INDEX('DCM CARDS LOOKUP - HIDDEN'!$P$4:$AF$8890,MATCH(N4683,'DCM CARDS LOOKUP - HIDDEN'!$O$4:$O$8890,0),$I4683)</f>
        <v>Sambucol</v>
      </c>
      <c r="C4683" s="5" t="str">
        <f>INDEX('DCM CARDS LOOKUP - HIDDEN'!$P$4:$AF$8890,MATCH(O4683,'DCM CARDS LOOKUP - HIDDEN'!$O$4:$O$8890,0),$I4683)</f>
        <v>UP &amp; UP</v>
      </c>
      <c r="D4683" s="5" t="str">
        <f>INDEX('DCM CARDS LOOKUP - HIDDEN'!$P$4:$AF$8890,MATCH(P4683,'DCM CARDS LOOKUP - HIDDEN'!$O$4:$O$8890,0),$I4683)</f>
        <v>Delsym</v>
      </c>
      <c r="E4683" s="5" t="str">
        <f>INDEX('DCM CARDS LOOKUP - HIDDEN'!$P$4:$AF$8890,MATCH(Q4683,'DCM CARDS LOOKUP - HIDDEN'!$O$4:$O$8890,0),$I4683)</f>
        <v>Emergen-C</v>
      </c>
      <c r="F4683" s="5" t="str">
        <f>INDEX('DCM CARDS LOOKUP - HIDDEN'!$P$4:$AF$8890,MATCH(R4683,'DCM CARDS LOOKUP - HIDDEN'!$O$4:$O$8890,0),$I4683)</f>
        <v>Advil Cold &amp;Flu</v>
      </c>
      <c r="G4683" s="42"/>
      <c r="I4683" s="4">
        <v>1</v>
      </c>
      <c r="K4683">
        <f>IF(L4663=15,K4663+1,K4663)</f>
        <v>16</v>
      </c>
      <c r="L4683">
        <f>IF(L4663&lt;15,L4663+1,1)</f>
        <v>10</v>
      </c>
      <c r="N4683">
        <f>K4683*10000+L4683*100+B4681</f>
        <v>161001</v>
      </c>
      <c r="O4683">
        <f>K4683*10000+L4683*100+C4681</f>
        <v>161002</v>
      </c>
      <c r="P4683">
        <f>K4683*10000+L4683*100+D4681</f>
        <v>161003</v>
      </c>
      <c r="Q4683">
        <f>K4683*10000+L4683*100+E4661</f>
        <v>161004</v>
      </c>
      <c r="R4683">
        <f>K4683*10000+L4683*100+F4661</f>
        <v>161005</v>
      </c>
    </row>
    <row r="4684" spans="1:18">
      <c r="A4684" s="10" t="str">
        <f>INDEX(REFERENCE!$B$2:$K$2,1,'EXAMPLE OF CHOICE CARDS'!I4684)</f>
        <v>Format</v>
      </c>
      <c r="B4684" s="5" t="str">
        <f>INDEX('DCM CARDS LOOKUP - HIDDEN'!$P$4:$AF$8890,MATCH(N4684,'DCM CARDS LOOKUP - HIDDEN'!$O$4:$O$8890,0),$I4684)</f>
        <v>Nasal Spray</v>
      </c>
      <c r="C4684" s="5" t="str">
        <f>INDEX('DCM CARDS LOOKUP - HIDDEN'!$P$4:$AF$8890,MATCH(O4684,'DCM CARDS LOOKUP - HIDDEN'!$O$4:$O$8890,0),$I4684)</f>
        <v>Hot liquid powder packet</v>
      </c>
      <c r="D4684" s="5" t="str">
        <f>INDEX('DCM CARDS LOOKUP - HIDDEN'!$P$4:$AF$8890,MATCH(P4684,'DCM CARDS LOOKUP - HIDDEN'!$O$4:$O$8890,0),$I4684)</f>
        <v>Gummies</v>
      </c>
      <c r="E4684" s="5" t="str">
        <f>INDEX('DCM CARDS LOOKUP - HIDDEN'!$P$4:$AF$8890,MATCH(Q4684,'DCM CARDS LOOKUP - HIDDEN'!$O$4:$O$8890,0),$I4684)</f>
        <v>Powder packet</v>
      </c>
      <c r="F4684" s="5" t="str">
        <f>INDEX('DCM CARDS LOOKUP - HIDDEN'!$P$4:$AF$8890,MATCH(R4684,'DCM CARDS LOOKUP - HIDDEN'!$O$4:$O$8890,0),$I4684)</f>
        <v>Effervescent Tablets</v>
      </c>
      <c r="G4684" s="42"/>
      <c r="I4684" s="4">
        <v>2</v>
      </c>
      <c r="N4684">
        <f>K4683*10000+L4683*100+B4681</f>
        <v>161001</v>
      </c>
      <c r="O4684">
        <f>K4683*10000+L4683*100+C4681</f>
        <v>161002</v>
      </c>
      <c r="P4684">
        <f>K4683*10000+L4683*100+D4681</f>
        <v>161003</v>
      </c>
      <c r="Q4684">
        <f>K4683*10000+L4683*100+E4661</f>
        <v>161004</v>
      </c>
      <c r="R4684">
        <f>K4683*10000+L4683*100+F4661</f>
        <v>161005</v>
      </c>
    </row>
    <row r="4685" spans="1:18">
      <c r="A4685" s="10" t="str">
        <f>INDEX(REFERENCE!$B$2:$K$2,1,'EXAMPLE OF CHOICE CARDS'!I4685)</f>
        <v>Symptoms</v>
      </c>
      <c r="B4685" s="5" t="str">
        <f>INDEX('DCM CARDS LOOKUP - HIDDEN'!$P$4:$AF$8890,MATCH(N4685,'DCM CARDS LOOKUP - HIDDEN'!$O$4:$O$8890,0),$I4685)</f>
        <v>Strengthens Immune System</v>
      </c>
      <c r="C4685" s="5" t="str">
        <f>INDEX('DCM CARDS LOOKUP - HIDDEN'!$P$4:$AF$8890,MATCH(O4685,'DCM CARDS LOOKUP - HIDDEN'!$O$4:$O$8890,0),$I4685)</f>
        <v>Flu/ Severe cold Relief</v>
      </c>
      <c r="D4685" s="5" t="str">
        <f>INDEX('DCM CARDS LOOKUP - HIDDEN'!$P$4:$AF$8890,MATCH(P4685,'DCM CARDS LOOKUP - HIDDEN'!$O$4:$O$8890,0),$I4685)</f>
        <v>Chest congestion relief</v>
      </c>
      <c r="E4685" s="5" t="str">
        <f>INDEX('DCM CARDS LOOKUP - HIDDEN'!$P$4:$AF$8890,MATCH(Q4685,'DCM CARDS LOOKUP - HIDDEN'!$O$4:$O$8890,0),$I4685)</f>
        <v>Head cold relief</v>
      </c>
      <c r="F4685" s="5" t="str">
        <f>INDEX('DCM CARDS LOOKUP - HIDDEN'!$P$4:$AF$8890,MATCH(R4685,'DCM CARDS LOOKUP - HIDDEN'!$O$4:$O$8890,0),$I4685)</f>
        <v>Sinus Pressure relief</v>
      </c>
      <c r="G4685" s="42"/>
      <c r="I4685" s="4">
        <v>3</v>
      </c>
      <c r="N4685">
        <f>K4683*10000+L4683*100+B4681</f>
        <v>161001</v>
      </c>
      <c r="O4685">
        <f>K4683*10000+L4683*100+C4681</f>
        <v>161002</v>
      </c>
      <c r="P4685">
        <f>K4683*10000+L4683*100+D4681</f>
        <v>161003</v>
      </c>
      <c r="Q4685">
        <f>K4683*10000+L4683*100+E4661</f>
        <v>161004</v>
      </c>
      <c r="R4685">
        <f>K4683*10000+L4683*100+F4661</f>
        <v>161005</v>
      </c>
    </row>
    <row r="4686" spans="1:18" ht="30">
      <c r="A4686" s="10" t="str">
        <f>INDEX(REFERENCE!$B$2:$K$2,1,'EXAMPLE OF CHOICE CARDS'!I4686)</f>
        <v>Benefit</v>
      </c>
      <c r="B4686" s="5" t="str">
        <f>INDEX('DCM CARDS LOOKUP - HIDDEN'!$P$4:$AF$8890,MATCH(N4686,'DCM CARDS LOOKUP - HIDDEN'!$O$4:$O$8890,0),$I4686)</f>
        <v>Helps me sleep</v>
      </c>
      <c r="C4686" s="5" t="str">
        <f>INDEX('DCM CARDS LOOKUP - HIDDEN'!$P$4:$AF$8890,MATCH(O4686,'DCM CARDS LOOKUP - HIDDEN'!$O$4:$O$8890,0),$I4686)</f>
        <v>Non-Drowsy</v>
      </c>
      <c r="D4686" s="5" t="str">
        <f>INDEX('DCM CARDS LOOKUP - HIDDEN'!$P$4:$AF$8890,MATCH(P4686,'DCM CARDS LOOKUP - HIDDEN'!$O$4:$O$8890,0),$I4686)</f>
        <v>Sugar Free</v>
      </c>
      <c r="E4686" s="5" t="str">
        <f>INDEX('DCM CARDS LOOKUP - HIDDEN'!$P$4:$AF$8890,MATCH(Q4686,'DCM CARDS LOOKUP - HIDDEN'!$O$4:$O$8890,0),$I4686)</f>
        <v>Loosens mucus</v>
      </c>
      <c r="F4686" s="5" t="str">
        <f>INDEX('DCM CARDS LOOKUP - HIDDEN'!$P$4:$AF$8890,MATCH(R4686,'DCM CARDS LOOKUP - HIDDEN'!$O$4:$O$8890,0),$I4686)</f>
        <v>For Daytime Use/Anytime Use</v>
      </c>
      <c r="G4686" s="42"/>
      <c r="I4686" s="4">
        <v>4</v>
      </c>
      <c r="N4686">
        <f>K4683*10000+L4683*100+B4681</f>
        <v>161001</v>
      </c>
      <c r="O4686">
        <f>K4683*10000+L4683*100+C4681</f>
        <v>161002</v>
      </c>
      <c r="P4686">
        <f>K4683*10000+L4683*100+D4681</f>
        <v>161003</v>
      </c>
      <c r="Q4686">
        <f>K4683*10000+L4683*100+E4661</f>
        <v>161004</v>
      </c>
      <c r="R4686">
        <f>K4683*10000+L4683*100+F4661</f>
        <v>161005</v>
      </c>
    </row>
    <row r="4687" spans="1:18">
      <c r="A4687" s="10" t="str">
        <f>INDEX(REFERENCE!$B$2:$K$2,1,'EXAMPLE OF CHOICE CARDS'!I4687)</f>
        <v>Doses</v>
      </c>
      <c r="B4687" s="5" t="str">
        <f>INDEX('DCM CARDS LOOKUP - HIDDEN'!$P$4:$AF$8890,MATCH(N4687,'DCM CARDS LOOKUP - HIDDEN'!$O$4:$O$8890,0),$I4687)</f>
        <v>90 Doses</v>
      </c>
      <c r="C4687" s="5" t="str">
        <f>INDEX('DCM CARDS LOOKUP - HIDDEN'!$P$4:$AF$8890,MATCH(O4687,'DCM CARDS LOOKUP - HIDDEN'!$O$4:$O$8890,0),$I4687)</f>
        <v>60 Doses</v>
      </c>
      <c r="D4687" s="5" t="str">
        <f>INDEX('DCM CARDS LOOKUP - HIDDEN'!$P$4:$AF$8890,MATCH(P4687,'DCM CARDS LOOKUP - HIDDEN'!$O$4:$O$8890,0),$I4687)</f>
        <v>30 Doses</v>
      </c>
      <c r="E4687" s="5" t="str">
        <f>INDEX('DCM CARDS LOOKUP - HIDDEN'!$P$4:$AF$8890,MATCH(Q4687,'DCM CARDS LOOKUP - HIDDEN'!$O$4:$O$8890,0),$I4687)</f>
        <v>6 Doses</v>
      </c>
      <c r="F4687" s="5" t="str">
        <f>INDEX('DCM CARDS LOOKUP - HIDDEN'!$P$4:$AF$8890,MATCH(R4687,'DCM CARDS LOOKUP - HIDDEN'!$O$4:$O$8890,0),$I4687)</f>
        <v>12 Doses</v>
      </c>
      <c r="G4687" s="42"/>
      <c r="I4687" s="4">
        <v>5</v>
      </c>
      <c r="N4687">
        <f>K4683*10000+L4683*100+B4681</f>
        <v>161001</v>
      </c>
      <c r="O4687">
        <f>K4683*10000+L4683*100+C4681</f>
        <v>161002</v>
      </c>
      <c r="P4687">
        <f>K4683*10000+L4683*100+D4681</f>
        <v>161003</v>
      </c>
      <c r="Q4687">
        <f>K4683*10000+L4683*100+E4661</f>
        <v>161004</v>
      </c>
      <c r="R4687">
        <f>K4683*10000+L4683*100+F4661</f>
        <v>161005</v>
      </c>
    </row>
    <row r="4688" spans="1:18">
      <c r="A4688" s="10" t="str">
        <f>INDEX(REFERENCE!$B$2:$K$2,1,'EXAMPLE OF CHOICE CARDS'!I4688)</f>
        <v>flavor</v>
      </c>
      <c r="B4688" s="5" t="str">
        <f>INDEX('DCM CARDS LOOKUP - HIDDEN'!$P$4:$AF$8890,MATCH(N4688,'DCM CARDS LOOKUP - HIDDEN'!$O$4:$O$8890,0),$I4688)</f>
        <v>-</v>
      </c>
      <c r="C4688" s="5" t="str">
        <f>INDEX('DCM CARDS LOOKUP - HIDDEN'!$P$4:$AF$8890,MATCH(O4688,'DCM CARDS LOOKUP - HIDDEN'!$O$4:$O$8890,0),$I4688)</f>
        <v>Grape</v>
      </c>
      <c r="D4688" s="5" t="str">
        <f>INDEX('DCM CARDS LOOKUP - HIDDEN'!$P$4:$AF$8890,MATCH(P4688,'DCM CARDS LOOKUP - HIDDEN'!$O$4:$O$8890,0),$I4688)</f>
        <v>Mixed Berry</v>
      </c>
      <c r="E4688" s="5" t="str">
        <f>INDEX('DCM CARDS LOOKUP - HIDDEN'!$P$4:$AF$8890,MATCH(Q4688,'DCM CARDS LOOKUP - HIDDEN'!$O$4:$O$8890,0),$I4688)</f>
        <v>Orange</v>
      </c>
      <c r="F4688" s="5" t="str">
        <f>INDEX('DCM CARDS LOOKUP - HIDDEN'!$P$4:$AF$8890,MATCH(R4688,'DCM CARDS LOOKUP - HIDDEN'!$O$4:$O$8890,0),$I4688)</f>
        <v>Honey</v>
      </c>
      <c r="G4688" s="42"/>
      <c r="I4688" s="4">
        <v>6</v>
      </c>
      <c r="N4688">
        <f>K4683*10000+L4683*100+B4681</f>
        <v>161001</v>
      </c>
      <c r="O4688">
        <f>K4683*10000+L4683*100+C4681</f>
        <v>161002</v>
      </c>
      <c r="P4688">
        <f>K4683*10000+L4683*100+D4681</f>
        <v>161003</v>
      </c>
      <c r="Q4688">
        <f>K4683*10000+L4683*100+E4661</f>
        <v>161004</v>
      </c>
      <c r="R4688">
        <f>K4683*10000+L4683*100+F4661</f>
        <v>161005</v>
      </c>
    </row>
    <row r="4689" spans="1:18" ht="15" customHeight="1">
      <c r="A4689" s="10" t="str">
        <f>INDEX(REFERENCE!$B$2:$K$2,1,'EXAMPLE OF CHOICE CARDS'!I4689)</f>
        <v>Price</v>
      </c>
      <c r="B4689" s="29">
        <f>INDEX('DCM CARDS LOOKUP - HIDDEN'!$P$4:$AF$8890,MATCH(N4689,'DCM CARDS LOOKUP - HIDDEN'!$O$4:$O$8890,0),$I4689)</f>
        <v>26</v>
      </c>
      <c r="C4689" s="29">
        <f>INDEX('DCM CARDS LOOKUP - HIDDEN'!$P$4:$AF$8890,MATCH(O4689,'DCM CARDS LOOKUP - HIDDEN'!$O$4:$O$8890,0),$I4689)</f>
        <v>22</v>
      </c>
      <c r="D4689" s="29">
        <f>INDEX('DCM CARDS LOOKUP - HIDDEN'!$P$4:$AF$8890,MATCH(P4689,'DCM CARDS LOOKUP - HIDDEN'!$O$4:$O$8890,0),$I4689)</f>
        <v>16</v>
      </c>
      <c r="E4689" s="29">
        <f>INDEX('DCM CARDS LOOKUP - HIDDEN'!$P$4:$AF$8890,MATCH(Q4689,'DCM CARDS LOOKUP - HIDDEN'!$O$4:$O$8890,0),$I4689)</f>
        <v>9</v>
      </c>
      <c r="F4689" s="29">
        <f>INDEX('DCM CARDS LOOKUP - HIDDEN'!$P$4:$AF$8890,MATCH(R4689,'DCM CARDS LOOKUP - HIDDEN'!$O$4:$O$8890,0),$I4689)</f>
        <v>7</v>
      </c>
      <c r="G4689" s="42"/>
      <c r="I4689" s="4">
        <v>7</v>
      </c>
      <c r="N4689">
        <f>K4683*10000+L4683*100+B4681</f>
        <v>161001</v>
      </c>
      <c r="O4689">
        <f>K4683*10000+L4683*100+C4681</f>
        <v>161002</v>
      </c>
      <c r="P4689">
        <f>K4683*10000+L4683*100+D4681</f>
        <v>161003</v>
      </c>
      <c r="Q4689">
        <f>K4683*10000+L4683*100+E4661</f>
        <v>161004</v>
      </c>
      <c r="R4689">
        <f>K4683*10000+L4683*100+F4661</f>
        <v>161005</v>
      </c>
    </row>
    <row r="4690" spans="1:18" ht="15" hidden="1" customHeight="1">
      <c r="A4690" s="10">
        <f>INDEX(REFERENCE!$B$2:$K$2,1,'EXAMPLE OF CHOICE CARDS'!I4690)</f>
        <v>0</v>
      </c>
      <c r="B4690" s="29">
        <f>INDEX('DCM CARDS LOOKUP - HIDDEN'!$P$4:$AF$8890,MATCH(N4690,'DCM CARDS LOOKUP - HIDDEN'!$O$4:$O$8890,0),$I4690)</f>
        <v>0</v>
      </c>
      <c r="C4690" s="29">
        <f>INDEX('DCM CARDS LOOKUP - HIDDEN'!$P$4:$AF$8890,MATCH(O4690,'DCM CARDS LOOKUP - HIDDEN'!$O$4:$O$8890,0),$I4690)</f>
        <v>0</v>
      </c>
      <c r="D4690" s="29">
        <f>INDEX('DCM CARDS LOOKUP - HIDDEN'!$P$4:$AF$8890,MATCH(P4690,'DCM CARDS LOOKUP - HIDDEN'!$O$4:$O$8890,0),$I4690)</f>
        <v>0</v>
      </c>
      <c r="E4690" s="29">
        <f>INDEX('DCM CARDS LOOKUP - HIDDEN'!$P$4:$AF$8890,MATCH(Q4690,'DCM CARDS LOOKUP - HIDDEN'!$O$4:$O$8890,0),$I4690)</f>
        <v>0</v>
      </c>
      <c r="F4690" s="29">
        <f>INDEX('DCM CARDS LOOKUP - HIDDEN'!$P$4:$AF$8890,MATCH(R4690,'DCM CARDS LOOKUP - HIDDEN'!$O$4:$O$8890,0),$I4690)</f>
        <v>0</v>
      </c>
      <c r="G4690" s="42"/>
      <c r="I4690" s="4">
        <v>8</v>
      </c>
      <c r="N4690">
        <f>K4683*10000+L4683*100+B4681</f>
        <v>161001</v>
      </c>
      <c r="O4690">
        <f>K4683*10000+L4683*100+C4681</f>
        <v>161002</v>
      </c>
      <c r="P4690">
        <f>K4683*10000+L4683*100+D4681</f>
        <v>161003</v>
      </c>
      <c r="Q4690">
        <f>K4683*10000+L4683*100+E4661</f>
        <v>161004</v>
      </c>
      <c r="R4690">
        <f>K4683*10000+L4683*100+F4661</f>
        <v>161005</v>
      </c>
    </row>
    <row r="4691" spans="1:18" ht="15" hidden="1" customHeight="1">
      <c r="A4691" s="10">
        <f>INDEX(REFERENCE!$B$2:$K$2,1,'EXAMPLE OF CHOICE CARDS'!I4691)</f>
        <v>0</v>
      </c>
      <c r="B4691" s="5">
        <f>INDEX('DCM CARDS LOOKUP - HIDDEN'!$P$4:$AF$8890,MATCH(N4691,'DCM CARDS LOOKUP - HIDDEN'!$O$4:$O$8890,0),$I4691)</f>
        <v>0</v>
      </c>
      <c r="C4691" s="5">
        <f>INDEX('DCM CARDS LOOKUP - HIDDEN'!$P$4:$AF$8890,MATCH(O4691,'DCM CARDS LOOKUP - HIDDEN'!$O$4:$O$8890,0),$I4691)</f>
        <v>0</v>
      </c>
      <c r="D4691" s="5">
        <f>INDEX('DCM CARDS LOOKUP - HIDDEN'!$P$4:$AF$8890,MATCH(P4691,'DCM CARDS LOOKUP - HIDDEN'!$O$4:$O$8890,0),$I4691)</f>
        <v>0</v>
      </c>
      <c r="E4691" s="5">
        <f>INDEX('DCM CARDS LOOKUP - HIDDEN'!$P$4:$AF$8890,MATCH(Q4691,'DCM CARDS LOOKUP - HIDDEN'!$O$4:$O$8890,0),$I4691)</f>
        <v>0</v>
      </c>
      <c r="F4691" s="5">
        <f>INDEX('DCM CARDS LOOKUP - HIDDEN'!$P$4:$AF$8890,MATCH(R4691,'DCM CARDS LOOKUP - HIDDEN'!$O$4:$O$8890,0),$I4691)</f>
        <v>0</v>
      </c>
      <c r="G4691" s="42"/>
      <c r="I4691" s="4">
        <v>9</v>
      </c>
      <c r="N4691">
        <f>K4683*10000+L4683*100+B4681</f>
        <v>161001</v>
      </c>
      <c r="O4691">
        <f>K4683*10000+L4683*100+C4681</f>
        <v>161002</v>
      </c>
      <c r="P4691">
        <f>K4683*10000+L4683*100+D4681</f>
        <v>161003</v>
      </c>
      <c r="Q4691">
        <f>K4683*10000+L4683*100+E4661</f>
        <v>161004</v>
      </c>
      <c r="R4691">
        <f>K4683*10000+L4683*100+F4661</f>
        <v>161005</v>
      </c>
    </row>
    <row r="4692" spans="1:18" ht="15" hidden="1" customHeight="1">
      <c r="A4692" s="10">
        <f>INDEX(REFERENCE!$B$2:$K$2,1,'EXAMPLE OF CHOICE CARDS'!I4692)</f>
        <v>0</v>
      </c>
      <c r="B4692" s="5">
        <f>INDEX('DCM CARDS LOOKUP - HIDDEN'!$P$4:$AF$8890,MATCH(N4692,'DCM CARDS LOOKUP - HIDDEN'!$O$4:$O$8890,0),$I4692)</f>
        <v>0</v>
      </c>
      <c r="C4692" s="5">
        <f>INDEX('DCM CARDS LOOKUP - HIDDEN'!$P$4:$AF$8890,MATCH(O4692,'DCM CARDS LOOKUP - HIDDEN'!$O$4:$O$8890,0),$I4692)</f>
        <v>0</v>
      </c>
      <c r="D4692" s="5">
        <f>INDEX('DCM CARDS LOOKUP - HIDDEN'!$P$4:$AF$8890,MATCH(P4692,'DCM CARDS LOOKUP - HIDDEN'!$O$4:$O$8890,0),$I4692)</f>
        <v>0</v>
      </c>
      <c r="E4692" s="5">
        <f>INDEX('DCM CARDS LOOKUP - HIDDEN'!$P$4:$AF$8890,MATCH(Q4692,'DCM CARDS LOOKUP - HIDDEN'!$O$4:$O$8890,0),$I4692)</f>
        <v>0</v>
      </c>
      <c r="F4692" s="5">
        <f>INDEX('DCM CARDS LOOKUP - HIDDEN'!$P$4:$AF$8890,MATCH(R4692,'DCM CARDS LOOKUP - HIDDEN'!$O$4:$O$8890,0),$I4692)</f>
        <v>0</v>
      </c>
      <c r="G4692" s="42"/>
      <c r="I4692" s="4">
        <v>10</v>
      </c>
      <c r="N4692">
        <f>K4683*10000+L4683*100+B4681</f>
        <v>161001</v>
      </c>
      <c r="O4692">
        <f>K4683*10000+L4683*100+C4681</f>
        <v>161002</v>
      </c>
      <c r="P4692">
        <f>K4683*10000+L4683*100+D4681</f>
        <v>161003</v>
      </c>
      <c r="Q4692">
        <f>K4683*10000+L4683*100+E4661</f>
        <v>161004</v>
      </c>
      <c r="R4692">
        <f>K4683*10000+L4683*100+F4661</f>
        <v>161005</v>
      </c>
    </row>
    <row r="4693" spans="1:18" ht="15" hidden="1" customHeight="1">
      <c r="A4693" s="10" t="e">
        <f>INDEX(REFERENCE!$B$2:$K$2,1,'EXAMPLE OF CHOICE CARDS'!I4693)</f>
        <v>#REF!</v>
      </c>
      <c r="B4693" s="5">
        <f>INDEX('DCM CARDS LOOKUP - HIDDEN'!$P$4:$AF$8890,MATCH(N4693,'DCM CARDS LOOKUP - HIDDEN'!$O$4:$O$8890,0),$I4693)</f>
        <v>0</v>
      </c>
      <c r="C4693" s="5">
        <f>INDEX('DCM CARDS LOOKUP - HIDDEN'!$P$4:$AF$8890,MATCH(O4693,'DCM CARDS LOOKUP - HIDDEN'!$O$4:$O$8890,0),$I4693)</f>
        <v>0</v>
      </c>
      <c r="D4693" s="5">
        <f>INDEX('DCM CARDS LOOKUP - HIDDEN'!$P$4:$AF$8890,MATCH(P4693,'DCM CARDS LOOKUP - HIDDEN'!$O$4:$O$8890,0),$I4693)</f>
        <v>0</v>
      </c>
      <c r="E4693" s="24"/>
      <c r="F4693" s="24"/>
      <c r="G4693" s="42"/>
      <c r="I4693" s="4">
        <v>11</v>
      </c>
      <c r="N4693">
        <f>K4683*10000+L4683*100+B4681</f>
        <v>161001</v>
      </c>
      <c r="O4693">
        <f>K4683*10000+L4683*100+C4681</f>
        <v>161002</v>
      </c>
      <c r="P4693">
        <f>K4683*10000+L4683*100+D4681</f>
        <v>161003</v>
      </c>
      <c r="Q4693">
        <f>K4683*10000+L4683*100+E4661</f>
        <v>161004</v>
      </c>
      <c r="R4693">
        <f>K4683*10000+L4683*100+F4661</f>
        <v>161005</v>
      </c>
    </row>
    <row r="4694" spans="1:18" ht="15" hidden="1" customHeight="1">
      <c r="A4694" s="10" t="e">
        <f>INDEX(REFERENCE!$B$2:$K$2,1,'EXAMPLE OF CHOICE CARDS'!I4694)</f>
        <v>#REF!</v>
      </c>
      <c r="B4694" s="5">
        <f>INDEX('DCM CARDS LOOKUP - HIDDEN'!$P$4:$AF$8890,MATCH(N4694,'DCM CARDS LOOKUP - HIDDEN'!$O$4:$O$8890,0),$I4694)</f>
        <v>0</v>
      </c>
      <c r="C4694" s="5">
        <f>INDEX('DCM CARDS LOOKUP - HIDDEN'!$P$4:$AF$8890,MATCH(O4694,'DCM CARDS LOOKUP - HIDDEN'!$O$4:$O$8890,0),$I4694)</f>
        <v>0</v>
      </c>
      <c r="D4694" s="5">
        <f>INDEX('DCM CARDS LOOKUP - HIDDEN'!$P$4:$AF$8890,MATCH(P4694,'DCM CARDS LOOKUP - HIDDEN'!$O$4:$O$8890,0),$I4694)</f>
        <v>0</v>
      </c>
      <c r="E4694" s="24"/>
      <c r="F4694" s="24"/>
      <c r="G4694" s="42"/>
      <c r="I4694" s="4">
        <v>12</v>
      </c>
      <c r="N4694">
        <f>K4683*10000+L4683*100+B4681</f>
        <v>161001</v>
      </c>
      <c r="O4694">
        <f>K4683*10000+L4683*100+C4681</f>
        <v>161002</v>
      </c>
      <c r="P4694">
        <f>K4683*10000+L4683*100+D4681</f>
        <v>161003</v>
      </c>
      <c r="Q4694">
        <f>K4683*10000+L4683*100+E4661</f>
        <v>161004</v>
      </c>
      <c r="R4694">
        <f>K4683*10000+L4683*100+F4661</f>
        <v>161005</v>
      </c>
    </row>
    <row r="4695" spans="1:18" ht="15" hidden="1" customHeight="1">
      <c r="A4695" s="10" t="e">
        <f>INDEX(REFERENCE!$B$2:$K$2,1,'EXAMPLE OF CHOICE CARDS'!I4695)</f>
        <v>#REF!</v>
      </c>
      <c r="B4695" s="5">
        <f>INDEX('DCM CARDS LOOKUP - HIDDEN'!$P$4:$AF$8890,MATCH(N4695,'DCM CARDS LOOKUP - HIDDEN'!$O$4:$O$8890,0),$I4695)</f>
        <v>0</v>
      </c>
      <c r="C4695" s="5">
        <f>INDEX('DCM CARDS LOOKUP - HIDDEN'!$P$4:$AF$8890,MATCH(O4695,'DCM CARDS LOOKUP - HIDDEN'!$O$4:$O$8890,0),$I4695)</f>
        <v>0</v>
      </c>
      <c r="D4695" s="5">
        <f>INDEX('DCM CARDS LOOKUP - HIDDEN'!$P$4:$AF$8890,MATCH(P4695,'DCM CARDS LOOKUP - HIDDEN'!$O$4:$O$8890,0),$I4695)</f>
        <v>0</v>
      </c>
      <c r="E4695" s="24"/>
      <c r="F4695" s="24"/>
      <c r="G4695" s="42"/>
      <c r="I4695" s="4">
        <v>13</v>
      </c>
      <c r="N4695">
        <f>K4683*10000+L4683*100+B4681</f>
        <v>161001</v>
      </c>
      <c r="O4695">
        <f>K4683*10000+L4683*100+C4681</f>
        <v>161002</v>
      </c>
      <c r="P4695">
        <f>K4683*10000+L4683*100+D4681</f>
        <v>161003</v>
      </c>
      <c r="Q4695">
        <f>K4683*10000+L4683*100+E4661</f>
        <v>161004</v>
      </c>
      <c r="R4695">
        <f>K4683*10000+L4683*100+F4661</f>
        <v>161005</v>
      </c>
    </row>
    <row r="4696" spans="1:18" ht="15" hidden="1" customHeight="1">
      <c r="A4696" s="10" t="e">
        <f>INDEX(REFERENCE!$B$2:$K$2,1,'EXAMPLE OF CHOICE CARDS'!I4696)</f>
        <v>#REF!</v>
      </c>
      <c r="B4696" s="5">
        <f>INDEX('DCM CARDS LOOKUP - HIDDEN'!$P$4:$AF$8890,MATCH(N4696,'DCM CARDS LOOKUP - HIDDEN'!$O$4:$O$8890,0),$I4696)</f>
        <v>0</v>
      </c>
      <c r="C4696" s="5">
        <f>INDEX('DCM CARDS LOOKUP - HIDDEN'!$P$4:$AF$8890,MATCH(O4696,'DCM CARDS LOOKUP - HIDDEN'!$O$4:$O$8890,0),$I4696)</f>
        <v>0</v>
      </c>
      <c r="D4696" s="5">
        <f>INDEX('DCM CARDS LOOKUP - HIDDEN'!$P$4:$AF$8890,MATCH(P4696,'DCM CARDS LOOKUP - HIDDEN'!$O$4:$O$8890,0),$I4696)</f>
        <v>0</v>
      </c>
      <c r="E4696" s="24"/>
      <c r="F4696" s="24"/>
      <c r="G4696" s="43"/>
      <c r="I4696" s="4">
        <v>14</v>
      </c>
      <c r="N4696">
        <f>K4683*10000+L4683*100+B4681</f>
        <v>161001</v>
      </c>
      <c r="O4696">
        <f>K4683*10000+L4683*100+C4681</f>
        <v>161002</v>
      </c>
      <c r="P4696">
        <f>K4683*10000+L4683*100+D4681</f>
        <v>161003</v>
      </c>
      <c r="Q4696">
        <f>K4683*10000+L4683*100+E4661</f>
        <v>161004</v>
      </c>
      <c r="R4696">
        <f>K4683*10000+L4683*100+F4661</f>
        <v>161005</v>
      </c>
    </row>
    <row r="4697" spans="1:18">
      <c r="A4697" s="2"/>
      <c r="B4697" s="5"/>
      <c r="C4697" s="5"/>
      <c r="D4697" s="5"/>
      <c r="E4697" s="5"/>
      <c r="F4697" s="5"/>
      <c r="G4697" s="5"/>
      <c r="I4697" s="13"/>
    </row>
    <row r="4698" spans="1:18">
      <c r="A4698" s="6"/>
      <c r="B4698" s="7">
        <v>1</v>
      </c>
      <c r="C4698" s="7">
        <v>2</v>
      </c>
      <c r="D4698" s="7">
        <v>3</v>
      </c>
      <c r="E4698" s="7">
        <v>4</v>
      </c>
      <c r="F4698" s="7">
        <v>5</v>
      </c>
      <c r="G4698" s="7">
        <v>9</v>
      </c>
      <c r="I4698" s="13"/>
    </row>
    <row r="4701" spans="1:18">
      <c r="A4701" s="1" t="str">
        <f>"Version "&amp;K4703&amp;"; Task"&amp;L4703</f>
        <v>Version 16; Task11</v>
      </c>
      <c r="B4701" s="4">
        <v>1</v>
      </c>
      <c r="C4701" s="4">
        <v>2</v>
      </c>
      <c r="D4701" s="4">
        <v>3</v>
      </c>
      <c r="E4701" s="4">
        <f>E4681</f>
        <v>4</v>
      </c>
      <c r="F4701" s="4">
        <f>F4681</f>
        <v>5</v>
      </c>
      <c r="I4701" s="13"/>
    </row>
    <row r="4702" spans="1:18" ht="15" customHeight="1">
      <c r="A4702" s="11" t="s">
        <v>8</v>
      </c>
      <c r="B4702" s="12" t="s">
        <v>9</v>
      </c>
      <c r="C4702" s="12" t="s">
        <v>10</v>
      </c>
      <c r="D4702" s="12" t="s">
        <v>11</v>
      </c>
      <c r="E4702" s="23" t="s">
        <v>20</v>
      </c>
      <c r="F4702" s="23" t="s">
        <v>21</v>
      </c>
      <c r="G4702" s="41" t="s">
        <v>15</v>
      </c>
      <c r="I4702" s="13"/>
      <c r="K4702" t="s">
        <v>12</v>
      </c>
      <c r="L4702" t="s">
        <v>1</v>
      </c>
    </row>
    <row r="4703" spans="1:18">
      <c r="A4703" s="10" t="str">
        <f>INDEX(REFERENCE!$B$2:$K$2,1,'EXAMPLE OF CHOICE CARDS'!I4703)</f>
        <v>Brand</v>
      </c>
      <c r="B4703" s="5" t="str">
        <f>INDEX('DCM CARDS LOOKUP - HIDDEN'!$P$4:$AF$8890,MATCH(N4703,'DCM CARDS LOOKUP - HIDDEN'!$O$4:$O$8890,0),$I4703)</f>
        <v>Sudafed</v>
      </c>
      <c r="C4703" s="5" t="str">
        <f>INDEX('DCM CARDS LOOKUP - HIDDEN'!$P$4:$AF$8890,MATCH(O4703,'DCM CARDS LOOKUP - HIDDEN'!$O$4:$O$8890,0),$I4703)</f>
        <v>UP &amp; UP</v>
      </c>
      <c r="D4703" s="5" t="str">
        <f>INDEX('DCM CARDS LOOKUP - HIDDEN'!$P$4:$AF$8890,MATCH(P4703,'DCM CARDS LOOKUP - HIDDEN'!$O$4:$O$8890,0),$I4703)</f>
        <v>CVS</v>
      </c>
      <c r="E4703" s="5" t="str">
        <f>INDEX('DCM CARDS LOOKUP - HIDDEN'!$P$4:$AF$8890,MATCH(Q4703,'DCM CARDS LOOKUP - HIDDEN'!$O$4:$O$8890,0),$I4703)</f>
        <v>Mucinex</v>
      </c>
      <c r="F4703" s="5" t="str">
        <f>INDEX('DCM CARDS LOOKUP - HIDDEN'!$P$4:$AF$8890,MATCH(R4703,'DCM CARDS LOOKUP - HIDDEN'!$O$4:$O$8890,0),$I4703)</f>
        <v>Other Brand</v>
      </c>
      <c r="G4703" s="42"/>
      <c r="I4703" s="4">
        <v>1</v>
      </c>
      <c r="K4703">
        <f>IF(L4683=15,K4683+1,K4683)</f>
        <v>16</v>
      </c>
      <c r="L4703">
        <f>IF(L4683&lt;15,L4683+1,1)</f>
        <v>11</v>
      </c>
      <c r="N4703">
        <f>K4703*10000+L4703*100+B4701</f>
        <v>161101</v>
      </c>
      <c r="O4703">
        <f>K4703*10000+L4703*100+C4701</f>
        <v>161102</v>
      </c>
      <c r="P4703">
        <f>K4703*10000+L4703*100+D4701</f>
        <v>161103</v>
      </c>
      <c r="Q4703">
        <f>K4703*10000+L4703*100+E4681</f>
        <v>161104</v>
      </c>
      <c r="R4703">
        <f>K4703*10000+L4703*100+F4681</f>
        <v>161105</v>
      </c>
    </row>
    <row r="4704" spans="1:18">
      <c r="A4704" s="10" t="str">
        <f>INDEX(REFERENCE!$B$2:$K$2,1,'EXAMPLE OF CHOICE CARDS'!I4704)</f>
        <v>Format</v>
      </c>
      <c r="B4704" s="5" t="str">
        <f>INDEX('DCM CARDS LOOKUP - HIDDEN'!$P$4:$AF$8890,MATCH(N4704,'DCM CARDS LOOKUP - HIDDEN'!$O$4:$O$8890,0),$I4704)</f>
        <v>Powder packet</v>
      </c>
      <c r="C4704" s="5" t="str">
        <f>INDEX('DCM CARDS LOOKUP - HIDDEN'!$P$4:$AF$8890,MATCH(O4704,'DCM CARDS LOOKUP - HIDDEN'!$O$4:$O$8890,0),$I4704)</f>
        <v>Tablet</v>
      </c>
      <c r="D4704" s="5" t="str">
        <f>INDEX('DCM CARDS LOOKUP - HIDDEN'!$P$4:$AF$8890,MATCH(P4704,'DCM CARDS LOOKUP - HIDDEN'!$O$4:$O$8890,0),$I4704)</f>
        <v>Gummies</v>
      </c>
      <c r="E4704" s="5" t="str">
        <f>INDEX('DCM CARDS LOOKUP - HIDDEN'!$P$4:$AF$8890,MATCH(Q4704,'DCM CARDS LOOKUP - HIDDEN'!$O$4:$O$8890,0),$I4704)</f>
        <v>Effervescent Tablets</v>
      </c>
      <c r="F4704" s="5" t="str">
        <f>INDEX('DCM CARDS LOOKUP - HIDDEN'!$P$4:$AF$8890,MATCH(R4704,'DCM CARDS LOOKUP - HIDDEN'!$O$4:$O$8890,0),$I4704)</f>
        <v>Hot liquid powder packet</v>
      </c>
      <c r="G4704" s="42"/>
      <c r="I4704" s="4">
        <v>2</v>
      </c>
      <c r="N4704">
        <f>K4703*10000+L4703*100+B4701</f>
        <v>161101</v>
      </c>
      <c r="O4704">
        <f>K4703*10000+L4703*100+C4701</f>
        <v>161102</v>
      </c>
      <c r="P4704">
        <f>K4703*10000+L4703*100+D4701</f>
        <v>161103</v>
      </c>
      <c r="Q4704">
        <f>K4703*10000+L4703*100+E4681</f>
        <v>161104</v>
      </c>
      <c r="R4704">
        <f>K4703*10000+L4703*100+F4681</f>
        <v>161105</v>
      </c>
    </row>
    <row r="4705" spans="1:18">
      <c r="A4705" s="10" t="str">
        <f>INDEX(REFERENCE!$B$2:$K$2,1,'EXAMPLE OF CHOICE CARDS'!I4705)</f>
        <v>Symptoms</v>
      </c>
      <c r="B4705" s="5" t="str">
        <f>INDEX('DCM CARDS LOOKUP - HIDDEN'!$P$4:$AF$8890,MATCH(N4705,'DCM CARDS LOOKUP - HIDDEN'!$O$4:$O$8890,0),$I4705)</f>
        <v>Runny nose relief</v>
      </c>
      <c r="C4705" s="5" t="str">
        <f>INDEX('DCM CARDS LOOKUP - HIDDEN'!$P$4:$AF$8890,MATCH(O4705,'DCM CARDS LOOKUP - HIDDEN'!$O$4:$O$8890,0),$I4705)</f>
        <v>Head Pain Relief</v>
      </c>
      <c r="D4705" s="5" t="str">
        <f>INDEX('DCM CARDS LOOKUP - HIDDEN'!$P$4:$AF$8890,MATCH(P4705,'DCM CARDS LOOKUP - HIDDEN'!$O$4:$O$8890,0),$I4705)</f>
        <v>Sinus Pressure relief</v>
      </c>
      <c r="E4705" s="5" t="str">
        <f>INDEX('DCM CARDS LOOKUP - HIDDEN'!$P$4:$AF$8890,MATCH(Q4705,'DCM CARDS LOOKUP - HIDDEN'!$O$4:$O$8890,0),$I4705)</f>
        <v>Runny nose relief</v>
      </c>
      <c r="F4705" s="5" t="str">
        <f>INDEX('DCM CARDS LOOKUP - HIDDEN'!$P$4:$AF$8890,MATCH(R4705,'DCM CARDS LOOKUP - HIDDEN'!$O$4:$O$8890,0),$I4705)</f>
        <v>Flu/ Severe cold Relief</v>
      </c>
      <c r="G4705" s="42"/>
      <c r="I4705" s="4">
        <v>3</v>
      </c>
      <c r="N4705">
        <f>K4703*10000+L4703*100+B4701</f>
        <v>161101</v>
      </c>
      <c r="O4705">
        <f>K4703*10000+L4703*100+C4701</f>
        <v>161102</v>
      </c>
      <c r="P4705">
        <f>K4703*10000+L4703*100+D4701</f>
        <v>161103</v>
      </c>
      <c r="Q4705">
        <f>K4703*10000+L4703*100+E4681</f>
        <v>161104</v>
      </c>
      <c r="R4705">
        <f>K4703*10000+L4703*100+F4681</f>
        <v>161105</v>
      </c>
    </row>
    <row r="4706" spans="1:18">
      <c r="A4706" s="10" t="str">
        <f>INDEX(REFERENCE!$B$2:$K$2,1,'EXAMPLE OF CHOICE CARDS'!I4706)</f>
        <v>Benefit</v>
      </c>
      <c r="B4706" s="5" t="str">
        <f>INDEX('DCM CARDS LOOKUP - HIDDEN'!$P$4:$AF$8890,MATCH(N4706,'DCM CARDS LOOKUP - HIDDEN'!$O$4:$O$8890,0),$I4706)</f>
        <v>FSA/HSA Eligible</v>
      </c>
      <c r="C4706" s="5" t="str">
        <f>INDEX('DCM CARDS LOOKUP - HIDDEN'!$P$4:$AF$8890,MATCH(O4706,'DCM CARDS LOOKUP - HIDDEN'!$O$4:$O$8890,0),$I4706)</f>
        <v>FSA/HSA Eligible</v>
      </c>
      <c r="D4706" s="5" t="str">
        <f>INDEX('DCM CARDS LOOKUP - HIDDEN'!$P$4:$AF$8890,MATCH(P4706,'DCM CARDS LOOKUP - HIDDEN'!$O$4:$O$8890,0),$I4706)</f>
        <v>Natural Ingredients</v>
      </c>
      <c r="E4706" s="5" t="str">
        <f>INDEX('DCM CARDS LOOKUP - HIDDEN'!$P$4:$AF$8890,MATCH(Q4706,'DCM CARDS LOOKUP - HIDDEN'!$O$4:$O$8890,0),$I4706)</f>
        <v>Non-Medicated</v>
      </c>
      <c r="F4706" s="5" t="str">
        <f>INDEX('DCM CARDS LOOKUP - HIDDEN'!$P$4:$AF$8890,MATCH(R4706,'DCM CARDS LOOKUP - HIDDEN'!$O$4:$O$8890,0),$I4706)</f>
        <v>Drug free</v>
      </c>
      <c r="G4706" s="42"/>
      <c r="I4706" s="4">
        <v>4</v>
      </c>
      <c r="N4706">
        <f>K4703*10000+L4703*100+B4701</f>
        <v>161101</v>
      </c>
      <c r="O4706">
        <f>K4703*10000+L4703*100+C4701</f>
        <v>161102</v>
      </c>
      <c r="P4706">
        <f>K4703*10000+L4703*100+D4701</f>
        <v>161103</v>
      </c>
      <c r="Q4706">
        <f>K4703*10000+L4703*100+E4681</f>
        <v>161104</v>
      </c>
      <c r="R4706">
        <f>K4703*10000+L4703*100+F4681</f>
        <v>161105</v>
      </c>
    </row>
    <row r="4707" spans="1:18">
      <c r="A4707" s="10" t="str">
        <f>INDEX(REFERENCE!$B$2:$K$2,1,'EXAMPLE OF CHOICE CARDS'!I4707)</f>
        <v>Doses</v>
      </c>
      <c r="B4707" s="5" t="str">
        <f>INDEX('DCM CARDS LOOKUP - HIDDEN'!$P$4:$AF$8890,MATCH(N4707,'DCM CARDS LOOKUP - HIDDEN'!$O$4:$O$8890,0),$I4707)</f>
        <v>12 Doses</v>
      </c>
      <c r="C4707" s="5" t="str">
        <f>INDEX('DCM CARDS LOOKUP - HIDDEN'!$P$4:$AF$8890,MATCH(O4707,'DCM CARDS LOOKUP - HIDDEN'!$O$4:$O$8890,0),$I4707)</f>
        <v>60 Doses</v>
      </c>
      <c r="D4707" s="5" t="str">
        <f>INDEX('DCM CARDS LOOKUP - HIDDEN'!$P$4:$AF$8890,MATCH(P4707,'DCM CARDS LOOKUP - HIDDEN'!$O$4:$O$8890,0),$I4707)</f>
        <v>12 Doses</v>
      </c>
      <c r="E4707" s="5" t="str">
        <f>INDEX('DCM CARDS LOOKUP - HIDDEN'!$P$4:$AF$8890,MATCH(Q4707,'DCM CARDS LOOKUP - HIDDEN'!$O$4:$O$8890,0),$I4707)</f>
        <v>60 Doses</v>
      </c>
      <c r="F4707" s="5" t="str">
        <f>INDEX('DCM CARDS LOOKUP - HIDDEN'!$P$4:$AF$8890,MATCH(R4707,'DCM CARDS LOOKUP - HIDDEN'!$O$4:$O$8890,0),$I4707)</f>
        <v>30 Doses</v>
      </c>
      <c r="G4707" s="42"/>
      <c r="I4707" s="4">
        <v>5</v>
      </c>
      <c r="N4707">
        <f>K4703*10000+L4703*100+B4701</f>
        <v>161101</v>
      </c>
      <c r="O4707">
        <f>K4703*10000+L4703*100+C4701</f>
        <v>161102</v>
      </c>
      <c r="P4707">
        <f>K4703*10000+L4703*100+D4701</f>
        <v>161103</v>
      </c>
      <c r="Q4707">
        <f>K4703*10000+L4703*100+E4681</f>
        <v>161104</v>
      </c>
      <c r="R4707">
        <f>K4703*10000+L4703*100+F4681</f>
        <v>161105</v>
      </c>
    </row>
    <row r="4708" spans="1:18">
      <c r="A4708" s="10" t="str">
        <f>INDEX(REFERENCE!$B$2:$K$2,1,'EXAMPLE OF CHOICE CARDS'!I4708)</f>
        <v>flavor</v>
      </c>
      <c r="B4708" s="5" t="str">
        <f>INDEX('DCM CARDS LOOKUP - HIDDEN'!$P$4:$AF$8890,MATCH(N4708,'DCM CARDS LOOKUP - HIDDEN'!$O$4:$O$8890,0),$I4708)</f>
        <v>Honey Lemon</v>
      </c>
      <c r="C4708" s="5" t="str">
        <f>INDEX('DCM CARDS LOOKUP - HIDDEN'!$P$4:$AF$8890,MATCH(O4708,'DCM CARDS LOOKUP - HIDDEN'!$O$4:$O$8890,0),$I4708)</f>
        <v>-</v>
      </c>
      <c r="D4708" s="5" t="str">
        <f>INDEX('DCM CARDS LOOKUP - HIDDEN'!$P$4:$AF$8890,MATCH(P4708,'DCM CARDS LOOKUP - HIDDEN'!$O$4:$O$8890,0),$I4708)</f>
        <v>Honey</v>
      </c>
      <c r="E4708" s="5" t="str">
        <f>INDEX('DCM CARDS LOOKUP - HIDDEN'!$P$4:$AF$8890,MATCH(Q4708,'DCM CARDS LOOKUP - HIDDEN'!$O$4:$O$8890,0),$I4708)</f>
        <v>Cherry</v>
      </c>
      <c r="F4708" s="5" t="str">
        <f>INDEX('DCM CARDS LOOKUP - HIDDEN'!$P$4:$AF$8890,MATCH(R4708,'DCM CARDS LOOKUP - HIDDEN'!$O$4:$O$8890,0),$I4708)</f>
        <v>Mixed Berry</v>
      </c>
      <c r="G4708" s="42"/>
      <c r="I4708" s="4">
        <v>6</v>
      </c>
      <c r="N4708">
        <f>K4703*10000+L4703*100+B4701</f>
        <v>161101</v>
      </c>
      <c r="O4708">
        <f>K4703*10000+L4703*100+C4701</f>
        <v>161102</v>
      </c>
      <c r="P4708">
        <f>K4703*10000+L4703*100+D4701</f>
        <v>161103</v>
      </c>
      <c r="Q4708">
        <f>K4703*10000+L4703*100+E4681</f>
        <v>161104</v>
      </c>
      <c r="R4708">
        <f>K4703*10000+L4703*100+F4681</f>
        <v>161105</v>
      </c>
    </row>
    <row r="4709" spans="1:18" ht="15" customHeight="1">
      <c r="A4709" s="10" t="str">
        <f>INDEX(REFERENCE!$B$2:$K$2,1,'EXAMPLE OF CHOICE CARDS'!I4709)</f>
        <v>Price</v>
      </c>
      <c r="B4709" s="29">
        <f>INDEX('DCM CARDS LOOKUP - HIDDEN'!$P$4:$AF$8890,MATCH(N4709,'DCM CARDS LOOKUP - HIDDEN'!$O$4:$O$8890,0),$I4709)</f>
        <v>10</v>
      </c>
      <c r="C4709" s="29">
        <f>INDEX('DCM CARDS LOOKUP - HIDDEN'!$P$4:$AF$8890,MATCH(O4709,'DCM CARDS LOOKUP - HIDDEN'!$O$4:$O$8890,0),$I4709)</f>
        <v>38</v>
      </c>
      <c r="D4709" s="29">
        <f>INDEX('DCM CARDS LOOKUP - HIDDEN'!$P$4:$AF$8890,MATCH(P4709,'DCM CARDS LOOKUP - HIDDEN'!$O$4:$O$8890,0),$I4709)</f>
        <v>12</v>
      </c>
      <c r="E4709" s="29">
        <f>INDEX('DCM CARDS LOOKUP - HIDDEN'!$P$4:$AF$8890,MATCH(Q4709,'DCM CARDS LOOKUP - HIDDEN'!$O$4:$O$8890,0),$I4709)</f>
        <v>12</v>
      </c>
      <c r="F4709" s="29">
        <f>INDEX('DCM CARDS LOOKUP - HIDDEN'!$P$4:$AF$8890,MATCH(R4709,'DCM CARDS LOOKUP - HIDDEN'!$O$4:$O$8890,0),$I4709)</f>
        <v>16</v>
      </c>
      <c r="G4709" s="42"/>
      <c r="I4709" s="4">
        <v>7</v>
      </c>
      <c r="N4709">
        <f>K4703*10000+L4703*100+B4701</f>
        <v>161101</v>
      </c>
      <c r="O4709">
        <f>K4703*10000+L4703*100+C4701</f>
        <v>161102</v>
      </c>
      <c r="P4709">
        <f>K4703*10000+L4703*100+D4701</f>
        <v>161103</v>
      </c>
      <c r="Q4709">
        <f>K4703*10000+L4703*100+E4681</f>
        <v>161104</v>
      </c>
      <c r="R4709">
        <f>K4703*10000+L4703*100+F4681</f>
        <v>161105</v>
      </c>
    </row>
    <row r="4710" spans="1:18" ht="15" hidden="1" customHeight="1">
      <c r="A4710" s="10">
        <f>INDEX(REFERENCE!$B$2:$K$2,1,'EXAMPLE OF CHOICE CARDS'!I4710)</f>
        <v>0</v>
      </c>
      <c r="B4710" s="29">
        <f>INDEX('DCM CARDS LOOKUP - HIDDEN'!$P$4:$AF$8890,MATCH(N4710,'DCM CARDS LOOKUP - HIDDEN'!$O$4:$O$8890,0),$I4710)</f>
        <v>0</v>
      </c>
      <c r="C4710" s="29">
        <f>INDEX('DCM CARDS LOOKUP - HIDDEN'!$P$4:$AF$8890,MATCH(O4710,'DCM CARDS LOOKUP - HIDDEN'!$O$4:$O$8890,0),$I4710)</f>
        <v>0</v>
      </c>
      <c r="D4710" s="29">
        <f>INDEX('DCM CARDS LOOKUP - HIDDEN'!$P$4:$AF$8890,MATCH(P4710,'DCM CARDS LOOKUP - HIDDEN'!$O$4:$O$8890,0),$I4710)</f>
        <v>0</v>
      </c>
      <c r="E4710" s="29">
        <f>INDEX('DCM CARDS LOOKUP - HIDDEN'!$P$4:$AF$8890,MATCH(Q4710,'DCM CARDS LOOKUP - HIDDEN'!$O$4:$O$8890,0),$I4710)</f>
        <v>0</v>
      </c>
      <c r="F4710" s="29">
        <f>INDEX('DCM CARDS LOOKUP - HIDDEN'!$P$4:$AF$8890,MATCH(R4710,'DCM CARDS LOOKUP - HIDDEN'!$O$4:$O$8890,0),$I4710)</f>
        <v>0</v>
      </c>
      <c r="G4710" s="42"/>
      <c r="I4710" s="4">
        <v>8</v>
      </c>
      <c r="N4710">
        <f>K4703*10000+L4703*100+B4701</f>
        <v>161101</v>
      </c>
      <c r="O4710">
        <f>K4703*10000+L4703*100+C4701</f>
        <v>161102</v>
      </c>
      <c r="P4710">
        <f>K4703*10000+L4703*100+D4701</f>
        <v>161103</v>
      </c>
      <c r="Q4710">
        <f>K4703*10000+L4703*100+E4681</f>
        <v>161104</v>
      </c>
      <c r="R4710">
        <f>K4703*10000+L4703*100+F4681</f>
        <v>161105</v>
      </c>
    </row>
    <row r="4711" spans="1:18" ht="15" hidden="1" customHeight="1">
      <c r="A4711" s="10">
        <f>INDEX(REFERENCE!$B$2:$K$2,1,'EXAMPLE OF CHOICE CARDS'!I4711)</f>
        <v>0</v>
      </c>
      <c r="B4711" s="5">
        <f>INDEX('DCM CARDS LOOKUP - HIDDEN'!$P$4:$AF$8890,MATCH(N4711,'DCM CARDS LOOKUP - HIDDEN'!$O$4:$O$8890,0),$I4711)</f>
        <v>0</v>
      </c>
      <c r="C4711" s="5">
        <f>INDEX('DCM CARDS LOOKUP - HIDDEN'!$P$4:$AF$8890,MATCH(O4711,'DCM CARDS LOOKUP - HIDDEN'!$O$4:$O$8890,0),$I4711)</f>
        <v>0</v>
      </c>
      <c r="D4711" s="5">
        <f>INDEX('DCM CARDS LOOKUP - HIDDEN'!$P$4:$AF$8890,MATCH(P4711,'DCM CARDS LOOKUP - HIDDEN'!$O$4:$O$8890,0),$I4711)</f>
        <v>0</v>
      </c>
      <c r="E4711" s="5">
        <f>INDEX('DCM CARDS LOOKUP - HIDDEN'!$P$4:$AF$8890,MATCH(Q4711,'DCM CARDS LOOKUP - HIDDEN'!$O$4:$O$8890,0),$I4711)</f>
        <v>0</v>
      </c>
      <c r="F4711" s="5">
        <f>INDEX('DCM CARDS LOOKUP - HIDDEN'!$P$4:$AF$8890,MATCH(R4711,'DCM CARDS LOOKUP - HIDDEN'!$O$4:$O$8890,0),$I4711)</f>
        <v>0</v>
      </c>
      <c r="G4711" s="42"/>
      <c r="I4711" s="4">
        <v>9</v>
      </c>
      <c r="N4711">
        <f>K4703*10000+L4703*100+B4701</f>
        <v>161101</v>
      </c>
      <c r="O4711">
        <f>K4703*10000+L4703*100+C4701</f>
        <v>161102</v>
      </c>
      <c r="P4711">
        <f>K4703*10000+L4703*100+D4701</f>
        <v>161103</v>
      </c>
      <c r="Q4711">
        <f>K4703*10000+L4703*100+E4681</f>
        <v>161104</v>
      </c>
      <c r="R4711">
        <f>K4703*10000+L4703*100+F4681</f>
        <v>161105</v>
      </c>
    </row>
    <row r="4712" spans="1:18" ht="15" hidden="1" customHeight="1">
      <c r="A4712" s="10">
        <f>INDEX(REFERENCE!$B$2:$K$2,1,'EXAMPLE OF CHOICE CARDS'!I4712)</f>
        <v>0</v>
      </c>
      <c r="B4712" s="5">
        <f>INDEX('DCM CARDS LOOKUP - HIDDEN'!$P$4:$AF$8890,MATCH(N4712,'DCM CARDS LOOKUP - HIDDEN'!$O$4:$O$8890,0),$I4712)</f>
        <v>0</v>
      </c>
      <c r="C4712" s="5">
        <f>INDEX('DCM CARDS LOOKUP - HIDDEN'!$P$4:$AF$8890,MATCH(O4712,'DCM CARDS LOOKUP - HIDDEN'!$O$4:$O$8890,0),$I4712)</f>
        <v>0</v>
      </c>
      <c r="D4712" s="5">
        <f>INDEX('DCM CARDS LOOKUP - HIDDEN'!$P$4:$AF$8890,MATCH(P4712,'DCM CARDS LOOKUP - HIDDEN'!$O$4:$O$8890,0),$I4712)</f>
        <v>0</v>
      </c>
      <c r="E4712" s="5">
        <f>INDEX('DCM CARDS LOOKUP - HIDDEN'!$P$4:$AF$8890,MATCH(Q4712,'DCM CARDS LOOKUP - HIDDEN'!$O$4:$O$8890,0),$I4712)</f>
        <v>0</v>
      </c>
      <c r="F4712" s="5">
        <f>INDEX('DCM CARDS LOOKUP - HIDDEN'!$P$4:$AF$8890,MATCH(R4712,'DCM CARDS LOOKUP - HIDDEN'!$O$4:$O$8890,0),$I4712)</f>
        <v>0</v>
      </c>
      <c r="G4712" s="42"/>
      <c r="I4712" s="4">
        <v>10</v>
      </c>
      <c r="N4712">
        <f>K4703*10000+L4703*100+B4701</f>
        <v>161101</v>
      </c>
      <c r="O4712">
        <f>K4703*10000+L4703*100+C4701</f>
        <v>161102</v>
      </c>
      <c r="P4712">
        <f>K4703*10000+L4703*100+D4701</f>
        <v>161103</v>
      </c>
      <c r="Q4712">
        <f>K4703*10000+L4703*100+E4681</f>
        <v>161104</v>
      </c>
      <c r="R4712">
        <f>K4703*10000+L4703*100+F4681</f>
        <v>161105</v>
      </c>
    </row>
    <row r="4713" spans="1:18" ht="15" hidden="1" customHeight="1">
      <c r="A4713" s="10" t="e">
        <f>INDEX(REFERENCE!$B$2:$K$2,1,'EXAMPLE OF CHOICE CARDS'!I4713)</f>
        <v>#REF!</v>
      </c>
      <c r="B4713" s="5">
        <f>INDEX('DCM CARDS LOOKUP - HIDDEN'!$P$4:$AF$8890,MATCH(N4713,'DCM CARDS LOOKUP - HIDDEN'!$O$4:$O$8890,0),$I4713)</f>
        <v>0</v>
      </c>
      <c r="C4713" s="5">
        <f>INDEX('DCM CARDS LOOKUP - HIDDEN'!$P$4:$AF$8890,MATCH(O4713,'DCM CARDS LOOKUP - HIDDEN'!$O$4:$O$8890,0),$I4713)</f>
        <v>0</v>
      </c>
      <c r="D4713" s="5">
        <f>INDEX('DCM CARDS LOOKUP - HIDDEN'!$P$4:$AF$8890,MATCH(P4713,'DCM CARDS LOOKUP - HIDDEN'!$O$4:$O$8890,0),$I4713)</f>
        <v>0</v>
      </c>
      <c r="E4713" s="24"/>
      <c r="F4713" s="24"/>
      <c r="G4713" s="42"/>
      <c r="I4713" s="4">
        <v>11</v>
      </c>
      <c r="N4713">
        <f>K4703*10000+L4703*100+B4701</f>
        <v>161101</v>
      </c>
      <c r="O4713">
        <f>K4703*10000+L4703*100+C4701</f>
        <v>161102</v>
      </c>
      <c r="P4713">
        <f>K4703*10000+L4703*100+D4701</f>
        <v>161103</v>
      </c>
      <c r="Q4713">
        <f>K4703*10000+L4703*100+E4681</f>
        <v>161104</v>
      </c>
      <c r="R4713">
        <f>K4703*10000+L4703*100+F4681</f>
        <v>161105</v>
      </c>
    </row>
    <row r="4714" spans="1:18" ht="15" hidden="1" customHeight="1">
      <c r="A4714" s="10" t="e">
        <f>INDEX(REFERENCE!$B$2:$K$2,1,'EXAMPLE OF CHOICE CARDS'!I4714)</f>
        <v>#REF!</v>
      </c>
      <c r="B4714" s="5">
        <f>INDEX('DCM CARDS LOOKUP - HIDDEN'!$P$4:$AF$8890,MATCH(N4714,'DCM CARDS LOOKUP - HIDDEN'!$O$4:$O$8890,0),$I4714)</f>
        <v>0</v>
      </c>
      <c r="C4714" s="5">
        <f>INDEX('DCM CARDS LOOKUP - HIDDEN'!$P$4:$AF$8890,MATCH(O4714,'DCM CARDS LOOKUP - HIDDEN'!$O$4:$O$8890,0),$I4714)</f>
        <v>0</v>
      </c>
      <c r="D4714" s="5">
        <f>INDEX('DCM CARDS LOOKUP - HIDDEN'!$P$4:$AF$8890,MATCH(P4714,'DCM CARDS LOOKUP - HIDDEN'!$O$4:$O$8890,0),$I4714)</f>
        <v>0</v>
      </c>
      <c r="E4714" s="24"/>
      <c r="F4714" s="24"/>
      <c r="G4714" s="42"/>
      <c r="I4714" s="4">
        <v>12</v>
      </c>
      <c r="N4714">
        <f>K4703*10000+L4703*100+B4701</f>
        <v>161101</v>
      </c>
      <c r="O4714">
        <f>K4703*10000+L4703*100+C4701</f>
        <v>161102</v>
      </c>
      <c r="P4714">
        <f>K4703*10000+L4703*100+D4701</f>
        <v>161103</v>
      </c>
      <c r="Q4714">
        <f>K4703*10000+L4703*100+E4681</f>
        <v>161104</v>
      </c>
      <c r="R4714">
        <f>K4703*10000+L4703*100+F4681</f>
        <v>161105</v>
      </c>
    </row>
    <row r="4715" spans="1:18" ht="15" hidden="1" customHeight="1">
      <c r="A4715" s="10" t="e">
        <f>INDEX(REFERENCE!$B$2:$K$2,1,'EXAMPLE OF CHOICE CARDS'!I4715)</f>
        <v>#REF!</v>
      </c>
      <c r="B4715" s="5">
        <f>INDEX('DCM CARDS LOOKUP - HIDDEN'!$P$4:$AF$8890,MATCH(N4715,'DCM CARDS LOOKUP - HIDDEN'!$O$4:$O$8890,0),$I4715)</f>
        <v>0</v>
      </c>
      <c r="C4715" s="5">
        <f>INDEX('DCM CARDS LOOKUP - HIDDEN'!$P$4:$AF$8890,MATCH(O4715,'DCM CARDS LOOKUP - HIDDEN'!$O$4:$O$8890,0),$I4715)</f>
        <v>0</v>
      </c>
      <c r="D4715" s="5">
        <f>INDEX('DCM CARDS LOOKUP - HIDDEN'!$P$4:$AF$8890,MATCH(P4715,'DCM CARDS LOOKUP - HIDDEN'!$O$4:$O$8890,0),$I4715)</f>
        <v>0</v>
      </c>
      <c r="E4715" s="24"/>
      <c r="F4715" s="24"/>
      <c r="G4715" s="42"/>
      <c r="I4715" s="4">
        <v>13</v>
      </c>
      <c r="N4715">
        <f>K4703*10000+L4703*100+B4701</f>
        <v>161101</v>
      </c>
      <c r="O4715">
        <f>K4703*10000+L4703*100+C4701</f>
        <v>161102</v>
      </c>
      <c r="P4715">
        <f>K4703*10000+L4703*100+D4701</f>
        <v>161103</v>
      </c>
      <c r="Q4715">
        <f>K4703*10000+L4703*100+E4681</f>
        <v>161104</v>
      </c>
      <c r="R4715">
        <f>K4703*10000+L4703*100+F4681</f>
        <v>161105</v>
      </c>
    </row>
    <row r="4716" spans="1:18" ht="15" hidden="1" customHeight="1">
      <c r="A4716" s="10" t="e">
        <f>INDEX(REFERENCE!$B$2:$K$2,1,'EXAMPLE OF CHOICE CARDS'!I4716)</f>
        <v>#REF!</v>
      </c>
      <c r="B4716" s="5">
        <f>INDEX('DCM CARDS LOOKUP - HIDDEN'!$P$4:$AF$8890,MATCH(N4716,'DCM CARDS LOOKUP - HIDDEN'!$O$4:$O$8890,0),$I4716)</f>
        <v>0</v>
      </c>
      <c r="C4716" s="5">
        <f>INDEX('DCM CARDS LOOKUP - HIDDEN'!$P$4:$AF$8890,MATCH(O4716,'DCM CARDS LOOKUP - HIDDEN'!$O$4:$O$8890,0),$I4716)</f>
        <v>0</v>
      </c>
      <c r="D4716" s="5">
        <f>INDEX('DCM CARDS LOOKUP - HIDDEN'!$P$4:$AF$8890,MATCH(P4716,'DCM CARDS LOOKUP - HIDDEN'!$O$4:$O$8890,0),$I4716)</f>
        <v>0</v>
      </c>
      <c r="E4716" s="24"/>
      <c r="F4716" s="24"/>
      <c r="G4716" s="43"/>
      <c r="I4716" s="4">
        <v>14</v>
      </c>
      <c r="N4716">
        <f>K4703*10000+L4703*100+B4701</f>
        <v>161101</v>
      </c>
      <c r="O4716">
        <f>K4703*10000+L4703*100+C4701</f>
        <v>161102</v>
      </c>
      <c r="P4716">
        <f>K4703*10000+L4703*100+D4701</f>
        <v>161103</v>
      </c>
      <c r="Q4716">
        <f>K4703*10000+L4703*100+E4681</f>
        <v>161104</v>
      </c>
      <c r="R4716">
        <f>K4703*10000+L4703*100+F4681</f>
        <v>161105</v>
      </c>
    </row>
    <row r="4717" spans="1:18">
      <c r="A4717" s="2"/>
      <c r="B4717" s="5"/>
      <c r="C4717" s="5"/>
      <c r="D4717" s="5"/>
      <c r="E4717" s="5"/>
      <c r="F4717" s="5"/>
      <c r="G4717" s="5"/>
      <c r="I4717" s="13"/>
    </row>
    <row r="4718" spans="1:18">
      <c r="A4718" s="6"/>
      <c r="B4718" s="7">
        <v>1</v>
      </c>
      <c r="C4718" s="7">
        <v>2</v>
      </c>
      <c r="D4718" s="7">
        <v>3</v>
      </c>
      <c r="E4718" s="7">
        <v>4</v>
      </c>
      <c r="F4718" s="7">
        <v>5</v>
      </c>
      <c r="G4718" s="7">
        <v>9</v>
      </c>
      <c r="I4718" s="13"/>
    </row>
    <row r="4721" spans="1:18">
      <c r="A4721" s="1" t="str">
        <f>"Version "&amp;K4723&amp;"; Task"&amp;L4723</f>
        <v>Version 16; Task12</v>
      </c>
      <c r="B4721" s="4">
        <v>1</v>
      </c>
      <c r="C4721" s="4">
        <v>2</v>
      </c>
      <c r="D4721" s="4">
        <v>3</v>
      </c>
      <c r="E4721" s="4">
        <f>E4701</f>
        <v>4</v>
      </c>
      <c r="F4721" s="4">
        <f>F4701</f>
        <v>5</v>
      </c>
      <c r="I4721" s="13"/>
    </row>
    <row r="4722" spans="1:18" ht="15" customHeight="1">
      <c r="A4722" s="11" t="s">
        <v>8</v>
      </c>
      <c r="B4722" s="12" t="s">
        <v>9</v>
      </c>
      <c r="C4722" s="12" t="s">
        <v>10</v>
      </c>
      <c r="D4722" s="12" t="s">
        <v>11</v>
      </c>
      <c r="E4722" s="23" t="s">
        <v>20</v>
      </c>
      <c r="F4722" s="23" t="s">
        <v>21</v>
      </c>
      <c r="G4722" s="41" t="s">
        <v>15</v>
      </c>
      <c r="I4722" s="13"/>
      <c r="K4722" t="s">
        <v>12</v>
      </c>
      <c r="L4722" t="s">
        <v>1</v>
      </c>
    </row>
    <row r="4723" spans="1:18">
      <c r="A4723" s="10" t="str">
        <f>INDEX(REFERENCE!$B$2:$K$2,1,'EXAMPLE OF CHOICE CARDS'!I4723)</f>
        <v>Brand</v>
      </c>
      <c r="B4723" s="5" t="str">
        <f>INDEX('DCM CARDS LOOKUP - HIDDEN'!$P$4:$AF$8890,MATCH(N4723,'DCM CARDS LOOKUP - HIDDEN'!$O$4:$O$8890,0),$I4723)</f>
        <v>Sudafed</v>
      </c>
      <c r="C4723" s="5" t="str">
        <f>INDEX('DCM CARDS LOOKUP - HIDDEN'!$P$4:$AF$8890,MATCH(O4723,'DCM CARDS LOOKUP - HIDDEN'!$O$4:$O$8890,0),$I4723)</f>
        <v>Theraflu</v>
      </c>
      <c r="D4723" s="5" t="str">
        <f>INDEX('DCM CARDS LOOKUP - HIDDEN'!$P$4:$AF$8890,MATCH(P4723,'DCM CARDS LOOKUP - HIDDEN'!$O$4:$O$8890,0),$I4723)</f>
        <v>Zicam</v>
      </c>
      <c r="E4723" s="5" t="str">
        <f>INDEX('DCM CARDS LOOKUP - HIDDEN'!$P$4:$AF$8890,MATCH(Q4723,'DCM CARDS LOOKUP - HIDDEN'!$O$4:$O$8890,0),$I4723)</f>
        <v>Mucinex</v>
      </c>
      <c r="F4723" s="5" t="str">
        <f>INDEX('DCM CARDS LOOKUP - HIDDEN'!$P$4:$AF$8890,MATCH(R4723,'DCM CARDS LOOKUP - HIDDEN'!$O$4:$O$8890,0),$I4723)</f>
        <v>Sambucol</v>
      </c>
      <c r="G4723" s="42"/>
      <c r="I4723" s="4">
        <v>1</v>
      </c>
      <c r="K4723">
        <f>IF(L4703=15,K4703+1,K4703)</f>
        <v>16</v>
      </c>
      <c r="L4723">
        <f>IF(L4703&lt;15,L4703+1,1)</f>
        <v>12</v>
      </c>
      <c r="N4723">
        <f>K4723*10000+L4723*100+B4721</f>
        <v>161201</v>
      </c>
      <c r="O4723">
        <f>K4723*10000+L4723*100+C4721</f>
        <v>161202</v>
      </c>
      <c r="P4723">
        <f>K4723*10000+L4723*100+D4721</f>
        <v>161203</v>
      </c>
      <c r="Q4723">
        <f>K4723*10000+L4723*100+E4701</f>
        <v>161204</v>
      </c>
      <c r="R4723">
        <f>K4723*10000+L4723*100+F4701</f>
        <v>161205</v>
      </c>
    </row>
    <row r="4724" spans="1:18">
      <c r="A4724" s="10" t="str">
        <f>INDEX(REFERENCE!$B$2:$K$2,1,'EXAMPLE OF CHOICE CARDS'!I4724)</f>
        <v>Format</v>
      </c>
      <c r="B4724" s="5" t="str">
        <f>INDEX('DCM CARDS LOOKUP - HIDDEN'!$P$4:$AF$8890,MATCH(N4724,'DCM CARDS LOOKUP - HIDDEN'!$O$4:$O$8890,0),$I4724)</f>
        <v>Effervescent Tablets</v>
      </c>
      <c r="C4724" s="5" t="str">
        <f>INDEX('DCM CARDS LOOKUP - HIDDEN'!$P$4:$AF$8890,MATCH(O4724,'DCM CARDS LOOKUP - HIDDEN'!$O$4:$O$8890,0),$I4724)</f>
        <v>Hot liquid powder packet</v>
      </c>
      <c r="D4724" s="5" t="str">
        <f>INDEX('DCM CARDS LOOKUP - HIDDEN'!$P$4:$AF$8890,MATCH(P4724,'DCM CARDS LOOKUP - HIDDEN'!$O$4:$O$8890,0),$I4724)</f>
        <v>Syrup/liquid</v>
      </c>
      <c r="E4724" s="5" t="str">
        <f>INDEX('DCM CARDS LOOKUP - HIDDEN'!$P$4:$AF$8890,MATCH(Q4724,'DCM CARDS LOOKUP - HIDDEN'!$O$4:$O$8890,0),$I4724)</f>
        <v>Gummies</v>
      </c>
      <c r="F4724" s="5" t="str">
        <f>INDEX('DCM CARDS LOOKUP - HIDDEN'!$P$4:$AF$8890,MATCH(R4724,'DCM CARDS LOOKUP - HIDDEN'!$O$4:$O$8890,0),$I4724)</f>
        <v>Tablet</v>
      </c>
      <c r="G4724" s="42"/>
      <c r="I4724" s="4">
        <v>2</v>
      </c>
      <c r="N4724">
        <f>K4723*10000+L4723*100+B4721</f>
        <v>161201</v>
      </c>
      <c r="O4724">
        <f>K4723*10000+L4723*100+C4721</f>
        <v>161202</v>
      </c>
      <c r="P4724">
        <f>K4723*10000+L4723*100+D4721</f>
        <v>161203</v>
      </c>
      <c r="Q4724">
        <f>K4723*10000+L4723*100+E4701</f>
        <v>161204</v>
      </c>
      <c r="R4724">
        <f>K4723*10000+L4723*100+F4701</f>
        <v>161205</v>
      </c>
    </row>
    <row r="4725" spans="1:18">
      <c r="A4725" s="10" t="str">
        <f>INDEX(REFERENCE!$B$2:$K$2,1,'EXAMPLE OF CHOICE CARDS'!I4725)</f>
        <v>Symptoms</v>
      </c>
      <c r="B4725" s="5" t="str">
        <f>INDEX('DCM CARDS LOOKUP - HIDDEN'!$P$4:$AF$8890,MATCH(N4725,'DCM CARDS LOOKUP - HIDDEN'!$O$4:$O$8890,0),$I4725)</f>
        <v>Clears mucus</v>
      </c>
      <c r="C4725" s="5" t="str">
        <f>INDEX('DCM CARDS LOOKUP - HIDDEN'!$P$4:$AF$8890,MATCH(O4725,'DCM CARDS LOOKUP - HIDDEN'!$O$4:$O$8890,0),$I4725)</f>
        <v>Controls Cough</v>
      </c>
      <c r="D4725" s="5" t="str">
        <f>INDEX('DCM CARDS LOOKUP - HIDDEN'!$P$4:$AF$8890,MATCH(P4725,'DCM CARDS LOOKUP - HIDDEN'!$O$4:$O$8890,0),$I4725)</f>
        <v>Head Pain Relief</v>
      </c>
      <c r="E4725" s="5" t="str">
        <f>INDEX('DCM CARDS LOOKUP - HIDDEN'!$P$4:$AF$8890,MATCH(Q4725,'DCM CARDS LOOKUP - HIDDEN'!$O$4:$O$8890,0),$I4725)</f>
        <v>Runny nose relief</v>
      </c>
      <c r="F4725" s="5" t="str">
        <f>INDEX('DCM CARDS LOOKUP - HIDDEN'!$P$4:$AF$8890,MATCH(R4725,'DCM CARDS LOOKUP - HIDDEN'!$O$4:$O$8890,0),$I4725)</f>
        <v>Nasal Congestion relief</v>
      </c>
      <c r="G4725" s="42"/>
      <c r="I4725" s="4">
        <v>3</v>
      </c>
      <c r="N4725">
        <f>K4723*10000+L4723*100+B4721</f>
        <v>161201</v>
      </c>
      <c r="O4725">
        <f>K4723*10000+L4723*100+C4721</f>
        <v>161202</v>
      </c>
      <c r="P4725">
        <f>K4723*10000+L4723*100+D4721</f>
        <v>161203</v>
      </c>
      <c r="Q4725">
        <f>K4723*10000+L4723*100+E4701</f>
        <v>161204</v>
      </c>
      <c r="R4725">
        <f>K4723*10000+L4723*100+F4701</f>
        <v>161205</v>
      </c>
    </row>
    <row r="4726" spans="1:18">
      <c r="A4726" s="10" t="str">
        <f>INDEX(REFERENCE!$B$2:$K$2,1,'EXAMPLE OF CHOICE CARDS'!I4726)</f>
        <v>Benefit</v>
      </c>
      <c r="B4726" s="5" t="str">
        <f>INDEX('DCM CARDS LOOKUP - HIDDEN'!$P$4:$AF$8890,MATCH(N4726,'DCM CARDS LOOKUP - HIDDEN'!$O$4:$O$8890,0),$I4726)</f>
        <v>Helps me sleep</v>
      </c>
      <c r="C4726" s="5" t="str">
        <f>INDEX('DCM CARDS LOOKUP - HIDDEN'!$P$4:$AF$8890,MATCH(O4726,'DCM CARDS LOOKUP - HIDDEN'!$O$4:$O$8890,0),$I4726)</f>
        <v>FSA/HSA Eligible</v>
      </c>
      <c r="D4726" s="5" t="str">
        <f>INDEX('DCM CARDS LOOKUP - HIDDEN'!$P$4:$AF$8890,MATCH(P4726,'DCM CARDS LOOKUP - HIDDEN'!$O$4:$O$8890,0),$I4726)</f>
        <v>Non-Medicated</v>
      </c>
      <c r="E4726" s="5" t="str">
        <f>INDEX('DCM CARDS LOOKUP - HIDDEN'!$P$4:$AF$8890,MATCH(Q4726,'DCM CARDS LOOKUP - HIDDEN'!$O$4:$O$8890,0),$I4726)</f>
        <v>Treats multiple symptoms</v>
      </c>
      <c r="F4726" s="5" t="str">
        <f>INDEX('DCM CARDS LOOKUP - HIDDEN'!$P$4:$AF$8890,MATCH(R4726,'DCM CARDS LOOKUP - HIDDEN'!$O$4:$O$8890,0),$I4726)</f>
        <v>Steroid Free</v>
      </c>
      <c r="G4726" s="42"/>
      <c r="I4726" s="4">
        <v>4</v>
      </c>
      <c r="N4726">
        <f>K4723*10000+L4723*100+B4721</f>
        <v>161201</v>
      </c>
      <c r="O4726">
        <f>K4723*10000+L4723*100+C4721</f>
        <v>161202</v>
      </c>
      <c r="P4726">
        <f>K4723*10000+L4723*100+D4721</f>
        <v>161203</v>
      </c>
      <c r="Q4726">
        <f>K4723*10000+L4723*100+E4701</f>
        <v>161204</v>
      </c>
      <c r="R4726">
        <f>K4723*10000+L4723*100+F4701</f>
        <v>161205</v>
      </c>
    </row>
    <row r="4727" spans="1:18">
      <c r="A4727" s="10" t="str">
        <f>INDEX(REFERENCE!$B$2:$K$2,1,'EXAMPLE OF CHOICE CARDS'!I4727)</f>
        <v>Doses</v>
      </c>
      <c r="B4727" s="5" t="str">
        <f>INDEX('DCM CARDS LOOKUP - HIDDEN'!$P$4:$AF$8890,MATCH(N4727,'DCM CARDS LOOKUP - HIDDEN'!$O$4:$O$8890,0),$I4727)</f>
        <v>30 Doses</v>
      </c>
      <c r="C4727" s="5" t="str">
        <f>INDEX('DCM CARDS LOOKUP - HIDDEN'!$P$4:$AF$8890,MATCH(O4727,'DCM CARDS LOOKUP - HIDDEN'!$O$4:$O$8890,0),$I4727)</f>
        <v>60 Doses</v>
      </c>
      <c r="D4727" s="5" t="str">
        <f>INDEX('DCM CARDS LOOKUP - HIDDEN'!$P$4:$AF$8890,MATCH(P4727,'DCM CARDS LOOKUP - HIDDEN'!$O$4:$O$8890,0),$I4727)</f>
        <v>12 Doses</v>
      </c>
      <c r="E4727" s="5" t="str">
        <f>INDEX('DCM CARDS LOOKUP - HIDDEN'!$P$4:$AF$8890,MATCH(Q4727,'DCM CARDS LOOKUP - HIDDEN'!$O$4:$O$8890,0),$I4727)</f>
        <v>90 Doses</v>
      </c>
      <c r="F4727" s="5" t="str">
        <f>INDEX('DCM CARDS LOOKUP - HIDDEN'!$P$4:$AF$8890,MATCH(R4727,'DCM CARDS LOOKUP - HIDDEN'!$O$4:$O$8890,0),$I4727)</f>
        <v>6 Doses</v>
      </c>
      <c r="G4727" s="42"/>
      <c r="I4727" s="4">
        <v>5</v>
      </c>
      <c r="N4727">
        <f>K4723*10000+L4723*100+B4721</f>
        <v>161201</v>
      </c>
      <c r="O4727">
        <f>K4723*10000+L4723*100+C4721</f>
        <v>161202</v>
      </c>
      <c r="P4727">
        <f>K4723*10000+L4723*100+D4721</f>
        <v>161203</v>
      </c>
      <c r="Q4727">
        <f>K4723*10000+L4723*100+E4701</f>
        <v>161204</v>
      </c>
      <c r="R4727">
        <f>K4723*10000+L4723*100+F4701</f>
        <v>161205</v>
      </c>
    </row>
    <row r="4728" spans="1:18">
      <c r="A4728" s="10" t="str">
        <f>INDEX(REFERENCE!$B$2:$K$2,1,'EXAMPLE OF CHOICE CARDS'!I4728)</f>
        <v>flavor</v>
      </c>
      <c r="B4728" s="5" t="str">
        <f>INDEX('DCM CARDS LOOKUP - HIDDEN'!$P$4:$AF$8890,MATCH(N4728,'DCM CARDS LOOKUP - HIDDEN'!$O$4:$O$8890,0),$I4728)</f>
        <v>Citrus</v>
      </c>
      <c r="C4728" s="5" t="str">
        <f>INDEX('DCM CARDS LOOKUP - HIDDEN'!$P$4:$AF$8890,MATCH(O4728,'DCM CARDS LOOKUP - HIDDEN'!$O$4:$O$8890,0),$I4728)</f>
        <v>Orange</v>
      </c>
      <c r="D4728" s="5" t="str">
        <f>INDEX('DCM CARDS LOOKUP - HIDDEN'!$P$4:$AF$8890,MATCH(P4728,'DCM CARDS LOOKUP - HIDDEN'!$O$4:$O$8890,0),$I4728)</f>
        <v>Elderberry</v>
      </c>
      <c r="E4728" s="5" t="str">
        <f>INDEX('DCM CARDS LOOKUP - HIDDEN'!$P$4:$AF$8890,MATCH(Q4728,'DCM CARDS LOOKUP - HIDDEN'!$O$4:$O$8890,0),$I4728)</f>
        <v>Grape</v>
      </c>
      <c r="F4728" s="5" t="str">
        <f>INDEX('DCM CARDS LOOKUP - HIDDEN'!$P$4:$AF$8890,MATCH(R4728,'DCM CARDS LOOKUP - HIDDEN'!$O$4:$O$8890,0),$I4728)</f>
        <v>-</v>
      </c>
      <c r="G4728" s="42"/>
      <c r="I4728" s="4">
        <v>6</v>
      </c>
      <c r="N4728">
        <f>K4723*10000+L4723*100+B4721</f>
        <v>161201</v>
      </c>
      <c r="O4728">
        <f>K4723*10000+L4723*100+C4721</f>
        <v>161202</v>
      </c>
      <c r="P4728">
        <f>K4723*10000+L4723*100+D4721</f>
        <v>161203</v>
      </c>
      <c r="Q4728">
        <f>K4723*10000+L4723*100+E4701</f>
        <v>161204</v>
      </c>
      <c r="R4728">
        <f>K4723*10000+L4723*100+F4701</f>
        <v>161205</v>
      </c>
    </row>
    <row r="4729" spans="1:18" ht="15" customHeight="1">
      <c r="A4729" s="10" t="str">
        <f>INDEX(REFERENCE!$B$2:$K$2,1,'EXAMPLE OF CHOICE CARDS'!I4729)</f>
        <v>Price</v>
      </c>
      <c r="B4729" s="29">
        <f>INDEX('DCM CARDS LOOKUP - HIDDEN'!$P$4:$AF$8890,MATCH(N4729,'DCM CARDS LOOKUP - HIDDEN'!$O$4:$O$8890,0),$I4729)</f>
        <v>6</v>
      </c>
      <c r="C4729" s="29">
        <f>INDEX('DCM CARDS LOOKUP - HIDDEN'!$P$4:$AF$8890,MATCH(O4729,'DCM CARDS LOOKUP - HIDDEN'!$O$4:$O$8890,0),$I4729)</f>
        <v>22</v>
      </c>
      <c r="D4729" s="29">
        <f>INDEX('DCM CARDS LOOKUP - HIDDEN'!$P$4:$AF$8890,MATCH(P4729,'DCM CARDS LOOKUP - HIDDEN'!$O$4:$O$8890,0),$I4729)</f>
        <v>10</v>
      </c>
      <c r="E4729" s="29">
        <f>INDEX('DCM CARDS LOOKUP - HIDDEN'!$P$4:$AF$8890,MATCH(Q4729,'DCM CARDS LOOKUP - HIDDEN'!$O$4:$O$8890,0),$I4729)</f>
        <v>27</v>
      </c>
      <c r="F4729" s="29">
        <f>INDEX('DCM CARDS LOOKUP - HIDDEN'!$P$4:$AF$8890,MATCH(R4729,'DCM CARDS LOOKUP - HIDDEN'!$O$4:$O$8890,0),$I4729)</f>
        <v>7</v>
      </c>
      <c r="G4729" s="42"/>
      <c r="I4729" s="4">
        <v>7</v>
      </c>
      <c r="N4729">
        <f>K4723*10000+L4723*100+B4721</f>
        <v>161201</v>
      </c>
      <c r="O4729">
        <f>K4723*10000+L4723*100+C4721</f>
        <v>161202</v>
      </c>
      <c r="P4729">
        <f>K4723*10000+L4723*100+D4721</f>
        <v>161203</v>
      </c>
      <c r="Q4729">
        <f>K4723*10000+L4723*100+E4701</f>
        <v>161204</v>
      </c>
      <c r="R4729">
        <f>K4723*10000+L4723*100+F4701</f>
        <v>161205</v>
      </c>
    </row>
    <row r="4730" spans="1:18" ht="15" hidden="1" customHeight="1">
      <c r="A4730" s="10">
        <f>INDEX(REFERENCE!$B$2:$K$2,1,'EXAMPLE OF CHOICE CARDS'!I4730)</f>
        <v>0</v>
      </c>
      <c r="B4730" s="29">
        <f>INDEX('DCM CARDS LOOKUP - HIDDEN'!$P$4:$AF$8890,MATCH(N4730,'DCM CARDS LOOKUP - HIDDEN'!$O$4:$O$8890,0),$I4730)</f>
        <v>0</v>
      </c>
      <c r="C4730" s="29">
        <f>INDEX('DCM CARDS LOOKUP - HIDDEN'!$P$4:$AF$8890,MATCH(O4730,'DCM CARDS LOOKUP - HIDDEN'!$O$4:$O$8890,0),$I4730)</f>
        <v>0</v>
      </c>
      <c r="D4730" s="29">
        <f>INDEX('DCM CARDS LOOKUP - HIDDEN'!$P$4:$AF$8890,MATCH(P4730,'DCM CARDS LOOKUP - HIDDEN'!$O$4:$O$8890,0),$I4730)</f>
        <v>0</v>
      </c>
      <c r="E4730" s="29">
        <f>INDEX('DCM CARDS LOOKUP - HIDDEN'!$P$4:$AF$8890,MATCH(Q4730,'DCM CARDS LOOKUP - HIDDEN'!$O$4:$O$8890,0),$I4730)</f>
        <v>0</v>
      </c>
      <c r="F4730" s="29">
        <f>INDEX('DCM CARDS LOOKUP - HIDDEN'!$P$4:$AF$8890,MATCH(R4730,'DCM CARDS LOOKUP - HIDDEN'!$O$4:$O$8890,0),$I4730)</f>
        <v>0</v>
      </c>
      <c r="G4730" s="42"/>
      <c r="I4730" s="4">
        <v>8</v>
      </c>
      <c r="N4730">
        <f>K4723*10000+L4723*100+B4721</f>
        <v>161201</v>
      </c>
      <c r="O4730">
        <f>K4723*10000+L4723*100+C4721</f>
        <v>161202</v>
      </c>
      <c r="P4730">
        <f>K4723*10000+L4723*100+D4721</f>
        <v>161203</v>
      </c>
      <c r="Q4730">
        <f>K4723*10000+L4723*100+E4701</f>
        <v>161204</v>
      </c>
      <c r="R4730">
        <f>K4723*10000+L4723*100+F4701</f>
        <v>161205</v>
      </c>
    </row>
    <row r="4731" spans="1:18" ht="15" hidden="1" customHeight="1">
      <c r="A4731" s="10">
        <f>INDEX(REFERENCE!$B$2:$K$2,1,'EXAMPLE OF CHOICE CARDS'!I4731)</f>
        <v>0</v>
      </c>
      <c r="B4731" s="5">
        <f>INDEX('DCM CARDS LOOKUP - HIDDEN'!$P$4:$AF$8890,MATCH(N4731,'DCM CARDS LOOKUP - HIDDEN'!$O$4:$O$8890,0),$I4731)</f>
        <v>0</v>
      </c>
      <c r="C4731" s="5">
        <f>INDEX('DCM CARDS LOOKUP - HIDDEN'!$P$4:$AF$8890,MATCH(O4731,'DCM CARDS LOOKUP - HIDDEN'!$O$4:$O$8890,0),$I4731)</f>
        <v>0</v>
      </c>
      <c r="D4731" s="5">
        <f>INDEX('DCM CARDS LOOKUP - HIDDEN'!$P$4:$AF$8890,MATCH(P4731,'DCM CARDS LOOKUP - HIDDEN'!$O$4:$O$8890,0),$I4731)</f>
        <v>0</v>
      </c>
      <c r="E4731" s="5">
        <f>INDEX('DCM CARDS LOOKUP - HIDDEN'!$P$4:$AF$8890,MATCH(Q4731,'DCM CARDS LOOKUP - HIDDEN'!$O$4:$O$8890,0),$I4731)</f>
        <v>0</v>
      </c>
      <c r="F4731" s="5">
        <f>INDEX('DCM CARDS LOOKUP - HIDDEN'!$P$4:$AF$8890,MATCH(R4731,'DCM CARDS LOOKUP - HIDDEN'!$O$4:$O$8890,0),$I4731)</f>
        <v>0</v>
      </c>
      <c r="G4731" s="42"/>
      <c r="I4731" s="4">
        <v>9</v>
      </c>
      <c r="N4731">
        <f>K4723*10000+L4723*100+B4721</f>
        <v>161201</v>
      </c>
      <c r="O4731">
        <f>K4723*10000+L4723*100+C4721</f>
        <v>161202</v>
      </c>
      <c r="P4731">
        <f>K4723*10000+L4723*100+D4721</f>
        <v>161203</v>
      </c>
      <c r="Q4731">
        <f>K4723*10000+L4723*100+E4701</f>
        <v>161204</v>
      </c>
      <c r="R4731">
        <f>K4723*10000+L4723*100+F4701</f>
        <v>161205</v>
      </c>
    </row>
    <row r="4732" spans="1:18" ht="15" hidden="1" customHeight="1">
      <c r="A4732" s="10">
        <f>INDEX(REFERENCE!$B$2:$K$2,1,'EXAMPLE OF CHOICE CARDS'!I4732)</f>
        <v>0</v>
      </c>
      <c r="B4732" s="5">
        <f>INDEX('DCM CARDS LOOKUP - HIDDEN'!$P$4:$AF$8890,MATCH(N4732,'DCM CARDS LOOKUP - HIDDEN'!$O$4:$O$8890,0),$I4732)</f>
        <v>0</v>
      </c>
      <c r="C4732" s="5">
        <f>INDEX('DCM CARDS LOOKUP - HIDDEN'!$P$4:$AF$8890,MATCH(O4732,'DCM CARDS LOOKUP - HIDDEN'!$O$4:$O$8890,0),$I4732)</f>
        <v>0</v>
      </c>
      <c r="D4732" s="5">
        <f>INDEX('DCM CARDS LOOKUP - HIDDEN'!$P$4:$AF$8890,MATCH(P4732,'DCM CARDS LOOKUP - HIDDEN'!$O$4:$O$8890,0),$I4732)</f>
        <v>0</v>
      </c>
      <c r="E4732" s="5">
        <f>INDEX('DCM CARDS LOOKUP - HIDDEN'!$P$4:$AF$8890,MATCH(Q4732,'DCM CARDS LOOKUP - HIDDEN'!$O$4:$O$8890,0),$I4732)</f>
        <v>0</v>
      </c>
      <c r="F4732" s="5">
        <f>INDEX('DCM CARDS LOOKUP - HIDDEN'!$P$4:$AF$8890,MATCH(R4732,'DCM CARDS LOOKUP - HIDDEN'!$O$4:$O$8890,0),$I4732)</f>
        <v>0</v>
      </c>
      <c r="G4732" s="42"/>
      <c r="I4732" s="4">
        <v>10</v>
      </c>
      <c r="N4732">
        <f>K4723*10000+L4723*100+B4721</f>
        <v>161201</v>
      </c>
      <c r="O4732">
        <f>K4723*10000+L4723*100+C4721</f>
        <v>161202</v>
      </c>
      <c r="P4732">
        <f>K4723*10000+L4723*100+D4721</f>
        <v>161203</v>
      </c>
      <c r="Q4732">
        <f>K4723*10000+L4723*100+E4701</f>
        <v>161204</v>
      </c>
      <c r="R4732">
        <f>K4723*10000+L4723*100+F4701</f>
        <v>161205</v>
      </c>
    </row>
    <row r="4733" spans="1:18" ht="15" hidden="1" customHeight="1">
      <c r="A4733" s="10" t="e">
        <f>INDEX(REFERENCE!$B$2:$K$2,1,'EXAMPLE OF CHOICE CARDS'!I4733)</f>
        <v>#REF!</v>
      </c>
      <c r="B4733" s="5">
        <f>INDEX('DCM CARDS LOOKUP - HIDDEN'!$P$4:$AF$8890,MATCH(N4733,'DCM CARDS LOOKUP - HIDDEN'!$O$4:$O$8890,0),$I4733)</f>
        <v>0</v>
      </c>
      <c r="C4733" s="5">
        <f>INDEX('DCM CARDS LOOKUP - HIDDEN'!$P$4:$AF$8890,MATCH(O4733,'DCM CARDS LOOKUP - HIDDEN'!$O$4:$O$8890,0),$I4733)</f>
        <v>0</v>
      </c>
      <c r="D4733" s="5">
        <f>INDEX('DCM CARDS LOOKUP - HIDDEN'!$P$4:$AF$8890,MATCH(P4733,'DCM CARDS LOOKUP - HIDDEN'!$O$4:$O$8890,0),$I4733)</f>
        <v>0</v>
      </c>
      <c r="E4733" s="24"/>
      <c r="F4733" s="24"/>
      <c r="G4733" s="42"/>
      <c r="I4733" s="4">
        <v>11</v>
      </c>
      <c r="N4733">
        <f>K4723*10000+L4723*100+B4721</f>
        <v>161201</v>
      </c>
      <c r="O4733">
        <f>K4723*10000+L4723*100+C4721</f>
        <v>161202</v>
      </c>
      <c r="P4733">
        <f>K4723*10000+L4723*100+D4721</f>
        <v>161203</v>
      </c>
      <c r="Q4733">
        <f>K4723*10000+L4723*100+E4701</f>
        <v>161204</v>
      </c>
      <c r="R4733">
        <f>K4723*10000+L4723*100+F4701</f>
        <v>161205</v>
      </c>
    </row>
    <row r="4734" spans="1:18" ht="15" hidden="1" customHeight="1">
      <c r="A4734" s="10" t="e">
        <f>INDEX(REFERENCE!$B$2:$K$2,1,'EXAMPLE OF CHOICE CARDS'!I4734)</f>
        <v>#REF!</v>
      </c>
      <c r="B4734" s="5">
        <f>INDEX('DCM CARDS LOOKUP - HIDDEN'!$P$4:$AF$8890,MATCH(N4734,'DCM CARDS LOOKUP - HIDDEN'!$O$4:$O$8890,0),$I4734)</f>
        <v>0</v>
      </c>
      <c r="C4734" s="5">
        <f>INDEX('DCM CARDS LOOKUP - HIDDEN'!$P$4:$AF$8890,MATCH(O4734,'DCM CARDS LOOKUP - HIDDEN'!$O$4:$O$8890,0),$I4734)</f>
        <v>0</v>
      </c>
      <c r="D4734" s="5">
        <f>INDEX('DCM CARDS LOOKUP - HIDDEN'!$P$4:$AF$8890,MATCH(P4734,'DCM CARDS LOOKUP - HIDDEN'!$O$4:$O$8890,0),$I4734)</f>
        <v>0</v>
      </c>
      <c r="E4734" s="24"/>
      <c r="F4734" s="24"/>
      <c r="G4734" s="42"/>
      <c r="I4734" s="4">
        <v>12</v>
      </c>
      <c r="N4734">
        <f>K4723*10000+L4723*100+B4721</f>
        <v>161201</v>
      </c>
      <c r="O4734">
        <f>K4723*10000+L4723*100+C4721</f>
        <v>161202</v>
      </c>
      <c r="P4734">
        <f>K4723*10000+L4723*100+D4721</f>
        <v>161203</v>
      </c>
      <c r="Q4734">
        <f>K4723*10000+L4723*100+E4701</f>
        <v>161204</v>
      </c>
      <c r="R4734">
        <f>K4723*10000+L4723*100+F4701</f>
        <v>161205</v>
      </c>
    </row>
    <row r="4735" spans="1:18" ht="15" hidden="1" customHeight="1">
      <c r="A4735" s="10" t="e">
        <f>INDEX(REFERENCE!$B$2:$K$2,1,'EXAMPLE OF CHOICE CARDS'!I4735)</f>
        <v>#REF!</v>
      </c>
      <c r="B4735" s="5">
        <f>INDEX('DCM CARDS LOOKUP - HIDDEN'!$P$4:$AF$8890,MATCH(N4735,'DCM CARDS LOOKUP - HIDDEN'!$O$4:$O$8890,0),$I4735)</f>
        <v>0</v>
      </c>
      <c r="C4735" s="5">
        <f>INDEX('DCM CARDS LOOKUP - HIDDEN'!$P$4:$AF$8890,MATCH(O4735,'DCM CARDS LOOKUP - HIDDEN'!$O$4:$O$8890,0),$I4735)</f>
        <v>0</v>
      </c>
      <c r="D4735" s="5">
        <f>INDEX('DCM CARDS LOOKUP - HIDDEN'!$P$4:$AF$8890,MATCH(P4735,'DCM CARDS LOOKUP - HIDDEN'!$O$4:$O$8890,0),$I4735)</f>
        <v>0</v>
      </c>
      <c r="E4735" s="24"/>
      <c r="F4735" s="24"/>
      <c r="G4735" s="42"/>
      <c r="I4735" s="4">
        <v>13</v>
      </c>
      <c r="N4735">
        <f>K4723*10000+L4723*100+B4721</f>
        <v>161201</v>
      </c>
      <c r="O4735">
        <f>K4723*10000+L4723*100+C4721</f>
        <v>161202</v>
      </c>
      <c r="P4735">
        <f>K4723*10000+L4723*100+D4721</f>
        <v>161203</v>
      </c>
      <c r="Q4735">
        <f>K4723*10000+L4723*100+E4701</f>
        <v>161204</v>
      </c>
      <c r="R4735">
        <f>K4723*10000+L4723*100+F4701</f>
        <v>161205</v>
      </c>
    </row>
    <row r="4736" spans="1:18" ht="15" hidden="1" customHeight="1">
      <c r="A4736" s="10" t="e">
        <f>INDEX(REFERENCE!$B$2:$K$2,1,'EXAMPLE OF CHOICE CARDS'!I4736)</f>
        <v>#REF!</v>
      </c>
      <c r="B4736" s="5">
        <f>INDEX('DCM CARDS LOOKUP - HIDDEN'!$P$4:$AF$8890,MATCH(N4736,'DCM CARDS LOOKUP - HIDDEN'!$O$4:$O$8890,0),$I4736)</f>
        <v>0</v>
      </c>
      <c r="C4736" s="5">
        <f>INDEX('DCM CARDS LOOKUP - HIDDEN'!$P$4:$AF$8890,MATCH(O4736,'DCM CARDS LOOKUP - HIDDEN'!$O$4:$O$8890,0),$I4736)</f>
        <v>0</v>
      </c>
      <c r="D4736" s="5">
        <f>INDEX('DCM CARDS LOOKUP - HIDDEN'!$P$4:$AF$8890,MATCH(P4736,'DCM CARDS LOOKUP - HIDDEN'!$O$4:$O$8890,0),$I4736)</f>
        <v>0</v>
      </c>
      <c r="E4736" s="24"/>
      <c r="F4736" s="24"/>
      <c r="G4736" s="43"/>
      <c r="I4736" s="4">
        <v>14</v>
      </c>
      <c r="N4736">
        <f>K4723*10000+L4723*100+B4721</f>
        <v>161201</v>
      </c>
      <c r="O4736">
        <f>K4723*10000+L4723*100+C4721</f>
        <v>161202</v>
      </c>
      <c r="P4736">
        <f>K4723*10000+L4723*100+D4721</f>
        <v>161203</v>
      </c>
      <c r="Q4736">
        <f>K4723*10000+L4723*100+E4701</f>
        <v>161204</v>
      </c>
      <c r="R4736">
        <f>K4723*10000+L4723*100+F4701</f>
        <v>161205</v>
      </c>
    </row>
    <row r="4737" spans="1:18">
      <c r="A4737" s="2"/>
      <c r="B4737" s="5"/>
      <c r="C4737" s="5"/>
      <c r="D4737" s="5"/>
      <c r="E4737" s="5"/>
      <c r="F4737" s="5"/>
      <c r="G4737" s="5"/>
      <c r="I4737" s="13"/>
    </row>
    <row r="4738" spans="1:18">
      <c r="A4738" s="6"/>
      <c r="B4738" s="7">
        <v>1</v>
      </c>
      <c r="C4738" s="7">
        <v>2</v>
      </c>
      <c r="D4738" s="7">
        <v>3</v>
      </c>
      <c r="E4738" s="7">
        <v>4</v>
      </c>
      <c r="F4738" s="7">
        <v>5</v>
      </c>
      <c r="G4738" s="7">
        <v>9</v>
      </c>
      <c r="I4738" s="13"/>
    </row>
    <row r="4741" spans="1:18">
      <c r="A4741" s="1" t="str">
        <f>"Version "&amp;K4743&amp;"; Task"&amp;L4743</f>
        <v>Version 16; Task13</v>
      </c>
      <c r="B4741" s="4">
        <v>1</v>
      </c>
      <c r="C4741" s="4">
        <v>2</v>
      </c>
      <c r="D4741" s="4">
        <v>3</v>
      </c>
      <c r="E4741" s="4">
        <f>E4721</f>
        <v>4</v>
      </c>
      <c r="F4741" s="4">
        <f>F4721</f>
        <v>5</v>
      </c>
      <c r="I4741" s="13"/>
    </row>
    <row r="4742" spans="1:18" ht="15" customHeight="1">
      <c r="A4742" s="11" t="s">
        <v>8</v>
      </c>
      <c r="B4742" s="12" t="s">
        <v>9</v>
      </c>
      <c r="C4742" s="12" t="s">
        <v>10</v>
      </c>
      <c r="D4742" s="12" t="s">
        <v>11</v>
      </c>
      <c r="E4742" s="23" t="s">
        <v>20</v>
      </c>
      <c r="F4742" s="23" t="s">
        <v>21</v>
      </c>
      <c r="G4742" s="41" t="s">
        <v>15</v>
      </c>
      <c r="I4742" s="13"/>
      <c r="K4742" t="s">
        <v>12</v>
      </c>
      <c r="L4742" t="s">
        <v>1</v>
      </c>
    </row>
    <row r="4743" spans="1:18">
      <c r="A4743" s="10" t="str">
        <f>INDEX(REFERENCE!$B$2:$K$2,1,'EXAMPLE OF CHOICE CARDS'!I4743)</f>
        <v>Brand</v>
      </c>
      <c r="B4743" s="5" t="str">
        <f>INDEX('DCM CARDS LOOKUP - HIDDEN'!$P$4:$AF$8890,MATCH(N4743,'DCM CARDS LOOKUP - HIDDEN'!$O$4:$O$8890,0),$I4743)</f>
        <v>Tylenol Cold &amp; Flu</v>
      </c>
      <c r="C4743" s="5" t="str">
        <f>INDEX('DCM CARDS LOOKUP - HIDDEN'!$P$4:$AF$8890,MATCH(O4743,'DCM CARDS LOOKUP - HIDDEN'!$O$4:$O$8890,0),$I4743)</f>
        <v>Sambucol</v>
      </c>
      <c r="D4743" s="5" t="str">
        <f>INDEX('DCM CARDS LOOKUP - HIDDEN'!$P$4:$AF$8890,MATCH(P4743,'DCM CARDS LOOKUP - HIDDEN'!$O$4:$O$8890,0),$I4743)</f>
        <v>Emergen-C</v>
      </c>
      <c r="E4743" s="5" t="str">
        <f>INDEX('DCM CARDS LOOKUP - HIDDEN'!$P$4:$AF$8890,MATCH(Q4743,'DCM CARDS LOOKUP - HIDDEN'!$O$4:$O$8890,0),$I4743)</f>
        <v>Other Brand</v>
      </c>
      <c r="F4743" s="5" t="str">
        <f>INDEX('DCM CARDS LOOKUP - HIDDEN'!$P$4:$AF$8890,MATCH(R4743,'DCM CARDS LOOKUP - HIDDEN'!$O$4:$O$8890,0),$I4743)</f>
        <v>Mucinex</v>
      </c>
      <c r="G4743" s="42"/>
      <c r="I4743" s="4">
        <v>1</v>
      </c>
      <c r="K4743">
        <f>IF(L4723=15,K4723+1,K4723)</f>
        <v>16</v>
      </c>
      <c r="L4743">
        <f>IF(L4723&lt;15,L4723+1,1)</f>
        <v>13</v>
      </c>
      <c r="N4743">
        <f>K4743*10000+L4743*100+B4741</f>
        <v>161301</v>
      </c>
      <c r="O4743">
        <f>K4743*10000+L4743*100+C4741</f>
        <v>161302</v>
      </c>
      <c r="P4743">
        <f>K4743*10000+L4743*100+D4741</f>
        <v>161303</v>
      </c>
      <c r="Q4743">
        <f>K4743*10000+L4743*100+E4721</f>
        <v>161304</v>
      </c>
      <c r="R4743">
        <f>K4743*10000+L4743*100+F4721</f>
        <v>161305</v>
      </c>
    </row>
    <row r="4744" spans="1:18">
      <c r="A4744" s="10" t="str">
        <f>INDEX(REFERENCE!$B$2:$K$2,1,'EXAMPLE OF CHOICE CARDS'!I4744)</f>
        <v>Format</v>
      </c>
      <c r="B4744" s="5" t="str">
        <f>INDEX('DCM CARDS LOOKUP - HIDDEN'!$P$4:$AF$8890,MATCH(N4744,'DCM CARDS LOOKUP - HIDDEN'!$O$4:$O$8890,0),$I4744)</f>
        <v>Syrup/liquid</v>
      </c>
      <c r="C4744" s="5" t="str">
        <f>INDEX('DCM CARDS LOOKUP - HIDDEN'!$P$4:$AF$8890,MATCH(O4744,'DCM CARDS LOOKUP - HIDDEN'!$O$4:$O$8890,0),$I4744)</f>
        <v>Tablet</v>
      </c>
      <c r="D4744" s="5" t="str">
        <f>INDEX('DCM CARDS LOOKUP - HIDDEN'!$P$4:$AF$8890,MATCH(P4744,'DCM CARDS LOOKUP - HIDDEN'!$O$4:$O$8890,0),$I4744)</f>
        <v>Hot liquid powder packet</v>
      </c>
      <c r="E4744" s="5" t="str">
        <f>INDEX('DCM CARDS LOOKUP - HIDDEN'!$P$4:$AF$8890,MATCH(Q4744,'DCM CARDS LOOKUP - HIDDEN'!$O$4:$O$8890,0),$I4744)</f>
        <v>Powder packet</v>
      </c>
      <c r="F4744" s="5" t="str">
        <f>INDEX('DCM CARDS LOOKUP - HIDDEN'!$P$4:$AF$8890,MATCH(R4744,'DCM CARDS LOOKUP - HIDDEN'!$O$4:$O$8890,0),$I4744)</f>
        <v>Nasal Spray</v>
      </c>
      <c r="G4744" s="42"/>
      <c r="I4744" s="4">
        <v>2</v>
      </c>
      <c r="N4744">
        <f>K4743*10000+L4743*100+B4741</f>
        <v>161301</v>
      </c>
      <c r="O4744">
        <f>K4743*10000+L4743*100+C4741</f>
        <v>161302</v>
      </c>
      <c r="P4744">
        <f>K4743*10000+L4743*100+D4741</f>
        <v>161303</v>
      </c>
      <c r="Q4744">
        <f>K4743*10000+L4743*100+E4721</f>
        <v>161304</v>
      </c>
      <c r="R4744">
        <f>K4743*10000+L4743*100+F4721</f>
        <v>161305</v>
      </c>
    </row>
    <row r="4745" spans="1:18">
      <c r="A4745" s="10" t="str">
        <f>INDEX(REFERENCE!$B$2:$K$2,1,'EXAMPLE OF CHOICE CARDS'!I4745)</f>
        <v>Symptoms</v>
      </c>
      <c r="B4745" s="5" t="str">
        <f>INDEX('DCM CARDS LOOKUP - HIDDEN'!$P$4:$AF$8890,MATCH(N4745,'DCM CARDS LOOKUP - HIDDEN'!$O$4:$O$8890,0),$I4745)</f>
        <v>Sore throat relief</v>
      </c>
      <c r="C4745" s="5" t="str">
        <f>INDEX('DCM CARDS LOOKUP - HIDDEN'!$P$4:$AF$8890,MATCH(O4745,'DCM CARDS LOOKUP - HIDDEN'!$O$4:$O$8890,0),$I4745)</f>
        <v>Controls Cough</v>
      </c>
      <c r="D4745" s="5" t="str">
        <f>INDEX('DCM CARDS LOOKUP - HIDDEN'!$P$4:$AF$8890,MATCH(P4745,'DCM CARDS LOOKUP - HIDDEN'!$O$4:$O$8890,0),$I4745)</f>
        <v>Body Aches/Pain relief</v>
      </c>
      <c r="E4745" s="5" t="str">
        <f>INDEX('DCM CARDS LOOKUP - HIDDEN'!$P$4:$AF$8890,MATCH(Q4745,'DCM CARDS LOOKUP - HIDDEN'!$O$4:$O$8890,0),$I4745)</f>
        <v>Head Pain Relief</v>
      </c>
      <c r="F4745" s="5" t="str">
        <f>INDEX('DCM CARDS LOOKUP - HIDDEN'!$P$4:$AF$8890,MATCH(R4745,'DCM CARDS LOOKUP - HIDDEN'!$O$4:$O$8890,0),$I4745)</f>
        <v>Fever relief</v>
      </c>
      <c r="G4745" s="42"/>
      <c r="I4745" s="4">
        <v>3</v>
      </c>
      <c r="N4745">
        <f>K4743*10000+L4743*100+B4741</f>
        <v>161301</v>
      </c>
      <c r="O4745">
        <f>K4743*10000+L4743*100+C4741</f>
        <v>161302</v>
      </c>
      <c r="P4745">
        <f>K4743*10000+L4743*100+D4741</f>
        <v>161303</v>
      </c>
      <c r="Q4745">
        <f>K4743*10000+L4743*100+E4721</f>
        <v>161304</v>
      </c>
      <c r="R4745">
        <f>K4743*10000+L4743*100+F4721</f>
        <v>161305</v>
      </c>
    </row>
    <row r="4746" spans="1:18" ht="30">
      <c r="A4746" s="10" t="str">
        <f>INDEX(REFERENCE!$B$2:$K$2,1,'EXAMPLE OF CHOICE CARDS'!I4746)</f>
        <v>Benefit</v>
      </c>
      <c r="B4746" s="5" t="str">
        <f>INDEX('DCM CARDS LOOKUP - HIDDEN'!$P$4:$AF$8890,MATCH(N4746,'DCM CARDS LOOKUP - HIDDEN'!$O$4:$O$8890,0),$I4746)</f>
        <v>Non-Medicated</v>
      </c>
      <c r="C4746" s="5" t="str">
        <f>INDEX('DCM CARDS LOOKUP - HIDDEN'!$P$4:$AF$8890,MATCH(O4746,'DCM CARDS LOOKUP - HIDDEN'!$O$4:$O$8890,0),$I4746)</f>
        <v>Treats Sneezing</v>
      </c>
      <c r="D4746" s="5" t="str">
        <f>INDEX('DCM CARDS LOOKUP - HIDDEN'!$P$4:$AF$8890,MATCH(P4746,'DCM CARDS LOOKUP - HIDDEN'!$O$4:$O$8890,0),$I4746)</f>
        <v>Sugar Free</v>
      </c>
      <c r="E4746" s="5" t="str">
        <f>INDEX('DCM CARDS LOOKUP - HIDDEN'!$P$4:$AF$8890,MATCH(Q4746,'DCM CARDS LOOKUP - HIDDEN'!$O$4:$O$8890,0),$I4746)</f>
        <v>12 Hour Relief</v>
      </c>
      <c r="F4746" s="5" t="str">
        <f>INDEX('DCM CARDS LOOKUP - HIDDEN'!$P$4:$AF$8890,MATCH(R4746,'DCM CARDS LOOKUP - HIDDEN'!$O$4:$O$8890,0),$I4746)</f>
        <v>Drug free</v>
      </c>
      <c r="G4746" s="42"/>
      <c r="I4746" s="4">
        <v>4</v>
      </c>
      <c r="N4746">
        <f>K4743*10000+L4743*100+B4741</f>
        <v>161301</v>
      </c>
      <c r="O4746">
        <f>K4743*10000+L4743*100+C4741</f>
        <v>161302</v>
      </c>
      <c r="P4746">
        <f>K4743*10000+L4743*100+D4741</f>
        <v>161303</v>
      </c>
      <c r="Q4746">
        <f>K4743*10000+L4743*100+E4721</f>
        <v>161304</v>
      </c>
      <c r="R4746">
        <f>K4743*10000+L4743*100+F4721</f>
        <v>161305</v>
      </c>
    </row>
    <row r="4747" spans="1:18">
      <c r="A4747" s="10" t="str">
        <f>INDEX(REFERENCE!$B$2:$K$2,1,'EXAMPLE OF CHOICE CARDS'!I4747)</f>
        <v>Doses</v>
      </c>
      <c r="B4747" s="5" t="str">
        <f>INDEX('DCM CARDS LOOKUP - HIDDEN'!$P$4:$AF$8890,MATCH(N4747,'DCM CARDS LOOKUP - HIDDEN'!$O$4:$O$8890,0),$I4747)</f>
        <v>30 Doses</v>
      </c>
      <c r="C4747" s="5" t="str">
        <f>INDEX('DCM CARDS LOOKUP - HIDDEN'!$P$4:$AF$8890,MATCH(O4747,'DCM CARDS LOOKUP - HIDDEN'!$O$4:$O$8890,0),$I4747)</f>
        <v>6 Doses</v>
      </c>
      <c r="D4747" s="5" t="str">
        <f>INDEX('DCM CARDS LOOKUP - HIDDEN'!$P$4:$AF$8890,MATCH(P4747,'DCM CARDS LOOKUP - HIDDEN'!$O$4:$O$8890,0),$I4747)</f>
        <v>12 Doses</v>
      </c>
      <c r="E4747" s="5" t="str">
        <f>INDEX('DCM CARDS LOOKUP - HIDDEN'!$P$4:$AF$8890,MATCH(Q4747,'DCM CARDS LOOKUP - HIDDEN'!$O$4:$O$8890,0),$I4747)</f>
        <v>90 Doses</v>
      </c>
      <c r="F4747" s="5" t="str">
        <f>INDEX('DCM CARDS LOOKUP - HIDDEN'!$P$4:$AF$8890,MATCH(R4747,'DCM CARDS LOOKUP - HIDDEN'!$O$4:$O$8890,0),$I4747)</f>
        <v>60 Doses</v>
      </c>
      <c r="G4747" s="42"/>
      <c r="I4747" s="4">
        <v>5</v>
      </c>
      <c r="N4747">
        <f>K4743*10000+L4743*100+B4741</f>
        <v>161301</v>
      </c>
      <c r="O4747">
        <f>K4743*10000+L4743*100+C4741</f>
        <v>161302</v>
      </c>
      <c r="P4747">
        <f>K4743*10000+L4743*100+D4741</f>
        <v>161303</v>
      </c>
      <c r="Q4747">
        <f>K4743*10000+L4743*100+E4721</f>
        <v>161304</v>
      </c>
      <c r="R4747">
        <f>K4743*10000+L4743*100+F4721</f>
        <v>161305</v>
      </c>
    </row>
    <row r="4748" spans="1:18">
      <c r="A4748" s="10" t="str">
        <f>INDEX(REFERENCE!$B$2:$K$2,1,'EXAMPLE OF CHOICE CARDS'!I4748)</f>
        <v>flavor</v>
      </c>
      <c r="B4748" s="5" t="str">
        <f>INDEX('DCM CARDS LOOKUP - HIDDEN'!$P$4:$AF$8890,MATCH(N4748,'DCM CARDS LOOKUP - HIDDEN'!$O$4:$O$8890,0),$I4748)</f>
        <v>Cherry</v>
      </c>
      <c r="C4748" s="5" t="str">
        <f>INDEX('DCM CARDS LOOKUP - HIDDEN'!$P$4:$AF$8890,MATCH(O4748,'DCM CARDS LOOKUP - HIDDEN'!$O$4:$O$8890,0),$I4748)</f>
        <v>-</v>
      </c>
      <c r="D4748" s="5" t="str">
        <f>INDEX('DCM CARDS LOOKUP - HIDDEN'!$P$4:$AF$8890,MATCH(P4748,'DCM CARDS LOOKUP - HIDDEN'!$O$4:$O$8890,0),$I4748)</f>
        <v>Honey Lemon</v>
      </c>
      <c r="E4748" s="5" t="str">
        <f>INDEX('DCM CARDS LOOKUP - HIDDEN'!$P$4:$AF$8890,MATCH(Q4748,'DCM CARDS LOOKUP - HIDDEN'!$O$4:$O$8890,0),$I4748)</f>
        <v>Mixed Berry</v>
      </c>
      <c r="F4748" s="5" t="str">
        <f>INDEX('DCM CARDS LOOKUP - HIDDEN'!$P$4:$AF$8890,MATCH(R4748,'DCM CARDS LOOKUP - HIDDEN'!$O$4:$O$8890,0),$I4748)</f>
        <v>-</v>
      </c>
      <c r="G4748" s="42"/>
      <c r="I4748" s="4">
        <v>6</v>
      </c>
      <c r="N4748">
        <f>K4743*10000+L4743*100+B4741</f>
        <v>161301</v>
      </c>
      <c r="O4748">
        <f>K4743*10000+L4743*100+C4741</f>
        <v>161302</v>
      </c>
      <c r="P4748">
        <f>K4743*10000+L4743*100+D4741</f>
        <v>161303</v>
      </c>
      <c r="Q4748">
        <f>K4743*10000+L4743*100+E4721</f>
        <v>161304</v>
      </c>
      <c r="R4748">
        <f>K4743*10000+L4743*100+F4721</f>
        <v>161305</v>
      </c>
    </row>
    <row r="4749" spans="1:18" ht="15" customHeight="1">
      <c r="A4749" s="10" t="str">
        <f>INDEX(REFERENCE!$B$2:$K$2,1,'EXAMPLE OF CHOICE CARDS'!I4749)</f>
        <v>Price</v>
      </c>
      <c r="B4749" s="29">
        <f>INDEX('DCM CARDS LOOKUP - HIDDEN'!$P$4:$AF$8890,MATCH(N4749,'DCM CARDS LOOKUP - HIDDEN'!$O$4:$O$8890,0),$I4749)</f>
        <v>17</v>
      </c>
      <c r="C4749" s="29">
        <f>INDEX('DCM CARDS LOOKUP - HIDDEN'!$P$4:$AF$8890,MATCH(O4749,'DCM CARDS LOOKUP - HIDDEN'!$O$4:$O$8890,0),$I4749)</f>
        <v>7</v>
      </c>
      <c r="D4749" s="29">
        <f>INDEX('DCM CARDS LOOKUP - HIDDEN'!$P$4:$AF$8890,MATCH(P4749,'DCM CARDS LOOKUP - HIDDEN'!$O$4:$O$8890,0),$I4749)</f>
        <v>11</v>
      </c>
      <c r="E4749" s="29">
        <f>INDEX('DCM CARDS LOOKUP - HIDDEN'!$P$4:$AF$8890,MATCH(Q4749,'DCM CARDS LOOKUP - HIDDEN'!$O$4:$O$8890,0),$I4749)</f>
        <v>19</v>
      </c>
      <c r="F4749" s="29">
        <f>INDEX('DCM CARDS LOOKUP - HIDDEN'!$P$4:$AF$8890,MATCH(R4749,'DCM CARDS LOOKUP - HIDDEN'!$O$4:$O$8890,0),$I4749)</f>
        <v>30</v>
      </c>
      <c r="G4749" s="42"/>
      <c r="I4749" s="4">
        <v>7</v>
      </c>
      <c r="N4749">
        <f>K4743*10000+L4743*100+B4741</f>
        <v>161301</v>
      </c>
      <c r="O4749">
        <f>K4743*10000+L4743*100+C4741</f>
        <v>161302</v>
      </c>
      <c r="P4749">
        <f>K4743*10000+L4743*100+D4741</f>
        <v>161303</v>
      </c>
      <c r="Q4749">
        <f>K4743*10000+L4743*100+E4721</f>
        <v>161304</v>
      </c>
      <c r="R4749">
        <f>K4743*10000+L4743*100+F4721</f>
        <v>161305</v>
      </c>
    </row>
    <row r="4750" spans="1:18" ht="15" hidden="1" customHeight="1">
      <c r="A4750" s="10">
        <f>INDEX(REFERENCE!$B$2:$K$2,1,'EXAMPLE OF CHOICE CARDS'!I4750)</f>
        <v>0</v>
      </c>
      <c r="B4750" s="29">
        <f>INDEX('DCM CARDS LOOKUP - HIDDEN'!$P$4:$AF$8890,MATCH(N4750,'DCM CARDS LOOKUP - HIDDEN'!$O$4:$O$8890,0),$I4750)</f>
        <v>0</v>
      </c>
      <c r="C4750" s="29">
        <f>INDEX('DCM CARDS LOOKUP - HIDDEN'!$P$4:$AF$8890,MATCH(O4750,'DCM CARDS LOOKUP - HIDDEN'!$O$4:$O$8890,0),$I4750)</f>
        <v>0</v>
      </c>
      <c r="D4750" s="29">
        <f>INDEX('DCM CARDS LOOKUP - HIDDEN'!$P$4:$AF$8890,MATCH(P4750,'DCM CARDS LOOKUP - HIDDEN'!$O$4:$O$8890,0),$I4750)</f>
        <v>0</v>
      </c>
      <c r="E4750" s="29">
        <f>INDEX('DCM CARDS LOOKUP - HIDDEN'!$P$4:$AF$8890,MATCH(Q4750,'DCM CARDS LOOKUP - HIDDEN'!$O$4:$O$8890,0),$I4750)</f>
        <v>0</v>
      </c>
      <c r="F4750" s="29">
        <f>INDEX('DCM CARDS LOOKUP - HIDDEN'!$P$4:$AF$8890,MATCH(R4750,'DCM CARDS LOOKUP - HIDDEN'!$O$4:$O$8890,0),$I4750)</f>
        <v>0</v>
      </c>
      <c r="G4750" s="42"/>
      <c r="I4750" s="4">
        <v>8</v>
      </c>
      <c r="N4750">
        <f>K4743*10000+L4743*100+B4741</f>
        <v>161301</v>
      </c>
      <c r="O4750">
        <f>K4743*10000+L4743*100+C4741</f>
        <v>161302</v>
      </c>
      <c r="P4750">
        <f>K4743*10000+L4743*100+D4741</f>
        <v>161303</v>
      </c>
      <c r="Q4750">
        <f>K4743*10000+L4743*100+E4721</f>
        <v>161304</v>
      </c>
      <c r="R4750">
        <f>K4743*10000+L4743*100+F4721</f>
        <v>161305</v>
      </c>
    </row>
    <row r="4751" spans="1:18" ht="15" hidden="1" customHeight="1">
      <c r="A4751" s="10">
        <f>INDEX(REFERENCE!$B$2:$K$2,1,'EXAMPLE OF CHOICE CARDS'!I4751)</f>
        <v>0</v>
      </c>
      <c r="B4751" s="5">
        <f>INDEX('DCM CARDS LOOKUP - HIDDEN'!$P$4:$AF$8890,MATCH(N4751,'DCM CARDS LOOKUP - HIDDEN'!$O$4:$O$8890,0),$I4751)</f>
        <v>0</v>
      </c>
      <c r="C4751" s="5">
        <f>INDEX('DCM CARDS LOOKUP - HIDDEN'!$P$4:$AF$8890,MATCH(O4751,'DCM CARDS LOOKUP - HIDDEN'!$O$4:$O$8890,0),$I4751)</f>
        <v>0</v>
      </c>
      <c r="D4751" s="5">
        <f>INDEX('DCM CARDS LOOKUP - HIDDEN'!$P$4:$AF$8890,MATCH(P4751,'DCM CARDS LOOKUP - HIDDEN'!$O$4:$O$8890,0),$I4751)</f>
        <v>0</v>
      </c>
      <c r="E4751" s="5">
        <f>INDEX('DCM CARDS LOOKUP - HIDDEN'!$P$4:$AF$8890,MATCH(Q4751,'DCM CARDS LOOKUP - HIDDEN'!$O$4:$O$8890,0),$I4751)</f>
        <v>0</v>
      </c>
      <c r="F4751" s="5">
        <f>INDEX('DCM CARDS LOOKUP - HIDDEN'!$P$4:$AF$8890,MATCH(R4751,'DCM CARDS LOOKUP - HIDDEN'!$O$4:$O$8890,0),$I4751)</f>
        <v>0</v>
      </c>
      <c r="G4751" s="42"/>
      <c r="I4751" s="4">
        <v>9</v>
      </c>
      <c r="N4751">
        <f>K4743*10000+L4743*100+B4741</f>
        <v>161301</v>
      </c>
      <c r="O4751">
        <f>K4743*10000+L4743*100+C4741</f>
        <v>161302</v>
      </c>
      <c r="P4751">
        <f>K4743*10000+L4743*100+D4741</f>
        <v>161303</v>
      </c>
      <c r="Q4751">
        <f>K4743*10000+L4743*100+E4721</f>
        <v>161304</v>
      </c>
      <c r="R4751">
        <f>K4743*10000+L4743*100+F4721</f>
        <v>161305</v>
      </c>
    </row>
    <row r="4752" spans="1:18" ht="15" hidden="1" customHeight="1">
      <c r="A4752" s="10">
        <f>INDEX(REFERENCE!$B$2:$K$2,1,'EXAMPLE OF CHOICE CARDS'!I4752)</f>
        <v>0</v>
      </c>
      <c r="B4752" s="5">
        <f>INDEX('DCM CARDS LOOKUP - HIDDEN'!$P$4:$AF$8890,MATCH(N4752,'DCM CARDS LOOKUP - HIDDEN'!$O$4:$O$8890,0),$I4752)</f>
        <v>0</v>
      </c>
      <c r="C4752" s="5">
        <f>INDEX('DCM CARDS LOOKUP - HIDDEN'!$P$4:$AF$8890,MATCH(O4752,'DCM CARDS LOOKUP - HIDDEN'!$O$4:$O$8890,0),$I4752)</f>
        <v>0</v>
      </c>
      <c r="D4752" s="5">
        <f>INDEX('DCM CARDS LOOKUP - HIDDEN'!$P$4:$AF$8890,MATCH(P4752,'DCM CARDS LOOKUP - HIDDEN'!$O$4:$O$8890,0),$I4752)</f>
        <v>0</v>
      </c>
      <c r="E4752" s="5">
        <f>INDEX('DCM CARDS LOOKUP - HIDDEN'!$P$4:$AF$8890,MATCH(Q4752,'DCM CARDS LOOKUP - HIDDEN'!$O$4:$O$8890,0),$I4752)</f>
        <v>0</v>
      </c>
      <c r="F4752" s="5">
        <f>INDEX('DCM CARDS LOOKUP - HIDDEN'!$P$4:$AF$8890,MATCH(R4752,'DCM CARDS LOOKUP - HIDDEN'!$O$4:$O$8890,0),$I4752)</f>
        <v>0</v>
      </c>
      <c r="G4752" s="42"/>
      <c r="I4752" s="4">
        <v>10</v>
      </c>
      <c r="N4752">
        <f>K4743*10000+L4743*100+B4741</f>
        <v>161301</v>
      </c>
      <c r="O4752">
        <f>K4743*10000+L4743*100+C4741</f>
        <v>161302</v>
      </c>
      <c r="P4752">
        <f>K4743*10000+L4743*100+D4741</f>
        <v>161303</v>
      </c>
      <c r="Q4752">
        <f>K4743*10000+L4743*100+E4721</f>
        <v>161304</v>
      </c>
      <c r="R4752">
        <f>K4743*10000+L4743*100+F4721</f>
        <v>161305</v>
      </c>
    </row>
    <row r="4753" spans="1:18" ht="15" hidden="1" customHeight="1">
      <c r="A4753" s="10" t="e">
        <f>INDEX(REFERENCE!$B$2:$K$2,1,'EXAMPLE OF CHOICE CARDS'!I4753)</f>
        <v>#REF!</v>
      </c>
      <c r="B4753" s="5">
        <f>INDEX('DCM CARDS LOOKUP - HIDDEN'!$P$4:$AF$8890,MATCH(N4753,'DCM CARDS LOOKUP - HIDDEN'!$O$4:$O$8890,0),$I4753)</f>
        <v>0</v>
      </c>
      <c r="C4753" s="5">
        <f>INDEX('DCM CARDS LOOKUP - HIDDEN'!$P$4:$AF$8890,MATCH(O4753,'DCM CARDS LOOKUP - HIDDEN'!$O$4:$O$8890,0),$I4753)</f>
        <v>0</v>
      </c>
      <c r="D4753" s="5">
        <f>INDEX('DCM CARDS LOOKUP - HIDDEN'!$P$4:$AF$8890,MATCH(P4753,'DCM CARDS LOOKUP - HIDDEN'!$O$4:$O$8890,0),$I4753)</f>
        <v>0</v>
      </c>
      <c r="E4753" s="24"/>
      <c r="F4753" s="24"/>
      <c r="G4753" s="42"/>
      <c r="I4753" s="4">
        <v>11</v>
      </c>
      <c r="N4753">
        <f>K4743*10000+L4743*100+B4741</f>
        <v>161301</v>
      </c>
      <c r="O4753">
        <f>K4743*10000+L4743*100+C4741</f>
        <v>161302</v>
      </c>
      <c r="P4753">
        <f>K4743*10000+L4743*100+D4741</f>
        <v>161303</v>
      </c>
      <c r="Q4753">
        <f>K4743*10000+L4743*100+E4721</f>
        <v>161304</v>
      </c>
      <c r="R4753">
        <f>K4743*10000+L4743*100+F4721</f>
        <v>161305</v>
      </c>
    </row>
    <row r="4754" spans="1:18" ht="15" hidden="1" customHeight="1">
      <c r="A4754" s="10" t="e">
        <f>INDEX(REFERENCE!$B$2:$K$2,1,'EXAMPLE OF CHOICE CARDS'!I4754)</f>
        <v>#REF!</v>
      </c>
      <c r="B4754" s="5">
        <f>INDEX('DCM CARDS LOOKUP - HIDDEN'!$P$4:$AF$8890,MATCH(N4754,'DCM CARDS LOOKUP - HIDDEN'!$O$4:$O$8890,0),$I4754)</f>
        <v>0</v>
      </c>
      <c r="C4754" s="5">
        <f>INDEX('DCM CARDS LOOKUP - HIDDEN'!$P$4:$AF$8890,MATCH(O4754,'DCM CARDS LOOKUP - HIDDEN'!$O$4:$O$8890,0),$I4754)</f>
        <v>0</v>
      </c>
      <c r="D4754" s="5">
        <f>INDEX('DCM CARDS LOOKUP - HIDDEN'!$P$4:$AF$8890,MATCH(P4754,'DCM CARDS LOOKUP - HIDDEN'!$O$4:$O$8890,0),$I4754)</f>
        <v>0</v>
      </c>
      <c r="E4754" s="24"/>
      <c r="F4754" s="24"/>
      <c r="G4754" s="42"/>
      <c r="I4754" s="4">
        <v>12</v>
      </c>
      <c r="N4754">
        <f>K4743*10000+L4743*100+B4741</f>
        <v>161301</v>
      </c>
      <c r="O4754">
        <f>K4743*10000+L4743*100+C4741</f>
        <v>161302</v>
      </c>
      <c r="P4754">
        <f>K4743*10000+L4743*100+D4741</f>
        <v>161303</v>
      </c>
      <c r="Q4754">
        <f>K4743*10000+L4743*100+E4721</f>
        <v>161304</v>
      </c>
      <c r="R4754">
        <f>K4743*10000+L4743*100+F4721</f>
        <v>161305</v>
      </c>
    </row>
    <row r="4755" spans="1:18" ht="15" hidden="1" customHeight="1">
      <c r="A4755" s="10" t="e">
        <f>INDEX(REFERENCE!$B$2:$K$2,1,'EXAMPLE OF CHOICE CARDS'!I4755)</f>
        <v>#REF!</v>
      </c>
      <c r="B4755" s="5">
        <f>INDEX('DCM CARDS LOOKUP - HIDDEN'!$P$4:$AF$8890,MATCH(N4755,'DCM CARDS LOOKUP - HIDDEN'!$O$4:$O$8890,0),$I4755)</f>
        <v>0</v>
      </c>
      <c r="C4755" s="5">
        <f>INDEX('DCM CARDS LOOKUP - HIDDEN'!$P$4:$AF$8890,MATCH(O4755,'DCM CARDS LOOKUP - HIDDEN'!$O$4:$O$8890,0),$I4755)</f>
        <v>0</v>
      </c>
      <c r="D4755" s="5">
        <f>INDEX('DCM CARDS LOOKUP - HIDDEN'!$P$4:$AF$8890,MATCH(P4755,'DCM CARDS LOOKUP - HIDDEN'!$O$4:$O$8890,0),$I4755)</f>
        <v>0</v>
      </c>
      <c r="E4755" s="24"/>
      <c r="F4755" s="24"/>
      <c r="G4755" s="42"/>
      <c r="I4755" s="4">
        <v>13</v>
      </c>
      <c r="N4755">
        <f>K4743*10000+L4743*100+B4741</f>
        <v>161301</v>
      </c>
      <c r="O4755">
        <f>K4743*10000+L4743*100+C4741</f>
        <v>161302</v>
      </c>
      <c r="P4755">
        <f>K4743*10000+L4743*100+D4741</f>
        <v>161303</v>
      </c>
      <c r="Q4755">
        <f>K4743*10000+L4743*100+E4721</f>
        <v>161304</v>
      </c>
      <c r="R4755">
        <f>K4743*10000+L4743*100+F4721</f>
        <v>161305</v>
      </c>
    </row>
    <row r="4756" spans="1:18" ht="15" hidden="1" customHeight="1">
      <c r="A4756" s="10" t="e">
        <f>INDEX(REFERENCE!$B$2:$K$2,1,'EXAMPLE OF CHOICE CARDS'!I4756)</f>
        <v>#REF!</v>
      </c>
      <c r="B4756" s="5">
        <f>INDEX('DCM CARDS LOOKUP - HIDDEN'!$P$4:$AF$8890,MATCH(N4756,'DCM CARDS LOOKUP - HIDDEN'!$O$4:$O$8890,0),$I4756)</f>
        <v>0</v>
      </c>
      <c r="C4756" s="5">
        <f>INDEX('DCM CARDS LOOKUP - HIDDEN'!$P$4:$AF$8890,MATCH(O4756,'DCM CARDS LOOKUP - HIDDEN'!$O$4:$O$8890,0),$I4756)</f>
        <v>0</v>
      </c>
      <c r="D4756" s="5">
        <f>INDEX('DCM CARDS LOOKUP - HIDDEN'!$P$4:$AF$8890,MATCH(P4756,'DCM CARDS LOOKUP - HIDDEN'!$O$4:$O$8890,0),$I4756)</f>
        <v>0</v>
      </c>
      <c r="E4756" s="24"/>
      <c r="F4756" s="24"/>
      <c r="G4756" s="43"/>
      <c r="I4756" s="4">
        <v>14</v>
      </c>
      <c r="N4756">
        <f>K4743*10000+L4743*100+B4741</f>
        <v>161301</v>
      </c>
      <c r="O4756">
        <f>K4743*10000+L4743*100+C4741</f>
        <v>161302</v>
      </c>
      <c r="P4756">
        <f>K4743*10000+L4743*100+D4741</f>
        <v>161303</v>
      </c>
      <c r="Q4756">
        <f>K4743*10000+L4743*100+E4721</f>
        <v>161304</v>
      </c>
      <c r="R4756">
        <f>K4743*10000+L4743*100+F4721</f>
        <v>161305</v>
      </c>
    </row>
    <row r="4757" spans="1:18">
      <c r="A4757" s="2"/>
      <c r="B4757" s="5"/>
      <c r="C4757" s="5"/>
      <c r="D4757" s="5"/>
      <c r="E4757" s="5"/>
      <c r="F4757" s="5"/>
      <c r="G4757" s="5"/>
      <c r="I4757" s="13"/>
    </row>
    <row r="4758" spans="1:18">
      <c r="A4758" s="6"/>
      <c r="B4758" s="7">
        <v>1</v>
      </c>
      <c r="C4758" s="7">
        <v>2</v>
      </c>
      <c r="D4758" s="7">
        <v>3</v>
      </c>
      <c r="E4758" s="7">
        <v>4</v>
      </c>
      <c r="F4758" s="7">
        <v>5</v>
      </c>
      <c r="G4758" s="7">
        <v>9</v>
      </c>
      <c r="I4758" s="13"/>
    </row>
    <row r="4761" spans="1:18">
      <c r="A4761" s="1" t="str">
        <f>"Version "&amp;K4763&amp;"; Task"&amp;L4763</f>
        <v>Version 16; Task14</v>
      </c>
      <c r="B4761" s="4">
        <v>1</v>
      </c>
      <c r="C4761" s="4">
        <v>2</v>
      </c>
      <c r="D4761" s="4">
        <v>3</v>
      </c>
      <c r="E4761" s="4">
        <f>E4741</f>
        <v>4</v>
      </c>
      <c r="F4761" s="4">
        <f>F4741</f>
        <v>5</v>
      </c>
      <c r="I4761" s="13"/>
    </row>
    <row r="4762" spans="1:18" ht="15" customHeight="1">
      <c r="A4762" s="11" t="s">
        <v>8</v>
      </c>
      <c r="B4762" s="12" t="s">
        <v>9</v>
      </c>
      <c r="C4762" s="12" t="s">
        <v>10</v>
      </c>
      <c r="D4762" s="12" t="s">
        <v>11</v>
      </c>
      <c r="E4762" s="23" t="s">
        <v>20</v>
      </c>
      <c r="F4762" s="23" t="s">
        <v>21</v>
      </c>
      <c r="G4762" s="41" t="s">
        <v>15</v>
      </c>
      <c r="I4762" s="13"/>
      <c r="K4762" t="s">
        <v>12</v>
      </c>
      <c r="L4762" t="s">
        <v>1</v>
      </c>
    </row>
    <row r="4763" spans="1:18">
      <c r="A4763" s="10" t="str">
        <f>INDEX(REFERENCE!$B$2:$K$2,1,'EXAMPLE OF CHOICE CARDS'!I4763)</f>
        <v>Brand</v>
      </c>
      <c r="B4763" s="5" t="str">
        <f>INDEX('DCM CARDS LOOKUP - HIDDEN'!$P$4:$AF$8890,MATCH(N4763,'DCM CARDS LOOKUP - HIDDEN'!$O$4:$O$8890,0),$I4763)</f>
        <v>Zarbee's</v>
      </c>
      <c r="C4763" s="5" t="str">
        <f>INDEX('DCM CARDS LOOKUP - HIDDEN'!$P$4:$AF$8890,MATCH(O4763,'DCM CARDS LOOKUP - HIDDEN'!$O$4:$O$8890,0),$I4763)</f>
        <v>Walgreens</v>
      </c>
      <c r="D4763" s="5" t="str">
        <f>INDEX('DCM CARDS LOOKUP - HIDDEN'!$P$4:$AF$8890,MATCH(P4763,'DCM CARDS LOOKUP - HIDDEN'!$O$4:$O$8890,0),$I4763)</f>
        <v>Coricidin</v>
      </c>
      <c r="E4763" s="5" t="str">
        <f>INDEX('DCM CARDS LOOKUP - HIDDEN'!$P$4:$AF$8890,MATCH(Q4763,'DCM CARDS LOOKUP - HIDDEN'!$O$4:$O$8890,0),$I4763)</f>
        <v>UP &amp; UP</v>
      </c>
      <c r="F4763" s="5" t="str">
        <f>INDEX('DCM CARDS LOOKUP - HIDDEN'!$P$4:$AF$8890,MATCH(R4763,'DCM CARDS LOOKUP - HIDDEN'!$O$4:$O$8890,0),$I4763)</f>
        <v>Zicam</v>
      </c>
      <c r="G4763" s="42"/>
      <c r="I4763" s="4">
        <v>1</v>
      </c>
      <c r="K4763">
        <f>IF(L4743=15,K4743+1,K4743)</f>
        <v>16</v>
      </c>
      <c r="L4763">
        <f>IF(L4743&lt;15,L4743+1,1)</f>
        <v>14</v>
      </c>
      <c r="N4763">
        <f>K4763*10000+L4763*100+B4761</f>
        <v>161401</v>
      </c>
      <c r="O4763">
        <f>K4763*10000+L4763*100+C4761</f>
        <v>161402</v>
      </c>
      <c r="P4763">
        <f>K4763*10000+L4763*100+D4761</f>
        <v>161403</v>
      </c>
      <c r="Q4763">
        <f>K4763*10000+L4763*100+E4741</f>
        <v>161404</v>
      </c>
      <c r="R4763">
        <f>K4763*10000+L4763*100+F4741</f>
        <v>161405</v>
      </c>
    </row>
    <row r="4764" spans="1:18">
      <c r="A4764" s="10" t="str">
        <f>INDEX(REFERENCE!$B$2:$K$2,1,'EXAMPLE OF CHOICE CARDS'!I4764)</f>
        <v>Format</v>
      </c>
      <c r="B4764" s="5" t="str">
        <f>INDEX('DCM CARDS LOOKUP - HIDDEN'!$P$4:$AF$8890,MATCH(N4764,'DCM CARDS LOOKUP - HIDDEN'!$O$4:$O$8890,0),$I4764)</f>
        <v>Syrup/liquid</v>
      </c>
      <c r="C4764" s="5" t="str">
        <f>INDEX('DCM CARDS LOOKUP - HIDDEN'!$P$4:$AF$8890,MATCH(O4764,'DCM CARDS LOOKUP - HIDDEN'!$O$4:$O$8890,0),$I4764)</f>
        <v>Nasal Spray</v>
      </c>
      <c r="D4764" s="5" t="str">
        <f>INDEX('DCM CARDS LOOKUP - HIDDEN'!$P$4:$AF$8890,MATCH(P4764,'DCM CARDS LOOKUP - HIDDEN'!$O$4:$O$8890,0),$I4764)</f>
        <v>Tablet</v>
      </c>
      <c r="E4764" s="5" t="str">
        <f>INDEX('DCM CARDS LOOKUP - HIDDEN'!$P$4:$AF$8890,MATCH(Q4764,'DCM CARDS LOOKUP - HIDDEN'!$O$4:$O$8890,0),$I4764)</f>
        <v>Gummies</v>
      </c>
      <c r="F4764" s="5" t="str">
        <f>INDEX('DCM CARDS LOOKUP - HIDDEN'!$P$4:$AF$8890,MATCH(R4764,'DCM CARDS LOOKUP - HIDDEN'!$O$4:$O$8890,0),$I4764)</f>
        <v>Effervescent Tablets</v>
      </c>
      <c r="G4764" s="42"/>
      <c r="I4764" s="4">
        <v>2</v>
      </c>
      <c r="N4764">
        <f>K4763*10000+L4763*100+B4761</f>
        <v>161401</v>
      </c>
      <c r="O4764">
        <f>K4763*10000+L4763*100+C4761</f>
        <v>161402</v>
      </c>
      <c r="P4764">
        <f>K4763*10000+L4763*100+D4761</f>
        <v>161403</v>
      </c>
      <c r="Q4764">
        <f>K4763*10000+L4763*100+E4741</f>
        <v>161404</v>
      </c>
      <c r="R4764">
        <f>K4763*10000+L4763*100+F4741</f>
        <v>161405</v>
      </c>
    </row>
    <row r="4765" spans="1:18">
      <c r="A4765" s="10" t="str">
        <f>INDEX(REFERENCE!$B$2:$K$2,1,'EXAMPLE OF CHOICE CARDS'!I4765)</f>
        <v>Symptoms</v>
      </c>
      <c r="B4765" s="5" t="str">
        <f>INDEX('DCM CARDS LOOKUP - HIDDEN'!$P$4:$AF$8890,MATCH(N4765,'DCM CARDS LOOKUP - HIDDEN'!$O$4:$O$8890,0),$I4765)</f>
        <v>Clears mucus</v>
      </c>
      <c r="C4765" s="5" t="str">
        <f>INDEX('DCM CARDS LOOKUP - HIDDEN'!$P$4:$AF$8890,MATCH(O4765,'DCM CARDS LOOKUP - HIDDEN'!$O$4:$O$8890,0),$I4765)</f>
        <v>Runny nose relief</v>
      </c>
      <c r="D4765" s="5" t="str">
        <f>INDEX('DCM CARDS LOOKUP - HIDDEN'!$P$4:$AF$8890,MATCH(P4765,'DCM CARDS LOOKUP - HIDDEN'!$O$4:$O$8890,0),$I4765)</f>
        <v>Sore throat relief</v>
      </c>
      <c r="E4765" s="5" t="str">
        <f>INDEX('DCM CARDS LOOKUP - HIDDEN'!$P$4:$AF$8890,MATCH(Q4765,'DCM CARDS LOOKUP - HIDDEN'!$O$4:$O$8890,0),$I4765)</f>
        <v>Head cold relief</v>
      </c>
      <c r="F4765" s="5" t="str">
        <f>INDEX('DCM CARDS LOOKUP - HIDDEN'!$P$4:$AF$8890,MATCH(R4765,'DCM CARDS LOOKUP - HIDDEN'!$O$4:$O$8890,0),$I4765)</f>
        <v>Nasal Congestion relief</v>
      </c>
      <c r="G4765" s="42"/>
      <c r="I4765" s="4">
        <v>3</v>
      </c>
      <c r="N4765">
        <f>K4763*10000+L4763*100+B4761</f>
        <v>161401</v>
      </c>
      <c r="O4765">
        <f>K4763*10000+L4763*100+C4761</f>
        <v>161402</v>
      </c>
      <c r="P4765">
        <f>K4763*10000+L4763*100+D4761</f>
        <v>161403</v>
      </c>
      <c r="Q4765">
        <f>K4763*10000+L4763*100+E4741</f>
        <v>161404</v>
      </c>
      <c r="R4765">
        <f>K4763*10000+L4763*100+F4741</f>
        <v>161405</v>
      </c>
    </row>
    <row r="4766" spans="1:18">
      <c r="A4766" s="10" t="str">
        <f>INDEX(REFERENCE!$B$2:$K$2,1,'EXAMPLE OF CHOICE CARDS'!I4766)</f>
        <v>Benefit</v>
      </c>
      <c r="B4766" s="5" t="str">
        <f>INDEX('DCM CARDS LOOKUP - HIDDEN'!$P$4:$AF$8890,MATCH(N4766,'DCM CARDS LOOKUP - HIDDEN'!$O$4:$O$8890,0),$I4766)</f>
        <v>For Daytime Use/Anytime Use</v>
      </c>
      <c r="C4766" s="5" t="str">
        <f>INDEX('DCM CARDS LOOKUP - HIDDEN'!$P$4:$AF$8890,MATCH(O4766,'DCM CARDS LOOKUP - HIDDEN'!$O$4:$O$8890,0),$I4766)</f>
        <v>Maximum Strength</v>
      </c>
      <c r="D4766" s="5" t="str">
        <f>INDEX('DCM CARDS LOOKUP - HIDDEN'!$P$4:$AF$8890,MATCH(P4766,'DCM CARDS LOOKUP - HIDDEN'!$O$4:$O$8890,0),$I4766)</f>
        <v>Loosens mucus</v>
      </c>
      <c r="E4766" s="5" t="str">
        <f>INDEX('DCM CARDS LOOKUP - HIDDEN'!$P$4:$AF$8890,MATCH(Q4766,'DCM CARDS LOOKUP - HIDDEN'!$O$4:$O$8890,0),$I4766)</f>
        <v>Allergy Relief</v>
      </c>
      <c r="F4766" s="5" t="str">
        <f>INDEX('DCM CARDS LOOKUP - HIDDEN'!$P$4:$AF$8890,MATCH(R4766,'DCM CARDS LOOKUP - HIDDEN'!$O$4:$O$8890,0),$I4766)</f>
        <v>For Nighttime Use</v>
      </c>
      <c r="G4766" s="42"/>
      <c r="I4766" s="4">
        <v>4</v>
      </c>
      <c r="N4766">
        <f>K4763*10000+L4763*100+B4761</f>
        <v>161401</v>
      </c>
      <c r="O4766">
        <f>K4763*10000+L4763*100+C4761</f>
        <v>161402</v>
      </c>
      <c r="P4766">
        <f>K4763*10000+L4763*100+D4761</f>
        <v>161403</v>
      </c>
      <c r="Q4766">
        <f>K4763*10000+L4763*100+E4741</f>
        <v>161404</v>
      </c>
      <c r="R4766">
        <f>K4763*10000+L4763*100+F4741</f>
        <v>161405</v>
      </c>
    </row>
    <row r="4767" spans="1:18">
      <c r="A4767" s="10" t="str">
        <f>INDEX(REFERENCE!$B$2:$K$2,1,'EXAMPLE OF CHOICE CARDS'!I4767)</f>
        <v>Doses</v>
      </c>
      <c r="B4767" s="5" t="str">
        <f>INDEX('DCM CARDS LOOKUP - HIDDEN'!$P$4:$AF$8890,MATCH(N4767,'DCM CARDS LOOKUP - HIDDEN'!$O$4:$O$8890,0),$I4767)</f>
        <v>30 Doses</v>
      </c>
      <c r="C4767" s="5" t="str">
        <f>INDEX('DCM CARDS LOOKUP - HIDDEN'!$P$4:$AF$8890,MATCH(O4767,'DCM CARDS LOOKUP - HIDDEN'!$O$4:$O$8890,0),$I4767)</f>
        <v>30 Doses</v>
      </c>
      <c r="D4767" s="5" t="str">
        <f>INDEX('DCM CARDS LOOKUP - HIDDEN'!$P$4:$AF$8890,MATCH(P4767,'DCM CARDS LOOKUP - HIDDEN'!$O$4:$O$8890,0),$I4767)</f>
        <v>60 Doses</v>
      </c>
      <c r="E4767" s="5" t="str">
        <f>INDEX('DCM CARDS LOOKUP - HIDDEN'!$P$4:$AF$8890,MATCH(Q4767,'DCM CARDS LOOKUP - HIDDEN'!$O$4:$O$8890,0),$I4767)</f>
        <v>12 Doses</v>
      </c>
      <c r="F4767" s="5" t="str">
        <f>INDEX('DCM CARDS LOOKUP - HIDDEN'!$P$4:$AF$8890,MATCH(R4767,'DCM CARDS LOOKUP - HIDDEN'!$O$4:$O$8890,0),$I4767)</f>
        <v>90 Doses</v>
      </c>
      <c r="G4767" s="42"/>
      <c r="I4767" s="4">
        <v>5</v>
      </c>
      <c r="N4767">
        <f>K4763*10000+L4763*100+B4761</f>
        <v>161401</v>
      </c>
      <c r="O4767">
        <f>K4763*10000+L4763*100+C4761</f>
        <v>161402</v>
      </c>
      <c r="P4767">
        <f>K4763*10000+L4763*100+D4761</f>
        <v>161403</v>
      </c>
      <c r="Q4767">
        <f>K4763*10000+L4763*100+E4741</f>
        <v>161404</v>
      </c>
      <c r="R4767">
        <f>K4763*10000+L4763*100+F4741</f>
        <v>161405</v>
      </c>
    </row>
    <row r="4768" spans="1:18">
      <c r="A4768" s="10" t="str">
        <f>INDEX(REFERENCE!$B$2:$K$2,1,'EXAMPLE OF CHOICE CARDS'!I4768)</f>
        <v>flavor</v>
      </c>
      <c r="B4768" s="5" t="str">
        <f>INDEX('DCM CARDS LOOKUP - HIDDEN'!$P$4:$AF$8890,MATCH(N4768,'DCM CARDS LOOKUP - HIDDEN'!$O$4:$O$8890,0),$I4768)</f>
        <v>Citrus</v>
      </c>
      <c r="C4768" s="5" t="str">
        <f>INDEX('DCM CARDS LOOKUP - HIDDEN'!$P$4:$AF$8890,MATCH(O4768,'DCM CARDS LOOKUP - HIDDEN'!$O$4:$O$8890,0),$I4768)</f>
        <v>-</v>
      </c>
      <c r="D4768" s="5" t="str">
        <f>INDEX('DCM CARDS LOOKUP - HIDDEN'!$P$4:$AF$8890,MATCH(P4768,'DCM CARDS LOOKUP - HIDDEN'!$O$4:$O$8890,0),$I4768)</f>
        <v>-</v>
      </c>
      <c r="E4768" s="5" t="str">
        <f>INDEX('DCM CARDS LOOKUP - HIDDEN'!$P$4:$AF$8890,MATCH(Q4768,'DCM CARDS LOOKUP - HIDDEN'!$O$4:$O$8890,0),$I4768)</f>
        <v>Mixed Berry</v>
      </c>
      <c r="F4768" s="5" t="str">
        <f>INDEX('DCM CARDS LOOKUP - HIDDEN'!$P$4:$AF$8890,MATCH(R4768,'DCM CARDS LOOKUP - HIDDEN'!$O$4:$O$8890,0),$I4768)</f>
        <v>Honey</v>
      </c>
      <c r="G4768" s="42"/>
      <c r="I4768" s="4">
        <v>6</v>
      </c>
      <c r="N4768">
        <f>K4763*10000+L4763*100+B4761</f>
        <v>161401</v>
      </c>
      <c r="O4768">
        <f>K4763*10000+L4763*100+C4761</f>
        <v>161402</v>
      </c>
      <c r="P4768">
        <f>K4763*10000+L4763*100+D4761</f>
        <v>161403</v>
      </c>
      <c r="Q4768">
        <f>K4763*10000+L4763*100+E4741</f>
        <v>161404</v>
      </c>
      <c r="R4768">
        <f>K4763*10000+L4763*100+F4741</f>
        <v>161405</v>
      </c>
    </row>
    <row r="4769" spans="1:18" ht="15" customHeight="1">
      <c r="A4769" s="10" t="str">
        <f>INDEX(REFERENCE!$B$2:$K$2,1,'EXAMPLE OF CHOICE CARDS'!I4769)</f>
        <v>Price</v>
      </c>
      <c r="B4769" s="29">
        <f>INDEX('DCM CARDS LOOKUP - HIDDEN'!$P$4:$AF$8890,MATCH(N4769,'DCM CARDS LOOKUP - HIDDEN'!$O$4:$O$8890,0),$I4769)</f>
        <v>14</v>
      </c>
      <c r="C4769" s="29">
        <f>INDEX('DCM CARDS LOOKUP - HIDDEN'!$P$4:$AF$8890,MATCH(O4769,'DCM CARDS LOOKUP - HIDDEN'!$O$4:$O$8890,0),$I4769)</f>
        <v>10</v>
      </c>
      <c r="D4769" s="29">
        <f>INDEX('DCM CARDS LOOKUP - HIDDEN'!$P$4:$AF$8890,MATCH(P4769,'DCM CARDS LOOKUP - HIDDEN'!$O$4:$O$8890,0),$I4769)</f>
        <v>38</v>
      </c>
      <c r="E4769" s="29">
        <f>INDEX('DCM CARDS LOOKUP - HIDDEN'!$P$4:$AF$8890,MATCH(Q4769,'DCM CARDS LOOKUP - HIDDEN'!$O$4:$O$8890,0),$I4769)</f>
        <v>15</v>
      </c>
      <c r="F4769" s="29">
        <f>INDEX('DCM CARDS LOOKUP - HIDDEN'!$P$4:$AF$8890,MATCH(R4769,'DCM CARDS LOOKUP - HIDDEN'!$O$4:$O$8890,0),$I4769)</f>
        <v>22</v>
      </c>
      <c r="G4769" s="42"/>
      <c r="I4769" s="4">
        <v>7</v>
      </c>
      <c r="N4769">
        <f>K4763*10000+L4763*100+B4761</f>
        <v>161401</v>
      </c>
      <c r="O4769">
        <f>K4763*10000+L4763*100+C4761</f>
        <v>161402</v>
      </c>
      <c r="P4769">
        <f>K4763*10000+L4763*100+D4761</f>
        <v>161403</v>
      </c>
      <c r="Q4769">
        <f>K4763*10000+L4763*100+E4741</f>
        <v>161404</v>
      </c>
      <c r="R4769">
        <f>K4763*10000+L4763*100+F4741</f>
        <v>161405</v>
      </c>
    </row>
    <row r="4770" spans="1:18" ht="15" hidden="1" customHeight="1">
      <c r="A4770" s="10">
        <f>INDEX(REFERENCE!$B$2:$K$2,1,'EXAMPLE OF CHOICE CARDS'!I4770)</f>
        <v>0</v>
      </c>
      <c r="B4770" s="29">
        <f>INDEX('DCM CARDS LOOKUP - HIDDEN'!$P$4:$AF$8890,MATCH(N4770,'DCM CARDS LOOKUP - HIDDEN'!$O$4:$O$8890,0),$I4770)</f>
        <v>0</v>
      </c>
      <c r="C4770" s="29">
        <f>INDEX('DCM CARDS LOOKUP - HIDDEN'!$P$4:$AF$8890,MATCH(O4770,'DCM CARDS LOOKUP - HIDDEN'!$O$4:$O$8890,0),$I4770)</f>
        <v>0</v>
      </c>
      <c r="D4770" s="29">
        <f>INDEX('DCM CARDS LOOKUP - HIDDEN'!$P$4:$AF$8890,MATCH(P4770,'DCM CARDS LOOKUP - HIDDEN'!$O$4:$O$8890,0),$I4770)</f>
        <v>0</v>
      </c>
      <c r="E4770" s="29">
        <f>INDEX('DCM CARDS LOOKUP - HIDDEN'!$P$4:$AF$8890,MATCH(Q4770,'DCM CARDS LOOKUP - HIDDEN'!$O$4:$O$8890,0),$I4770)</f>
        <v>0</v>
      </c>
      <c r="F4770" s="29">
        <f>INDEX('DCM CARDS LOOKUP - HIDDEN'!$P$4:$AF$8890,MATCH(R4770,'DCM CARDS LOOKUP - HIDDEN'!$O$4:$O$8890,0),$I4770)</f>
        <v>0</v>
      </c>
      <c r="G4770" s="42"/>
      <c r="I4770" s="4">
        <v>8</v>
      </c>
      <c r="N4770">
        <f>K4763*10000+L4763*100+B4761</f>
        <v>161401</v>
      </c>
      <c r="O4770">
        <f>K4763*10000+L4763*100+C4761</f>
        <v>161402</v>
      </c>
      <c r="P4770">
        <f>K4763*10000+L4763*100+D4761</f>
        <v>161403</v>
      </c>
      <c r="Q4770">
        <f>K4763*10000+L4763*100+E4741</f>
        <v>161404</v>
      </c>
      <c r="R4770">
        <f>K4763*10000+L4763*100+F4741</f>
        <v>161405</v>
      </c>
    </row>
    <row r="4771" spans="1:18" ht="15" hidden="1" customHeight="1">
      <c r="A4771" s="10">
        <f>INDEX(REFERENCE!$B$2:$K$2,1,'EXAMPLE OF CHOICE CARDS'!I4771)</f>
        <v>0</v>
      </c>
      <c r="B4771" s="5">
        <f>INDEX('DCM CARDS LOOKUP - HIDDEN'!$P$4:$AF$8890,MATCH(N4771,'DCM CARDS LOOKUP - HIDDEN'!$O$4:$O$8890,0),$I4771)</f>
        <v>0</v>
      </c>
      <c r="C4771" s="5">
        <f>INDEX('DCM CARDS LOOKUP - HIDDEN'!$P$4:$AF$8890,MATCH(O4771,'DCM CARDS LOOKUP - HIDDEN'!$O$4:$O$8890,0),$I4771)</f>
        <v>0</v>
      </c>
      <c r="D4771" s="5">
        <f>INDEX('DCM CARDS LOOKUP - HIDDEN'!$P$4:$AF$8890,MATCH(P4771,'DCM CARDS LOOKUP - HIDDEN'!$O$4:$O$8890,0),$I4771)</f>
        <v>0</v>
      </c>
      <c r="E4771" s="5">
        <f>INDEX('DCM CARDS LOOKUP - HIDDEN'!$P$4:$AF$8890,MATCH(Q4771,'DCM CARDS LOOKUP - HIDDEN'!$O$4:$O$8890,0),$I4771)</f>
        <v>0</v>
      </c>
      <c r="F4771" s="5">
        <f>INDEX('DCM CARDS LOOKUP - HIDDEN'!$P$4:$AF$8890,MATCH(R4771,'DCM CARDS LOOKUP - HIDDEN'!$O$4:$O$8890,0),$I4771)</f>
        <v>0</v>
      </c>
      <c r="G4771" s="42"/>
      <c r="I4771" s="4">
        <v>9</v>
      </c>
      <c r="N4771">
        <f>K4763*10000+L4763*100+B4761</f>
        <v>161401</v>
      </c>
      <c r="O4771">
        <f>K4763*10000+L4763*100+C4761</f>
        <v>161402</v>
      </c>
      <c r="P4771">
        <f>K4763*10000+L4763*100+D4761</f>
        <v>161403</v>
      </c>
      <c r="Q4771">
        <f>K4763*10000+L4763*100+E4741</f>
        <v>161404</v>
      </c>
      <c r="R4771">
        <f>K4763*10000+L4763*100+F4741</f>
        <v>161405</v>
      </c>
    </row>
    <row r="4772" spans="1:18" ht="15" hidden="1" customHeight="1">
      <c r="A4772" s="10">
        <f>INDEX(REFERENCE!$B$2:$K$2,1,'EXAMPLE OF CHOICE CARDS'!I4772)</f>
        <v>0</v>
      </c>
      <c r="B4772" s="5">
        <f>INDEX('DCM CARDS LOOKUP - HIDDEN'!$P$4:$AF$8890,MATCH(N4772,'DCM CARDS LOOKUP - HIDDEN'!$O$4:$O$8890,0),$I4772)</f>
        <v>0</v>
      </c>
      <c r="C4772" s="5">
        <f>INDEX('DCM CARDS LOOKUP - HIDDEN'!$P$4:$AF$8890,MATCH(O4772,'DCM CARDS LOOKUP - HIDDEN'!$O$4:$O$8890,0),$I4772)</f>
        <v>0</v>
      </c>
      <c r="D4772" s="5">
        <f>INDEX('DCM CARDS LOOKUP - HIDDEN'!$P$4:$AF$8890,MATCH(P4772,'DCM CARDS LOOKUP - HIDDEN'!$O$4:$O$8890,0),$I4772)</f>
        <v>0</v>
      </c>
      <c r="E4772" s="5">
        <f>INDEX('DCM CARDS LOOKUP - HIDDEN'!$P$4:$AF$8890,MATCH(Q4772,'DCM CARDS LOOKUP - HIDDEN'!$O$4:$O$8890,0),$I4772)</f>
        <v>0</v>
      </c>
      <c r="F4772" s="5">
        <f>INDEX('DCM CARDS LOOKUP - HIDDEN'!$P$4:$AF$8890,MATCH(R4772,'DCM CARDS LOOKUP - HIDDEN'!$O$4:$O$8890,0),$I4772)</f>
        <v>0</v>
      </c>
      <c r="G4772" s="42"/>
      <c r="I4772" s="4">
        <v>10</v>
      </c>
      <c r="N4772">
        <f>K4763*10000+L4763*100+B4761</f>
        <v>161401</v>
      </c>
      <c r="O4772">
        <f>K4763*10000+L4763*100+C4761</f>
        <v>161402</v>
      </c>
      <c r="P4772">
        <f>K4763*10000+L4763*100+D4761</f>
        <v>161403</v>
      </c>
      <c r="Q4772">
        <f>K4763*10000+L4763*100+E4741</f>
        <v>161404</v>
      </c>
      <c r="R4772">
        <f>K4763*10000+L4763*100+F4741</f>
        <v>161405</v>
      </c>
    </row>
    <row r="4773" spans="1:18" ht="15" hidden="1" customHeight="1">
      <c r="A4773" s="10" t="e">
        <f>INDEX(REFERENCE!$B$2:$K$2,1,'EXAMPLE OF CHOICE CARDS'!I4773)</f>
        <v>#REF!</v>
      </c>
      <c r="B4773" s="5">
        <f>INDEX('DCM CARDS LOOKUP - HIDDEN'!$P$4:$AF$8890,MATCH(N4773,'DCM CARDS LOOKUP - HIDDEN'!$O$4:$O$8890,0),$I4773)</f>
        <v>0</v>
      </c>
      <c r="C4773" s="5">
        <f>INDEX('DCM CARDS LOOKUP - HIDDEN'!$P$4:$AF$8890,MATCH(O4773,'DCM CARDS LOOKUP - HIDDEN'!$O$4:$O$8890,0),$I4773)</f>
        <v>0</v>
      </c>
      <c r="D4773" s="5">
        <f>INDEX('DCM CARDS LOOKUP - HIDDEN'!$P$4:$AF$8890,MATCH(P4773,'DCM CARDS LOOKUP - HIDDEN'!$O$4:$O$8890,0),$I4773)</f>
        <v>0</v>
      </c>
      <c r="E4773" s="24"/>
      <c r="F4773" s="24"/>
      <c r="G4773" s="42"/>
      <c r="I4773" s="4">
        <v>11</v>
      </c>
      <c r="N4773">
        <f>K4763*10000+L4763*100+B4761</f>
        <v>161401</v>
      </c>
      <c r="O4773">
        <f>K4763*10000+L4763*100+C4761</f>
        <v>161402</v>
      </c>
      <c r="P4773">
        <f>K4763*10000+L4763*100+D4761</f>
        <v>161403</v>
      </c>
      <c r="Q4773">
        <f>K4763*10000+L4763*100+E4741</f>
        <v>161404</v>
      </c>
      <c r="R4773">
        <f>K4763*10000+L4763*100+F4741</f>
        <v>161405</v>
      </c>
    </row>
    <row r="4774" spans="1:18" ht="15" hidden="1" customHeight="1">
      <c r="A4774" s="10" t="e">
        <f>INDEX(REFERENCE!$B$2:$K$2,1,'EXAMPLE OF CHOICE CARDS'!I4774)</f>
        <v>#REF!</v>
      </c>
      <c r="B4774" s="5">
        <f>INDEX('DCM CARDS LOOKUP - HIDDEN'!$P$4:$AF$8890,MATCH(N4774,'DCM CARDS LOOKUP - HIDDEN'!$O$4:$O$8890,0),$I4774)</f>
        <v>0</v>
      </c>
      <c r="C4774" s="5">
        <f>INDEX('DCM CARDS LOOKUP - HIDDEN'!$P$4:$AF$8890,MATCH(O4774,'DCM CARDS LOOKUP - HIDDEN'!$O$4:$O$8890,0),$I4774)</f>
        <v>0</v>
      </c>
      <c r="D4774" s="5">
        <f>INDEX('DCM CARDS LOOKUP - HIDDEN'!$P$4:$AF$8890,MATCH(P4774,'DCM CARDS LOOKUP - HIDDEN'!$O$4:$O$8890,0),$I4774)</f>
        <v>0</v>
      </c>
      <c r="E4774" s="24"/>
      <c r="F4774" s="24"/>
      <c r="G4774" s="42"/>
      <c r="I4774" s="4">
        <v>12</v>
      </c>
      <c r="N4774">
        <f>K4763*10000+L4763*100+B4761</f>
        <v>161401</v>
      </c>
      <c r="O4774">
        <f>K4763*10000+L4763*100+C4761</f>
        <v>161402</v>
      </c>
      <c r="P4774">
        <f>K4763*10000+L4763*100+D4761</f>
        <v>161403</v>
      </c>
      <c r="Q4774">
        <f>K4763*10000+L4763*100+E4741</f>
        <v>161404</v>
      </c>
      <c r="R4774">
        <f>K4763*10000+L4763*100+F4741</f>
        <v>161405</v>
      </c>
    </row>
    <row r="4775" spans="1:18" ht="15" hidden="1" customHeight="1">
      <c r="A4775" s="10" t="e">
        <f>INDEX(REFERENCE!$B$2:$K$2,1,'EXAMPLE OF CHOICE CARDS'!I4775)</f>
        <v>#REF!</v>
      </c>
      <c r="B4775" s="5">
        <f>INDEX('DCM CARDS LOOKUP - HIDDEN'!$P$4:$AF$8890,MATCH(N4775,'DCM CARDS LOOKUP - HIDDEN'!$O$4:$O$8890,0),$I4775)</f>
        <v>0</v>
      </c>
      <c r="C4775" s="5">
        <f>INDEX('DCM CARDS LOOKUP - HIDDEN'!$P$4:$AF$8890,MATCH(O4775,'DCM CARDS LOOKUP - HIDDEN'!$O$4:$O$8890,0),$I4775)</f>
        <v>0</v>
      </c>
      <c r="D4775" s="5">
        <f>INDEX('DCM CARDS LOOKUP - HIDDEN'!$P$4:$AF$8890,MATCH(P4775,'DCM CARDS LOOKUP - HIDDEN'!$O$4:$O$8890,0),$I4775)</f>
        <v>0</v>
      </c>
      <c r="E4775" s="24"/>
      <c r="F4775" s="24"/>
      <c r="G4775" s="42"/>
      <c r="I4775" s="4">
        <v>13</v>
      </c>
      <c r="N4775">
        <f>K4763*10000+L4763*100+B4761</f>
        <v>161401</v>
      </c>
      <c r="O4775">
        <f>K4763*10000+L4763*100+C4761</f>
        <v>161402</v>
      </c>
      <c r="P4775">
        <f>K4763*10000+L4763*100+D4761</f>
        <v>161403</v>
      </c>
      <c r="Q4775">
        <f>K4763*10000+L4763*100+E4741</f>
        <v>161404</v>
      </c>
      <c r="R4775">
        <f>K4763*10000+L4763*100+F4741</f>
        <v>161405</v>
      </c>
    </row>
    <row r="4776" spans="1:18" ht="15" hidden="1" customHeight="1">
      <c r="A4776" s="10" t="e">
        <f>INDEX(REFERENCE!$B$2:$K$2,1,'EXAMPLE OF CHOICE CARDS'!I4776)</f>
        <v>#REF!</v>
      </c>
      <c r="B4776" s="5">
        <f>INDEX('DCM CARDS LOOKUP - HIDDEN'!$P$4:$AF$8890,MATCH(N4776,'DCM CARDS LOOKUP - HIDDEN'!$O$4:$O$8890,0),$I4776)</f>
        <v>0</v>
      </c>
      <c r="C4776" s="5">
        <f>INDEX('DCM CARDS LOOKUP - HIDDEN'!$P$4:$AF$8890,MATCH(O4776,'DCM CARDS LOOKUP - HIDDEN'!$O$4:$O$8890,0),$I4776)</f>
        <v>0</v>
      </c>
      <c r="D4776" s="5">
        <f>INDEX('DCM CARDS LOOKUP - HIDDEN'!$P$4:$AF$8890,MATCH(P4776,'DCM CARDS LOOKUP - HIDDEN'!$O$4:$O$8890,0),$I4776)</f>
        <v>0</v>
      </c>
      <c r="E4776" s="24"/>
      <c r="F4776" s="24"/>
      <c r="G4776" s="43"/>
      <c r="I4776" s="4">
        <v>14</v>
      </c>
      <c r="N4776">
        <f>K4763*10000+L4763*100+B4761</f>
        <v>161401</v>
      </c>
      <c r="O4776">
        <f>K4763*10000+L4763*100+C4761</f>
        <v>161402</v>
      </c>
      <c r="P4776">
        <f>K4763*10000+L4763*100+D4761</f>
        <v>161403</v>
      </c>
      <c r="Q4776">
        <f>K4763*10000+L4763*100+E4741</f>
        <v>161404</v>
      </c>
      <c r="R4776">
        <f>K4763*10000+L4763*100+F4741</f>
        <v>161405</v>
      </c>
    </row>
    <row r="4777" spans="1:18">
      <c r="A4777" s="2"/>
      <c r="B4777" s="5"/>
      <c r="C4777" s="5"/>
      <c r="D4777" s="5"/>
      <c r="E4777" s="5"/>
      <c r="F4777" s="5"/>
      <c r="G4777" s="5"/>
      <c r="I4777" s="13"/>
    </row>
    <row r="4778" spans="1:18">
      <c r="A4778" s="6"/>
      <c r="B4778" s="7">
        <v>1</v>
      </c>
      <c r="C4778" s="7">
        <v>2</v>
      </c>
      <c r="D4778" s="7">
        <v>3</v>
      </c>
      <c r="E4778" s="7">
        <v>4</v>
      </c>
      <c r="F4778" s="7">
        <v>5</v>
      </c>
      <c r="G4778" s="7">
        <v>9</v>
      </c>
      <c r="I4778" s="13"/>
    </row>
    <row r="4781" spans="1:18">
      <c r="A4781" s="1" t="str">
        <f>"Version "&amp;K4783&amp;"; Task"&amp;L4783</f>
        <v>Version 16; Task15</v>
      </c>
      <c r="B4781" s="4">
        <v>1</v>
      </c>
      <c r="C4781" s="4">
        <v>2</v>
      </c>
      <c r="D4781" s="4">
        <v>3</v>
      </c>
      <c r="E4781" s="4">
        <f>E4761</f>
        <v>4</v>
      </c>
      <c r="F4781" s="4">
        <f>F4761</f>
        <v>5</v>
      </c>
      <c r="I4781" s="13"/>
    </row>
    <row r="4782" spans="1:18" ht="15" customHeight="1">
      <c r="A4782" s="11" t="s">
        <v>8</v>
      </c>
      <c r="B4782" s="12" t="s">
        <v>9</v>
      </c>
      <c r="C4782" s="12" t="s">
        <v>10</v>
      </c>
      <c r="D4782" s="12" t="s">
        <v>11</v>
      </c>
      <c r="E4782" s="23" t="s">
        <v>20</v>
      </c>
      <c r="F4782" s="23" t="s">
        <v>21</v>
      </c>
      <c r="G4782" s="41" t="s">
        <v>15</v>
      </c>
      <c r="I4782" s="13"/>
      <c r="K4782" t="s">
        <v>12</v>
      </c>
      <c r="L4782" t="s">
        <v>1</v>
      </c>
    </row>
    <row r="4783" spans="1:18">
      <c r="A4783" s="10" t="str">
        <f>INDEX(REFERENCE!$B$2:$K$2,1,'EXAMPLE OF CHOICE CARDS'!I4783)</f>
        <v>Brand</v>
      </c>
      <c r="B4783" s="5" t="str">
        <f>INDEX('DCM CARDS LOOKUP - HIDDEN'!$P$4:$AF$8890,MATCH(N4783,'DCM CARDS LOOKUP - HIDDEN'!$O$4:$O$8890,0),$I4783)</f>
        <v>Equate</v>
      </c>
      <c r="C4783" s="5" t="str">
        <f>INDEX('DCM CARDS LOOKUP - HIDDEN'!$P$4:$AF$8890,MATCH(O4783,'DCM CARDS LOOKUP - HIDDEN'!$O$4:$O$8890,0),$I4783)</f>
        <v>Delsym</v>
      </c>
      <c r="D4783" s="5" t="str">
        <f>INDEX('DCM CARDS LOOKUP - HIDDEN'!$P$4:$AF$8890,MATCH(P4783,'DCM CARDS LOOKUP - HIDDEN'!$O$4:$O$8890,0),$I4783)</f>
        <v>Tylenol Cold &amp; Flu</v>
      </c>
      <c r="E4783" s="5" t="str">
        <f>INDEX('DCM CARDS LOOKUP - HIDDEN'!$P$4:$AF$8890,MATCH(Q4783,'DCM CARDS LOOKUP - HIDDEN'!$O$4:$O$8890,0),$I4783)</f>
        <v>Tylenol Cold &amp; Flu</v>
      </c>
      <c r="F4783" s="5" t="str">
        <f>INDEX('DCM CARDS LOOKUP - HIDDEN'!$P$4:$AF$8890,MATCH(R4783,'DCM CARDS LOOKUP - HIDDEN'!$O$4:$O$8890,0),$I4783)</f>
        <v>Mucinex</v>
      </c>
      <c r="G4783" s="42"/>
      <c r="I4783" s="4">
        <v>1</v>
      </c>
      <c r="K4783">
        <f>IF(L4763=15,K4763+1,K4763)</f>
        <v>16</v>
      </c>
      <c r="L4783">
        <f>IF(L4763&lt;15,L4763+1,1)</f>
        <v>15</v>
      </c>
      <c r="N4783">
        <f>K4783*10000+L4783*100+B4781</f>
        <v>161501</v>
      </c>
      <c r="O4783">
        <f>K4783*10000+L4783*100+C4781</f>
        <v>161502</v>
      </c>
      <c r="P4783">
        <f>K4783*10000+L4783*100+D4781</f>
        <v>161503</v>
      </c>
      <c r="Q4783">
        <f>K4783*10000+L4783*100+E4761</f>
        <v>161504</v>
      </c>
      <c r="R4783">
        <f>K4783*10000+L4783*100+F4761</f>
        <v>161505</v>
      </c>
    </row>
    <row r="4784" spans="1:18">
      <c r="A4784" s="10" t="str">
        <f>INDEX(REFERENCE!$B$2:$K$2,1,'EXAMPLE OF CHOICE CARDS'!I4784)</f>
        <v>Format</v>
      </c>
      <c r="B4784" s="5" t="str">
        <f>INDEX('DCM CARDS LOOKUP - HIDDEN'!$P$4:$AF$8890,MATCH(N4784,'DCM CARDS LOOKUP - HIDDEN'!$O$4:$O$8890,0),$I4784)</f>
        <v>Gummies</v>
      </c>
      <c r="C4784" s="5" t="str">
        <f>INDEX('DCM CARDS LOOKUP - HIDDEN'!$P$4:$AF$8890,MATCH(O4784,'DCM CARDS LOOKUP - HIDDEN'!$O$4:$O$8890,0),$I4784)</f>
        <v>Powder packet</v>
      </c>
      <c r="D4784" s="5" t="str">
        <f>INDEX('DCM CARDS LOOKUP - HIDDEN'!$P$4:$AF$8890,MATCH(P4784,'DCM CARDS LOOKUP - HIDDEN'!$O$4:$O$8890,0),$I4784)</f>
        <v>Effervescent Tablets</v>
      </c>
      <c r="E4784" s="5" t="str">
        <f>INDEX('DCM CARDS LOOKUP - HIDDEN'!$P$4:$AF$8890,MATCH(Q4784,'DCM CARDS LOOKUP - HIDDEN'!$O$4:$O$8890,0),$I4784)</f>
        <v>Nasal Spray</v>
      </c>
      <c r="F4784" s="5" t="str">
        <f>INDEX('DCM CARDS LOOKUP - HIDDEN'!$P$4:$AF$8890,MATCH(R4784,'DCM CARDS LOOKUP - HIDDEN'!$O$4:$O$8890,0),$I4784)</f>
        <v>Tablet</v>
      </c>
      <c r="G4784" s="42"/>
      <c r="I4784" s="4">
        <v>2</v>
      </c>
      <c r="N4784">
        <f>K4783*10000+L4783*100+B4781</f>
        <v>161501</v>
      </c>
      <c r="O4784">
        <f>K4783*10000+L4783*100+C4781</f>
        <v>161502</v>
      </c>
      <c r="P4784">
        <f>K4783*10000+L4783*100+D4781</f>
        <v>161503</v>
      </c>
      <c r="Q4784">
        <f>K4783*10000+L4783*100+E4761</f>
        <v>161504</v>
      </c>
      <c r="R4784">
        <f>K4783*10000+L4783*100+F4761</f>
        <v>161505</v>
      </c>
    </row>
    <row r="4785" spans="1:18">
      <c r="A4785" s="10" t="str">
        <f>INDEX(REFERENCE!$B$2:$K$2,1,'EXAMPLE OF CHOICE CARDS'!I4785)</f>
        <v>Symptoms</v>
      </c>
      <c r="B4785" s="5" t="str">
        <f>INDEX('DCM CARDS LOOKUP - HIDDEN'!$P$4:$AF$8890,MATCH(N4785,'DCM CARDS LOOKUP - HIDDEN'!$O$4:$O$8890,0),$I4785)</f>
        <v>Chest congestion relief</v>
      </c>
      <c r="C4785" s="5" t="str">
        <f>INDEX('DCM CARDS LOOKUP - HIDDEN'!$P$4:$AF$8890,MATCH(O4785,'DCM CARDS LOOKUP - HIDDEN'!$O$4:$O$8890,0),$I4785)</f>
        <v>Flu/ Severe cold Relief</v>
      </c>
      <c r="D4785" s="5" t="str">
        <f>INDEX('DCM CARDS LOOKUP - HIDDEN'!$P$4:$AF$8890,MATCH(P4785,'DCM CARDS LOOKUP - HIDDEN'!$O$4:$O$8890,0),$I4785)</f>
        <v>Strengthens Immune System</v>
      </c>
      <c r="E4785" s="5" t="str">
        <f>INDEX('DCM CARDS LOOKUP - HIDDEN'!$P$4:$AF$8890,MATCH(Q4785,'DCM CARDS LOOKUP - HIDDEN'!$O$4:$O$8890,0),$I4785)</f>
        <v>Sinus Pressure relief</v>
      </c>
      <c r="F4785" s="5" t="str">
        <f>INDEX('DCM CARDS LOOKUP - HIDDEN'!$P$4:$AF$8890,MATCH(R4785,'DCM CARDS LOOKUP - HIDDEN'!$O$4:$O$8890,0),$I4785)</f>
        <v>Fever relief</v>
      </c>
      <c r="G4785" s="42"/>
      <c r="I4785" s="4">
        <v>3</v>
      </c>
      <c r="N4785">
        <f>K4783*10000+L4783*100+B4781</f>
        <v>161501</v>
      </c>
      <c r="O4785">
        <f>K4783*10000+L4783*100+C4781</f>
        <v>161502</v>
      </c>
      <c r="P4785">
        <f>K4783*10000+L4783*100+D4781</f>
        <v>161503</v>
      </c>
      <c r="Q4785">
        <f>K4783*10000+L4783*100+E4761</f>
        <v>161504</v>
      </c>
      <c r="R4785">
        <f>K4783*10000+L4783*100+F4761</f>
        <v>161505</v>
      </c>
    </row>
    <row r="4786" spans="1:18">
      <c r="A4786" s="10" t="str">
        <f>INDEX(REFERENCE!$B$2:$K$2,1,'EXAMPLE OF CHOICE CARDS'!I4786)</f>
        <v>Benefit</v>
      </c>
      <c r="B4786" s="5" t="str">
        <f>INDEX('DCM CARDS LOOKUP - HIDDEN'!$P$4:$AF$8890,MATCH(N4786,'DCM CARDS LOOKUP - HIDDEN'!$O$4:$O$8890,0),$I4786)</f>
        <v>Helps me sleep</v>
      </c>
      <c r="C4786" s="5" t="str">
        <f>INDEX('DCM CARDS LOOKUP - HIDDEN'!$P$4:$AF$8890,MATCH(O4786,'DCM CARDS LOOKUP - HIDDEN'!$O$4:$O$8890,0),$I4786)</f>
        <v>For people with High Blood Pressure (decongestant free)</v>
      </c>
      <c r="D4786" s="5" t="str">
        <f>INDEX('DCM CARDS LOOKUP - HIDDEN'!$P$4:$AF$8890,MATCH(P4786,'DCM CARDS LOOKUP - HIDDEN'!$O$4:$O$8890,0),$I4786)</f>
        <v>Maximum Strength</v>
      </c>
      <c r="E4786" s="5" t="str">
        <f>INDEX('DCM CARDS LOOKUP - HIDDEN'!$P$4:$AF$8890,MATCH(Q4786,'DCM CARDS LOOKUP - HIDDEN'!$O$4:$O$8890,0),$I4786)</f>
        <v>For Daytime Use/Anytime Use</v>
      </c>
      <c r="F4786" s="5" t="str">
        <f>INDEX('DCM CARDS LOOKUP - HIDDEN'!$P$4:$AF$8890,MATCH(R4786,'DCM CARDS LOOKUP - HIDDEN'!$O$4:$O$8890,0),$I4786)</f>
        <v>Non-Drowsy</v>
      </c>
      <c r="G4786" s="42"/>
      <c r="I4786" s="4">
        <v>4</v>
      </c>
      <c r="N4786">
        <f>K4783*10000+L4783*100+B4781</f>
        <v>161501</v>
      </c>
      <c r="O4786">
        <f>K4783*10000+L4783*100+C4781</f>
        <v>161502</v>
      </c>
      <c r="P4786">
        <f>K4783*10000+L4783*100+D4781</f>
        <v>161503</v>
      </c>
      <c r="Q4786">
        <f>K4783*10000+L4783*100+E4761</f>
        <v>161504</v>
      </c>
      <c r="R4786">
        <f>K4783*10000+L4783*100+F4761</f>
        <v>161505</v>
      </c>
    </row>
    <row r="4787" spans="1:18">
      <c r="A4787" s="10" t="str">
        <f>INDEX(REFERENCE!$B$2:$K$2,1,'EXAMPLE OF CHOICE CARDS'!I4787)</f>
        <v>Doses</v>
      </c>
      <c r="B4787" s="5" t="str">
        <f>INDEX('DCM CARDS LOOKUP - HIDDEN'!$P$4:$AF$8890,MATCH(N4787,'DCM CARDS LOOKUP - HIDDEN'!$O$4:$O$8890,0),$I4787)</f>
        <v>90 Doses</v>
      </c>
      <c r="C4787" s="5" t="str">
        <f>INDEX('DCM CARDS LOOKUP - HIDDEN'!$P$4:$AF$8890,MATCH(O4787,'DCM CARDS LOOKUP - HIDDEN'!$O$4:$O$8890,0),$I4787)</f>
        <v>6 Doses</v>
      </c>
      <c r="D4787" s="5" t="str">
        <f>INDEX('DCM CARDS LOOKUP - HIDDEN'!$P$4:$AF$8890,MATCH(P4787,'DCM CARDS LOOKUP - HIDDEN'!$O$4:$O$8890,0),$I4787)</f>
        <v>12 Doses</v>
      </c>
      <c r="E4787" s="5" t="str">
        <f>INDEX('DCM CARDS LOOKUP - HIDDEN'!$P$4:$AF$8890,MATCH(Q4787,'DCM CARDS LOOKUP - HIDDEN'!$O$4:$O$8890,0),$I4787)</f>
        <v>30 Doses</v>
      </c>
      <c r="F4787" s="5" t="str">
        <f>INDEX('DCM CARDS LOOKUP - HIDDEN'!$P$4:$AF$8890,MATCH(R4787,'DCM CARDS LOOKUP - HIDDEN'!$O$4:$O$8890,0),$I4787)</f>
        <v>60 Doses</v>
      </c>
      <c r="G4787" s="42"/>
      <c r="I4787" s="4">
        <v>5</v>
      </c>
      <c r="N4787">
        <f>K4783*10000+L4783*100+B4781</f>
        <v>161501</v>
      </c>
      <c r="O4787">
        <f>K4783*10000+L4783*100+C4781</f>
        <v>161502</v>
      </c>
      <c r="P4787">
        <f>K4783*10000+L4783*100+D4781</f>
        <v>161503</v>
      </c>
      <c r="Q4787">
        <f>K4783*10000+L4783*100+E4761</f>
        <v>161504</v>
      </c>
      <c r="R4787">
        <f>K4783*10000+L4783*100+F4761</f>
        <v>161505</v>
      </c>
    </row>
    <row r="4788" spans="1:18">
      <c r="A4788" s="10" t="str">
        <f>INDEX(REFERENCE!$B$2:$K$2,1,'EXAMPLE OF CHOICE CARDS'!I4788)</f>
        <v>flavor</v>
      </c>
      <c r="B4788" s="5" t="str">
        <f>INDEX('DCM CARDS LOOKUP - HIDDEN'!$P$4:$AF$8890,MATCH(N4788,'DCM CARDS LOOKUP - HIDDEN'!$O$4:$O$8890,0),$I4788)</f>
        <v>Cherry</v>
      </c>
      <c r="C4788" s="5" t="str">
        <f>INDEX('DCM CARDS LOOKUP - HIDDEN'!$P$4:$AF$8890,MATCH(O4788,'DCM CARDS LOOKUP - HIDDEN'!$O$4:$O$8890,0),$I4788)</f>
        <v>Elderberry</v>
      </c>
      <c r="D4788" s="5" t="str">
        <f>INDEX('DCM CARDS LOOKUP - HIDDEN'!$P$4:$AF$8890,MATCH(P4788,'DCM CARDS LOOKUP - HIDDEN'!$O$4:$O$8890,0),$I4788)</f>
        <v>Orange</v>
      </c>
      <c r="E4788" s="5" t="str">
        <f>INDEX('DCM CARDS LOOKUP - HIDDEN'!$P$4:$AF$8890,MATCH(Q4788,'DCM CARDS LOOKUP - HIDDEN'!$O$4:$O$8890,0),$I4788)</f>
        <v>-</v>
      </c>
      <c r="F4788" s="5" t="str">
        <f>INDEX('DCM CARDS LOOKUP - HIDDEN'!$P$4:$AF$8890,MATCH(R4788,'DCM CARDS LOOKUP - HIDDEN'!$O$4:$O$8890,0),$I4788)</f>
        <v>-</v>
      </c>
      <c r="G4788" s="42"/>
      <c r="I4788" s="4">
        <v>6</v>
      </c>
      <c r="N4788">
        <f>K4783*10000+L4783*100+B4781</f>
        <v>161501</v>
      </c>
      <c r="O4788">
        <f>K4783*10000+L4783*100+C4781</f>
        <v>161502</v>
      </c>
      <c r="P4788">
        <f>K4783*10000+L4783*100+D4781</f>
        <v>161503</v>
      </c>
      <c r="Q4788">
        <f>K4783*10000+L4783*100+E4761</f>
        <v>161504</v>
      </c>
      <c r="R4788">
        <f>K4783*10000+L4783*100+F4761</f>
        <v>161505</v>
      </c>
    </row>
    <row r="4789" spans="1:18" ht="15" customHeight="1">
      <c r="A4789" s="10" t="str">
        <f>INDEX(REFERENCE!$B$2:$K$2,1,'EXAMPLE OF CHOICE CARDS'!I4789)</f>
        <v>Price</v>
      </c>
      <c r="B4789" s="29">
        <f>INDEX('DCM CARDS LOOKUP - HIDDEN'!$P$4:$AF$8890,MATCH(N4789,'DCM CARDS LOOKUP - HIDDEN'!$O$4:$O$8890,0),$I4789)</f>
        <v>37</v>
      </c>
      <c r="C4789" s="29">
        <f>INDEX('DCM CARDS LOOKUP - HIDDEN'!$P$4:$AF$8890,MATCH(O4789,'DCM CARDS LOOKUP - HIDDEN'!$O$4:$O$8890,0),$I4789)</f>
        <v>7</v>
      </c>
      <c r="D4789" s="29">
        <f>INDEX('DCM CARDS LOOKUP - HIDDEN'!$P$4:$AF$8890,MATCH(P4789,'DCM CARDS LOOKUP - HIDDEN'!$O$4:$O$8890,0),$I4789)</f>
        <v>7</v>
      </c>
      <c r="E4789" s="29">
        <f>INDEX('DCM CARDS LOOKUP - HIDDEN'!$P$4:$AF$8890,MATCH(Q4789,'DCM CARDS LOOKUP - HIDDEN'!$O$4:$O$8890,0),$I4789)</f>
        <v>10</v>
      </c>
      <c r="F4789" s="29">
        <f>INDEX('DCM CARDS LOOKUP - HIDDEN'!$P$4:$AF$8890,MATCH(R4789,'DCM CARDS LOOKUP - HIDDEN'!$O$4:$O$8890,0),$I4789)</f>
        <v>30</v>
      </c>
      <c r="G4789" s="42"/>
      <c r="I4789" s="4">
        <v>7</v>
      </c>
      <c r="N4789">
        <f>K4783*10000+L4783*100+B4781</f>
        <v>161501</v>
      </c>
      <c r="O4789">
        <f>K4783*10000+L4783*100+C4781</f>
        <v>161502</v>
      </c>
      <c r="P4789">
        <f>K4783*10000+L4783*100+D4781</f>
        <v>161503</v>
      </c>
      <c r="Q4789">
        <f>K4783*10000+L4783*100+E4761</f>
        <v>161504</v>
      </c>
      <c r="R4789">
        <f>K4783*10000+L4783*100+F4761</f>
        <v>161505</v>
      </c>
    </row>
    <row r="4790" spans="1:18" ht="15" hidden="1" customHeight="1">
      <c r="A4790" s="10">
        <f>INDEX(REFERENCE!$B$2:$K$2,1,'EXAMPLE OF CHOICE CARDS'!I4790)</f>
        <v>0</v>
      </c>
      <c r="B4790" s="29">
        <f>INDEX('DCM CARDS LOOKUP - HIDDEN'!$P$4:$AF$8890,MATCH(N4790,'DCM CARDS LOOKUP - HIDDEN'!$O$4:$O$8890,0),$I4790)</f>
        <v>0</v>
      </c>
      <c r="C4790" s="29">
        <f>INDEX('DCM CARDS LOOKUP - HIDDEN'!$P$4:$AF$8890,MATCH(O4790,'DCM CARDS LOOKUP - HIDDEN'!$O$4:$O$8890,0),$I4790)</f>
        <v>0</v>
      </c>
      <c r="D4790" s="29">
        <f>INDEX('DCM CARDS LOOKUP - HIDDEN'!$P$4:$AF$8890,MATCH(P4790,'DCM CARDS LOOKUP - HIDDEN'!$O$4:$O$8890,0),$I4790)</f>
        <v>0</v>
      </c>
      <c r="E4790" s="29">
        <f>INDEX('DCM CARDS LOOKUP - HIDDEN'!$P$4:$AF$8890,MATCH(Q4790,'DCM CARDS LOOKUP - HIDDEN'!$O$4:$O$8890,0),$I4790)</f>
        <v>0</v>
      </c>
      <c r="F4790" s="29">
        <f>INDEX('DCM CARDS LOOKUP - HIDDEN'!$P$4:$AF$8890,MATCH(R4790,'DCM CARDS LOOKUP - HIDDEN'!$O$4:$O$8890,0),$I4790)</f>
        <v>0</v>
      </c>
      <c r="G4790" s="42"/>
      <c r="I4790" s="4">
        <v>8</v>
      </c>
      <c r="N4790">
        <f>K4783*10000+L4783*100+B4781</f>
        <v>161501</v>
      </c>
      <c r="O4790">
        <f>K4783*10000+L4783*100+C4781</f>
        <v>161502</v>
      </c>
      <c r="P4790">
        <f>K4783*10000+L4783*100+D4781</f>
        <v>161503</v>
      </c>
      <c r="Q4790">
        <f>K4783*10000+L4783*100+E4761</f>
        <v>161504</v>
      </c>
      <c r="R4790">
        <f>K4783*10000+L4783*100+F4761</f>
        <v>161505</v>
      </c>
    </row>
    <row r="4791" spans="1:18" ht="15" hidden="1" customHeight="1">
      <c r="A4791" s="10">
        <f>INDEX(REFERENCE!$B$2:$K$2,1,'EXAMPLE OF CHOICE CARDS'!I4791)</f>
        <v>0</v>
      </c>
      <c r="B4791" s="5">
        <f>INDEX('DCM CARDS LOOKUP - HIDDEN'!$P$4:$AF$8890,MATCH(N4791,'DCM CARDS LOOKUP - HIDDEN'!$O$4:$O$8890,0),$I4791)</f>
        <v>0</v>
      </c>
      <c r="C4791" s="5">
        <f>INDEX('DCM CARDS LOOKUP - HIDDEN'!$P$4:$AF$8890,MATCH(O4791,'DCM CARDS LOOKUP - HIDDEN'!$O$4:$O$8890,0),$I4791)</f>
        <v>0</v>
      </c>
      <c r="D4791" s="5">
        <f>INDEX('DCM CARDS LOOKUP - HIDDEN'!$P$4:$AF$8890,MATCH(P4791,'DCM CARDS LOOKUP - HIDDEN'!$O$4:$O$8890,0),$I4791)</f>
        <v>0</v>
      </c>
      <c r="E4791" s="5">
        <f>INDEX('DCM CARDS LOOKUP - HIDDEN'!$P$4:$AF$8890,MATCH(Q4791,'DCM CARDS LOOKUP - HIDDEN'!$O$4:$O$8890,0),$I4791)</f>
        <v>0</v>
      </c>
      <c r="F4791" s="5">
        <f>INDEX('DCM CARDS LOOKUP - HIDDEN'!$P$4:$AF$8890,MATCH(R4791,'DCM CARDS LOOKUP - HIDDEN'!$O$4:$O$8890,0),$I4791)</f>
        <v>0</v>
      </c>
      <c r="G4791" s="42"/>
      <c r="I4791" s="4">
        <v>9</v>
      </c>
      <c r="N4791">
        <f>K4783*10000+L4783*100+B4781</f>
        <v>161501</v>
      </c>
      <c r="O4791">
        <f>K4783*10000+L4783*100+C4781</f>
        <v>161502</v>
      </c>
      <c r="P4791">
        <f>K4783*10000+L4783*100+D4781</f>
        <v>161503</v>
      </c>
      <c r="Q4791">
        <f>K4783*10000+L4783*100+E4761</f>
        <v>161504</v>
      </c>
      <c r="R4791">
        <f>K4783*10000+L4783*100+F4761</f>
        <v>161505</v>
      </c>
    </row>
    <row r="4792" spans="1:18" ht="15" hidden="1" customHeight="1">
      <c r="A4792" s="10">
        <f>INDEX(REFERENCE!$B$2:$K$2,1,'EXAMPLE OF CHOICE CARDS'!I4792)</f>
        <v>0</v>
      </c>
      <c r="B4792" s="5">
        <f>INDEX('DCM CARDS LOOKUP - HIDDEN'!$P$4:$AF$8890,MATCH(N4792,'DCM CARDS LOOKUP - HIDDEN'!$O$4:$O$8890,0),$I4792)</f>
        <v>0</v>
      </c>
      <c r="C4792" s="5">
        <f>INDEX('DCM CARDS LOOKUP - HIDDEN'!$P$4:$AF$8890,MATCH(O4792,'DCM CARDS LOOKUP - HIDDEN'!$O$4:$O$8890,0),$I4792)</f>
        <v>0</v>
      </c>
      <c r="D4792" s="5">
        <f>INDEX('DCM CARDS LOOKUP - HIDDEN'!$P$4:$AF$8890,MATCH(P4792,'DCM CARDS LOOKUP - HIDDEN'!$O$4:$O$8890,0),$I4792)</f>
        <v>0</v>
      </c>
      <c r="E4792" s="5">
        <f>INDEX('DCM CARDS LOOKUP - HIDDEN'!$P$4:$AF$8890,MATCH(Q4792,'DCM CARDS LOOKUP - HIDDEN'!$O$4:$O$8890,0),$I4792)</f>
        <v>0</v>
      </c>
      <c r="F4792" s="5">
        <f>INDEX('DCM CARDS LOOKUP - HIDDEN'!$P$4:$AF$8890,MATCH(R4792,'DCM CARDS LOOKUP - HIDDEN'!$O$4:$O$8890,0),$I4792)</f>
        <v>0</v>
      </c>
      <c r="G4792" s="42"/>
      <c r="I4792" s="4">
        <v>10</v>
      </c>
      <c r="N4792">
        <f>K4783*10000+L4783*100+B4781</f>
        <v>161501</v>
      </c>
      <c r="O4792">
        <f>K4783*10000+L4783*100+C4781</f>
        <v>161502</v>
      </c>
      <c r="P4792">
        <f>K4783*10000+L4783*100+D4781</f>
        <v>161503</v>
      </c>
      <c r="Q4792">
        <f>K4783*10000+L4783*100+E4761</f>
        <v>161504</v>
      </c>
      <c r="R4792">
        <f>K4783*10000+L4783*100+F4761</f>
        <v>161505</v>
      </c>
    </row>
    <row r="4793" spans="1:18" ht="15" hidden="1" customHeight="1">
      <c r="A4793" s="10" t="e">
        <f>INDEX(REFERENCE!$B$2:$K$2,1,'EXAMPLE OF CHOICE CARDS'!I4793)</f>
        <v>#REF!</v>
      </c>
      <c r="B4793" s="5">
        <f>INDEX('DCM CARDS LOOKUP - HIDDEN'!$P$4:$AF$8890,MATCH(N4793,'DCM CARDS LOOKUP - HIDDEN'!$O$4:$O$8890,0),$I4793)</f>
        <v>0</v>
      </c>
      <c r="C4793" s="5">
        <f>INDEX('DCM CARDS LOOKUP - HIDDEN'!$P$4:$AF$8890,MATCH(O4793,'DCM CARDS LOOKUP - HIDDEN'!$O$4:$O$8890,0),$I4793)</f>
        <v>0</v>
      </c>
      <c r="D4793" s="5">
        <f>INDEX('DCM CARDS LOOKUP - HIDDEN'!$P$4:$AF$8890,MATCH(P4793,'DCM CARDS LOOKUP - HIDDEN'!$O$4:$O$8890,0),$I4793)</f>
        <v>0</v>
      </c>
      <c r="E4793" s="24"/>
      <c r="F4793" s="24"/>
      <c r="G4793" s="42"/>
      <c r="I4793" s="4">
        <v>11</v>
      </c>
      <c r="N4793">
        <f>K4783*10000+L4783*100+B4781</f>
        <v>161501</v>
      </c>
      <c r="O4793">
        <f>K4783*10000+L4783*100+C4781</f>
        <v>161502</v>
      </c>
      <c r="P4793">
        <f>K4783*10000+L4783*100+D4781</f>
        <v>161503</v>
      </c>
      <c r="Q4793">
        <f>K4783*10000+L4783*100+E4761</f>
        <v>161504</v>
      </c>
      <c r="R4793">
        <f>K4783*10000+L4783*100+F4761</f>
        <v>161505</v>
      </c>
    </row>
    <row r="4794" spans="1:18" ht="15" hidden="1" customHeight="1">
      <c r="A4794" s="10" t="e">
        <f>INDEX(REFERENCE!$B$2:$K$2,1,'EXAMPLE OF CHOICE CARDS'!I4794)</f>
        <v>#REF!</v>
      </c>
      <c r="B4794" s="5">
        <f>INDEX('DCM CARDS LOOKUP - HIDDEN'!$P$4:$AF$8890,MATCH(N4794,'DCM CARDS LOOKUP - HIDDEN'!$O$4:$O$8890,0),$I4794)</f>
        <v>0</v>
      </c>
      <c r="C4794" s="5">
        <f>INDEX('DCM CARDS LOOKUP - HIDDEN'!$P$4:$AF$8890,MATCH(O4794,'DCM CARDS LOOKUP - HIDDEN'!$O$4:$O$8890,0),$I4794)</f>
        <v>0</v>
      </c>
      <c r="D4794" s="5">
        <f>INDEX('DCM CARDS LOOKUP - HIDDEN'!$P$4:$AF$8890,MATCH(P4794,'DCM CARDS LOOKUP - HIDDEN'!$O$4:$O$8890,0),$I4794)</f>
        <v>0</v>
      </c>
      <c r="E4794" s="24"/>
      <c r="F4794" s="24"/>
      <c r="G4794" s="42"/>
      <c r="I4794" s="4">
        <v>12</v>
      </c>
      <c r="N4794">
        <f>K4783*10000+L4783*100+B4781</f>
        <v>161501</v>
      </c>
      <c r="O4794">
        <f>K4783*10000+L4783*100+C4781</f>
        <v>161502</v>
      </c>
      <c r="P4794">
        <f>K4783*10000+L4783*100+D4781</f>
        <v>161503</v>
      </c>
      <c r="Q4794">
        <f>K4783*10000+L4783*100+E4761</f>
        <v>161504</v>
      </c>
      <c r="R4794">
        <f>K4783*10000+L4783*100+F4761</f>
        <v>161505</v>
      </c>
    </row>
    <row r="4795" spans="1:18" ht="15" hidden="1" customHeight="1">
      <c r="A4795" s="10" t="e">
        <f>INDEX(REFERENCE!$B$2:$K$2,1,'EXAMPLE OF CHOICE CARDS'!I4795)</f>
        <v>#REF!</v>
      </c>
      <c r="B4795" s="5">
        <f>INDEX('DCM CARDS LOOKUP - HIDDEN'!$P$4:$AF$8890,MATCH(N4795,'DCM CARDS LOOKUP - HIDDEN'!$O$4:$O$8890,0),$I4795)</f>
        <v>0</v>
      </c>
      <c r="C4795" s="5">
        <f>INDEX('DCM CARDS LOOKUP - HIDDEN'!$P$4:$AF$8890,MATCH(O4795,'DCM CARDS LOOKUP - HIDDEN'!$O$4:$O$8890,0),$I4795)</f>
        <v>0</v>
      </c>
      <c r="D4795" s="5">
        <f>INDEX('DCM CARDS LOOKUP - HIDDEN'!$P$4:$AF$8890,MATCH(P4795,'DCM CARDS LOOKUP - HIDDEN'!$O$4:$O$8890,0),$I4795)</f>
        <v>0</v>
      </c>
      <c r="E4795" s="24"/>
      <c r="F4795" s="24"/>
      <c r="G4795" s="42"/>
      <c r="I4795" s="4">
        <v>13</v>
      </c>
      <c r="N4795">
        <f>K4783*10000+L4783*100+B4781</f>
        <v>161501</v>
      </c>
      <c r="O4795">
        <f>K4783*10000+L4783*100+C4781</f>
        <v>161502</v>
      </c>
      <c r="P4795">
        <f>K4783*10000+L4783*100+D4781</f>
        <v>161503</v>
      </c>
      <c r="Q4795">
        <f>K4783*10000+L4783*100+E4761</f>
        <v>161504</v>
      </c>
      <c r="R4795">
        <f>K4783*10000+L4783*100+F4761</f>
        <v>161505</v>
      </c>
    </row>
    <row r="4796" spans="1:18" ht="15" hidden="1" customHeight="1">
      <c r="A4796" s="10" t="e">
        <f>INDEX(REFERENCE!$B$2:$K$2,1,'EXAMPLE OF CHOICE CARDS'!I4796)</f>
        <v>#REF!</v>
      </c>
      <c r="B4796" s="5">
        <f>INDEX('DCM CARDS LOOKUP - HIDDEN'!$P$4:$AF$8890,MATCH(N4796,'DCM CARDS LOOKUP - HIDDEN'!$O$4:$O$8890,0),$I4796)</f>
        <v>0</v>
      </c>
      <c r="C4796" s="5">
        <f>INDEX('DCM CARDS LOOKUP - HIDDEN'!$P$4:$AF$8890,MATCH(O4796,'DCM CARDS LOOKUP - HIDDEN'!$O$4:$O$8890,0),$I4796)</f>
        <v>0</v>
      </c>
      <c r="D4796" s="5">
        <f>INDEX('DCM CARDS LOOKUP - HIDDEN'!$P$4:$AF$8890,MATCH(P4796,'DCM CARDS LOOKUP - HIDDEN'!$O$4:$O$8890,0),$I4796)</f>
        <v>0</v>
      </c>
      <c r="E4796" s="24"/>
      <c r="F4796" s="24"/>
      <c r="G4796" s="43"/>
      <c r="I4796" s="4">
        <v>14</v>
      </c>
      <c r="N4796">
        <f>K4783*10000+L4783*100+B4781</f>
        <v>161501</v>
      </c>
      <c r="O4796">
        <f>K4783*10000+L4783*100+C4781</f>
        <v>161502</v>
      </c>
      <c r="P4796">
        <f>K4783*10000+L4783*100+D4781</f>
        <v>161503</v>
      </c>
      <c r="Q4796">
        <f>K4783*10000+L4783*100+E4761</f>
        <v>161504</v>
      </c>
      <c r="R4796">
        <f>K4783*10000+L4783*100+F4761</f>
        <v>161505</v>
      </c>
    </row>
    <row r="4797" spans="1:18">
      <c r="A4797" s="2"/>
      <c r="B4797" s="5"/>
      <c r="C4797" s="5"/>
      <c r="D4797" s="5"/>
      <c r="E4797" s="5"/>
      <c r="F4797" s="5"/>
      <c r="G4797" s="5"/>
      <c r="I4797" s="13"/>
    </row>
    <row r="4798" spans="1:18">
      <c r="A4798" s="6"/>
      <c r="B4798" s="7">
        <v>1</v>
      </c>
      <c r="C4798" s="7">
        <v>2</v>
      </c>
      <c r="D4798" s="7">
        <v>3</v>
      </c>
      <c r="E4798" s="7">
        <v>4</v>
      </c>
      <c r="F4798" s="7">
        <v>5</v>
      </c>
      <c r="G4798" s="7">
        <v>9</v>
      </c>
      <c r="I4798" s="13"/>
    </row>
    <row r="4801" spans="1:18">
      <c r="A4801" s="1" t="str">
        <f>"Version "&amp;K4803&amp;"; Task"&amp;L4803</f>
        <v>Version 17; Task1</v>
      </c>
      <c r="B4801" s="4">
        <v>1</v>
      </c>
      <c r="C4801" s="4">
        <v>2</v>
      </c>
      <c r="D4801" s="4">
        <v>3</v>
      </c>
      <c r="E4801" s="4">
        <f>E4781</f>
        <v>4</v>
      </c>
      <c r="F4801" s="4">
        <f>F4781</f>
        <v>5</v>
      </c>
      <c r="I4801" s="13"/>
    </row>
    <row r="4802" spans="1:18" ht="15" customHeight="1">
      <c r="A4802" s="11" t="s">
        <v>8</v>
      </c>
      <c r="B4802" s="12" t="s">
        <v>9</v>
      </c>
      <c r="C4802" s="12" t="s">
        <v>10</v>
      </c>
      <c r="D4802" s="12" t="s">
        <v>11</v>
      </c>
      <c r="E4802" s="23" t="s">
        <v>20</v>
      </c>
      <c r="F4802" s="23" t="s">
        <v>21</v>
      </c>
      <c r="G4802" s="41" t="s">
        <v>15</v>
      </c>
      <c r="I4802" s="13"/>
      <c r="K4802" t="s">
        <v>12</v>
      </c>
      <c r="L4802" t="s">
        <v>1</v>
      </c>
    </row>
    <row r="4803" spans="1:18">
      <c r="A4803" s="10" t="str">
        <f>INDEX(REFERENCE!$B$2:$K$2,1,'EXAMPLE OF CHOICE CARDS'!I4803)</f>
        <v>Brand</v>
      </c>
      <c r="B4803" s="5" t="str">
        <f>INDEX('DCM CARDS LOOKUP - HIDDEN'!$P$4:$AF$8890,MATCH(N4803,'DCM CARDS LOOKUP - HIDDEN'!$O$4:$O$8890,0),$I4803)</f>
        <v>CVS</v>
      </c>
      <c r="C4803" s="5" t="str">
        <f>INDEX('DCM CARDS LOOKUP - HIDDEN'!$P$4:$AF$8890,MATCH(O4803,'DCM CARDS LOOKUP - HIDDEN'!$O$4:$O$8890,0),$I4803)</f>
        <v>Advil Cold &amp;Flu</v>
      </c>
      <c r="D4803" s="5" t="str">
        <f>INDEX('DCM CARDS LOOKUP - HIDDEN'!$P$4:$AF$8890,MATCH(P4803,'DCM CARDS LOOKUP - HIDDEN'!$O$4:$O$8890,0),$I4803)</f>
        <v>Alka-Seltzer Plus</v>
      </c>
      <c r="E4803" s="5" t="str">
        <f>INDEX('DCM CARDS LOOKUP - HIDDEN'!$P$4:$AF$8890,MATCH(Q4803,'DCM CARDS LOOKUP - HIDDEN'!$O$4:$O$8890,0),$I4803)</f>
        <v>Walgreens</v>
      </c>
      <c r="F4803" s="5" t="str">
        <f>INDEX('DCM CARDS LOOKUP - HIDDEN'!$P$4:$AF$8890,MATCH(R4803,'DCM CARDS LOOKUP - HIDDEN'!$O$4:$O$8890,0),$I4803)</f>
        <v>Dayquil</v>
      </c>
      <c r="G4803" s="42"/>
      <c r="I4803" s="4">
        <v>1</v>
      </c>
      <c r="K4803">
        <f>IF(L4783=15,K4783+1,K4783)</f>
        <v>17</v>
      </c>
      <c r="L4803">
        <f>IF(L4783&lt;15,L4783+1,1)</f>
        <v>1</v>
      </c>
      <c r="N4803">
        <f>K4803*10000+L4803*100+B4801</f>
        <v>170101</v>
      </c>
      <c r="O4803">
        <f>K4803*10000+L4803*100+C4801</f>
        <v>170102</v>
      </c>
      <c r="P4803">
        <f>K4803*10000+L4803*100+D4801</f>
        <v>170103</v>
      </c>
      <c r="Q4803">
        <f>K4803*10000+L4803*100+E4781</f>
        <v>170104</v>
      </c>
      <c r="R4803">
        <f>K4803*10000+L4803*100+F4781</f>
        <v>170105</v>
      </c>
    </row>
    <row r="4804" spans="1:18">
      <c r="A4804" s="10" t="str">
        <f>INDEX(REFERENCE!$B$2:$K$2,1,'EXAMPLE OF CHOICE CARDS'!I4804)</f>
        <v>Format</v>
      </c>
      <c r="B4804" s="5" t="str">
        <f>INDEX('DCM CARDS LOOKUP - HIDDEN'!$P$4:$AF$8890,MATCH(N4804,'DCM CARDS LOOKUP - HIDDEN'!$O$4:$O$8890,0),$I4804)</f>
        <v>Effervescent Tablets</v>
      </c>
      <c r="C4804" s="5" t="str">
        <f>INDEX('DCM CARDS LOOKUP - HIDDEN'!$P$4:$AF$8890,MATCH(O4804,'DCM CARDS LOOKUP - HIDDEN'!$O$4:$O$8890,0),$I4804)</f>
        <v>Hot liquid powder packet</v>
      </c>
      <c r="D4804" s="5" t="str">
        <f>INDEX('DCM CARDS LOOKUP - HIDDEN'!$P$4:$AF$8890,MATCH(P4804,'DCM CARDS LOOKUP - HIDDEN'!$O$4:$O$8890,0),$I4804)</f>
        <v>Gummies</v>
      </c>
      <c r="E4804" s="5" t="str">
        <f>INDEX('DCM CARDS LOOKUP - HIDDEN'!$P$4:$AF$8890,MATCH(Q4804,'DCM CARDS LOOKUP - HIDDEN'!$O$4:$O$8890,0),$I4804)</f>
        <v>Powder packet</v>
      </c>
      <c r="F4804" s="5" t="str">
        <f>INDEX('DCM CARDS LOOKUP - HIDDEN'!$P$4:$AF$8890,MATCH(R4804,'DCM CARDS LOOKUP - HIDDEN'!$O$4:$O$8890,0),$I4804)</f>
        <v>Syrup/liquid</v>
      </c>
      <c r="G4804" s="42"/>
      <c r="I4804" s="4">
        <v>2</v>
      </c>
      <c r="N4804">
        <f>K4803*10000+L4803*100+B4801</f>
        <v>170101</v>
      </c>
      <c r="O4804">
        <f>K4803*10000+L4803*100+C4801</f>
        <v>170102</v>
      </c>
      <c r="P4804">
        <f>K4803*10000+L4803*100+D4801</f>
        <v>170103</v>
      </c>
      <c r="Q4804">
        <f>K4803*10000+L4803*100+E4781</f>
        <v>170104</v>
      </c>
      <c r="R4804">
        <f>K4803*10000+L4803*100+F4781</f>
        <v>170105</v>
      </c>
    </row>
    <row r="4805" spans="1:18">
      <c r="A4805" s="10" t="str">
        <f>INDEX(REFERENCE!$B$2:$K$2,1,'EXAMPLE OF CHOICE CARDS'!I4805)</f>
        <v>Symptoms</v>
      </c>
      <c r="B4805" s="5" t="str">
        <f>INDEX('DCM CARDS LOOKUP - HIDDEN'!$P$4:$AF$8890,MATCH(N4805,'DCM CARDS LOOKUP - HIDDEN'!$O$4:$O$8890,0),$I4805)</f>
        <v>Chest congestion relief</v>
      </c>
      <c r="C4805" s="5" t="str">
        <f>INDEX('DCM CARDS LOOKUP - HIDDEN'!$P$4:$AF$8890,MATCH(O4805,'DCM CARDS LOOKUP - HIDDEN'!$O$4:$O$8890,0),$I4805)</f>
        <v>Body Aches/Pain relief</v>
      </c>
      <c r="D4805" s="5" t="str">
        <f>INDEX('DCM CARDS LOOKUP - HIDDEN'!$P$4:$AF$8890,MATCH(P4805,'DCM CARDS LOOKUP - HIDDEN'!$O$4:$O$8890,0),$I4805)</f>
        <v>Fever relief</v>
      </c>
      <c r="E4805" s="5" t="str">
        <f>INDEX('DCM CARDS LOOKUP - HIDDEN'!$P$4:$AF$8890,MATCH(Q4805,'DCM CARDS LOOKUP - HIDDEN'!$O$4:$O$8890,0),$I4805)</f>
        <v>Runny nose relief</v>
      </c>
      <c r="F4805" s="5" t="str">
        <f>INDEX('DCM CARDS LOOKUP - HIDDEN'!$P$4:$AF$8890,MATCH(R4805,'DCM CARDS LOOKUP - HIDDEN'!$O$4:$O$8890,0),$I4805)</f>
        <v>Sinus Pressure relief</v>
      </c>
      <c r="G4805" s="42"/>
      <c r="I4805" s="4">
        <v>3</v>
      </c>
      <c r="N4805">
        <f>K4803*10000+L4803*100+B4801</f>
        <v>170101</v>
      </c>
      <c r="O4805">
        <f>K4803*10000+L4803*100+C4801</f>
        <v>170102</v>
      </c>
      <c r="P4805">
        <f>K4803*10000+L4803*100+D4801</f>
        <v>170103</v>
      </c>
      <c r="Q4805">
        <f>K4803*10000+L4803*100+E4781</f>
        <v>170104</v>
      </c>
      <c r="R4805">
        <f>K4803*10000+L4803*100+F4781</f>
        <v>170105</v>
      </c>
    </row>
    <row r="4806" spans="1:18" ht="30">
      <c r="A4806" s="10" t="str">
        <f>INDEX(REFERENCE!$B$2:$K$2,1,'EXAMPLE OF CHOICE CARDS'!I4806)</f>
        <v>Benefit</v>
      </c>
      <c r="B4806" s="5" t="str">
        <f>INDEX('DCM CARDS LOOKUP - HIDDEN'!$P$4:$AF$8890,MATCH(N4806,'DCM CARDS LOOKUP - HIDDEN'!$O$4:$O$8890,0),$I4806)</f>
        <v>For people with High Blood Pressure (decongestant free)</v>
      </c>
      <c r="C4806" s="5" t="str">
        <f>INDEX('DCM CARDS LOOKUP - HIDDEN'!$P$4:$AF$8890,MATCH(O4806,'DCM CARDS LOOKUP - HIDDEN'!$O$4:$O$8890,0),$I4806)</f>
        <v>Sugar Free</v>
      </c>
      <c r="D4806" s="5" t="str">
        <f>INDEX('DCM CARDS LOOKUP - HIDDEN'!$P$4:$AF$8890,MATCH(P4806,'DCM CARDS LOOKUP - HIDDEN'!$O$4:$O$8890,0),$I4806)</f>
        <v>Non-Drowsy</v>
      </c>
      <c r="E4806" s="5" t="str">
        <f>INDEX('DCM CARDS LOOKUP - HIDDEN'!$P$4:$AF$8890,MATCH(Q4806,'DCM CARDS LOOKUP - HIDDEN'!$O$4:$O$8890,0),$I4806)</f>
        <v>For Nighttime Use</v>
      </c>
      <c r="F4806" s="5" t="str">
        <f>INDEX('DCM CARDS LOOKUP - HIDDEN'!$P$4:$AF$8890,MATCH(R4806,'DCM CARDS LOOKUP - HIDDEN'!$O$4:$O$8890,0),$I4806)</f>
        <v>Drug free</v>
      </c>
      <c r="G4806" s="42"/>
      <c r="I4806" s="4">
        <v>4</v>
      </c>
      <c r="N4806">
        <f>K4803*10000+L4803*100+B4801</f>
        <v>170101</v>
      </c>
      <c r="O4806">
        <f>K4803*10000+L4803*100+C4801</f>
        <v>170102</v>
      </c>
      <c r="P4806">
        <f>K4803*10000+L4803*100+D4801</f>
        <v>170103</v>
      </c>
      <c r="Q4806">
        <f>K4803*10000+L4803*100+E4781</f>
        <v>170104</v>
      </c>
      <c r="R4806">
        <f>K4803*10000+L4803*100+F4781</f>
        <v>170105</v>
      </c>
    </row>
    <row r="4807" spans="1:18">
      <c r="A4807" s="10" t="str">
        <f>INDEX(REFERENCE!$B$2:$K$2,1,'EXAMPLE OF CHOICE CARDS'!I4807)</f>
        <v>Doses</v>
      </c>
      <c r="B4807" s="5" t="str">
        <f>INDEX('DCM CARDS LOOKUP - HIDDEN'!$P$4:$AF$8890,MATCH(N4807,'DCM CARDS LOOKUP - HIDDEN'!$O$4:$O$8890,0),$I4807)</f>
        <v>60 Doses</v>
      </c>
      <c r="C4807" s="5" t="str">
        <f>INDEX('DCM CARDS LOOKUP - HIDDEN'!$P$4:$AF$8890,MATCH(O4807,'DCM CARDS LOOKUP - HIDDEN'!$O$4:$O$8890,0),$I4807)</f>
        <v>6 Doses</v>
      </c>
      <c r="D4807" s="5" t="str">
        <f>INDEX('DCM CARDS LOOKUP - HIDDEN'!$P$4:$AF$8890,MATCH(P4807,'DCM CARDS LOOKUP - HIDDEN'!$O$4:$O$8890,0),$I4807)</f>
        <v>6 Doses</v>
      </c>
      <c r="E4807" s="5" t="str">
        <f>INDEX('DCM CARDS LOOKUP - HIDDEN'!$P$4:$AF$8890,MATCH(Q4807,'DCM CARDS LOOKUP - HIDDEN'!$O$4:$O$8890,0),$I4807)</f>
        <v>12 Doses</v>
      </c>
      <c r="F4807" s="5" t="str">
        <f>INDEX('DCM CARDS LOOKUP - HIDDEN'!$P$4:$AF$8890,MATCH(R4807,'DCM CARDS LOOKUP - HIDDEN'!$O$4:$O$8890,0),$I4807)</f>
        <v>90 Doses</v>
      </c>
      <c r="G4807" s="42"/>
      <c r="I4807" s="4">
        <v>5</v>
      </c>
      <c r="N4807">
        <f>K4803*10000+L4803*100+B4801</f>
        <v>170101</v>
      </c>
      <c r="O4807">
        <f>K4803*10000+L4803*100+C4801</f>
        <v>170102</v>
      </c>
      <c r="P4807">
        <f>K4803*10000+L4803*100+D4801</f>
        <v>170103</v>
      </c>
      <c r="Q4807">
        <f>K4803*10000+L4803*100+E4781</f>
        <v>170104</v>
      </c>
      <c r="R4807">
        <f>K4803*10000+L4803*100+F4781</f>
        <v>170105</v>
      </c>
    </row>
    <row r="4808" spans="1:18">
      <c r="A4808" s="10" t="str">
        <f>INDEX(REFERENCE!$B$2:$K$2,1,'EXAMPLE OF CHOICE CARDS'!I4808)</f>
        <v>flavor</v>
      </c>
      <c r="B4808" s="5" t="str">
        <f>INDEX('DCM CARDS LOOKUP - HIDDEN'!$P$4:$AF$8890,MATCH(N4808,'DCM CARDS LOOKUP - HIDDEN'!$O$4:$O$8890,0),$I4808)</f>
        <v>Orange</v>
      </c>
      <c r="C4808" s="5" t="str">
        <f>INDEX('DCM CARDS LOOKUP - HIDDEN'!$P$4:$AF$8890,MATCH(O4808,'DCM CARDS LOOKUP - HIDDEN'!$O$4:$O$8890,0),$I4808)</f>
        <v>Honey Lemon</v>
      </c>
      <c r="D4808" s="5" t="str">
        <f>INDEX('DCM CARDS LOOKUP - HIDDEN'!$P$4:$AF$8890,MATCH(P4808,'DCM CARDS LOOKUP - HIDDEN'!$O$4:$O$8890,0),$I4808)</f>
        <v>Elderberry</v>
      </c>
      <c r="E4808" s="5" t="str">
        <f>INDEX('DCM CARDS LOOKUP - HIDDEN'!$P$4:$AF$8890,MATCH(Q4808,'DCM CARDS LOOKUP - HIDDEN'!$O$4:$O$8890,0),$I4808)</f>
        <v>Honey</v>
      </c>
      <c r="F4808" s="5" t="str">
        <f>INDEX('DCM CARDS LOOKUP - HIDDEN'!$P$4:$AF$8890,MATCH(R4808,'DCM CARDS LOOKUP - HIDDEN'!$O$4:$O$8890,0),$I4808)</f>
        <v>Grape</v>
      </c>
      <c r="G4808" s="42"/>
      <c r="I4808" s="4">
        <v>6</v>
      </c>
      <c r="N4808">
        <f>K4803*10000+L4803*100+B4801</f>
        <v>170101</v>
      </c>
      <c r="O4808">
        <f>K4803*10000+L4803*100+C4801</f>
        <v>170102</v>
      </c>
      <c r="P4808">
        <f>K4803*10000+L4803*100+D4801</f>
        <v>170103</v>
      </c>
      <c r="Q4808">
        <f>K4803*10000+L4803*100+E4781</f>
        <v>170104</v>
      </c>
      <c r="R4808">
        <f>K4803*10000+L4803*100+F4781</f>
        <v>170105</v>
      </c>
    </row>
    <row r="4809" spans="1:18" ht="15" customHeight="1">
      <c r="A4809" s="10" t="str">
        <f>INDEX(REFERENCE!$B$2:$K$2,1,'EXAMPLE OF CHOICE CARDS'!I4809)</f>
        <v>Price</v>
      </c>
      <c r="B4809" s="29">
        <f>INDEX('DCM CARDS LOOKUP - HIDDEN'!$P$4:$AF$8890,MATCH(N4809,'DCM CARDS LOOKUP - HIDDEN'!$O$4:$O$8890,0),$I4809)</f>
        <v>18</v>
      </c>
      <c r="C4809" s="29">
        <f>INDEX('DCM CARDS LOOKUP - HIDDEN'!$P$4:$AF$8890,MATCH(O4809,'DCM CARDS LOOKUP - HIDDEN'!$O$4:$O$8890,0),$I4809)</f>
        <v>12</v>
      </c>
      <c r="D4809" s="29">
        <f>INDEX('DCM CARDS LOOKUP - HIDDEN'!$P$4:$AF$8890,MATCH(P4809,'DCM CARDS LOOKUP - HIDDEN'!$O$4:$O$8890,0),$I4809)</f>
        <v>7</v>
      </c>
      <c r="E4809" s="29">
        <f>INDEX('DCM CARDS LOOKUP - HIDDEN'!$P$4:$AF$8890,MATCH(Q4809,'DCM CARDS LOOKUP - HIDDEN'!$O$4:$O$8890,0),$I4809)</f>
        <v>10</v>
      </c>
      <c r="F4809" s="29">
        <f>INDEX('DCM CARDS LOOKUP - HIDDEN'!$P$4:$AF$8890,MATCH(R4809,'DCM CARDS LOOKUP - HIDDEN'!$O$4:$O$8890,0),$I4809)</f>
        <v>20</v>
      </c>
      <c r="G4809" s="42"/>
      <c r="I4809" s="4">
        <v>7</v>
      </c>
      <c r="N4809">
        <f>K4803*10000+L4803*100+B4801</f>
        <v>170101</v>
      </c>
      <c r="O4809">
        <f>K4803*10000+L4803*100+C4801</f>
        <v>170102</v>
      </c>
      <c r="P4809">
        <f>K4803*10000+L4803*100+D4801</f>
        <v>170103</v>
      </c>
      <c r="Q4809">
        <f>K4803*10000+L4803*100+E4781</f>
        <v>170104</v>
      </c>
      <c r="R4809">
        <f>K4803*10000+L4803*100+F4781</f>
        <v>170105</v>
      </c>
    </row>
    <row r="4810" spans="1:18" ht="15" hidden="1" customHeight="1">
      <c r="A4810" s="10">
        <f>INDEX(REFERENCE!$B$2:$K$2,1,'EXAMPLE OF CHOICE CARDS'!I4810)</f>
        <v>0</v>
      </c>
      <c r="B4810" s="29">
        <f>INDEX('DCM CARDS LOOKUP - HIDDEN'!$P$4:$AF$8890,MATCH(N4810,'DCM CARDS LOOKUP - HIDDEN'!$O$4:$O$8890,0),$I4810)</f>
        <v>0</v>
      </c>
      <c r="C4810" s="29">
        <f>INDEX('DCM CARDS LOOKUP - HIDDEN'!$P$4:$AF$8890,MATCH(O4810,'DCM CARDS LOOKUP - HIDDEN'!$O$4:$O$8890,0),$I4810)</f>
        <v>0</v>
      </c>
      <c r="D4810" s="29">
        <f>INDEX('DCM CARDS LOOKUP - HIDDEN'!$P$4:$AF$8890,MATCH(P4810,'DCM CARDS LOOKUP - HIDDEN'!$O$4:$O$8890,0),$I4810)</f>
        <v>0</v>
      </c>
      <c r="E4810" s="29">
        <f>INDEX('DCM CARDS LOOKUP - HIDDEN'!$P$4:$AF$8890,MATCH(Q4810,'DCM CARDS LOOKUP - HIDDEN'!$O$4:$O$8890,0),$I4810)</f>
        <v>0</v>
      </c>
      <c r="F4810" s="29">
        <f>INDEX('DCM CARDS LOOKUP - HIDDEN'!$P$4:$AF$8890,MATCH(R4810,'DCM CARDS LOOKUP - HIDDEN'!$O$4:$O$8890,0),$I4810)</f>
        <v>0</v>
      </c>
      <c r="G4810" s="42"/>
      <c r="I4810" s="4">
        <v>8</v>
      </c>
      <c r="N4810">
        <f>K4803*10000+L4803*100+B4801</f>
        <v>170101</v>
      </c>
      <c r="O4810">
        <f>K4803*10000+L4803*100+C4801</f>
        <v>170102</v>
      </c>
      <c r="P4810">
        <f>K4803*10000+L4803*100+D4801</f>
        <v>170103</v>
      </c>
      <c r="Q4810">
        <f>K4803*10000+L4803*100+E4781</f>
        <v>170104</v>
      </c>
      <c r="R4810">
        <f>K4803*10000+L4803*100+F4781</f>
        <v>170105</v>
      </c>
    </row>
    <row r="4811" spans="1:18" ht="15" hidden="1" customHeight="1">
      <c r="A4811" s="10">
        <f>INDEX(REFERENCE!$B$2:$K$2,1,'EXAMPLE OF CHOICE CARDS'!I4811)</f>
        <v>0</v>
      </c>
      <c r="B4811" s="5">
        <f>INDEX('DCM CARDS LOOKUP - HIDDEN'!$P$4:$AF$8890,MATCH(N4811,'DCM CARDS LOOKUP - HIDDEN'!$O$4:$O$8890,0),$I4811)</f>
        <v>0</v>
      </c>
      <c r="C4811" s="5">
        <f>INDEX('DCM CARDS LOOKUP - HIDDEN'!$P$4:$AF$8890,MATCH(O4811,'DCM CARDS LOOKUP - HIDDEN'!$O$4:$O$8890,0),$I4811)</f>
        <v>0</v>
      </c>
      <c r="D4811" s="5">
        <f>INDEX('DCM CARDS LOOKUP - HIDDEN'!$P$4:$AF$8890,MATCH(P4811,'DCM CARDS LOOKUP - HIDDEN'!$O$4:$O$8890,0),$I4811)</f>
        <v>0</v>
      </c>
      <c r="E4811" s="5">
        <f>INDEX('DCM CARDS LOOKUP - HIDDEN'!$P$4:$AF$8890,MATCH(Q4811,'DCM CARDS LOOKUP - HIDDEN'!$O$4:$O$8890,0),$I4811)</f>
        <v>0</v>
      </c>
      <c r="F4811" s="5">
        <f>INDEX('DCM CARDS LOOKUP - HIDDEN'!$P$4:$AF$8890,MATCH(R4811,'DCM CARDS LOOKUP - HIDDEN'!$O$4:$O$8890,0),$I4811)</f>
        <v>0</v>
      </c>
      <c r="G4811" s="42"/>
      <c r="I4811" s="4">
        <v>9</v>
      </c>
      <c r="N4811">
        <f>K4803*10000+L4803*100+B4801</f>
        <v>170101</v>
      </c>
      <c r="O4811">
        <f>K4803*10000+L4803*100+C4801</f>
        <v>170102</v>
      </c>
      <c r="P4811">
        <f>K4803*10000+L4803*100+D4801</f>
        <v>170103</v>
      </c>
      <c r="Q4811">
        <f>K4803*10000+L4803*100+E4781</f>
        <v>170104</v>
      </c>
      <c r="R4811">
        <f>K4803*10000+L4803*100+F4781</f>
        <v>170105</v>
      </c>
    </row>
    <row r="4812" spans="1:18" ht="15" hidden="1" customHeight="1">
      <c r="A4812" s="10">
        <f>INDEX(REFERENCE!$B$2:$K$2,1,'EXAMPLE OF CHOICE CARDS'!I4812)</f>
        <v>0</v>
      </c>
      <c r="B4812" s="5">
        <f>INDEX('DCM CARDS LOOKUP - HIDDEN'!$P$4:$AF$8890,MATCH(N4812,'DCM CARDS LOOKUP - HIDDEN'!$O$4:$O$8890,0),$I4812)</f>
        <v>0</v>
      </c>
      <c r="C4812" s="5">
        <f>INDEX('DCM CARDS LOOKUP - HIDDEN'!$P$4:$AF$8890,MATCH(O4812,'DCM CARDS LOOKUP - HIDDEN'!$O$4:$O$8890,0),$I4812)</f>
        <v>0</v>
      </c>
      <c r="D4812" s="5">
        <f>INDEX('DCM CARDS LOOKUP - HIDDEN'!$P$4:$AF$8890,MATCH(P4812,'DCM CARDS LOOKUP - HIDDEN'!$O$4:$O$8890,0),$I4812)</f>
        <v>0</v>
      </c>
      <c r="E4812" s="5">
        <f>INDEX('DCM CARDS LOOKUP - HIDDEN'!$P$4:$AF$8890,MATCH(Q4812,'DCM CARDS LOOKUP - HIDDEN'!$O$4:$O$8890,0),$I4812)</f>
        <v>0</v>
      </c>
      <c r="F4812" s="5">
        <f>INDEX('DCM CARDS LOOKUP - HIDDEN'!$P$4:$AF$8890,MATCH(R4812,'DCM CARDS LOOKUP - HIDDEN'!$O$4:$O$8890,0),$I4812)</f>
        <v>0</v>
      </c>
      <c r="G4812" s="42"/>
      <c r="I4812" s="4">
        <v>10</v>
      </c>
      <c r="N4812">
        <f>K4803*10000+L4803*100+B4801</f>
        <v>170101</v>
      </c>
      <c r="O4812">
        <f>K4803*10000+L4803*100+C4801</f>
        <v>170102</v>
      </c>
      <c r="P4812">
        <f>K4803*10000+L4803*100+D4801</f>
        <v>170103</v>
      </c>
      <c r="Q4812">
        <f>K4803*10000+L4803*100+E4781</f>
        <v>170104</v>
      </c>
      <c r="R4812">
        <f>K4803*10000+L4803*100+F4781</f>
        <v>170105</v>
      </c>
    </row>
    <row r="4813" spans="1:18" ht="15" hidden="1" customHeight="1">
      <c r="A4813" s="10" t="e">
        <f>INDEX(REFERENCE!$B$2:$K$2,1,'EXAMPLE OF CHOICE CARDS'!I4813)</f>
        <v>#REF!</v>
      </c>
      <c r="B4813" s="5">
        <f>INDEX('DCM CARDS LOOKUP - HIDDEN'!$P$4:$AF$8890,MATCH(N4813,'DCM CARDS LOOKUP - HIDDEN'!$O$4:$O$8890,0),$I4813)</f>
        <v>0</v>
      </c>
      <c r="C4813" s="5">
        <f>INDEX('DCM CARDS LOOKUP - HIDDEN'!$P$4:$AF$8890,MATCH(O4813,'DCM CARDS LOOKUP - HIDDEN'!$O$4:$O$8890,0),$I4813)</f>
        <v>0</v>
      </c>
      <c r="D4813" s="5">
        <f>INDEX('DCM CARDS LOOKUP - HIDDEN'!$P$4:$AF$8890,MATCH(P4813,'DCM CARDS LOOKUP - HIDDEN'!$O$4:$O$8890,0),$I4813)</f>
        <v>0</v>
      </c>
      <c r="E4813" s="24"/>
      <c r="F4813" s="24"/>
      <c r="G4813" s="42"/>
      <c r="I4813" s="4">
        <v>11</v>
      </c>
      <c r="N4813">
        <f>K4803*10000+L4803*100+B4801</f>
        <v>170101</v>
      </c>
      <c r="O4813">
        <f>K4803*10000+L4803*100+C4801</f>
        <v>170102</v>
      </c>
      <c r="P4813">
        <f>K4803*10000+L4803*100+D4801</f>
        <v>170103</v>
      </c>
      <c r="Q4813">
        <f>K4803*10000+L4803*100+E4781</f>
        <v>170104</v>
      </c>
      <c r="R4813">
        <f>K4803*10000+L4803*100+F4781</f>
        <v>170105</v>
      </c>
    </row>
    <row r="4814" spans="1:18" ht="15" hidden="1" customHeight="1">
      <c r="A4814" s="10" t="e">
        <f>INDEX(REFERENCE!$B$2:$K$2,1,'EXAMPLE OF CHOICE CARDS'!I4814)</f>
        <v>#REF!</v>
      </c>
      <c r="B4814" s="5">
        <f>INDEX('DCM CARDS LOOKUP - HIDDEN'!$P$4:$AF$8890,MATCH(N4814,'DCM CARDS LOOKUP - HIDDEN'!$O$4:$O$8890,0),$I4814)</f>
        <v>0</v>
      </c>
      <c r="C4814" s="5">
        <f>INDEX('DCM CARDS LOOKUP - HIDDEN'!$P$4:$AF$8890,MATCH(O4814,'DCM CARDS LOOKUP - HIDDEN'!$O$4:$O$8890,0),$I4814)</f>
        <v>0</v>
      </c>
      <c r="D4814" s="5">
        <f>INDEX('DCM CARDS LOOKUP - HIDDEN'!$P$4:$AF$8890,MATCH(P4814,'DCM CARDS LOOKUP - HIDDEN'!$O$4:$O$8890,0),$I4814)</f>
        <v>0</v>
      </c>
      <c r="E4814" s="24"/>
      <c r="F4814" s="24"/>
      <c r="G4814" s="42"/>
      <c r="I4814" s="4">
        <v>12</v>
      </c>
      <c r="N4814">
        <f>K4803*10000+L4803*100+B4801</f>
        <v>170101</v>
      </c>
      <c r="O4814">
        <f>K4803*10000+L4803*100+C4801</f>
        <v>170102</v>
      </c>
      <c r="P4814">
        <f>K4803*10000+L4803*100+D4801</f>
        <v>170103</v>
      </c>
      <c r="Q4814">
        <f>K4803*10000+L4803*100+E4781</f>
        <v>170104</v>
      </c>
      <c r="R4814">
        <f>K4803*10000+L4803*100+F4781</f>
        <v>170105</v>
      </c>
    </row>
    <row r="4815" spans="1:18" ht="15" hidden="1" customHeight="1">
      <c r="A4815" s="10" t="e">
        <f>INDEX(REFERENCE!$B$2:$K$2,1,'EXAMPLE OF CHOICE CARDS'!I4815)</f>
        <v>#REF!</v>
      </c>
      <c r="B4815" s="5">
        <f>INDEX('DCM CARDS LOOKUP - HIDDEN'!$P$4:$AF$8890,MATCH(N4815,'DCM CARDS LOOKUP - HIDDEN'!$O$4:$O$8890,0),$I4815)</f>
        <v>0</v>
      </c>
      <c r="C4815" s="5">
        <f>INDEX('DCM CARDS LOOKUP - HIDDEN'!$P$4:$AF$8890,MATCH(O4815,'DCM CARDS LOOKUP - HIDDEN'!$O$4:$O$8890,0),$I4815)</f>
        <v>0</v>
      </c>
      <c r="D4815" s="5">
        <f>INDEX('DCM CARDS LOOKUP - HIDDEN'!$P$4:$AF$8890,MATCH(P4815,'DCM CARDS LOOKUP - HIDDEN'!$O$4:$O$8890,0),$I4815)</f>
        <v>0</v>
      </c>
      <c r="E4815" s="24"/>
      <c r="F4815" s="24"/>
      <c r="G4815" s="42"/>
      <c r="I4815" s="4">
        <v>13</v>
      </c>
      <c r="N4815">
        <f>K4803*10000+L4803*100+B4801</f>
        <v>170101</v>
      </c>
      <c r="O4815">
        <f>K4803*10000+L4803*100+C4801</f>
        <v>170102</v>
      </c>
      <c r="P4815">
        <f>K4803*10000+L4803*100+D4801</f>
        <v>170103</v>
      </c>
      <c r="Q4815">
        <f>K4803*10000+L4803*100+E4781</f>
        <v>170104</v>
      </c>
      <c r="R4815">
        <f>K4803*10000+L4803*100+F4781</f>
        <v>170105</v>
      </c>
    </row>
    <row r="4816" spans="1:18" ht="15" hidden="1" customHeight="1">
      <c r="A4816" s="10" t="e">
        <f>INDEX(REFERENCE!$B$2:$K$2,1,'EXAMPLE OF CHOICE CARDS'!I4816)</f>
        <v>#REF!</v>
      </c>
      <c r="B4816" s="5">
        <f>INDEX('DCM CARDS LOOKUP - HIDDEN'!$P$4:$AF$8890,MATCH(N4816,'DCM CARDS LOOKUP - HIDDEN'!$O$4:$O$8890,0),$I4816)</f>
        <v>0</v>
      </c>
      <c r="C4816" s="5">
        <f>INDEX('DCM CARDS LOOKUP - HIDDEN'!$P$4:$AF$8890,MATCH(O4816,'DCM CARDS LOOKUP - HIDDEN'!$O$4:$O$8890,0),$I4816)</f>
        <v>0</v>
      </c>
      <c r="D4816" s="5">
        <f>INDEX('DCM CARDS LOOKUP - HIDDEN'!$P$4:$AF$8890,MATCH(P4816,'DCM CARDS LOOKUP - HIDDEN'!$O$4:$O$8890,0),$I4816)</f>
        <v>0</v>
      </c>
      <c r="E4816" s="24"/>
      <c r="F4816" s="24"/>
      <c r="G4816" s="43"/>
      <c r="I4816" s="4">
        <v>14</v>
      </c>
      <c r="N4816">
        <f>K4803*10000+L4803*100+B4801</f>
        <v>170101</v>
      </c>
      <c r="O4816">
        <f>K4803*10000+L4803*100+C4801</f>
        <v>170102</v>
      </c>
      <c r="P4816">
        <f>K4803*10000+L4803*100+D4801</f>
        <v>170103</v>
      </c>
      <c r="Q4816">
        <f>K4803*10000+L4803*100+E4781</f>
        <v>170104</v>
      </c>
      <c r="R4816">
        <f>K4803*10000+L4803*100+F4781</f>
        <v>170105</v>
      </c>
    </row>
    <row r="4817" spans="1:18">
      <c r="A4817" s="2"/>
      <c r="B4817" s="5"/>
      <c r="C4817" s="5"/>
      <c r="D4817" s="5"/>
      <c r="E4817" s="5"/>
      <c r="F4817" s="5"/>
      <c r="G4817" s="5"/>
      <c r="I4817" s="13"/>
    </row>
    <row r="4818" spans="1:18">
      <c r="A4818" s="6"/>
      <c r="B4818" s="7">
        <v>1</v>
      </c>
      <c r="C4818" s="7">
        <v>2</v>
      </c>
      <c r="D4818" s="7">
        <v>3</v>
      </c>
      <c r="E4818" s="7">
        <v>4</v>
      </c>
      <c r="F4818" s="7">
        <v>5</v>
      </c>
      <c r="G4818" s="7">
        <v>9</v>
      </c>
      <c r="I4818" s="13"/>
    </row>
    <row r="4821" spans="1:18">
      <c r="A4821" s="1" t="str">
        <f>"Version "&amp;K4823&amp;"; Task"&amp;L4823</f>
        <v>Version 17; Task2</v>
      </c>
      <c r="B4821" s="4">
        <v>1</v>
      </c>
      <c r="C4821" s="4">
        <v>2</v>
      </c>
      <c r="D4821" s="4">
        <v>3</v>
      </c>
      <c r="E4821" s="4">
        <f>E4801</f>
        <v>4</v>
      </c>
      <c r="F4821" s="4">
        <f>F4801</f>
        <v>5</v>
      </c>
      <c r="I4821" s="13"/>
    </row>
    <row r="4822" spans="1:18" ht="15" customHeight="1">
      <c r="A4822" s="11" t="s">
        <v>8</v>
      </c>
      <c r="B4822" s="12" t="s">
        <v>9</v>
      </c>
      <c r="C4822" s="12" t="s">
        <v>10</v>
      </c>
      <c r="D4822" s="12" t="s">
        <v>11</v>
      </c>
      <c r="E4822" s="23" t="s">
        <v>20</v>
      </c>
      <c r="F4822" s="23" t="s">
        <v>21</v>
      </c>
      <c r="G4822" s="41" t="s">
        <v>15</v>
      </c>
      <c r="I4822" s="13"/>
      <c r="K4822" t="s">
        <v>12</v>
      </c>
      <c r="L4822" t="s">
        <v>1</v>
      </c>
    </row>
    <row r="4823" spans="1:18">
      <c r="A4823" s="10" t="str">
        <f>INDEX(REFERENCE!$B$2:$K$2,1,'EXAMPLE OF CHOICE CARDS'!I4823)</f>
        <v>Brand</v>
      </c>
      <c r="B4823" s="5" t="str">
        <f>INDEX('DCM CARDS LOOKUP - HIDDEN'!$P$4:$AF$8890,MATCH(N4823,'DCM CARDS LOOKUP - HIDDEN'!$O$4:$O$8890,0),$I4823)</f>
        <v>Dayquil</v>
      </c>
      <c r="C4823" s="5" t="str">
        <f>INDEX('DCM CARDS LOOKUP - HIDDEN'!$P$4:$AF$8890,MATCH(O4823,'DCM CARDS LOOKUP - HIDDEN'!$O$4:$O$8890,0),$I4823)</f>
        <v>Sudafed</v>
      </c>
      <c r="D4823" s="5" t="str">
        <f>INDEX('DCM CARDS LOOKUP - HIDDEN'!$P$4:$AF$8890,MATCH(P4823,'DCM CARDS LOOKUP - HIDDEN'!$O$4:$O$8890,0),$I4823)</f>
        <v>Theraflu</v>
      </c>
      <c r="E4823" s="5" t="str">
        <f>INDEX('DCM CARDS LOOKUP - HIDDEN'!$P$4:$AF$8890,MATCH(Q4823,'DCM CARDS LOOKUP - HIDDEN'!$O$4:$O$8890,0),$I4823)</f>
        <v>Nyquil</v>
      </c>
      <c r="F4823" s="5" t="str">
        <f>INDEX('DCM CARDS LOOKUP - HIDDEN'!$P$4:$AF$8890,MATCH(R4823,'DCM CARDS LOOKUP - HIDDEN'!$O$4:$O$8890,0),$I4823)</f>
        <v>Robitussin</v>
      </c>
      <c r="G4823" s="42"/>
      <c r="I4823" s="4">
        <v>1</v>
      </c>
      <c r="K4823">
        <f>IF(L4803=15,K4803+1,K4803)</f>
        <v>17</v>
      </c>
      <c r="L4823">
        <f>IF(L4803&lt;15,L4803+1,1)</f>
        <v>2</v>
      </c>
      <c r="N4823">
        <f>K4823*10000+L4823*100+B4821</f>
        <v>170201</v>
      </c>
      <c r="O4823">
        <f>K4823*10000+L4823*100+C4821</f>
        <v>170202</v>
      </c>
      <c r="P4823">
        <f>K4823*10000+L4823*100+D4821</f>
        <v>170203</v>
      </c>
      <c r="Q4823">
        <f>K4823*10000+L4823*100+E4801</f>
        <v>170204</v>
      </c>
      <c r="R4823">
        <f>K4823*10000+L4823*100+F4801</f>
        <v>170205</v>
      </c>
    </row>
    <row r="4824" spans="1:18">
      <c r="A4824" s="10" t="str">
        <f>INDEX(REFERENCE!$B$2:$K$2,1,'EXAMPLE OF CHOICE CARDS'!I4824)</f>
        <v>Format</v>
      </c>
      <c r="B4824" s="5" t="str">
        <f>INDEX('DCM CARDS LOOKUP - HIDDEN'!$P$4:$AF$8890,MATCH(N4824,'DCM CARDS LOOKUP - HIDDEN'!$O$4:$O$8890,0),$I4824)</f>
        <v>Nasal Spray</v>
      </c>
      <c r="C4824" s="5" t="str">
        <f>INDEX('DCM CARDS LOOKUP - HIDDEN'!$P$4:$AF$8890,MATCH(O4824,'DCM CARDS LOOKUP - HIDDEN'!$O$4:$O$8890,0),$I4824)</f>
        <v>Syrup/liquid</v>
      </c>
      <c r="D4824" s="5" t="str">
        <f>INDEX('DCM CARDS LOOKUP - HIDDEN'!$P$4:$AF$8890,MATCH(P4824,'DCM CARDS LOOKUP - HIDDEN'!$O$4:$O$8890,0),$I4824)</f>
        <v>Tablet</v>
      </c>
      <c r="E4824" s="5" t="str">
        <f>INDEX('DCM CARDS LOOKUP - HIDDEN'!$P$4:$AF$8890,MATCH(Q4824,'DCM CARDS LOOKUP - HIDDEN'!$O$4:$O$8890,0),$I4824)</f>
        <v>Hot liquid powder packet</v>
      </c>
      <c r="F4824" s="5" t="str">
        <f>INDEX('DCM CARDS LOOKUP - HIDDEN'!$P$4:$AF$8890,MATCH(R4824,'DCM CARDS LOOKUP - HIDDEN'!$O$4:$O$8890,0),$I4824)</f>
        <v>Powder packet</v>
      </c>
      <c r="G4824" s="42"/>
      <c r="I4824" s="4">
        <v>2</v>
      </c>
      <c r="N4824">
        <f>K4823*10000+L4823*100+B4821</f>
        <v>170201</v>
      </c>
      <c r="O4824">
        <f>K4823*10000+L4823*100+C4821</f>
        <v>170202</v>
      </c>
      <c r="P4824">
        <f>K4823*10000+L4823*100+D4821</f>
        <v>170203</v>
      </c>
      <c r="Q4824">
        <f>K4823*10000+L4823*100+E4801</f>
        <v>170204</v>
      </c>
      <c r="R4824">
        <f>K4823*10000+L4823*100+F4801</f>
        <v>170205</v>
      </c>
    </row>
    <row r="4825" spans="1:18">
      <c r="A4825" s="10" t="str">
        <f>INDEX(REFERENCE!$B$2:$K$2,1,'EXAMPLE OF CHOICE CARDS'!I4825)</f>
        <v>Symptoms</v>
      </c>
      <c r="B4825" s="5" t="str">
        <f>INDEX('DCM CARDS LOOKUP - HIDDEN'!$P$4:$AF$8890,MATCH(N4825,'DCM CARDS LOOKUP - HIDDEN'!$O$4:$O$8890,0),$I4825)</f>
        <v>Strengthens Immune System</v>
      </c>
      <c r="C4825" s="5" t="str">
        <f>INDEX('DCM CARDS LOOKUP - HIDDEN'!$P$4:$AF$8890,MATCH(O4825,'DCM CARDS LOOKUP - HIDDEN'!$O$4:$O$8890,0),$I4825)</f>
        <v>Sore throat relief</v>
      </c>
      <c r="D4825" s="5" t="str">
        <f>INDEX('DCM CARDS LOOKUP - HIDDEN'!$P$4:$AF$8890,MATCH(P4825,'DCM CARDS LOOKUP - HIDDEN'!$O$4:$O$8890,0),$I4825)</f>
        <v>Nasal Congestion relief</v>
      </c>
      <c r="E4825" s="5" t="str">
        <f>INDEX('DCM CARDS LOOKUP - HIDDEN'!$P$4:$AF$8890,MATCH(Q4825,'DCM CARDS LOOKUP - HIDDEN'!$O$4:$O$8890,0),$I4825)</f>
        <v>Clears mucus</v>
      </c>
      <c r="F4825" s="5" t="str">
        <f>INDEX('DCM CARDS LOOKUP - HIDDEN'!$P$4:$AF$8890,MATCH(R4825,'DCM CARDS LOOKUP - HIDDEN'!$O$4:$O$8890,0),$I4825)</f>
        <v>Head cold relief</v>
      </c>
      <c r="G4825" s="42"/>
      <c r="I4825" s="4">
        <v>3</v>
      </c>
      <c r="N4825">
        <f>K4823*10000+L4823*100+B4821</f>
        <v>170201</v>
      </c>
      <c r="O4825">
        <f>K4823*10000+L4823*100+C4821</f>
        <v>170202</v>
      </c>
      <c r="P4825">
        <f>K4823*10000+L4823*100+D4821</f>
        <v>170203</v>
      </c>
      <c r="Q4825">
        <f>K4823*10000+L4823*100+E4801</f>
        <v>170204</v>
      </c>
      <c r="R4825">
        <f>K4823*10000+L4823*100+F4801</f>
        <v>170205</v>
      </c>
    </row>
    <row r="4826" spans="1:18">
      <c r="A4826" s="10" t="str">
        <f>INDEX(REFERENCE!$B$2:$K$2,1,'EXAMPLE OF CHOICE CARDS'!I4826)</f>
        <v>Benefit</v>
      </c>
      <c r="B4826" s="5" t="str">
        <f>INDEX('DCM CARDS LOOKUP - HIDDEN'!$P$4:$AF$8890,MATCH(N4826,'DCM CARDS LOOKUP - HIDDEN'!$O$4:$O$8890,0),$I4826)</f>
        <v>Treats multiple symptoms</v>
      </c>
      <c r="C4826" s="5" t="str">
        <f>INDEX('DCM CARDS LOOKUP - HIDDEN'!$P$4:$AF$8890,MATCH(O4826,'DCM CARDS LOOKUP - HIDDEN'!$O$4:$O$8890,0),$I4826)</f>
        <v>Natural Ingredients</v>
      </c>
      <c r="D4826" s="5" t="str">
        <f>INDEX('DCM CARDS LOOKUP - HIDDEN'!$P$4:$AF$8890,MATCH(P4826,'DCM CARDS LOOKUP - HIDDEN'!$O$4:$O$8890,0),$I4826)</f>
        <v>Non-Medicated</v>
      </c>
      <c r="E4826" s="5" t="str">
        <f>INDEX('DCM CARDS LOOKUP - HIDDEN'!$P$4:$AF$8890,MATCH(Q4826,'DCM CARDS LOOKUP - HIDDEN'!$O$4:$O$8890,0),$I4826)</f>
        <v>Loosens mucus</v>
      </c>
      <c r="F4826" s="5" t="str">
        <f>INDEX('DCM CARDS LOOKUP - HIDDEN'!$P$4:$AF$8890,MATCH(R4826,'DCM CARDS LOOKUP - HIDDEN'!$O$4:$O$8890,0),$I4826)</f>
        <v>Steroid Free</v>
      </c>
      <c r="G4826" s="42"/>
      <c r="I4826" s="4">
        <v>4</v>
      </c>
      <c r="N4826">
        <f>K4823*10000+L4823*100+B4821</f>
        <v>170201</v>
      </c>
      <c r="O4826">
        <f>K4823*10000+L4823*100+C4821</f>
        <v>170202</v>
      </c>
      <c r="P4826">
        <f>K4823*10000+L4823*100+D4821</f>
        <v>170203</v>
      </c>
      <c r="Q4826">
        <f>K4823*10000+L4823*100+E4801</f>
        <v>170204</v>
      </c>
      <c r="R4826">
        <f>K4823*10000+L4823*100+F4801</f>
        <v>170205</v>
      </c>
    </row>
    <row r="4827" spans="1:18">
      <c r="A4827" s="10" t="str">
        <f>INDEX(REFERENCE!$B$2:$K$2,1,'EXAMPLE OF CHOICE CARDS'!I4827)</f>
        <v>Doses</v>
      </c>
      <c r="B4827" s="5" t="str">
        <f>INDEX('DCM CARDS LOOKUP - HIDDEN'!$P$4:$AF$8890,MATCH(N4827,'DCM CARDS LOOKUP - HIDDEN'!$O$4:$O$8890,0),$I4827)</f>
        <v>60 Doses</v>
      </c>
      <c r="C4827" s="5" t="str">
        <f>INDEX('DCM CARDS LOOKUP - HIDDEN'!$P$4:$AF$8890,MATCH(O4827,'DCM CARDS LOOKUP - HIDDEN'!$O$4:$O$8890,0),$I4827)</f>
        <v>60 Doses</v>
      </c>
      <c r="D4827" s="5" t="str">
        <f>INDEX('DCM CARDS LOOKUP - HIDDEN'!$P$4:$AF$8890,MATCH(P4827,'DCM CARDS LOOKUP - HIDDEN'!$O$4:$O$8890,0),$I4827)</f>
        <v>12 Doses</v>
      </c>
      <c r="E4827" s="5" t="str">
        <f>INDEX('DCM CARDS LOOKUP - HIDDEN'!$P$4:$AF$8890,MATCH(Q4827,'DCM CARDS LOOKUP - HIDDEN'!$O$4:$O$8890,0),$I4827)</f>
        <v>6 Doses</v>
      </c>
      <c r="F4827" s="5" t="str">
        <f>INDEX('DCM CARDS LOOKUP - HIDDEN'!$P$4:$AF$8890,MATCH(R4827,'DCM CARDS LOOKUP - HIDDEN'!$O$4:$O$8890,0),$I4827)</f>
        <v>30 Doses</v>
      </c>
      <c r="G4827" s="42"/>
      <c r="I4827" s="4">
        <v>5</v>
      </c>
      <c r="N4827">
        <f>K4823*10000+L4823*100+B4821</f>
        <v>170201</v>
      </c>
      <c r="O4827">
        <f>K4823*10000+L4823*100+C4821</f>
        <v>170202</v>
      </c>
      <c r="P4827">
        <f>K4823*10000+L4823*100+D4821</f>
        <v>170203</v>
      </c>
      <c r="Q4827">
        <f>K4823*10000+L4823*100+E4801</f>
        <v>170204</v>
      </c>
      <c r="R4827">
        <f>K4823*10000+L4823*100+F4801</f>
        <v>170205</v>
      </c>
    </row>
    <row r="4828" spans="1:18">
      <c r="A4828" s="10" t="str">
        <f>INDEX(REFERENCE!$B$2:$K$2,1,'EXAMPLE OF CHOICE CARDS'!I4828)</f>
        <v>flavor</v>
      </c>
      <c r="B4828" s="5" t="str">
        <f>INDEX('DCM CARDS LOOKUP - HIDDEN'!$P$4:$AF$8890,MATCH(N4828,'DCM CARDS LOOKUP - HIDDEN'!$O$4:$O$8890,0),$I4828)</f>
        <v>-</v>
      </c>
      <c r="C4828" s="5" t="str">
        <f>INDEX('DCM CARDS LOOKUP - HIDDEN'!$P$4:$AF$8890,MATCH(O4828,'DCM CARDS LOOKUP - HIDDEN'!$O$4:$O$8890,0),$I4828)</f>
        <v>Cherry</v>
      </c>
      <c r="D4828" s="5" t="str">
        <f>INDEX('DCM CARDS LOOKUP - HIDDEN'!$P$4:$AF$8890,MATCH(P4828,'DCM CARDS LOOKUP - HIDDEN'!$O$4:$O$8890,0),$I4828)</f>
        <v>-</v>
      </c>
      <c r="E4828" s="5" t="str">
        <f>INDEX('DCM CARDS LOOKUP - HIDDEN'!$P$4:$AF$8890,MATCH(Q4828,'DCM CARDS LOOKUP - HIDDEN'!$O$4:$O$8890,0),$I4828)</f>
        <v>Mixed Berry</v>
      </c>
      <c r="F4828" s="5" t="str">
        <f>INDEX('DCM CARDS LOOKUP - HIDDEN'!$P$4:$AF$8890,MATCH(R4828,'DCM CARDS LOOKUP - HIDDEN'!$O$4:$O$8890,0),$I4828)</f>
        <v>Honey Lemon</v>
      </c>
      <c r="G4828" s="42"/>
      <c r="I4828" s="4">
        <v>6</v>
      </c>
      <c r="N4828">
        <f>K4823*10000+L4823*100+B4821</f>
        <v>170201</v>
      </c>
      <c r="O4828">
        <f>K4823*10000+L4823*100+C4821</f>
        <v>170202</v>
      </c>
      <c r="P4828">
        <f>K4823*10000+L4823*100+D4821</f>
        <v>170203</v>
      </c>
      <c r="Q4828">
        <f>K4823*10000+L4823*100+E4801</f>
        <v>170204</v>
      </c>
      <c r="R4828">
        <f>K4823*10000+L4823*100+F4801</f>
        <v>170205</v>
      </c>
    </row>
    <row r="4829" spans="1:18" ht="15" customHeight="1">
      <c r="A4829" s="10" t="str">
        <f>INDEX(REFERENCE!$B$2:$K$2,1,'EXAMPLE OF CHOICE CARDS'!I4829)</f>
        <v>Price</v>
      </c>
      <c r="B4829" s="29">
        <f>INDEX('DCM CARDS LOOKUP - HIDDEN'!$P$4:$AF$8890,MATCH(N4829,'DCM CARDS LOOKUP - HIDDEN'!$O$4:$O$8890,0),$I4829)</f>
        <v>23</v>
      </c>
      <c r="C4829" s="29">
        <f>INDEX('DCM CARDS LOOKUP - HIDDEN'!$P$4:$AF$8890,MATCH(O4829,'DCM CARDS LOOKUP - HIDDEN'!$O$4:$O$8890,0),$I4829)</f>
        <v>17</v>
      </c>
      <c r="D4829" s="29">
        <f>INDEX('DCM CARDS LOOKUP - HIDDEN'!$P$4:$AF$8890,MATCH(P4829,'DCM CARDS LOOKUP - HIDDEN'!$O$4:$O$8890,0),$I4829)</f>
        <v>16</v>
      </c>
      <c r="E4829" s="29">
        <f>INDEX('DCM CARDS LOOKUP - HIDDEN'!$P$4:$AF$8890,MATCH(Q4829,'DCM CARDS LOOKUP - HIDDEN'!$O$4:$O$8890,0),$I4829)</f>
        <v>12</v>
      </c>
      <c r="F4829" s="29">
        <f>INDEX('DCM CARDS LOOKUP - HIDDEN'!$P$4:$AF$8890,MATCH(R4829,'DCM CARDS LOOKUP - HIDDEN'!$O$4:$O$8890,0),$I4829)</f>
        <v>11</v>
      </c>
      <c r="G4829" s="42"/>
      <c r="I4829" s="4">
        <v>7</v>
      </c>
      <c r="N4829">
        <f>K4823*10000+L4823*100+B4821</f>
        <v>170201</v>
      </c>
      <c r="O4829">
        <f>K4823*10000+L4823*100+C4821</f>
        <v>170202</v>
      </c>
      <c r="P4829">
        <f>K4823*10000+L4823*100+D4821</f>
        <v>170203</v>
      </c>
      <c r="Q4829">
        <f>K4823*10000+L4823*100+E4801</f>
        <v>170204</v>
      </c>
      <c r="R4829">
        <f>K4823*10000+L4823*100+F4801</f>
        <v>170205</v>
      </c>
    </row>
    <row r="4830" spans="1:18" ht="15" hidden="1" customHeight="1">
      <c r="A4830" s="10">
        <f>INDEX(REFERENCE!$B$2:$K$2,1,'EXAMPLE OF CHOICE CARDS'!I4830)</f>
        <v>0</v>
      </c>
      <c r="B4830" s="29">
        <f>INDEX('DCM CARDS LOOKUP - HIDDEN'!$P$4:$AF$8890,MATCH(N4830,'DCM CARDS LOOKUP - HIDDEN'!$O$4:$O$8890,0),$I4830)</f>
        <v>0</v>
      </c>
      <c r="C4830" s="29">
        <f>INDEX('DCM CARDS LOOKUP - HIDDEN'!$P$4:$AF$8890,MATCH(O4830,'DCM CARDS LOOKUP - HIDDEN'!$O$4:$O$8890,0),$I4830)</f>
        <v>0</v>
      </c>
      <c r="D4830" s="29">
        <f>INDEX('DCM CARDS LOOKUP - HIDDEN'!$P$4:$AF$8890,MATCH(P4830,'DCM CARDS LOOKUP - HIDDEN'!$O$4:$O$8890,0),$I4830)</f>
        <v>0</v>
      </c>
      <c r="E4830" s="29">
        <f>INDEX('DCM CARDS LOOKUP - HIDDEN'!$P$4:$AF$8890,MATCH(Q4830,'DCM CARDS LOOKUP - HIDDEN'!$O$4:$O$8890,0),$I4830)</f>
        <v>0</v>
      </c>
      <c r="F4830" s="29">
        <f>INDEX('DCM CARDS LOOKUP - HIDDEN'!$P$4:$AF$8890,MATCH(R4830,'DCM CARDS LOOKUP - HIDDEN'!$O$4:$O$8890,0),$I4830)</f>
        <v>0</v>
      </c>
      <c r="G4830" s="42"/>
      <c r="I4830" s="4">
        <v>8</v>
      </c>
      <c r="N4830">
        <f>K4823*10000+L4823*100+B4821</f>
        <v>170201</v>
      </c>
      <c r="O4830">
        <f>K4823*10000+L4823*100+C4821</f>
        <v>170202</v>
      </c>
      <c r="P4830">
        <f>K4823*10000+L4823*100+D4821</f>
        <v>170203</v>
      </c>
      <c r="Q4830">
        <f>K4823*10000+L4823*100+E4801</f>
        <v>170204</v>
      </c>
      <c r="R4830">
        <f>K4823*10000+L4823*100+F4801</f>
        <v>170205</v>
      </c>
    </row>
    <row r="4831" spans="1:18" ht="15" hidden="1" customHeight="1">
      <c r="A4831" s="10">
        <f>INDEX(REFERENCE!$B$2:$K$2,1,'EXAMPLE OF CHOICE CARDS'!I4831)</f>
        <v>0</v>
      </c>
      <c r="B4831" s="5">
        <f>INDEX('DCM CARDS LOOKUP - HIDDEN'!$P$4:$AF$8890,MATCH(N4831,'DCM CARDS LOOKUP - HIDDEN'!$O$4:$O$8890,0),$I4831)</f>
        <v>0</v>
      </c>
      <c r="C4831" s="5">
        <f>INDEX('DCM CARDS LOOKUP - HIDDEN'!$P$4:$AF$8890,MATCH(O4831,'DCM CARDS LOOKUP - HIDDEN'!$O$4:$O$8890,0),$I4831)</f>
        <v>0</v>
      </c>
      <c r="D4831" s="5">
        <f>INDEX('DCM CARDS LOOKUP - HIDDEN'!$P$4:$AF$8890,MATCH(P4831,'DCM CARDS LOOKUP - HIDDEN'!$O$4:$O$8890,0),$I4831)</f>
        <v>0</v>
      </c>
      <c r="E4831" s="5">
        <f>INDEX('DCM CARDS LOOKUP - HIDDEN'!$P$4:$AF$8890,MATCH(Q4831,'DCM CARDS LOOKUP - HIDDEN'!$O$4:$O$8890,0),$I4831)</f>
        <v>0</v>
      </c>
      <c r="F4831" s="5">
        <f>INDEX('DCM CARDS LOOKUP - HIDDEN'!$P$4:$AF$8890,MATCH(R4831,'DCM CARDS LOOKUP - HIDDEN'!$O$4:$O$8890,0),$I4831)</f>
        <v>0</v>
      </c>
      <c r="G4831" s="42"/>
      <c r="I4831" s="4">
        <v>9</v>
      </c>
      <c r="N4831">
        <f>K4823*10000+L4823*100+B4821</f>
        <v>170201</v>
      </c>
      <c r="O4831">
        <f>K4823*10000+L4823*100+C4821</f>
        <v>170202</v>
      </c>
      <c r="P4831">
        <f>K4823*10000+L4823*100+D4821</f>
        <v>170203</v>
      </c>
      <c r="Q4831">
        <f>K4823*10000+L4823*100+E4801</f>
        <v>170204</v>
      </c>
      <c r="R4831">
        <f>K4823*10000+L4823*100+F4801</f>
        <v>170205</v>
      </c>
    </row>
    <row r="4832" spans="1:18" ht="15" hidden="1" customHeight="1">
      <c r="A4832" s="10">
        <f>INDEX(REFERENCE!$B$2:$K$2,1,'EXAMPLE OF CHOICE CARDS'!I4832)</f>
        <v>0</v>
      </c>
      <c r="B4832" s="5">
        <f>INDEX('DCM CARDS LOOKUP - HIDDEN'!$P$4:$AF$8890,MATCH(N4832,'DCM CARDS LOOKUP - HIDDEN'!$O$4:$O$8890,0),$I4832)</f>
        <v>0</v>
      </c>
      <c r="C4832" s="5">
        <f>INDEX('DCM CARDS LOOKUP - HIDDEN'!$P$4:$AF$8890,MATCH(O4832,'DCM CARDS LOOKUP - HIDDEN'!$O$4:$O$8890,0),$I4832)</f>
        <v>0</v>
      </c>
      <c r="D4832" s="5">
        <f>INDEX('DCM CARDS LOOKUP - HIDDEN'!$P$4:$AF$8890,MATCH(P4832,'DCM CARDS LOOKUP - HIDDEN'!$O$4:$O$8890,0),$I4832)</f>
        <v>0</v>
      </c>
      <c r="E4832" s="5">
        <f>INDEX('DCM CARDS LOOKUP - HIDDEN'!$P$4:$AF$8890,MATCH(Q4832,'DCM CARDS LOOKUP - HIDDEN'!$O$4:$O$8890,0),$I4832)</f>
        <v>0</v>
      </c>
      <c r="F4832" s="5">
        <f>INDEX('DCM CARDS LOOKUP - HIDDEN'!$P$4:$AF$8890,MATCH(R4832,'DCM CARDS LOOKUP - HIDDEN'!$O$4:$O$8890,0),$I4832)</f>
        <v>0</v>
      </c>
      <c r="G4832" s="42"/>
      <c r="I4832" s="4">
        <v>10</v>
      </c>
      <c r="N4832">
        <f>K4823*10000+L4823*100+B4821</f>
        <v>170201</v>
      </c>
      <c r="O4832">
        <f>K4823*10000+L4823*100+C4821</f>
        <v>170202</v>
      </c>
      <c r="P4832">
        <f>K4823*10000+L4823*100+D4821</f>
        <v>170203</v>
      </c>
      <c r="Q4832">
        <f>K4823*10000+L4823*100+E4801</f>
        <v>170204</v>
      </c>
      <c r="R4832">
        <f>K4823*10000+L4823*100+F4801</f>
        <v>170205</v>
      </c>
    </row>
    <row r="4833" spans="1:18" ht="15" hidden="1" customHeight="1">
      <c r="A4833" s="10" t="e">
        <f>INDEX(REFERENCE!$B$2:$K$2,1,'EXAMPLE OF CHOICE CARDS'!I4833)</f>
        <v>#REF!</v>
      </c>
      <c r="B4833" s="5">
        <f>INDEX('DCM CARDS LOOKUP - HIDDEN'!$P$4:$AF$8890,MATCH(N4833,'DCM CARDS LOOKUP - HIDDEN'!$O$4:$O$8890,0),$I4833)</f>
        <v>0</v>
      </c>
      <c r="C4833" s="5">
        <f>INDEX('DCM CARDS LOOKUP - HIDDEN'!$P$4:$AF$8890,MATCH(O4833,'DCM CARDS LOOKUP - HIDDEN'!$O$4:$O$8890,0),$I4833)</f>
        <v>0</v>
      </c>
      <c r="D4833" s="5">
        <f>INDEX('DCM CARDS LOOKUP - HIDDEN'!$P$4:$AF$8890,MATCH(P4833,'DCM CARDS LOOKUP - HIDDEN'!$O$4:$O$8890,0),$I4833)</f>
        <v>0</v>
      </c>
      <c r="E4833" s="24"/>
      <c r="F4833" s="24"/>
      <c r="G4833" s="42"/>
      <c r="I4833" s="4">
        <v>11</v>
      </c>
      <c r="N4833">
        <f>K4823*10000+L4823*100+B4821</f>
        <v>170201</v>
      </c>
      <c r="O4833">
        <f>K4823*10000+L4823*100+C4821</f>
        <v>170202</v>
      </c>
      <c r="P4833">
        <f>K4823*10000+L4823*100+D4821</f>
        <v>170203</v>
      </c>
      <c r="Q4833">
        <f>K4823*10000+L4823*100+E4801</f>
        <v>170204</v>
      </c>
      <c r="R4833">
        <f>K4823*10000+L4823*100+F4801</f>
        <v>170205</v>
      </c>
    </row>
    <row r="4834" spans="1:18" ht="15" hidden="1" customHeight="1">
      <c r="A4834" s="10" t="e">
        <f>INDEX(REFERENCE!$B$2:$K$2,1,'EXAMPLE OF CHOICE CARDS'!I4834)</f>
        <v>#REF!</v>
      </c>
      <c r="B4834" s="5">
        <f>INDEX('DCM CARDS LOOKUP - HIDDEN'!$P$4:$AF$8890,MATCH(N4834,'DCM CARDS LOOKUP - HIDDEN'!$O$4:$O$8890,0),$I4834)</f>
        <v>0</v>
      </c>
      <c r="C4834" s="5">
        <f>INDEX('DCM CARDS LOOKUP - HIDDEN'!$P$4:$AF$8890,MATCH(O4834,'DCM CARDS LOOKUP - HIDDEN'!$O$4:$O$8890,0),$I4834)</f>
        <v>0</v>
      </c>
      <c r="D4834" s="5">
        <f>INDEX('DCM CARDS LOOKUP - HIDDEN'!$P$4:$AF$8890,MATCH(P4834,'DCM CARDS LOOKUP - HIDDEN'!$O$4:$O$8890,0),$I4834)</f>
        <v>0</v>
      </c>
      <c r="E4834" s="24"/>
      <c r="F4834" s="24"/>
      <c r="G4834" s="42"/>
      <c r="I4834" s="4">
        <v>12</v>
      </c>
      <c r="N4834">
        <f>K4823*10000+L4823*100+B4821</f>
        <v>170201</v>
      </c>
      <c r="O4834">
        <f>K4823*10000+L4823*100+C4821</f>
        <v>170202</v>
      </c>
      <c r="P4834">
        <f>K4823*10000+L4823*100+D4821</f>
        <v>170203</v>
      </c>
      <c r="Q4834">
        <f>K4823*10000+L4823*100+E4801</f>
        <v>170204</v>
      </c>
      <c r="R4834">
        <f>K4823*10000+L4823*100+F4801</f>
        <v>170205</v>
      </c>
    </row>
    <row r="4835" spans="1:18" ht="15" hidden="1" customHeight="1">
      <c r="A4835" s="10" t="e">
        <f>INDEX(REFERENCE!$B$2:$K$2,1,'EXAMPLE OF CHOICE CARDS'!I4835)</f>
        <v>#REF!</v>
      </c>
      <c r="B4835" s="5">
        <f>INDEX('DCM CARDS LOOKUP - HIDDEN'!$P$4:$AF$8890,MATCH(N4835,'DCM CARDS LOOKUP - HIDDEN'!$O$4:$O$8890,0),$I4835)</f>
        <v>0</v>
      </c>
      <c r="C4835" s="5">
        <f>INDEX('DCM CARDS LOOKUP - HIDDEN'!$P$4:$AF$8890,MATCH(O4835,'DCM CARDS LOOKUP - HIDDEN'!$O$4:$O$8890,0),$I4835)</f>
        <v>0</v>
      </c>
      <c r="D4835" s="5">
        <f>INDEX('DCM CARDS LOOKUP - HIDDEN'!$P$4:$AF$8890,MATCH(P4835,'DCM CARDS LOOKUP - HIDDEN'!$O$4:$O$8890,0),$I4835)</f>
        <v>0</v>
      </c>
      <c r="E4835" s="24"/>
      <c r="F4835" s="24"/>
      <c r="G4835" s="42"/>
      <c r="I4835" s="4">
        <v>13</v>
      </c>
      <c r="N4835">
        <f>K4823*10000+L4823*100+B4821</f>
        <v>170201</v>
      </c>
      <c r="O4835">
        <f>K4823*10000+L4823*100+C4821</f>
        <v>170202</v>
      </c>
      <c r="P4835">
        <f>K4823*10000+L4823*100+D4821</f>
        <v>170203</v>
      </c>
      <c r="Q4835">
        <f>K4823*10000+L4823*100+E4801</f>
        <v>170204</v>
      </c>
      <c r="R4835">
        <f>K4823*10000+L4823*100+F4801</f>
        <v>170205</v>
      </c>
    </row>
    <row r="4836" spans="1:18" ht="15" hidden="1" customHeight="1">
      <c r="A4836" s="10" t="e">
        <f>INDEX(REFERENCE!$B$2:$K$2,1,'EXAMPLE OF CHOICE CARDS'!I4836)</f>
        <v>#REF!</v>
      </c>
      <c r="B4836" s="5">
        <f>INDEX('DCM CARDS LOOKUP - HIDDEN'!$P$4:$AF$8890,MATCH(N4836,'DCM CARDS LOOKUP - HIDDEN'!$O$4:$O$8890,0),$I4836)</f>
        <v>0</v>
      </c>
      <c r="C4836" s="5">
        <f>INDEX('DCM CARDS LOOKUP - HIDDEN'!$P$4:$AF$8890,MATCH(O4836,'DCM CARDS LOOKUP - HIDDEN'!$O$4:$O$8890,0),$I4836)</f>
        <v>0</v>
      </c>
      <c r="D4836" s="5">
        <f>INDEX('DCM CARDS LOOKUP - HIDDEN'!$P$4:$AF$8890,MATCH(P4836,'DCM CARDS LOOKUP - HIDDEN'!$O$4:$O$8890,0),$I4836)</f>
        <v>0</v>
      </c>
      <c r="E4836" s="24"/>
      <c r="F4836" s="24"/>
      <c r="G4836" s="43"/>
      <c r="I4836" s="4">
        <v>14</v>
      </c>
      <c r="N4836">
        <f>K4823*10000+L4823*100+B4821</f>
        <v>170201</v>
      </c>
      <c r="O4836">
        <f>K4823*10000+L4823*100+C4821</f>
        <v>170202</v>
      </c>
      <c r="P4836">
        <f>K4823*10000+L4823*100+D4821</f>
        <v>170203</v>
      </c>
      <c r="Q4836">
        <f>K4823*10000+L4823*100+E4801</f>
        <v>170204</v>
      </c>
      <c r="R4836">
        <f>K4823*10000+L4823*100+F4801</f>
        <v>170205</v>
      </c>
    </row>
    <row r="4837" spans="1:18">
      <c r="A4837" s="2"/>
      <c r="B4837" s="5"/>
      <c r="C4837" s="5"/>
      <c r="D4837" s="5"/>
      <c r="E4837" s="5"/>
      <c r="F4837" s="5"/>
      <c r="G4837" s="5"/>
      <c r="I4837" s="13"/>
    </row>
    <row r="4838" spans="1:18">
      <c r="A4838" s="6"/>
      <c r="B4838" s="7">
        <v>1</v>
      </c>
      <c r="C4838" s="7">
        <v>2</v>
      </c>
      <c r="D4838" s="7">
        <v>3</v>
      </c>
      <c r="E4838" s="7">
        <v>4</v>
      </c>
      <c r="F4838" s="7">
        <v>5</v>
      </c>
      <c r="G4838" s="7">
        <v>9</v>
      </c>
      <c r="I4838" s="13"/>
    </row>
    <row r="4841" spans="1:18">
      <c r="A4841" s="1" t="str">
        <f>"Version "&amp;K4843&amp;"; Task"&amp;L4843</f>
        <v>Version 17; Task3</v>
      </c>
      <c r="B4841" s="4">
        <v>1</v>
      </c>
      <c r="C4841" s="4">
        <v>2</v>
      </c>
      <c r="D4841" s="4">
        <v>3</v>
      </c>
      <c r="E4841" s="4">
        <f>E4821</f>
        <v>4</v>
      </c>
      <c r="F4841" s="4">
        <f>F4821</f>
        <v>5</v>
      </c>
      <c r="I4841" s="13"/>
    </row>
    <row r="4842" spans="1:18" ht="15" customHeight="1">
      <c r="A4842" s="11" t="s">
        <v>8</v>
      </c>
      <c r="B4842" s="12" t="s">
        <v>9</v>
      </c>
      <c r="C4842" s="12" t="s">
        <v>10</v>
      </c>
      <c r="D4842" s="12" t="s">
        <v>11</v>
      </c>
      <c r="E4842" s="23" t="s">
        <v>20</v>
      </c>
      <c r="F4842" s="23" t="s">
        <v>21</v>
      </c>
      <c r="G4842" s="41" t="s">
        <v>15</v>
      </c>
      <c r="I4842" s="13"/>
      <c r="K4842" t="s">
        <v>12</v>
      </c>
      <c r="L4842" t="s">
        <v>1</v>
      </c>
    </row>
    <row r="4843" spans="1:18">
      <c r="A4843" s="10" t="str">
        <f>INDEX(REFERENCE!$B$2:$K$2,1,'EXAMPLE OF CHOICE CARDS'!I4843)</f>
        <v>Brand</v>
      </c>
      <c r="B4843" s="5" t="str">
        <f>INDEX('DCM CARDS LOOKUP - HIDDEN'!$P$4:$AF$8890,MATCH(N4843,'DCM CARDS LOOKUP - HIDDEN'!$O$4:$O$8890,0),$I4843)</f>
        <v>Emergen-C</v>
      </c>
      <c r="C4843" s="5" t="str">
        <f>INDEX('DCM CARDS LOOKUP - HIDDEN'!$P$4:$AF$8890,MATCH(O4843,'DCM CARDS LOOKUP - HIDDEN'!$O$4:$O$8890,0),$I4843)</f>
        <v>Zicam</v>
      </c>
      <c r="D4843" s="5" t="str">
        <f>INDEX('DCM CARDS LOOKUP - HIDDEN'!$P$4:$AF$8890,MATCH(P4843,'DCM CARDS LOOKUP - HIDDEN'!$O$4:$O$8890,0),$I4843)</f>
        <v>Robitussin</v>
      </c>
      <c r="E4843" s="5" t="str">
        <f>INDEX('DCM CARDS LOOKUP - HIDDEN'!$P$4:$AF$8890,MATCH(Q4843,'DCM CARDS LOOKUP - HIDDEN'!$O$4:$O$8890,0),$I4843)</f>
        <v>Nyquil</v>
      </c>
      <c r="F4843" s="5" t="str">
        <f>INDEX('DCM CARDS LOOKUP - HIDDEN'!$P$4:$AF$8890,MATCH(R4843,'DCM CARDS LOOKUP - HIDDEN'!$O$4:$O$8890,0),$I4843)</f>
        <v>Mucinex</v>
      </c>
      <c r="G4843" s="42"/>
      <c r="I4843" s="4">
        <v>1</v>
      </c>
      <c r="K4843">
        <f>IF(L4823=15,K4823+1,K4823)</f>
        <v>17</v>
      </c>
      <c r="L4843">
        <f>IF(L4823&lt;15,L4823+1,1)</f>
        <v>3</v>
      </c>
      <c r="N4843">
        <f>K4843*10000+L4843*100+B4841</f>
        <v>170301</v>
      </c>
      <c r="O4843">
        <f>K4843*10000+L4843*100+C4841</f>
        <v>170302</v>
      </c>
      <c r="P4843">
        <f>K4843*10000+L4843*100+D4841</f>
        <v>170303</v>
      </c>
      <c r="Q4843">
        <f>K4843*10000+L4843*100+E4821</f>
        <v>170304</v>
      </c>
      <c r="R4843">
        <f>K4843*10000+L4843*100+F4821</f>
        <v>170305</v>
      </c>
    </row>
    <row r="4844" spans="1:18">
      <c r="A4844" s="10" t="str">
        <f>INDEX(REFERENCE!$B$2:$K$2,1,'EXAMPLE OF CHOICE CARDS'!I4844)</f>
        <v>Format</v>
      </c>
      <c r="B4844" s="5" t="str">
        <f>INDEX('DCM CARDS LOOKUP - HIDDEN'!$P$4:$AF$8890,MATCH(N4844,'DCM CARDS LOOKUP - HIDDEN'!$O$4:$O$8890,0),$I4844)</f>
        <v>Syrup/liquid</v>
      </c>
      <c r="C4844" s="5" t="str">
        <f>INDEX('DCM CARDS LOOKUP - HIDDEN'!$P$4:$AF$8890,MATCH(O4844,'DCM CARDS LOOKUP - HIDDEN'!$O$4:$O$8890,0),$I4844)</f>
        <v>Powder packet</v>
      </c>
      <c r="D4844" s="5" t="str">
        <f>INDEX('DCM CARDS LOOKUP - HIDDEN'!$P$4:$AF$8890,MATCH(P4844,'DCM CARDS LOOKUP - HIDDEN'!$O$4:$O$8890,0),$I4844)</f>
        <v>Hot liquid powder packet</v>
      </c>
      <c r="E4844" s="5" t="str">
        <f>INDEX('DCM CARDS LOOKUP - HIDDEN'!$P$4:$AF$8890,MATCH(Q4844,'DCM CARDS LOOKUP - HIDDEN'!$O$4:$O$8890,0),$I4844)</f>
        <v>Nasal Spray</v>
      </c>
      <c r="F4844" s="5" t="str">
        <f>INDEX('DCM CARDS LOOKUP - HIDDEN'!$P$4:$AF$8890,MATCH(R4844,'DCM CARDS LOOKUP - HIDDEN'!$O$4:$O$8890,0),$I4844)</f>
        <v>Effervescent Tablets</v>
      </c>
      <c r="G4844" s="42"/>
      <c r="I4844" s="4">
        <v>2</v>
      </c>
      <c r="N4844">
        <f>K4843*10000+L4843*100+B4841</f>
        <v>170301</v>
      </c>
      <c r="O4844">
        <f>K4843*10000+L4843*100+C4841</f>
        <v>170302</v>
      </c>
      <c r="P4844">
        <f>K4843*10000+L4843*100+D4841</f>
        <v>170303</v>
      </c>
      <c r="Q4844">
        <f>K4843*10000+L4843*100+E4821</f>
        <v>170304</v>
      </c>
      <c r="R4844">
        <f>K4843*10000+L4843*100+F4821</f>
        <v>170305</v>
      </c>
    </row>
    <row r="4845" spans="1:18">
      <c r="A4845" s="10" t="str">
        <f>INDEX(REFERENCE!$B$2:$K$2,1,'EXAMPLE OF CHOICE CARDS'!I4845)</f>
        <v>Symptoms</v>
      </c>
      <c r="B4845" s="5" t="str">
        <f>INDEX('DCM CARDS LOOKUP - HIDDEN'!$P$4:$AF$8890,MATCH(N4845,'DCM CARDS LOOKUP - HIDDEN'!$O$4:$O$8890,0),$I4845)</f>
        <v>Controls Cough</v>
      </c>
      <c r="C4845" s="5" t="str">
        <f>INDEX('DCM CARDS LOOKUP - HIDDEN'!$P$4:$AF$8890,MATCH(O4845,'DCM CARDS LOOKUP - HIDDEN'!$O$4:$O$8890,0),$I4845)</f>
        <v>Sore throat relief</v>
      </c>
      <c r="D4845" s="5" t="str">
        <f>INDEX('DCM CARDS LOOKUP - HIDDEN'!$P$4:$AF$8890,MATCH(P4845,'DCM CARDS LOOKUP - HIDDEN'!$O$4:$O$8890,0),$I4845)</f>
        <v>Nasal Congestion relief</v>
      </c>
      <c r="E4845" s="5" t="str">
        <f>INDEX('DCM CARDS LOOKUP - HIDDEN'!$P$4:$AF$8890,MATCH(Q4845,'DCM CARDS LOOKUP - HIDDEN'!$O$4:$O$8890,0),$I4845)</f>
        <v>Head Pain Relief</v>
      </c>
      <c r="F4845" s="5" t="str">
        <f>INDEX('DCM CARDS LOOKUP - HIDDEN'!$P$4:$AF$8890,MATCH(R4845,'DCM CARDS LOOKUP - HIDDEN'!$O$4:$O$8890,0),$I4845)</f>
        <v>Flu/ Severe cold Relief</v>
      </c>
      <c r="G4845" s="42"/>
      <c r="I4845" s="4">
        <v>3</v>
      </c>
      <c r="N4845">
        <f>K4843*10000+L4843*100+B4841</f>
        <v>170301</v>
      </c>
      <c r="O4845">
        <f>K4843*10000+L4843*100+C4841</f>
        <v>170302</v>
      </c>
      <c r="P4845">
        <f>K4843*10000+L4843*100+D4841</f>
        <v>170303</v>
      </c>
      <c r="Q4845">
        <f>K4843*10000+L4843*100+E4821</f>
        <v>170304</v>
      </c>
      <c r="R4845">
        <f>K4843*10000+L4843*100+F4821</f>
        <v>170305</v>
      </c>
    </row>
    <row r="4846" spans="1:18">
      <c r="A4846" s="10" t="str">
        <f>INDEX(REFERENCE!$B$2:$K$2,1,'EXAMPLE OF CHOICE CARDS'!I4846)</f>
        <v>Benefit</v>
      </c>
      <c r="B4846" s="5" t="str">
        <f>INDEX('DCM CARDS LOOKUP - HIDDEN'!$P$4:$AF$8890,MATCH(N4846,'DCM CARDS LOOKUP - HIDDEN'!$O$4:$O$8890,0),$I4846)</f>
        <v>Treats Sneezing</v>
      </c>
      <c r="C4846" s="5" t="str">
        <f>INDEX('DCM CARDS LOOKUP - HIDDEN'!$P$4:$AF$8890,MATCH(O4846,'DCM CARDS LOOKUP - HIDDEN'!$O$4:$O$8890,0),$I4846)</f>
        <v>Non-Drowsy</v>
      </c>
      <c r="D4846" s="5" t="str">
        <f>INDEX('DCM CARDS LOOKUP - HIDDEN'!$P$4:$AF$8890,MATCH(P4846,'DCM CARDS LOOKUP - HIDDEN'!$O$4:$O$8890,0),$I4846)</f>
        <v>12 Hour Relief</v>
      </c>
      <c r="E4846" s="5" t="str">
        <f>INDEX('DCM CARDS LOOKUP - HIDDEN'!$P$4:$AF$8890,MATCH(Q4846,'DCM CARDS LOOKUP - HIDDEN'!$O$4:$O$8890,0),$I4846)</f>
        <v>FSA/HSA Eligible</v>
      </c>
      <c r="F4846" s="5" t="str">
        <f>INDEX('DCM CARDS LOOKUP - HIDDEN'!$P$4:$AF$8890,MATCH(R4846,'DCM CARDS LOOKUP - HIDDEN'!$O$4:$O$8890,0),$I4846)</f>
        <v>Allergy Relief</v>
      </c>
      <c r="G4846" s="42"/>
      <c r="I4846" s="4">
        <v>4</v>
      </c>
      <c r="N4846">
        <f>K4843*10000+L4843*100+B4841</f>
        <v>170301</v>
      </c>
      <c r="O4846">
        <f>K4843*10000+L4843*100+C4841</f>
        <v>170302</v>
      </c>
      <c r="P4846">
        <f>K4843*10000+L4843*100+D4841</f>
        <v>170303</v>
      </c>
      <c r="Q4846">
        <f>K4843*10000+L4843*100+E4821</f>
        <v>170304</v>
      </c>
      <c r="R4846">
        <f>K4843*10000+L4843*100+F4821</f>
        <v>170305</v>
      </c>
    </row>
    <row r="4847" spans="1:18">
      <c r="A4847" s="10" t="str">
        <f>INDEX(REFERENCE!$B$2:$K$2,1,'EXAMPLE OF CHOICE CARDS'!I4847)</f>
        <v>Doses</v>
      </c>
      <c r="B4847" s="5" t="str">
        <f>INDEX('DCM CARDS LOOKUP - HIDDEN'!$P$4:$AF$8890,MATCH(N4847,'DCM CARDS LOOKUP - HIDDEN'!$O$4:$O$8890,0),$I4847)</f>
        <v>6 Doses</v>
      </c>
      <c r="C4847" s="5" t="str">
        <f>INDEX('DCM CARDS LOOKUP - HIDDEN'!$P$4:$AF$8890,MATCH(O4847,'DCM CARDS LOOKUP - HIDDEN'!$O$4:$O$8890,0),$I4847)</f>
        <v>90 Doses</v>
      </c>
      <c r="D4847" s="5" t="str">
        <f>INDEX('DCM CARDS LOOKUP - HIDDEN'!$P$4:$AF$8890,MATCH(P4847,'DCM CARDS LOOKUP - HIDDEN'!$O$4:$O$8890,0),$I4847)</f>
        <v>12 Doses</v>
      </c>
      <c r="E4847" s="5" t="str">
        <f>INDEX('DCM CARDS LOOKUP - HIDDEN'!$P$4:$AF$8890,MATCH(Q4847,'DCM CARDS LOOKUP - HIDDEN'!$O$4:$O$8890,0),$I4847)</f>
        <v>90 Doses</v>
      </c>
      <c r="F4847" s="5" t="str">
        <f>INDEX('DCM CARDS LOOKUP - HIDDEN'!$P$4:$AF$8890,MATCH(R4847,'DCM CARDS LOOKUP - HIDDEN'!$O$4:$O$8890,0),$I4847)</f>
        <v>30 Doses</v>
      </c>
      <c r="G4847" s="42"/>
      <c r="I4847" s="4">
        <v>5</v>
      </c>
      <c r="N4847">
        <f>K4843*10000+L4843*100+B4841</f>
        <v>170301</v>
      </c>
      <c r="O4847">
        <f>K4843*10000+L4843*100+C4841</f>
        <v>170302</v>
      </c>
      <c r="P4847">
        <f>K4843*10000+L4843*100+D4841</f>
        <v>170303</v>
      </c>
      <c r="Q4847">
        <f>K4843*10000+L4843*100+E4821</f>
        <v>170304</v>
      </c>
      <c r="R4847">
        <f>K4843*10000+L4843*100+F4821</f>
        <v>170305</v>
      </c>
    </row>
    <row r="4848" spans="1:18">
      <c r="A4848" s="10" t="str">
        <f>INDEX(REFERENCE!$B$2:$K$2,1,'EXAMPLE OF CHOICE CARDS'!I4848)</f>
        <v>flavor</v>
      </c>
      <c r="B4848" s="5" t="str">
        <f>INDEX('DCM CARDS LOOKUP - HIDDEN'!$P$4:$AF$8890,MATCH(N4848,'DCM CARDS LOOKUP - HIDDEN'!$O$4:$O$8890,0),$I4848)</f>
        <v>Grape</v>
      </c>
      <c r="C4848" s="5" t="str">
        <f>INDEX('DCM CARDS LOOKUP - HIDDEN'!$P$4:$AF$8890,MATCH(O4848,'DCM CARDS LOOKUP - HIDDEN'!$O$4:$O$8890,0),$I4848)</f>
        <v>Honey Lemon</v>
      </c>
      <c r="D4848" s="5" t="str">
        <f>INDEX('DCM CARDS LOOKUP - HIDDEN'!$P$4:$AF$8890,MATCH(P4848,'DCM CARDS LOOKUP - HIDDEN'!$O$4:$O$8890,0),$I4848)</f>
        <v>Honey</v>
      </c>
      <c r="E4848" s="5" t="str">
        <f>INDEX('DCM CARDS LOOKUP - HIDDEN'!$P$4:$AF$8890,MATCH(Q4848,'DCM CARDS LOOKUP - HIDDEN'!$O$4:$O$8890,0),$I4848)</f>
        <v>-</v>
      </c>
      <c r="F4848" s="5" t="str">
        <f>INDEX('DCM CARDS LOOKUP - HIDDEN'!$P$4:$AF$8890,MATCH(R4848,'DCM CARDS LOOKUP - HIDDEN'!$O$4:$O$8890,0),$I4848)</f>
        <v>Citrus</v>
      </c>
      <c r="G4848" s="42"/>
      <c r="I4848" s="4">
        <v>6</v>
      </c>
      <c r="N4848">
        <f>K4843*10000+L4843*100+B4841</f>
        <v>170301</v>
      </c>
      <c r="O4848">
        <f>K4843*10000+L4843*100+C4841</f>
        <v>170302</v>
      </c>
      <c r="P4848">
        <f>K4843*10000+L4843*100+D4841</f>
        <v>170303</v>
      </c>
      <c r="Q4848">
        <f>K4843*10000+L4843*100+E4821</f>
        <v>170304</v>
      </c>
      <c r="R4848">
        <f>K4843*10000+L4843*100+F4821</f>
        <v>170305</v>
      </c>
    </row>
    <row r="4849" spans="1:18" ht="15" customHeight="1">
      <c r="A4849" s="10" t="str">
        <f>INDEX(REFERENCE!$B$2:$K$2,1,'EXAMPLE OF CHOICE CARDS'!I4849)</f>
        <v>Price</v>
      </c>
      <c r="B4849" s="29">
        <f>INDEX('DCM CARDS LOOKUP - HIDDEN'!$P$4:$AF$8890,MATCH(N4849,'DCM CARDS LOOKUP - HIDDEN'!$O$4:$O$8890,0),$I4849)</f>
        <v>3</v>
      </c>
      <c r="C4849" s="29">
        <f>INDEX('DCM CARDS LOOKUP - HIDDEN'!$P$4:$AF$8890,MATCH(O4849,'DCM CARDS LOOKUP - HIDDEN'!$O$4:$O$8890,0),$I4849)</f>
        <v>19</v>
      </c>
      <c r="D4849" s="29">
        <f>INDEX('DCM CARDS LOOKUP - HIDDEN'!$P$4:$AF$8890,MATCH(P4849,'DCM CARDS LOOKUP - HIDDEN'!$O$4:$O$8890,0),$I4849)</f>
        <v>16</v>
      </c>
      <c r="E4849" s="29">
        <f>INDEX('DCM CARDS LOOKUP - HIDDEN'!$P$4:$AF$8890,MATCH(Q4849,'DCM CARDS LOOKUP - HIDDEN'!$O$4:$O$8890,0),$I4849)</f>
        <v>50</v>
      </c>
      <c r="F4849" s="29">
        <f>INDEX('DCM CARDS LOOKUP - HIDDEN'!$P$4:$AF$8890,MATCH(R4849,'DCM CARDS LOOKUP - HIDDEN'!$O$4:$O$8890,0),$I4849)</f>
        <v>10</v>
      </c>
      <c r="G4849" s="42"/>
      <c r="I4849" s="4">
        <v>7</v>
      </c>
      <c r="N4849">
        <f>K4843*10000+L4843*100+B4841</f>
        <v>170301</v>
      </c>
      <c r="O4849">
        <f>K4843*10000+L4843*100+C4841</f>
        <v>170302</v>
      </c>
      <c r="P4849">
        <f>K4843*10000+L4843*100+D4841</f>
        <v>170303</v>
      </c>
      <c r="Q4849">
        <f>K4843*10000+L4843*100+E4821</f>
        <v>170304</v>
      </c>
      <c r="R4849">
        <f>K4843*10000+L4843*100+F4821</f>
        <v>170305</v>
      </c>
    </row>
    <row r="4850" spans="1:18" ht="15" hidden="1" customHeight="1">
      <c r="A4850" s="10">
        <f>INDEX(REFERENCE!$B$2:$K$2,1,'EXAMPLE OF CHOICE CARDS'!I4850)</f>
        <v>0</v>
      </c>
      <c r="B4850" s="29">
        <f>INDEX('DCM CARDS LOOKUP - HIDDEN'!$P$4:$AF$8890,MATCH(N4850,'DCM CARDS LOOKUP - HIDDEN'!$O$4:$O$8890,0),$I4850)</f>
        <v>0</v>
      </c>
      <c r="C4850" s="29">
        <f>INDEX('DCM CARDS LOOKUP - HIDDEN'!$P$4:$AF$8890,MATCH(O4850,'DCM CARDS LOOKUP - HIDDEN'!$O$4:$O$8890,0),$I4850)</f>
        <v>0</v>
      </c>
      <c r="D4850" s="29">
        <f>INDEX('DCM CARDS LOOKUP - HIDDEN'!$P$4:$AF$8890,MATCH(P4850,'DCM CARDS LOOKUP - HIDDEN'!$O$4:$O$8890,0),$I4850)</f>
        <v>0</v>
      </c>
      <c r="E4850" s="29">
        <f>INDEX('DCM CARDS LOOKUP - HIDDEN'!$P$4:$AF$8890,MATCH(Q4850,'DCM CARDS LOOKUP - HIDDEN'!$O$4:$O$8890,0),$I4850)</f>
        <v>0</v>
      </c>
      <c r="F4850" s="29">
        <f>INDEX('DCM CARDS LOOKUP - HIDDEN'!$P$4:$AF$8890,MATCH(R4850,'DCM CARDS LOOKUP - HIDDEN'!$O$4:$O$8890,0),$I4850)</f>
        <v>0</v>
      </c>
      <c r="G4850" s="42"/>
      <c r="I4850" s="4">
        <v>8</v>
      </c>
      <c r="N4850">
        <f>K4843*10000+L4843*100+B4841</f>
        <v>170301</v>
      </c>
      <c r="O4850">
        <f>K4843*10000+L4843*100+C4841</f>
        <v>170302</v>
      </c>
      <c r="P4850">
        <f>K4843*10000+L4843*100+D4841</f>
        <v>170303</v>
      </c>
      <c r="Q4850">
        <f>K4843*10000+L4843*100+E4821</f>
        <v>170304</v>
      </c>
      <c r="R4850">
        <f>K4843*10000+L4843*100+F4821</f>
        <v>170305</v>
      </c>
    </row>
    <row r="4851" spans="1:18" ht="15" hidden="1" customHeight="1">
      <c r="A4851" s="10">
        <f>INDEX(REFERENCE!$B$2:$K$2,1,'EXAMPLE OF CHOICE CARDS'!I4851)</f>
        <v>0</v>
      </c>
      <c r="B4851" s="5">
        <f>INDEX('DCM CARDS LOOKUP - HIDDEN'!$P$4:$AF$8890,MATCH(N4851,'DCM CARDS LOOKUP - HIDDEN'!$O$4:$O$8890,0),$I4851)</f>
        <v>0</v>
      </c>
      <c r="C4851" s="5">
        <f>INDEX('DCM CARDS LOOKUP - HIDDEN'!$P$4:$AF$8890,MATCH(O4851,'DCM CARDS LOOKUP - HIDDEN'!$O$4:$O$8890,0),$I4851)</f>
        <v>0</v>
      </c>
      <c r="D4851" s="5">
        <f>INDEX('DCM CARDS LOOKUP - HIDDEN'!$P$4:$AF$8890,MATCH(P4851,'DCM CARDS LOOKUP - HIDDEN'!$O$4:$O$8890,0),$I4851)</f>
        <v>0</v>
      </c>
      <c r="E4851" s="5">
        <f>INDEX('DCM CARDS LOOKUP - HIDDEN'!$P$4:$AF$8890,MATCH(Q4851,'DCM CARDS LOOKUP - HIDDEN'!$O$4:$O$8890,0),$I4851)</f>
        <v>0</v>
      </c>
      <c r="F4851" s="5">
        <f>INDEX('DCM CARDS LOOKUP - HIDDEN'!$P$4:$AF$8890,MATCH(R4851,'DCM CARDS LOOKUP - HIDDEN'!$O$4:$O$8890,0),$I4851)</f>
        <v>0</v>
      </c>
      <c r="G4851" s="42"/>
      <c r="I4851" s="4">
        <v>9</v>
      </c>
      <c r="N4851">
        <f>K4843*10000+L4843*100+B4841</f>
        <v>170301</v>
      </c>
      <c r="O4851">
        <f>K4843*10000+L4843*100+C4841</f>
        <v>170302</v>
      </c>
      <c r="P4851">
        <f>K4843*10000+L4843*100+D4841</f>
        <v>170303</v>
      </c>
      <c r="Q4851">
        <f>K4843*10000+L4843*100+E4821</f>
        <v>170304</v>
      </c>
      <c r="R4851">
        <f>K4843*10000+L4843*100+F4821</f>
        <v>170305</v>
      </c>
    </row>
    <row r="4852" spans="1:18" ht="15" hidden="1" customHeight="1">
      <c r="A4852" s="10">
        <f>INDEX(REFERENCE!$B$2:$K$2,1,'EXAMPLE OF CHOICE CARDS'!I4852)</f>
        <v>0</v>
      </c>
      <c r="B4852" s="5">
        <f>INDEX('DCM CARDS LOOKUP - HIDDEN'!$P$4:$AF$8890,MATCH(N4852,'DCM CARDS LOOKUP - HIDDEN'!$O$4:$O$8890,0),$I4852)</f>
        <v>0</v>
      </c>
      <c r="C4852" s="5">
        <f>INDEX('DCM CARDS LOOKUP - HIDDEN'!$P$4:$AF$8890,MATCH(O4852,'DCM CARDS LOOKUP - HIDDEN'!$O$4:$O$8890,0),$I4852)</f>
        <v>0</v>
      </c>
      <c r="D4852" s="5">
        <f>INDEX('DCM CARDS LOOKUP - HIDDEN'!$P$4:$AF$8890,MATCH(P4852,'DCM CARDS LOOKUP - HIDDEN'!$O$4:$O$8890,0),$I4852)</f>
        <v>0</v>
      </c>
      <c r="E4852" s="5">
        <f>INDEX('DCM CARDS LOOKUP - HIDDEN'!$P$4:$AF$8890,MATCH(Q4852,'DCM CARDS LOOKUP - HIDDEN'!$O$4:$O$8890,0),$I4852)</f>
        <v>0</v>
      </c>
      <c r="F4852" s="5">
        <f>INDEX('DCM CARDS LOOKUP - HIDDEN'!$P$4:$AF$8890,MATCH(R4852,'DCM CARDS LOOKUP - HIDDEN'!$O$4:$O$8890,0),$I4852)</f>
        <v>0</v>
      </c>
      <c r="G4852" s="42"/>
      <c r="I4852" s="4">
        <v>10</v>
      </c>
      <c r="N4852">
        <f>K4843*10000+L4843*100+B4841</f>
        <v>170301</v>
      </c>
      <c r="O4852">
        <f>K4843*10000+L4843*100+C4841</f>
        <v>170302</v>
      </c>
      <c r="P4852">
        <f>K4843*10000+L4843*100+D4841</f>
        <v>170303</v>
      </c>
      <c r="Q4852">
        <f>K4843*10000+L4843*100+E4821</f>
        <v>170304</v>
      </c>
      <c r="R4852">
        <f>K4843*10000+L4843*100+F4821</f>
        <v>170305</v>
      </c>
    </row>
    <row r="4853" spans="1:18" ht="15" hidden="1" customHeight="1">
      <c r="A4853" s="10" t="e">
        <f>INDEX(REFERENCE!$B$2:$K$2,1,'EXAMPLE OF CHOICE CARDS'!I4853)</f>
        <v>#REF!</v>
      </c>
      <c r="B4853" s="5">
        <f>INDEX('DCM CARDS LOOKUP - HIDDEN'!$P$4:$AF$8890,MATCH(N4853,'DCM CARDS LOOKUP - HIDDEN'!$O$4:$O$8890,0),$I4853)</f>
        <v>0</v>
      </c>
      <c r="C4853" s="5">
        <f>INDEX('DCM CARDS LOOKUP - HIDDEN'!$P$4:$AF$8890,MATCH(O4853,'DCM CARDS LOOKUP - HIDDEN'!$O$4:$O$8890,0),$I4853)</f>
        <v>0</v>
      </c>
      <c r="D4853" s="5">
        <f>INDEX('DCM CARDS LOOKUP - HIDDEN'!$P$4:$AF$8890,MATCH(P4853,'DCM CARDS LOOKUP - HIDDEN'!$O$4:$O$8890,0),$I4853)</f>
        <v>0</v>
      </c>
      <c r="E4853" s="24"/>
      <c r="F4853" s="24"/>
      <c r="G4853" s="42"/>
      <c r="I4853" s="4">
        <v>11</v>
      </c>
      <c r="N4853">
        <f>K4843*10000+L4843*100+B4841</f>
        <v>170301</v>
      </c>
      <c r="O4853">
        <f>K4843*10000+L4843*100+C4841</f>
        <v>170302</v>
      </c>
      <c r="P4853">
        <f>K4843*10000+L4843*100+D4841</f>
        <v>170303</v>
      </c>
      <c r="Q4853">
        <f>K4843*10000+L4843*100+E4821</f>
        <v>170304</v>
      </c>
      <c r="R4853">
        <f>K4843*10000+L4843*100+F4821</f>
        <v>170305</v>
      </c>
    </row>
    <row r="4854" spans="1:18" ht="15" hidden="1" customHeight="1">
      <c r="A4854" s="10" t="e">
        <f>INDEX(REFERENCE!$B$2:$K$2,1,'EXAMPLE OF CHOICE CARDS'!I4854)</f>
        <v>#REF!</v>
      </c>
      <c r="B4854" s="5">
        <f>INDEX('DCM CARDS LOOKUP - HIDDEN'!$P$4:$AF$8890,MATCH(N4854,'DCM CARDS LOOKUP - HIDDEN'!$O$4:$O$8890,0),$I4854)</f>
        <v>0</v>
      </c>
      <c r="C4854" s="5">
        <f>INDEX('DCM CARDS LOOKUP - HIDDEN'!$P$4:$AF$8890,MATCH(O4854,'DCM CARDS LOOKUP - HIDDEN'!$O$4:$O$8890,0),$I4854)</f>
        <v>0</v>
      </c>
      <c r="D4854" s="5">
        <f>INDEX('DCM CARDS LOOKUP - HIDDEN'!$P$4:$AF$8890,MATCH(P4854,'DCM CARDS LOOKUP - HIDDEN'!$O$4:$O$8890,0),$I4854)</f>
        <v>0</v>
      </c>
      <c r="E4854" s="24"/>
      <c r="F4854" s="24"/>
      <c r="G4854" s="42"/>
      <c r="I4854" s="4">
        <v>12</v>
      </c>
      <c r="N4854">
        <f>K4843*10000+L4843*100+B4841</f>
        <v>170301</v>
      </c>
      <c r="O4854">
        <f>K4843*10000+L4843*100+C4841</f>
        <v>170302</v>
      </c>
      <c r="P4854">
        <f>K4843*10000+L4843*100+D4841</f>
        <v>170303</v>
      </c>
      <c r="Q4854">
        <f>K4843*10000+L4843*100+E4821</f>
        <v>170304</v>
      </c>
      <c r="R4854">
        <f>K4843*10000+L4843*100+F4821</f>
        <v>170305</v>
      </c>
    </row>
    <row r="4855" spans="1:18" ht="15" hidden="1" customHeight="1">
      <c r="A4855" s="10" t="e">
        <f>INDEX(REFERENCE!$B$2:$K$2,1,'EXAMPLE OF CHOICE CARDS'!I4855)</f>
        <v>#REF!</v>
      </c>
      <c r="B4855" s="5">
        <f>INDEX('DCM CARDS LOOKUP - HIDDEN'!$P$4:$AF$8890,MATCH(N4855,'DCM CARDS LOOKUP - HIDDEN'!$O$4:$O$8890,0),$I4855)</f>
        <v>0</v>
      </c>
      <c r="C4855" s="5">
        <f>INDEX('DCM CARDS LOOKUP - HIDDEN'!$P$4:$AF$8890,MATCH(O4855,'DCM CARDS LOOKUP - HIDDEN'!$O$4:$O$8890,0),$I4855)</f>
        <v>0</v>
      </c>
      <c r="D4855" s="5">
        <f>INDEX('DCM CARDS LOOKUP - HIDDEN'!$P$4:$AF$8890,MATCH(P4855,'DCM CARDS LOOKUP - HIDDEN'!$O$4:$O$8890,0),$I4855)</f>
        <v>0</v>
      </c>
      <c r="E4855" s="24"/>
      <c r="F4855" s="24"/>
      <c r="G4855" s="42"/>
      <c r="I4855" s="4">
        <v>13</v>
      </c>
      <c r="N4855">
        <f>K4843*10000+L4843*100+B4841</f>
        <v>170301</v>
      </c>
      <c r="O4855">
        <f>K4843*10000+L4843*100+C4841</f>
        <v>170302</v>
      </c>
      <c r="P4855">
        <f>K4843*10000+L4843*100+D4841</f>
        <v>170303</v>
      </c>
      <c r="Q4855">
        <f>K4843*10000+L4843*100+E4821</f>
        <v>170304</v>
      </c>
      <c r="R4855">
        <f>K4843*10000+L4843*100+F4821</f>
        <v>170305</v>
      </c>
    </row>
    <row r="4856" spans="1:18" ht="15" hidden="1" customHeight="1">
      <c r="A4856" s="10" t="e">
        <f>INDEX(REFERENCE!$B$2:$K$2,1,'EXAMPLE OF CHOICE CARDS'!I4856)</f>
        <v>#REF!</v>
      </c>
      <c r="B4856" s="5">
        <f>INDEX('DCM CARDS LOOKUP - HIDDEN'!$P$4:$AF$8890,MATCH(N4856,'DCM CARDS LOOKUP - HIDDEN'!$O$4:$O$8890,0),$I4856)</f>
        <v>0</v>
      </c>
      <c r="C4856" s="5">
        <f>INDEX('DCM CARDS LOOKUP - HIDDEN'!$P$4:$AF$8890,MATCH(O4856,'DCM CARDS LOOKUP - HIDDEN'!$O$4:$O$8890,0),$I4856)</f>
        <v>0</v>
      </c>
      <c r="D4856" s="5">
        <f>INDEX('DCM CARDS LOOKUP - HIDDEN'!$P$4:$AF$8890,MATCH(P4856,'DCM CARDS LOOKUP - HIDDEN'!$O$4:$O$8890,0),$I4856)</f>
        <v>0</v>
      </c>
      <c r="E4856" s="24"/>
      <c r="F4856" s="24"/>
      <c r="G4856" s="43"/>
      <c r="I4856" s="4">
        <v>14</v>
      </c>
      <c r="N4856">
        <f>K4843*10000+L4843*100+B4841</f>
        <v>170301</v>
      </c>
      <c r="O4856">
        <f>K4843*10000+L4843*100+C4841</f>
        <v>170302</v>
      </c>
      <c r="P4856">
        <f>K4843*10000+L4843*100+D4841</f>
        <v>170303</v>
      </c>
      <c r="Q4856">
        <f>K4843*10000+L4843*100+E4821</f>
        <v>170304</v>
      </c>
      <c r="R4856">
        <f>K4843*10000+L4843*100+F4821</f>
        <v>170305</v>
      </c>
    </row>
    <row r="4857" spans="1:18">
      <c r="A4857" s="2"/>
      <c r="B4857" s="5"/>
      <c r="C4857" s="5"/>
      <c r="D4857" s="5"/>
      <c r="E4857" s="5"/>
      <c r="F4857" s="5"/>
      <c r="G4857" s="5"/>
      <c r="I4857" s="13"/>
    </row>
    <row r="4858" spans="1:18">
      <c r="A4858" s="6"/>
      <c r="B4858" s="7">
        <v>1</v>
      </c>
      <c r="C4858" s="7">
        <v>2</v>
      </c>
      <c r="D4858" s="7">
        <v>3</v>
      </c>
      <c r="E4858" s="7">
        <v>4</v>
      </c>
      <c r="F4858" s="7">
        <v>5</v>
      </c>
      <c r="G4858" s="7">
        <v>9</v>
      </c>
      <c r="I4858" s="13"/>
    </row>
    <row r="4861" spans="1:18">
      <c r="A4861" s="1" t="str">
        <f>"Version "&amp;K4863&amp;"; Task"&amp;L4863</f>
        <v>Version 17; Task4</v>
      </c>
      <c r="B4861" s="4">
        <v>1</v>
      </c>
      <c r="C4861" s="4">
        <v>2</v>
      </c>
      <c r="D4861" s="4">
        <v>3</v>
      </c>
      <c r="E4861" s="4">
        <f>E4841</f>
        <v>4</v>
      </c>
      <c r="F4861" s="4">
        <f>F4841</f>
        <v>5</v>
      </c>
      <c r="I4861" s="13"/>
    </row>
    <row r="4862" spans="1:18" ht="15" customHeight="1">
      <c r="A4862" s="11" t="s">
        <v>8</v>
      </c>
      <c r="B4862" s="12" t="s">
        <v>9</v>
      </c>
      <c r="C4862" s="12" t="s">
        <v>10</v>
      </c>
      <c r="D4862" s="12" t="s">
        <v>11</v>
      </c>
      <c r="E4862" s="23" t="s">
        <v>20</v>
      </c>
      <c r="F4862" s="23" t="s">
        <v>21</v>
      </c>
      <c r="G4862" s="41" t="s">
        <v>15</v>
      </c>
      <c r="I4862" s="13"/>
      <c r="K4862" t="s">
        <v>12</v>
      </c>
      <c r="L4862" t="s">
        <v>1</v>
      </c>
    </row>
    <row r="4863" spans="1:18">
      <c r="A4863" s="10" t="str">
        <f>INDEX(REFERENCE!$B$2:$K$2,1,'EXAMPLE OF CHOICE CARDS'!I4863)</f>
        <v>Brand</v>
      </c>
      <c r="B4863" s="5" t="str">
        <f>INDEX('DCM CARDS LOOKUP - HIDDEN'!$P$4:$AF$8890,MATCH(N4863,'DCM CARDS LOOKUP - HIDDEN'!$O$4:$O$8890,0),$I4863)</f>
        <v>UP &amp; UP</v>
      </c>
      <c r="C4863" s="5" t="str">
        <f>INDEX('DCM CARDS LOOKUP - HIDDEN'!$P$4:$AF$8890,MATCH(O4863,'DCM CARDS LOOKUP - HIDDEN'!$O$4:$O$8890,0),$I4863)</f>
        <v>Dayquil</v>
      </c>
      <c r="D4863" s="5" t="str">
        <f>INDEX('DCM CARDS LOOKUP - HIDDEN'!$P$4:$AF$8890,MATCH(P4863,'DCM CARDS LOOKUP - HIDDEN'!$O$4:$O$8890,0),$I4863)</f>
        <v>Nyquil</v>
      </c>
      <c r="E4863" s="5" t="str">
        <f>INDEX('DCM CARDS LOOKUP - HIDDEN'!$P$4:$AF$8890,MATCH(Q4863,'DCM CARDS LOOKUP - HIDDEN'!$O$4:$O$8890,0),$I4863)</f>
        <v>Zicam</v>
      </c>
      <c r="F4863" s="5" t="str">
        <f>INDEX('DCM CARDS LOOKUP - HIDDEN'!$P$4:$AF$8890,MATCH(R4863,'DCM CARDS LOOKUP - HIDDEN'!$O$4:$O$8890,0),$I4863)</f>
        <v>CVS</v>
      </c>
      <c r="G4863" s="42"/>
      <c r="I4863" s="4">
        <v>1</v>
      </c>
      <c r="K4863">
        <f>IF(L4843=15,K4843+1,K4843)</f>
        <v>17</v>
      </c>
      <c r="L4863">
        <f>IF(L4843&lt;15,L4843+1,1)</f>
        <v>4</v>
      </c>
      <c r="N4863">
        <f>K4863*10000+L4863*100+B4861</f>
        <v>170401</v>
      </c>
      <c r="O4863">
        <f>K4863*10000+L4863*100+C4861</f>
        <v>170402</v>
      </c>
      <c r="P4863">
        <f>K4863*10000+L4863*100+D4861</f>
        <v>170403</v>
      </c>
      <c r="Q4863">
        <f>K4863*10000+L4863*100+E4841</f>
        <v>170404</v>
      </c>
      <c r="R4863">
        <f>K4863*10000+L4863*100+F4841</f>
        <v>170405</v>
      </c>
    </row>
    <row r="4864" spans="1:18">
      <c r="A4864" s="10" t="str">
        <f>INDEX(REFERENCE!$B$2:$K$2,1,'EXAMPLE OF CHOICE CARDS'!I4864)</f>
        <v>Format</v>
      </c>
      <c r="B4864" s="5" t="str">
        <f>INDEX('DCM CARDS LOOKUP - HIDDEN'!$P$4:$AF$8890,MATCH(N4864,'DCM CARDS LOOKUP - HIDDEN'!$O$4:$O$8890,0),$I4864)</f>
        <v>Tablet</v>
      </c>
      <c r="C4864" s="5" t="str">
        <f>INDEX('DCM CARDS LOOKUP - HIDDEN'!$P$4:$AF$8890,MATCH(O4864,'DCM CARDS LOOKUP - HIDDEN'!$O$4:$O$8890,0),$I4864)</f>
        <v>Effervescent Tablets</v>
      </c>
      <c r="D4864" s="5" t="str">
        <f>INDEX('DCM CARDS LOOKUP - HIDDEN'!$P$4:$AF$8890,MATCH(P4864,'DCM CARDS LOOKUP - HIDDEN'!$O$4:$O$8890,0),$I4864)</f>
        <v>Gummies</v>
      </c>
      <c r="E4864" s="5" t="str">
        <f>INDEX('DCM CARDS LOOKUP - HIDDEN'!$P$4:$AF$8890,MATCH(Q4864,'DCM CARDS LOOKUP - HIDDEN'!$O$4:$O$8890,0),$I4864)</f>
        <v>Nasal Spray</v>
      </c>
      <c r="F4864" s="5" t="str">
        <f>INDEX('DCM CARDS LOOKUP - HIDDEN'!$P$4:$AF$8890,MATCH(R4864,'DCM CARDS LOOKUP - HIDDEN'!$O$4:$O$8890,0),$I4864)</f>
        <v>Syrup/liquid</v>
      </c>
      <c r="G4864" s="42"/>
      <c r="I4864" s="4">
        <v>2</v>
      </c>
      <c r="N4864">
        <f>K4863*10000+L4863*100+B4861</f>
        <v>170401</v>
      </c>
      <c r="O4864">
        <f>K4863*10000+L4863*100+C4861</f>
        <v>170402</v>
      </c>
      <c r="P4864">
        <f>K4863*10000+L4863*100+D4861</f>
        <v>170403</v>
      </c>
      <c r="Q4864">
        <f>K4863*10000+L4863*100+E4841</f>
        <v>170404</v>
      </c>
      <c r="R4864">
        <f>K4863*10000+L4863*100+F4841</f>
        <v>170405</v>
      </c>
    </row>
    <row r="4865" spans="1:18">
      <c r="A4865" s="10" t="str">
        <f>INDEX(REFERENCE!$B$2:$K$2,1,'EXAMPLE OF CHOICE CARDS'!I4865)</f>
        <v>Symptoms</v>
      </c>
      <c r="B4865" s="5" t="str">
        <f>INDEX('DCM CARDS LOOKUP - HIDDEN'!$P$4:$AF$8890,MATCH(N4865,'DCM CARDS LOOKUP - HIDDEN'!$O$4:$O$8890,0),$I4865)</f>
        <v>Chest congestion relief</v>
      </c>
      <c r="C4865" s="5" t="str">
        <f>INDEX('DCM CARDS LOOKUP - HIDDEN'!$P$4:$AF$8890,MATCH(O4865,'DCM CARDS LOOKUP - HIDDEN'!$O$4:$O$8890,0),$I4865)</f>
        <v>Controls Cough</v>
      </c>
      <c r="D4865" s="5" t="str">
        <f>INDEX('DCM CARDS LOOKUP - HIDDEN'!$P$4:$AF$8890,MATCH(P4865,'DCM CARDS LOOKUP - HIDDEN'!$O$4:$O$8890,0),$I4865)</f>
        <v>Fever relief</v>
      </c>
      <c r="E4865" s="5" t="str">
        <f>INDEX('DCM CARDS LOOKUP - HIDDEN'!$P$4:$AF$8890,MATCH(Q4865,'DCM CARDS LOOKUP - HIDDEN'!$O$4:$O$8890,0),$I4865)</f>
        <v>Sinus Pressure relief</v>
      </c>
      <c r="F4865" s="5" t="str">
        <f>INDEX('DCM CARDS LOOKUP - HIDDEN'!$P$4:$AF$8890,MATCH(R4865,'DCM CARDS LOOKUP - HIDDEN'!$O$4:$O$8890,0),$I4865)</f>
        <v>Flu/ Severe cold Relief</v>
      </c>
      <c r="G4865" s="42"/>
      <c r="I4865" s="4">
        <v>3</v>
      </c>
      <c r="N4865">
        <f>K4863*10000+L4863*100+B4861</f>
        <v>170401</v>
      </c>
      <c r="O4865">
        <f>K4863*10000+L4863*100+C4861</f>
        <v>170402</v>
      </c>
      <c r="P4865">
        <f>K4863*10000+L4863*100+D4861</f>
        <v>170403</v>
      </c>
      <c r="Q4865">
        <f>K4863*10000+L4863*100+E4841</f>
        <v>170404</v>
      </c>
      <c r="R4865">
        <f>K4863*10000+L4863*100+F4841</f>
        <v>170405</v>
      </c>
    </row>
    <row r="4866" spans="1:18">
      <c r="A4866" s="10" t="str">
        <f>INDEX(REFERENCE!$B$2:$K$2,1,'EXAMPLE OF CHOICE CARDS'!I4866)</f>
        <v>Benefit</v>
      </c>
      <c r="B4866" s="5" t="str">
        <f>INDEX('DCM CARDS LOOKUP - HIDDEN'!$P$4:$AF$8890,MATCH(N4866,'DCM CARDS LOOKUP - HIDDEN'!$O$4:$O$8890,0),$I4866)</f>
        <v>For Nighttime Use</v>
      </c>
      <c r="C4866" s="5" t="str">
        <f>INDEX('DCM CARDS LOOKUP - HIDDEN'!$P$4:$AF$8890,MATCH(O4866,'DCM CARDS LOOKUP - HIDDEN'!$O$4:$O$8890,0),$I4866)</f>
        <v>Treats Sneezing</v>
      </c>
      <c r="D4866" s="5" t="str">
        <f>INDEX('DCM CARDS LOOKUP - HIDDEN'!$P$4:$AF$8890,MATCH(P4866,'DCM CARDS LOOKUP - HIDDEN'!$O$4:$O$8890,0),$I4866)</f>
        <v>FSA/HSA Eligible</v>
      </c>
      <c r="E4866" s="5" t="str">
        <f>INDEX('DCM CARDS LOOKUP - HIDDEN'!$P$4:$AF$8890,MATCH(Q4866,'DCM CARDS LOOKUP - HIDDEN'!$O$4:$O$8890,0),$I4866)</f>
        <v>Natural Ingredients</v>
      </c>
      <c r="F4866" s="5" t="str">
        <f>INDEX('DCM CARDS LOOKUP - HIDDEN'!$P$4:$AF$8890,MATCH(R4866,'DCM CARDS LOOKUP - HIDDEN'!$O$4:$O$8890,0),$I4866)</f>
        <v>Treats multiple symptoms</v>
      </c>
      <c r="G4866" s="42"/>
      <c r="I4866" s="4">
        <v>4</v>
      </c>
      <c r="N4866">
        <f>K4863*10000+L4863*100+B4861</f>
        <v>170401</v>
      </c>
      <c r="O4866">
        <f>K4863*10000+L4863*100+C4861</f>
        <v>170402</v>
      </c>
      <c r="P4866">
        <f>K4863*10000+L4863*100+D4861</f>
        <v>170403</v>
      </c>
      <c r="Q4866">
        <f>K4863*10000+L4863*100+E4841</f>
        <v>170404</v>
      </c>
      <c r="R4866">
        <f>K4863*10000+L4863*100+F4841</f>
        <v>170405</v>
      </c>
    </row>
    <row r="4867" spans="1:18">
      <c r="A4867" s="10" t="str">
        <f>INDEX(REFERENCE!$B$2:$K$2,1,'EXAMPLE OF CHOICE CARDS'!I4867)</f>
        <v>Doses</v>
      </c>
      <c r="B4867" s="5" t="str">
        <f>INDEX('DCM CARDS LOOKUP - HIDDEN'!$P$4:$AF$8890,MATCH(N4867,'DCM CARDS LOOKUP - HIDDEN'!$O$4:$O$8890,0),$I4867)</f>
        <v>12 Doses</v>
      </c>
      <c r="C4867" s="5" t="str">
        <f>INDEX('DCM CARDS LOOKUP - HIDDEN'!$P$4:$AF$8890,MATCH(O4867,'DCM CARDS LOOKUP - HIDDEN'!$O$4:$O$8890,0),$I4867)</f>
        <v>90 Doses</v>
      </c>
      <c r="D4867" s="5" t="str">
        <f>INDEX('DCM CARDS LOOKUP - HIDDEN'!$P$4:$AF$8890,MATCH(P4867,'DCM CARDS LOOKUP - HIDDEN'!$O$4:$O$8890,0),$I4867)</f>
        <v>30 Doses</v>
      </c>
      <c r="E4867" s="5" t="str">
        <f>INDEX('DCM CARDS LOOKUP - HIDDEN'!$P$4:$AF$8890,MATCH(Q4867,'DCM CARDS LOOKUP - HIDDEN'!$O$4:$O$8890,0),$I4867)</f>
        <v>90 Doses</v>
      </c>
      <c r="F4867" s="5" t="str">
        <f>INDEX('DCM CARDS LOOKUP - HIDDEN'!$P$4:$AF$8890,MATCH(R4867,'DCM CARDS LOOKUP - HIDDEN'!$O$4:$O$8890,0),$I4867)</f>
        <v>6 Doses</v>
      </c>
      <c r="G4867" s="42"/>
      <c r="I4867" s="4">
        <v>5</v>
      </c>
      <c r="N4867">
        <f>K4863*10000+L4863*100+B4861</f>
        <v>170401</v>
      </c>
      <c r="O4867">
        <f>K4863*10000+L4863*100+C4861</f>
        <v>170402</v>
      </c>
      <c r="P4867">
        <f>K4863*10000+L4863*100+D4861</f>
        <v>170403</v>
      </c>
      <c r="Q4867">
        <f>K4863*10000+L4863*100+E4841</f>
        <v>170404</v>
      </c>
      <c r="R4867">
        <f>K4863*10000+L4863*100+F4841</f>
        <v>170405</v>
      </c>
    </row>
    <row r="4868" spans="1:18">
      <c r="A4868" s="10" t="str">
        <f>INDEX(REFERENCE!$B$2:$K$2,1,'EXAMPLE OF CHOICE CARDS'!I4868)</f>
        <v>flavor</v>
      </c>
      <c r="B4868" s="5" t="str">
        <f>INDEX('DCM CARDS LOOKUP - HIDDEN'!$P$4:$AF$8890,MATCH(N4868,'DCM CARDS LOOKUP - HIDDEN'!$O$4:$O$8890,0),$I4868)</f>
        <v>-</v>
      </c>
      <c r="C4868" s="5" t="str">
        <f>INDEX('DCM CARDS LOOKUP - HIDDEN'!$P$4:$AF$8890,MATCH(O4868,'DCM CARDS LOOKUP - HIDDEN'!$O$4:$O$8890,0),$I4868)</f>
        <v>Orange</v>
      </c>
      <c r="D4868" s="5" t="str">
        <f>INDEX('DCM CARDS LOOKUP - HIDDEN'!$P$4:$AF$8890,MATCH(P4868,'DCM CARDS LOOKUP - HIDDEN'!$O$4:$O$8890,0),$I4868)</f>
        <v>Elderberry</v>
      </c>
      <c r="E4868" s="5" t="str">
        <f>INDEX('DCM CARDS LOOKUP - HIDDEN'!$P$4:$AF$8890,MATCH(Q4868,'DCM CARDS LOOKUP - HIDDEN'!$O$4:$O$8890,0),$I4868)</f>
        <v>-</v>
      </c>
      <c r="F4868" s="5" t="str">
        <f>INDEX('DCM CARDS LOOKUP - HIDDEN'!$P$4:$AF$8890,MATCH(R4868,'DCM CARDS LOOKUP - HIDDEN'!$O$4:$O$8890,0),$I4868)</f>
        <v>Mixed Berry</v>
      </c>
      <c r="G4868" s="42"/>
      <c r="I4868" s="4">
        <v>6</v>
      </c>
      <c r="N4868">
        <f>K4863*10000+L4863*100+B4861</f>
        <v>170401</v>
      </c>
      <c r="O4868">
        <f>K4863*10000+L4863*100+C4861</f>
        <v>170402</v>
      </c>
      <c r="P4868">
        <f>K4863*10000+L4863*100+D4861</f>
        <v>170403</v>
      </c>
      <c r="Q4868">
        <f>K4863*10000+L4863*100+E4841</f>
        <v>170404</v>
      </c>
      <c r="R4868">
        <f>K4863*10000+L4863*100+F4841</f>
        <v>170405</v>
      </c>
    </row>
    <row r="4869" spans="1:18" ht="15" customHeight="1">
      <c r="A4869" s="10" t="str">
        <f>INDEX(REFERENCE!$B$2:$K$2,1,'EXAMPLE OF CHOICE CARDS'!I4869)</f>
        <v>Price</v>
      </c>
      <c r="B4869" s="29">
        <f>INDEX('DCM CARDS LOOKUP - HIDDEN'!$P$4:$AF$8890,MATCH(N4869,'DCM CARDS LOOKUP - HIDDEN'!$O$4:$O$8890,0),$I4869)</f>
        <v>12</v>
      </c>
      <c r="C4869" s="29">
        <f>INDEX('DCM CARDS LOOKUP - HIDDEN'!$P$4:$AF$8890,MATCH(O4869,'DCM CARDS LOOKUP - HIDDEN'!$O$4:$O$8890,0),$I4869)</f>
        <v>25</v>
      </c>
      <c r="D4869" s="29">
        <f>INDEX('DCM CARDS LOOKUP - HIDDEN'!$P$4:$AF$8890,MATCH(P4869,'DCM CARDS LOOKUP - HIDDEN'!$O$4:$O$8890,0),$I4869)</f>
        <v>16</v>
      </c>
      <c r="E4869" s="29">
        <f>INDEX('DCM CARDS LOOKUP - HIDDEN'!$P$4:$AF$8890,MATCH(Q4869,'DCM CARDS LOOKUP - HIDDEN'!$O$4:$O$8890,0),$I4869)</f>
        <v>38</v>
      </c>
      <c r="F4869" s="29">
        <f>INDEX('DCM CARDS LOOKUP - HIDDEN'!$P$4:$AF$8890,MATCH(R4869,'DCM CARDS LOOKUP - HIDDEN'!$O$4:$O$8890,0),$I4869)</f>
        <v>11</v>
      </c>
      <c r="G4869" s="42"/>
      <c r="I4869" s="4">
        <v>7</v>
      </c>
      <c r="N4869">
        <f>K4863*10000+L4863*100+B4861</f>
        <v>170401</v>
      </c>
      <c r="O4869">
        <f>K4863*10000+L4863*100+C4861</f>
        <v>170402</v>
      </c>
      <c r="P4869">
        <f>K4863*10000+L4863*100+D4861</f>
        <v>170403</v>
      </c>
      <c r="Q4869">
        <f>K4863*10000+L4863*100+E4841</f>
        <v>170404</v>
      </c>
      <c r="R4869">
        <f>K4863*10000+L4863*100+F4841</f>
        <v>170405</v>
      </c>
    </row>
    <row r="4870" spans="1:18" ht="15" hidden="1" customHeight="1">
      <c r="A4870" s="10">
        <f>INDEX(REFERENCE!$B$2:$K$2,1,'EXAMPLE OF CHOICE CARDS'!I4870)</f>
        <v>0</v>
      </c>
      <c r="B4870" s="29">
        <f>INDEX('DCM CARDS LOOKUP - HIDDEN'!$P$4:$AF$8890,MATCH(N4870,'DCM CARDS LOOKUP - HIDDEN'!$O$4:$O$8890,0),$I4870)</f>
        <v>0</v>
      </c>
      <c r="C4870" s="29">
        <f>INDEX('DCM CARDS LOOKUP - HIDDEN'!$P$4:$AF$8890,MATCH(O4870,'DCM CARDS LOOKUP - HIDDEN'!$O$4:$O$8890,0),$I4870)</f>
        <v>0</v>
      </c>
      <c r="D4870" s="29">
        <f>INDEX('DCM CARDS LOOKUP - HIDDEN'!$P$4:$AF$8890,MATCH(P4870,'DCM CARDS LOOKUP - HIDDEN'!$O$4:$O$8890,0),$I4870)</f>
        <v>0</v>
      </c>
      <c r="E4870" s="29">
        <f>INDEX('DCM CARDS LOOKUP - HIDDEN'!$P$4:$AF$8890,MATCH(Q4870,'DCM CARDS LOOKUP - HIDDEN'!$O$4:$O$8890,0),$I4870)</f>
        <v>0</v>
      </c>
      <c r="F4870" s="29">
        <f>INDEX('DCM CARDS LOOKUP - HIDDEN'!$P$4:$AF$8890,MATCH(R4870,'DCM CARDS LOOKUP - HIDDEN'!$O$4:$O$8890,0),$I4870)</f>
        <v>0</v>
      </c>
      <c r="G4870" s="42"/>
      <c r="I4870" s="4">
        <v>8</v>
      </c>
      <c r="N4870">
        <f>K4863*10000+L4863*100+B4861</f>
        <v>170401</v>
      </c>
      <c r="O4870">
        <f>K4863*10000+L4863*100+C4861</f>
        <v>170402</v>
      </c>
      <c r="P4870">
        <f>K4863*10000+L4863*100+D4861</f>
        <v>170403</v>
      </c>
      <c r="Q4870">
        <f>K4863*10000+L4863*100+E4841</f>
        <v>170404</v>
      </c>
      <c r="R4870">
        <f>K4863*10000+L4863*100+F4841</f>
        <v>170405</v>
      </c>
    </row>
    <row r="4871" spans="1:18" ht="15" hidden="1" customHeight="1">
      <c r="A4871" s="10">
        <f>INDEX(REFERENCE!$B$2:$K$2,1,'EXAMPLE OF CHOICE CARDS'!I4871)</f>
        <v>0</v>
      </c>
      <c r="B4871" s="5">
        <f>INDEX('DCM CARDS LOOKUP - HIDDEN'!$P$4:$AF$8890,MATCH(N4871,'DCM CARDS LOOKUP - HIDDEN'!$O$4:$O$8890,0),$I4871)</f>
        <v>0</v>
      </c>
      <c r="C4871" s="5">
        <f>INDEX('DCM CARDS LOOKUP - HIDDEN'!$P$4:$AF$8890,MATCH(O4871,'DCM CARDS LOOKUP - HIDDEN'!$O$4:$O$8890,0),$I4871)</f>
        <v>0</v>
      </c>
      <c r="D4871" s="5">
        <f>INDEX('DCM CARDS LOOKUP - HIDDEN'!$P$4:$AF$8890,MATCH(P4871,'DCM CARDS LOOKUP - HIDDEN'!$O$4:$O$8890,0),$I4871)</f>
        <v>0</v>
      </c>
      <c r="E4871" s="5">
        <f>INDEX('DCM CARDS LOOKUP - HIDDEN'!$P$4:$AF$8890,MATCH(Q4871,'DCM CARDS LOOKUP - HIDDEN'!$O$4:$O$8890,0),$I4871)</f>
        <v>0</v>
      </c>
      <c r="F4871" s="5">
        <f>INDEX('DCM CARDS LOOKUP - HIDDEN'!$P$4:$AF$8890,MATCH(R4871,'DCM CARDS LOOKUP - HIDDEN'!$O$4:$O$8890,0),$I4871)</f>
        <v>0</v>
      </c>
      <c r="G4871" s="42"/>
      <c r="I4871" s="4">
        <v>9</v>
      </c>
      <c r="N4871">
        <f>K4863*10000+L4863*100+B4861</f>
        <v>170401</v>
      </c>
      <c r="O4871">
        <f>K4863*10000+L4863*100+C4861</f>
        <v>170402</v>
      </c>
      <c r="P4871">
        <f>K4863*10000+L4863*100+D4861</f>
        <v>170403</v>
      </c>
      <c r="Q4871">
        <f>K4863*10000+L4863*100+E4841</f>
        <v>170404</v>
      </c>
      <c r="R4871">
        <f>K4863*10000+L4863*100+F4841</f>
        <v>170405</v>
      </c>
    </row>
    <row r="4872" spans="1:18" ht="15" hidden="1" customHeight="1">
      <c r="A4872" s="10">
        <f>INDEX(REFERENCE!$B$2:$K$2,1,'EXAMPLE OF CHOICE CARDS'!I4872)</f>
        <v>0</v>
      </c>
      <c r="B4872" s="5">
        <f>INDEX('DCM CARDS LOOKUP - HIDDEN'!$P$4:$AF$8890,MATCH(N4872,'DCM CARDS LOOKUP - HIDDEN'!$O$4:$O$8890,0),$I4872)</f>
        <v>0</v>
      </c>
      <c r="C4872" s="5">
        <f>INDEX('DCM CARDS LOOKUP - HIDDEN'!$P$4:$AF$8890,MATCH(O4872,'DCM CARDS LOOKUP - HIDDEN'!$O$4:$O$8890,0),$I4872)</f>
        <v>0</v>
      </c>
      <c r="D4872" s="5">
        <f>INDEX('DCM CARDS LOOKUP - HIDDEN'!$P$4:$AF$8890,MATCH(P4872,'DCM CARDS LOOKUP - HIDDEN'!$O$4:$O$8890,0),$I4872)</f>
        <v>0</v>
      </c>
      <c r="E4872" s="5">
        <f>INDEX('DCM CARDS LOOKUP - HIDDEN'!$P$4:$AF$8890,MATCH(Q4872,'DCM CARDS LOOKUP - HIDDEN'!$O$4:$O$8890,0),$I4872)</f>
        <v>0</v>
      </c>
      <c r="F4872" s="5">
        <f>INDEX('DCM CARDS LOOKUP - HIDDEN'!$P$4:$AF$8890,MATCH(R4872,'DCM CARDS LOOKUP - HIDDEN'!$O$4:$O$8890,0),$I4872)</f>
        <v>0</v>
      </c>
      <c r="G4872" s="42"/>
      <c r="I4872" s="4">
        <v>10</v>
      </c>
      <c r="N4872">
        <f>K4863*10000+L4863*100+B4861</f>
        <v>170401</v>
      </c>
      <c r="O4872">
        <f>K4863*10000+L4863*100+C4861</f>
        <v>170402</v>
      </c>
      <c r="P4872">
        <f>K4863*10000+L4863*100+D4861</f>
        <v>170403</v>
      </c>
      <c r="Q4872">
        <f>K4863*10000+L4863*100+E4841</f>
        <v>170404</v>
      </c>
      <c r="R4872">
        <f>K4863*10000+L4863*100+F4841</f>
        <v>170405</v>
      </c>
    </row>
    <row r="4873" spans="1:18" ht="15" hidden="1" customHeight="1">
      <c r="A4873" s="10" t="e">
        <f>INDEX(REFERENCE!$B$2:$K$2,1,'EXAMPLE OF CHOICE CARDS'!I4873)</f>
        <v>#REF!</v>
      </c>
      <c r="B4873" s="5">
        <f>INDEX('DCM CARDS LOOKUP - HIDDEN'!$P$4:$AF$8890,MATCH(N4873,'DCM CARDS LOOKUP - HIDDEN'!$O$4:$O$8890,0),$I4873)</f>
        <v>0</v>
      </c>
      <c r="C4873" s="5">
        <f>INDEX('DCM CARDS LOOKUP - HIDDEN'!$P$4:$AF$8890,MATCH(O4873,'DCM CARDS LOOKUP - HIDDEN'!$O$4:$O$8890,0),$I4873)</f>
        <v>0</v>
      </c>
      <c r="D4873" s="5">
        <f>INDEX('DCM CARDS LOOKUP - HIDDEN'!$P$4:$AF$8890,MATCH(P4873,'DCM CARDS LOOKUP - HIDDEN'!$O$4:$O$8890,0),$I4873)</f>
        <v>0</v>
      </c>
      <c r="E4873" s="24"/>
      <c r="F4873" s="24"/>
      <c r="G4873" s="42"/>
      <c r="I4873" s="4">
        <v>11</v>
      </c>
      <c r="N4873">
        <f>K4863*10000+L4863*100+B4861</f>
        <v>170401</v>
      </c>
      <c r="O4873">
        <f>K4863*10000+L4863*100+C4861</f>
        <v>170402</v>
      </c>
      <c r="P4873">
        <f>K4863*10000+L4863*100+D4861</f>
        <v>170403</v>
      </c>
      <c r="Q4873">
        <f>K4863*10000+L4863*100+E4841</f>
        <v>170404</v>
      </c>
      <c r="R4873">
        <f>K4863*10000+L4863*100+F4841</f>
        <v>170405</v>
      </c>
    </row>
    <row r="4874" spans="1:18" ht="15" hidden="1" customHeight="1">
      <c r="A4874" s="10" t="e">
        <f>INDEX(REFERENCE!$B$2:$K$2,1,'EXAMPLE OF CHOICE CARDS'!I4874)</f>
        <v>#REF!</v>
      </c>
      <c r="B4874" s="5">
        <f>INDEX('DCM CARDS LOOKUP - HIDDEN'!$P$4:$AF$8890,MATCH(N4874,'DCM CARDS LOOKUP - HIDDEN'!$O$4:$O$8890,0),$I4874)</f>
        <v>0</v>
      </c>
      <c r="C4874" s="5">
        <f>INDEX('DCM CARDS LOOKUP - HIDDEN'!$P$4:$AF$8890,MATCH(O4874,'DCM CARDS LOOKUP - HIDDEN'!$O$4:$O$8890,0),$I4874)</f>
        <v>0</v>
      </c>
      <c r="D4874" s="5">
        <f>INDEX('DCM CARDS LOOKUP - HIDDEN'!$P$4:$AF$8890,MATCH(P4874,'DCM CARDS LOOKUP - HIDDEN'!$O$4:$O$8890,0),$I4874)</f>
        <v>0</v>
      </c>
      <c r="E4874" s="24"/>
      <c r="F4874" s="24"/>
      <c r="G4874" s="42"/>
      <c r="I4874" s="4">
        <v>12</v>
      </c>
      <c r="N4874">
        <f>K4863*10000+L4863*100+B4861</f>
        <v>170401</v>
      </c>
      <c r="O4874">
        <f>K4863*10000+L4863*100+C4861</f>
        <v>170402</v>
      </c>
      <c r="P4874">
        <f>K4863*10000+L4863*100+D4861</f>
        <v>170403</v>
      </c>
      <c r="Q4874">
        <f>K4863*10000+L4863*100+E4841</f>
        <v>170404</v>
      </c>
      <c r="R4874">
        <f>K4863*10000+L4863*100+F4841</f>
        <v>170405</v>
      </c>
    </row>
    <row r="4875" spans="1:18" ht="15" hidden="1" customHeight="1">
      <c r="A4875" s="10" t="e">
        <f>INDEX(REFERENCE!$B$2:$K$2,1,'EXAMPLE OF CHOICE CARDS'!I4875)</f>
        <v>#REF!</v>
      </c>
      <c r="B4875" s="5">
        <f>INDEX('DCM CARDS LOOKUP - HIDDEN'!$P$4:$AF$8890,MATCH(N4875,'DCM CARDS LOOKUP - HIDDEN'!$O$4:$O$8890,0),$I4875)</f>
        <v>0</v>
      </c>
      <c r="C4875" s="5">
        <f>INDEX('DCM CARDS LOOKUP - HIDDEN'!$P$4:$AF$8890,MATCH(O4875,'DCM CARDS LOOKUP - HIDDEN'!$O$4:$O$8890,0),$I4875)</f>
        <v>0</v>
      </c>
      <c r="D4875" s="5">
        <f>INDEX('DCM CARDS LOOKUP - HIDDEN'!$P$4:$AF$8890,MATCH(P4875,'DCM CARDS LOOKUP - HIDDEN'!$O$4:$O$8890,0),$I4875)</f>
        <v>0</v>
      </c>
      <c r="E4875" s="24"/>
      <c r="F4875" s="24"/>
      <c r="G4875" s="42"/>
      <c r="I4875" s="4">
        <v>13</v>
      </c>
      <c r="N4875">
        <f>K4863*10000+L4863*100+B4861</f>
        <v>170401</v>
      </c>
      <c r="O4875">
        <f>K4863*10000+L4863*100+C4861</f>
        <v>170402</v>
      </c>
      <c r="P4875">
        <f>K4863*10000+L4863*100+D4861</f>
        <v>170403</v>
      </c>
      <c r="Q4875">
        <f>K4863*10000+L4863*100+E4841</f>
        <v>170404</v>
      </c>
      <c r="R4875">
        <f>K4863*10000+L4863*100+F4841</f>
        <v>170405</v>
      </c>
    </row>
    <row r="4876" spans="1:18" ht="15" hidden="1" customHeight="1">
      <c r="A4876" s="10" t="e">
        <f>INDEX(REFERENCE!$B$2:$K$2,1,'EXAMPLE OF CHOICE CARDS'!I4876)</f>
        <v>#REF!</v>
      </c>
      <c r="B4876" s="5">
        <f>INDEX('DCM CARDS LOOKUP - HIDDEN'!$P$4:$AF$8890,MATCH(N4876,'DCM CARDS LOOKUP - HIDDEN'!$O$4:$O$8890,0),$I4876)</f>
        <v>0</v>
      </c>
      <c r="C4876" s="5">
        <f>INDEX('DCM CARDS LOOKUP - HIDDEN'!$P$4:$AF$8890,MATCH(O4876,'DCM CARDS LOOKUP - HIDDEN'!$O$4:$O$8890,0),$I4876)</f>
        <v>0</v>
      </c>
      <c r="D4876" s="5">
        <f>INDEX('DCM CARDS LOOKUP - HIDDEN'!$P$4:$AF$8890,MATCH(P4876,'DCM CARDS LOOKUP - HIDDEN'!$O$4:$O$8890,0),$I4876)</f>
        <v>0</v>
      </c>
      <c r="E4876" s="24"/>
      <c r="F4876" s="24"/>
      <c r="G4876" s="43"/>
      <c r="I4876" s="4">
        <v>14</v>
      </c>
      <c r="N4876">
        <f>K4863*10000+L4863*100+B4861</f>
        <v>170401</v>
      </c>
      <c r="O4876">
        <f>K4863*10000+L4863*100+C4861</f>
        <v>170402</v>
      </c>
      <c r="P4876">
        <f>K4863*10000+L4863*100+D4861</f>
        <v>170403</v>
      </c>
      <c r="Q4876">
        <f>K4863*10000+L4863*100+E4841</f>
        <v>170404</v>
      </c>
      <c r="R4876">
        <f>K4863*10000+L4863*100+F4841</f>
        <v>170405</v>
      </c>
    </row>
    <row r="4877" spans="1:18">
      <c r="A4877" s="2"/>
      <c r="B4877" s="5"/>
      <c r="C4877" s="5"/>
      <c r="D4877" s="5"/>
      <c r="E4877" s="5"/>
      <c r="F4877" s="5"/>
      <c r="G4877" s="5"/>
      <c r="I4877" s="13"/>
    </row>
    <row r="4878" spans="1:18">
      <c r="A4878" s="6"/>
      <c r="B4878" s="7">
        <v>1</v>
      </c>
      <c r="C4878" s="7">
        <v>2</v>
      </c>
      <c r="D4878" s="7">
        <v>3</v>
      </c>
      <c r="E4878" s="7">
        <v>4</v>
      </c>
      <c r="F4878" s="7">
        <v>5</v>
      </c>
      <c r="G4878" s="7">
        <v>9</v>
      </c>
      <c r="I4878" s="13"/>
    </row>
    <row r="4881" spans="1:18">
      <c r="A4881" s="1" t="str">
        <f>"Version "&amp;K4883&amp;"; Task"&amp;L4883</f>
        <v>Version 17; Task5</v>
      </c>
      <c r="B4881" s="4">
        <v>1</v>
      </c>
      <c r="C4881" s="4">
        <v>2</v>
      </c>
      <c r="D4881" s="4">
        <v>3</v>
      </c>
      <c r="E4881" s="4">
        <f>E4861</f>
        <v>4</v>
      </c>
      <c r="F4881" s="4">
        <f>F4861</f>
        <v>5</v>
      </c>
      <c r="I4881" s="13"/>
    </row>
    <row r="4882" spans="1:18" ht="15" customHeight="1">
      <c r="A4882" s="11" t="s">
        <v>8</v>
      </c>
      <c r="B4882" s="12" t="s">
        <v>9</v>
      </c>
      <c r="C4882" s="12" t="s">
        <v>10</v>
      </c>
      <c r="D4882" s="12" t="s">
        <v>11</v>
      </c>
      <c r="E4882" s="23" t="s">
        <v>20</v>
      </c>
      <c r="F4882" s="23" t="s">
        <v>21</v>
      </c>
      <c r="G4882" s="41" t="s">
        <v>15</v>
      </c>
      <c r="I4882" s="13"/>
      <c r="K4882" t="s">
        <v>12</v>
      </c>
      <c r="L4882" t="s">
        <v>1</v>
      </c>
    </row>
    <row r="4883" spans="1:18">
      <c r="A4883" s="10" t="str">
        <f>INDEX(REFERENCE!$B$2:$K$2,1,'EXAMPLE OF CHOICE CARDS'!I4883)</f>
        <v>Brand</v>
      </c>
      <c r="B4883" s="5" t="str">
        <f>INDEX('DCM CARDS LOOKUP - HIDDEN'!$P$4:$AF$8890,MATCH(N4883,'DCM CARDS LOOKUP - HIDDEN'!$O$4:$O$8890,0),$I4883)</f>
        <v>Afrin</v>
      </c>
      <c r="C4883" s="5" t="str">
        <f>INDEX('DCM CARDS LOOKUP - HIDDEN'!$P$4:$AF$8890,MATCH(O4883,'DCM CARDS LOOKUP - HIDDEN'!$O$4:$O$8890,0),$I4883)</f>
        <v>Delsym</v>
      </c>
      <c r="D4883" s="5" t="str">
        <f>INDEX('DCM CARDS LOOKUP - HIDDEN'!$P$4:$AF$8890,MATCH(P4883,'DCM CARDS LOOKUP - HIDDEN'!$O$4:$O$8890,0),$I4883)</f>
        <v>Tylenol Cold &amp; Flu</v>
      </c>
      <c r="E4883" s="5" t="str">
        <f>INDEX('DCM CARDS LOOKUP - HIDDEN'!$P$4:$AF$8890,MATCH(Q4883,'DCM CARDS LOOKUP - HIDDEN'!$O$4:$O$8890,0),$I4883)</f>
        <v>Coricidin</v>
      </c>
      <c r="F4883" s="5" t="str">
        <f>INDEX('DCM CARDS LOOKUP - HIDDEN'!$P$4:$AF$8890,MATCH(R4883,'DCM CARDS LOOKUP - HIDDEN'!$O$4:$O$8890,0),$I4883)</f>
        <v>Other Brand</v>
      </c>
      <c r="G4883" s="42"/>
      <c r="I4883" s="4">
        <v>1</v>
      </c>
      <c r="K4883">
        <f>IF(L4863=15,K4863+1,K4863)</f>
        <v>17</v>
      </c>
      <c r="L4883">
        <f>IF(L4863&lt;15,L4863+1,1)</f>
        <v>5</v>
      </c>
      <c r="N4883">
        <f>K4883*10000+L4883*100+B4881</f>
        <v>170501</v>
      </c>
      <c r="O4883">
        <f>K4883*10000+L4883*100+C4881</f>
        <v>170502</v>
      </c>
      <c r="P4883">
        <f>K4883*10000+L4883*100+D4881</f>
        <v>170503</v>
      </c>
      <c r="Q4883">
        <f>K4883*10000+L4883*100+E4861</f>
        <v>170504</v>
      </c>
      <c r="R4883">
        <f>K4883*10000+L4883*100+F4861</f>
        <v>170505</v>
      </c>
    </row>
    <row r="4884" spans="1:18">
      <c r="A4884" s="10" t="str">
        <f>INDEX(REFERENCE!$B$2:$K$2,1,'EXAMPLE OF CHOICE CARDS'!I4884)</f>
        <v>Format</v>
      </c>
      <c r="B4884" s="5" t="str">
        <f>INDEX('DCM CARDS LOOKUP - HIDDEN'!$P$4:$AF$8890,MATCH(N4884,'DCM CARDS LOOKUP - HIDDEN'!$O$4:$O$8890,0),$I4884)</f>
        <v>Nasal Spray</v>
      </c>
      <c r="C4884" s="5" t="str">
        <f>INDEX('DCM CARDS LOOKUP - HIDDEN'!$P$4:$AF$8890,MATCH(O4884,'DCM CARDS LOOKUP - HIDDEN'!$O$4:$O$8890,0),$I4884)</f>
        <v>Tablet</v>
      </c>
      <c r="D4884" s="5" t="str">
        <f>INDEX('DCM CARDS LOOKUP - HIDDEN'!$P$4:$AF$8890,MATCH(P4884,'DCM CARDS LOOKUP - HIDDEN'!$O$4:$O$8890,0),$I4884)</f>
        <v>Gummies</v>
      </c>
      <c r="E4884" s="5" t="str">
        <f>INDEX('DCM CARDS LOOKUP - HIDDEN'!$P$4:$AF$8890,MATCH(Q4884,'DCM CARDS LOOKUP - HIDDEN'!$O$4:$O$8890,0),$I4884)</f>
        <v>Hot liquid powder packet</v>
      </c>
      <c r="F4884" s="5" t="str">
        <f>INDEX('DCM CARDS LOOKUP - HIDDEN'!$P$4:$AF$8890,MATCH(R4884,'DCM CARDS LOOKUP - HIDDEN'!$O$4:$O$8890,0),$I4884)</f>
        <v>Powder packet</v>
      </c>
      <c r="G4884" s="42"/>
      <c r="I4884" s="4">
        <v>2</v>
      </c>
      <c r="N4884">
        <f>K4883*10000+L4883*100+B4881</f>
        <v>170501</v>
      </c>
      <c r="O4884">
        <f>K4883*10000+L4883*100+C4881</f>
        <v>170502</v>
      </c>
      <c r="P4884">
        <f>K4883*10000+L4883*100+D4881</f>
        <v>170503</v>
      </c>
      <c r="Q4884">
        <f>K4883*10000+L4883*100+E4861</f>
        <v>170504</v>
      </c>
      <c r="R4884">
        <f>K4883*10000+L4883*100+F4861</f>
        <v>170505</v>
      </c>
    </row>
    <row r="4885" spans="1:18">
      <c r="A4885" s="10" t="str">
        <f>INDEX(REFERENCE!$B$2:$K$2,1,'EXAMPLE OF CHOICE CARDS'!I4885)</f>
        <v>Symptoms</v>
      </c>
      <c r="B4885" s="5" t="str">
        <f>INDEX('DCM CARDS LOOKUP - HIDDEN'!$P$4:$AF$8890,MATCH(N4885,'DCM CARDS LOOKUP - HIDDEN'!$O$4:$O$8890,0),$I4885)</f>
        <v>Clears mucus</v>
      </c>
      <c r="C4885" s="5" t="str">
        <f>INDEX('DCM CARDS LOOKUP - HIDDEN'!$P$4:$AF$8890,MATCH(O4885,'DCM CARDS LOOKUP - HIDDEN'!$O$4:$O$8890,0),$I4885)</f>
        <v>Body Aches/Pain relief</v>
      </c>
      <c r="D4885" s="5" t="str">
        <f>INDEX('DCM CARDS LOOKUP - HIDDEN'!$P$4:$AF$8890,MATCH(P4885,'DCM CARDS LOOKUP - HIDDEN'!$O$4:$O$8890,0),$I4885)</f>
        <v>Strengthens Immune System</v>
      </c>
      <c r="E4885" s="5" t="str">
        <f>INDEX('DCM CARDS LOOKUP - HIDDEN'!$P$4:$AF$8890,MATCH(Q4885,'DCM CARDS LOOKUP - HIDDEN'!$O$4:$O$8890,0),$I4885)</f>
        <v>Head cold relief</v>
      </c>
      <c r="F4885" s="5" t="str">
        <f>INDEX('DCM CARDS LOOKUP - HIDDEN'!$P$4:$AF$8890,MATCH(R4885,'DCM CARDS LOOKUP - HIDDEN'!$O$4:$O$8890,0),$I4885)</f>
        <v>Runny nose relief</v>
      </c>
      <c r="G4885" s="42"/>
      <c r="I4885" s="4">
        <v>3</v>
      </c>
      <c r="N4885">
        <f>K4883*10000+L4883*100+B4881</f>
        <v>170501</v>
      </c>
      <c r="O4885">
        <f>K4883*10000+L4883*100+C4881</f>
        <v>170502</v>
      </c>
      <c r="P4885">
        <f>K4883*10000+L4883*100+D4881</f>
        <v>170503</v>
      </c>
      <c r="Q4885">
        <f>K4883*10000+L4883*100+E4861</f>
        <v>170504</v>
      </c>
      <c r="R4885">
        <f>K4883*10000+L4883*100+F4861</f>
        <v>170505</v>
      </c>
    </row>
    <row r="4886" spans="1:18">
      <c r="A4886" s="10" t="str">
        <f>INDEX(REFERENCE!$B$2:$K$2,1,'EXAMPLE OF CHOICE CARDS'!I4886)</f>
        <v>Benefit</v>
      </c>
      <c r="B4886" s="5" t="str">
        <f>INDEX('DCM CARDS LOOKUP - HIDDEN'!$P$4:$AF$8890,MATCH(N4886,'DCM CARDS LOOKUP - HIDDEN'!$O$4:$O$8890,0),$I4886)</f>
        <v>Maximum Strength</v>
      </c>
      <c r="C4886" s="5" t="str">
        <f>INDEX('DCM CARDS LOOKUP - HIDDEN'!$P$4:$AF$8890,MATCH(O4886,'DCM CARDS LOOKUP - HIDDEN'!$O$4:$O$8890,0),$I4886)</f>
        <v>Helps me sleep</v>
      </c>
      <c r="D4886" s="5" t="str">
        <f>INDEX('DCM CARDS LOOKUP - HIDDEN'!$P$4:$AF$8890,MATCH(P4886,'DCM CARDS LOOKUP - HIDDEN'!$O$4:$O$8890,0),$I4886)</f>
        <v>For people with High Blood Pressure (decongestant free)</v>
      </c>
      <c r="E4886" s="5" t="str">
        <f>INDEX('DCM CARDS LOOKUP - HIDDEN'!$P$4:$AF$8890,MATCH(Q4886,'DCM CARDS LOOKUP - HIDDEN'!$O$4:$O$8890,0),$I4886)</f>
        <v>Steroid Free</v>
      </c>
      <c r="F4886" s="5" t="str">
        <f>INDEX('DCM CARDS LOOKUP - HIDDEN'!$P$4:$AF$8890,MATCH(R4886,'DCM CARDS LOOKUP - HIDDEN'!$O$4:$O$8890,0),$I4886)</f>
        <v>Non-Medicated</v>
      </c>
      <c r="G4886" s="42"/>
      <c r="I4886" s="4">
        <v>4</v>
      </c>
      <c r="N4886">
        <f>K4883*10000+L4883*100+B4881</f>
        <v>170501</v>
      </c>
      <c r="O4886">
        <f>K4883*10000+L4883*100+C4881</f>
        <v>170502</v>
      </c>
      <c r="P4886">
        <f>K4883*10000+L4883*100+D4881</f>
        <v>170503</v>
      </c>
      <c r="Q4886">
        <f>K4883*10000+L4883*100+E4861</f>
        <v>170504</v>
      </c>
      <c r="R4886">
        <f>K4883*10000+L4883*100+F4861</f>
        <v>170505</v>
      </c>
    </row>
    <row r="4887" spans="1:18">
      <c r="A4887" s="10" t="str">
        <f>INDEX(REFERENCE!$B$2:$K$2,1,'EXAMPLE OF CHOICE CARDS'!I4887)</f>
        <v>Doses</v>
      </c>
      <c r="B4887" s="5" t="str">
        <f>INDEX('DCM CARDS LOOKUP - HIDDEN'!$P$4:$AF$8890,MATCH(N4887,'DCM CARDS LOOKUP - HIDDEN'!$O$4:$O$8890,0),$I4887)</f>
        <v>60 Doses</v>
      </c>
      <c r="C4887" s="5" t="str">
        <f>INDEX('DCM CARDS LOOKUP - HIDDEN'!$P$4:$AF$8890,MATCH(O4887,'DCM CARDS LOOKUP - HIDDEN'!$O$4:$O$8890,0),$I4887)</f>
        <v>12 Doses</v>
      </c>
      <c r="D4887" s="5" t="str">
        <f>INDEX('DCM CARDS LOOKUP - HIDDEN'!$P$4:$AF$8890,MATCH(P4887,'DCM CARDS LOOKUP - HIDDEN'!$O$4:$O$8890,0),$I4887)</f>
        <v>30 Doses</v>
      </c>
      <c r="E4887" s="5" t="str">
        <f>INDEX('DCM CARDS LOOKUP - HIDDEN'!$P$4:$AF$8890,MATCH(Q4887,'DCM CARDS LOOKUP - HIDDEN'!$O$4:$O$8890,0),$I4887)</f>
        <v>6 Doses</v>
      </c>
      <c r="F4887" s="5" t="str">
        <f>INDEX('DCM CARDS LOOKUP - HIDDEN'!$P$4:$AF$8890,MATCH(R4887,'DCM CARDS LOOKUP - HIDDEN'!$O$4:$O$8890,0),$I4887)</f>
        <v>60 Doses</v>
      </c>
      <c r="G4887" s="42"/>
      <c r="I4887" s="4">
        <v>5</v>
      </c>
      <c r="N4887">
        <f>K4883*10000+L4883*100+B4881</f>
        <v>170501</v>
      </c>
      <c r="O4887">
        <f>K4883*10000+L4883*100+C4881</f>
        <v>170502</v>
      </c>
      <c r="P4887">
        <f>K4883*10000+L4883*100+D4881</f>
        <v>170503</v>
      </c>
      <c r="Q4887">
        <f>K4883*10000+L4883*100+E4861</f>
        <v>170504</v>
      </c>
      <c r="R4887">
        <f>K4883*10000+L4883*100+F4861</f>
        <v>170505</v>
      </c>
    </row>
    <row r="4888" spans="1:18">
      <c r="A4888" s="10" t="str">
        <f>INDEX(REFERENCE!$B$2:$K$2,1,'EXAMPLE OF CHOICE CARDS'!I4888)</f>
        <v>flavor</v>
      </c>
      <c r="B4888" s="5" t="str">
        <f>INDEX('DCM CARDS LOOKUP - HIDDEN'!$P$4:$AF$8890,MATCH(N4888,'DCM CARDS LOOKUP - HIDDEN'!$O$4:$O$8890,0),$I4888)</f>
        <v>-</v>
      </c>
      <c r="C4888" s="5" t="str">
        <f>INDEX('DCM CARDS LOOKUP - HIDDEN'!$P$4:$AF$8890,MATCH(O4888,'DCM CARDS LOOKUP - HIDDEN'!$O$4:$O$8890,0),$I4888)</f>
        <v>-</v>
      </c>
      <c r="D4888" s="5" t="str">
        <f>INDEX('DCM CARDS LOOKUP - HIDDEN'!$P$4:$AF$8890,MATCH(P4888,'DCM CARDS LOOKUP - HIDDEN'!$O$4:$O$8890,0),$I4888)</f>
        <v>Citrus</v>
      </c>
      <c r="E4888" s="5" t="str">
        <f>INDEX('DCM CARDS LOOKUP - HIDDEN'!$P$4:$AF$8890,MATCH(Q4888,'DCM CARDS LOOKUP - HIDDEN'!$O$4:$O$8890,0),$I4888)</f>
        <v>Cherry</v>
      </c>
      <c r="F4888" s="5" t="str">
        <f>INDEX('DCM CARDS LOOKUP - HIDDEN'!$P$4:$AF$8890,MATCH(R4888,'DCM CARDS LOOKUP - HIDDEN'!$O$4:$O$8890,0),$I4888)</f>
        <v>Grape</v>
      </c>
      <c r="G4888" s="42"/>
      <c r="I4888" s="4">
        <v>6</v>
      </c>
      <c r="N4888">
        <f>K4883*10000+L4883*100+B4881</f>
        <v>170501</v>
      </c>
      <c r="O4888">
        <f>K4883*10000+L4883*100+C4881</f>
        <v>170502</v>
      </c>
      <c r="P4888">
        <f>K4883*10000+L4883*100+D4881</f>
        <v>170503</v>
      </c>
      <c r="Q4888">
        <f>K4883*10000+L4883*100+E4861</f>
        <v>170504</v>
      </c>
      <c r="R4888">
        <f>K4883*10000+L4883*100+F4861</f>
        <v>170505</v>
      </c>
    </row>
    <row r="4889" spans="1:18" ht="15" customHeight="1">
      <c r="A4889" s="10" t="str">
        <f>INDEX(REFERENCE!$B$2:$K$2,1,'EXAMPLE OF CHOICE CARDS'!I4889)</f>
        <v>Price</v>
      </c>
      <c r="B4889" s="29">
        <f>INDEX('DCM CARDS LOOKUP - HIDDEN'!$P$4:$AF$8890,MATCH(N4889,'DCM CARDS LOOKUP - HIDDEN'!$O$4:$O$8890,0),$I4889)</f>
        <v>9</v>
      </c>
      <c r="C4889" s="29">
        <f>INDEX('DCM CARDS LOOKUP - HIDDEN'!$P$4:$AF$8890,MATCH(O4889,'DCM CARDS LOOKUP - HIDDEN'!$O$4:$O$8890,0),$I4889)</f>
        <v>7</v>
      </c>
      <c r="D4889" s="29">
        <f>INDEX('DCM CARDS LOOKUP - HIDDEN'!$P$4:$AF$8890,MATCH(P4889,'DCM CARDS LOOKUP - HIDDEN'!$O$4:$O$8890,0),$I4889)</f>
        <v>20</v>
      </c>
      <c r="E4889" s="29">
        <f>INDEX('DCM CARDS LOOKUP - HIDDEN'!$P$4:$AF$8890,MATCH(Q4889,'DCM CARDS LOOKUP - HIDDEN'!$O$4:$O$8890,0),$I4889)</f>
        <v>8</v>
      </c>
      <c r="F4889" s="29">
        <f>INDEX('DCM CARDS LOOKUP - HIDDEN'!$P$4:$AF$8890,MATCH(R4889,'DCM CARDS LOOKUP - HIDDEN'!$O$4:$O$8890,0),$I4889)</f>
        <v>17</v>
      </c>
      <c r="G4889" s="42"/>
      <c r="I4889" s="4">
        <v>7</v>
      </c>
      <c r="N4889">
        <f>K4883*10000+L4883*100+B4881</f>
        <v>170501</v>
      </c>
      <c r="O4889">
        <f>K4883*10000+L4883*100+C4881</f>
        <v>170502</v>
      </c>
      <c r="P4889">
        <f>K4883*10000+L4883*100+D4881</f>
        <v>170503</v>
      </c>
      <c r="Q4889">
        <f>K4883*10000+L4883*100+E4861</f>
        <v>170504</v>
      </c>
      <c r="R4889">
        <f>K4883*10000+L4883*100+F4861</f>
        <v>170505</v>
      </c>
    </row>
    <row r="4890" spans="1:18" ht="15" hidden="1" customHeight="1">
      <c r="A4890" s="10">
        <f>INDEX(REFERENCE!$B$2:$K$2,1,'EXAMPLE OF CHOICE CARDS'!I4890)</f>
        <v>0</v>
      </c>
      <c r="B4890" s="29">
        <f>INDEX('DCM CARDS LOOKUP - HIDDEN'!$P$4:$AF$8890,MATCH(N4890,'DCM CARDS LOOKUP - HIDDEN'!$O$4:$O$8890,0),$I4890)</f>
        <v>0</v>
      </c>
      <c r="C4890" s="29">
        <f>INDEX('DCM CARDS LOOKUP - HIDDEN'!$P$4:$AF$8890,MATCH(O4890,'DCM CARDS LOOKUP - HIDDEN'!$O$4:$O$8890,0),$I4890)</f>
        <v>0</v>
      </c>
      <c r="D4890" s="29">
        <f>INDEX('DCM CARDS LOOKUP - HIDDEN'!$P$4:$AF$8890,MATCH(P4890,'DCM CARDS LOOKUP - HIDDEN'!$O$4:$O$8890,0),$I4890)</f>
        <v>0</v>
      </c>
      <c r="E4890" s="29">
        <f>INDEX('DCM CARDS LOOKUP - HIDDEN'!$P$4:$AF$8890,MATCH(Q4890,'DCM CARDS LOOKUP - HIDDEN'!$O$4:$O$8890,0),$I4890)</f>
        <v>0</v>
      </c>
      <c r="F4890" s="29">
        <f>INDEX('DCM CARDS LOOKUP - HIDDEN'!$P$4:$AF$8890,MATCH(R4890,'DCM CARDS LOOKUP - HIDDEN'!$O$4:$O$8890,0),$I4890)</f>
        <v>0</v>
      </c>
      <c r="G4890" s="42"/>
      <c r="I4890" s="4">
        <v>8</v>
      </c>
      <c r="N4890">
        <f>K4883*10000+L4883*100+B4881</f>
        <v>170501</v>
      </c>
      <c r="O4890">
        <f>K4883*10000+L4883*100+C4881</f>
        <v>170502</v>
      </c>
      <c r="P4890">
        <f>K4883*10000+L4883*100+D4881</f>
        <v>170503</v>
      </c>
      <c r="Q4890">
        <f>K4883*10000+L4883*100+E4861</f>
        <v>170504</v>
      </c>
      <c r="R4890">
        <f>K4883*10000+L4883*100+F4861</f>
        <v>170505</v>
      </c>
    </row>
    <row r="4891" spans="1:18" ht="15" hidden="1" customHeight="1">
      <c r="A4891" s="10">
        <f>INDEX(REFERENCE!$B$2:$K$2,1,'EXAMPLE OF CHOICE CARDS'!I4891)</f>
        <v>0</v>
      </c>
      <c r="B4891" s="5">
        <f>INDEX('DCM CARDS LOOKUP - HIDDEN'!$P$4:$AF$8890,MATCH(N4891,'DCM CARDS LOOKUP - HIDDEN'!$O$4:$O$8890,0),$I4891)</f>
        <v>0</v>
      </c>
      <c r="C4891" s="5">
        <f>INDEX('DCM CARDS LOOKUP - HIDDEN'!$P$4:$AF$8890,MATCH(O4891,'DCM CARDS LOOKUP - HIDDEN'!$O$4:$O$8890,0),$I4891)</f>
        <v>0</v>
      </c>
      <c r="D4891" s="5">
        <f>INDEX('DCM CARDS LOOKUP - HIDDEN'!$P$4:$AF$8890,MATCH(P4891,'DCM CARDS LOOKUP - HIDDEN'!$O$4:$O$8890,0),$I4891)</f>
        <v>0</v>
      </c>
      <c r="E4891" s="5">
        <f>INDEX('DCM CARDS LOOKUP - HIDDEN'!$P$4:$AF$8890,MATCH(Q4891,'DCM CARDS LOOKUP - HIDDEN'!$O$4:$O$8890,0),$I4891)</f>
        <v>0</v>
      </c>
      <c r="F4891" s="5">
        <f>INDEX('DCM CARDS LOOKUP - HIDDEN'!$P$4:$AF$8890,MATCH(R4891,'DCM CARDS LOOKUP - HIDDEN'!$O$4:$O$8890,0),$I4891)</f>
        <v>0</v>
      </c>
      <c r="G4891" s="42"/>
      <c r="I4891" s="4">
        <v>9</v>
      </c>
      <c r="N4891">
        <f>K4883*10000+L4883*100+B4881</f>
        <v>170501</v>
      </c>
      <c r="O4891">
        <f>K4883*10000+L4883*100+C4881</f>
        <v>170502</v>
      </c>
      <c r="P4891">
        <f>K4883*10000+L4883*100+D4881</f>
        <v>170503</v>
      </c>
      <c r="Q4891">
        <f>K4883*10000+L4883*100+E4861</f>
        <v>170504</v>
      </c>
      <c r="R4891">
        <f>K4883*10000+L4883*100+F4861</f>
        <v>170505</v>
      </c>
    </row>
    <row r="4892" spans="1:18" ht="15" hidden="1" customHeight="1">
      <c r="A4892" s="10">
        <f>INDEX(REFERENCE!$B$2:$K$2,1,'EXAMPLE OF CHOICE CARDS'!I4892)</f>
        <v>0</v>
      </c>
      <c r="B4892" s="5">
        <f>INDEX('DCM CARDS LOOKUP - HIDDEN'!$P$4:$AF$8890,MATCH(N4892,'DCM CARDS LOOKUP - HIDDEN'!$O$4:$O$8890,0),$I4892)</f>
        <v>0</v>
      </c>
      <c r="C4892" s="5">
        <f>INDEX('DCM CARDS LOOKUP - HIDDEN'!$P$4:$AF$8890,MATCH(O4892,'DCM CARDS LOOKUP - HIDDEN'!$O$4:$O$8890,0),$I4892)</f>
        <v>0</v>
      </c>
      <c r="D4892" s="5">
        <f>INDEX('DCM CARDS LOOKUP - HIDDEN'!$P$4:$AF$8890,MATCH(P4892,'DCM CARDS LOOKUP - HIDDEN'!$O$4:$O$8890,0),$I4892)</f>
        <v>0</v>
      </c>
      <c r="E4892" s="5">
        <f>INDEX('DCM CARDS LOOKUP - HIDDEN'!$P$4:$AF$8890,MATCH(Q4892,'DCM CARDS LOOKUP - HIDDEN'!$O$4:$O$8890,0),$I4892)</f>
        <v>0</v>
      </c>
      <c r="F4892" s="5">
        <f>INDEX('DCM CARDS LOOKUP - HIDDEN'!$P$4:$AF$8890,MATCH(R4892,'DCM CARDS LOOKUP - HIDDEN'!$O$4:$O$8890,0),$I4892)</f>
        <v>0</v>
      </c>
      <c r="G4892" s="42"/>
      <c r="I4892" s="4">
        <v>10</v>
      </c>
      <c r="N4892">
        <f>K4883*10000+L4883*100+B4881</f>
        <v>170501</v>
      </c>
      <c r="O4892">
        <f>K4883*10000+L4883*100+C4881</f>
        <v>170502</v>
      </c>
      <c r="P4892">
        <f>K4883*10000+L4883*100+D4881</f>
        <v>170503</v>
      </c>
      <c r="Q4892">
        <f>K4883*10000+L4883*100+E4861</f>
        <v>170504</v>
      </c>
      <c r="R4892">
        <f>K4883*10000+L4883*100+F4861</f>
        <v>170505</v>
      </c>
    </row>
    <row r="4893" spans="1:18" ht="15" hidden="1" customHeight="1">
      <c r="A4893" s="10" t="e">
        <f>INDEX(REFERENCE!$B$2:$K$2,1,'EXAMPLE OF CHOICE CARDS'!I4893)</f>
        <v>#REF!</v>
      </c>
      <c r="B4893" s="5">
        <f>INDEX('DCM CARDS LOOKUP - HIDDEN'!$P$4:$AF$8890,MATCH(N4893,'DCM CARDS LOOKUP - HIDDEN'!$O$4:$O$8890,0),$I4893)</f>
        <v>0</v>
      </c>
      <c r="C4893" s="5">
        <f>INDEX('DCM CARDS LOOKUP - HIDDEN'!$P$4:$AF$8890,MATCH(O4893,'DCM CARDS LOOKUP - HIDDEN'!$O$4:$O$8890,0),$I4893)</f>
        <v>0</v>
      </c>
      <c r="D4893" s="5">
        <f>INDEX('DCM CARDS LOOKUP - HIDDEN'!$P$4:$AF$8890,MATCH(P4893,'DCM CARDS LOOKUP - HIDDEN'!$O$4:$O$8890,0),$I4893)</f>
        <v>0</v>
      </c>
      <c r="E4893" s="24"/>
      <c r="F4893" s="24"/>
      <c r="G4893" s="42"/>
      <c r="I4893" s="4">
        <v>11</v>
      </c>
      <c r="N4893">
        <f>K4883*10000+L4883*100+B4881</f>
        <v>170501</v>
      </c>
      <c r="O4893">
        <f>K4883*10000+L4883*100+C4881</f>
        <v>170502</v>
      </c>
      <c r="P4893">
        <f>K4883*10000+L4883*100+D4881</f>
        <v>170503</v>
      </c>
      <c r="Q4893">
        <f>K4883*10000+L4883*100+E4861</f>
        <v>170504</v>
      </c>
      <c r="R4893">
        <f>K4883*10000+L4883*100+F4861</f>
        <v>170505</v>
      </c>
    </row>
    <row r="4894" spans="1:18" ht="15" hidden="1" customHeight="1">
      <c r="A4894" s="10" t="e">
        <f>INDEX(REFERENCE!$B$2:$K$2,1,'EXAMPLE OF CHOICE CARDS'!I4894)</f>
        <v>#REF!</v>
      </c>
      <c r="B4894" s="5">
        <f>INDEX('DCM CARDS LOOKUP - HIDDEN'!$P$4:$AF$8890,MATCH(N4894,'DCM CARDS LOOKUP - HIDDEN'!$O$4:$O$8890,0),$I4894)</f>
        <v>0</v>
      </c>
      <c r="C4894" s="5">
        <f>INDEX('DCM CARDS LOOKUP - HIDDEN'!$P$4:$AF$8890,MATCH(O4894,'DCM CARDS LOOKUP - HIDDEN'!$O$4:$O$8890,0),$I4894)</f>
        <v>0</v>
      </c>
      <c r="D4894" s="5">
        <f>INDEX('DCM CARDS LOOKUP - HIDDEN'!$P$4:$AF$8890,MATCH(P4894,'DCM CARDS LOOKUP - HIDDEN'!$O$4:$O$8890,0),$I4894)</f>
        <v>0</v>
      </c>
      <c r="E4894" s="24"/>
      <c r="F4894" s="24"/>
      <c r="G4894" s="42"/>
      <c r="I4894" s="4">
        <v>12</v>
      </c>
      <c r="N4894">
        <f>K4883*10000+L4883*100+B4881</f>
        <v>170501</v>
      </c>
      <c r="O4894">
        <f>K4883*10000+L4883*100+C4881</f>
        <v>170502</v>
      </c>
      <c r="P4894">
        <f>K4883*10000+L4883*100+D4881</f>
        <v>170503</v>
      </c>
      <c r="Q4894">
        <f>K4883*10000+L4883*100+E4861</f>
        <v>170504</v>
      </c>
      <c r="R4894">
        <f>K4883*10000+L4883*100+F4861</f>
        <v>170505</v>
      </c>
    </row>
    <row r="4895" spans="1:18" ht="15" hidden="1" customHeight="1">
      <c r="A4895" s="10" t="e">
        <f>INDEX(REFERENCE!$B$2:$K$2,1,'EXAMPLE OF CHOICE CARDS'!I4895)</f>
        <v>#REF!</v>
      </c>
      <c r="B4895" s="5">
        <f>INDEX('DCM CARDS LOOKUP - HIDDEN'!$P$4:$AF$8890,MATCH(N4895,'DCM CARDS LOOKUP - HIDDEN'!$O$4:$O$8890,0),$I4895)</f>
        <v>0</v>
      </c>
      <c r="C4895" s="5">
        <f>INDEX('DCM CARDS LOOKUP - HIDDEN'!$P$4:$AF$8890,MATCH(O4895,'DCM CARDS LOOKUP - HIDDEN'!$O$4:$O$8890,0),$I4895)</f>
        <v>0</v>
      </c>
      <c r="D4895" s="5">
        <f>INDEX('DCM CARDS LOOKUP - HIDDEN'!$P$4:$AF$8890,MATCH(P4895,'DCM CARDS LOOKUP - HIDDEN'!$O$4:$O$8890,0),$I4895)</f>
        <v>0</v>
      </c>
      <c r="E4895" s="24"/>
      <c r="F4895" s="24"/>
      <c r="G4895" s="42"/>
      <c r="I4895" s="4">
        <v>13</v>
      </c>
      <c r="N4895">
        <f>K4883*10000+L4883*100+B4881</f>
        <v>170501</v>
      </c>
      <c r="O4895">
        <f>K4883*10000+L4883*100+C4881</f>
        <v>170502</v>
      </c>
      <c r="P4895">
        <f>K4883*10000+L4883*100+D4881</f>
        <v>170503</v>
      </c>
      <c r="Q4895">
        <f>K4883*10000+L4883*100+E4861</f>
        <v>170504</v>
      </c>
      <c r="R4895">
        <f>K4883*10000+L4883*100+F4861</f>
        <v>170505</v>
      </c>
    </row>
    <row r="4896" spans="1:18" ht="15" hidden="1" customHeight="1">
      <c r="A4896" s="10" t="e">
        <f>INDEX(REFERENCE!$B$2:$K$2,1,'EXAMPLE OF CHOICE CARDS'!I4896)</f>
        <v>#REF!</v>
      </c>
      <c r="B4896" s="5">
        <f>INDEX('DCM CARDS LOOKUP - HIDDEN'!$P$4:$AF$8890,MATCH(N4896,'DCM CARDS LOOKUP - HIDDEN'!$O$4:$O$8890,0),$I4896)</f>
        <v>0</v>
      </c>
      <c r="C4896" s="5">
        <f>INDEX('DCM CARDS LOOKUP - HIDDEN'!$P$4:$AF$8890,MATCH(O4896,'DCM CARDS LOOKUP - HIDDEN'!$O$4:$O$8890,0),$I4896)</f>
        <v>0</v>
      </c>
      <c r="D4896" s="5">
        <f>INDEX('DCM CARDS LOOKUP - HIDDEN'!$P$4:$AF$8890,MATCH(P4896,'DCM CARDS LOOKUP - HIDDEN'!$O$4:$O$8890,0),$I4896)</f>
        <v>0</v>
      </c>
      <c r="E4896" s="24"/>
      <c r="F4896" s="24"/>
      <c r="G4896" s="43"/>
      <c r="I4896" s="4">
        <v>14</v>
      </c>
      <c r="N4896">
        <f>K4883*10000+L4883*100+B4881</f>
        <v>170501</v>
      </c>
      <c r="O4896">
        <f>K4883*10000+L4883*100+C4881</f>
        <v>170502</v>
      </c>
      <c r="P4896">
        <f>K4883*10000+L4883*100+D4881</f>
        <v>170503</v>
      </c>
      <c r="Q4896">
        <f>K4883*10000+L4883*100+E4861</f>
        <v>170504</v>
      </c>
      <c r="R4896">
        <f>K4883*10000+L4883*100+F4861</f>
        <v>170505</v>
      </c>
    </row>
    <row r="4897" spans="1:18">
      <c r="A4897" s="2"/>
      <c r="B4897" s="5"/>
      <c r="C4897" s="5"/>
      <c r="D4897" s="5"/>
      <c r="E4897" s="5"/>
      <c r="F4897" s="5"/>
      <c r="G4897" s="5"/>
      <c r="I4897" s="13"/>
    </row>
    <row r="4898" spans="1:18">
      <c r="A4898" s="6"/>
      <c r="B4898" s="7">
        <v>1</v>
      </c>
      <c r="C4898" s="7">
        <v>2</v>
      </c>
      <c r="D4898" s="7">
        <v>3</v>
      </c>
      <c r="E4898" s="7">
        <v>4</v>
      </c>
      <c r="F4898" s="7">
        <v>5</v>
      </c>
      <c r="G4898" s="7">
        <v>9</v>
      </c>
      <c r="I4898" s="13"/>
    </row>
    <row r="4901" spans="1:18">
      <c r="A4901" s="1" t="str">
        <f>"Version "&amp;K4903&amp;"; Task"&amp;L4903</f>
        <v>Version 17; Task6</v>
      </c>
      <c r="B4901" s="4">
        <v>1</v>
      </c>
      <c r="C4901" s="4">
        <v>2</v>
      </c>
      <c r="D4901" s="4">
        <v>3</v>
      </c>
      <c r="E4901" s="4">
        <f>E4881</f>
        <v>4</v>
      </c>
      <c r="F4901" s="4">
        <f>F4881</f>
        <v>5</v>
      </c>
      <c r="I4901" s="13"/>
    </row>
    <row r="4902" spans="1:18" ht="15" customHeight="1">
      <c r="A4902" s="11" t="s">
        <v>8</v>
      </c>
      <c r="B4902" s="12" t="s">
        <v>9</v>
      </c>
      <c r="C4902" s="12" t="s">
        <v>10</v>
      </c>
      <c r="D4902" s="12" t="s">
        <v>11</v>
      </c>
      <c r="E4902" s="23" t="s">
        <v>20</v>
      </c>
      <c r="F4902" s="23" t="s">
        <v>21</v>
      </c>
      <c r="G4902" s="41" t="s">
        <v>15</v>
      </c>
      <c r="I4902" s="13"/>
      <c r="K4902" t="s">
        <v>12</v>
      </c>
      <c r="L4902" t="s">
        <v>1</v>
      </c>
    </row>
    <row r="4903" spans="1:18">
      <c r="A4903" s="10" t="str">
        <f>INDEX(REFERENCE!$B$2:$K$2,1,'EXAMPLE OF CHOICE CARDS'!I4903)</f>
        <v>Brand</v>
      </c>
      <c r="B4903" s="5" t="str">
        <f>INDEX('DCM CARDS LOOKUP - HIDDEN'!$P$4:$AF$8890,MATCH(N4903,'DCM CARDS LOOKUP - HIDDEN'!$O$4:$O$8890,0),$I4903)</f>
        <v>Afrin</v>
      </c>
      <c r="C4903" s="5" t="str">
        <f>INDEX('DCM CARDS LOOKUP - HIDDEN'!$P$4:$AF$8890,MATCH(O4903,'DCM CARDS LOOKUP - HIDDEN'!$O$4:$O$8890,0),$I4903)</f>
        <v>Alka-Seltzer Plus</v>
      </c>
      <c r="D4903" s="5" t="str">
        <f>INDEX('DCM CARDS LOOKUP - HIDDEN'!$P$4:$AF$8890,MATCH(P4903,'DCM CARDS LOOKUP - HIDDEN'!$O$4:$O$8890,0),$I4903)</f>
        <v>Emergen-C</v>
      </c>
      <c r="E4903" s="5" t="str">
        <f>INDEX('DCM CARDS LOOKUP - HIDDEN'!$P$4:$AF$8890,MATCH(Q4903,'DCM CARDS LOOKUP - HIDDEN'!$O$4:$O$8890,0),$I4903)</f>
        <v>Dayquil</v>
      </c>
      <c r="F4903" s="5" t="str">
        <f>INDEX('DCM CARDS LOOKUP - HIDDEN'!$P$4:$AF$8890,MATCH(R4903,'DCM CARDS LOOKUP - HIDDEN'!$O$4:$O$8890,0),$I4903)</f>
        <v>Sudafed</v>
      </c>
      <c r="G4903" s="42"/>
      <c r="I4903" s="4">
        <v>1</v>
      </c>
      <c r="K4903">
        <f>IF(L4883=15,K4883+1,K4883)</f>
        <v>17</v>
      </c>
      <c r="L4903">
        <f>IF(L4883&lt;15,L4883+1,1)</f>
        <v>6</v>
      </c>
      <c r="N4903">
        <f>K4903*10000+L4903*100+B4901</f>
        <v>170601</v>
      </c>
      <c r="O4903">
        <f>K4903*10000+L4903*100+C4901</f>
        <v>170602</v>
      </c>
      <c r="P4903">
        <f>K4903*10000+L4903*100+D4901</f>
        <v>170603</v>
      </c>
      <c r="Q4903">
        <f>K4903*10000+L4903*100+E4881</f>
        <v>170604</v>
      </c>
      <c r="R4903">
        <f>K4903*10000+L4903*100+F4881</f>
        <v>170605</v>
      </c>
    </row>
    <row r="4904" spans="1:18">
      <c r="A4904" s="10" t="str">
        <f>INDEX(REFERENCE!$B$2:$K$2,1,'EXAMPLE OF CHOICE CARDS'!I4904)</f>
        <v>Format</v>
      </c>
      <c r="B4904" s="5" t="str">
        <f>INDEX('DCM CARDS LOOKUP - HIDDEN'!$P$4:$AF$8890,MATCH(N4904,'DCM CARDS LOOKUP - HIDDEN'!$O$4:$O$8890,0),$I4904)</f>
        <v>Nasal Spray</v>
      </c>
      <c r="C4904" s="5" t="str">
        <f>INDEX('DCM CARDS LOOKUP - HIDDEN'!$P$4:$AF$8890,MATCH(O4904,'DCM CARDS LOOKUP - HIDDEN'!$O$4:$O$8890,0),$I4904)</f>
        <v>Powder packet</v>
      </c>
      <c r="D4904" s="5" t="str">
        <f>INDEX('DCM CARDS LOOKUP - HIDDEN'!$P$4:$AF$8890,MATCH(P4904,'DCM CARDS LOOKUP - HIDDEN'!$O$4:$O$8890,0),$I4904)</f>
        <v>Effervescent Tablets</v>
      </c>
      <c r="E4904" s="5" t="str">
        <f>INDEX('DCM CARDS LOOKUP - HIDDEN'!$P$4:$AF$8890,MATCH(Q4904,'DCM CARDS LOOKUP - HIDDEN'!$O$4:$O$8890,0),$I4904)</f>
        <v>Gummies</v>
      </c>
      <c r="F4904" s="5" t="str">
        <f>INDEX('DCM CARDS LOOKUP - HIDDEN'!$P$4:$AF$8890,MATCH(R4904,'DCM CARDS LOOKUP - HIDDEN'!$O$4:$O$8890,0),$I4904)</f>
        <v>Tablet</v>
      </c>
      <c r="G4904" s="42"/>
      <c r="I4904" s="4">
        <v>2</v>
      </c>
      <c r="N4904">
        <f>K4903*10000+L4903*100+B4901</f>
        <v>170601</v>
      </c>
      <c r="O4904">
        <f>K4903*10000+L4903*100+C4901</f>
        <v>170602</v>
      </c>
      <c r="P4904">
        <f>K4903*10000+L4903*100+D4901</f>
        <v>170603</v>
      </c>
      <c r="Q4904">
        <f>K4903*10000+L4903*100+E4881</f>
        <v>170604</v>
      </c>
      <c r="R4904">
        <f>K4903*10000+L4903*100+F4881</f>
        <v>170605</v>
      </c>
    </row>
    <row r="4905" spans="1:18">
      <c r="A4905" s="10" t="str">
        <f>INDEX(REFERENCE!$B$2:$K$2,1,'EXAMPLE OF CHOICE CARDS'!I4905)</f>
        <v>Symptoms</v>
      </c>
      <c r="B4905" s="5" t="str">
        <f>INDEX('DCM CARDS LOOKUP - HIDDEN'!$P$4:$AF$8890,MATCH(N4905,'DCM CARDS LOOKUP - HIDDEN'!$O$4:$O$8890,0),$I4905)</f>
        <v>Clears mucus</v>
      </c>
      <c r="C4905" s="5" t="str">
        <f>INDEX('DCM CARDS LOOKUP - HIDDEN'!$P$4:$AF$8890,MATCH(O4905,'DCM CARDS LOOKUP - HIDDEN'!$O$4:$O$8890,0),$I4905)</f>
        <v>Head Pain Relief</v>
      </c>
      <c r="D4905" s="5" t="str">
        <f>INDEX('DCM CARDS LOOKUP - HIDDEN'!$P$4:$AF$8890,MATCH(P4905,'DCM CARDS LOOKUP - HIDDEN'!$O$4:$O$8890,0),$I4905)</f>
        <v>Body Aches/Pain relief</v>
      </c>
      <c r="E4905" s="5" t="str">
        <f>INDEX('DCM CARDS LOOKUP - HIDDEN'!$P$4:$AF$8890,MATCH(Q4905,'DCM CARDS LOOKUP - HIDDEN'!$O$4:$O$8890,0),$I4905)</f>
        <v>Fever relief</v>
      </c>
      <c r="F4905" s="5" t="str">
        <f>INDEX('DCM CARDS LOOKUP - HIDDEN'!$P$4:$AF$8890,MATCH(R4905,'DCM CARDS LOOKUP - HIDDEN'!$O$4:$O$8890,0),$I4905)</f>
        <v>Strengthens Immune System</v>
      </c>
      <c r="G4905" s="42"/>
      <c r="I4905" s="4">
        <v>3</v>
      </c>
      <c r="N4905">
        <f>K4903*10000+L4903*100+B4901</f>
        <v>170601</v>
      </c>
      <c r="O4905">
        <f>K4903*10000+L4903*100+C4901</f>
        <v>170602</v>
      </c>
      <c r="P4905">
        <f>K4903*10000+L4903*100+D4901</f>
        <v>170603</v>
      </c>
      <c r="Q4905">
        <f>K4903*10000+L4903*100+E4881</f>
        <v>170604</v>
      </c>
      <c r="R4905">
        <f>K4903*10000+L4903*100+F4881</f>
        <v>170605</v>
      </c>
    </row>
    <row r="4906" spans="1:18">
      <c r="A4906" s="10" t="str">
        <f>INDEX(REFERENCE!$B$2:$K$2,1,'EXAMPLE OF CHOICE CARDS'!I4906)</f>
        <v>Benefit</v>
      </c>
      <c r="B4906" s="5" t="str">
        <f>INDEX('DCM CARDS LOOKUP - HIDDEN'!$P$4:$AF$8890,MATCH(N4906,'DCM CARDS LOOKUP - HIDDEN'!$O$4:$O$8890,0),$I4906)</f>
        <v>Treats Sneezing</v>
      </c>
      <c r="C4906" s="5" t="str">
        <f>INDEX('DCM CARDS LOOKUP - HIDDEN'!$P$4:$AF$8890,MATCH(O4906,'DCM CARDS LOOKUP - HIDDEN'!$O$4:$O$8890,0),$I4906)</f>
        <v>FSA/HSA Eligible</v>
      </c>
      <c r="D4906" s="5" t="str">
        <f>INDEX('DCM CARDS LOOKUP - HIDDEN'!$P$4:$AF$8890,MATCH(P4906,'DCM CARDS LOOKUP - HIDDEN'!$O$4:$O$8890,0),$I4906)</f>
        <v>Non-Medicated</v>
      </c>
      <c r="E4906" s="5" t="str">
        <f>INDEX('DCM CARDS LOOKUP - HIDDEN'!$P$4:$AF$8890,MATCH(Q4906,'DCM CARDS LOOKUP - HIDDEN'!$O$4:$O$8890,0),$I4906)</f>
        <v>Non-Medicated</v>
      </c>
      <c r="F4906" s="5" t="str">
        <f>INDEX('DCM CARDS LOOKUP - HIDDEN'!$P$4:$AF$8890,MATCH(R4906,'DCM CARDS LOOKUP - HIDDEN'!$O$4:$O$8890,0),$I4906)</f>
        <v>12 Hour Relief</v>
      </c>
      <c r="G4906" s="42"/>
      <c r="I4906" s="4">
        <v>4</v>
      </c>
      <c r="N4906">
        <f>K4903*10000+L4903*100+B4901</f>
        <v>170601</v>
      </c>
      <c r="O4906">
        <f>K4903*10000+L4903*100+C4901</f>
        <v>170602</v>
      </c>
      <c r="P4906">
        <f>K4903*10000+L4903*100+D4901</f>
        <v>170603</v>
      </c>
      <c r="Q4906">
        <f>K4903*10000+L4903*100+E4881</f>
        <v>170604</v>
      </c>
      <c r="R4906">
        <f>K4903*10000+L4903*100+F4881</f>
        <v>170605</v>
      </c>
    </row>
    <row r="4907" spans="1:18">
      <c r="A4907" s="10" t="str">
        <f>INDEX(REFERENCE!$B$2:$K$2,1,'EXAMPLE OF CHOICE CARDS'!I4907)</f>
        <v>Doses</v>
      </c>
      <c r="B4907" s="5" t="str">
        <f>INDEX('DCM CARDS LOOKUP - HIDDEN'!$P$4:$AF$8890,MATCH(N4907,'DCM CARDS LOOKUP - HIDDEN'!$O$4:$O$8890,0),$I4907)</f>
        <v>60 Doses</v>
      </c>
      <c r="C4907" s="5" t="str">
        <f>INDEX('DCM CARDS LOOKUP - HIDDEN'!$P$4:$AF$8890,MATCH(O4907,'DCM CARDS LOOKUP - HIDDEN'!$O$4:$O$8890,0),$I4907)</f>
        <v>30 Doses</v>
      </c>
      <c r="D4907" s="5" t="str">
        <f>INDEX('DCM CARDS LOOKUP - HIDDEN'!$P$4:$AF$8890,MATCH(P4907,'DCM CARDS LOOKUP - HIDDEN'!$O$4:$O$8890,0),$I4907)</f>
        <v>6 Doses</v>
      </c>
      <c r="E4907" s="5" t="str">
        <f>INDEX('DCM CARDS LOOKUP - HIDDEN'!$P$4:$AF$8890,MATCH(Q4907,'DCM CARDS LOOKUP - HIDDEN'!$O$4:$O$8890,0),$I4907)</f>
        <v>12 Doses</v>
      </c>
      <c r="F4907" s="5" t="str">
        <f>INDEX('DCM CARDS LOOKUP - HIDDEN'!$P$4:$AF$8890,MATCH(R4907,'DCM CARDS LOOKUP - HIDDEN'!$O$4:$O$8890,0),$I4907)</f>
        <v>12 Doses</v>
      </c>
      <c r="G4907" s="42"/>
      <c r="I4907" s="4">
        <v>5</v>
      </c>
      <c r="N4907">
        <f>K4903*10000+L4903*100+B4901</f>
        <v>170601</v>
      </c>
      <c r="O4907">
        <f>K4903*10000+L4903*100+C4901</f>
        <v>170602</v>
      </c>
      <c r="P4907">
        <f>K4903*10000+L4903*100+D4901</f>
        <v>170603</v>
      </c>
      <c r="Q4907">
        <f>K4903*10000+L4903*100+E4881</f>
        <v>170604</v>
      </c>
      <c r="R4907">
        <f>K4903*10000+L4903*100+F4881</f>
        <v>170605</v>
      </c>
    </row>
    <row r="4908" spans="1:18">
      <c r="A4908" s="10" t="str">
        <f>INDEX(REFERENCE!$B$2:$K$2,1,'EXAMPLE OF CHOICE CARDS'!I4908)</f>
        <v>flavor</v>
      </c>
      <c r="B4908" s="5" t="str">
        <f>INDEX('DCM CARDS LOOKUP - HIDDEN'!$P$4:$AF$8890,MATCH(N4908,'DCM CARDS LOOKUP - HIDDEN'!$O$4:$O$8890,0),$I4908)</f>
        <v>-</v>
      </c>
      <c r="C4908" s="5" t="str">
        <f>INDEX('DCM CARDS LOOKUP - HIDDEN'!$P$4:$AF$8890,MATCH(O4908,'DCM CARDS LOOKUP - HIDDEN'!$O$4:$O$8890,0),$I4908)</f>
        <v>Cherry</v>
      </c>
      <c r="D4908" s="5" t="str">
        <f>INDEX('DCM CARDS LOOKUP - HIDDEN'!$P$4:$AF$8890,MATCH(P4908,'DCM CARDS LOOKUP - HIDDEN'!$O$4:$O$8890,0),$I4908)</f>
        <v>Honey Lemon</v>
      </c>
      <c r="E4908" s="5" t="str">
        <f>INDEX('DCM CARDS LOOKUP - HIDDEN'!$P$4:$AF$8890,MATCH(Q4908,'DCM CARDS LOOKUP - HIDDEN'!$O$4:$O$8890,0),$I4908)</f>
        <v>Orange</v>
      </c>
      <c r="F4908" s="5" t="str">
        <f>INDEX('DCM CARDS LOOKUP - HIDDEN'!$P$4:$AF$8890,MATCH(R4908,'DCM CARDS LOOKUP - HIDDEN'!$O$4:$O$8890,0),$I4908)</f>
        <v>-</v>
      </c>
      <c r="G4908" s="42"/>
      <c r="I4908" s="4">
        <v>6</v>
      </c>
      <c r="N4908">
        <f>K4903*10000+L4903*100+B4901</f>
        <v>170601</v>
      </c>
      <c r="O4908">
        <f>K4903*10000+L4903*100+C4901</f>
        <v>170602</v>
      </c>
      <c r="P4908">
        <f>K4903*10000+L4903*100+D4901</f>
        <v>170603</v>
      </c>
      <c r="Q4908">
        <f>K4903*10000+L4903*100+E4881</f>
        <v>170604</v>
      </c>
      <c r="R4908">
        <f>K4903*10000+L4903*100+F4881</f>
        <v>170605</v>
      </c>
    </row>
    <row r="4909" spans="1:18" ht="15" customHeight="1">
      <c r="A4909" s="10" t="str">
        <f>INDEX(REFERENCE!$B$2:$K$2,1,'EXAMPLE OF CHOICE CARDS'!I4909)</f>
        <v>Price</v>
      </c>
      <c r="B4909" s="29">
        <f>INDEX('DCM CARDS LOOKUP - HIDDEN'!$P$4:$AF$8890,MATCH(N4909,'DCM CARDS LOOKUP - HIDDEN'!$O$4:$O$8890,0),$I4909)</f>
        <v>9</v>
      </c>
      <c r="C4909" s="29">
        <f>INDEX('DCM CARDS LOOKUP - HIDDEN'!$P$4:$AF$8890,MATCH(O4909,'DCM CARDS LOOKUP - HIDDEN'!$O$4:$O$8890,0),$I4909)</f>
        <v>14</v>
      </c>
      <c r="D4909" s="29">
        <f>INDEX('DCM CARDS LOOKUP - HIDDEN'!$P$4:$AF$8890,MATCH(P4909,'DCM CARDS LOOKUP - HIDDEN'!$O$4:$O$8890,0),$I4909)</f>
        <v>5</v>
      </c>
      <c r="E4909" s="29">
        <f>INDEX('DCM CARDS LOOKUP - HIDDEN'!$P$4:$AF$8890,MATCH(Q4909,'DCM CARDS LOOKUP - HIDDEN'!$O$4:$O$8890,0),$I4909)</f>
        <v>9</v>
      </c>
      <c r="F4909" s="29">
        <f>INDEX('DCM CARDS LOOKUP - HIDDEN'!$P$4:$AF$8890,MATCH(R4909,'DCM CARDS LOOKUP - HIDDEN'!$O$4:$O$8890,0),$I4909)</f>
        <v>16</v>
      </c>
      <c r="G4909" s="42"/>
      <c r="I4909" s="4">
        <v>7</v>
      </c>
      <c r="N4909">
        <f>K4903*10000+L4903*100+B4901</f>
        <v>170601</v>
      </c>
      <c r="O4909">
        <f>K4903*10000+L4903*100+C4901</f>
        <v>170602</v>
      </c>
      <c r="P4909">
        <f>K4903*10000+L4903*100+D4901</f>
        <v>170603</v>
      </c>
      <c r="Q4909">
        <f>K4903*10000+L4903*100+E4881</f>
        <v>170604</v>
      </c>
      <c r="R4909">
        <f>K4903*10000+L4903*100+F4881</f>
        <v>170605</v>
      </c>
    </row>
    <row r="4910" spans="1:18" ht="15" hidden="1" customHeight="1">
      <c r="A4910" s="10">
        <f>INDEX(REFERENCE!$B$2:$K$2,1,'EXAMPLE OF CHOICE CARDS'!I4910)</f>
        <v>0</v>
      </c>
      <c r="B4910" s="29">
        <f>INDEX('DCM CARDS LOOKUP - HIDDEN'!$P$4:$AF$8890,MATCH(N4910,'DCM CARDS LOOKUP - HIDDEN'!$O$4:$O$8890,0),$I4910)</f>
        <v>0</v>
      </c>
      <c r="C4910" s="29">
        <f>INDEX('DCM CARDS LOOKUP - HIDDEN'!$P$4:$AF$8890,MATCH(O4910,'DCM CARDS LOOKUP - HIDDEN'!$O$4:$O$8890,0),$I4910)</f>
        <v>0</v>
      </c>
      <c r="D4910" s="29">
        <f>INDEX('DCM CARDS LOOKUP - HIDDEN'!$P$4:$AF$8890,MATCH(P4910,'DCM CARDS LOOKUP - HIDDEN'!$O$4:$O$8890,0),$I4910)</f>
        <v>0</v>
      </c>
      <c r="E4910" s="29">
        <f>INDEX('DCM CARDS LOOKUP - HIDDEN'!$P$4:$AF$8890,MATCH(Q4910,'DCM CARDS LOOKUP - HIDDEN'!$O$4:$O$8890,0),$I4910)</f>
        <v>0</v>
      </c>
      <c r="F4910" s="29">
        <f>INDEX('DCM CARDS LOOKUP - HIDDEN'!$P$4:$AF$8890,MATCH(R4910,'DCM CARDS LOOKUP - HIDDEN'!$O$4:$O$8890,0),$I4910)</f>
        <v>0</v>
      </c>
      <c r="G4910" s="42"/>
      <c r="I4910" s="4">
        <v>8</v>
      </c>
      <c r="N4910">
        <f>K4903*10000+L4903*100+B4901</f>
        <v>170601</v>
      </c>
      <c r="O4910">
        <f>K4903*10000+L4903*100+C4901</f>
        <v>170602</v>
      </c>
      <c r="P4910">
        <f>K4903*10000+L4903*100+D4901</f>
        <v>170603</v>
      </c>
      <c r="Q4910">
        <f>K4903*10000+L4903*100+E4881</f>
        <v>170604</v>
      </c>
      <c r="R4910">
        <f>K4903*10000+L4903*100+F4881</f>
        <v>170605</v>
      </c>
    </row>
    <row r="4911" spans="1:18" ht="15" hidden="1" customHeight="1">
      <c r="A4911" s="10">
        <f>INDEX(REFERENCE!$B$2:$K$2,1,'EXAMPLE OF CHOICE CARDS'!I4911)</f>
        <v>0</v>
      </c>
      <c r="B4911" s="5">
        <f>INDEX('DCM CARDS LOOKUP - HIDDEN'!$P$4:$AF$8890,MATCH(N4911,'DCM CARDS LOOKUP - HIDDEN'!$O$4:$O$8890,0),$I4911)</f>
        <v>0</v>
      </c>
      <c r="C4911" s="5">
        <f>INDEX('DCM CARDS LOOKUP - HIDDEN'!$P$4:$AF$8890,MATCH(O4911,'DCM CARDS LOOKUP - HIDDEN'!$O$4:$O$8890,0),$I4911)</f>
        <v>0</v>
      </c>
      <c r="D4911" s="5">
        <f>INDEX('DCM CARDS LOOKUP - HIDDEN'!$P$4:$AF$8890,MATCH(P4911,'DCM CARDS LOOKUP - HIDDEN'!$O$4:$O$8890,0),$I4911)</f>
        <v>0</v>
      </c>
      <c r="E4911" s="5">
        <f>INDEX('DCM CARDS LOOKUP - HIDDEN'!$P$4:$AF$8890,MATCH(Q4911,'DCM CARDS LOOKUP - HIDDEN'!$O$4:$O$8890,0),$I4911)</f>
        <v>0</v>
      </c>
      <c r="F4911" s="5">
        <f>INDEX('DCM CARDS LOOKUP - HIDDEN'!$P$4:$AF$8890,MATCH(R4911,'DCM CARDS LOOKUP - HIDDEN'!$O$4:$O$8890,0),$I4911)</f>
        <v>0</v>
      </c>
      <c r="G4911" s="42"/>
      <c r="I4911" s="4">
        <v>9</v>
      </c>
      <c r="N4911">
        <f>K4903*10000+L4903*100+B4901</f>
        <v>170601</v>
      </c>
      <c r="O4911">
        <f>K4903*10000+L4903*100+C4901</f>
        <v>170602</v>
      </c>
      <c r="P4911">
        <f>K4903*10000+L4903*100+D4901</f>
        <v>170603</v>
      </c>
      <c r="Q4911">
        <f>K4903*10000+L4903*100+E4881</f>
        <v>170604</v>
      </c>
      <c r="R4911">
        <f>K4903*10000+L4903*100+F4881</f>
        <v>170605</v>
      </c>
    </row>
    <row r="4912" spans="1:18" ht="15" hidden="1" customHeight="1">
      <c r="A4912" s="10">
        <f>INDEX(REFERENCE!$B$2:$K$2,1,'EXAMPLE OF CHOICE CARDS'!I4912)</f>
        <v>0</v>
      </c>
      <c r="B4912" s="5">
        <f>INDEX('DCM CARDS LOOKUP - HIDDEN'!$P$4:$AF$8890,MATCH(N4912,'DCM CARDS LOOKUP - HIDDEN'!$O$4:$O$8890,0),$I4912)</f>
        <v>0</v>
      </c>
      <c r="C4912" s="5">
        <f>INDEX('DCM CARDS LOOKUP - HIDDEN'!$P$4:$AF$8890,MATCH(O4912,'DCM CARDS LOOKUP - HIDDEN'!$O$4:$O$8890,0),$I4912)</f>
        <v>0</v>
      </c>
      <c r="D4912" s="5">
        <f>INDEX('DCM CARDS LOOKUP - HIDDEN'!$P$4:$AF$8890,MATCH(P4912,'DCM CARDS LOOKUP - HIDDEN'!$O$4:$O$8890,0),$I4912)</f>
        <v>0</v>
      </c>
      <c r="E4912" s="5">
        <f>INDEX('DCM CARDS LOOKUP - HIDDEN'!$P$4:$AF$8890,MATCH(Q4912,'DCM CARDS LOOKUP - HIDDEN'!$O$4:$O$8890,0),$I4912)</f>
        <v>0</v>
      </c>
      <c r="F4912" s="5">
        <f>INDEX('DCM CARDS LOOKUP - HIDDEN'!$P$4:$AF$8890,MATCH(R4912,'DCM CARDS LOOKUP - HIDDEN'!$O$4:$O$8890,0),$I4912)</f>
        <v>0</v>
      </c>
      <c r="G4912" s="42"/>
      <c r="I4912" s="4">
        <v>10</v>
      </c>
      <c r="N4912">
        <f>K4903*10000+L4903*100+B4901</f>
        <v>170601</v>
      </c>
      <c r="O4912">
        <f>K4903*10000+L4903*100+C4901</f>
        <v>170602</v>
      </c>
      <c r="P4912">
        <f>K4903*10000+L4903*100+D4901</f>
        <v>170603</v>
      </c>
      <c r="Q4912">
        <f>K4903*10000+L4903*100+E4881</f>
        <v>170604</v>
      </c>
      <c r="R4912">
        <f>K4903*10000+L4903*100+F4881</f>
        <v>170605</v>
      </c>
    </row>
    <row r="4913" spans="1:18" ht="15" hidden="1" customHeight="1">
      <c r="A4913" s="10" t="e">
        <f>INDEX(REFERENCE!$B$2:$K$2,1,'EXAMPLE OF CHOICE CARDS'!I4913)</f>
        <v>#REF!</v>
      </c>
      <c r="B4913" s="5">
        <f>INDEX('DCM CARDS LOOKUP - HIDDEN'!$P$4:$AF$8890,MATCH(N4913,'DCM CARDS LOOKUP - HIDDEN'!$O$4:$O$8890,0),$I4913)</f>
        <v>0</v>
      </c>
      <c r="C4913" s="5">
        <f>INDEX('DCM CARDS LOOKUP - HIDDEN'!$P$4:$AF$8890,MATCH(O4913,'DCM CARDS LOOKUP - HIDDEN'!$O$4:$O$8890,0),$I4913)</f>
        <v>0</v>
      </c>
      <c r="D4913" s="5">
        <f>INDEX('DCM CARDS LOOKUP - HIDDEN'!$P$4:$AF$8890,MATCH(P4913,'DCM CARDS LOOKUP - HIDDEN'!$O$4:$O$8890,0),$I4913)</f>
        <v>0</v>
      </c>
      <c r="E4913" s="24"/>
      <c r="F4913" s="24"/>
      <c r="G4913" s="42"/>
      <c r="I4913" s="4">
        <v>11</v>
      </c>
      <c r="N4913">
        <f>K4903*10000+L4903*100+B4901</f>
        <v>170601</v>
      </c>
      <c r="O4913">
        <f>K4903*10000+L4903*100+C4901</f>
        <v>170602</v>
      </c>
      <c r="P4913">
        <f>K4903*10000+L4903*100+D4901</f>
        <v>170603</v>
      </c>
      <c r="Q4913">
        <f>K4903*10000+L4903*100+E4881</f>
        <v>170604</v>
      </c>
      <c r="R4913">
        <f>K4903*10000+L4903*100+F4881</f>
        <v>170605</v>
      </c>
    </row>
    <row r="4914" spans="1:18" ht="15" hidden="1" customHeight="1">
      <c r="A4914" s="10" t="e">
        <f>INDEX(REFERENCE!$B$2:$K$2,1,'EXAMPLE OF CHOICE CARDS'!I4914)</f>
        <v>#REF!</v>
      </c>
      <c r="B4914" s="5">
        <f>INDEX('DCM CARDS LOOKUP - HIDDEN'!$P$4:$AF$8890,MATCH(N4914,'DCM CARDS LOOKUP - HIDDEN'!$O$4:$O$8890,0),$I4914)</f>
        <v>0</v>
      </c>
      <c r="C4914" s="5">
        <f>INDEX('DCM CARDS LOOKUP - HIDDEN'!$P$4:$AF$8890,MATCH(O4914,'DCM CARDS LOOKUP - HIDDEN'!$O$4:$O$8890,0),$I4914)</f>
        <v>0</v>
      </c>
      <c r="D4914" s="5">
        <f>INDEX('DCM CARDS LOOKUP - HIDDEN'!$P$4:$AF$8890,MATCH(P4914,'DCM CARDS LOOKUP - HIDDEN'!$O$4:$O$8890,0),$I4914)</f>
        <v>0</v>
      </c>
      <c r="E4914" s="24"/>
      <c r="F4914" s="24"/>
      <c r="G4914" s="42"/>
      <c r="I4914" s="4">
        <v>12</v>
      </c>
      <c r="N4914">
        <f>K4903*10000+L4903*100+B4901</f>
        <v>170601</v>
      </c>
      <c r="O4914">
        <f>K4903*10000+L4903*100+C4901</f>
        <v>170602</v>
      </c>
      <c r="P4914">
        <f>K4903*10000+L4903*100+D4901</f>
        <v>170603</v>
      </c>
      <c r="Q4914">
        <f>K4903*10000+L4903*100+E4881</f>
        <v>170604</v>
      </c>
      <c r="R4914">
        <f>K4903*10000+L4903*100+F4881</f>
        <v>170605</v>
      </c>
    </row>
    <row r="4915" spans="1:18" ht="15" hidden="1" customHeight="1">
      <c r="A4915" s="10" t="e">
        <f>INDEX(REFERENCE!$B$2:$K$2,1,'EXAMPLE OF CHOICE CARDS'!I4915)</f>
        <v>#REF!</v>
      </c>
      <c r="B4915" s="5">
        <f>INDEX('DCM CARDS LOOKUP - HIDDEN'!$P$4:$AF$8890,MATCH(N4915,'DCM CARDS LOOKUP - HIDDEN'!$O$4:$O$8890,0),$I4915)</f>
        <v>0</v>
      </c>
      <c r="C4915" s="5">
        <f>INDEX('DCM CARDS LOOKUP - HIDDEN'!$P$4:$AF$8890,MATCH(O4915,'DCM CARDS LOOKUP - HIDDEN'!$O$4:$O$8890,0),$I4915)</f>
        <v>0</v>
      </c>
      <c r="D4915" s="5">
        <f>INDEX('DCM CARDS LOOKUP - HIDDEN'!$P$4:$AF$8890,MATCH(P4915,'DCM CARDS LOOKUP - HIDDEN'!$O$4:$O$8890,0),$I4915)</f>
        <v>0</v>
      </c>
      <c r="E4915" s="24"/>
      <c r="F4915" s="24"/>
      <c r="G4915" s="42"/>
      <c r="I4915" s="4">
        <v>13</v>
      </c>
      <c r="N4915">
        <f>K4903*10000+L4903*100+B4901</f>
        <v>170601</v>
      </c>
      <c r="O4915">
        <f>K4903*10000+L4903*100+C4901</f>
        <v>170602</v>
      </c>
      <c r="P4915">
        <f>K4903*10000+L4903*100+D4901</f>
        <v>170603</v>
      </c>
      <c r="Q4915">
        <f>K4903*10000+L4903*100+E4881</f>
        <v>170604</v>
      </c>
      <c r="R4915">
        <f>K4903*10000+L4903*100+F4881</f>
        <v>170605</v>
      </c>
    </row>
    <row r="4916" spans="1:18" ht="15" hidden="1" customHeight="1">
      <c r="A4916" s="10" t="e">
        <f>INDEX(REFERENCE!$B$2:$K$2,1,'EXAMPLE OF CHOICE CARDS'!I4916)</f>
        <v>#REF!</v>
      </c>
      <c r="B4916" s="5">
        <f>INDEX('DCM CARDS LOOKUP - HIDDEN'!$P$4:$AF$8890,MATCH(N4916,'DCM CARDS LOOKUP - HIDDEN'!$O$4:$O$8890,0),$I4916)</f>
        <v>0</v>
      </c>
      <c r="C4916" s="5">
        <f>INDEX('DCM CARDS LOOKUP - HIDDEN'!$P$4:$AF$8890,MATCH(O4916,'DCM CARDS LOOKUP - HIDDEN'!$O$4:$O$8890,0),$I4916)</f>
        <v>0</v>
      </c>
      <c r="D4916" s="5">
        <f>INDEX('DCM CARDS LOOKUP - HIDDEN'!$P$4:$AF$8890,MATCH(P4916,'DCM CARDS LOOKUP - HIDDEN'!$O$4:$O$8890,0),$I4916)</f>
        <v>0</v>
      </c>
      <c r="E4916" s="24"/>
      <c r="F4916" s="24"/>
      <c r="G4916" s="43"/>
      <c r="I4916" s="4">
        <v>14</v>
      </c>
      <c r="N4916">
        <f>K4903*10000+L4903*100+B4901</f>
        <v>170601</v>
      </c>
      <c r="O4916">
        <f>K4903*10000+L4903*100+C4901</f>
        <v>170602</v>
      </c>
      <c r="P4916">
        <f>K4903*10000+L4903*100+D4901</f>
        <v>170603</v>
      </c>
      <c r="Q4916">
        <f>K4903*10000+L4903*100+E4881</f>
        <v>170604</v>
      </c>
      <c r="R4916">
        <f>K4903*10000+L4903*100+F4881</f>
        <v>170605</v>
      </c>
    </row>
    <row r="4917" spans="1:18">
      <c r="A4917" s="2"/>
      <c r="B4917" s="5"/>
      <c r="C4917" s="5"/>
      <c r="D4917" s="5"/>
      <c r="E4917" s="5"/>
      <c r="F4917" s="5"/>
      <c r="G4917" s="5"/>
      <c r="I4917" s="13"/>
    </row>
    <row r="4918" spans="1:18">
      <c r="A4918" s="6"/>
      <c r="B4918" s="7">
        <v>1</v>
      </c>
      <c r="C4918" s="7">
        <v>2</v>
      </c>
      <c r="D4918" s="7">
        <v>3</v>
      </c>
      <c r="E4918" s="7">
        <v>4</v>
      </c>
      <c r="F4918" s="7">
        <v>5</v>
      </c>
      <c r="G4918" s="7">
        <v>9</v>
      </c>
      <c r="I4918" s="13"/>
    </row>
    <row r="4921" spans="1:18">
      <c r="A4921" s="1" t="str">
        <f>"Version "&amp;K4923&amp;"; Task"&amp;L4923</f>
        <v>Version 17; Task7</v>
      </c>
      <c r="B4921" s="4">
        <v>1</v>
      </c>
      <c r="C4921" s="4">
        <v>2</v>
      </c>
      <c r="D4921" s="4">
        <v>3</v>
      </c>
      <c r="E4921" s="4">
        <f>E4901</f>
        <v>4</v>
      </c>
      <c r="F4921" s="4">
        <f>F4901</f>
        <v>5</v>
      </c>
      <c r="I4921" s="13"/>
    </row>
    <row r="4922" spans="1:18" ht="15" customHeight="1">
      <c r="A4922" s="11" t="s">
        <v>8</v>
      </c>
      <c r="B4922" s="12" t="s">
        <v>9</v>
      </c>
      <c r="C4922" s="12" t="s">
        <v>10</v>
      </c>
      <c r="D4922" s="12" t="s">
        <v>11</v>
      </c>
      <c r="E4922" s="23" t="s">
        <v>20</v>
      </c>
      <c r="F4922" s="23" t="s">
        <v>21</v>
      </c>
      <c r="G4922" s="41" t="s">
        <v>15</v>
      </c>
      <c r="I4922" s="13"/>
      <c r="K4922" t="s">
        <v>12</v>
      </c>
      <c r="L4922" t="s">
        <v>1</v>
      </c>
    </row>
    <row r="4923" spans="1:18">
      <c r="A4923" s="10" t="str">
        <f>INDEX(REFERENCE!$B$2:$K$2,1,'EXAMPLE OF CHOICE CARDS'!I4923)</f>
        <v>Brand</v>
      </c>
      <c r="B4923" s="5" t="str">
        <f>INDEX('DCM CARDS LOOKUP - HIDDEN'!$P$4:$AF$8890,MATCH(N4923,'DCM CARDS LOOKUP - HIDDEN'!$O$4:$O$8890,0),$I4923)</f>
        <v>Sambucol</v>
      </c>
      <c r="C4923" s="5" t="str">
        <f>INDEX('DCM CARDS LOOKUP - HIDDEN'!$P$4:$AF$8890,MATCH(O4923,'DCM CARDS LOOKUP - HIDDEN'!$O$4:$O$8890,0),$I4923)</f>
        <v>Sudafed</v>
      </c>
      <c r="D4923" s="5" t="str">
        <f>INDEX('DCM CARDS LOOKUP - HIDDEN'!$P$4:$AF$8890,MATCH(P4923,'DCM CARDS LOOKUP - HIDDEN'!$O$4:$O$8890,0),$I4923)</f>
        <v>Walgreens</v>
      </c>
      <c r="E4923" s="5" t="str">
        <f>INDEX('DCM CARDS LOOKUP - HIDDEN'!$P$4:$AF$8890,MATCH(Q4923,'DCM CARDS LOOKUP - HIDDEN'!$O$4:$O$8890,0),$I4923)</f>
        <v>Alka-Seltzer Plus</v>
      </c>
      <c r="F4923" s="5" t="str">
        <f>INDEX('DCM CARDS LOOKUP - HIDDEN'!$P$4:$AF$8890,MATCH(R4923,'DCM CARDS LOOKUP - HIDDEN'!$O$4:$O$8890,0),$I4923)</f>
        <v>Equate</v>
      </c>
      <c r="G4923" s="42"/>
      <c r="I4923" s="4">
        <v>1</v>
      </c>
      <c r="K4923">
        <f>IF(L4903=15,K4903+1,K4903)</f>
        <v>17</v>
      </c>
      <c r="L4923">
        <f>IF(L4903&lt;15,L4903+1,1)</f>
        <v>7</v>
      </c>
      <c r="N4923">
        <f>K4923*10000+L4923*100+B4921</f>
        <v>170701</v>
      </c>
      <c r="O4923">
        <f>K4923*10000+L4923*100+C4921</f>
        <v>170702</v>
      </c>
      <c r="P4923">
        <f>K4923*10000+L4923*100+D4921</f>
        <v>170703</v>
      </c>
      <c r="Q4923">
        <f>K4923*10000+L4923*100+E4901</f>
        <v>170704</v>
      </c>
      <c r="R4923">
        <f>K4923*10000+L4923*100+F4901</f>
        <v>170705</v>
      </c>
    </row>
    <row r="4924" spans="1:18">
      <c r="A4924" s="10" t="str">
        <f>INDEX(REFERENCE!$B$2:$K$2,1,'EXAMPLE OF CHOICE CARDS'!I4924)</f>
        <v>Format</v>
      </c>
      <c r="B4924" s="5" t="str">
        <f>INDEX('DCM CARDS LOOKUP - HIDDEN'!$P$4:$AF$8890,MATCH(N4924,'DCM CARDS LOOKUP - HIDDEN'!$O$4:$O$8890,0),$I4924)</f>
        <v>Hot liquid powder packet</v>
      </c>
      <c r="C4924" s="5" t="str">
        <f>INDEX('DCM CARDS LOOKUP - HIDDEN'!$P$4:$AF$8890,MATCH(O4924,'DCM CARDS LOOKUP - HIDDEN'!$O$4:$O$8890,0),$I4924)</f>
        <v>Gummies</v>
      </c>
      <c r="D4924" s="5" t="str">
        <f>INDEX('DCM CARDS LOOKUP - HIDDEN'!$P$4:$AF$8890,MATCH(P4924,'DCM CARDS LOOKUP - HIDDEN'!$O$4:$O$8890,0),$I4924)</f>
        <v>Tablet</v>
      </c>
      <c r="E4924" s="5" t="str">
        <f>INDEX('DCM CARDS LOOKUP - HIDDEN'!$P$4:$AF$8890,MATCH(Q4924,'DCM CARDS LOOKUP - HIDDEN'!$O$4:$O$8890,0),$I4924)</f>
        <v>Powder packet</v>
      </c>
      <c r="F4924" s="5" t="str">
        <f>INDEX('DCM CARDS LOOKUP - HIDDEN'!$P$4:$AF$8890,MATCH(R4924,'DCM CARDS LOOKUP - HIDDEN'!$O$4:$O$8890,0),$I4924)</f>
        <v>Effervescent Tablets</v>
      </c>
      <c r="G4924" s="42"/>
      <c r="I4924" s="4">
        <v>2</v>
      </c>
      <c r="N4924">
        <f>K4923*10000+L4923*100+B4921</f>
        <v>170701</v>
      </c>
      <c r="O4924">
        <f>K4923*10000+L4923*100+C4921</f>
        <v>170702</v>
      </c>
      <c r="P4924">
        <f>K4923*10000+L4923*100+D4921</f>
        <v>170703</v>
      </c>
      <c r="Q4924">
        <f>K4923*10000+L4923*100+E4901</f>
        <v>170704</v>
      </c>
      <c r="R4924">
        <f>K4923*10000+L4923*100+F4901</f>
        <v>170705</v>
      </c>
    </row>
    <row r="4925" spans="1:18">
      <c r="A4925" s="10" t="str">
        <f>INDEX(REFERENCE!$B$2:$K$2,1,'EXAMPLE OF CHOICE CARDS'!I4925)</f>
        <v>Symptoms</v>
      </c>
      <c r="B4925" s="5" t="str">
        <f>INDEX('DCM CARDS LOOKUP - HIDDEN'!$P$4:$AF$8890,MATCH(N4925,'DCM CARDS LOOKUP - HIDDEN'!$O$4:$O$8890,0),$I4925)</f>
        <v>Flu/ Severe cold Relief</v>
      </c>
      <c r="C4925" s="5" t="str">
        <f>INDEX('DCM CARDS LOOKUP - HIDDEN'!$P$4:$AF$8890,MATCH(O4925,'DCM CARDS LOOKUP - HIDDEN'!$O$4:$O$8890,0),$I4925)</f>
        <v>Controls Cough</v>
      </c>
      <c r="D4925" s="5" t="str">
        <f>INDEX('DCM CARDS LOOKUP - HIDDEN'!$P$4:$AF$8890,MATCH(P4925,'DCM CARDS LOOKUP - HIDDEN'!$O$4:$O$8890,0),$I4925)</f>
        <v>Head Pain Relief</v>
      </c>
      <c r="E4925" s="5" t="str">
        <f>INDEX('DCM CARDS LOOKUP - HIDDEN'!$P$4:$AF$8890,MATCH(Q4925,'DCM CARDS LOOKUP - HIDDEN'!$O$4:$O$8890,0),$I4925)</f>
        <v>Head cold relief</v>
      </c>
      <c r="F4925" s="5" t="str">
        <f>INDEX('DCM CARDS LOOKUP - HIDDEN'!$P$4:$AF$8890,MATCH(R4925,'DCM CARDS LOOKUP - HIDDEN'!$O$4:$O$8890,0),$I4925)</f>
        <v>Sinus Pressure relief</v>
      </c>
      <c r="G4925" s="42"/>
      <c r="I4925" s="4">
        <v>3</v>
      </c>
      <c r="N4925">
        <f>K4923*10000+L4923*100+B4921</f>
        <v>170701</v>
      </c>
      <c r="O4925">
        <f>K4923*10000+L4923*100+C4921</f>
        <v>170702</v>
      </c>
      <c r="P4925">
        <f>K4923*10000+L4923*100+D4921</f>
        <v>170703</v>
      </c>
      <c r="Q4925">
        <f>K4923*10000+L4923*100+E4901</f>
        <v>170704</v>
      </c>
      <c r="R4925">
        <f>K4923*10000+L4923*100+F4901</f>
        <v>170705</v>
      </c>
    </row>
    <row r="4926" spans="1:18" ht="30">
      <c r="A4926" s="10" t="str">
        <f>INDEX(REFERENCE!$B$2:$K$2,1,'EXAMPLE OF CHOICE CARDS'!I4926)</f>
        <v>Benefit</v>
      </c>
      <c r="B4926" s="5" t="str">
        <f>INDEX('DCM CARDS LOOKUP - HIDDEN'!$P$4:$AF$8890,MATCH(N4926,'DCM CARDS LOOKUP - HIDDEN'!$O$4:$O$8890,0),$I4926)</f>
        <v>Sugar Free</v>
      </c>
      <c r="C4926" s="5" t="str">
        <f>INDEX('DCM CARDS LOOKUP - HIDDEN'!$P$4:$AF$8890,MATCH(O4926,'DCM CARDS LOOKUP - HIDDEN'!$O$4:$O$8890,0),$I4926)</f>
        <v>For Daytime Use/Anytime Use</v>
      </c>
      <c r="D4926" s="5" t="str">
        <f>INDEX('DCM CARDS LOOKUP - HIDDEN'!$P$4:$AF$8890,MATCH(P4926,'DCM CARDS LOOKUP - HIDDEN'!$O$4:$O$8890,0),$I4926)</f>
        <v>Drug free</v>
      </c>
      <c r="E4926" s="5" t="str">
        <f>INDEX('DCM CARDS LOOKUP - HIDDEN'!$P$4:$AF$8890,MATCH(Q4926,'DCM CARDS LOOKUP - HIDDEN'!$O$4:$O$8890,0),$I4926)</f>
        <v>Loosens mucus</v>
      </c>
      <c r="F4926" s="5" t="str">
        <f>INDEX('DCM CARDS LOOKUP - HIDDEN'!$P$4:$AF$8890,MATCH(R4926,'DCM CARDS LOOKUP - HIDDEN'!$O$4:$O$8890,0),$I4926)</f>
        <v>Allergy Relief</v>
      </c>
      <c r="G4926" s="42"/>
      <c r="I4926" s="4">
        <v>4</v>
      </c>
      <c r="N4926">
        <f>K4923*10000+L4923*100+B4921</f>
        <v>170701</v>
      </c>
      <c r="O4926">
        <f>K4923*10000+L4923*100+C4921</f>
        <v>170702</v>
      </c>
      <c r="P4926">
        <f>K4923*10000+L4923*100+D4921</f>
        <v>170703</v>
      </c>
      <c r="Q4926">
        <f>K4923*10000+L4923*100+E4901</f>
        <v>170704</v>
      </c>
      <c r="R4926">
        <f>K4923*10000+L4923*100+F4901</f>
        <v>170705</v>
      </c>
    </row>
    <row r="4927" spans="1:18">
      <c r="A4927" s="10" t="str">
        <f>INDEX(REFERENCE!$B$2:$K$2,1,'EXAMPLE OF CHOICE CARDS'!I4927)</f>
        <v>Doses</v>
      </c>
      <c r="B4927" s="5" t="str">
        <f>INDEX('DCM CARDS LOOKUP - HIDDEN'!$P$4:$AF$8890,MATCH(N4927,'DCM CARDS LOOKUP - HIDDEN'!$O$4:$O$8890,0),$I4927)</f>
        <v>12 Doses</v>
      </c>
      <c r="C4927" s="5" t="str">
        <f>INDEX('DCM CARDS LOOKUP - HIDDEN'!$P$4:$AF$8890,MATCH(O4927,'DCM CARDS LOOKUP - HIDDEN'!$O$4:$O$8890,0),$I4927)</f>
        <v>60 Doses</v>
      </c>
      <c r="D4927" s="5" t="str">
        <f>INDEX('DCM CARDS LOOKUP - HIDDEN'!$P$4:$AF$8890,MATCH(P4927,'DCM CARDS LOOKUP - HIDDEN'!$O$4:$O$8890,0),$I4927)</f>
        <v>6 Doses</v>
      </c>
      <c r="E4927" s="5" t="str">
        <f>INDEX('DCM CARDS LOOKUP - HIDDEN'!$P$4:$AF$8890,MATCH(Q4927,'DCM CARDS LOOKUP - HIDDEN'!$O$4:$O$8890,0),$I4927)</f>
        <v>30 Doses</v>
      </c>
      <c r="F4927" s="5" t="str">
        <f>INDEX('DCM CARDS LOOKUP - HIDDEN'!$P$4:$AF$8890,MATCH(R4927,'DCM CARDS LOOKUP - HIDDEN'!$O$4:$O$8890,0),$I4927)</f>
        <v>90 Doses</v>
      </c>
      <c r="G4927" s="42"/>
      <c r="I4927" s="4">
        <v>5</v>
      </c>
      <c r="N4927">
        <f>K4923*10000+L4923*100+B4921</f>
        <v>170701</v>
      </c>
      <c r="O4927">
        <f>K4923*10000+L4923*100+C4921</f>
        <v>170702</v>
      </c>
      <c r="P4927">
        <f>K4923*10000+L4923*100+D4921</f>
        <v>170703</v>
      </c>
      <c r="Q4927">
        <f>K4923*10000+L4923*100+E4901</f>
        <v>170704</v>
      </c>
      <c r="R4927">
        <f>K4923*10000+L4923*100+F4901</f>
        <v>170705</v>
      </c>
    </row>
    <row r="4928" spans="1:18">
      <c r="A4928" s="10" t="str">
        <f>INDEX(REFERENCE!$B$2:$K$2,1,'EXAMPLE OF CHOICE CARDS'!I4928)</f>
        <v>flavor</v>
      </c>
      <c r="B4928" s="5" t="str">
        <f>INDEX('DCM CARDS LOOKUP - HIDDEN'!$P$4:$AF$8890,MATCH(N4928,'DCM CARDS LOOKUP - HIDDEN'!$O$4:$O$8890,0),$I4928)</f>
        <v>Honey Lemon</v>
      </c>
      <c r="C4928" s="5" t="str">
        <f>INDEX('DCM CARDS LOOKUP - HIDDEN'!$P$4:$AF$8890,MATCH(O4928,'DCM CARDS LOOKUP - HIDDEN'!$O$4:$O$8890,0),$I4928)</f>
        <v>Citrus</v>
      </c>
      <c r="D4928" s="5" t="str">
        <f>INDEX('DCM CARDS LOOKUP - HIDDEN'!$P$4:$AF$8890,MATCH(P4928,'DCM CARDS LOOKUP - HIDDEN'!$O$4:$O$8890,0),$I4928)</f>
        <v>-</v>
      </c>
      <c r="E4928" s="5" t="str">
        <f>INDEX('DCM CARDS LOOKUP - HIDDEN'!$P$4:$AF$8890,MATCH(Q4928,'DCM CARDS LOOKUP - HIDDEN'!$O$4:$O$8890,0),$I4928)</f>
        <v>Orange</v>
      </c>
      <c r="F4928" s="5" t="str">
        <f>INDEX('DCM CARDS LOOKUP - HIDDEN'!$P$4:$AF$8890,MATCH(R4928,'DCM CARDS LOOKUP - HIDDEN'!$O$4:$O$8890,0),$I4928)</f>
        <v>Cherry</v>
      </c>
      <c r="G4928" s="42"/>
      <c r="I4928" s="4">
        <v>6</v>
      </c>
      <c r="N4928">
        <f>K4923*10000+L4923*100+B4921</f>
        <v>170701</v>
      </c>
      <c r="O4928">
        <f>K4923*10000+L4923*100+C4921</f>
        <v>170702</v>
      </c>
      <c r="P4928">
        <f>K4923*10000+L4923*100+D4921</f>
        <v>170703</v>
      </c>
      <c r="Q4928">
        <f>K4923*10000+L4923*100+E4901</f>
        <v>170704</v>
      </c>
      <c r="R4928">
        <f>K4923*10000+L4923*100+F4901</f>
        <v>170705</v>
      </c>
    </row>
    <row r="4929" spans="1:18" ht="15" customHeight="1">
      <c r="A4929" s="10" t="str">
        <f>INDEX(REFERENCE!$B$2:$K$2,1,'EXAMPLE OF CHOICE CARDS'!I4929)</f>
        <v>Price</v>
      </c>
      <c r="B4929" s="29">
        <f>INDEX('DCM CARDS LOOKUP - HIDDEN'!$P$4:$AF$8890,MATCH(N4929,'DCM CARDS LOOKUP - HIDDEN'!$O$4:$O$8890,0),$I4929)</f>
        <v>11</v>
      </c>
      <c r="C4929" s="29">
        <f>INDEX('DCM CARDS LOOKUP - HIDDEN'!$P$4:$AF$8890,MATCH(O4929,'DCM CARDS LOOKUP - HIDDEN'!$O$4:$O$8890,0),$I4929)</f>
        <v>29</v>
      </c>
      <c r="D4929" s="29">
        <f>INDEX('DCM CARDS LOOKUP - HIDDEN'!$P$4:$AF$8890,MATCH(P4929,'DCM CARDS LOOKUP - HIDDEN'!$O$4:$O$8890,0),$I4929)</f>
        <v>7</v>
      </c>
      <c r="E4929" s="29">
        <f>INDEX('DCM CARDS LOOKUP - HIDDEN'!$P$4:$AF$8890,MATCH(Q4929,'DCM CARDS LOOKUP - HIDDEN'!$O$4:$O$8890,0),$I4929)</f>
        <v>8</v>
      </c>
      <c r="F4929" s="29">
        <f>INDEX('DCM CARDS LOOKUP - HIDDEN'!$P$4:$AF$8890,MATCH(R4929,'DCM CARDS LOOKUP - HIDDEN'!$O$4:$O$8890,0),$I4929)</f>
        <v>19</v>
      </c>
      <c r="G4929" s="42"/>
      <c r="I4929" s="4">
        <v>7</v>
      </c>
      <c r="N4929">
        <f>K4923*10000+L4923*100+B4921</f>
        <v>170701</v>
      </c>
      <c r="O4929">
        <f>K4923*10000+L4923*100+C4921</f>
        <v>170702</v>
      </c>
      <c r="P4929">
        <f>K4923*10000+L4923*100+D4921</f>
        <v>170703</v>
      </c>
      <c r="Q4929">
        <f>K4923*10000+L4923*100+E4901</f>
        <v>170704</v>
      </c>
      <c r="R4929">
        <f>K4923*10000+L4923*100+F4901</f>
        <v>170705</v>
      </c>
    </row>
    <row r="4930" spans="1:18" ht="15" hidden="1" customHeight="1">
      <c r="A4930" s="10">
        <f>INDEX(REFERENCE!$B$2:$K$2,1,'EXAMPLE OF CHOICE CARDS'!I4930)</f>
        <v>0</v>
      </c>
      <c r="B4930" s="29">
        <f>INDEX('DCM CARDS LOOKUP - HIDDEN'!$P$4:$AF$8890,MATCH(N4930,'DCM CARDS LOOKUP - HIDDEN'!$O$4:$O$8890,0),$I4930)</f>
        <v>0</v>
      </c>
      <c r="C4930" s="29">
        <f>INDEX('DCM CARDS LOOKUP - HIDDEN'!$P$4:$AF$8890,MATCH(O4930,'DCM CARDS LOOKUP - HIDDEN'!$O$4:$O$8890,0),$I4930)</f>
        <v>0</v>
      </c>
      <c r="D4930" s="29">
        <f>INDEX('DCM CARDS LOOKUP - HIDDEN'!$P$4:$AF$8890,MATCH(P4930,'DCM CARDS LOOKUP - HIDDEN'!$O$4:$O$8890,0),$I4930)</f>
        <v>0</v>
      </c>
      <c r="E4930" s="29">
        <f>INDEX('DCM CARDS LOOKUP - HIDDEN'!$P$4:$AF$8890,MATCH(Q4930,'DCM CARDS LOOKUP - HIDDEN'!$O$4:$O$8890,0),$I4930)</f>
        <v>0</v>
      </c>
      <c r="F4930" s="29">
        <f>INDEX('DCM CARDS LOOKUP - HIDDEN'!$P$4:$AF$8890,MATCH(R4930,'DCM CARDS LOOKUP - HIDDEN'!$O$4:$O$8890,0),$I4930)</f>
        <v>0</v>
      </c>
      <c r="G4930" s="42"/>
      <c r="I4930" s="4">
        <v>8</v>
      </c>
      <c r="N4930">
        <f>K4923*10000+L4923*100+B4921</f>
        <v>170701</v>
      </c>
      <c r="O4930">
        <f>K4923*10000+L4923*100+C4921</f>
        <v>170702</v>
      </c>
      <c r="P4930">
        <f>K4923*10000+L4923*100+D4921</f>
        <v>170703</v>
      </c>
      <c r="Q4930">
        <f>K4923*10000+L4923*100+E4901</f>
        <v>170704</v>
      </c>
      <c r="R4930">
        <f>K4923*10000+L4923*100+F4901</f>
        <v>170705</v>
      </c>
    </row>
    <row r="4931" spans="1:18" ht="15" hidden="1" customHeight="1">
      <c r="A4931" s="10">
        <f>INDEX(REFERENCE!$B$2:$K$2,1,'EXAMPLE OF CHOICE CARDS'!I4931)</f>
        <v>0</v>
      </c>
      <c r="B4931" s="5">
        <f>INDEX('DCM CARDS LOOKUP - HIDDEN'!$P$4:$AF$8890,MATCH(N4931,'DCM CARDS LOOKUP - HIDDEN'!$O$4:$O$8890,0),$I4931)</f>
        <v>0</v>
      </c>
      <c r="C4931" s="5">
        <f>INDEX('DCM CARDS LOOKUP - HIDDEN'!$P$4:$AF$8890,MATCH(O4931,'DCM CARDS LOOKUP - HIDDEN'!$O$4:$O$8890,0),$I4931)</f>
        <v>0</v>
      </c>
      <c r="D4931" s="5">
        <f>INDEX('DCM CARDS LOOKUP - HIDDEN'!$P$4:$AF$8890,MATCH(P4931,'DCM CARDS LOOKUP - HIDDEN'!$O$4:$O$8890,0),$I4931)</f>
        <v>0</v>
      </c>
      <c r="E4931" s="5">
        <f>INDEX('DCM CARDS LOOKUP - HIDDEN'!$P$4:$AF$8890,MATCH(Q4931,'DCM CARDS LOOKUP - HIDDEN'!$O$4:$O$8890,0),$I4931)</f>
        <v>0</v>
      </c>
      <c r="F4931" s="5">
        <f>INDEX('DCM CARDS LOOKUP - HIDDEN'!$P$4:$AF$8890,MATCH(R4931,'DCM CARDS LOOKUP - HIDDEN'!$O$4:$O$8890,0),$I4931)</f>
        <v>0</v>
      </c>
      <c r="G4931" s="42"/>
      <c r="I4931" s="4">
        <v>9</v>
      </c>
      <c r="N4931">
        <f>K4923*10000+L4923*100+B4921</f>
        <v>170701</v>
      </c>
      <c r="O4931">
        <f>K4923*10000+L4923*100+C4921</f>
        <v>170702</v>
      </c>
      <c r="P4931">
        <f>K4923*10000+L4923*100+D4921</f>
        <v>170703</v>
      </c>
      <c r="Q4931">
        <f>K4923*10000+L4923*100+E4901</f>
        <v>170704</v>
      </c>
      <c r="R4931">
        <f>K4923*10000+L4923*100+F4901</f>
        <v>170705</v>
      </c>
    </row>
    <row r="4932" spans="1:18" ht="15" hidden="1" customHeight="1">
      <c r="A4932" s="10">
        <f>INDEX(REFERENCE!$B$2:$K$2,1,'EXAMPLE OF CHOICE CARDS'!I4932)</f>
        <v>0</v>
      </c>
      <c r="B4932" s="5">
        <f>INDEX('DCM CARDS LOOKUP - HIDDEN'!$P$4:$AF$8890,MATCH(N4932,'DCM CARDS LOOKUP - HIDDEN'!$O$4:$O$8890,0),$I4932)</f>
        <v>0</v>
      </c>
      <c r="C4932" s="5">
        <f>INDEX('DCM CARDS LOOKUP - HIDDEN'!$P$4:$AF$8890,MATCH(O4932,'DCM CARDS LOOKUP - HIDDEN'!$O$4:$O$8890,0),$I4932)</f>
        <v>0</v>
      </c>
      <c r="D4932" s="5">
        <f>INDEX('DCM CARDS LOOKUP - HIDDEN'!$P$4:$AF$8890,MATCH(P4932,'DCM CARDS LOOKUP - HIDDEN'!$O$4:$O$8890,0),$I4932)</f>
        <v>0</v>
      </c>
      <c r="E4932" s="5">
        <f>INDEX('DCM CARDS LOOKUP - HIDDEN'!$P$4:$AF$8890,MATCH(Q4932,'DCM CARDS LOOKUP - HIDDEN'!$O$4:$O$8890,0),$I4932)</f>
        <v>0</v>
      </c>
      <c r="F4932" s="5">
        <f>INDEX('DCM CARDS LOOKUP - HIDDEN'!$P$4:$AF$8890,MATCH(R4932,'DCM CARDS LOOKUP - HIDDEN'!$O$4:$O$8890,0),$I4932)</f>
        <v>0</v>
      </c>
      <c r="G4932" s="42"/>
      <c r="I4932" s="4">
        <v>10</v>
      </c>
      <c r="N4932">
        <f>K4923*10000+L4923*100+B4921</f>
        <v>170701</v>
      </c>
      <c r="O4932">
        <f>K4923*10000+L4923*100+C4921</f>
        <v>170702</v>
      </c>
      <c r="P4932">
        <f>K4923*10000+L4923*100+D4921</f>
        <v>170703</v>
      </c>
      <c r="Q4932">
        <f>K4923*10000+L4923*100+E4901</f>
        <v>170704</v>
      </c>
      <c r="R4932">
        <f>K4923*10000+L4923*100+F4901</f>
        <v>170705</v>
      </c>
    </row>
    <row r="4933" spans="1:18" ht="15" hidden="1" customHeight="1">
      <c r="A4933" s="10" t="e">
        <f>INDEX(REFERENCE!$B$2:$K$2,1,'EXAMPLE OF CHOICE CARDS'!I4933)</f>
        <v>#REF!</v>
      </c>
      <c r="B4933" s="5">
        <f>INDEX('DCM CARDS LOOKUP - HIDDEN'!$P$4:$AF$8890,MATCH(N4933,'DCM CARDS LOOKUP - HIDDEN'!$O$4:$O$8890,0),$I4933)</f>
        <v>0</v>
      </c>
      <c r="C4933" s="5">
        <f>INDEX('DCM CARDS LOOKUP - HIDDEN'!$P$4:$AF$8890,MATCH(O4933,'DCM CARDS LOOKUP - HIDDEN'!$O$4:$O$8890,0),$I4933)</f>
        <v>0</v>
      </c>
      <c r="D4933" s="5">
        <f>INDEX('DCM CARDS LOOKUP - HIDDEN'!$P$4:$AF$8890,MATCH(P4933,'DCM CARDS LOOKUP - HIDDEN'!$O$4:$O$8890,0),$I4933)</f>
        <v>0</v>
      </c>
      <c r="E4933" s="24"/>
      <c r="F4933" s="24"/>
      <c r="G4933" s="42"/>
      <c r="I4933" s="4">
        <v>11</v>
      </c>
      <c r="N4933">
        <f>K4923*10000+L4923*100+B4921</f>
        <v>170701</v>
      </c>
      <c r="O4933">
        <f>K4923*10000+L4923*100+C4921</f>
        <v>170702</v>
      </c>
      <c r="P4933">
        <f>K4923*10000+L4923*100+D4921</f>
        <v>170703</v>
      </c>
      <c r="Q4933">
        <f>K4923*10000+L4923*100+E4901</f>
        <v>170704</v>
      </c>
      <c r="R4933">
        <f>K4923*10000+L4923*100+F4901</f>
        <v>170705</v>
      </c>
    </row>
    <row r="4934" spans="1:18" ht="15" hidden="1" customHeight="1">
      <c r="A4934" s="10" t="e">
        <f>INDEX(REFERENCE!$B$2:$K$2,1,'EXAMPLE OF CHOICE CARDS'!I4934)</f>
        <v>#REF!</v>
      </c>
      <c r="B4934" s="5">
        <f>INDEX('DCM CARDS LOOKUP - HIDDEN'!$P$4:$AF$8890,MATCH(N4934,'DCM CARDS LOOKUP - HIDDEN'!$O$4:$O$8890,0),$I4934)</f>
        <v>0</v>
      </c>
      <c r="C4934" s="5">
        <f>INDEX('DCM CARDS LOOKUP - HIDDEN'!$P$4:$AF$8890,MATCH(O4934,'DCM CARDS LOOKUP - HIDDEN'!$O$4:$O$8890,0),$I4934)</f>
        <v>0</v>
      </c>
      <c r="D4934" s="5">
        <f>INDEX('DCM CARDS LOOKUP - HIDDEN'!$P$4:$AF$8890,MATCH(P4934,'DCM CARDS LOOKUP - HIDDEN'!$O$4:$O$8890,0),$I4934)</f>
        <v>0</v>
      </c>
      <c r="E4934" s="24"/>
      <c r="F4934" s="24"/>
      <c r="G4934" s="42"/>
      <c r="I4934" s="4">
        <v>12</v>
      </c>
      <c r="N4934">
        <f>K4923*10000+L4923*100+B4921</f>
        <v>170701</v>
      </c>
      <c r="O4934">
        <f>K4923*10000+L4923*100+C4921</f>
        <v>170702</v>
      </c>
      <c r="P4934">
        <f>K4923*10000+L4923*100+D4921</f>
        <v>170703</v>
      </c>
      <c r="Q4934">
        <f>K4923*10000+L4923*100+E4901</f>
        <v>170704</v>
      </c>
      <c r="R4934">
        <f>K4923*10000+L4923*100+F4901</f>
        <v>170705</v>
      </c>
    </row>
    <row r="4935" spans="1:18" ht="15" hidden="1" customHeight="1">
      <c r="A4935" s="10" t="e">
        <f>INDEX(REFERENCE!$B$2:$K$2,1,'EXAMPLE OF CHOICE CARDS'!I4935)</f>
        <v>#REF!</v>
      </c>
      <c r="B4935" s="5">
        <f>INDEX('DCM CARDS LOOKUP - HIDDEN'!$P$4:$AF$8890,MATCH(N4935,'DCM CARDS LOOKUP - HIDDEN'!$O$4:$O$8890,0),$I4935)</f>
        <v>0</v>
      </c>
      <c r="C4935" s="5">
        <f>INDEX('DCM CARDS LOOKUP - HIDDEN'!$P$4:$AF$8890,MATCH(O4935,'DCM CARDS LOOKUP - HIDDEN'!$O$4:$O$8890,0),$I4935)</f>
        <v>0</v>
      </c>
      <c r="D4935" s="5">
        <f>INDEX('DCM CARDS LOOKUP - HIDDEN'!$P$4:$AF$8890,MATCH(P4935,'DCM CARDS LOOKUP - HIDDEN'!$O$4:$O$8890,0),$I4935)</f>
        <v>0</v>
      </c>
      <c r="E4935" s="24"/>
      <c r="F4935" s="24"/>
      <c r="G4935" s="42"/>
      <c r="I4935" s="4">
        <v>13</v>
      </c>
      <c r="N4935">
        <f>K4923*10000+L4923*100+B4921</f>
        <v>170701</v>
      </c>
      <c r="O4935">
        <f>K4923*10000+L4923*100+C4921</f>
        <v>170702</v>
      </c>
      <c r="P4935">
        <f>K4923*10000+L4923*100+D4921</f>
        <v>170703</v>
      </c>
      <c r="Q4935">
        <f>K4923*10000+L4923*100+E4901</f>
        <v>170704</v>
      </c>
      <c r="R4935">
        <f>K4923*10000+L4923*100+F4901</f>
        <v>170705</v>
      </c>
    </row>
    <row r="4936" spans="1:18" ht="15" hidden="1" customHeight="1">
      <c r="A4936" s="10" t="e">
        <f>INDEX(REFERENCE!$B$2:$K$2,1,'EXAMPLE OF CHOICE CARDS'!I4936)</f>
        <v>#REF!</v>
      </c>
      <c r="B4936" s="5">
        <f>INDEX('DCM CARDS LOOKUP - HIDDEN'!$P$4:$AF$8890,MATCH(N4936,'DCM CARDS LOOKUP - HIDDEN'!$O$4:$O$8890,0),$I4936)</f>
        <v>0</v>
      </c>
      <c r="C4936" s="5">
        <f>INDEX('DCM CARDS LOOKUP - HIDDEN'!$P$4:$AF$8890,MATCH(O4936,'DCM CARDS LOOKUP - HIDDEN'!$O$4:$O$8890,0),$I4936)</f>
        <v>0</v>
      </c>
      <c r="D4936" s="5">
        <f>INDEX('DCM CARDS LOOKUP - HIDDEN'!$P$4:$AF$8890,MATCH(P4936,'DCM CARDS LOOKUP - HIDDEN'!$O$4:$O$8890,0),$I4936)</f>
        <v>0</v>
      </c>
      <c r="E4936" s="24"/>
      <c r="F4936" s="24"/>
      <c r="G4936" s="43"/>
      <c r="I4936" s="4">
        <v>14</v>
      </c>
      <c r="N4936">
        <f>K4923*10000+L4923*100+B4921</f>
        <v>170701</v>
      </c>
      <c r="O4936">
        <f>K4923*10000+L4923*100+C4921</f>
        <v>170702</v>
      </c>
      <c r="P4936">
        <f>K4923*10000+L4923*100+D4921</f>
        <v>170703</v>
      </c>
      <c r="Q4936">
        <f>K4923*10000+L4923*100+E4901</f>
        <v>170704</v>
      </c>
      <c r="R4936">
        <f>K4923*10000+L4923*100+F4901</f>
        <v>170705</v>
      </c>
    </row>
    <row r="4937" spans="1:18">
      <c r="A4937" s="2"/>
      <c r="B4937" s="5"/>
      <c r="C4937" s="5"/>
      <c r="D4937" s="5"/>
      <c r="E4937" s="5"/>
      <c r="F4937" s="5"/>
      <c r="G4937" s="5"/>
      <c r="I4937" s="13"/>
    </row>
    <row r="4938" spans="1:18">
      <c r="A4938" s="6"/>
      <c r="B4938" s="7">
        <v>1</v>
      </c>
      <c r="C4938" s="7">
        <v>2</v>
      </c>
      <c r="D4938" s="7">
        <v>3</v>
      </c>
      <c r="E4938" s="7">
        <v>4</v>
      </c>
      <c r="F4938" s="7">
        <v>5</v>
      </c>
      <c r="G4938" s="7">
        <v>9</v>
      </c>
      <c r="I4938" s="13"/>
    </row>
    <row r="4941" spans="1:18">
      <c r="A4941" s="1" t="str">
        <f>"Version "&amp;K4943&amp;"; Task"&amp;L4943</f>
        <v>Version 17; Task8</v>
      </c>
      <c r="B4941" s="4">
        <v>1</v>
      </c>
      <c r="C4941" s="4">
        <v>2</v>
      </c>
      <c r="D4941" s="4">
        <v>3</v>
      </c>
      <c r="E4941" s="4">
        <f>E4921</f>
        <v>4</v>
      </c>
      <c r="F4941" s="4">
        <f>F4921</f>
        <v>5</v>
      </c>
      <c r="I4941" s="13"/>
    </row>
    <row r="4942" spans="1:18" ht="15" customHeight="1">
      <c r="A4942" s="11" t="s">
        <v>8</v>
      </c>
      <c r="B4942" s="12" t="s">
        <v>9</v>
      </c>
      <c r="C4942" s="12" t="s">
        <v>10</v>
      </c>
      <c r="D4942" s="12" t="s">
        <v>11</v>
      </c>
      <c r="E4942" s="23" t="s">
        <v>20</v>
      </c>
      <c r="F4942" s="23" t="s">
        <v>21</v>
      </c>
      <c r="G4942" s="41" t="s">
        <v>15</v>
      </c>
      <c r="I4942" s="13"/>
      <c r="K4942" t="s">
        <v>12</v>
      </c>
      <c r="L4942" t="s">
        <v>1</v>
      </c>
    </row>
    <row r="4943" spans="1:18">
      <c r="A4943" s="10" t="str">
        <f>INDEX(REFERENCE!$B$2:$K$2,1,'EXAMPLE OF CHOICE CARDS'!I4943)</f>
        <v>Brand</v>
      </c>
      <c r="B4943" s="5" t="str">
        <f>INDEX('DCM CARDS LOOKUP - HIDDEN'!$P$4:$AF$8890,MATCH(N4943,'DCM CARDS LOOKUP - HIDDEN'!$O$4:$O$8890,0),$I4943)</f>
        <v>Zarbee's</v>
      </c>
      <c r="C4943" s="5" t="str">
        <f>INDEX('DCM CARDS LOOKUP - HIDDEN'!$P$4:$AF$8890,MATCH(O4943,'DCM CARDS LOOKUP - HIDDEN'!$O$4:$O$8890,0),$I4943)</f>
        <v>Theraflu</v>
      </c>
      <c r="D4943" s="5" t="str">
        <f>INDEX('DCM CARDS LOOKUP - HIDDEN'!$P$4:$AF$8890,MATCH(P4943,'DCM CARDS LOOKUP - HIDDEN'!$O$4:$O$8890,0),$I4943)</f>
        <v>Advil Cold &amp;Flu</v>
      </c>
      <c r="E4943" s="5" t="str">
        <f>INDEX('DCM CARDS LOOKUP - HIDDEN'!$P$4:$AF$8890,MATCH(Q4943,'DCM CARDS LOOKUP - HIDDEN'!$O$4:$O$8890,0),$I4943)</f>
        <v>Sudafed</v>
      </c>
      <c r="F4943" s="5" t="str">
        <f>INDEX('DCM CARDS LOOKUP - HIDDEN'!$P$4:$AF$8890,MATCH(R4943,'DCM CARDS LOOKUP - HIDDEN'!$O$4:$O$8890,0),$I4943)</f>
        <v>Emergen-C</v>
      </c>
      <c r="G4943" s="42"/>
      <c r="I4943" s="4">
        <v>1</v>
      </c>
      <c r="K4943">
        <f>IF(L4923=15,K4923+1,K4923)</f>
        <v>17</v>
      </c>
      <c r="L4943">
        <f>IF(L4923&lt;15,L4923+1,1)</f>
        <v>8</v>
      </c>
      <c r="N4943">
        <f>K4943*10000+L4943*100+B4941</f>
        <v>170801</v>
      </c>
      <c r="O4943">
        <f>K4943*10000+L4943*100+C4941</f>
        <v>170802</v>
      </c>
      <c r="P4943">
        <f>K4943*10000+L4943*100+D4941</f>
        <v>170803</v>
      </c>
      <c r="Q4943">
        <f>K4943*10000+L4943*100+E4921</f>
        <v>170804</v>
      </c>
      <c r="R4943">
        <f>K4943*10000+L4943*100+F4921</f>
        <v>170805</v>
      </c>
    </row>
    <row r="4944" spans="1:18">
      <c r="A4944" s="10" t="str">
        <f>INDEX(REFERENCE!$B$2:$K$2,1,'EXAMPLE OF CHOICE CARDS'!I4944)</f>
        <v>Format</v>
      </c>
      <c r="B4944" s="5" t="str">
        <f>INDEX('DCM CARDS LOOKUP - HIDDEN'!$P$4:$AF$8890,MATCH(N4944,'DCM CARDS LOOKUP - HIDDEN'!$O$4:$O$8890,0),$I4944)</f>
        <v>Hot liquid powder packet</v>
      </c>
      <c r="C4944" s="5" t="str">
        <f>INDEX('DCM CARDS LOOKUP - HIDDEN'!$P$4:$AF$8890,MATCH(O4944,'DCM CARDS LOOKUP - HIDDEN'!$O$4:$O$8890,0),$I4944)</f>
        <v>Tablet</v>
      </c>
      <c r="D4944" s="5" t="str">
        <f>INDEX('DCM CARDS LOOKUP - HIDDEN'!$P$4:$AF$8890,MATCH(P4944,'DCM CARDS LOOKUP - HIDDEN'!$O$4:$O$8890,0),$I4944)</f>
        <v>Syrup/liquid</v>
      </c>
      <c r="E4944" s="5" t="str">
        <f>INDEX('DCM CARDS LOOKUP - HIDDEN'!$P$4:$AF$8890,MATCH(Q4944,'DCM CARDS LOOKUP - HIDDEN'!$O$4:$O$8890,0),$I4944)</f>
        <v>Nasal Spray</v>
      </c>
      <c r="F4944" s="5" t="str">
        <f>INDEX('DCM CARDS LOOKUP - HIDDEN'!$P$4:$AF$8890,MATCH(R4944,'DCM CARDS LOOKUP - HIDDEN'!$O$4:$O$8890,0),$I4944)</f>
        <v>Effervescent Tablets</v>
      </c>
      <c r="G4944" s="42"/>
      <c r="I4944" s="4">
        <v>2</v>
      </c>
      <c r="N4944">
        <f>K4943*10000+L4943*100+B4941</f>
        <v>170801</v>
      </c>
      <c r="O4944">
        <f>K4943*10000+L4943*100+C4941</f>
        <v>170802</v>
      </c>
      <c r="P4944">
        <f>K4943*10000+L4943*100+D4941</f>
        <v>170803</v>
      </c>
      <c r="Q4944">
        <f>K4943*10000+L4943*100+E4921</f>
        <v>170804</v>
      </c>
      <c r="R4944">
        <f>K4943*10000+L4943*100+F4921</f>
        <v>170805</v>
      </c>
    </row>
    <row r="4945" spans="1:18">
      <c r="A4945" s="10" t="str">
        <f>INDEX(REFERENCE!$B$2:$K$2,1,'EXAMPLE OF CHOICE CARDS'!I4945)</f>
        <v>Symptoms</v>
      </c>
      <c r="B4945" s="5" t="str">
        <f>INDEX('DCM CARDS LOOKUP - HIDDEN'!$P$4:$AF$8890,MATCH(N4945,'DCM CARDS LOOKUP - HIDDEN'!$O$4:$O$8890,0),$I4945)</f>
        <v>Runny nose relief</v>
      </c>
      <c r="C4945" s="5" t="str">
        <f>INDEX('DCM CARDS LOOKUP - HIDDEN'!$P$4:$AF$8890,MATCH(O4945,'DCM CARDS LOOKUP - HIDDEN'!$O$4:$O$8890,0),$I4945)</f>
        <v>Chest congestion relief</v>
      </c>
      <c r="D4945" s="5" t="str">
        <f>INDEX('DCM CARDS LOOKUP - HIDDEN'!$P$4:$AF$8890,MATCH(P4945,'DCM CARDS LOOKUP - HIDDEN'!$O$4:$O$8890,0),$I4945)</f>
        <v>Clears mucus</v>
      </c>
      <c r="E4945" s="5" t="str">
        <f>INDEX('DCM CARDS LOOKUP - HIDDEN'!$P$4:$AF$8890,MATCH(Q4945,'DCM CARDS LOOKUP - HIDDEN'!$O$4:$O$8890,0),$I4945)</f>
        <v>Body Aches/Pain relief</v>
      </c>
      <c r="F4945" s="5" t="str">
        <f>INDEX('DCM CARDS LOOKUP - HIDDEN'!$P$4:$AF$8890,MATCH(R4945,'DCM CARDS LOOKUP - HIDDEN'!$O$4:$O$8890,0),$I4945)</f>
        <v>Fever relief</v>
      </c>
      <c r="G4945" s="42"/>
      <c r="I4945" s="4">
        <v>3</v>
      </c>
      <c r="N4945">
        <f>K4943*10000+L4943*100+B4941</f>
        <v>170801</v>
      </c>
      <c r="O4945">
        <f>K4943*10000+L4943*100+C4941</f>
        <v>170802</v>
      </c>
      <c r="P4945">
        <f>K4943*10000+L4943*100+D4941</f>
        <v>170803</v>
      </c>
      <c r="Q4945">
        <f>K4943*10000+L4943*100+E4921</f>
        <v>170804</v>
      </c>
      <c r="R4945">
        <f>K4943*10000+L4943*100+F4921</f>
        <v>170805</v>
      </c>
    </row>
    <row r="4946" spans="1:18" ht="30">
      <c r="A4946" s="10" t="str">
        <f>INDEX(REFERENCE!$B$2:$K$2,1,'EXAMPLE OF CHOICE CARDS'!I4946)</f>
        <v>Benefit</v>
      </c>
      <c r="B4946" s="5" t="str">
        <f>INDEX('DCM CARDS LOOKUP - HIDDEN'!$P$4:$AF$8890,MATCH(N4946,'DCM CARDS LOOKUP - HIDDEN'!$O$4:$O$8890,0),$I4946)</f>
        <v>Loosens mucus</v>
      </c>
      <c r="C4946" s="5" t="str">
        <f>INDEX('DCM CARDS LOOKUP - HIDDEN'!$P$4:$AF$8890,MATCH(O4946,'DCM CARDS LOOKUP - HIDDEN'!$O$4:$O$8890,0),$I4946)</f>
        <v>Drug free</v>
      </c>
      <c r="D4946" s="5" t="str">
        <f>INDEX('DCM CARDS LOOKUP - HIDDEN'!$P$4:$AF$8890,MATCH(P4946,'DCM CARDS LOOKUP - HIDDEN'!$O$4:$O$8890,0),$I4946)</f>
        <v>12 Hour Relief</v>
      </c>
      <c r="E4946" s="5" t="str">
        <f>INDEX('DCM CARDS LOOKUP - HIDDEN'!$P$4:$AF$8890,MATCH(Q4946,'DCM CARDS LOOKUP - HIDDEN'!$O$4:$O$8890,0),$I4946)</f>
        <v>FSA/HSA Eligible</v>
      </c>
      <c r="F4946" s="5" t="str">
        <f>INDEX('DCM CARDS LOOKUP - HIDDEN'!$P$4:$AF$8890,MATCH(R4946,'DCM CARDS LOOKUP - HIDDEN'!$O$4:$O$8890,0),$I4946)</f>
        <v>Helps me sleep</v>
      </c>
      <c r="G4946" s="42"/>
      <c r="I4946" s="4">
        <v>4</v>
      </c>
      <c r="N4946">
        <f>K4943*10000+L4943*100+B4941</f>
        <v>170801</v>
      </c>
      <c r="O4946">
        <f>K4943*10000+L4943*100+C4941</f>
        <v>170802</v>
      </c>
      <c r="P4946">
        <f>K4943*10000+L4943*100+D4941</f>
        <v>170803</v>
      </c>
      <c r="Q4946">
        <f>K4943*10000+L4943*100+E4921</f>
        <v>170804</v>
      </c>
      <c r="R4946">
        <f>K4943*10000+L4943*100+F4921</f>
        <v>170805</v>
      </c>
    </row>
    <row r="4947" spans="1:18">
      <c r="A4947" s="10" t="str">
        <f>INDEX(REFERENCE!$B$2:$K$2,1,'EXAMPLE OF CHOICE CARDS'!I4947)</f>
        <v>Doses</v>
      </c>
      <c r="B4947" s="5" t="str">
        <f>INDEX('DCM CARDS LOOKUP - HIDDEN'!$P$4:$AF$8890,MATCH(N4947,'DCM CARDS LOOKUP - HIDDEN'!$O$4:$O$8890,0),$I4947)</f>
        <v>12 Doses</v>
      </c>
      <c r="C4947" s="5" t="str">
        <f>INDEX('DCM CARDS LOOKUP - HIDDEN'!$P$4:$AF$8890,MATCH(O4947,'DCM CARDS LOOKUP - HIDDEN'!$O$4:$O$8890,0),$I4947)</f>
        <v>6 Doses</v>
      </c>
      <c r="D4947" s="5" t="str">
        <f>INDEX('DCM CARDS LOOKUP - HIDDEN'!$P$4:$AF$8890,MATCH(P4947,'DCM CARDS LOOKUP - HIDDEN'!$O$4:$O$8890,0),$I4947)</f>
        <v>90 Doses</v>
      </c>
      <c r="E4947" s="5" t="str">
        <f>INDEX('DCM CARDS LOOKUP - HIDDEN'!$P$4:$AF$8890,MATCH(Q4947,'DCM CARDS LOOKUP - HIDDEN'!$O$4:$O$8890,0),$I4947)</f>
        <v>60 Doses</v>
      </c>
      <c r="F4947" s="5" t="str">
        <f>INDEX('DCM CARDS LOOKUP - HIDDEN'!$P$4:$AF$8890,MATCH(R4947,'DCM CARDS LOOKUP - HIDDEN'!$O$4:$O$8890,0),$I4947)</f>
        <v>30 Doses</v>
      </c>
      <c r="G4947" s="42"/>
      <c r="I4947" s="4">
        <v>5</v>
      </c>
      <c r="N4947">
        <f>K4943*10000+L4943*100+B4941</f>
        <v>170801</v>
      </c>
      <c r="O4947">
        <f>K4943*10000+L4943*100+C4941</f>
        <v>170802</v>
      </c>
      <c r="P4947">
        <f>K4943*10000+L4943*100+D4941</f>
        <v>170803</v>
      </c>
      <c r="Q4947">
        <f>K4943*10000+L4943*100+E4921</f>
        <v>170804</v>
      </c>
      <c r="R4947">
        <f>K4943*10000+L4943*100+F4921</f>
        <v>170805</v>
      </c>
    </row>
    <row r="4948" spans="1:18">
      <c r="A4948" s="10" t="str">
        <f>INDEX(REFERENCE!$B$2:$K$2,1,'EXAMPLE OF CHOICE CARDS'!I4948)</f>
        <v>flavor</v>
      </c>
      <c r="B4948" s="5" t="str">
        <f>INDEX('DCM CARDS LOOKUP - HIDDEN'!$P$4:$AF$8890,MATCH(N4948,'DCM CARDS LOOKUP - HIDDEN'!$O$4:$O$8890,0),$I4948)</f>
        <v>Honey</v>
      </c>
      <c r="C4948" s="5" t="str">
        <f>INDEX('DCM CARDS LOOKUP - HIDDEN'!$P$4:$AF$8890,MATCH(O4948,'DCM CARDS LOOKUP - HIDDEN'!$O$4:$O$8890,0),$I4948)</f>
        <v>-</v>
      </c>
      <c r="D4948" s="5" t="str">
        <f>INDEX('DCM CARDS LOOKUP - HIDDEN'!$P$4:$AF$8890,MATCH(P4948,'DCM CARDS LOOKUP - HIDDEN'!$O$4:$O$8890,0),$I4948)</f>
        <v>Mixed Berry</v>
      </c>
      <c r="E4948" s="5" t="str">
        <f>INDEX('DCM CARDS LOOKUP - HIDDEN'!$P$4:$AF$8890,MATCH(Q4948,'DCM CARDS LOOKUP - HIDDEN'!$O$4:$O$8890,0),$I4948)</f>
        <v>-</v>
      </c>
      <c r="F4948" s="5" t="str">
        <f>INDEX('DCM CARDS LOOKUP - HIDDEN'!$P$4:$AF$8890,MATCH(R4948,'DCM CARDS LOOKUP - HIDDEN'!$O$4:$O$8890,0),$I4948)</f>
        <v>Elderberry</v>
      </c>
      <c r="G4948" s="42"/>
      <c r="I4948" s="4">
        <v>6</v>
      </c>
      <c r="N4948">
        <f>K4943*10000+L4943*100+B4941</f>
        <v>170801</v>
      </c>
      <c r="O4948">
        <f>K4943*10000+L4943*100+C4941</f>
        <v>170802</v>
      </c>
      <c r="P4948">
        <f>K4943*10000+L4943*100+D4941</f>
        <v>170803</v>
      </c>
      <c r="Q4948">
        <f>K4943*10000+L4943*100+E4921</f>
        <v>170804</v>
      </c>
      <c r="R4948">
        <f>K4943*10000+L4943*100+F4921</f>
        <v>170805</v>
      </c>
    </row>
    <row r="4949" spans="1:18" ht="15" customHeight="1">
      <c r="A4949" s="10" t="str">
        <f>INDEX(REFERENCE!$B$2:$K$2,1,'EXAMPLE OF CHOICE CARDS'!I4949)</f>
        <v>Price</v>
      </c>
      <c r="B4949" s="29">
        <f>INDEX('DCM CARDS LOOKUP - HIDDEN'!$P$4:$AF$8890,MATCH(N4949,'DCM CARDS LOOKUP - HIDDEN'!$O$4:$O$8890,0),$I4949)</f>
        <v>16</v>
      </c>
      <c r="C4949" s="29">
        <f>INDEX('DCM CARDS LOOKUP - HIDDEN'!$P$4:$AF$8890,MATCH(O4949,'DCM CARDS LOOKUP - HIDDEN'!$O$4:$O$8890,0),$I4949)</f>
        <v>6</v>
      </c>
      <c r="D4949" s="29">
        <f>INDEX('DCM CARDS LOOKUP - HIDDEN'!$P$4:$AF$8890,MATCH(P4949,'DCM CARDS LOOKUP - HIDDEN'!$O$4:$O$8890,0),$I4949)</f>
        <v>28</v>
      </c>
      <c r="E4949" s="29">
        <f>INDEX('DCM CARDS LOOKUP - HIDDEN'!$P$4:$AF$8890,MATCH(Q4949,'DCM CARDS LOOKUP - HIDDEN'!$O$4:$O$8890,0),$I4949)</f>
        <v>16</v>
      </c>
      <c r="F4949" s="29">
        <f>INDEX('DCM CARDS LOOKUP - HIDDEN'!$P$4:$AF$8890,MATCH(R4949,'DCM CARDS LOOKUP - HIDDEN'!$O$4:$O$8890,0),$I4949)</f>
        <v>6</v>
      </c>
      <c r="G4949" s="42"/>
      <c r="I4949" s="4">
        <v>7</v>
      </c>
      <c r="N4949">
        <f>K4943*10000+L4943*100+B4941</f>
        <v>170801</v>
      </c>
      <c r="O4949">
        <f>K4943*10000+L4943*100+C4941</f>
        <v>170802</v>
      </c>
      <c r="P4949">
        <f>K4943*10000+L4943*100+D4941</f>
        <v>170803</v>
      </c>
      <c r="Q4949">
        <f>K4943*10000+L4943*100+E4921</f>
        <v>170804</v>
      </c>
      <c r="R4949">
        <f>K4943*10000+L4943*100+F4921</f>
        <v>170805</v>
      </c>
    </row>
    <row r="4950" spans="1:18" ht="15" hidden="1" customHeight="1">
      <c r="A4950" s="10">
        <f>INDEX(REFERENCE!$B$2:$K$2,1,'EXAMPLE OF CHOICE CARDS'!I4950)</f>
        <v>0</v>
      </c>
      <c r="B4950" s="29">
        <f>INDEX('DCM CARDS LOOKUP - HIDDEN'!$P$4:$AF$8890,MATCH(N4950,'DCM CARDS LOOKUP - HIDDEN'!$O$4:$O$8890,0),$I4950)</f>
        <v>0</v>
      </c>
      <c r="C4950" s="29">
        <f>INDEX('DCM CARDS LOOKUP - HIDDEN'!$P$4:$AF$8890,MATCH(O4950,'DCM CARDS LOOKUP - HIDDEN'!$O$4:$O$8890,0),$I4950)</f>
        <v>0</v>
      </c>
      <c r="D4950" s="29">
        <f>INDEX('DCM CARDS LOOKUP - HIDDEN'!$P$4:$AF$8890,MATCH(P4950,'DCM CARDS LOOKUP - HIDDEN'!$O$4:$O$8890,0),$I4950)</f>
        <v>0</v>
      </c>
      <c r="E4950" s="29">
        <f>INDEX('DCM CARDS LOOKUP - HIDDEN'!$P$4:$AF$8890,MATCH(Q4950,'DCM CARDS LOOKUP - HIDDEN'!$O$4:$O$8890,0),$I4950)</f>
        <v>0</v>
      </c>
      <c r="F4950" s="29">
        <f>INDEX('DCM CARDS LOOKUP - HIDDEN'!$P$4:$AF$8890,MATCH(R4950,'DCM CARDS LOOKUP - HIDDEN'!$O$4:$O$8890,0),$I4950)</f>
        <v>0</v>
      </c>
      <c r="G4950" s="42"/>
      <c r="I4950" s="4">
        <v>8</v>
      </c>
      <c r="N4950">
        <f>K4943*10000+L4943*100+B4941</f>
        <v>170801</v>
      </c>
      <c r="O4950">
        <f>K4943*10000+L4943*100+C4941</f>
        <v>170802</v>
      </c>
      <c r="P4950">
        <f>K4943*10000+L4943*100+D4941</f>
        <v>170803</v>
      </c>
      <c r="Q4950">
        <f>K4943*10000+L4943*100+E4921</f>
        <v>170804</v>
      </c>
      <c r="R4950">
        <f>K4943*10000+L4943*100+F4921</f>
        <v>170805</v>
      </c>
    </row>
    <row r="4951" spans="1:18" ht="15" hidden="1" customHeight="1">
      <c r="A4951" s="10">
        <f>INDEX(REFERENCE!$B$2:$K$2,1,'EXAMPLE OF CHOICE CARDS'!I4951)</f>
        <v>0</v>
      </c>
      <c r="B4951" s="5">
        <f>INDEX('DCM CARDS LOOKUP - HIDDEN'!$P$4:$AF$8890,MATCH(N4951,'DCM CARDS LOOKUP - HIDDEN'!$O$4:$O$8890,0),$I4951)</f>
        <v>0</v>
      </c>
      <c r="C4951" s="5">
        <f>INDEX('DCM CARDS LOOKUP - HIDDEN'!$P$4:$AF$8890,MATCH(O4951,'DCM CARDS LOOKUP - HIDDEN'!$O$4:$O$8890,0),$I4951)</f>
        <v>0</v>
      </c>
      <c r="D4951" s="5">
        <f>INDEX('DCM CARDS LOOKUP - HIDDEN'!$P$4:$AF$8890,MATCH(P4951,'DCM CARDS LOOKUP - HIDDEN'!$O$4:$O$8890,0),$I4951)</f>
        <v>0</v>
      </c>
      <c r="E4951" s="5">
        <f>INDEX('DCM CARDS LOOKUP - HIDDEN'!$P$4:$AF$8890,MATCH(Q4951,'DCM CARDS LOOKUP - HIDDEN'!$O$4:$O$8890,0),$I4951)</f>
        <v>0</v>
      </c>
      <c r="F4951" s="5">
        <f>INDEX('DCM CARDS LOOKUP - HIDDEN'!$P$4:$AF$8890,MATCH(R4951,'DCM CARDS LOOKUP - HIDDEN'!$O$4:$O$8890,0),$I4951)</f>
        <v>0</v>
      </c>
      <c r="G4951" s="42"/>
      <c r="I4951" s="4">
        <v>9</v>
      </c>
      <c r="N4951">
        <f>K4943*10000+L4943*100+B4941</f>
        <v>170801</v>
      </c>
      <c r="O4951">
        <f>K4943*10000+L4943*100+C4941</f>
        <v>170802</v>
      </c>
      <c r="P4951">
        <f>K4943*10000+L4943*100+D4941</f>
        <v>170803</v>
      </c>
      <c r="Q4951">
        <f>K4943*10000+L4943*100+E4921</f>
        <v>170804</v>
      </c>
      <c r="R4951">
        <f>K4943*10000+L4943*100+F4921</f>
        <v>170805</v>
      </c>
    </row>
    <row r="4952" spans="1:18" ht="15" hidden="1" customHeight="1">
      <c r="A4952" s="10">
        <f>INDEX(REFERENCE!$B$2:$K$2,1,'EXAMPLE OF CHOICE CARDS'!I4952)</f>
        <v>0</v>
      </c>
      <c r="B4952" s="5">
        <f>INDEX('DCM CARDS LOOKUP - HIDDEN'!$P$4:$AF$8890,MATCH(N4952,'DCM CARDS LOOKUP - HIDDEN'!$O$4:$O$8890,0),$I4952)</f>
        <v>0</v>
      </c>
      <c r="C4952" s="5">
        <f>INDEX('DCM CARDS LOOKUP - HIDDEN'!$P$4:$AF$8890,MATCH(O4952,'DCM CARDS LOOKUP - HIDDEN'!$O$4:$O$8890,0),$I4952)</f>
        <v>0</v>
      </c>
      <c r="D4952" s="5">
        <f>INDEX('DCM CARDS LOOKUP - HIDDEN'!$P$4:$AF$8890,MATCH(P4952,'DCM CARDS LOOKUP - HIDDEN'!$O$4:$O$8890,0),$I4952)</f>
        <v>0</v>
      </c>
      <c r="E4952" s="5">
        <f>INDEX('DCM CARDS LOOKUP - HIDDEN'!$P$4:$AF$8890,MATCH(Q4952,'DCM CARDS LOOKUP - HIDDEN'!$O$4:$O$8890,0),$I4952)</f>
        <v>0</v>
      </c>
      <c r="F4952" s="5">
        <f>INDEX('DCM CARDS LOOKUP - HIDDEN'!$P$4:$AF$8890,MATCH(R4952,'DCM CARDS LOOKUP - HIDDEN'!$O$4:$O$8890,0),$I4952)</f>
        <v>0</v>
      </c>
      <c r="G4952" s="42"/>
      <c r="I4952" s="4">
        <v>10</v>
      </c>
      <c r="N4952">
        <f>K4943*10000+L4943*100+B4941</f>
        <v>170801</v>
      </c>
      <c r="O4952">
        <f>K4943*10000+L4943*100+C4941</f>
        <v>170802</v>
      </c>
      <c r="P4952">
        <f>K4943*10000+L4943*100+D4941</f>
        <v>170803</v>
      </c>
      <c r="Q4952">
        <f>K4943*10000+L4943*100+E4921</f>
        <v>170804</v>
      </c>
      <c r="R4952">
        <f>K4943*10000+L4943*100+F4921</f>
        <v>170805</v>
      </c>
    </row>
    <row r="4953" spans="1:18" ht="15" hidden="1" customHeight="1">
      <c r="A4953" s="10" t="e">
        <f>INDEX(REFERENCE!$B$2:$K$2,1,'EXAMPLE OF CHOICE CARDS'!I4953)</f>
        <v>#REF!</v>
      </c>
      <c r="B4953" s="5">
        <f>INDEX('DCM CARDS LOOKUP - HIDDEN'!$P$4:$AF$8890,MATCH(N4953,'DCM CARDS LOOKUP - HIDDEN'!$O$4:$O$8890,0),$I4953)</f>
        <v>0</v>
      </c>
      <c r="C4953" s="5">
        <f>INDEX('DCM CARDS LOOKUP - HIDDEN'!$P$4:$AF$8890,MATCH(O4953,'DCM CARDS LOOKUP - HIDDEN'!$O$4:$O$8890,0),$I4953)</f>
        <v>0</v>
      </c>
      <c r="D4953" s="5">
        <f>INDEX('DCM CARDS LOOKUP - HIDDEN'!$P$4:$AF$8890,MATCH(P4953,'DCM CARDS LOOKUP - HIDDEN'!$O$4:$O$8890,0),$I4953)</f>
        <v>0</v>
      </c>
      <c r="E4953" s="24"/>
      <c r="F4953" s="24"/>
      <c r="G4953" s="42"/>
      <c r="I4953" s="4">
        <v>11</v>
      </c>
      <c r="N4953">
        <f>K4943*10000+L4943*100+B4941</f>
        <v>170801</v>
      </c>
      <c r="O4953">
        <f>K4943*10000+L4943*100+C4941</f>
        <v>170802</v>
      </c>
      <c r="P4953">
        <f>K4943*10000+L4943*100+D4941</f>
        <v>170803</v>
      </c>
      <c r="Q4953">
        <f>K4943*10000+L4943*100+E4921</f>
        <v>170804</v>
      </c>
      <c r="R4953">
        <f>K4943*10000+L4943*100+F4921</f>
        <v>170805</v>
      </c>
    </row>
    <row r="4954" spans="1:18" ht="15" hidden="1" customHeight="1">
      <c r="A4954" s="10" t="e">
        <f>INDEX(REFERENCE!$B$2:$K$2,1,'EXAMPLE OF CHOICE CARDS'!I4954)</f>
        <v>#REF!</v>
      </c>
      <c r="B4954" s="5">
        <f>INDEX('DCM CARDS LOOKUP - HIDDEN'!$P$4:$AF$8890,MATCH(N4954,'DCM CARDS LOOKUP - HIDDEN'!$O$4:$O$8890,0),$I4954)</f>
        <v>0</v>
      </c>
      <c r="C4954" s="5">
        <f>INDEX('DCM CARDS LOOKUP - HIDDEN'!$P$4:$AF$8890,MATCH(O4954,'DCM CARDS LOOKUP - HIDDEN'!$O$4:$O$8890,0),$I4954)</f>
        <v>0</v>
      </c>
      <c r="D4954" s="5">
        <f>INDEX('DCM CARDS LOOKUP - HIDDEN'!$P$4:$AF$8890,MATCH(P4954,'DCM CARDS LOOKUP - HIDDEN'!$O$4:$O$8890,0),$I4954)</f>
        <v>0</v>
      </c>
      <c r="E4954" s="24"/>
      <c r="F4954" s="24"/>
      <c r="G4954" s="42"/>
      <c r="I4954" s="4">
        <v>12</v>
      </c>
      <c r="N4954">
        <f>K4943*10000+L4943*100+B4941</f>
        <v>170801</v>
      </c>
      <c r="O4954">
        <f>K4943*10000+L4943*100+C4941</f>
        <v>170802</v>
      </c>
      <c r="P4954">
        <f>K4943*10000+L4943*100+D4941</f>
        <v>170803</v>
      </c>
      <c r="Q4954">
        <f>K4943*10000+L4943*100+E4921</f>
        <v>170804</v>
      </c>
      <c r="R4954">
        <f>K4943*10000+L4943*100+F4921</f>
        <v>170805</v>
      </c>
    </row>
    <row r="4955" spans="1:18" ht="15" hidden="1" customHeight="1">
      <c r="A4955" s="10" t="e">
        <f>INDEX(REFERENCE!$B$2:$K$2,1,'EXAMPLE OF CHOICE CARDS'!I4955)</f>
        <v>#REF!</v>
      </c>
      <c r="B4955" s="5">
        <f>INDEX('DCM CARDS LOOKUP - HIDDEN'!$P$4:$AF$8890,MATCH(N4955,'DCM CARDS LOOKUP - HIDDEN'!$O$4:$O$8890,0),$I4955)</f>
        <v>0</v>
      </c>
      <c r="C4955" s="5">
        <f>INDEX('DCM CARDS LOOKUP - HIDDEN'!$P$4:$AF$8890,MATCH(O4955,'DCM CARDS LOOKUP - HIDDEN'!$O$4:$O$8890,0),$I4955)</f>
        <v>0</v>
      </c>
      <c r="D4955" s="5">
        <f>INDEX('DCM CARDS LOOKUP - HIDDEN'!$P$4:$AF$8890,MATCH(P4955,'DCM CARDS LOOKUP - HIDDEN'!$O$4:$O$8890,0),$I4955)</f>
        <v>0</v>
      </c>
      <c r="E4955" s="24"/>
      <c r="F4955" s="24"/>
      <c r="G4955" s="42"/>
      <c r="I4955" s="4">
        <v>13</v>
      </c>
      <c r="N4955">
        <f>K4943*10000+L4943*100+B4941</f>
        <v>170801</v>
      </c>
      <c r="O4955">
        <f>K4943*10000+L4943*100+C4941</f>
        <v>170802</v>
      </c>
      <c r="P4955">
        <f>K4943*10000+L4943*100+D4941</f>
        <v>170803</v>
      </c>
      <c r="Q4955">
        <f>K4943*10000+L4943*100+E4921</f>
        <v>170804</v>
      </c>
      <c r="R4955">
        <f>K4943*10000+L4943*100+F4921</f>
        <v>170805</v>
      </c>
    </row>
    <row r="4956" spans="1:18" ht="15" hidden="1" customHeight="1">
      <c r="A4956" s="10" t="e">
        <f>INDEX(REFERENCE!$B$2:$K$2,1,'EXAMPLE OF CHOICE CARDS'!I4956)</f>
        <v>#REF!</v>
      </c>
      <c r="B4956" s="5">
        <f>INDEX('DCM CARDS LOOKUP - HIDDEN'!$P$4:$AF$8890,MATCH(N4956,'DCM CARDS LOOKUP - HIDDEN'!$O$4:$O$8890,0),$I4956)</f>
        <v>0</v>
      </c>
      <c r="C4956" s="5">
        <f>INDEX('DCM CARDS LOOKUP - HIDDEN'!$P$4:$AF$8890,MATCH(O4956,'DCM CARDS LOOKUP - HIDDEN'!$O$4:$O$8890,0),$I4956)</f>
        <v>0</v>
      </c>
      <c r="D4956" s="5">
        <f>INDEX('DCM CARDS LOOKUP - HIDDEN'!$P$4:$AF$8890,MATCH(P4956,'DCM CARDS LOOKUP - HIDDEN'!$O$4:$O$8890,0),$I4956)</f>
        <v>0</v>
      </c>
      <c r="E4956" s="24"/>
      <c r="F4956" s="24"/>
      <c r="G4956" s="43"/>
      <c r="I4956" s="4">
        <v>14</v>
      </c>
      <c r="N4956">
        <f>K4943*10000+L4943*100+B4941</f>
        <v>170801</v>
      </c>
      <c r="O4956">
        <f>K4943*10000+L4943*100+C4941</f>
        <v>170802</v>
      </c>
      <c r="P4956">
        <f>K4943*10000+L4943*100+D4941</f>
        <v>170803</v>
      </c>
      <c r="Q4956">
        <f>K4943*10000+L4943*100+E4921</f>
        <v>170804</v>
      </c>
      <c r="R4956">
        <f>K4943*10000+L4943*100+F4921</f>
        <v>170805</v>
      </c>
    </row>
    <row r="4957" spans="1:18">
      <c r="A4957" s="2"/>
      <c r="B4957" s="5"/>
      <c r="C4957" s="5"/>
      <c r="D4957" s="5"/>
      <c r="E4957" s="5"/>
      <c r="F4957" s="5"/>
      <c r="G4957" s="5"/>
      <c r="I4957" s="13"/>
    </row>
    <row r="4958" spans="1:18">
      <c r="A4958" s="6"/>
      <c r="B4958" s="7">
        <v>1</v>
      </c>
      <c r="C4958" s="7">
        <v>2</v>
      </c>
      <c r="D4958" s="7">
        <v>3</v>
      </c>
      <c r="E4958" s="7">
        <v>4</v>
      </c>
      <c r="F4958" s="7">
        <v>5</v>
      </c>
      <c r="G4958" s="7">
        <v>9</v>
      </c>
      <c r="I4958" s="13"/>
    </row>
    <row r="4961" spans="1:18">
      <c r="A4961" s="1" t="str">
        <f>"Version "&amp;K4963&amp;"; Task"&amp;L4963</f>
        <v>Version 17; Task9</v>
      </c>
      <c r="B4961" s="4">
        <v>1</v>
      </c>
      <c r="C4961" s="4">
        <v>2</v>
      </c>
      <c r="D4961" s="4">
        <v>3</v>
      </c>
      <c r="E4961" s="4">
        <f>E4941</f>
        <v>4</v>
      </c>
      <c r="F4961" s="4">
        <f>F4941</f>
        <v>5</v>
      </c>
      <c r="I4961" s="13"/>
    </row>
    <row r="4962" spans="1:18" ht="15" customHeight="1">
      <c r="A4962" s="11" t="s">
        <v>8</v>
      </c>
      <c r="B4962" s="12" t="s">
        <v>9</v>
      </c>
      <c r="C4962" s="12" t="s">
        <v>10</v>
      </c>
      <c r="D4962" s="12" t="s">
        <v>11</v>
      </c>
      <c r="E4962" s="23" t="s">
        <v>20</v>
      </c>
      <c r="F4962" s="23" t="s">
        <v>21</v>
      </c>
      <c r="G4962" s="41" t="s">
        <v>15</v>
      </c>
      <c r="I4962" s="13"/>
      <c r="K4962" t="s">
        <v>12</v>
      </c>
      <c r="L4962" t="s">
        <v>1</v>
      </c>
    </row>
    <row r="4963" spans="1:18">
      <c r="A4963" s="10" t="str">
        <f>INDEX(REFERENCE!$B$2:$K$2,1,'EXAMPLE OF CHOICE CARDS'!I4963)</f>
        <v>Brand</v>
      </c>
      <c r="B4963" s="5" t="str">
        <f>INDEX('DCM CARDS LOOKUP - HIDDEN'!$P$4:$AF$8890,MATCH(N4963,'DCM CARDS LOOKUP - HIDDEN'!$O$4:$O$8890,0),$I4963)</f>
        <v>Mucinex</v>
      </c>
      <c r="C4963" s="5" t="str">
        <f>INDEX('DCM CARDS LOOKUP - HIDDEN'!$P$4:$AF$8890,MATCH(O4963,'DCM CARDS LOOKUP - HIDDEN'!$O$4:$O$8890,0),$I4963)</f>
        <v>Walgreens</v>
      </c>
      <c r="D4963" s="5" t="str">
        <f>INDEX('DCM CARDS LOOKUP - HIDDEN'!$P$4:$AF$8890,MATCH(P4963,'DCM CARDS LOOKUP - HIDDEN'!$O$4:$O$8890,0),$I4963)</f>
        <v>Alka-Seltzer Plus</v>
      </c>
      <c r="E4963" s="5" t="str">
        <f>INDEX('DCM CARDS LOOKUP - HIDDEN'!$P$4:$AF$8890,MATCH(Q4963,'DCM CARDS LOOKUP - HIDDEN'!$O$4:$O$8890,0),$I4963)</f>
        <v>Zarbee's</v>
      </c>
      <c r="F4963" s="5" t="str">
        <f>INDEX('DCM CARDS LOOKUP - HIDDEN'!$P$4:$AF$8890,MATCH(R4963,'DCM CARDS LOOKUP - HIDDEN'!$O$4:$O$8890,0),$I4963)</f>
        <v>Theraflu</v>
      </c>
      <c r="G4963" s="42"/>
      <c r="I4963" s="4">
        <v>1</v>
      </c>
      <c r="K4963">
        <f>IF(L4943=15,K4943+1,K4943)</f>
        <v>17</v>
      </c>
      <c r="L4963">
        <f>IF(L4943&lt;15,L4943+1,1)</f>
        <v>9</v>
      </c>
      <c r="N4963">
        <f>K4963*10000+L4963*100+B4961</f>
        <v>170901</v>
      </c>
      <c r="O4963">
        <f>K4963*10000+L4963*100+C4961</f>
        <v>170902</v>
      </c>
      <c r="P4963">
        <f>K4963*10000+L4963*100+D4961</f>
        <v>170903</v>
      </c>
      <c r="Q4963">
        <f>K4963*10000+L4963*100+E4941</f>
        <v>170904</v>
      </c>
      <c r="R4963">
        <f>K4963*10000+L4963*100+F4941</f>
        <v>170905</v>
      </c>
    </row>
    <row r="4964" spans="1:18">
      <c r="A4964" s="10" t="str">
        <f>INDEX(REFERENCE!$B$2:$K$2,1,'EXAMPLE OF CHOICE CARDS'!I4964)</f>
        <v>Format</v>
      </c>
      <c r="B4964" s="5" t="str">
        <f>INDEX('DCM CARDS LOOKUP - HIDDEN'!$P$4:$AF$8890,MATCH(N4964,'DCM CARDS LOOKUP - HIDDEN'!$O$4:$O$8890,0),$I4964)</f>
        <v>Gummies</v>
      </c>
      <c r="C4964" s="5" t="str">
        <f>INDEX('DCM CARDS LOOKUP - HIDDEN'!$P$4:$AF$8890,MATCH(O4964,'DCM CARDS LOOKUP - HIDDEN'!$O$4:$O$8890,0),$I4964)</f>
        <v>Nasal Spray</v>
      </c>
      <c r="D4964" s="5" t="str">
        <f>INDEX('DCM CARDS LOOKUP - HIDDEN'!$P$4:$AF$8890,MATCH(P4964,'DCM CARDS LOOKUP - HIDDEN'!$O$4:$O$8890,0),$I4964)</f>
        <v>Syrup/liquid</v>
      </c>
      <c r="E4964" s="5" t="str">
        <f>INDEX('DCM CARDS LOOKUP - HIDDEN'!$P$4:$AF$8890,MATCH(Q4964,'DCM CARDS LOOKUP - HIDDEN'!$O$4:$O$8890,0),$I4964)</f>
        <v>Effervescent Tablets</v>
      </c>
      <c r="F4964" s="5" t="str">
        <f>INDEX('DCM CARDS LOOKUP - HIDDEN'!$P$4:$AF$8890,MATCH(R4964,'DCM CARDS LOOKUP - HIDDEN'!$O$4:$O$8890,0),$I4964)</f>
        <v>Powder packet</v>
      </c>
      <c r="G4964" s="42"/>
      <c r="I4964" s="4">
        <v>2</v>
      </c>
      <c r="N4964">
        <f>K4963*10000+L4963*100+B4961</f>
        <v>170901</v>
      </c>
      <c r="O4964">
        <f>K4963*10000+L4963*100+C4961</f>
        <v>170902</v>
      </c>
      <c r="P4964">
        <f>K4963*10000+L4963*100+D4961</f>
        <v>170903</v>
      </c>
      <c r="Q4964">
        <f>K4963*10000+L4963*100+E4941</f>
        <v>170904</v>
      </c>
      <c r="R4964">
        <f>K4963*10000+L4963*100+F4941</f>
        <v>170905</v>
      </c>
    </row>
    <row r="4965" spans="1:18">
      <c r="A4965" s="10" t="str">
        <f>INDEX(REFERENCE!$B$2:$K$2,1,'EXAMPLE OF CHOICE CARDS'!I4965)</f>
        <v>Symptoms</v>
      </c>
      <c r="B4965" s="5" t="str">
        <f>INDEX('DCM CARDS LOOKUP - HIDDEN'!$P$4:$AF$8890,MATCH(N4965,'DCM CARDS LOOKUP - HIDDEN'!$O$4:$O$8890,0),$I4965)</f>
        <v>Sore throat relief</v>
      </c>
      <c r="C4965" s="5" t="str">
        <f>INDEX('DCM CARDS LOOKUP - HIDDEN'!$P$4:$AF$8890,MATCH(O4965,'DCM CARDS LOOKUP - HIDDEN'!$O$4:$O$8890,0),$I4965)</f>
        <v>Head Pain Relief</v>
      </c>
      <c r="D4965" s="5" t="str">
        <f>INDEX('DCM CARDS LOOKUP - HIDDEN'!$P$4:$AF$8890,MATCH(P4965,'DCM CARDS LOOKUP - HIDDEN'!$O$4:$O$8890,0),$I4965)</f>
        <v>Nasal Congestion relief</v>
      </c>
      <c r="E4965" s="5" t="str">
        <f>INDEX('DCM CARDS LOOKUP - HIDDEN'!$P$4:$AF$8890,MATCH(Q4965,'DCM CARDS LOOKUP - HIDDEN'!$O$4:$O$8890,0),$I4965)</f>
        <v>Runny nose relief</v>
      </c>
      <c r="F4965" s="5" t="str">
        <f>INDEX('DCM CARDS LOOKUP - HIDDEN'!$P$4:$AF$8890,MATCH(R4965,'DCM CARDS LOOKUP - HIDDEN'!$O$4:$O$8890,0),$I4965)</f>
        <v>Strengthens Immune System</v>
      </c>
      <c r="G4965" s="42"/>
      <c r="I4965" s="4">
        <v>3</v>
      </c>
      <c r="N4965">
        <f>K4963*10000+L4963*100+B4961</f>
        <v>170901</v>
      </c>
      <c r="O4965">
        <f>K4963*10000+L4963*100+C4961</f>
        <v>170902</v>
      </c>
      <c r="P4965">
        <f>K4963*10000+L4963*100+D4961</f>
        <v>170903</v>
      </c>
      <c r="Q4965">
        <f>K4963*10000+L4963*100+E4941</f>
        <v>170904</v>
      </c>
      <c r="R4965">
        <f>K4963*10000+L4963*100+F4941</f>
        <v>170905</v>
      </c>
    </row>
    <row r="4966" spans="1:18">
      <c r="A4966" s="10" t="str">
        <f>INDEX(REFERENCE!$B$2:$K$2,1,'EXAMPLE OF CHOICE CARDS'!I4966)</f>
        <v>Benefit</v>
      </c>
      <c r="B4966" s="5" t="str">
        <f>INDEX('DCM CARDS LOOKUP - HIDDEN'!$P$4:$AF$8890,MATCH(N4966,'DCM CARDS LOOKUP - HIDDEN'!$O$4:$O$8890,0),$I4966)</f>
        <v>For Daytime Use/Anytime Use</v>
      </c>
      <c r="C4966" s="5" t="str">
        <f>INDEX('DCM CARDS LOOKUP - HIDDEN'!$P$4:$AF$8890,MATCH(O4966,'DCM CARDS LOOKUP - HIDDEN'!$O$4:$O$8890,0),$I4966)</f>
        <v>Steroid Free</v>
      </c>
      <c r="D4966" s="5" t="str">
        <f>INDEX('DCM CARDS LOOKUP - HIDDEN'!$P$4:$AF$8890,MATCH(P4966,'DCM CARDS LOOKUP - HIDDEN'!$O$4:$O$8890,0),$I4966)</f>
        <v>Natural Ingredients</v>
      </c>
      <c r="E4966" s="5" t="str">
        <f>INDEX('DCM CARDS LOOKUP - HIDDEN'!$P$4:$AF$8890,MATCH(Q4966,'DCM CARDS LOOKUP - HIDDEN'!$O$4:$O$8890,0),$I4966)</f>
        <v>For Nighttime Use</v>
      </c>
      <c r="F4966" s="5" t="str">
        <f>INDEX('DCM CARDS LOOKUP - HIDDEN'!$P$4:$AF$8890,MATCH(R4966,'DCM CARDS LOOKUP - HIDDEN'!$O$4:$O$8890,0),$I4966)</f>
        <v>For people with High Blood Pressure (decongestant free)</v>
      </c>
      <c r="G4966" s="42"/>
      <c r="I4966" s="4">
        <v>4</v>
      </c>
      <c r="N4966">
        <f>K4963*10000+L4963*100+B4961</f>
        <v>170901</v>
      </c>
      <c r="O4966">
        <f>K4963*10000+L4963*100+C4961</f>
        <v>170902</v>
      </c>
      <c r="P4966">
        <f>K4963*10000+L4963*100+D4961</f>
        <v>170903</v>
      </c>
      <c r="Q4966">
        <f>K4963*10000+L4963*100+E4941</f>
        <v>170904</v>
      </c>
      <c r="R4966">
        <f>K4963*10000+L4963*100+F4941</f>
        <v>170905</v>
      </c>
    </row>
    <row r="4967" spans="1:18">
      <c r="A4967" s="10" t="str">
        <f>INDEX(REFERENCE!$B$2:$K$2,1,'EXAMPLE OF CHOICE CARDS'!I4967)</f>
        <v>Doses</v>
      </c>
      <c r="B4967" s="5" t="str">
        <f>INDEX('DCM CARDS LOOKUP - HIDDEN'!$P$4:$AF$8890,MATCH(N4967,'DCM CARDS LOOKUP - HIDDEN'!$O$4:$O$8890,0),$I4967)</f>
        <v>30 Doses</v>
      </c>
      <c r="C4967" s="5" t="str">
        <f>INDEX('DCM CARDS LOOKUP - HIDDEN'!$P$4:$AF$8890,MATCH(O4967,'DCM CARDS LOOKUP - HIDDEN'!$O$4:$O$8890,0),$I4967)</f>
        <v>90 Doses</v>
      </c>
      <c r="D4967" s="5" t="str">
        <f>INDEX('DCM CARDS LOOKUP - HIDDEN'!$P$4:$AF$8890,MATCH(P4967,'DCM CARDS LOOKUP - HIDDEN'!$O$4:$O$8890,0),$I4967)</f>
        <v>90 Doses</v>
      </c>
      <c r="E4967" s="5" t="str">
        <f>INDEX('DCM CARDS LOOKUP - HIDDEN'!$P$4:$AF$8890,MATCH(Q4967,'DCM CARDS LOOKUP - HIDDEN'!$O$4:$O$8890,0),$I4967)</f>
        <v>60 Doses</v>
      </c>
      <c r="F4967" s="5" t="str">
        <f>INDEX('DCM CARDS LOOKUP - HIDDEN'!$P$4:$AF$8890,MATCH(R4967,'DCM CARDS LOOKUP - HIDDEN'!$O$4:$O$8890,0),$I4967)</f>
        <v>12 Doses</v>
      </c>
      <c r="G4967" s="42"/>
      <c r="I4967" s="4">
        <v>5</v>
      </c>
      <c r="N4967">
        <f>K4963*10000+L4963*100+B4961</f>
        <v>170901</v>
      </c>
      <c r="O4967">
        <f>K4963*10000+L4963*100+C4961</f>
        <v>170902</v>
      </c>
      <c r="P4967">
        <f>K4963*10000+L4963*100+D4961</f>
        <v>170903</v>
      </c>
      <c r="Q4967">
        <f>K4963*10000+L4963*100+E4941</f>
        <v>170904</v>
      </c>
      <c r="R4967">
        <f>K4963*10000+L4963*100+F4941</f>
        <v>170905</v>
      </c>
    </row>
    <row r="4968" spans="1:18">
      <c r="A4968" s="10" t="str">
        <f>INDEX(REFERENCE!$B$2:$K$2,1,'EXAMPLE OF CHOICE CARDS'!I4968)</f>
        <v>flavor</v>
      </c>
      <c r="B4968" s="5" t="str">
        <f>INDEX('DCM CARDS LOOKUP - HIDDEN'!$P$4:$AF$8890,MATCH(N4968,'DCM CARDS LOOKUP - HIDDEN'!$O$4:$O$8890,0),$I4968)</f>
        <v>Citrus</v>
      </c>
      <c r="C4968" s="5" t="str">
        <f>INDEX('DCM CARDS LOOKUP - HIDDEN'!$P$4:$AF$8890,MATCH(O4968,'DCM CARDS LOOKUP - HIDDEN'!$O$4:$O$8890,0),$I4968)</f>
        <v>-</v>
      </c>
      <c r="D4968" s="5" t="str">
        <f>INDEX('DCM CARDS LOOKUP - HIDDEN'!$P$4:$AF$8890,MATCH(P4968,'DCM CARDS LOOKUP - HIDDEN'!$O$4:$O$8890,0),$I4968)</f>
        <v>Cherry</v>
      </c>
      <c r="E4968" s="5" t="str">
        <f>INDEX('DCM CARDS LOOKUP - HIDDEN'!$P$4:$AF$8890,MATCH(Q4968,'DCM CARDS LOOKUP - HIDDEN'!$O$4:$O$8890,0),$I4968)</f>
        <v>Honey</v>
      </c>
      <c r="F4968" s="5" t="str">
        <f>INDEX('DCM CARDS LOOKUP - HIDDEN'!$P$4:$AF$8890,MATCH(R4968,'DCM CARDS LOOKUP - HIDDEN'!$O$4:$O$8890,0),$I4968)</f>
        <v>Grape</v>
      </c>
      <c r="G4968" s="42"/>
      <c r="I4968" s="4">
        <v>6</v>
      </c>
      <c r="N4968">
        <f>K4963*10000+L4963*100+B4961</f>
        <v>170901</v>
      </c>
      <c r="O4968">
        <f>K4963*10000+L4963*100+C4961</f>
        <v>170902</v>
      </c>
      <c r="P4968">
        <f>K4963*10000+L4963*100+D4961</f>
        <v>170903</v>
      </c>
      <c r="Q4968">
        <f>K4963*10000+L4963*100+E4941</f>
        <v>170904</v>
      </c>
      <c r="R4968">
        <f>K4963*10000+L4963*100+F4941</f>
        <v>170905</v>
      </c>
    </row>
    <row r="4969" spans="1:18" ht="15" customHeight="1">
      <c r="A4969" s="10" t="str">
        <f>INDEX(REFERENCE!$B$2:$K$2,1,'EXAMPLE OF CHOICE CARDS'!I4969)</f>
        <v>Price</v>
      </c>
      <c r="B4969" s="29">
        <f>INDEX('DCM CARDS LOOKUP - HIDDEN'!$P$4:$AF$8890,MATCH(N4969,'DCM CARDS LOOKUP - HIDDEN'!$O$4:$O$8890,0),$I4969)</f>
        <v>18</v>
      </c>
      <c r="C4969" s="29">
        <f>INDEX('DCM CARDS LOOKUP - HIDDEN'!$P$4:$AF$8890,MATCH(O4969,'DCM CARDS LOOKUP - HIDDEN'!$O$4:$O$8890,0),$I4969)</f>
        <v>50</v>
      </c>
      <c r="D4969" s="29">
        <f>INDEX('DCM CARDS LOOKUP - HIDDEN'!$P$4:$AF$8890,MATCH(P4969,'DCM CARDS LOOKUP - HIDDEN'!$O$4:$O$8890,0),$I4969)</f>
        <v>20</v>
      </c>
      <c r="E4969" s="29">
        <f>INDEX('DCM CARDS LOOKUP - HIDDEN'!$P$4:$AF$8890,MATCH(Q4969,'DCM CARDS LOOKUP - HIDDEN'!$O$4:$O$8890,0),$I4969)</f>
        <v>15</v>
      </c>
      <c r="F4969" s="29">
        <f>INDEX('DCM CARDS LOOKUP - HIDDEN'!$P$4:$AF$8890,MATCH(R4969,'DCM CARDS LOOKUP - HIDDEN'!$O$4:$O$8890,0),$I4969)</f>
        <v>12</v>
      </c>
      <c r="G4969" s="42"/>
      <c r="I4969" s="4">
        <v>7</v>
      </c>
      <c r="N4969">
        <f>K4963*10000+L4963*100+B4961</f>
        <v>170901</v>
      </c>
      <c r="O4969">
        <f>K4963*10000+L4963*100+C4961</f>
        <v>170902</v>
      </c>
      <c r="P4969">
        <f>K4963*10000+L4963*100+D4961</f>
        <v>170903</v>
      </c>
      <c r="Q4969">
        <f>K4963*10000+L4963*100+E4941</f>
        <v>170904</v>
      </c>
      <c r="R4969">
        <f>K4963*10000+L4963*100+F4941</f>
        <v>170905</v>
      </c>
    </row>
    <row r="4970" spans="1:18" ht="15" hidden="1" customHeight="1">
      <c r="A4970" s="10">
        <f>INDEX(REFERENCE!$B$2:$K$2,1,'EXAMPLE OF CHOICE CARDS'!I4970)</f>
        <v>0</v>
      </c>
      <c r="B4970" s="29">
        <f>INDEX('DCM CARDS LOOKUP - HIDDEN'!$P$4:$AF$8890,MATCH(N4970,'DCM CARDS LOOKUP - HIDDEN'!$O$4:$O$8890,0),$I4970)</f>
        <v>0</v>
      </c>
      <c r="C4970" s="29">
        <f>INDEX('DCM CARDS LOOKUP - HIDDEN'!$P$4:$AF$8890,MATCH(O4970,'DCM CARDS LOOKUP - HIDDEN'!$O$4:$O$8890,0),$I4970)</f>
        <v>0</v>
      </c>
      <c r="D4970" s="29">
        <f>INDEX('DCM CARDS LOOKUP - HIDDEN'!$P$4:$AF$8890,MATCH(P4970,'DCM CARDS LOOKUP - HIDDEN'!$O$4:$O$8890,0),$I4970)</f>
        <v>0</v>
      </c>
      <c r="E4970" s="29">
        <f>INDEX('DCM CARDS LOOKUP - HIDDEN'!$P$4:$AF$8890,MATCH(Q4970,'DCM CARDS LOOKUP - HIDDEN'!$O$4:$O$8890,0),$I4970)</f>
        <v>0</v>
      </c>
      <c r="F4970" s="29">
        <f>INDEX('DCM CARDS LOOKUP - HIDDEN'!$P$4:$AF$8890,MATCH(R4970,'DCM CARDS LOOKUP - HIDDEN'!$O$4:$O$8890,0),$I4970)</f>
        <v>0</v>
      </c>
      <c r="G4970" s="42"/>
      <c r="I4970" s="4">
        <v>8</v>
      </c>
      <c r="N4970">
        <f>K4963*10000+L4963*100+B4961</f>
        <v>170901</v>
      </c>
      <c r="O4970">
        <f>K4963*10000+L4963*100+C4961</f>
        <v>170902</v>
      </c>
      <c r="P4970">
        <f>K4963*10000+L4963*100+D4961</f>
        <v>170903</v>
      </c>
      <c r="Q4970">
        <f>K4963*10000+L4963*100+E4941</f>
        <v>170904</v>
      </c>
      <c r="R4970">
        <f>K4963*10000+L4963*100+F4941</f>
        <v>170905</v>
      </c>
    </row>
    <row r="4971" spans="1:18" ht="15" hidden="1" customHeight="1">
      <c r="A4971" s="10">
        <f>INDEX(REFERENCE!$B$2:$K$2,1,'EXAMPLE OF CHOICE CARDS'!I4971)</f>
        <v>0</v>
      </c>
      <c r="B4971" s="5">
        <f>INDEX('DCM CARDS LOOKUP - HIDDEN'!$P$4:$AF$8890,MATCH(N4971,'DCM CARDS LOOKUP - HIDDEN'!$O$4:$O$8890,0),$I4971)</f>
        <v>0</v>
      </c>
      <c r="C4971" s="5">
        <f>INDEX('DCM CARDS LOOKUP - HIDDEN'!$P$4:$AF$8890,MATCH(O4971,'DCM CARDS LOOKUP - HIDDEN'!$O$4:$O$8890,0),$I4971)</f>
        <v>0</v>
      </c>
      <c r="D4971" s="5">
        <f>INDEX('DCM CARDS LOOKUP - HIDDEN'!$P$4:$AF$8890,MATCH(P4971,'DCM CARDS LOOKUP - HIDDEN'!$O$4:$O$8890,0),$I4971)</f>
        <v>0</v>
      </c>
      <c r="E4971" s="5">
        <f>INDEX('DCM CARDS LOOKUP - HIDDEN'!$P$4:$AF$8890,MATCH(Q4971,'DCM CARDS LOOKUP - HIDDEN'!$O$4:$O$8890,0),$I4971)</f>
        <v>0</v>
      </c>
      <c r="F4971" s="5">
        <f>INDEX('DCM CARDS LOOKUP - HIDDEN'!$P$4:$AF$8890,MATCH(R4971,'DCM CARDS LOOKUP - HIDDEN'!$O$4:$O$8890,0),$I4971)</f>
        <v>0</v>
      </c>
      <c r="G4971" s="42"/>
      <c r="I4971" s="4">
        <v>9</v>
      </c>
      <c r="N4971">
        <f>K4963*10000+L4963*100+B4961</f>
        <v>170901</v>
      </c>
      <c r="O4971">
        <f>K4963*10000+L4963*100+C4961</f>
        <v>170902</v>
      </c>
      <c r="P4971">
        <f>K4963*10000+L4963*100+D4961</f>
        <v>170903</v>
      </c>
      <c r="Q4971">
        <f>K4963*10000+L4963*100+E4941</f>
        <v>170904</v>
      </c>
      <c r="R4971">
        <f>K4963*10000+L4963*100+F4941</f>
        <v>170905</v>
      </c>
    </row>
    <row r="4972" spans="1:18" ht="15" hidden="1" customHeight="1">
      <c r="A4972" s="10">
        <f>INDEX(REFERENCE!$B$2:$K$2,1,'EXAMPLE OF CHOICE CARDS'!I4972)</f>
        <v>0</v>
      </c>
      <c r="B4972" s="5">
        <f>INDEX('DCM CARDS LOOKUP - HIDDEN'!$P$4:$AF$8890,MATCH(N4972,'DCM CARDS LOOKUP - HIDDEN'!$O$4:$O$8890,0),$I4972)</f>
        <v>0</v>
      </c>
      <c r="C4972" s="5">
        <f>INDEX('DCM CARDS LOOKUP - HIDDEN'!$P$4:$AF$8890,MATCH(O4972,'DCM CARDS LOOKUP - HIDDEN'!$O$4:$O$8890,0),$I4972)</f>
        <v>0</v>
      </c>
      <c r="D4972" s="5">
        <f>INDEX('DCM CARDS LOOKUP - HIDDEN'!$P$4:$AF$8890,MATCH(P4972,'DCM CARDS LOOKUP - HIDDEN'!$O$4:$O$8890,0),$I4972)</f>
        <v>0</v>
      </c>
      <c r="E4972" s="5">
        <f>INDEX('DCM CARDS LOOKUP - HIDDEN'!$P$4:$AF$8890,MATCH(Q4972,'DCM CARDS LOOKUP - HIDDEN'!$O$4:$O$8890,0),$I4972)</f>
        <v>0</v>
      </c>
      <c r="F4972" s="5">
        <f>INDEX('DCM CARDS LOOKUP - HIDDEN'!$P$4:$AF$8890,MATCH(R4972,'DCM CARDS LOOKUP - HIDDEN'!$O$4:$O$8890,0),$I4972)</f>
        <v>0</v>
      </c>
      <c r="G4972" s="42"/>
      <c r="I4972" s="4">
        <v>10</v>
      </c>
      <c r="N4972">
        <f>K4963*10000+L4963*100+B4961</f>
        <v>170901</v>
      </c>
      <c r="O4972">
        <f>K4963*10000+L4963*100+C4961</f>
        <v>170902</v>
      </c>
      <c r="P4972">
        <f>K4963*10000+L4963*100+D4961</f>
        <v>170903</v>
      </c>
      <c r="Q4972">
        <f>K4963*10000+L4963*100+E4941</f>
        <v>170904</v>
      </c>
      <c r="R4972">
        <f>K4963*10000+L4963*100+F4941</f>
        <v>170905</v>
      </c>
    </row>
    <row r="4973" spans="1:18" ht="15" hidden="1" customHeight="1">
      <c r="A4973" s="10" t="e">
        <f>INDEX(REFERENCE!$B$2:$K$2,1,'EXAMPLE OF CHOICE CARDS'!I4973)</f>
        <v>#REF!</v>
      </c>
      <c r="B4973" s="5">
        <f>INDEX('DCM CARDS LOOKUP - HIDDEN'!$P$4:$AF$8890,MATCH(N4973,'DCM CARDS LOOKUP - HIDDEN'!$O$4:$O$8890,0),$I4973)</f>
        <v>0</v>
      </c>
      <c r="C4973" s="5">
        <f>INDEX('DCM CARDS LOOKUP - HIDDEN'!$P$4:$AF$8890,MATCH(O4973,'DCM CARDS LOOKUP - HIDDEN'!$O$4:$O$8890,0),$I4973)</f>
        <v>0</v>
      </c>
      <c r="D4973" s="5">
        <f>INDEX('DCM CARDS LOOKUP - HIDDEN'!$P$4:$AF$8890,MATCH(P4973,'DCM CARDS LOOKUP - HIDDEN'!$O$4:$O$8890,0),$I4973)</f>
        <v>0</v>
      </c>
      <c r="E4973" s="24"/>
      <c r="F4973" s="24"/>
      <c r="G4973" s="42"/>
      <c r="I4973" s="4">
        <v>11</v>
      </c>
      <c r="N4973">
        <f>K4963*10000+L4963*100+B4961</f>
        <v>170901</v>
      </c>
      <c r="O4973">
        <f>K4963*10000+L4963*100+C4961</f>
        <v>170902</v>
      </c>
      <c r="P4973">
        <f>K4963*10000+L4963*100+D4961</f>
        <v>170903</v>
      </c>
      <c r="Q4973">
        <f>K4963*10000+L4963*100+E4941</f>
        <v>170904</v>
      </c>
      <c r="R4973">
        <f>K4963*10000+L4963*100+F4941</f>
        <v>170905</v>
      </c>
    </row>
    <row r="4974" spans="1:18" ht="15" hidden="1" customHeight="1">
      <c r="A4974" s="10" t="e">
        <f>INDEX(REFERENCE!$B$2:$K$2,1,'EXAMPLE OF CHOICE CARDS'!I4974)</f>
        <v>#REF!</v>
      </c>
      <c r="B4974" s="5">
        <f>INDEX('DCM CARDS LOOKUP - HIDDEN'!$P$4:$AF$8890,MATCH(N4974,'DCM CARDS LOOKUP - HIDDEN'!$O$4:$O$8890,0),$I4974)</f>
        <v>0</v>
      </c>
      <c r="C4974" s="5">
        <f>INDEX('DCM CARDS LOOKUP - HIDDEN'!$P$4:$AF$8890,MATCH(O4974,'DCM CARDS LOOKUP - HIDDEN'!$O$4:$O$8890,0),$I4974)</f>
        <v>0</v>
      </c>
      <c r="D4974" s="5">
        <f>INDEX('DCM CARDS LOOKUP - HIDDEN'!$P$4:$AF$8890,MATCH(P4974,'DCM CARDS LOOKUP - HIDDEN'!$O$4:$O$8890,0),$I4974)</f>
        <v>0</v>
      </c>
      <c r="E4974" s="24"/>
      <c r="F4974" s="24"/>
      <c r="G4974" s="42"/>
      <c r="I4974" s="4">
        <v>12</v>
      </c>
      <c r="N4974">
        <f>K4963*10000+L4963*100+B4961</f>
        <v>170901</v>
      </c>
      <c r="O4974">
        <f>K4963*10000+L4963*100+C4961</f>
        <v>170902</v>
      </c>
      <c r="P4974">
        <f>K4963*10000+L4963*100+D4961</f>
        <v>170903</v>
      </c>
      <c r="Q4974">
        <f>K4963*10000+L4963*100+E4941</f>
        <v>170904</v>
      </c>
      <c r="R4974">
        <f>K4963*10000+L4963*100+F4941</f>
        <v>170905</v>
      </c>
    </row>
    <row r="4975" spans="1:18" ht="15" hidden="1" customHeight="1">
      <c r="A4975" s="10" t="e">
        <f>INDEX(REFERENCE!$B$2:$K$2,1,'EXAMPLE OF CHOICE CARDS'!I4975)</f>
        <v>#REF!</v>
      </c>
      <c r="B4975" s="5">
        <f>INDEX('DCM CARDS LOOKUP - HIDDEN'!$P$4:$AF$8890,MATCH(N4975,'DCM CARDS LOOKUP - HIDDEN'!$O$4:$O$8890,0),$I4975)</f>
        <v>0</v>
      </c>
      <c r="C4975" s="5">
        <f>INDEX('DCM CARDS LOOKUP - HIDDEN'!$P$4:$AF$8890,MATCH(O4975,'DCM CARDS LOOKUP - HIDDEN'!$O$4:$O$8890,0),$I4975)</f>
        <v>0</v>
      </c>
      <c r="D4975" s="5">
        <f>INDEX('DCM CARDS LOOKUP - HIDDEN'!$P$4:$AF$8890,MATCH(P4975,'DCM CARDS LOOKUP - HIDDEN'!$O$4:$O$8890,0),$I4975)</f>
        <v>0</v>
      </c>
      <c r="E4975" s="24"/>
      <c r="F4975" s="24"/>
      <c r="G4975" s="42"/>
      <c r="I4975" s="4">
        <v>13</v>
      </c>
      <c r="N4975">
        <f>K4963*10000+L4963*100+B4961</f>
        <v>170901</v>
      </c>
      <c r="O4975">
        <f>K4963*10000+L4963*100+C4961</f>
        <v>170902</v>
      </c>
      <c r="P4975">
        <f>K4963*10000+L4963*100+D4961</f>
        <v>170903</v>
      </c>
      <c r="Q4975">
        <f>K4963*10000+L4963*100+E4941</f>
        <v>170904</v>
      </c>
      <c r="R4975">
        <f>K4963*10000+L4963*100+F4941</f>
        <v>170905</v>
      </c>
    </row>
    <row r="4976" spans="1:18" ht="15" hidden="1" customHeight="1">
      <c r="A4976" s="10" t="e">
        <f>INDEX(REFERENCE!$B$2:$K$2,1,'EXAMPLE OF CHOICE CARDS'!I4976)</f>
        <v>#REF!</v>
      </c>
      <c r="B4976" s="5">
        <f>INDEX('DCM CARDS LOOKUP - HIDDEN'!$P$4:$AF$8890,MATCH(N4976,'DCM CARDS LOOKUP - HIDDEN'!$O$4:$O$8890,0),$I4976)</f>
        <v>0</v>
      </c>
      <c r="C4976" s="5">
        <f>INDEX('DCM CARDS LOOKUP - HIDDEN'!$P$4:$AF$8890,MATCH(O4976,'DCM CARDS LOOKUP - HIDDEN'!$O$4:$O$8890,0),$I4976)</f>
        <v>0</v>
      </c>
      <c r="D4976" s="5">
        <f>INDEX('DCM CARDS LOOKUP - HIDDEN'!$P$4:$AF$8890,MATCH(P4976,'DCM CARDS LOOKUP - HIDDEN'!$O$4:$O$8890,0),$I4976)</f>
        <v>0</v>
      </c>
      <c r="E4976" s="24"/>
      <c r="F4976" s="24"/>
      <c r="G4976" s="43"/>
      <c r="I4976" s="4">
        <v>14</v>
      </c>
      <c r="N4976">
        <f>K4963*10000+L4963*100+B4961</f>
        <v>170901</v>
      </c>
      <c r="O4976">
        <f>K4963*10000+L4963*100+C4961</f>
        <v>170902</v>
      </c>
      <c r="P4976">
        <f>K4963*10000+L4963*100+D4961</f>
        <v>170903</v>
      </c>
      <c r="Q4976">
        <f>K4963*10000+L4963*100+E4941</f>
        <v>170904</v>
      </c>
      <c r="R4976">
        <f>K4963*10000+L4963*100+F4941</f>
        <v>170905</v>
      </c>
    </row>
    <row r="4977" spans="1:18">
      <c r="A4977" s="2"/>
      <c r="B4977" s="5"/>
      <c r="C4977" s="5"/>
      <c r="D4977" s="5"/>
      <c r="E4977" s="5"/>
      <c r="F4977" s="5"/>
      <c r="G4977" s="5"/>
      <c r="I4977" s="13"/>
    </row>
    <row r="4978" spans="1:18">
      <c r="A4978" s="6"/>
      <c r="B4978" s="7">
        <v>1</v>
      </c>
      <c r="C4978" s="7">
        <v>2</v>
      </c>
      <c r="D4978" s="7">
        <v>3</v>
      </c>
      <c r="E4978" s="7">
        <v>4</v>
      </c>
      <c r="F4978" s="7">
        <v>5</v>
      </c>
      <c r="G4978" s="7">
        <v>9</v>
      </c>
      <c r="I4978" s="13"/>
    </row>
    <row r="4981" spans="1:18">
      <c r="A4981" s="1" t="str">
        <f>"Version "&amp;K4983&amp;"; Task"&amp;L4983</f>
        <v>Version 17; Task10</v>
      </c>
      <c r="B4981" s="4">
        <v>1</v>
      </c>
      <c r="C4981" s="4">
        <v>2</v>
      </c>
      <c r="D4981" s="4">
        <v>3</v>
      </c>
      <c r="E4981" s="4">
        <f>E4961</f>
        <v>4</v>
      </c>
      <c r="F4981" s="4">
        <f>F4961</f>
        <v>5</v>
      </c>
      <c r="I4981" s="13"/>
    </row>
    <row r="4982" spans="1:18" ht="15" customHeight="1">
      <c r="A4982" s="11" t="s">
        <v>8</v>
      </c>
      <c r="B4982" s="12" t="s">
        <v>9</v>
      </c>
      <c r="C4982" s="12" t="s">
        <v>10</v>
      </c>
      <c r="D4982" s="12" t="s">
        <v>11</v>
      </c>
      <c r="E4982" s="23" t="s">
        <v>20</v>
      </c>
      <c r="F4982" s="23" t="s">
        <v>21</v>
      </c>
      <c r="G4982" s="41" t="s">
        <v>15</v>
      </c>
      <c r="I4982" s="13"/>
      <c r="K4982" t="s">
        <v>12</v>
      </c>
      <c r="L4982" t="s">
        <v>1</v>
      </c>
    </row>
    <row r="4983" spans="1:18">
      <c r="A4983" s="10" t="str">
        <f>INDEX(REFERENCE!$B$2:$K$2,1,'EXAMPLE OF CHOICE CARDS'!I4983)</f>
        <v>Brand</v>
      </c>
      <c r="B4983" s="5" t="str">
        <f>INDEX('DCM CARDS LOOKUP - HIDDEN'!$P$4:$AF$8890,MATCH(N4983,'DCM CARDS LOOKUP - HIDDEN'!$O$4:$O$8890,0),$I4983)</f>
        <v>UP &amp; UP</v>
      </c>
      <c r="C4983" s="5" t="str">
        <f>INDEX('DCM CARDS LOOKUP - HIDDEN'!$P$4:$AF$8890,MATCH(O4983,'DCM CARDS LOOKUP - HIDDEN'!$O$4:$O$8890,0),$I4983)</f>
        <v>Dayquil</v>
      </c>
      <c r="D4983" s="5" t="str">
        <f>INDEX('DCM CARDS LOOKUP - HIDDEN'!$P$4:$AF$8890,MATCH(P4983,'DCM CARDS LOOKUP - HIDDEN'!$O$4:$O$8890,0),$I4983)</f>
        <v>Coricidin</v>
      </c>
      <c r="E4983" s="5" t="str">
        <f>INDEX('DCM CARDS LOOKUP - HIDDEN'!$P$4:$AF$8890,MATCH(Q4983,'DCM CARDS LOOKUP - HIDDEN'!$O$4:$O$8890,0),$I4983)</f>
        <v>Sambucol</v>
      </c>
      <c r="F4983" s="5" t="str">
        <f>INDEX('DCM CARDS LOOKUP - HIDDEN'!$P$4:$AF$8890,MATCH(R4983,'DCM CARDS LOOKUP - HIDDEN'!$O$4:$O$8890,0),$I4983)</f>
        <v>Advil Cold &amp;Flu</v>
      </c>
      <c r="G4983" s="42"/>
      <c r="I4983" s="4">
        <v>1</v>
      </c>
      <c r="K4983">
        <f>IF(L4963=15,K4963+1,K4963)</f>
        <v>17</v>
      </c>
      <c r="L4983">
        <f>IF(L4963&lt;15,L4963+1,1)</f>
        <v>10</v>
      </c>
      <c r="N4983">
        <f>K4983*10000+L4983*100+B4981</f>
        <v>171001</v>
      </c>
      <c r="O4983">
        <f>K4983*10000+L4983*100+C4981</f>
        <v>171002</v>
      </c>
      <c r="P4983">
        <f>K4983*10000+L4983*100+D4981</f>
        <v>171003</v>
      </c>
      <c r="Q4983">
        <f>K4983*10000+L4983*100+E4961</f>
        <v>171004</v>
      </c>
      <c r="R4983">
        <f>K4983*10000+L4983*100+F4961</f>
        <v>171005</v>
      </c>
    </row>
    <row r="4984" spans="1:18">
      <c r="A4984" s="10" t="str">
        <f>INDEX(REFERENCE!$B$2:$K$2,1,'EXAMPLE OF CHOICE CARDS'!I4984)</f>
        <v>Format</v>
      </c>
      <c r="B4984" s="5" t="str">
        <f>INDEX('DCM CARDS LOOKUP - HIDDEN'!$P$4:$AF$8890,MATCH(N4984,'DCM CARDS LOOKUP - HIDDEN'!$O$4:$O$8890,0),$I4984)</f>
        <v>Hot liquid powder packet</v>
      </c>
      <c r="C4984" s="5" t="str">
        <f>INDEX('DCM CARDS LOOKUP - HIDDEN'!$P$4:$AF$8890,MATCH(O4984,'DCM CARDS LOOKUP - HIDDEN'!$O$4:$O$8890,0),$I4984)</f>
        <v>Tablet</v>
      </c>
      <c r="D4984" s="5" t="str">
        <f>INDEX('DCM CARDS LOOKUP - HIDDEN'!$P$4:$AF$8890,MATCH(P4984,'DCM CARDS LOOKUP - HIDDEN'!$O$4:$O$8890,0),$I4984)</f>
        <v>Gummies</v>
      </c>
      <c r="E4984" s="5" t="str">
        <f>INDEX('DCM CARDS LOOKUP - HIDDEN'!$P$4:$AF$8890,MATCH(Q4984,'DCM CARDS LOOKUP - HIDDEN'!$O$4:$O$8890,0),$I4984)</f>
        <v>Syrup/liquid</v>
      </c>
      <c r="F4984" s="5" t="str">
        <f>INDEX('DCM CARDS LOOKUP - HIDDEN'!$P$4:$AF$8890,MATCH(R4984,'DCM CARDS LOOKUP - HIDDEN'!$O$4:$O$8890,0),$I4984)</f>
        <v>Powder packet</v>
      </c>
      <c r="G4984" s="42"/>
      <c r="I4984" s="4">
        <v>2</v>
      </c>
      <c r="N4984">
        <f>K4983*10000+L4983*100+B4981</f>
        <v>171001</v>
      </c>
      <c r="O4984">
        <f>K4983*10000+L4983*100+C4981</f>
        <v>171002</v>
      </c>
      <c r="P4984">
        <f>K4983*10000+L4983*100+D4981</f>
        <v>171003</v>
      </c>
      <c r="Q4984">
        <f>K4983*10000+L4983*100+E4961</f>
        <v>171004</v>
      </c>
      <c r="R4984">
        <f>K4983*10000+L4983*100+F4961</f>
        <v>171005</v>
      </c>
    </row>
    <row r="4985" spans="1:18">
      <c r="A4985" s="10" t="str">
        <f>INDEX(REFERENCE!$B$2:$K$2,1,'EXAMPLE OF CHOICE CARDS'!I4985)</f>
        <v>Symptoms</v>
      </c>
      <c r="B4985" s="5" t="str">
        <f>INDEX('DCM CARDS LOOKUP - HIDDEN'!$P$4:$AF$8890,MATCH(N4985,'DCM CARDS LOOKUP - HIDDEN'!$O$4:$O$8890,0),$I4985)</f>
        <v>Body Aches/Pain relief</v>
      </c>
      <c r="C4985" s="5" t="str">
        <f>INDEX('DCM CARDS LOOKUP - HIDDEN'!$P$4:$AF$8890,MATCH(O4985,'DCM CARDS LOOKUP - HIDDEN'!$O$4:$O$8890,0),$I4985)</f>
        <v>Head Pain Relief</v>
      </c>
      <c r="D4985" s="5" t="str">
        <f>INDEX('DCM CARDS LOOKUP - HIDDEN'!$P$4:$AF$8890,MATCH(P4985,'DCM CARDS LOOKUP - HIDDEN'!$O$4:$O$8890,0),$I4985)</f>
        <v>Nasal Congestion relief</v>
      </c>
      <c r="E4985" s="5" t="str">
        <f>INDEX('DCM CARDS LOOKUP - HIDDEN'!$P$4:$AF$8890,MATCH(Q4985,'DCM CARDS LOOKUP - HIDDEN'!$O$4:$O$8890,0),$I4985)</f>
        <v>Sore throat relief</v>
      </c>
      <c r="F4985" s="5" t="str">
        <f>INDEX('DCM CARDS LOOKUP - HIDDEN'!$P$4:$AF$8890,MATCH(R4985,'DCM CARDS LOOKUP - HIDDEN'!$O$4:$O$8890,0),$I4985)</f>
        <v>Fever relief</v>
      </c>
      <c r="G4985" s="42"/>
      <c r="I4985" s="4">
        <v>3</v>
      </c>
      <c r="N4985">
        <f>K4983*10000+L4983*100+B4981</f>
        <v>171001</v>
      </c>
      <c r="O4985">
        <f>K4983*10000+L4983*100+C4981</f>
        <v>171002</v>
      </c>
      <c r="P4985">
        <f>K4983*10000+L4983*100+D4981</f>
        <v>171003</v>
      </c>
      <c r="Q4985">
        <f>K4983*10000+L4983*100+E4961</f>
        <v>171004</v>
      </c>
      <c r="R4985">
        <f>K4983*10000+L4983*100+F4961</f>
        <v>171005</v>
      </c>
    </row>
    <row r="4986" spans="1:18">
      <c r="A4986" s="10" t="str">
        <f>INDEX(REFERENCE!$B$2:$K$2,1,'EXAMPLE OF CHOICE CARDS'!I4986)</f>
        <v>Benefit</v>
      </c>
      <c r="B4986" s="5" t="str">
        <f>INDEX('DCM CARDS LOOKUP - HIDDEN'!$P$4:$AF$8890,MATCH(N4986,'DCM CARDS LOOKUP - HIDDEN'!$O$4:$O$8890,0),$I4986)</f>
        <v>Non-Medicated</v>
      </c>
      <c r="C4986" s="5" t="str">
        <f>INDEX('DCM CARDS LOOKUP - HIDDEN'!$P$4:$AF$8890,MATCH(O4986,'DCM CARDS LOOKUP - HIDDEN'!$O$4:$O$8890,0),$I4986)</f>
        <v>Maximum Strength</v>
      </c>
      <c r="D4986" s="5" t="str">
        <f>INDEX('DCM CARDS LOOKUP - HIDDEN'!$P$4:$AF$8890,MATCH(P4986,'DCM CARDS LOOKUP - HIDDEN'!$O$4:$O$8890,0),$I4986)</f>
        <v>Allergy Relief</v>
      </c>
      <c r="E4986" s="5" t="str">
        <f>INDEX('DCM CARDS LOOKUP - HIDDEN'!$P$4:$AF$8890,MATCH(Q4986,'DCM CARDS LOOKUP - HIDDEN'!$O$4:$O$8890,0),$I4986)</f>
        <v>Treats multiple symptoms</v>
      </c>
      <c r="F4986" s="5" t="str">
        <f>INDEX('DCM CARDS LOOKUP - HIDDEN'!$P$4:$AF$8890,MATCH(R4986,'DCM CARDS LOOKUP - HIDDEN'!$O$4:$O$8890,0),$I4986)</f>
        <v>Non-Drowsy</v>
      </c>
      <c r="G4986" s="42"/>
      <c r="I4986" s="4">
        <v>4</v>
      </c>
      <c r="N4986">
        <f>K4983*10000+L4983*100+B4981</f>
        <v>171001</v>
      </c>
      <c r="O4986">
        <f>K4983*10000+L4983*100+C4981</f>
        <v>171002</v>
      </c>
      <c r="P4986">
        <f>K4983*10000+L4983*100+D4981</f>
        <v>171003</v>
      </c>
      <c r="Q4986">
        <f>K4983*10000+L4983*100+E4961</f>
        <v>171004</v>
      </c>
      <c r="R4986">
        <f>K4983*10000+L4983*100+F4961</f>
        <v>171005</v>
      </c>
    </row>
    <row r="4987" spans="1:18">
      <c r="A4987" s="10" t="str">
        <f>INDEX(REFERENCE!$B$2:$K$2,1,'EXAMPLE OF CHOICE CARDS'!I4987)</f>
        <v>Doses</v>
      </c>
      <c r="B4987" s="5" t="str">
        <f>INDEX('DCM CARDS LOOKUP - HIDDEN'!$P$4:$AF$8890,MATCH(N4987,'DCM CARDS LOOKUP - HIDDEN'!$O$4:$O$8890,0),$I4987)</f>
        <v>12 Doses</v>
      </c>
      <c r="C4987" s="5" t="str">
        <f>INDEX('DCM CARDS LOOKUP - HIDDEN'!$P$4:$AF$8890,MATCH(O4987,'DCM CARDS LOOKUP - HIDDEN'!$O$4:$O$8890,0),$I4987)</f>
        <v>6 Doses</v>
      </c>
      <c r="D4987" s="5" t="str">
        <f>INDEX('DCM CARDS LOOKUP - HIDDEN'!$P$4:$AF$8890,MATCH(P4987,'DCM CARDS LOOKUP - HIDDEN'!$O$4:$O$8890,0),$I4987)</f>
        <v>60 Doses</v>
      </c>
      <c r="E4987" s="5" t="str">
        <f>INDEX('DCM CARDS LOOKUP - HIDDEN'!$P$4:$AF$8890,MATCH(Q4987,'DCM CARDS LOOKUP - HIDDEN'!$O$4:$O$8890,0),$I4987)</f>
        <v>30 Doses</v>
      </c>
      <c r="F4987" s="5" t="str">
        <f>INDEX('DCM CARDS LOOKUP - HIDDEN'!$P$4:$AF$8890,MATCH(R4987,'DCM CARDS LOOKUP - HIDDEN'!$O$4:$O$8890,0),$I4987)</f>
        <v>6 Doses</v>
      </c>
      <c r="G4987" s="42"/>
      <c r="I4987" s="4">
        <v>5</v>
      </c>
      <c r="N4987">
        <f>K4983*10000+L4983*100+B4981</f>
        <v>171001</v>
      </c>
      <c r="O4987">
        <f>K4983*10000+L4983*100+C4981</f>
        <v>171002</v>
      </c>
      <c r="P4987">
        <f>K4983*10000+L4983*100+D4981</f>
        <v>171003</v>
      </c>
      <c r="Q4987">
        <f>K4983*10000+L4983*100+E4961</f>
        <v>171004</v>
      </c>
      <c r="R4987">
        <f>K4983*10000+L4983*100+F4961</f>
        <v>171005</v>
      </c>
    </row>
    <row r="4988" spans="1:18">
      <c r="A4988" s="10" t="str">
        <f>INDEX(REFERENCE!$B$2:$K$2,1,'EXAMPLE OF CHOICE CARDS'!I4988)</f>
        <v>flavor</v>
      </c>
      <c r="B4988" s="5" t="str">
        <f>INDEX('DCM CARDS LOOKUP - HIDDEN'!$P$4:$AF$8890,MATCH(N4988,'DCM CARDS LOOKUP - HIDDEN'!$O$4:$O$8890,0),$I4988)</f>
        <v>Mixed Berry</v>
      </c>
      <c r="C4988" s="5" t="str">
        <f>INDEX('DCM CARDS LOOKUP - HIDDEN'!$P$4:$AF$8890,MATCH(O4988,'DCM CARDS LOOKUP - HIDDEN'!$O$4:$O$8890,0),$I4988)</f>
        <v>-</v>
      </c>
      <c r="D4988" s="5" t="str">
        <f>INDEX('DCM CARDS LOOKUP - HIDDEN'!$P$4:$AF$8890,MATCH(P4988,'DCM CARDS LOOKUP - HIDDEN'!$O$4:$O$8890,0),$I4988)</f>
        <v>Honey Lemon</v>
      </c>
      <c r="E4988" s="5" t="str">
        <f>INDEX('DCM CARDS LOOKUP - HIDDEN'!$P$4:$AF$8890,MATCH(Q4988,'DCM CARDS LOOKUP - HIDDEN'!$O$4:$O$8890,0),$I4988)</f>
        <v>Orange</v>
      </c>
      <c r="F4988" s="5" t="str">
        <f>INDEX('DCM CARDS LOOKUP - HIDDEN'!$P$4:$AF$8890,MATCH(R4988,'DCM CARDS LOOKUP - HIDDEN'!$O$4:$O$8890,0),$I4988)</f>
        <v>Elderberry</v>
      </c>
      <c r="G4988" s="42"/>
      <c r="I4988" s="4">
        <v>6</v>
      </c>
      <c r="N4988">
        <f>K4983*10000+L4983*100+B4981</f>
        <v>171001</v>
      </c>
      <c r="O4988">
        <f>K4983*10000+L4983*100+C4981</f>
        <v>171002</v>
      </c>
      <c r="P4988">
        <f>K4983*10000+L4983*100+D4981</f>
        <v>171003</v>
      </c>
      <c r="Q4988">
        <f>K4983*10000+L4983*100+E4961</f>
        <v>171004</v>
      </c>
      <c r="R4988">
        <f>K4983*10000+L4983*100+F4961</f>
        <v>171005</v>
      </c>
    </row>
    <row r="4989" spans="1:18" ht="15" customHeight="1">
      <c r="A4989" s="10" t="str">
        <f>INDEX(REFERENCE!$B$2:$K$2,1,'EXAMPLE OF CHOICE CARDS'!I4989)</f>
        <v>Price</v>
      </c>
      <c r="B4989" s="29">
        <f>INDEX('DCM CARDS LOOKUP - HIDDEN'!$P$4:$AF$8890,MATCH(N4989,'DCM CARDS LOOKUP - HIDDEN'!$O$4:$O$8890,0),$I4989)</f>
        <v>11</v>
      </c>
      <c r="C4989" s="29">
        <f>INDEX('DCM CARDS LOOKUP - HIDDEN'!$P$4:$AF$8890,MATCH(O4989,'DCM CARDS LOOKUP - HIDDEN'!$O$4:$O$8890,0),$I4989)</f>
        <v>6</v>
      </c>
      <c r="D4989" s="29">
        <f>INDEX('DCM CARDS LOOKUP - HIDDEN'!$P$4:$AF$8890,MATCH(P4989,'DCM CARDS LOOKUP - HIDDEN'!$O$4:$O$8890,0),$I4989)</f>
        <v>21</v>
      </c>
      <c r="E4989" s="29">
        <f>INDEX('DCM CARDS LOOKUP - HIDDEN'!$P$4:$AF$8890,MATCH(Q4989,'DCM CARDS LOOKUP - HIDDEN'!$O$4:$O$8890,0),$I4989)</f>
        <v>20</v>
      </c>
      <c r="F4989" s="29">
        <f>INDEX('DCM CARDS LOOKUP - HIDDEN'!$P$4:$AF$8890,MATCH(R4989,'DCM CARDS LOOKUP - HIDDEN'!$O$4:$O$8890,0),$I4989)</f>
        <v>5</v>
      </c>
      <c r="G4989" s="42"/>
      <c r="I4989" s="4">
        <v>7</v>
      </c>
      <c r="N4989">
        <f>K4983*10000+L4983*100+B4981</f>
        <v>171001</v>
      </c>
      <c r="O4989">
        <f>K4983*10000+L4983*100+C4981</f>
        <v>171002</v>
      </c>
      <c r="P4989">
        <f>K4983*10000+L4983*100+D4981</f>
        <v>171003</v>
      </c>
      <c r="Q4989">
        <f>K4983*10000+L4983*100+E4961</f>
        <v>171004</v>
      </c>
      <c r="R4989">
        <f>K4983*10000+L4983*100+F4961</f>
        <v>171005</v>
      </c>
    </row>
    <row r="4990" spans="1:18" ht="15" hidden="1" customHeight="1">
      <c r="A4990" s="10">
        <f>INDEX(REFERENCE!$B$2:$K$2,1,'EXAMPLE OF CHOICE CARDS'!I4990)</f>
        <v>0</v>
      </c>
      <c r="B4990" s="29">
        <f>INDEX('DCM CARDS LOOKUP - HIDDEN'!$P$4:$AF$8890,MATCH(N4990,'DCM CARDS LOOKUP - HIDDEN'!$O$4:$O$8890,0),$I4990)</f>
        <v>0</v>
      </c>
      <c r="C4990" s="29">
        <f>INDEX('DCM CARDS LOOKUP - HIDDEN'!$P$4:$AF$8890,MATCH(O4990,'DCM CARDS LOOKUP - HIDDEN'!$O$4:$O$8890,0),$I4990)</f>
        <v>0</v>
      </c>
      <c r="D4990" s="29">
        <f>INDEX('DCM CARDS LOOKUP - HIDDEN'!$P$4:$AF$8890,MATCH(P4990,'DCM CARDS LOOKUP - HIDDEN'!$O$4:$O$8890,0),$I4990)</f>
        <v>0</v>
      </c>
      <c r="E4990" s="29">
        <f>INDEX('DCM CARDS LOOKUP - HIDDEN'!$P$4:$AF$8890,MATCH(Q4990,'DCM CARDS LOOKUP - HIDDEN'!$O$4:$O$8890,0),$I4990)</f>
        <v>0</v>
      </c>
      <c r="F4990" s="29">
        <f>INDEX('DCM CARDS LOOKUP - HIDDEN'!$P$4:$AF$8890,MATCH(R4990,'DCM CARDS LOOKUP - HIDDEN'!$O$4:$O$8890,0),$I4990)</f>
        <v>0</v>
      </c>
      <c r="G4990" s="42"/>
      <c r="I4990" s="4">
        <v>8</v>
      </c>
      <c r="N4990">
        <f>K4983*10000+L4983*100+B4981</f>
        <v>171001</v>
      </c>
      <c r="O4990">
        <f>K4983*10000+L4983*100+C4981</f>
        <v>171002</v>
      </c>
      <c r="P4990">
        <f>K4983*10000+L4983*100+D4981</f>
        <v>171003</v>
      </c>
      <c r="Q4990">
        <f>K4983*10000+L4983*100+E4961</f>
        <v>171004</v>
      </c>
      <c r="R4990">
        <f>K4983*10000+L4983*100+F4961</f>
        <v>171005</v>
      </c>
    </row>
    <row r="4991" spans="1:18" ht="15" hidden="1" customHeight="1">
      <c r="A4991" s="10">
        <f>INDEX(REFERENCE!$B$2:$K$2,1,'EXAMPLE OF CHOICE CARDS'!I4991)</f>
        <v>0</v>
      </c>
      <c r="B4991" s="5">
        <f>INDEX('DCM CARDS LOOKUP - HIDDEN'!$P$4:$AF$8890,MATCH(N4991,'DCM CARDS LOOKUP - HIDDEN'!$O$4:$O$8890,0),$I4991)</f>
        <v>0</v>
      </c>
      <c r="C4991" s="5">
        <f>INDEX('DCM CARDS LOOKUP - HIDDEN'!$P$4:$AF$8890,MATCH(O4991,'DCM CARDS LOOKUP - HIDDEN'!$O$4:$O$8890,0),$I4991)</f>
        <v>0</v>
      </c>
      <c r="D4991" s="5">
        <f>INDEX('DCM CARDS LOOKUP - HIDDEN'!$P$4:$AF$8890,MATCH(P4991,'DCM CARDS LOOKUP - HIDDEN'!$O$4:$O$8890,0),$I4991)</f>
        <v>0</v>
      </c>
      <c r="E4991" s="5">
        <f>INDEX('DCM CARDS LOOKUP - HIDDEN'!$P$4:$AF$8890,MATCH(Q4991,'DCM CARDS LOOKUP - HIDDEN'!$O$4:$O$8890,0),$I4991)</f>
        <v>0</v>
      </c>
      <c r="F4991" s="5">
        <f>INDEX('DCM CARDS LOOKUP - HIDDEN'!$P$4:$AF$8890,MATCH(R4991,'DCM CARDS LOOKUP - HIDDEN'!$O$4:$O$8890,0),$I4991)</f>
        <v>0</v>
      </c>
      <c r="G4991" s="42"/>
      <c r="I4991" s="4">
        <v>9</v>
      </c>
      <c r="N4991">
        <f>K4983*10000+L4983*100+B4981</f>
        <v>171001</v>
      </c>
      <c r="O4991">
        <f>K4983*10000+L4983*100+C4981</f>
        <v>171002</v>
      </c>
      <c r="P4991">
        <f>K4983*10000+L4983*100+D4981</f>
        <v>171003</v>
      </c>
      <c r="Q4991">
        <f>K4983*10000+L4983*100+E4961</f>
        <v>171004</v>
      </c>
      <c r="R4991">
        <f>K4983*10000+L4983*100+F4961</f>
        <v>171005</v>
      </c>
    </row>
    <row r="4992" spans="1:18" ht="15" hidden="1" customHeight="1">
      <c r="A4992" s="10">
        <f>INDEX(REFERENCE!$B$2:$K$2,1,'EXAMPLE OF CHOICE CARDS'!I4992)</f>
        <v>0</v>
      </c>
      <c r="B4992" s="5">
        <f>INDEX('DCM CARDS LOOKUP - HIDDEN'!$P$4:$AF$8890,MATCH(N4992,'DCM CARDS LOOKUP - HIDDEN'!$O$4:$O$8890,0),$I4992)</f>
        <v>0</v>
      </c>
      <c r="C4992" s="5">
        <f>INDEX('DCM CARDS LOOKUP - HIDDEN'!$P$4:$AF$8890,MATCH(O4992,'DCM CARDS LOOKUP - HIDDEN'!$O$4:$O$8890,0),$I4992)</f>
        <v>0</v>
      </c>
      <c r="D4992" s="5">
        <f>INDEX('DCM CARDS LOOKUP - HIDDEN'!$P$4:$AF$8890,MATCH(P4992,'DCM CARDS LOOKUP - HIDDEN'!$O$4:$O$8890,0),$I4992)</f>
        <v>0</v>
      </c>
      <c r="E4992" s="5">
        <f>INDEX('DCM CARDS LOOKUP - HIDDEN'!$P$4:$AF$8890,MATCH(Q4992,'DCM CARDS LOOKUP - HIDDEN'!$O$4:$O$8890,0),$I4992)</f>
        <v>0</v>
      </c>
      <c r="F4992" s="5">
        <f>INDEX('DCM CARDS LOOKUP - HIDDEN'!$P$4:$AF$8890,MATCH(R4992,'DCM CARDS LOOKUP - HIDDEN'!$O$4:$O$8890,0),$I4992)</f>
        <v>0</v>
      </c>
      <c r="G4992" s="42"/>
      <c r="I4992" s="4">
        <v>10</v>
      </c>
      <c r="N4992">
        <f>K4983*10000+L4983*100+B4981</f>
        <v>171001</v>
      </c>
      <c r="O4992">
        <f>K4983*10000+L4983*100+C4981</f>
        <v>171002</v>
      </c>
      <c r="P4992">
        <f>K4983*10000+L4983*100+D4981</f>
        <v>171003</v>
      </c>
      <c r="Q4992">
        <f>K4983*10000+L4983*100+E4961</f>
        <v>171004</v>
      </c>
      <c r="R4992">
        <f>K4983*10000+L4983*100+F4961</f>
        <v>171005</v>
      </c>
    </row>
    <row r="4993" spans="1:18" ht="15" hidden="1" customHeight="1">
      <c r="A4993" s="10" t="e">
        <f>INDEX(REFERENCE!$B$2:$K$2,1,'EXAMPLE OF CHOICE CARDS'!I4993)</f>
        <v>#REF!</v>
      </c>
      <c r="B4993" s="5">
        <f>INDEX('DCM CARDS LOOKUP - HIDDEN'!$P$4:$AF$8890,MATCH(N4993,'DCM CARDS LOOKUP - HIDDEN'!$O$4:$O$8890,0),$I4993)</f>
        <v>0</v>
      </c>
      <c r="C4993" s="5">
        <f>INDEX('DCM CARDS LOOKUP - HIDDEN'!$P$4:$AF$8890,MATCH(O4993,'DCM CARDS LOOKUP - HIDDEN'!$O$4:$O$8890,0),$I4993)</f>
        <v>0</v>
      </c>
      <c r="D4993" s="5">
        <f>INDEX('DCM CARDS LOOKUP - HIDDEN'!$P$4:$AF$8890,MATCH(P4993,'DCM CARDS LOOKUP - HIDDEN'!$O$4:$O$8890,0),$I4993)</f>
        <v>0</v>
      </c>
      <c r="E4993" s="24"/>
      <c r="F4993" s="24"/>
      <c r="G4993" s="42"/>
      <c r="I4993" s="4">
        <v>11</v>
      </c>
      <c r="N4993">
        <f>K4983*10000+L4983*100+B4981</f>
        <v>171001</v>
      </c>
      <c r="O4993">
        <f>K4983*10000+L4983*100+C4981</f>
        <v>171002</v>
      </c>
      <c r="P4993">
        <f>K4983*10000+L4983*100+D4981</f>
        <v>171003</v>
      </c>
      <c r="Q4993">
        <f>K4983*10000+L4983*100+E4961</f>
        <v>171004</v>
      </c>
      <c r="R4993">
        <f>K4983*10000+L4983*100+F4961</f>
        <v>171005</v>
      </c>
    </row>
    <row r="4994" spans="1:18" ht="15" hidden="1" customHeight="1">
      <c r="A4994" s="10" t="e">
        <f>INDEX(REFERENCE!$B$2:$K$2,1,'EXAMPLE OF CHOICE CARDS'!I4994)</f>
        <v>#REF!</v>
      </c>
      <c r="B4994" s="5">
        <f>INDEX('DCM CARDS LOOKUP - HIDDEN'!$P$4:$AF$8890,MATCH(N4994,'DCM CARDS LOOKUP - HIDDEN'!$O$4:$O$8890,0),$I4994)</f>
        <v>0</v>
      </c>
      <c r="C4994" s="5">
        <f>INDEX('DCM CARDS LOOKUP - HIDDEN'!$P$4:$AF$8890,MATCH(O4994,'DCM CARDS LOOKUP - HIDDEN'!$O$4:$O$8890,0),$I4994)</f>
        <v>0</v>
      </c>
      <c r="D4994" s="5">
        <f>INDEX('DCM CARDS LOOKUP - HIDDEN'!$P$4:$AF$8890,MATCH(P4994,'DCM CARDS LOOKUP - HIDDEN'!$O$4:$O$8890,0),$I4994)</f>
        <v>0</v>
      </c>
      <c r="E4994" s="24"/>
      <c r="F4994" s="24"/>
      <c r="G4994" s="42"/>
      <c r="I4994" s="4">
        <v>12</v>
      </c>
      <c r="N4994">
        <f>K4983*10000+L4983*100+B4981</f>
        <v>171001</v>
      </c>
      <c r="O4994">
        <f>K4983*10000+L4983*100+C4981</f>
        <v>171002</v>
      </c>
      <c r="P4994">
        <f>K4983*10000+L4983*100+D4981</f>
        <v>171003</v>
      </c>
      <c r="Q4994">
        <f>K4983*10000+L4983*100+E4961</f>
        <v>171004</v>
      </c>
      <c r="R4994">
        <f>K4983*10000+L4983*100+F4961</f>
        <v>171005</v>
      </c>
    </row>
    <row r="4995" spans="1:18" ht="15" hidden="1" customHeight="1">
      <c r="A4995" s="10" t="e">
        <f>INDEX(REFERENCE!$B$2:$K$2,1,'EXAMPLE OF CHOICE CARDS'!I4995)</f>
        <v>#REF!</v>
      </c>
      <c r="B4995" s="5">
        <f>INDEX('DCM CARDS LOOKUP - HIDDEN'!$P$4:$AF$8890,MATCH(N4995,'DCM CARDS LOOKUP - HIDDEN'!$O$4:$O$8890,0),$I4995)</f>
        <v>0</v>
      </c>
      <c r="C4995" s="5">
        <f>INDEX('DCM CARDS LOOKUP - HIDDEN'!$P$4:$AF$8890,MATCH(O4995,'DCM CARDS LOOKUP - HIDDEN'!$O$4:$O$8890,0),$I4995)</f>
        <v>0</v>
      </c>
      <c r="D4995" s="5">
        <f>INDEX('DCM CARDS LOOKUP - HIDDEN'!$P$4:$AF$8890,MATCH(P4995,'DCM CARDS LOOKUP - HIDDEN'!$O$4:$O$8890,0),$I4995)</f>
        <v>0</v>
      </c>
      <c r="E4995" s="24"/>
      <c r="F4995" s="24"/>
      <c r="G4995" s="42"/>
      <c r="I4995" s="4">
        <v>13</v>
      </c>
      <c r="N4995">
        <f>K4983*10000+L4983*100+B4981</f>
        <v>171001</v>
      </c>
      <c r="O4995">
        <f>K4983*10000+L4983*100+C4981</f>
        <v>171002</v>
      </c>
      <c r="P4995">
        <f>K4983*10000+L4983*100+D4981</f>
        <v>171003</v>
      </c>
      <c r="Q4995">
        <f>K4983*10000+L4983*100+E4961</f>
        <v>171004</v>
      </c>
      <c r="R4995">
        <f>K4983*10000+L4983*100+F4961</f>
        <v>171005</v>
      </c>
    </row>
    <row r="4996" spans="1:18" ht="15" hidden="1" customHeight="1">
      <c r="A4996" s="10" t="e">
        <f>INDEX(REFERENCE!$B$2:$K$2,1,'EXAMPLE OF CHOICE CARDS'!I4996)</f>
        <v>#REF!</v>
      </c>
      <c r="B4996" s="5">
        <f>INDEX('DCM CARDS LOOKUP - HIDDEN'!$P$4:$AF$8890,MATCH(N4996,'DCM CARDS LOOKUP - HIDDEN'!$O$4:$O$8890,0),$I4996)</f>
        <v>0</v>
      </c>
      <c r="C4996" s="5">
        <f>INDEX('DCM CARDS LOOKUP - HIDDEN'!$P$4:$AF$8890,MATCH(O4996,'DCM CARDS LOOKUP - HIDDEN'!$O$4:$O$8890,0),$I4996)</f>
        <v>0</v>
      </c>
      <c r="D4996" s="5">
        <f>INDEX('DCM CARDS LOOKUP - HIDDEN'!$P$4:$AF$8890,MATCH(P4996,'DCM CARDS LOOKUP - HIDDEN'!$O$4:$O$8890,0),$I4996)</f>
        <v>0</v>
      </c>
      <c r="E4996" s="24"/>
      <c r="F4996" s="24"/>
      <c r="G4996" s="43"/>
      <c r="I4996" s="4">
        <v>14</v>
      </c>
      <c r="N4996">
        <f>K4983*10000+L4983*100+B4981</f>
        <v>171001</v>
      </c>
      <c r="O4996">
        <f>K4983*10000+L4983*100+C4981</f>
        <v>171002</v>
      </c>
      <c r="P4996">
        <f>K4983*10000+L4983*100+D4981</f>
        <v>171003</v>
      </c>
      <c r="Q4996">
        <f>K4983*10000+L4983*100+E4961</f>
        <v>171004</v>
      </c>
      <c r="R4996">
        <f>K4983*10000+L4983*100+F4961</f>
        <v>171005</v>
      </c>
    </row>
    <row r="4997" spans="1:18">
      <c r="A4997" s="2"/>
      <c r="B4997" s="5"/>
      <c r="C4997" s="5"/>
      <c r="D4997" s="5"/>
      <c r="E4997" s="5"/>
      <c r="F4997" s="5"/>
      <c r="G4997" s="5"/>
      <c r="I4997" s="13"/>
    </row>
    <row r="4998" spans="1:18">
      <c r="A4998" s="6"/>
      <c r="B4998" s="7">
        <v>1</v>
      </c>
      <c r="C4998" s="7">
        <v>2</v>
      </c>
      <c r="D4998" s="7">
        <v>3</v>
      </c>
      <c r="E4998" s="7">
        <v>4</v>
      </c>
      <c r="F4998" s="7">
        <v>5</v>
      </c>
      <c r="G4998" s="7">
        <v>9</v>
      </c>
      <c r="I4998" s="13"/>
    </row>
    <row r="5001" spans="1:18">
      <c r="A5001" s="1" t="str">
        <f>"Version "&amp;K5003&amp;"; Task"&amp;L5003</f>
        <v>Version 17; Task11</v>
      </c>
      <c r="B5001" s="4">
        <v>1</v>
      </c>
      <c r="C5001" s="4">
        <v>2</v>
      </c>
      <c r="D5001" s="4">
        <v>3</v>
      </c>
      <c r="E5001" s="4">
        <f>E4981</f>
        <v>4</v>
      </c>
      <c r="F5001" s="4">
        <f>F4981</f>
        <v>5</v>
      </c>
      <c r="I5001" s="13"/>
    </row>
    <row r="5002" spans="1:18" ht="15" customHeight="1">
      <c r="A5002" s="11" t="s">
        <v>8</v>
      </c>
      <c r="B5002" s="12" t="s">
        <v>9</v>
      </c>
      <c r="C5002" s="12" t="s">
        <v>10</v>
      </c>
      <c r="D5002" s="12" t="s">
        <v>11</v>
      </c>
      <c r="E5002" s="23" t="s">
        <v>20</v>
      </c>
      <c r="F5002" s="23" t="s">
        <v>21</v>
      </c>
      <c r="G5002" s="41" t="s">
        <v>15</v>
      </c>
      <c r="I5002" s="13"/>
      <c r="K5002" t="s">
        <v>12</v>
      </c>
      <c r="L5002" t="s">
        <v>1</v>
      </c>
    </row>
    <row r="5003" spans="1:18">
      <c r="A5003" s="10" t="str">
        <f>INDEX(REFERENCE!$B$2:$K$2,1,'EXAMPLE OF CHOICE CARDS'!I5003)</f>
        <v>Brand</v>
      </c>
      <c r="B5003" s="5" t="str">
        <f>INDEX('DCM CARDS LOOKUP - HIDDEN'!$P$4:$AF$8890,MATCH(N5003,'DCM CARDS LOOKUP - HIDDEN'!$O$4:$O$8890,0),$I5003)</f>
        <v>Sudafed</v>
      </c>
      <c r="C5003" s="5" t="str">
        <f>INDEX('DCM CARDS LOOKUP - HIDDEN'!$P$4:$AF$8890,MATCH(O5003,'DCM CARDS LOOKUP - HIDDEN'!$O$4:$O$8890,0),$I5003)</f>
        <v>UP &amp; UP</v>
      </c>
      <c r="D5003" s="5" t="str">
        <f>INDEX('DCM CARDS LOOKUP - HIDDEN'!$P$4:$AF$8890,MATCH(P5003,'DCM CARDS LOOKUP - HIDDEN'!$O$4:$O$8890,0),$I5003)</f>
        <v>CVS</v>
      </c>
      <c r="E5003" s="5" t="str">
        <f>INDEX('DCM CARDS LOOKUP - HIDDEN'!$P$4:$AF$8890,MATCH(Q5003,'DCM CARDS LOOKUP - HIDDEN'!$O$4:$O$8890,0),$I5003)</f>
        <v>Mucinex</v>
      </c>
      <c r="F5003" s="5" t="str">
        <f>INDEX('DCM CARDS LOOKUP - HIDDEN'!$P$4:$AF$8890,MATCH(R5003,'DCM CARDS LOOKUP - HIDDEN'!$O$4:$O$8890,0),$I5003)</f>
        <v>Other Brand</v>
      </c>
      <c r="G5003" s="42"/>
      <c r="I5003" s="4">
        <v>1</v>
      </c>
      <c r="K5003">
        <f>IF(L4983=15,K4983+1,K4983)</f>
        <v>17</v>
      </c>
      <c r="L5003">
        <f>IF(L4983&lt;15,L4983+1,1)</f>
        <v>11</v>
      </c>
      <c r="N5003">
        <f>K5003*10000+L5003*100+B5001</f>
        <v>171101</v>
      </c>
      <c r="O5003">
        <f>K5003*10000+L5003*100+C5001</f>
        <v>171102</v>
      </c>
      <c r="P5003">
        <f>K5003*10000+L5003*100+D5001</f>
        <v>171103</v>
      </c>
      <c r="Q5003">
        <f>K5003*10000+L5003*100+E4981</f>
        <v>171104</v>
      </c>
      <c r="R5003">
        <f>K5003*10000+L5003*100+F4981</f>
        <v>171105</v>
      </c>
    </row>
    <row r="5004" spans="1:18">
      <c r="A5004" s="10" t="str">
        <f>INDEX(REFERENCE!$B$2:$K$2,1,'EXAMPLE OF CHOICE CARDS'!I5004)</f>
        <v>Format</v>
      </c>
      <c r="B5004" s="5" t="str">
        <f>INDEX('DCM CARDS LOOKUP - HIDDEN'!$P$4:$AF$8890,MATCH(N5004,'DCM CARDS LOOKUP - HIDDEN'!$O$4:$O$8890,0),$I5004)</f>
        <v>Powder packet</v>
      </c>
      <c r="C5004" s="5" t="str">
        <f>INDEX('DCM CARDS LOOKUP - HIDDEN'!$P$4:$AF$8890,MATCH(O5004,'DCM CARDS LOOKUP - HIDDEN'!$O$4:$O$8890,0),$I5004)</f>
        <v>Tablet</v>
      </c>
      <c r="D5004" s="5" t="str">
        <f>INDEX('DCM CARDS LOOKUP - HIDDEN'!$P$4:$AF$8890,MATCH(P5004,'DCM CARDS LOOKUP - HIDDEN'!$O$4:$O$8890,0),$I5004)</f>
        <v>Gummies</v>
      </c>
      <c r="E5004" s="5" t="str">
        <f>INDEX('DCM CARDS LOOKUP - HIDDEN'!$P$4:$AF$8890,MATCH(Q5004,'DCM CARDS LOOKUP - HIDDEN'!$O$4:$O$8890,0),$I5004)</f>
        <v>Effervescent Tablets</v>
      </c>
      <c r="F5004" s="5" t="str">
        <f>INDEX('DCM CARDS LOOKUP - HIDDEN'!$P$4:$AF$8890,MATCH(R5004,'DCM CARDS LOOKUP - HIDDEN'!$O$4:$O$8890,0),$I5004)</f>
        <v>Hot liquid powder packet</v>
      </c>
      <c r="G5004" s="42"/>
      <c r="I5004" s="4">
        <v>2</v>
      </c>
      <c r="N5004">
        <f>K5003*10000+L5003*100+B5001</f>
        <v>171101</v>
      </c>
      <c r="O5004">
        <f>K5003*10000+L5003*100+C5001</f>
        <v>171102</v>
      </c>
      <c r="P5004">
        <f>K5003*10000+L5003*100+D5001</f>
        <v>171103</v>
      </c>
      <c r="Q5004">
        <f>K5003*10000+L5003*100+E4981</f>
        <v>171104</v>
      </c>
      <c r="R5004">
        <f>K5003*10000+L5003*100+F4981</f>
        <v>171105</v>
      </c>
    </row>
    <row r="5005" spans="1:18">
      <c r="A5005" s="10" t="str">
        <f>INDEX(REFERENCE!$B$2:$K$2,1,'EXAMPLE OF CHOICE CARDS'!I5005)</f>
        <v>Symptoms</v>
      </c>
      <c r="B5005" s="5" t="str">
        <f>INDEX('DCM CARDS LOOKUP - HIDDEN'!$P$4:$AF$8890,MATCH(N5005,'DCM CARDS LOOKUP - HIDDEN'!$O$4:$O$8890,0),$I5005)</f>
        <v>Runny nose relief</v>
      </c>
      <c r="C5005" s="5" t="str">
        <f>INDEX('DCM CARDS LOOKUP - HIDDEN'!$P$4:$AF$8890,MATCH(O5005,'DCM CARDS LOOKUP - HIDDEN'!$O$4:$O$8890,0),$I5005)</f>
        <v>Head Pain Relief</v>
      </c>
      <c r="D5005" s="5" t="str">
        <f>INDEX('DCM CARDS LOOKUP - HIDDEN'!$P$4:$AF$8890,MATCH(P5005,'DCM CARDS LOOKUP - HIDDEN'!$O$4:$O$8890,0),$I5005)</f>
        <v>Sinus Pressure relief</v>
      </c>
      <c r="E5005" s="5" t="str">
        <f>INDEX('DCM CARDS LOOKUP - HIDDEN'!$P$4:$AF$8890,MATCH(Q5005,'DCM CARDS LOOKUP - HIDDEN'!$O$4:$O$8890,0),$I5005)</f>
        <v>Runny nose relief</v>
      </c>
      <c r="F5005" s="5" t="str">
        <f>INDEX('DCM CARDS LOOKUP - HIDDEN'!$P$4:$AF$8890,MATCH(R5005,'DCM CARDS LOOKUP - HIDDEN'!$O$4:$O$8890,0),$I5005)</f>
        <v>Flu/ Severe cold Relief</v>
      </c>
      <c r="G5005" s="42"/>
      <c r="I5005" s="4">
        <v>3</v>
      </c>
      <c r="N5005">
        <f>K5003*10000+L5003*100+B5001</f>
        <v>171101</v>
      </c>
      <c r="O5005">
        <f>K5003*10000+L5003*100+C5001</f>
        <v>171102</v>
      </c>
      <c r="P5005">
        <f>K5003*10000+L5003*100+D5001</f>
        <v>171103</v>
      </c>
      <c r="Q5005">
        <f>K5003*10000+L5003*100+E4981</f>
        <v>171104</v>
      </c>
      <c r="R5005">
        <f>K5003*10000+L5003*100+F4981</f>
        <v>171105</v>
      </c>
    </row>
    <row r="5006" spans="1:18">
      <c r="A5006" s="10" t="str">
        <f>INDEX(REFERENCE!$B$2:$K$2,1,'EXAMPLE OF CHOICE CARDS'!I5006)</f>
        <v>Benefit</v>
      </c>
      <c r="B5006" s="5" t="str">
        <f>INDEX('DCM CARDS LOOKUP - HIDDEN'!$P$4:$AF$8890,MATCH(N5006,'DCM CARDS LOOKUP - HIDDEN'!$O$4:$O$8890,0),$I5006)</f>
        <v>FSA/HSA Eligible</v>
      </c>
      <c r="C5006" s="5" t="str">
        <f>INDEX('DCM CARDS LOOKUP - HIDDEN'!$P$4:$AF$8890,MATCH(O5006,'DCM CARDS LOOKUP - HIDDEN'!$O$4:$O$8890,0),$I5006)</f>
        <v>FSA/HSA Eligible</v>
      </c>
      <c r="D5006" s="5" t="str">
        <f>INDEX('DCM CARDS LOOKUP - HIDDEN'!$P$4:$AF$8890,MATCH(P5006,'DCM CARDS LOOKUP - HIDDEN'!$O$4:$O$8890,0),$I5006)</f>
        <v>Natural Ingredients</v>
      </c>
      <c r="E5006" s="5" t="str">
        <f>INDEX('DCM CARDS LOOKUP - HIDDEN'!$P$4:$AF$8890,MATCH(Q5006,'DCM CARDS LOOKUP - HIDDEN'!$O$4:$O$8890,0),$I5006)</f>
        <v>Non-Medicated</v>
      </c>
      <c r="F5006" s="5" t="str">
        <f>INDEX('DCM CARDS LOOKUP - HIDDEN'!$P$4:$AF$8890,MATCH(R5006,'DCM CARDS LOOKUP - HIDDEN'!$O$4:$O$8890,0),$I5006)</f>
        <v>Drug free</v>
      </c>
      <c r="G5006" s="42"/>
      <c r="I5006" s="4">
        <v>4</v>
      </c>
      <c r="N5006">
        <f>K5003*10000+L5003*100+B5001</f>
        <v>171101</v>
      </c>
      <c r="O5006">
        <f>K5003*10000+L5003*100+C5001</f>
        <v>171102</v>
      </c>
      <c r="P5006">
        <f>K5003*10000+L5003*100+D5001</f>
        <v>171103</v>
      </c>
      <c r="Q5006">
        <f>K5003*10000+L5003*100+E4981</f>
        <v>171104</v>
      </c>
      <c r="R5006">
        <f>K5003*10000+L5003*100+F4981</f>
        <v>171105</v>
      </c>
    </row>
    <row r="5007" spans="1:18">
      <c r="A5007" s="10" t="str">
        <f>INDEX(REFERENCE!$B$2:$K$2,1,'EXAMPLE OF CHOICE CARDS'!I5007)</f>
        <v>Doses</v>
      </c>
      <c r="B5007" s="5" t="str">
        <f>INDEX('DCM CARDS LOOKUP - HIDDEN'!$P$4:$AF$8890,MATCH(N5007,'DCM CARDS LOOKUP - HIDDEN'!$O$4:$O$8890,0),$I5007)</f>
        <v>12 Doses</v>
      </c>
      <c r="C5007" s="5" t="str">
        <f>INDEX('DCM CARDS LOOKUP - HIDDEN'!$P$4:$AF$8890,MATCH(O5007,'DCM CARDS LOOKUP - HIDDEN'!$O$4:$O$8890,0),$I5007)</f>
        <v>60 Doses</v>
      </c>
      <c r="D5007" s="5" t="str">
        <f>INDEX('DCM CARDS LOOKUP - HIDDEN'!$P$4:$AF$8890,MATCH(P5007,'DCM CARDS LOOKUP - HIDDEN'!$O$4:$O$8890,0),$I5007)</f>
        <v>12 Doses</v>
      </c>
      <c r="E5007" s="5" t="str">
        <f>INDEX('DCM CARDS LOOKUP - HIDDEN'!$P$4:$AF$8890,MATCH(Q5007,'DCM CARDS LOOKUP - HIDDEN'!$O$4:$O$8890,0),$I5007)</f>
        <v>60 Doses</v>
      </c>
      <c r="F5007" s="5" t="str">
        <f>INDEX('DCM CARDS LOOKUP - HIDDEN'!$P$4:$AF$8890,MATCH(R5007,'DCM CARDS LOOKUP - HIDDEN'!$O$4:$O$8890,0),$I5007)</f>
        <v>30 Doses</v>
      </c>
      <c r="G5007" s="42"/>
      <c r="I5007" s="4">
        <v>5</v>
      </c>
      <c r="N5007">
        <f>K5003*10000+L5003*100+B5001</f>
        <v>171101</v>
      </c>
      <c r="O5007">
        <f>K5003*10000+L5003*100+C5001</f>
        <v>171102</v>
      </c>
      <c r="P5007">
        <f>K5003*10000+L5003*100+D5001</f>
        <v>171103</v>
      </c>
      <c r="Q5007">
        <f>K5003*10000+L5003*100+E4981</f>
        <v>171104</v>
      </c>
      <c r="R5007">
        <f>K5003*10000+L5003*100+F4981</f>
        <v>171105</v>
      </c>
    </row>
    <row r="5008" spans="1:18">
      <c r="A5008" s="10" t="str">
        <f>INDEX(REFERENCE!$B$2:$K$2,1,'EXAMPLE OF CHOICE CARDS'!I5008)</f>
        <v>flavor</v>
      </c>
      <c r="B5008" s="5" t="str">
        <f>INDEX('DCM CARDS LOOKUP - HIDDEN'!$P$4:$AF$8890,MATCH(N5008,'DCM CARDS LOOKUP - HIDDEN'!$O$4:$O$8890,0),$I5008)</f>
        <v>Honey Lemon</v>
      </c>
      <c r="C5008" s="5" t="str">
        <f>INDEX('DCM CARDS LOOKUP - HIDDEN'!$P$4:$AF$8890,MATCH(O5008,'DCM CARDS LOOKUP - HIDDEN'!$O$4:$O$8890,0),$I5008)</f>
        <v>-</v>
      </c>
      <c r="D5008" s="5" t="str">
        <f>INDEX('DCM CARDS LOOKUP - HIDDEN'!$P$4:$AF$8890,MATCH(P5008,'DCM CARDS LOOKUP - HIDDEN'!$O$4:$O$8890,0),$I5008)</f>
        <v>Honey</v>
      </c>
      <c r="E5008" s="5" t="str">
        <f>INDEX('DCM CARDS LOOKUP - HIDDEN'!$P$4:$AF$8890,MATCH(Q5008,'DCM CARDS LOOKUP - HIDDEN'!$O$4:$O$8890,0),$I5008)</f>
        <v>Cherry</v>
      </c>
      <c r="F5008" s="5" t="str">
        <f>INDEX('DCM CARDS LOOKUP - HIDDEN'!$P$4:$AF$8890,MATCH(R5008,'DCM CARDS LOOKUP - HIDDEN'!$O$4:$O$8890,0),$I5008)</f>
        <v>Mixed Berry</v>
      </c>
      <c r="G5008" s="42"/>
      <c r="I5008" s="4">
        <v>6</v>
      </c>
      <c r="N5008">
        <f>K5003*10000+L5003*100+B5001</f>
        <v>171101</v>
      </c>
      <c r="O5008">
        <f>K5003*10000+L5003*100+C5001</f>
        <v>171102</v>
      </c>
      <c r="P5008">
        <f>K5003*10000+L5003*100+D5001</f>
        <v>171103</v>
      </c>
      <c r="Q5008">
        <f>K5003*10000+L5003*100+E4981</f>
        <v>171104</v>
      </c>
      <c r="R5008">
        <f>K5003*10000+L5003*100+F4981</f>
        <v>171105</v>
      </c>
    </row>
    <row r="5009" spans="1:18" ht="15" customHeight="1">
      <c r="A5009" s="10" t="str">
        <f>INDEX(REFERENCE!$B$2:$K$2,1,'EXAMPLE OF CHOICE CARDS'!I5009)</f>
        <v>Price</v>
      </c>
      <c r="B5009" s="29">
        <f>INDEX('DCM CARDS LOOKUP - HIDDEN'!$P$4:$AF$8890,MATCH(N5009,'DCM CARDS LOOKUP - HIDDEN'!$O$4:$O$8890,0),$I5009)</f>
        <v>10</v>
      </c>
      <c r="C5009" s="29">
        <f>INDEX('DCM CARDS LOOKUP - HIDDEN'!$P$4:$AF$8890,MATCH(O5009,'DCM CARDS LOOKUP - HIDDEN'!$O$4:$O$8890,0),$I5009)</f>
        <v>38</v>
      </c>
      <c r="D5009" s="29">
        <f>INDEX('DCM CARDS LOOKUP - HIDDEN'!$P$4:$AF$8890,MATCH(P5009,'DCM CARDS LOOKUP - HIDDEN'!$O$4:$O$8890,0),$I5009)</f>
        <v>12</v>
      </c>
      <c r="E5009" s="29">
        <f>INDEX('DCM CARDS LOOKUP - HIDDEN'!$P$4:$AF$8890,MATCH(Q5009,'DCM CARDS LOOKUP - HIDDEN'!$O$4:$O$8890,0),$I5009)</f>
        <v>12</v>
      </c>
      <c r="F5009" s="29">
        <f>INDEX('DCM CARDS LOOKUP - HIDDEN'!$P$4:$AF$8890,MATCH(R5009,'DCM CARDS LOOKUP - HIDDEN'!$O$4:$O$8890,0),$I5009)</f>
        <v>16</v>
      </c>
      <c r="G5009" s="42"/>
      <c r="I5009" s="4">
        <v>7</v>
      </c>
      <c r="N5009">
        <f>K5003*10000+L5003*100+B5001</f>
        <v>171101</v>
      </c>
      <c r="O5009">
        <f>K5003*10000+L5003*100+C5001</f>
        <v>171102</v>
      </c>
      <c r="P5009">
        <f>K5003*10000+L5003*100+D5001</f>
        <v>171103</v>
      </c>
      <c r="Q5009">
        <f>K5003*10000+L5003*100+E4981</f>
        <v>171104</v>
      </c>
      <c r="R5009">
        <f>K5003*10000+L5003*100+F4981</f>
        <v>171105</v>
      </c>
    </row>
    <row r="5010" spans="1:18" ht="15" hidden="1" customHeight="1">
      <c r="A5010" s="10">
        <f>INDEX(REFERENCE!$B$2:$K$2,1,'EXAMPLE OF CHOICE CARDS'!I5010)</f>
        <v>0</v>
      </c>
      <c r="B5010" s="29">
        <f>INDEX('DCM CARDS LOOKUP - HIDDEN'!$P$4:$AF$8890,MATCH(N5010,'DCM CARDS LOOKUP - HIDDEN'!$O$4:$O$8890,0),$I5010)</f>
        <v>0</v>
      </c>
      <c r="C5010" s="29">
        <f>INDEX('DCM CARDS LOOKUP - HIDDEN'!$P$4:$AF$8890,MATCH(O5010,'DCM CARDS LOOKUP - HIDDEN'!$O$4:$O$8890,0),$I5010)</f>
        <v>0</v>
      </c>
      <c r="D5010" s="29">
        <f>INDEX('DCM CARDS LOOKUP - HIDDEN'!$P$4:$AF$8890,MATCH(P5010,'DCM CARDS LOOKUP - HIDDEN'!$O$4:$O$8890,0),$I5010)</f>
        <v>0</v>
      </c>
      <c r="E5010" s="29">
        <f>INDEX('DCM CARDS LOOKUP - HIDDEN'!$P$4:$AF$8890,MATCH(Q5010,'DCM CARDS LOOKUP - HIDDEN'!$O$4:$O$8890,0),$I5010)</f>
        <v>0</v>
      </c>
      <c r="F5010" s="29">
        <f>INDEX('DCM CARDS LOOKUP - HIDDEN'!$P$4:$AF$8890,MATCH(R5010,'DCM CARDS LOOKUP - HIDDEN'!$O$4:$O$8890,0),$I5010)</f>
        <v>0</v>
      </c>
      <c r="G5010" s="42"/>
      <c r="I5010" s="4">
        <v>8</v>
      </c>
      <c r="N5010">
        <f>K5003*10000+L5003*100+B5001</f>
        <v>171101</v>
      </c>
      <c r="O5010">
        <f>K5003*10000+L5003*100+C5001</f>
        <v>171102</v>
      </c>
      <c r="P5010">
        <f>K5003*10000+L5003*100+D5001</f>
        <v>171103</v>
      </c>
      <c r="Q5010">
        <f>K5003*10000+L5003*100+E4981</f>
        <v>171104</v>
      </c>
      <c r="R5010">
        <f>K5003*10000+L5003*100+F4981</f>
        <v>171105</v>
      </c>
    </row>
    <row r="5011" spans="1:18" ht="15" hidden="1" customHeight="1">
      <c r="A5011" s="10">
        <f>INDEX(REFERENCE!$B$2:$K$2,1,'EXAMPLE OF CHOICE CARDS'!I5011)</f>
        <v>0</v>
      </c>
      <c r="B5011" s="5">
        <f>INDEX('DCM CARDS LOOKUP - HIDDEN'!$P$4:$AF$8890,MATCH(N5011,'DCM CARDS LOOKUP - HIDDEN'!$O$4:$O$8890,0),$I5011)</f>
        <v>0</v>
      </c>
      <c r="C5011" s="5">
        <f>INDEX('DCM CARDS LOOKUP - HIDDEN'!$P$4:$AF$8890,MATCH(O5011,'DCM CARDS LOOKUP - HIDDEN'!$O$4:$O$8890,0),$I5011)</f>
        <v>0</v>
      </c>
      <c r="D5011" s="5">
        <f>INDEX('DCM CARDS LOOKUP - HIDDEN'!$P$4:$AF$8890,MATCH(P5011,'DCM CARDS LOOKUP - HIDDEN'!$O$4:$O$8890,0),$I5011)</f>
        <v>0</v>
      </c>
      <c r="E5011" s="5">
        <f>INDEX('DCM CARDS LOOKUP - HIDDEN'!$P$4:$AF$8890,MATCH(Q5011,'DCM CARDS LOOKUP - HIDDEN'!$O$4:$O$8890,0),$I5011)</f>
        <v>0</v>
      </c>
      <c r="F5011" s="5">
        <f>INDEX('DCM CARDS LOOKUP - HIDDEN'!$P$4:$AF$8890,MATCH(R5011,'DCM CARDS LOOKUP - HIDDEN'!$O$4:$O$8890,0),$I5011)</f>
        <v>0</v>
      </c>
      <c r="G5011" s="42"/>
      <c r="I5011" s="4">
        <v>9</v>
      </c>
      <c r="N5011">
        <f>K5003*10000+L5003*100+B5001</f>
        <v>171101</v>
      </c>
      <c r="O5011">
        <f>K5003*10000+L5003*100+C5001</f>
        <v>171102</v>
      </c>
      <c r="P5011">
        <f>K5003*10000+L5003*100+D5001</f>
        <v>171103</v>
      </c>
      <c r="Q5011">
        <f>K5003*10000+L5003*100+E4981</f>
        <v>171104</v>
      </c>
      <c r="R5011">
        <f>K5003*10000+L5003*100+F4981</f>
        <v>171105</v>
      </c>
    </row>
    <row r="5012" spans="1:18" ht="15" hidden="1" customHeight="1">
      <c r="A5012" s="10">
        <f>INDEX(REFERENCE!$B$2:$K$2,1,'EXAMPLE OF CHOICE CARDS'!I5012)</f>
        <v>0</v>
      </c>
      <c r="B5012" s="5">
        <f>INDEX('DCM CARDS LOOKUP - HIDDEN'!$P$4:$AF$8890,MATCH(N5012,'DCM CARDS LOOKUP - HIDDEN'!$O$4:$O$8890,0),$I5012)</f>
        <v>0</v>
      </c>
      <c r="C5012" s="5">
        <f>INDEX('DCM CARDS LOOKUP - HIDDEN'!$P$4:$AF$8890,MATCH(O5012,'DCM CARDS LOOKUP - HIDDEN'!$O$4:$O$8890,0),$I5012)</f>
        <v>0</v>
      </c>
      <c r="D5012" s="5">
        <f>INDEX('DCM CARDS LOOKUP - HIDDEN'!$P$4:$AF$8890,MATCH(P5012,'DCM CARDS LOOKUP - HIDDEN'!$O$4:$O$8890,0),$I5012)</f>
        <v>0</v>
      </c>
      <c r="E5012" s="5">
        <f>INDEX('DCM CARDS LOOKUP - HIDDEN'!$P$4:$AF$8890,MATCH(Q5012,'DCM CARDS LOOKUP - HIDDEN'!$O$4:$O$8890,0),$I5012)</f>
        <v>0</v>
      </c>
      <c r="F5012" s="5">
        <f>INDEX('DCM CARDS LOOKUP - HIDDEN'!$P$4:$AF$8890,MATCH(R5012,'DCM CARDS LOOKUP - HIDDEN'!$O$4:$O$8890,0),$I5012)</f>
        <v>0</v>
      </c>
      <c r="G5012" s="42"/>
      <c r="I5012" s="4">
        <v>10</v>
      </c>
      <c r="N5012">
        <f>K5003*10000+L5003*100+B5001</f>
        <v>171101</v>
      </c>
      <c r="O5012">
        <f>K5003*10000+L5003*100+C5001</f>
        <v>171102</v>
      </c>
      <c r="P5012">
        <f>K5003*10000+L5003*100+D5001</f>
        <v>171103</v>
      </c>
      <c r="Q5012">
        <f>K5003*10000+L5003*100+E4981</f>
        <v>171104</v>
      </c>
      <c r="R5012">
        <f>K5003*10000+L5003*100+F4981</f>
        <v>171105</v>
      </c>
    </row>
    <row r="5013" spans="1:18" ht="15" hidden="1" customHeight="1">
      <c r="A5013" s="10" t="e">
        <f>INDEX(REFERENCE!$B$2:$K$2,1,'EXAMPLE OF CHOICE CARDS'!I5013)</f>
        <v>#REF!</v>
      </c>
      <c r="B5013" s="5">
        <f>INDEX('DCM CARDS LOOKUP - HIDDEN'!$P$4:$AF$8890,MATCH(N5013,'DCM CARDS LOOKUP - HIDDEN'!$O$4:$O$8890,0),$I5013)</f>
        <v>0</v>
      </c>
      <c r="C5013" s="5">
        <f>INDEX('DCM CARDS LOOKUP - HIDDEN'!$P$4:$AF$8890,MATCH(O5013,'DCM CARDS LOOKUP - HIDDEN'!$O$4:$O$8890,0),$I5013)</f>
        <v>0</v>
      </c>
      <c r="D5013" s="5">
        <f>INDEX('DCM CARDS LOOKUP - HIDDEN'!$P$4:$AF$8890,MATCH(P5013,'DCM CARDS LOOKUP - HIDDEN'!$O$4:$O$8890,0),$I5013)</f>
        <v>0</v>
      </c>
      <c r="E5013" s="24"/>
      <c r="F5013" s="24"/>
      <c r="G5013" s="42"/>
      <c r="I5013" s="4">
        <v>11</v>
      </c>
      <c r="N5013">
        <f>K5003*10000+L5003*100+B5001</f>
        <v>171101</v>
      </c>
      <c r="O5013">
        <f>K5003*10000+L5003*100+C5001</f>
        <v>171102</v>
      </c>
      <c r="P5013">
        <f>K5003*10000+L5003*100+D5001</f>
        <v>171103</v>
      </c>
      <c r="Q5013">
        <f>K5003*10000+L5003*100+E4981</f>
        <v>171104</v>
      </c>
      <c r="R5013">
        <f>K5003*10000+L5003*100+F4981</f>
        <v>171105</v>
      </c>
    </row>
    <row r="5014" spans="1:18" ht="15" hidden="1" customHeight="1">
      <c r="A5014" s="10" t="e">
        <f>INDEX(REFERENCE!$B$2:$K$2,1,'EXAMPLE OF CHOICE CARDS'!I5014)</f>
        <v>#REF!</v>
      </c>
      <c r="B5014" s="5">
        <f>INDEX('DCM CARDS LOOKUP - HIDDEN'!$P$4:$AF$8890,MATCH(N5014,'DCM CARDS LOOKUP - HIDDEN'!$O$4:$O$8890,0),$I5014)</f>
        <v>0</v>
      </c>
      <c r="C5014" s="5">
        <f>INDEX('DCM CARDS LOOKUP - HIDDEN'!$P$4:$AF$8890,MATCH(O5014,'DCM CARDS LOOKUP - HIDDEN'!$O$4:$O$8890,0),$I5014)</f>
        <v>0</v>
      </c>
      <c r="D5014" s="5">
        <f>INDEX('DCM CARDS LOOKUP - HIDDEN'!$P$4:$AF$8890,MATCH(P5014,'DCM CARDS LOOKUP - HIDDEN'!$O$4:$O$8890,0),$I5014)</f>
        <v>0</v>
      </c>
      <c r="E5014" s="24"/>
      <c r="F5014" s="24"/>
      <c r="G5014" s="42"/>
      <c r="I5014" s="4">
        <v>12</v>
      </c>
      <c r="N5014">
        <f>K5003*10000+L5003*100+B5001</f>
        <v>171101</v>
      </c>
      <c r="O5014">
        <f>K5003*10000+L5003*100+C5001</f>
        <v>171102</v>
      </c>
      <c r="P5014">
        <f>K5003*10000+L5003*100+D5001</f>
        <v>171103</v>
      </c>
      <c r="Q5014">
        <f>K5003*10000+L5003*100+E4981</f>
        <v>171104</v>
      </c>
      <c r="R5014">
        <f>K5003*10000+L5003*100+F4981</f>
        <v>171105</v>
      </c>
    </row>
    <row r="5015" spans="1:18" ht="15" hidden="1" customHeight="1">
      <c r="A5015" s="10" t="e">
        <f>INDEX(REFERENCE!$B$2:$K$2,1,'EXAMPLE OF CHOICE CARDS'!I5015)</f>
        <v>#REF!</v>
      </c>
      <c r="B5015" s="5">
        <f>INDEX('DCM CARDS LOOKUP - HIDDEN'!$P$4:$AF$8890,MATCH(N5015,'DCM CARDS LOOKUP - HIDDEN'!$O$4:$O$8890,0),$I5015)</f>
        <v>0</v>
      </c>
      <c r="C5015" s="5">
        <f>INDEX('DCM CARDS LOOKUP - HIDDEN'!$P$4:$AF$8890,MATCH(O5015,'DCM CARDS LOOKUP - HIDDEN'!$O$4:$O$8890,0),$I5015)</f>
        <v>0</v>
      </c>
      <c r="D5015" s="5">
        <f>INDEX('DCM CARDS LOOKUP - HIDDEN'!$P$4:$AF$8890,MATCH(P5015,'DCM CARDS LOOKUP - HIDDEN'!$O$4:$O$8890,0),$I5015)</f>
        <v>0</v>
      </c>
      <c r="E5015" s="24"/>
      <c r="F5015" s="24"/>
      <c r="G5015" s="42"/>
      <c r="I5015" s="4">
        <v>13</v>
      </c>
      <c r="N5015">
        <f>K5003*10000+L5003*100+B5001</f>
        <v>171101</v>
      </c>
      <c r="O5015">
        <f>K5003*10000+L5003*100+C5001</f>
        <v>171102</v>
      </c>
      <c r="P5015">
        <f>K5003*10000+L5003*100+D5001</f>
        <v>171103</v>
      </c>
      <c r="Q5015">
        <f>K5003*10000+L5003*100+E4981</f>
        <v>171104</v>
      </c>
      <c r="R5015">
        <f>K5003*10000+L5003*100+F4981</f>
        <v>171105</v>
      </c>
    </row>
    <row r="5016" spans="1:18" ht="15" hidden="1" customHeight="1">
      <c r="A5016" s="10" t="e">
        <f>INDEX(REFERENCE!$B$2:$K$2,1,'EXAMPLE OF CHOICE CARDS'!I5016)</f>
        <v>#REF!</v>
      </c>
      <c r="B5016" s="5">
        <f>INDEX('DCM CARDS LOOKUP - HIDDEN'!$P$4:$AF$8890,MATCH(N5016,'DCM CARDS LOOKUP - HIDDEN'!$O$4:$O$8890,0),$I5016)</f>
        <v>0</v>
      </c>
      <c r="C5016" s="5">
        <f>INDEX('DCM CARDS LOOKUP - HIDDEN'!$P$4:$AF$8890,MATCH(O5016,'DCM CARDS LOOKUP - HIDDEN'!$O$4:$O$8890,0),$I5016)</f>
        <v>0</v>
      </c>
      <c r="D5016" s="5">
        <f>INDEX('DCM CARDS LOOKUP - HIDDEN'!$P$4:$AF$8890,MATCH(P5016,'DCM CARDS LOOKUP - HIDDEN'!$O$4:$O$8890,0),$I5016)</f>
        <v>0</v>
      </c>
      <c r="E5016" s="24"/>
      <c r="F5016" s="24"/>
      <c r="G5016" s="43"/>
      <c r="I5016" s="4">
        <v>14</v>
      </c>
      <c r="N5016">
        <f>K5003*10000+L5003*100+B5001</f>
        <v>171101</v>
      </c>
      <c r="O5016">
        <f>K5003*10000+L5003*100+C5001</f>
        <v>171102</v>
      </c>
      <c r="P5016">
        <f>K5003*10000+L5003*100+D5001</f>
        <v>171103</v>
      </c>
      <c r="Q5016">
        <f>K5003*10000+L5003*100+E4981</f>
        <v>171104</v>
      </c>
      <c r="R5016">
        <f>K5003*10000+L5003*100+F4981</f>
        <v>171105</v>
      </c>
    </row>
    <row r="5017" spans="1:18">
      <c r="A5017" s="2"/>
      <c r="B5017" s="5"/>
      <c r="C5017" s="5"/>
      <c r="D5017" s="5"/>
      <c r="E5017" s="5"/>
      <c r="F5017" s="5"/>
      <c r="G5017" s="5"/>
      <c r="I5017" s="13"/>
    </row>
    <row r="5018" spans="1:18">
      <c r="A5018" s="6"/>
      <c r="B5018" s="7">
        <v>1</v>
      </c>
      <c r="C5018" s="7">
        <v>2</v>
      </c>
      <c r="D5018" s="7">
        <v>3</v>
      </c>
      <c r="E5018" s="7">
        <v>4</v>
      </c>
      <c r="F5018" s="7">
        <v>5</v>
      </c>
      <c r="G5018" s="7">
        <v>9</v>
      </c>
      <c r="I5018" s="13"/>
    </row>
    <row r="5021" spans="1:18">
      <c r="A5021" s="1" t="str">
        <f>"Version "&amp;K5023&amp;"; Task"&amp;L5023</f>
        <v>Version 17; Task12</v>
      </c>
      <c r="B5021" s="4">
        <v>1</v>
      </c>
      <c r="C5021" s="4">
        <v>2</v>
      </c>
      <c r="D5021" s="4">
        <v>3</v>
      </c>
      <c r="E5021" s="4">
        <f>E5001</f>
        <v>4</v>
      </c>
      <c r="F5021" s="4">
        <f>F5001</f>
        <v>5</v>
      </c>
      <c r="I5021" s="13"/>
    </row>
    <row r="5022" spans="1:18" ht="15" customHeight="1">
      <c r="A5022" s="11" t="s">
        <v>8</v>
      </c>
      <c r="B5022" s="12" t="s">
        <v>9</v>
      </c>
      <c r="C5022" s="12" t="s">
        <v>10</v>
      </c>
      <c r="D5022" s="12" t="s">
        <v>11</v>
      </c>
      <c r="E5022" s="23" t="s">
        <v>20</v>
      </c>
      <c r="F5022" s="23" t="s">
        <v>21</v>
      </c>
      <c r="G5022" s="41" t="s">
        <v>15</v>
      </c>
      <c r="I5022" s="13"/>
      <c r="K5022" t="s">
        <v>12</v>
      </c>
      <c r="L5022" t="s">
        <v>1</v>
      </c>
    </row>
    <row r="5023" spans="1:18">
      <c r="A5023" s="10" t="str">
        <f>INDEX(REFERENCE!$B$2:$K$2,1,'EXAMPLE OF CHOICE CARDS'!I5023)</f>
        <v>Brand</v>
      </c>
      <c r="B5023" s="5" t="str">
        <f>INDEX('DCM CARDS LOOKUP - HIDDEN'!$P$4:$AF$8890,MATCH(N5023,'DCM CARDS LOOKUP - HIDDEN'!$O$4:$O$8890,0),$I5023)</f>
        <v>CVS</v>
      </c>
      <c r="C5023" s="5" t="str">
        <f>INDEX('DCM CARDS LOOKUP - HIDDEN'!$P$4:$AF$8890,MATCH(O5023,'DCM CARDS LOOKUP - HIDDEN'!$O$4:$O$8890,0),$I5023)</f>
        <v>Equate</v>
      </c>
      <c r="D5023" s="5" t="str">
        <f>INDEX('DCM CARDS LOOKUP - HIDDEN'!$P$4:$AF$8890,MATCH(P5023,'DCM CARDS LOOKUP - HIDDEN'!$O$4:$O$8890,0),$I5023)</f>
        <v>Equate</v>
      </c>
      <c r="E5023" s="5" t="str">
        <f>INDEX('DCM CARDS LOOKUP - HIDDEN'!$P$4:$AF$8890,MATCH(Q5023,'DCM CARDS LOOKUP - HIDDEN'!$O$4:$O$8890,0),$I5023)</f>
        <v>Robitussin</v>
      </c>
      <c r="F5023" s="5" t="str">
        <f>INDEX('DCM CARDS LOOKUP - HIDDEN'!$P$4:$AF$8890,MATCH(R5023,'DCM CARDS LOOKUP - HIDDEN'!$O$4:$O$8890,0),$I5023)</f>
        <v>Tylenol Cold &amp; Flu</v>
      </c>
      <c r="G5023" s="42"/>
      <c r="I5023" s="4">
        <v>1</v>
      </c>
      <c r="K5023">
        <f>IF(L5003=15,K5003+1,K5003)</f>
        <v>17</v>
      </c>
      <c r="L5023">
        <f>IF(L5003&lt;15,L5003+1,1)</f>
        <v>12</v>
      </c>
      <c r="N5023">
        <f>K5023*10000+L5023*100+B5021</f>
        <v>171201</v>
      </c>
      <c r="O5023">
        <f>K5023*10000+L5023*100+C5021</f>
        <v>171202</v>
      </c>
      <c r="P5023">
        <f>K5023*10000+L5023*100+D5021</f>
        <v>171203</v>
      </c>
      <c r="Q5023">
        <f>K5023*10000+L5023*100+E5001</f>
        <v>171204</v>
      </c>
      <c r="R5023">
        <f>K5023*10000+L5023*100+F5001</f>
        <v>171205</v>
      </c>
    </row>
    <row r="5024" spans="1:18">
      <c r="A5024" s="10" t="str">
        <f>INDEX(REFERENCE!$B$2:$K$2,1,'EXAMPLE OF CHOICE CARDS'!I5024)</f>
        <v>Format</v>
      </c>
      <c r="B5024" s="5" t="str">
        <f>INDEX('DCM CARDS LOOKUP - HIDDEN'!$P$4:$AF$8890,MATCH(N5024,'DCM CARDS LOOKUP - HIDDEN'!$O$4:$O$8890,0),$I5024)</f>
        <v>Tablet</v>
      </c>
      <c r="C5024" s="5" t="str">
        <f>INDEX('DCM CARDS LOOKUP - HIDDEN'!$P$4:$AF$8890,MATCH(O5024,'DCM CARDS LOOKUP - HIDDEN'!$O$4:$O$8890,0),$I5024)</f>
        <v>Nasal Spray</v>
      </c>
      <c r="D5024" s="5" t="str">
        <f>INDEX('DCM CARDS LOOKUP - HIDDEN'!$P$4:$AF$8890,MATCH(P5024,'DCM CARDS LOOKUP - HIDDEN'!$O$4:$O$8890,0),$I5024)</f>
        <v>Hot liquid powder packet</v>
      </c>
      <c r="E5024" s="5" t="str">
        <f>INDEX('DCM CARDS LOOKUP - HIDDEN'!$P$4:$AF$8890,MATCH(Q5024,'DCM CARDS LOOKUP - HIDDEN'!$O$4:$O$8890,0),$I5024)</f>
        <v>Effervescent Tablets</v>
      </c>
      <c r="F5024" s="5" t="str">
        <f>INDEX('DCM CARDS LOOKUP - HIDDEN'!$P$4:$AF$8890,MATCH(R5024,'DCM CARDS LOOKUP - HIDDEN'!$O$4:$O$8890,0),$I5024)</f>
        <v>Gummies</v>
      </c>
      <c r="G5024" s="42"/>
      <c r="I5024" s="4">
        <v>2</v>
      </c>
      <c r="N5024">
        <f>K5023*10000+L5023*100+B5021</f>
        <v>171201</v>
      </c>
      <c r="O5024">
        <f>K5023*10000+L5023*100+C5021</f>
        <v>171202</v>
      </c>
      <c r="P5024">
        <f>K5023*10000+L5023*100+D5021</f>
        <v>171203</v>
      </c>
      <c r="Q5024">
        <f>K5023*10000+L5023*100+E5001</f>
        <v>171204</v>
      </c>
      <c r="R5024">
        <f>K5023*10000+L5023*100+F5001</f>
        <v>171205</v>
      </c>
    </row>
    <row r="5025" spans="1:18">
      <c r="A5025" s="10" t="str">
        <f>INDEX(REFERENCE!$B$2:$K$2,1,'EXAMPLE OF CHOICE CARDS'!I5025)</f>
        <v>Symptoms</v>
      </c>
      <c r="B5025" s="5" t="str">
        <f>INDEX('DCM CARDS LOOKUP - HIDDEN'!$P$4:$AF$8890,MATCH(N5025,'DCM CARDS LOOKUP - HIDDEN'!$O$4:$O$8890,0),$I5025)</f>
        <v>Clears mucus</v>
      </c>
      <c r="C5025" s="5" t="str">
        <f>INDEX('DCM CARDS LOOKUP - HIDDEN'!$P$4:$AF$8890,MATCH(O5025,'DCM CARDS LOOKUP - HIDDEN'!$O$4:$O$8890,0),$I5025)</f>
        <v>Head cold relief</v>
      </c>
      <c r="D5025" s="5" t="str">
        <f>INDEX('DCM CARDS LOOKUP - HIDDEN'!$P$4:$AF$8890,MATCH(P5025,'DCM CARDS LOOKUP - HIDDEN'!$O$4:$O$8890,0),$I5025)</f>
        <v>Flu/ Severe cold Relief</v>
      </c>
      <c r="E5025" s="5" t="str">
        <f>INDEX('DCM CARDS LOOKUP - HIDDEN'!$P$4:$AF$8890,MATCH(Q5025,'DCM CARDS LOOKUP - HIDDEN'!$O$4:$O$8890,0),$I5025)</f>
        <v>Strengthens Immune System</v>
      </c>
      <c r="F5025" s="5" t="str">
        <f>INDEX('DCM CARDS LOOKUP - HIDDEN'!$P$4:$AF$8890,MATCH(R5025,'DCM CARDS LOOKUP - HIDDEN'!$O$4:$O$8890,0),$I5025)</f>
        <v>Sinus Pressure relief</v>
      </c>
      <c r="G5025" s="42"/>
      <c r="I5025" s="4">
        <v>3</v>
      </c>
      <c r="N5025">
        <f>K5023*10000+L5023*100+B5021</f>
        <v>171201</v>
      </c>
      <c r="O5025">
        <f>K5023*10000+L5023*100+C5021</f>
        <v>171202</v>
      </c>
      <c r="P5025">
        <f>K5023*10000+L5023*100+D5021</f>
        <v>171203</v>
      </c>
      <c r="Q5025">
        <f>K5023*10000+L5023*100+E5001</f>
        <v>171204</v>
      </c>
      <c r="R5025">
        <f>K5023*10000+L5023*100+F5001</f>
        <v>171205</v>
      </c>
    </row>
    <row r="5026" spans="1:18">
      <c r="A5026" s="10" t="str">
        <f>INDEX(REFERENCE!$B$2:$K$2,1,'EXAMPLE OF CHOICE CARDS'!I5026)</f>
        <v>Benefit</v>
      </c>
      <c r="B5026" s="5" t="str">
        <f>INDEX('DCM CARDS LOOKUP - HIDDEN'!$P$4:$AF$8890,MATCH(N5026,'DCM CARDS LOOKUP - HIDDEN'!$O$4:$O$8890,0),$I5026)</f>
        <v>For people with High Blood Pressure (decongestant free)</v>
      </c>
      <c r="C5026" s="5" t="str">
        <f>INDEX('DCM CARDS LOOKUP - HIDDEN'!$P$4:$AF$8890,MATCH(O5026,'DCM CARDS LOOKUP - HIDDEN'!$O$4:$O$8890,0),$I5026)</f>
        <v>Non-Drowsy</v>
      </c>
      <c r="D5026" s="5" t="str">
        <f>INDEX('DCM CARDS LOOKUP - HIDDEN'!$P$4:$AF$8890,MATCH(P5026,'DCM CARDS LOOKUP - HIDDEN'!$O$4:$O$8890,0),$I5026)</f>
        <v>Sugar Free</v>
      </c>
      <c r="E5026" s="5" t="str">
        <f>INDEX('DCM CARDS LOOKUP - HIDDEN'!$P$4:$AF$8890,MATCH(Q5026,'DCM CARDS LOOKUP - HIDDEN'!$O$4:$O$8890,0),$I5026)</f>
        <v>Treats Sneezing</v>
      </c>
      <c r="F5026" s="5" t="str">
        <f>INDEX('DCM CARDS LOOKUP - HIDDEN'!$P$4:$AF$8890,MATCH(R5026,'DCM CARDS LOOKUP - HIDDEN'!$O$4:$O$8890,0),$I5026)</f>
        <v>12 Hour Relief</v>
      </c>
      <c r="G5026" s="42"/>
      <c r="I5026" s="4">
        <v>4</v>
      </c>
      <c r="N5026">
        <f>K5023*10000+L5023*100+B5021</f>
        <v>171201</v>
      </c>
      <c r="O5026">
        <f>K5023*10000+L5023*100+C5021</f>
        <v>171202</v>
      </c>
      <c r="P5026">
        <f>K5023*10000+L5023*100+D5021</f>
        <v>171203</v>
      </c>
      <c r="Q5026">
        <f>K5023*10000+L5023*100+E5001</f>
        <v>171204</v>
      </c>
      <c r="R5026">
        <f>K5023*10000+L5023*100+F5001</f>
        <v>171205</v>
      </c>
    </row>
    <row r="5027" spans="1:18">
      <c r="A5027" s="10" t="str">
        <f>INDEX(REFERENCE!$B$2:$K$2,1,'EXAMPLE OF CHOICE CARDS'!I5027)</f>
        <v>Doses</v>
      </c>
      <c r="B5027" s="5" t="str">
        <f>INDEX('DCM CARDS LOOKUP - HIDDEN'!$P$4:$AF$8890,MATCH(N5027,'DCM CARDS LOOKUP - HIDDEN'!$O$4:$O$8890,0),$I5027)</f>
        <v>90 Doses</v>
      </c>
      <c r="C5027" s="5" t="str">
        <f>INDEX('DCM CARDS LOOKUP - HIDDEN'!$P$4:$AF$8890,MATCH(O5027,'DCM CARDS LOOKUP - HIDDEN'!$O$4:$O$8890,0),$I5027)</f>
        <v>90 Doses</v>
      </c>
      <c r="D5027" s="5" t="str">
        <f>INDEX('DCM CARDS LOOKUP - HIDDEN'!$P$4:$AF$8890,MATCH(P5027,'DCM CARDS LOOKUP - HIDDEN'!$O$4:$O$8890,0),$I5027)</f>
        <v>60 Doses</v>
      </c>
      <c r="E5027" s="5" t="str">
        <f>INDEX('DCM CARDS LOOKUP - HIDDEN'!$P$4:$AF$8890,MATCH(Q5027,'DCM CARDS LOOKUP - HIDDEN'!$O$4:$O$8890,0),$I5027)</f>
        <v>30 Doses</v>
      </c>
      <c r="F5027" s="5" t="str">
        <f>INDEX('DCM CARDS LOOKUP - HIDDEN'!$P$4:$AF$8890,MATCH(R5027,'DCM CARDS LOOKUP - HIDDEN'!$O$4:$O$8890,0),$I5027)</f>
        <v>12 Doses</v>
      </c>
      <c r="G5027" s="42"/>
      <c r="I5027" s="4">
        <v>5</v>
      </c>
      <c r="N5027">
        <f>K5023*10000+L5023*100+B5021</f>
        <v>171201</v>
      </c>
      <c r="O5027">
        <f>K5023*10000+L5023*100+C5021</f>
        <v>171202</v>
      </c>
      <c r="P5027">
        <f>K5023*10000+L5023*100+D5021</f>
        <v>171203</v>
      </c>
      <c r="Q5027">
        <f>K5023*10000+L5023*100+E5001</f>
        <v>171204</v>
      </c>
      <c r="R5027">
        <f>K5023*10000+L5023*100+F5001</f>
        <v>171205</v>
      </c>
    </row>
    <row r="5028" spans="1:18">
      <c r="A5028" s="10" t="str">
        <f>INDEX(REFERENCE!$B$2:$K$2,1,'EXAMPLE OF CHOICE CARDS'!I5028)</f>
        <v>flavor</v>
      </c>
      <c r="B5028" s="5" t="str">
        <f>INDEX('DCM CARDS LOOKUP - HIDDEN'!$P$4:$AF$8890,MATCH(N5028,'DCM CARDS LOOKUP - HIDDEN'!$O$4:$O$8890,0),$I5028)</f>
        <v>-</v>
      </c>
      <c r="C5028" s="5" t="str">
        <f>INDEX('DCM CARDS LOOKUP - HIDDEN'!$P$4:$AF$8890,MATCH(O5028,'DCM CARDS LOOKUP - HIDDEN'!$O$4:$O$8890,0),$I5028)</f>
        <v>-</v>
      </c>
      <c r="D5028" s="5" t="str">
        <f>INDEX('DCM CARDS LOOKUP - HIDDEN'!$P$4:$AF$8890,MATCH(P5028,'DCM CARDS LOOKUP - HIDDEN'!$O$4:$O$8890,0),$I5028)</f>
        <v>Honey Lemon</v>
      </c>
      <c r="E5028" s="5" t="str">
        <f>INDEX('DCM CARDS LOOKUP - HIDDEN'!$P$4:$AF$8890,MATCH(Q5028,'DCM CARDS LOOKUP - HIDDEN'!$O$4:$O$8890,0),$I5028)</f>
        <v>Citrus</v>
      </c>
      <c r="F5028" s="5" t="str">
        <f>INDEX('DCM CARDS LOOKUP - HIDDEN'!$P$4:$AF$8890,MATCH(R5028,'DCM CARDS LOOKUP - HIDDEN'!$O$4:$O$8890,0),$I5028)</f>
        <v>Grape</v>
      </c>
      <c r="G5028" s="42"/>
      <c r="I5028" s="4">
        <v>6</v>
      </c>
      <c r="N5028">
        <f>K5023*10000+L5023*100+B5021</f>
        <v>171201</v>
      </c>
      <c r="O5028">
        <f>K5023*10000+L5023*100+C5021</f>
        <v>171202</v>
      </c>
      <c r="P5028">
        <f>K5023*10000+L5023*100+D5021</f>
        <v>171203</v>
      </c>
      <c r="Q5028">
        <f>K5023*10000+L5023*100+E5001</f>
        <v>171204</v>
      </c>
      <c r="R5028">
        <f>K5023*10000+L5023*100+F5001</f>
        <v>171205</v>
      </c>
    </row>
    <row r="5029" spans="1:18" ht="15" customHeight="1">
      <c r="A5029" s="10" t="str">
        <f>INDEX(REFERENCE!$B$2:$K$2,1,'EXAMPLE OF CHOICE CARDS'!I5029)</f>
        <v>Price</v>
      </c>
      <c r="B5029" s="29">
        <f>INDEX('DCM CARDS LOOKUP - HIDDEN'!$P$4:$AF$8890,MATCH(N5029,'DCM CARDS LOOKUP - HIDDEN'!$O$4:$O$8890,0),$I5029)</f>
        <v>45</v>
      </c>
      <c r="C5029" s="29">
        <f>INDEX('DCM CARDS LOOKUP - HIDDEN'!$P$4:$AF$8890,MATCH(O5029,'DCM CARDS LOOKUP - HIDDEN'!$O$4:$O$8890,0),$I5029)</f>
        <v>38</v>
      </c>
      <c r="D5029" s="29">
        <f>INDEX('DCM CARDS LOOKUP - HIDDEN'!$P$4:$AF$8890,MATCH(P5029,'DCM CARDS LOOKUP - HIDDEN'!$O$4:$O$8890,0),$I5029)</f>
        <v>19</v>
      </c>
      <c r="E5029" s="29">
        <f>INDEX('DCM CARDS LOOKUP - HIDDEN'!$P$4:$AF$8890,MATCH(Q5029,'DCM CARDS LOOKUP - HIDDEN'!$O$4:$O$8890,0),$I5029)</f>
        <v>10</v>
      </c>
      <c r="F5029" s="29">
        <f>INDEX('DCM CARDS LOOKUP - HIDDEN'!$P$4:$AF$8890,MATCH(R5029,'DCM CARDS LOOKUP - HIDDEN'!$O$4:$O$8890,0),$I5029)</f>
        <v>15</v>
      </c>
      <c r="G5029" s="42"/>
      <c r="I5029" s="4">
        <v>7</v>
      </c>
      <c r="N5029">
        <f>K5023*10000+L5023*100+B5021</f>
        <v>171201</v>
      </c>
      <c r="O5029">
        <f>K5023*10000+L5023*100+C5021</f>
        <v>171202</v>
      </c>
      <c r="P5029">
        <f>K5023*10000+L5023*100+D5021</f>
        <v>171203</v>
      </c>
      <c r="Q5029">
        <f>K5023*10000+L5023*100+E5001</f>
        <v>171204</v>
      </c>
      <c r="R5029">
        <f>K5023*10000+L5023*100+F5001</f>
        <v>171205</v>
      </c>
    </row>
    <row r="5030" spans="1:18" ht="15" hidden="1" customHeight="1">
      <c r="A5030" s="10">
        <f>INDEX(REFERENCE!$B$2:$K$2,1,'EXAMPLE OF CHOICE CARDS'!I5030)</f>
        <v>0</v>
      </c>
      <c r="B5030" s="29">
        <f>INDEX('DCM CARDS LOOKUP - HIDDEN'!$P$4:$AF$8890,MATCH(N5030,'DCM CARDS LOOKUP - HIDDEN'!$O$4:$O$8890,0),$I5030)</f>
        <v>0</v>
      </c>
      <c r="C5030" s="29">
        <f>INDEX('DCM CARDS LOOKUP - HIDDEN'!$P$4:$AF$8890,MATCH(O5030,'DCM CARDS LOOKUP - HIDDEN'!$O$4:$O$8890,0),$I5030)</f>
        <v>0</v>
      </c>
      <c r="D5030" s="29">
        <f>INDEX('DCM CARDS LOOKUP - HIDDEN'!$P$4:$AF$8890,MATCH(P5030,'DCM CARDS LOOKUP - HIDDEN'!$O$4:$O$8890,0),$I5030)</f>
        <v>0</v>
      </c>
      <c r="E5030" s="29">
        <f>INDEX('DCM CARDS LOOKUP - HIDDEN'!$P$4:$AF$8890,MATCH(Q5030,'DCM CARDS LOOKUP - HIDDEN'!$O$4:$O$8890,0),$I5030)</f>
        <v>0</v>
      </c>
      <c r="F5030" s="29">
        <f>INDEX('DCM CARDS LOOKUP - HIDDEN'!$P$4:$AF$8890,MATCH(R5030,'DCM CARDS LOOKUP - HIDDEN'!$O$4:$O$8890,0),$I5030)</f>
        <v>0</v>
      </c>
      <c r="G5030" s="42"/>
      <c r="I5030" s="4">
        <v>8</v>
      </c>
      <c r="N5030">
        <f>K5023*10000+L5023*100+B5021</f>
        <v>171201</v>
      </c>
      <c r="O5030">
        <f>K5023*10000+L5023*100+C5021</f>
        <v>171202</v>
      </c>
      <c r="P5030">
        <f>K5023*10000+L5023*100+D5021</f>
        <v>171203</v>
      </c>
      <c r="Q5030">
        <f>K5023*10000+L5023*100+E5001</f>
        <v>171204</v>
      </c>
      <c r="R5030">
        <f>K5023*10000+L5023*100+F5001</f>
        <v>171205</v>
      </c>
    </row>
    <row r="5031" spans="1:18" ht="15" hidden="1" customHeight="1">
      <c r="A5031" s="10">
        <f>INDEX(REFERENCE!$B$2:$K$2,1,'EXAMPLE OF CHOICE CARDS'!I5031)</f>
        <v>0</v>
      </c>
      <c r="B5031" s="5">
        <f>INDEX('DCM CARDS LOOKUP - HIDDEN'!$P$4:$AF$8890,MATCH(N5031,'DCM CARDS LOOKUP - HIDDEN'!$O$4:$O$8890,0),$I5031)</f>
        <v>0</v>
      </c>
      <c r="C5031" s="5">
        <f>INDEX('DCM CARDS LOOKUP - HIDDEN'!$P$4:$AF$8890,MATCH(O5031,'DCM CARDS LOOKUP - HIDDEN'!$O$4:$O$8890,0),$I5031)</f>
        <v>0</v>
      </c>
      <c r="D5031" s="5">
        <f>INDEX('DCM CARDS LOOKUP - HIDDEN'!$P$4:$AF$8890,MATCH(P5031,'DCM CARDS LOOKUP - HIDDEN'!$O$4:$O$8890,0),$I5031)</f>
        <v>0</v>
      </c>
      <c r="E5031" s="5">
        <f>INDEX('DCM CARDS LOOKUP - HIDDEN'!$P$4:$AF$8890,MATCH(Q5031,'DCM CARDS LOOKUP - HIDDEN'!$O$4:$O$8890,0),$I5031)</f>
        <v>0</v>
      </c>
      <c r="F5031" s="5">
        <f>INDEX('DCM CARDS LOOKUP - HIDDEN'!$P$4:$AF$8890,MATCH(R5031,'DCM CARDS LOOKUP - HIDDEN'!$O$4:$O$8890,0),$I5031)</f>
        <v>0</v>
      </c>
      <c r="G5031" s="42"/>
      <c r="I5031" s="4">
        <v>9</v>
      </c>
      <c r="N5031">
        <f>K5023*10000+L5023*100+B5021</f>
        <v>171201</v>
      </c>
      <c r="O5031">
        <f>K5023*10000+L5023*100+C5021</f>
        <v>171202</v>
      </c>
      <c r="P5031">
        <f>K5023*10000+L5023*100+D5021</f>
        <v>171203</v>
      </c>
      <c r="Q5031">
        <f>K5023*10000+L5023*100+E5001</f>
        <v>171204</v>
      </c>
      <c r="R5031">
        <f>K5023*10000+L5023*100+F5001</f>
        <v>171205</v>
      </c>
    </row>
    <row r="5032" spans="1:18" ht="15" hidden="1" customHeight="1">
      <c r="A5032" s="10">
        <f>INDEX(REFERENCE!$B$2:$K$2,1,'EXAMPLE OF CHOICE CARDS'!I5032)</f>
        <v>0</v>
      </c>
      <c r="B5032" s="5">
        <f>INDEX('DCM CARDS LOOKUP - HIDDEN'!$P$4:$AF$8890,MATCH(N5032,'DCM CARDS LOOKUP - HIDDEN'!$O$4:$O$8890,0),$I5032)</f>
        <v>0</v>
      </c>
      <c r="C5032" s="5">
        <f>INDEX('DCM CARDS LOOKUP - HIDDEN'!$P$4:$AF$8890,MATCH(O5032,'DCM CARDS LOOKUP - HIDDEN'!$O$4:$O$8890,0),$I5032)</f>
        <v>0</v>
      </c>
      <c r="D5032" s="5">
        <f>INDEX('DCM CARDS LOOKUP - HIDDEN'!$P$4:$AF$8890,MATCH(P5032,'DCM CARDS LOOKUP - HIDDEN'!$O$4:$O$8890,0),$I5032)</f>
        <v>0</v>
      </c>
      <c r="E5032" s="5">
        <f>INDEX('DCM CARDS LOOKUP - HIDDEN'!$P$4:$AF$8890,MATCH(Q5032,'DCM CARDS LOOKUP - HIDDEN'!$O$4:$O$8890,0),$I5032)</f>
        <v>0</v>
      </c>
      <c r="F5032" s="5">
        <f>INDEX('DCM CARDS LOOKUP - HIDDEN'!$P$4:$AF$8890,MATCH(R5032,'DCM CARDS LOOKUP - HIDDEN'!$O$4:$O$8890,0),$I5032)</f>
        <v>0</v>
      </c>
      <c r="G5032" s="42"/>
      <c r="I5032" s="4">
        <v>10</v>
      </c>
      <c r="N5032">
        <f>K5023*10000+L5023*100+B5021</f>
        <v>171201</v>
      </c>
      <c r="O5032">
        <f>K5023*10000+L5023*100+C5021</f>
        <v>171202</v>
      </c>
      <c r="P5032">
        <f>K5023*10000+L5023*100+D5021</f>
        <v>171203</v>
      </c>
      <c r="Q5032">
        <f>K5023*10000+L5023*100+E5001</f>
        <v>171204</v>
      </c>
      <c r="R5032">
        <f>K5023*10000+L5023*100+F5001</f>
        <v>171205</v>
      </c>
    </row>
    <row r="5033" spans="1:18" ht="15" hidden="1" customHeight="1">
      <c r="A5033" s="10" t="e">
        <f>INDEX(REFERENCE!$B$2:$K$2,1,'EXAMPLE OF CHOICE CARDS'!I5033)</f>
        <v>#REF!</v>
      </c>
      <c r="B5033" s="5">
        <f>INDEX('DCM CARDS LOOKUP - HIDDEN'!$P$4:$AF$8890,MATCH(N5033,'DCM CARDS LOOKUP - HIDDEN'!$O$4:$O$8890,0),$I5033)</f>
        <v>0</v>
      </c>
      <c r="C5033" s="5">
        <f>INDEX('DCM CARDS LOOKUP - HIDDEN'!$P$4:$AF$8890,MATCH(O5033,'DCM CARDS LOOKUP - HIDDEN'!$O$4:$O$8890,0),$I5033)</f>
        <v>0</v>
      </c>
      <c r="D5033" s="5">
        <f>INDEX('DCM CARDS LOOKUP - HIDDEN'!$P$4:$AF$8890,MATCH(P5033,'DCM CARDS LOOKUP - HIDDEN'!$O$4:$O$8890,0),$I5033)</f>
        <v>0</v>
      </c>
      <c r="E5033" s="24"/>
      <c r="F5033" s="24"/>
      <c r="G5033" s="42"/>
      <c r="I5033" s="4">
        <v>11</v>
      </c>
      <c r="N5033">
        <f>K5023*10000+L5023*100+B5021</f>
        <v>171201</v>
      </c>
      <c r="O5033">
        <f>K5023*10000+L5023*100+C5021</f>
        <v>171202</v>
      </c>
      <c r="P5033">
        <f>K5023*10000+L5023*100+D5021</f>
        <v>171203</v>
      </c>
      <c r="Q5033">
        <f>K5023*10000+L5023*100+E5001</f>
        <v>171204</v>
      </c>
      <c r="R5033">
        <f>K5023*10000+L5023*100+F5001</f>
        <v>171205</v>
      </c>
    </row>
    <row r="5034" spans="1:18" ht="15" hidden="1" customHeight="1">
      <c r="A5034" s="10" t="e">
        <f>INDEX(REFERENCE!$B$2:$K$2,1,'EXAMPLE OF CHOICE CARDS'!I5034)</f>
        <v>#REF!</v>
      </c>
      <c r="B5034" s="5">
        <f>INDEX('DCM CARDS LOOKUP - HIDDEN'!$P$4:$AF$8890,MATCH(N5034,'DCM CARDS LOOKUP - HIDDEN'!$O$4:$O$8890,0),$I5034)</f>
        <v>0</v>
      </c>
      <c r="C5034" s="5">
        <f>INDEX('DCM CARDS LOOKUP - HIDDEN'!$P$4:$AF$8890,MATCH(O5034,'DCM CARDS LOOKUP - HIDDEN'!$O$4:$O$8890,0),$I5034)</f>
        <v>0</v>
      </c>
      <c r="D5034" s="5">
        <f>INDEX('DCM CARDS LOOKUP - HIDDEN'!$P$4:$AF$8890,MATCH(P5034,'DCM CARDS LOOKUP - HIDDEN'!$O$4:$O$8890,0),$I5034)</f>
        <v>0</v>
      </c>
      <c r="E5034" s="24"/>
      <c r="F5034" s="24"/>
      <c r="G5034" s="42"/>
      <c r="I5034" s="4">
        <v>12</v>
      </c>
      <c r="N5034">
        <f>K5023*10000+L5023*100+B5021</f>
        <v>171201</v>
      </c>
      <c r="O5034">
        <f>K5023*10000+L5023*100+C5021</f>
        <v>171202</v>
      </c>
      <c r="P5034">
        <f>K5023*10000+L5023*100+D5021</f>
        <v>171203</v>
      </c>
      <c r="Q5034">
        <f>K5023*10000+L5023*100+E5001</f>
        <v>171204</v>
      </c>
      <c r="R5034">
        <f>K5023*10000+L5023*100+F5001</f>
        <v>171205</v>
      </c>
    </row>
    <row r="5035" spans="1:18" ht="15" hidden="1" customHeight="1">
      <c r="A5035" s="10" t="e">
        <f>INDEX(REFERENCE!$B$2:$K$2,1,'EXAMPLE OF CHOICE CARDS'!I5035)</f>
        <v>#REF!</v>
      </c>
      <c r="B5035" s="5">
        <f>INDEX('DCM CARDS LOOKUP - HIDDEN'!$P$4:$AF$8890,MATCH(N5035,'DCM CARDS LOOKUP - HIDDEN'!$O$4:$O$8890,0),$I5035)</f>
        <v>0</v>
      </c>
      <c r="C5035" s="5">
        <f>INDEX('DCM CARDS LOOKUP - HIDDEN'!$P$4:$AF$8890,MATCH(O5035,'DCM CARDS LOOKUP - HIDDEN'!$O$4:$O$8890,0),$I5035)</f>
        <v>0</v>
      </c>
      <c r="D5035" s="5">
        <f>INDEX('DCM CARDS LOOKUP - HIDDEN'!$P$4:$AF$8890,MATCH(P5035,'DCM CARDS LOOKUP - HIDDEN'!$O$4:$O$8890,0),$I5035)</f>
        <v>0</v>
      </c>
      <c r="E5035" s="24"/>
      <c r="F5035" s="24"/>
      <c r="G5035" s="42"/>
      <c r="I5035" s="4">
        <v>13</v>
      </c>
      <c r="N5035">
        <f>K5023*10000+L5023*100+B5021</f>
        <v>171201</v>
      </c>
      <c r="O5035">
        <f>K5023*10000+L5023*100+C5021</f>
        <v>171202</v>
      </c>
      <c r="P5035">
        <f>K5023*10000+L5023*100+D5021</f>
        <v>171203</v>
      </c>
      <c r="Q5035">
        <f>K5023*10000+L5023*100+E5001</f>
        <v>171204</v>
      </c>
      <c r="R5035">
        <f>K5023*10000+L5023*100+F5001</f>
        <v>171205</v>
      </c>
    </row>
    <row r="5036" spans="1:18" ht="15" hidden="1" customHeight="1">
      <c r="A5036" s="10" t="e">
        <f>INDEX(REFERENCE!$B$2:$K$2,1,'EXAMPLE OF CHOICE CARDS'!I5036)</f>
        <v>#REF!</v>
      </c>
      <c r="B5036" s="5">
        <f>INDEX('DCM CARDS LOOKUP - HIDDEN'!$P$4:$AF$8890,MATCH(N5036,'DCM CARDS LOOKUP - HIDDEN'!$O$4:$O$8890,0),$I5036)</f>
        <v>0</v>
      </c>
      <c r="C5036" s="5">
        <f>INDEX('DCM CARDS LOOKUP - HIDDEN'!$P$4:$AF$8890,MATCH(O5036,'DCM CARDS LOOKUP - HIDDEN'!$O$4:$O$8890,0),$I5036)</f>
        <v>0</v>
      </c>
      <c r="D5036" s="5">
        <f>INDEX('DCM CARDS LOOKUP - HIDDEN'!$P$4:$AF$8890,MATCH(P5036,'DCM CARDS LOOKUP - HIDDEN'!$O$4:$O$8890,0),$I5036)</f>
        <v>0</v>
      </c>
      <c r="E5036" s="24"/>
      <c r="F5036" s="24"/>
      <c r="G5036" s="43"/>
      <c r="I5036" s="4">
        <v>14</v>
      </c>
      <c r="N5036">
        <f>K5023*10000+L5023*100+B5021</f>
        <v>171201</v>
      </c>
      <c r="O5036">
        <f>K5023*10000+L5023*100+C5021</f>
        <v>171202</v>
      </c>
      <c r="P5036">
        <f>K5023*10000+L5023*100+D5021</f>
        <v>171203</v>
      </c>
      <c r="Q5036">
        <f>K5023*10000+L5023*100+E5001</f>
        <v>171204</v>
      </c>
      <c r="R5036">
        <f>K5023*10000+L5023*100+F5001</f>
        <v>171205</v>
      </c>
    </row>
    <row r="5037" spans="1:18">
      <c r="A5037" s="2"/>
      <c r="B5037" s="5"/>
      <c r="C5037" s="5"/>
      <c r="D5037" s="5"/>
      <c r="E5037" s="5"/>
      <c r="F5037" s="5"/>
      <c r="G5037" s="5"/>
      <c r="I5037" s="13"/>
    </row>
    <row r="5038" spans="1:18">
      <c r="A5038" s="6"/>
      <c r="B5038" s="7">
        <v>1</v>
      </c>
      <c r="C5038" s="7">
        <v>2</v>
      </c>
      <c r="D5038" s="7">
        <v>3</v>
      </c>
      <c r="E5038" s="7">
        <v>4</v>
      </c>
      <c r="F5038" s="7">
        <v>5</v>
      </c>
      <c r="G5038" s="7">
        <v>9</v>
      </c>
      <c r="I5038" s="13"/>
    </row>
    <row r="5041" spans="1:18">
      <c r="A5041" s="1" t="str">
        <f>"Version "&amp;K5043&amp;"; Task"&amp;L5043</f>
        <v>Version 17; Task13</v>
      </c>
      <c r="B5041" s="4">
        <v>1</v>
      </c>
      <c r="C5041" s="4">
        <v>2</v>
      </c>
      <c r="D5041" s="4">
        <v>3</v>
      </c>
      <c r="E5041" s="4">
        <f>E5021</f>
        <v>4</v>
      </c>
      <c r="F5041" s="4">
        <f>F5021</f>
        <v>5</v>
      </c>
      <c r="I5041" s="13"/>
    </row>
    <row r="5042" spans="1:18" ht="15" customHeight="1">
      <c r="A5042" s="11" t="s">
        <v>8</v>
      </c>
      <c r="B5042" s="12" t="s">
        <v>9</v>
      </c>
      <c r="C5042" s="12" t="s">
        <v>10</v>
      </c>
      <c r="D5042" s="12" t="s">
        <v>11</v>
      </c>
      <c r="E5042" s="23" t="s">
        <v>20</v>
      </c>
      <c r="F5042" s="23" t="s">
        <v>21</v>
      </c>
      <c r="G5042" s="41" t="s">
        <v>15</v>
      </c>
      <c r="I5042" s="13"/>
      <c r="K5042" t="s">
        <v>12</v>
      </c>
      <c r="L5042" t="s">
        <v>1</v>
      </c>
    </row>
    <row r="5043" spans="1:18">
      <c r="A5043" s="10" t="str">
        <f>INDEX(REFERENCE!$B$2:$K$2,1,'EXAMPLE OF CHOICE CARDS'!I5043)</f>
        <v>Brand</v>
      </c>
      <c r="B5043" s="5" t="str">
        <f>INDEX('DCM CARDS LOOKUP - HIDDEN'!$P$4:$AF$8890,MATCH(N5043,'DCM CARDS LOOKUP - HIDDEN'!$O$4:$O$8890,0),$I5043)</f>
        <v>Sudafed</v>
      </c>
      <c r="C5043" s="5" t="str">
        <f>INDEX('DCM CARDS LOOKUP - HIDDEN'!$P$4:$AF$8890,MATCH(O5043,'DCM CARDS LOOKUP - HIDDEN'!$O$4:$O$8890,0),$I5043)</f>
        <v>Nyquil</v>
      </c>
      <c r="D5043" s="5" t="str">
        <f>INDEX('DCM CARDS LOOKUP - HIDDEN'!$P$4:$AF$8890,MATCH(P5043,'DCM CARDS LOOKUP - HIDDEN'!$O$4:$O$8890,0),$I5043)</f>
        <v>Zicam</v>
      </c>
      <c r="E5043" s="5" t="str">
        <f>INDEX('DCM CARDS LOOKUP - HIDDEN'!$P$4:$AF$8890,MATCH(Q5043,'DCM CARDS LOOKUP - HIDDEN'!$O$4:$O$8890,0),$I5043)</f>
        <v>Other Brand</v>
      </c>
      <c r="F5043" s="5" t="str">
        <f>INDEX('DCM CARDS LOOKUP - HIDDEN'!$P$4:$AF$8890,MATCH(R5043,'DCM CARDS LOOKUP - HIDDEN'!$O$4:$O$8890,0),$I5043)</f>
        <v>Robitussin</v>
      </c>
      <c r="G5043" s="42"/>
      <c r="I5043" s="4">
        <v>1</v>
      </c>
      <c r="K5043">
        <f>IF(L5023=15,K5023+1,K5023)</f>
        <v>17</v>
      </c>
      <c r="L5043">
        <f>IF(L5023&lt;15,L5023+1,1)</f>
        <v>13</v>
      </c>
      <c r="N5043">
        <f>K5043*10000+L5043*100+B5041</f>
        <v>171301</v>
      </c>
      <c r="O5043">
        <f>K5043*10000+L5043*100+C5041</f>
        <v>171302</v>
      </c>
      <c r="P5043">
        <f>K5043*10000+L5043*100+D5041</f>
        <v>171303</v>
      </c>
      <c r="Q5043">
        <f>K5043*10000+L5043*100+E5021</f>
        <v>171304</v>
      </c>
      <c r="R5043">
        <f>K5043*10000+L5043*100+F5021</f>
        <v>171305</v>
      </c>
    </row>
    <row r="5044" spans="1:18">
      <c r="A5044" s="10" t="str">
        <f>INDEX(REFERENCE!$B$2:$K$2,1,'EXAMPLE OF CHOICE CARDS'!I5044)</f>
        <v>Format</v>
      </c>
      <c r="B5044" s="5" t="str">
        <f>INDEX('DCM CARDS LOOKUP - HIDDEN'!$P$4:$AF$8890,MATCH(N5044,'DCM CARDS LOOKUP - HIDDEN'!$O$4:$O$8890,0),$I5044)</f>
        <v>Tablet</v>
      </c>
      <c r="C5044" s="5" t="str">
        <f>INDEX('DCM CARDS LOOKUP - HIDDEN'!$P$4:$AF$8890,MATCH(O5044,'DCM CARDS LOOKUP - HIDDEN'!$O$4:$O$8890,0),$I5044)</f>
        <v>Powder packet</v>
      </c>
      <c r="D5044" s="5" t="str">
        <f>INDEX('DCM CARDS LOOKUP - HIDDEN'!$P$4:$AF$8890,MATCH(P5044,'DCM CARDS LOOKUP - HIDDEN'!$O$4:$O$8890,0),$I5044)</f>
        <v>Syrup/liquid</v>
      </c>
      <c r="E5044" s="5" t="str">
        <f>INDEX('DCM CARDS LOOKUP - HIDDEN'!$P$4:$AF$8890,MATCH(Q5044,'DCM CARDS LOOKUP - HIDDEN'!$O$4:$O$8890,0),$I5044)</f>
        <v>Gummies</v>
      </c>
      <c r="F5044" s="5" t="str">
        <f>INDEX('DCM CARDS LOOKUP - HIDDEN'!$P$4:$AF$8890,MATCH(R5044,'DCM CARDS LOOKUP - HIDDEN'!$O$4:$O$8890,0),$I5044)</f>
        <v>Nasal Spray</v>
      </c>
      <c r="G5044" s="42"/>
      <c r="I5044" s="4">
        <v>2</v>
      </c>
      <c r="N5044">
        <f>K5043*10000+L5043*100+B5041</f>
        <v>171301</v>
      </c>
      <c r="O5044">
        <f>K5043*10000+L5043*100+C5041</f>
        <v>171302</v>
      </c>
      <c r="P5044">
        <f>K5043*10000+L5043*100+D5041</f>
        <v>171303</v>
      </c>
      <c r="Q5044">
        <f>K5043*10000+L5043*100+E5021</f>
        <v>171304</v>
      </c>
      <c r="R5044">
        <f>K5043*10000+L5043*100+F5021</f>
        <v>171305</v>
      </c>
    </row>
    <row r="5045" spans="1:18">
      <c r="A5045" s="10" t="str">
        <f>INDEX(REFERENCE!$B$2:$K$2,1,'EXAMPLE OF CHOICE CARDS'!I5045)</f>
        <v>Symptoms</v>
      </c>
      <c r="B5045" s="5" t="str">
        <f>INDEX('DCM CARDS LOOKUP - HIDDEN'!$P$4:$AF$8890,MATCH(N5045,'DCM CARDS LOOKUP - HIDDEN'!$O$4:$O$8890,0),$I5045)</f>
        <v>Body Aches/Pain relief</v>
      </c>
      <c r="C5045" s="5" t="str">
        <f>INDEX('DCM CARDS LOOKUP - HIDDEN'!$P$4:$AF$8890,MATCH(O5045,'DCM CARDS LOOKUP - HIDDEN'!$O$4:$O$8890,0),$I5045)</f>
        <v>Controls Cough</v>
      </c>
      <c r="D5045" s="5" t="str">
        <f>INDEX('DCM CARDS LOOKUP - HIDDEN'!$P$4:$AF$8890,MATCH(P5045,'DCM CARDS LOOKUP - HIDDEN'!$O$4:$O$8890,0),$I5045)</f>
        <v>Chest congestion relief</v>
      </c>
      <c r="E5045" s="5" t="str">
        <f>INDEX('DCM CARDS LOOKUP - HIDDEN'!$P$4:$AF$8890,MATCH(Q5045,'DCM CARDS LOOKUP - HIDDEN'!$O$4:$O$8890,0),$I5045)</f>
        <v>Runny nose relief</v>
      </c>
      <c r="F5045" s="5" t="str">
        <f>INDEX('DCM CARDS LOOKUP - HIDDEN'!$P$4:$AF$8890,MATCH(R5045,'DCM CARDS LOOKUP - HIDDEN'!$O$4:$O$8890,0),$I5045)</f>
        <v>Nasal Congestion relief</v>
      </c>
      <c r="G5045" s="42"/>
      <c r="I5045" s="4">
        <v>3</v>
      </c>
      <c r="N5045">
        <f>K5043*10000+L5043*100+B5041</f>
        <v>171301</v>
      </c>
      <c r="O5045">
        <f>K5043*10000+L5043*100+C5041</f>
        <v>171302</v>
      </c>
      <c r="P5045">
        <f>K5043*10000+L5043*100+D5041</f>
        <v>171303</v>
      </c>
      <c r="Q5045">
        <f>K5043*10000+L5043*100+E5021</f>
        <v>171304</v>
      </c>
      <c r="R5045">
        <f>K5043*10000+L5043*100+F5021</f>
        <v>171305</v>
      </c>
    </row>
    <row r="5046" spans="1:18" ht="30">
      <c r="A5046" s="10" t="str">
        <f>INDEX(REFERENCE!$B$2:$K$2,1,'EXAMPLE OF CHOICE CARDS'!I5046)</f>
        <v>Benefit</v>
      </c>
      <c r="B5046" s="5" t="str">
        <f>INDEX('DCM CARDS LOOKUP - HIDDEN'!$P$4:$AF$8890,MATCH(N5046,'DCM CARDS LOOKUP - HIDDEN'!$O$4:$O$8890,0),$I5046)</f>
        <v>12 Hour Relief</v>
      </c>
      <c r="C5046" s="5" t="str">
        <f>INDEX('DCM CARDS LOOKUP - HIDDEN'!$P$4:$AF$8890,MATCH(O5046,'DCM CARDS LOOKUP - HIDDEN'!$O$4:$O$8890,0),$I5046)</f>
        <v>Sugar Free</v>
      </c>
      <c r="D5046" s="5" t="str">
        <f>INDEX('DCM CARDS LOOKUP - HIDDEN'!$P$4:$AF$8890,MATCH(P5046,'DCM CARDS LOOKUP - HIDDEN'!$O$4:$O$8890,0),$I5046)</f>
        <v>Loosens mucus</v>
      </c>
      <c r="E5046" s="5" t="str">
        <f>INDEX('DCM CARDS LOOKUP - HIDDEN'!$P$4:$AF$8890,MATCH(Q5046,'DCM CARDS LOOKUP - HIDDEN'!$O$4:$O$8890,0),$I5046)</f>
        <v>Steroid Free</v>
      </c>
      <c r="F5046" s="5" t="str">
        <f>INDEX('DCM CARDS LOOKUP - HIDDEN'!$P$4:$AF$8890,MATCH(R5046,'DCM CARDS LOOKUP - HIDDEN'!$O$4:$O$8890,0),$I5046)</f>
        <v>Treats multiple symptoms</v>
      </c>
      <c r="G5046" s="42"/>
      <c r="I5046" s="4">
        <v>4</v>
      </c>
      <c r="N5046">
        <f>K5043*10000+L5043*100+B5041</f>
        <v>171301</v>
      </c>
      <c r="O5046">
        <f>K5043*10000+L5043*100+C5041</f>
        <v>171302</v>
      </c>
      <c r="P5046">
        <f>K5043*10000+L5043*100+D5041</f>
        <v>171303</v>
      </c>
      <c r="Q5046">
        <f>K5043*10000+L5043*100+E5021</f>
        <v>171304</v>
      </c>
      <c r="R5046">
        <f>K5043*10000+L5043*100+F5021</f>
        <v>171305</v>
      </c>
    </row>
    <row r="5047" spans="1:18">
      <c r="A5047" s="10" t="str">
        <f>INDEX(REFERENCE!$B$2:$K$2,1,'EXAMPLE OF CHOICE CARDS'!I5047)</f>
        <v>Doses</v>
      </c>
      <c r="B5047" s="5" t="str">
        <f>INDEX('DCM CARDS LOOKUP - HIDDEN'!$P$4:$AF$8890,MATCH(N5047,'DCM CARDS LOOKUP - HIDDEN'!$O$4:$O$8890,0),$I5047)</f>
        <v>12 Doses</v>
      </c>
      <c r="C5047" s="5" t="str">
        <f>INDEX('DCM CARDS LOOKUP - HIDDEN'!$P$4:$AF$8890,MATCH(O5047,'DCM CARDS LOOKUP - HIDDEN'!$O$4:$O$8890,0),$I5047)</f>
        <v>60 Doses</v>
      </c>
      <c r="D5047" s="5" t="str">
        <f>INDEX('DCM CARDS LOOKUP - HIDDEN'!$P$4:$AF$8890,MATCH(P5047,'DCM CARDS LOOKUP - HIDDEN'!$O$4:$O$8890,0),$I5047)</f>
        <v>6 Doses</v>
      </c>
      <c r="E5047" s="5" t="str">
        <f>INDEX('DCM CARDS LOOKUP - HIDDEN'!$P$4:$AF$8890,MATCH(Q5047,'DCM CARDS LOOKUP - HIDDEN'!$O$4:$O$8890,0),$I5047)</f>
        <v>30 Doses</v>
      </c>
      <c r="F5047" s="5" t="str">
        <f>INDEX('DCM CARDS LOOKUP - HIDDEN'!$P$4:$AF$8890,MATCH(R5047,'DCM CARDS LOOKUP - HIDDEN'!$O$4:$O$8890,0),$I5047)</f>
        <v>90 Doses</v>
      </c>
      <c r="G5047" s="42"/>
      <c r="I5047" s="4">
        <v>5</v>
      </c>
      <c r="N5047">
        <f>K5043*10000+L5043*100+B5041</f>
        <v>171301</v>
      </c>
      <c r="O5047">
        <f>K5043*10000+L5043*100+C5041</f>
        <v>171302</v>
      </c>
      <c r="P5047">
        <f>K5043*10000+L5043*100+D5041</f>
        <v>171303</v>
      </c>
      <c r="Q5047">
        <f>K5043*10000+L5043*100+E5021</f>
        <v>171304</v>
      </c>
      <c r="R5047">
        <f>K5043*10000+L5043*100+F5021</f>
        <v>171305</v>
      </c>
    </row>
    <row r="5048" spans="1:18">
      <c r="A5048" s="10" t="str">
        <f>INDEX(REFERENCE!$B$2:$K$2,1,'EXAMPLE OF CHOICE CARDS'!I5048)</f>
        <v>flavor</v>
      </c>
      <c r="B5048" s="5" t="str">
        <f>INDEX('DCM CARDS LOOKUP - HIDDEN'!$P$4:$AF$8890,MATCH(N5048,'DCM CARDS LOOKUP - HIDDEN'!$O$4:$O$8890,0),$I5048)</f>
        <v>-</v>
      </c>
      <c r="C5048" s="5" t="str">
        <f>INDEX('DCM CARDS LOOKUP - HIDDEN'!$P$4:$AF$8890,MATCH(O5048,'DCM CARDS LOOKUP - HIDDEN'!$O$4:$O$8890,0),$I5048)</f>
        <v>Mixed Berry</v>
      </c>
      <c r="D5048" s="5" t="str">
        <f>INDEX('DCM CARDS LOOKUP - HIDDEN'!$P$4:$AF$8890,MATCH(P5048,'DCM CARDS LOOKUP - HIDDEN'!$O$4:$O$8890,0),$I5048)</f>
        <v>Elderberry</v>
      </c>
      <c r="E5048" s="5" t="str">
        <f>INDEX('DCM CARDS LOOKUP - HIDDEN'!$P$4:$AF$8890,MATCH(Q5048,'DCM CARDS LOOKUP - HIDDEN'!$O$4:$O$8890,0),$I5048)</f>
        <v>Orange</v>
      </c>
      <c r="F5048" s="5" t="str">
        <f>INDEX('DCM CARDS LOOKUP - HIDDEN'!$P$4:$AF$8890,MATCH(R5048,'DCM CARDS LOOKUP - HIDDEN'!$O$4:$O$8890,0),$I5048)</f>
        <v>-</v>
      </c>
      <c r="G5048" s="42"/>
      <c r="I5048" s="4">
        <v>6</v>
      </c>
      <c r="N5048">
        <f>K5043*10000+L5043*100+B5041</f>
        <v>171301</v>
      </c>
      <c r="O5048">
        <f>K5043*10000+L5043*100+C5041</f>
        <v>171302</v>
      </c>
      <c r="P5048">
        <f>K5043*10000+L5043*100+D5041</f>
        <v>171303</v>
      </c>
      <c r="Q5048">
        <f>K5043*10000+L5043*100+E5021</f>
        <v>171304</v>
      </c>
      <c r="R5048">
        <f>K5043*10000+L5043*100+F5021</f>
        <v>171305</v>
      </c>
    </row>
    <row r="5049" spans="1:18" ht="15" customHeight="1">
      <c r="A5049" s="10" t="str">
        <f>INDEX(REFERENCE!$B$2:$K$2,1,'EXAMPLE OF CHOICE CARDS'!I5049)</f>
        <v>Price</v>
      </c>
      <c r="B5049" s="29">
        <f>INDEX('DCM CARDS LOOKUP - HIDDEN'!$P$4:$AF$8890,MATCH(N5049,'DCM CARDS LOOKUP - HIDDEN'!$O$4:$O$8890,0),$I5049)</f>
        <v>16</v>
      </c>
      <c r="C5049" s="29">
        <f>INDEX('DCM CARDS LOOKUP - HIDDEN'!$P$4:$AF$8890,MATCH(O5049,'DCM CARDS LOOKUP - HIDDEN'!$O$4:$O$8890,0),$I5049)</f>
        <v>17</v>
      </c>
      <c r="D5049" s="29">
        <f>INDEX('DCM CARDS LOOKUP - HIDDEN'!$P$4:$AF$8890,MATCH(P5049,'DCM CARDS LOOKUP - HIDDEN'!$O$4:$O$8890,0),$I5049)</f>
        <v>11</v>
      </c>
      <c r="E5049" s="29">
        <f>INDEX('DCM CARDS LOOKUP - HIDDEN'!$P$4:$AF$8890,MATCH(Q5049,'DCM CARDS LOOKUP - HIDDEN'!$O$4:$O$8890,0),$I5049)</f>
        <v>18</v>
      </c>
      <c r="F5049" s="29">
        <f>INDEX('DCM CARDS LOOKUP - HIDDEN'!$P$4:$AF$8890,MATCH(R5049,'DCM CARDS LOOKUP - HIDDEN'!$O$4:$O$8890,0),$I5049)</f>
        <v>26</v>
      </c>
      <c r="G5049" s="42"/>
      <c r="I5049" s="4">
        <v>7</v>
      </c>
      <c r="N5049">
        <f>K5043*10000+L5043*100+B5041</f>
        <v>171301</v>
      </c>
      <c r="O5049">
        <f>K5043*10000+L5043*100+C5041</f>
        <v>171302</v>
      </c>
      <c r="P5049">
        <f>K5043*10000+L5043*100+D5041</f>
        <v>171303</v>
      </c>
      <c r="Q5049">
        <f>K5043*10000+L5043*100+E5021</f>
        <v>171304</v>
      </c>
      <c r="R5049">
        <f>K5043*10000+L5043*100+F5021</f>
        <v>171305</v>
      </c>
    </row>
    <row r="5050" spans="1:18" ht="15" hidden="1" customHeight="1">
      <c r="A5050" s="10">
        <f>INDEX(REFERENCE!$B$2:$K$2,1,'EXAMPLE OF CHOICE CARDS'!I5050)</f>
        <v>0</v>
      </c>
      <c r="B5050" s="29">
        <f>INDEX('DCM CARDS LOOKUP - HIDDEN'!$P$4:$AF$8890,MATCH(N5050,'DCM CARDS LOOKUP - HIDDEN'!$O$4:$O$8890,0),$I5050)</f>
        <v>0</v>
      </c>
      <c r="C5050" s="29">
        <f>INDEX('DCM CARDS LOOKUP - HIDDEN'!$P$4:$AF$8890,MATCH(O5050,'DCM CARDS LOOKUP - HIDDEN'!$O$4:$O$8890,0),$I5050)</f>
        <v>0</v>
      </c>
      <c r="D5050" s="29">
        <f>INDEX('DCM CARDS LOOKUP - HIDDEN'!$P$4:$AF$8890,MATCH(P5050,'DCM CARDS LOOKUP - HIDDEN'!$O$4:$O$8890,0),$I5050)</f>
        <v>0</v>
      </c>
      <c r="E5050" s="29">
        <f>INDEX('DCM CARDS LOOKUP - HIDDEN'!$P$4:$AF$8890,MATCH(Q5050,'DCM CARDS LOOKUP - HIDDEN'!$O$4:$O$8890,0),$I5050)</f>
        <v>0</v>
      </c>
      <c r="F5050" s="29">
        <f>INDEX('DCM CARDS LOOKUP - HIDDEN'!$P$4:$AF$8890,MATCH(R5050,'DCM CARDS LOOKUP - HIDDEN'!$O$4:$O$8890,0),$I5050)</f>
        <v>0</v>
      </c>
      <c r="G5050" s="42"/>
      <c r="I5050" s="4">
        <v>8</v>
      </c>
      <c r="N5050">
        <f>K5043*10000+L5043*100+B5041</f>
        <v>171301</v>
      </c>
      <c r="O5050">
        <f>K5043*10000+L5043*100+C5041</f>
        <v>171302</v>
      </c>
      <c r="P5050">
        <f>K5043*10000+L5043*100+D5041</f>
        <v>171303</v>
      </c>
      <c r="Q5050">
        <f>K5043*10000+L5043*100+E5021</f>
        <v>171304</v>
      </c>
      <c r="R5050">
        <f>K5043*10000+L5043*100+F5021</f>
        <v>171305</v>
      </c>
    </row>
    <row r="5051" spans="1:18" ht="15" hidden="1" customHeight="1">
      <c r="A5051" s="10">
        <f>INDEX(REFERENCE!$B$2:$K$2,1,'EXAMPLE OF CHOICE CARDS'!I5051)</f>
        <v>0</v>
      </c>
      <c r="B5051" s="5">
        <f>INDEX('DCM CARDS LOOKUP - HIDDEN'!$P$4:$AF$8890,MATCH(N5051,'DCM CARDS LOOKUP - HIDDEN'!$O$4:$O$8890,0),$I5051)</f>
        <v>0</v>
      </c>
      <c r="C5051" s="5">
        <f>INDEX('DCM CARDS LOOKUP - HIDDEN'!$P$4:$AF$8890,MATCH(O5051,'DCM CARDS LOOKUP - HIDDEN'!$O$4:$O$8890,0),$I5051)</f>
        <v>0</v>
      </c>
      <c r="D5051" s="5">
        <f>INDEX('DCM CARDS LOOKUP - HIDDEN'!$P$4:$AF$8890,MATCH(P5051,'DCM CARDS LOOKUP - HIDDEN'!$O$4:$O$8890,0),$I5051)</f>
        <v>0</v>
      </c>
      <c r="E5051" s="5">
        <f>INDEX('DCM CARDS LOOKUP - HIDDEN'!$P$4:$AF$8890,MATCH(Q5051,'DCM CARDS LOOKUP - HIDDEN'!$O$4:$O$8890,0),$I5051)</f>
        <v>0</v>
      </c>
      <c r="F5051" s="5">
        <f>INDEX('DCM CARDS LOOKUP - HIDDEN'!$P$4:$AF$8890,MATCH(R5051,'DCM CARDS LOOKUP - HIDDEN'!$O$4:$O$8890,0),$I5051)</f>
        <v>0</v>
      </c>
      <c r="G5051" s="42"/>
      <c r="I5051" s="4">
        <v>9</v>
      </c>
      <c r="N5051">
        <f>K5043*10000+L5043*100+B5041</f>
        <v>171301</v>
      </c>
      <c r="O5051">
        <f>K5043*10000+L5043*100+C5041</f>
        <v>171302</v>
      </c>
      <c r="P5051">
        <f>K5043*10000+L5043*100+D5041</f>
        <v>171303</v>
      </c>
      <c r="Q5051">
        <f>K5043*10000+L5043*100+E5021</f>
        <v>171304</v>
      </c>
      <c r="R5051">
        <f>K5043*10000+L5043*100+F5021</f>
        <v>171305</v>
      </c>
    </row>
    <row r="5052" spans="1:18" ht="15" hidden="1" customHeight="1">
      <c r="A5052" s="10">
        <f>INDEX(REFERENCE!$B$2:$K$2,1,'EXAMPLE OF CHOICE CARDS'!I5052)</f>
        <v>0</v>
      </c>
      <c r="B5052" s="5">
        <f>INDEX('DCM CARDS LOOKUP - HIDDEN'!$P$4:$AF$8890,MATCH(N5052,'DCM CARDS LOOKUP - HIDDEN'!$O$4:$O$8890,0),$I5052)</f>
        <v>0</v>
      </c>
      <c r="C5052" s="5">
        <f>INDEX('DCM CARDS LOOKUP - HIDDEN'!$P$4:$AF$8890,MATCH(O5052,'DCM CARDS LOOKUP - HIDDEN'!$O$4:$O$8890,0),$I5052)</f>
        <v>0</v>
      </c>
      <c r="D5052" s="5">
        <f>INDEX('DCM CARDS LOOKUP - HIDDEN'!$P$4:$AF$8890,MATCH(P5052,'DCM CARDS LOOKUP - HIDDEN'!$O$4:$O$8890,0),$I5052)</f>
        <v>0</v>
      </c>
      <c r="E5052" s="5">
        <f>INDEX('DCM CARDS LOOKUP - HIDDEN'!$P$4:$AF$8890,MATCH(Q5052,'DCM CARDS LOOKUP - HIDDEN'!$O$4:$O$8890,0),$I5052)</f>
        <v>0</v>
      </c>
      <c r="F5052" s="5">
        <f>INDEX('DCM CARDS LOOKUP - HIDDEN'!$P$4:$AF$8890,MATCH(R5052,'DCM CARDS LOOKUP - HIDDEN'!$O$4:$O$8890,0),$I5052)</f>
        <v>0</v>
      </c>
      <c r="G5052" s="42"/>
      <c r="I5052" s="4">
        <v>10</v>
      </c>
      <c r="N5052">
        <f>K5043*10000+L5043*100+B5041</f>
        <v>171301</v>
      </c>
      <c r="O5052">
        <f>K5043*10000+L5043*100+C5041</f>
        <v>171302</v>
      </c>
      <c r="P5052">
        <f>K5043*10000+L5043*100+D5041</f>
        <v>171303</v>
      </c>
      <c r="Q5052">
        <f>K5043*10000+L5043*100+E5021</f>
        <v>171304</v>
      </c>
      <c r="R5052">
        <f>K5043*10000+L5043*100+F5021</f>
        <v>171305</v>
      </c>
    </row>
    <row r="5053" spans="1:18" ht="15" hidden="1" customHeight="1">
      <c r="A5053" s="10" t="e">
        <f>INDEX(REFERENCE!$B$2:$K$2,1,'EXAMPLE OF CHOICE CARDS'!I5053)</f>
        <v>#REF!</v>
      </c>
      <c r="B5053" s="5">
        <f>INDEX('DCM CARDS LOOKUP - HIDDEN'!$P$4:$AF$8890,MATCH(N5053,'DCM CARDS LOOKUP - HIDDEN'!$O$4:$O$8890,0),$I5053)</f>
        <v>0</v>
      </c>
      <c r="C5053" s="5">
        <f>INDEX('DCM CARDS LOOKUP - HIDDEN'!$P$4:$AF$8890,MATCH(O5053,'DCM CARDS LOOKUP - HIDDEN'!$O$4:$O$8890,0),$I5053)</f>
        <v>0</v>
      </c>
      <c r="D5053" s="5">
        <f>INDEX('DCM CARDS LOOKUP - HIDDEN'!$P$4:$AF$8890,MATCH(P5053,'DCM CARDS LOOKUP - HIDDEN'!$O$4:$O$8890,0),$I5053)</f>
        <v>0</v>
      </c>
      <c r="E5053" s="24"/>
      <c r="F5053" s="24"/>
      <c r="G5053" s="42"/>
      <c r="I5053" s="4">
        <v>11</v>
      </c>
      <c r="N5053">
        <f>K5043*10000+L5043*100+B5041</f>
        <v>171301</v>
      </c>
      <c r="O5053">
        <f>K5043*10000+L5043*100+C5041</f>
        <v>171302</v>
      </c>
      <c r="P5053">
        <f>K5043*10000+L5043*100+D5041</f>
        <v>171303</v>
      </c>
      <c r="Q5053">
        <f>K5043*10000+L5043*100+E5021</f>
        <v>171304</v>
      </c>
      <c r="R5053">
        <f>K5043*10000+L5043*100+F5021</f>
        <v>171305</v>
      </c>
    </row>
    <row r="5054" spans="1:18" ht="15" hidden="1" customHeight="1">
      <c r="A5054" s="10" t="e">
        <f>INDEX(REFERENCE!$B$2:$K$2,1,'EXAMPLE OF CHOICE CARDS'!I5054)</f>
        <v>#REF!</v>
      </c>
      <c r="B5054" s="5">
        <f>INDEX('DCM CARDS LOOKUP - HIDDEN'!$P$4:$AF$8890,MATCH(N5054,'DCM CARDS LOOKUP - HIDDEN'!$O$4:$O$8890,0),$I5054)</f>
        <v>0</v>
      </c>
      <c r="C5054" s="5">
        <f>INDEX('DCM CARDS LOOKUP - HIDDEN'!$P$4:$AF$8890,MATCH(O5054,'DCM CARDS LOOKUP - HIDDEN'!$O$4:$O$8890,0),$I5054)</f>
        <v>0</v>
      </c>
      <c r="D5054" s="5">
        <f>INDEX('DCM CARDS LOOKUP - HIDDEN'!$P$4:$AF$8890,MATCH(P5054,'DCM CARDS LOOKUP - HIDDEN'!$O$4:$O$8890,0),$I5054)</f>
        <v>0</v>
      </c>
      <c r="E5054" s="24"/>
      <c r="F5054" s="24"/>
      <c r="G5054" s="42"/>
      <c r="I5054" s="4">
        <v>12</v>
      </c>
      <c r="N5054">
        <f>K5043*10000+L5043*100+B5041</f>
        <v>171301</v>
      </c>
      <c r="O5054">
        <f>K5043*10000+L5043*100+C5041</f>
        <v>171302</v>
      </c>
      <c r="P5054">
        <f>K5043*10000+L5043*100+D5041</f>
        <v>171303</v>
      </c>
      <c r="Q5054">
        <f>K5043*10000+L5043*100+E5021</f>
        <v>171304</v>
      </c>
      <c r="R5054">
        <f>K5043*10000+L5043*100+F5021</f>
        <v>171305</v>
      </c>
    </row>
    <row r="5055" spans="1:18" ht="15" hidden="1" customHeight="1">
      <c r="A5055" s="10" t="e">
        <f>INDEX(REFERENCE!$B$2:$K$2,1,'EXAMPLE OF CHOICE CARDS'!I5055)</f>
        <v>#REF!</v>
      </c>
      <c r="B5055" s="5">
        <f>INDEX('DCM CARDS LOOKUP - HIDDEN'!$P$4:$AF$8890,MATCH(N5055,'DCM CARDS LOOKUP - HIDDEN'!$O$4:$O$8890,0),$I5055)</f>
        <v>0</v>
      </c>
      <c r="C5055" s="5">
        <f>INDEX('DCM CARDS LOOKUP - HIDDEN'!$P$4:$AF$8890,MATCH(O5055,'DCM CARDS LOOKUP - HIDDEN'!$O$4:$O$8890,0),$I5055)</f>
        <v>0</v>
      </c>
      <c r="D5055" s="5">
        <f>INDEX('DCM CARDS LOOKUP - HIDDEN'!$P$4:$AF$8890,MATCH(P5055,'DCM CARDS LOOKUP - HIDDEN'!$O$4:$O$8890,0),$I5055)</f>
        <v>0</v>
      </c>
      <c r="E5055" s="24"/>
      <c r="F5055" s="24"/>
      <c r="G5055" s="42"/>
      <c r="I5055" s="4">
        <v>13</v>
      </c>
      <c r="N5055">
        <f>K5043*10000+L5043*100+B5041</f>
        <v>171301</v>
      </c>
      <c r="O5055">
        <f>K5043*10000+L5043*100+C5041</f>
        <v>171302</v>
      </c>
      <c r="P5055">
        <f>K5043*10000+L5043*100+D5041</f>
        <v>171303</v>
      </c>
      <c r="Q5055">
        <f>K5043*10000+L5043*100+E5021</f>
        <v>171304</v>
      </c>
      <c r="R5055">
        <f>K5043*10000+L5043*100+F5021</f>
        <v>171305</v>
      </c>
    </row>
    <row r="5056" spans="1:18" ht="15" hidden="1" customHeight="1">
      <c r="A5056" s="10" t="e">
        <f>INDEX(REFERENCE!$B$2:$K$2,1,'EXAMPLE OF CHOICE CARDS'!I5056)</f>
        <v>#REF!</v>
      </c>
      <c r="B5056" s="5">
        <f>INDEX('DCM CARDS LOOKUP - HIDDEN'!$P$4:$AF$8890,MATCH(N5056,'DCM CARDS LOOKUP - HIDDEN'!$O$4:$O$8890,0),$I5056)</f>
        <v>0</v>
      </c>
      <c r="C5056" s="5">
        <f>INDEX('DCM CARDS LOOKUP - HIDDEN'!$P$4:$AF$8890,MATCH(O5056,'DCM CARDS LOOKUP - HIDDEN'!$O$4:$O$8890,0),$I5056)</f>
        <v>0</v>
      </c>
      <c r="D5056" s="5">
        <f>INDEX('DCM CARDS LOOKUP - HIDDEN'!$P$4:$AF$8890,MATCH(P5056,'DCM CARDS LOOKUP - HIDDEN'!$O$4:$O$8890,0),$I5056)</f>
        <v>0</v>
      </c>
      <c r="E5056" s="24"/>
      <c r="F5056" s="24"/>
      <c r="G5056" s="43"/>
      <c r="I5056" s="4">
        <v>14</v>
      </c>
      <c r="N5056">
        <f>K5043*10000+L5043*100+B5041</f>
        <v>171301</v>
      </c>
      <c r="O5056">
        <f>K5043*10000+L5043*100+C5041</f>
        <v>171302</v>
      </c>
      <c r="P5056">
        <f>K5043*10000+L5043*100+D5041</f>
        <v>171303</v>
      </c>
      <c r="Q5056">
        <f>K5043*10000+L5043*100+E5021</f>
        <v>171304</v>
      </c>
      <c r="R5056">
        <f>K5043*10000+L5043*100+F5021</f>
        <v>171305</v>
      </c>
    </row>
    <row r="5057" spans="1:18">
      <c r="A5057" s="2"/>
      <c r="B5057" s="5"/>
      <c r="C5057" s="5"/>
      <c r="D5057" s="5"/>
      <c r="E5057" s="5"/>
      <c r="F5057" s="5"/>
      <c r="G5057" s="5"/>
      <c r="I5057" s="13"/>
    </row>
    <row r="5058" spans="1:18">
      <c r="A5058" s="6"/>
      <c r="B5058" s="7">
        <v>1</v>
      </c>
      <c r="C5058" s="7">
        <v>2</v>
      </c>
      <c r="D5058" s="7">
        <v>3</v>
      </c>
      <c r="E5058" s="7">
        <v>4</v>
      </c>
      <c r="F5058" s="7">
        <v>5</v>
      </c>
      <c r="G5058" s="7">
        <v>9</v>
      </c>
      <c r="I5058" s="13"/>
    </row>
    <row r="5061" spans="1:18">
      <c r="A5061" s="1" t="str">
        <f>"Version "&amp;K5063&amp;"; Task"&amp;L5063</f>
        <v>Version 17; Task14</v>
      </c>
      <c r="B5061" s="4">
        <v>1</v>
      </c>
      <c r="C5061" s="4">
        <v>2</v>
      </c>
      <c r="D5061" s="4">
        <v>3</v>
      </c>
      <c r="E5061" s="4">
        <f>E5041</f>
        <v>4</v>
      </c>
      <c r="F5061" s="4">
        <f>F5041</f>
        <v>5</v>
      </c>
      <c r="I5061" s="13"/>
    </row>
    <row r="5062" spans="1:18" ht="15" customHeight="1">
      <c r="A5062" s="11" t="s">
        <v>8</v>
      </c>
      <c r="B5062" s="12" t="s">
        <v>9</v>
      </c>
      <c r="C5062" s="12" t="s">
        <v>10</v>
      </c>
      <c r="D5062" s="12" t="s">
        <v>11</v>
      </c>
      <c r="E5062" s="23" t="s">
        <v>20</v>
      </c>
      <c r="F5062" s="23" t="s">
        <v>21</v>
      </c>
      <c r="G5062" s="41" t="s">
        <v>15</v>
      </c>
      <c r="I5062" s="13"/>
      <c r="K5062" t="s">
        <v>12</v>
      </c>
      <c r="L5062" t="s">
        <v>1</v>
      </c>
    </row>
    <row r="5063" spans="1:18">
      <c r="A5063" s="10" t="str">
        <f>INDEX(REFERENCE!$B$2:$K$2,1,'EXAMPLE OF CHOICE CARDS'!I5063)</f>
        <v>Brand</v>
      </c>
      <c r="B5063" s="5" t="str">
        <f>INDEX('DCM CARDS LOOKUP - HIDDEN'!$P$4:$AF$8890,MATCH(N5063,'DCM CARDS LOOKUP - HIDDEN'!$O$4:$O$8890,0),$I5063)</f>
        <v>Walgreens</v>
      </c>
      <c r="C5063" s="5" t="str">
        <f>INDEX('DCM CARDS LOOKUP - HIDDEN'!$P$4:$AF$8890,MATCH(O5063,'DCM CARDS LOOKUP - HIDDEN'!$O$4:$O$8890,0),$I5063)</f>
        <v>Nyquil</v>
      </c>
      <c r="D5063" s="5" t="str">
        <f>INDEX('DCM CARDS LOOKUP - HIDDEN'!$P$4:$AF$8890,MATCH(P5063,'DCM CARDS LOOKUP - HIDDEN'!$O$4:$O$8890,0),$I5063)</f>
        <v>Sudafed</v>
      </c>
      <c r="E5063" s="5" t="str">
        <f>INDEX('DCM CARDS LOOKUP - HIDDEN'!$P$4:$AF$8890,MATCH(Q5063,'DCM CARDS LOOKUP - HIDDEN'!$O$4:$O$8890,0),$I5063)</f>
        <v>Delsym</v>
      </c>
      <c r="F5063" s="5" t="str">
        <f>INDEX('DCM CARDS LOOKUP - HIDDEN'!$P$4:$AF$8890,MATCH(R5063,'DCM CARDS LOOKUP - HIDDEN'!$O$4:$O$8890,0),$I5063)</f>
        <v>Zicam</v>
      </c>
      <c r="G5063" s="42"/>
      <c r="I5063" s="4">
        <v>1</v>
      </c>
      <c r="K5063">
        <f>IF(L5043=15,K5043+1,K5043)</f>
        <v>17</v>
      </c>
      <c r="L5063">
        <f>IF(L5043&lt;15,L5043+1,1)</f>
        <v>14</v>
      </c>
      <c r="N5063">
        <f>K5063*10000+L5063*100+B5061</f>
        <v>171401</v>
      </c>
      <c r="O5063">
        <f>K5063*10000+L5063*100+C5061</f>
        <v>171402</v>
      </c>
      <c r="P5063">
        <f>K5063*10000+L5063*100+D5061</f>
        <v>171403</v>
      </c>
      <c r="Q5063">
        <f>K5063*10000+L5063*100+E5041</f>
        <v>171404</v>
      </c>
      <c r="R5063">
        <f>K5063*10000+L5063*100+F5041</f>
        <v>171405</v>
      </c>
    </row>
    <row r="5064" spans="1:18">
      <c r="A5064" s="10" t="str">
        <f>INDEX(REFERENCE!$B$2:$K$2,1,'EXAMPLE OF CHOICE CARDS'!I5064)</f>
        <v>Format</v>
      </c>
      <c r="B5064" s="5" t="str">
        <f>INDEX('DCM CARDS LOOKUP - HIDDEN'!$P$4:$AF$8890,MATCH(N5064,'DCM CARDS LOOKUP - HIDDEN'!$O$4:$O$8890,0),$I5064)</f>
        <v>Syrup/liquid</v>
      </c>
      <c r="C5064" s="5" t="str">
        <f>INDEX('DCM CARDS LOOKUP - HIDDEN'!$P$4:$AF$8890,MATCH(O5064,'DCM CARDS LOOKUP - HIDDEN'!$O$4:$O$8890,0),$I5064)</f>
        <v>Powder packet</v>
      </c>
      <c r="D5064" s="5" t="str">
        <f>INDEX('DCM CARDS LOOKUP - HIDDEN'!$P$4:$AF$8890,MATCH(P5064,'DCM CARDS LOOKUP - HIDDEN'!$O$4:$O$8890,0),$I5064)</f>
        <v>Effervescent Tablets</v>
      </c>
      <c r="E5064" s="5" t="str">
        <f>INDEX('DCM CARDS LOOKUP - HIDDEN'!$P$4:$AF$8890,MATCH(Q5064,'DCM CARDS LOOKUP - HIDDEN'!$O$4:$O$8890,0),$I5064)</f>
        <v>Hot liquid powder packet</v>
      </c>
      <c r="F5064" s="5" t="str">
        <f>INDEX('DCM CARDS LOOKUP - HIDDEN'!$P$4:$AF$8890,MATCH(R5064,'DCM CARDS LOOKUP - HIDDEN'!$O$4:$O$8890,0),$I5064)</f>
        <v>Tablet</v>
      </c>
      <c r="G5064" s="42"/>
      <c r="I5064" s="4">
        <v>2</v>
      </c>
      <c r="N5064">
        <f>K5063*10000+L5063*100+B5061</f>
        <v>171401</v>
      </c>
      <c r="O5064">
        <f>K5063*10000+L5063*100+C5061</f>
        <v>171402</v>
      </c>
      <c r="P5064">
        <f>K5063*10000+L5063*100+D5061</f>
        <v>171403</v>
      </c>
      <c r="Q5064">
        <f>K5063*10000+L5063*100+E5041</f>
        <v>171404</v>
      </c>
      <c r="R5064">
        <f>K5063*10000+L5063*100+F5041</f>
        <v>171405</v>
      </c>
    </row>
    <row r="5065" spans="1:18">
      <c r="A5065" s="10" t="str">
        <f>INDEX(REFERENCE!$B$2:$K$2,1,'EXAMPLE OF CHOICE CARDS'!I5065)</f>
        <v>Symptoms</v>
      </c>
      <c r="B5065" s="5" t="str">
        <f>INDEX('DCM CARDS LOOKUP - HIDDEN'!$P$4:$AF$8890,MATCH(N5065,'DCM CARDS LOOKUP - HIDDEN'!$O$4:$O$8890,0),$I5065)</f>
        <v>Chest congestion relief</v>
      </c>
      <c r="C5065" s="5" t="str">
        <f>INDEX('DCM CARDS LOOKUP - HIDDEN'!$P$4:$AF$8890,MATCH(O5065,'DCM CARDS LOOKUP - HIDDEN'!$O$4:$O$8890,0),$I5065)</f>
        <v>Sore throat relief</v>
      </c>
      <c r="D5065" s="5" t="str">
        <f>INDEX('DCM CARDS LOOKUP - HIDDEN'!$P$4:$AF$8890,MATCH(P5065,'DCM CARDS LOOKUP - HIDDEN'!$O$4:$O$8890,0),$I5065)</f>
        <v>Head Pain Relief</v>
      </c>
      <c r="E5065" s="5" t="str">
        <f>INDEX('DCM CARDS LOOKUP - HIDDEN'!$P$4:$AF$8890,MATCH(Q5065,'DCM CARDS LOOKUP - HIDDEN'!$O$4:$O$8890,0),$I5065)</f>
        <v>Strengthens Immune System</v>
      </c>
      <c r="F5065" s="5" t="str">
        <f>INDEX('DCM CARDS LOOKUP - HIDDEN'!$P$4:$AF$8890,MATCH(R5065,'DCM CARDS LOOKUP - HIDDEN'!$O$4:$O$8890,0),$I5065)</f>
        <v>Fever relief</v>
      </c>
      <c r="G5065" s="42"/>
      <c r="I5065" s="4">
        <v>3</v>
      </c>
      <c r="N5065">
        <f>K5063*10000+L5063*100+B5061</f>
        <v>171401</v>
      </c>
      <c r="O5065">
        <f>K5063*10000+L5063*100+C5061</f>
        <v>171402</v>
      </c>
      <c r="P5065">
        <f>K5063*10000+L5063*100+D5061</f>
        <v>171403</v>
      </c>
      <c r="Q5065">
        <f>K5063*10000+L5063*100+E5041</f>
        <v>171404</v>
      </c>
      <c r="R5065">
        <f>K5063*10000+L5063*100+F5041</f>
        <v>171405</v>
      </c>
    </row>
    <row r="5066" spans="1:18">
      <c r="A5066" s="10" t="str">
        <f>INDEX(REFERENCE!$B$2:$K$2,1,'EXAMPLE OF CHOICE CARDS'!I5066)</f>
        <v>Benefit</v>
      </c>
      <c r="B5066" s="5" t="str">
        <f>INDEX('DCM CARDS LOOKUP - HIDDEN'!$P$4:$AF$8890,MATCH(N5066,'DCM CARDS LOOKUP - HIDDEN'!$O$4:$O$8890,0),$I5066)</f>
        <v>Helps me sleep</v>
      </c>
      <c r="C5066" s="5" t="str">
        <f>INDEX('DCM CARDS LOOKUP - HIDDEN'!$P$4:$AF$8890,MATCH(O5066,'DCM CARDS LOOKUP - HIDDEN'!$O$4:$O$8890,0),$I5066)</f>
        <v>Maximum Strength</v>
      </c>
      <c r="D5066" s="5" t="str">
        <f>INDEX('DCM CARDS LOOKUP - HIDDEN'!$P$4:$AF$8890,MATCH(P5066,'DCM CARDS LOOKUP - HIDDEN'!$O$4:$O$8890,0),$I5066)</f>
        <v>For Daytime Use/Anytime Use</v>
      </c>
      <c r="E5066" s="5" t="str">
        <f>INDEX('DCM CARDS LOOKUP - HIDDEN'!$P$4:$AF$8890,MATCH(Q5066,'DCM CARDS LOOKUP - HIDDEN'!$O$4:$O$8890,0),$I5066)</f>
        <v>For Nighttime Use</v>
      </c>
      <c r="F5066" s="5" t="str">
        <f>INDEX('DCM CARDS LOOKUP - HIDDEN'!$P$4:$AF$8890,MATCH(R5066,'DCM CARDS LOOKUP - HIDDEN'!$O$4:$O$8890,0),$I5066)</f>
        <v>Natural Ingredients</v>
      </c>
      <c r="G5066" s="42"/>
      <c r="I5066" s="4">
        <v>4</v>
      </c>
      <c r="N5066">
        <f>K5063*10000+L5063*100+B5061</f>
        <v>171401</v>
      </c>
      <c r="O5066">
        <f>K5063*10000+L5063*100+C5061</f>
        <v>171402</v>
      </c>
      <c r="P5066">
        <f>K5063*10000+L5063*100+D5061</f>
        <v>171403</v>
      </c>
      <c r="Q5066">
        <f>K5063*10000+L5063*100+E5041</f>
        <v>171404</v>
      </c>
      <c r="R5066">
        <f>K5063*10000+L5063*100+F5041</f>
        <v>171405</v>
      </c>
    </row>
    <row r="5067" spans="1:18">
      <c r="A5067" s="10" t="str">
        <f>INDEX(REFERENCE!$B$2:$K$2,1,'EXAMPLE OF CHOICE CARDS'!I5067)</f>
        <v>Doses</v>
      </c>
      <c r="B5067" s="5" t="str">
        <f>INDEX('DCM CARDS LOOKUP - HIDDEN'!$P$4:$AF$8890,MATCH(N5067,'DCM CARDS LOOKUP - HIDDEN'!$O$4:$O$8890,0),$I5067)</f>
        <v>6 Doses</v>
      </c>
      <c r="C5067" s="5" t="str">
        <f>INDEX('DCM CARDS LOOKUP - HIDDEN'!$P$4:$AF$8890,MATCH(O5067,'DCM CARDS LOOKUP - HIDDEN'!$O$4:$O$8890,0),$I5067)</f>
        <v>30 Doses</v>
      </c>
      <c r="D5067" s="5" t="str">
        <f>INDEX('DCM CARDS LOOKUP - HIDDEN'!$P$4:$AF$8890,MATCH(P5067,'DCM CARDS LOOKUP - HIDDEN'!$O$4:$O$8890,0),$I5067)</f>
        <v>12 Doses</v>
      </c>
      <c r="E5067" s="5" t="str">
        <f>INDEX('DCM CARDS LOOKUP - HIDDEN'!$P$4:$AF$8890,MATCH(Q5067,'DCM CARDS LOOKUP - HIDDEN'!$O$4:$O$8890,0),$I5067)</f>
        <v>60 Doses</v>
      </c>
      <c r="F5067" s="5" t="str">
        <f>INDEX('DCM CARDS LOOKUP - HIDDEN'!$P$4:$AF$8890,MATCH(R5067,'DCM CARDS LOOKUP - HIDDEN'!$O$4:$O$8890,0),$I5067)</f>
        <v>6 Doses</v>
      </c>
      <c r="G5067" s="42"/>
      <c r="I5067" s="4">
        <v>5</v>
      </c>
      <c r="N5067">
        <f>K5063*10000+L5063*100+B5061</f>
        <v>171401</v>
      </c>
      <c r="O5067">
        <f>K5063*10000+L5063*100+C5061</f>
        <v>171402</v>
      </c>
      <c r="P5067">
        <f>K5063*10000+L5063*100+D5061</f>
        <v>171403</v>
      </c>
      <c r="Q5067">
        <f>K5063*10000+L5063*100+E5041</f>
        <v>171404</v>
      </c>
      <c r="R5067">
        <f>K5063*10000+L5063*100+F5041</f>
        <v>171405</v>
      </c>
    </row>
    <row r="5068" spans="1:18">
      <c r="A5068" s="10" t="str">
        <f>INDEX(REFERENCE!$B$2:$K$2,1,'EXAMPLE OF CHOICE CARDS'!I5068)</f>
        <v>flavor</v>
      </c>
      <c r="B5068" s="5" t="str">
        <f>INDEX('DCM CARDS LOOKUP - HIDDEN'!$P$4:$AF$8890,MATCH(N5068,'DCM CARDS LOOKUP - HIDDEN'!$O$4:$O$8890,0),$I5068)</f>
        <v>Cherry</v>
      </c>
      <c r="C5068" s="5" t="str">
        <f>INDEX('DCM CARDS LOOKUP - HIDDEN'!$P$4:$AF$8890,MATCH(O5068,'DCM CARDS LOOKUP - HIDDEN'!$O$4:$O$8890,0),$I5068)</f>
        <v>Mixed Berry</v>
      </c>
      <c r="D5068" s="5" t="str">
        <f>INDEX('DCM CARDS LOOKUP - HIDDEN'!$P$4:$AF$8890,MATCH(P5068,'DCM CARDS LOOKUP - HIDDEN'!$O$4:$O$8890,0),$I5068)</f>
        <v>Honey</v>
      </c>
      <c r="E5068" s="5" t="str">
        <f>INDEX('DCM CARDS LOOKUP - HIDDEN'!$P$4:$AF$8890,MATCH(Q5068,'DCM CARDS LOOKUP - HIDDEN'!$O$4:$O$8890,0),$I5068)</f>
        <v>Grape</v>
      </c>
      <c r="F5068" s="5" t="str">
        <f>INDEX('DCM CARDS LOOKUP - HIDDEN'!$P$4:$AF$8890,MATCH(R5068,'DCM CARDS LOOKUP - HIDDEN'!$O$4:$O$8890,0),$I5068)</f>
        <v>-</v>
      </c>
      <c r="G5068" s="42"/>
      <c r="I5068" s="4">
        <v>6</v>
      </c>
      <c r="N5068">
        <f>K5063*10000+L5063*100+B5061</f>
        <v>171401</v>
      </c>
      <c r="O5068">
        <f>K5063*10000+L5063*100+C5061</f>
        <v>171402</v>
      </c>
      <c r="P5068">
        <f>K5063*10000+L5063*100+D5061</f>
        <v>171403</v>
      </c>
      <c r="Q5068">
        <f>K5063*10000+L5063*100+E5041</f>
        <v>171404</v>
      </c>
      <c r="R5068">
        <f>K5063*10000+L5063*100+F5041</f>
        <v>171405</v>
      </c>
    </row>
    <row r="5069" spans="1:18" ht="15" customHeight="1">
      <c r="A5069" s="10" t="str">
        <f>INDEX(REFERENCE!$B$2:$K$2,1,'EXAMPLE OF CHOICE CARDS'!I5069)</f>
        <v>Price</v>
      </c>
      <c r="B5069" s="29">
        <f>INDEX('DCM CARDS LOOKUP - HIDDEN'!$P$4:$AF$8890,MATCH(N5069,'DCM CARDS LOOKUP - HIDDEN'!$O$4:$O$8890,0),$I5069)</f>
        <v>3</v>
      </c>
      <c r="C5069" s="29">
        <f>INDEX('DCM CARDS LOOKUP - HIDDEN'!$P$4:$AF$8890,MATCH(O5069,'DCM CARDS LOOKUP - HIDDEN'!$O$4:$O$8890,0),$I5069)</f>
        <v>8</v>
      </c>
      <c r="D5069" s="29">
        <f>INDEX('DCM CARDS LOOKUP - HIDDEN'!$P$4:$AF$8890,MATCH(P5069,'DCM CARDS LOOKUP - HIDDEN'!$O$4:$O$8890,0),$I5069)</f>
        <v>9</v>
      </c>
      <c r="E5069" s="29">
        <f>INDEX('DCM CARDS LOOKUP - HIDDEN'!$P$4:$AF$8890,MATCH(Q5069,'DCM CARDS LOOKUP - HIDDEN'!$O$4:$O$8890,0),$I5069)</f>
        <v>22</v>
      </c>
      <c r="F5069" s="29">
        <f>INDEX('DCM CARDS LOOKUP - HIDDEN'!$P$4:$AF$8890,MATCH(R5069,'DCM CARDS LOOKUP - HIDDEN'!$O$4:$O$8890,0),$I5069)</f>
        <v>6</v>
      </c>
      <c r="G5069" s="42"/>
      <c r="I5069" s="4">
        <v>7</v>
      </c>
      <c r="N5069">
        <f>K5063*10000+L5063*100+B5061</f>
        <v>171401</v>
      </c>
      <c r="O5069">
        <f>K5063*10000+L5063*100+C5061</f>
        <v>171402</v>
      </c>
      <c r="P5069">
        <f>K5063*10000+L5063*100+D5061</f>
        <v>171403</v>
      </c>
      <c r="Q5069">
        <f>K5063*10000+L5063*100+E5041</f>
        <v>171404</v>
      </c>
      <c r="R5069">
        <f>K5063*10000+L5063*100+F5041</f>
        <v>171405</v>
      </c>
    </row>
    <row r="5070" spans="1:18" ht="15" hidden="1" customHeight="1">
      <c r="A5070" s="10">
        <f>INDEX(REFERENCE!$B$2:$K$2,1,'EXAMPLE OF CHOICE CARDS'!I5070)</f>
        <v>0</v>
      </c>
      <c r="B5070" s="29">
        <f>INDEX('DCM CARDS LOOKUP - HIDDEN'!$P$4:$AF$8890,MATCH(N5070,'DCM CARDS LOOKUP - HIDDEN'!$O$4:$O$8890,0),$I5070)</f>
        <v>0</v>
      </c>
      <c r="C5070" s="29">
        <f>INDEX('DCM CARDS LOOKUP - HIDDEN'!$P$4:$AF$8890,MATCH(O5070,'DCM CARDS LOOKUP - HIDDEN'!$O$4:$O$8890,0),$I5070)</f>
        <v>0</v>
      </c>
      <c r="D5070" s="29">
        <f>INDEX('DCM CARDS LOOKUP - HIDDEN'!$P$4:$AF$8890,MATCH(P5070,'DCM CARDS LOOKUP - HIDDEN'!$O$4:$O$8890,0),$I5070)</f>
        <v>0</v>
      </c>
      <c r="E5070" s="29">
        <f>INDEX('DCM CARDS LOOKUP - HIDDEN'!$P$4:$AF$8890,MATCH(Q5070,'DCM CARDS LOOKUP - HIDDEN'!$O$4:$O$8890,0),$I5070)</f>
        <v>0</v>
      </c>
      <c r="F5070" s="29">
        <f>INDEX('DCM CARDS LOOKUP - HIDDEN'!$P$4:$AF$8890,MATCH(R5070,'DCM CARDS LOOKUP - HIDDEN'!$O$4:$O$8890,0),$I5070)</f>
        <v>0</v>
      </c>
      <c r="G5070" s="42"/>
      <c r="I5070" s="4">
        <v>8</v>
      </c>
      <c r="N5070">
        <f>K5063*10000+L5063*100+B5061</f>
        <v>171401</v>
      </c>
      <c r="O5070">
        <f>K5063*10000+L5063*100+C5061</f>
        <v>171402</v>
      </c>
      <c r="P5070">
        <f>K5063*10000+L5063*100+D5061</f>
        <v>171403</v>
      </c>
      <c r="Q5070">
        <f>K5063*10000+L5063*100+E5041</f>
        <v>171404</v>
      </c>
      <c r="R5070">
        <f>K5063*10000+L5063*100+F5041</f>
        <v>171405</v>
      </c>
    </row>
    <row r="5071" spans="1:18" ht="15" hidden="1" customHeight="1">
      <c r="A5071" s="10">
        <f>INDEX(REFERENCE!$B$2:$K$2,1,'EXAMPLE OF CHOICE CARDS'!I5071)</f>
        <v>0</v>
      </c>
      <c r="B5071" s="5">
        <f>INDEX('DCM CARDS LOOKUP - HIDDEN'!$P$4:$AF$8890,MATCH(N5071,'DCM CARDS LOOKUP - HIDDEN'!$O$4:$O$8890,0),$I5071)</f>
        <v>0</v>
      </c>
      <c r="C5071" s="5">
        <f>INDEX('DCM CARDS LOOKUP - HIDDEN'!$P$4:$AF$8890,MATCH(O5071,'DCM CARDS LOOKUP - HIDDEN'!$O$4:$O$8890,0),$I5071)</f>
        <v>0</v>
      </c>
      <c r="D5071" s="5">
        <f>INDEX('DCM CARDS LOOKUP - HIDDEN'!$P$4:$AF$8890,MATCH(P5071,'DCM CARDS LOOKUP - HIDDEN'!$O$4:$O$8890,0),$I5071)</f>
        <v>0</v>
      </c>
      <c r="E5071" s="5">
        <f>INDEX('DCM CARDS LOOKUP - HIDDEN'!$P$4:$AF$8890,MATCH(Q5071,'DCM CARDS LOOKUP - HIDDEN'!$O$4:$O$8890,0),$I5071)</f>
        <v>0</v>
      </c>
      <c r="F5071" s="5">
        <f>INDEX('DCM CARDS LOOKUP - HIDDEN'!$P$4:$AF$8890,MATCH(R5071,'DCM CARDS LOOKUP - HIDDEN'!$O$4:$O$8890,0),$I5071)</f>
        <v>0</v>
      </c>
      <c r="G5071" s="42"/>
      <c r="I5071" s="4">
        <v>9</v>
      </c>
      <c r="N5071">
        <f>K5063*10000+L5063*100+B5061</f>
        <v>171401</v>
      </c>
      <c r="O5071">
        <f>K5063*10000+L5063*100+C5061</f>
        <v>171402</v>
      </c>
      <c r="P5071">
        <f>K5063*10000+L5063*100+D5061</f>
        <v>171403</v>
      </c>
      <c r="Q5071">
        <f>K5063*10000+L5063*100+E5041</f>
        <v>171404</v>
      </c>
      <c r="R5071">
        <f>K5063*10000+L5063*100+F5041</f>
        <v>171405</v>
      </c>
    </row>
    <row r="5072" spans="1:18" ht="15" hidden="1" customHeight="1">
      <c r="A5072" s="10">
        <f>INDEX(REFERENCE!$B$2:$K$2,1,'EXAMPLE OF CHOICE CARDS'!I5072)</f>
        <v>0</v>
      </c>
      <c r="B5072" s="5">
        <f>INDEX('DCM CARDS LOOKUP - HIDDEN'!$P$4:$AF$8890,MATCH(N5072,'DCM CARDS LOOKUP - HIDDEN'!$O$4:$O$8890,0),$I5072)</f>
        <v>0</v>
      </c>
      <c r="C5072" s="5">
        <f>INDEX('DCM CARDS LOOKUP - HIDDEN'!$P$4:$AF$8890,MATCH(O5072,'DCM CARDS LOOKUP - HIDDEN'!$O$4:$O$8890,0),$I5072)</f>
        <v>0</v>
      </c>
      <c r="D5072" s="5">
        <f>INDEX('DCM CARDS LOOKUP - HIDDEN'!$P$4:$AF$8890,MATCH(P5072,'DCM CARDS LOOKUP - HIDDEN'!$O$4:$O$8890,0),$I5072)</f>
        <v>0</v>
      </c>
      <c r="E5072" s="5">
        <f>INDEX('DCM CARDS LOOKUP - HIDDEN'!$P$4:$AF$8890,MATCH(Q5072,'DCM CARDS LOOKUP - HIDDEN'!$O$4:$O$8890,0),$I5072)</f>
        <v>0</v>
      </c>
      <c r="F5072" s="5">
        <f>INDEX('DCM CARDS LOOKUP - HIDDEN'!$P$4:$AF$8890,MATCH(R5072,'DCM CARDS LOOKUP - HIDDEN'!$O$4:$O$8890,0),$I5072)</f>
        <v>0</v>
      </c>
      <c r="G5072" s="42"/>
      <c r="I5072" s="4">
        <v>10</v>
      </c>
      <c r="N5072">
        <f>K5063*10000+L5063*100+B5061</f>
        <v>171401</v>
      </c>
      <c r="O5072">
        <f>K5063*10000+L5063*100+C5061</f>
        <v>171402</v>
      </c>
      <c r="P5072">
        <f>K5063*10000+L5063*100+D5061</f>
        <v>171403</v>
      </c>
      <c r="Q5072">
        <f>K5063*10000+L5063*100+E5041</f>
        <v>171404</v>
      </c>
      <c r="R5072">
        <f>K5063*10000+L5063*100+F5041</f>
        <v>171405</v>
      </c>
    </row>
    <row r="5073" spans="1:18" ht="15" hidden="1" customHeight="1">
      <c r="A5073" s="10" t="e">
        <f>INDEX(REFERENCE!$B$2:$K$2,1,'EXAMPLE OF CHOICE CARDS'!I5073)</f>
        <v>#REF!</v>
      </c>
      <c r="B5073" s="5">
        <f>INDEX('DCM CARDS LOOKUP - HIDDEN'!$P$4:$AF$8890,MATCH(N5073,'DCM CARDS LOOKUP - HIDDEN'!$O$4:$O$8890,0),$I5073)</f>
        <v>0</v>
      </c>
      <c r="C5073" s="5">
        <f>INDEX('DCM CARDS LOOKUP - HIDDEN'!$P$4:$AF$8890,MATCH(O5073,'DCM CARDS LOOKUP - HIDDEN'!$O$4:$O$8890,0),$I5073)</f>
        <v>0</v>
      </c>
      <c r="D5073" s="5">
        <f>INDEX('DCM CARDS LOOKUP - HIDDEN'!$P$4:$AF$8890,MATCH(P5073,'DCM CARDS LOOKUP - HIDDEN'!$O$4:$O$8890,0),$I5073)</f>
        <v>0</v>
      </c>
      <c r="E5073" s="24"/>
      <c r="F5073" s="24"/>
      <c r="G5073" s="42"/>
      <c r="I5073" s="4">
        <v>11</v>
      </c>
      <c r="N5073">
        <f>K5063*10000+L5063*100+B5061</f>
        <v>171401</v>
      </c>
      <c r="O5073">
        <f>K5063*10000+L5063*100+C5061</f>
        <v>171402</v>
      </c>
      <c r="P5073">
        <f>K5063*10000+L5063*100+D5061</f>
        <v>171403</v>
      </c>
      <c r="Q5073">
        <f>K5063*10000+L5063*100+E5041</f>
        <v>171404</v>
      </c>
      <c r="R5073">
        <f>K5063*10000+L5063*100+F5041</f>
        <v>171405</v>
      </c>
    </row>
    <row r="5074" spans="1:18" ht="15" hidden="1" customHeight="1">
      <c r="A5074" s="10" t="e">
        <f>INDEX(REFERENCE!$B$2:$K$2,1,'EXAMPLE OF CHOICE CARDS'!I5074)</f>
        <v>#REF!</v>
      </c>
      <c r="B5074" s="5">
        <f>INDEX('DCM CARDS LOOKUP - HIDDEN'!$P$4:$AF$8890,MATCH(N5074,'DCM CARDS LOOKUP - HIDDEN'!$O$4:$O$8890,0),$I5074)</f>
        <v>0</v>
      </c>
      <c r="C5074" s="5">
        <f>INDEX('DCM CARDS LOOKUP - HIDDEN'!$P$4:$AF$8890,MATCH(O5074,'DCM CARDS LOOKUP - HIDDEN'!$O$4:$O$8890,0),$I5074)</f>
        <v>0</v>
      </c>
      <c r="D5074" s="5">
        <f>INDEX('DCM CARDS LOOKUP - HIDDEN'!$P$4:$AF$8890,MATCH(P5074,'DCM CARDS LOOKUP - HIDDEN'!$O$4:$O$8890,0),$I5074)</f>
        <v>0</v>
      </c>
      <c r="E5074" s="24"/>
      <c r="F5074" s="24"/>
      <c r="G5074" s="42"/>
      <c r="I5074" s="4">
        <v>12</v>
      </c>
      <c r="N5074">
        <f>K5063*10000+L5063*100+B5061</f>
        <v>171401</v>
      </c>
      <c r="O5074">
        <f>K5063*10000+L5063*100+C5061</f>
        <v>171402</v>
      </c>
      <c r="P5074">
        <f>K5063*10000+L5063*100+D5061</f>
        <v>171403</v>
      </c>
      <c r="Q5074">
        <f>K5063*10000+L5063*100+E5041</f>
        <v>171404</v>
      </c>
      <c r="R5074">
        <f>K5063*10000+L5063*100+F5041</f>
        <v>171405</v>
      </c>
    </row>
    <row r="5075" spans="1:18" ht="15" hidden="1" customHeight="1">
      <c r="A5075" s="10" t="e">
        <f>INDEX(REFERENCE!$B$2:$K$2,1,'EXAMPLE OF CHOICE CARDS'!I5075)</f>
        <v>#REF!</v>
      </c>
      <c r="B5075" s="5">
        <f>INDEX('DCM CARDS LOOKUP - HIDDEN'!$P$4:$AF$8890,MATCH(N5075,'DCM CARDS LOOKUP - HIDDEN'!$O$4:$O$8890,0),$I5075)</f>
        <v>0</v>
      </c>
      <c r="C5075" s="5">
        <f>INDEX('DCM CARDS LOOKUP - HIDDEN'!$P$4:$AF$8890,MATCH(O5075,'DCM CARDS LOOKUP - HIDDEN'!$O$4:$O$8890,0),$I5075)</f>
        <v>0</v>
      </c>
      <c r="D5075" s="5">
        <f>INDEX('DCM CARDS LOOKUP - HIDDEN'!$P$4:$AF$8890,MATCH(P5075,'DCM CARDS LOOKUP - HIDDEN'!$O$4:$O$8890,0),$I5075)</f>
        <v>0</v>
      </c>
      <c r="E5075" s="24"/>
      <c r="F5075" s="24"/>
      <c r="G5075" s="42"/>
      <c r="I5075" s="4">
        <v>13</v>
      </c>
      <c r="N5075">
        <f>K5063*10000+L5063*100+B5061</f>
        <v>171401</v>
      </c>
      <c r="O5075">
        <f>K5063*10000+L5063*100+C5061</f>
        <v>171402</v>
      </c>
      <c r="P5075">
        <f>K5063*10000+L5063*100+D5061</f>
        <v>171403</v>
      </c>
      <c r="Q5075">
        <f>K5063*10000+L5063*100+E5041</f>
        <v>171404</v>
      </c>
      <c r="R5075">
        <f>K5063*10000+L5063*100+F5041</f>
        <v>171405</v>
      </c>
    </row>
    <row r="5076" spans="1:18" ht="15" hidden="1" customHeight="1">
      <c r="A5076" s="10" t="e">
        <f>INDEX(REFERENCE!$B$2:$K$2,1,'EXAMPLE OF CHOICE CARDS'!I5076)</f>
        <v>#REF!</v>
      </c>
      <c r="B5076" s="5">
        <f>INDEX('DCM CARDS LOOKUP - HIDDEN'!$P$4:$AF$8890,MATCH(N5076,'DCM CARDS LOOKUP - HIDDEN'!$O$4:$O$8890,0),$I5076)</f>
        <v>0</v>
      </c>
      <c r="C5076" s="5">
        <f>INDEX('DCM CARDS LOOKUP - HIDDEN'!$P$4:$AF$8890,MATCH(O5076,'DCM CARDS LOOKUP - HIDDEN'!$O$4:$O$8890,0),$I5076)</f>
        <v>0</v>
      </c>
      <c r="D5076" s="5">
        <f>INDEX('DCM CARDS LOOKUP - HIDDEN'!$P$4:$AF$8890,MATCH(P5076,'DCM CARDS LOOKUP - HIDDEN'!$O$4:$O$8890,0),$I5076)</f>
        <v>0</v>
      </c>
      <c r="E5076" s="24"/>
      <c r="F5076" s="24"/>
      <c r="G5076" s="43"/>
      <c r="I5076" s="4">
        <v>14</v>
      </c>
      <c r="N5076">
        <f>K5063*10000+L5063*100+B5061</f>
        <v>171401</v>
      </c>
      <c r="O5076">
        <f>K5063*10000+L5063*100+C5061</f>
        <v>171402</v>
      </c>
      <c r="P5076">
        <f>K5063*10000+L5063*100+D5061</f>
        <v>171403</v>
      </c>
      <c r="Q5076">
        <f>K5063*10000+L5063*100+E5041</f>
        <v>171404</v>
      </c>
      <c r="R5076">
        <f>K5063*10000+L5063*100+F5041</f>
        <v>171405</v>
      </c>
    </row>
    <row r="5077" spans="1:18">
      <c r="A5077" s="2"/>
      <c r="B5077" s="5"/>
      <c r="C5077" s="5"/>
      <c r="D5077" s="5"/>
      <c r="E5077" s="5"/>
      <c r="F5077" s="5"/>
      <c r="G5077" s="5"/>
      <c r="I5077" s="13"/>
    </row>
    <row r="5078" spans="1:18">
      <c r="A5078" s="6"/>
      <c r="B5078" s="7">
        <v>1</v>
      </c>
      <c r="C5078" s="7">
        <v>2</v>
      </c>
      <c r="D5078" s="7">
        <v>3</v>
      </c>
      <c r="E5078" s="7">
        <v>4</v>
      </c>
      <c r="F5078" s="7">
        <v>5</v>
      </c>
      <c r="G5078" s="7">
        <v>9</v>
      </c>
      <c r="I5078" s="13"/>
    </row>
    <row r="5081" spans="1:18">
      <c r="A5081" s="1" t="str">
        <f>"Version "&amp;K5083&amp;"; Task"&amp;L5083</f>
        <v>Version 17; Task15</v>
      </c>
      <c r="B5081" s="4">
        <v>1</v>
      </c>
      <c r="C5081" s="4">
        <v>2</v>
      </c>
      <c r="D5081" s="4">
        <v>3</v>
      </c>
      <c r="E5081" s="4">
        <f>E5061</f>
        <v>4</v>
      </c>
      <c r="F5081" s="4">
        <f>F5061</f>
        <v>5</v>
      </c>
      <c r="I5081" s="13"/>
    </row>
    <row r="5082" spans="1:18" ht="15" customHeight="1">
      <c r="A5082" s="11" t="s">
        <v>8</v>
      </c>
      <c r="B5082" s="12" t="s">
        <v>9</v>
      </c>
      <c r="C5082" s="12" t="s">
        <v>10</v>
      </c>
      <c r="D5082" s="12" t="s">
        <v>11</v>
      </c>
      <c r="E5082" s="23" t="s">
        <v>20</v>
      </c>
      <c r="F5082" s="23" t="s">
        <v>21</v>
      </c>
      <c r="G5082" s="41" t="s">
        <v>15</v>
      </c>
      <c r="I5082" s="13"/>
      <c r="K5082" t="s">
        <v>12</v>
      </c>
      <c r="L5082" t="s">
        <v>1</v>
      </c>
    </row>
    <row r="5083" spans="1:18">
      <c r="A5083" s="10" t="str">
        <f>INDEX(REFERENCE!$B$2:$K$2,1,'EXAMPLE OF CHOICE CARDS'!I5083)</f>
        <v>Brand</v>
      </c>
      <c r="B5083" s="5" t="str">
        <f>INDEX('DCM CARDS LOOKUP - HIDDEN'!$P$4:$AF$8890,MATCH(N5083,'DCM CARDS LOOKUP - HIDDEN'!$O$4:$O$8890,0),$I5083)</f>
        <v>Coricidin</v>
      </c>
      <c r="C5083" s="5" t="str">
        <f>INDEX('DCM CARDS LOOKUP - HIDDEN'!$P$4:$AF$8890,MATCH(O5083,'DCM CARDS LOOKUP - HIDDEN'!$O$4:$O$8890,0),$I5083)</f>
        <v>Walgreens</v>
      </c>
      <c r="D5083" s="5" t="str">
        <f>INDEX('DCM CARDS LOOKUP - HIDDEN'!$P$4:$AF$8890,MATCH(P5083,'DCM CARDS LOOKUP - HIDDEN'!$O$4:$O$8890,0),$I5083)</f>
        <v>CVS</v>
      </c>
      <c r="E5083" s="5" t="str">
        <f>INDEX('DCM CARDS LOOKUP - HIDDEN'!$P$4:$AF$8890,MATCH(Q5083,'DCM CARDS LOOKUP - HIDDEN'!$O$4:$O$8890,0),$I5083)</f>
        <v>Sambucol</v>
      </c>
      <c r="F5083" s="5" t="str">
        <f>INDEX('DCM CARDS LOOKUP - HIDDEN'!$P$4:$AF$8890,MATCH(R5083,'DCM CARDS LOOKUP - HIDDEN'!$O$4:$O$8890,0),$I5083)</f>
        <v>Zarbee's</v>
      </c>
      <c r="G5083" s="42"/>
      <c r="I5083" s="4">
        <v>1</v>
      </c>
      <c r="K5083">
        <f>IF(L5063=15,K5063+1,K5063)</f>
        <v>17</v>
      </c>
      <c r="L5083">
        <f>IF(L5063&lt;15,L5063+1,1)</f>
        <v>15</v>
      </c>
      <c r="N5083">
        <f>K5083*10000+L5083*100+B5081</f>
        <v>171501</v>
      </c>
      <c r="O5083">
        <f>K5083*10000+L5083*100+C5081</f>
        <v>171502</v>
      </c>
      <c r="P5083">
        <f>K5083*10000+L5083*100+D5081</f>
        <v>171503</v>
      </c>
      <c r="Q5083">
        <f>K5083*10000+L5083*100+E5061</f>
        <v>171504</v>
      </c>
      <c r="R5083">
        <f>K5083*10000+L5083*100+F5061</f>
        <v>171505</v>
      </c>
    </row>
    <row r="5084" spans="1:18">
      <c r="A5084" s="10" t="str">
        <f>INDEX(REFERENCE!$B$2:$K$2,1,'EXAMPLE OF CHOICE CARDS'!I5084)</f>
        <v>Format</v>
      </c>
      <c r="B5084" s="5" t="str">
        <f>INDEX('DCM CARDS LOOKUP - HIDDEN'!$P$4:$AF$8890,MATCH(N5084,'DCM CARDS LOOKUP - HIDDEN'!$O$4:$O$8890,0),$I5084)</f>
        <v>Hot liquid powder packet</v>
      </c>
      <c r="C5084" s="5" t="str">
        <f>INDEX('DCM CARDS LOOKUP - HIDDEN'!$P$4:$AF$8890,MATCH(O5084,'DCM CARDS LOOKUP - HIDDEN'!$O$4:$O$8890,0),$I5084)</f>
        <v>Syrup/liquid</v>
      </c>
      <c r="D5084" s="5" t="str">
        <f>INDEX('DCM CARDS LOOKUP - HIDDEN'!$P$4:$AF$8890,MATCH(P5084,'DCM CARDS LOOKUP - HIDDEN'!$O$4:$O$8890,0),$I5084)</f>
        <v>Powder packet</v>
      </c>
      <c r="E5084" s="5" t="str">
        <f>INDEX('DCM CARDS LOOKUP - HIDDEN'!$P$4:$AF$8890,MATCH(Q5084,'DCM CARDS LOOKUP - HIDDEN'!$O$4:$O$8890,0),$I5084)</f>
        <v>Effervescent Tablets</v>
      </c>
      <c r="F5084" s="5" t="str">
        <f>INDEX('DCM CARDS LOOKUP - HIDDEN'!$P$4:$AF$8890,MATCH(R5084,'DCM CARDS LOOKUP - HIDDEN'!$O$4:$O$8890,0),$I5084)</f>
        <v>Nasal Spray</v>
      </c>
      <c r="G5084" s="42"/>
      <c r="I5084" s="4">
        <v>2</v>
      </c>
      <c r="N5084">
        <f>K5083*10000+L5083*100+B5081</f>
        <v>171501</v>
      </c>
      <c r="O5084">
        <f>K5083*10000+L5083*100+C5081</f>
        <v>171502</v>
      </c>
      <c r="P5084">
        <f>K5083*10000+L5083*100+D5081</f>
        <v>171503</v>
      </c>
      <c r="Q5084">
        <f>K5083*10000+L5083*100+E5061</f>
        <v>171504</v>
      </c>
      <c r="R5084">
        <f>K5083*10000+L5083*100+F5061</f>
        <v>171505</v>
      </c>
    </row>
    <row r="5085" spans="1:18">
      <c r="A5085" s="10" t="str">
        <f>INDEX(REFERENCE!$B$2:$K$2,1,'EXAMPLE OF CHOICE CARDS'!I5085)</f>
        <v>Symptoms</v>
      </c>
      <c r="B5085" s="5" t="str">
        <f>INDEX('DCM CARDS LOOKUP - HIDDEN'!$P$4:$AF$8890,MATCH(N5085,'DCM CARDS LOOKUP - HIDDEN'!$O$4:$O$8890,0),$I5085)</f>
        <v>Flu/ Severe cold Relief</v>
      </c>
      <c r="C5085" s="5" t="str">
        <f>INDEX('DCM CARDS LOOKUP - HIDDEN'!$P$4:$AF$8890,MATCH(O5085,'DCM CARDS LOOKUP - HIDDEN'!$O$4:$O$8890,0),$I5085)</f>
        <v>Controls Cough</v>
      </c>
      <c r="D5085" s="5" t="str">
        <f>INDEX('DCM CARDS LOOKUP - HIDDEN'!$P$4:$AF$8890,MATCH(P5085,'DCM CARDS LOOKUP - HIDDEN'!$O$4:$O$8890,0),$I5085)</f>
        <v>Clears mucus</v>
      </c>
      <c r="E5085" s="5" t="str">
        <f>INDEX('DCM CARDS LOOKUP - HIDDEN'!$P$4:$AF$8890,MATCH(Q5085,'DCM CARDS LOOKUP - HIDDEN'!$O$4:$O$8890,0),$I5085)</f>
        <v>Head cold relief</v>
      </c>
      <c r="F5085" s="5" t="str">
        <f>INDEX('DCM CARDS LOOKUP - HIDDEN'!$P$4:$AF$8890,MATCH(R5085,'DCM CARDS LOOKUP - HIDDEN'!$O$4:$O$8890,0),$I5085)</f>
        <v>Sinus Pressure relief</v>
      </c>
      <c r="G5085" s="42"/>
      <c r="I5085" s="4">
        <v>3</v>
      </c>
      <c r="N5085">
        <f>K5083*10000+L5083*100+B5081</f>
        <v>171501</v>
      </c>
      <c r="O5085">
        <f>K5083*10000+L5083*100+C5081</f>
        <v>171502</v>
      </c>
      <c r="P5085">
        <f>K5083*10000+L5083*100+D5081</f>
        <v>171503</v>
      </c>
      <c r="Q5085">
        <f>K5083*10000+L5083*100+E5061</f>
        <v>171504</v>
      </c>
      <c r="R5085">
        <f>K5083*10000+L5083*100+F5061</f>
        <v>171505</v>
      </c>
    </row>
    <row r="5086" spans="1:18">
      <c r="A5086" s="10" t="str">
        <f>INDEX(REFERENCE!$B$2:$K$2,1,'EXAMPLE OF CHOICE CARDS'!I5086)</f>
        <v>Benefit</v>
      </c>
      <c r="B5086" s="5" t="str">
        <f>INDEX('DCM CARDS LOOKUP - HIDDEN'!$P$4:$AF$8890,MATCH(N5086,'DCM CARDS LOOKUP - HIDDEN'!$O$4:$O$8890,0),$I5086)</f>
        <v>Allergy Relief</v>
      </c>
      <c r="C5086" s="5" t="str">
        <f>INDEX('DCM CARDS LOOKUP - HIDDEN'!$P$4:$AF$8890,MATCH(O5086,'DCM CARDS LOOKUP - HIDDEN'!$O$4:$O$8890,0),$I5086)</f>
        <v>FSA/HSA Eligible</v>
      </c>
      <c r="D5086" s="5" t="str">
        <f>INDEX('DCM CARDS LOOKUP - HIDDEN'!$P$4:$AF$8890,MATCH(P5086,'DCM CARDS LOOKUP - HIDDEN'!$O$4:$O$8890,0),$I5086)</f>
        <v>Drug free</v>
      </c>
      <c r="E5086" s="5" t="str">
        <f>INDEX('DCM CARDS LOOKUP - HIDDEN'!$P$4:$AF$8890,MATCH(Q5086,'DCM CARDS LOOKUP - HIDDEN'!$O$4:$O$8890,0),$I5086)</f>
        <v>Non-Medicated</v>
      </c>
      <c r="F5086" s="5" t="str">
        <f>INDEX('DCM CARDS LOOKUP - HIDDEN'!$P$4:$AF$8890,MATCH(R5086,'DCM CARDS LOOKUP - HIDDEN'!$O$4:$O$8890,0),$I5086)</f>
        <v>Treats Sneezing</v>
      </c>
      <c r="G5086" s="42"/>
      <c r="I5086" s="4">
        <v>4</v>
      </c>
      <c r="N5086">
        <f>K5083*10000+L5083*100+B5081</f>
        <v>171501</v>
      </c>
      <c r="O5086">
        <f>K5083*10000+L5083*100+C5081</f>
        <v>171502</v>
      </c>
      <c r="P5086">
        <f>K5083*10000+L5083*100+D5081</f>
        <v>171503</v>
      </c>
      <c r="Q5086">
        <f>K5083*10000+L5083*100+E5061</f>
        <v>171504</v>
      </c>
      <c r="R5086">
        <f>K5083*10000+L5083*100+F5061</f>
        <v>171505</v>
      </c>
    </row>
    <row r="5087" spans="1:18">
      <c r="A5087" s="10" t="str">
        <f>INDEX(REFERENCE!$B$2:$K$2,1,'EXAMPLE OF CHOICE CARDS'!I5087)</f>
        <v>Doses</v>
      </c>
      <c r="B5087" s="5" t="str">
        <f>INDEX('DCM CARDS LOOKUP - HIDDEN'!$P$4:$AF$8890,MATCH(N5087,'DCM CARDS LOOKUP - HIDDEN'!$O$4:$O$8890,0),$I5087)</f>
        <v>6 Doses</v>
      </c>
      <c r="C5087" s="5" t="str">
        <f>INDEX('DCM CARDS LOOKUP - HIDDEN'!$P$4:$AF$8890,MATCH(O5087,'DCM CARDS LOOKUP - HIDDEN'!$O$4:$O$8890,0),$I5087)</f>
        <v>12 Doses</v>
      </c>
      <c r="D5087" s="5" t="str">
        <f>INDEX('DCM CARDS LOOKUP - HIDDEN'!$P$4:$AF$8890,MATCH(P5087,'DCM CARDS LOOKUP - HIDDEN'!$O$4:$O$8890,0),$I5087)</f>
        <v>30 Doses</v>
      </c>
      <c r="E5087" s="5" t="str">
        <f>INDEX('DCM CARDS LOOKUP - HIDDEN'!$P$4:$AF$8890,MATCH(Q5087,'DCM CARDS LOOKUP - HIDDEN'!$O$4:$O$8890,0),$I5087)</f>
        <v>90 Doses</v>
      </c>
      <c r="F5087" s="5" t="str">
        <f>INDEX('DCM CARDS LOOKUP - HIDDEN'!$P$4:$AF$8890,MATCH(R5087,'DCM CARDS LOOKUP - HIDDEN'!$O$4:$O$8890,0),$I5087)</f>
        <v>60 Doses</v>
      </c>
      <c r="G5087" s="42"/>
      <c r="I5087" s="4">
        <v>5</v>
      </c>
      <c r="N5087">
        <f>K5083*10000+L5083*100+B5081</f>
        <v>171501</v>
      </c>
      <c r="O5087">
        <f>K5083*10000+L5083*100+C5081</f>
        <v>171502</v>
      </c>
      <c r="P5087">
        <f>K5083*10000+L5083*100+D5081</f>
        <v>171503</v>
      </c>
      <c r="Q5087">
        <f>K5083*10000+L5083*100+E5061</f>
        <v>171504</v>
      </c>
      <c r="R5087">
        <f>K5083*10000+L5083*100+F5061</f>
        <v>171505</v>
      </c>
    </row>
    <row r="5088" spans="1:18">
      <c r="A5088" s="10" t="str">
        <f>INDEX(REFERENCE!$B$2:$K$2,1,'EXAMPLE OF CHOICE CARDS'!I5088)</f>
        <v>flavor</v>
      </c>
      <c r="B5088" s="5" t="str">
        <f>INDEX('DCM CARDS LOOKUP - HIDDEN'!$P$4:$AF$8890,MATCH(N5088,'DCM CARDS LOOKUP - HIDDEN'!$O$4:$O$8890,0),$I5088)</f>
        <v>Orange</v>
      </c>
      <c r="C5088" s="5" t="str">
        <f>INDEX('DCM CARDS LOOKUP - HIDDEN'!$P$4:$AF$8890,MATCH(O5088,'DCM CARDS LOOKUP - HIDDEN'!$O$4:$O$8890,0),$I5088)</f>
        <v>Citrus</v>
      </c>
      <c r="D5088" s="5" t="str">
        <f>INDEX('DCM CARDS LOOKUP - HIDDEN'!$P$4:$AF$8890,MATCH(P5088,'DCM CARDS LOOKUP - HIDDEN'!$O$4:$O$8890,0),$I5088)</f>
        <v>Honey</v>
      </c>
      <c r="E5088" s="5" t="str">
        <f>INDEX('DCM CARDS LOOKUP - HIDDEN'!$P$4:$AF$8890,MATCH(Q5088,'DCM CARDS LOOKUP - HIDDEN'!$O$4:$O$8890,0),$I5088)</f>
        <v>Honey Lemon</v>
      </c>
      <c r="F5088" s="5" t="str">
        <f>INDEX('DCM CARDS LOOKUP - HIDDEN'!$P$4:$AF$8890,MATCH(R5088,'DCM CARDS LOOKUP - HIDDEN'!$O$4:$O$8890,0),$I5088)</f>
        <v>-</v>
      </c>
      <c r="G5088" s="42"/>
      <c r="I5088" s="4">
        <v>6</v>
      </c>
      <c r="N5088">
        <f>K5083*10000+L5083*100+B5081</f>
        <v>171501</v>
      </c>
      <c r="O5088">
        <f>K5083*10000+L5083*100+C5081</f>
        <v>171502</v>
      </c>
      <c r="P5088">
        <f>K5083*10000+L5083*100+D5081</f>
        <v>171503</v>
      </c>
      <c r="Q5088">
        <f>K5083*10000+L5083*100+E5061</f>
        <v>171504</v>
      </c>
      <c r="R5088">
        <f>K5083*10000+L5083*100+F5061</f>
        <v>171505</v>
      </c>
    </row>
    <row r="5089" spans="1:18" ht="15" customHeight="1">
      <c r="A5089" s="10" t="str">
        <f>INDEX(REFERENCE!$B$2:$K$2,1,'EXAMPLE OF CHOICE CARDS'!I5089)</f>
        <v>Price</v>
      </c>
      <c r="B5089" s="29">
        <f>INDEX('DCM CARDS LOOKUP - HIDDEN'!$P$4:$AF$8890,MATCH(N5089,'DCM CARDS LOOKUP - HIDDEN'!$O$4:$O$8890,0),$I5089)</f>
        <v>4</v>
      </c>
      <c r="C5089" s="29">
        <f>INDEX('DCM CARDS LOOKUP - HIDDEN'!$P$4:$AF$8890,MATCH(O5089,'DCM CARDS LOOKUP - HIDDEN'!$O$4:$O$8890,0),$I5089)</f>
        <v>10</v>
      </c>
      <c r="D5089" s="29">
        <f>INDEX('DCM CARDS LOOKUP - HIDDEN'!$P$4:$AF$8890,MATCH(P5089,'DCM CARDS LOOKUP - HIDDEN'!$O$4:$O$8890,0),$I5089)</f>
        <v>14</v>
      </c>
      <c r="E5089" s="29">
        <f>INDEX('DCM CARDS LOOKUP - HIDDEN'!$P$4:$AF$8890,MATCH(Q5089,'DCM CARDS LOOKUP - HIDDEN'!$O$4:$O$8890,0),$I5089)</f>
        <v>25</v>
      </c>
      <c r="F5089" s="29">
        <f>INDEX('DCM CARDS LOOKUP - HIDDEN'!$P$4:$AF$8890,MATCH(R5089,'DCM CARDS LOOKUP - HIDDEN'!$O$4:$O$8890,0),$I5089)</f>
        <v>23</v>
      </c>
      <c r="G5089" s="42"/>
      <c r="I5089" s="4">
        <v>7</v>
      </c>
      <c r="N5089">
        <f>K5083*10000+L5083*100+B5081</f>
        <v>171501</v>
      </c>
      <c r="O5089">
        <f>K5083*10000+L5083*100+C5081</f>
        <v>171502</v>
      </c>
      <c r="P5089">
        <f>K5083*10000+L5083*100+D5081</f>
        <v>171503</v>
      </c>
      <c r="Q5089">
        <f>K5083*10000+L5083*100+E5061</f>
        <v>171504</v>
      </c>
      <c r="R5089">
        <f>K5083*10000+L5083*100+F5061</f>
        <v>171505</v>
      </c>
    </row>
    <row r="5090" spans="1:18" ht="15" hidden="1" customHeight="1">
      <c r="A5090" s="10">
        <f>INDEX(REFERENCE!$B$2:$K$2,1,'EXAMPLE OF CHOICE CARDS'!I5090)</f>
        <v>0</v>
      </c>
      <c r="B5090" s="29">
        <f>INDEX('DCM CARDS LOOKUP - HIDDEN'!$P$4:$AF$8890,MATCH(N5090,'DCM CARDS LOOKUP - HIDDEN'!$O$4:$O$8890,0),$I5090)</f>
        <v>0</v>
      </c>
      <c r="C5090" s="29">
        <f>INDEX('DCM CARDS LOOKUP - HIDDEN'!$P$4:$AF$8890,MATCH(O5090,'DCM CARDS LOOKUP - HIDDEN'!$O$4:$O$8890,0),$I5090)</f>
        <v>0</v>
      </c>
      <c r="D5090" s="29">
        <f>INDEX('DCM CARDS LOOKUP - HIDDEN'!$P$4:$AF$8890,MATCH(P5090,'DCM CARDS LOOKUP - HIDDEN'!$O$4:$O$8890,0),$I5090)</f>
        <v>0</v>
      </c>
      <c r="E5090" s="29">
        <f>INDEX('DCM CARDS LOOKUP - HIDDEN'!$P$4:$AF$8890,MATCH(Q5090,'DCM CARDS LOOKUP - HIDDEN'!$O$4:$O$8890,0),$I5090)</f>
        <v>0</v>
      </c>
      <c r="F5090" s="29">
        <f>INDEX('DCM CARDS LOOKUP - HIDDEN'!$P$4:$AF$8890,MATCH(R5090,'DCM CARDS LOOKUP - HIDDEN'!$O$4:$O$8890,0),$I5090)</f>
        <v>0</v>
      </c>
      <c r="G5090" s="42"/>
      <c r="I5090" s="4">
        <v>8</v>
      </c>
      <c r="N5090">
        <f>K5083*10000+L5083*100+B5081</f>
        <v>171501</v>
      </c>
      <c r="O5090">
        <f>K5083*10000+L5083*100+C5081</f>
        <v>171502</v>
      </c>
      <c r="P5090">
        <f>K5083*10000+L5083*100+D5081</f>
        <v>171503</v>
      </c>
      <c r="Q5090">
        <f>K5083*10000+L5083*100+E5061</f>
        <v>171504</v>
      </c>
      <c r="R5090">
        <f>K5083*10000+L5083*100+F5061</f>
        <v>171505</v>
      </c>
    </row>
    <row r="5091" spans="1:18" ht="15" hidden="1" customHeight="1">
      <c r="A5091" s="10">
        <f>INDEX(REFERENCE!$B$2:$K$2,1,'EXAMPLE OF CHOICE CARDS'!I5091)</f>
        <v>0</v>
      </c>
      <c r="B5091" s="5">
        <f>INDEX('DCM CARDS LOOKUP - HIDDEN'!$P$4:$AF$8890,MATCH(N5091,'DCM CARDS LOOKUP - HIDDEN'!$O$4:$O$8890,0),$I5091)</f>
        <v>0</v>
      </c>
      <c r="C5091" s="5">
        <f>INDEX('DCM CARDS LOOKUP - HIDDEN'!$P$4:$AF$8890,MATCH(O5091,'DCM CARDS LOOKUP - HIDDEN'!$O$4:$O$8890,0),$I5091)</f>
        <v>0</v>
      </c>
      <c r="D5091" s="5">
        <f>INDEX('DCM CARDS LOOKUP - HIDDEN'!$P$4:$AF$8890,MATCH(P5091,'DCM CARDS LOOKUP - HIDDEN'!$O$4:$O$8890,0),$I5091)</f>
        <v>0</v>
      </c>
      <c r="E5091" s="5">
        <f>INDEX('DCM CARDS LOOKUP - HIDDEN'!$P$4:$AF$8890,MATCH(Q5091,'DCM CARDS LOOKUP - HIDDEN'!$O$4:$O$8890,0),$I5091)</f>
        <v>0</v>
      </c>
      <c r="F5091" s="5">
        <f>INDEX('DCM CARDS LOOKUP - HIDDEN'!$P$4:$AF$8890,MATCH(R5091,'DCM CARDS LOOKUP - HIDDEN'!$O$4:$O$8890,0),$I5091)</f>
        <v>0</v>
      </c>
      <c r="G5091" s="42"/>
      <c r="I5091" s="4">
        <v>9</v>
      </c>
      <c r="N5091">
        <f>K5083*10000+L5083*100+B5081</f>
        <v>171501</v>
      </c>
      <c r="O5091">
        <f>K5083*10000+L5083*100+C5081</f>
        <v>171502</v>
      </c>
      <c r="P5091">
        <f>K5083*10000+L5083*100+D5081</f>
        <v>171503</v>
      </c>
      <c r="Q5091">
        <f>K5083*10000+L5083*100+E5061</f>
        <v>171504</v>
      </c>
      <c r="R5091">
        <f>K5083*10000+L5083*100+F5061</f>
        <v>171505</v>
      </c>
    </row>
    <row r="5092" spans="1:18" ht="15" hidden="1" customHeight="1">
      <c r="A5092" s="10">
        <f>INDEX(REFERENCE!$B$2:$K$2,1,'EXAMPLE OF CHOICE CARDS'!I5092)</f>
        <v>0</v>
      </c>
      <c r="B5092" s="5">
        <f>INDEX('DCM CARDS LOOKUP - HIDDEN'!$P$4:$AF$8890,MATCH(N5092,'DCM CARDS LOOKUP - HIDDEN'!$O$4:$O$8890,0),$I5092)</f>
        <v>0</v>
      </c>
      <c r="C5092" s="5">
        <f>INDEX('DCM CARDS LOOKUP - HIDDEN'!$P$4:$AF$8890,MATCH(O5092,'DCM CARDS LOOKUP - HIDDEN'!$O$4:$O$8890,0),$I5092)</f>
        <v>0</v>
      </c>
      <c r="D5092" s="5">
        <f>INDEX('DCM CARDS LOOKUP - HIDDEN'!$P$4:$AF$8890,MATCH(P5092,'DCM CARDS LOOKUP - HIDDEN'!$O$4:$O$8890,0),$I5092)</f>
        <v>0</v>
      </c>
      <c r="E5092" s="5">
        <f>INDEX('DCM CARDS LOOKUP - HIDDEN'!$P$4:$AF$8890,MATCH(Q5092,'DCM CARDS LOOKUP - HIDDEN'!$O$4:$O$8890,0),$I5092)</f>
        <v>0</v>
      </c>
      <c r="F5092" s="5">
        <f>INDEX('DCM CARDS LOOKUP - HIDDEN'!$P$4:$AF$8890,MATCH(R5092,'DCM CARDS LOOKUP - HIDDEN'!$O$4:$O$8890,0),$I5092)</f>
        <v>0</v>
      </c>
      <c r="G5092" s="42"/>
      <c r="I5092" s="4">
        <v>10</v>
      </c>
      <c r="N5092">
        <f>K5083*10000+L5083*100+B5081</f>
        <v>171501</v>
      </c>
      <c r="O5092">
        <f>K5083*10000+L5083*100+C5081</f>
        <v>171502</v>
      </c>
      <c r="P5092">
        <f>K5083*10000+L5083*100+D5081</f>
        <v>171503</v>
      </c>
      <c r="Q5092">
        <f>K5083*10000+L5083*100+E5061</f>
        <v>171504</v>
      </c>
      <c r="R5092">
        <f>K5083*10000+L5083*100+F5061</f>
        <v>171505</v>
      </c>
    </row>
    <row r="5093" spans="1:18" ht="15" hidden="1" customHeight="1">
      <c r="A5093" s="10" t="e">
        <f>INDEX(REFERENCE!$B$2:$K$2,1,'EXAMPLE OF CHOICE CARDS'!I5093)</f>
        <v>#REF!</v>
      </c>
      <c r="B5093" s="5">
        <f>INDEX('DCM CARDS LOOKUP - HIDDEN'!$P$4:$AF$8890,MATCH(N5093,'DCM CARDS LOOKUP - HIDDEN'!$O$4:$O$8890,0),$I5093)</f>
        <v>0</v>
      </c>
      <c r="C5093" s="5">
        <f>INDEX('DCM CARDS LOOKUP - HIDDEN'!$P$4:$AF$8890,MATCH(O5093,'DCM CARDS LOOKUP - HIDDEN'!$O$4:$O$8890,0),$I5093)</f>
        <v>0</v>
      </c>
      <c r="D5093" s="5">
        <f>INDEX('DCM CARDS LOOKUP - HIDDEN'!$P$4:$AF$8890,MATCH(P5093,'DCM CARDS LOOKUP - HIDDEN'!$O$4:$O$8890,0),$I5093)</f>
        <v>0</v>
      </c>
      <c r="E5093" s="24"/>
      <c r="F5093" s="24"/>
      <c r="G5093" s="42"/>
      <c r="I5093" s="4">
        <v>11</v>
      </c>
      <c r="N5093">
        <f>K5083*10000+L5083*100+B5081</f>
        <v>171501</v>
      </c>
      <c r="O5093">
        <f>K5083*10000+L5083*100+C5081</f>
        <v>171502</v>
      </c>
      <c r="P5093">
        <f>K5083*10000+L5083*100+D5081</f>
        <v>171503</v>
      </c>
      <c r="Q5093">
        <f>K5083*10000+L5083*100+E5061</f>
        <v>171504</v>
      </c>
      <c r="R5093">
        <f>K5083*10000+L5083*100+F5061</f>
        <v>171505</v>
      </c>
    </row>
    <row r="5094" spans="1:18" ht="15" hidden="1" customHeight="1">
      <c r="A5094" s="10" t="e">
        <f>INDEX(REFERENCE!$B$2:$K$2,1,'EXAMPLE OF CHOICE CARDS'!I5094)</f>
        <v>#REF!</v>
      </c>
      <c r="B5094" s="5">
        <f>INDEX('DCM CARDS LOOKUP - HIDDEN'!$P$4:$AF$8890,MATCH(N5094,'DCM CARDS LOOKUP - HIDDEN'!$O$4:$O$8890,0),$I5094)</f>
        <v>0</v>
      </c>
      <c r="C5094" s="5">
        <f>INDEX('DCM CARDS LOOKUP - HIDDEN'!$P$4:$AF$8890,MATCH(O5094,'DCM CARDS LOOKUP - HIDDEN'!$O$4:$O$8890,0),$I5094)</f>
        <v>0</v>
      </c>
      <c r="D5094" s="5">
        <f>INDEX('DCM CARDS LOOKUP - HIDDEN'!$P$4:$AF$8890,MATCH(P5094,'DCM CARDS LOOKUP - HIDDEN'!$O$4:$O$8890,0),$I5094)</f>
        <v>0</v>
      </c>
      <c r="E5094" s="24"/>
      <c r="F5094" s="24"/>
      <c r="G5094" s="42"/>
      <c r="I5094" s="4">
        <v>12</v>
      </c>
      <c r="N5094">
        <f>K5083*10000+L5083*100+B5081</f>
        <v>171501</v>
      </c>
      <c r="O5094">
        <f>K5083*10000+L5083*100+C5081</f>
        <v>171502</v>
      </c>
      <c r="P5094">
        <f>K5083*10000+L5083*100+D5081</f>
        <v>171503</v>
      </c>
      <c r="Q5094">
        <f>K5083*10000+L5083*100+E5061</f>
        <v>171504</v>
      </c>
      <c r="R5094">
        <f>K5083*10000+L5083*100+F5061</f>
        <v>171505</v>
      </c>
    </row>
    <row r="5095" spans="1:18" ht="15" hidden="1" customHeight="1">
      <c r="A5095" s="10" t="e">
        <f>INDEX(REFERENCE!$B$2:$K$2,1,'EXAMPLE OF CHOICE CARDS'!I5095)</f>
        <v>#REF!</v>
      </c>
      <c r="B5095" s="5">
        <f>INDEX('DCM CARDS LOOKUP - HIDDEN'!$P$4:$AF$8890,MATCH(N5095,'DCM CARDS LOOKUP - HIDDEN'!$O$4:$O$8890,0),$I5095)</f>
        <v>0</v>
      </c>
      <c r="C5095" s="5">
        <f>INDEX('DCM CARDS LOOKUP - HIDDEN'!$P$4:$AF$8890,MATCH(O5095,'DCM CARDS LOOKUP - HIDDEN'!$O$4:$O$8890,0),$I5095)</f>
        <v>0</v>
      </c>
      <c r="D5095" s="5">
        <f>INDEX('DCM CARDS LOOKUP - HIDDEN'!$P$4:$AF$8890,MATCH(P5095,'DCM CARDS LOOKUP - HIDDEN'!$O$4:$O$8890,0),$I5095)</f>
        <v>0</v>
      </c>
      <c r="E5095" s="24"/>
      <c r="F5095" s="24"/>
      <c r="G5095" s="42"/>
      <c r="I5095" s="4">
        <v>13</v>
      </c>
      <c r="N5095">
        <f>K5083*10000+L5083*100+B5081</f>
        <v>171501</v>
      </c>
      <c r="O5095">
        <f>K5083*10000+L5083*100+C5081</f>
        <v>171502</v>
      </c>
      <c r="P5095">
        <f>K5083*10000+L5083*100+D5081</f>
        <v>171503</v>
      </c>
      <c r="Q5095">
        <f>K5083*10000+L5083*100+E5061</f>
        <v>171504</v>
      </c>
      <c r="R5095">
        <f>K5083*10000+L5083*100+F5061</f>
        <v>171505</v>
      </c>
    </row>
    <row r="5096" spans="1:18" ht="15" hidden="1" customHeight="1">
      <c r="A5096" s="10" t="e">
        <f>INDEX(REFERENCE!$B$2:$K$2,1,'EXAMPLE OF CHOICE CARDS'!I5096)</f>
        <v>#REF!</v>
      </c>
      <c r="B5096" s="5">
        <f>INDEX('DCM CARDS LOOKUP - HIDDEN'!$P$4:$AF$8890,MATCH(N5096,'DCM CARDS LOOKUP - HIDDEN'!$O$4:$O$8890,0),$I5096)</f>
        <v>0</v>
      </c>
      <c r="C5096" s="5">
        <f>INDEX('DCM CARDS LOOKUP - HIDDEN'!$P$4:$AF$8890,MATCH(O5096,'DCM CARDS LOOKUP - HIDDEN'!$O$4:$O$8890,0),$I5096)</f>
        <v>0</v>
      </c>
      <c r="D5096" s="5">
        <f>INDEX('DCM CARDS LOOKUP - HIDDEN'!$P$4:$AF$8890,MATCH(P5096,'DCM CARDS LOOKUP - HIDDEN'!$O$4:$O$8890,0),$I5096)</f>
        <v>0</v>
      </c>
      <c r="E5096" s="24"/>
      <c r="F5096" s="24"/>
      <c r="G5096" s="43"/>
      <c r="I5096" s="4">
        <v>14</v>
      </c>
      <c r="N5096">
        <f>K5083*10000+L5083*100+B5081</f>
        <v>171501</v>
      </c>
      <c r="O5096">
        <f>K5083*10000+L5083*100+C5081</f>
        <v>171502</v>
      </c>
      <c r="P5096">
        <f>K5083*10000+L5083*100+D5081</f>
        <v>171503</v>
      </c>
      <c r="Q5096">
        <f>K5083*10000+L5083*100+E5061</f>
        <v>171504</v>
      </c>
      <c r="R5096">
        <f>K5083*10000+L5083*100+F5061</f>
        <v>171505</v>
      </c>
    </row>
    <row r="5097" spans="1:18">
      <c r="A5097" s="2"/>
      <c r="B5097" s="5"/>
      <c r="C5097" s="5"/>
      <c r="D5097" s="5"/>
      <c r="E5097" s="5"/>
      <c r="F5097" s="5"/>
      <c r="G5097" s="5"/>
      <c r="I5097" s="13"/>
    </row>
    <row r="5098" spans="1:18">
      <c r="A5098" s="6"/>
      <c r="B5098" s="7">
        <v>1</v>
      </c>
      <c r="C5098" s="7">
        <v>2</v>
      </c>
      <c r="D5098" s="7">
        <v>3</v>
      </c>
      <c r="E5098" s="7">
        <v>4</v>
      </c>
      <c r="F5098" s="7">
        <v>5</v>
      </c>
      <c r="G5098" s="7">
        <v>9</v>
      </c>
      <c r="I5098" s="13"/>
    </row>
    <row r="5101" spans="1:18">
      <c r="A5101" s="1" t="str">
        <f>"Version "&amp;K5103&amp;"; Task"&amp;L5103</f>
        <v>Version 18; Task1</v>
      </c>
      <c r="B5101" s="4">
        <v>1</v>
      </c>
      <c r="C5101" s="4">
        <v>2</v>
      </c>
      <c r="D5101" s="4">
        <v>3</v>
      </c>
      <c r="E5101" s="4">
        <f>E5081</f>
        <v>4</v>
      </c>
      <c r="F5101" s="4">
        <f>F5081</f>
        <v>5</v>
      </c>
      <c r="I5101" s="13"/>
    </row>
    <row r="5102" spans="1:18" ht="15" customHeight="1">
      <c r="A5102" s="11" t="s">
        <v>8</v>
      </c>
      <c r="B5102" s="12" t="s">
        <v>9</v>
      </c>
      <c r="C5102" s="12" t="s">
        <v>10</v>
      </c>
      <c r="D5102" s="12" t="s">
        <v>11</v>
      </c>
      <c r="E5102" s="23" t="s">
        <v>20</v>
      </c>
      <c r="F5102" s="23" t="s">
        <v>21</v>
      </c>
      <c r="G5102" s="41" t="s">
        <v>15</v>
      </c>
      <c r="I5102" s="13"/>
      <c r="K5102" t="s">
        <v>12</v>
      </c>
      <c r="L5102" t="s">
        <v>1</v>
      </c>
    </row>
    <row r="5103" spans="1:18">
      <c r="A5103" s="10" t="str">
        <f>INDEX(REFERENCE!$B$2:$K$2,1,'EXAMPLE OF CHOICE CARDS'!I5103)</f>
        <v>Brand</v>
      </c>
      <c r="B5103" s="5" t="str">
        <f>INDEX('DCM CARDS LOOKUP - HIDDEN'!$P$4:$AF$8890,MATCH(N5103,'DCM CARDS LOOKUP - HIDDEN'!$O$4:$O$8890,0),$I5103)</f>
        <v>Other Brand</v>
      </c>
      <c r="C5103" s="5" t="str">
        <f>INDEX('DCM CARDS LOOKUP - HIDDEN'!$P$4:$AF$8890,MATCH(O5103,'DCM CARDS LOOKUP - HIDDEN'!$O$4:$O$8890,0),$I5103)</f>
        <v>Emergen-C</v>
      </c>
      <c r="D5103" s="5" t="str">
        <f>INDEX('DCM CARDS LOOKUP - HIDDEN'!$P$4:$AF$8890,MATCH(P5103,'DCM CARDS LOOKUP - HIDDEN'!$O$4:$O$8890,0),$I5103)</f>
        <v>Equate</v>
      </c>
      <c r="E5103" s="5" t="str">
        <f>INDEX('DCM CARDS LOOKUP - HIDDEN'!$P$4:$AF$8890,MATCH(Q5103,'DCM CARDS LOOKUP - HIDDEN'!$O$4:$O$8890,0),$I5103)</f>
        <v>Alka-Seltzer Plus</v>
      </c>
      <c r="F5103" s="5" t="str">
        <f>INDEX('DCM CARDS LOOKUP - HIDDEN'!$P$4:$AF$8890,MATCH(R5103,'DCM CARDS LOOKUP - HIDDEN'!$O$4:$O$8890,0),$I5103)</f>
        <v>Advil Cold &amp;Flu</v>
      </c>
      <c r="G5103" s="42"/>
      <c r="I5103" s="4">
        <v>1</v>
      </c>
      <c r="K5103">
        <f>IF(L5083=15,K5083+1,K5083)</f>
        <v>18</v>
      </c>
      <c r="L5103">
        <f>IF(L5083&lt;15,L5083+1,1)</f>
        <v>1</v>
      </c>
      <c r="N5103">
        <f>K5103*10000+L5103*100+B5101</f>
        <v>180101</v>
      </c>
      <c r="O5103">
        <f>K5103*10000+L5103*100+C5101</f>
        <v>180102</v>
      </c>
      <c r="P5103">
        <f>K5103*10000+L5103*100+D5101</f>
        <v>180103</v>
      </c>
      <c r="Q5103">
        <f>K5103*10000+L5103*100+E5081</f>
        <v>180104</v>
      </c>
      <c r="R5103">
        <f>K5103*10000+L5103*100+F5081</f>
        <v>180105</v>
      </c>
    </row>
    <row r="5104" spans="1:18">
      <c r="A5104" s="10" t="str">
        <f>INDEX(REFERENCE!$B$2:$K$2,1,'EXAMPLE OF CHOICE CARDS'!I5104)</f>
        <v>Format</v>
      </c>
      <c r="B5104" s="5" t="str">
        <f>INDEX('DCM CARDS LOOKUP - HIDDEN'!$P$4:$AF$8890,MATCH(N5104,'DCM CARDS LOOKUP - HIDDEN'!$O$4:$O$8890,0),$I5104)</f>
        <v>Gummies</v>
      </c>
      <c r="C5104" s="5" t="str">
        <f>INDEX('DCM CARDS LOOKUP - HIDDEN'!$P$4:$AF$8890,MATCH(O5104,'DCM CARDS LOOKUP - HIDDEN'!$O$4:$O$8890,0),$I5104)</f>
        <v>Effervescent Tablets</v>
      </c>
      <c r="D5104" s="5" t="str">
        <f>INDEX('DCM CARDS LOOKUP - HIDDEN'!$P$4:$AF$8890,MATCH(P5104,'DCM CARDS LOOKUP - HIDDEN'!$O$4:$O$8890,0),$I5104)</f>
        <v>Hot liquid powder packet</v>
      </c>
      <c r="E5104" s="5" t="str">
        <f>INDEX('DCM CARDS LOOKUP - HIDDEN'!$P$4:$AF$8890,MATCH(Q5104,'DCM CARDS LOOKUP - HIDDEN'!$O$4:$O$8890,0),$I5104)</f>
        <v>Syrup/liquid</v>
      </c>
      <c r="F5104" s="5" t="str">
        <f>INDEX('DCM CARDS LOOKUP - HIDDEN'!$P$4:$AF$8890,MATCH(R5104,'DCM CARDS LOOKUP - HIDDEN'!$O$4:$O$8890,0),$I5104)</f>
        <v>Powder packet</v>
      </c>
      <c r="G5104" s="42"/>
      <c r="I5104" s="4">
        <v>2</v>
      </c>
      <c r="N5104">
        <f>K5103*10000+L5103*100+B5101</f>
        <v>180101</v>
      </c>
      <c r="O5104">
        <f>K5103*10000+L5103*100+C5101</f>
        <v>180102</v>
      </c>
      <c r="P5104">
        <f>K5103*10000+L5103*100+D5101</f>
        <v>180103</v>
      </c>
      <c r="Q5104">
        <f>K5103*10000+L5103*100+E5081</f>
        <v>180104</v>
      </c>
      <c r="R5104">
        <f>K5103*10000+L5103*100+F5081</f>
        <v>180105</v>
      </c>
    </row>
    <row r="5105" spans="1:18">
      <c r="A5105" s="10" t="str">
        <f>INDEX(REFERENCE!$B$2:$K$2,1,'EXAMPLE OF CHOICE CARDS'!I5105)</f>
        <v>Symptoms</v>
      </c>
      <c r="B5105" s="5" t="str">
        <f>INDEX('DCM CARDS LOOKUP - HIDDEN'!$P$4:$AF$8890,MATCH(N5105,'DCM CARDS LOOKUP - HIDDEN'!$O$4:$O$8890,0),$I5105)</f>
        <v>Head cold relief</v>
      </c>
      <c r="C5105" s="5" t="str">
        <f>INDEX('DCM CARDS LOOKUP - HIDDEN'!$P$4:$AF$8890,MATCH(O5105,'DCM CARDS LOOKUP - HIDDEN'!$O$4:$O$8890,0),$I5105)</f>
        <v>Sore throat relief</v>
      </c>
      <c r="D5105" s="5" t="str">
        <f>INDEX('DCM CARDS LOOKUP - HIDDEN'!$P$4:$AF$8890,MATCH(P5105,'DCM CARDS LOOKUP - HIDDEN'!$O$4:$O$8890,0),$I5105)</f>
        <v>Sinus Pressure relief</v>
      </c>
      <c r="E5105" s="5" t="str">
        <f>INDEX('DCM CARDS LOOKUP - HIDDEN'!$P$4:$AF$8890,MATCH(Q5105,'DCM CARDS LOOKUP - HIDDEN'!$O$4:$O$8890,0),$I5105)</f>
        <v>Nasal Congestion relief</v>
      </c>
      <c r="F5105" s="5" t="str">
        <f>INDEX('DCM CARDS LOOKUP - HIDDEN'!$P$4:$AF$8890,MATCH(R5105,'DCM CARDS LOOKUP - HIDDEN'!$O$4:$O$8890,0),$I5105)</f>
        <v>Head Pain Relief</v>
      </c>
      <c r="G5105" s="42"/>
      <c r="I5105" s="4">
        <v>3</v>
      </c>
      <c r="N5105">
        <f>K5103*10000+L5103*100+B5101</f>
        <v>180101</v>
      </c>
      <c r="O5105">
        <f>K5103*10000+L5103*100+C5101</f>
        <v>180102</v>
      </c>
      <c r="P5105">
        <f>K5103*10000+L5103*100+D5101</f>
        <v>180103</v>
      </c>
      <c r="Q5105">
        <f>K5103*10000+L5103*100+E5081</f>
        <v>180104</v>
      </c>
      <c r="R5105">
        <f>K5103*10000+L5103*100+F5081</f>
        <v>180105</v>
      </c>
    </row>
    <row r="5106" spans="1:18">
      <c r="A5106" s="10" t="str">
        <f>INDEX(REFERENCE!$B$2:$K$2,1,'EXAMPLE OF CHOICE CARDS'!I5106)</f>
        <v>Benefit</v>
      </c>
      <c r="B5106" s="5" t="str">
        <f>INDEX('DCM CARDS LOOKUP - HIDDEN'!$P$4:$AF$8890,MATCH(N5106,'DCM CARDS LOOKUP - HIDDEN'!$O$4:$O$8890,0),$I5106)</f>
        <v>Non-Drowsy</v>
      </c>
      <c r="C5106" s="5" t="str">
        <f>INDEX('DCM CARDS LOOKUP - HIDDEN'!$P$4:$AF$8890,MATCH(O5106,'DCM CARDS LOOKUP - HIDDEN'!$O$4:$O$8890,0),$I5106)</f>
        <v>Treats multiple symptoms</v>
      </c>
      <c r="D5106" s="5" t="str">
        <f>INDEX('DCM CARDS LOOKUP - HIDDEN'!$P$4:$AF$8890,MATCH(P5106,'DCM CARDS LOOKUP - HIDDEN'!$O$4:$O$8890,0),$I5106)</f>
        <v>Drug free</v>
      </c>
      <c r="E5106" s="5" t="str">
        <f>INDEX('DCM CARDS LOOKUP - HIDDEN'!$P$4:$AF$8890,MATCH(Q5106,'DCM CARDS LOOKUP - HIDDEN'!$O$4:$O$8890,0),$I5106)</f>
        <v>Steroid Free</v>
      </c>
      <c r="F5106" s="5" t="str">
        <f>INDEX('DCM CARDS LOOKUP - HIDDEN'!$P$4:$AF$8890,MATCH(R5106,'DCM CARDS LOOKUP - HIDDEN'!$O$4:$O$8890,0),$I5106)</f>
        <v>For people with High Blood Pressure (decongestant free)</v>
      </c>
      <c r="G5106" s="42"/>
      <c r="I5106" s="4">
        <v>4</v>
      </c>
      <c r="N5106">
        <f>K5103*10000+L5103*100+B5101</f>
        <v>180101</v>
      </c>
      <c r="O5106">
        <f>K5103*10000+L5103*100+C5101</f>
        <v>180102</v>
      </c>
      <c r="P5106">
        <f>K5103*10000+L5103*100+D5101</f>
        <v>180103</v>
      </c>
      <c r="Q5106">
        <f>K5103*10000+L5103*100+E5081</f>
        <v>180104</v>
      </c>
      <c r="R5106">
        <f>K5103*10000+L5103*100+F5081</f>
        <v>180105</v>
      </c>
    </row>
    <row r="5107" spans="1:18">
      <c r="A5107" s="10" t="str">
        <f>INDEX(REFERENCE!$B$2:$K$2,1,'EXAMPLE OF CHOICE CARDS'!I5107)</f>
        <v>Doses</v>
      </c>
      <c r="B5107" s="5" t="str">
        <f>INDEX('DCM CARDS LOOKUP - HIDDEN'!$P$4:$AF$8890,MATCH(N5107,'DCM CARDS LOOKUP - HIDDEN'!$O$4:$O$8890,0),$I5107)</f>
        <v>90 Doses</v>
      </c>
      <c r="C5107" s="5" t="str">
        <f>INDEX('DCM CARDS LOOKUP - HIDDEN'!$P$4:$AF$8890,MATCH(O5107,'DCM CARDS LOOKUP - HIDDEN'!$O$4:$O$8890,0),$I5107)</f>
        <v>6 Doses</v>
      </c>
      <c r="D5107" s="5" t="str">
        <f>INDEX('DCM CARDS LOOKUP - HIDDEN'!$P$4:$AF$8890,MATCH(P5107,'DCM CARDS LOOKUP - HIDDEN'!$O$4:$O$8890,0),$I5107)</f>
        <v>60 Doses</v>
      </c>
      <c r="E5107" s="5" t="str">
        <f>INDEX('DCM CARDS LOOKUP - HIDDEN'!$P$4:$AF$8890,MATCH(Q5107,'DCM CARDS LOOKUP - HIDDEN'!$O$4:$O$8890,0),$I5107)</f>
        <v>30 Doses</v>
      </c>
      <c r="F5107" s="5" t="str">
        <f>INDEX('DCM CARDS LOOKUP - HIDDEN'!$P$4:$AF$8890,MATCH(R5107,'DCM CARDS LOOKUP - HIDDEN'!$O$4:$O$8890,0),$I5107)</f>
        <v>12 Doses</v>
      </c>
      <c r="G5107" s="42"/>
      <c r="I5107" s="4">
        <v>5</v>
      </c>
      <c r="N5107">
        <f>K5103*10000+L5103*100+B5101</f>
        <v>180101</v>
      </c>
      <c r="O5107">
        <f>K5103*10000+L5103*100+C5101</f>
        <v>180102</v>
      </c>
      <c r="P5107">
        <f>K5103*10000+L5103*100+D5101</f>
        <v>180103</v>
      </c>
      <c r="Q5107">
        <f>K5103*10000+L5103*100+E5081</f>
        <v>180104</v>
      </c>
      <c r="R5107">
        <f>K5103*10000+L5103*100+F5081</f>
        <v>180105</v>
      </c>
    </row>
    <row r="5108" spans="1:18">
      <c r="A5108" s="10" t="str">
        <f>INDEX(REFERENCE!$B$2:$K$2,1,'EXAMPLE OF CHOICE CARDS'!I5108)</f>
        <v>flavor</v>
      </c>
      <c r="B5108" s="5" t="str">
        <f>INDEX('DCM CARDS LOOKUP - HIDDEN'!$P$4:$AF$8890,MATCH(N5108,'DCM CARDS LOOKUP - HIDDEN'!$O$4:$O$8890,0),$I5108)</f>
        <v>Grape</v>
      </c>
      <c r="C5108" s="5" t="str">
        <f>INDEX('DCM CARDS LOOKUP - HIDDEN'!$P$4:$AF$8890,MATCH(O5108,'DCM CARDS LOOKUP - HIDDEN'!$O$4:$O$8890,0),$I5108)</f>
        <v>Cherry</v>
      </c>
      <c r="D5108" s="5" t="str">
        <f>INDEX('DCM CARDS LOOKUP - HIDDEN'!$P$4:$AF$8890,MATCH(P5108,'DCM CARDS LOOKUP - HIDDEN'!$O$4:$O$8890,0),$I5108)</f>
        <v>Citrus</v>
      </c>
      <c r="E5108" s="5" t="str">
        <f>INDEX('DCM CARDS LOOKUP - HIDDEN'!$P$4:$AF$8890,MATCH(Q5108,'DCM CARDS LOOKUP - HIDDEN'!$O$4:$O$8890,0),$I5108)</f>
        <v>Honey Lemon</v>
      </c>
      <c r="F5108" s="5" t="str">
        <f>INDEX('DCM CARDS LOOKUP - HIDDEN'!$P$4:$AF$8890,MATCH(R5108,'DCM CARDS LOOKUP - HIDDEN'!$O$4:$O$8890,0),$I5108)</f>
        <v>Elderberry</v>
      </c>
      <c r="G5108" s="42"/>
      <c r="I5108" s="4">
        <v>6</v>
      </c>
      <c r="N5108">
        <f>K5103*10000+L5103*100+B5101</f>
        <v>180101</v>
      </c>
      <c r="O5108">
        <f>K5103*10000+L5103*100+C5101</f>
        <v>180102</v>
      </c>
      <c r="P5108">
        <f>K5103*10000+L5103*100+D5101</f>
        <v>180103</v>
      </c>
      <c r="Q5108">
        <f>K5103*10000+L5103*100+E5081</f>
        <v>180104</v>
      </c>
      <c r="R5108">
        <f>K5103*10000+L5103*100+F5081</f>
        <v>180105</v>
      </c>
    </row>
    <row r="5109" spans="1:18" ht="15" customHeight="1">
      <c r="A5109" s="10" t="str">
        <f>INDEX(REFERENCE!$B$2:$K$2,1,'EXAMPLE OF CHOICE CARDS'!I5109)</f>
        <v>Price</v>
      </c>
      <c r="B5109" s="29">
        <f>INDEX('DCM CARDS LOOKUP - HIDDEN'!$P$4:$AF$8890,MATCH(N5109,'DCM CARDS LOOKUP - HIDDEN'!$O$4:$O$8890,0),$I5109)</f>
        <v>37</v>
      </c>
      <c r="C5109" s="29">
        <f>INDEX('DCM CARDS LOOKUP - HIDDEN'!$P$4:$AF$8890,MATCH(O5109,'DCM CARDS LOOKUP - HIDDEN'!$O$4:$O$8890,0),$I5109)</f>
        <v>5</v>
      </c>
      <c r="D5109" s="29">
        <f>INDEX('DCM CARDS LOOKUP - HIDDEN'!$P$4:$AF$8890,MATCH(P5109,'DCM CARDS LOOKUP - HIDDEN'!$O$4:$O$8890,0),$I5109)</f>
        <v>25</v>
      </c>
      <c r="E5109" s="29">
        <f>INDEX('DCM CARDS LOOKUP - HIDDEN'!$P$4:$AF$8890,MATCH(Q5109,'DCM CARDS LOOKUP - HIDDEN'!$O$4:$O$8890,0),$I5109)</f>
        <v>14</v>
      </c>
      <c r="F5109" s="29">
        <f>INDEX('DCM CARDS LOOKUP - HIDDEN'!$P$4:$AF$8890,MATCH(R5109,'DCM CARDS LOOKUP - HIDDEN'!$O$4:$O$8890,0),$I5109)</f>
        <v>8</v>
      </c>
      <c r="G5109" s="42"/>
      <c r="I5109" s="4">
        <v>7</v>
      </c>
      <c r="N5109">
        <f>K5103*10000+L5103*100+B5101</f>
        <v>180101</v>
      </c>
      <c r="O5109">
        <f>K5103*10000+L5103*100+C5101</f>
        <v>180102</v>
      </c>
      <c r="P5109">
        <f>K5103*10000+L5103*100+D5101</f>
        <v>180103</v>
      </c>
      <c r="Q5109">
        <f>K5103*10000+L5103*100+E5081</f>
        <v>180104</v>
      </c>
      <c r="R5109">
        <f>K5103*10000+L5103*100+F5081</f>
        <v>180105</v>
      </c>
    </row>
    <row r="5110" spans="1:18" ht="15" hidden="1" customHeight="1">
      <c r="A5110" s="10">
        <f>INDEX(REFERENCE!$B$2:$K$2,1,'EXAMPLE OF CHOICE CARDS'!I5110)</f>
        <v>0</v>
      </c>
      <c r="B5110" s="29">
        <f>INDEX('DCM CARDS LOOKUP - HIDDEN'!$P$4:$AF$8890,MATCH(N5110,'DCM CARDS LOOKUP - HIDDEN'!$O$4:$O$8890,0),$I5110)</f>
        <v>0</v>
      </c>
      <c r="C5110" s="29">
        <f>INDEX('DCM CARDS LOOKUP - HIDDEN'!$P$4:$AF$8890,MATCH(O5110,'DCM CARDS LOOKUP - HIDDEN'!$O$4:$O$8890,0),$I5110)</f>
        <v>0</v>
      </c>
      <c r="D5110" s="29">
        <f>INDEX('DCM CARDS LOOKUP - HIDDEN'!$P$4:$AF$8890,MATCH(P5110,'DCM CARDS LOOKUP - HIDDEN'!$O$4:$O$8890,0),$I5110)</f>
        <v>0</v>
      </c>
      <c r="E5110" s="29">
        <f>INDEX('DCM CARDS LOOKUP - HIDDEN'!$P$4:$AF$8890,MATCH(Q5110,'DCM CARDS LOOKUP - HIDDEN'!$O$4:$O$8890,0),$I5110)</f>
        <v>0</v>
      </c>
      <c r="F5110" s="29">
        <f>INDEX('DCM CARDS LOOKUP - HIDDEN'!$P$4:$AF$8890,MATCH(R5110,'DCM CARDS LOOKUP - HIDDEN'!$O$4:$O$8890,0),$I5110)</f>
        <v>0</v>
      </c>
      <c r="G5110" s="42"/>
      <c r="I5110" s="4">
        <v>8</v>
      </c>
      <c r="N5110">
        <f>K5103*10000+L5103*100+B5101</f>
        <v>180101</v>
      </c>
      <c r="O5110">
        <f>K5103*10000+L5103*100+C5101</f>
        <v>180102</v>
      </c>
      <c r="P5110">
        <f>K5103*10000+L5103*100+D5101</f>
        <v>180103</v>
      </c>
      <c r="Q5110">
        <f>K5103*10000+L5103*100+E5081</f>
        <v>180104</v>
      </c>
      <c r="R5110">
        <f>K5103*10000+L5103*100+F5081</f>
        <v>180105</v>
      </c>
    </row>
    <row r="5111" spans="1:18" ht="15" hidden="1" customHeight="1">
      <c r="A5111" s="10">
        <f>INDEX(REFERENCE!$B$2:$K$2,1,'EXAMPLE OF CHOICE CARDS'!I5111)</f>
        <v>0</v>
      </c>
      <c r="B5111" s="5">
        <f>INDEX('DCM CARDS LOOKUP - HIDDEN'!$P$4:$AF$8890,MATCH(N5111,'DCM CARDS LOOKUP - HIDDEN'!$O$4:$O$8890,0),$I5111)</f>
        <v>0</v>
      </c>
      <c r="C5111" s="5">
        <f>INDEX('DCM CARDS LOOKUP - HIDDEN'!$P$4:$AF$8890,MATCH(O5111,'DCM CARDS LOOKUP - HIDDEN'!$O$4:$O$8890,0),$I5111)</f>
        <v>0</v>
      </c>
      <c r="D5111" s="5">
        <f>INDEX('DCM CARDS LOOKUP - HIDDEN'!$P$4:$AF$8890,MATCH(P5111,'DCM CARDS LOOKUP - HIDDEN'!$O$4:$O$8890,0),$I5111)</f>
        <v>0</v>
      </c>
      <c r="E5111" s="5">
        <f>INDEX('DCM CARDS LOOKUP - HIDDEN'!$P$4:$AF$8890,MATCH(Q5111,'DCM CARDS LOOKUP - HIDDEN'!$O$4:$O$8890,0),$I5111)</f>
        <v>0</v>
      </c>
      <c r="F5111" s="5">
        <f>INDEX('DCM CARDS LOOKUP - HIDDEN'!$P$4:$AF$8890,MATCH(R5111,'DCM CARDS LOOKUP - HIDDEN'!$O$4:$O$8890,0),$I5111)</f>
        <v>0</v>
      </c>
      <c r="G5111" s="42"/>
      <c r="I5111" s="4">
        <v>9</v>
      </c>
      <c r="N5111">
        <f>K5103*10000+L5103*100+B5101</f>
        <v>180101</v>
      </c>
      <c r="O5111">
        <f>K5103*10000+L5103*100+C5101</f>
        <v>180102</v>
      </c>
      <c r="P5111">
        <f>K5103*10000+L5103*100+D5101</f>
        <v>180103</v>
      </c>
      <c r="Q5111">
        <f>K5103*10000+L5103*100+E5081</f>
        <v>180104</v>
      </c>
      <c r="R5111">
        <f>K5103*10000+L5103*100+F5081</f>
        <v>180105</v>
      </c>
    </row>
    <row r="5112" spans="1:18" ht="15" hidden="1" customHeight="1">
      <c r="A5112" s="10">
        <f>INDEX(REFERENCE!$B$2:$K$2,1,'EXAMPLE OF CHOICE CARDS'!I5112)</f>
        <v>0</v>
      </c>
      <c r="B5112" s="5">
        <f>INDEX('DCM CARDS LOOKUP - HIDDEN'!$P$4:$AF$8890,MATCH(N5112,'DCM CARDS LOOKUP - HIDDEN'!$O$4:$O$8890,0),$I5112)</f>
        <v>0</v>
      </c>
      <c r="C5112" s="5">
        <f>INDEX('DCM CARDS LOOKUP - HIDDEN'!$P$4:$AF$8890,MATCH(O5112,'DCM CARDS LOOKUP - HIDDEN'!$O$4:$O$8890,0),$I5112)</f>
        <v>0</v>
      </c>
      <c r="D5112" s="5">
        <f>INDEX('DCM CARDS LOOKUP - HIDDEN'!$P$4:$AF$8890,MATCH(P5112,'DCM CARDS LOOKUP - HIDDEN'!$O$4:$O$8890,0),$I5112)</f>
        <v>0</v>
      </c>
      <c r="E5112" s="5">
        <f>INDEX('DCM CARDS LOOKUP - HIDDEN'!$P$4:$AF$8890,MATCH(Q5112,'DCM CARDS LOOKUP - HIDDEN'!$O$4:$O$8890,0),$I5112)</f>
        <v>0</v>
      </c>
      <c r="F5112" s="5">
        <f>INDEX('DCM CARDS LOOKUP - HIDDEN'!$P$4:$AF$8890,MATCH(R5112,'DCM CARDS LOOKUP - HIDDEN'!$O$4:$O$8890,0),$I5112)</f>
        <v>0</v>
      </c>
      <c r="G5112" s="42"/>
      <c r="I5112" s="4">
        <v>10</v>
      </c>
      <c r="N5112">
        <f>K5103*10000+L5103*100+B5101</f>
        <v>180101</v>
      </c>
      <c r="O5112">
        <f>K5103*10000+L5103*100+C5101</f>
        <v>180102</v>
      </c>
      <c r="P5112">
        <f>K5103*10000+L5103*100+D5101</f>
        <v>180103</v>
      </c>
      <c r="Q5112">
        <f>K5103*10000+L5103*100+E5081</f>
        <v>180104</v>
      </c>
      <c r="R5112">
        <f>K5103*10000+L5103*100+F5081</f>
        <v>180105</v>
      </c>
    </row>
    <row r="5113" spans="1:18" ht="15" hidden="1" customHeight="1">
      <c r="A5113" s="10" t="e">
        <f>INDEX(REFERENCE!$B$2:$K$2,1,'EXAMPLE OF CHOICE CARDS'!I5113)</f>
        <v>#REF!</v>
      </c>
      <c r="B5113" s="5">
        <f>INDEX('DCM CARDS LOOKUP - HIDDEN'!$P$4:$AF$8890,MATCH(N5113,'DCM CARDS LOOKUP - HIDDEN'!$O$4:$O$8890,0),$I5113)</f>
        <v>0</v>
      </c>
      <c r="C5113" s="5">
        <f>INDEX('DCM CARDS LOOKUP - HIDDEN'!$P$4:$AF$8890,MATCH(O5113,'DCM CARDS LOOKUP - HIDDEN'!$O$4:$O$8890,0),$I5113)</f>
        <v>0</v>
      </c>
      <c r="D5113" s="5">
        <f>INDEX('DCM CARDS LOOKUP - HIDDEN'!$P$4:$AF$8890,MATCH(P5113,'DCM CARDS LOOKUP - HIDDEN'!$O$4:$O$8890,0),$I5113)</f>
        <v>0</v>
      </c>
      <c r="E5113" s="24"/>
      <c r="F5113" s="24"/>
      <c r="G5113" s="42"/>
      <c r="I5113" s="4">
        <v>11</v>
      </c>
      <c r="N5113">
        <f>K5103*10000+L5103*100+B5101</f>
        <v>180101</v>
      </c>
      <c r="O5113">
        <f>K5103*10000+L5103*100+C5101</f>
        <v>180102</v>
      </c>
      <c r="P5113">
        <f>K5103*10000+L5103*100+D5101</f>
        <v>180103</v>
      </c>
      <c r="Q5113">
        <f>K5103*10000+L5103*100+E5081</f>
        <v>180104</v>
      </c>
      <c r="R5113">
        <f>K5103*10000+L5103*100+F5081</f>
        <v>180105</v>
      </c>
    </row>
    <row r="5114" spans="1:18" ht="15" hidden="1" customHeight="1">
      <c r="A5114" s="10" t="e">
        <f>INDEX(REFERENCE!$B$2:$K$2,1,'EXAMPLE OF CHOICE CARDS'!I5114)</f>
        <v>#REF!</v>
      </c>
      <c r="B5114" s="5">
        <f>INDEX('DCM CARDS LOOKUP - HIDDEN'!$P$4:$AF$8890,MATCH(N5114,'DCM CARDS LOOKUP - HIDDEN'!$O$4:$O$8890,0),$I5114)</f>
        <v>0</v>
      </c>
      <c r="C5114" s="5">
        <f>INDEX('DCM CARDS LOOKUP - HIDDEN'!$P$4:$AF$8890,MATCH(O5114,'DCM CARDS LOOKUP - HIDDEN'!$O$4:$O$8890,0),$I5114)</f>
        <v>0</v>
      </c>
      <c r="D5114" s="5">
        <f>INDEX('DCM CARDS LOOKUP - HIDDEN'!$P$4:$AF$8890,MATCH(P5114,'DCM CARDS LOOKUP - HIDDEN'!$O$4:$O$8890,0),$I5114)</f>
        <v>0</v>
      </c>
      <c r="E5114" s="24"/>
      <c r="F5114" s="24"/>
      <c r="G5114" s="42"/>
      <c r="I5114" s="4">
        <v>12</v>
      </c>
      <c r="N5114">
        <f>K5103*10000+L5103*100+B5101</f>
        <v>180101</v>
      </c>
      <c r="O5114">
        <f>K5103*10000+L5103*100+C5101</f>
        <v>180102</v>
      </c>
      <c r="P5114">
        <f>K5103*10000+L5103*100+D5101</f>
        <v>180103</v>
      </c>
      <c r="Q5114">
        <f>K5103*10000+L5103*100+E5081</f>
        <v>180104</v>
      </c>
      <c r="R5114">
        <f>K5103*10000+L5103*100+F5081</f>
        <v>180105</v>
      </c>
    </row>
    <row r="5115" spans="1:18" ht="15" hidden="1" customHeight="1">
      <c r="A5115" s="10" t="e">
        <f>INDEX(REFERENCE!$B$2:$K$2,1,'EXAMPLE OF CHOICE CARDS'!I5115)</f>
        <v>#REF!</v>
      </c>
      <c r="B5115" s="5">
        <f>INDEX('DCM CARDS LOOKUP - HIDDEN'!$P$4:$AF$8890,MATCH(N5115,'DCM CARDS LOOKUP - HIDDEN'!$O$4:$O$8890,0),$I5115)</f>
        <v>0</v>
      </c>
      <c r="C5115" s="5">
        <f>INDEX('DCM CARDS LOOKUP - HIDDEN'!$P$4:$AF$8890,MATCH(O5115,'DCM CARDS LOOKUP - HIDDEN'!$O$4:$O$8890,0),$I5115)</f>
        <v>0</v>
      </c>
      <c r="D5115" s="5">
        <f>INDEX('DCM CARDS LOOKUP - HIDDEN'!$P$4:$AF$8890,MATCH(P5115,'DCM CARDS LOOKUP - HIDDEN'!$O$4:$O$8890,0),$I5115)</f>
        <v>0</v>
      </c>
      <c r="E5115" s="24"/>
      <c r="F5115" s="24"/>
      <c r="G5115" s="42"/>
      <c r="I5115" s="4">
        <v>13</v>
      </c>
      <c r="N5115">
        <f>K5103*10000+L5103*100+B5101</f>
        <v>180101</v>
      </c>
      <c r="O5115">
        <f>K5103*10000+L5103*100+C5101</f>
        <v>180102</v>
      </c>
      <c r="P5115">
        <f>K5103*10000+L5103*100+D5101</f>
        <v>180103</v>
      </c>
      <c r="Q5115">
        <f>K5103*10000+L5103*100+E5081</f>
        <v>180104</v>
      </c>
      <c r="R5115">
        <f>K5103*10000+L5103*100+F5081</f>
        <v>180105</v>
      </c>
    </row>
    <row r="5116" spans="1:18" ht="15" hidden="1" customHeight="1">
      <c r="A5116" s="10" t="e">
        <f>INDEX(REFERENCE!$B$2:$K$2,1,'EXAMPLE OF CHOICE CARDS'!I5116)</f>
        <v>#REF!</v>
      </c>
      <c r="B5116" s="5">
        <f>INDEX('DCM CARDS LOOKUP - HIDDEN'!$P$4:$AF$8890,MATCH(N5116,'DCM CARDS LOOKUP - HIDDEN'!$O$4:$O$8890,0),$I5116)</f>
        <v>0</v>
      </c>
      <c r="C5116" s="5">
        <f>INDEX('DCM CARDS LOOKUP - HIDDEN'!$P$4:$AF$8890,MATCH(O5116,'DCM CARDS LOOKUP - HIDDEN'!$O$4:$O$8890,0),$I5116)</f>
        <v>0</v>
      </c>
      <c r="D5116" s="5">
        <f>INDEX('DCM CARDS LOOKUP - HIDDEN'!$P$4:$AF$8890,MATCH(P5116,'DCM CARDS LOOKUP - HIDDEN'!$O$4:$O$8890,0),$I5116)</f>
        <v>0</v>
      </c>
      <c r="E5116" s="24"/>
      <c r="F5116" s="24"/>
      <c r="G5116" s="43"/>
      <c r="I5116" s="4">
        <v>14</v>
      </c>
      <c r="N5116">
        <f>K5103*10000+L5103*100+B5101</f>
        <v>180101</v>
      </c>
      <c r="O5116">
        <f>K5103*10000+L5103*100+C5101</f>
        <v>180102</v>
      </c>
      <c r="P5116">
        <f>K5103*10000+L5103*100+D5101</f>
        <v>180103</v>
      </c>
      <c r="Q5116">
        <f>K5103*10000+L5103*100+E5081</f>
        <v>180104</v>
      </c>
      <c r="R5116">
        <f>K5103*10000+L5103*100+F5081</f>
        <v>180105</v>
      </c>
    </row>
    <row r="5117" spans="1:18">
      <c r="A5117" s="2"/>
      <c r="B5117" s="5"/>
      <c r="C5117" s="5"/>
      <c r="D5117" s="5"/>
      <c r="E5117" s="5"/>
      <c r="F5117" s="5"/>
      <c r="G5117" s="5"/>
      <c r="I5117" s="13"/>
    </row>
    <row r="5118" spans="1:18">
      <c r="A5118" s="6"/>
      <c r="B5118" s="7">
        <v>1</v>
      </c>
      <c r="C5118" s="7">
        <v>2</v>
      </c>
      <c r="D5118" s="7">
        <v>3</v>
      </c>
      <c r="E5118" s="7">
        <v>4</v>
      </c>
      <c r="F5118" s="7">
        <v>5</v>
      </c>
      <c r="G5118" s="7">
        <v>9</v>
      </c>
      <c r="I5118" s="13"/>
    </row>
    <row r="5121" spans="1:18">
      <c r="A5121" s="1" t="str">
        <f>"Version "&amp;K5123&amp;"; Task"&amp;L5123</f>
        <v>Version 18; Task2</v>
      </c>
      <c r="B5121" s="4">
        <v>1</v>
      </c>
      <c r="C5121" s="4">
        <v>2</v>
      </c>
      <c r="D5121" s="4">
        <v>3</v>
      </c>
      <c r="E5121" s="4">
        <f>E5101</f>
        <v>4</v>
      </c>
      <c r="F5121" s="4">
        <f>F5101</f>
        <v>5</v>
      </c>
      <c r="I5121" s="13"/>
    </row>
    <row r="5122" spans="1:18" ht="15" customHeight="1">
      <c r="A5122" s="11" t="s">
        <v>8</v>
      </c>
      <c r="B5122" s="12" t="s">
        <v>9</v>
      </c>
      <c r="C5122" s="12" t="s">
        <v>10</v>
      </c>
      <c r="D5122" s="12" t="s">
        <v>11</v>
      </c>
      <c r="E5122" s="23" t="s">
        <v>20</v>
      </c>
      <c r="F5122" s="23" t="s">
        <v>21</v>
      </c>
      <c r="G5122" s="41" t="s">
        <v>15</v>
      </c>
      <c r="I5122" s="13"/>
      <c r="K5122" t="s">
        <v>12</v>
      </c>
      <c r="L5122" t="s">
        <v>1</v>
      </c>
    </row>
    <row r="5123" spans="1:18">
      <c r="A5123" s="10" t="str">
        <f>INDEX(REFERENCE!$B$2:$K$2,1,'EXAMPLE OF CHOICE CARDS'!I5123)</f>
        <v>Brand</v>
      </c>
      <c r="B5123" s="5" t="str">
        <f>INDEX('DCM CARDS LOOKUP - HIDDEN'!$P$4:$AF$8890,MATCH(N5123,'DCM CARDS LOOKUP - HIDDEN'!$O$4:$O$8890,0),$I5123)</f>
        <v>Robitussin</v>
      </c>
      <c r="C5123" s="5" t="str">
        <f>INDEX('DCM CARDS LOOKUP - HIDDEN'!$P$4:$AF$8890,MATCH(O5123,'DCM CARDS LOOKUP - HIDDEN'!$O$4:$O$8890,0),$I5123)</f>
        <v>Mucinex</v>
      </c>
      <c r="D5123" s="5" t="str">
        <f>INDEX('DCM CARDS LOOKUP - HIDDEN'!$P$4:$AF$8890,MATCH(P5123,'DCM CARDS LOOKUP - HIDDEN'!$O$4:$O$8890,0),$I5123)</f>
        <v>Delsym</v>
      </c>
      <c r="E5123" s="5" t="str">
        <f>INDEX('DCM CARDS LOOKUP - HIDDEN'!$P$4:$AF$8890,MATCH(Q5123,'DCM CARDS LOOKUP - HIDDEN'!$O$4:$O$8890,0),$I5123)</f>
        <v>Tylenol Cold &amp; Flu</v>
      </c>
      <c r="F5123" s="5" t="str">
        <f>INDEX('DCM CARDS LOOKUP - HIDDEN'!$P$4:$AF$8890,MATCH(R5123,'DCM CARDS LOOKUP - HIDDEN'!$O$4:$O$8890,0),$I5123)</f>
        <v>UP &amp; UP</v>
      </c>
      <c r="G5123" s="42"/>
      <c r="I5123" s="4">
        <v>1</v>
      </c>
      <c r="K5123">
        <f>IF(L5103=15,K5103+1,K5103)</f>
        <v>18</v>
      </c>
      <c r="L5123">
        <f>IF(L5103&lt;15,L5103+1,1)</f>
        <v>2</v>
      </c>
      <c r="N5123">
        <f>K5123*10000+L5123*100+B5121</f>
        <v>180201</v>
      </c>
      <c r="O5123">
        <f>K5123*10000+L5123*100+C5121</f>
        <v>180202</v>
      </c>
      <c r="P5123">
        <f>K5123*10000+L5123*100+D5121</f>
        <v>180203</v>
      </c>
      <c r="Q5123">
        <f>K5123*10000+L5123*100+E5101</f>
        <v>180204</v>
      </c>
      <c r="R5123">
        <f>K5123*10000+L5123*100+F5101</f>
        <v>180205</v>
      </c>
    </row>
    <row r="5124" spans="1:18">
      <c r="A5124" s="10" t="str">
        <f>INDEX(REFERENCE!$B$2:$K$2,1,'EXAMPLE OF CHOICE CARDS'!I5124)</f>
        <v>Format</v>
      </c>
      <c r="B5124" s="5" t="str">
        <f>INDEX('DCM CARDS LOOKUP - HIDDEN'!$P$4:$AF$8890,MATCH(N5124,'DCM CARDS LOOKUP - HIDDEN'!$O$4:$O$8890,0),$I5124)</f>
        <v>Tablet</v>
      </c>
      <c r="C5124" s="5" t="str">
        <f>INDEX('DCM CARDS LOOKUP - HIDDEN'!$P$4:$AF$8890,MATCH(O5124,'DCM CARDS LOOKUP - HIDDEN'!$O$4:$O$8890,0),$I5124)</f>
        <v>Gummies</v>
      </c>
      <c r="D5124" s="5" t="str">
        <f>INDEX('DCM CARDS LOOKUP - HIDDEN'!$P$4:$AF$8890,MATCH(P5124,'DCM CARDS LOOKUP - HIDDEN'!$O$4:$O$8890,0),$I5124)</f>
        <v>Syrup/liquid</v>
      </c>
      <c r="E5124" s="5" t="str">
        <f>INDEX('DCM CARDS LOOKUP - HIDDEN'!$P$4:$AF$8890,MATCH(Q5124,'DCM CARDS LOOKUP - HIDDEN'!$O$4:$O$8890,0),$I5124)</f>
        <v>Nasal Spray</v>
      </c>
      <c r="F5124" s="5" t="str">
        <f>INDEX('DCM CARDS LOOKUP - HIDDEN'!$P$4:$AF$8890,MATCH(R5124,'DCM CARDS LOOKUP - HIDDEN'!$O$4:$O$8890,0),$I5124)</f>
        <v>Effervescent Tablets</v>
      </c>
      <c r="G5124" s="42"/>
      <c r="I5124" s="4">
        <v>2</v>
      </c>
      <c r="N5124">
        <f>K5123*10000+L5123*100+B5121</f>
        <v>180201</v>
      </c>
      <c r="O5124">
        <f>K5123*10000+L5123*100+C5121</f>
        <v>180202</v>
      </c>
      <c r="P5124">
        <f>K5123*10000+L5123*100+D5121</f>
        <v>180203</v>
      </c>
      <c r="Q5124">
        <f>K5123*10000+L5123*100+E5101</f>
        <v>180204</v>
      </c>
      <c r="R5124">
        <f>K5123*10000+L5123*100+F5101</f>
        <v>180205</v>
      </c>
    </row>
    <row r="5125" spans="1:18">
      <c r="A5125" s="10" t="str">
        <f>INDEX(REFERENCE!$B$2:$K$2,1,'EXAMPLE OF CHOICE CARDS'!I5125)</f>
        <v>Symptoms</v>
      </c>
      <c r="B5125" s="5" t="str">
        <f>INDEX('DCM CARDS LOOKUP - HIDDEN'!$P$4:$AF$8890,MATCH(N5125,'DCM CARDS LOOKUP - HIDDEN'!$O$4:$O$8890,0),$I5125)</f>
        <v>Body Aches/Pain relief</v>
      </c>
      <c r="C5125" s="5" t="str">
        <f>INDEX('DCM CARDS LOOKUP - HIDDEN'!$P$4:$AF$8890,MATCH(O5125,'DCM CARDS LOOKUP - HIDDEN'!$O$4:$O$8890,0),$I5125)</f>
        <v>Fever relief</v>
      </c>
      <c r="D5125" s="5" t="str">
        <f>INDEX('DCM CARDS LOOKUP - HIDDEN'!$P$4:$AF$8890,MATCH(P5125,'DCM CARDS LOOKUP - HIDDEN'!$O$4:$O$8890,0),$I5125)</f>
        <v>Controls Cough</v>
      </c>
      <c r="E5125" s="5" t="str">
        <f>INDEX('DCM CARDS LOOKUP - HIDDEN'!$P$4:$AF$8890,MATCH(Q5125,'DCM CARDS LOOKUP - HIDDEN'!$O$4:$O$8890,0),$I5125)</f>
        <v>Clears mucus</v>
      </c>
      <c r="F5125" s="5" t="str">
        <f>INDEX('DCM CARDS LOOKUP - HIDDEN'!$P$4:$AF$8890,MATCH(R5125,'DCM CARDS LOOKUP - HIDDEN'!$O$4:$O$8890,0),$I5125)</f>
        <v>Strengthens Immune System</v>
      </c>
      <c r="G5125" s="42"/>
      <c r="I5125" s="4">
        <v>3</v>
      </c>
      <c r="N5125">
        <f>K5123*10000+L5123*100+B5121</f>
        <v>180201</v>
      </c>
      <c r="O5125">
        <f>K5123*10000+L5123*100+C5121</f>
        <v>180202</v>
      </c>
      <c r="P5125">
        <f>K5123*10000+L5123*100+D5121</f>
        <v>180203</v>
      </c>
      <c r="Q5125">
        <f>K5123*10000+L5123*100+E5101</f>
        <v>180204</v>
      </c>
      <c r="R5125">
        <f>K5123*10000+L5123*100+F5101</f>
        <v>180205</v>
      </c>
    </row>
    <row r="5126" spans="1:18" ht="30">
      <c r="A5126" s="10" t="str">
        <f>INDEX(REFERENCE!$B$2:$K$2,1,'EXAMPLE OF CHOICE CARDS'!I5126)</f>
        <v>Benefit</v>
      </c>
      <c r="B5126" s="5" t="str">
        <f>INDEX('DCM CARDS LOOKUP - HIDDEN'!$P$4:$AF$8890,MATCH(N5126,'DCM CARDS LOOKUP - HIDDEN'!$O$4:$O$8890,0),$I5126)</f>
        <v>For Nighttime Use</v>
      </c>
      <c r="C5126" s="5" t="str">
        <f>INDEX('DCM CARDS LOOKUP - HIDDEN'!$P$4:$AF$8890,MATCH(O5126,'DCM CARDS LOOKUP - HIDDEN'!$O$4:$O$8890,0),$I5126)</f>
        <v>For Daytime Use/Anytime Use</v>
      </c>
      <c r="D5126" s="5" t="str">
        <f>INDEX('DCM CARDS LOOKUP - HIDDEN'!$P$4:$AF$8890,MATCH(P5126,'DCM CARDS LOOKUP - HIDDEN'!$O$4:$O$8890,0),$I5126)</f>
        <v>Non-Medicated</v>
      </c>
      <c r="E5126" s="5" t="str">
        <f>INDEX('DCM CARDS LOOKUP - HIDDEN'!$P$4:$AF$8890,MATCH(Q5126,'DCM CARDS LOOKUP - HIDDEN'!$O$4:$O$8890,0),$I5126)</f>
        <v>Sugar Free</v>
      </c>
      <c r="F5126" s="5" t="str">
        <f>INDEX('DCM CARDS LOOKUP - HIDDEN'!$P$4:$AF$8890,MATCH(R5126,'DCM CARDS LOOKUP - HIDDEN'!$O$4:$O$8890,0),$I5126)</f>
        <v>For Nighttime Use</v>
      </c>
      <c r="G5126" s="42"/>
      <c r="I5126" s="4">
        <v>4</v>
      </c>
      <c r="N5126">
        <f>K5123*10000+L5123*100+B5121</f>
        <v>180201</v>
      </c>
      <c r="O5126">
        <f>K5123*10000+L5123*100+C5121</f>
        <v>180202</v>
      </c>
      <c r="P5126">
        <f>K5123*10000+L5123*100+D5121</f>
        <v>180203</v>
      </c>
      <c r="Q5126">
        <f>K5123*10000+L5123*100+E5101</f>
        <v>180204</v>
      </c>
      <c r="R5126">
        <f>K5123*10000+L5123*100+F5101</f>
        <v>180205</v>
      </c>
    </row>
    <row r="5127" spans="1:18">
      <c r="A5127" s="10" t="str">
        <f>INDEX(REFERENCE!$B$2:$K$2,1,'EXAMPLE OF CHOICE CARDS'!I5127)</f>
        <v>Doses</v>
      </c>
      <c r="B5127" s="5" t="str">
        <f>INDEX('DCM CARDS LOOKUP - HIDDEN'!$P$4:$AF$8890,MATCH(N5127,'DCM CARDS LOOKUP - HIDDEN'!$O$4:$O$8890,0),$I5127)</f>
        <v>6 Doses</v>
      </c>
      <c r="C5127" s="5" t="str">
        <f>INDEX('DCM CARDS LOOKUP - HIDDEN'!$P$4:$AF$8890,MATCH(O5127,'DCM CARDS LOOKUP - HIDDEN'!$O$4:$O$8890,0),$I5127)</f>
        <v>60 Doses</v>
      </c>
      <c r="D5127" s="5" t="str">
        <f>INDEX('DCM CARDS LOOKUP - HIDDEN'!$P$4:$AF$8890,MATCH(P5127,'DCM CARDS LOOKUP - HIDDEN'!$O$4:$O$8890,0),$I5127)</f>
        <v>90 Doses</v>
      </c>
      <c r="E5127" s="5" t="str">
        <f>INDEX('DCM CARDS LOOKUP - HIDDEN'!$P$4:$AF$8890,MATCH(Q5127,'DCM CARDS LOOKUP - HIDDEN'!$O$4:$O$8890,0),$I5127)</f>
        <v>30 Doses</v>
      </c>
      <c r="F5127" s="5" t="str">
        <f>INDEX('DCM CARDS LOOKUP - HIDDEN'!$P$4:$AF$8890,MATCH(R5127,'DCM CARDS LOOKUP - HIDDEN'!$O$4:$O$8890,0),$I5127)</f>
        <v>12 Doses</v>
      </c>
      <c r="G5127" s="42"/>
      <c r="I5127" s="4">
        <v>5</v>
      </c>
      <c r="N5127">
        <f>K5123*10000+L5123*100+B5121</f>
        <v>180201</v>
      </c>
      <c r="O5127">
        <f>K5123*10000+L5123*100+C5121</f>
        <v>180202</v>
      </c>
      <c r="P5127">
        <f>K5123*10000+L5123*100+D5121</f>
        <v>180203</v>
      </c>
      <c r="Q5127">
        <f>K5123*10000+L5123*100+E5101</f>
        <v>180204</v>
      </c>
      <c r="R5127">
        <f>K5123*10000+L5123*100+F5101</f>
        <v>180205</v>
      </c>
    </row>
    <row r="5128" spans="1:18">
      <c r="A5128" s="10" t="str">
        <f>INDEX(REFERENCE!$B$2:$K$2,1,'EXAMPLE OF CHOICE CARDS'!I5128)</f>
        <v>flavor</v>
      </c>
      <c r="B5128" s="5" t="str">
        <f>INDEX('DCM CARDS LOOKUP - HIDDEN'!$P$4:$AF$8890,MATCH(N5128,'DCM CARDS LOOKUP - HIDDEN'!$O$4:$O$8890,0),$I5128)</f>
        <v>-</v>
      </c>
      <c r="C5128" s="5" t="str">
        <f>INDEX('DCM CARDS LOOKUP - HIDDEN'!$P$4:$AF$8890,MATCH(O5128,'DCM CARDS LOOKUP - HIDDEN'!$O$4:$O$8890,0),$I5128)</f>
        <v>Elderberry</v>
      </c>
      <c r="D5128" s="5" t="str">
        <f>INDEX('DCM CARDS LOOKUP - HIDDEN'!$P$4:$AF$8890,MATCH(P5128,'DCM CARDS LOOKUP - HIDDEN'!$O$4:$O$8890,0),$I5128)</f>
        <v>Orange</v>
      </c>
      <c r="E5128" s="5" t="str">
        <f>INDEX('DCM CARDS LOOKUP - HIDDEN'!$P$4:$AF$8890,MATCH(Q5128,'DCM CARDS LOOKUP - HIDDEN'!$O$4:$O$8890,0),$I5128)</f>
        <v>-</v>
      </c>
      <c r="F5128" s="5" t="str">
        <f>INDEX('DCM CARDS LOOKUP - HIDDEN'!$P$4:$AF$8890,MATCH(R5128,'DCM CARDS LOOKUP - HIDDEN'!$O$4:$O$8890,0),$I5128)</f>
        <v>Mixed Berry</v>
      </c>
      <c r="G5128" s="42"/>
      <c r="I5128" s="4">
        <v>6</v>
      </c>
      <c r="N5128">
        <f>K5123*10000+L5123*100+B5121</f>
        <v>180201</v>
      </c>
      <c r="O5128">
        <f>K5123*10000+L5123*100+C5121</f>
        <v>180202</v>
      </c>
      <c r="P5128">
        <f>K5123*10000+L5123*100+D5121</f>
        <v>180203</v>
      </c>
      <c r="Q5128">
        <f>K5123*10000+L5123*100+E5101</f>
        <v>180204</v>
      </c>
      <c r="R5128">
        <f>K5123*10000+L5123*100+F5101</f>
        <v>180205</v>
      </c>
    </row>
    <row r="5129" spans="1:18" ht="15" customHeight="1">
      <c r="A5129" s="10" t="str">
        <f>INDEX(REFERENCE!$B$2:$K$2,1,'EXAMPLE OF CHOICE CARDS'!I5129)</f>
        <v>Price</v>
      </c>
      <c r="B5129" s="29">
        <f>INDEX('DCM CARDS LOOKUP - HIDDEN'!$P$4:$AF$8890,MATCH(N5129,'DCM CARDS LOOKUP - HIDDEN'!$O$4:$O$8890,0),$I5129)</f>
        <v>7</v>
      </c>
      <c r="C5129" s="29">
        <f>INDEX('DCM CARDS LOOKUP - HIDDEN'!$P$4:$AF$8890,MATCH(O5129,'DCM CARDS LOOKUP - HIDDEN'!$O$4:$O$8890,0),$I5129)</f>
        <v>25</v>
      </c>
      <c r="D5129" s="29">
        <f>INDEX('DCM CARDS LOOKUP - HIDDEN'!$P$4:$AF$8890,MATCH(P5129,'DCM CARDS LOOKUP - HIDDEN'!$O$4:$O$8890,0),$I5129)</f>
        <v>20</v>
      </c>
      <c r="E5129" s="29">
        <f>INDEX('DCM CARDS LOOKUP - HIDDEN'!$P$4:$AF$8890,MATCH(Q5129,'DCM CARDS LOOKUP - HIDDEN'!$O$4:$O$8890,0),$I5129)</f>
        <v>10</v>
      </c>
      <c r="F5129" s="29">
        <f>INDEX('DCM CARDS LOOKUP - HIDDEN'!$P$4:$AF$8890,MATCH(R5129,'DCM CARDS LOOKUP - HIDDEN'!$O$4:$O$8890,0),$I5129)</f>
        <v>9</v>
      </c>
      <c r="G5129" s="42"/>
      <c r="I5129" s="4">
        <v>7</v>
      </c>
      <c r="N5129">
        <f>K5123*10000+L5123*100+B5121</f>
        <v>180201</v>
      </c>
      <c r="O5129">
        <f>K5123*10000+L5123*100+C5121</f>
        <v>180202</v>
      </c>
      <c r="P5129">
        <f>K5123*10000+L5123*100+D5121</f>
        <v>180203</v>
      </c>
      <c r="Q5129">
        <f>K5123*10000+L5123*100+E5101</f>
        <v>180204</v>
      </c>
      <c r="R5129">
        <f>K5123*10000+L5123*100+F5101</f>
        <v>180205</v>
      </c>
    </row>
    <row r="5130" spans="1:18" ht="15" hidden="1" customHeight="1">
      <c r="A5130" s="10">
        <f>INDEX(REFERENCE!$B$2:$K$2,1,'EXAMPLE OF CHOICE CARDS'!I5130)</f>
        <v>0</v>
      </c>
      <c r="B5130" s="29">
        <f>INDEX('DCM CARDS LOOKUP - HIDDEN'!$P$4:$AF$8890,MATCH(N5130,'DCM CARDS LOOKUP - HIDDEN'!$O$4:$O$8890,0),$I5130)</f>
        <v>0</v>
      </c>
      <c r="C5130" s="29">
        <f>INDEX('DCM CARDS LOOKUP - HIDDEN'!$P$4:$AF$8890,MATCH(O5130,'DCM CARDS LOOKUP - HIDDEN'!$O$4:$O$8890,0),$I5130)</f>
        <v>0</v>
      </c>
      <c r="D5130" s="29">
        <f>INDEX('DCM CARDS LOOKUP - HIDDEN'!$P$4:$AF$8890,MATCH(P5130,'DCM CARDS LOOKUP - HIDDEN'!$O$4:$O$8890,0),$I5130)</f>
        <v>0</v>
      </c>
      <c r="E5130" s="29">
        <f>INDEX('DCM CARDS LOOKUP - HIDDEN'!$P$4:$AF$8890,MATCH(Q5130,'DCM CARDS LOOKUP - HIDDEN'!$O$4:$O$8890,0),$I5130)</f>
        <v>0</v>
      </c>
      <c r="F5130" s="29">
        <f>INDEX('DCM CARDS LOOKUP - HIDDEN'!$P$4:$AF$8890,MATCH(R5130,'DCM CARDS LOOKUP - HIDDEN'!$O$4:$O$8890,0),$I5130)</f>
        <v>0</v>
      </c>
      <c r="G5130" s="42"/>
      <c r="I5130" s="4">
        <v>8</v>
      </c>
      <c r="N5130">
        <f>K5123*10000+L5123*100+B5121</f>
        <v>180201</v>
      </c>
      <c r="O5130">
        <f>K5123*10000+L5123*100+C5121</f>
        <v>180202</v>
      </c>
      <c r="P5130">
        <f>K5123*10000+L5123*100+D5121</f>
        <v>180203</v>
      </c>
      <c r="Q5130">
        <f>K5123*10000+L5123*100+E5101</f>
        <v>180204</v>
      </c>
      <c r="R5130">
        <f>K5123*10000+L5123*100+F5101</f>
        <v>180205</v>
      </c>
    </row>
    <row r="5131" spans="1:18" ht="15" hidden="1" customHeight="1">
      <c r="A5131" s="10">
        <f>INDEX(REFERENCE!$B$2:$K$2,1,'EXAMPLE OF CHOICE CARDS'!I5131)</f>
        <v>0</v>
      </c>
      <c r="B5131" s="5">
        <f>INDEX('DCM CARDS LOOKUP - HIDDEN'!$P$4:$AF$8890,MATCH(N5131,'DCM CARDS LOOKUP - HIDDEN'!$O$4:$O$8890,0),$I5131)</f>
        <v>0</v>
      </c>
      <c r="C5131" s="5">
        <f>INDEX('DCM CARDS LOOKUP - HIDDEN'!$P$4:$AF$8890,MATCH(O5131,'DCM CARDS LOOKUP - HIDDEN'!$O$4:$O$8890,0),$I5131)</f>
        <v>0</v>
      </c>
      <c r="D5131" s="5">
        <f>INDEX('DCM CARDS LOOKUP - HIDDEN'!$P$4:$AF$8890,MATCH(P5131,'DCM CARDS LOOKUP - HIDDEN'!$O$4:$O$8890,0),$I5131)</f>
        <v>0</v>
      </c>
      <c r="E5131" s="5">
        <f>INDEX('DCM CARDS LOOKUP - HIDDEN'!$P$4:$AF$8890,MATCH(Q5131,'DCM CARDS LOOKUP - HIDDEN'!$O$4:$O$8890,0),$I5131)</f>
        <v>0</v>
      </c>
      <c r="F5131" s="5">
        <f>INDEX('DCM CARDS LOOKUP - HIDDEN'!$P$4:$AF$8890,MATCH(R5131,'DCM CARDS LOOKUP - HIDDEN'!$O$4:$O$8890,0),$I5131)</f>
        <v>0</v>
      </c>
      <c r="G5131" s="42"/>
      <c r="I5131" s="4">
        <v>9</v>
      </c>
      <c r="N5131">
        <f>K5123*10000+L5123*100+B5121</f>
        <v>180201</v>
      </c>
      <c r="O5131">
        <f>K5123*10000+L5123*100+C5121</f>
        <v>180202</v>
      </c>
      <c r="P5131">
        <f>K5123*10000+L5123*100+D5121</f>
        <v>180203</v>
      </c>
      <c r="Q5131">
        <f>K5123*10000+L5123*100+E5101</f>
        <v>180204</v>
      </c>
      <c r="R5131">
        <f>K5123*10000+L5123*100+F5101</f>
        <v>180205</v>
      </c>
    </row>
    <row r="5132" spans="1:18" ht="15" hidden="1" customHeight="1">
      <c r="A5132" s="10">
        <f>INDEX(REFERENCE!$B$2:$K$2,1,'EXAMPLE OF CHOICE CARDS'!I5132)</f>
        <v>0</v>
      </c>
      <c r="B5132" s="5">
        <f>INDEX('DCM CARDS LOOKUP - HIDDEN'!$P$4:$AF$8890,MATCH(N5132,'DCM CARDS LOOKUP - HIDDEN'!$O$4:$O$8890,0),$I5132)</f>
        <v>0</v>
      </c>
      <c r="C5132" s="5">
        <f>INDEX('DCM CARDS LOOKUP - HIDDEN'!$P$4:$AF$8890,MATCH(O5132,'DCM CARDS LOOKUP - HIDDEN'!$O$4:$O$8890,0),$I5132)</f>
        <v>0</v>
      </c>
      <c r="D5132" s="5">
        <f>INDEX('DCM CARDS LOOKUP - HIDDEN'!$P$4:$AF$8890,MATCH(P5132,'DCM CARDS LOOKUP - HIDDEN'!$O$4:$O$8890,0),$I5132)</f>
        <v>0</v>
      </c>
      <c r="E5132" s="5">
        <f>INDEX('DCM CARDS LOOKUP - HIDDEN'!$P$4:$AF$8890,MATCH(Q5132,'DCM CARDS LOOKUP - HIDDEN'!$O$4:$O$8890,0),$I5132)</f>
        <v>0</v>
      </c>
      <c r="F5132" s="5">
        <f>INDEX('DCM CARDS LOOKUP - HIDDEN'!$P$4:$AF$8890,MATCH(R5132,'DCM CARDS LOOKUP - HIDDEN'!$O$4:$O$8890,0),$I5132)</f>
        <v>0</v>
      </c>
      <c r="G5132" s="42"/>
      <c r="I5132" s="4">
        <v>10</v>
      </c>
      <c r="N5132">
        <f>K5123*10000+L5123*100+B5121</f>
        <v>180201</v>
      </c>
      <c r="O5132">
        <f>K5123*10000+L5123*100+C5121</f>
        <v>180202</v>
      </c>
      <c r="P5132">
        <f>K5123*10000+L5123*100+D5121</f>
        <v>180203</v>
      </c>
      <c r="Q5132">
        <f>K5123*10000+L5123*100+E5101</f>
        <v>180204</v>
      </c>
      <c r="R5132">
        <f>K5123*10000+L5123*100+F5101</f>
        <v>180205</v>
      </c>
    </row>
    <row r="5133" spans="1:18" ht="15" hidden="1" customHeight="1">
      <c r="A5133" s="10" t="e">
        <f>INDEX(REFERENCE!$B$2:$K$2,1,'EXAMPLE OF CHOICE CARDS'!I5133)</f>
        <v>#REF!</v>
      </c>
      <c r="B5133" s="5">
        <f>INDEX('DCM CARDS LOOKUP - HIDDEN'!$P$4:$AF$8890,MATCH(N5133,'DCM CARDS LOOKUP - HIDDEN'!$O$4:$O$8890,0),$I5133)</f>
        <v>0</v>
      </c>
      <c r="C5133" s="5">
        <f>INDEX('DCM CARDS LOOKUP - HIDDEN'!$P$4:$AF$8890,MATCH(O5133,'DCM CARDS LOOKUP - HIDDEN'!$O$4:$O$8890,0),$I5133)</f>
        <v>0</v>
      </c>
      <c r="D5133" s="5">
        <f>INDEX('DCM CARDS LOOKUP - HIDDEN'!$P$4:$AF$8890,MATCH(P5133,'DCM CARDS LOOKUP - HIDDEN'!$O$4:$O$8890,0),$I5133)</f>
        <v>0</v>
      </c>
      <c r="E5133" s="24"/>
      <c r="F5133" s="24"/>
      <c r="G5133" s="42"/>
      <c r="I5133" s="4">
        <v>11</v>
      </c>
      <c r="N5133">
        <f>K5123*10000+L5123*100+B5121</f>
        <v>180201</v>
      </c>
      <c r="O5133">
        <f>K5123*10000+L5123*100+C5121</f>
        <v>180202</v>
      </c>
      <c r="P5133">
        <f>K5123*10000+L5123*100+D5121</f>
        <v>180203</v>
      </c>
      <c r="Q5133">
        <f>K5123*10000+L5123*100+E5101</f>
        <v>180204</v>
      </c>
      <c r="R5133">
        <f>K5123*10000+L5123*100+F5101</f>
        <v>180205</v>
      </c>
    </row>
    <row r="5134" spans="1:18" ht="15" hidden="1" customHeight="1">
      <c r="A5134" s="10" t="e">
        <f>INDEX(REFERENCE!$B$2:$K$2,1,'EXAMPLE OF CHOICE CARDS'!I5134)</f>
        <v>#REF!</v>
      </c>
      <c r="B5134" s="5">
        <f>INDEX('DCM CARDS LOOKUP - HIDDEN'!$P$4:$AF$8890,MATCH(N5134,'DCM CARDS LOOKUP - HIDDEN'!$O$4:$O$8890,0),$I5134)</f>
        <v>0</v>
      </c>
      <c r="C5134" s="5">
        <f>INDEX('DCM CARDS LOOKUP - HIDDEN'!$P$4:$AF$8890,MATCH(O5134,'DCM CARDS LOOKUP - HIDDEN'!$O$4:$O$8890,0),$I5134)</f>
        <v>0</v>
      </c>
      <c r="D5134" s="5">
        <f>INDEX('DCM CARDS LOOKUP - HIDDEN'!$P$4:$AF$8890,MATCH(P5134,'DCM CARDS LOOKUP - HIDDEN'!$O$4:$O$8890,0),$I5134)</f>
        <v>0</v>
      </c>
      <c r="E5134" s="24"/>
      <c r="F5134" s="24"/>
      <c r="G5134" s="42"/>
      <c r="I5134" s="4">
        <v>12</v>
      </c>
      <c r="N5134">
        <f>K5123*10000+L5123*100+B5121</f>
        <v>180201</v>
      </c>
      <c r="O5134">
        <f>K5123*10000+L5123*100+C5121</f>
        <v>180202</v>
      </c>
      <c r="P5134">
        <f>K5123*10000+L5123*100+D5121</f>
        <v>180203</v>
      </c>
      <c r="Q5134">
        <f>K5123*10000+L5123*100+E5101</f>
        <v>180204</v>
      </c>
      <c r="R5134">
        <f>K5123*10000+L5123*100+F5101</f>
        <v>180205</v>
      </c>
    </row>
    <row r="5135" spans="1:18" ht="15" hidden="1" customHeight="1">
      <c r="A5135" s="10" t="e">
        <f>INDEX(REFERENCE!$B$2:$K$2,1,'EXAMPLE OF CHOICE CARDS'!I5135)</f>
        <v>#REF!</v>
      </c>
      <c r="B5135" s="5">
        <f>INDEX('DCM CARDS LOOKUP - HIDDEN'!$P$4:$AF$8890,MATCH(N5135,'DCM CARDS LOOKUP - HIDDEN'!$O$4:$O$8890,0),$I5135)</f>
        <v>0</v>
      </c>
      <c r="C5135" s="5">
        <f>INDEX('DCM CARDS LOOKUP - HIDDEN'!$P$4:$AF$8890,MATCH(O5135,'DCM CARDS LOOKUP - HIDDEN'!$O$4:$O$8890,0),$I5135)</f>
        <v>0</v>
      </c>
      <c r="D5135" s="5">
        <f>INDEX('DCM CARDS LOOKUP - HIDDEN'!$P$4:$AF$8890,MATCH(P5135,'DCM CARDS LOOKUP - HIDDEN'!$O$4:$O$8890,0),$I5135)</f>
        <v>0</v>
      </c>
      <c r="E5135" s="24"/>
      <c r="F5135" s="24"/>
      <c r="G5135" s="42"/>
      <c r="I5135" s="4">
        <v>13</v>
      </c>
      <c r="N5135">
        <f>K5123*10000+L5123*100+B5121</f>
        <v>180201</v>
      </c>
      <c r="O5135">
        <f>K5123*10000+L5123*100+C5121</f>
        <v>180202</v>
      </c>
      <c r="P5135">
        <f>K5123*10000+L5123*100+D5121</f>
        <v>180203</v>
      </c>
      <c r="Q5135">
        <f>K5123*10000+L5123*100+E5101</f>
        <v>180204</v>
      </c>
      <c r="R5135">
        <f>K5123*10000+L5123*100+F5101</f>
        <v>180205</v>
      </c>
    </row>
    <row r="5136" spans="1:18" ht="15" hidden="1" customHeight="1">
      <c r="A5136" s="10" t="e">
        <f>INDEX(REFERENCE!$B$2:$K$2,1,'EXAMPLE OF CHOICE CARDS'!I5136)</f>
        <v>#REF!</v>
      </c>
      <c r="B5136" s="5">
        <f>INDEX('DCM CARDS LOOKUP - HIDDEN'!$P$4:$AF$8890,MATCH(N5136,'DCM CARDS LOOKUP - HIDDEN'!$O$4:$O$8890,0),$I5136)</f>
        <v>0</v>
      </c>
      <c r="C5136" s="5">
        <f>INDEX('DCM CARDS LOOKUP - HIDDEN'!$P$4:$AF$8890,MATCH(O5136,'DCM CARDS LOOKUP - HIDDEN'!$O$4:$O$8890,0),$I5136)</f>
        <v>0</v>
      </c>
      <c r="D5136" s="5">
        <f>INDEX('DCM CARDS LOOKUP - HIDDEN'!$P$4:$AF$8890,MATCH(P5136,'DCM CARDS LOOKUP - HIDDEN'!$O$4:$O$8890,0),$I5136)</f>
        <v>0</v>
      </c>
      <c r="E5136" s="24"/>
      <c r="F5136" s="24"/>
      <c r="G5136" s="43"/>
      <c r="I5136" s="4">
        <v>14</v>
      </c>
      <c r="N5136">
        <f>K5123*10000+L5123*100+B5121</f>
        <v>180201</v>
      </c>
      <c r="O5136">
        <f>K5123*10000+L5123*100+C5121</f>
        <v>180202</v>
      </c>
      <c r="P5136">
        <f>K5123*10000+L5123*100+D5121</f>
        <v>180203</v>
      </c>
      <c r="Q5136">
        <f>K5123*10000+L5123*100+E5101</f>
        <v>180204</v>
      </c>
      <c r="R5136">
        <f>K5123*10000+L5123*100+F5101</f>
        <v>180205</v>
      </c>
    </row>
    <row r="5137" spans="1:18">
      <c r="A5137" s="2"/>
      <c r="B5137" s="5"/>
      <c r="C5137" s="5"/>
      <c r="D5137" s="5"/>
      <c r="E5137" s="5"/>
      <c r="F5137" s="5"/>
      <c r="G5137" s="5"/>
      <c r="I5137" s="13"/>
    </row>
    <row r="5138" spans="1:18">
      <c r="A5138" s="6"/>
      <c r="B5138" s="7">
        <v>1</v>
      </c>
      <c r="C5138" s="7">
        <v>2</v>
      </c>
      <c r="D5138" s="7">
        <v>3</v>
      </c>
      <c r="E5138" s="7">
        <v>4</v>
      </c>
      <c r="F5138" s="7">
        <v>5</v>
      </c>
      <c r="G5138" s="7">
        <v>9</v>
      </c>
      <c r="I5138" s="13"/>
    </row>
    <row r="5141" spans="1:18">
      <c r="A5141" s="1" t="str">
        <f>"Version "&amp;K5143&amp;"; Task"&amp;L5143</f>
        <v>Version 18; Task3</v>
      </c>
      <c r="B5141" s="4">
        <v>1</v>
      </c>
      <c r="C5141" s="4">
        <v>2</v>
      </c>
      <c r="D5141" s="4">
        <v>3</v>
      </c>
      <c r="E5141" s="4">
        <f>E5121</f>
        <v>4</v>
      </c>
      <c r="F5141" s="4">
        <f>F5121</f>
        <v>5</v>
      </c>
      <c r="I5141" s="13"/>
    </row>
    <row r="5142" spans="1:18" ht="15" customHeight="1">
      <c r="A5142" s="11" t="s">
        <v>8</v>
      </c>
      <c r="B5142" s="12" t="s">
        <v>9</v>
      </c>
      <c r="C5142" s="12" t="s">
        <v>10</v>
      </c>
      <c r="D5142" s="12" t="s">
        <v>11</v>
      </c>
      <c r="E5142" s="23" t="s">
        <v>20</v>
      </c>
      <c r="F5142" s="23" t="s">
        <v>21</v>
      </c>
      <c r="G5142" s="41" t="s">
        <v>15</v>
      </c>
      <c r="I5142" s="13"/>
      <c r="K5142" t="s">
        <v>12</v>
      </c>
      <c r="L5142" t="s">
        <v>1</v>
      </c>
    </row>
    <row r="5143" spans="1:18">
      <c r="A5143" s="10" t="str">
        <f>INDEX(REFERENCE!$B$2:$K$2,1,'EXAMPLE OF CHOICE CARDS'!I5143)</f>
        <v>Brand</v>
      </c>
      <c r="B5143" s="5" t="str">
        <f>INDEX('DCM CARDS LOOKUP - HIDDEN'!$P$4:$AF$8890,MATCH(N5143,'DCM CARDS LOOKUP - HIDDEN'!$O$4:$O$8890,0),$I5143)</f>
        <v>Zarbee's</v>
      </c>
      <c r="C5143" s="5" t="str">
        <f>INDEX('DCM CARDS LOOKUP - HIDDEN'!$P$4:$AF$8890,MATCH(O5143,'DCM CARDS LOOKUP - HIDDEN'!$O$4:$O$8890,0),$I5143)</f>
        <v>Other Brand</v>
      </c>
      <c r="D5143" s="5" t="str">
        <f>INDEX('DCM CARDS LOOKUP - HIDDEN'!$P$4:$AF$8890,MATCH(P5143,'DCM CARDS LOOKUP - HIDDEN'!$O$4:$O$8890,0),$I5143)</f>
        <v>Tylenol Cold &amp; Flu</v>
      </c>
      <c r="E5143" s="5" t="str">
        <f>INDEX('DCM CARDS LOOKUP - HIDDEN'!$P$4:$AF$8890,MATCH(Q5143,'DCM CARDS LOOKUP - HIDDEN'!$O$4:$O$8890,0),$I5143)</f>
        <v>Theraflu</v>
      </c>
      <c r="F5143" s="5" t="str">
        <f>INDEX('DCM CARDS LOOKUP - HIDDEN'!$P$4:$AF$8890,MATCH(R5143,'DCM CARDS LOOKUP - HIDDEN'!$O$4:$O$8890,0),$I5143)</f>
        <v>Dayquil</v>
      </c>
      <c r="G5143" s="42"/>
      <c r="I5143" s="4">
        <v>1</v>
      </c>
      <c r="K5143">
        <f>IF(L5123=15,K5123+1,K5123)</f>
        <v>18</v>
      </c>
      <c r="L5143">
        <f>IF(L5123&lt;15,L5123+1,1)</f>
        <v>3</v>
      </c>
      <c r="N5143">
        <f>K5143*10000+L5143*100+B5141</f>
        <v>180301</v>
      </c>
      <c r="O5143">
        <f>K5143*10000+L5143*100+C5141</f>
        <v>180302</v>
      </c>
      <c r="P5143">
        <f>K5143*10000+L5143*100+D5141</f>
        <v>180303</v>
      </c>
      <c r="Q5143">
        <f>K5143*10000+L5143*100+E5121</f>
        <v>180304</v>
      </c>
      <c r="R5143">
        <f>K5143*10000+L5143*100+F5121</f>
        <v>180305</v>
      </c>
    </row>
    <row r="5144" spans="1:18">
      <c r="A5144" s="10" t="str">
        <f>INDEX(REFERENCE!$B$2:$K$2,1,'EXAMPLE OF CHOICE CARDS'!I5144)</f>
        <v>Format</v>
      </c>
      <c r="B5144" s="5" t="str">
        <f>INDEX('DCM CARDS LOOKUP - HIDDEN'!$P$4:$AF$8890,MATCH(N5144,'DCM CARDS LOOKUP - HIDDEN'!$O$4:$O$8890,0),$I5144)</f>
        <v>Hot liquid powder packet</v>
      </c>
      <c r="C5144" s="5" t="str">
        <f>INDEX('DCM CARDS LOOKUP - HIDDEN'!$P$4:$AF$8890,MATCH(O5144,'DCM CARDS LOOKUP - HIDDEN'!$O$4:$O$8890,0),$I5144)</f>
        <v>Nasal Spray</v>
      </c>
      <c r="D5144" s="5" t="str">
        <f>INDEX('DCM CARDS LOOKUP - HIDDEN'!$P$4:$AF$8890,MATCH(P5144,'DCM CARDS LOOKUP - HIDDEN'!$O$4:$O$8890,0),$I5144)</f>
        <v>Tablet</v>
      </c>
      <c r="E5144" s="5" t="str">
        <f>INDEX('DCM CARDS LOOKUP - HIDDEN'!$P$4:$AF$8890,MATCH(Q5144,'DCM CARDS LOOKUP - HIDDEN'!$O$4:$O$8890,0),$I5144)</f>
        <v>Powder packet</v>
      </c>
      <c r="F5144" s="5" t="str">
        <f>INDEX('DCM CARDS LOOKUP - HIDDEN'!$P$4:$AF$8890,MATCH(R5144,'DCM CARDS LOOKUP - HIDDEN'!$O$4:$O$8890,0),$I5144)</f>
        <v>Gummies</v>
      </c>
      <c r="G5144" s="42"/>
      <c r="I5144" s="4">
        <v>2</v>
      </c>
      <c r="N5144">
        <f>K5143*10000+L5143*100+B5141</f>
        <v>180301</v>
      </c>
      <c r="O5144">
        <f>K5143*10000+L5143*100+C5141</f>
        <v>180302</v>
      </c>
      <c r="P5144">
        <f>K5143*10000+L5143*100+D5141</f>
        <v>180303</v>
      </c>
      <c r="Q5144">
        <f>K5143*10000+L5143*100+E5121</f>
        <v>180304</v>
      </c>
      <c r="R5144">
        <f>K5143*10000+L5143*100+F5121</f>
        <v>180305</v>
      </c>
    </row>
    <row r="5145" spans="1:18">
      <c r="A5145" s="10" t="str">
        <f>INDEX(REFERENCE!$B$2:$K$2,1,'EXAMPLE OF CHOICE CARDS'!I5145)</f>
        <v>Symptoms</v>
      </c>
      <c r="B5145" s="5" t="str">
        <f>INDEX('DCM CARDS LOOKUP - HIDDEN'!$P$4:$AF$8890,MATCH(N5145,'DCM CARDS LOOKUP - HIDDEN'!$O$4:$O$8890,0),$I5145)</f>
        <v>Head Pain Relief</v>
      </c>
      <c r="C5145" s="5" t="str">
        <f>INDEX('DCM CARDS LOOKUP - HIDDEN'!$P$4:$AF$8890,MATCH(O5145,'DCM CARDS LOOKUP - HIDDEN'!$O$4:$O$8890,0),$I5145)</f>
        <v>Flu/ Severe cold Relief</v>
      </c>
      <c r="D5145" s="5" t="str">
        <f>INDEX('DCM CARDS LOOKUP - HIDDEN'!$P$4:$AF$8890,MATCH(P5145,'DCM CARDS LOOKUP - HIDDEN'!$O$4:$O$8890,0),$I5145)</f>
        <v>Sore throat relief</v>
      </c>
      <c r="E5145" s="5" t="str">
        <f>INDEX('DCM CARDS LOOKUP - HIDDEN'!$P$4:$AF$8890,MATCH(Q5145,'DCM CARDS LOOKUP - HIDDEN'!$O$4:$O$8890,0),$I5145)</f>
        <v>Runny nose relief</v>
      </c>
      <c r="F5145" s="5" t="str">
        <f>INDEX('DCM CARDS LOOKUP - HIDDEN'!$P$4:$AF$8890,MATCH(R5145,'DCM CARDS LOOKUP - HIDDEN'!$O$4:$O$8890,0),$I5145)</f>
        <v>Chest congestion relief</v>
      </c>
      <c r="G5145" s="42"/>
      <c r="I5145" s="4">
        <v>3</v>
      </c>
      <c r="N5145">
        <f>K5143*10000+L5143*100+B5141</f>
        <v>180301</v>
      </c>
      <c r="O5145">
        <f>K5143*10000+L5143*100+C5141</f>
        <v>180302</v>
      </c>
      <c r="P5145">
        <f>K5143*10000+L5143*100+D5141</f>
        <v>180303</v>
      </c>
      <c r="Q5145">
        <f>K5143*10000+L5143*100+E5121</f>
        <v>180304</v>
      </c>
      <c r="R5145">
        <f>K5143*10000+L5143*100+F5121</f>
        <v>180305</v>
      </c>
    </row>
    <row r="5146" spans="1:18">
      <c r="A5146" s="10" t="str">
        <f>INDEX(REFERENCE!$B$2:$K$2,1,'EXAMPLE OF CHOICE CARDS'!I5146)</f>
        <v>Benefit</v>
      </c>
      <c r="B5146" s="5" t="str">
        <f>INDEX('DCM CARDS LOOKUP - HIDDEN'!$P$4:$AF$8890,MATCH(N5146,'DCM CARDS LOOKUP - HIDDEN'!$O$4:$O$8890,0),$I5146)</f>
        <v>FSA/HSA Eligible</v>
      </c>
      <c r="C5146" s="5" t="str">
        <f>INDEX('DCM CARDS LOOKUP - HIDDEN'!$P$4:$AF$8890,MATCH(O5146,'DCM CARDS LOOKUP - HIDDEN'!$O$4:$O$8890,0),$I5146)</f>
        <v>Natural Ingredients</v>
      </c>
      <c r="D5146" s="5" t="str">
        <f>INDEX('DCM CARDS LOOKUP - HIDDEN'!$P$4:$AF$8890,MATCH(P5146,'DCM CARDS LOOKUP - HIDDEN'!$O$4:$O$8890,0),$I5146)</f>
        <v>Treats Sneezing</v>
      </c>
      <c r="E5146" s="5" t="str">
        <f>INDEX('DCM CARDS LOOKUP - HIDDEN'!$P$4:$AF$8890,MATCH(Q5146,'DCM CARDS LOOKUP - HIDDEN'!$O$4:$O$8890,0),$I5146)</f>
        <v>12 Hour Relief</v>
      </c>
      <c r="F5146" s="5" t="str">
        <f>INDEX('DCM CARDS LOOKUP - HIDDEN'!$P$4:$AF$8890,MATCH(R5146,'DCM CARDS LOOKUP - HIDDEN'!$O$4:$O$8890,0),$I5146)</f>
        <v>Maximum Strength</v>
      </c>
      <c r="G5146" s="42"/>
      <c r="I5146" s="4">
        <v>4</v>
      </c>
      <c r="N5146">
        <f>K5143*10000+L5143*100+B5141</f>
        <v>180301</v>
      </c>
      <c r="O5146">
        <f>K5143*10000+L5143*100+C5141</f>
        <v>180302</v>
      </c>
      <c r="P5146">
        <f>K5143*10000+L5143*100+D5141</f>
        <v>180303</v>
      </c>
      <c r="Q5146">
        <f>K5143*10000+L5143*100+E5121</f>
        <v>180304</v>
      </c>
      <c r="R5146">
        <f>K5143*10000+L5143*100+F5121</f>
        <v>180305</v>
      </c>
    </row>
    <row r="5147" spans="1:18">
      <c r="A5147" s="10" t="str">
        <f>INDEX(REFERENCE!$B$2:$K$2,1,'EXAMPLE OF CHOICE CARDS'!I5147)</f>
        <v>Doses</v>
      </c>
      <c r="B5147" s="5" t="str">
        <f>INDEX('DCM CARDS LOOKUP - HIDDEN'!$P$4:$AF$8890,MATCH(N5147,'DCM CARDS LOOKUP - HIDDEN'!$O$4:$O$8890,0),$I5147)</f>
        <v>60 Doses</v>
      </c>
      <c r="C5147" s="5" t="str">
        <f>INDEX('DCM CARDS LOOKUP - HIDDEN'!$P$4:$AF$8890,MATCH(O5147,'DCM CARDS LOOKUP - HIDDEN'!$O$4:$O$8890,0),$I5147)</f>
        <v>90 Doses</v>
      </c>
      <c r="D5147" s="5" t="str">
        <f>INDEX('DCM CARDS LOOKUP - HIDDEN'!$P$4:$AF$8890,MATCH(P5147,'DCM CARDS LOOKUP - HIDDEN'!$O$4:$O$8890,0),$I5147)</f>
        <v>6 Doses</v>
      </c>
      <c r="E5147" s="5" t="str">
        <f>INDEX('DCM CARDS LOOKUP - HIDDEN'!$P$4:$AF$8890,MATCH(Q5147,'DCM CARDS LOOKUP - HIDDEN'!$O$4:$O$8890,0),$I5147)</f>
        <v>12 Doses</v>
      </c>
      <c r="F5147" s="5" t="str">
        <f>INDEX('DCM CARDS LOOKUP - HIDDEN'!$P$4:$AF$8890,MATCH(R5147,'DCM CARDS LOOKUP - HIDDEN'!$O$4:$O$8890,0),$I5147)</f>
        <v>30 Doses</v>
      </c>
      <c r="G5147" s="42"/>
      <c r="I5147" s="4">
        <v>5</v>
      </c>
      <c r="N5147">
        <f>K5143*10000+L5143*100+B5141</f>
        <v>180301</v>
      </c>
      <c r="O5147">
        <f>K5143*10000+L5143*100+C5141</f>
        <v>180302</v>
      </c>
      <c r="P5147">
        <f>K5143*10000+L5143*100+D5141</f>
        <v>180303</v>
      </c>
      <c r="Q5147">
        <f>K5143*10000+L5143*100+E5121</f>
        <v>180304</v>
      </c>
      <c r="R5147">
        <f>K5143*10000+L5143*100+F5121</f>
        <v>180305</v>
      </c>
    </row>
    <row r="5148" spans="1:18">
      <c r="A5148" s="10" t="str">
        <f>INDEX(REFERENCE!$B$2:$K$2,1,'EXAMPLE OF CHOICE CARDS'!I5148)</f>
        <v>flavor</v>
      </c>
      <c r="B5148" s="5" t="str">
        <f>INDEX('DCM CARDS LOOKUP - HIDDEN'!$P$4:$AF$8890,MATCH(N5148,'DCM CARDS LOOKUP - HIDDEN'!$O$4:$O$8890,0),$I5148)</f>
        <v>Grape</v>
      </c>
      <c r="C5148" s="5" t="str">
        <f>INDEX('DCM CARDS LOOKUP - HIDDEN'!$P$4:$AF$8890,MATCH(O5148,'DCM CARDS LOOKUP - HIDDEN'!$O$4:$O$8890,0),$I5148)</f>
        <v>-</v>
      </c>
      <c r="D5148" s="5" t="str">
        <f>INDEX('DCM CARDS LOOKUP - HIDDEN'!$P$4:$AF$8890,MATCH(P5148,'DCM CARDS LOOKUP - HIDDEN'!$O$4:$O$8890,0),$I5148)</f>
        <v>-</v>
      </c>
      <c r="E5148" s="5" t="str">
        <f>INDEX('DCM CARDS LOOKUP - HIDDEN'!$P$4:$AF$8890,MATCH(Q5148,'DCM CARDS LOOKUP - HIDDEN'!$O$4:$O$8890,0),$I5148)</f>
        <v>Honey</v>
      </c>
      <c r="F5148" s="5" t="str">
        <f>INDEX('DCM CARDS LOOKUP - HIDDEN'!$P$4:$AF$8890,MATCH(R5148,'DCM CARDS LOOKUP - HIDDEN'!$O$4:$O$8890,0),$I5148)</f>
        <v>Cherry</v>
      </c>
      <c r="G5148" s="42"/>
      <c r="I5148" s="4">
        <v>6</v>
      </c>
      <c r="N5148">
        <f>K5143*10000+L5143*100+B5141</f>
        <v>180301</v>
      </c>
      <c r="O5148">
        <f>K5143*10000+L5143*100+C5141</f>
        <v>180302</v>
      </c>
      <c r="P5148">
        <f>K5143*10000+L5143*100+D5141</f>
        <v>180303</v>
      </c>
      <c r="Q5148">
        <f>K5143*10000+L5143*100+E5121</f>
        <v>180304</v>
      </c>
      <c r="R5148">
        <f>K5143*10000+L5143*100+F5121</f>
        <v>180305</v>
      </c>
    </row>
    <row r="5149" spans="1:18" ht="15" customHeight="1">
      <c r="A5149" s="10" t="str">
        <f>INDEX(REFERENCE!$B$2:$K$2,1,'EXAMPLE OF CHOICE CARDS'!I5149)</f>
        <v>Price</v>
      </c>
      <c r="B5149" s="29">
        <f>INDEX('DCM CARDS LOOKUP - HIDDEN'!$P$4:$AF$8890,MATCH(N5149,'DCM CARDS LOOKUP - HIDDEN'!$O$4:$O$8890,0),$I5149)</f>
        <v>22</v>
      </c>
      <c r="C5149" s="29">
        <f>INDEX('DCM CARDS LOOKUP - HIDDEN'!$P$4:$AF$8890,MATCH(O5149,'DCM CARDS LOOKUP - HIDDEN'!$O$4:$O$8890,0),$I5149)</f>
        <v>50</v>
      </c>
      <c r="D5149" s="29">
        <f>INDEX('DCM CARDS LOOKUP - HIDDEN'!$P$4:$AF$8890,MATCH(P5149,'DCM CARDS LOOKUP - HIDDEN'!$O$4:$O$8890,0),$I5149)</f>
        <v>5</v>
      </c>
      <c r="E5149" s="29">
        <f>INDEX('DCM CARDS LOOKUP - HIDDEN'!$P$4:$AF$8890,MATCH(Q5149,'DCM CARDS LOOKUP - HIDDEN'!$O$4:$O$8890,0),$I5149)</f>
        <v>8</v>
      </c>
      <c r="F5149" s="29">
        <f>INDEX('DCM CARDS LOOKUP - HIDDEN'!$P$4:$AF$8890,MATCH(R5149,'DCM CARDS LOOKUP - HIDDEN'!$O$4:$O$8890,0),$I5149)</f>
        <v>18</v>
      </c>
      <c r="G5149" s="42"/>
      <c r="I5149" s="4">
        <v>7</v>
      </c>
      <c r="N5149">
        <f>K5143*10000+L5143*100+B5141</f>
        <v>180301</v>
      </c>
      <c r="O5149">
        <f>K5143*10000+L5143*100+C5141</f>
        <v>180302</v>
      </c>
      <c r="P5149">
        <f>K5143*10000+L5143*100+D5141</f>
        <v>180303</v>
      </c>
      <c r="Q5149">
        <f>K5143*10000+L5143*100+E5121</f>
        <v>180304</v>
      </c>
      <c r="R5149">
        <f>K5143*10000+L5143*100+F5121</f>
        <v>180305</v>
      </c>
    </row>
    <row r="5150" spans="1:18" ht="15" hidden="1" customHeight="1">
      <c r="A5150" s="10">
        <f>INDEX(REFERENCE!$B$2:$K$2,1,'EXAMPLE OF CHOICE CARDS'!I5150)</f>
        <v>0</v>
      </c>
      <c r="B5150" s="29">
        <f>INDEX('DCM CARDS LOOKUP - HIDDEN'!$P$4:$AF$8890,MATCH(N5150,'DCM CARDS LOOKUP - HIDDEN'!$O$4:$O$8890,0),$I5150)</f>
        <v>0</v>
      </c>
      <c r="C5150" s="29">
        <f>INDEX('DCM CARDS LOOKUP - HIDDEN'!$P$4:$AF$8890,MATCH(O5150,'DCM CARDS LOOKUP - HIDDEN'!$O$4:$O$8890,0),$I5150)</f>
        <v>0</v>
      </c>
      <c r="D5150" s="29">
        <f>INDEX('DCM CARDS LOOKUP - HIDDEN'!$P$4:$AF$8890,MATCH(P5150,'DCM CARDS LOOKUP - HIDDEN'!$O$4:$O$8890,0),$I5150)</f>
        <v>0</v>
      </c>
      <c r="E5150" s="29">
        <f>INDEX('DCM CARDS LOOKUP - HIDDEN'!$P$4:$AF$8890,MATCH(Q5150,'DCM CARDS LOOKUP - HIDDEN'!$O$4:$O$8890,0),$I5150)</f>
        <v>0</v>
      </c>
      <c r="F5150" s="29">
        <f>INDEX('DCM CARDS LOOKUP - HIDDEN'!$P$4:$AF$8890,MATCH(R5150,'DCM CARDS LOOKUP - HIDDEN'!$O$4:$O$8890,0),$I5150)</f>
        <v>0</v>
      </c>
      <c r="G5150" s="42"/>
      <c r="I5150" s="4">
        <v>8</v>
      </c>
      <c r="N5150">
        <f>K5143*10000+L5143*100+B5141</f>
        <v>180301</v>
      </c>
      <c r="O5150">
        <f>K5143*10000+L5143*100+C5141</f>
        <v>180302</v>
      </c>
      <c r="P5150">
        <f>K5143*10000+L5143*100+D5141</f>
        <v>180303</v>
      </c>
      <c r="Q5150">
        <f>K5143*10000+L5143*100+E5121</f>
        <v>180304</v>
      </c>
      <c r="R5150">
        <f>K5143*10000+L5143*100+F5121</f>
        <v>180305</v>
      </c>
    </row>
    <row r="5151" spans="1:18" ht="15" hidden="1" customHeight="1">
      <c r="A5151" s="10">
        <f>INDEX(REFERENCE!$B$2:$K$2,1,'EXAMPLE OF CHOICE CARDS'!I5151)</f>
        <v>0</v>
      </c>
      <c r="B5151" s="5">
        <f>INDEX('DCM CARDS LOOKUP - HIDDEN'!$P$4:$AF$8890,MATCH(N5151,'DCM CARDS LOOKUP - HIDDEN'!$O$4:$O$8890,0),$I5151)</f>
        <v>0</v>
      </c>
      <c r="C5151" s="5">
        <f>INDEX('DCM CARDS LOOKUP - HIDDEN'!$P$4:$AF$8890,MATCH(O5151,'DCM CARDS LOOKUP - HIDDEN'!$O$4:$O$8890,0),$I5151)</f>
        <v>0</v>
      </c>
      <c r="D5151" s="5">
        <f>INDEX('DCM CARDS LOOKUP - HIDDEN'!$P$4:$AF$8890,MATCH(P5151,'DCM CARDS LOOKUP - HIDDEN'!$O$4:$O$8890,0),$I5151)</f>
        <v>0</v>
      </c>
      <c r="E5151" s="5">
        <f>INDEX('DCM CARDS LOOKUP - HIDDEN'!$P$4:$AF$8890,MATCH(Q5151,'DCM CARDS LOOKUP - HIDDEN'!$O$4:$O$8890,0),$I5151)</f>
        <v>0</v>
      </c>
      <c r="F5151" s="5">
        <f>INDEX('DCM CARDS LOOKUP - HIDDEN'!$P$4:$AF$8890,MATCH(R5151,'DCM CARDS LOOKUP - HIDDEN'!$O$4:$O$8890,0),$I5151)</f>
        <v>0</v>
      </c>
      <c r="G5151" s="42"/>
      <c r="I5151" s="4">
        <v>9</v>
      </c>
      <c r="N5151">
        <f>K5143*10000+L5143*100+B5141</f>
        <v>180301</v>
      </c>
      <c r="O5151">
        <f>K5143*10000+L5143*100+C5141</f>
        <v>180302</v>
      </c>
      <c r="P5151">
        <f>K5143*10000+L5143*100+D5141</f>
        <v>180303</v>
      </c>
      <c r="Q5151">
        <f>K5143*10000+L5143*100+E5121</f>
        <v>180304</v>
      </c>
      <c r="R5151">
        <f>K5143*10000+L5143*100+F5121</f>
        <v>180305</v>
      </c>
    </row>
    <row r="5152" spans="1:18" ht="15" hidden="1" customHeight="1">
      <c r="A5152" s="10">
        <f>INDEX(REFERENCE!$B$2:$K$2,1,'EXAMPLE OF CHOICE CARDS'!I5152)</f>
        <v>0</v>
      </c>
      <c r="B5152" s="5">
        <f>INDEX('DCM CARDS LOOKUP - HIDDEN'!$P$4:$AF$8890,MATCH(N5152,'DCM CARDS LOOKUP - HIDDEN'!$O$4:$O$8890,0),$I5152)</f>
        <v>0</v>
      </c>
      <c r="C5152" s="5">
        <f>INDEX('DCM CARDS LOOKUP - HIDDEN'!$P$4:$AF$8890,MATCH(O5152,'DCM CARDS LOOKUP - HIDDEN'!$O$4:$O$8890,0),$I5152)</f>
        <v>0</v>
      </c>
      <c r="D5152" s="5">
        <f>INDEX('DCM CARDS LOOKUP - HIDDEN'!$P$4:$AF$8890,MATCH(P5152,'DCM CARDS LOOKUP - HIDDEN'!$O$4:$O$8890,0),$I5152)</f>
        <v>0</v>
      </c>
      <c r="E5152" s="5">
        <f>INDEX('DCM CARDS LOOKUP - HIDDEN'!$P$4:$AF$8890,MATCH(Q5152,'DCM CARDS LOOKUP - HIDDEN'!$O$4:$O$8890,0),$I5152)</f>
        <v>0</v>
      </c>
      <c r="F5152" s="5">
        <f>INDEX('DCM CARDS LOOKUP - HIDDEN'!$P$4:$AF$8890,MATCH(R5152,'DCM CARDS LOOKUP - HIDDEN'!$O$4:$O$8890,0),$I5152)</f>
        <v>0</v>
      </c>
      <c r="G5152" s="42"/>
      <c r="I5152" s="4">
        <v>10</v>
      </c>
      <c r="N5152">
        <f>K5143*10000+L5143*100+B5141</f>
        <v>180301</v>
      </c>
      <c r="O5152">
        <f>K5143*10000+L5143*100+C5141</f>
        <v>180302</v>
      </c>
      <c r="P5152">
        <f>K5143*10000+L5143*100+D5141</f>
        <v>180303</v>
      </c>
      <c r="Q5152">
        <f>K5143*10000+L5143*100+E5121</f>
        <v>180304</v>
      </c>
      <c r="R5152">
        <f>K5143*10000+L5143*100+F5121</f>
        <v>180305</v>
      </c>
    </row>
    <row r="5153" spans="1:18" ht="15" hidden="1" customHeight="1">
      <c r="A5153" s="10" t="e">
        <f>INDEX(REFERENCE!$B$2:$K$2,1,'EXAMPLE OF CHOICE CARDS'!I5153)</f>
        <v>#REF!</v>
      </c>
      <c r="B5153" s="5">
        <f>INDEX('DCM CARDS LOOKUP - HIDDEN'!$P$4:$AF$8890,MATCH(N5153,'DCM CARDS LOOKUP - HIDDEN'!$O$4:$O$8890,0),$I5153)</f>
        <v>0</v>
      </c>
      <c r="C5153" s="5">
        <f>INDEX('DCM CARDS LOOKUP - HIDDEN'!$P$4:$AF$8890,MATCH(O5153,'DCM CARDS LOOKUP - HIDDEN'!$O$4:$O$8890,0),$I5153)</f>
        <v>0</v>
      </c>
      <c r="D5153" s="5">
        <f>INDEX('DCM CARDS LOOKUP - HIDDEN'!$P$4:$AF$8890,MATCH(P5153,'DCM CARDS LOOKUP - HIDDEN'!$O$4:$O$8890,0),$I5153)</f>
        <v>0</v>
      </c>
      <c r="E5153" s="24"/>
      <c r="F5153" s="24"/>
      <c r="G5153" s="42"/>
      <c r="I5153" s="4">
        <v>11</v>
      </c>
      <c r="N5153">
        <f>K5143*10000+L5143*100+B5141</f>
        <v>180301</v>
      </c>
      <c r="O5153">
        <f>K5143*10000+L5143*100+C5141</f>
        <v>180302</v>
      </c>
      <c r="P5153">
        <f>K5143*10000+L5143*100+D5141</f>
        <v>180303</v>
      </c>
      <c r="Q5153">
        <f>K5143*10000+L5143*100+E5121</f>
        <v>180304</v>
      </c>
      <c r="R5153">
        <f>K5143*10000+L5143*100+F5121</f>
        <v>180305</v>
      </c>
    </row>
    <row r="5154" spans="1:18" ht="15" hidden="1" customHeight="1">
      <c r="A5154" s="10" t="e">
        <f>INDEX(REFERENCE!$B$2:$K$2,1,'EXAMPLE OF CHOICE CARDS'!I5154)</f>
        <v>#REF!</v>
      </c>
      <c r="B5154" s="5">
        <f>INDEX('DCM CARDS LOOKUP - HIDDEN'!$P$4:$AF$8890,MATCH(N5154,'DCM CARDS LOOKUP - HIDDEN'!$O$4:$O$8890,0),$I5154)</f>
        <v>0</v>
      </c>
      <c r="C5154" s="5">
        <f>INDEX('DCM CARDS LOOKUP - HIDDEN'!$P$4:$AF$8890,MATCH(O5154,'DCM CARDS LOOKUP - HIDDEN'!$O$4:$O$8890,0),$I5154)</f>
        <v>0</v>
      </c>
      <c r="D5154" s="5">
        <f>INDEX('DCM CARDS LOOKUP - HIDDEN'!$P$4:$AF$8890,MATCH(P5154,'DCM CARDS LOOKUP - HIDDEN'!$O$4:$O$8890,0),$I5154)</f>
        <v>0</v>
      </c>
      <c r="E5154" s="24"/>
      <c r="F5154" s="24"/>
      <c r="G5154" s="42"/>
      <c r="I5154" s="4">
        <v>12</v>
      </c>
      <c r="N5154">
        <f>K5143*10000+L5143*100+B5141</f>
        <v>180301</v>
      </c>
      <c r="O5154">
        <f>K5143*10000+L5143*100+C5141</f>
        <v>180302</v>
      </c>
      <c r="P5154">
        <f>K5143*10000+L5143*100+D5141</f>
        <v>180303</v>
      </c>
      <c r="Q5154">
        <f>K5143*10000+L5143*100+E5121</f>
        <v>180304</v>
      </c>
      <c r="R5154">
        <f>K5143*10000+L5143*100+F5121</f>
        <v>180305</v>
      </c>
    </row>
    <row r="5155" spans="1:18" ht="15" hidden="1" customHeight="1">
      <c r="A5155" s="10" t="e">
        <f>INDEX(REFERENCE!$B$2:$K$2,1,'EXAMPLE OF CHOICE CARDS'!I5155)</f>
        <v>#REF!</v>
      </c>
      <c r="B5155" s="5">
        <f>INDEX('DCM CARDS LOOKUP - HIDDEN'!$P$4:$AF$8890,MATCH(N5155,'DCM CARDS LOOKUP - HIDDEN'!$O$4:$O$8890,0),$I5155)</f>
        <v>0</v>
      </c>
      <c r="C5155" s="5">
        <f>INDEX('DCM CARDS LOOKUP - HIDDEN'!$P$4:$AF$8890,MATCH(O5155,'DCM CARDS LOOKUP - HIDDEN'!$O$4:$O$8890,0),$I5155)</f>
        <v>0</v>
      </c>
      <c r="D5155" s="5">
        <f>INDEX('DCM CARDS LOOKUP - HIDDEN'!$P$4:$AF$8890,MATCH(P5155,'DCM CARDS LOOKUP - HIDDEN'!$O$4:$O$8890,0),$I5155)</f>
        <v>0</v>
      </c>
      <c r="E5155" s="24"/>
      <c r="F5155" s="24"/>
      <c r="G5155" s="42"/>
      <c r="I5155" s="4">
        <v>13</v>
      </c>
      <c r="N5155">
        <f>K5143*10000+L5143*100+B5141</f>
        <v>180301</v>
      </c>
      <c r="O5155">
        <f>K5143*10000+L5143*100+C5141</f>
        <v>180302</v>
      </c>
      <c r="P5155">
        <f>K5143*10000+L5143*100+D5141</f>
        <v>180303</v>
      </c>
      <c r="Q5155">
        <f>K5143*10000+L5143*100+E5121</f>
        <v>180304</v>
      </c>
      <c r="R5155">
        <f>K5143*10000+L5143*100+F5121</f>
        <v>180305</v>
      </c>
    </row>
    <row r="5156" spans="1:18" ht="15" hidden="1" customHeight="1">
      <c r="A5156" s="10" t="e">
        <f>INDEX(REFERENCE!$B$2:$K$2,1,'EXAMPLE OF CHOICE CARDS'!I5156)</f>
        <v>#REF!</v>
      </c>
      <c r="B5156" s="5">
        <f>INDEX('DCM CARDS LOOKUP - HIDDEN'!$P$4:$AF$8890,MATCH(N5156,'DCM CARDS LOOKUP - HIDDEN'!$O$4:$O$8890,0),$I5156)</f>
        <v>0</v>
      </c>
      <c r="C5156" s="5">
        <f>INDEX('DCM CARDS LOOKUP - HIDDEN'!$P$4:$AF$8890,MATCH(O5156,'DCM CARDS LOOKUP - HIDDEN'!$O$4:$O$8890,0),$I5156)</f>
        <v>0</v>
      </c>
      <c r="D5156" s="5">
        <f>INDEX('DCM CARDS LOOKUP - HIDDEN'!$P$4:$AF$8890,MATCH(P5156,'DCM CARDS LOOKUP - HIDDEN'!$O$4:$O$8890,0),$I5156)</f>
        <v>0</v>
      </c>
      <c r="E5156" s="24"/>
      <c r="F5156" s="24"/>
      <c r="G5156" s="43"/>
      <c r="I5156" s="4">
        <v>14</v>
      </c>
      <c r="N5156">
        <f>K5143*10000+L5143*100+B5141</f>
        <v>180301</v>
      </c>
      <c r="O5156">
        <f>K5143*10000+L5143*100+C5141</f>
        <v>180302</v>
      </c>
      <c r="P5156">
        <f>K5143*10000+L5143*100+D5141</f>
        <v>180303</v>
      </c>
      <c r="Q5156">
        <f>K5143*10000+L5143*100+E5121</f>
        <v>180304</v>
      </c>
      <c r="R5156">
        <f>K5143*10000+L5143*100+F5121</f>
        <v>180305</v>
      </c>
    </row>
    <row r="5157" spans="1:18">
      <c r="A5157" s="2"/>
      <c r="B5157" s="5"/>
      <c r="C5157" s="5"/>
      <c r="D5157" s="5"/>
      <c r="E5157" s="5"/>
      <c r="F5157" s="5"/>
      <c r="G5157" s="5"/>
      <c r="I5157" s="13"/>
    </row>
    <row r="5158" spans="1:18">
      <c r="A5158" s="6"/>
      <c r="B5158" s="7">
        <v>1</v>
      </c>
      <c r="C5158" s="7">
        <v>2</v>
      </c>
      <c r="D5158" s="7">
        <v>3</v>
      </c>
      <c r="E5158" s="7">
        <v>4</v>
      </c>
      <c r="F5158" s="7">
        <v>5</v>
      </c>
      <c r="G5158" s="7">
        <v>9</v>
      </c>
      <c r="I5158" s="13"/>
    </row>
    <row r="5161" spans="1:18">
      <c r="A5161" s="1" t="str">
        <f>"Version "&amp;K5163&amp;"; Task"&amp;L5163</f>
        <v>Version 18; Task4</v>
      </c>
      <c r="B5161" s="4">
        <v>1</v>
      </c>
      <c r="C5161" s="4">
        <v>2</v>
      </c>
      <c r="D5161" s="4">
        <v>3</v>
      </c>
      <c r="E5161" s="4">
        <f>E5141</f>
        <v>4</v>
      </c>
      <c r="F5161" s="4">
        <f>F5141</f>
        <v>5</v>
      </c>
      <c r="I5161" s="13"/>
    </row>
    <row r="5162" spans="1:18" ht="15" customHeight="1">
      <c r="A5162" s="11" t="s">
        <v>8</v>
      </c>
      <c r="B5162" s="12" t="s">
        <v>9</v>
      </c>
      <c r="C5162" s="12" t="s">
        <v>10</v>
      </c>
      <c r="D5162" s="12" t="s">
        <v>11</v>
      </c>
      <c r="E5162" s="23" t="s">
        <v>20</v>
      </c>
      <c r="F5162" s="23" t="s">
        <v>21</v>
      </c>
      <c r="G5162" s="41" t="s">
        <v>15</v>
      </c>
      <c r="I5162" s="13"/>
      <c r="K5162" t="s">
        <v>12</v>
      </c>
      <c r="L5162" t="s">
        <v>1</v>
      </c>
    </row>
    <row r="5163" spans="1:18">
      <c r="A5163" s="10" t="str">
        <f>INDEX(REFERENCE!$B$2:$K$2,1,'EXAMPLE OF CHOICE CARDS'!I5163)</f>
        <v>Brand</v>
      </c>
      <c r="B5163" s="5" t="str">
        <f>INDEX('DCM CARDS LOOKUP - HIDDEN'!$P$4:$AF$8890,MATCH(N5163,'DCM CARDS LOOKUP - HIDDEN'!$O$4:$O$8890,0),$I5163)</f>
        <v>Sambucol</v>
      </c>
      <c r="C5163" s="5" t="str">
        <f>INDEX('DCM CARDS LOOKUP - HIDDEN'!$P$4:$AF$8890,MATCH(O5163,'DCM CARDS LOOKUP - HIDDEN'!$O$4:$O$8890,0),$I5163)</f>
        <v>Other Brand</v>
      </c>
      <c r="D5163" s="5" t="str">
        <f>INDEX('DCM CARDS LOOKUP - HIDDEN'!$P$4:$AF$8890,MATCH(P5163,'DCM CARDS LOOKUP - HIDDEN'!$O$4:$O$8890,0),$I5163)</f>
        <v>Theraflu</v>
      </c>
      <c r="E5163" s="5" t="str">
        <f>INDEX('DCM CARDS LOOKUP - HIDDEN'!$P$4:$AF$8890,MATCH(Q5163,'DCM CARDS LOOKUP - HIDDEN'!$O$4:$O$8890,0),$I5163)</f>
        <v>Emergen-C</v>
      </c>
      <c r="F5163" s="5" t="str">
        <f>INDEX('DCM CARDS LOOKUP - HIDDEN'!$P$4:$AF$8890,MATCH(R5163,'DCM CARDS LOOKUP - HIDDEN'!$O$4:$O$8890,0),$I5163)</f>
        <v>Coricidin</v>
      </c>
      <c r="G5163" s="42"/>
      <c r="I5163" s="4">
        <v>1</v>
      </c>
      <c r="K5163">
        <f>IF(L5143=15,K5143+1,K5143)</f>
        <v>18</v>
      </c>
      <c r="L5163">
        <f>IF(L5143&lt;15,L5143+1,1)</f>
        <v>4</v>
      </c>
      <c r="N5163">
        <f>K5163*10000+L5163*100+B5161</f>
        <v>180401</v>
      </c>
      <c r="O5163">
        <f>K5163*10000+L5163*100+C5161</f>
        <v>180402</v>
      </c>
      <c r="P5163">
        <f>K5163*10000+L5163*100+D5161</f>
        <v>180403</v>
      </c>
      <c r="Q5163">
        <f>K5163*10000+L5163*100+E5141</f>
        <v>180404</v>
      </c>
      <c r="R5163">
        <f>K5163*10000+L5163*100+F5141</f>
        <v>180405</v>
      </c>
    </row>
    <row r="5164" spans="1:18">
      <c r="A5164" s="10" t="str">
        <f>INDEX(REFERENCE!$B$2:$K$2,1,'EXAMPLE OF CHOICE CARDS'!I5164)</f>
        <v>Format</v>
      </c>
      <c r="B5164" s="5" t="str">
        <f>INDEX('DCM CARDS LOOKUP - HIDDEN'!$P$4:$AF$8890,MATCH(N5164,'DCM CARDS LOOKUP - HIDDEN'!$O$4:$O$8890,0),$I5164)</f>
        <v>Nasal Spray</v>
      </c>
      <c r="C5164" s="5" t="str">
        <f>INDEX('DCM CARDS LOOKUP - HIDDEN'!$P$4:$AF$8890,MATCH(O5164,'DCM CARDS LOOKUP - HIDDEN'!$O$4:$O$8890,0),$I5164)</f>
        <v>Syrup/liquid</v>
      </c>
      <c r="D5164" s="5" t="str">
        <f>INDEX('DCM CARDS LOOKUP - HIDDEN'!$P$4:$AF$8890,MATCH(P5164,'DCM CARDS LOOKUP - HIDDEN'!$O$4:$O$8890,0),$I5164)</f>
        <v>Tablet</v>
      </c>
      <c r="E5164" s="5" t="str">
        <f>INDEX('DCM CARDS LOOKUP - HIDDEN'!$P$4:$AF$8890,MATCH(Q5164,'DCM CARDS LOOKUP - HIDDEN'!$O$4:$O$8890,0),$I5164)</f>
        <v>Powder packet</v>
      </c>
      <c r="F5164" s="5" t="str">
        <f>INDEX('DCM CARDS LOOKUP - HIDDEN'!$P$4:$AF$8890,MATCH(R5164,'DCM CARDS LOOKUP - HIDDEN'!$O$4:$O$8890,0),$I5164)</f>
        <v>Hot liquid powder packet</v>
      </c>
      <c r="G5164" s="42"/>
      <c r="I5164" s="4">
        <v>2</v>
      </c>
      <c r="N5164">
        <f>K5163*10000+L5163*100+B5161</f>
        <v>180401</v>
      </c>
      <c r="O5164">
        <f>K5163*10000+L5163*100+C5161</f>
        <v>180402</v>
      </c>
      <c r="P5164">
        <f>K5163*10000+L5163*100+D5161</f>
        <v>180403</v>
      </c>
      <c r="Q5164">
        <f>K5163*10000+L5163*100+E5141</f>
        <v>180404</v>
      </c>
      <c r="R5164">
        <f>K5163*10000+L5163*100+F5141</f>
        <v>180405</v>
      </c>
    </row>
    <row r="5165" spans="1:18">
      <c r="A5165" s="10" t="str">
        <f>INDEX(REFERENCE!$B$2:$K$2,1,'EXAMPLE OF CHOICE CARDS'!I5165)</f>
        <v>Symptoms</v>
      </c>
      <c r="B5165" s="5" t="str">
        <f>INDEX('DCM CARDS LOOKUP - HIDDEN'!$P$4:$AF$8890,MATCH(N5165,'DCM CARDS LOOKUP - HIDDEN'!$O$4:$O$8890,0),$I5165)</f>
        <v>Runny nose relief</v>
      </c>
      <c r="C5165" s="5" t="str">
        <f>INDEX('DCM CARDS LOOKUP - HIDDEN'!$P$4:$AF$8890,MATCH(O5165,'DCM CARDS LOOKUP - HIDDEN'!$O$4:$O$8890,0),$I5165)</f>
        <v>Nasal Congestion relief</v>
      </c>
      <c r="D5165" s="5" t="str">
        <f>INDEX('DCM CARDS LOOKUP - HIDDEN'!$P$4:$AF$8890,MATCH(P5165,'DCM CARDS LOOKUP - HIDDEN'!$O$4:$O$8890,0),$I5165)</f>
        <v>Chest congestion relief</v>
      </c>
      <c r="E5165" s="5" t="str">
        <f>INDEX('DCM CARDS LOOKUP - HIDDEN'!$P$4:$AF$8890,MATCH(Q5165,'DCM CARDS LOOKUP - HIDDEN'!$O$4:$O$8890,0),$I5165)</f>
        <v>Head cold relief</v>
      </c>
      <c r="F5165" s="5" t="str">
        <f>INDEX('DCM CARDS LOOKUP - HIDDEN'!$P$4:$AF$8890,MATCH(R5165,'DCM CARDS LOOKUP - HIDDEN'!$O$4:$O$8890,0),$I5165)</f>
        <v>Fever relief</v>
      </c>
      <c r="G5165" s="42"/>
      <c r="I5165" s="4">
        <v>3</v>
      </c>
      <c r="N5165">
        <f>K5163*10000+L5163*100+B5161</f>
        <v>180401</v>
      </c>
      <c r="O5165">
        <f>K5163*10000+L5163*100+C5161</f>
        <v>180402</v>
      </c>
      <c r="P5165">
        <f>K5163*10000+L5163*100+D5161</f>
        <v>180403</v>
      </c>
      <c r="Q5165">
        <f>K5163*10000+L5163*100+E5141</f>
        <v>180404</v>
      </c>
      <c r="R5165">
        <f>K5163*10000+L5163*100+F5141</f>
        <v>180405</v>
      </c>
    </row>
    <row r="5166" spans="1:18" ht="30">
      <c r="A5166" s="10" t="str">
        <f>INDEX(REFERENCE!$B$2:$K$2,1,'EXAMPLE OF CHOICE CARDS'!I5166)</f>
        <v>Benefit</v>
      </c>
      <c r="B5166" s="5" t="str">
        <f>INDEX('DCM CARDS LOOKUP - HIDDEN'!$P$4:$AF$8890,MATCH(N5166,'DCM CARDS LOOKUP - HIDDEN'!$O$4:$O$8890,0),$I5166)</f>
        <v>For Daytime Use/Anytime Use</v>
      </c>
      <c r="C5166" s="5" t="str">
        <f>INDEX('DCM CARDS LOOKUP - HIDDEN'!$P$4:$AF$8890,MATCH(O5166,'DCM CARDS LOOKUP - HIDDEN'!$O$4:$O$8890,0),$I5166)</f>
        <v>Loosens mucus</v>
      </c>
      <c r="D5166" s="5" t="str">
        <f>INDEX('DCM CARDS LOOKUP - HIDDEN'!$P$4:$AF$8890,MATCH(P5166,'DCM CARDS LOOKUP - HIDDEN'!$O$4:$O$8890,0),$I5166)</f>
        <v>Treats Sneezing</v>
      </c>
      <c r="E5166" s="5" t="str">
        <f>INDEX('DCM CARDS LOOKUP - HIDDEN'!$P$4:$AF$8890,MATCH(Q5166,'DCM CARDS LOOKUP - HIDDEN'!$O$4:$O$8890,0),$I5166)</f>
        <v>Allergy Relief</v>
      </c>
      <c r="F5166" s="5" t="str">
        <f>INDEX('DCM CARDS LOOKUP - HIDDEN'!$P$4:$AF$8890,MATCH(R5166,'DCM CARDS LOOKUP - HIDDEN'!$O$4:$O$8890,0),$I5166)</f>
        <v>Helps me sleep</v>
      </c>
      <c r="G5166" s="42"/>
      <c r="I5166" s="4">
        <v>4</v>
      </c>
      <c r="N5166">
        <f>K5163*10000+L5163*100+B5161</f>
        <v>180401</v>
      </c>
      <c r="O5166">
        <f>K5163*10000+L5163*100+C5161</f>
        <v>180402</v>
      </c>
      <c r="P5166">
        <f>K5163*10000+L5163*100+D5161</f>
        <v>180403</v>
      </c>
      <c r="Q5166">
        <f>K5163*10000+L5163*100+E5141</f>
        <v>180404</v>
      </c>
      <c r="R5166">
        <f>K5163*10000+L5163*100+F5141</f>
        <v>180405</v>
      </c>
    </row>
    <row r="5167" spans="1:18">
      <c r="A5167" s="10" t="str">
        <f>INDEX(REFERENCE!$B$2:$K$2,1,'EXAMPLE OF CHOICE CARDS'!I5167)</f>
        <v>Doses</v>
      </c>
      <c r="B5167" s="5" t="str">
        <f>INDEX('DCM CARDS LOOKUP - HIDDEN'!$P$4:$AF$8890,MATCH(N5167,'DCM CARDS LOOKUP - HIDDEN'!$O$4:$O$8890,0),$I5167)</f>
        <v>60 Doses</v>
      </c>
      <c r="C5167" s="5" t="str">
        <f>INDEX('DCM CARDS LOOKUP - HIDDEN'!$P$4:$AF$8890,MATCH(O5167,'DCM CARDS LOOKUP - HIDDEN'!$O$4:$O$8890,0),$I5167)</f>
        <v>30 Doses</v>
      </c>
      <c r="D5167" s="5" t="str">
        <f>INDEX('DCM CARDS LOOKUP - HIDDEN'!$P$4:$AF$8890,MATCH(P5167,'DCM CARDS LOOKUP - HIDDEN'!$O$4:$O$8890,0),$I5167)</f>
        <v>90 Doses</v>
      </c>
      <c r="E5167" s="5" t="str">
        <f>INDEX('DCM CARDS LOOKUP - HIDDEN'!$P$4:$AF$8890,MATCH(Q5167,'DCM CARDS LOOKUP - HIDDEN'!$O$4:$O$8890,0),$I5167)</f>
        <v>12 Doses</v>
      </c>
      <c r="F5167" s="5" t="str">
        <f>INDEX('DCM CARDS LOOKUP - HIDDEN'!$P$4:$AF$8890,MATCH(R5167,'DCM CARDS LOOKUP - HIDDEN'!$O$4:$O$8890,0),$I5167)</f>
        <v>6 Doses</v>
      </c>
      <c r="G5167" s="42"/>
      <c r="I5167" s="4">
        <v>5</v>
      </c>
      <c r="N5167">
        <f>K5163*10000+L5163*100+B5161</f>
        <v>180401</v>
      </c>
      <c r="O5167">
        <f>K5163*10000+L5163*100+C5161</f>
        <v>180402</v>
      </c>
      <c r="P5167">
        <f>K5163*10000+L5163*100+D5161</f>
        <v>180403</v>
      </c>
      <c r="Q5167">
        <f>K5163*10000+L5163*100+E5141</f>
        <v>180404</v>
      </c>
      <c r="R5167">
        <f>K5163*10000+L5163*100+F5141</f>
        <v>180405</v>
      </c>
    </row>
    <row r="5168" spans="1:18">
      <c r="A5168" s="10" t="str">
        <f>INDEX(REFERENCE!$B$2:$K$2,1,'EXAMPLE OF CHOICE CARDS'!I5168)</f>
        <v>flavor</v>
      </c>
      <c r="B5168" s="5" t="str">
        <f>INDEX('DCM CARDS LOOKUP - HIDDEN'!$P$4:$AF$8890,MATCH(N5168,'DCM CARDS LOOKUP - HIDDEN'!$O$4:$O$8890,0),$I5168)</f>
        <v>-</v>
      </c>
      <c r="C5168" s="5" t="str">
        <f>INDEX('DCM CARDS LOOKUP - HIDDEN'!$P$4:$AF$8890,MATCH(O5168,'DCM CARDS LOOKUP - HIDDEN'!$O$4:$O$8890,0),$I5168)</f>
        <v>Citrus</v>
      </c>
      <c r="D5168" s="5" t="str">
        <f>INDEX('DCM CARDS LOOKUP - HIDDEN'!$P$4:$AF$8890,MATCH(P5168,'DCM CARDS LOOKUP - HIDDEN'!$O$4:$O$8890,0),$I5168)</f>
        <v>-</v>
      </c>
      <c r="E5168" s="5" t="str">
        <f>INDEX('DCM CARDS LOOKUP - HIDDEN'!$P$4:$AF$8890,MATCH(Q5168,'DCM CARDS LOOKUP - HIDDEN'!$O$4:$O$8890,0),$I5168)</f>
        <v>Honey</v>
      </c>
      <c r="F5168" s="5" t="str">
        <f>INDEX('DCM CARDS LOOKUP - HIDDEN'!$P$4:$AF$8890,MATCH(R5168,'DCM CARDS LOOKUP - HIDDEN'!$O$4:$O$8890,0),$I5168)</f>
        <v>Grape</v>
      </c>
      <c r="G5168" s="42"/>
      <c r="I5168" s="4">
        <v>6</v>
      </c>
      <c r="N5168">
        <f>K5163*10000+L5163*100+B5161</f>
        <v>180401</v>
      </c>
      <c r="O5168">
        <f>K5163*10000+L5163*100+C5161</f>
        <v>180402</v>
      </c>
      <c r="P5168">
        <f>K5163*10000+L5163*100+D5161</f>
        <v>180403</v>
      </c>
      <c r="Q5168">
        <f>K5163*10000+L5163*100+E5141</f>
        <v>180404</v>
      </c>
      <c r="R5168">
        <f>K5163*10000+L5163*100+F5141</f>
        <v>180405</v>
      </c>
    </row>
    <row r="5169" spans="1:18" ht="15" customHeight="1">
      <c r="A5169" s="10" t="str">
        <f>INDEX(REFERENCE!$B$2:$K$2,1,'EXAMPLE OF CHOICE CARDS'!I5169)</f>
        <v>Price</v>
      </c>
      <c r="B5169" s="29">
        <f>INDEX('DCM CARDS LOOKUP - HIDDEN'!$P$4:$AF$8890,MATCH(N5169,'DCM CARDS LOOKUP - HIDDEN'!$O$4:$O$8890,0),$I5169)</f>
        <v>30</v>
      </c>
      <c r="C5169" s="29">
        <f>INDEX('DCM CARDS LOOKUP - HIDDEN'!$P$4:$AF$8890,MATCH(O5169,'DCM CARDS LOOKUP - HIDDEN'!$O$4:$O$8890,0),$I5169)</f>
        <v>17</v>
      </c>
      <c r="D5169" s="29">
        <f>INDEX('DCM CARDS LOOKUP - HIDDEN'!$P$4:$AF$8890,MATCH(P5169,'DCM CARDS LOOKUP - HIDDEN'!$O$4:$O$8890,0),$I5169)</f>
        <v>40</v>
      </c>
      <c r="E5169" s="29">
        <f>INDEX('DCM CARDS LOOKUP - HIDDEN'!$P$4:$AF$8890,MATCH(Q5169,'DCM CARDS LOOKUP - HIDDEN'!$O$4:$O$8890,0),$I5169)</f>
        <v>12</v>
      </c>
      <c r="F5169" s="29">
        <f>INDEX('DCM CARDS LOOKUP - HIDDEN'!$P$4:$AF$8890,MATCH(R5169,'DCM CARDS LOOKUP - HIDDEN'!$O$4:$O$8890,0),$I5169)</f>
        <v>4</v>
      </c>
      <c r="G5169" s="42"/>
      <c r="I5169" s="4">
        <v>7</v>
      </c>
      <c r="N5169">
        <f>K5163*10000+L5163*100+B5161</f>
        <v>180401</v>
      </c>
      <c r="O5169">
        <f>K5163*10000+L5163*100+C5161</f>
        <v>180402</v>
      </c>
      <c r="P5169">
        <f>K5163*10000+L5163*100+D5161</f>
        <v>180403</v>
      </c>
      <c r="Q5169">
        <f>K5163*10000+L5163*100+E5141</f>
        <v>180404</v>
      </c>
      <c r="R5169">
        <f>K5163*10000+L5163*100+F5141</f>
        <v>180405</v>
      </c>
    </row>
    <row r="5170" spans="1:18" ht="15" hidden="1" customHeight="1">
      <c r="A5170" s="10">
        <f>INDEX(REFERENCE!$B$2:$K$2,1,'EXAMPLE OF CHOICE CARDS'!I5170)</f>
        <v>0</v>
      </c>
      <c r="B5170" s="29">
        <f>INDEX('DCM CARDS LOOKUP - HIDDEN'!$P$4:$AF$8890,MATCH(N5170,'DCM CARDS LOOKUP - HIDDEN'!$O$4:$O$8890,0),$I5170)</f>
        <v>0</v>
      </c>
      <c r="C5170" s="29">
        <f>INDEX('DCM CARDS LOOKUP - HIDDEN'!$P$4:$AF$8890,MATCH(O5170,'DCM CARDS LOOKUP - HIDDEN'!$O$4:$O$8890,0),$I5170)</f>
        <v>0</v>
      </c>
      <c r="D5170" s="29">
        <f>INDEX('DCM CARDS LOOKUP - HIDDEN'!$P$4:$AF$8890,MATCH(P5170,'DCM CARDS LOOKUP - HIDDEN'!$O$4:$O$8890,0),$I5170)</f>
        <v>0</v>
      </c>
      <c r="E5170" s="29">
        <f>INDEX('DCM CARDS LOOKUP - HIDDEN'!$P$4:$AF$8890,MATCH(Q5170,'DCM CARDS LOOKUP - HIDDEN'!$O$4:$O$8890,0),$I5170)</f>
        <v>0</v>
      </c>
      <c r="F5170" s="29">
        <f>INDEX('DCM CARDS LOOKUP - HIDDEN'!$P$4:$AF$8890,MATCH(R5170,'DCM CARDS LOOKUP - HIDDEN'!$O$4:$O$8890,0),$I5170)</f>
        <v>0</v>
      </c>
      <c r="G5170" s="42"/>
      <c r="I5170" s="4">
        <v>8</v>
      </c>
      <c r="N5170">
        <f>K5163*10000+L5163*100+B5161</f>
        <v>180401</v>
      </c>
      <c r="O5170">
        <f>K5163*10000+L5163*100+C5161</f>
        <v>180402</v>
      </c>
      <c r="P5170">
        <f>K5163*10000+L5163*100+D5161</f>
        <v>180403</v>
      </c>
      <c r="Q5170">
        <f>K5163*10000+L5163*100+E5141</f>
        <v>180404</v>
      </c>
      <c r="R5170">
        <f>K5163*10000+L5163*100+F5141</f>
        <v>180405</v>
      </c>
    </row>
    <row r="5171" spans="1:18" ht="15" hidden="1" customHeight="1">
      <c r="A5171" s="10">
        <f>INDEX(REFERENCE!$B$2:$K$2,1,'EXAMPLE OF CHOICE CARDS'!I5171)</f>
        <v>0</v>
      </c>
      <c r="B5171" s="5">
        <f>INDEX('DCM CARDS LOOKUP - HIDDEN'!$P$4:$AF$8890,MATCH(N5171,'DCM CARDS LOOKUP - HIDDEN'!$O$4:$O$8890,0),$I5171)</f>
        <v>0</v>
      </c>
      <c r="C5171" s="5">
        <f>INDEX('DCM CARDS LOOKUP - HIDDEN'!$P$4:$AF$8890,MATCH(O5171,'DCM CARDS LOOKUP - HIDDEN'!$O$4:$O$8890,0),$I5171)</f>
        <v>0</v>
      </c>
      <c r="D5171" s="5">
        <f>INDEX('DCM CARDS LOOKUP - HIDDEN'!$P$4:$AF$8890,MATCH(P5171,'DCM CARDS LOOKUP - HIDDEN'!$O$4:$O$8890,0),$I5171)</f>
        <v>0</v>
      </c>
      <c r="E5171" s="5">
        <f>INDEX('DCM CARDS LOOKUP - HIDDEN'!$P$4:$AF$8890,MATCH(Q5171,'DCM CARDS LOOKUP - HIDDEN'!$O$4:$O$8890,0),$I5171)</f>
        <v>0</v>
      </c>
      <c r="F5171" s="5">
        <f>INDEX('DCM CARDS LOOKUP - HIDDEN'!$P$4:$AF$8890,MATCH(R5171,'DCM CARDS LOOKUP - HIDDEN'!$O$4:$O$8890,0),$I5171)</f>
        <v>0</v>
      </c>
      <c r="G5171" s="42"/>
      <c r="I5171" s="4">
        <v>9</v>
      </c>
      <c r="N5171">
        <f>K5163*10000+L5163*100+B5161</f>
        <v>180401</v>
      </c>
      <c r="O5171">
        <f>K5163*10000+L5163*100+C5161</f>
        <v>180402</v>
      </c>
      <c r="P5171">
        <f>K5163*10000+L5163*100+D5161</f>
        <v>180403</v>
      </c>
      <c r="Q5171">
        <f>K5163*10000+L5163*100+E5141</f>
        <v>180404</v>
      </c>
      <c r="R5171">
        <f>K5163*10000+L5163*100+F5141</f>
        <v>180405</v>
      </c>
    </row>
    <row r="5172" spans="1:18" ht="15" hidden="1" customHeight="1">
      <c r="A5172" s="10">
        <f>INDEX(REFERENCE!$B$2:$K$2,1,'EXAMPLE OF CHOICE CARDS'!I5172)</f>
        <v>0</v>
      </c>
      <c r="B5172" s="5">
        <f>INDEX('DCM CARDS LOOKUP - HIDDEN'!$P$4:$AF$8890,MATCH(N5172,'DCM CARDS LOOKUP - HIDDEN'!$O$4:$O$8890,0),$I5172)</f>
        <v>0</v>
      </c>
      <c r="C5172" s="5">
        <f>INDEX('DCM CARDS LOOKUP - HIDDEN'!$P$4:$AF$8890,MATCH(O5172,'DCM CARDS LOOKUP - HIDDEN'!$O$4:$O$8890,0),$I5172)</f>
        <v>0</v>
      </c>
      <c r="D5172" s="5">
        <f>INDEX('DCM CARDS LOOKUP - HIDDEN'!$P$4:$AF$8890,MATCH(P5172,'DCM CARDS LOOKUP - HIDDEN'!$O$4:$O$8890,0),$I5172)</f>
        <v>0</v>
      </c>
      <c r="E5172" s="5">
        <f>INDEX('DCM CARDS LOOKUP - HIDDEN'!$P$4:$AF$8890,MATCH(Q5172,'DCM CARDS LOOKUP - HIDDEN'!$O$4:$O$8890,0),$I5172)</f>
        <v>0</v>
      </c>
      <c r="F5172" s="5">
        <f>INDEX('DCM CARDS LOOKUP - HIDDEN'!$P$4:$AF$8890,MATCH(R5172,'DCM CARDS LOOKUP - HIDDEN'!$O$4:$O$8890,0),$I5172)</f>
        <v>0</v>
      </c>
      <c r="G5172" s="42"/>
      <c r="I5172" s="4">
        <v>10</v>
      </c>
      <c r="N5172">
        <f>K5163*10000+L5163*100+B5161</f>
        <v>180401</v>
      </c>
      <c r="O5172">
        <f>K5163*10000+L5163*100+C5161</f>
        <v>180402</v>
      </c>
      <c r="P5172">
        <f>K5163*10000+L5163*100+D5161</f>
        <v>180403</v>
      </c>
      <c r="Q5172">
        <f>K5163*10000+L5163*100+E5141</f>
        <v>180404</v>
      </c>
      <c r="R5172">
        <f>K5163*10000+L5163*100+F5141</f>
        <v>180405</v>
      </c>
    </row>
    <row r="5173" spans="1:18" ht="15" hidden="1" customHeight="1">
      <c r="A5173" s="10" t="e">
        <f>INDEX(REFERENCE!$B$2:$K$2,1,'EXAMPLE OF CHOICE CARDS'!I5173)</f>
        <v>#REF!</v>
      </c>
      <c r="B5173" s="5">
        <f>INDEX('DCM CARDS LOOKUP - HIDDEN'!$P$4:$AF$8890,MATCH(N5173,'DCM CARDS LOOKUP - HIDDEN'!$O$4:$O$8890,0),$I5173)</f>
        <v>0</v>
      </c>
      <c r="C5173" s="5">
        <f>INDEX('DCM CARDS LOOKUP - HIDDEN'!$P$4:$AF$8890,MATCH(O5173,'DCM CARDS LOOKUP - HIDDEN'!$O$4:$O$8890,0),$I5173)</f>
        <v>0</v>
      </c>
      <c r="D5173" s="5">
        <f>INDEX('DCM CARDS LOOKUP - HIDDEN'!$P$4:$AF$8890,MATCH(P5173,'DCM CARDS LOOKUP - HIDDEN'!$O$4:$O$8890,0),$I5173)</f>
        <v>0</v>
      </c>
      <c r="E5173" s="24"/>
      <c r="F5173" s="24"/>
      <c r="G5173" s="42"/>
      <c r="I5173" s="4">
        <v>11</v>
      </c>
      <c r="N5173">
        <f>K5163*10000+L5163*100+B5161</f>
        <v>180401</v>
      </c>
      <c r="O5173">
        <f>K5163*10000+L5163*100+C5161</f>
        <v>180402</v>
      </c>
      <c r="P5173">
        <f>K5163*10000+L5163*100+D5161</f>
        <v>180403</v>
      </c>
      <c r="Q5173">
        <f>K5163*10000+L5163*100+E5141</f>
        <v>180404</v>
      </c>
      <c r="R5173">
        <f>K5163*10000+L5163*100+F5141</f>
        <v>180405</v>
      </c>
    </row>
    <row r="5174" spans="1:18" ht="15" hidden="1" customHeight="1">
      <c r="A5174" s="10" t="e">
        <f>INDEX(REFERENCE!$B$2:$K$2,1,'EXAMPLE OF CHOICE CARDS'!I5174)</f>
        <v>#REF!</v>
      </c>
      <c r="B5174" s="5">
        <f>INDEX('DCM CARDS LOOKUP - HIDDEN'!$P$4:$AF$8890,MATCH(N5174,'DCM CARDS LOOKUP - HIDDEN'!$O$4:$O$8890,0),$I5174)</f>
        <v>0</v>
      </c>
      <c r="C5174" s="5">
        <f>INDEX('DCM CARDS LOOKUP - HIDDEN'!$P$4:$AF$8890,MATCH(O5174,'DCM CARDS LOOKUP - HIDDEN'!$O$4:$O$8890,0),$I5174)</f>
        <v>0</v>
      </c>
      <c r="D5174" s="5">
        <f>INDEX('DCM CARDS LOOKUP - HIDDEN'!$P$4:$AF$8890,MATCH(P5174,'DCM CARDS LOOKUP - HIDDEN'!$O$4:$O$8890,0),$I5174)</f>
        <v>0</v>
      </c>
      <c r="E5174" s="24"/>
      <c r="F5174" s="24"/>
      <c r="G5174" s="42"/>
      <c r="I5174" s="4">
        <v>12</v>
      </c>
      <c r="N5174">
        <f>K5163*10000+L5163*100+B5161</f>
        <v>180401</v>
      </c>
      <c r="O5174">
        <f>K5163*10000+L5163*100+C5161</f>
        <v>180402</v>
      </c>
      <c r="P5174">
        <f>K5163*10000+L5163*100+D5161</f>
        <v>180403</v>
      </c>
      <c r="Q5174">
        <f>K5163*10000+L5163*100+E5141</f>
        <v>180404</v>
      </c>
      <c r="R5174">
        <f>K5163*10000+L5163*100+F5141</f>
        <v>180405</v>
      </c>
    </row>
    <row r="5175" spans="1:18" ht="15" hidden="1" customHeight="1">
      <c r="A5175" s="10" t="e">
        <f>INDEX(REFERENCE!$B$2:$K$2,1,'EXAMPLE OF CHOICE CARDS'!I5175)</f>
        <v>#REF!</v>
      </c>
      <c r="B5175" s="5">
        <f>INDEX('DCM CARDS LOOKUP - HIDDEN'!$P$4:$AF$8890,MATCH(N5175,'DCM CARDS LOOKUP - HIDDEN'!$O$4:$O$8890,0),$I5175)</f>
        <v>0</v>
      </c>
      <c r="C5175" s="5">
        <f>INDEX('DCM CARDS LOOKUP - HIDDEN'!$P$4:$AF$8890,MATCH(O5175,'DCM CARDS LOOKUP - HIDDEN'!$O$4:$O$8890,0),$I5175)</f>
        <v>0</v>
      </c>
      <c r="D5175" s="5">
        <f>INDEX('DCM CARDS LOOKUP - HIDDEN'!$P$4:$AF$8890,MATCH(P5175,'DCM CARDS LOOKUP - HIDDEN'!$O$4:$O$8890,0),$I5175)</f>
        <v>0</v>
      </c>
      <c r="E5175" s="24"/>
      <c r="F5175" s="24"/>
      <c r="G5175" s="42"/>
      <c r="I5175" s="4">
        <v>13</v>
      </c>
      <c r="N5175">
        <f>K5163*10000+L5163*100+B5161</f>
        <v>180401</v>
      </c>
      <c r="O5175">
        <f>K5163*10000+L5163*100+C5161</f>
        <v>180402</v>
      </c>
      <c r="P5175">
        <f>K5163*10000+L5163*100+D5161</f>
        <v>180403</v>
      </c>
      <c r="Q5175">
        <f>K5163*10000+L5163*100+E5141</f>
        <v>180404</v>
      </c>
      <c r="R5175">
        <f>K5163*10000+L5163*100+F5141</f>
        <v>180405</v>
      </c>
    </row>
    <row r="5176" spans="1:18" ht="15" hidden="1" customHeight="1">
      <c r="A5176" s="10" t="e">
        <f>INDEX(REFERENCE!$B$2:$K$2,1,'EXAMPLE OF CHOICE CARDS'!I5176)</f>
        <v>#REF!</v>
      </c>
      <c r="B5176" s="5">
        <f>INDEX('DCM CARDS LOOKUP - HIDDEN'!$P$4:$AF$8890,MATCH(N5176,'DCM CARDS LOOKUP - HIDDEN'!$O$4:$O$8890,0),$I5176)</f>
        <v>0</v>
      </c>
      <c r="C5176" s="5">
        <f>INDEX('DCM CARDS LOOKUP - HIDDEN'!$P$4:$AF$8890,MATCH(O5176,'DCM CARDS LOOKUP - HIDDEN'!$O$4:$O$8890,0),$I5176)</f>
        <v>0</v>
      </c>
      <c r="D5176" s="5">
        <f>INDEX('DCM CARDS LOOKUP - HIDDEN'!$P$4:$AF$8890,MATCH(P5176,'DCM CARDS LOOKUP - HIDDEN'!$O$4:$O$8890,0),$I5176)</f>
        <v>0</v>
      </c>
      <c r="E5176" s="24"/>
      <c r="F5176" s="24"/>
      <c r="G5176" s="43"/>
      <c r="I5176" s="4">
        <v>14</v>
      </c>
      <c r="N5176">
        <f>K5163*10000+L5163*100+B5161</f>
        <v>180401</v>
      </c>
      <c r="O5176">
        <f>K5163*10000+L5163*100+C5161</f>
        <v>180402</v>
      </c>
      <c r="P5176">
        <f>K5163*10000+L5163*100+D5161</f>
        <v>180403</v>
      </c>
      <c r="Q5176">
        <f>K5163*10000+L5163*100+E5141</f>
        <v>180404</v>
      </c>
      <c r="R5176">
        <f>K5163*10000+L5163*100+F5141</f>
        <v>180405</v>
      </c>
    </row>
    <row r="5177" spans="1:18">
      <c r="A5177" s="2"/>
      <c r="B5177" s="5"/>
      <c r="C5177" s="5"/>
      <c r="D5177" s="5"/>
      <c r="E5177" s="5"/>
      <c r="F5177" s="5"/>
      <c r="G5177" s="5"/>
      <c r="I5177" s="13"/>
    </row>
    <row r="5178" spans="1:18">
      <c r="A5178" s="6"/>
      <c r="B5178" s="7">
        <v>1</v>
      </c>
      <c r="C5178" s="7">
        <v>2</v>
      </c>
      <c r="D5178" s="7">
        <v>3</v>
      </c>
      <c r="E5178" s="7">
        <v>4</v>
      </c>
      <c r="F5178" s="7">
        <v>5</v>
      </c>
      <c r="G5178" s="7">
        <v>9</v>
      </c>
      <c r="I5178" s="13"/>
    </row>
    <row r="5181" spans="1:18">
      <c r="A5181" s="1" t="str">
        <f>"Version "&amp;K5183&amp;"; Task"&amp;L5183</f>
        <v>Version 18; Task5</v>
      </c>
      <c r="B5181" s="4">
        <v>1</v>
      </c>
      <c r="C5181" s="4">
        <v>2</v>
      </c>
      <c r="D5181" s="4">
        <v>3</v>
      </c>
      <c r="E5181" s="4">
        <f>E5161</f>
        <v>4</v>
      </c>
      <c r="F5181" s="4">
        <f>F5161</f>
        <v>5</v>
      </c>
      <c r="I5181" s="13"/>
    </row>
    <row r="5182" spans="1:18" ht="15" customHeight="1">
      <c r="A5182" s="11" t="s">
        <v>8</v>
      </c>
      <c r="B5182" s="12" t="s">
        <v>9</v>
      </c>
      <c r="C5182" s="12" t="s">
        <v>10</v>
      </c>
      <c r="D5182" s="12" t="s">
        <v>11</v>
      </c>
      <c r="E5182" s="23" t="s">
        <v>20</v>
      </c>
      <c r="F5182" s="23" t="s">
        <v>21</v>
      </c>
      <c r="G5182" s="41" t="s">
        <v>15</v>
      </c>
      <c r="I5182" s="13"/>
      <c r="K5182" t="s">
        <v>12</v>
      </c>
      <c r="L5182" t="s">
        <v>1</v>
      </c>
    </row>
    <row r="5183" spans="1:18">
      <c r="A5183" s="10" t="str">
        <f>INDEX(REFERENCE!$B$2:$K$2,1,'EXAMPLE OF CHOICE CARDS'!I5183)</f>
        <v>Brand</v>
      </c>
      <c r="B5183" s="5" t="str">
        <f>INDEX('DCM CARDS LOOKUP - HIDDEN'!$P$4:$AF$8890,MATCH(N5183,'DCM CARDS LOOKUP - HIDDEN'!$O$4:$O$8890,0),$I5183)</f>
        <v>Robitussin</v>
      </c>
      <c r="C5183" s="5" t="str">
        <f>INDEX('DCM CARDS LOOKUP - HIDDEN'!$P$4:$AF$8890,MATCH(O5183,'DCM CARDS LOOKUP - HIDDEN'!$O$4:$O$8890,0),$I5183)</f>
        <v>Advil Cold &amp;Flu</v>
      </c>
      <c r="D5183" s="5" t="str">
        <f>INDEX('DCM CARDS LOOKUP - HIDDEN'!$P$4:$AF$8890,MATCH(P5183,'DCM CARDS LOOKUP - HIDDEN'!$O$4:$O$8890,0),$I5183)</f>
        <v>Zicam</v>
      </c>
      <c r="E5183" s="5" t="str">
        <f>INDEX('DCM CARDS LOOKUP - HIDDEN'!$P$4:$AF$8890,MATCH(Q5183,'DCM CARDS LOOKUP - HIDDEN'!$O$4:$O$8890,0),$I5183)</f>
        <v>Equate</v>
      </c>
      <c r="F5183" s="5" t="str">
        <f>INDEX('DCM CARDS LOOKUP - HIDDEN'!$P$4:$AF$8890,MATCH(R5183,'DCM CARDS LOOKUP - HIDDEN'!$O$4:$O$8890,0),$I5183)</f>
        <v>Sambucol</v>
      </c>
      <c r="G5183" s="42"/>
      <c r="I5183" s="4">
        <v>1</v>
      </c>
      <c r="K5183">
        <f>IF(L5163=15,K5163+1,K5163)</f>
        <v>18</v>
      </c>
      <c r="L5183">
        <f>IF(L5163&lt;15,L5163+1,1)</f>
        <v>5</v>
      </c>
      <c r="N5183">
        <f>K5183*10000+L5183*100+B5181</f>
        <v>180501</v>
      </c>
      <c r="O5183">
        <f>K5183*10000+L5183*100+C5181</f>
        <v>180502</v>
      </c>
      <c r="P5183">
        <f>K5183*10000+L5183*100+D5181</f>
        <v>180503</v>
      </c>
      <c r="Q5183">
        <f>K5183*10000+L5183*100+E5161</f>
        <v>180504</v>
      </c>
      <c r="R5183">
        <f>K5183*10000+L5183*100+F5161</f>
        <v>180505</v>
      </c>
    </row>
    <row r="5184" spans="1:18">
      <c r="A5184" s="10" t="str">
        <f>INDEX(REFERENCE!$B$2:$K$2,1,'EXAMPLE OF CHOICE CARDS'!I5184)</f>
        <v>Format</v>
      </c>
      <c r="B5184" s="5" t="str">
        <f>INDEX('DCM CARDS LOOKUP - HIDDEN'!$P$4:$AF$8890,MATCH(N5184,'DCM CARDS LOOKUP - HIDDEN'!$O$4:$O$8890,0),$I5184)</f>
        <v>Powder packet</v>
      </c>
      <c r="C5184" s="5" t="str">
        <f>INDEX('DCM CARDS LOOKUP - HIDDEN'!$P$4:$AF$8890,MATCH(O5184,'DCM CARDS LOOKUP - HIDDEN'!$O$4:$O$8890,0),$I5184)</f>
        <v>Effervescent Tablets</v>
      </c>
      <c r="D5184" s="5" t="str">
        <f>INDEX('DCM CARDS LOOKUP - HIDDEN'!$P$4:$AF$8890,MATCH(P5184,'DCM CARDS LOOKUP - HIDDEN'!$O$4:$O$8890,0),$I5184)</f>
        <v>Nasal Spray</v>
      </c>
      <c r="E5184" s="5" t="str">
        <f>INDEX('DCM CARDS LOOKUP - HIDDEN'!$P$4:$AF$8890,MATCH(Q5184,'DCM CARDS LOOKUP - HIDDEN'!$O$4:$O$8890,0),$I5184)</f>
        <v>Gummies</v>
      </c>
      <c r="F5184" s="5" t="str">
        <f>INDEX('DCM CARDS LOOKUP - HIDDEN'!$P$4:$AF$8890,MATCH(R5184,'DCM CARDS LOOKUP - HIDDEN'!$O$4:$O$8890,0),$I5184)</f>
        <v>Syrup/liquid</v>
      </c>
      <c r="G5184" s="42"/>
      <c r="I5184" s="4">
        <v>2</v>
      </c>
      <c r="N5184">
        <f>K5183*10000+L5183*100+B5181</f>
        <v>180501</v>
      </c>
      <c r="O5184">
        <f>K5183*10000+L5183*100+C5181</f>
        <v>180502</v>
      </c>
      <c r="P5184">
        <f>K5183*10000+L5183*100+D5181</f>
        <v>180503</v>
      </c>
      <c r="Q5184">
        <f>K5183*10000+L5183*100+E5161</f>
        <v>180504</v>
      </c>
      <c r="R5184">
        <f>K5183*10000+L5183*100+F5161</f>
        <v>180505</v>
      </c>
    </row>
    <row r="5185" spans="1:18">
      <c r="A5185" s="10" t="str">
        <f>INDEX(REFERENCE!$B$2:$K$2,1,'EXAMPLE OF CHOICE CARDS'!I5185)</f>
        <v>Symptoms</v>
      </c>
      <c r="B5185" s="5" t="str">
        <f>INDEX('DCM CARDS LOOKUP - HIDDEN'!$P$4:$AF$8890,MATCH(N5185,'DCM CARDS LOOKUP - HIDDEN'!$O$4:$O$8890,0),$I5185)</f>
        <v>Sinus Pressure relief</v>
      </c>
      <c r="C5185" s="5" t="str">
        <f>INDEX('DCM CARDS LOOKUP - HIDDEN'!$P$4:$AF$8890,MATCH(O5185,'DCM CARDS LOOKUP - HIDDEN'!$O$4:$O$8890,0),$I5185)</f>
        <v>Body Aches/Pain relief</v>
      </c>
      <c r="D5185" s="5" t="str">
        <f>INDEX('DCM CARDS LOOKUP - HIDDEN'!$P$4:$AF$8890,MATCH(P5185,'DCM CARDS LOOKUP - HIDDEN'!$O$4:$O$8890,0),$I5185)</f>
        <v>Clears mucus</v>
      </c>
      <c r="E5185" s="5" t="str">
        <f>INDEX('DCM CARDS LOOKUP - HIDDEN'!$P$4:$AF$8890,MATCH(Q5185,'DCM CARDS LOOKUP - HIDDEN'!$O$4:$O$8890,0),$I5185)</f>
        <v>Controls Cough</v>
      </c>
      <c r="F5185" s="5" t="str">
        <f>INDEX('DCM CARDS LOOKUP - HIDDEN'!$P$4:$AF$8890,MATCH(R5185,'DCM CARDS LOOKUP - HIDDEN'!$O$4:$O$8890,0),$I5185)</f>
        <v>Flu/ Severe cold Relief</v>
      </c>
      <c r="G5185" s="42"/>
      <c r="I5185" s="4">
        <v>3</v>
      </c>
      <c r="N5185">
        <f>K5183*10000+L5183*100+B5181</f>
        <v>180501</v>
      </c>
      <c r="O5185">
        <f>K5183*10000+L5183*100+C5181</f>
        <v>180502</v>
      </c>
      <c r="P5185">
        <f>K5183*10000+L5183*100+D5181</f>
        <v>180503</v>
      </c>
      <c r="Q5185">
        <f>K5183*10000+L5183*100+E5161</f>
        <v>180504</v>
      </c>
      <c r="R5185">
        <f>K5183*10000+L5183*100+F5161</f>
        <v>180505</v>
      </c>
    </row>
    <row r="5186" spans="1:18">
      <c r="A5186" s="10" t="str">
        <f>INDEX(REFERENCE!$B$2:$K$2,1,'EXAMPLE OF CHOICE CARDS'!I5186)</f>
        <v>Benefit</v>
      </c>
      <c r="B5186" s="5" t="str">
        <f>INDEX('DCM CARDS LOOKUP - HIDDEN'!$P$4:$AF$8890,MATCH(N5186,'DCM CARDS LOOKUP - HIDDEN'!$O$4:$O$8890,0),$I5186)</f>
        <v>Drug free</v>
      </c>
      <c r="C5186" s="5" t="str">
        <f>INDEX('DCM CARDS LOOKUP - HIDDEN'!$P$4:$AF$8890,MATCH(O5186,'DCM CARDS LOOKUP - HIDDEN'!$O$4:$O$8890,0),$I5186)</f>
        <v>Maximum Strength</v>
      </c>
      <c r="D5186" s="5" t="str">
        <f>INDEX('DCM CARDS LOOKUP - HIDDEN'!$P$4:$AF$8890,MATCH(P5186,'DCM CARDS LOOKUP - HIDDEN'!$O$4:$O$8890,0),$I5186)</f>
        <v>Treats multiple symptoms</v>
      </c>
      <c r="E5186" s="5" t="str">
        <f>INDEX('DCM CARDS LOOKUP - HIDDEN'!$P$4:$AF$8890,MATCH(Q5186,'DCM CARDS LOOKUP - HIDDEN'!$O$4:$O$8890,0),$I5186)</f>
        <v>Non-Drowsy</v>
      </c>
      <c r="F5186" s="5" t="str">
        <f>INDEX('DCM CARDS LOOKUP - HIDDEN'!$P$4:$AF$8890,MATCH(R5186,'DCM CARDS LOOKUP - HIDDEN'!$O$4:$O$8890,0),$I5186)</f>
        <v>Steroid Free</v>
      </c>
      <c r="G5186" s="42"/>
      <c r="I5186" s="4">
        <v>4</v>
      </c>
      <c r="N5186">
        <f>K5183*10000+L5183*100+B5181</f>
        <v>180501</v>
      </c>
      <c r="O5186">
        <f>K5183*10000+L5183*100+C5181</f>
        <v>180502</v>
      </c>
      <c r="P5186">
        <f>K5183*10000+L5183*100+D5181</f>
        <v>180503</v>
      </c>
      <c r="Q5186">
        <f>K5183*10000+L5183*100+E5161</f>
        <v>180504</v>
      </c>
      <c r="R5186">
        <f>K5183*10000+L5183*100+F5161</f>
        <v>180505</v>
      </c>
    </row>
    <row r="5187" spans="1:18">
      <c r="A5187" s="10" t="str">
        <f>INDEX(REFERENCE!$B$2:$K$2,1,'EXAMPLE OF CHOICE CARDS'!I5187)</f>
        <v>Doses</v>
      </c>
      <c r="B5187" s="5" t="str">
        <f>INDEX('DCM CARDS LOOKUP - HIDDEN'!$P$4:$AF$8890,MATCH(N5187,'DCM CARDS LOOKUP - HIDDEN'!$O$4:$O$8890,0),$I5187)</f>
        <v>12 Doses</v>
      </c>
      <c r="C5187" s="5" t="str">
        <f>INDEX('DCM CARDS LOOKUP - HIDDEN'!$P$4:$AF$8890,MATCH(O5187,'DCM CARDS LOOKUP - HIDDEN'!$O$4:$O$8890,0),$I5187)</f>
        <v>30 Doses</v>
      </c>
      <c r="D5187" s="5" t="str">
        <f>INDEX('DCM CARDS LOOKUP - HIDDEN'!$P$4:$AF$8890,MATCH(P5187,'DCM CARDS LOOKUP - HIDDEN'!$O$4:$O$8890,0),$I5187)</f>
        <v>90 Doses</v>
      </c>
      <c r="E5187" s="5" t="str">
        <f>INDEX('DCM CARDS LOOKUP - HIDDEN'!$P$4:$AF$8890,MATCH(Q5187,'DCM CARDS LOOKUP - HIDDEN'!$O$4:$O$8890,0),$I5187)</f>
        <v>60 Doses</v>
      </c>
      <c r="F5187" s="5" t="str">
        <f>INDEX('DCM CARDS LOOKUP - HIDDEN'!$P$4:$AF$8890,MATCH(R5187,'DCM CARDS LOOKUP - HIDDEN'!$O$4:$O$8890,0),$I5187)</f>
        <v>90 Doses</v>
      </c>
      <c r="G5187" s="42"/>
      <c r="I5187" s="4">
        <v>5</v>
      </c>
      <c r="N5187">
        <f>K5183*10000+L5183*100+B5181</f>
        <v>180501</v>
      </c>
      <c r="O5187">
        <f>K5183*10000+L5183*100+C5181</f>
        <v>180502</v>
      </c>
      <c r="P5187">
        <f>K5183*10000+L5183*100+D5181</f>
        <v>180503</v>
      </c>
      <c r="Q5187">
        <f>K5183*10000+L5183*100+E5161</f>
        <v>180504</v>
      </c>
      <c r="R5187">
        <f>K5183*10000+L5183*100+F5161</f>
        <v>180505</v>
      </c>
    </row>
    <row r="5188" spans="1:18">
      <c r="A5188" s="10" t="str">
        <f>INDEX(REFERENCE!$B$2:$K$2,1,'EXAMPLE OF CHOICE CARDS'!I5188)</f>
        <v>flavor</v>
      </c>
      <c r="B5188" s="5" t="str">
        <f>INDEX('DCM CARDS LOOKUP - HIDDEN'!$P$4:$AF$8890,MATCH(N5188,'DCM CARDS LOOKUP - HIDDEN'!$O$4:$O$8890,0),$I5188)</f>
        <v>Mixed Berry</v>
      </c>
      <c r="C5188" s="5" t="str">
        <f>INDEX('DCM CARDS LOOKUP - HIDDEN'!$P$4:$AF$8890,MATCH(O5188,'DCM CARDS LOOKUP - HIDDEN'!$O$4:$O$8890,0),$I5188)</f>
        <v>Cherry</v>
      </c>
      <c r="D5188" s="5" t="str">
        <f>INDEX('DCM CARDS LOOKUP - HIDDEN'!$P$4:$AF$8890,MATCH(P5188,'DCM CARDS LOOKUP - HIDDEN'!$O$4:$O$8890,0),$I5188)</f>
        <v>-</v>
      </c>
      <c r="E5188" s="5" t="str">
        <f>INDEX('DCM CARDS LOOKUP - HIDDEN'!$P$4:$AF$8890,MATCH(Q5188,'DCM CARDS LOOKUP - HIDDEN'!$O$4:$O$8890,0),$I5188)</f>
        <v>Elderberry</v>
      </c>
      <c r="F5188" s="5" t="str">
        <f>INDEX('DCM CARDS LOOKUP - HIDDEN'!$P$4:$AF$8890,MATCH(R5188,'DCM CARDS LOOKUP - HIDDEN'!$O$4:$O$8890,0),$I5188)</f>
        <v>Orange</v>
      </c>
      <c r="G5188" s="42"/>
      <c r="I5188" s="4">
        <v>6</v>
      </c>
      <c r="N5188">
        <f>K5183*10000+L5183*100+B5181</f>
        <v>180501</v>
      </c>
      <c r="O5188">
        <f>K5183*10000+L5183*100+C5181</f>
        <v>180502</v>
      </c>
      <c r="P5188">
        <f>K5183*10000+L5183*100+D5181</f>
        <v>180503</v>
      </c>
      <c r="Q5188">
        <f>K5183*10000+L5183*100+E5161</f>
        <v>180504</v>
      </c>
      <c r="R5188">
        <f>K5183*10000+L5183*100+F5161</f>
        <v>180505</v>
      </c>
    </row>
    <row r="5189" spans="1:18" ht="15" customHeight="1">
      <c r="A5189" s="10" t="str">
        <f>INDEX(REFERENCE!$B$2:$K$2,1,'EXAMPLE OF CHOICE CARDS'!I5189)</f>
        <v>Price</v>
      </c>
      <c r="B5189" s="29">
        <f>INDEX('DCM CARDS LOOKUP - HIDDEN'!$P$4:$AF$8890,MATCH(N5189,'DCM CARDS LOOKUP - HIDDEN'!$O$4:$O$8890,0),$I5189)</f>
        <v>10</v>
      </c>
      <c r="C5189" s="29">
        <f>INDEX('DCM CARDS LOOKUP - HIDDEN'!$P$4:$AF$8890,MATCH(O5189,'DCM CARDS LOOKUP - HIDDEN'!$O$4:$O$8890,0),$I5189)</f>
        <v>6</v>
      </c>
      <c r="D5189" s="29">
        <f>INDEX('DCM CARDS LOOKUP - HIDDEN'!$P$4:$AF$8890,MATCH(P5189,'DCM CARDS LOOKUP - HIDDEN'!$O$4:$O$8890,0),$I5189)</f>
        <v>50</v>
      </c>
      <c r="E5189" s="29">
        <f>INDEX('DCM CARDS LOOKUP - HIDDEN'!$P$4:$AF$8890,MATCH(Q5189,'DCM CARDS LOOKUP - HIDDEN'!$O$4:$O$8890,0),$I5189)</f>
        <v>29</v>
      </c>
      <c r="F5189" s="29">
        <f>INDEX('DCM CARDS LOOKUP - HIDDEN'!$P$4:$AF$8890,MATCH(R5189,'DCM CARDS LOOKUP - HIDDEN'!$O$4:$O$8890,0),$I5189)</f>
        <v>28</v>
      </c>
      <c r="G5189" s="42"/>
      <c r="I5189" s="4">
        <v>7</v>
      </c>
      <c r="N5189">
        <f>K5183*10000+L5183*100+B5181</f>
        <v>180501</v>
      </c>
      <c r="O5189">
        <f>K5183*10000+L5183*100+C5181</f>
        <v>180502</v>
      </c>
      <c r="P5189">
        <f>K5183*10000+L5183*100+D5181</f>
        <v>180503</v>
      </c>
      <c r="Q5189">
        <f>K5183*10000+L5183*100+E5161</f>
        <v>180504</v>
      </c>
      <c r="R5189">
        <f>K5183*10000+L5183*100+F5161</f>
        <v>180505</v>
      </c>
    </row>
    <row r="5190" spans="1:18" ht="15" hidden="1" customHeight="1">
      <c r="A5190" s="10">
        <f>INDEX(REFERENCE!$B$2:$K$2,1,'EXAMPLE OF CHOICE CARDS'!I5190)</f>
        <v>0</v>
      </c>
      <c r="B5190" s="29">
        <f>INDEX('DCM CARDS LOOKUP - HIDDEN'!$P$4:$AF$8890,MATCH(N5190,'DCM CARDS LOOKUP - HIDDEN'!$O$4:$O$8890,0),$I5190)</f>
        <v>0</v>
      </c>
      <c r="C5190" s="29">
        <f>INDEX('DCM CARDS LOOKUP - HIDDEN'!$P$4:$AF$8890,MATCH(O5190,'DCM CARDS LOOKUP - HIDDEN'!$O$4:$O$8890,0),$I5190)</f>
        <v>0</v>
      </c>
      <c r="D5190" s="29">
        <f>INDEX('DCM CARDS LOOKUP - HIDDEN'!$P$4:$AF$8890,MATCH(P5190,'DCM CARDS LOOKUP - HIDDEN'!$O$4:$O$8890,0),$I5190)</f>
        <v>0</v>
      </c>
      <c r="E5190" s="29">
        <f>INDEX('DCM CARDS LOOKUP - HIDDEN'!$P$4:$AF$8890,MATCH(Q5190,'DCM CARDS LOOKUP - HIDDEN'!$O$4:$O$8890,0),$I5190)</f>
        <v>0</v>
      </c>
      <c r="F5190" s="29">
        <f>INDEX('DCM CARDS LOOKUP - HIDDEN'!$P$4:$AF$8890,MATCH(R5190,'DCM CARDS LOOKUP - HIDDEN'!$O$4:$O$8890,0),$I5190)</f>
        <v>0</v>
      </c>
      <c r="G5190" s="42"/>
      <c r="I5190" s="4">
        <v>8</v>
      </c>
      <c r="N5190">
        <f>K5183*10000+L5183*100+B5181</f>
        <v>180501</v>
      </c>
      <c r="O5190">
        <f>K5183*10000+L5183*100+C5181</f>
        <v>180502</v>
      </c>
      <c r="P5190">
        <f>K5183*10000+L5183*100+D5181</f>
        <v>180503</v>
      </c>
      <c r="Q5190">
        <f>K5183*10000+L5183*100+E5161</f>
        <v>180504</v>
      </c>
      <c r="R5190">
        <f>K5183*10000+L5183*100+F5161</f>
        <v>180505</v>
      </c>
    </row>
    <row r="5191" spans="1:18" ht="15" hidden="1" customHeight="1">
      <c r="A5191" s="10">
        <f>INDEX(REFERENCE!$B$2:$K$2,1,'EXAMPLE OF CHOICE CARDS'!I5191)</f>
        <v>0</v>
      </c>
      <c r="B5191" s="5">
        <f>INDEX('DCM CARDS LOOKUP - HIDDEN'!$P$4:$AF$8890,MATCH(N5191,'DCM CARDS LOOKUP - HIDDEN'!$O$4:$O$8890,0),$I5191)</f>
        <v>0</v>
      </c>
      <c r="C5191" s="5">
        <f>INDEX('DCM CARDS LOOKUP - HIDDEN'!$P$4:$AF$8890,MATCH(O5191,'DCM CARDS LOOKUP - HIDDEN'!$O$4:$O$8890,0),$I5191)</f>
        <v>0</v>
      </c>
      <c r="D5191" s="5">
        <f>INDEX('DCM CARDS LOOKUP - HIDDEN'!$P$4:$AF$8890,MATCH(P5191,'DCM CARDS LOOKUP - HIDDEN'!$O$4:$O$8890,0),$I5191)</f>
        <v>0</v>
      </c>
      <c r="E5191" s="5">
        <f>INDEX('DCM CARDS LOOKUP - HIDDEN'!$P$4:$AF$8890,MATCH(Q5191,'DCM CARDS LOOKUP - HIDDEN'!$O$4:$O$8890,0),$I5191)</f>
        <v>0</v>
      </c>
      <c r="F5191" s="5">
        <f>INDEX('DCM CARDS LOOKUP - HIDDEN'!$P$4:$AF$8890,MATCH(R5191,'DCM CARDS LOOKUP - HIDDEN'!$O$4:$O$8890,0),$I5191)</f>
        <v>0</v>
      </c>
      <c r="G5191" s="42"/>
      <c r="I5191" s="4">
        <v>9</v>
      </c>
      <c r="N5191">
        <f>K5183*10000+L5183*100+B5181</f>
        <v>180501</v>
      </c>
      <c r="O5191">
        <f>K5183*10000+L5183*100+C5181</f>
        <v>180502</v>
      </c>
      <c r="P5191">
        <f>K5183*10000+L5183*100+D5181</f>
        <v>180503</v>
      </c>
      <c r="Q5191">
        <f>K5183*10000+L5183*100+E5161</f>
        <v>180504</v>
      </c>
      <c r="R5191">
        <f>K5183*10000+L5183*100+F5161</f>
        <v>180505</v>
      </c>
    </row>
    <row r="5192" spans="1:18" ht="15" hidden="1" customHeight="1">
      <c r="A5192" s="10">
        <f>INDEX(REFERENCE!$B$2:$K$2,1,'EXAMPLE OF CHOICE CARDS'!I5192)</f>
        <v>0</v>
      </c>
      <c r="B5192" s="5">
        <f>INDEX('DCM CARDS LOOKUP - HIDDEN'!$P$4:$AF$8890,MATCH(N5192,'DCM CARDS LOOKUP - HIDDEN'!$O$4:$O$8890,0),$I5192)</f>
        <v>0</v>
      </c>
      <c r="C5192" s="5">
        <f>INDEX('DCM CARDS LOOKUP - HIDDEN'!$P$4:$AF$8890,MATCH(O5192,'DCM CARDS LOOKUP - HIDDEN'!$O$4:$O$8890,0),$I5192)</f>
        <v>0</v>
      </c>
      <c r="D5192" s="5">
        <f>INDEX('DCM CARDS LOOKUP - HIDDEN'!$P$4:$AF$8890,MATCH(P5192,'DCM CARDS LOOKUP - HIDDEN'!$O$4:$O$8890,0),$I5192)</f>
        <v>0</v>
      </c>
      <c r="E5192" s="5">
        <f>INDEX('DCM CARDS LOOKUP - HIDDEN'!$P$4:$AF$8890,MATCH(Q5192,'DCM CARDS LOOKUP - HIDDEN'!$O$4:$O$8890,0),$I5192)</f>
        <v>0</v>
      </c>
      <c r="F5192" s="5">
        <f>INDEX('DCM CARDS LOOKUP - HIDDEN'!$P$4:$AF$8890,MATCH(R5192,'DCM CARDS LOOKUP - HIDDEN'!$O$4:$O$8890,0),$I5192)</f>
        <v>0</v>
      </c>
      <c r="G5192" s="42"/>
      <c r="I5192" s="4">
        <v>10</v>
      </c>
      <c r="N5192">
        <f>K5183*10000+L5183*100+B5181</f>
        <v>180501</v>
      </c>
      <c r="O5192">
        <f>K5183*10000+L5183*100+C5181</f>
        <v>180502</v>
      </c>
      <c r="P5192">
        <f>K5183*10000+L5183*100+D5181</f>
        <v>180503</v>
      </c>
      <c r="Q5192">
        <f>K5183*10000+L5183*100+E5161</f>
        <v>180504</v>
      </c>
      <c r="R5192">
        <f>K5183*10000+L5183*100+F5161</f>
        <v>180505</v>
      </c>
    </row>
    <row r="5193" spans="1:18" ht="15" hidden="1" customHeight="1">
      <c r="A5193" s="10" t="e">
        <f>INDEX(REFERENCE!$B$2:$K$2,1,'EXAMPLE OF CHOICE CARDS'!I5193)</f>
        <v>#REF!</v>
      </c>
      <c r="B5193" s="5">
        <f>INDEX('DCM CARDS LOOKUP - HIDDEN'!$P$4:$AF$8890,MATCH(N5193,'DCM CARDS LOOKUP - HIDDEN'!$O$4:$O$8890,0),$I5193)</f>
        <v>0</v>
      </c>
      <c r="C5193" s="5">
        <f>INDEX('DCM CARDS LOOKUP - HIDDEN'!$P$4:$AF$8890,MATCH(O5193,'DCM CARDS LOOKUP - HIDDEN'!$O$4:$O$8890,0),$I5193)</f>
        <v>0</v>
      </c>
      <c r="D5193" s="5">
        <f>INDEX('DCM CARDS LOOKUP - HIDDEN'!$P$4:$AF$8890,MATCH(P5193,'DCM CARDS LOOKUP - HIDDEN'!$O$4:$O$8890,0),$I5193)</f>
        <v>0</v>
      </c>
      <c r="E5193" s="24"/>
      <c r="F5193" s="24"/>
      <c r="G5193" s="42"/>
      <c r="I5193" s="4">
        <v>11</v>
      </c>
      <c r="N5193">
        <f>K5183*10000+L5183*100+B5181</f>
        <v>180501</v>
      </c>
      <c r="O5193">
        <f>K5183*10000+L5183*100+C5181</f>
        <v>180502</v>
      </c>
      <c r="P5193">
        <f>K5183*10000+L5183*100+D5181</f>
        <v>180503</v>
      </c>
      <c r="Q5193">
        <f>K5183*10000+L5183*100+E5161</f>
        <v>180504</v>
      </c>
      <c r="R5193">
        <f>K5183*10000+L5183*100+F5161</f>
        <v>180505</v>
      </c>
    </row>
    <row r="5194" spans="1:18" ht="15" hidden="1" customHeight="1">
      <c r="A5194" s="10" t="e">
        <f>INDEX(REFERENCE!$B$2:$K$2,1,'EXAMPLE OF CHOICE CARDS'!I5194)</f>
        <v>#REF!</v>
      </c>
      <c r="B5194" s="5">
        <f>INDEX('DCM CARDS LOOKUP - HIDDEN'!$P$4:$AF$8890,MATCH(N5194,'DCM CARDS LOOKUP - HIDDEN'!$O$4:$O$8890,0),$I5194)</f>
        <v>0</v>
      </c>
      <c r="C5194" s="5">
        <f>INDEX('DCM CARDS LOOKUP - HIDDEN'!$P$4:$AF$8890,MATCH(O5194,'DCM CARDS LOOKUP - HIDDEN'!$O$4:$O$8890,0),$I5194)</f>
        <v>0</v>
      </c>
      <c r="D5194" s="5">
        <f>INDEX('DCM CARDS LOOKUP - HIDDEN'!$P$4:$AF$8890,MATCH(P5194,'DCM CARDS LOOKUP - HIDDEN'!$O$4:$O$8890,0),$I5194)</f>
        <v>0</v>
      </c>
      <c r="E5194" s="24"/>
      <c r="F5194" s="24"/>
      <c r="G5194" s="42"/>
      <c r="I5194" s="4">
        <v>12</v>
      </c>
      <c r="N5194">
        <f>K5183*10000+L5183*100+B5181</f>
        <v>180501</v>
      </c>
      <c r="O5194">
        <f>K5183*10000+L5183*100+C5181</f>
        <v>180502</v>
      </c>
      <c r="P5194">
        <f>K5183*10000+L5183*100+D5181</f>
        <v>180503</v>
      </c>
      <c r="Q5194">
        <f>K5183*10000+L5183*100+E5161</f>
        <v>180504</v>
      </c>
      <c r="R5194">
        <f>K5183*10000+L5183*100+F5161</f>
        <v>180505</v>
      </c>
    </row>
    <row r="5195" spans="1:18" ht="15" hidden="1" customHeight="1">
      <c r="A5195" s="10" t="e">
        <f>INDEX(REFERENCE!$B$2:$K$2,1,'EXAMPLE OF CHOICE CARDS'!I5195)</f>
        <v>#REF!</v>
      </c>
      <c r="B5195" s="5">
        <f>INDEX('DCM CARDS LOOKUP - HIDDEN'!$P$4:$AF$8890,MATCH(N5195,'DCM CARDS LOOKUP - HIDDEN'!$O$4:$O$8890,0),$I5195)</f>
        <v>0</v>
      </c>
      <c r="C5195" s="5">
        <f>INDEX('DCM CARDS LOOKUP - HIDDEN'!$P$4:$AF$8890,MATCH(O5195,'DCM CARDS LOOKUP - HIDDEN'!$O$4:$O$8890,0),$I5195)</f>
        <v>0</v>
      </c>
      <c r="D5195" s="5">
        <f>INDEX('DCM CARDS LOOKUP - HIDDEN'!$P$4:$AF$8890,MATCH(P5195,'DCM CARDS LOOKUP - HIDDEN'!$O$4:$O$8890,0),$I5195)</f>
        <v>0</v>
      </c>
      <c r="E5195" s="24"/>
      <c r="F5195" s="24"/>
      <c r="G5195" s="42"/>
      <c r="I5195" s="4">
        <v>13</v>
      </c>
      <c r="N5195">
        <f>K5183*10000+L5183*100+B5181</f>
        <v>180501</v>
      </c>
      <c r="O5195">
        <f>K5183*10000+L5183*100+C5181</f>
        <v>180502</v>
      </c>
      <c r="P5195">
        <f>K5183*10000+L5183*100+D5181</f>
        <v>180503</v>
      </c>
      <c r="Q5195">
        <f>K5183*10000+L5183*100+E5161</f>
        <v>180504</v>
      </c>
      <c r="R5195">
        <f>K5183*10000+L5183*100+F5161</f>
        <v>180505</v>
      </c>
    </row>
    <row r="5196" spans="1:18" ht="15" hidden="1" customHeight="1">
      <c r="A5196" s="10" t="e">
        <f>INDEX(REFERENCE!$B$2:$K$2,1,'EXAMPLE OF CHOICE CARDS'!I5196)</f>
        <v>#REF!</v>
      </c>
      <c r="B5196" s="5">
        <f>INDEX('DCM CARDS LOOKUP - HIDDEN'!$P$4:$AF$8890,MATCH(N5196,'DCM CARDS LOOKUP - HIDDEN'!$O$4:$O$8890,0),$I5196)</f>
        <v>0</v>
      </c>
      <c r="C5196" s="5">
        <f>INDEX('DCM CARDS LOOKUP - HIDDEN'!$P$4:$AF$8890,MATCH(O5196,'DCM CARDS LOOKUP - HIDDEN'!$O$4:$O$8890,0),$I5196)</f>
        <v>0</v>
      </c>
      <c r="D5196" s="5">
        <f>INDEX('DCM CARDS LOOKUP - HIDDEN'!$P$4:$AF$8890,MATCH(P5196,'DCM CARDS LOOKUP - HIDDEN'!$O$4:$O$8890,0),$I5196)</f>
        <v>0</v>
      </c>
      <c r="E5196" s="24"/>
      <c r="F5196" s="24"/>
      <c r="G5196" s="43"/>
      <c r="I5196" s="4">
        <v>14</v>
      </c>
      <c r="N5196">
        <f>K5183*10000+L5183*100+B5181</f>
        <v>180501</v>
      </c>
      <c r="O5196">
        <f>K5183*10000+L5183*100+C5181</f>
        <v>180502</v>
      </c>
      <c r="P5196">
        <f>K5183*10000+L5183*100+D5181</f>
        <v>180503</v>
      </c>
      <c r="Q5196">
        <f>K5183*10000+L5183*100+E5161</f>
        <v>180504</v>
      </c>
      <c r="R5196">
        <f>K5183*10000+L5183*100+F5161</f>
        <v>180505</v>
      </c>
    </row>
    <row r="5197" spans="1:18">
      <c r="A5197" s="2"/>
      <c r="B5197" s="5"/>
      <c r="C5197" s="5"/>
      <c r="D5197" s="5"/>
      <c r="E5197" s="5"/>
      <c r="F5197" s="5"/>
      <c r="G5197" s="5"/>
      <c r="I5197" s="13"/>
    </row>
    <row r="5198" spans="1:18">
      <c r="A5198" s="6"/>
      <c r="B5198" s="7">
        <v>1</v>
      </c>
      <c r="C5198" s="7">
        <v>2</v>
      </c>
      <c r="D5198" s="7">
        <v>3</v>
      </c>
      <c r="E5198" s="7">
        <v>4</v>
      </c>
      <c r="F5198" s="7">
        <v>5</v>
      </c>
      <c r="G5198" s="7">
        <v>9</v>
      </c>
      <c r="I5198" s="13"/>
    </row>
    <row r="5201" spans="1:18">
      <c r="A5201" s="1" t="str">
        <f>"Version "&amp;K5203&amp;"; Task"&amp;L5203</f>
        <v>Version 18; Task6</v>
      </c>
      <c r="B5201" s="4">
        <v>1</v>
      </c>
      <c r="C5201" s="4">
        <v>2</v>
      </c>
      <c r="D5201" s="4">
        <v>3</v>
      </c>
      <c r="E5201" s="4">
        <f>E5181</f>
        <v>4</v>
      </c>
      <c r="F5201" s="4">
        <f>F5181</f>
        <v>5</v>
      </c>
      <c r="I5201" s="13"/>
    </row>
    <row r="5202" spans="1:18" ht="15" customHeight="1">
      <c r="A5202" s="11" t="s">
        <v>8</v>
      </c>
      <c r="B5202" s="12" t="s">
        <v>9</v>
      </c>
      <c r="C5202" s="12" t="s">
        <v>10</v>
      </c>
      <c r="D5202" s="12" t="s">
        <v>11</v>
      </c>
      <c r="E5202" s="23" t="s">
        <v>20</v>
      </c>
      <c r="F5202" s="23" t="s">
        <v>21</v>
      </c>
      <c r="G5202" s="41" t="s">
        <v>15</v>
      </c>
      <c r="I5202" s="13"/>
      <c r="K5202" t="s">
        <v>12</v>
      </c>
      <c r="L5202" t="s">
        <v>1</v>
      </c>
    </row>
    <row r="5203" spans="1:18">
      <c r="A5203" s="10" t="str">
        <f>INDEX(REFERENCE!$B$2:$K$2,1,'EXAMPLE OF CHOICE CARDS'!I5203)</f>
        <v>Brand</v>
      </c>
      <c r="B5203" s="5" t="str">
        <f>INDEX('DCM CARDS LOOKUP - HIDDEN'!$P$4:$AF$8890,MATCH(N5203,'DCM CARDS LOOKUP - HIDDEN'!$O$4:$O$8890,0),$I5203)</f>
        <v>Afrin</v>
      </c>
      <c r="C5203" s="5" t="str">
        <f>INDEX('DCM CARDS LOOKUP - HIDDEN'!$P$4:$AF$8890,MATCH(O5203,'DCM CARDS LOOKUP - HIDDEN'!$O$4:$O$8890,0),$I5203)</f>
        <v>Alka-Seltzer Plus</v>
      </c>
      <c r="D5203" s="5" t="str">
        <f>INDEX('DCM CARDS LOOKUP - HIDDEN'!$P$4:$AF$8890,MATCH(P5203,'DCM CARDS LOOKUP - HIDDEN'!$O$4:$O$8890,0),$I5203)</f>
        <v>Emergen-C</v>
      </c>
      <c r="E5203" s="5" t="str">
        <f>INDEX('DCM CARDS LOOKUP - HIDDEN'!$P$4:$AF$8890,MATCH(Q5203,'DCM CARDS LOOKUP - HIDDEN'!$O$4:$O$8890,0),$I5203)</f>
        <v>Dayquil</v>
      </c>
      <c r="F5203" s="5" t="str">
        <f>INDEX('DCM CARDS LOOKUP - HIDDEN'!$P$4:$AF$8890,MATCH(R5203,'DCM CARDS LOOKUP - HIDDEN'!$O$4:$O$8890,0),$I5203)</f>
        <v>Sudafed</v>
      </c>
      <c r="G5203" s="42"/>
      <c r="I5203" s="4">
        <v>1</v>
      </c>
      <c r="K5203">
        <f>IF(L5183=15,K5183+1,K5183)</f>
        <v>18</v>
      </c>
      <c r="L5203">
        <f>IF(L5183&lt;15,L5183+1,1)</f>
        <v>6</v>
      </c>
      <c r="N5203">
        <f>K5203*10000+L5203*100+B5201</f>
        <v>180601</v>
      </c>
      <c r="O5203">
        <f>K5203*10000+L5203*100+C5201</f>
        <v>180602</v>
      </c>
      <c r="P5203">
        <f>K5203*10000+L5203*100+D5201</f>
        <v>180603</v>
      </c>
      <c r="Q5203">
        <f>K5203*10000+L5203*100+E5181</f>
        <v>180604</v>
      </c>
      <c r="R5203">
        <f>K5203*10000+L5203*100+F5181</f>
        <v>180605</v>
      </c>
    </row>
    <row r="5204" spans="1:18">
      <c r="A5204" s="10" t="str">
        <f>INDEX(REFERENCE!$B$2:$K$2,1,'EXAMPLE OF CHOICE CARDS'!I5204)</f>
        <v>Format</v>
      </c>
      <c r="B5204" s="5" t="str">
        <f>INDEX('DCM CARDS LOOKUP - HIDDEN'!$P$4:$AF$8890,MATCH(N5204,'DCM CARDS LOOKUP - HIDDEN'!$O$4:$O$8890,0),$I5204)</f>
        <v>Nasal Spray</v>
      </c>
      <c r="C5204" s="5" t="str">
        <f>INDEX('DCM CARDS LOOKUP - HIDDEN'!$P$4:$AF$8890,MATCH(O5204,'DCM CARDS LOOKUP - HIDDEN'!$O$4:$O$8890,0),$I5204)</f>
        <v>Powder packet</v>
      </c>
      <c r="D5204" s="5" t="str">
        <f>INDEX('DCM CARDS LOOKUP - HIDDEN'!$P$4:$AF$8890,MATCH(P5204,'DCM CARDS LOOKUP - HIDDEN'!$O$4:$O$8890,0),$I5204)</f>
        <v>Effervescent Tablets</v>
      </c>
      <c r="E5204" s="5" t="str">
        <f>INDEX('DCM CARDS LOOKUP - HIDDEN'!$P$4:$AF$8890,MATCH(Q5204,'DCM CARDS LOOKUP - HIDDEN'!$O$4:$O$8890,0),$I5204)</f>
        <v>Gummies</v>
      </c>
      <c r="F5204" s="5" t="str">
        <f>INDEX('DCM CARDS LOOKUP - HIDDEN'!$P$4:$AF$8890,MATCH(R5204,'DCM CARDS LOOKUP - HIDDEN'!$O$4:$O$8890,0),$I5204)</f>
        <v>Tablet</v>
      </c>
      <c r="G5204" s="42"/>
      <c r="I5204" s="4">
        <v>2</v>
      </c>
      <c r="N5204">
        <f>K5203*10000+L5203*100+B5201</f>
        <v>180601</v>
      </c>
      <c r="O5204">
        <f>K5203*10000+L5203*100+C5201</f>
        <v>180602</v>
      </c>
      <c r="P5204">
        <f>K5203*10000+L5203*100+D5201</f>
        <v>180603</v>
      </c>
      <c r="Q5204">
        <f>K5203*10000+L5203*100+E5181</f>
        <v>180604</v>
      </c>
      <c r="R5204">
        <f>K5203*10000+L5203*100+F5181</f>
        <v>180605</v>
      </c>
    </row>
    <row r="5205" spans="1:18">
      <c r="A5205" s="10" t="str">
        <f>INDEX(REFERENCE!$B$2:$K$2,1,'EXAMPLE OF CHOICE CARDS'!I5205)</f>
        <v>Symptoms</v>
      </c>
      <c r="B5205" s="5" t="str">
        <f>INDEX('DCM CARDS LOOKUP - HIDDEN'!$P$4:$AF$8890,MATCH(N5205,'DCM CARDS LOOKUP - HIDDEN'!$O$4:$O$8890,0),$I5205)</f>
        <v>Clears mucus</v>
      </c>
      <c r="C5205" s="5" t="str">
        <f>INDEX('DCM CARDS LOOKUP - HIDDEN'!$P$4:$AF$8890,MATCH(O5205,'DCM CARDS LOOKUP - HIDDEN'!$O$4:$O$8890,0),$I5205)</f>
        <v>Head Pain Relief</v>
      </c>
      <c r="D5205" s="5" t="str">
        <f>INDEX('DCM CARDS LOOKUP - HIDDEN'!$P$4:$AF$8890,MATCH(P5205,'DCM CARDS LOOKUP - HIDDEN'!$O$4:$O$8890,0),$I5205)</f>
        <v>Body Aches/Pain relief</v>
      </c>
      <c r="E5205" s="5" t="str">
        <f>INDEX('DCM CARDS LOOKUP - HIDDEN'!$P$4:$AF$8890,MATCH(Q5205,'DCM CARDS LOOKUP - HIDDEN'!$O$4:$O$8890,0),$I5205)</f>
        <v>Fever relief</v>
      </c>
      <c r="F5205" s="5" t="str">
        <f>INDEX('DCM CARDS LOOKUP - HIDDEN'!$P$4:$AF$8890,MATCH(R5205,'DCM CARDS LOOKUP - HIDDEN'!$O$4:$O$8890,0),$I5205)</f>
        <v>Strengthens Immune System</v>
      </c>
      <c r="G5205" s="42"/>
      <c r="I5205" s="4">
        <v>3</v>
      </c>
      <c r="N5205">
        <f>K5203*10000+L5203*100+B5201</f>
        <v>180601</v>
      </c>
      <c r="O5205">
        <f>K5203*10000+L5203*100+C5201</f>
        <v>180602</v>
      </c>
      <c r="P5205">
        <f>K5203*10000+L5203*100+D5201</f>
        <v>180603</v>
      </c>
      <c r="Q5205">
        <f>K5203*10000+L5203*100+E5181</f>
        <v>180604</v>
      </c>
      <c r="R5205">
        <f>K5203*10000+L5203*100+F5181</f>
        <v>180605</v>
      </c>
    </row>
    <row r="5206" spans="1:18">
      <c r="A5206" s="10" t="str">
        <f>INDEX(REFERENCE!$B$2:$K$2,1,'EXAMPLE OF CHOICE CARDS'!I5206)</f>
        <v>Benefit</v>
      </c>
      <c r="B5206" s="5" t="str">
        <f>INDEX('DCM CARDS LOOKUP - HIDDEN'!$P$4:$AF$8890,MATCH(N5206,'DCM CARDS LOOKUP - HIDDEN'!$O$4:$O$8890,0),$I5206)</f>
        <v>Treats Sneezing</v>
      </c>
      <c r="C5206" s="5" t="str">
        <f>INDEX('DCM CARDS LOOKUP - HIDDEN'!$P$4:$AF$8890,MATCH(O5206,'DCM CARDS LOOKUP - HIDDEN'!$O$4:$O$8890,0),$I5206)</f>
        <v>FSA/HSA Eligible</v>
      </c>
      <c r="D5206" s="5" t="str">
        <f>INDEX('DCM CARDS LOOKUP - HIDDEN'!$P$4:$AF$8890,MATCH(P5206,'DCM CARDS LOOKUP - HIDDEN'!$O$4:$O$8890,0),$I5206)</f>
        <v>Non-Medicated</v>
      </c>
      <c r="E5206" s="5" t="str">
        <f>INDEX('DCM CARDS LOOKUP - HIDDEN'!$P$4:$AF$8890,MATCH(Q5206,'DCM CARDS LOOKUP - HIDDEN'!$O$4:$O$8890,0),$I5206)</f>
        <v>Non-Medicated</v>
      </c>
      <c r="F5206" s="5" t="str">
        <f>INDEX('DCM CARDS LOOKUP - HIDDEN'!$P$4:$AF$8890,MATCH(R5206,'DCM CARDS LOOKUP - HIDDEN'!$O$4:$O$8890,0),$I5206)</f>
        <v>12 Hour Relief</v>
      </c>
      <c r="G5206" s="42"/>
      <c r="I5206" s="4">
        <v>4</v>
      </c>
      <c r="N5206">
        <f>K5203*10000+L5203*100+B5201</f>
        <v>180601</v>
      </c>
      <c r="O5206">
        <f>K5203*10000+L5203*100+C5201</f>
        <v>180602</v>
      </c>
      <c r="P5206">
        <f>K5203*10000+L5203*100+D5201</f>
        <v>180603</v>
      </c>
      <c r="Q5206">
        <f>K5203*10000+L5203*100+E5181</f>
        <v>180604</v>
      </c>
      <c r="R5206">
        <f>K5203*10000+L5203*100+F5181</f>
        <v>180605</v>
      </c>
    </row>
    <row r="5207" spans="1:18">
      <c r="A5207" s="10" t="str">
        <f>INDEX(REFERENCE!$B$2:$K$2,1,'EXAMPLE OF CHOICE CARDS'!I5207)</f>
        <v>Doses</v>
      </c>
      <c r="B5207" s="5" t="str">
        <f>INDEX('DCM CARDS LOOKUP - HIDDEN'!$P$4:$AF$8890,MATCH(N5207,'DCM CARDS LOOKUP - HIDDEN'!$O$4:$O$8890,0),$I5207)</f>
        <v>60 Doses</v>
      </c>
      <c r="C5207" s="5" t="str">
        <f>INDEX('DCM CARDS LOOKUP - HIDDEN'!$P$4:$AF$8890,MATCH(O5207,'DCM CARDS LOOKUP - HIDDEN'!$O$4:$O$8890,0),$I5207)</f>
        <v>30 Doses</v>
      </c>
      <c r="D5207" s="5" t="str">
        <f>INDEX('DCM CARDS LOOKUP - HIDDEN'!$P$4:$AF$8890,MATCH(P5207,'DCM CARDS LOOKUP - HIDDEN'!$O$4:$O$8890,0),$I5207)</f>
        <v>6 Doses</v>
      </c>
      <c r="E5207" s="5" t="str">
        <f>INDEX('DCM CARDS LOOKUP - HIDDEN'!$P$4:$AF$8890,MATCH(Q5207,'DCM CARDS LOOKUP - HIDDEN'!$O$4:$O$8890,0),$I5207)</f>
        <v>12 Doses</v>
      </c>
      <c r="F5207" s="5" t="str">
        <f>INDEX('DCM CARDS LOOKUP - HIDDEN'!$P$4:$AF$8890,MATCH(R5207,'DCM CARDS LOOKUP - HIDDEN'!$O$4:$O$8890,0),$I5207)</f>
        <v>12 Doses</v>
      </c>
      <c r="G5207" s="42"/>
      <c r="I5207" s="4">
        <v>5</v>
      </c>
      <c r="N5207">
        <f>K5203*10000+L5203*100+B5201</f>
        <v>180601</v>
      </c>
      <c r="O5207">
        <f>K5203*10000+L5203*100+C5201</f>
        <v>180602</v>
      </c>
      <c r="P5207">
        <f>K5203*10000+L5203*100+D5201</f>
        <v>180603</v>
      </c>
      <c r="Q5207">
        <f>K5203*10000+L5203*100+E5181</f>
        <v>180604</v>
      </c>
      <c r="R5207">
        <f>K5203*10000+L5203*100+F5181</f>
        <v>180605</v>
      </c>
    </row>
    <row r="5208" spans="1:18">
      <c r="A5208" s="10" t="str">
        <f>INDEX(REFERENCE!$B$2:$K$2,1,'EXAMPLE OF CHOICE CARDS'!I5208)</f>
        <v>flavor</v>
      </c>
      <c r="B5208" s="5" t="str">
        <f>INDEX('DCM CARDS LOOKUP - HIDDEN'!$P$4:$AF$8890,MATCH(N5208,'DCM CARDS LOOKUP - HIDDEN'!$O$4:$O$8890,0),$I5208)</f>
        <v>-</v>
      </c>
      <c r="C5208" s="5" t="str">
        <f>INDEX('DCM CARDS LOOKUP - HIDDEN'!$P$4:$AF$8890,MATCH(O5208,'DCM CARDS LOOKUP - HIDDEN'!$O$4:$O$8890,0),$I5208)</f>
        <v>Cherry</v>
      </c>
      <c r="D5208" s="5" t="str">
        <f>INDEX('DCM CARDS LOOKUP - HIDDEN'!$P$4:$AF$8890,MATCH(P5208,'DCM CARDS LOOKUP - HIDDEN'!$O$4:$O$8890,0),$I5208)</f>
        <v>Honey Lemon</v>
      </c>
      <c r="E5208" s="5" t="str">
        <f>INDEX('DCM CARDS LOOKUP - HIDDEN'!$P$4:$AF$8890,MATCH(Q5208,'DCM CARDS LOOKUP - HIDDEN'!$O$4:$O$8890,0),$I5208)</f>
        <v>Orange</v>
      </c>
      <c r="F5208" s="5" t="str">
        <f>INDEX('DCM CARDS LOOKUP - HIDDEN'!$P$4:$AF$8890,MATCH(R5208,'DCM CARDS LOOKUP - HIDDEN'!$O$4:$O$8890,0),$I5208)</f>
        <v>-</v>
      </c>
      <c r="G5208" s="42"/>
      <c r="I5208" s="4">
        <v>6</v>
      </c>
      <c r="N5208">
        <f>K5203*10000+L5203*100+B5201</f>
        <v>180601</v>
      </c>
      <c r="O5208">
        <f>K5203*10000+L5203*100+C5201</f>
        <v>180602</v>
      </c>
      <c r="P5208">
        <f>K5203*10000+L5203*100+D5201</f>
        <v>180603</v>
      </c>
      <c r="Q5208">
        <f>K5203*10000+L5203*100+E5181</f>
        <v>180604</v>
      </c>
      <c r="R5208">
        <f>K5203*10000+L5203*100+F5181</f>
        <v>180605</v>
      </c>
    </row>
    <row r="5209" spans="1:18" ht="15" customHeight="1">
      <c r="A5209" s="10" t="str">
        <f>INDEX(REFERENCE!$B$2:$K$2,1,'EXAMPLE OF CHOICE CARDS'!I5209)</f>
        <v>Price</v>
      </c>
      <c r="B5209" s="29">
        <f>INDEX('DCM CARDS LOOKUP - HIDDEN'!$P$4:$AF$8890,MATCH(N5209,'DCM CARDS LOOKUP - HIDDEN'!$O$4:$O$8890,0),$I5209)</f>
        <v>9</v>
      </c>
      <c r="C5209" s="29">
        <f>INDEX('DCM CARDS LOOKUP - HIDDEN'!$P$4:$AF$8890,MATCH(O5209,'DCM CARDS LOOKUP - HIDDEN'!$O$4:$O$8890,0),$I5209)</f>
        <v>14</v>
      </c>
      <c r="D5209" s="29">
        <f>INDEX('DCM CARDS LOOKUP - HIDDEN'!$P$4:$AF$8890,MATCH(P5209,'DCM CARDS LOOKUP - HIDDEN'!$O$4:$O$8890,0),$I5209)</f>
        <v>5</v>
      </c>
      <c r="E5209" s="29">
        <f>INDEX('DCM CARDS LOOKUP - HIDDEN'!$P$4:$AF$8890,MATCH(Q5209,'DCM CARDS LOOKUP - HIDDEN'!$O$4:$O$8890,0),$I5209)</f>
        <v>9</v>
      </c>
      <c r="F5209" s="29">
        <f>INDEX('DCM CARDS LOOKUP - HIDDEN'!$P$4:$AF$8890,MATCH(R5209,'DCM CARDS LOOKUP - HIDDEN'!$O$4:$O$8890,0),$I5209)</f>
        <v>16</v>
      </c>
      <c r="G5209" s="42"/>
      <c r="I5209" s="4">
        <v>7</v>
      </c>
      <c r="N5209">
        <f>K5203*10000+L5203*100+B5201</f>
        <v>180601</v>
      </c>
      <c r="O5209">
        <f>K5203*10000+L5203*100+C5201</f>
        <v>180602</v>
      </c>
      <c r="P5209">
        <f>K5203*10000+L5203*100+D5201</f>
        <v>180603</v>
      </c>
      <c r="Q5209">
        <f>K5203*10000+L5203*100+E5181</f>
        <v>180604</v>
      </c>
      <c r="R5209">
        <f>K5203*10000+L5203*100+F5181</f>
        <v>180605</v>
      </c>
    </row>
    <row r="5210" spans="1:18" ht="15" hidden="1" customHeight="1">
      <c r="A5210" s="10">
        <f>INDEX(REFERENCE!$B$2:$K$2,1,'EXAMPLE OF CHOICE CARDS'!I5210)</f>
        <v>0</v>
      </c>
      <c r="B5210" s="29">
        <f>INDEX('DCM CARDS LOOKUP - HIDDEN'!$P$4:$AF$8890,MATCH(N5210,'DCM CARDS LOOKUP - HIDDEN'!$O$4:$O$8890,0),$I5210)</f>
        <v>0</v>
      </c>
      <c r="C5210" s="29">
        <f>INDEX('DCM CARDS LOOKUP - HIDDEN'!$P$4:$AF$8890,MATCH(O5210,'DCM CARDS LOOKUP - HIDDEN'!$O$4:$O$8890,0),$I5210)</f>
        <v>0</v>
      </c>
      <c r="D5210" s="29">
        <f>INDEX('DCM CARDS LOOKUP - HIDDEN'!$P$4:$AF$8890,MATCH(P5210,'DCM CARDS LOOKUP - HIDDEN'!$O$4:$O$8890,0),$I5210)</f>
        <v>0</v>
      </c>
      <c r="E5210" s="29">
        <f>INDEX('DCM CARDS LOOKUP - HIDDEN'!$P$4:$AF$8890,MATCH(Q5210,'DCM CARDS LOOKUP - HIDDEN'!$O$4:$O$8890,0),$I5210)</f>
        <v>0</v>
      </c>
      <c r="F5210" s="29">
        <f>INDEX('DCM CARDS LOOKUP - HIDDEN'!$P$4:$AF$8890,MATCH(R5210,'DCM CARDS LOOKUP - HIDDEN'!$O$4:$O$8890,0),$I5210)</f>
        <v>0</v>
      </c>
      <c r="G5210" s="42"/>
      <c r="I5210" s="4">
        <v>8</v>
      </c>
      <c r="N5210">
        <f>K5203*10000+L5203*100+B5201</f>
        <v>180601</v>
      </c>
      <c r="O5210">
        <f>K5203*10000+L5203*100+C5201</f>
        <v>180602</v>
      </c>
      <c r="P5210">
        <f>K5203*10000+L5203*100+D5201</f>
        <v>180603</v>
      </c>
      <c r="Q5210">
        <f>K5203*10000+L5203*100+E5181</f>
        <v>180604</v>
      </c>
      <c r="R5210">
        <f>K5203*10000+L5203*100+F5181</f>
        <v>180605</v>
      </c>
    </row>
    <row r="5211" spans="1:18" ht="15" hidden="1" customHeight="1">
      <c r="A5211" s="10">
        <f>INDEX(REFERENCE!$B$2:$K$2,1,'EXAMPLE OF CHOICE CARDS'!I5211)</f>
        <v>0</v>
      </c>
      <c r="B5211" s="5">
        <f>INDEX('DCM CARDS LOOKUP - HIDDEN'!$P$4:$AF$8890,MATCH(N5211,'DCM CARDS LOOKUP - HIDDEN'!$O$4:$O$8890,0),$I5211)</f>
        <v>0</v>
      </c>
      <c r="C5211" s="5">
        <f>INDEX('DCM CARDS LOOKUP - HIDDEN'!$P$4:$AF$8890,MATCH(O5211,'DCM CARDS LOOKUP - HIDDEN'!$O$4:$O$8890,0),$I5211)</f>
        <v>0</v>
      </c>
      <c r="D5211" s="5">
        <f>INDEX('DCM CARDS LOOKUP - HIDDEN'!$P$4:$AF$8890,MATCH(P5211,'DCM CARDS LOOKUP - HIDDEN'!$O$4:$O$8890,0),$I5211)</f>
        <v>0</v>
      </c>
      <c r="E5211" s="5">
        <f>INDEX('DCM CARDS LOOKUP - HIDDEN'!$P$4:$AF$8890,MATCH(Q5211,'DCM CARDS LOOKUP - HIDDEN'!$O$4:$O$8890,0),$I5211)</f>
        <v>0</v>
      </c>
      <c r="F5211" s="5">
        <f>INDEX('DCM CARDS LOOKUP - HIDDEN'!$P$4:$AF$8890,MATCH(R5211,'DCM CARDS LOOKUP - HIDDEN'!$O$4:$O$8890,0),$I5211)</f>
        <v>0</v>
      </c>
      <c r="G5211" s="42"/>
      <c r="I5211" s="4">
        <v>9</v>
      </c>
      <c r="N5211">
        <f>K5203*10000+L5203*100+B5201</f>
        <v>180601</v>
      </c>
      <c r="O5211">
        <f>K5203*10000+L5203*100+C5201</f>
        <v>180602</v>
      </c>
      <c r="P5211">
        <f>K5203*10000+L5203*100+D5201</f>
        <v>180603</v>
      </c>
      <c r="Q5211">
        <f>K5203*10000+L5203*100+E5181</f>
        <v>180604</v>
      </c>
      <c r="R5211">
        <f>K5203*10000+L5203*100+F5181</f>
        <v>180605</v>
      </c>
    </row>
    <row r="5212" spans="1:18" ht="15" hidden="1" customHeight="1">
      <c r="A5212" s="10">
        <f>INDEX(REFERENCE!$B$2:$K$2,1,'EXAMPLE OF CHOICE CARDS'!I5212)</f>
        <v>0</v>
      </c>
      <c r="B5212" s="5">
        <f>INDEX('DCM CARDS LOOKUP - HIDDEN'!$P$4:$AF$8890,MATCH(N5212,'DCM CARDS LOOKUP - HIDDEN'!$O$4:$O$8890,0),$I5212)</f>
        <v>0</v>
      </c>
      <c r="C5212" s="5">
        <f>INDEX('DCM CARDS LOOKUP - HIDDEN'!$P$4:$AF$8890,MATCH(O5212,'DCM CARDS LOOKUP - HIDDEN'!$O$4:$O$8890,0),$I5212)</f>
        <v>0</v>
      </c>
      <c r="D5212" s="5">
        <f>INDEX('DCM CARDS LOOKUP - HIDDEN'!$P$4:$AF$8890,MATCH(P5212,'DCM CARDS LOOKUP - HIDDEN'!$O$4:$O$8890,0),$I5212)</f>
        <v>0</v>
      </c>
      <c r="E5212" s="5">
        <f>INDEX('DCM CARDS LOOKUP - HIDDEN'!$P$4:$AF$8890,MATCH(Q5212,'DCM CARDS LOOKUP - HIDDEN'!$O$4:$O$8890,0),$I5212)</f>
        <v>0</v>
      </c>
      <c r="F5212" s="5">
        <f>INDEX('DCM CARDS LOOKUP - HIDDEN'!$P$4:$AF$8890,MATCH(R5212,'DCM CARDS LOOKUP - HIDDEN'!$O$4:$O$8890,0),$I5212)</f>
        <v>0</v>
      </c>
      <c r="G5212" s="42"/>
      <c r="I5212" s="4">
        <v>10</v>
      </c>
      <c r="N5212">
        <f>K5203*10000+L5203*100+B5201</f>
        <v>180601</v>
      </c>
      <c r="O5212">
        <f>K5203*10000+L5203*100+C5201</f>
        <v>180602</v>
      </c>
      <c r="P5212">
        <f>K5203*10000+L5203*100+D5201</f>
        <v>180603</v>
      </c>
      <c r="Q5212">
        <f>K5203*10000+L5203*100+E5181</f>
        <v>180604</v>
      </c>
      <c r="R5212">
        <f>K5203*10000+L5203*100+F5181</f>
        <v>180605</v>
      </c>
    </row>
    <row r="5213" spans="1:18" ht="15" hidden="1" customHeight="1">
      <c r="A5213" s="10" t="e">
        <f>INDEX(REFERENCE!$B$2:$K$2,1,'EXAMPLE OF CHOICE CARDS'!I5213)</f>
        <v>#REF!</v>
      </c>
      <c r="B5213" s="5">
        <f>INDEX('DCM CARDS LOOKUP - HIDDEN'!$P$4:$AF$8890,MATCH(N5213,'DCM CARDS LOOKUP - HIDDEN'!$O$4:$O$8890,0),$I5213)</f>
        <v>0</v>
      </c>
      <c r="C5213" s="5">
        <f>INDEX('DCM CARDS LOOKUP - HIDDEN'!$P$4:$AF$8890,MATCH(O5213,'DCM CARDS LOOKUP - HIDDEN'!$O$4:$O$8890,0),$I5213)</f>
        <v>0</v>
      </c>
      <c r="D5213" s="5">
        <f>INDEX('DCM CARDS LOOKUP - HIDDEN'!$P$4:$AF$8890,MATCH(P5213,'DCM CARDS LOOKUP - HIDDEN'!$O$4:$O$8890,0),$I5213)</f>
        <v>0</v>
      </c>
      <c r="E5213" s="24"/>
      <c r="F5213" s="24"/>
      <c r="G5213" s="42"/>
      <c r="I5213" s="4">
        <v>11</v>
      </c>
      <c r="N5213">
        <f>K5203*10000+L5203*100+B5201</f>
        <v>180601</v>
      </c>
      <c r="O5213">
        <f>K5203*10000+L5203*100+C5201</f>
        <v>180602</v>
      </c>
      <c r="P5213">
        <f>K5203*10000+L5203*100+D5201</f>
        <v>180603</v>
      </c>
      <c r="Q5213">
        <f>K5203*10000+L5203*100+E5181</f>
        <v>180604</v>
      </c>
      <c r="R5213">
        <f>K5203*10000+L5203*100+F5181</f>
        <v>180605</v>
      </c>
    </row>
    <row r="5214" spans="1:18" ht="15" hidden="1" customHeight="1">
      <c r="A5214" s="10" t="e">
        <f>INDEX(REFERENCE!$B$2:$K$2,1,'EXAMPLE OF CHOICE CARDS'!I5214)</f>
        <v>#REF!</v>
      </c>
      <c r="B5214" s="5">
        <f>INDEX('DCM CARDS LOOKUP - HIDDEN'!$P$4:$AF$8890,MATCH(N5214,'DCM CARDS LOOKUP - HIDDEN'!$O$4:$O$8890,0),$I5214)</f>
        <v>0</v>
      </c>
      <c r="C5214" s="5">
        <f>INDEX('DCM CARDS LOOKUP - HIDDEN'!$P$4:$AF$8890,MATCH(O5214,'DCM CARDS LOOKUP - HIDDEN'!$O$4:$O$8890,0),$I5214)</f>
        <v>0</v>
      </c>
      <c r="D5214" s="5">
        <f>INDEX('DCM CARDS LOOKUP - HIDDEN'!$P$4:$AF$8890,MATCH(P5214,'DCM CARDS LOOKUP - HIDDEN'!$O$4:$O$8890,0),$I5214)</f>
        <v>0</v>
      </c>
      <c r="E5214" s="24"/>
      <c r="F5214" s="24"/>
      <c r="G5214" s="42"/>
      <c r="I5214" s="4">
        <v>12</v>
      </c>
      <c r="N5214">
        <f>K5203*10000+L5203*100+B5201</f>
        <v>180601</v>
      </c>
      <c r="O5214">
        <f>K5203*10000+L5203*100+C5201</f>
        <v>180602</v>
      </c>
      <c r="P5214">
        <f>K5203*10000+L5203*100+D5201</f>
        <v>180603</v>
      </c>
      <c r="Q5214">
        <f>K5203*10000+L5203*100+E5181</f>
        <v>180604</v>
      </c>
      <c r="R5214">
        <f>K5203*10000+L5203*100+F5181</f>
        <v>180605</v>
      </c>
    </row>
    <row r="5215" spans="1:18" ht="15" hidden="1" customHeight="1">
      <c r="A5215" s="10" t="e">
        <f>INDEX(REFERENCE!$B$2:$K$2,1,'EXAMPLE OF CHOICE CARDS'!I5215)</f>
        <v>#REF!</v>
      </c>
      <c r="B5215" s="5">
        <f>INDEX('DCM CARDS LOOKUP - HIDDEN'!$P$4:$AF$8890,MATCH(N5215,'DCM CARDS LOOKUP - HIDDEN'!$O$4:$O$8890,0),$I5215)</f>
        <v>0</v>
      </c>
      <c r="C5215" s="5">
        <f>INDEX('DCM CARDS LOOKUP - HIDDEN'!$P$4:$AF$8890,MATCH(O5215,'DCM CARDS LOOKUP - HIDDEN'!$O$4:$O$8890,0),$I5215)</f>
        <v>0</v>
      </c>
      <c r="D5215" s="5">
        <f>INDEX('DCM CARDS LOOKUP - HIDDEN'!$P$4:$AF$8890,MATCH(P5215,'DCM CARDS LOOKUP - HIDDEN'!$O$4:$O$8890,0),$I5215)</f>
        <v>0</v>
      </c>
      <c r="E5215" s="24"/>
      <c r="F5215" s="24"/>
      <c r="G5215" s="42"/>
      <c r="I5215" s="4">
        <v>13</v>
      </c>
      <c r="N5215">
        <f>K5203*10000+L5203*100+B5201</f>
        <v>180601</v>
      </c>
      <c r="O5215">
        <f>K5203*10000+L5203*100+C5201</f>
        <v>180602</v>
      </c>
      <c r="P5215">
        <f>K5203*10000+L5203*100+D5201</f>
        <v>180603</v>
      </c>
      <c r="Q5215">
        <f>K5203*10000+L5203*100+E5181</f>
        <v>180604</v>
      </c>
      <c r="R5215">
        <f>K5203*10000+L5203*100+F5181</f>
        <v>180605</v>
      </c>
    </row>
    <row r="5216" spans="1:18" ht="15" hidden="1" customHeight="1">
      <c r="A5216" s="10" t="e">
        <f>INDEX(REFERENCE!$B$2:$K$2,1,'EXAMPLE OF CHOICE CARDS'!I5216)</f>
        <v>#REF!</v>
      </c>
      <c r="B5216" s="5">
        <f>INDEX('DCM CARDS LOOKUP - HIDDEN'!$P$4:$AF$8890,MATCH(N5216,'DCM CARDS LOOKUP - HIDDEN'!$O$4:$O$8890,0),$I5216)</f>
        <v>0</v>
      </c>
      <c r="C5216" s="5">
        <f>INDEX('DCM CARDS LOOKUP - HIDDEN'!$P$4:$AF$8890,MATCH(O5216,'DCM CARDS LOOKUP - HIDDEN'!$O$4:$O$8890,0),$I5216)</f>
        <v>0</v>
      </c>
      <c r="D5216" s="5">
        <f>INDEX('DCM CARDS LOOKUP - HIDDEN'!$P$4:$AF$8890,MATCH(P5216,'DCM CARDS LOOKUP - HIDDEN'!$O$4:$O$8890,0),$I5216)</f>
        <v>0</v>
      </c>
      <c r="E5216" s="24"/>
      <c r="F5216" s="24"/>
      <c r="G5216" s="43"/>
      <c r="I5216" s="4">
        <v>14</v>
      </c>
      <c r="N5216">
        <f>K5203*10000+L5203*100+B5201</f>
        <v>180601</v>
      </c>
      <c r="O5216">
        <f>K5203*10000+L5203*100+C5201</f>
        <v>180602</v>
      </c>
      <c r="P5216">
        <f>K5203*10000+L5203*100+D5201</f>
        <v>180603</v>
      </c>
      <c r="Q5216">
        <f>K5203*10000+L5203*100+E5181</f>
        <v>180604</v>
      </c>
      <c r="R5216">
        <f>K5203*10000+L5203*100+F5181</f>
        <v>180605</v>
      </c>
    </row>
    <row r="5217" spans="1:18">
      <c r="A5217" s="2"/>
      <c r="B5217" s="5"/>
      <c r="C5217" s="5"/>
      <c r="D5217" s="5"/>
      <c r="E5217" s="5"/>
      <c r="F5217" s="5"/>
      <c r="G5217" s="5"/>
      <c r="I5217" s="13"/>
    </row>
    <row r="5218" spans="1:18">
      <c r="A5218" s="6"/>
      <c r="B5218" s="7">
        <v>1</v>
      </c>
      <c r="C5218" s="7">
        <v>2</v>
      </c>
      <c r="D5218" s="7">
        <v>3</v>
      </c>
      <c r="E5218" s="7">
        <v>4</v>
      </c>
      <c r="F5218" s="7">
        <v>5</v>
      </c>
      <c r="G5218" s="7">
        <v>9</v>
      </c>
      <c r="I5218" s="13"/>
    </row>
    <row r="5221" spans="1:18">
      <c r="A5221" s="1" t="str">
        <f>"Version "&amp;K5223&amp;"; Task"&amp;L5223</f>
        <v>Version 18; Task7</v>
      </c>
      <c r="B5221" s="4">
        <v>1</v>
      </c>
      <c r="C5221" s="4">
        <v>2</v>
      </c>
      <c r="D5221" s="4">
        <v>3</v>
      </c>
      <c r="E5221" s="4">
        <f>E5201</f>
        <v>4</v>
      </c>
      <c r="F5221" s="4">
        <f>F5201</f>
        <v>5</v>
      </c>
      <c r="I5221" s="13"/>
    </row>
    <row r="5222" spans="1:18" ht="15" customHeight="1">
      <c r="A5222" s="11" t="s">
        <v>8</v>
      </c>
      <c r="B5222" s="12" t="s">
        <v>9</v>
      </c>
      <c r="C5222" s="12" t="s">
        <v>10</v>
      </c>
      <c r="D5222" s="12" t="s">
        <v>11</v>
      </c>
      <c r="E5222" s="23" t="s">
        <v>20</v>
      </c>
      <c r="F5222" s="23" t="s">
        <v>21</v>
      </c>
      <c r="G5222" s="41" t="s">
        <v>15</v>
      </c>
      <c r="I5222" s="13"/>
      <c r="K5222" t="s">
        <v>12</v>
      </c>
      <c r="L5222" t="s">
        <v>1</v>
      </c>
    </row>
    <row r="5223" spans="1:18">
      <c r="A5223" s="10" t="str">
        <f>INDEX(REFERENCE!$B$2:$K$2,1,'EXAMPLE OF CHOICE CARDS'!I5223)</f>
        <v>Brand</v>
      </c>
      <c r="B5223" s="5" t="str">
        <f>INDEX('DCM CARDS LOOKUP - HIDDEN'!$P$4:$AF$8890,MATCH(N5223,'DCM CARDS LOOKUP - HIDDEN'!$O$4:$O$8890,0),$I5223)</f>
        <v>CVS</v>
      </c>
      <c r="C5223" s="5" t="str">
        <f>INDEX('DCM CARDS LOOKUP - HIDDEN'!$P$4:$AF$8890,MATCH(O5223,'DCM CARDS LOOKUP - HIDDEN'!$O$4:$O$8890,0),$I5223)</f>
        <v>Zarbee's</v>
      </c>
      <c r="D5223" s="5" t="str">
        <f>INDEX('DCM CARDS LOOKUP - HIDDEN'!$P$4:$AF$8890,MATCH(P5223,'DCM CARDS LOOKUP - HIDDEN'!$O$4:$O$8890,0),$I5223)</f>
        <v>Zicam</v>
      </c>
      <c r="E5223" s="5" t="str">
        <f>INDEX('DCM CARDS LOOKUP - HIDDEN'!$P$4:$AF$8890,MATCH(Q5223,'DCM CARDS LOOKUP - HIDDEN'!$O$4:$O$8890,0),$I5223)</f>
        <v>Alka-Seltzer Plus</v>
      </c>
      <c r="F5223" s="5" t="str">
        <f>INDEX('DCM CARDS LOOKUP - HIDDEN'!$P$4:$AF$8890,MATCH(R5223,'DCM CARDS LOOKUP - HIDDEN'!$O$4:$O$8890,0),$I5223)</f>
        <v>Dayquil</v>
      </c>
      <c r="G5223" s="42"/>
      <c r="I5223" s="4">
        <v>1</v>
      </c>
      <c r="K5223">
        <f>IF(L5203=15,K5203+1,K5203)</f>
        <v>18</v>
      </c>
      <c r="L5223">
        <f>IF(L5203&lt;15,L5203+1,1)</f>
        <v>7</v>
      </c>
      <c r="N5223">
        <f>K5223*10000+L5223*100+B5221</f>
        <v>180701</v>
      </c>
      <c r="O5223">
        <f>K5223*10000+L5223*100+C5221</f>
        <v>180702</v>
      </c>
      <c r="P5223">
        <f>K5223*10000+L5223*100+D5221</f>
        <v>180703</v>
      </c>
      <c r="Q5223">
        <f>K5223*10000+L5223*100+E5201</f>
        <v>180704</v>
      </c>
      <c r="R5223">
        <f>K5223*10000+L5223*100+F5201</f>
        <v>180705</v>
      </c>
    </row>
    <row r="5224" spans="1:18">
      <c r="A5224" s="10" t="str">
        <f>INDEX(REFERENCE!$B$2:$K$2,1,'EXAMPLE OF CHOICE CARDS'!I5224)</f>
        <v>Format</v>
      </c>
      <c r="B5224" s="5" t="str">
        <f>INDEX('DCM CARDS LOOKUP - HIDDEN'!$P$4:$AF$8890,MATCH(N5224,'DCM CARDS LOOKUP - HIDDEN'!$O$4:$O$8890,0),$I5224)</f>
        <v>Effervescent Tablets</v>
      </c>
      <c r="C5224" s="5" t="str">
        <f>INDEX('DCM CARDS LOOKUP - HIDDEN'!$P$4:$AF$8890,MATCH(O5224,'DCM CARDS LOOKUP - HIDDEN'!$O$4:$O$8890,0),$I5224)</f>
        <v>Powder packet</v>
      </c>
      <c r="D5224" s="5" t="str">
        <f>INDEX('DCM CARDS LOOKUP - HIDDEN'!$P$4:$AF$8890,MATCH(P5224,'DCM CARDS LOOKUP - HIDDEN'!$O$4:$O$8890,0),$I5224)</f>
        <v>Gummies</v>
      </c>
      <c r="E5224" s="5" t="str">
        <f>INDEX('DCM CARDS LOOKUP - HIDDEN'!$P$4:$AF$8890,MATCH(Q5224,'DCM CARDS LOOKUP - HIDDEN'!$O$4:$O$8890,0),$I5224)</f>
        <v>Hot liquid powder packet</v>
      </c>
      <c r="F5224" s="5" t="str">
        <f>INDEX('DCM CARDS LOOKUP - HIDDEN'!$P$4:$AF$8890,MATCH(R5224,'DCM CARDS LOOKUP - HIDDEN'!$O$4:$O$8890,0),$I5224)</f>
        <v>Tablet</v>
      </c>
      <c r="G5224" s="42"/>
      <c r="I5224" s="4">
        <v>2</v>
      </c>
      <c r="N5224">
        <f>K5223*10000+L5223*100+B5221</f>
        <v>180701</v>
      </c>
      <c r="O5224">
        <f>K5223*10000+L5223*100+C5221</f>
        <v>180702</v>
      </c>
      <c r="P5224">
        <f>K5223*10000+L5223*100+D5221</f>
        <v>180703</v>
      </c>
      <c r="Q5224">
        <f>K5223*10000+L5223*100+E5201</f>
        <v>180704</v>
      </c>
      <c r="R5224">
        <f>K5223*10000+L5223*100+F5201</f>
        <v>180705</v>
      </c>
    </row>
    <row r="5225" spans="1:18">
      <c r="A5225" s="10" t="str">
        <f>INDEX(REFERENCE!$B$2:$K$2,1,'EXAMPLE OF CHOICE CARDS'!I5225)</f>
        <v>Symptoms</v>
      </c>
      <c r="B5225" s="5" t="str">
        <f>INDEX('DCM CARDS LOOKUP - HIDDEN'!$P$4:$AF$8890,MATCH(N5225,'DCM CARDS LOOKUP - HIDDEN'!$O$4:$O$8890,0),$I5225)</f>
        <v>Strengthens Immune System</v>
      </c>
      <c r="C5225" s="5" t="str">
        <f>INDEX('DCM CARDS LOOKUP - HIDDEN'!$P$4:$AF$8890,MATCH(O5225,'DCM CARDS LOOKUP - HIDDEN'!$O$4:$O$8890,0),$I5225)</f>
        <v>Sinus Pressure relief</v>
      </c>
      <c r="D5225" s="5" t="str">
        <f>INDEX('DCM CARDS LOOKUP - HIDDEN'!$P$4:$AF$8890,MATCH(P5225,'DCM CARDS LOOKUP - HIDDEN'!$O$4:$O$8890,0),$I5225)</f>
        <v>Head cold relief</v>
      </c>
      <c r="E5225" s="5" t="str">
        <f>INDEX('DCM CARDS LOOKUP - HIDDEN'!$P$4:$AF$8890,MATCH(Q5225,'DCM CARDS LOOKUP - HIDDEN'!$O$4:$O$8890,0),$I5225)</f>
        <v>Head Pain Relief</v>
      </c>
      <c r="F5225" s="5" t="str">
        <f>INDEX('DCM CARDS LOOKUP - HIDDEN'!$P$4:$AF$8890,MATCH(R5225,'DCM CARDS LOOKUP - HIDDEN'!$O$4:$O$8890,0),$I5225)</f>
        <v>Flu/ Severe cold Relief</v>
      </c>
      <c r="G5225" s="42"/>
      <c r="I5225" s="4">
        <v>3</v>
      </c>
      <c r="N5225">
        <f>K5223*10000+L5223*100+B5221</f>
        <v>180701</v>
      </c>
      <c r="O5225">
        <f>K5223*10000+L5223*100+C5221</f>
        <v>180702</v>
      </c>
      <c r="P5225">
        <f>K5223*10000+L5223*100+D5221</f>
        <v>180703</v>
      </c>
      <c r="Q5225">
        <f>K5223*10000+L5223*100+E5201</f>
        <v>180704</v>
      </c>
      <c r="R5225">
        <f>K5223*10000+L5223*100+F5201</f>
        <v>180705</v>
      </c>
    </row>
    <row r="5226" spans="1:18">
      <c r="A5226" s="10" t="str">
        <f>INDEX(REFERENCE!$B$2:$K$2,1,'EXAMPLE OF CHOICE CARDS'!I5226)</f>
        <v>Benefit</v>
      </c>
      <c r="B5226" s="5" t="str">
        <f>INDEX('DCM CARDS LOOKUP - HIDDEN'!$P$4:$AF$8890,MATCH(N5226,'DCM CARDS LOOKUP - HIDDEN'!$O$4:$O$8890,0),$I5226)</f>
        <v>For Nighttime Use</v>
      </c>
      <c r="C5226" s="5" t="str">
        <f>INDEX('DCM CARDS LOOKUP - HIDDEN'!$P$4:$AF$8890,MATCH(O5226,'DCM CARDS LOOKUP - HIDDEN'!$O$4:$O$8890,0),$I5226)</f>
        <v>Helps me sleep</v>
      </c>
      <c r="D5226" s="5" t="str">
        <f>INDEX('DCM CARDS LOOKUP - HIDDEN'!$P$4:$AF$8890,MATCH(P5226,'DCM CARDS LOOKUP - HIDDEN'!$O$4:$O$8890,0),$I5226)</f>
        <v>Sugar Free</v>
      </c>
      <c r="E5226" s="5" t="str">
        <f>INDEX('DCM CARDS LOOKUP - HIDDEN'!$P$4:$AF$8890,MATCH(Q5226,'DCM CARDS LOOKUP - HIDDEN'!$O$4:$O$8890,0),$I5226)</f>
        <v>Loosens mucus</v>
      </c>
      <c r="F5226" s="5" t="str">
        <f>INDEX('DCM CARDS LOOKUP - HIDDEN'!$P$4:$AF$8890,MATCH(R5226,'DCM CARDS LOOKUP - HIDDEN'!$O$4:$O$8890,0),$I5226)</f>
        <v>12 Hour Relief</v>
      </c>
      <c r="G5226" s="42"/>
      <c r="I5226" s="4">
        <v>4</v>
      </c>
      <c r="N5226">
        <f>K5223*10000+L5223*100+B5221</f>
        <v>180701</v>
      </c>
      <c r="O5226">
        <f>K5223*10000+L5223*100+C5221</f>
        <v>180702</v>
      </c>
      <c r="P5226">
        <f>K5223*10000+L5223*100+D5221</f>
        <v>180703</v>
      </c>
      <c r="Q5226">
        <f>K5223*10000+L5223*100+E5201</f>
        <v>180704</v>
      </c>
      <c r="R5226">
        <f>K5223*10000+L5223*100+F5201</f>
        <v>180705</v>
      </c>
    </row>
    <row r="5227" spans="1:18">
      <c r="A5227" s="10" t="str">
        <f>INDEX(REFERENCE!$B$2:$K$2,1,'EXAMPLE OF CHOICE CARDS'!I5227)</f>
        <v>Doses</v>
      </c>
      <c r="B5227" s="5" t="str">
        <f>INDEX('DCM CARDS LOOKUP - HIDDEN'!$P$4:$AF$8890,MATCH(N5227,'DCM CARDS LOOKUP - HIDDEN'!$O$4:$O$8890,0),$I5227)</f>
        <v>6 Doses</v>
      </c>
      <c r="C5227" s="5" t="str">
        <f>INDEX('DCM CARDS LOOKUP - HIDDEN'!$P$4:$AF$8890,MATCH(O5227,'DCM CARDS LOOKUP - HIDDEN'!$O$4:$O$8890,0),$I5227)</f>
        <v>6 Doses</v>
      </c>
      <c r="D5227" s="5" t="str">
        <f>INDEX('DCM CARDS LOOKUP - HIDDEN'!$P$4:$AF$8890,MATCH(P5227,'DCM CARDS LOOKUP - HIDDEN'!$O$4:$O$8890,0),$I5227)</f>
        <v>60 Doses</v>
      </c>
      <c r="E5227" s="5" t="str">
        <f>INDEX('DCM CARDS LOOKUP - HIDDEN'!$P$4:$AF$8890,MATCH(Q5227,'DCM CARDS LOOKUP - HIDDEN'!$O$4:$O$8890,0),$I5227)</f>
        <v>30 Doses</v>
      </c>
      <c r="F5227" s="5" t="str">
        <f>INDEX('DCM CARDS LOOKUP - HIDDEN'!$P$4:$AF$8890,MATCH(R5227,'DCM CARDS LOOKUP - HIDDEN'!$O$4:$O$8890,0),$I5227)</f>
        <v>12 Doses</v>
      </c>
      <c r="G5227" s="42"/>
      <c r="I5227" s="4">
        <v>5</v>
      </c>
      <c r="N5227">
        <f>K5223*10000+L5223*100+B5221</f>
        <v>180701</v>
      </c>
      <c r="O5227">
        <f>K5223*10000+L5223*100+C5221</f>
        <v>180702</v>
      </c>
      <c r="P5227">
        <f>K5223*10000+L5223*100+D5221</f>
        <v>180703</v>
      </c>
      <c r="Q5227">
        <f>K5223*10000+L5223*100+E5201</f>
        <v>180704</v>
      </c>
      <c r="R5227">
        <f>K5223*10000+L5223*100+F5201</f>
        <v>180705</v>
      </c>
    </row>
    <row r="5228" spans="1:18">
      <c r="A5228" s="10" t="str">
        <f>INDEX(REFERENCE!$B$2:$K$2,1,'EXAMPLE OF CHOICE CARDS'!I5228)</f>
        <v>flavor</v>
      </c>
      <c r="B5228" s="5" t="str">
        <f>INDEX('DCM CARDS LOOKUP - HIDDEN'!$P$4:$AF$8890,MATCH(N5228,'DCM CARDS LOOKUP - HIDDEN'!$O$4:$O$8890,0),$I5228)</f>
        <v>Honey Lemon</v>
      </c>
      <c r="C5228" s="5" t="str">
        <f>INDEX('DCM CARDS LOOKUP - HIDDEN'!$P$4:$AF$8890,MATCH(O5228,'DCM CARDS LOOKUP - HIDDEN'!$O$4:$O$8890,0),$I5228)</f>
        <v>Cherry</v>
      </c>
      <c r="D5228" s="5" t="str">
        <f>INDEX('DCM CARDS LOOKUP - HIDDEN'!$P$4:$AF$8890,MATCH(P5228,'DCM CARDS LOOKUP - HIDDEN'!$O$4:$O$8890,0),$I5228)</f>
        <v>Grape</v>
      </c>
      <c r="E5228" s="5" t="str">
        <f>INDEX('DCM CARDS LOOKUP - HIDDEN'!$P$4:$AF$8890,MATCH(Q5228,'DCM CARDS LOOKUP - HIDDEN'!$O$4:$O$8890,0),$I5228)</f>
        <v>Orange</v>
      </c>
      <c r="F5228" s="5" t="str">
        <f>INDEX('DCM CARDS LOOKUP - HIDDEN'!$P$4:$AF$8890,MATCH(R5228,'DCM CARDS LOOKUP - HIDDEN'!$O$4:$O$8890,0),$I5228)</f>
        <v>-</v>
      </c>
      <c r="G5228" s="42"/>
      <c r="I5228" s="4">
        <v>6</v>
      </c>
      <c r="N5228">
        <f>K5223*10000+L5223*100+B5221</f>
        <v>180701</v>
      </c>
      <c r="O5228">
        <f>K5223*10000+L5223*100+C5221</f>
        <v>180702</v>
      </c>
      <c r="P5228">
        <f>K5223*10000+L5223*100+D5221</f>
        <v>180703</v>
      </c>
      <c r="Q5228">
        <f>K5223*10000+L5223*100+E5201</f>
        <v>180704</v>
      </c>
      <c r="R5228">
        <f>K5223*10000+L5223*100+F5201</f>
        <v>180705</v>
      </c>
    </row>
    <row r="5229" spans="1:18" ht="15" customHeight="1">
      <c r="A5229" s="10" t="str">
        <f>INDEX(REFERENCE!$B$2:$K$2,1,'EXAMPLE OF CHOICE CARDS'!I5229)</f>
        <v>Price</v>
      </c>
      <c r="B5229" s="29">
        <f>INDEX('DCM CARDS LOOKUP - HIDDEN'!$P$4:$AF$8890,MATCH(N5229,'DCM CARDS LOOKUP - HIDDEN'!$O$4:$O$8890,0),$I5229)</f>
        <v>4</v>
      </c>
      <c r="C5229" s="29">
        <f>INDEX('DCM CARDS LOOKUP - HIDDEN'!$P$4:$AF$8890,MATCH(O5229,'DCM CARDS LOOKUP - HIDDEN'!$O$4:$O$8890,0),$I5229)</f>
        <v>7</v>
      </c>
      <c r="D5229" s="29">
        <f>INDEX('DCM CARDS LOOKUP - HIDDEN'!$P$4:$AF$8890,MATCH(P5229,'DCM CARDS LOOKUP - HIDDEN'!$O$4:$O$8890,0),$I5229)</f>
        <v>29</v>
      </c>
      <c r="E5229" s="29">
        <f>INDEX('DCM CARDS LOOKUP - HIDDEN'!$P$4:$AF$8890,MATCH(Q5229,'DCM CARDS LOOKUP - HIDDEN'!$O$4:$O$8890,0),$I5229)</f>
        <v>16</v>
      </c>
      <c r="F5229" s="29">
        <f>INDEX('DCM CARDS LOOKUP - HIDDEN'!$P$4:$AF$8890,MATCH(R5229,'DCM CARDS LOOKUP - HIDDEN'!$O$4:$O$8890,0),$I5229)</f>
        <v>12</v>
      </c>
      <c r="G5229" s="42"/>
      <c r="I5229" s="4">
        <v>7</v>
      </c>
      <c r="N5229">
        <f>K5223*10000+L5223*100+B5221</f>
        <v>180701</v>
      </c>
      <c r="O5229">
        <f>K5223*10000+L5223*100+C5221</f>
        <v>180702</v>
      </c>
      <c r="P5229">
        <f>K5223*10000+L5223*100+D5221</f>
        <v>180703</v>
      </c>
      <c r="Q5229">
        <f>K5223*10000+L5223*100+E5201</f>
        <v>180704</v>
      </c>
      <c r="R5229">
        <f>K5223*10000+L5223*100+F5201</f>
        <v>180705</v>
      </c>
    </row>
    <row r="5230" spans="1:18" ht="15" hidden="1" customHeight="1">
      <c r="A5230" s="10">
        <f>INDEX(REFERENCE!$B$2:$K$2,1,'EXAMPLE OF CHOICE CARDS'!I5230)</f>
        <v>0</v>
      </c>
      <c r="B5230" s="29">
        <f>INDEX('DCM CARDS LOOKUP - HIDDEN'!$P$4:$AF$8890,MATCH(N5230,'DCM CARDS LOOKUP - HIDDEN'!$O$4:$O$8890,0),$I5230)</f>
        <v>0</v>
      </c>
      <c r="C5230" s="29">
        <f>INDEX('DCM CARDS LOOKUP - HIDDEN'!$P$4:$AF$8890,MATCH(O5230,'DCM CARDS LOOKUP - HIDDEN'!$O$4:$O$8890,0),$I5230)</f>
        <v>0</v>
      </c>
      <c r="D5230" s="29">
        <f>INDEX('DCM CARDS LOOKUP - HIDDEN'!$P$4:$AF$8890,MATCH(P5230,'DCM CARDS LOOKUP - HIDDEN'!$O$4:$O$8890,0),$I5230)</f>
        <v>0</v>
      </c>
      <c r="E5230" s="29">
        <f>INDEX('DCM CARDS LOOKUP - HIDDEN'!$P$4:$AF$8890,MATCH(Q5230,'DCM CARDS LOOKUP - HIDDEN'!$O$4:$O$8890,0),$I5230)</f>
        <v>0</v>
      </c>
      <c r="F5230" s="29">
        <f>INDEX('DCM CARDS LOOKUP - HIDDEN'!$P$4:$AF$8890,MATCH(R5230,'DCM CARDS LOOKUP - HIDDEN'!$O$4:$O$8890,0),$I5230)</f>
        <v>0</v>
      </c>
      <c r="G5230" s="42"/>
      <c r="I5230" s="4">
        <v>8</v>
      </c>
      <c r="N5230">
        <f>K5223*10000+L5223*100+B5221</f>
        <v>180701</v>
      </c>
      <c r="O5230">
        <f>K5223*10000+L5223*100+C5221</f>
        <v>180702</v>
      </c>
      <c r="P5230">
        <f>K5223*10000+L5223*100+D5221</f>
        <v>180703</v>
      </c>
      <c r="Q5230">
        <f>K5223*10000+L5223*100+E5201</f>
        <v>180704</v>
      </c>
      <c r="R5230">
        <f>K5223*10000+L5223*100+F5201</f>
        <v>180705</v>
      </c>
    </row>
    <row r="5231" spans="1:18" ht="15" hidden="1" customHeight="1">
      <c r="A5231" s="10">
        <f>INDEX(REFERENCE!$B$2:$K$2,1,'EXAMPLE OF CHOICE CARDS'!I5231)</f>
        <v>0</v>
      </c>
      <c r="B5231" s="5">
        <f>INDEX('DCM CARDS LOOKUP - HIDDEN'!$P$4:$AF$8890,MATCH(N5231,'DCM CARDS LOOKUP - HIDDEN'!$O$4:$O$8890,0),$I5231)</f>
        <v>0</v>
      </c>
      <c r="C5231" s="5">
        <f>INDEX('DCM CARDS LOOKUP - HIDDEN'!$P$4:$AF$8890,MATCH(O5231,'DCM CARDS LOOKUP - HIDDEN'!$O$4:$O$8890,0),$I5231)</f>
        <v>0</v>
      </c>
      <c r="D5231" s="5">
        <f>INDEX('DCM CARDS LOOKUP - HIDDEN'!$P$4:$AF$8890,MATCH(P5231,'DCM CARDS LOOKUP - HIDDEN'!$O$4:$O$8890,0),$I5231)</f>
        <v>0</v>
      </c>
      <c r="E5231" s="5">
        <f>INDEX('DCM CARDS LOOKUP - HIDDEN'!$P$4:$AF$8890,MATCH(Q5231,'DCM CARDS LOOKUP - HIDDEN'!$O$4:$O$8890,0),$I5231)</f>
        <v>0</v>
      </c>
      <c r="F5231" s="5">
        <f>INDEX('DCM CARDS LOOKUP - HIDDEN'!$P$4:$AF$8890,MATCH(R5231,'DCM CARDS LOOKUP - HIDDEN'!$O$4:$O$8890,0),$I5231)</f>
        <v>0</v>
      </c>
      <c r="G5231" s="42"/>
      <c r="I5231" s="4">
        <v>9</v>
      </c>
      <c r="N5231">
        <f>K5223*10000+L5223*100+B5221</f>
        <v>180701</v>
      </c>
      <c r="O5231">
        <f>K5223*10000+L5223*100+C5221</f>
        <v>180702</v>
      </c>
      <c r="P5231">
        <f>K5223*10000+L5223*100+D5221</f>
        <v>180703</v>
      </c>
      <c r="Q5231">
        <f>K5223*10000+L5223*100+E5201</f>
        <v>180704</v>
      </c>
      <c r="R5231">
        <f>K5223*10000+L5223*100+F5201</f>
        <v>180705</v>
      </c>
    </row>
    <row r="5232" spans="1:18" ht="15" hidden="1" customHeight="1">
      <c r="A5232" s="10">
        <f>INDEX(REFERENCE!$B$2:$K$2,1,'EXAMPLE OF CHOICE CARDS'!I5232)</f>
        <v>0</v>
      </c>
      <c r="B5232" s="5">
        <f>INDEX('DCM CARDS LOOKUP - HIDDEN'!$P$4:$AF$8890,MATCH(N5232,'DCM CARDS LOOKUP - HIDDEN'!$O$4:$O$8890,0),$I5232)</f>
        <v>0</v>
      </c>
      <c r="C5232" s="5">
        <f>INDEX('DCM CARDS LOOKUP - HIDDEN'!$P$4:$AF$8890,MATCH(O5232,'DCM CARDS LOOKUP - HIDDEN'!$O$4:$O$8890,0),$I5232)</f>
        <v>0</v>
      </c>
      <c r="D5232" s="5">
        <f>INDEX('DCM CARDS LOOKUP - HIDDEN'!$P$4:$AF$8890,MATCH(P5232,'DCM CARDS LOOKUP - HIDDEN'!$O$4:$O$8890,0),$I5232)</f>
        <v>0</v>
      </c>
      <c r="E5232" s="5">
        <f>INDEX('DCM CARDS LOOKUP - HIDDEN'!$P$4:$AF$8890,MATCH(Q5232,'DCM CARDS LOOKUP - HIDDEN'!$O$4:$O$8890,0),$I5232)</f>
        <v>0</v>
      </c>
      <c r="F5232" s="5">
        <f>INDEX('DCM CARDS LOOKUP - HIDDEN'!$P$4:$AF$8890,MATCH(R5232,'DCM CARDS LOOKUP - HIDDEN'!$O$4:$O$8890,0),$I5232)</f>
        <v>0</v>
      </c>
      <c r="G5232" s="42"/>
      <c r="I5232" s="4">
        <v>10</v>
      </c>
      <c r="N5232">
        <f>K5223*10000+L5223*100+B5221</f>
        <v>180701</v>
      </c>
      <c r="O5232">
        <f>K5223*10000+L5223*100+C5221</f>
        <v>180702</v>
      </c>
      <c r="P5232">
        <f>K5223*10000+L5223*100+D5221</f>
        <v>180703</v>
      </c>
      <c r="Q5232">
        <f>K5223*10000+L5223*100+E5201</f>
        <v>180704</v>
      </c>
      <c r="R5232">
        <f>K5223*10000+L5223*100+F5201</f>
        <v>180705</v>
      </c>
    </row>
    <row r="5233" spans="1:18" ht="15" hidden="1" customHeight="1">
      <c r="A5233" s="10" t="e">
        <f>INDEX(REFERENCE!$B$2:$K$2,1,'EXAMPLE OF CHOICE CARDS'!I5233)</f>
        <v>#REF!</v>
      </c>
      <c r="B5233" s="5">
        <f>INDEX('DCM CARDS LOOKUP - HIDDEN'!$P$4:$AF$8890,MATCH(N5233,'DCM CARDS LOOKUP - HIDDEN'!$O$4:$O$8890,0),$I5233)</f>
        <v>0</v>
      </c>
      <c r="C5233" s="5">
        <f>INDEX('DCM CARDS LOOKUP - HIDDEN'!$P$4:$AF$8890,MATCH(O5233,'DCM CARDS LOOKUP - HIDDEN'!$O$4:$O$8890,0),$I5233)</f>
        <v>0</v>
      </c>
      <c r="D5233" s="5">
        <f>INDEX('DCM CARDS LOOKUP - HIDDEN'!$P$4:$AF$8890,MATCH(P5233,'DCM CARDS LOOKUP - HIDDEN'!$O$4:$O$8890,0),$I5233)</f>
        <v>0</v>
      </c>
      <c r="E5233" s="24"/>
      <c r="F5233" s="24"/>
      <c r="G5233" s="42"/>
      <c r="I5233" s="4">
        <v>11</v>
      </c>
      <c r="N5233">
        <f>K5223*10000+L5223*100+B5221</f>
        <v>180701</v>
      </c>
      <c r="O5233">
        <f>K5223*10000+L5223*100+C5221</f>
        <v>180702</v>
      </c>
      <c r="P5233">
        <f>K5223*10000+L5223*100+D5221</f>
        <v>180703</v>
      </c>
      <c r="Q5233">
        <f>K5223*10000+L5223*100+E5201</f>
        <v>180704</v>
      </c>
      <c r="R5233">
        <f>K5223*10000+L5223*100+F5201</f>
        <v>180705</v>
      </c>
    </row>
    <row r="5234" spans="1:18" ht="15" hidden="1" customHeight="1">
      <c r="A5234" s="10" t="e">
        <f>INDEX(REFERENCE!$B$2:$K$2,1,'EXAMPLE OF CHOICE CARDS'!I5234)</f>
        <v>#REF!</v>
      </c>
      <c r="B5234" s="5">
        <f>INDEX('DCM CARDS LOOKUP - HIDDEN'!$P$4:$AF$8890,MATCH(N5234,'DCM CARDS LOOKUP - HIDDEN'!$O$4:$O$8890,0),$I5234)</f>
        <v>0</v>
      </c>
      <c r="C5234" s="5">
        <f>INDEX('DCM CARDS LOOKUP - HIDDEN'!$P$4:$AF$8890,MATCH(O5234,'DCM CARDS LOOKUP - HIDDEN'!$O$4:$O$8890,0),$I5234)</f>
        <v>0</v>
      </c>
      <c r="D5234" s="5">
        <f>INDEX('DCM CARDS LOOKUP - HIDDEN'!$P$4:$AF$8890,MATCH(P5234,'DCM CARDS LOOKUP - HIDDEN'!$O$4:$O$8890,0),$I5234)</f>
        <v>0</v>
      </c>
      <c r="E5234" s="24"/>
      <c r="F5234" s="24"/>
      <c r="G5234" s="42"/>
      <c r="I5234" s="4">
        <v>12</v>
      </c>
      <c r="N5234">
        <f>K5223*10000+L5223*100+B5221</f>
        <v>180701</v>
      </c>
      <c r="O5234">
        <f>K5223*10000+L5223*100+C5221</f>
        <v>180702</v>
      </c>
      <c r="P5234">
        <f>K5223*10000+L5223*100+D5221</f>
        <v>180703</v>
      </c>
      <c r="Q5234">
        <f>K5223*10000+L5223*100+E5201</f>
        <v>180704</v>
      </c>
      <c r="R5234">
        <f>K5223*10000+L5223*100+F5201</f>
        <v>180705</v>
      </c>
    </row>
    <row r="5235" spans="1:18" ht="15" hidden="1" customHeight="1">
      <c r="A5235" s="10" t="e">
        <f>INDEX(REFERENCE!$B$2:$K$2,1,'EXAMPLE OF CHOICE CARDS'!I5235)</f>
        <v>#REF!</v>
      </c>
      <c r="B5235" s="5">
        <f>INDEX('DCM CARDS LOOKUP - HIDDEN'!$P$4:$AF$8890,MATCH(N5235,'DCM CARDS LOOKUP - HIDDEN'!$O$4:$O$8890,0),$I5235)</f>
        <v>0</v>
      </c>
      <c r="C5235" s="5">
        <f>INDEX('DCM CARDS LOOKUP - HIDDEN'!$P$4:$AF$8890,MATCH(O5235,'DCM CARDS LOOKUP - HIDDEN'!$O$4:$O$8890,0),$I5235)</f>
        <v>0</v>
      </c>
      <c r="D5235" s="5">
        <f>INDEX('DCM CARDS LOOKUP - HIDDEN'!$P$4:$AF$8890,MATCH(P5235,'DCM CARDS LOOKUP - HIDDEN'!$O$4:$O$8890,0),$I5235)</f>
        <v>0</v>
      </c>
      <c r="E5235" s="24"/>
      <c r="F5235" s="24"/>
      <c r="G5235" s="42"/>
      <c r="I5235" s="4">
        <v>13</v>
      </c>
      <c r="N5235">
        <f>K5223*10000+L5223*100+B5221</f>
        <v>180701</v>
      </c>
      <c r="O5235">
        <f>K5223*10000+L5223*100+C5221</f>
        <v>180702</v>
      </c>
      <c r="P5235">
        <f>K5223*10000+L5223*100+D5221</f>
        <v>180703</v>
      </c>
      <c r="Q5235">
        <f>K5223*10000+L5223*100+E5201</f>
        <v>180704</v>
      </c>
      <c r="R5235">
        <f>K5223*10000+L5223*100+F5201</f>
        <v>180705</v>
      </c>
    </row>
    <row r="5236" spans="1:18" ht="15" hidden="1" customHeight="1">
      <c r="A5236" s="10" t="e">
        <f>INDEX(REFERENCE!$B$2:$K$2,1,'EXAMPLE OF CHOICE CARDS'!I5236)</f>
        <v>#REF!</v>
      </c>
      <c r="B5236" s="5">
        <f>INDEX('DCM CARDS LOOKUP - HIDDEN'!$P$4:$AF$8890,MATCH(N5236,'DCM CARDS LOOKUP - HIDDEN'!$O$4:$O$8890,0),$I5236)</f>
        <v>0</v>
      </c>
      <c r="C5236" s="5">
        <f>INDEX('DCM CARDS LOOKUP - HIDDEN'!$P$4:$AF$8890,MATCH(O5236,'DCM CARDS LOOKUP - HIDDEN'!$O$4:$O$8890,0),$I5236)</f>
        <v>0</v>
      </c>
      <c r="D5236" s="5">
        <f>INDEX('DCM CARDS LOOKUP - HIDDEN'!$P$4:$AF$8890,MATCH(P5236,'DCM CARDS LOOKUP - HIDDEN'!$O$4:$O$8890,0),$I5236)</f>
        <v>0</v>
      </c>
      <c r="E5236" s="24"/>
      <c r="F5236" s="24"/>
      <c r="G5236" s="43"/>
      <c r="I5236" s="4">
        <v>14</v>
      </c>
      <c r="N5236">
        <f>K5223*10000+L5223*100+B5221</f>
        <v>180701</v>
      </c>
      <c r="O5236">
        <f>K5223*10000+L5223*100+C5221</f>
        <v>180702</v>
      </c>
      <c r="P5236">
        <f>K5223*10000+L5223*100+D5221</f>
        <v>180703</v>
      </c>
      <c r="Q5236">
        <f>K5223*10000+L5223*100+E5201</f>
        <v>180704</v>
      </c>
      <c r="R5236">
        <f>K5223*10000+L5223*100+F5201</f>
        <v>180705</v>
      </c>
    </row>
    <row r="5237" spans="1:18">
      <c r="A5237" s="2"/>
      <c r="B5237" s="5"/>
      <c r="C5237" s="5"/>
      <c r="D5237" s="5"/>
      <c r="E5237" s="5"/>
      <c r="F5237" s="5"/>
      <c r="G5237" s="5"/>
      <c r="I5237" s="13"/>
    </row>
    <row r="5238" spans="1:18">
      <c r="A5238" s="6"/>
      <c r="B5238" s="7">
        <v>1</v>
      </c>
      <c r="C5238" s="7">
        <v>2</v>
      </c>
      <c r="D5238" s="7">
        <v>3</v>
      </c>
      <c r="E5238" s="7">
        <v>4</v>
      </c>
      <c r="F5238" s="7">
        <v>5</v>
      </c>
      <c r="G5238" s="7">
        <v>9</v>
      </c>
      <c r="I5238" s="13"/>
    </row>
    <row r="5241" spans="1:18">
      <c r="A5241" s="1" t="str">
        <f>"Version "&amp;K5243&amp;"; Task"&amp;L5243</f>
        <v>Version 18; Task8</v>
      </c>
      <c r="B5241" s="4">
        <v>1</v>
      </c>
      <c r="C5241" s="4">
        <v>2</v>
      </c>
      <c r="D5241" s="4">
        <v>3</v>
      </c>
      <c r="E5241" s="4">
        <f>E5221</f>
        <v>4</v>
      </c>
      <c r="F5241" s="4">
        <f>F5221</f>
        <v>5</v>
      </c>
      <c r="I5241" s="13"/>
    </row>
    <row r="5242" spans="1:18" ht="15" customHeight="1">
      <c r="A5242" s="11" t="s">
        <v>8</v>
      </c>
      <c r="B5242" s="12" t="s">
        <v>9</v>
      </c>
      <c r="C5242" s="12" t="s">
        <v>10</v>
      </c>
      <c r="D5242" s="12" t="s">
        <v>11</v>
      </c>
      <c r="E5242" s="23" t="s">
        <v>20</v>
      </c>
      <c r="F5242" s="23" t="s">
        <v>21</v>
      </c>
      <c r="G5242" s="41" t="s">
        <v>15</v>
      </c>
      <c r="I5242" s="13"/>
      <c r="K5242" t="s">
        <v>12</v>
      </c>
      <c r="L5242" t="s">
        <v>1</v>
      </c>
    </row>
    <row r="5243" spans="1:18">
      <c r="A5243" s="10" t="str">
        <f>INDEX(REFERENCE!$B$2:$K$2,1,'EXAMPLE OF CHOICE CARDS'!I5243)</f>
        <v>Brand</v>
      </c>
      <c r="B5243" s="5" t="str">
        <f>INDEX('DCM CARDS LOOKUP - HIDDEN'!$P$4:$AF$8890,MATCH(N5243,'DCM CARDS LOOKUP - HIDDEN'!$O$4:$O$8890,0),$I5243)</f>
        <v>UP &amp; UP</v>
      </c>
      <c r="C5243" s="5" t="str">
        <f>INDEX('DCM CARDS LOOKUP - HIDDEN'!$P$4:$AF$8890,MATCH(O5243,'DCM CARDS LOOKUP - HIDDEN'!$O$4:$O$8890,0),$I5243)</f>
        <v>Alka-Seltzer Plus</v>
      </c>
      <c r="D5243" s="5" t="str">
        <f>INDEX('DCM CARDS LOOKUP - HIDDEN'!$P$4:$AF$8890,MATCH(P5243,'DCM CARDS LOOKUP - HIDDEN'!$O$4:$O$8890,0),$I5243)</f>
        <v>Delsym</v>
      </c>
      <c r="E5243" s="5" t="str">
        <f>INDEX('DCM CARDS LOOKUP - HIDDEN'!$P$4:$AF$8890,MATCH(Q5243,'DCM CARDS LOOKUP - HIDDEN'!$O$4:$O$8890,0),$I5243)</f>
        <v>Tylenol Cold &amp; Flu</v>
      </c>
      <c r="F5243" s="5" t="str">
        <f>INDEX('DCM CARDS LOOKUP - HIDDEN'!$P$4:$AF$8890,MATCH(R5243,'DCM CARDS LOOKUP - HIDDEN'!$O$4:$O$8890,0),$I5243)</f>
        <v>Walgreens</v>
      </c>
      <c r="G5243" s="42"/>
      <c r="I5243" s="4">
        <v>1</v>
      </c>
      <c r="K5243">
        <f>IF(L5223=15,K5223+1,K5223)</f>
        <v>18</v>
      </c>
      <c r="L5243">
        <f>IF(L5223&lt;15,L5223+1,1)</f>
        <v>8</v>
      </c>
      <c r="N5243">
        <f>K5243*10000+L5243*100+B5241</f>
        <v>180801</v>
      </c>
      <c r="O5243">
        <f>K5243*10000+L5243*100+C5241</f>
        <v>180802</v>
      </c>
      <c r="P5243">
        <f>K5243*10000+L5243*100+D5241</f>
        <v>180803</v>
      </c>
      <c r="Q5243">
        <f>K5243*10000+L5243*100+E5221</f>
        <v>180804</v>
      </c>
      <c r="R5243">
        <f>K5243*10000+L5243*100+F5221</f>
        <v>180805</v>
      </c>
    </row>
    <row r="5244" spans="1:18">
      <c r="A5244" s="10" t="str">
        <f>INDEX(REFERENCE!$B$2:$K$2,1,'EXAMPLE OF CHOICE CARDS'!I5244)</f>
        <v>Format</v>
      </c>
      <c r="B5244" s="5" t="str">
        <f>INDEX('DCM CARDS LOOKUP - HIDDEN'!$P$4:$AF$8890,MATCH(N5244,'DCM CARDS LOOKUP - HIDDEN'!$O$4:$O$8890,0),$I5244)</f>
        <v>Syrup/liquid</v>
      </c>
      <c r="C5244" s="5" t="str">
        <f>INDEX('DCM CARDS LOOKUP - HIDDEN'!$P$4:$AF$8890,MATCH(O5244,'DCM CARDS LOOKUP - HIDDEN'!$O$4:$O$8890,0),$I5244)</f>
        <v>Nasal Spray</v>
      </c>
      <c r="D5244" s="5" t="str">
        <f>INDEX('DCM CARDS LOOKUP - HIDDEN'!$P$4:$AF$8890,MATCH(P5244,'DCM CARDS LOOKUP - HIDDEN'!$O$4:$O$8890,0),$I5244)</f>
        <v>Gummies</v>
      </c>
      <c r="E5244" s="5" t="str">
        <f>INDEX('DCM CARDS LOOKUP - HIDDEN'!$P$4:$AF$8890,MATCH(Q5244,'DCM CARDS LOOKUP - HIDDEN'!$O$4:$O$8890,0),$I5244)</f>
        <v>Tablet</v>
      </c>
      <c r="F5244" s="5" t="str">
        <f>INDEX('DCM CARDS LOOKUP - HIDDEN'!$P$4:$AF$8890,MATCH(R5244,'DCM CARDS LOOKUP - HIDDEN'!$O$4:$O$8890,0),$I5244)</f>
        <v>Effervescent Tablets</v>
      </c>
      <c r="G5244" s="42"/>
      <c r="I5244" s="4">
        <v>2</v>
      </c>
      <c r="N5244">
        <f>K5243*10000+L5243*100+B5241</f>
        <v>180801</v>
      </c>
      <c r="O5244">
        <f>K5243*10000+L5243*100+C5241</f>
        <v>180802</v>
      </c>
      <c r="P5244">
        <f>K5243*10000+L5243*100+D5241</f>
        <v>180803</v>
      </c>
      <c r="Q5244">
        <f>K5243*10000+L5243*100+E5221</f>
        <v>180804</v>
      </c>
      <c r="R5244">
        <f>K5243*10000+L5243*100+F5221</f>
        <v>180805</v>
      </c>
    </row>
    <row r="5245" spans="1:18">
      <c r="A5245" s="10" t="str">
        <f>INDEX(REFERENCE!$B$2:$K$2,1,'EXAMPLE OF CHOICE CARDS'!I5245)</f>
        <v>Symptoms</v>
      </c>
      <c r="B5245" s="5" t="str">
        <f>INDEX('DCM CARDS LOOKUP - HIDDEN'!$P$4:$AF$8890,MATCH(N5245,'DCM CARDS LOOKUP - HIDDEN'!$O$4:$O$8890,0),$I5245)</f>
        <v>Controls Cough</v>
      </c>
      <c r="C5245" s="5" t="str">
        <f>INDEX('DCM CARDS LOOKUP - HIDDEN'!$P$4:$AF$8890,MATCH(O5245,'DCM CARDS LOOKUP - HIDDEN'!$O$4:$O$8890,0),$I5245)</f>
        <v>Clears mucus</v>
      </c>
      <c r="D5245" s="5" t="str">
        <f>INDEX('DCM CARDS LOOKUP - HIDDEN'!$P$4:$AF$8890,MATCH(P5245,'DCM CARDS LOOKUP - HIDDEN'!$O$4:$O$8890,0),$I5245)</f>
        <v>Nasal Congestion relief</v>
      </c>
      <c r="E5245" s="5" t="str">
        <f>INDEX('DCM CARDS LOOKUP - HIDDEN'!$P$4:$AF$8890,MATCH(Q5245,'DCM CARDS LOOKUP - HIDDEN'!$O$4:$O$8890,0),$I5245)</f>
        <v>Chest congestion relief</v>
      </c>
      <c r="F5245" s="5" t="str">
        <f>INDEX('DCM CARDS LOOKUP - HIDDEN'!$P$4:$AF$8890,MATCH(R5245,'DCM CARDS LOOKUP - HIDDEN'!$O$4:$O$8890,0),$I5245)</f>
        <v>Sore throat relief</v>
      </c>
      <c r="G5245" s="42"/>
      <c r="I5245" s="4">
        <v>3</v>
      </c>
      <c r="N5245">
        <f>K5243*10000+L5243*100+B5241</f>
        <v>180801</v>
      </c>
      <c r="O5245">
        <f>K5243*10000+L5243*100+C5241</f>
        <v>180802</v>
      </c>
      <c r="P5245">
        <f>K5243*10000+L5243*100+D5241</f>
        <v>180803</v>
      </c>
      <c r="Q5245">
        <f>K5243*10000+L5243*100+E5221</f>
        <v>180804</v>
      </c>
      <c r="R5245">
        <f>K5243*10000+L5243*100+F5221</f>
        <v>180805</v>
      </c>
    </row>
    <row r="5246" spans="1:18">
      <c r="A5246" s="10" t="str">
        <f>INDEX(REFERENCE!$B$2:$K$2,1,'EXAMPLE OF CHOICE CARDS'!I5246)</f>
        <v>Benefit</v>
      </c>
      <c r="B5246" s="5" t="str">
        <f>INDEX('DCM CARDS LOOKUP - HIDDEN'!$P$4:$AF$8890,MATCH(N5246,'DCM CARDS LOOKUP - HIDDEN'!$O$4:$O$8890,0),$I5246)</f>
        <v>Non-Medicated</v>
      </c>
      <c r="C5246" s="5" t="str">
        <f>INDEX('DCM CARDS LOOKUP - HIDDEN'!$P$4:$AF$8890,MATCH(O5246,'DCM CARDS LOOKUP - HIDDEN'!$O$4:$O$8890,0),$I5246)</f>
        <v>For people with High Blood Pressure (decongestant free)</v>
      </c>
      <c r="D5246" s="5" t="str">
        <f>INDEX('DCM CARDS LOOKUP - HIDDEN'!$P$4:$AF$8890,MATCH(P5246,'DCM CARDS LOOKUP - HIDDEN'!$O$4:$O$8890,0),$I5246)</f>
        <v>Natural Ingredients</v>
      </c>
      <c r="E5246" s="5" t="str">
        <f>INDEX('DCM CARDS LOOKUP - HIDDEN'!$P$4:$AF$8890,MATCH(Q5246,'DCM CARDS LOOKUP - HIDDEN'!$O$4:$O$8890,0),$I5246)</f>
        <v>Allergy Relief</v>
      </c>
      <c r="F5246" s="5" t="str">
        <f>INDEX('DCM CARDS LOOKUP - HIDDEN'!$P$4:$AF$8890,MATCH(R5246,'DCM CARDS LOOKUP - HIDDEN'!$O$4:$O$8890,0),$I5246)</f>
        <v>FSA/HSA Eligible</v>
      </c>
      <c r="G5246" s="42"/>
      <c r="I5246" s="4">
        <v>4</v>
      </c>
      <c r="N5246">
        <f>K5243*10000+L5243*100+B5241</f>
        <v>180801</v>
      </c>
      <c r="O5246">
        <f>K5243*10000+L5243*100+C5241</f>
        <v>180802</v>
      </c>
      <c r="P5246">
        <f>K5243*10000+L5243*100+D5241</f>
        <v>180803</v>
      </c>
      <c r="Q5246">
        <f>K5243*10000+L5243*100+E5221</f>
        <v>180804</v>
      </c>
      <c r="R5246">
        <f>K5243*10000+L5243*100+F5221</f>
        <v>180805</v>
      </c>
    </row>
    <row r="5247" spans="1:18">
      <c r="A5247" s="10" t="str">
        <f>INDEX(REFERENCE!$B$2:$K$2,1,'EXAMPLE OF CHOICE CARDS'!I5247)</f>
        <v>Doses</v>
      </c>
      <c r="B5247" s="5" t="str">
        <f>INDEX('DCM CARDS LOOKUP - HIDDEN'!$P$4:$AF$8890,MATCH(N5247,'DCM CARDS LOOKUP - HIDDEN'!$O$4:$O$8890,0),$I5247)</f>
        <v>30 Doses</v>
      </c>
      <c r="C5247" s="5" t="str">
        <f>INDEX('DCM CARDS LOOKUP - HIDDEN'!$P$4:$AF$8890,MATCH(O5247,'DCM CARDS LOOKUP - HIDDEN'!$O$4:$O$8890,0),$I5247)</f>
        <v>90 Doses</v>
      </c>
      <c r="D5247" s="5" t="str">
        <f>INDEX('DCM CARDS LOOKUP - HIDDEN'!$P$4:$AF$8890,MATCH(P5247,'DCM CARDS LOOKUP - HIDDEN'!$O$4:$O$8890,0),$I5247)</f>
        <v>12 Doses</v>
      </c>
      <c r="E5247" s="5" t="str">
        <f>INDEX('DCM CARDS LOOKUP - HIDDEN'!$P$4:$AF$8890,MATCH(Q5247,'DCM CARDS LOOKUP - HIDDEN'!$O$4:$O$8890,0),$I5247)</f>
        <v>60 Doses</v>
      </c>
      <c r="F5247" s="5" t="str">
        <f>INDEX('DCM CARDS LOOKUP - HIDDEN'!$P$4:$AF$8890,MATCH(R5247,'DCM CARDS LOOKUP - HIDDEN'!$O$4:$O$8890,0),$I5247)</f>
        <v>90 Doses</v>
      </c>
      <c r="G5247" s="42"/>
      <c r="I5247" s="4">
        <v>5</v>
      </c>
      <c r="N5247">
        <f>K5243*10000+L5243*100+B5241</f>
        <v>180801</v>
      </c>
      <c r="O5247">
        <f>K5243*10000+L5243*100+C5241</f>
        <v>180802</v>
      </c>
      <c r="P5247">
        <f>K5243*10000+L5243*100+D5241</f>
        <v>180803</v>
      </c>
      <c r="Q5247">
        <f>K5243*10000+L5243*100+E5221</f>
        <v>180804</v>
      </c>
      <c r="R5247">
        <f>K5243*10000+L5243*100+F5221</f>
        <v>180805</v>
      </c>
    </row>
    <row r="5248" spans="1:18">
      <c r="A5248" s="10" t="str">
        <f>INDEX(REFERENCE!$B$2:$K$2,1,'EXAMPLE OF CHOICE CARDS'!I5248)</f>
        <v>flavor</v>
      </c>
      <c r="B5248" s="5" t="str">
        <f>INDEX('DCM CARDS LOOKUP - HIDDEN'!$P$4:$AF$8890,MATCH(N5248,'DCM CARDS LOOKUP - HIDDEN'!$O$4:$O$8890,0),$I5248)</f>
        <v>Citrus</v>
      </c>
      <c r="C5248" s="5" t="str">
        <f>INDEX('DCM CARDS LOOKUP - HIDDEN'!$P$4:$AF$8890,MATCH(O5248,'DCM CARDS LOOKUP - HIDDEN'!$O$4:$O$8890,0),$I5248)</f>
        <v>-</v>
      </c>
      <c r="D5248" s="5" t="str">
        <f>INDEX('DCM CARDS LOOKUP - HIDDEN'!$P$4:$AF$8890,MATCH(P5248,'DCM CARDS LOOKUP - HIDDEN'!$O$4:$O$8890,0),$I5248)</f>
        <v>Honey</v>
      </c>
      <c r="E5248" s="5" t="str">
        <f>INDEX('DCM CARDS LOOKUP - HIDDEN'!$P$4:$AF$8890,MATCH(Q5248,'DCM CARDS LOOKUP - HIDDEN'!$O$4:$O$8890,0),$I5248)</f>
        <v>-</v>
      </c>
      <c r="F5248" s="5" t="str">
        <f>INDEX('DCM CARDS LOOKUP - HIDDEN'!$P$4:$AF$8890,MATCH(R5248,'DCM CARDS LOOKUP - HIDDEN'!$O$4:$O$8890,0),$I5248)</f>
        <v>Elderberry</v>
      </c>
      <c r="G5248" s="42"/>
      <c r="I5248" s="4">
        <v>6</v>
      </c>
      <c r="N5248">
        <f>K5243*10000+L5243*100+B5241</f>
        <v>180801</v>
      </c>
      <c r="O5248">
        <f>K5243*10000+L5243*100+C5241</f>
        <v>180802</v>
      </c>
      <c r="P5248">
        <f>K5243*10000+L5243*100+D5241</f>
        <v>180803</v>
      </c>
      <c r="Q5248">
        <f>K5243*10000+L5243*100+E5221</f>
        <v>180804</v>
      </c>
      <c r="R5248">
        <f>K5243*10000+L5243*100+F5221</f>
        <v>180805</v>
      </c>
    </row>
    <row r="5249" spans="1:18" ht="15" customHeight="1">
      <c r="A5249" s="10" t="str">
        <f>INDEX(REFERENCE!$B$2:$K$2,1,'EXAMPLE OF CHOICE CARDS'!I5249)</f>
        <v>Price</v>
      </c>
      <c r="B5249" s="29">
        <f>INDEX('DCM CARDS LOOKUP - HIDDEN'!$P$4:$AF$8890,MATCH(N5249,'DCM CARDS LOOKUP - HIDDEN'!$O$4:$O$8890,0),$I5249)</f>
        <v>14</v>
      </c>
      <c r="C5249" s="29">
        <f>INDEX('DCM CARDS LOOKUP - HIDDEN'!$P$4:$AF$8890,MATCH(O5249,'DCM CARDS LOOKUP - HIDDEN'!$O$4:$O$8890,0),$I5249)</f>
        <v>38</v>
      </c>
      <c r="D5249" s="29">
        <f>INDEX('DCM CARDS LOOKUP - HIDDEN'!$P$4:$AF$8890,MATCH(P5249,'DCM CARDS LOOKUP - HIDDEN'!$O$4:$O$8890,0),$I5249)</f>
        <v>15</v>
      </c>
      <c r="E5249" s="29">
        <f>INDEX('DCM CARDS LOOKUP - HIDDEN'!$P$4:$AF$8890,MATCH(Q5249,'DCM CARDS LOOKUP - HIDDEN'!$O$4:$O$8890,0),$I5249)</f>
        <v>30</v>
      </c>
      <c r="F5249" s="29">
        <f>INDEX('DCM CARDS LOOKUP - HIDDEN'!$P$4:$AF$8890,MATCH(R5249,'DCM CARDS LOOKUP - HIDDEN'!$O$4:$O$8890,0),$I5249)</f>
        <v>25</v>
      </c>
      <c r="G5249" s="42"/>
      <c r="I5249" s="4">
        <v>7</v>
      </c>
      <c r="N5249">
        <f>K5243*10000+L5243*100+B5241</f>
        <v>180801</v>
      </c>
      <c r="O5249">
        <f>K5243*10000+L5243*100+C5241</f>
        <v>180802</v>
      </c>
      <c r="P5249">
        <f>K5243*10000+L5243*100+D5241</f>
        <v>180803</v>
      </c>
      <c r="Q5249">
        <f>K5243*10000+L5243*100+E5221</f>
        <v>180804</v>
      </c>
      <c r="R5249">
        <f>K5243*10000+L5243*100+F5221</f>
        <v>180805</v>
      </c>
    </row>
    <row r="5250" spans="1:18" ht="15" hidden="1" customHeight="1">
      <c r="A5250" s="10">
        <f>INDEX(REFERENCE!$B$2:$K$2,1,'EXAMPLE OF CHOICE CARDS'!I5250)</f>
        <v>0</v>
      </c>
      <c r="B5250" s="29">
        <f>INDEX('DCM CARDS LOOKUP - HIDDEN'!$P$4:$AF$8890,MATCH(N5250,'DCM CARDS LOOKUP - HIDDEN'!$O$4:$O$8890,0),$I5250)</f>
        <v>0</v>
      </c>
      <c r="C5250" s="29">
        <f>INDEX('DCM CARDS LOOKUP - HIDDEN'!$P$4:$AF$8890,MATCH(O5250,'DCM CARDS LOOKUP - HIDDEN'!$O$4:$O$8890,0),$I5250)</f>
        <v>0</v>
      </c>
      <c r="D5250" s="29">
        <f>INDEX('DCM CARDS LOOKUP - HIDDEN'!$P$4:$AF$8890,MATCH(P5250,'DCM CARDS LOOKUP - HIDDEN'!$O$4:$O$8890,0),$I5250)</f>
        <v>0</v>
      </c>
      <c r="E5250" s="29">
        <f>INDEX('DCM CARDS LOOKUP - HIDDEN'!$P$4:$AF$8890,MATCH(Q5250,'DCM CARDS LOOKUP - HIDDEN'!$O$4:$O$8890,0),$I5250)</f>
        <v>0</v>
      </c>
      <c r="F5250" s="29">
        <f>INDEX('DCM CARDS LOOKUP - HIDDEN'!$P$4:$AF$8890,MATCH(R5250,'DCM CARDS LOOKUP - HIDDEN'!$O$4:$O$8890,0),$I5250)</f>
        <v>0</v>
      </c>
      <c r="G5250" s="42"/>
      <c r="I5250" s="4">
        <v>8</v>
      </c>
      <c r="N5250">
        <f>K5243*10000+L5243*100+B5241</f>
        <v>180801</v>
      </c>
      <c r="O5250">
        <f>K5243*10000+L5243*100+C5241</f>
        <v>180802</v>
      </c>
      <c r="P5250">
        <f>K5243*10000+L5243*100+D5241</f>
        <v>180803</v>
      </c>
      <c r="Q5250">
        <f>K5243*10000+L5243*100+E5221</f>
        <v>180804</v>
      </c>
      <c r="R5250">
        <f>K5243*10000+L5243*100+F5221</f>
        <v>180805</v>
      </c>
    </row>
    <row r="5251" spans="1:18" ht="15" hidden="1" customHeight="1">
      <c r="A5251" s="10">
        <f>INDEX(REFERENCE!$B$2:$K$2,1,'EXAMPLE OF CHOICE CARDS'!I5251)</f>
        <v>0</v>
      </c>
      <c r="B5251" s="5">
        <f>INDEX('DCM CARDS LOOKUP - HIDDEN'!$P$4:$AF$8890,MATCH(N5251,'DCM CARDS LOOKUP - HIDDEN'!$O$4:$O$8890,0),$I5251)</f>
        <v>0</v>
      </c>
      <c r="C5251" s="5">
        <f>INDEX('DCM CARDS LOOKUP - HIDDEN'!$P$4:$AF$8890,MATCH(O5251,'DCM CARDS LOOKUP - HIDDEN'!$O$4:$O$8890,0),$I5251)</f>
        <v>0</v>
      </c>
      <c r="D5251" s="5">
        <f>INDEX('DCM CARDS LOOKUP - HIDDEN'!$P$4:$AF$8890,MATCH(P5251,'DCM CARDS LOOKUP - HIDDEN'!$O$4:$O$8890,0),$I5251)</f>
        <v>0</v>
      </c>
      <c r="E5251" s="5">
        <f>INDEX('DCM CARDS LOOKUP - HIDDEN'!$P$4:$AF$8890,MATCH(Q5251,'DCM CARDS LOOKUP - HIDDEN'!$O$4:$O$8890,0),$I5251)</f>
        <v>0</v>
      </c>
      <c r="F5251" s="5">
        <f>INDEX('DCM CARDS LOOKUP - HIDDEN'!$P$4:$AF$8890,MATCH(R5251,'DCM CARDS LOOKUP - HIDDEN'!$O$4:$O$8890,0),$I5251)</f>
        <v>0</v>
      </c>
      <c r="G5251" s="42"/>
      <c r="I5251" s="4">
        <v>9</v>
      </c>
      <c r="N5251">
        <f>K5243*10000+L5243*100+B5241</f>
        <v>180801</v>
      </c>
      <c r="O5251">
        <f>K5243*10000+L5243*100+C5241</f>
        <v>180802</v>
      </c>
      <c r="P5251">
        <f>K5243*10000+L5243*100+D5241</f>
        <v>180803</v>
      </c>
      <c r="Q5251">
        <f>K5243*10000+L5243*100+E5221</f>
        <v>180804</v>
      </c>
      <c r="R5251">
        <f>K5243*10000+L5243*100+F5221</f>
        <v>180805</v>
      </c>
    </row>
    <row r="5252" spans="1:18" ht="15" hidden="1" customHeight="1">
      <c r="A5252" s="10">
        <f>INDEX(REFERENCE!$B$2:$K$2,1,'EXAMPLE OF CHOICE CARDS'!I5252)</f>
        <v>0</v>
      </c>
      <c r="B5252" s="5">
        <f>INDEX('DCM CARDS LOOKUP - HIDDEN'!$P$4:$AF$8890,MATCH(N5252,'DCM CARDS LOOKUP - HIDDEN'!$O$4:$O$8890,0),$I5252)</f>
        <v>0</v>
      </c>
      <c r="C5252" s="5">
        <f>INDEX('DCM CARDS LOOKUP - HIDDEN'!$P$4:$AF$8890,MATCH(O5252,'DCM CARDS LOOKUP - HIDDEN'!$O$4:$O$8890,0),$I5252)</f>
        <v>0</v>
      </c>
      <c r="D5252" s="5">
        <f>INDEX('DCM CARDS LOOKUP - HIDDEN'!$P$4:$AF$8890,MATCH(P5252,'DCM CARDS LOOKUP - HIDDEN'!$O$4:$O$8890,0),$I5252)</f>
        <v>0</v>
      </c>
      <c r="E5252" s="5">
        <f>INDEX('DCM CARDS LOOKUP - HIDDEN'!$P$4:$AF$8890,MATCH(Q5252,'DCM CARDS LOOKUP - HIDDEN'!$O$4:$O$8890,0),$I5252)</f>
        <v>0</v>
      </c>
      <c r="F5252" s="5">
        <f>INDEX('DCM CARDS LOOKUP - HIDDEN'!$P$4:$AF$8890,MATCH(R5252,'DCM CARDS LOOKUP - HIDDEN'!$O$4:$O$8890,0),$I5252)</f>
        <v>0</v>
      </c>
      <c r="G5252" s="42"/>
      <c r="I5252" s="4">
        <v>10</v>
      </c>
      <c r="N5252">
        <f>K5243*10000+L5243*100+B5241</f>
        <v>180801</v>
      </c>
      <c r="O5252">
        <f>K5243*10000+L5243*100+C5241</f>
        <v>180802</v>
      </c>
      <c r="P5252">
        <f>K5243*10000+L5243*100+D5241</f>
        <v>180803</v>
      </c>
      <c r="Q5252">
        <f>K5243*10000+L5243*100+E5221</f>
        <v>180804</v>
      </c>
      <c r="R5252">
        <f>K5243*10000+L5243*100+F5221</f>
        <v>180805</v>
      </c>
    </row>
    <row r="5253" spans="1:18" ht="15" hidden="1" customHeight="1">
      <c r="A5253" s="10" t="e">
        <f>INDEX(REFERENCE!$B$2:$K$2,1,'EXAMPLE OF CHOICE CARDS'!I5253)</f>
        <v>#REF!</v>
      </c>
      <c r="B5253" s="5">
        <f>INDEX('DCM CARDS LOOKUP - HIDDEN'!$P$4:$AF$8890,MATCH(N5253,'DCM CARDS LOOKUP - HIDDEN'!$O$4:$O$8890,0),$I5253)</f>
        <v>0</v>
      </c>
      <c r="C5253" s="5">
        <f>INDEX('DCM CARDS LOOKUP - HIDDEN'!$P$4:$AF$8890,MATCH(O5253,'DCM CARDS LOOKUP - HIDDEN'!$O$4:$O$8890,0),$I5253)</f>
        <v>0</v>
      </c>
      <c r="D5253" s="5">
        <f>INDEX('DCM CARDS LOOKUP - HIDDEN'!$P$4:$AF$8890,MATCH(P5253,'DCM CARDS LOOKUP - HIDDEN'!$O$4:$O$8890,0),$I5253)</f>
        <v>0</v>
      </c>
      <c r="E5253" s="24"/>
      <c r="F5253" s="24"/>
      <c r="G5253" s="42"/>
      <c r="I5253" s="4">
        <v>11</v>
      </c>
      <c r="N5253">
        <f>K5243*10000+L5243*100+B5241</f>
        <v>180801</v>
      </c>
      <c r="O5253">
        <f>K5243*10000+L5243*100+C5241</f>
        <v>180802</v>
      </c>
      <c r="P5253">
        <f>K5243*10000+L5243*100+D5241</f>
        <v>180803</v>
      </c>
      <c r="Q5253">
        <f>K5243*10000+L5243*100+E5221</f>
        <v>180804</v>
      </c>
      <c r="R5253">
        <f>K5243*10000+L5243*100+F5221</f>
        <v>180805</v>
      </c>
    </row>
    <row r="5254" spans="1:18" ht="15" hidden="1" customHeight="1">
      <c r="A5254" s="10" t="e">
        <f>INDEX(REFERENCE!$B$2:$K$2,1,'EXAMPLE OF CHOICE CARDS'!I5254)</f>
        <v>#REF!</v>
      </c>
      <c r="B5254" s="5">
        <f>INDEX('DCM CARDS LOOKUP - HIDDEN'!$P$4:$AF$8890,MATCH(N5254,'DCM CARDS LOOKUP - HIDDEN'!$O$4:$O$8890,0),$I5254)</f>
        <v>0</v>
      </c>
      <c r="C5254" s="5">
        <f>INDEX('DCM CARDS LOOKUP - HIDDEN'!$P$4:$AF$8890,MATCH(O5254,'DCM CARDS LOOKUP - HIDDEN'!$O$4:$O$8890,0),$I5254)</f>
        <v>0</v>
      </c>
      <c r="D5254" s="5">
        <f>INDEX('DCM CARDS LOOKUP - HIDDEN'!$P$4:$AF$8890,MATCH(P5254,'DCM CARDS LOOKUP - HIDDEN'!$O$4:$O$8890,0),$I5254)</f>
        <v>0</v>
      </c>
      <c r="E5254" s="24"/>
      <c r="F5254" s="24"/>
      <c r="G5254" s="42"/>
      <c r="I5254" s="4">
        <v>12</v>
      </c>
      <c r="N5254">
        <f>K5243*10000+L5243*100+B5241</f>
        <v>180801</v>
      </c>
      <c r="O5254">
        <f>K5243*10000+L5243*100+C5241</f>
        <v>180802</v>
      </c>
      <c r="P5254">
        <f>K5243*10000+L5243*100+D5241</f>
        <v>180803</v>
      </c>
      <c r="Q5254">
        <f>K5243*10000+L5243*100+E5221</f>
        <v>180804</v>
      </c>
      <c r="R5254">
        <f>K5243*10000+L5243*100+F5221</f>
        <v>180805</v>
      </c>
    </row>
    <row r="5255" spans="1:18" ht="15" hidden="1" customHeight="1">
      <c r="A5255" s="10" t="e">
        <f>INDEX(REFERENCE!$B$2:$K$2,1,'EXAMPLE OF CHOICE CARDS'!I5255)</f>
        <v>#REF!</v>
      </c>
      <c r="B5255" s="5">
        <f>INDEX('DCM CARDS LOOKUP - HIDDEN'!$P$4:$AF$8890,MATCH(N5255,'DCM CARDS LOOKUP - HIDDEN'!$O$4:$O$8890,0),$I5255)</f>
        <v>0</v>
      </c>
      <c r="C5255" s="5">
        <f>INDEX('DCM CARDS LOOKUP - HIDDEN'!$P$4:$AF$8890,MATCH(O5255,'DCM CARDS LOOKUP - HIDDEN'!$O$4:$O$8890,0),$I5255)</f>
        <v>0</v>
      </c>
      <c r="D5255" s="5">
        <f>INDEX('DCM CARDS LOOKUP - HIDDEN'!$P$4:$AF$8890,MATCH(P5255,'DCM CARDS LOOKUP - HIDDEN'!$O$4:$O$8890,0),$I5255)</f>
        <v>0</v>
      </c>
      <c r="E5255" s="24"/>
      <c r="F5255" s="24"/>
      <c r="G5255" s="42"/>
      <c r="I5255" s="4">
        <v>13</v>
      </c>
      <c r="N5255">
        <f>K5243*10000+L5243*100+B5241</f>
        <v>180801</v>
      </c>
      <c r="O5255">
        <f>K5243*10000+L5243*100+C5241</f>
        <v>180802</v>
      </c>
      <c r="P5255">
        <f>K5243*10000+L5243*100+D5241</f>
        <v>180803</v>
      </c>
      <c r="Q5255">
        <f>K5243*10000+L5243*100+E5221</f>
        <v>180804</v>
      </c>
      <c r="R5255">
        <f>K5243*10000+L5243*100+F5221</f>
        <v>180805</v>
      </c>
    </row>
    <row r="5256" spans="1:18" ht="15" hidden="1" customHeight="1">
      <c r="A5256" s="10" t="e">
        <f>INDEX(REFERENCE!$B$2:$K$2,1,'EXAMPLE OF CHOICE CARDS'!I5256)</f>
        <v>#REF!</v>
      </c>
      <c r="B5256" s="5">
        <f>INDEX('DCM CARDS LOOKUP - HIDDEN'!$P$4:$AF$8890,MATCH(N5256,'DCM CARDS LOOKUP - HIDDEN'!$O$4:$O$8890,0),$I5256)</f>
        <v>0</v>
      </c>
      <c r="C5256" s="5">
        <f>INDEX('DCM CARDS LOOKUP - HIDDEN'!$P$4:$AF$8890,MATCH(O5256,'DCM CARDS LOOKUP - HIDDEN'!$O$4:$O$8890,0),$I5256)</f>
        <v>0</v>
      </c>
      <c r="D5256" s="5">
        <f>INDEX('DCM CARDS LOOKUP - HIDDEN'!$P$4:$AF$8890,MATCH(P5256,'DCM CARDS LOOKUP - HIDDEN'!$O$4:$O$8890,0),$I5256)</f>
        <v>0</v>
      </c>
      <c r="E5256" s="24"/>
      <c r="F5256" s="24"/>
      <c r="G5256" s="43"/>
      <c r="I5256" s="4">
        <v>14</v>
      </c>
      <c r="N5256">
        <f>K5243*10000+L5243*100+B5241</f>
        <v>180801</v>
      </c>
      <c r="O5256">
        <f>K5243*10000+L5243*100+C5241</f>
        <v>180802</v>
      </c>
      <c r="P5256">
        <f>K5243*10000+L5243*100+D5241</f>
        <v>180803</v>
      </c>
      <c r="Q5256">
        <f>K5243*10000+L5243*100+E5221</f>
        <v>180804</v>
      </c>
      <c r="R5256">
        <f>K5243*10000+L5243*100+F5221</f>
        <v>180805</v>
      </c>
    </row>
    <row r="5257" spans="1:18">
      <c r="A5257" s="2"/>
      <c r="B5257" s="5"/>
      <c r="C5257" s="5"/>
      <c r="D5257" s="5"/>
      <c r="E5257" s="5"/>
      <c r="F5257" s="5"/>
      <c r="G5257" s="5"/>
      <c r="I5257" s="13"/>
    </row>
    <row r="5258" spans="1:18">
      <c r="A5258" s="6"/>
      <c r="B5258" s="7">
        <v>1</v>
      </c>
      <c r="C5258" s="7">
        <v>2</v>
      </c>
      <c r="D5258" s="7">
        <v>3</v>
      </c>
      <c r="E5258" s="7">
        <v>4</v>
      </c>
      <c r="F5258" s="7">
        <v>5</v>
      </c>
      <c r="G5258" s="7">
        <v>9</v>
      </c>
      <c r="I5258" s="13"/>
    </row>
    <row r="5261" spans="1:18">
      <c r="A5261" s="1" t="str">
        <f>"Version "&amp;K5263&amp;"; Task"&amp;L5263</f>
        <v>Version 18; Task9</v>
      </c>
      <c r="B5261" s="4">
        <v>1</v>
      </c>
      <c r="C5261" s="4">
        <v>2</v>
      </c>
      <c r="D5261" s="4">
        <v>3</v>
      </c>
      <c r="E5261" s="4">
        <f>E5241</f>
        <v>4</v>
      </c>
      <c r="F5261" s="4">
        <f>F5241</f>
        <v>5</v>
      </c>
      <c r="I5261" s="13"/>
    </row>
    <row r="5262" spans="1:18" ht="15" customHeight="1">
      <c r="A5262" s="11" t="s">
        <v>8</v>
      </c>
      <c r="B5262" s="12" t="s">
        <v>9</v>
      </c>
      <c r="C5262" s="12" t="s">
        <v>10</v>
      </c>
      <c r="D5262" s="12" t="s">
        <v>11</v>
      </c>
      <c r="E5262" s="23" t="s">
        <v>20</v>
      </c>
      <c r="F5262" s="23" t="s">
        <v>21</v>
      </c>
      <c r="G5262" s="41" t="s">
        <v>15</v>
      </c>
      <c r="I5262" s="13"/>
      <c r="K5262" t="s">
        <v>12</v>
      </c>
      <c r="L5262" t="s">
        <v>1</v>
      </c>
    </row>
    <row r="5263" spans="1:18">
      <c r="A5263" s="10" t="str">
        <f>INDEX(REFERENCE!$B$2:$K$2,1,'EXAMPLE OF CHOICE CARDS'!I5263)</f>
        <v>Brand</v>
      </c>
      <c r="B5263" s="5" t="str">
        <f>INDEX('DCM CARDS LOOKUP - HIDDEN'!$P$4:$AF$8890,MATCH(N5263,'DCM CARDS LOOKUP - HIDDEN'!$O$4:$O$8890,0),$I5263)</f>
        <v>Sudafed</v>
      </c>
      <c r="C5263" s="5" t="str">
        <f>INDEX('DCM CARDS LOOKUP - HIDDEN'!$P$4:$AF$8890,MATCH(O5263,'DCM CARDS LOOKUP - HIDDEN'!$O$4:$O$8890,0),$I5263)</f>
        <v>Flonase</v>
      </c>
      <c r="D5263" s="5" t="str">
        <f>INDEX('DCM CARDS LOOKUP - HIDDEN'!$P$4:$AF$8890,MATCH(P5263,'DCM CARDS LOOKUP - HIDDEN'!$O$4:$O$8890,0),$I5263)</f>
        <v>Mucinex</v>
      </c>
      <c r="E5263" s="5" t="str">
        <f>INDEX('DCM CARDS LOOKUP - HIDDEN'!$P$4:$AF$8890,MATCH(Q5263,'DCM CARDS LOOKUP - HIDDEN'!$O$4:$O$8890,0),$I5263)</f>
        <v>Equate</v>
      </c>
      <c r="F5263" s="5" t="str">
        <f>INDEX('DCM CARDS LOOKUP - HIDDEN'!$P$4:$AF$8890,MATCH(R5263,'DCM CARDS LOOKUP - HIDDEN'!$O$4:$O$8890,0),$I5263)</f>
        <v>Nyquil</v>
      </c>
      <c r="G5263" s="42"/>
      <c r="I5263" s="4">
        <v>1</v>
      </c>
      <c r="K5263">
        <f>IF(L5243=15,K5243+1,K5243)</f>
        <v>18</v>
      </c>
      <c r="L5263">
        <f>IF(L5243&lt;15,L5243+1,1)</f>
        <v>9</v>
      </c>
      <c r="N5263">
        <f>K5263*10000+L5263*100+B5261</f>
        <v>180901</v>
      </c>
      <c r="O5263">
        <f>K5263*10000+L5263*100+C5261</f>
        <v>180902</v>
      </c>
      <c r="P5263">
        <f>K5263*10000+L5263*100+D5261</f>
        <v>180903</v>
      </c>
      <c r="Q5263">
        <f>K5263*10000+L5263*100+E5241</f>
        <v>180904</v>
      </c>
      <c r="R5263">
        <f>K5263*10000+L5263*100+F5241</f>
        <v>180905</v>
      </c>
    </row>
    <row r="5264" spans="1:18">
      <c r="A5264" s="10" t="str">
        <f>INDEX(REFERENCE!$B$2:$K$2,1,'EXAMPLE OF CHOICE CARDS'!I5264)</f>
        <v>Format</v>
      </c>
      <c r="B5264" s="5" t="str">
        <f>INDEX('DCM CARDS LOOKUP - HIDDEN'!$P$4:$AF$8890,MATCH(N5264,'DCM CARDS LOOKUP - HIDDEN'!$O$4:$O$8890,0),$I5264)</f>
        <v>Syrup/liquid</v>
      </c>
      <c r="C5264" s="5" t="str">
        <f>INDEX('DCM CARDS LOOKUP - HIDDEN'!$P$4:$AF$8890,MATCH(O5264,'DCM CARDS LOOKUP - HIDDEN'!$O$4:$O$8890,0),$I5264)</f>
        <v>Nasal Spray</v>
      </c>
      <c r="D5264" s="5" t="str">
        <f>INDEX('DCM CARDS LOOKUP - HIDDEN'!$P$4:$AF$8890,MATCH(P5264,'DCM CARDS LOOKUP - HIDDEN'!$O$4:$O$8890,0),$I5264)</f>
        <v>Tablet</v>
      </c>
      <c r="E5264" s="5" t="str">
        <f>INDEX('DCM CARDS LOOKUP - HIDDEN'!$P$4:$AF$8890,MATCH(Q5264,'DCM CARDS LOOKUP - HIDDEN'!$O$4:$O$8890,0),$I5264)</f>
        <v>Effervescent Tablets</v>
      </c>
      <c r="F5264" s="5" t="str">
        <f>INDEX('DCM CARDS LOOKUP - HIDDEN'!$P$4:$AF$8890,MATCH(R5264,'DCM CARDS LOOKUP - HIDDEN'!$O$4:$O$8890,0),$I5264)</f>
        <v>Hot liquid powder packet</v>
      </c>
      <c r="G5264" s="42"/>
      <c r="I5264" s="4">
        <v>2</v>
      </c>
      <c r="N5264">
        <f>K5263*10000+L5263*100+B5261</f>
        <v>180901</v>
      </c>
      <c r="O5264">
        <f>K5263*10000+L5263*100+C5261</f>
        <v>180902</v>
      </c>
      <c r="P5264">
        <f>K5263*10000+L5263*100+D5261</f>
        <v>180903</v>
      </c>
      <c r="Q5264">
        <f>K5263*10000+L5263*100+E5241</f>
        <v>180904</v>
      </c>
      <c r="R5264">
        <f>K5263*10000+L5263*100+F5241</f>
        <v>180905</v>
      </c>
    </row>
    <row r="5265" spans="1:18">
      <c r="A5265" s="10" t="str">
        <f>INDEX(REFERENCE!$B$2:$K$2,1,'EXAMPLE OF CHOICE CARDS'!I5265)</f>
        <v>Symptoms</v>
      </c>
      <c r="B5265" s="5" t="str">
        <f>INDEX('DCM CARDS LOOKUP - HIDDEN'!$P$4:$AF$8890,MATCH(N5265,'DCM CARDS LOOKUP - HIDDEN'!$O$4:$O$8890,0),$I5265)</f>
        <v>Body Aches/Pain relief</v>
      </c>
      <c r="C5265" s="5" t="str">
        <f>INDEX('DCM CARDS LOOKUP - HIDDEN'!$P$4:$AF$8890,MATCH(O5265,'DCM CARDS LOOKUP - HIDDEN'!$O$4:$O$8890,0),$I5265)</f>
        <v>Fever relief</v>
      </c>
      <c r="D5265" s="5" t="str">
        <f>INDEX('DCM CARDS LOOKUP - HIDDEN'!$P$4:$AF$8890,MATCH(P5265,'DCM CARDS LOOKUP - HIDDEN'!$O$4:$O$8890,0),$I5265)</f>
        <v>Strengthens Immune System</v>
      </c>
      <c r="E5265" s="5" t="str">
        <f>INDEX('DCM CARDS LOOKUP - HIDDEN'!$P$4:$AF$8890,MATCH(Q5265,'DCM CARDS LOOKUP - HIDDEN'!$O$4:$O$8890,0),$I5265)</f>
        <v>Chest congestion relief</v>
      </c>
      <c r="F5265" s="5" t="str">
        <f>INDEX('DCM CARDS LOOKUP - HIDDEN'!$P$4:$AF$8890,MATCH(R5265,'DCM CARDS LOOKUP - HIDDEN'!$O$4:$O$8890,0),$I5265)</f>
        <v>Runny nose relief</v>
      </c>
      <c r="G5265" s="42"/>
      <c r="I5265" s="4">
        <v>3</v>
      </c>
      <c r="N5265">
        <f>K5263*10000+L5263*100+B5261</f>
        <v>180901</v>
      </c>
      <c r="O5265">
        <f>K5263*10000+L5263*100+C5261</f>
        <v>180902</v>
      </c>
      <c r="P5265">
        <f>K5263*10000+L5263*100+D5261</f>
        <v>180903</v>
      </c>
      <c r="Q5265">
        <f>K5263*10000+L5263*100+E5241</f>
        <v>180904</v>
      </c>
      <c r="R5265">
        <f>K5263*10000+L5263*100+F5241</f>
        <v>180905</v>
      </c>
    </row>
    <row r="5266" spans="1:18" ht="30">
      <c r="A5266" s="10" t="str">
        <f>INDEX(REFERENCE!$B$2:$K$2,1,'EXAMPLE OF CHOICE CARDS'!I5266)</f>
        <v>Benefit</v>
      </c>
      <c r="B5266" s="5" t="str">
        <f>INDEX('DCM CARDS LOOKUP - HIDDEN'!$P$4:$AF$8890,MATCH(N5266,'DCM CARDS LOOKUP - HIDDEN'!$O$4:$O$8890,0),$I5266)</f>
        <v>Allergy Relief</v>
      </c>
      <c r="C5266" s="5" t="str">
        <f>INDEX('DCM CARDS LOOKUP - HIDDEN'!$P$4:$AF$8890,MATCH(O5266,'DCM CARDS LOOKUP - HIDDEN'!$O$4:$O$8890,0),$I5266)</f>
        <v>For Daytime Use/Anytime Use</v>
      </c>
      <c r="D5266" s="5" t="str">
        <f>INDEX('DCM CARDS LOOKUP - HIDDEN'!$P$4:$AF$8890,MATCH(P5266,'DCM CARDS LOOKUP - HIDDEN'!$O$4:$O$8890,0),$I5266)</f>
        <v>FSA/HSA Eligible</v>
      </c>
      <c r="E5266" s="5" t="str">
        <f>INDEX('DCM CARDS LOOKUP - HIDDEN'!$P$4:$AF$8890,MATCH(Q5266,'DCM CARDS LOOKUP - HIDDEN'!$O$4:$O$8890,0),$I5266)</f>
        <v>Non-Drowsy</v>
      </c>
      <c r="F5266" s="5" t="str">
        <f>INDEX('DCM CARDS LOOKUP - HIDDEN'!$P$4:$AF$8890,MATCH(R5266,'DCM CARDS LOOKUP - HIDDEN'!$O$4:$O$8890,0),$I5266)</f>
        <v>Loosens mucus</v>
      </c>
      <c r="G5266" s="42"/>
      <c r="I5266" s="4">
        <v>4</v>
      </c>
      <c r="N5266">
        <f>K5263*10000+L5263*100+B5261</f>
        <v>180901</v>
      </c>
      <c r="O5266">
        <f>K5263*10000+L5263*100+C5261</f>
        <v>180902</v>
      </c>
      <c r="P5266">
        <f>K5263*10000+L5263*100+D5261</f>
        <v>180903</v>
      </c>
      <c r="Q5266">
        <f>K5263*10000+L5263*100+E5241</f>
        <v>180904</v>
      </c>
      <c r="R5266">
        <f>K5263*10000+L5263*100+F5241</f>
        <v>180905</v>
      </c>
    </row>
    <row r="5267" spans="1:18">
      <c r="A5267" s="10" t="str">
        <f>INDEX(REFERENCE!$B$2:$K$2,1,'EXAMPLE OF CHOICE CARDS'!I5267)</f>
        <v>Doses</v>
      </c>
      <c r="B5267" s="5" t="str">
        <f>INDEX('DCM CARDS LOOKUP - HIDDEN'!$P$4:$AF$8890,MATCH(N5267,'DCM CARDS LOOKUP - HIDDEN'!$O$4:$O$8890,0),$I5267)</f>
        <v>12 Doses</v>
      </c>
      <c r="C5267" s="5" t="str">
        <f>INDEX('DCM CARDS LOOKUP - HIDDEN'!$P$4:$AF$8890,MATCH(O5267,'DCM CARDS LOOKUP - HIDDEN'!$O$4:$O$8890,0),$I5267)</f>
        <v>30 Doses</v>
      </c>
      <c r="D5267" s="5" t="str">
        <f>INDEX('DCM CARDS LOOKUP - HIDDEN'!$P$4:$AF$8890,MATCH(P5267,'DCM CARDS LOOKUP - HIDDEN'!$O$4:$O$8890,0),$I5267)</f>
        <v>60 Doses</v>
      </c>
      <c r="E5267" s="5" t="str">
        <f>INDEX('DCM CARDS LOOKUP - HIDDEN'!$P$4:$AF$8890,MATCH(Q5267,'DCM CARDS LOOKUP - HIDDEN'!$O$4:$O$8890,0),$I5267)</f>
        <v>6 Doses</v>
      </c>
      <c r="F5267" s="5" t="str">
        <f>INDEX('DCM CARDS LOOKUP - HIDDEN'!$P$4:$AF$8890,MATCH(R5267,'DCM CARDS LOOKUP - HIDDEN'!$O$4:$O$8890,0),$I5267)</f>
        <v>6 Doses</v>
      </c>
      <c r="G5267" s="42"/>
      <c r="I5267" s="4">
        <v>5</v>
      </c>
      <c r="N5267">
        <f>K5263*10000+L5263*100+B5261</f>
        <v>180901</v>
      </c>
      <c r="O5267">
        <f>K5263*10000+L5263*100+C5261</f>
        <v>180902</v>
      </c>
      <c r="P5267">
        <f>K5263*10000+L5263*100+D5261</f>
        <v>180903</v>
      </c>
      <c r="Q5267">
        <f>K5263*10000+L5263*100+E5241</f>
        <v>180904</v>
      </c>
      <c r="R5267">
        <f>K5263*10000+L5263*100+F5241</f>
        <v>180905</v>
      </c>
    </row>
    <row r="5268" spans="1:18">
      <c r="A5268" s="10" t="str">
        <f>INDEX(REFERENCE!$B$2:$K$2,1,'EXAMPLE OF CHOICE CARDS'!I5268)</f>
        <v>flavor</v>
      </c>
      <c r="B5268" s="5" t="str">
        <f>INDEX('DCM CARDS LOOKUP - HIDDEN'!$P$4:$AF$8890,MATCH(N5268,'DCM CARDS LOOKUP - HIDDEN'!$O$4:$O$8890,0),$I5268)</f>
        <v>Honey Lemon</v>
      </c>
      <c r="C5268" s="5" t="str">
        <f>INDEX('DCM CARDS LOOKUP - HIDDEN'!$P$4:$AF$8890,MATCH(O5268,'DCM CARDS LOOKUP - HIDDEN'!$O$4:$O$8890,0),$I5268)</f>
        <v>-</v>
      </c>
      <c r="D5268" s="5" t="str">
        <f>INDEX('DCM CARDS LOOKUP - HIDDEN'!$P$4:$AF$8890,MATCH(P5268,'DCM CARDS LOOKUP - HIDDEN'!$O$4:$O$8890,0),$I5268)</f>
        <v>-</v>
      </c>
      <c r="E5268" s="5" t="str">
        <f>INDEX('DCM CARDS LOOKUP - HIDDEN'!$P$4:$AF$8890,MATCH(Q5268,'DCM CARDS LOOKUP - HIDDEN'!$O$4:$O$8890,0),$I5268)</f>
        <v>Citrus</v>
      </c>
      <c r="F5268" s="5" t="str">
        <f>INDEX('DCM CARDS LOOKUP - HIDDEN'!$P$4:$AF$8890,MATCH(R5268,'DCM CARDS LOOKUP - HIDDEN'!$O$4:$O$8890,0),$I5268)</f>
        <v>Mixed Berry</v>
      </c>
      <c r="G5268" s="42"/>
      <c r="I5268" s="4">
        <v>6</v>
      </c>
      <c r="N5268">
        <f>K5263*10000+L5263*100+B5261</f>
        <v>180901</v>
      </c>
      <c r="O5268">
        <f>K5263*10000+L5263*100+C5261</f>
        <v>180902</v>
      </c>
      <c r="P5268">
        <f>K5263*10000+L5263*100+D5261</f>
        <v>180903</v>
      </c>
      <c r="Q5268">
        <f>K5263*10000+L5263*100+E5241</f>
        <v>180904</v>
      </c>
      <c r="R5268">
        <f>K5263*10000+L5263*100+F5241</f>
        <v>180905</v>
      </c>
    </row>
    <row r="5269" spans="1:18" ht="15" customHeight="1">
      <c r="A5269" s="10" t="str">
        <f>INDEX(REFERENCE!$B$2:$K$2,1,'EXAMPLE OF CHOICE CARDS'!I5269)</f>
        <v>Price</v>
      </c>
      <c r="B5269" s="29">
        <f>INDEX('DCM CARDS LOOKUP - HIDDEN'!$P$4:$AF$8890,MATCH(N5269,'DCM CARDS LOOKUP - HIDDEN'!$O$4:$O$8890,0),$I5269)</f>
        <v>10</v>
      </c>
      <c r="C5269" s="29">
        <f>INDEX('DCM CARDS LOOKUP - HIDDEN'!$P$4:$AF$8890,MATCH(O5269,'DCM CARDS LOOKUP - HIDDEN'!$O$4:$O$8890,0),$I5269)</f>
        <v>20</v>
      </c>
      <c r="D5269" s="29">
        <f>INDEX('DCM CARDS LOOKUP - HIDDEN'!$P$4:$AF$8890,MATCH(P5269,'DCM CARDS LOOKUP - HIDDEN'!$O$4:$O$8890,0),$I5269)</f>
        <v>38</v>
      </c>
      <c r="E5269" s="29">
        <f>INDEX('DCM CARDS LOOKUP - HIDDEN'!$P$4:$AF$8890,MATCH(Q5269,'DCM CARDS LOOKUP - HIDDEN'!$O$4:$O$8890,0),$I5269)</f>
        <v>4</v>
      </c>
      <c r="F5269" s="29">
        <f>INDEX('DCM CARDS LOOKUP - HIDDEN'!$P$4:$AF$8890,MATCH(R5269,'DCM CARDS LOOKUP - HIDDEN'!$O$4:$O$8890,0),$I5269)</f>
        <v>4</v>
      </c>
      <c r="G5269" s="42"/>
      <c r="I5269" s="4">
        <v>7</v>
      </c>
      <c r="N5269">
        <f>K5263*10000+L5263*100+B5261</f>
        <v>180901</v>
      </c>
      <c r="O5269">
        <f>K5263*10000+L5263*100+C5261</f>
        <v>180902</v>
      </c>
      <c r="P5269">
        <f>K5263*10000+L5263*100+D5261</f>
        <v>180903</v>
      </c>
      <c r="Q5269">
        <f>K5263*10000+L5263*100+E5241</f>
        <v>180904</v>
      </c>
      <c r="R5269">
        <f>K5263*10000+L5263*100+F5241</f>
        <v>180905</v>
      </c>
    </row>
    <row r="5270" spans="1:18" ht="15" hidden="1" customHeight="1">
      <c r="A5270" s="10">
        <f>INDEX(REFERENCE!$B$2:$K$2,1,'EXAMPLE OF CHOICE CARDS'!I5270)</f>
        <v>0</v>
      </c>
      <c r="B5270" s="29">
        <f>INDEX('DCM CARDS LOOKUP - HIDDEN'!$P$4:$AF$8890,MATCH(N5270,'DCM CARDS LOOKUP - HIDDEN'!$O$4:$O$8890,0),$I5270)</f>
        <v>0</v>
      </c>
      <c r="C5270" s="29">
        <f>INDEX('DCM CARDS LOOKUP - HIDDEN'!$P$4:$AF$8890,MATCH(O5270,'DCM CARDS LOOKUP - HIDDEN'!$O$4:$O$8890,0),$I5270)</f>
        <v>0</v>
      </c>
      <c r="D5270" s="29">
        <f>INDEX('DCM CARDS LOOKUP - HIDDEN'!$P$4:$AF$8890,MATCH(P5270,'DCM CARDS LOOKUP - HIDDEN'!$O$4:$O$8890,0),$I5270)</f>
        <v>0</v>
      </c>
      <c r="E5270" s="29">
        <f>INDEX('DCM CARDS LOOKUP - HIDDEN'!$P$4:$AF$8890,MATCH(Q5270,'DCM CARDS LOOKUP - HIDDEN'!$O$4:$O$8890,0),$I5270)</f>
        <v>0</v>
      </c>
      <c r="F5270" s="29">
        <f>INDEX('DCM CARDS LOOKUP - HIDDEN'!$P$4:$AF$8890,MATCH(R5270,'DCM CARDS LOOKUP - HIDDEN'!$O$4:$O$8890,0),$I5270)</f>
        <v>0</v>
      </c>
      <c r="G5270" s="42"/>
      <c r="I5270" s="4">
        <v>8</v>
      </c>
      <c r="N5270">
        <f>K5263*10000+L5263*100+B5261</f>
        <v>180901</v>
      </c>
      <c r="O5270">
        <f>K5263*10000+L5263*100+C5261</f>
        <v>180902</v>
      </c>
      <c r="P5270">
        <f>K5263*10000+L5263*100+D5261</f>
        <v>180903</v>
      </c>
      <c r="Q5270">
        <f>K5263*10000+L5263*100+E5241</f>
        <v>180904</v>
      </c>
      <c r="R5270">
        <f>K5263*10000+L5263*100+F5241</f>
        <v>180905</v>
      </c>
    </row>
    <row r="5271" spans="1:18" ht="15" hidden="1" customHeight="1">
      <c r="A5271" s="10">
        <f>INDEX(REFERENCE!$B$2:$K$2,1,'EXAMPLE OF CHOICE CARDS'!I5271)</f>
        <v>0</v>
      </c>
      <c r="B5271" s="5">
        <f>INDEX('DCM CARDS LOOKUP - HIDDEN'!$P$4:$AF$8890,MATCH(N5271,'DCM CARDS LOOKUP - HIDDEN'!$O$4:$O$8890,0),$I5271)</f>
        <v>0</v>
      </c>
      <c r="C5271" s="5">
        <f>INDEX('DCM CARDS LOOKUP - HIDDEN'!$P$4:$AF$8890,MATCH(O5271,'DCM CARDS LOOKUP - HIDDEN'!$O$4:$O$8890,0),$I5271)</f>
        <v>0</v>
      </c>
      <c r="D5271" s="5">
        <f>INDEX('DCM CARDS LOOKUP - HIDDEN'!$P$4:$AF$8890,MATCH(P5271,'DCM CARDS LOOKUP - HIDDEN'!$O$4:$O$8890,0),$I5271)</f>
        <v>0</v>
      </c>
      <c r="E5271" s="5">
        <f>INDEX('DCM CARDS LOOKUP - HIDDEN'!$P$4:$AF$8890,MATCH(Q5271,'DCM CARDS LOOKUP - HIDDEN'!$O$4:$O$8890,0),$I5271)</f>
        <v>0</v>
      </c>
      <c r="F5271" s="5">
        <f>INDEX('DCM CARDS LOOKUP - HIDDEN'!$P$4:$AF$8890,MATCH(R5271,'DCM CARDS LOOKUP - HIDDEN'!$O$4:$O$8890,0),$I5271)</f>
        <v>0</v>
      </c>
      <c r="G5271" s="42"/>
      <c r="I5271" s="4">
        <v>9</v>
      </c>
      <c r="N5271">
        <f>K5263*10000+L5263*100+B5261</f>
        <v>180901</v>
      </c>
      <c r="O5271">
        <f>K5263*10000+L5263*100+C5261</f>
        <v>180902</v>
      </c>
      <c r="P5271">
        <f>K5263*10000+L5263*100+D5261</f>
        <v>180903</v>
      </c>
      <c r="Q5271">
        <f>K5263*10000+L5263*100+E5241</f>
        <v>180904</v>
      </c>
      <c r="R5271">
        <f>K5263*10000+L5263*100+F5241</f>
        <v>180905</v>
      </c>
    </row>
    <row r="5272" spans="1:18" ht="15" hidden="1" customHeight="1">
      <c r="A5272" s="10">
        <f>INDEX(REFERENCE!$B$2:$K$2,1,'EXAMPLE OF CHOICE CARDS'!I5272)</f>
        <v>0</v>
      </c>
      <c r="B5272" s="5">
        <f>INDEX('DCM CARDS LOOKUP - HIDDEN'!$P$4:$AF$8890,MATCH(N5272,'DCM CARDS LOOKUP - HIDDEN'!$O$4:$O$8890,0),$I5272)</f>
        <v>0</v>
      </c>
      <c r="C5272" s="5">
        <f>INDEX('DCM CARDS LOOKUP - HIDDEN'!$P$4:$AF$8890,MATCH(O5272,'DCM CARDS LOOKUP - HIDDEN'!$O$4:$O$8890,0),$I5272)</f>
        <v>0</v>
      </c>
      <c r="D5272" s="5">
        <f>INDEX('DCM CARDS LOOKUP - HIDDEN'!$P$4:$AF$8890,MATCH(P5272,'DCM CARDS LOOKUP - HIDDEN'!$O$4:$O$8890,0),$I5272)</f>
        <v>0</v>
      </c>
      <c r="E5272" s="5">
        <f>INDEX('DCM CARDS LOOKUP - HIDDEN'!$P$4:$AF$8890,MATCH(Q5272,'DCM CARDS LOOKUP - HIDDEN'!$O$4:$O$8890,0),$I5272)</f>
        <v>0</v>
      </c>
      <c r="F5272" s="5">
        <f>INDEX('DCM CARDS LOOKUP - HIDDEN'!$P$4:$AF$8890,MATCH(R5272,'DCM CARDS LOOKUP - HIDDEN'!$O$4:$O$8890,0),$I5272)</f>
        <v>0</v>
      </c>
      <c r="G5272" s="42"/>
      <c r="I5272" s="4">
        <v>10</v>
      </c>
      <c r="N5272">
        <f>K5263*10000+L5263*100+B5261</f>
        <v>180901</v>
      </c>
      <c r="O5272">
        <f>K5263*10000+L5263*100+C5261</f>
        <v>180902</v>
      </c>
      <c r="P5272">
        <f>K5263*10000+L5263*100+D5261</f>
        <v>180903</v>
      </c>
      <c r="Q5272">
        <f>K5263*10000+L5263*100+E5241</f>
        <v>180904</v>
      </c>
      <c r="R5272">
        <f>K5263*10000+L5263*100+F5241</f>
        <v>180905</v>
      </c>
    </row>
    <row r="5273" spans="1:18" ht="15" hidden="1" customHeight="1">
      <c r="A5273" s="10" t="e">
        <f>INDEX(REFERENCE!$B$2:$K$2,1,'EXAMPLE OF CHOICE CARDS'!I5273)</f>
        <v>#REF!</v>
      </c>
      <c r="B5273" s="5">
        <f>INDEX('DCM CARDS LOOKUP - HIDDEN'!$P$4:$AF$8890,MATCH(N5273,'DCM CARDS LOOKUP - HIDDEN'!$O$4:$O$8890,0),$I5273)</f>
        <v>0</v>
      </c>
      <c r="C5273" s="5">
        <f>INDEX('DCM CARDS LOOKUP - HIDDEN'!$P$4:$AF$8890,MATCH(O5273,'DCM CARDS LOOKUP - HIDDEN'!$O$4:$O$8890,0),$I5273)</f>
        <v>0</v>
      </c>
      <c r="D5273" s="5">
        <f>INDEX('DCM CARDS LOOKUP - HIDDEN'!$P$4:$AF$8890,MATCH(P5273,'DCM CARDS LOOKUP - HIDDEN'!$O$4:$O$8890,0),$I5273)</f>
        <v>0</v>
      </c>
      <c r="E5273" s="24"/>
      <c r="F5273" s="24"/>
      <c r="G5273" s="42"/>
      <c r="I5273" s="4">
        <v>11</v>
      </c>
      <c r="N5273">
        <f>K5263*10000+L5263*100+B5261</f>
        <v>180901</v>
      </c>
      <c r="O5273">
        <f>K5263*10000+L5263*100+C5261</f>
        <v>180902</v>
      </c>
      <c r="P5273">
        <f>K5263*10000+L5263*100+D5261</f>
        <v>180903</v>
      </c>
      <c r="Q5273">
        <f>K5263*10000+L5263*100+E5241</f>
        <v>180904</v>
      </c>
      <c r="R5273">
        <f>K5263*10000+L5263*100+F5241</f>
        <v>180905</v>
      </c>
    </row>
    <row r="5274" spans="1:18" ht="15" hidden="1" customHeight="1">
      <c r="A5274" s="10" t="e">
        <f>INDEX(REFERENCE!$B$2:$K$2,1,'EXAMPLE OF CHOICE CARDS'!I5274)</f>
        <v>#REF!</v>
      </c>
      <c r="B5274" s="5">
        <f>INDEX('DCM CARDS LOOKUP - HIDDEN'!$P$4:$AF$8890,MATCH(N5274,'DCM CARDS LOOKUP - HIDDEN'!$O$4:$O$8890,0),$I5274)</f>
        <v>0</v>
      </c>
      <c r="C5274" s="5">
        <f>INDEX('DCM CARDS LOOKUP - HIDDEN'!$P$4:$AF$8890,MATCH(O5274,'DCM CARDS LOOKUP - HIDDEN'!$O$4:$O$8890,0),$I5274)</f>
        <v>0</v>
      </c>
      <c r="D5274" s="5">
        <f>INDEX('DCM CARDS LOOKUP - HIDDEN'!$P$4:$AF$8890,MATCH(P5274,'DCM CARDS LOOKUP - HIDDEN'!$O$4:$O$8890,0),$I5274)</f>
        <v>0</v>
      </c>
      <c r="E5274" s="24"/>
      <c r="F5274" s="24"/>
      <c r="G5274" s="42"/>
      <c r="I5274" s="4">
        <v>12</v>
      </c>
      <c r="N5274">
        <f>K5263*10000+L5263*100+B5261</f>
        <v>180901</v>
      </c>
      <c r="O5274">
        <f>K5263*10000+L5263*100+C5261</f>
        <v>180902</v>
      </c>
      <c r="P5274">
        <f>K5263*10000+L5263*100+D5261</f>
        <v>180903</v>
      </c>
      <c r="Q5274">
        <f>K5263*10000+L5263*100+E5241</f>
        <v>180904</v>
      </c>
      <c r="R5274">
        <f>K5263*10000+L5263*100+F5241</f>
        <v>180905</v>
      </c>
    </row>
    <row r="5275" spans="1:18" ht="15" hidden="1" customHeight="1">
      <c r="A5275" s="10" t="e">
        <f>INDEX(REFERENCE!$B$2:$K$2,1,'EXAMPLE OF CHOICE CARDS'!I5275)</f>
        <v>#REF!</v>
      </c>
      <c r="B5275" s="5">
        <f>INDEX('DCM CARDS LOOKUP - HIDDEN'!$P$4:$AF$8890,MATCH(N5275,'DCM CARDS LOOKUP - HIDDEN'!$O$4:$O$8890,0),$I5275)</f>
        <v>0</v>
      </c>
      <c r="C5275" s="5">
        <f>INDEX('DCM CARDS LOOKUP - HIDDEN'!$P$4:$AF$8890,MATCH(O5275,'DCM CARDS LOOKUP - HIDDEN'!$O$4:$O$8890,0),$I5275)</f>
        <v>0</v>
      </c>
      <c r="D5275" s="5">
        <f>INDEX('DCM CARDS LOOKUP - HIDDEN'!$P$4:$AF$8890,MATCH(P5275,'DCM CARDS LOOKUP - HIDDEN'!$O$4:$O$8890,0),$I5275)</f>
        <v>0</v>
      </c>
      <c r="E5275" s="24"/>
      <c r="F5275" s="24"/>
      <c r="G5275" s="42"/>
      <c r="I5275" s="4">
        <v>13</v>
      </c>
      <c r="N5275">
        <f>K5263*10000+L5263*100+B5261</f>
        <v>180901</v>
      </c>
      <c r="O5275">
        <f>K5263*10000+L5263*100+C5261</f>
        <v>180902</v>
      </c>
      <c r="P5275">
        <f>K5263*10000+L5263*100+D5261</f>
        <v>180903</v>
      </c>
      <c r="Q5275">
        <f>K5263*10000+L5263*100+E5241</f>
        <v>180904</v>
      </c>
      <c r="R5275">
        <f>K5263*10000+L5263*100+F5241</f>
        <v>180905</v>
      </c>
    </row>
    <row r="5276" spans="1:18" ht="15" hidden="1" customHeight="1">
      <c r="A5276" s="10" t="e">
        <f>INDEX(REFERENCE!$B$2:$K$2,1,'EXAMPLE OF CHOICE CARDS'!I5276)</f>
        <v>#REF!</v>
      </c>
      <c r="B5276" s="5">
        <f>INDEX('DCM CARDS LOOKUP - HIDDEN'!$P$4:$AF$8890,MATCH(N5276,'DCM CARDS LOOKUP - HIDDEN'!$O$4:$O$8890,0),$I5276)</f>
        <v>0</v>
      </c>
      <c r="C5276" s="5">
        <f>INDEX('DCM CARDS LOOKUP - HIDDEN'!$P$4:$AF$8890,MATCH(O5276,'DCM CARDS LOOKUP - HIDDEN'!$O$4:$O$8890,0),$I5276)</f>
        <v>0</v>
      </c>
      <c r="D5276" s="5">
        <f>INDEX('DCM CARDS LOOKUP - HIDDEN'!$P$4:$AF$8890,MATCH(P5276,'DCM CARDS LOOKUP - HIDDEN'!$O$4:$O$8890,0),$I5276)</f>
        <v>0</v>
      </c>
      <c r="E5276" s="24"/>
      <c r="F5276" s="24"/>
      <c r="G5276" s="43"/>
      <c r="I5276" s="4">
        <v>14</v>
      </c>
      <c r="N5276">
        <f>K5263*10000+L5263*100+B5261</f>
        <v>180901</v>
      </c>
      <c r="O5276">
        <f>K5263*10000+L5263*100+C5261</f>
        <v>180902</v>
      </c>
      <c r="P5276">
        <f>K5263*10000+L5263*100+D5261</f>
        <v>180903</v>
      </c>
      <c r="Q5276">
        <f>K5263*10000+L5263*100+E5241</f>
        <v>180904</v>
      </c>
      <c r="R5276">
        <f>K5263*10000+L5263*100+F5241</f>
        <v>180905</v>
      </c>
    </row>
    <row r="5277" spans="1:18">
      <c r="A5277" s="2"/>
      <c r="B5277" s="5"/>
      <c r="C5277" s="5"/>
      <c r="D5277" s="5"/>
      <c r="E5277" s="5"/>
      <c r="F5277" s="5"/>
      <c r="G5277" s="5"/>
      <c r="I5277" s="13"/>
    </row>
    <row r="5278" spans="1:18">
      <c r="A5278" s="6"/>
      <c r="B5278" s="7">
        <v>1</v>
      </c>
      <c r="C5278" s="7">
        <v>2</v>
      </c>
      <c r="D5278" s="7">
        <v>3</v>
      </c>
      <c r="E5278" s="7">
        <v>4</v>
      </c>
      <c r="F5278" s="7">
        <v>5</v>
      </c>
      <c r="G5278" s="7">
        <v>9</v>
      </c>
      <c r="I5278" s="13"/>
    </row>
    <row r="5281" spans="1:18">
      <c r="A5281" s="1" t="str">
        <f>"Version "&amp;K5283&amp;"; Task"&amp;L5283</f>
        <v>Version 18; Task10</v>
      </c>
      <c r="B5281" s="4">
        <v>1</v>
      </c>
      <c r="C5281" s="4">
        <v>2</v>
      </c>
      <c r="D5281" s="4">
        <v>3</v>
      </c>
      <c r="E5281" s="4">
        <f>E5261</f>
        <v>4</v>
      </c>
      <c r="F5281" s="4">
        <f>F5261</f>
        <v>5</v>
      </c>
      <c r="I5281" s="13"/>
    </row>
    <row r="5282" spans="1:18" ht="15" customHeight="1">
      <c r="A5282" s="11" t="s">
        <v>8</v>
      </c>
      <c r="B5282" s="12" t="s">
        <v>9</v>
      </c>
      <c r="C5282" s="12" t="s">
        <v>10</v>
      </c>
      <c r="D5282" s="12" t="s">
        <v>11</v>
      </c>
      <c r="E5282" s="23" t="s">
        <v>20</v>
      </c>
      <c r="F5282" s="23" t="s">
        <v>21</v>
      </c>
      <c r="G5282" s="41" t="s">
        <v>15</v>
      </c>
      <c r="I5282" s="13"/>
      <c r="K5282" t="s">
        <v>12</v>
      </c>
      <c r="L5282" t="s">
        <v>1</v>
      </c>
    </row>
    <row r="5283" spans="1:18">
      <c r="A5283" s="10" t="str">
        <f>INDEX(REFERENCE!$B$2:$K$2,1,'EXAMPLE OF CHOICE CARDS'!I5283)</f>
        <v>Brand</v>
      </c>
      <c r="B5283" s="5" t="str">
        <f>INDEX('DCM CARDS LOOKUP - HIDDEN'!$P$4:$AF$8890,MATCH(N5283,'DCM CARDS LOOKUP - HIDDEN'!$O$4:$O$8890,0),$I5283)</f>
        <v>Nyquil</v>
      </c>
      <c r="C5283" s="5" t="str">
        <f>INDEX('DCM CARDS LOOKUP - HIDDEN'!$P$4:$AF$8890,MATCH(O5283,'DCM CARDS LOOKUP - HIDDEN'!$O$4:$O$8890,0),$I5283)</f>
        <v>UP &amp; UP</v>
      </c>
      <c r="D5283" s="5" t="str">
        <f>INDEX('DCM CARDS LOOKUP - HIDDEN'!$P$4:$AF$8890,MATCH(P5283,'DCM CARDS LOOKUP - HIDDEN'!$O$4:$O$8890,0),$I5283)</f>
        <v>CVS</v>
      </c>
      <c r="E5283" s="5" t="str">
        <f>INDEX('DCM CARDS LOOKUP - HIDDEN'!$P$4:$AF$8890,MATCH(Q5283,'DCM CARDS LOOKUP - HIDDEN'!$O$4:$O$8890,0),$I5283)</f>
        <v>Other Brand</v>
      </c>
      <c r="F5283" s="5" t="str">
        <f>INDEX('DCM CARDS LOOKUP - HIDDEN'!$P$4:$AF$8890,MATCH(R5283,'DCM CARDS LOOKUP - HIDDEN'!$O$4:$O$8890,0),$I5283)</f>
        <v>UP &amp; UP</v>
      </c>
      <c r="G5283" s="42"/>
      <c r="I5283" s="4">
        <v>1</v>
      </c>
      <c r="K5283">
        <f>IF(L5263=15,K5263+1,K5263)</f>
        <v>18</v>
      </c>
      <c r="L5283">
        <f>IF(L5263&lt;15,L5263+1,1)</f>
        <v>10</v>
      </c>
      <c r="N5283">
        <f>K5283*10000+L5283*100+B5281</f>
        <v>181001</v>
      </c>
      <c r="O5283">
        <f>K5283*10000+L5283*100+C5281</f>
        <v>181002</v>
      </c>
      <c r="P5283">
        <f>K5283*10000+L5283*100+D5281</f>
        <v>181003</v>
      </c>
      <c r="Q5283">
        <f>K5283*10000+L5283*100+E5261</f>
        <v>181004</v>
      </c>
      <c r="R5283">
        <f>K5283*10000+L5283*100+F5261</f>
        <v>181005</v>
      </c>
    </row>
    <row r="5284" spans="1:18">
      <c r="A5284" s="10" t="str">
        <f>INDEX(REFERENCE!$B$2:$K$2,1,'EXAMPLE OF CHOICE CARDS'!I5284)</f>
        <v>Format</v>
      </c>
      <c r="B5284" s="5" t="str">
        <f>INDEX('DCM CARDS LOOKUP - HIDDEN'!$P$4:$AF$8890,MATCH(N5284,'DCM CARDS LOOKUP - HIDDEN'!$O$4:$O$8890,0),$I5284)</f>
        <v>Tablet</v>
      </c>
      <c r="C5284" s="5" t="str">
        <f>INDEX('DCM CARDS LOOKUP - HIDDEN'!$P$4:$AF$8890,MATCH(O5284,'DCM CARDS LOOKUP - HIDDEN'!$O$4:$O$8890,0),$I5284)</f>
        <v>Nasal Spray</v>
      </c>
      <c r="D5284" s="5" t="str">
        <f>INDEX('DCM CARDS LOOKUP - HIDDEN'!$P$4:$AF$8890,MATCH(P5284,'DCM CARDS LOOKUP - HIDDEN'!$O$4:$O$8890,0),$I5284)</f>
        <v>Powder packet</v>
      </c>
      <c r="E5284" s="5" t="str">
        <f>INDEX('DCM CARDS LOOKUP - HIDDEN'!$P$4:$AF$8890,MATCH(Q5284,'DCM CARDS LOOKUP - HIDDEN'!$O$4:$O$8890,0),$I5284)</f>
        <v>Hot liquid powder packet</v>
      </c>
      <c r="F5284" s="5" t="str">
        <f>INDEX('DCM CARDS LOOKUP - HIDDEN'!$P$4:$AF$8890,MATCH(R5284,'DCM CARDS LOOKUP - HIDDEN'!$O$4:$O$8890,0),$I5284)</f>
        <v>Gummies</v>
      </c>
      <c r="G5284" s="42"/>
      <c r="I5284" s="4">
        <v>2</v>
      </c>
      <c r="N5284">
        <f>K5283*10000+L5283*100+B5281</f>
        <v>181001</v>
      </c>
      <c r="O5284">
        <f>K5283*10000+L5283*100+C5281</f>
        <v>181002</v>
      </c>
      <c r="P5284">
        <f>K5283*10000+L5283*100+D5281</f>
        <v>181003</v>
      </c>
      <c r="Q5284">
        <f>K5283*10000+L5283*100+E5261</f>
        <v>181004</v>
      </c>
      <c r="R5284">
        <f>K5283*10000+L5283*100+F5261</f>
        <v>181005</v>
      </c>
    </row>
    <row r="5285" spans="1:18">
      <c r="A5285" s="10" t="str">
        <f>INDEX(REFERENCE!$B$2:$K$2,1,'EXAMPLE OF CHOICE CARDS'!I5285)</f>
        <v>Symptoms</v>
      </c>
      <c r="B5285" s="5" t="str">
        <f>INDEX('DCM CARDS LOOKUP - HIDDEN'!$P$4:$AF$8890,MATCH(N5285,'DCM CARDS LOOKUP - HIDDEN'!$O$4:$O$8890,0),$I5285)</f>
        <v>Fever relief</v>
      </c>
      <c r="C5285" s="5" t="str">
        <f>INDEX('DCM CARDS LOOKUP - HIDDEN'!$P$4:$AF$8890,MATCH(O5285,'DCM CARDS LOOKUP - HIDDEN'!$O$4:$O$8890,0),$I5285)</f>
        <v>Controls Cough</v>
      </c>
      <c r="D5285" s="5" t="str">
        <f>INDEX('DCM CARDS LOOKUP - HIDDEN'!$P$4:$AF$8890,MATCH(P5285,'DCM CARDS LOOKUP - HIDDEN'!$O$4:$O$8890,0),$I5285)</f>
        <v>Head cold relief</v>
      </c>
      <c r="E5285" s="5" t="str">
        <f>INDEX('DCM CARDS LOOKUP - HIDDEN'!$P$4:$AF$8890,MATCH(Q5285,'DCM CARDS LOOKUP - HIDDEN'!$O$4:$O$8890,0),$I5285)</f>
        <v>Sinus Pressure relief</v>
      </c>
      <c r="F5285" s="5" t="str">
        <f>INDEX('DCM CARDS LOOKUP - HIDDEN'!$P$4:$AF$8890,MATCH(R5285,'DCM CARDS LOOKUP - HIDDEN'!$O$4:$O$8890,0),$I5285)</f>
        <v>Nasal Congestion relief</v>
      </c>
      <c r="G5285" s="42"/>
      <c r="I5285" s="4">
        <v>3</v>
      </c>
      <c r="N5285">
        <f>K5283*10000+L5283*100+B5281</f>
        <v>181001</v>
      </c>
      <c r="O5285">
        <f>K5283*10000+L5283*100+C5281</f>
        <v>181002</v>
      </c>
      <c r="P5285">
        <f>K5283*10000+L5283*100+D5281</f>
        <v>181003</v>
      </c>
      <c r="Q5285">
        <f>K5283*10000+L5283*100+E5261</f>
        <v>181004</v>
      </c>
      <c r="R5285">
        <f>K5283*10000+L5283*100+F5261</f>
        <v>181005</v>
      </c>
    </row>
    <row r="5286" spans="1:18">
      <c r="A5286" s="10" t="str">
        <f>INDEX(REFERENCE!$B$2:$K$2,1,'EXAMPLE OF CHOICE CARDS'!I5286)</f>
        <v>Benefit</v>
      </c>
      <c r="B5286" s="5" t="str">
        <f>INDEX('DCM CARDS LOOKUP - HIDDEN'!$P$4:$AF$8890,MATCH(N5286,'DCM CARDS LOOKUP - HIDDEN'!$O$4:$O$8890,0),$I5286)</f>
        <v>12 Hour Relief</v>
      </c>
      <c r="C5286" s="5" t="str">
        <f>INDEX('DCM CARDS LOOKUP - HIDDEN'!$P$4:$AF$8890,MATCH(O5286,'DCM CARDS LOOKUP - HIDDEN'!$O$4:$O$8890,0),$I5286)</f>
        <v>For people with High Blood Pressure (decongestant free)</v>
      </c>
      <c r="D5286" s="5" t="str">
        <f>INDEX('DCM CARDS LOOKUP - HIDDEN'!$P$4:$AF$8890,MATCH(P5286,'DCM CARDS LOOKUP - HIDDEN'!$O$4:$O$8890,0),$I5286)</f>
        <v>Maximum Strength</v>
      </c>
      <c r="E5286" s="5" t="str">
        <f>INDEX('DCM CARDS LOOKUP - HIDDEN'!$P$4:$AF$8890,MATCH(Q5286,'DCM CARDS LOOKUP - HIDDEN'!$O$4:$O$8890,0),$I5286)</f>
        <v>Non-Medicated</v>
      </c>
      <c r="F5286" s="5" t="str">
        <f>INDEX('DCM CARDS LOOKUP - HIDDEN'!$P$4:$AF$8890,MATCH(R5286,'DCM CARDS LOOKUP - HIDDEN'!$O$4:$O$8890,0),$I5286)</f>
        <v>Drug free</v>
      </c>
      <c r="G5286" s="42"/>
      <c r="I5286" s="4">
        <v>4</v>
      </c>
      <c r="N5286">
        <f>K5283*10000+L5283*100+B5281</f>
        <v>181001</v>
      </c>
      <c r="O5286">
        <f>K5283*10000+L5283*100+C5281</f>
        <v>181002</v>
      </c>
      <c r="P5286">
        <f>K5283*10000+L5283*100+D5281</f>
        <v>181003</v>
      </c>
      <c r="Q5286">
        <f>K5283*10000+L5283*100+E5261</f>
        <v>181004</v>
      </c>
      <c r="R5286">
        <f>K5283*10000+L5283*100+F5261</f>
        <v>181005</v>
      </c>
    </row>
    <row r="5287" spans="1:18">
      <c r="A5287" s="10" t="str">
        <f>INDEX(REFERENCE!$B$2:$K$2,1,'EXAMPLE OF CHOICE CARDS'!I5287)</f>
        <v>Doses</v>
      </c>
      <c r="B5287" s="5" t="str">
        <f>INDEX('DCM CARDS LOOKUP - HIDDEN'!$P$4:$AF$8890,MATCH(N5287,'DCM CARDS LOOKUP - HIDDEN'!$O$4:$O$8890,0),$I5287)</f>
        <v>90 Doses</v>
      </c>
      <c r="C5287" s="5" t="str">
        <f>INDEX('DCM CARDS LOOKUP - HIDDEN'!$P$4:$AF$8890,MATCH(O5287,'DCM CARDS LOOKUP - HIDDEN'!$O$4:$O$8890,0),$I5287)</f>
        <v>30 Doses</v>
      </c>
      <c r="D5287" s="5" t="str">
        <f>INDEX('DCM CARDS LOOKUP - HIDDEN'!$P$4:$AF$8890,MATCH(P5287,'DCM CARDS LOOKUP - HIDDEN'!$O$4:$O$8890,0),$I5287)</f>
        <v>60 Doses</v>
      </c>
      <c r="E5287" s="5" t="str">
        <f>INDEX('DCM CARDS LOOKUP - HIDDEN'!$P$4:$AF$8890,MATCH(Q5287,'DCM CARDS LOOKUP - HIDDEN'!$O$4:$O$8890,0),$I5287)</f>
        <v>12 Doses</v>
      </c>
      <c r="F5287" s="5" t="str">
        <f>INDEX('DCM CARDS LOOKUP - HIDDEN'!$P$4:$AF$8890,MATCH(R5287,'DCM CARDS LOOKUP - HIDDEN'!$O$4:$O$8890,0),$I5287)</f>
        <v>6 Doses</v>
      </c>
      <c r="G5287" s="42"/>
      <c r="I5287" s="4">
        <v>5</v>
      </c>
      <c r="N5287">
        <f>K5283*10000+L5283*100+B5281</f>
        <v>181001</v>
      </c>
      <c r="O5287">
        <f>K5283*10000+L5283*100+C5281</f>
        <v>181002</v>
      </c>
      <c r="P5287">
        <f>K5283*10000+L5283*100+D5281</f>
        <v>181003</v>
      </c>
      <c r="Q5287">
        <f>K5283*10000+L5283*100+E5261</f>
        <v>181004</v>
      </c>
      <c r="R5287">
        <f>K5283*10000+L5283*100+F5261</f>
        <v>181005</v>
      </c>
    </row>
    <row r="5288" spans="1:18">
      <c r="A5288" s="10" t="str">
        <f>INDEX(REFERENCE!$B$2:$K$2,1,'EXAMPLE OF CHOICE CARDS'!I5288)</f>
        <v>flavor</v>
      </c>
      <c r="B5288" s="5" t="str">
        <f>INDEX('DCM CARDS LOOKUP - HIDDEN'!$P$4:$AF$8890,MATCH(N5288,'DCM CARDS LOOKUP - HIDDEN'!$O$4:$O$8890,0),$I5288)</f>
        <v>-</v>
      </c>
      <c r="C5288" s="5" t="str">
        <f>INDEX('DCM CARDS LOOKUP - HIDDEN'!$P$4:$AF$8890,MATCH(O5288,'DCM CARDS LOOKUP - HIDDEN'!$O$4:$O$8890,0),$I5288)</f>
        <v>-</v>
      </c>
      <c r="D5288" s="5" t="str">
        <f>INDEX('DCM CARDS LOOKUP - HIDDEN'!$P$4:$AF$8890,MATCH(P5288,'DCM CARDS LOOKUP - HIDDEN'!$O$4:$O$8890,0),$I5288)</f>
        <v>Cherry</v>
      </c>
      <c r="E5288" s="5" t="str">
        <f>INDEX('DCM CARDS LOOKUP - HIDDEN'!$P$4:$AF$8890,MATCH(Q5288,'DCM CARDS LOOKUP - HIDDEN'!$O$4:$O$8890,0),$I5288)</f>
        <v>Honey Lemon</v>
      </c>
      <c r="F5288" s="5" t="str">
        <f>INDEX('DCM CARDS LOOKUP - HIDDEN'!$P$4:$AF$8890,MATCH(R5288,'DCM CARDS LOOKUP - HIDDEN'!$O$4:$O$8890,0),$I5288)</f>
        <v>Honey</v>
      </c>
      <c r="G5288" s="42"/>
      <c r="I5288" s="4">
        <v>6</v>
      </c>
      <c r="N5288">
        <f>K5283*10000+L5283*100+B5281</f>
        <v>181001</v>
      </c>
      <c r="O5288">
        <f>K5283*10000+L5283*100+C5281</f>
        <v>181002</v>
      </c>
      <c r="P5288">
        <f>K5283*10000+L5283*100+D5281</f>
        <v>181003</v>
      </c>
      <c r="Q5288">
        <f>K5283*10000+L5283*100+E5261</f>
        <v>181004</v>
      </c>
      <c r="R5288">
        <f>K5283*10000+L5283*100+F5261</f>
        <v>181005</v>
      </c>
    </row>
    <row r="5289" spans="1:18" ht="15" customHeight="1">
      <c r="A5289" s="10" t="str">
        <f>INDEX(REFERENCE!$B$2:$K$2,1,'EXAMPLE OF CHOICE CARDS'!I5289)</f>
        <v>Price</v>
      </c>
      <c r="B5289" s="29">
        <f>INDEX('DCM CARDS LOOKUP - HIDDEN'!$P$4:$AF$8890,MATCH(N5289,'DCM CARDS LOOKUP - HIDDEN'!$O$4:$O$8890,0),$I5289)</f>
        <v>40</v>
      </c>
      <c r="C5289" s="29">
        <f>INDEX('DCM CARDS LOOKUP - HIDDEN'!$P$4:$AF$8890,MATCH(O5289,'DCM CARDS LOOKUP - HIDDEN'!$O$4:$O$8890,0),$I5289)</f>
        <v>20</v>
      </c>
      <c r="D5289" s="29">
        <f>INDEX('DCM CARDS LOOKUP - HIDDEN'!$P$4:$AF$8890,MATCH(P5289,'DCM CARDS LOOKUP - HIDDEN'!$O$4:$O$8890,0),$I5289)</f>
        <v>17</v>
      </c>
      <c r="E5289" s="29">
        <f>INDEX('DCM CARDS LOOKUP - HIDDEN'!$P$4:$AF$8890,MATCH(Q5289,'DCM CARDS LOOKUP - HIDDEN'!$O$4:$O$8890,0),$I5289)</f>
        <v>16</v>
      </c>
      <c r="F5289" s="29">
        <f>INDEX('DCM CARDS LOOKUP - HIDDEN'!$P$4:$AF$8890,MATCH(R5289,'DCM CARDS LOOKUP - HIDDEN'!$O$4:$O$8890,0),$I5289)</f>
        <v>9</v>
      </c>
      <c r="G5289" s="42"/>
      <c r="I5289" s="4">
        <v>7</v>
      </c>
      <c r="N5289">
        <f>K5283*10000+L5283*100+B5281</f>
        <v>181001</v>
      </c>
      <c r="O5289">
        <f>K5283*10000+L5283*100+C5281</f>
        <v>181002</v>
      </c>
      <c r="P5289">
        <f>K5283*10000+L5283*100+D5281</f>
        <v>181003</v>
      </c>
      <c r="Q5289">
        <f>K5283*10000+L5283*100+E5261</f>
        <v>181004</v>
      </c>
      <c r="R5289">
        <f>K5283*10000+L5283*100+F5261</f>
        <v>181005</v>
      </c>
    </row>
    <row r="5290" spans="1:18" ht="15" hidden="1" customHeight="1">
      <c r="A5290" s="10">
        <f>INDEX(REFERENCE!$B$2:$K$2,1,'EXAMPLE OF CHOICE CARDS'!I5290)</f>
        <v>0</v>
      </c>
      <c r="B5290" s="29">
        <f>INDEX('DCM CARDS LOOKUP - HIDDEN'!$P$4:$AF$8890,MATCH(N5290,'DCM CARDS LOOKUP - HIDDEN'!$O$4:$O$8890,0),$I5290)</f>
        <v>0</v>
      </c>
      <c r="C5290" s="29">
        <f>INDEX('DCM CARDS LOOKUP - HIDDEN'!$P$4:$AF$8890,MATCH(O5290,'DCM CARDS LOOKUP - HIDDEN'!$O$4:$O$8890,0),$I5290)</f>
        <v>0</v>
      </c>
      <c r="D5290" s="29">
        <f>INDEX('DCM CARDS LOOKUP - HIDDEN'!$P$4:$AF$8890,MATCH(P5290,'DCM CARDS LOOKUP - HIDDEN'!$O$4:$O$8890,0),$I5290)</f>
        <v>0</v>
      </c>
      <c r="E5290" s="29">
        <f>INDEX('DCM CARDS LOOKUP - HIDDEN'!$P$4:$AF$8890,MATCH(Q5290,'DCM CARDS LOOKUP - HIDDEN'!$O$4:$O$8890,0),$I5290)</f>
        <v>0</v>
      </c>
      <c r="F5290" s="29">
        <f>INDEX('DCM CARDS LOOKUP - HIDDEN'!$P$4:$AF$8890,MATCH(R5290,'DCM CARDS LOOKUP - HIDDEN'!$O$4:$O$8890,0),$I5290)</f>
        <v>0</v>
      </c>
      <c r="G5290" s="42"/>
      <c r="I5290" s="4">
        <v>8</v>
      </c>
      <c r="N5290">
        <f>K5283*10000+L5283*100+B5281</f>
        <v>181001</v>
      </c>
      <c r="O5290">
        <f>K5283*10000+L5283*100+C5281</f>
        <v>181002</v>
      </c>
      <c r="P5290">
        <f>K5283*10000+L5283*100+D5281</f>
        <v>181003</v>
      </c>
      <c r="Q5290">
        <f>K5283*10000+L5283*100+E5261</f>
        <v>181004</v>
      </c>
      <c r="R5290">
        <f>K5283*10000+L5283*100+F5261</f>
        <v>181005</v>
      </c>
    </row>
    <row r="5291" spans="1:18" ht="15" hidden="1" customHeight="1">
      <c r="A5291" s="10">
        <f>INDEX(REFERENCE!$B$2:$K$2,1,'EXAMPLE OF CHOICE CARDS'!I5291)</f>
        <v>0</v>
      </c>
      <c r="B5291" s="5">
        <f>INDEX('DCM CARDS LOOKUP - HIDDEN'!$P$4:$AF$8890,MATCH(N5291,'DCM CARDS LOOKUP - HIDDEN'!$O$4:$O$8890,0),$I5291)</f>
        <v>0</v>
      </c>
      <c r="C5291" s="5">
        <f>INDEX('DCM CARDS LOOKUP - HIDDEN'!$P$4:$AF$8890,MATCH(O5291,'DCM CARDS LOOKUP - HIDDEN'!$O$4:$O$8890,0),$I5291)</f>
        <v>0</v>
      </c>
      <c r="D5291" s="5">
        <f>INDEX('DCM CARDS LOOKUP - HIDDEN'!$P$4:$AF$8890,MATCH(P5291,'DCM CARDS LOOKUP - HIDDEN'!$O$4:$O$8890,0),$I5291)</f>
        <v>0</v>
      </c>
      <c r="E5291" s="5">
        <f>INDEX('DCM CARDS LOOKUP - HIDDEN'!$P$4:$AF$8890,MATCH(Q5291,'DCM CARDS LOOKUP - HIDDEN'!$O$4:$O$8890,0),$I5291)</f>
        <v>0</v>
      </c>
      <c r="F5291" s="5">
        <f>INDEX('DCM CARDS LOOKUP - HIDDEN'!$P$4:$AF$8890,MATCH(R5291,'DCM CARDS LOOKUP - HIDDEN'!$O$4:$O$8890,0),$I5291)</f>
        <v>0</v>
      </c>
      <c r="G5291" s="42"/>
      <c r="I5291" s="4">
        <v>9</v>
      </c>
      <c r="N5291">
        <f>K5283*10000+L5283*100+B5281</f>
        <v>181001</v>
      </c>
      <c r="O5291">
        <f>K5283*10000+L5283*100+C5281</f>
        <v>181002</v>
      </c>
      <c r="P5291">
        <f>K5283*10000+L5283*100+D5281</f>
        <v>181003</v>
      </c>
      <c r="Q5291">
        <f>K5283*10000+L5283*100+E5261</f>
        <v>181004</v>
      </c>
      <c r="R5291">
        <f>K5283*10000+L5283*100+F5261</f>
        <v>181005</v>
      </c>
    </row>
    <row r="5292" spans="1:18" ht="15" hidden="1" customHeight="1">
      <c r="A5292" s="10">
        <f>INDEX(REFERENCE!$B$2:$K$2,1,'EXAMPLE OF CHOICE CARDS'!I5292)</f>
        <v>0</v>
      </c>
      <c r="B5292" s="5">
        <f>INDEX('DCM CARDS LOOKUP - HIDDEN'!$P$4:$AF$8890,MATCH(N5292,'DCM CARDS LOOKUP - HIDDEN'!$O$4:$O$8890,0),$I5292)</f>
        <v>0</v>
      </c>
      <c r="C5292" s="5">
        <f>INDEX('DCM CARDS LOOKUP - HIDDEN'!$P$4:$AF$8890,MATCH(O5292,'DCM CARDS LOOKUP - HIDDEN'!$O$4:$O$8890,0),$I5292)</f>
        <v>0</v>
      </c>
      <c r="D5292" s="5">
        <f>INDEX('DCM CARDS LOOKUP - HIDDEN'!$P$4:$AF$8890,MATCH(P5292,'DCM CARDS LOOKUP - HIDDEN'!$O$4:$O$8890,0),$I5292)</f>
        <v>0</v>
      </c>
      <c r="E5292" s="5">
        <f>INDEX('DCM CARDS LOOKUP - HIDDEN'!$P$4:$AF$8890,MATCH(Q5292,'DCM CARDS LOOKUP - HIDDEN'!$O$4:$O$8890,0),$I5292)</f>
        <v>0</v>
      </c>
      <c r="F5292" s="5">
        <f>INDEX('DCM CARDS LOOKUP - HIDDEN'!$P$4:$AF$8890,MATCH(R5292,'DCM CARDS LOOKUP - HIDDEN'!$O$4:$O$8890,0),$I5292)</f>
        <v>0</v>
      </c>
      <c r="G5292" s="42"/>
      <c r="I5292" s="4">
        <v>10</v>
      </c>
      <c r="N5292">
        <f>K5283*10000+L5283*100+B5281</f>
        <v>181001</v>
      </c>
      <c r="O5292">
        <f>K5283*10000+L5283*100+C5281</f>
        <v>181002</v>
      </c>
      <c r="P5292">
        <f>K5283*10000+L5283*100+D5281</f>
        <v>181003</v>
      </c>
      <c r="Q5292">
        <f>K5283*10000+L5283*100+E5261</f>
        <v>181004</v>
      </c>
      <c r="R5292">
        <f>K5283*10000+L5283*100+F5261</f>
        <v>181005</v>
      </c>
    </row>
    <row r="5293" spans="1:18" ht="15" hidden="1" customHeight="1">
      <c r="A5293" s="10" t="e">
        <f>INDEX(REFERENCE!$B$2:$K$2,1,'EXAMPLE OF CHOICE CARDS'!I5293)</f>
        <v>#REF!</v>
      </c>
      <c r="B5293" s="5">
        <f>INDEX('DCM CARDS LOOKUP - HIDDEN'!$P$4:$AF$8890,MATCH(N5293,'DCM CARDS LOOKUP - HIDDEN'!$O$4:$O$8890,0),$I5293)</f>
        <v>0</v>
      </c>
      <c r="C5293" s="5">
        <f>INDEX('DCM CARDS LOOKUP - HIDDEN'!$P$4:$AF$8890,MATCH(O5293,'DCM CARDS LOOKUP - HIDDEN'!$O$4:$O$8890,0),$I5293)</f>
        <v>0</v>
      </c>
      <c r="D5293" s="5">
        <f>INDEX('DCM CARDS LOOKUP - HIDDEN'!$P$4:$AF$8890,MATCH(P5293,'DCM CARDS LOOKUP - HIDDEN'!$O$4:$O$8890,0),$I5293)</f>
        <v>0</v>
      </c>
      <c r="E5293" s="24"/>
      <c r="F5293" s="24"/>
      <c r="G5293" s="42"/>
      <c r="I5293" s="4">
        <v>11</v>
      </c>
      <c r="N5293">
        <f>K5283*10000+L5283*100+B5281</f>
        <v>181001</v>
      </c>
      <c r="O5293">
        <f>K5283*10000+L5283*100+C5281</f>
        <v>181002</v>
      </c>
      <c r="P5293">
        <f>K5283*10000+L5283*100+D5281</f>
        <v>181003</v>
      </c>
      <c r="Q5293">
        <f>K5283*10000+L5283*100+E5261</f>
        <v>181004</v>
      </c>
      <c r="R5293">
        <f>K5283*10000+L5283*100+F5261</f>
        <v>181005</v>
      </c>
    </row>
    <row r="5294" spans="1:18" ht="15" hidden="1" customHeight="1">
      <c r="A5294" s="10" t="e">
        <f>INDEX(REFERENCE!$B$2:$K$2,1,'EXAMPLE OF CHOICE CARDS'!I5294)</f>
        <v>#REF!</v>
      </c>
      <c r="B5294" s="5">
        <f>INDEX('DCM CARDS LOOKUP - HIDDEN'!$P$4:$AF$8890,MATCH(N5294,'DCM CARDS LOOKUP - HIDDEN'!$O$4:$O$8890,0),$I5294)</f>
        <v>0</v>
      </c>
      <c r="C5294" s="5">
        <f>INDEX('DCM CARDS LOOKUP - HIDDEN'!$P$4:$AF$8890,MATCH(O5294,'DCM CARDS LOOKUP - HIDDEN'!$O$4:$O$8890,0),$I5294)</f>
        <v>0</v>
      </c>
      <c r="D5294" s="5">
        <f>INDEX('DCM CARDS LOOKUP - HIDDEN'!$P$4:$AF$8890,MATCH(P5294,'DCM CARDS LOOKUP - HIDDEN'!$O$4:$O$8890,0),$I5294)</f>
        <v>0</v>
      </c>
      <c r="E5294" s="24"/>
      <c r="F5294" s="24"/>
      <c r="G5294" s="42"/>
      <c r="I5294" s="4">
        <v>12</v>
      </c>
      <c r="N5294">
        <f>K5283*10000+L5283*100+B5281</f>
        <v>181001</v>
      </c>
      <c r="O5294">
        <f>K5283*10000+L5283*100+C5281</f>
        <v>181002</v>
      </c>
      <c r="P5294">
        <f>K5283*10000+L5283*100+D5281</f>
        <v>181003</v>
      </c>
      <c r="Q5294">
        <f>K5283*10000+L5283*100+E5261</f>
        <v>181004</v>
      </c>
      <c r="R5294">
        <f>K5283*10000+L5283*100+F5261</f>
        <v>181005</v>
      </c>
    </row>
    <row r="5295" spans="1:18" ht="15" hidden="1" customHeight="1">
      <c r="A5295" s="10" t="e">
        <f>INDEX(REFERENCE!$B$2:$K$2,1,'EXAMPLE OF CHOICE CARDS'!I5295)</f>
        <v>#REF!</v>
      </c>
      <c r="B5295" s="5">
        <f>INDEX('DCM CARDS LOOKUP - HIDDEN'!$P$4:$AF$8890,MATCH(N5295,'DCM CARDS LOOKUP - HIDDEN'!$O$4:$O$8890,0),$I5295)</f>
        <v>0</v>
      </c>
      <c r="C5295" s="5">
        <f>INDEX('DCM CARDS LOOKUP - HIDDEN'!$P$4:$AF$8890,MATCH(O5295,'DCM CARDS LOOKUP - HIDDEN'!$O$4:$O$8890,0),$I5295)</f>
        <v>0</v>
      </c>
      <c r="D5295" s="5">
        <f>INDEX('DCM CARDS LOOKUP - HIDDEN'!$P$4:$AF$8890,MATCH(P5295,'DCM CARDS LOOKUP - HIDDEN'!$O$4:$O$8890,0),$I5295)</f>
        <v>0</v>
      </c>
      <c r="E5295" s="24"/>
      <c r="F5295" s="24"/>
      <c r="G5295" s="42"/>
      <c r="I5295" s="4">
        <v>13</v>
      </c>
      <c r="N5295">
        <f>K5283*10000+L5283*100+B5281</f>
        <v>181001</v>
      </c>
      <c r="O5295">
        <f>K5283*10000+L5283*100+C5281</f>
        <v>181002</v>
      </c>
      <c r="P5295">
        <f>K5283*10000+L5283*100+D5281</f>
        <v>181003</v>
      </c>
      <c r="Q5295">
        <f>K5283*10000+L5283*100+E5261</f>
        <v>181004</v>
      </c>
      <c r="R5295">
        <f>K5283*10000+L5283*100+F5261</f>
        <v>181005</v>
      </c>
    </row>
    <row r="5296" spans="1:18" ht="15" hidden="1" customHeight="1">
      <c r="A5296" s="10" t="e">
        <f>INDEX(REFERENCE!$B$2:$K$2,1,'EXAMPLE OF CHOICE CARDS'!I5296)</f>
        <v>#REF!</v>
      </c>
      <c r="B5296" s="5">
        <f>INDEX('DCM CARDS LOOKUP - HIDDEN'!$P$4:$AF$8890,MATCH(N5296,'DCM CARDS LOOKUP - HIDDEN'!$O$4:$O$8890,0),$I5296)</f>
        <v>0</v>
      </c>
      <c r="C5296" s="5">
        <f>INDEX('DCM CARDS LOOKUP - HIDDEN'!$P$4:$AF$8890,MATCH(O5296,'DCM CARDS LOOKUP - HIDDEN'!$O$4:$O$8890,0),$I5296)</f>
        <v>0</v>
      </c>
      <c r="D5296" s="5">
        <f>INDEX('DCM CARDS LOOKUP - HIDDEN'!$P$4:$AF$8890,MATCH(P5296,'DCM CARDS LOOKUP - HIDDEN'!$O$4:$O$8890,0),$I5296)</f>
        <v>0</v>
      </c>
      <c r="E5296" s="24"/>
      <c r="F5296" s="24"/>
      <c r="G5296" s="43"/>
      <c r="I5296" s="4">
        <v>14</v>
      </c>
      <c r="N5296">
        <f>K5283*10000+L5283*100+B5281</f>
        <v>181001</v>
      </c>
      <c r="O5296">
        <f>K5283*10000+L5283*100+C5281</f>
        <v>181002</v>
      </c>
      <c r="P5296">
        <f>K5283*10000+L5283*100+D5281</f>
        <v>181003</v>
      </c>
      <c r="Q5296">
        <f>K5283*10000+L5283*100+E5261</f>
        <v>181004</v>
      </c>
      <c r="R5296">
        <f>K5283*10000+L5283*100+F5261</f>
        <v>181005</v>
      </c>
    </row>
    <row r="5297" spans="1:18">
      <c r="A5297" s="2"/>
      <c r="B5297" s="5"/>
      <c r="C5297" s="5"/>
      <c r="D5297" s="5"/>
      <c r="E5297" s="5"/>
      <c r="F5297" s="5"/>
      <c r="G5297" s="5"/>
      <c r="I5297" s="13"/>
    </row>
    <row r="5298" spans="1:18">
      <c r="A5298" s="6"/>
      <c r="B5298" s="7">
        <v>1</v>
      </c>
      <c r="C5298" s="7">
        <v>2</v>
      </c>
      <c r="D5298" s="7">
        <v>3</v>
      </c>
      <c r="E5298" s="7">
        <v>4</v>
      </c>
      <c r="F5298" s="7">
        <v>5</v>
      </c>
      <c r="G5298" s="7">
        <v>9</v>
      </c>
      <c r="I5298" s="13"/>
    </row>
    <row r="5301" spans="1:18">
      <c r="A5301" s="1" t="str">
        <f>"Version "&amp;K5303&amp;"; Task"&amp;L5303</f>
        <v>Version 18; Task11</v>
      </c>
      <c r="B5301" s="4">
        <v>1</v>
      </c>
      <c r="C5301" s="4">
        <v>2</v>
      </c>
      <c r="D5301" s="4">
        <v>3</v>
      </c>
      <c r="E5301" s="4">
        <f>E5281</f>
        <v>4</v>
      </c>
      <c r="F5301" s="4">
        <f>F5281</f>
        <v>5</v>
      </c>
      <c r="I5301" s="13"/>
    </row>
    <row r="5302" spans="1:18" ht="15" customHeight="1">
      <c r="A5302" s="11" t="s">
        <v>8</v>
      </c>
      <c r="B5302" s="12" t="s">
        <v>9</v>
      </c>
      <c r="C5302" s="12" t="s">
        <v>10</v>
      </c>
      <c r="D5302" s="12" t="s">
        <v>11</v>
      </c>
      <c r="E5302" s="23" t="s">
        <v>20</v>
      </c>
      <c r="F5302" s="23" t="s">
        <v>21</v>
      </c>
      <c r="G5302" s="41" t="s">
        <v>15</v>
      </c>
      <c r="I5302" s="13"/>
      <c r="K5302" t="s">
        <v>12</v>
      </c>
      <c r="L5302" t="s">
        <v>1</v>
      </c>
    </row>
    <row r="5303" spans="1:18">
      <c r="A5303" s="10" t="str">
        <f>INDEX(REFERENCE!$B$2:$K$2,1,'EXAMPLE OF CHOICE CARDS'!I5303)</f>
        <v>Brand</v>
      </c>
      <c r="B5303" s="5" t="str">
        <f>INDEX('DCM CARDS LOOKUP - HIDDEN'!$P$4:$AF$8890,MATCH(N5303,'DCM CARDS LOOKUP - HIDDEN'!$O$4:$O$8890,0),$I5303)</f>
        <v>Sudafed</v>
      </c>
      <c r="C5303" s="5" t="str">
        <f>INDEX('DCM CARDS LOOKUP - HIDDEN'!$P$4:$AF$8890,MATCH(O5303,'DCM CARDS LOOKUP - HIDDEN'!$O$4:$O$8890,0),$I5303)</f>
        <v>UP &amp; UP</v>
      </c>
      <c r="D5303" s="5" t="str">
        <f>INDEX('DCM CARDS LOOKUP - HIDDEN'!$P$4:$AF$8890,MATCH(P5303,'DCM CARDS LOOKUP - HIDDEN'!$O$4:$O$8890,0),$I5303)</f>
        <v>CVS</v>
      </c>
      <c r="E5303" s="5" t="str">
        <f>INDEX('DCM CARDS LOOKUP - HIDDEN'!$P$4:$AF$8890,MATCH(Q5303,'DCM CARDS LOOKUP - HIDDEN'!$O$4:$O$8890,0),$I5303)</f>
        <v>Mucinex</v>
      </c>
      <c r="F5303" s="5" t="str">
        <f>INDEX('DCM CARDS LOOKUP - HIDDEN'!$P$4:$AF$8890,MATCH(R5303,'DCM CARDS LOOKUP - HIDDEN'!$O$4:$O$8890,0),$I5303)</f>
        <v>Other Brand</v>
      </c>
      <c r="G5303" s="42"/>
      <c r="I5303" s="4">
        <v>1</v>
      </c>
      <c r="K5303">
        <f>IF(L5283=15,K5283+1,K5283)</f>
        <v>18</v>
      </c>
      <c r="L5303">
        <f>IF(L5283&lt;15,L5283+1,1)</f>
        <v>11</v>
      </c>
      <c r="N5303">
        <f>K5303*10000+L5303*100+B5301</f>
        <v>181101</v>
      </c>
      <c r="O5303">
        <f>K5303*10000+L5303*100+C5301</f>
        <v>181102</v>
      </c>
      <c r="P5303">
        <f>K5303*10000+L5303*100+D5301</f>
        <v>181103</v>
      </c>
      <c r="Q5303">
        <f>K5303*10000+L5303*100+E5281</f>
        <v>181104</v>
      </c>
      <c r="R5303">
        <f>K5303*10000+L5303*100+F5281</f>
        <v>181105</v>
      </c>
    </row>
    <row r="5304" spans="1:18">
      <c r="A5304" s="10" t="str">
        <f>INDEX(REFERENCE!$B$2:$K$2,1,'EXAMPLE OF CHOICE CARDS'!I5304)</f>
        <v>Format</v>
      </c>
      <c r="B5304" s="5" t="str">
        <f>INDEX('DCM CARDS LOOKUP - HIDDEN'!$P$4:$AF$8890,MATCH(N5304,'DCM CARDS LOOKUP - HIDDEN'!$O$4:$O$8890,0),$I5304)</f>
        <v>Powder packet</v>
      </c>
      <c r="C5304" s="5" t="str">
        <f>INDEX('DCM CARDS LOOKUP - HIDDEN'!$P$4:$AF$8890,MATCH(O5304,'DCM CARDS LOOKUP - HIDDEN'!$O$4:$O$8890,0),$I5304)</f>
        <v>Tablet</v>
      </c>
      <c r="D5304" s="5" t="str">
        <f>INDEX('DCM CARDS LOOKUP - HIDDEN'!$P$4:$AF$8890,MATCH(P5304,'DCM CARDS LOOKUP - HIDDEN'!$O$4:$O$8890,0),$I5304)</f>
        <v>Gummies</v>
      </c>
      <c r="E5304" s="5" t="str">
        <f>INDEX('DCM CARDS LOOKUP - HIDDEN'!$P$4:$AF$8890,MATCH(Q5304,'DCM CARDS LOOKUP - HIDDEN'!$O$4:$O$8890,0),$I5304)</f>
        <v>Effervescent Tablets</v>
      </c>
      <c r="F5304" s="5" t="str">
        <f>INDEX('DCM CARDS LOOKUP - HIDDEN'!$P$4:$AF$8890,MATCH(R5304,'DCM CARDS LOOKUP - HIDDEN'!$O$4:$O$8890,0),$I5304)</f>
        <v>Hot liquid powder packet</v>
      </c>
      <c r="G5304" s="42"/>
      <c r="I5304" s="4">
        <v>2</v>
      </c>
      <c r="N5304">
        <f>K5303*10000+L5303*100+B5301</f>
        <v>181101</v>
      </c>
      <c r="O5304">
        <f>K5303*10000+L5303*100+C5301</f>
        <v>181102</v>
      </c>
      <c r="P5304">
        <f>K5303*10000+L5303*100+D5301</f>
        <v>181103</v>
      </c>
      <c r="Q5304">
        <f>K5303*10000+L5303*100+E5281</f>
        <v>181104</v>
      </c>
      <c r="R5304">
        <f>K5303*10000+L5303*100+F5281</f>
        <v>181105</v>
      </c>
    </row>
    <row r="5305" spans="1:18">
      <c r="A5305" s="10" t="str">
        <f>INDEX(REFERENCE!$B$2:$K$2,1,'EXAMPLE OF CHOICE CARDS'!I5305)</f>
        <v>Symptoms</v>
      </c>
      <c r="B5305" s="5" t="str">
        <f>INDEX('DCM CARDS LOOKUP - HIDDEN'!$P$4:$AF$8890,MATCH(N5305,'DCM CARDS LOOKUP - HIDDEN'!$O$4:$O$8890,0),$I5305)</f>
        <v>Runny nose relief</v>
      </c>
      <c r="C5305" s="5" t="str">
        <f>INDEX('DCM CARDS LOOKUP - HIDDEN'!$P$4:$AF$8890,MATCH(O5305,'DCM CARDS LOOKUP - HIDDEN'!$O$4:$O$8890,0),$I5305)</f>
        <v>Head Pain Relief</v>
      </c>
      <c r="D5305" s="5" t="str">
        <f>INDEX('DCM CARDS LOOKUP - HIDDEN'!$P$4:$AF$8890,MATCH(P5305,'DCM CARDS LOOKUP - HIDDEN'!$O$4:$O$8890,0),$I5305)</f>
        <v>Sinus Pressure relief</v>
      </c>
      <c r="E5305" s="5" t="str">
        <f>INDEX('DCM CARDS LOOKUP - HIDDEN'!$P$4:$AF$8890,MATCH(Q5305,'DCM CARDS LOOKUP - HIDDEN'!$O$4:$O$8890,0),$I5305)</f>
        <v>Runny nose relief</v>
      </c>
      <c r="F5305" s="5" t="str">
        <f>INDEX('DCM CARDS LOOKUP - HIDDEN'!$P$4:$AF$8890,MATCH(R5305,'DCM CARDS LOOKUP - HIDDEN'!$O$4:$O$8890,0),$I5305)</f>
        <v>Flu/ Severe cold Relief</v>
      </c>
      <c r="G5305" s="42"/>
      <c r="I5305" s="4">
        <v>3</v>
      </c>
      <c r="N5305">
        <f>K5303*10000+L5303*100+B5301</f>
        <v>181101</v>
      </c>
      <c r="O5305">
        <f>K5303*10000+L5303*100+C5301</f>
        <v>181102</v>
      </c>
      <c r="P5305">
        <f>K5303*10000+L5303*100+D5301</f>
        <v>181103</v>
      </c>
      <c r="Q5305">
        <f>K5303*10000+L5303*100+E5281</f>
        <v>181104</v>
      </c>
      <c r="R5305">
        <f>K5303*10000+L5303*100+F5281</f>
        <v>181105</v>
      </c>
    </row>
    <row r="5306" spans="1:18">
      <c r="A5306" s="10" t="str">
        <f>INDEX(REFERENCE!$B$2:$K$2,1,'EXAMPLE OF CHOICE CARDS'!I5306)</f>
        <v>Benefit</v>
      </c>
      <c r="B5306" s="5" t="str">
        <f>INDEX('DCM CARDS LOOKUP - HIDDEN'!$P$4:$AF$8890,MATCH(N5306,'DCM CARDS LOOKUP - HIDDEN'!$O$4:$O$8890,0),$I5306)</f>
        <v>FSA/HSA Eligible</v>
      </c>
      <c r="C5306" s="5" t="str">
        <f>INDEX('DCM CARDS LOOKUP - HIDDEN'!$P$4:$AF$8890,MATCH(O5306,'DCM CARDS LOOKUP - HIDDEN'!$O$4:$O$8890,0),$I5306)</f>
        <v>FSA/HSA Eligible</v>
      </c>
      <c r="D5306" s="5" t="str">
        <f>INDEX('DCM CARDS LOOKUP - HIDDEN'!$P$4:$AF$8890,MATCH(P5306,'DCM CARDS LOOKUP - HIDDEN'!$O$4:$O$8890,0),$I5306)</f>
        <v>Natural Ingredients</v>
      </c>
      <c r="E5306" s="5" t="str">
        <f>INDEX('DCM CARDS LOOKUP - HIDDEN'!$P$4:$AF$8890,MATCH(Q5306,'DCM CARDS LOOKUP - HIDDEN'!$O$4:$O$8890,0),$I5306)</f>
        <v>Non-Medicated</v>
      </c>
      <c r="F5306" s="5" t="str">
        <f>INDEX('DCM CARDS LOOKUP - HIDDEN'!$P$4:$AF$8890,MATCH(R5306,'DCM CARDS LOOKUP - HIDDEN'!$O$4:$O$8890,0),$I5306)</f>
        <v>Drug free</v>
      </c>
      <c r="G5306" s="42"/>
      <c r="I5306" s="4">
        <v>4</v>
      </c>
      <c r="N5306">
        <f>K5303*10000+L5303*100+B5301</f>
        <v>181101</v>
      </c>
      <c r="O5306">
        <f>K5303*10000+L5303*100+C5301</f>
        <v>181102</v>
      </c>
      <c r="P5306">
        <f>K5303*10000+L5303*100+D5301</f>
        <v>181103</v>
      </c>
      <c r="Q5306">
        <f>K5303*10000+L5303*100+E5281</f>
        <v>181104</v>
      </c>
      <c r="R5306">
        <f>K5303*10000+L5303*100+F5281</f>
        <v>181105</v>
      </c>
    </row>
    <row r="5307" spans="1:18">
      <c r="A5307" s="10" t="str">
        <f>INDEX(REFERENCE!$B$2:$K$2,1,'EXAMPLE OF CHOICE CARDS'!I5307)</f>
        <v>Doses</v>
      </c>
      <c r="B5307" s="5" t="str">
        <f>INDEX('DCM CARDS LOOKUP - HIDDEN'!$P$4:$AF$8890,MATCH(N5307,'DCM CARDS LOOKUP - HIDDEN'!$O$4:$O$8890,0),$I5307)</f>
        <v>12 Doses</v>
      </c>
      <c r="C5307" s="5" t="str">
        <f>INDEX('DCM CARDS LOOKUP - HIDDEN'!$P$4:$AF$8890,MATCH(O5307,'DCM CARDS LOOKUP - HIDDEN'!$O$4:$O$8890,0),$I5307)</f>
        <v>60 Doses</v>
      </c>
      <c r="D5307" s="5" t="str">
        <f>INDEX('DCM CARDS LOOKUP - HIDDEN'!$P$4:$AF$8890,MATCH(P5307,'DCM CARDS LOOKUP - HIDDEN'!$O$4:$O$8890,0),$I5307)</f>
        <v>12 Doses</v>
      </c>
      <c r="E5307" s="5" t="str">
        <f>INDEX('DCM CARDS LOOKUP - HIDDEN'!$P$4:$AF$8890,MATCH(Q5307,'DCM CARDS LOOKUP - HIDDEN'!$O$4:$O$8890,0),$I5307)</f>
        <v>60 Doses</v>
      </c>
      <c r="F5307" s="5" t="str">
        <f>INDEX('DCM CARDS LOOKUP - HIDDEN'!$P$4:$AF$8890,MATCH(R5307,'DCM CARDS LOOKUP - HIDDEN'!$O$4:$O$8890,0),$I5307)</f>
        <v>30 Doses</v>
      </c>
      <c r="G5307" s="42"/>
      <c r="I5307" s="4">
        <v>5</v>
      </c>
      <c r="N5307">
        <f>K5303*10000+L5303*100+B5301</f>
        <v>181101</v>
      </c>
      <c r="O5307">
        <f>K5303*10000+L5303*100+C5301</f>
        <v>181102</v>
      </c>
      <c r="P5307">
        <f>K5303*10000+L5303*100+D5301</f>
        <v>181103</v>
      </c>
      <c r="Q5307">
        <f>K5303*10000+L5303*100+E5281</f>
        <v>181104</v>
      </c>
      <c r="R5307">
        <f>K5303*10000+L5303*100+F5281</f>
        <v>181105</v>
      </c>
    </row>
    <row r="5308" spans="1:18">
      <c r="A5308" s="10" t="str">
        <f>INDEX(REFERENCE!$B$2:$K$2,1,'EXAMPLE OF CHOICE CARDS'!I5308)</f>
        <v>flavor</v>
      </c>
      <c r="B5308" s="5" t="str">
        <f>INDEX('DCM CARDS LOOKUP - HIDDEN'!$P$4:$AF$8890,MATCH(N5308,'DCM CARDS LOOKUP - HIDDEN'!$O$4:$O$8890,0),$I5308)</f>
        <v>Honey Lemon</v>
      </c>
      <c r="C5308" s="5" t="str">
        <f>INDEX('DCM CARDS LOOKUP - HIDDEN'!$P$4:$AF$8890,MATCH(O5308,'DCM CARDS LOOKUP - HIDDEN'!$O$4:$O$8890,0),$I5308)</f>
        <v>-</v>
      </c>
      <c r="D5308" s="5" t="str">
        <f>INDEX('DCM CARDS LOOKUP - HIDDEN'!$P$4:$AF$8890,MATCH(P5308,'DCM CARDS LOOKUP - HIDDEN'!$O$4:$O$8890,0),$I5308)</f>
        <v>Honey</v>
      </c>
      <c r="E5308" s="5" t="str">
        <f>INDEX('DCM CARDS LOOKUP - HIDDEN'!$P$4:$AF$8890,MATCH(Q5308,'DCM CARDS LOOKUP - HIDDEN'!$O$4:$O$8890,0),$I5308)</f>
        <v>Cherry</v>
      </c>
      <c r="F5308" s="5" t="str">
        <f>INDEX('DCM CARDS LOOKUP - HIDDEN'!$P$4:$AF$8890,MATCH(R5308,'DCM CARDS LOOKUP - HIDDEN'!$O$4:$O$8890,0),$I5308)</f>
        <v>Mixed Berry</v>
      </c>
      <c r="G5308" s="42"/>
      <c r="I5308" s="4">
        <v>6</v>
      </c>
      <c r="N5308">
        <f>K5303*10000+L5303*100+B5301</f>
        <v>181101</v>
      </c>
      <c r="O5308">
        <f>K5303*10000+L5303*100+C5301</f>
        <v>181102</v>
      </c>
      <c r="P5308">
        <f>K5303*10000+L5303*100+D5301</f>
        <v>181103</v>
      </c>
      <c r="Q5308">
        <f>K5303*10000+L5303*100+E5281</f>
        <v>181104</v>
      </c>
      <c r="R5308">
        <f>K5303*10000+L5303*100+F5281</f>
        <v>181105</v>
      </c>
    </row>
    <row r="5309" spans="1:18" ht="15" customHeight="1">
      <c r="A5309" s="10" t="str">
        <f>INDEX(REFERENCE!$B$2:$K$2,1,'EXAMPLE OF CHOICE CARDS'!I5309)</f>
        <v>Price</v>
      </c>
      <c r="B5309" s="29">
        <f>INDEX('DCM CARDS LOOKUP - HIDDEN'!$P$4:$AF$8890,MATCH(N5309,'DCM CARDS LOOKUP - HIDDEN'!$O$4:$O$8890,0),$I5309)</f>
        <v>10</v>
      </c>
      <c r="C5309" s="29">
        <f>INDEX('DCM CARDS LOOKUP - HIDDEN'!$P$4:$AF$8890,MATCH(O5309,'DCM CARDS LOOKUP - HIDDEN'!$O$4:$O$8890,0),$I5309)</f>
        <v>38</v>
      </c>
      <c r="D5309" s="29">
        <f>INDEX('DCM CARDS LOOKUP - HIDDEN'!$P$4:$AF$8890,MATCH(P5309,'DCM CARDS LOOKUP - HIDDEN'!$O$4:$O$8890,0),$I5309)</f>
        <v>12</v>
      </c>
      <c r="E5309" s="29">
        <f>INDEX('DCM CARDS LOOKUP - HIDDEN'!$P$4:$AF$8890,MATCH(Q5309,'DCM CARDS LOOKUP - HIDDEN'!$O$4:$O$8890,0),$I5309)</f>
        <v>12</v>
      </c>
      <c r="F5309" s="29">
        <f>INDEX('DCM CARDS LOOKUP - HIDDEN'!$P$4:$AF$8890,MATCH(R5309,'DCM CARDS LOOKUP - HIDDEN'!$O$4:$O$8890,0),$I5309)</f>
        <v>16</v>
      </c>
      <c r="G5309" s="42"/>
      <c r="I5309" s="4">
        <v>7</v>
      </c>
      <c r="N5309">
        <f>K5303*10000+L5303*100+B5301</f>
        <v>181101</v>
      </c>
      <c r="O5309">
        <f>K5303*10000+L5303*100+C5301</f>
        <v>181102</v>
      </c>
      <c r="P5309">
        <f>K5303*10000+L5303*100+D5301</f>
        <v>181103</v>
      </c>
      <c r="Q5309">
        <f>K5303*10000+L5303*100+E5281</f>
        <v>181104</v>
      </c>
      <c r="R5309">
        <f>K5303*10000+L5303*100+F5281</f>
        <v>181105</v>
      </c>
    </row>
    <row r="5310" spans="1:18" ht="15" hidden="1" customHeight="1">
      <c r="A5310" s="10">
        <f>INDEX(REFERENCE!$B$2:$K$2,1,'EXAMPLE OF CHOICE CARDS'!I5310)</f>
        <v>0</v>
      </c>
      <c r="B5310" s="29">
        <f>INDEX('DCM CARDS LOOKUP - HIDDEN'!$P$4:$AF$8890,MATCH(N5310,'DCM CARDS LOOKUP - HIDDEN'!$O$4:$O$8890,0),$I5310)</f>
        <v>0</v>
      </c>
      <c r="C5310" s="29">
        <f>INDEX('DCM CARDS LOOKUP - HIDDEN'!$P$4:$AF$8890,MATCH(O5310,'DCM CARDS LOOKUP - HIDDEN'!$O$4:$O$8890,0),$I5310)</f>
        <v>0</v>
      </c>
      <c r="D5310" s="29">
        <f>INDEX('DCM CARDS LOOKUP - HIDDEN'!$P$4:$AF$8890,MATCH(P5310,'DCM CARDS LOOKUP - HIDDEN'!$O$4:$O$8890,0),$I5310)</f>
        <v>0</v>
      </c>
      <c r="E5310" s="29">
        <f>INDEX('DCM CARDS LOOKUP - HIDDEN'!$P$4:$AF$8890,MATCH(Q5310,'DCM CARDS LOOKUP - HIDDEN'!$O$4:$O$8890,0),$I5310)</f>
        <v>0</v>
      </c>
      <c r="F5310" s="29">
        <f>INDEX('DCM CARDS LOOKUP - HIDDEN'!$P$4:$AF$8890,MATCH(R5310,'DCM CARDS LOOKUP - HIDDEN'!$O$4:$O$8890,0),$I5310)</f>
        <v>0</v>
      </c>
      <c r="G5310" s="42"/>
      <c r="I5310" s="4">
        <v>8</v>
      </c>
      <c r="N5310">
        <f>K5303*10000+L5303*100+B5301</f>
        <v>181101</v>
      </c>
      <c r="O5310">
        <f>K5303*10000+L5303*100+C5301</f>
        <v>181102</v>
      </c>
      <c r="P5310">
        <f>K5303*10000+L5303*100+D5301</f>
        <v>181103</v>
      </c>
      <c r="Q5310">
        <f>K5303*10000+L5303*100+E5281</f>
        <v>181104</v>
      </c>
      <c r="R5310">
        <f>K5303*10000+L5303*100+F5281</f>
        <v>181105</v>
      </c>
    </row>
    <row r="5311" spans="1:18" ht="15" hidden="1" customHeight="1">
      <c r="A5311" s="10">
        <f>INDEX(REFERENCE!$B$2:$K$2,1,'EXAMPLE OF CHOICE CARDS'!I5311)</f>
        <v>0</v>
      </c>
      <c r="B5311" s="5">
        <f>INDEX('DCM CARDS LOOKUP - HIDDEN'!$P$4:$AF$8890,MATCH(N5311,'DCM CARDS LOOKUP - HIDDEN'!$O$4:$O$8890,0),$I5311)</f>
        <v>0</v>
      </c>
      <c r="C5311" s="5">
        <f>INDEX('DCM CARDS LOOKUP - HIDDEN'!$P$4:$AF$8890,MATCH(O5311,'DCM CARDS LOOKUP - HIDDEN'!$O$4:$O$8890,0),$I5311)</f>
        <v>0</v>
      </c>
      <c r="D5311" s="5">
        <f>INDEX('DCM CARDS LOOKUP - HIDDEN'!$P$4:$AF$8890,MATCH(P5311,'DCM CARDS LOOKUP - HIDDEN'!$O$4:$O$8890,0),$I5311)</f>
        <v>0</v>
      </c>
      <c r="E5311" s="5">
        <f>INDEX('DCM CARDS LOOKUP - HIDDEN'!$P$4:$AF$8890,MATCH(Q5311,'DCM CARDS LOOKUP - HIDDEN'!$O$4:$O$8890,0),$I5311)</f>
        <v>0</v>
      </c>
      <c r="F5311" s="5">
        <f>INDEX('DCM CARDS LOOKUP - HIDDEN'!$P$4:$AF$8890,MATCH(R5311,'DCM CARDS LOOKUP - HIDDEN'!$O$4:$O$8890,0),$I5311)</f>
        <v>0</v>
      </c>
      <c r="G5311" s="42"/>
      <c r="I5311" s="4">
        <v>9</v>
      </c>
      <c r="N5311">
        <f>K5303*10000+L5303*100+B5301</f>
        <v>181101</v>
      </c>
      <c r="O5311">
        <f>K5303*10000+L5303*100+C5301</f>
        <v>181102</v>
      </c>
      <c r="P5311">
        <f>K5303*10000+L5303*100+D5301</f>
        <v>181103</v>
      </c>
      <c r="Q5311">
        <f>K5303*10000+L5303*100+E5281</f>
        <v>181104</v>
      </c>
      <c r="R5311">
        <f>K5303*10000+L5303*100+F5281</f>
        <v>181105</v>
      </c>
    </row>
    <row r="5312" spans="1:18" ht="15" hidden="1" customHeight="1">
      <c r="A5312" s="10">
        <f>INDEX(REFERENCE!$B$2:$K$2,1,'EXAMPLE OF CHOICE CARDS'!I5312)</f>
        <v>0</v>
      </c>
      <c r="B5312" s="5">
        <f>INDEX('DCM CARDS LOOKUP - HIDDEN'!$P$4:$AF$8890,MATCH(N5312,'DCM CARDS LOOKUP - HIDDEN'!$O$4:$O$8890,0),$I5312)</f>
        <v>0</v>
      </c>
      <c r="C5312" s="5">
        <f>INDEX('DCM CARDS LOOKUP - HIDDEN'!$P$4:$AF$8890,MATCH(O5312,'DCM CARDS LOOKUP - HIDDEN'!$O$4:$O$8890,0),$I5312)</f>
        <v>0</v>
      </c>
      <c r="D5312" s="5">
        <f>INDEX('DCM CARDS LOOKUP - HIDDEN'!$P$4:$AF$8890,MATCH(P5312,'DCM CARDS LOOKUP - HIDDEN'!$O$4:$O$8890,0),$I5312)</f>
        <v>0</v>
      </c>
      <c r="E5312" s="5">
        <f>INDEX('DCM CARDS LOOKUP - HIDDEN'!$P$4:$AF$8890,MATCH(Q5312,'DCM CARDS LOOKUP - HIDDEN'!$O$4:$O$8890,0),$I5312)</f>
        <v>0</v>
      </c>
      <c r="F5312" s="5">
        <f>INDEX('DCM CARDS LOOKUP - HIDDEN'!$P$4:$AF$8890,MATCH(R5312,'DCM CARDS LOOKUP - HIDDEN'!$O$4:$O$8890,0),$I5312)</f>
        <v>0</v>
      </c>
      <c r="G5312" s="42"/>
      <c r="I5312" s="4">
        <v>10</v>
      </c>
      <c r="N5312">
        <f>K5303*10000+L5303*100+B5301</f>
        <v>181101</v>
      </c>
      <c r="O5312">
        <f>K5303*10000+L5303*100+C5301</f>
        <v>181102</v>
      </c>
      <c r="P5312">
        <f>K5303*10000+L5303*100+D5301</f>
        <v>181103</v>
      </c>
      <c r="Q5312">
        <f>K5303*10000+L5303*100+E5281</f>
        <v>181104</v>
      </c>
      <c r="R5312">
        <f>K5303*10000+L5303*100+F5281</f>
        <v>181105</v>
      </c>
    </row>
    <row r="5313" spans="1:18" ht="15" hidden="1" customHeight="1">
      <c r="A5313" s="10" t="e">
        <f>INDEX(REFERENCE!$B$2:$K$2,1,'EXAMPLE OF CHOICE CARDS'!I5313)</f>
        <v>#REF!</v>
      </c>
      <c r="B5313" s="5">
        <f>INDEX('DCM CARDS LOOKUP - HIDDEN'!$P$4:$AF$8890,MATCH(N5313,'DCM CARDS LOOKUP - HIDDEN'!$O$4:$O$8890,0),$I5313)</f>
        <v>0</v>
      </c>
      <c r="C5313" s="5">
        <f>INDEX('DCM CARDS LOOKUP - HIDDEN'!$P$4:$AF$8890,MATCH(O5313,'DCM CARDS LOOKUP - HIDDEN'!$O$4:$O$8890,0),$I5313)</f>
        <v>0</v>
      </c>
      <c r="D5313" s="5">
        <f>INDEX('DCM CARDS LOOKUP - HIDDEN'!$P$4:$AF$8890,MATCH(P5313,'DCM CARDS LOOKUP - HIDDEN'!$O$4:$O$8890,0),$I5313)</f>
        <v>0</v>
      </c>
      <c r="E5313" s="24"/>
      <c r="F5313" s="24"/>
      <c r="G5313" s="42"/>
      <c r="I5313" s="4">
        <v>11</v>
      </c>
      <c r="N5313">
        <f>K5303*10000+L5303*100+B5301</f>
        <v>181101</v>
      </c>
      <c r="O5313">
        <f>K5303*10000+L5303*100+C5301</f>
        <v>181102</v>
      </c>
      <c r="P5313">
        <f>K5303*10000+L5303*100+D5301</f>
        <v>181103</v>
      </c>
      <c r="Q5313">
        <f>K5303*10000+L5303*100+E5281</f>
        <v>181104</v>
      </c>
      <c r="R5313">
        <f>K5303*10000+L5303*100+F5281</f>
        <v>181105</v>
      </c>
    </row>
    <row r="5314" spans="1:18" ht="15" hidden="1" customHeight="1">
      <c r="A5314" s="10" t="e">
        <f>INDEX(REFERENCE!$B$2:$K$2,1,'EXAMPLE OF CHOICE CARDS'!I5314)</f>
        <v>#REF!</v>
      </c>
      <c r="B5314" s="5">
        <f>INDEX('DCM CARDS LOOKUP - HIDDEN'!$P$4:$AF$8890,MATCH(N5314,'DCM CARDS LOOKUP - HIDDEN'!$O$4:$O$8890,0),$I5314)</f>
        <v>0</v>
      </c>
      <c r="C5314" s="5">
        <f>INDEX('DCM CARDS LOOKUP - HIDDEN'!$P$4:$AF$8890,MATCH(O5314,'DCM CARDS LOOKUP - HIDDEN'!$O$4:$O$8890,0),$I5314)</f>
        <v>0</v>
      </c>
      <c r="D5314" s="5">
        <f>INDEX('DCM CARDS LOOKUP - HIDDEN'!$P$4:$AF$8890,MATCH(P5314,'DCM CARDS LOOKUP - HIDDEN'!$O$4:$O$8890,0),$I5314)</f>
        <v>0</v>
      </c>
      <c r="E5314" s="24"/>
      <c r="F5314" s="24"/>
      <c r="G5314" s="42"/>
      <c r="I5314" s="4">
        <v>12</v>
      </c>
      <c r="N5314">
        <f>K5303*10000+L5303*100+B5301</f>
        <v>181101</v>
      </c>
      <c r="O5314">
        <f>K5303*10000+L5303*100+C5301</f>
        <v>181102</v>
      </c>
      <c r="P5314">
        <f>K5303*10000+L5303*100+D5301</f>
        <v>181103</v>
      </c>
      <c r="Q5314">
        <f>K5303*10000+L5303*100+E5281</f>
        <v>181104</v>
      </c>
      <c r="R5314">
        <f>K5303*10000+L5303*100+F5281</f>
        <v>181105</v>
      </c>
    </row>
    <row r="5315" spans="1:18" ht="15" hidden="1" customHeight="1">
      <c r="A5315" s="10" t="e">
        <f>INDEX(REFERENCE!$B$2:$K$2,1,'EXAMPLE OF CHOICE CARDS'!I5315)</f>
        <v>#REF!</v>
      </c>
      <c r="B5315" s="5">
        <f>INDEX('DCM CARDS LOOKUP - HIDDEN'!$P$4:$AF$8890,MATCH(N5315,'DCM CARDS LOOKUP - HIDDEN'!$O$4:$O$8890,0),$I5315)</f>
        <v>0</v>
      </c>
      <c r="C5315" s="5">
        <f>INDEX('DCM CARDS LOOKUP - HIDDEN'!$P$4:$AF$8890,MATCH(O5315,'DCM CARDS LOOKUP - HIDDEN'!$O$4:$O$8890,0),$I5315)</f>
        <v>0</v>
      </c>
      <c r="D5315" s="5">
        <f>INDEX('DCM CARDS LOOKUP - HIDDEN'!$P$4:$AF$8890,MATCH(P5315,'DCM CARDS LOOKUP - HIDDEN'!$O$4:$O$8890,0),$I5315)</f>
        <v>0</v>
      </c>
      <c r="E5315" s="24"/>
      <c r="F5315" s="24"/>
      <c r="G5315" s="42"/>
      <c r="I5315" s="4">
        <v>13</v>
      </c>
      <c r="N5315">
        <f>K5303*10000+L5303*100+B5301</f>
        <v>181101</v>
      </c>
      <c r="O5315">
        <f>K5303*10000+L5303*100+C5301</f>
        <v>181102</v>
      </c>
      <c r="P5315">
        <f>K5303*10000+L5303*100+D5301</f>
        <v>181103</v>
      </c>
      <c r="Q5315">
        <f>K5303*10000+L5303*100+E5281</f>
        <v>181104</v>
      </c>
      <c r="R5315">
        <f>K5303*10000+L5303*100+F5281</f>
        <v>181105</v>
      </c>
    </row>
    <row r="5316" spans="1:18" ht="15" hidden="1" customHeight="1">
      <c r="A5316" s="10" t="e">
        <f>INDEX(REFERENCE!$B$2:$K$2,1,'EXAMPLE OF CHOICE CARDS'!I5316)</f>
        <v>#REF!</v>
      </c>
      <c r="B5316" s="5">
        <f>INDEX('DCM CARDS LOOKUP - HIDDEN'!$P$4:$AF$8890,MATCH(N5316,'DCM CARDS LOOKUP - HIDDEN'!$O$4:$O$8890,0),$I5316)</f>
        <v>0</v>
      </c>
      <c r="C5316" s="5">
        <f>INDEX('DCM CARDS LOOKUP - HIDDEN'!$P$4:$AF$8890,MATCH(O5316,'DCM CARDS LOOKUP - HIDDEN'!$O$4:$O$8890,0),$I5316)</f>
        <v>0</v>
      </c>
      <c r="D5316" s="5">
        <f>INDEX('DCM CARDS LOOKUP - HIDDEN'!$P$4:$AF$8890,MATCH(P5316,'DCM CARDS LOOKUP - HIDDEN'!$O$4:$O$8890,0),$I5316)</f>
        <v>0</v>
      </c>
      <c r="E5316" s="24"/>
      <c r="F5316" s="24"/>
      <c r="G5316" s="43"/>
      <c r="I5316" s="4">
        <v>14</v>
      </c>
      <c r="N5316">
        <f>K5303*10000+L5303*100+B5301</f>
        <v>181101</v>
      </c>
      <c r="O5316">
        <f>K5303*10000+L5303*100+C5301</f>
        <v>181102</v>
      </c>
      <c r="P5316">
        <f>K5303*10000+L5303*100+D5301</f>
        <v>181103</v>
      </c>
      <c r="Q5316">
        <f>K5303*10000+L5303*100+E5281</f>
        <v>181104</v>
      </c>
      <c r="R5316">
        <f>K5303*10000+L5303*100+F5281</f>
        <v>181105</v>
      </c>
    </row>
    <row r="5317" spans="1:18">
      <c r="A5317" s="2"/>
      <c r="B5317" s="5"/>
      <c r="C5317" s="5"/>
      <c r="D5317" s="5"/>
      <c r="E5317" s="5"/>
      <c r="F5317" s="5"/>
      <c r="G5317" s="5"/>
      <c r="I5317" s="13"/>
    </row>
    <row r="5318" spans="1:18">
      <c r="A5318" s="6"/>
      <c r="B5318" s="7">
        <v>1</v>
      </c>
      <c r="C5318" s="7">
        <v>2</v>
      </c>
      <c r="D5318" s="7">
        <v>3</v>
      </c>
      <c r="E5318" s="7">
        <v>4</v>
      </c>
      <c r="F5318" s="7">
        <v>5</v>
      </c>
      <c r="G5318" s="7">
        <v>9</v>
      </c>
      <c r="I5318" s="13"/>
    </row>
    <row r="5321" spans="1:18">
      <c r="A5321" s="1" t="str">
        <f>"Version "&amp;K5323&amp;"; Task"&amp;L5323</f>
        <v>Version 18; Task12</v>
      </c>
      <c r="B5321" s="4">
        <v>1</v>
      </c>
      <c r="C5321" s="4">
        <v>2</v>
      </c>
      <c r="D5321" s="4">
        <v>3</v>
      </c>
      <c r="E5321" s="4">
        <f>E5301</f>
        <v>4</v>
      </c>
      <c r="F5321" s="4">
        <f>F5301</f>
        <v>5</v>
      </c>
      <c r="I5321" s="13"/>
    </row>
    <row r="5322" spans="1:18" ht="15" customHeight="1">
      <c r="A5322" s="11" t="s">
        <v>8</v>
      </c>
      <c r="B5322" s="12" t="s">
        <v>9</v>
      </c>
      <c r="C5322" s="12" t="s">
        <v>10</v>
      </c>
      <c r="D5322" s="12" t="s">
        <v>11</v>
      </c>
      <c r="E5322" s="23" t="s">
        <v>20</v>
      </c>
      <c r="F5322" s="23" t="s">
        <v>21</v>
      </c>
      <c r="G5322" s="41" t="s">
        <v>15</v>
      </c>
      <c r="I5322" s="13"/>
      <c r="K5322" t="s">
        <v>12</v>
      </c>
      <c r="L5322" t="s">
        <v>1</v>
      </c>
    </row>
    <row r="5323" spans="1:18">
      <c r="A5323" s="10" t="str">
        <f>INDEX(REFERENCE!$B$2:$K$2,1,'EXAMPLE OF CHOICE CARDS'!I5323)</f>
        <v>Brand</v>
      </c>
      <c r="B5323" s="5" t="str">
        <f>INDEX('DCM CARDS LOOKUP - HIDDEN'!$P$4:$AF$8890,MATCH(N5323,'DCM CARDS LOOKUP - HIDDEN'!$O$4:$O$8890,0),$I5323)</f>
        <v>Mucinex</v>
      </c>
      <c r="C5323" s="5" t="str">
        <f>INDEX('DCM CARDS LOOKUP - HIDDEN'!$P$4:$AF$8890,MATCH(O5323,'DCM CARDS LOOKUP - HIDDEN'!$O$4:$O$8890,0),$I5323)</f>
        <v>Emergen-C</v>
      </c>
      <c r="D5323" s="5" t="str">
        <f>INDEX('DCM CARDS LOOKUP - HIDDEN'!$P$4:$AF$8890,MATCH(P5323,'DCM CARDS LOOKUP - HIDDEN'!$O$4:$O$8890,0),$I5323)</f>
        <v>Walgreens</v>
      </c>
      <c r="E5323" s="5" t="str">
        <f>INDEX('DCM CARDS LOOKUP - HIDDEN'!$P$4:$AF$8890,MATCH(Q5323,'DCM CARDS LOOKUP - HIDDEN'!$O$4:$O$8890,0),$I5323)</f>
        <v>Delsym</v>
      </c>
      <c r="F5323" s="5" t="str">
        <f>INDEX('DCM CARDS LOOKUP - HIDDEN'!$P$4:$AF$8890,MATCH(R5323,'DCM CARDS LOOKUP - HIDDEN'!$O$4:$O$8890,0),$I5323)</f>
        <v>Sambucol</v>
      </c>
      <c r="G5323" s="42"/>
      <c r="I5323" s="4">
        <v>1</v>
      </c>
      <c r="K5323">
        <f>IF(L5303=15,K5303+1,K5303)</f>
        <v>18</v>
      </c>
      <c r="L5323">
        <f>IF(L5303&lt;15,L5303+1,1)</f>
        <v>12</v>
      </c>
      <c r="N5323">
        <f>K5323*10000+L5323*100+B5321</f>
        <v>181201</v>
      </c>
      <c r="O5323">
        <f>K5323*10000+L5323*100+C5321</f>
        <v>181202</v>
      </c>
      <c r="P5323">
        <f>K5323*10000+L5323*100+D5321</f>
        <v>181203</v>
      </c>
      <c r="Q5323">
        <f>K5323*10000+L5323*100+E5301</f>
        <v>181204</v>
      </c>
      <c r="R5323">
        <f>K5323*10000+L5323*100+F5301</f>
        <v>181205</v>
      </c>
    </row>
    <row r="5324" spans="1:18">
      <c r="A5324" s="10" t="str">
        <f>INDEX(REFERENCE!$B$2:$K$2,1,'EXAMPLE OF CHOICE CARDS'!I5324)</f>
        <v>Format</v>
      </c>
      <c r="B5324" s="5" t="str">
        <f>INDEX('DCM CARDS LOOKUP - HIDDEN'!$P$4:$AF$8890,MATCH(N5324,'DCM CARDS LOOKUP - HIDDEN'!$O$4:$O$8890,0),$I5324)</f>
        <v>Effervescent Tablets</v>
      </c>
      <c r="C5324" s="5" t="str">
        <f>INDEX('DCM CARDS LOOKUP - HIDDEN'!$P$4:$AF$8890,MATCH(O5324,'DCM CARDS LOOKUP - HIDDEN'!$O$4:$O$8890,0),$I5324)</f>
        <v>Hot liquid powder packet</v>
      </c>
      <c r="D5324" s="5" t="str">
        <f>INDEX('DCM CARDS LOOKUP - HIDDEN'!$P$4:$AF$8890,MATCH(P5324,'DCM CARDS LOOKUP - HIDDEN'!$O$4:$O$8890,0),$I5324)</f>
        <v>Gummies</v>
      </c>
      <c r="E5324" s="5" t="str">
        <f>INDEX('DCM CARDS LOOKUP - HIDDEN'!$P$4:$AF$8890,MATCH(Q5324,'DCM CARDS LOOKUP - HIDDEN'!$O$4:$O$8890,0),$I5324)</f>
        <v>Powder packet</v>
      </c>
      <c r="F5324" s="5" t="str">
        <f>INDEX('DCM CARDS LOOKUP - HIDDEN'!$P$4:$AF$8890,MATCH(R5324,'DCM CARDS LOOKUP - HIDDEN'!$O$4:$O$8890,0),$I5324)</f>
        <v>Syrup/liquid</v>
      </c>
      <c r="G5324" s="42"/>
      <c r="I5324" s="4">
        <v>2</v>
      </c>
      <c r="N5324">
        <f>K5323*10000+L5323*100+B5321</f>
        <v>181201</v>
      </c>
      <c r="O5324">
        <f>K5323*10000+L5323*100+C5321</f>
        <v>181202</v>
      </c>
      <c r="P5324">
        <f>K5323*10000+L5323*100+D5321</f>
        <v>181203</v>
      </c>
      <c r="Q5324">
        <f>K5323*10000+L5323*100+E5301</f>
        <v>181204</v>
      </c>
      <c r="R5324">
        <f>K5323*10000+L5323*100+F5301</f>
        <v>181205</v>
      </c>
    </row>
    <row r="5325" spans="1:18">
      <c r="A5325" s="10" t="str">
        <f>INDEX(REFERENCE!$B$2:$K$2,1,'EXAMPLE OF CHOICE CARDS'!I5325)</f>
        <v>Symptoms</v>
      </c>
      <c r="B5325" s="5" t="str">
        <f>INDEX('DCM CARDS LOOKUP - HIDDEN'!$P$4:$AF$8890,MATCH(N5325,'DCM CARDS LOOKUP - HIDDEN'!$O$4:$O$8890,0),$I5325)</f>
        <v>Flu/ Severe cold Relief</v>
      </c>
      <c r="C5325" s="5" t="str">
        <f>INDEX('DCM CARDS LOOKUP - HIDDEN'!$P$4:$AF$8890,MATCH(O5325,'DCM CARDS LOOKUP - HIDDEN'!$O$4:$O$8890,0),$I5325)</f>
        <v>Head Pain Relief</v>
      </c>
      <c r="D5325" s="5" t="str">
        <f>INDEX('DCM CARDS LOOKUP - HIDDEN'!$P$4:$AF$8890,MATCH(P5325,'DCM CARDS LOOKUP - HIDDEN'!$O$4:$O$8890,0),$I5325)</f>
        <v>Body Aches/Pain relief</v>
      </c>
      <c r="E5325" s="5" t="str">
        <f>INDEX('DCM CARDS LOOKUP - HIDDEN'!$P$4:$AF$8890,MATCH(Q5325,'DCM CARDS LOOKUP - HIDDEN'!$O$4:$O$8890,0),$I5325)</f>
        <v>Runny nose relief</v>
      </c>
      <c r="F5325" s="5" t="str">
        <f>INDEX('DCM CARDS LOOKUP - HIDDEN'!$P$4:$AF$8890,MATCH(R5325,'DCM CARDS LOOKUP - HIDDEN'!$O$4:$O$8890,0),$I5325)</f>
        <v>Sore throat relief</v>
      </c>
      <c r="G5325" s="42"/>
      <c r="I5325" s="4">
        <v>3</v>
      </c>
      <c r="N5325">
        <f>K5323*10000+L5323*100+B5321</f>
        <v>181201</v>
      </c>
      <c r="O5325">
        <f>K5323*10000+L5323*100+C5321</f>
        <v>181202</v>
      </c>
      <c r="P5325">
        <f>K5323*10000+L5323*100+D5321</f>
        <v>181203</v>
      </c>
      <c r="Q5325">
        <f>K5323*10000+L5323*100+E5301</f>
        <v>181204</v>
      </c>
      <c r="R5325">
        <f>K5323*10000+L5323*100+F5301</f>
        <v>181205</v>
      </c>
    </row>
    <row r="5326" spans="1:18">
      <c r="A5326" s="10" t="str">
        <f>INDEX(REFERENCE!$B$2:$K$2,1,'EXAMPLE OF CHOICE CARDS'!I5326)</f>
        <v>Benefit</v>
      </c>
      <c r="B5326" s="5" t="str">
        <f>INDEX('DCM CARDS LOOKUP - HIDDEN'!$P$4:$AF$8890,MATCH(N5326,'DCM CARDS LOOKUP - HIDDEN'!$O$4:$O$8890,0),$I5326)</f>
        <v>Sugar Free</v>
      </c>
      <c r="C5326" s="5" t="str">
        <f>INDEX('DCM CARDS LOOKUP - HIDDEN'!$P$4:$AF$8890,MATCH(O5326,'DCM CARDS LOOKUP - HIDDEN'!$O$4:$O$8890,0),$I5326)</f>
        <v>Treats Sneezing</v>
      </c>
      <c r="D5326" s="5" t="str">
        <f>INDEX('DCM CARDS LOOKUP - HIDDEN'!$P$4:$AF$8890,MATCH(P5326,'DCM CARDS LOOKUP - HIDDEN'!$O$4:$O$8890,0),$I5326)</f>
        <v>Helps me sleep</v>
      </c>
      <c r="E5326" s="5" t="str">
        <f>INDEX('DCM CARDS LOOKUP - HIDDEN'!$P$4:$AF$8890,MATCH(Q5326,'DCM CARDS LOOKUP - HIDDEN'!$O$4:$O$8890,0),$I5326)</f>
        <v>Natural Ingredients</v>
      </c>
      <c r="F5326" s="5" t="str">
        <f>INDEX('DCM CARDS LOOKUP - HIDDEN'!$P$4:$AF$8890,MATCH(R5326,'DCM CARDS LOOKUP - HIDDEN'!$O$4:$O$8890,0),$I5326)</f>
        <v>Steroid Free</v>
      </c>
      <c r="G5326" s="42"/>
      <c r="I5326" s="4">
        <v>4</v>
      </c>
      <c r="N5326">
        <f>K5323*10000+L5323*100+B5321</f>
        <v>181201</v>
      </c>
      <c r="O5326">
        <f>K5323*10000+L5323*100+C5321</f>
        <v>181202</v>
      </c>
      <c r="P5326">
        <f>K5323*10000+L5323*100+D5321</f>
        <v>181203</v>
      </c>
      <c r="Q5326">
        <f>K5323*10000+L5323*100+E5301</f>
        <v>181204</v>
      </c>
      <c r="R5326">
        <f>K5323*10000+L5323*100+F5301</f>
        <v>181205</v>
      </c>
    </row>
    <row r="5327" spans="1:18">
      <c r="A5327" s="10" t="str">
        <f>INDEX(REFERENCE!$B$2:$K$2,1,'EXAMPLE OF CHOICE CARDS'!I5327)</f>
        <v>Doses</v>
      </c>
      <c r="B5327" s="5" t="str">
        <f>INDEX('DCM CARDS LOOKUP - HIDDEN'!$P$4:$AF$8890,MATCH(N5327,'DCM CARDS LOOKUP - HIDDEN'!$O$4:$O$8890,0),$I5327)</f>
        <v>60 Doses</v>
      </c>
      <c r="C5327" s="5" t="str">
        <f>INDEX('DCM CARDS LOOKUP - HIDDEN'!$P$4:$AF$8890,MATCH(O5327,'DCM CARDS LOOKUP - HIDDEN'!$O$4:$O$8890,0),$I5327)</f>
        <v>12 Doses</v>
      </c>
      <c r="D5327" s="5" t="str">
        <f>INDEX('DCM CARDS LOOKUP - HIDDEN'!$P$4:$AF$8890,MATCH(P5327,'DCM CARDS LOOKUP - HIDDEN'!$O$4:$O$8890,0),$I5327)</f>
        <v>6 Doses</v>
      </c>
      <c r="E5327" s="5" t="str">
        <f>INDEX('DCM CARDS LOOKUP - HIDDEN'!$P$4:$AF$8890,MATCH(Q5327,'DCM CARDS LOOKUP - HIDDEN'!$O$4:$O$8890,0),$I5327)</f>
        <v>30 Doses</v>
      </c>
      <c r="F5327" s="5" t="str">
        <f>INDEX('DCM CARDS LOOKUP - HIDDEN'!$P$4:$AF$8890,MATCH(R5327,'DCM CARDS LOOKUP - HIDDEN'!$O$4:$O$8890,0),$I5327)</f>
        <v>90 Doses</v>
      </c>
      <c r="G5327" s="42"/>
      <c r="I5327" s="4">
        <v>5</v>
      </c>
      <c r="N5327">
        <f>K5323*10000+L5323*100+B5321</f>
        <v>181201</v>
      </c>
      <c r="O5327">
        <f>K5323*10000+L5323*100+C5321</f>
        <v>181202</v>
      </c>
      <c r="P5327">
        <f>K5323*10000+L5323*100+D5321</f>
        <v>181203</v>
      </c>
      <c r="Q5327">
        <f>K5323*10000+L5323*100+E5301</f>
        <v>181204</v>
      </c>
      <c r="R5327">
        <f>K5323*10000+L5323*100+F5301</f>
        <v>181205</v>
      </c>
    </row>
    <row r="5328" spans="1:18">
      <c r="A5328" s="10" t="str">
        <f>INDEX(REFERENCE!$B$2:$K$2,1,'EXAMPLE OF CHOICE CARDS'!I5328)</f>
        <v>flavor</v>
      </c>
      <c r="B5328" s="5" t="str">
        <f>INDEX('DCM CARDS LOOKUP - HIDDEN'!$P$4:$AF$8890,MATCH(N5328,'DCM CARDS LOOKUP - HIDDEN'!$O$4:$O$8890,0),$I5328)</f>
        <v>Mixed Berry</v>
      </c>
      <c r="C5328" s="5" t="str">
        <f>INDEX('DCM CARDS LOOKUP - HIDDEN'!$P$4:$AF$8890,MATCH(O5328,'DCM CARDS LOOKUP - HIDDEN'!$O$4:$O$8890,0),$I5328)</f>
        <v>Honey</v>
      </c>
      <c r="D5328" s="5" t="str">
        <f>INDEX('DCM CARDS LOOKUP - HIDDEN'!$P$4:$AF$8890,MATCH(P5328,'DCM CARDS LOOKUP - HIDDEN'!$O$4:$O$8890,0),$I5328)</f>
        <v>Grape</v>
      </c>
      <c r="E5328" s="5" t="str">
        <f>INDEX('DCM CARDS LOOKUP - HIDDEN'!$P$4:$AF$8890,MATCH(Q5328,'DCM CARDS LOOKUP - HIDDEN'!$O$4:$O$8890,0),$I5328)</f>
        <v>Orange</v>
      </c>
      <c r="F5328" s="5" t="str">
        <f>INDEX('DCM CARDS LOOKUP - HIDDEN'!$P$4:$AF$8890,MATCH(R5328,'DCM CARDS LOOKUP - HIDDEN'!$O$4:$O$8890,0),$I5328)</f>
        <v>Elderberry</v>
      </c>
      <c r="G5328" s="42"/>
      <c r="I5328" s="4">
        <v>6</v>
      </c>
      <c r="N5328">
        <f>K5323*10000+L5323*100+B5321</f>
        <v>181201</v>
      </c>
      <c r="O5328">
        <f>K5323*10000+L5323*100+C5321</f>
        <v>181202</v>
      </c>
      <c r="P5328">
        <f>K5323*10000+L5323*100+D5321</f>
        <v>181203</v>
      </c>
      <c r="Q5328">
        <f>K5323*10000+L5323*100+E5301</f>
        <v>181204</v>
      </c>
      <c r="R5328">
        <f>K5323*10000+L5323*100+F5301</f>
        <v>181205</v>
      </c>
    </row>
    <row r="5329" spans="1:18" ht="15" customHeight="1">
      <c r="A5329" s="10" t="str">
        <f>INDEX(REFERENCE!$B$2:$K$2,1,'EXAMPLE OF CHOICE CARDS'!I5329)</f>
        <v>Price</v>
      </c>
      <c r="B5329" s="29">
        <f>INDEX('DCM CARDS LOOKUP - HIDDEN'!$P$4:$AF$8890,MATCH(N5329,'DCM CARDS LOOKUP - HIDDEN'!$O$4:$O$8890,0),$I5329)</f>
        <v>12</v>
      </c>
      <c r="C5329" s="29">
        <f>INDEX('DCM CARDS LOOKUP - HIDDEN'!$P$4:$AF$8890,MATCH(O5329,'DCM CARDS LOOKUP - HIDDEN'!$O$4:$O$8890,0),$I5329)</f>
        <v>11</v>
      </c>
      <c r="D5329" s="29">
        <f>INDEX('DCM CARDS LOOKUP - HIDDEN'!$P$4:$AF$8890,MATCH(P5329,'DCM CARDS LOOKUP - HIDDEN'!$O$4:$O$8890,0),$I5329)</f>
        <v>11</v>
      </c>
      <c r="E5329" s="29">
        <f>INDEX('DCM CARDS LOOKUP - HIDDEN'!$P$4:$AF$8890,MATCH(Q5329,'DCM CARDS LOOKUP - HIDDEN'!$O$4:$O$8890,0),$I5329)</f>
        <v>11</v>
      </c>
      <c r="F5329" s="29">
        <f>INDEX('DCM CARDS LOOKUP - HIDDEN'!$P$4:$AF$8890,MATCH(R5329,'DCM CARDS LOOKUP - HIDDEN'!$O$4:$O$8890,0),$I5329)</f>
        <v>20</v>
      </c>
      <c r="G5329" s="42"/>
      <c r="I5329" s="4">
        <v>7</v>
      </c>
      <c r="N5329">
        <f>K5323*10000+L5323*100+B5321</f>
        <v>181201</v>
      </c>
      <c r="O5329">
        <f>K5323*10000+L5323*100+C5321</f>
        <v>181202</v>
      </c>
      <c r="P5329">
        <f>K5323*10000+L5323*100+D5321</f>
        <v>181203</v>
      </c>
      <c r="Q5329">
        <f>K5323*10000+L5323*100+E5301</f>
        <v>181204</v>
      </c>
      <c r="R5329">
        <f>K5323*10000+L5323*100+F5301</f>
        <v>181205</v>
      </c>
    </row>
    <row r="5330" spans="1:18" ht="15" hidden="1" customHeight="1">
      <c r="A5330" s="10">
        <f>INDEX(REFERENCE!$B$2:$K$2,1,'EXAMPLE OF CHOICE CARDS'!I5330)</f>
        <v>0</v>
      </c>
      <c r="B5330" s="29">
        <f>INDEX('DCM CARDS LOOKUP - HIDDEN'!$P$4:$AF$8890,MATCH(N5330,'DCM CARDS LOOKUP - HIDDEN'!$O$4:$O$8890,0),$I5330)</f>
        <v>0</v>
      </c>
      <c r="C5330" s="29">
        <f>INDEX('DCM CARDS LOOKUP - HIDDEN'!$P$4:$AF$8890,MATCH(O5330,'DCM CARDS LOOKUP - HIDDEN'!$O$4:$O$8890,0),$I5330)</f>
        <v>0</v>
      </c>
      <c r="D5330" s="29">
        <f>INDEX('DCM CARDS LOOKUP - HIDDEN'!$P$4:$AF$8890,MATCH(P5330,'DCM CARDS LOOKUP - HIDDEN'!$O$4:$O$8890,0),$I5330)</f>
        <v>0</v>
      </c>
      <c r="E5330" s="29">
        <f>INDEX('DCM CARDS LOOKUP - HIDDEN'!$P$4:$AF$8890,MATCH(Q5330,'DCM CARDS LOOKUP - HIDDEN'!$O$4:$O$8890,0),$I5330)</f>
        <v>0</v>
      </c>
      <c r="F5330" s="29">
        <f>INDEX('DCM CARDS LOOKUP - HIDDEN'!$P$4:$AF$8890,MATCH(R5330,'DCM CARDS LOOKUP - HIDDEN'!$O$4:$O$8890,0),$I5330)</f>
        <v>0</v>
      </c>
      <c r="G5330" s="42"/>
      <c r="I5330" s="4">
        <v>8</v>
      </c>
      <c r="N5330">
        <f>K5323*10000+L5323*100+B5321</f>
        <v>181201</v>
      </c>
      <c r="O5330">
        <f>K5323*10000+L5323*100+C5321</f>
        <v>181202</v>
      </c>
      <c r="P5330">
        <f>K5323*10000+L5323*100+D5321</f>
        <v>181203</v>
      </c>
      <c r="Q5330">
        <f>K5323*10000+L5323*100+E5301</f>
        <v>181204</v>
      </c>
      <c r="R5330">
        <f>K5323*10000+L5323*100+F5301</f>
        <v>181205</v>
      </c>
    </row>
    <row r="5331" spans="1:18" ht="15" hidden="1" customHeight="1">
      <c r="A5331" s="10">
        <f>INDEX(REFERENCE!$B$2:$K$2,1,'EXAMPLE OF CHOICE CARDS'!I5331)</f>
        <v>0</v>
      </c>
      <c r="B5331" s="5">
        <f>INDEX('DCM CARDS LOOKUP - HIDDEN'!$P$4:$AF$8890,MATCH(N5331,'DCM CARDS LOOKUP - HIDDEN'!$O$4:$O$8890,0),$I5331)</f>
        <v>0</v>
      </c>
      <c r="C5331" s="5">
        <f>INDEX('DCM CARDS LOOKUP - HIDDEN'!$P$4:$AF$8890,MATCH(O5331,'DCM CARDS LOOKUP - HIDDEN'!$O$4:$O$8890,0),$I5331)</f>
        <v>0</v>
      </c>
      <c r="D5331" s="5">
        <f>INDEX('DCM CARDS LOOKUP - HIDDEN'!$P$4:$AF$8890,MATCH(P5331,'DCM CARDS LOOKUP - HIDDEN'!$O$4:$O$8890,0),$I5331)</f>
        <v>0</v>
      </c>
      <c r="E5331" s="5">
        <f>INDEX('DCM CARDS LOOKUP - HIDDEN'!$P$4:$AF$8890,MATCH(Q5331,'DCM CARDS LOOKUP - HIDDEN'!$O$4:$O$8890,0),$I5331)</f>
        <v>0</v>
      </c>
      <c r="F5331" s="5">
        <f>INDEX('DCM CARDS LOOKUP - HIDDEN'!$P$4:$AF$8890,MATCH(R5331,'DCM CARDS LOOKUP - HIDDEN'!$O$4:$O$8890,0),$I5331)</f>
        <v>0</v>
      </c>
      <c r="G5331" s="42"/>
      <c r="I5331" s="4">
        <v>9</v>
      </c>
      <c r="N5331">
        <f>K5323*10000+L5323*100+B5321</f>
        <v>181201</v>
      </c>
      <c r="O5331">
        <f>K5323*10000+L5323*100+C5321</f>
        <v>181202</v>
      </c>
      <c r="P5331">
        <f>K5323*10000+L5323*100+D5321</f>
        <v>181203</v>
      </c>
      <c r="Q5331">
        <f>K5323*10000+L5323*100+E5301</f>
        <v>181204</v>
      </c>
      <c r="R5331">
        <f>K5323*10000+L5323*100+F5301</f>
        <v>181205</v>
      </c>
    </row>
    <row r="5332" spans="1:18" ht="15" hidden="1" customHeight="1">
      <c r="A5332" s="10">
        <f>INDEX(REFERENCE!$B$2:$K$2,1,'EXAMPLE OF CHOICE CARDS'!I5332)</f>
        <v>0</v>
      </c>
      <c r="B5332" s="5">
        <f>INDEX('DCM CARDS LOOKUP - HIDDEN'!$P$4:$AF$8890,MATCH(N5332,'DCM CARDS LOOKUP - HIDDEN'!$O$4:$O$8890,0),$I5332)</f>
        <v>0</v>
      </c>
      <c r="C5332" s="5">
        <f>INDEX('DCM CARDS LOOKUP - HIDDEN'!$P$4:$AF$8890,MATCH(O5332,'DCM CARDS LOOKUP - HIDDEN'!$O$4:$O$8890,0),$I5332)</f>
        <v>0</v>
      </c>
      <c r="D5332" s="5">
        <f>INDEX('DCM CARDS LOOKUP - HIDDEN'!$P$4:$AF$8890,MATCH(P5332,'DCM CARDS LOOKUP - HIDDEN'!$O$4:$O$8890,0),$I5332)</f>
        <v>0</v>
      </c>
      <c r="E5332" s="5">
        <f>INDEX('DCM CARDS LOOKUP - HIDDEN'!$P$4:$AF$8890,MATCH(Q5332,'DCM CARDS LOOKUP - HIDDEN'!$O$4:$O$8890,0),$I5332)</f>
        <v>0</v>
      </c>
      <c r="F5332" s="5">
        <f>INDEX('DCM CARDS LOOKUP - HIDDEN'!$P$4:$AF$8890,MATCH(R5332,'DCM CARDS LOOKUP - HIDDEN'!$O$4:$O$8890,0),$I5332)</f>
        <v>0</v>
      </c>
      <c r="G5332" s="42"/>
      <c r="I5332" s="4">
        <v>10</v>
      </c>
      <c r="N5332">
        <f>K5323*10000+L5323*100+B5321</f>
        <v>181201</v>
      </c>
      <c r="O5332">
        <f>K5323*10000+L5323*100+C5321</f>
        <v>181202</v>
      </c>
      <c r="P5332">
        <f>K5323*10000+L5323*100+D5321</f>
        <v>181203</v>
      </c>
      <c r="Q5332">
        <f>K5323*10000+L5323*100+E5301</f>
        <v>181204</v>
      </c>
      <c r="R5332">
        <f>K5323*10000+L5323*100+F5301</f>
        <v>181205</v>
      </c>
    </row>
    <row r="5333" spans="1:18" ht="15" hidden="1" customHeight="1">
      <c r="A5333" s="10" t="e">
        <f>INDEX(REFERENCE!$B$2:$K$2,1,'EXAMPLE OF CHOICE CARDS'!I5333)</f>
        <v>#REF!</v>
      </c>
      <c r="B5333" s="5">
        <f>INDEX('DCM CARDS LOOKUP - HIDDEN'!$P$4:$AF$8890,MATCH(N5333,'DCM CARDS LOOKUP - HIDDEN'!$O$4:$O$8890,0),$I5333)</f>
        <v>0</v>
      </c>
      <c r="C5333" s="5">
        <f>INDEX('DCM CARDS LOOKUP - HIDDEN'!$P$4:$AF$8890,MATCH(O5333,'DCM CARDS LOOKUP - HIDDEN'!$O$4:$O$8890,0),$I5333)</f>
        <v>0</v>
      </c>
      <c r="D5333" s="5">
        <f>INDEX('DCM CARDS LOOKUP - HIDDEN'!$P$4:$AF$8890,MATCH(P5333,'DCM CARDS LOOKUP - HIDDEN'!$O$4:$O$8890,0),$I5333)</f>
        <v>0</v>
      </c>
      <c r="E5333" s="24"/>
      <c r="F5333" s="24"/>
      <c r="G5333" s="42"/>
      <c r="I5333" s="4">
        <v>11</v>
      </c>
      <c r="N5333">
        <f>K5323*10000+L5323*100+B5321</f>
        <v>181201</v>
      </c>
      <c r="O5333">
        <f>K5323*10000+L5323*100+C5321</f>
        <v>181202</v>
      </c>
      <c r="P5333">
        <f>K5323*10000+L5323*100+D5321</f>
        <v>181203</v>
      </c>
      <c r="Q5333">
        <f>K5323*10000+L5323*100+E5301</f>
        <v>181204</v>
      </c>
      <c r="R5333">
        <f>K5323*10000+L5323*100+F5301</f>
        <v>181205</v>
      </c>
    </row>
    <row r="5334" spans="1:18" ht="15" hidden="1" customHeight="1">
      <c r="A5334" s="10" t="e">
        <f>INDEX(REFERENCE!$B$2:$K$2,1,'EXAMPLE OF CHOICE CARDS'!I5334)</f>
        <v>#REF!</v>
      </c>
      <c r="B5334" s="5">
        <f>INDEX('DCM CARDS LOOKUP - HIDDEN'!$P$4:$AF$8890,MATCH(N5334,'DCM CARDS LOOKUP - HIDDEN'!$O$4:$O$8890,0),$I5334)</f>
        <v>0</v>
      </c>
      <c r="C5334" s="5">
        <f>INDEX('DCM CARDS LOOKUP - HIDDEN'!$P$4:$AF$8890,MATCH(O5334,'DCM CARDS LOOKUP - HIDDEN'!$O$4:$O$8890,0),$I5334)</f>
        <v>0</v>
      </c>
      <c r="D5334" s="5">
        <f>INDEX('DCM CARDS LOOKUP - HIDDEN'!$P$4:$AF$8890,MATCH(P5334,'DCM CARDS LOOKUP - HIDDEN'!$O$4:$O$8890,0),$I5334)</f>
        <v>0</v>
      </c>
      <c r="E5334" s="24"/>
      <c r="F5334" s="24"/>
      <c r="G5334" s="42"/>
      <c r="I5334" s="4">
        <v>12</v>
      </c>
      <c r="N5334">
        <f>K5323*10000+L5323*100+B5321</f>
        <v>181201</v>
      </c>
      <c r="O5334">
        <f>K5323*10000+L5323*100+C5321</f>
        <v>181202</v>
      </c>
      <c r="P5334">
        <f>K5323*10000+L5323*100+D5321</f>
        <v>181203</v>
      </c>
      <c r="Q5334">
        <f>K5323*10000+L5323*100+E5301</f>
        <v>181204</v>
      </c>
      <c r="R5334">
        <f>K5323*10000+L5323*100+F5301</f>
        <v>181205</v>
      </c>
    </row>
    <row r="5335" spans="1:18" ht="15" hidden="1" customHeight="1">
      <c r="A5335" s="10" t="e">
        <f>INDEX(REFERENCE!$B$2:$K$2,1,'EXAMPLE OF CHOICE CARDS'!I5335)</f>
        <v>#REF!</v>
      </c>
      <c r="B5335" s="5">
        <f>INDEX('DCM CARDS LOOKUP - HIDDEN'!$P$4:$AF$8890,MATCH(N5335,'DCM CARDS LOOKUP - HIDDEN'!$O$4:$O$8890,0),$I5335)</f>
        <v>0</v>
      </c>
      <c r="C5335" s="5">
        <f>INDEX('DCM CARDS LOOKUP - HIDDEN'!$P$4:$AF$8890,MATCH(O5335,'DCM CARDS LOOKUP - HIDDEN'!$O$4:$O$8890,0),$I5335)</f>
        <v>0</v>
      </c>
      <c r="D5335" s="5">
        <f>INDEX('DCM CARDS LOOKUP - HIDDEN'!$P$4:$AF$8890,MATCH(P5335,'DCM CARDS LOOKUP - HIDDEN'!$O$4:$O$8890,0),$I5335)</f>
        <v>0</v>
      </c>
      <c r="E5335" s="24"/>
      <c r="F5335" s="24"/>
      <c r="G5335" s="42"/>
      <c r="I5335" s="4">
        <v>13</v>
      </c>
      <c r="N5335">
        <f>K5323*10000+L5323*100+B5321</f>
        <v>181201</v>
      </c>
      <c r="O5335">
        <f>K5323*10000+L5323*100+C5321</f>
        <v>181202</v>
      </c>
      <c r="P5335">
        <f>K5323*10000+L5323*100+D5321</f>
        <v>181203</v>
      </c>
      <c r="Q5335">
        <f>K5323*10000+L5323*100+E5301</f>
        <v>181204</v>
      </c>
      <c r="R5335">
        <f>K5323*10000+L5323*100+F5301</f>
        <v>181205</v>
      </c>
    </row>
    <row r="5336" spans="1:18" ht="15" hidden="1" customHeight="1">
      <c r="A5336" s="10" t="e">
        <f>INDEX(REFERENCE!$B$2:$K$2,1,'EXAMPLE OF CHOICE CARDS'!I5336)</f>
        <v>#REF!</v>
      </c>
      <c r="B5336" s="5">
        <f>INDEX('DCM CARDS LOOKUP - HIDDEN'!$P$4:$AF$8890,MATCH(N5336,'DCM CARDS LOOKUP - HIDDEN'!$O$4:$O$8890,0),$I5336)</f>
        <v>0</v>
      </c>
      <c r="C5336" s="5">
        <f>INDEX('DCM CARDS LOOKUP - HIDDEN'!$P$4:$AF$8890,MATCH(O5336,'DCM CARDS LOOKUP - HIDDEN'!$O$4:$O$8890,0),$I5336)</f>
        <v>0</v>
      </c>
      <c r="D5336" s="5">
        <f>INDEX('DCM CARDS LOOKUP - HIDDEN'!$P$4:$AF$8890,MATCH(P5336,'DCM CARDS LOOKUP - HIDDEN'!$O$4:$O$8890,0),$I5336)</f>
        <v>0</v>
      </c>
      <c r="E5336" s="24"/>
      <c r="F5336" s="24"/>
      <c r="G5336" s="43"/>
      <c r="I5336" s="4">
        <v>14</v>
      </c>
      <c r="N5336">
        <f>K5323*10000+L5323*100+B5321</f>
        <v>181201</v>
      </c>
      <c r="O5336">
        <f>K5323*10000+L5323*100+C5321</f>
        <v>181202</v>
      </c>
      <c r="P5336">
        <f>K5323*10000+L5323*100+D5321</f>
        <v>181203</v>
      </c>
      <c r="Q5336">
        <f>K5323*10000+L5323*100+E5301</f>
        <v>181204</v>
      </c>
      <c r="R5336">
        <f>K5323*10000+L5323*100+F5301</f>
        <v>181205</v>
      </c>
    </row>
    <row r="5337" spans="1:18">
      <c r="A5337" s="2"/>
      <c r="B5337" s="5"/>
      <c r="C5337" s="5"/>
      <c r="D5337" s="5"/>
      <c r="E5337" s="5"/>
      <c r="F5337" s="5"/>
      <c r="G5337" s="5"/>
      <c r="I5337" s="13"/>
    </row>
    <row r="5338" spans="1:18">
      <c r="A5338" s="6"/>
      <c r="B5338" s="7">
        <v>1</v>
      </c>
      <c r="C5338" s="7">
        <v>2</v>
      </c>
      <c r="D5338" s="7">
        <v>3</v>
      </c>
      <c r="E5338" s="7">
        <v>4</v>
      </c>
      <c r="F5338" s="7">
        <v>5</v>
      </c>
      <c r="G5338" s="7">
        <v>9</v>
      </c>
      <c r="I5338" s="13"/>
    </row>
    <row r="5341" spans="1:18">
      <c r="A5341" s="1" t="str">
        <f>"Version "&amp;K5343&amp;"; Task"&amp;L5343</f>
        <v>Version 18; Task13</v>
      </c>
      <c r="B5341" s="4">
        <v>1</v>
      </c>
      <c r="C5341" s="4">
        <v>2</v>
      </c>
      <c r="D5341" s="4">
        <v>3</v>
      </c>
      <c r="E5341" s="4">
        <f>E5321</f>
        <v>4</v>
      </c>
      <c r="F5341" s="4">
        <f>F5321</f>
        <v>5</v>
      </c>
      <c r="I5341" s="13"/>
    </row>
    <row r="5342" spans="1:18" ht="15" customHeight="1">
      <c r="A5342" s="11" t="s">
        <v>8</v>
      </c>
      <c r="B5342" s="12" t="s">
        <v>9</v>
      </c>
      <c r="C5342" s="12" t="s">
        <v>10</v>
      </c>
      <c r="D5342" s="12" t="s">
        <v>11</v>
      </c>
      <c r="E5342" s="23" t="s">
        <v>20</v>
      </c>
      <c r="F5342" s="23" t="s">
        <v>21</v>
      </c>
      <c r="G5342" s="41" t="s">
        <v>15</v>
      </c>
      <c r="I5342" s="13"/>
      <c r="K5342" t="s">
        <v>12</v>
      </c>
      <c r="L5342" t="s">
        <v>1</v>
      </c>
    </row>
    <row r="5343" spans="1:18">
      <c r="A5343" s="10" t="str">
        <f>INDEX(REFERENCE!$B$2:$K$2,1,'EXAMPLE OF CHOICE CARDS'!I5343)</f>
        <v>Brand</v>
      </c>
      <c r="B5343" s="5" t="str">
        <f>INDEX('DCM CARDS LOOKUP - HIDDEN'!$P$4:$AF$8890,MATCH(N5343,'DCM CARDS LOOKUP - HIDDEN'!$O$4:$O$8890,0),$I5343)</f>
        <v>Emergen-C</v>
      </c>
      <c r="C5343" s="5" t="str">
        <f>INDEX('DCM CARDS LOOKUP - HIDDEN'!$P$4:$AF$8890,MATCH(O5343,'DCM CARDS LOOKUP - HIDDEN'!$O$4:$O$8890,0),$I5343)</f>
        <v>Tylenol Cold &amp; Flu</v>
      </c>
      <c r="D5343" s="5" t="str">
        <f>INDEX('DCM CARDS LOOKUP - HIDDEN'!$P$4:$AF$8890,MATCH(P5343,'DCM CARDS LOOKUP - HIDDEN'!$O$4:$O$8890,0),$I5343)</f>
        <v>Zarbee's</v>
      </c>
      <c r="E5343" s="5" t="str">
        <f>INDEX('DCM CARDS LOOKUP - HIDDEN'!$P$4:$AF$8890,MATCH(Q5343,'DCM CARDS LOOKUP - HIDDEN'!$O$4:$O$8890,0),$I5343)</f>
        <v>Advil Cold &amp;Flu</v>
      </c>
      <c r="F5343" s="5" t="str">
        <f>INDEX('DCM CARDS LOOKUP - HIDDEN'!$P$4:$AF$8890,MATCH(R5343,'DCM CARDS LOOKUP - HIDDEN'!$O$4:$O$8890,0),$I5343)</f>
        <v>Zicam</v>
      </c>
      <c r="G5343" s="42"/>
      <c r="I5343" s="4">
        <v>1</v>
      </c>
      <c r="K5343">
        <f>IF(L5323=15,K5323+1,K5323)</f>
        <v>18</v>
      </c>
      <c r="L5343">
        <f>IF(L5323&lt;15,L5323+1,1)</f>
        <v>13</v>
      </c>
      <c r="N5343">
        <f>K5343*10000+L5343*100+B5341</f>
        <v>181301</v>
      </c>
      <c r="O5343">
        <f>K5343*10000+L5343*100+C5341</f>
        <v>181302</v>
      </c>
      <c r="P5343">
        <f>K5343*10000+L5343*100+D5341</f>
        <v>181303</v>
      </c>
      <c r="Q5343">
        <f>K5343*10000+L5343*100+E5321</f>
        <v>181304</v>
      </c>
      <c r="R5343">
        <f>K5343*10000+L5343*100+F5321</f>
        <v>181305</v>
      </c>
    </row>
    <row r="5344" spans="1:18">
      <c r="A5344" s="10" t="str">
        <f>INDEX(REFERENCE!$B$2:$K$2,1,'EXAMPLE OF CHOICE CARDS'!I5344)</f>
        <v>Format</v>
      </c>
      <c r="B5344" s="5" t="str">
        <f>INDEX('DCM CARDS LOOKUP - HIDDEN'!$P$4:$AF$8890,MATCH(N5344,'DCM CARDS LOOKUP - HIDDEN'!$O$4:$O$8890,0),$I5344)</f>
        <v>Nasal Spray</v>
      </c>
      <c r="C5344" s="5" t="str">
        <f>INDEX('DCM CARDS LOOKUP - HIDDEN'!$P$4:$AF$8890,MATCH(O5344,'DCM CARDS LOOKUP - HIDDEN'!$O$4:$O$8890,0),$I5344)</f>
        <v>Powder packet</v>
      </c>
      <c r="D5344" s="5" t="str">
        <f>INDEX('DCM CARDS LOOKUP - HIDDEN'!$P$4:$AF$8890,MATCH(P5344,'DCM CARDS LOOKUP - HIDDEN'!$O$4:$O$8890,0),$I5344)</f>
        <v>Hot liquid powder packet</v>
      </c>
      <c r="E5344" s="5" t="str">
        <f>INDEX('DCM CARDS LOOKUP - HIDDEN'!$P$4:$AF$8890,MATCH(Q5344,'DCM CARDS LOOKUP - HIDDEN'!$O$4:$O$8890,0),$I5344)</f>
        <v>Gummies</v>
      </c>
      <c r="F5344" s="5" t="str">
        <f>INDEX('DCM CARDS LOOKUP - HIDDEN'!$P$4:$AF$8890,MATCH(R5344,'DCM CARDS LOOKUP - HIDDEN'!$O$4:$O$8890,0),$I5344)</f>
        <v>Syrup/liquid</v>
      </c>
      <c r="G5344" s="42"/>
      <c r="I5344" s="4">
        <v>2</v>
      </c>
      <c r="N5344">
        <f>K5343*10000+L5343*100+B5341</f>
        <v>181301</v>
      </c>
      <c r="O5344">
        <f>K5343*10000+L5343*100+C5341</f>
        <v>181302</v>
      </c>
      <c r="P5344">
        <f>K5343*10000+L5343*100+D5341</f>
        <v>181303</v>
      </c>
      <c r="Q5344">
        <f>K5343*10000+L5343*100+E5321</f>
        <v>181304</v>
      </c>
      <c r="R5344">
        <f>K5343*10000+L5343*100+F5321</f>
        <v>181305</v>
      </c>
    </row>
    <row r="5345" spans="1:18">
      <c r="A5345" s="10" t="str">
        <f>INDEX(REFERENCE!$B$2:$K$2,1,'EXAMPLE OF CHOICE CARDS'!I5345)</f>
        <v>Symptoms</v>
      </c>
      <c r="B5345" s="5" t="str">
        <f>INDEX('DCM CARDS LOOKUP - HIDDEN'!$P$4:$AF$8890,MATCH(N5345,'DCM CARDS LOOKUP - HIDDEN'!$O$4:$O$8890,0),$I5345)</f>
        <v>Flu/ Severe cold Relief</v>
      </c>
      <c r="C5345" s="5" t="str">
        <f>INDEX('DCM CARDS LOOKUP - HIDDEN'!$P$4:$AF$8890,MATCH(O5345,'DCM CARDS LOOKUP - HIDDEN'!$O$4:$O$8890,0),$I5345)</f>
        <v>Strengthens Immune System</v>
      </c>
      <c r="D5345" s="5" t="str">
        <f>INDEX('DCM CARDS LOOKUP - HIDDEN'!$P$4:$AF$8890,MATCH(P5345,'DCM CARDS LOOKUP - HIDDEN'!$O$4:$O$8890,0),$I5345)</f>
        <v>Head cold relief</v>
      </c>
      <c r="E5345" s="5" t="str">
        <f>INDEX('DCM CARDS LOOKUP - HIDDEN'!$P$4:$AF$8890,MATCH(Q5345,'DCM CARDS LOOKUP - HIDDEN'!$O$4:$O$8890,0),$I5345)</f>
        <v>Clears mucus</v>
      </c>
      <c r="F5345" s="5" t="str">
        <f>INDEX('DCM CARDS LOOKUP - HIDDEN'!$P$4:$AF$8890,MATCH(R5345,'DCM CARDS LOOKUP - HIDDEN'!$O$4:$O$8890,0),$I5345)</f>
        <v>Fever relief</v>
      </c>
      <c r="G5345" s="42"/>
      <c r="I5345" s="4">
        <v>3</v>
      </c>
      <c r="N5345">
        <f>K5343*10000+L5343*100+B5341</f>
        <v>181301</v>
      </c>
      <c r="O5345">
        <f>K5343*10000+L5343*100+C5341</f>
        <v>181302</v>
      </c>
      <c r="P5345">
        <f>K5343*10000+L5343*100+D5341</f>
        <v>181303</v>
      </c>
      <c r="Q5345">
        <f>K5343*10000+L5343*100+E5321</f>
        <v>181304</v>
      </c>
      <c r="R5345">
        <f>K5343*10000+L5343*100+F5321</f>
        <v>181305</v>
      </c>
    </row>
    <row r="5346" spans="1:18">
      <c r="A5346" s="10" t="str">
        <f>INDEX(REFERENCE!$B$2:$K$2,1,'EXAMPLE OF CHOICE CARDS'!I5346)</f>
        <v>Benefit</v>
      </c>
      <c r="B5346" s="5" t="str">
        <f>INDEX('DCM CARDS LOOKUP - HIDDEN'!$P$4:$AF$8890,MATCH(N5346,'DCM CARDS LOOKUP - HIDDEN'!$O$4:$O$8890,0),$I5346)</f>
        <v>Drug free</v>
      </c>
      <c r="C5346" s="5" t="str">
        <f>INDEX('DCM CARDS LOOKUP - HIDDEN'!$P$4:$AF$8890,MATCH(O5346,'DCM CARDS LOOKUP - HIDDEN'!$O$4:$O$8890,0),$I5346)</f>
        <v>Treats multiple symptoms</v>
      </c>
      <c r="D5346" s="5" t="str">
        <f>INDEX('DCM CARDS LOOKUP - HIDDEN'!$P$4:$AF$8890,MATCH(P5346,'DCM CARDS LOOKUP - HIDDEN'!$O$4:$O$8890,0),$I5346)</f>
        <v>FSA/HSA Eligible</v>
      </c>
      <c r="E5346" s="5" t="str">
        <f>INDEX('DCM CARDS LOOKUP - HIDDEN'!$P$4:$AF$8890,MATCH(Q5346,'DCM CARDS LOOKUP - HIDDEN'!$O$4:$O$8890,0),$I5346)</f>
        <v>For Nighttime Use</v>
      </c>
      <c r="F5346" s="5" t="str">
        <f>INDEX('DCM CARDS LOOKUP - HIDDEN'!$P$4:$AF$8890,MATCH(R5346,'DCM CARDS LOOKUP - HIDDEN'!$O$4:$O$8890,0),$I5346)</f>
        <v>Steroid Free</v>
      </c>
      <c r="G5346" s="42"/>
      <c r="I5346" s="4">
        <v>4</v>
      </c>
      <c r="N5346">
        <f>K5343*10000+L5343*100+B5341</f>
        <v>181301</v>
      </c>
      <c r="O5346">
        <f>K5343*10000+L5343*100+C5341</f>
        <v>181302</v>
      </c>
      <c r="P5346">
        <f>K5343*10000+L5343*100+D5341</f>
        <v>181303</v>
      </c>
      <c r="Q5346">
        <f>K5343*10000+L5343*100+E5321</f>
        <v>181304</v>
      </c>
      <c r="R5346">
        <f>K5343*10000+L5343*100+F5321</f>
        <v>181305</v>
      </c>
    </row>
    <row r="5347" spans="1:18">
      <c r="A5347" s="10" t="str">
        <f>INDEX(REFERENCE!$B$2:$K$2,1,'EXAMPLE OF CHOICE CARDS'!I5347)</f>
        <v>Doses</v>
      </c>
      <c r="B5347" s="5" t="str">
        <f>INDEX('DCM CARDS LOOKUP - HIDDEN'!$P$4:$AF$8890,MATCH(N5347,'DCM CARDS LOOKUP - HIDDEN'!$O$4:$O$8890,0),$I5347)</f>
        <v>90 Doses</v>
      </c>
      <c r="C5347" s="5" t="str">
        <f>INDEX('DCM CARDS LOOKUP - HIDDEN'!$P$4:$AF$8890,MATCH(O5347,'DCM CARDS LOOKUP - HIDDEN'!$O$4:$O$8890,0),$I5347)</f>
        <v>6 Doses</v>
      </c>
      <c r="D5347" s="5" t="str">
        <f>INDEX('DCM CARDS LOOKUP - HIDDEN'!$P$4:$AF$8890,MATCH(P5347,'DCM CARDS LOOKUP - HIDDEN'!$O$4:$O$8890,0),$I5347)</f>
        <v>30 Doses</v>
      </c>
      <c r="E5347" s="5" t="str">
        <f>INDEX('DCM CARDS LOOKUP - HIDDEN'!$P$4:$AF$8890,MATCH(Q5347,'DCM CARDS LOOKUP - HIDDEN'!$O$4:$O$8890,0),$I5347)</f>
        <v>60 Doses</v>
      </c>
      <c r="F5347" s="5" t="str">
        <f>INDEX('DCM CARDS LOOKUP - HIDDEN'!$P$4:$AF$8890,MATCH(R5347,'DCM CARDS LOOKUP - HIDDEN'!$O$4:$O$8890,0),$I5347)</f>
        <v>12 Doses</v>
      </c>
      <c r="G5347" s="42"/>
      <c r="I5347" s="4">
        <v>5</v>
      </c>
      <c r="N5347">
        <f>K5343*10000+L5343*100+B5341</f>
        <v>181301</v>
      </c>
      <c r="O5347">
        <f>K5343*10000+L5343*100+C5341</f>
        <v>181302</v>
      </c>
      <c r="P5347">
        <f>K5343*10000+L5343*100+D5341</f>
        <v>181303</v>
      </c>
      <c r="Q5347">
        <f>K5343*10000+L5343*100+E5321</f>
        <v>181304</v>
      </c>
      <c r="R5347">
        <f>K5343*10000+L5343*100+F5321</f>
        <v>181305</v>
      </c>
    </row>
    <row r="5348" spans="1:18">
      <c r="A5348" s="10" t="str">
        <f>INDEX(REFERENCE!$B$2:$K$2,1,'EXAMPLE OF CHOICE CARDS'!I5348)</f>
        <v>flavor</v>
      </c>
      <c r="B5348" s="5" t="str">
        <f>INDEX('DCM CARDS LOOKUP - HIDDEN'!$P$4:$AF$8890,MATCH(N5348,'DCM CARDS LOOKUP - HIDDEN'!$O$4:$O$8890,0),$I5348)</f>
        <v>-</v>
      </c>
      <c r="C5348" s="5" t="str">
        <f>INDEX('DCM CARDS LOOKUP - HIDDEN'!$P$4:$AF$8890,MATCH(O5348,'DCM CARDS LOOKUP - HIDDEN'!$O$4:$O$8890,0),$I5348)</f>
        <v>Grape</v>
      </c>
      <c r="D5348" s="5" t="str">
        <f>INDEX('DCM CARDS LOOKUP - HIDDEN'!$P$4:$AF$8890,MATCH(P5348,'DCM CARDS LOOKUP - HIDDEN'!$O$4:$O$8890,0),$I5348)</f>
        <v>Cherry</v>
      </c>
      <c r="E5348" s="5" t="str">
        <f>INDEX('DCM CARDS LOOKUP - HIDDEN'!$P$4:$AF$8890,MATCH(Q5348,'DCM CARDS LOOKUP - HIDDEN'!$O$4:$O$8890,0),$I5348)</f>
        <v>Orange</v>
      </c>
      <c r="F5348" s="5" t="str">
        <f>INDEX('DCM CARDS LOOKUP - HIDDEN'!$P$4:$AF$8890,MATCH(R5348,'DCM CARDS LOOKUP - HIDDEN'!$O$4:$O$8890,0),$I5348)</f>
        <v>Citrus</v>
      </c>
      <c r="G5348" s="42"/>
      <c r="I5348" s="4">
        <v>6</v>
      </c>
      <c r="N5348">
        <f>K5343*10000+L5343*100+B5341</f>
        <v>181301</v>
      </c>
      <c r="O5348">
        <f>K5343*10000+L5343*100+C5341</f>
        <v>181302</v>
      </c>
      <c r="P5348">
        <f>K5343*10000+L5343*100+D5341</f>
        <v>181303</v>
      </c>
      <c r="Q5348">
        <f>K5343*10000+L5343*100+E5321</f>
        <v>181304</v>
      </c>
      <c r="R5348">
        <f>K5343*10000+L5343*100+F5321</f>
        <v>181305</v>
      </c>
    </row>
    <row r="5349" spans="1:18" ht="15" customHeight="1">
      <c r="A5349" s="10" t="str">
        <f>INDEX(REFERENCE!$B$2:$K$2,1,'EXAMPLE OF CHOICE CARDS'!I5349)</f>
        <v>Price</v>
      </c>
      <c r="B5349" s="29">
        <f>INDEX('DCM CARDS LOOKUP - HIDDEN'!$P$4:$AF$8890,MATCH(N5349,'DCM CARDS LOOKUP - HIDDEN'!$O$4:$O$8890,0),$I5349)</f>
        <v>26</v>
      </c>
      <c r="C5349" s="29">
        <f>INDEX('DCM CARDS LOOKUP - HIDDEN'!$P$4:$AF$8890,MATCH(O5349,'DCM CARDS LOOKUP - HIDDEN'!$O$4:$O$8890,0),$I5349)</f>
        <v>7</v>
      </c>
      <c r="D5349" s="29">
        <f>INDEX('DCM CARDS LOOKUP - HIDDEN'!$P$4:$AF$8890,MATCH(P5349,'DCM CARDS LOOKUP - HIDDEN'!$O$4:$O$8890,0),$I5349)</f>
        <v>20</v>
      </c>
      <c r="E5349" s="29">
        <f>INDEX('DCM CARDS LOOKUP - HIDDEN'!$P$4:$AF$8890,MATCH(Q5349,'DCM CARDS LOOKUP - HIDDEN'!$O$4:$O$8890,0),$I5349)</f>
        <v>21</v>
      </c>
      <c r="F5349" s="29">
        <f>INDEX('DCM CARDS LOOKUP - HIDDEN'!$P$4:$AF$8890,MATCH(R5349,'DCM CARDS LOOKUP - HIDDEN'!$O$4:$O$8890,0),$I5349)</f>
        <v>14</v>
      </c>
      <c r="G5349" s="42"/>
      <c r="I5349" s="4">
        <v>7</v>
      </c>
      <c r="N5349">
        <f>K5343*10000+L5343*100+B5341</f>
        <v>181301</v>
      </c>
      <c r="O5349">
        <f>K5343*10000+L5343*100+C5341</f>
        <v>181302</v>
      </c>
      <c r="P5349">
        <f>K5343*10000+L5343*100+D5341</f>
        <v>181303</v>
      </c>
      <c r="Q5349">
        <f>K5343*10000+L5343*100+E5321</f>
        <v>181304</v>
      </c>
      <c r="R5349">
        <f>K5343*10000+L5343*100+F5321</f>
        <v>181305</v>
      </c>
    </row>
    <row r="5350" spans="1:18" ht="15" hidden="1" customHeight="1">
      <c r="A5350" s="10">
        <f>INDEX(REFERENCE!$B$2:$K$2,1,'EXAMPLE OF CHOICE CARDS'!I5350)</f>
        <v>0</v>
      </c>
      <c r="B5350" s="29">
        <f>INDEX('DCM CARDS LOOKUP - HIDDEN'!$P$4:$AF$8890,MATCH(N5350,'DCM CARDS LOOKUP - HIDDEN'!$O$4:$O$8890,0),$I5350)</f>
        <v>0</v>
      </c>
      <c r="C5350" s="29">
        <f>INDEX('DCM CARDS LOOKUP - HIDDEN'!$P$4:$AF$8890,MATCH(O5350,'DCM CARDS LOOKUP - HIDDEN'!$O$4:$O$8890,0),$I5350)</f>
        <v>0</v>
      </c>
      <c r="D5350" s="29">
        <f>INDEX('DCM CARDS LOOKUP - HIDDEN'!$P$4:$AF$8890,MATCH(P5350,'DCM CARDS LOOKUP - HIDDEN'!$O$4:$O$8890,0),$I5350)</f>
        <v>0</v>
      </c>
      <c r="E5350" s="29">
        <f>INDEX('DCM CARDS LOOKUP - HIDDEN'!$P$4:$AF$8890,MATCH(Q5350,'DCM CARDS LOOKUP - HIDDEN'!$O$4:$O$8890,0),$I5350)</f>
        <v>0</v>
      </c>
      <c r="F5350" s="29">
        <f>INDEX('DCM CARDS LOOKUP - HIDDEN'!$P$4:$AF$8890,MATCH(R5350,'DCM CARDS LOOKUP - HIDDEN'!$O$4:$O$8890,0),$I5350)</f>
        <v>0</v>
      </c>
      <c r="G5350" s="42"/>
      <c r="I5350" s="4">
        <v>8</v>
      </c>
      <c r="N5350">
        <f>K5343*10000+L5343*100+B5341</f>
        <v>181301</v>
      </c>
      <c r="O5350">
        <f>K5343*10000+L5343*100+C5341</f>
        <v>181302</v>
      </c>
      <c r="P5350">
        <f>K5343*10000+L5343*100+D5341</f>
        <v>181303</v>
      </c>
      <c r="Q5350">
        <f>K5343*10000+L5343*100+E5321</f>
        <v>181304</v>
      </c>
      <c r="R5350">
        <f>K5343*10000+L5343*100+F5321</f>
        <v>181305</v>
      </c>
    </row>
    <row r="5351" spans="1:18" ht="15" hidden="1" customHeight="1">
      <c r="A5351" s="10">
        <f>INDEX(REFERENCE!$B$2:$K$2,1,'EXAMPLE OF CHOICE CARDS'!I5351)</f>
        <v>0</v>
      </c>
      <c r="B5351" s="5">
        <f>INDEX('DCM CARDS LOOKUP - HIDDEN'!$P$4:$AF$8890,MATCH(N5351,'DCM CARDS LOOKUP - HIDDEN'!$O$4:$O$8890,0),$I5351)</f>
        <v>0</v>
      </c>
      <c r="C5351" s="5">
        <f>INDEX('DCM CARDS LOOKUP - HIDDEN'!$P$4:$AF$8890,MATCH(O5351,'DCM CARDS LOOKUP - HIDDEN'!$O$4:$O$8890,0),$I5351)</f>
        <v>0</v>
      </c>
      <c r="D5351" s="5">
        <f>INDEX('DCM CARDS LOOKUP - HIDDEN'!$P$4:$AF$8890,MATCH(P5351,'DCM CARDS LOOKUP - HIDDEN'!$O$4:$O$8890,0),$I5351)</f>
        <v>0</v>
      </c>
      <c r="E5351" s="5">
        <f>INDEX('DCM CARDS LOOKUP - HIDDEN'!$P$4:$AF$8890,MATCH(Q5351,'DCM CARDS LOOKUP - HIDDEN'!$O$4:$O$8890,0),$I5351)</f>
        <v>0</v>
      </c>
      <c r="F5351" s="5">
        <f>INDEX('DCM CARDS LOOKUP - HIDDEN'!$P$4:$AF$8890,MATCH(R5351,'DCM CARDS LOOKUP - HIDDEN'!$O$4:$O$8890,0),$I5351)</f>
        <v>0</v>
      </c>
      <c r="G5351" s="42"/>
      <c r="I5351" s="4">
        <v>9</v>
      </c>
      <c r="N5351">
        <f>K5343*10000+L5343*100+B5341</f>
        <v>181301</v>
      </c>
      <c r="O5351">
        <f>K5343*10000+L5343*100+C5341</f>
        <v>181302</v>
      </c>
      <c r="P5351">
        <f>K5343*10000+L5343*100+D5341</f>
        <v>181303</v>
      </c>
      <c r="Q5351">
        <f>K5343*10000+L5343*100+E5321</f>
        <v>181304</v>
      </c>
      <c r="R5351">
        <f>K5343*10000+L5343*100+F5321</f>
        <v>181305</v>
      </c>
    </row>
    <row r="5352" spans="1:18" ht="15" hidden="1" customHeight="1">
      <c r="A5352" s="10">
        <f>INDEX(REFERENCE!$B$2:$K$2,1,'EXAMPLE OF CHOICE CARDS'!I5352)</f>
        <v>0</v>
      </c>
      <c r="B5352" s="5">
        <f>INDEX('DCM CARDS LOOKUP - HIDDEN'!$P$4:$AF$8890,MATCH(N5352,'DCM CARDS LOOKUP - HIDDEN'!$O$4:$O$8890,0),$I5352)</f>
        <v>0</v>
      </c>
      <c r="C5352" s="5">
        <f>INDEX('DCM CARDS LOOKUP - HIDDEN'!$P$4:$AF$8890,MATCH(O5352,'DCM CARDS LOOKUP - HIDDEN'!$O$4:$O$8890,0),$I5352)</f>
        <v>0</v>
      </c>
      <c r="D5352" s="5">
        <f>INDEX('DCM CARDS LOOKUP - HIDDEN'!$P$4:$AF$8890,MATCH(P5352,'DCM CARDS LOOKUP - HIDDEN'!$O$4:$O$8890,0),$I5352)</f>
        <v>0</v>
      </c>
      <c r="E5352" s="5">
        <f>INDEX('DCM CARDS LOOKUP - HIDDEN'!$P$4:$AF$8890,MATCH(Q5352,'DCM CARDS LOOKUP - HIDDEN'!$O$4:$O$8890,0),$I5352)</f>
        <v>0</v>
      </c>
      <c r="F5352" s="5">
        <f>INDEX('DCM CARDS LOOKUP - HIDDEN'!$P$4:$AF$8890,MATCH(R5352,'DCM CARDS LOOKUP - HIDDEN'!$O$4:$O$8890,0),$I5352)</f>
        <v>0</v>
      </c>
      <c r="G5352" s="42"/>
      <c r="I5352" s="4">
        <v>10</v>
      </c>
      <c r="N5352">
        <f>K5343*10000+L5343*100+B5341</f>
        <v>181301</v>
      </c>
      <c r="O5352">
        <f>K5343*10000+L5343*100+C5341</f>
        <v>181302</v>
      </c>
      <c r="P5352">
        <f>K5343*10000+L5343*100+D5341</f>
        <v>181303</v>
      </c>
      <c r="Q5352">
        <f>K5343*10000+L5343*100+E5321</f>
        <v>181304</v>
      </c>
      <c r="R5352">
        <f>K5343*10000+L5343*100+F5321</f>
        <v>181305</v>
      </c>
    </row>
    <row r="5353" spans="1:18" ht="15" hidden="1" customHeight="1">
      <c r="A5353" s="10" t="e">
        <f>INDEX(REFERENCE!$B$2:$K$2,1,'EXAMPLE OF CHOICE CARDS'!I5353)</f>
        <v>#REF!</v>
      </c>
      <c r="B5353" s="5">
        <f>INDEX('DCM CARDS LOOKUP - HIDDEN'!$P$4:$AF$8890,MATCH(N5353,'DCM CARDS LOOKUP - HIDDEN'!$O$4:$O$8890,0),$I5353)</f>
        <v>0</v>
      </c>
      <c r="C5353" s="5">
        <f>INDEX('DCM CARDS LOOKUP - HIDDEN'!$P$4:$AF$8890,MATCH(O5353,'DCM CARDS LOOKUP - HIDDEN'!$O$4:$O$8890,0),$I5353)</f>
        <v>0</v>
      </c>
      <c r="D5353" s="5">
        <f>INDEX('DCM CARDS LOOKUP - HIDDEN'!$P$4:$AF$8890,MATCH(P5353,'DCM CARDS LOOKUP - HIDDEN'!$O$4:$O$8890,0),$I5353)</f>
        <v>0</v>
      </c>
      <c r="E5353" s="24"/>
      <c r="F5353" s="24"/>
      <c r="G5353" s="42"/>
      <c r="I5353" s="4">
        <v>11</v>
      </c>
      <c r="N5353">
        <f>K5343*10000+L5343*100+B5341</f>
        <v>181301</v>
      </c>
      <c r="O5353">
        <f>K5343*10000+L5343*100+C5341</f>
        <v>181302</v>
      </c>
      <c r="P5353">
        <f>K5343*10000+L5343*100+D5341</f>
        <v>181303</v>
      </c>
      <c r="Q5353">
        <f>K5343*10000+L5343*100+E5321</f>
        <v>181304</v>
      </c>
      <c r="R5353">
        <f>K5343*10000+L5343*100+F5321</f>
        <v>181305</v>
      </c>
    </row>
    <row r="5354" spans="1:18" ht="15" hidden="1" customHeight="1">
      <c r="A5354" s="10" t="e">
        <f>INDEX(REFERENCE!$B$2:$K$2,1,'EXAMPLE OF CHOICE CARDS'!I5354)</f>
        <v>#REF!</v>
      </c>
      <c r="B5354" s="5">
        <f>INDEX('DCM CARDS LOOKUP - HIDDEN'!$P$4:$AF$8890,MATCH(N5354,'DCM CARDS LOOKUP - HIDDEN'!$O$4:$O$8890,0),$I5354)</f>
        <v>0</v>
      </c>
      <c r="C5354" s="5">
        <f>INDEX('DCM CARDS LOOKUP - HIDDEN'!$P$4:$AF$8890,MATCH(O5354,'DCM CARDS LOOKUP - HIDDEN'!$O$4:$O$8890,0),$I5354)</f>
        <v>0</v>
      </c>
      <c r="D5354" s="5">
        <f>INDEX('DCM CARDS LOOKUP - HIDDEN'!$P$4:$AF$8890,MATCH(P5354,'DCM CARDS LOOKUP - HIDDEN'!$O$4:$O$8890,0),$I5354)</f>
        <v>0</v>
      </c>
      <c r="E5354" s="24"/>
      <c r="F5354" s="24"/>
      <c r="G5354" s="42"/>
      <c r="I5354" s="4">
        <v>12</v>
      </c>
      <c r="N5354">
        <f>K5343*10000+L5343*100+B5341</f>
        <v>181301</v>
      </c>
      <c r="O5354">
        <f>K5343*10000+L5343*100+C5341</f>
        <v>181302</v>
      </c>
      <c r="P5354">
        <f>K5343*10000+L5343*100+D5341</f>
        <v>181303</v>
      </c>
      <c r="Q5354">
        <f>K5343*10000+L5343*100+E5321</f>
        <v>181304</v>
      </c>
      <c r="R5354">
        <f>K5343*10000+L5343*100+F5321</f>
        <v>181305</v>
      </c>
    </row>
    <row r="5355" spans="1:18" ht="15" hidden="1" customHeight="1">
      <c r="A5355" s="10" t="e">
        <f>INDEX(REFERENCE!$B$2:$K$2,1,'EXAMPLE OF CHOICE CARDS'!I5355)</f>
        <v>#REF!</v>
      </c>
      <c r="B5355" s="5">
        <f>INDEX('DCM CARDS LOOKUP - HIDDEN'!$P$4:$AF$8890,MATCH(N5355,'DCM CARDS LOOKUP - HIDDEN'!$O$4:$O$8890,0),$I5355)</f>
        <v>0</v>
      </c>
      <c r="C5355" s="5">
        <f>INDEX('DCM CARDS LOOKUP - HIDDEN'!$P$4:$AF$8890,MATCH(O5355,'DCM CARDS LOOKUP - HIDDEN'!$O$4:$O$8890,0),$I5355)</f>
        <v>0</v>
      </c>
      <c r="D5355" s="5">
        <f>INDEX('DCM CARDS LOOKUP - HIDDEN'!$P$4:$AF$8890,MATCH(P5355,'DCM CARDS LOOKUP - HIDDEN'!$O$4:$O$8890,0),$I5355)</f>
        <v>0</v>
      </c>
      <c r="E5355" s="24"/>
      <c r="F5355" s="24"/>
      <c r="G5355" s="42"/>
      <c r="I5355" s="4">
        <v>13</v>
      </c>
      <c r="N5355">
        <f>K5343*10000+L5343*100+B5341</f>
        <v>181301</v>
      </c>
      <c r="O5355">
        <f>K5343*10000+L5343*100+C5341</f>
        <v>181302</v>
      </c>
      <c r="P5355">
        <f>K5343*10000+L5343*100+D5341</f>
        <v>181303</v>
      </c>
      <c r="Q5355">
        <f>K5343*10000+L5343*100+E5321</f>
        <v>181304</v>
      </c>
      <c r="R5355">
        <f>K5343*10000+L5343*100+F5321</f>
        <v>181305</v>
      </c>
    </row>
    <row r="5356" spans="1:18" ht="15" hidden="1" customHeight="1">
      <c r="A5356" s="10" t="e">
        <f>INDEX(REFERENCE!$B$2:$K$2,1,'EXAMPLE OF CHOICE CARDS'!I5356)</f>
        <v>#REF!</v>
      </c>
      <c r="B5356" s="5">
        <f>INDEX('DCM CARDS LOOKUP - HIDDEN'!$P$4:$AF$8890,MATCH(N5356,'DCM CARDS LOOKUP - HIDDEN'!$O$4:$O$8890,0),$I5356)</f>
        <v>0</v>
      </c>
      <c r="C5356" s="5">
        <f>INDEX('DCM CARDS LOOKUP - HIDDEN'!$P$4:$AF$8890,MATCH(O5356,'DCM CARDS LOOKUP - HIDDEN'!$O$4:$O$8890,0),$I5356)</f>
        <v>0</v>
      </c>
      <c r="D5356" s="5">
        <f>INDEX('DCM CARDS LOOKUP - HIDDEN'!$P$4:$AF$8890,MATCH(P5356,'DCM CARDS LOOKUP - HIDDEN'!$O$4:$O$8890,0),$I5356)</f>
        <v>0</v>
      </c>
      <c r="E5356" s="24"/>
      <c r="F5356" s="24"/>
      <c r="G5356" s="43"/>
      <c r="I5356" s="4">
        <v>14</v>
      </c>
      <c r="N5356">
        <f>K5343*10000+L5343*100+B5341</f>
        <v>181301</v>
      </c>
      <c r="O5356">
        <f>K5343*10000+L5343*100+C5341</f>
        <v>181302</v>
      </c>
      <c r="P5356">
        <f>K5343*10000+L5343*100+D5341</f>
        <v>181303</v>
      </c>
      <c r="Q5356">
        <f>K5343*10000+L5343*100+E5321</f>
        <v>181304</v>
      </c>
      <c r="R5356">
        <f>K5343*10000+L5343*100+F5321</f>
        <v>181305</v>
      </c>
    </row>
    <row r="5357" spans="1:18">
      <c r="A5357" s="2"/>
      <c r="B5357" s="5"/>
      <c r="C5357" s="5"/>
      <c r="D5357" s="5"/>
      <c r="E5357" s="5"/>
      <c r="F5357" s="5"/>
      <c r="G5357" s="5"/>
      <c r="I5357" s="13"/>
    </row>
    <row r="5358" spans="1:18">
      <c r="A5358" s="6"/>
      <c r="B5358" s="7">
        <v>1</v>
      </c>
      <c r="C5358" s="7">
        <v>2</v>
      </c>
      <c r="D5358" s="7">
        <v>3</v>
      </c>
      <c r="E5358" s="7">
        <v>4</v>
      </c>
      <c r="F5358" s="7">
        <v>5</v>
      </c>
      <c r="G5358" s="7">
        <v>9</v>
      </c>
      <c r="I5358" s="13"/>
    </row>
    <row r="5361" spans="1:18">
      <c r="A5361" s="1" t="str">
        <f>"Version "&amp;K5363&amp;"; Task"&amp;L5363</f>
        <v>Version 18; Task14</v>
      </c>
      <c r="B5361" s="4">
        <v>1</v>
      </c>
      <c r="C5361" s="4">
        <v>2</v>
      </c>
      <c r="D5361" s="4">
        <v>3</v>
      </c>
      <c r="E5361" s="4">
        <f>E5341</f>
        <v>4</v>
      </c>
      <c r="F5361" s="4">
        <f>F5341</f>
        <v>5</v>
      </c>
      <c r="I5361" s="13"/>
    </row>
    <row r="5362" spans="1:18" ht="15" customHeight="1">
      <c r="A5362" s="11" t="s">
        <v>8</v>
      </c>
      <c r="B5362" s="12" t="s">
        <v>9</v>
      </c>
      <c r="C5362" s="12" t="s">
        <v>10</v>
      </c>
      <c r="D5362" s="12" t="s">
        <v>11</v>
      </c>
      <c r="E5362" s="23" t="s">
        <v>20</v>
      </c>
      <c r="F5362" s="23" t="s">
        <v>21</v>
      </c>
      <c r="G5362" s="41" t="s">
        <v>15</v>
      </c>
      <c r="I5362" s="13"/>
      <c r="K5362" t="s">
        <v>12</v>
      </c>
      <c r="L5362" t="s">
        <v>1</v>
      </c>
    </row>
    <row r="5363" spans="1:18">
      <c r="A5363" s="10" t="str">
        <f>INDEX(REFERENCE!$B$2:$K$2,1,'EXAMPLE OF CHOICE CARDS'!I5363)</f>
        <v>Brand</v>
      </c>
      <c r="B5363" s="5" t="str">
        <f>INDEX('DCM CARDS LOOKUP - HIDDEN'!$P$4:$AF$8890,MATCH(N5363,'DCM CARDS LOOKUP - HIDDEN'!$O$4:$O$8890,0),$I5363)</f>
        <v>Dayquil</v>
      </c>
      <c r="C5363" s="5" t="str">
        <f>INDEX('DCM CARDS LOOKUP - HIDDEN'!$P$4:$AF$8890,MATCH(O5363,'DCM CARDS LOOKUP - HIDDEN'!$O$4:$O$8890,0),$I5363)</f>
        <v>Coricidin</v>
      </c>
      <c r="D5363" s="5" t="str">
        <f>INDEX('DCM CARDS LOOKUP - HIDDEN'!$P$4:$AF$8890,MATCH(P5363,'DCM CARDS LOOKUP - HIDDEN'!$O$4:$O$8890,0),$I5363)</f>
        <v>Theraflu</v>
      </c>
      <c r="E5363" s="5" t="str">
        <f>INDEX('DCM CARDS LOOKUP - HIDDEN'!$P$4:$AF$8890,MATCH(Q5363,'DCM CARDS LOOKUP - HIDDEN'!$O$4:$O$8890,0),$I5363)</f>
        <v>Alka-Seltzer Plus</v>
      </c>
      <c r="F5363" s="5" t="str">
        <f>INDEX('DCM CARDS LOOKUP - HIDDEN'!$P$4:$AF$8890,MATCH(R5363,'DCM CARDS LOOKUP - HIDDEN'!$O$4:$O$8890,0),$I5363)</f>
        <v>Robitussin</v>
      </c>
      <c r="G5363" s="42"/>
      <c r="I5363" s="4">
        <v>1</v>
      </c>
      <c r="K5363">
        <f>IF(L5343=15,K5343+1,K5343)</f>
        <v>18</v>
      </c>
      <c r="L5363">
        <f>IF(L5343&lt;15,L5343+1,1)</f>
        <v>14</v>
      </c>
      <c r="N5363">
        <f>K5363*10000+L5363*100+B5361</f>
        <v>181401</v>
      </c>
      <c r="O5363">
        <f>K5363*10000+L5363*100+C5361</f>
        <v>181402</v>
      </c>
      <c r="P5363">
        <f>K5363*10000+L5363*100+D5361</f>
        <v>181403</v>
      </c>
      <c r="Q5363">
        <f>K5363*10000+L5363*100+E5341</f>
        <v>181404</v>
      </c>
      <c r="R5363">
        <f>K5363*10000+L5363*100+F5341</f>
        <v>181405</v>
      </c>
    </row>
    <row r="5364" spans="1:18">
      <c r="A5364" s="10" t="str">
        <f>INDEX(REFERENCE!$B$2:$K$2,1,'EXAMPLE OF CHOICE CARDS'!I5364)</f>
        <v>Format</v>
      </c>
      <c r="B5364" s="5" t="str">
        <f>INDEX('DCM CARDS LOOKUP - HIDDEN'!$P$4:$AF$8890,MATCH(N5364,'DCM CARDS LOOKUP - HIDDEN'!$O$4:$O$8890,0),$I5364)</f>
        <v>Effervescent Tablets</v>
      </c>
      <c r="C5364" s="5" t="str">
        <f>INDEX('DCM CARDS LOOKUP - HIDDEN'!$P$4:$AF$8890,MATCH(O5364,'DCM CARDS LOOKUP - HIDDEN'!$O$4:$O$8890,0),$I5364)</f>
        <v>Powder packet</v>
      </c>
      <c r="D5364" s="5" t="str">
        <f>INDEX('DCM CARDS LOOKUP - HIDDEN'!$P$4:$AF$8890,MATCH(P5364,'DCM CARDS LOOKUP - HIDDEN'!$O$4:$O$8890,0),$I5364)</f>
        <v>Tablet</v>
      </c>
      <c r="E5364" s="5" t="str">
        <f>INDEX('DCM CARDS LOOKUP - HIDDEN'!$P$4:$AF$8890,MATCH(Q5364,'DCM CARDS LOOKUP - HIDDEN'!$O$4:$O$8890,0),$I5364)</f>
        <v>Gummies</v>
      </c>
      <c r="F5364" s="5" t="str">
        <f>INDEX('DCM CARDS LOOKUP - HIDDEN'!$P$4:$AF$8890,MATCH(R5364,'DCM CARDS LOOKUP - HIDDEN'!$O$4:$O$8890,0),$I5364)</f>
        <v>Hot liquid powder packet</v>
      </c>
      <c r="G5364" s="42"/>
      <c r="I5364" s="4">
        <v>2</v>
      </c>
      <c r="N5364">
        <f>K5363*10000+L5363*100+B5361</f>
        <v>181401</v>
      </c>
      <c r="O5364">
        <f>K5363*10000+L5363*100+C5361</f>
        <v>181402</v>
      </c>
      <c r="P5364">
        <f>K5363*10000+L5363*100+D5361</f>
        <v>181403</v>
      </c>
      <c r="Q5364">
        <f>K5363*10000+L5363*100+E5341</f>
        <v>181404</v>
      </c>
      <c r="R5364">
        <f>K5363*10000+L5363*100+F5341</f>
        <v>181405</v>
      </c>
    </row>
    <row r="5365" spans="1:18">
      <c r="A5365" s="10" t="str">
        <f>INDEX(REFERENCE!$B$2:$K$2,1,'EXAMPLE OF CHOICE CARDS'!I5365)</f>
        <v>Symptoms</v>
      </c>
      <c r="B5365" s="5" t="str">
        <f>INDEX('DCM CARDS LOOKUP - HIDDEN'!$P$4:$AF$8890,MATCH(N5365,'DCM CARDS LOOKUP - HIDDEN'!$O$4:$O$8890,0),$I5365)</f>
        <v>Head Pain Relief</v>
      </c>
      <c r="C5365" s="5" t="str">
        <f>INDEX('DCM CARDS LOOKUP - HIDDEN'!$P$4:$AF$8890,MATCH(O5365,'DCM CARDS LOOKUP - HIDDEN'!$O$4:$O$8890,0),$I5365)</f>
        <v>Controls Cough</v>
      </c>
      <c r="D5365" s="5" t="str">
        <f>INDEX('DCM CARDS LOOKUP - HIDDEN'!$P$4:$AF$8890,MATCH(P5365,'DCM CARDS LOOKUP - HIDDEN'!$O$4:$O$8890,0),$I5365)</f>
        <v>Sore throat relief</v>
      </c>
      <c r="E5365" s="5" t="str">
        <f>INDEX('DCM CARDS LOOKUP - HIDDEN'!$P$4:$AF$8890,MATCH(Q5365,'DCM CARDS LOOKUP - HIDDEN'!$O$4:$O$8890,0),$I5365)</f>
        <v>Body Aches/Pain relief</v>
      </c>
      <c r="F5365" s="5" t="str">
        <f>INDEX('DCM CARDS LOOKUP - HIDDEN'!$P$4:$AF$8890,MATCH(R5365,'DCM CARDS LOOKUP - HIDDEN'!$O$4:$O$8890,0),$I5365)</f>
        <v>Runny nose relief</v>
      </c>
      <c r="G5365" s="42"/>
      <c r="I5365" s="4">
        <v>3</v>
      </c>
      <c r="N5365">
        <f>K5363*10000+L5363*100+B5361</f>
        <v>181401</v>
      </c>
      <c r="O5365">
        <f>K5363*10000+L5363*100+C5361</f>
        <v>181402</v>
      </c>
      <c r="P5365">
        <f>K5363*10000+L5363*100+D5361</f>
        <v>181403</v>
      </c>
      <c r="Q5365">
        <f>K5363*10000+L5363*100+E5341</f>
        <v>181404</v>
      </c>
      <c r="R5365">
        <f>K5363*10000+L5363*100+F5341</f>
        <v>181405</v>
      </c>
    </row>
    <row r="5366" spans="1:18">
      <c r="A5366" s="10" t="str">
        <f>INDEX(REFERENCE!$B$2:$K$2,1,'EXAMPLE OF CHOICE CARDS'!I5366)</f>
        <v>Benefit</v>
      </c>
      <c r="B5366" s="5" t="str">
        <f>INDEX('DCM CARDS LOOKUP - HIDDEN'!$P$4:$AF$8890,MATCH(N5366,'DCM CARDS LOOKUP - HIDDEN'!$O$4:$O$8890,0),$I5366)</f>
        <v>Loosens mucus</v>
      </c>
      <c r="C5366" s="5" t="str">
        <f>INDEX('DCM CARDS LOOKUP - HIDDEN'!$P$4:$AF$8890,MATCH(O5366,'DCM CARDS LOOKUP - HIDDEN'!$O$4:$O$8890,0),$I5366)</f>
        <v>Treats multiple symptoms</v>
      </c>
      <c r="D5366" s="5" t="str">
        <f>INDEX('DCM CARDS LOOKUP - HIDDEN'!$P$4:$AF$8890,MATCH(P5366,'DCM CARDS LOOKUP - HIDDEN'!$O$4:$O$8890,0),$I5366)</f>
        <v>Allergy Relief</v>
      </c>
      <c r="E5366" s="5" t="str">
        <f>INDEX('DCM CARDS LOOKUP - HIDDEN'!$P$4:$AF$8890,MATCH(Q5366,'DCM CARDS LOOKUP - HIDDEN'!$O$4:$O$8890,0),$I5366)</f>
        <v>12 Hour Relief</v>
      </c>
      <c r="F5366" s="5" t="str">
        <f>INDEX('DCM CARDS LOOKUP - HIDDEN'!$P$4:$AF$8890,MATCH(R5366,'DCM CARDS LOOKUP - HIDDEN'!$O$4:$O$8890,0),$I5366)</f>
        <v>Non-Drowsy</v>
      </c>
      <c r="G5366" s="42"/>
      <c r="I5366" s="4">
        <v>4</v>
      </c>
      <c r="N5366">
        <f>K5363*10000+L5363*100+B5361</f>
        <v>181401</v>
      </c>
      <c r="O5366">
        <f>K5363*10000+L5363*100+C5361</f>
        <v>181402</v>
      </c>
      <c r="P5366">
        <f>K5363*10000+L5363*100+D5361</f>
        <v>181403</v>
      </c>
      <c r="Q5366">
        <f>K5363*10000+L5363*100+E5341</f>
        <v>181404</v>
      </c>
      <c r="R5366">
        <f>K5363*10000+L5363*100+F5341</f>
        <v>181405</v>
      </c>
    </row>
    <row r="5367" spans="1:18">
      <c r="A5367" s="10" t="str">
        <f>INDEX(REFERENCE!$B$2:$K$2,1,'EXAMPLE OF CHOICE CARDS'!I5367)</f>
        <v>Doses</v>
      </c>
      <c r="B5367" s="5" t="str">
        <f>INDEX('DCM CARDS LOOKUP - HIDDEN'!$P$4:$AF$8890,MATCH(N5367,'DCM CARDS LOOKUP - HIDDEN'!$O$4:$O$8890,0),$I5367)</f>
        <v>90 Doses</v>
      </c>
      <c r="C5367" s="5" t="str">
        <f>INDEX('DCM CARDS LOOKUP - HIDDEN'!$P$4:$AF$8890,MATCH(O5367,'DCM CARDS LOOKUP - HIDDEN'!$O$4:$O$8890,0),$I5367)</f>
        <v>12 Doses</v>
      </c>
      <c r="D5367" s="5" t="str">
        <f>INDEX('DCM CARDS LOOKUP - HIDDEN'!$P$4:$AF$8890,MATCH(P5367,'DCM CARDS LOOKUP - HIDDEN'!$O$4:$O$8890,0),$I5367)</f>
        <v>6 Doses</v>
      </c>
      <c r="E5367" s="5" t="str">
        <f>INDEX('DCM CARDS LOOKUP - HIDDEN'!$P$4:$AF$8890,MATCH(Q5367,'DCM CARDS LOOKUP - HIDDEN'!$O$4:$O$8890,0),$I5367)</f>
        <v>60 Doses</v>
      </c>
      <c r="F5367" s="5" t="str">
        <f>INDEX('DCM CARDS LOOKUP - HIDDEN'!$P$4:$AF$8890,MATCH(R5367,'DCM CARDS LOOKUP - HIDDEN'!$O$4:$O$8890,0),$I5367)</f>
        <v>30 Doses</v>
      </c>
      <c r="G5367" s="42"/>
      <c r="I5367" s="4">
        <v>5</v>
      </c>
      <c r="N5367">
        <f>K5363*10000+L5363*100+B5361</f>
        <v>181401</v>
      </c>
      <c r="O5367">
        <f>K5363*10000+L5363*100+C5361</f>
        <v>181402</v>
      </c>
      <c r="P5367">
        <f>K5363*10000+L5363*100+D5361</f>
        <v>181403</v>
      </c>
      <c r="Q5367">
        <f>K5363*10000+L5363*100+E5341</f>
        <v>181404</v>
      </c>
      <c r="R5367">
        <f>K5363*10000+L5363*100+F5341</f>
        <v>181405</v>
      </c>
    </row>
    <row r="5368" spans="1:18">
      <c r="A5368" s="10" t="str">
        <f>INDEX(REFERENCE!$B$2:$K$2,1,'EXAMPLE OF CHOICE CARDS'!I5368)</f>
        <v>flavor</v>
      </c>
      <c r="B5368" s="5" t="str">
        <f>INDEX('DCM CARDS LOOKUP - HIDDEN'!$P$4:$AF$8890,MATCH(N5368,'DCM CARDS LOOKUP - HIDDEN'!$O$4:$O$8890,0),$I5368)</f>
        <v>Elderberry</v>
      </c>
      <c r="C5368" s="5" t="str">
        <f>INDEX('DCM CARDS LOOKUP - HIDDEN'!$P$4:$AF$8890,MATCH(O5368,'DCM CARDS LOOKUP - HIDDEN'!$O$4:$O$8890,0),$I5368)</f>
        <v>Honey Lemon</v>
      </c>
      <c r="D5368" s="5" t="str">
        <f>INDEX('DCM CARDS LOOKUP - HIDDEN'!$P$4:$AF$8890,MATCH(P5368,'DCM CARDS LOOKUP - HIDDEN'!$O$4:$O$8890,0),$I5368)</f>
        <v>-</v>
      </c>
      <c r="E5368" s="5" t="str">
        <f>INDEX('DCM CARDS LOOKUP - HIDDEN'!$P$4:$AF$8890,MATCH(Q5368,'DCM CARDS LOOKUP - HIDDEN'!$O$4:$O$8890,0),$I5368)</f>
        <v>Honey</v>
      </c>
      <c r="F5368" s="5" t="str">
        <f>INDEX('DCM CARDS LOOKUP - HIDDEN'!$P$4:$AF$8890,MATCH(R5368,'DCM CARDS LOOKUP - HIDDEN'!$O$4:$O$8890,0),$I5368)</f>
        <v>Mixed Berry</v>
      </c>
      <c r="G5368" s="42"/>
      <c r="I5368" s="4">
        <v>6</v>
      </c>
      <c r="N5368">
        <f>K5363*10000+L5363*100+B5361</f>
        <v>181401</v>
      </c>
      <c r="O5368">
        <f>K5363*10000+L5363*100+C5361</f>
        <v>181402</v>
      </c>
      <c r="P5368">
        <f>K5363*10000+L5363*100+D5361</f>
        <v>181403</v>
      </c>
      <c r="Q5368">
        <f>K5363*10000+L5363*100+E5341</f>
        <v>181404</v>
      </c>
      <c r="R5368">
        <f>K5363*10000+L5363*100+F5341</f>
        <v>181405</v>
      </c>
    </row>
    <row r="5369" spans="1:18" ht="15" customHeight="1">
      <c r="A5369" s="10" t="str">
        <f>INDEX(REFERENCE!$B$2:$K$2,1,'EXAMPLE OF CHOICE CARDS'!I5369)</f>
        <v>Price</v>
      </c>
      <c r="B5369" s="29">
        <f>INDEX('DCM CARDS LOOKUP - HIDDEN'!$P$4:$AF$8890,MATCH(N5369,'DCM CARDS LOOKUP - HIDDEN'!$O$4:$O$8890,0),$I5369)</f>
        <v>25</v>
      </c>
      <c r="C5369" s="29">
        <f>INDEX('DCM CARDS LOOKUP - HIDDEN'!$P$4:$AF$8890,MATCH(O5369,'DCM CARDS LOOKUP - HIDDEN'!$O$4:$O$8890,0),$I5369)</f>
        <v>8</v>
      </c>
      <c r="D5369" s="29">
        <f>INDEX('DCM CARDS LOOKUP - HIDDEN'!$P$4:$AF$8890,MATCH(P5369,'DCM CARDS LOOKUP - HIDDEN'!$O$4:$O$8890,0),$I5369)</f>
        <v>6</v>
      </c>
      <c r="E5369" s="29">
        <f>INDEX('DCM CARDS LOOKUP - HIDDEN'!$P$4:$AF$8890,MATCH(Q5369,'DCM CARDS LOOKUP - HIDDEN'!$O$4:$O$8890,0),$I5369)</f>
        <v>29</v>
      </c>
      <c r="F5369" s="29">
        <f>INDEX('DCM CARDS LOOKUP - HIDDEN'!$P$4:$AF$8890,MATCH(R5369,'DCM CARDS LOOKUP - HIDDEN'!$O$4:$O$8890,0),$I5369)</f>
        <v>18</v>
      </c>
      <c r="G5369" s="42"/>
      <c r="I5369" s="4">
        <v>7</v>
      </c>
      <c r="N5369">
        <f>K5363*10000+L5363*100+B5361</f>
        <v>181401</v>
      </c>
      <c r="O5369">
        <f>K5363*10000+L5363*100+C5361</f>
        <v>181402</v>
      </c>
      <c r="P5369">
        <f>K5363*10000+L5363*100+D5361</f>
        <v>181403</v>
      </c>
      <c r="Q5369">
        <f>K5363*10000+L5363*100+E5341</f>
        <v>181404</v>
      </c>
      <c r="R5369">
        <f>K5363*10000+L5363*100+F5341</f>
        <v>181405</v>
      </c>
    </row>
    <row r="5370" spans="1:18" ht="15" hidden="1" customHeight="1">
      <c r="A5370" s="10">
        <f>INDEX(REFERENCE!$B$2:$K$2,1,'EXAMPLE OF CHOICE CARDS'!I5370)</f>
        <v>0</v>
      </c>
      <c r="B5370" s="29">
        <f>INDEX('DCM CARDS LOOKUP - HIDDEN'!$P$4:$AF$8890,MATCH(N5370,'DCM CARDS LOOKUP - HIDDEN'!$O$4:$O$8890,0),$I5370)</f>
        <v>0</v>
      </c>
      <c r="C5370" s="29">
        <f>INDEX('DCM CARDS LOOKUP - HIDDEN'!$P$4:$AF$8890,MATCH(O5370,'DCM CARDS LOOKUP - HIDDEN'!$O$4:$O$8890,0),$I5370)</f>
        <v>0</v>
      </c>
      <c r="D5370" s="29">
        <f>INDEX('DCM CARDS LOOKUP - HIDDEN'!$P$4:$AF$8890,MATCH(P5370,'DCM CARDS LOOKUP - HIDDEN'!$O$4:$O$8890,0),$I5370)</f>
        <v>0</v>
      </c>
      <c r="E5370" s="29">
        <f>INDEX('DCM CARDS LOOKUP - HIDDEN'!$P$4:$AF$8890,MATCH(Q5370,'DCM CARDS LOOKUP - HIDDEN'!$O$4:$O$8890,0),$I5370)</f>
        <v>0</v>
      </c>
      <c r="F5370" s="29">
        <f>INDEX('DCM CARDS LOOKUP - HIDDEN'!$P$4:$AF$8890,MATCH(R5370,'DCM CARDS LOOKUP - HIDDEN'!$O$4:$O$8890,0),$I5370)</f>
        <v>0</v>
      </c>
      <c r="G5370" s="42"/>
      <c r="I5370" s="4">
        <v>8</v>
      </c>
      <c r="N5370">
        <f>K5363*10000+L5363*100+B5361</f>
        <v>181401</v>
      </c>
      <c r="O5370">
        <f>K5363*10000+L5363*100+C5361</f>
        <v>181402</v>
      </c>
      <c r="P5370">
        <f>K5363*10000+L5363*100+D5361</f>
        <v>181403</v>
      </c>
      <c r="Q5370">
        <f>K5363*10000+L5363*100+E5341</f>
        <v>181404</v>
      </c>
      <c r="R5370">
        <f>K5363*10000+L5363*100+F5341</f>
        <v>181405</v>
      </c>
    </row>
    <row r="5371" spans="1:18" ht="15" hidden="1" customHeight="1">
      <c r="A5371" s="10">
        <f>INDEX(REFERENCE!$B$2:$K$2,1,'EXAMPLE OF CHOICE CARDS'!I5371)</f>
        <v>0</v>
      </c>
      <c r="B5371" s="5">
        <f>INDEX('DCM CARDS LOOKUP - HIDDEN'!$P$4:$AF$8890,MATCH(N5371,'DCM CARDS LOOKUP - HIDDEN'!$O$4:$O$8890,0),$I5371)</f>
        <v>0</v>
      </c>
      <c r="C5371" s="5">
        <f>INDEX('DCM CARDS LOOKUP - HIDDEN'!$P$4:$AF$8890,MATCH(O5371,'DCM CARDS LOOKUP - HIDDEN'!$O$4:$O$8890,0),$I5371)</f>
        <v>0</v>
      </c>
      <c r="D5371" s="5">
        <f>INDEX('DCM CARDS LOOKUP - HIDDEN'!$P$4:$AF$8890,MATCH(P5371,'DCM CARDS LOOKUP - HIDDEN'!$O$4:$O$8890,0),$I5371)</f>
        <v>0</v>
      </c>
      <c r="E5371" s="5">
        <f>INDEX('DCM CARDS LOOKUP - HIDDEN'!$P$4:$AF$8890,MATCH(Q5371,'DCM CARDS LOOKUP - HIDDEN'!$O$4:$O$8890,0),$I5371)</f>
        <v>0</v>
      </c>
      <c r="F5371" s="5">
        <f>INDEX('DCM CARDS LOOKUP - HIDDEN'!$P$4:$AF$8890,MATCH(R5371,'DCM CARDS LOOKUP - HIDDEN'!$O$4:$O$8890,0),$I5371)</f>
        <v>0</v>
      </c>
      <c r="G5371" s="42"/>
      <c r="I5371" s="4">
        <v>9</v>
      </c>
      <c r="N5371">
        <f>K5363*10000+L5363*100+B5361</f>
        <v>181401</v>
      </c>
      <c r="O5371">
        <f>K5363*10000+L5363*100+C5361</f>
        <v>181402</v>
      </c>
      <c r="P5371">
        <f>K5363*10000+L5363*100+D5361</f>
        <v>181403</v>
      </c>
      <c r="Q5371">
        <f>K5363*10000+L5363*100+E5341</f>
        <v>181404</v>
      </c>
      <c r="R5371">
        <f>K5363*10000+L5363*100+F5341</f>
        <v>181405</v>
      </c>
    </row>
    <row r="5372" spans="1:18" ht="15" hidden="1" customHeight="1">
      <c r="A5372" s="10">
        <f>INDEX(REFERENCE!$B$2:$K$2,1,'EXAMPLE OF CHOICE CARDS'!I5372)</f>
        <v>0</v>
      </c>
      <c r="B5372" s="5">
        <f>INDEX('DCM CARDS LOOKUP - HIDDEN'!$P$4:$AF$8890,MATCH(N5372,'DCM CARDS LOOKUP - HIDDEN'!$O$4:$O$8890,0),$I5372)</f>
        <v>0</v>
      </c>
      <c r="C5372" s="5">
        <f>INDEX('DCM CARDS LOOKUP - HIDDEN'!$P$4:$AF$8890,MATCH(O5372,'DCM CARDS LOOKUP - HIDDEN'!$O$4:$O$8890,0),$I5372)</f>
        <v>0</v>
      </c>
      <c r="D5372" s="5">
        <f>INDEX('DCM CARDS LOOKUP - HIDDEN'!$P$4:$AF$8890,MATCH(P5372,'DCM CARDS LOOKUP - HIDDEN'!$O$4:$O$8890,0),$I5372)</f>
        <v>0</v>
      </c>
      <c r="E5372" s="5">
        <f>INDEX('DCM CARDS LOOKUP - HIDDEN'!$P$4:$AF$8890,MATCH(Q5372,'DCM CARDS LOOKUP - HIDDEN'!$O$4:$O$8890,0),$I5372)</f>
        <v>0</v>
      </c>
      <c r="F5372" s="5">
        <f>INDEX('DCM CARDS LOOKUP - HIDDEN'!$P$4:$AF$8890,MATCH(R5372,'DCM CARDS LOOKUP - HIDDEN'!$O$4:$O$8890,0),$I5372)</f>
        <v>0</v>
      </c>
      <c r="G5372" s="42"/>
      <c r="I5372" s="4">
        <v>10</v>
      </c>
      <c r="N5372">
        <f>K5363*10000+L5363*100+B5361</f>
        <v>181401</v>
      </c>
      <c r="O5372">
        <f>K5363*10000+L5363*100+C5361</f>
        <v>181402</v>
      </c>
      <c r="P5372">
        <f>K5363*10000+L5363*100+D5361</f>
        <v>181403</v>
      </c>
      <c r="Q5372">
        <f>K5363*10000+L5363*100+E5341</f>
        <v>181404</v>
      </c>
      <c r="R5372">
        <f>K5363*10000+L5363*100+F5341</f>
        <v>181405</v>
      </c>
    </row>
    <row r="5373" spans="1:18" ht="15" hidden="1" customHeight="1">
      <c r="A5373" s="10" t="e">
        <f>INDEX(REFERENCE!$B$2:$K$2,1,'EXAMPLE OF CHOICE CARDS'!I5373)</f>
        <v>#REF!</v>
      </c>
      <c r="B5373" s="5">
        <f>INDEX('DCM CARDS LOOKUP - HIDDEN'!$P$4:$AF$8890,MATCH(N5373,'DCM CARDS LOOKUP - HIDDEN'!$O$4:$O$8890,0),$I5373)</f>
        <v>0</v>
      </c>
      <c r="C5373" s="5">
        <f>INDEX('DCM CARDS LOOKUP - HIDDEN'!$P$4:$AF$8890,MATCH(O5373,'DCM CARDS LOOKUP - HIDDEN'!$O$4:$O$8890,0),$I5373)</f>
        <v>0</v>
      </c>
      <c r="D5373" s="5">
        <f>INDEX('DCM CARDS LOOKUP - HIDDEN'!$P$4:$AF$8890,MATCH(P5373,'DCM CARDS LOOKUP - HIDDEN'!$O$4:$O$8890,0),$I5373)</f>
        <v>0</v>
      </c>
      <c r="E5373" s="24"/>
      <c r="F5373" s="24"/>
      <c r="G5373" s="42"/>
      <c r="I5373" s="4">
        <v>11</v>
      </c>
      <c r="N5373">
        <f>K5363*10000+L5363*100+B5361</f>
        <v>181401</v>
      </c>
      <c r="O5373">
        <f>K5363*10000+L5363*100+C5361</f>
        <v>181402</v>
      </c>
      <c r="P5373">
        <f>K5363*10000+L5363*100+D5361</f>
        <v>181403</v>
      </c>
      <c r="Q5373">
        <f>K5363*10000+L5363*100+E5341</f>
        <v>181404</v>
      </c>
      <c r="R5373">
        <f>K5363*10000+L5363*100+F5341</f>
        <v>181405</v>
      </c>
    </row>
    <row r="5374" spans="1:18" ht="15" hidden="1" customHeight="1">
      <c r="A5374" s="10" t="e">
        <f>INDEX(REFERENCE!$B$2:$K$2,1,'EXAMPLE OF CHOICE CARDS'!I5374)</f>
        <v>#REF!</v>
      </c>
      <c r="B5374" s="5">
        <f>INDEX('DCM CARDS LOOKUP - HIDDEN'!$P$4:$AF$8890,MATCH(N5374,'DCM CARDS LOOKUP - HIDDEN'!$O$4:$O$8890,0),$I5374)</f>
        <v>0</v>
      </c>
      <c r="C5374" s="5">
        <f>INDEX('DCM CARDS LOOKUP - HIDDEN'!$P$4:$AF$8890,MATCH(O5374,'DCM CARDS LOOKUP - HIDDEN'!$O$4:$O$8890,0),$I5374)</f>
        <v>0</v>
      </c>
      <c r="D5374" s="5">
        <f>INDEX('DCM CARDS LOOKUP - HIDDEN'!$P$4:$AF$8890,MATCH(P5374,'DCM CARDS LOOKUP - HIDDEN'!$O$4:$O$8890,0),$I5374)</f>
        <v>0</v>
      </c>
      <c r="E5374" s="24"/>
      <c r="F5374" s="24"/>
      <c r="G5374" s="42"/>
      <c r="I5374" s="4">
        <v>12</v>
      </c>
      <c r="N5374">
        <f>K5363*10000+L5363*100+B5361</f>
        <v>181401</v>
      </c>
      <c r="O5374">
        <f>K5363*10000+L5363*100+C5361</f>
        <v>181402</v>
      </c>
      <c r="P5374">
        <f>K5363*10000+L5363*100+D5361</f>
        <v>181403</v>
      </c>
      <c r="Q5374">
        <f>K5363*10000+L5363*100+E5341</f>
        <v>181404</v>
      </c>
      <c r="R5374">
        <f>K5363*10000+L5363*100+F5341</f>
        <v>181405</v>
      </c>
    </row>
    <row r="5375" spans="1:18" ht="15" hidden="1" customHeight="1">
      <c r="A5375" s="10" t="e">
        <f>INDEX(REFERENCE!$B$2:$K$2,1,'EXAMPLE OF CHOICE CARDS'!I5375)</f>
        <v>#REF!</v>
      </c>
      <c r="B5375" s="5">
        <f>INDEX('DCM CARDS LOOKUP - HIDDEN'!$P$4:$AF$8890,MATCH(N5375,'DCM CARDS LOOKUP - HIDDEN'!$O$4:$O$8890,0),$I5375)</f>
        <v>0</v>
      </c>
      <c r="C5375" s="5">
        <f>INDEX('DCM CARDS LOOKUP - HIDDEN'!$P$4:$AF$8890,MATCH(O5375,'DCM CARDS LOOKUP - HIDDEN'!$O$4:$O$8890,0),$I5375)</f>
        <v>0</v>
      </c>
      <c r="D5375" s="5">
        <f>INDEX('DCM CARDS LOOKUP - HIDDEN'!$P$4:$AF$8890,MATCH(P5375,'DCM CARDS LOOKUP - HIDDEN'!$O$4:$O$8890,0),$I5375)</f>
        <v>0</v>
      </c>
      <c r="E5375" s="24"/>
      <c r="F5375" s="24"/>
      <c r="G5375" s="42"/>
      <c r="I5375" s="4">
        <v>13</v>
      </c>
      <c r="N5375">
        <f>K5363*10000+L5363*100+B5361</f>
        <v>181401</v>
      </c>
      <c r="O5375">
        <f>K5363*10000+L5363*100+C5361</f>
        <v>181402</v>
      </c>
      <c r="P5375">
        <f>K5363*10000+L5363*100+D5361</f>
        <v>181403</v>
      </c>
      <c r="Q5375">
        <f>K5363*10000+L5363*100+E5341</f>
        <v>181404</v>
      </c>
      <c r="R5375">
        <f>K5363*10000+L5363*100+F5341</f>
        <v>181405</v>
      </c>
    </row>
    <row r="5376" spans="1:18" ht="15" hidden="1" customHeight="1">
      <c r="A5376" s="10" t="e">
        <f>INDEX(REFERENCE!$B$2:$K$2,1,'EXAMPLE OF CHOICE CARDS'!I5376)</f>
        <v>#REF!</v>
      </c>
      <c r="B5376" s="5">
        <f>INDEX('DCM CARDS LOOKUP - HIDDEN'!$P$4:$AF$8890,MATCH(N5376,'DCM CARDS LOOKUP - HIDDEN'!$O$4:$O$8890,0),$I5376)</f>
        <v>0</v>
      </c>
      <c r="C5376" s="5">
        <f>INDEX('DCM CARDS LOOKUP - HIDDEN'!$P$4:$AF$8890,MATCH(O5376,'DCM CARDS LOOKUP - HIDDEN'!$O$4:$O$8890,0),$I5376)</f>
        <v>0</v>
      </c>
      <c r="D5376" s="5">
        <f>INDEX('DCM CARDS LOOKUP - HIDDEN'!$P$4:$AF$8890,MATCH(P5376,'DCM CARDS LOOKUP - HIDDEN'!$O$4:$O$8890,0),$I5376)</f>
        <v>0</v>
      </c>
      <c r="E5376" s="24"/>
      <c r="F5376" s="24"/>
      <c r="G5376" s="43"/>
      <c r="I5376" s="4">
        <v>14</v>
      </c>
      <c r="N5376">
        <f>K5363*10000+L5363*100+B5361</f>
        <v>181401</v>
      </c>
      <c r="O5376">
        <f>K5363*10000+L5363*100+C5361</f>
        <v>181402</v>
      </c>
      <c r="P5376">
        <f>K5363*10000+L5363*100+D5361</f>
        <v>181403</v>
      </c>
      <c r="Q5376">
        <f>K5363*10000+L5363*100+E5341</f>
        <v>181404</v>
      </c>
      <c r="R5376">
        <f>K5363*10000+L5363*100+F5341</f>
        <v>181405</v>
      </c>
    </row>
    <row r="5377" spans="1:18">
      <c r="A5377" s="2"/>
      <c r="B5377" s="5"/>
      <c r="C5377" s="5"/>
      <c r="D5377" s="5"/>
      <c r="E5377" s="5"/>
      <c r="F5377" s="5"/>
      <c r="G5377" s="5"/>
      <c r="I5377" s="13"/>
    </row>
    <row r="5378" spans="1:18">
      <c r="A5378" s="6"/>
      <c r="B5378" s="7">
        <v>1</v>
      </c>
      <c r="C5378" s="7">
        <v>2</v>
      </c>
      <c r="D5378" s="7">
        <v>3</v>
      </c>
      <c r="E5378" s="7">
        <v>4</v>
      </c>
      <c r="F5378" s="7">
        <v>5</v>
      </c>
      <c r="G5378" s="7">
        <v>9</v>
      </c>
      <c r="I5378" s="13"/>
    </row>
    <row r="5381" spans="1:18">
      <c r="A5381" s="1" t="str">
        <f>"Version "&amp;K5383&amp;"; Task"&amp;L5383</f>
        <v>Version 18; Task15</v>
      </c>
      <c r="B5381" s="4">
        <v>1</v>
      </c>
      <c r="C5381" s="4">
        <v>2</v>
      </c>
      <c r="D5381" s="4">
        <v>3</v>
      </c>
      <c r="E5381" s="4">
        <f>E5361</f>
        <v>4</v>
      </c>
      <c r="F5381" s="4">
        <f>F5361</f>
        <v>5</v>
      </c>
      <c r="I5381" s="13"/>
    </row>
    <row r="5382" spans="1:18" ht="15" customHeight="1">
      <c r="A5382" s="11" t="s">
        <v>8</v>
      </c>
      <c r="B5382" s="12" t="s">
        <v>9</v>
      </c>
      <c r="C5382" s="12" t="s">
        <v>10</v>
      </c>
      <c r="D5382" s="12" t="s">
        <v>11</v>
      </c>
      <c r="E5382" s="23" t="s">
        <v>20</v>
      </c>
      <c r="F5382" s="23" t="s">
        <v>21</v>
      </c>
      <c r="G5382" s="41" t="s">
        <v>15</v>
      </c>
      <c r="I5382" s="13"/>
      <c r="K5382" t="s">
        <v>12</v>
      </c>
      <c r="L5382" t="s">
        <v>1</v>
      </c>
    </row>
    <row r="5383" spans="1:18">
      <c r="A5383" s="10" t="str">
        <f>INDEX(REFERENCE!$B$2:$K$2,1,'EXAMPLE OF CHOICE CARDS'!I5383)</f>
        <v>Brand</v>
      </c>
      <c r="B5383" s="5" t="str">
        <f>INDEX('DCM CARDS LOOKUP - HIDDEN'!$P$4:$AF$8890,MATCH(N5383,'DCM CARDS LOOKUP - HIDDEN'!$O$4:$O$8890,0),$I5383)</f>
        <v>Delsym</v>
      </c>
      <c r="C5383" s="5" t="str">
        <f>INDEX('DCM CARDS LOOKUP - HIDDEN'!$P$4:$AF$8890,MATCH(O5383,'DCM CARDS LOOKUP - HIDDEN'!$O$4:$O$8890,0),$I5383)</f>
        <v>Nyquil</v>
      </c>
      <c r="D5383" s="5" t="str">
        <f>INDEX('DCM CARDS LOOKUP - HIDDEN'!$P$4:$AF$8890,MATCH(P5383,'DCM CARDS LOOKUP - HIDDEN'!$O$4:$O$8890,0),$I5383)</f>
        <v>Sudafed</v>
      </c>
      <c r="E5383" s="5" t="str">
        <f>INDEX('DCM CARDS LOOKUP - HIDDEN'!$P$4:$AF$8890,MATCH(Q5383,'DCM CARDS LOOKUP - HIDDEN'!$O$4:$O$8890,0),$I5383)</f>
        <v>Emergen-C</v>
      </c>
      <c r="F5383" s="5" t="str">
        <f>INDEX('DCM CARDS LOOKUP - HIDDEN'!$P$4:$AF$8890,MATCH(R5383,'DCM CARDS LOOKUP - HIDDEN'!$O$4:$O$8890,0),$I5383)</f>
        <v>Sambucol</v>
      </c>
      <c r="G5383" s="42"/>
      <c r="I5383" s="4">
        <v>1</v>
      </c>
      <c r="K5383">
        <f>IF(L5363=15,K5363+1,K5363)</f>
        <v>18</v>
      </c>
      <c r="L5383">
        <f>IF(L5363&lt;15,L5363+1,1)</f>
        <v>15</v>
      </c>
      <c r="N5383">
        <f>K5383*10000+L5383*100+B5381</f>
        <v>181501</v>
      </c>
      <c r="O5383">
        <f>K5383*10000+L5383*100+C5381</f>
        <v>181502</v>
      </c>
      <c r="P5383">
        <f>K5383*10000+L5383*100+D5381</f>
        <v>181503</v>
      </c>
      <c r="Q5383">
        <f>K5383*10000+L5383*100+E5361</f>
        <v>181504</v>
      </c>
      <c r="R5383">
        <f>K5383*10000+L5383*100+F5361</f>
        <v>181505</v>
      </c>
    </row>
    <row r="5384" spans="1:18">
      <c r="A5384" s="10" t="str">
        <f>INDEX(REFERENCE!$B$2:$K$2,1,'EXAMPLE OF CHOICE CARDS'!I5384)</f>
        <v>Format</v>
      </c>
      <c r="B5384" s="5" t="str">
        <f>INDEX('DCM CARDS LOOKUP - HIDDEN'!$P$4:$AF$8890,MATCH(N5384,'DCM CARDS LOOKUP - HIDDEN'!$O$4:$O$8890,0),$I5384)</f>
        <v>Nasal Spray</v>
      </c>
      <c r="C5384" s="5" t="str">
        <f>INDEX('DCM CARDS LOOKUP - HIDDEN'!$P$4:$AF$8890,MATCH(O5384,'DCM CARDS LOOKUP - HIDDEN'!$O$4:$O$8890,0),$I5384)</f>
        <v>Syrup/liquid</v>
      </c>
      <c r="D5384" s="5" t="str">
        <f>INDEX('DCM CARDS LOOKUP - HIDDEN'!$P$4:$AF$8890,MATCH(P5384,'DCM CARDS LOOKUP - HIDDEN'!$O$4:$O$8890,0),$I5384)</f>
        <v>Tablet</v>
      </c>
      <c r="E5384" s="5" t="str">
        <f>INDEX('DCM CARDS LOOKUP - HIDDEN'!$P$4:$AF$8890,MATCH(Q5384,'DCM CARDS LOOKUP - HIDDEN'!$O$4:$O$8890,0),$I5384)</f>
        <v>Powder packet</v>
      </c>
      <c r="F5384" s="5" t="str">
        <f>INDEX('DCM CARDS LOOKUP - HIDDEN'!$P$4:$AF$8890,MATCH(R5384,'DCM CARDS LOOKUP - HIDDEN'!$O$4:$O$8890,0),$I5384)</f>
        <v>Effervescent Tablets</v>
      </c>
      <c r="G5384" s="42"/>
      <c r="I5384" s="4">
        <v>2</v>
      </c>
      <c r="N5384">
        <f>K5383*10000+L5383*100+B5381</f>
        <v>181501</v>
      </c>
      <c r="O5384">
        <f>K5383*10000+L5383*100+C5381</f>
        <v>181502</v>
      </c>
      <c r="P5384">
        <f>K5383*10000+L5383*100+D5381</f>
        <v>181503</v>
      </c>
      <c r="Q5384">
        <f>K5383*10000+L5383*100+E5361</f>
        <v>181504</v>
      </c>
      <c r="R5384">
        <f>K5383*10000+L5383*100+F5361</f>
        <v>181505</v>
      </c>
    </row>
    <row r="5385" spans="1:18">
      <c r="A5385" s="10" t="str">
        <f>INDEX(REFERENCE!$B$2:$K$2,1,'EXAMPLE OF CHOICE CARDS'!I5385)</f>
        <v>Symptoms</v>
      </c>
      <c r="B5385" s="5" t="str">
        <f>INDEX('DCM CARDS LOOKUP - HIDDEN'!$P$4:$AF$8890,MATCH(N5385,'DCM CARDS LOOKUP - HIDDEN'!$O$4:$O$8890,0),$I5385)</f>
        <v>Clears mucus</v>
      </c>
      <c r="C5385" s="5" t="str">
        <f>INDEX('DCM CARDS LOOKUP - HIDDEN'!$P$4:$AF$8890,MATCH(O5385,'DCM CARDS LOOKUP - HIDDEN'!$O$4:$O$8890,0),$I5385)</f>
        <v>Chest congestion relief</v>
      </c>
      <c r="D5385" s="5" t="str">
        <f>INDEX('DCM CARDS LOOKUP - HIDDEN'!$P$4:$AF$8890,MATCH(P5385,'DCM CARDS LOOKUP - HIDDEN'!$O$4:$O$8890,0),$I5385)</f>
        <v>Nasal Congestion relief</v>
      </c>
      <c r="E5385" s="5" t="str">
        <f>INDEX('DCM CARDS LOOKUP - HIDDEN'!$P$4:$AF$8890,MATCH(Q5385,'DCM CARDS LOOKUP - HIDDEN'!$O$4:$O$8890,0),$I5385)</f>
        <v>Sinus Pressure relief</v>
      </c>
      <c r="F5385" s="5" t="str">
        <f>INDEX('DCM CARDS LOOKUP - HIDDEN'!$P$4:$AF$8890,MATCH(R5385,'DCM CARDS LOOKUP - HIDDEN'!$O$4:$O$8890,0),$I5385)</f>
        <v>Strengthens Immune System</v>
      </c>
      <c r="G5385" s="42"/>
      <c r="I5385" s="4">
        <v>3</v>
      </c>
      <c r="N5385">
        <f>K5383*10000+L5383*100+B5381</f>
        <v>181501</v>
      </c>
      <c r="O5385">
        <f>K5383*10000+L5383*100+C5381</f>
        <v>181502</v>
      </c>
      <c r="P5385">
        <f>K5383*10000+L5383*100+D5381</f>
        <v>181503</v>
      </c>
      <c r="Q5385">
        <f>K5383*10000+L5383*100+E5361</f>
        <v>181504</v>
      </c>
      <c r="R5385">
        <f>K5383*10000+L5383*100+F5361</f>
        <v>181505</v>
      </c>
    </row>
    <row r="5386" spans="1:18" ht="30">
      <c r="A5386" s="10" t="str">
        <f>INDEX(REFERENCE!$B$2:$K$2,1,'EXAMPLE OF CHOICE CARDS'!I5386)</f>
        <v>Benefit</v>
      </c>
      <c r="B5386" s="5" t="str">
        <f>INDEX('DCM CARDS LOOKUP - HIDDEN'!$P$4:$AF$8890,MATCH(N5386,'DCM CARDS LOOKUP - HIDDEN'!$O$4:$O$8890,0),$I5386)</f>
        <v>Helps me sleep</v>
      </c>
      <c r="C5386" s="5" t="str">
        <f>INDEX('DCM CARDS LOOKUP - HIDDEN'!$P$4:$AF$8890,MATCH(O5386,'DCM CARDS LOOKUP - HIDDEN'!$O$4:$O$8890,0),$I5386)</f>
        <v>Treats Sneezing</v>
      </c>
      <c r="D5386" s="5" t="str">
        <f>INDEX('DCM CARDS LOOKUP - HIDDEN'!$P$4:$AF$8890,MATCH(P5386,'DCM CARDS LOOKUP - HIDDEN'!$O$4:$O$8890,0),$I5386)</f>
        <v>Natural Ingredients</v>
      </c>
      <c r="E5386" s="5" t="str">
        <f>INDEX('DCM CARDS LOOKUP - HIDDEN'!$P$4:$AF$8890,MATCH(Q5386,'DCM CARDS LOOKUP - HIDDEN'!$O$4:$O$8890,0),$I5386)</f>
        <v>For Daytime Use/Anytime Use</v>
      </c>
      <c r="F5386" s="5" t="str">
        <f>INDEX('DCM CARDS LOOKUP - HIDDEN'!$P$4:$AF$8890,MATCH(R5386,'DCM CARDS LOOKUP - HIDDEN'!$O$4:$O$8890,0),$I5386)</f>
        <v>Non-Medicated</v>
      </c>
      <c r="G5386" s="42"/>
      <c r="I5386" s="4">
        <v>4</v>
      </c>
      <c r="N5386">
        <f>K5383*10000+L5383*100+B5381</f>
        <v>181501</v>
      </c>
      <c r="O5386">
        <f>K5383*10000+L5383*100+C5381</f>
        <v>181502</v>
      </c>
      <c r="P5386">
        <f>K5383*10000+L5383*100+D5381</f>
        <v>181503</v>
      </c>
      <c r="Q5386">
        <f>K5383*10000+L5383*100+E5361</f>
        <v>181504</v>
      </c>
      <c r="R5386">
        <f>K5383*10000+L5383*100+F5361</f>
        <v>181505</v>
      </c>
    </row>
    <row r="5387" spans="1:18">
      <c r="A5387" s="10" t="str">
        <f>INDEX(REFERENCE!$B$2:$K$2,1,'EXAMPLE OF CHOICE CARDS'!I5387)</f>
        <v>Doses</v>
      </c>
      <c r="B5387" s="5" t="str">
        <f>INDEX('DCM CARDS LOOKUP - HIDDEN'!$P$4:$AF$8890,MATCH(N5387,'DCM CARDS LOOKUP - HIDDEN'!$O$4:$O$8890,0),$I5387)</f>
        <v>30 Doses</v>
      </c>
      <c r="C5387" s="5" t="str">
        <f>INDEX('DCM CARDS LOOKUP - HIDDEN'!$P$4:$AF$8890,MATCH(O5387,'DCM CARDS LOOKUP - HIDDEN'!$O$4:$O$8890,0),$I5387)</f>
        <v>60 Doses</v>
      </c>
      <c r="D5387" s="5" t="str">
        <f>INDEX('DCM CARDS LOOKUP - HIDDEN'!$P$4:$AF$8890,MATCH(P5387,'DCM CARDS LOOKUP - HIDDEN'!$O$4:$O$8890,0),$I5387)</f>
        <v>6 Doses</v>
      </c>
      <c r="E5387" s="5" t="str">
        <f>INDEX('DCM CARDS LOOKUP - HIDDEN'!$P$4:$AF$8890,MATCH(Q5387,'DCM CARDS LOOKUP - HIDDEN'!$O$4:$O$8890,0),$I5387)</f>
        <v>90 Doses</v>
      </c>
      <c r="F5387" s="5" t="str">
        <f>INDEX('DCM CARDS LOOKUP - HIDDEN'!$P$4:$AF$8890,MATCH(R5387,'DCM CARDS LOOKUP - HIDDEN'!$O$4:$O$8890,0),$I5387)</f>
        <v>12 Doses</v>
      </c>
      <c r="G5387" s="42"/>
      <c r="I5387" s="4">
        <v>5</v>
      </c>
      <c r="N5387">
        <f>K5383*10000+L5383*100+B5381</f>
        <v>181501</v>
      </c>
      <c r="O5387">
        <f>K5383*10000+L5383*100+C5381</f>
        <v>181502</v>
      </c>
      <c r="P5387">
        <f>K5383*10000+L5383*100+D5381</f>
        <v>181503</v>
      </c>
      <c r="Q5387">
        <f>K5383*10000+L5383*100+E5361</f>
        <v>181504</v>
      </c>
      <c r="R5387">
        <f>K5383*10000+L5383*100+F5361</f>
        <v>181505</v>
      </c>
    </row>
    <row r="5388" spans="1:18">
      <c r="A5388" s="10" t="str">
        <f>INDEX(REFERENCE!$B$2:$K$2,1,'EXAMPLE OF CHOICE CARDS'!I5388)</f>
        <v>flavor</v>
      </c>
      <c r="B5388" s="5" t="str">
        <f>INDEX('DCM CARDS LOOKUP - HIDDEN'!$P$4:$AF$8890,MATCH(N5388,'DCM CARDS LOOKUP - HIDDEN'!$O$4:$O$8890,0),$I5388)</f>
        <v>-</v>
      </c>
      <c r="C5388" s="5" t="str">
        <f>INDEX('DCM CARDS LOOKUP - HIDDEN'!$P$4:$AF$8890,MATCH(O5388,'DCM CARDS LOOKUP - HIDDEN'!$O$4:$O$8890,0),$I5388)</f>
        <v>Citrus</v>
      </c>
      <c r="D5388" s="5" t="str">
        <f>INDEX('DCM CARDS LOOKUP - HIDDEN'!$P$4:$AF$8890,MATCH(P5388,'DCM CARDS LOOKUP - HIDDEN'!$O$4:$O$8890,0),$I5388)</f>
        <v>-</v>
      </c>
      <c r="E5388" s="5" t="str">
        <f>INDEX('DCM CARDS LOOKUP - HIDDEN'!$P$4:$AF$8890,MATCH(Q5388,'DCM CARDS LOOKUP - HIDDEN'!$O$4:$O$8890,0),$I5388)</f>
        <v>Elderberry</v>
      </c>
      <c r="F5388" s="5" t="str">
        <f>INDEX('DCM CARDS LOOKUP - HIDDEN'!$P$4:$AF$8890,MATCH(R5388,'DCM CARDS LOOKUP - HIDDEN'!$O$4:$O$8890,0),$I5388)</f>
        <v>Orange</v>
      </c>
      <c r="G5388" s="42"/>
      <c r="I5388" s="4">
        <v>6</v>
      </c>
      <c r="N5388">
        <f>K5383*10000+L5383*100+B5381</f>
        <v>181501</v>
      </c>
      <c r="O5388">
        <f>K5383*10000+L5383*100+C5381</f>
        <v>181502</v>
      </c>
      <c r="P5388">
        <f>K5383*10000+L5383*100+D5381</f>
        <v>181503</v>
      </c>
      <c r="Q5388">
        <f>K5383*10000+L5383*100+E5361</f>
        <v>181504</v>
      </c>
      <c r="R5388">
        <f>K5383*10000+L5383*100+F5361</f>
        <v>181505</v>
      </c>
    </row>
    <row r="5389" spans="1:18" ht="15" customHeight="1">
      <c r="A5389" s="10" t="str">
        <f>INDEX(REFERENCE!$B$2:$K$2,1,'EXAMPLE OF CHOICE CARDS'!I5389)</f>
        <v>Price</v>
      </c>
      <c r="B5389" s="29">
        <f>INDEX('DCM CARDS LOOKUP - HIDDEN'!$P$4:$AF$8890,MATCH(N5389,'DCM CARDS LOOKUP - HIDDEN'!$O$4:$O$8890,0),$I5389)</f>
        <v>20</v>
      </c>
      <c r="C5389" s="29">
        <f>INDEX('DCM CARDS LOOKUP - HIDDEN'!$P$4:$AF$8890,MATCH(O5389,'DCM CARDS LOOKUP - HIDDEN'!$O$4:$O$8890,0),$I5389)</f>
        <v>23</v>
      </c>
      <c r="D5389" s="29">
        <f>INDEX('DCM CARDS LOOKUP - HIDDEN'!$P$4:$AF$8890,MATCH(P5389,'DCM CARDS LOOKUP - HIDDEN'!$O$4:$O$8890,0),$I5389)</f>
        <v>5</v>
      </c>
      <c r="E5389" s="29">
        <f>INDEX('DCM CARDS LOOKUP - HIDDEN'!$P$4:$AF$8890,MATCH(Q5389,'DCM CARDS LOOKUP - HIDDEN'!$O$4:$O$8890,0),$I5389)</f>
        <v>19</v>
      </c>
      <c r="F5389" s="29">
        <f>INDEX('DCM CARDS LOOKUP - HIDDEN'!$P$4:$AF$8890,MATCH(R5389,'DCM CARDS LOOKUP - HIDDEN'!$O$4:$O$8890,0),$I5389)</f>
        <v>7</v>
      </c>
      <c r="G5389" s="42"/>
      <c r="I5389" s="4">
        <v>7</v>
      </c>
      <c r="N5389">
        <f>K5383*10000+L5383*100+B5381</f>
        <v>181501</v>
      </c>
      <c r="O5389">
        <f>K5383*10000+L5383*100+C5381</f>
        <v>181502</v>
      </c>
      <c r="P5389">
        <f>K5383*10000+L5383*100+D5381</f>
        <v>181503</v>
      </c>
      <c r="Q5389">
        <f>K5383*10000+L5383*100+E5361</f>
        <v>181504</v>
      </c>
      <c r="R5389">
        <f>K5383*10000+L5383*100+F5361</f>
        <v>181505</v>
      </c>
    </row>
    <row r="5390" spans="1:18" ht="15" hidden="1" customHeight="1">
      <c r="A5390" s="10">
        <f>INDEX(REFERENCE!$B$2:$K$2,1,'EXAMPLE OF CHOICE CARDS'!I5390)</f>
        <v>0</v>
      </c>
      <c r="B5390" s="29">
        <f>INDEX('DCM CARDS LOOKUP - HIDDEN'!$P$4:$AF$8890,MATCH(N5390,'DCM CARDS LOOKUP - HIDDEN'!$O$4:$O$8890,0),$I5390)</f>
        <v>0</v>
      </c>
      <c r="C5390" s="29">
        <f>INDEX('DCM CARDS LOOKUP - HIDDEN'!$P$4:$AF$8890,MATCH(O5390,'DCM CARDS LOOKUP - HIDDEN'!$O$4:$O$8890,0),$I5390)</f>
        <v>0</v>
      </c>
      <c r="D5390" s="29">
        <f>INDEX('DCM CARDS LOOKUP - HIDDEN'!$P$4:$AF$8890,MATCH(P5390,'DCM CARDS LOOKUP - HIDDEN'!$O$4:$O$8890,0),$I5390)</f>
        <v>0</v>
      </c>
      <c r="E5390" s="29">
        <f>INDEX('DCM CARDS LOOKUP - HIDDEN'!$P$4:$AF$8890,MATCH(Q5390,'DCM CARDS LOOKUP - HIDDEN'!$O$4:$O$8890,0),$I5390)</f>
        <v>0</v>
      </c>
      <c r="F5390" s="29">
        <f>INDEX('DCM CARDS LOOKUP - HIDDEN'!$P$4:$AF$8890,MATCH(R5390,'DCM CARDS LOOKUP - HIDDEN'!$O$4:$O$8890,0),$I5390)</f>
        <v>0</v>
      </c>
      <c r="G5390" s="42"/>
      <c r="I5390" s="4">
        <v>8</v>
      </c>
      <c r="N5390">
        <f>K5383*10000+L5383*100+B5381</f>
        <v>181501</v>
      </c>
      <c r="O5390">
        <f>K5383*10000+L5383*100+C5381</f>
        <v>181502</v>
      </c>
      <c r="P5390">
        <f>K5383*10000+L5383*100+D5381</f>
        <v>181503</v>
      </c>
      <c r="Q5390">
        <f>K5383*10000+L5383*100+E5361</f>
        <v>181504</v>
      </c>
      <c r="R5390">
        <f>K5383*10000+L5383*100+F5361</f>
        <v>181505</v>
      </c>
    </row>
    <row r="5391" spans="1:18" ht="15" hidden="1" customHeight="1">
      <c r="A5391" s="10">
        <f>INDEX(REFERENCE!$B$2:$K$2,1,'EXAMPLE OF CHOICE CARDS'!I5391)</f>
        <v>0</v>
      </c>
      <c r="B5391" s="5">
        <f>INDEX('DCM CARDS LOOKUP - HIDDEN'!$P$4:$AF$8890,MATCH(N5391,'DCM CARDS LOOKUP - HIDDEN'!$O$4:$O$8890,0),$I5391)</f>
        <v>0</v>
      </c>
      <c r="C5391" s="5">
        <f>INDEX('DCM CARDS LOOKUP - HIDDEN'!$P$4:$AF$8890,MATCH(O5391,'DCM CARDS LOOKUP - HIDDEN'!$O$4:$O$8890,0),$I5391)</f>
        <v>0</v>
      </c>
      <c r="D5391" s="5">
        <f>INDEX('DCM CARDS LOOKUP - HIDDEN'!$P$4:$AF$8890,MATCH(P5391,'DCM CARDS LOOKUP - HIDDEN'!$O$4:$O$8890,0),$I5391)</f>
        <v>0</v>
      </c>
      <c r="E5391" s="5">
        <f>INDEX('DCM CARDS LOOKUP - HIDDEN'!$P$4:$AF$8890,MATCH(Q5391,'DCM CARDS LOOKUP - HIDDEN'!$O$4:$O$8890,0),$I5391)</f>
        <v>0</v>
      </c>
      <c r="F5391" s="5">
        <f>INDEX('DCM CARDS LOOKUP - HIDDEN'!$P$4:$AF$8890,MATCH(R5391,'DCM CARDS LOOKUP - HIDDEN'!$O$4:$O$8890,0),$I5391)</f>
        <v>0</v>
      </c>
      <c r="G5391" s="42"/>
      <c r="I5391" s="4">
        <v>9</v>
      </c>
      <c r="N5391">
        <f>K5383*10000+L5383*100+B5381</f>
        <v>181501</v>
      </c>
      <c r="O5391">
        <f>K5383*10000+L5383*100+C5381</f>
        <v>181502</v>
      </c>
      <c r="P5391">
        <f>K5383*10000+L5383*100+D5381</f>
        <v>181503</v>
      </c>
      <c r="Q5391">
        <f>K5383*10000+L5383*100+E5361</f>
        <v>181504</v>
      </c>
      <c r="R5391">
        <f>K5383*10000+L5383*100+F5361</f>
        <v>181505</v>
      </c>
    </row>
    <row r="5392" spans="1:18" ht="15" hidden="1" customHeight="1">
      <c r="A5392" s="10">
        <f>INDEX(REFERENCE!$B$2:$K$2,1,'EXAMPLE OF CHOICE CARDS'!I5392)</f>
        <v>0</v>
      </c>
      <c r="B5392" s="5">
        <f>INDEX('DCM CARDS LOOKUP - HIDDEN'!$P$4:$AF$8890,MATCH(N5392,'DCM CARDS LOOKUP - HIDDEN'!$O$4:$O$8890,0),$I5392)</f>
        <v>0</v>
      </c>
      <c r="C5392" s="5">
        <f>INDEX('DCM CARDS LOOKUP - HIDDEN'!$P$4:$AF$8890,MATCH(O5392,'DCM CARDS LOOKUP - HIDDEN'!$O$4:$O$8890,0),$I5392)</f>
        <v>0</v>
      </c>
      <c r="D5392" s="5">
        <f>INDEX('DCM CARDS LOOKUP - HIDDEN'!$P$4:$AF$8890,MATCH(P5392,'DCM CARDS LOOKUP - HIDDEN'!$O$4:$O$8890,0),$I5392)</f>
        <v>0</v>
      </c>
      <c r="E5392" s="5">
        <f>INDEX('DCM CARDS LOOKUP - HIDDEN'!$P$4:$AF$8890,MATCH(Q5392,'DCM CARDS LOOKUP - HIDDEN'!$O$4:$O$8890,0),$I5392)</f>
        <v>0</v>
      </c>
      <c r="F5392" s="5">
        <f>INDEX('DCM CARDS LOOKUP - HIDDEN'!$P$4:$AF$8890,MATCH(R5392,'DCM CARDS LOOKUP - HIDDEN'!$O$4:$O$8890,0),$I5392)</f>
        <v>0</v>
      </c>
      <c r="G5392" s="42"/>
      <c r="I5392" s="4">
        <v>10</v>
      </c>
      <c r="N5392">
        <f>K5383*10000+L5383*100+B5381</f>
        <v>181501</v>
      </c>
      <c r="O5392">
        <f>K5383*10000+L5383*100+C5381</f>
        <v>181502</v>
      </c>
      <c r="P5392">
        <f>K5383*10000+L5383*100+D5381</f>
        <v>181503</v>
      </c>
      <c r="Q5392">
        <f>K5383*10000+L5383*100+E5361</f>
        <v>181504</v>
      </c>
      <c r="R5392">
        <f>K5383*10000+L5383*100+F5361</f>
        <v>181505</v>
      </c>
    </row>
    <row r="5393" spans="1:18" ht="15" hidden="1" customHeight="1">
      <c r="A5393" s="10" t="e">
        <f>INDEX(REFERENCE!$B$2:$K$2,1,'EXAMPLE OF CHOICE CARDS'!I5393)</f>
        <v>#REF!</v>
      </c>
      <c r="B5393" s="5">
        <f>INDEX('DCM CARDS LOOKUP - HIDDEN'!$P$4:$AF$8890,MATCH(N5393,'DCM CARDS LOOKUP - HIDDEN'!$O$4:$O$8890,0),$I5393)</f>
        <v>0</v>
      </c>
      <c r="C5393" s="5">
        <f>INDEX('DCM CARDS LOOKUP - HIDDEN'!$P$4:$AF$8890,MATCH(O5393,'DCM CARDS LOOKUP - HIDDEN'!$O$4:$O$8890,0),$I5393)</f>
        <v>0</v>
      </c>
      <c r="D5393" s="5">
        <f>INDEX('DCM CARDS LOOKUP - HIDDEN'!$P$4:$AF$8890,MATCH(P5393,'DCM CARDS LOOKUP - HIDDEN'!$O$4:$O$8890,0),$I5393)</f>
        <v>0</v>
      </c>
      <c r="E5393" s="24"/>
      <c r="F5393" s="24"/>
      <c r="G5393" s="42"/>
      <c r="I5393" s="4">
        <v>11</v>
      </c>
      <c r="N5393">
        <f>K5383*10000+L5383*100+B5381</f>
        <v>181501</v>
      </c>
      <c r="O5393">
        <f>K5383*10000+L5383*100+C5381</f>
        <v>181502</v>
      </c>
      <c r="P5393">
        <f>K5383*10000+L5383*100+D5381</f>
        <v>181503</v>
      </c>
      <c r="Q5393">
        <f>K5383*10000+L5383*100+E5361</f>
        <v>181504</v>
      </c>
      <c r="R5393">
        <f>K5383*10000+L5383*100+F5361</f>
        <v>181505</v>
      </c>
    </row>
    <row r="5394" spans="1:18" ht="15" hidden="1" customHeight="1">
      <c r="A5394" s="10" t="e">
        <f>INDEX(REFERENCE!$B$2:$K$2,1,'EXAMPLE OF CHOICE CARDS'!I5394)</f>
        <v>#REF!</v>
      </c>
      <c r="B5394" s="5">
        <f>INDEX('DCM CARDS LOOKUP - HIDDEN'!$P$4:$AF$8890,MATCH(N5394,'DCM CARDS LOOKUP - HIDDEN'!$O$4:$O$8890,0),$I5394)</f>
        <v>0</v>
      </c>
      <c r="C5394" s="5">
        <f>INDEX('DCM CARDS LOOKUP - HIDDEN'!$P$4:$AF$8890,MATCH(O5394,'DCM CARDS LOOKUP - HIDDEN'!$O$4:$O$8890,0),$I5394)</f>
        <v>0</v>
      </c>
      <c r="D5394" s="5">
        <f>INDEX('DCM CARDS LOOKUP - HIDDEN'!$P$4:$AF$8890,MATCH(P5394,'DCM CARDS LOOKUP - HIDDEN'!$O$4:$O$8890,0),$I5394)</f>
        <v>0</v>
      </c>
      <c r="E5394" s="24"/>
      <c r="F5394" s="24"/>
      <c r="G5394" s="42"/>
      <c r="I5394" s="4">
        <v>12</v>
      </c>
      <c r="N5394">
        <f>K5383*10000+L5383*100+B5381</f>
        <v>181501</v>
      </c>
      <c r="O5394">
        <f>K5383*10000+L5383*100+C5381</f>
        <v>181502</v>
      </c>
      <c r="P5394">
        <f>K5383*10000+L5383*100+D5381</f>
        <v>181503</v>
      </c>
      <c r="Q5394">
        <f>K5383*10000+L5383*100+E5361</f>
        <v>181504</v>
      </c>
      <c r="R5394">
        <f>K5383*10000+L5383*100+F5361</f>
        <v>181505</v>
      </c>
    </row>
    <row r="5395" spans="1:18" ht="15" hidden="1" customHeight="1">
      <c r="A5395" s="10" t="e">
        <f>INDEX(REFERENCE!$B$2:$K$2,1,'EXAMPLE OF CHOICE CARDS'!I5395)</f>
        <v>#REF!</v>
      </c>
      <c r="B5395" s="5">
        <f>INDEX('DCM CARDS LOOKUP - HIDDEN'!$P$4:$AF$8890,MATCH(N5395,'DCM CARDS LOOKUP - HIDDEN'!$O$4:$O$8890,0),$I5395)</f>
        <v>0</v>
      </c>
      <c r="C5395" s="5">
        <f>INDEX('DCM CARDS LOOKUP - HIDDEN'!$P$4:$AF$8890,MATCH(O5395,'DCM CARDS LOOKUP - HIDDEN'!$O$4:$O$8890,0),$I5395)</f>
        <v>0</v>
      </c>
      <c r="D5395" s="5">
        <f>INDEX('DCM CARDS LOOKUP - HIDDEN'!$P$4:$AF$8890,MATCH(P5395,'DCM CARDS LOOKUP - HIDDEN'!$O$4:$O$8890,0),$I5395)</f>
        <v>0</v>
      </c>
      <c r="E5395" s="24"/>
      <c r="F5395" s="24"/>
      <c r="G5395" s="42"/>
      <c r="I5395" s="4">
        <v>13</v>
      </c>
      <c r="N5395">
        <f>K5383*10000+L5383*100+B5381</f>
        <v>181501</v>
      </c>
      <c r="O5395">
        <f>K5383*10000+L5383*100+C5381</f>
        <v>181502</v>
      </c>
      <c r="P5395">
        <f>K5383*10000+L5383*100+D5381</f>
        <v>181503</v>
      </c>
      <c r="Q5395">
        <f>K5383*10000+L5383*100+E5361</f>
        <v>181504</v>
      </c>
      <c r="R5395">
        <f>K5383*10000+L5383*100+F5361</f>
        <v>181505</v>
      </c>
    </row>
    <row r="5396" spans="1:18" ht="15" hidden="1" customHeight="1">
      <c r="A5396" s="10" t="e">
        <f>INDEX(REFERENCE!$B$2:$K$2,1,'EXAMPLE OF CHOICE CARDS'!I5396)</f>
        <v>#REF!</v>
      </c>
      <c r="B5396" s="5">
        <f>INDEX('DCM CARDS LOOKUP - HIDDEN'!$P$4:$AF$8890,MATCH(N5396,'DCM CARDS LOOKUP - HIDDEN'!$O$4:$O$8890,0),$I5396)</f>
        <v>0</v>
      </c>
      <c r="C5396" s="5">
        <f>INDEX('DCM CARDS LOOKUP - HIDDEN'!$P$4:$AF$8890,MATCH(O5396,'DCM CARDS LOOKUP - HIDDEN'!$O$4:$O$8890,0),$I5396)</f>
        <v>0</v>
      </c>
      <c r="D5396" s="5">
        <f>INDEX('DCM CARDS LOOKUP - HIDDEN'!$P$4:$AF$8890,MATCH(P5396,'DCM CARDS LOOKUP - HIDDEN'!$O$4:$O$8890,0),$I5396)</f>
        <v>0</v>
      </c>
      <c r="E5396" s="24"/>
      <c r="F5396" s="24"/>
      <c r="G5396" s="43"/>
      <c r="I5396" s="4">
        <v>14</v>
      </c>
      <c r="N5396">
        <f>K5383*10000+L5383*100+B5381</f>
        <v>181501</v>
      </c>
      <c r="O5396">
        <f>K5383*10000+L5383*100+C5381</f>
        <v>181502</v>
      </c>
      <c r="P5396">
        <f>K5383*10000+L5383*100+D5381</f>
        <v>181503</v>
      </c>
      <c r="Q5396">
        <f>K5383*10000+L5383*100+E5361</f>
        <v>181504</v>
      </c>
      <c r="R5396">
        <f>K5383*10000+L5383*100+F5361</f>
        <v>181505</v>
      </c>
    </row>
    <row r="5397" spans="1:18">
      <c r="A5397" s="2"/>
      <c r="B5397" s="5"/>
      <c r="C5397" s="5"/>
      <c r="D5397" s="5"/>
      <c r="E5397" s="5"/>
      <c r="F5397" s="5"/>
      <c r="G5397" s="5"/>
      <c r="I5397" s="13"/>
    </row>
    <row r="5398" spans="1:18">
      <c r="A5398" s="6"/>
      <c r="B5398" s="7">
        <v>1</v>
      </c>
      <c r="C5398" s="7">
        <v>2</v>
      </c>
      <c r="D5398" s="7">
        <v>3</v>
      </c>
      <c r="E5398" s="7">
        <v>4</v>
      </c>
      <c r="F5398" s="7">
        <v>5</v>
      </c>
      <c r="G5398" s="7">
        <v>9</v>
      </c>
      <c r="I5398" s="13"/>
    </row>
    <row r="5401" spans="1:18">
      <c r="A5401" s="1" t="str">
        <f>"Version "&amp;K5403&amp;"; Task"&amp;L5403</f>
        <v>Version 19; Task1</v>
      </c>
      <c r="B5401" s="4">
        <v>1</v>
      </c>
      <c r="C5401" s="4">
        <v>2</v>
      </c>
      <c r="D5401" s="4">
        <v>3</v>
      </c>
      <c r="E5401" s="4">
        <f>E5381</f>
        <v>4</v>
      </c>
      <c r="F5401" s="4">
        <f>F5381</f>
        <v>5</v>
      </c>
      <c r="I5401" s="13"/>
    </row>
    <row r="5402" spans="1:18" ht="15" customHeight="1">
      <c r="A5402" s="11" t="s">
        <v>8</v>
      </c>
      <c r="B5402" s="12" t="s">
        <v>9</v>
      </c>
      <c r="C5402" s="12" t="s">
        <v>10</v>
      </c>
      <c r="D5402" s="12" t="s">
        <v>11</v>
      </c>
      <c r="E5402" s="23" t="s">
        <v>20</v>
      </c>
      <c r="F5402" s="23" t="s">
        <v>21</v>
      </c>
      <c r="G5402" s="41" t="s">
        <v>15</v>
      </c>
      <c r="I5402" s="13"/>
      <c r="K5402" t="s">
        <v>12</v>
      </c>
      <c r="L5402" t="s">
        <v>1</v>
      </c>
    </row>
    <row r="5403" spans="1:18">
      <c r="A5403" s="10" t="str">
        <f>INDEX(REFERENCE!$B$2:$K$2,1,'EXAMPLE OF CHOICE CARDS'!I5403)</f>
        <v>Brand</v>
      </c>
      <c r="B5403" s="5" t="str">
        <f>INDEX('DCM CARDS LOOKUP - HIDDEN'!$P$4:$AF$8890,MATCH(N5403,'DCM CARDS LOOKUP - HIDDEN'!$O$4:$O$8890,0),$I5403)</f>
        <v>Theraflu</v>
      </c>
      <c r="C5403" s="5" t="str">
        <f>INDEX('DCM CARDS LOOKUP - HIDDEN'!$P$4:$AF$8890,MATCH(O5403,'DCM CARDS LOOKUP - HIDDEN'!$O$4:$O$8890,0),$I5403)</f>
        <v>Coricidin</v>
      </c>
      <c r="D5403" s="5" t="str">
        <f>INDEX('DCM CARDS LOOKUP - HIDDEN'!$P$4:$AF$8890,MATCH(P5403,'DCM CARDS LOOKUP - HIDDEN'!$O$4:$O$8890,0),$I5403)</f>
        <v>Nyquil</v>
      </c>
      <c r="E5403" s="5" t="str">
        <f>INDEX('DCM CARDS LOOKUP - HIDDEN'!$P$4:$AF$8890,MATCH(Q5403,'DCM CARDS LOOKUP - HIDDEN'!$O$4:$O$8890,0),$I5403)</f>
        <v>Walgreens</v>
      </c>
      <c r="F5403" s="5" t="str">
        <f>INDEX('DCM CARDS LOOKUP - HIDDEN'!$P$4:$AF$8890,MATCH(R5403,'DCM CARDS LOOKUP - HIDDEN'!$O$4:$O$8890,0),$I5403)</f>
        <v>Mucinex</v>
      </c>
      <c r="G5403" s="42"/>
      <c r="I5403" s="4">
        <v>1</v>
      </c>
      <c r="K5403">
        <f>IF(L5383=15,K5383+1,K5383)</f>
        <v>19</v>
      </c>
      <c r="L5403">
        <f>IF(L5383&lt;15,L5383+1,1)</f>
        <v>1</v>
      </c>
      <c r="N5403">
        <f>K5403*10000+L5403*100+B5401</f>
        <v>190101</v>
      </c>
      <c r="O5403">
        <f>K5403*10000+L5403*100+C5401</f>
        <v>190102</v>
      </c>
      <c r="P5403">
        <f>K5403*10000+L5403*100+D5401</f>
        <v>190103</v>
      </c>
      <c r="Q5403">
        <f>K5403*10000+L5403*100+E5381</f>
        <v>190104</v>
      </c>
      <c r="R5403">
        <f>K5403*10000+L5403*100+F5381</f>
        <v>190105</v>
      </c>
    </row>
    <row r="5404" spans="1:18">
      <c r="A5404" s="10" t="str">
        <f>INDEX(REFERENCE!$B$2:$K$2,1,'EXAMPLE OF CHOICE CARDS'!I5404)</f>
        <v>Format</v>
      </c>
      <c r="B5404" s="5" t="str">
        <f>INDEX('DCM CARDS LOOKUP - HIDDEN'!$P$4:$AF$8890,MATCH(N5404,'DCM CARDS LOOKUP - HIDDEN'!$O$4:$O$8890,0),$I5404)</f>
        <v>Syrup/liquid</v>
      </c>
      <c r="C5404" s="5" t="str">
        <f>INDEX('DCM CARDS LOOKUP - HIDDEN'!$P$4:$AF$8890,MATCH(O5404,'DCM CARDS LOOKUP - HIDDEN'!$O$4:$O$8890,0),$I5404)</f>
        <v>Gummies</v>
      </c>
      <c r="D5404" s="5" t="str">
        <f>INDEX('DCM CARDS LOOKUP - HIDDEN'!$P$4:$AF$8890,MATCH(P5404,'DCM CARDS LOOKUP - HIDDEN'!$O$4:$O$8890,0),$I5404)</f>
        <v>Nasal Spray</v>
      </c>
      <c r="E5404" s="5" t="str">
        <f>INDEX('DCM CARDS LOOKUP - HIDDEN'!$P$4:$AF$8890,MATCH(Q5404,'DCM CARDS LOOKUP - HIDDEN'!$O$4:$O$8890,0),$I5404)</f>
        <v>Tablet</v>
      </c>
      <c r="F5404" s="5" t="str">
        <f>INDEX('DCM CARDS LOOKUP - HIDDEN'!$P$4:$AF$8890,MATCH(R5404,'DCM CARDS LOOKUP - HIDDEN'!$O$4:$O$8890,0),$I5404)</f>
        <v>Hot liquid powder packet</v>
      </c>
      <c r="G5404" s="42"/>
      <c r="I5404" s="4">
        <v>2</v>
      </c>
      <c r="N5404">
        <f>K5403*10000+L5403*100+B5401</f>
        <v>190101</v>
      </c>
      <c r="O5404">
        <f>K5403*10000+L5403*100+C5401</f>
        <v>190102</v>
      </c>
      <c r="P5404">
        <f>K5403*10000+L5403*100+D5401</f>
        <v>190103</v>
      </c>
      <c r="Q5404">
        <f>K5403*10000+L5403*100+E5381</f>
        <v>190104</v>
      </c>
      <c r="R5404">
        <f>K5403*10000+L5403*100+F5381</f>
        <v>190105</v>
      </c>
    </row>
    <row r="5405" spans="1:18">
      <c r="A5405" s="10" t="str">
        <f>INDEX(REFERENCE!$B$2:$K$2,1,'EXAMPLE OF CHOICE CARDS'!I5405)</f>
        <v>Symptoms</v>
      </c>
      <c r="B5405" s="5" t="str">
        <f>INDEX('DCM CARDS LOOKUP - HIDDEN'!$P$4:$AF$8890,MATCH(N5405,'DCM CARDS LOOKUP - HIDDEN'!$O$4:$O$8890,0),$I5405)</f>
        <v>Strengthens Immune System</v>
      </c>
      <c r="C5405" s="5" t="str">
        <f>INDEX('DCM CARDS LOOKUP - HIDDEN'!$P$4:$AF$8890,MATCH(O5405,'DCM CARDS LOOKUP - HIDDEN'!$O$4:$O$8890,0),$I5405)</f>
        <v>Chest congestion relief</v>
      </c>
      <c r="D5405" s="5" t="str">
        <f>INDEX('DCM CARDS LOOKUP - HIDDEN'!$P$4:$AF$8890,MATCH(P5405,'DCM CARDS LOOKUP - HIDDEN'!$O$4:$O$8890,0),$I5405)</f>
        <v>Head cold relief</v>
      </c>
      <c r="E5405" s="5" t="str">
        <f>INDEX('DCM CARDS LOOKUP - HIDDEN'!$P$4:$AF$8890,MATCH(Q5405,'DCM CARDS LOOKUP - HIDDEN'!$O$4:$O$8890,0),$I5405)</f>
        <v>Nasal Congestion relief</v>
      </c>
      <c r="F5405" s="5" t="str">
        <f>INDEX('DCM CARDS LOOKUP - HIDDEN'!$P$4:$AF$8890,MATCH(R5405,'DCM CARDS LOOKUP - HIDDEN'!$O$4:$O$8890,0),$I5405)</f>
        <v>Fever relief</v>
      </c>
      <c r="G5405" s="42"/>
      <c r="I5405" s="4">
        <v>3</v>
      </c>
      <c r="N5405">
        <f>K5403*10000+L5403*100+B5401</f>
        <v>190101</v>
      </c>
      <c r="O5405">
        <f>K5403*10000+L5403*100+C5401</f>
        <v>190102</v>
      </c>
      <c r="P5405">
        <f>K5403*10000+L5403*100+D5401</f>
        <v>190103</v>
      </c>
      <c r="Q5405">
        <f>K5403*10000+L5403*100+E5381</f>
        <v>190104</v>
      </c>
      <c r="R5405">
        <f>K5403*10000+L5403*100+F5381</f>
        <v>190105</v>
      </c>
    </row>
    <row r="5406" spans="1:18">
      <c r="A5406" s="10" t="str">
        <f>INDEX(REFERENCE!$B$2:$K$2,1,'EXAMPLE OF CHOICE CARDS'!I5406)</f>
        <v>Benefit</v>
      </c>
      <c r="B5406" s="5" t="str">
        <f>INDEX('DCM CARDS LOOKUP - HIDDEN'!$P$4:$AF$8890,MATCH(N5406,'DCM CARDS LOOKUP - HIDDEN'!$O$4:$O$8890,0),$I5406)</f>
        <v>For people with High Blood Pressure (decongestant free)</v>
      </c>
      <c r="C5406" s="5" t="str">
        <f>INDEX('DCM CARDS LOOKUP - HIDDEN'!$P$4:$AF$8890,MATCH(O5406,'DCM CARDS LOOKUP - HIDDEN'!$O$4:$O$8890,0),$I5406)</f>
        <v>Allergy Relief</v>
      </c>
      <c r="D5406" s="5" t="str">
        <f>INDEX('DCM CARDS LOOKUP - HIDDEN'!$P$4:$AF$8890,MATCH(P5406,'DCM CARDS LOOKUP - HIDDEN'!$O$4:$O$8890,0),$I5406)</f>
        <v>Sugar Free</v>
      </c>
      <c r="E5406" s="5" t="str">
        <f>INDEX('DCM CARDS LOOKUP - HIDDEN'!$P$4:$AF$8890,MATCH(Q5406,'DCM CARDS LOOKUP - HIDDEN'!$O$4:$O$8890,0),$I5406)</f>
        <v>Maximum Strength</v>
      </c>
      <c r="F5406" s="5" t="str">
        <f>INDEX('DCM CARDS LOOKUP - HIDDEN'!$P$4:$AF$8890,MATCH(R5406,'DCM CARDS LOOKUP - HIDDEN'!$O$4:$O$8890,0),$I5406)</f>
        <v>For Nighttime Use</v>
      </c>
      <c r="G5406" s="42"/>
      <c r="I5406" s="4">
        <v>4</v>
      </c>
      <c r="N5406">
        <f>K5403*10000+L5403*100+B5401</f>
        <v>190101</v>
      </c>
      <c r="O5406">
        <f>K5403*10000+L5403*100+C5401</f>
        <v>190102</v>
      </c>
      <c r="P5406">
        <f>K5403*10000+L5403*100+D5401</f>
        <v>190103</v>
      </c>
      <c r="Q5406">
        <f>K5403*10000+L5403*100+E5381</f>
        <v>190104</v>
      </c>
      <c r="R5406">
        <f>K5403*10000+L5403*100+F5381</f>
        <v>190105</v>
      </c>
    </row>
    <row r="5407" spans="1:18">
      <c r="A5407" s="10" t="str">
        <f>INDEX(REFERENCE!$B$2:$K$2,1,'EXAMPLE OF CHOICE CARDS'!I5407)</f>
        <v>Doses</v>
      </c>
      <c r="B5407" s="5" t="str">
        <f>INDEX('DCM CARDS LOOKUP - HIDDEN'!$P$4:$AF$8890,MATCH(N5407,'DCM CARDS LOOKUP - HIDDEN'!$O$4:$O$8890,0),$I5407)</f>
        <v>12 Doses</v>
      </c>
      <c r="C5407" s="5" t="str">
        <f>INDEX('DCM CARDS LOOKUP - HIDDEN'!$P$4:$AF$8890,MATCH(O5407,'DCM CARDS LOOKUP - HIDDEN'!$O$4:$O$8890,0),$I5407)</f>
        <v>30 Doses</v>
      </c>
      <c r="D5407" s="5" t="str">
        <f>INDEX('DCM CARDS LOOKUP - HIDDEN'!$P$4:$AF$8890,MATCH(P5407,'DCM CARDS LOOKUP - HIDDEN'!$O$4:$O$8890,0),$I5407)</f>
        <v>90 Doses</v>
      </c>
      <c r="E5407" s="5" t="str">
        <f>INDEX('DCM CARDS LOOKUP - HIDDEN'!$P$4:$AF$8890,MATCH(Q5407,'DCM CARDS LOOKUP - HIDDEN'!$O$4:$O$8890,0),$I5407)</f>
        <v>60 Doses</v>
      </c>
      <c r="F5407" s="5" t="str">
        <f>INDEX('DCM CARDS LOOKUP - HIDDEN'!$P$4:$AF$8890,MATCH(R5407,'DCM CARDS LOOKUP - HIDDEN'!$O$4:$O$8890,0),$I5407)</f>
        <v>6 Doses</v>
      </c>
      <c r="G5407" s="42"/>
      <c r="I5407" s="4">
        <v>5</v>
      </c>
      <c r="N5407">
        <f>K5403*10000+L5403*100+B5401</f>
        <v>190101</v>
      </c>
      <c r="O5407">
        <f>K5403*10000+L5403*100+C5401</f>
        <v>190102</v>
      </c>
      <c r="P5407">
        <f>K5403*10000+L5403*100+D5401</f>
        <v>190103</v>
      </c>
      <c r="Q5407">
        <f>K5403*10000+L5403*100+E5381</f>
        <v>190104</v>
      </c>
      <c r="R5407">
        <f>K5403*10000+L5403*100+F5381</f>
        <v>190105</v>
      </c>
    </row>
    <row r="5408" spans="1:18">
      <c r="A5408" s="10" t="str">
        <f>INDEX(REFERENCE!$B$2:$K$2,1,'EXAMPLE OF CHOICE CARDS'!I5408)</f>
        <v>flavor</v>
      </c>
      <c r="B5408" s="5" t="str">
        <f>INDEX('DCM CARDS LOOKUP - HIDDEN'!$P$4:$AF$8890,MATCH(N5408,'DCM CARDS LOOKUP - HIDDEN'!$O$4:$O$8890,0),$I5408)</f>
        <v>Cherry</v>
      </c>
      <c r="C5408" s="5" t="str">
        <f>INDEX('DCM CARDS LOOKUP - HIDDEN'!$P$4:$AF$8890,MATCH(O5408,'DCM CARDS LOOKUP - HIDDEN'!$O$4:$O$8890,0),$I5408)</f>
        <v>Honey Lemon</v>
      </c>
      <c r="D5408" s="5" t="str">
        <f>INDEX('DCM CARDS LOOKUP - HIDDEN'!$P$4:$AF$8890,MATCH(P5408,'DCM CARDS LOOKUP - HIDDEN'!$O$4:$O$8890,0),$I5408)</f>
        <v>-</v>
      </c>
      <c r="E5408" s="5" t="str">
        <f>INDEX('DCM CARDS LOOKUP - HIDDEN'!$P$4:$AF$8890,MATCH(Q5408,'DCM CARDS LOOKUP - HIDDEN'!$O$4:$O$8890,0),$I5408)</f>
        <v>-</v>
      </c>
      <c r="F5408" s="5" t="str">
        <f>INDEX('DCM CARDS LOOKUP - HIDDEN'!$P$4:$AF$8890,MATCH(R5408,'DCM CARDS LOOKUP - HIDDEN'!$O$4:$O$8890,0),$I5408)</f>
        <v>Grape</v>
      </c>
      <c r="G5408" s="42"/>
      <c r="I5408" s="4">
        <v>6</v>
      </c>
      <c r="N5408">
        <f>K5403*10000+L5403*100+B5401</f>
        <v>190101</v>
      </c>
      <c r="O5408">
        <f>K5403*10000+L5403*100+C5401</f>
        <v>190102</v>
      </c>
      <c r="P5408">
        <f>K5403*10000+L5403*100+D5401</f>
        <v>190103</v>
      </c>
      <c r="Q5408">
        <f>K5403*10000+L5403*100+E5381</f>
        <v>190104</v>
      </c>
      <c r="R5408">
        <f>K5403*10000+L5403*100+F5381</f>
        <v>190105</v>
      </c>
    </row>
    <row r="5409" spans="1:18" ht="15" customHeight="1">
      <c r="A5409" s="10" t="str">
        <f>INDEX(REFERENCE!$B$2:$K$2,1,'EXAMPLE OF CHOICE CARDS'!I5409)</f>
        <v>Price</v>
      </c>
      <c r="B5409" s="29">
        <f>INDEX('DCM CARDS LOOKUP - HIDDEN'!$P$4:$AF$8890,MATCH(N5409,'DCM CARDS LOOKUP - HIDDEN'!$O$4:$O$8890,0),$I5409)</f>
        <v>10</v>
      </c>
      <c r="C5409" s="29">
        <f>INDEX('DCM CARDS LOOKUP - HIDDEN'!$P$4:$AF$8890,MATCH(O5409,'DCM CARDS LOOKUP - HIDDEN'!$O$4:$O$8890,0),$I5409)</f>
        <v>16</v>
      </c>
      <c r="D5409" s="29">
        <f>INDEX('DCM CARDS LOOKUP - HIDDEN'!$P$4:$AF$8890,MATCH(P5409,'DCM CARDS LOOKUP - HIDDEN'!$O$4:$O$8890,0),$I5409)</f>
        <v>26</v>
      </c>
      <c r="E5409" s="29">
        <f>INDEX('DCM CARDS LOOKUP - HIDDEN'!$P$4:$AF$8890,MATCH(Q5409,'DCM CARDS LOOKUP - HIDDEN'!$O$4:$O$8890,0),$I5409)</f>
        <v>38</v>
      </c>
      <c r="F5409" s="29">
        <f>INDEX('DCM CARDS LOOKUP - HIDDEN'!$P$4:$AF$8890,MATCH(R5409,'DCM CARDS LOOKUP - HIDDEN'!$O$4:$O$8890,0),$I5409)</f>
        <v>12</v>
      </c>
      <c r="G5409" s="42"/>
      <c r="I5409" s="4">
        <v>7</v>
      </c>
      <c r="N5409">
        <f>K5403*10000+L5403*100+B5401</f>
        <v>190101</v>
      </c>
      <c r="O5409">
        <f>K5403*10000+L5403*100+C5401</f>
        <v>190102</v>
      </c>
      <c r="P5409">
        <f>K5403*10000+L5403*100+D5401</f>
        <v>190103</v>
      </c>
      <c r="Q5409">
        <f>K5403*10000+L5403*100+E5381</f>
        <v>190104</v>
      </c>
      <c r="R5409">
        <f>K5403*10000+L5403*100+F5381</f>
        <v>190105</v>
      </c>
    </row>
    <row r="5410" spans="1:18" ht="15" hidden="1" customHeight="1">
      <c r="A5410" s="10">
        <f>INDEX(REFERENCE!$B$2:$K$2,1,'EXAMPLE OF CHOICE CARDS'!I5410)</f>
        <v>0</v>
      </c>
      <c r="B5410" s="29">
        <f>INDEX('DCM CARDS LOOKUP - HIDDEN'!$P$4:$AF$8890,MATCH(N5410,'DCM CARDS LOOKUP - HIDDEN'!$O$4:$O$8890,0),$I5410)</f>
        <v>0</v>
      </c>
      <c r="C5410" s="29">
        <f>INDEX('DCM CARDS LOOKUP - HIDDEN'!$P$4:$AF$8890,MATCH(O5410,'DCM CARDS LOOKUP - HIDDEN'!$O$4:$O$8890,0),$I5410)</f>
        <v>0</v>
      </c>
      <c r="D5410" s="29">
        <f>INDEX('DCM CARDS LOOKUP - HIDDEN'!$P$4:$AF$8890,MATCH(P5410,'DCM CARDS LOOKUP - HIDDEN'!$O$4:$O$8890,0),$I5410)</f>
        <v>0</v>
      </c>
      <c r="E5410" s="29">
        <f>INDEX('DCM CARDS LOOKUP - HIDDEN'!$P$4:$AF$8890,MATCH(Q5410,'DCM CARDS LOOKUP - HIDDEN'!$O$4:$O$8890,0),$I5410)</f>
        <v>0</v>
      </c>
      <c r="F5410" s="29">
        <f>INDEX('DCM CARDS LOOKUP - HIDDEN'!$P$4:$AF$8890,MATCH(R5410,'DCM CARDS LOOKUP - HIDDEN'!$O$4:$O$8890,0),$I5410)</f>
        <v>0</v>
      </c>
      <c r="G5410" s="42"/>
      <c r="I5410" s="4">
        <v>8</v>
      </c>
      <c r="N5410">
        <f>K5403*10000+L5403*100+B5401</f>
        <v>190101</v>
      </c>
      <c r="O5410">
        <f>K5403*10000+L5403*100+C5401</f>
        <v>190102</v>
      </c>
      <c r="P5410">
        <f>K5403*10000+L5403*100+D5401</f>
        <v>190103</v>
      </c>
      <c r="Q5410">
        <f>K5403*10000+L5403*100+E5381</f>
        <v>190104</v>
      </c>
      <c r="R5410">
        <f>K5403*10000+L5403*100+F5381</f>
        <v>190105</v>
      </c>
    </row>
    <row r="5411" spans="1:18" ht="15" hidden="1" customHeight="1">
      <c r="A5411" s="10">
        <f>INDEX(REFERENCE!$B$2:$K$2,1,'EXAMPLE OF CHOICE CARDS'!I5411)</f>
        <v>0</v>
      </c>
      <c r="B5411" s="5">
        <f>INDEX('DCM CARDS LOOKUP - HIDDEN'!$P$4:$AF$8890,MATCH(N5411,'DCM CARDS LOOKUP - HIDDEN'!$O$4:$O$8890,0),$I5411)</f>
        <v>0</v>
      </c>
      <c r="C5411" s="5">
        <f>INDEX('DCM CARDS LOOKUP - HIDDEN'!$P$4:$AF$8890,MATCH(O5411,'DCM CARDS LOOKUP - HIDDEN'!$O$4:$O$8890,0),$I5411)</f>
        <v>0</v>
      </c>
      <c r="D5411" s="5">
        <f>INDEX('DCM CARDS LOOKUP - HIDDEN'!$P$4:$AF$8890,MATCH(P5411,'DCM CARDS LOOKUP - HIDDEN'!$O$4:$O$8890,0),$I5411)</f>
        <v>0</v>
      </c>
      <c r="E5411" s="5">
        <f>INDEX('DCM CARDS LOOKUP - HIDDEN'!$P$4:$AF$8890,MATCH(Q5411,'DCM CARDS LOOKUP - HIDDEN'!$O$4:$O$8890,0),$I5411)</f>
        <v>0</v>
      </c>
      <c r="F5411" s="5">
        <f>INDEX('DCM CARDS LOOKUP - HIDDEN'!$P$4:$AF$8890,MATCH(R5411,'DCM CARDS LOOKUP - HIDDEN'!$O$4:$O$8890,0),$I5411)</f>
        <v>0</v>
      </c>
      <c r="G5411" s="42"/>
      <c r="I5411" s="4">
        <v>9</v>
      </c>
      <c r="N5411">
        <f>K5403*10000+L5403*100+B5401</f>
        <v>190101</v>
      </c>
      <c r="O5411">
        <f>K5403*10000+L5403*100+C5401</f>
        <v>190102</v>
      </c>
      <c r="P5411">
        <f>K5403*10000+L5403*100+D5401</f>
        <v>190103</v>
      </c>
      <c r="Q5411">
        <f>K5403*10000+L5403*100+E5381</f>
        <v>190104</v>
      </c>
      <c r="R5411">
        <f>K5403*10000+L5403*100+F5381</f>
        <v>190105</v>
      </c>
    </row>
    <row r="5412" spans="1:18" ht="15" hidden="1" customHeight="1">
      <c r="A5412" s="10">
        <f>INDEX(REFERENCE!$B$2:$K$2,1,'EXAMPLE OF CHOICE CARDS'!I5412)</f>
        <v>0</v>
      </c>
      <c r="B5412" s="5">
        <f>INDEX('DCM CARDS LOOKUP - HIDDEN'!$P$4:$AF$8890,MATCH(N5412,'DCM CARDS LOOKUP - HIDDEN'!$O$4:$O$8890,0),$I5412)</f>
        <v>0</v>
      </c>
      <c r="C5412" s="5">
        <f>INDEX('DCM CARDS LOOKUP - HIDDEN'!$P$4:$AF$8890,MATCH(O5412,'DCM CARDS LOOKUP - HIDDEN'!$O$4:$O$8890,0),$I5412)</f>
        <v>0</v>
      </c>
      <c r="D5412" s="5">
        <f>INDEX('DCM CARDS LOOKUP - HIDDEN'!$P$4:$AF$8890,MATCH(P5412,'DCM CARDS LOOKUP - HIDDEN'!$O$4:$O$8890,0),$I5412)</f>
        <v>0</v>
      </c>
      <c r="E5412" s="5">
        <f>INDEX('DCM CARDS LOOKUP - HIDDEN'!$P$4:$AF$8890,MATCH(Q5412,'DCM CARDS LOOKUP - HIDDEN'!$O$4:$O$8890,0),$I5412)</f>
        <v>0</v>
      </c>
      <c r="F5412" s="5">
        <f>INDEX('DCM CARDS LOOKUP - HIDDEN'!$P$4:$AF$8890,MATCH(R5412,'DCM CARDS LOOKUP - HIDDEN'!$O$4:$O$8890,0),$I5412)</f>
        <v>0</v>
      </c>
      <c r="G5412" s="42"/>
      <c r="I5412" s="4">
        <v>10</v>
      </c>
      <c r="N5412">
        <f>K5403*10000+L5403*100+B5401</f>
        <v>190101</v>
      </c>
      <c r="O5412">
        <f>K5403*10000+L5403*100+C5401</f>
        <v>190102</v>
      </c>
      <c r="P5412">
        <f>K5403*10000+L5403*100+D5401</f>
        <v>190103</v>
      </c>
      <c r="Q5412">
        <f>K5403*10000+L5403*100+E5381</f>
        <v>190104</v>
      </c>
      <c r="R5412">
        <f>K5403*10000+L5403*100+F5381</f>
        <v>190105</v>
      </c>
    </row>
    <row r="5413" spans="1:18" ht="15" hidden="1" customHeight="1">
      <c r="A5413" s="10" t="e">
        <f>INDEX(REFERENCE!$B$2:$K$2,1,'EXAMPLE OF CHOICE CARDS'!I5413)</f>
        <v>#REF!</v>
      </c>
      <c r="B5413" s="5">
        <f>INDEX('DCM CARDS LOOKUP - HIDDEN'!$P$4:$AF$8890,MATCH(N5413,'DCM CARDS LOOKUP - HIDDEN'!$O$4:$O$8890,0),$I5413)</f>
        <v>0</v>
      </c>
      <c r="C5413" s="5">
        <f>INDEX('DCM CARDS LOOKUP - HIDDEN'!$P$4:$AF$8890,MATCH(O5413,'DCM CARDS LOOKUP - HIDDEN'!$O$4:$O$8890,0),$I5413)</f>
        <v>0</v>
      </c>
      <c r="D5413" s="5">
        <f>INDEX('DCM CARDS LOOKUP - HIDDEN'!$P$4:$AF$8890,MATCH(P5413,'DCM CARDS LOOKUP - HIDDEN'!$O$4:$O$8890,0),$I5413)</f>
        <v>0</v>
      </c>
      <c r="E5413" s="24"/>
      <c r="F5413" s="24"/>
      <c r="G5413" s="42"/>
      <c r="I5413" s="4">
        <v>11</v>
      </c>
      <c r="N5413">
        <f>K5403*10000+L5403*100+B5401</f>
        <v>190101</v>
      </c>
      <c r="O5413">
        <f>K5403*10000+L5403*100+C5401</f>
        <v>190102</v>
      </c>
      <c r="P5413">
        <f>K5403*10000+L5403*100+D5401</f>
        <v>190103</v>
      </c>
      <c r="Q5413">
        <f>K5403*10000+L5403*100+E5381</f>
        <v>190104</v>
      </c>
      <c r="R5413">
        <f>K5403*10000+L5403*100+F5381</f>
        <v>190105</v>
      </c>
    </row>
    <row r="5414" spans="1:18" ht="15" hidden="1" customHeight="1">
      <c r="A5414" s="10" t="e">
        <f>INDEX(REFERENCE!$B$2:$K$2,1,'EXAMPLE OF CHOICE CARDS'!I5414)</f>
        <v>#REF!</v>
      </c>
      <c r="B5414" s="5">
        <f>INDEX('DCM CARDS LOOKUP - HIDDEN'!$P$4:$AF$8890,MATCH(N5414,'DCM CARDS LOOKUP - HIDDEN'!$O$4:$O$8890,0),$I5414)</f>
        <v>0</v>
      </c>
      <c r="C5414" s="5">
        <f>INDEX('DCM CARDS LOOKUP - HIDDEN'!$P$4:$AF$8890,MATCH(O5414,'DCM CARDS LOOKUP - HIDDEN'!$O$4:$O$8890,0),$I5414)</f>
        <v>0</v>
      </c>
      <c r="D5414" s="5">
        <f>INDEX('DCM CARDS LOOKUP - HIDDEN'!$P$4:$AF$8890,MATCH(P5414,'DCM CARDS LOOKUP - HIDDEN'!$O$4:$O$8890,0),$I5414)</f>
        <v>0</v>
      </c>
      <c r="E5414" s="24"/>
      <c r="F5414" s="24"/>
      <c r="G5414" s="42"/>
      <c r="I5414" s="4">
        <v>12</v>
      </c>
      <c r="N5414">
        <f>K5403*10000+L5403*100+B5401</f>
        <v>190101</v>
      </c>
      <c r="O5414">
        <f>K5403*10000+L5403*100+C5401</f>
        <v>190102</v>
      </c>
      <c r="P5414">
        <f>K5403*10000+L5403*100+D5401</f>
        <v>190103</v>
      </c>
      <c r="Q5414">
        <f>K5403*10000+L5403*100+E5381</f>
        <v>190104</v>
      </c>
      <c r="R5414">
        <f>K5403*10000+L5403*100+F5381</f>
        <v>190105</v>
      </c>
    </row>
    <row r="5415" spans="1:18" ht="15" hidden="1" customHeight="1">
      <c r="A5415" s="10" t="e">
        <f>INDEX(REFERENCE!$B$2:$K$2,1,'EXAMPLE OF CHOICE CARDS'!I5415)</f>
        <v>#REF!</v>
      </c>
      <c r="B5415" s="5">
        <f>INDEX('DCM CARDS LOOKUP - HIDDEN'!$P$4:$AF$8890,MATCH(N5415,'DCM CARDS LOOKUP - HIDDEN'!$O$4:$O$8890,0),$I5415)</f>
        <v>0</v>
      </c>
      <c r="C5415" s="5">
        <f>INDEX('DCM CARDS LOOKUP - HIDDEN'!$P$4:$AF$8890,MATCH(O5415,'DCM CARDS LOOKUP - HIDDEN'!$O$4:$O$8890,0),$I5415)</f>
        <v>0</v>
      </c>
      <c r="D5415" s="5">
        <f>INDEX('DCM CARDS LOOKUP - HIDDEN'!$P$4:$AF$8890,MATCH(P5415,'DCM CARDS LOOKUP - HIDDEN'!$O$4:$O$8890,0),$I5415)</f>
        <v>0</v>
      </c>
      <c r="E5415" s="24"/>
      <c r="F5415" s="24"/>
      <c r="G5415" s="42"/>
      <c r="I5415" s="4">
        <v>13</v>
      </c>
      <c r="N5415">
        <f>K5403*10000+L5403*100+B5401</f>
        <v>190101</v>
      </c>
      <c r="O5415">
        <f>K5403*10000+L5403*100+C5401</f>
        <v>190102</v>
      </c>
      <c r="P5415">
        <f>K5403*10000+L5403*100+D5401</f>
        <v>190103</v>
      </c>
      <c r="Q5415">
        <f>K5403*10000+L5403*100+E5381</f>
        <v>190104</v>
      </c>
      <c r="R5415">
        <f>K5403*10000+L5403*100+F5381</f>
        <v>190105</v>
      </c>
    </row>
    <row r="5416" spans="1:18" ht="15" hidden="1" customHeight="1">
      <c r="A5416" s="10" t="e">
        <f>INDEX(REFERENCE!$B$2:$K$2,1,'EXAMPLE OF CHOICE CARDS'!I5416)</f>
        <v>#REF!</v>
      </c>
      <c r="B5416" s="5">
        <f>INDEX('DCM CARDS LOOKUP - HIDDEN'!$P$4:$AF$8890,MATCH(N5416,'DCM CARDS LOOKUP - HIDDEN'!$O$4:$O$8890,0),$I5416)</f>
        <v>0</v>
      </c>
      <c r="C5416" s="5">
        <f>INDEX('DCM CARDS LOOKUP - HIDDEN'!$P$4:$AF$8890,MATCH(O5416,'DCM CARDS LOOKUP - HIDDEN'!$O$4:$O$8890,0),$I5416)</f>
        <v>0</v>
      </c>
      <c r="D5416" s="5">
        <f>INDEX('DCM CARDS LOOKUP - HIDDEN'!$P$4:$AF$8890,MATCH(P5416,'DCM CARDS LOOKUP - HIDDEN'!$O$4:$O$8890,0),$I5416)</f>
        <v>0</v>
      </c>
      <c r="E5416" s="24"/>
      <c r="F5416" s="24"/>
      <c r="G5416" s="43"/>
      <c r="I5416" s="4">
        <v>14</v>
      </c>
      <c r="N5416">
        <f>K5403*10000+L5403*100+B5401</f>
        <v>190101</v>
      </c>
      <c r="O5416">
        <f>K5403*10000+L5403*100+C5401</f>
        <v>190102</v>
      </c>
      <c r="P5416">
        <f>K5403*10000+L5403*100+D5401</f>
        <v>190103</v>
      </c>
      <c r="Q5416">
        <f>K5403*10000+L5403*100+E5381</f>
        <v>190104</v>
      </c>
      <c r="R5416">
        <f>K5403*10000+L5403*100+F5381</f>
        <v>190105</v>
      </c>
    </row>
    <row r="5417" spans="1:18">
      <c r="A5417" s="2"/>
      <c r="B5417" s="5"/>
      <c r="C5417" s="5"/>
      <c r="D5417" s="5"/>
      <c r="E5417" s="5"/>
      <c r="F5417" s="5"/>
      <c r="G5417" s="5"/>
      <c r="I5417" s="13"/>
    </row>
    <row r="5418" spans="1:18">
      <c r="A5418" s="6"/>
      <c r="B5418" s="7">
        <v>1</v>
      </c>
      <c r="C5418" s="7">
        <v>2</v>
      </c>
      <c r="D5418" s="7">
        <v>3</v>
      </c>
      <c r="E5418" s="7">
        <v>4</v>
      </c>
      <c r="F5418" s="7">
        <v>5</v>
      </c>
      <c r="G5418" s="7">
        <v>9</v>
      </c>
      <c r="I5418" s="13"/>
    </row>
    <row r="5421" spans="1:18">
      <c r="A5421" s="1" t="str">
        <f>"Version "&amp;K5423&amp;"; Task"&amp;L5423</f>
        <v>Version 19; Task2</v>
      </c>
      <c r="B5421" s="4">
        <v>1</v>
      </c>
      <c r="C5421" s="4">
        <v>2</v>
      </c>
      <c r="D5421" s="4">
        <v>3</v>
      </c>
      <c r="E5421" s="4">
        <f>E5401</f>
        <v>4</v>
      </c>
      <c r="F5421" s="4">
        <f>F5401</f>
        <v>5</v>
      </c>
      <c r="I5421" s="13"/>
    </row>
    <row r="5422" spans="1:18" ht="15" customHeight="1">
      <c r="A5422" s="11" t="s">
        <v>8</v>
      </c>
      <c r="B5422" s="12" t="s">
        <v>9</v>
      </c>
      <c r="C5422" s="12" t="s">
        <v>10</v>
      </c>
      <c r="D5422" s="12" t="s">
        <v>11</v>
      </c>
      <c r="E5422" s="23" t="s">
        <v>20</v>
      </c>
      <c r="F5422" s="23" t="s">
        <v>21</v>
      </c>
      <c r="G5422" s="41" t="s">
        <v>15</v>
      </c>
      <c r="I5422" s="13"/>
      <c r="K5422" t="s">
        <v>12</v>
      </c>
      <c r="L5422" t="s">
        <v>1</v>
      </c>
    </row>
    <row r="5423" spans="1:18">
      <c r="A5423" s="10" t="str">
        <f>INDEX(REFERENCE!$B$2:$K$2,1,'EXAMPLE OF CHOICE CARDS'!I5423)</f>
        <v>Brand</v>
      </c>
      <c r="B5423" s="5" t="str">
        <f>INDEX('DCM CARDS LOOKUP - HIDDEN'!$P$4:$AF$8890,MATCH(N5423,'DCM CARDS LOOKUP - HIDDEN'!$O$4:$O$8890,0),$I5423)</f>
        <v>Advil Cold &amp;Flu</v>
      </c>
      <c r="C5423" s="5" t="str">
        <f>INDEX('DCM CARDS LOOKUP - HIDDEN'!$P$4:$AF$8890,MATCH(O5423,'DCM CARDS LOOKUP - HIDDEN'!$O$4:$O$8890,0),$I5423)</f>
        <v>Mucinex</v>
      </c>
      <c r="D5423" s="5" t="str">
        <f>INDEX('DCM CARDS LOOKUP - HIDDEN'!$P$4:$AF$8890,MATCH(P5423,'DCM CARDS LOOKUP - HIDDEN'!$O$4:$O$8890,0),$I5423)</f>
        <v>Delsym</v>
      </c>
      <c r="E5423" s="5" t="str">
        <f>INDEX('DCM CARDS LOOKUP - HIDDEN'!$P$4:$AF$8890,MATCH(Q5423,'DCM CARDS LOOKUP - HIDDEN'!$O$4:$O$8890,0),$I5423)</f>
        <v>Dayquil</v>
      </c>
      <c r="F5423" s="5" t="str">
        <f>INDEX('DCM CARDS LOOKUP - HIDDEN'!$P$4:$AF$8890,MATCH(R5423,'DCM CARDS LOOKUP - HIDDEN'!$O$4:$O$8890,0),$I5423)</f>
        <v>Other Brand</v>
      </c>
      <c r="G5423" s="42"/>
      <c r="I5423" s="4">
        <v>1</v>
      </c>
      <c r="K5423">
        <f>IF(L5403=15,K5403+1,K5403)</f>
        <v>19</v>
      </c>
      <c r="L5423">
        <f>IF(L5403&lt;15,L5403+1,1)</f>
        <v>2</v>
      </c>
      <c r="N5423">
        <f>K5423*10000+L5423*100+B5421</f>
        <v>190201</v>
      </c>
      <c r="O5423">
        <f>K5423*10000+L5423*100+C5421</f>
        <v>190202</v>
      </c>
      <c r="P5423">
        <f>K5423*10000+L5423*100+D5421</f>
        <v>190203</v>
      </c>
      <c r="Q5423">
        <f>K5423*10000+L5423*100+E5401</f>
        <v>190204</v>
      </c>
      <c r="R5423">
        <f>K5423*10000+L5423*100+F5401</f>
        <v>190205</v>
      </c>
    </row>
    <row r="5424" spans="1:18">
      <c r="A5424" s="10" t="str">
        <f>INDEX(REFERENCE!$B$2:$K$2,1,'EXAMPLE OF CHOICE CARDS'!I5424)</f>
        <v>Format</v>
      </c>
      <c r="B5424" s="5" t="str">
        <f>INDEX('DCM CARDS LOOKUP - HIDDEN'!$P$4:$AF$8890,MATCH(N5424,'DCM CARDS LOOKUP - HIDDEN'!$O$4:$O$8890,0),$I5424)</f>
        <v>Syrup/liquid</v>
      </c>
      <c r="C5424" s="5" t="str">
        <f>INDEX('DCM CARDS LOOKUP - HIDDEN'!$P$4:$AF$8890,MATCH(O5424,'DCM CARDS LOOKUP - HIDDEN'!$O$4:$O$8890,0),$I5424)</f>
        <v>Nasal Spray</v>
      </c>
      <c r="D5424" s="5" t="str">
        <f>INDEX('DCM CARDS LOOKUP - HIDDEN'!$P$4:$AF$8890,MATCH(P5424,'DCM CARDS LOOKUP - HIDDEN'!$O$4:$O$8890,0),$I5424)</f>
        <v>Gummies</v>
      </c>
      <c r="E5424" s="5" t="str">
        <f>INDEX('DCM CARDS LOOKUP - HIDDEN'!$P$4:$AF$8890,MATCH(Q5424,'DCM CARDS LOOKUP - HIDDEN'!$O$4:$O$8890,0),$I5424)</f>
        <v>Hot liquid powder packet</v>
      </c>
      <c r="F5424" s="5" t="str">
        <f>INDEX('DCM CARDS LOOKUP - HIDDEN'!$P$4:$AF$8890,MATCH(R5424,'DCM CARDS LOOKUP - HIDDEN'!$O$4:$O$8890,0),$I5424)</f>
        <v>Effervescent Tablets</v>
      </c>
      <c r="G5424" s="42"/>
      <c r="I5424" s="4">
        <v>2</v>
      </c>
      <c r="N5424">
        <f>K5423*10000+L5423*100+B5421</f>
        <v>190201</v>
      </c>
      <c r="O5424">
        <f>K5423*10000+L5423*100+C5421</f>
        <v>190202</v>
      </c>
      <c r="P5424">
        <f>K5423*10000+L5423*100+D5421</f>
        <v>190203</v>
      </c>
      <c r="Q5424">
        <f>K5423*10000+L5423*100+E5401</f>
        <v>190204</v>
      </c>
      <c r="R5424">
        <f>K5423*10000+L5423*100+F5401</f>
        <v>190205</v>
      </c>
    </row>
    <row r="5425" spans="1:18">
      <c r="A5425" s="10" t="str">
        <f>INDEX(REFERENCE!$B$2:$K$2,1,'EXAMPLE OF CHOICE CARDS'!I5425)</f>
        <v>Symptoms</v>
      </c>
      <c r="B5425" s="5" t="str">
        <f>INDEX('DCM CARDS LOOKUP - HIDDEN'!$P$4:$AF$8890,MATCH(N5425,'DCM CARDS LOOKUP - HIDDEN'!$O$4:$O$8890,0),$I5425)</f>
        <v>Clears mucus</v>
      </c>
      <c r="C5425" s="5" t="str">
        <f>INDEX('DCM CARDS LOOKUP - HIDDEN'!$P$4:$AF$8890,MATCH(O5425,'DCM CARDS LOOKUP - HIDDEN'!$O$4:$O$8890,0),$I5425)</f>
        <v>Runny nose relief</v>
      </c>
      <c r="D5425" s="5" t="str">
        <f>INDEX('DCM CARDS LOOKUP - HIDDEN'!$P$4:$AF$8890,MATCH(P5425,'DCM CARDS LOOKUP - HIDDEN'!$O$4:$O$8890,0),$I5425)</f>
        <v>Body Aches/Pain relief</v>
      </c>
      <c r="E5425" s="5" t="str">
        <f>INDEX('DCM CARDS LOOKUP - HIDDEN'!$P$4:$AF$8890,MATCH(Q5425,'DCM CARDS LOOKUP - HIDDEN'!$O$4:$O$8890,0),$I5425)</f>
        <v>Controls Cough</v>
      </c>
      <c r="F5425" s="5" t="str">
        <f>INDEX('DCM CARDS LOOKUP - HIDDEN'!$P$4:$AF$8890,MATCH(R5425,'DCM CARDS LOOKUP - HIDDEN'!$O$4:$O$8890,0),$I5425)</f>
        <v>Flu/ Severe cold Relief</v>
      </c>
      <c r="G5425" s="42"/>
      <c r="I5425" s="4">
        <v>3</v>
      </c>
      <c r="N5425">
        <f>K5423*10000+L5423*100+B5421</f>
        <v>190201</v>
      </c>
      <c r="O5425">
        <f>K5423*10000+L5423*100+C5421</f>
        <v>190202</v>
      </c>
      <c r="P5425">
        <f>K5423*10000+L5423*100+D5421</f>
        <v>190203</v>
      </c>
      <c r="Q5425">
        <f>K5423*10000+L5423*100+E5401</f>
        <v>190204</v>
      </c>
      <c r="R5425">
        <f>K5423*10000+L5423*100+F5401</f>
        <v>190205</v>
      </c>
    </row>
    <row r="5426" spans="1:18" ht="30">
      <c r="A5426" s="10" t="str">
        <f>INDEX(REFERENCE!$B$2:$K$2,1,'EXAMPLE OF CHOICE CARDS'!I5426)</f>
        <v>Benefit</v>
      </c>
      <c r="B5426" s="5" t="str">
        <f>INDEX('DCM CARDS LOOKUP - HIDDEN'!$P$4:$AF$8890,MATCH(N5426,'DCM CARDS LOOKUP - HIDDEN'!$O$4:$O$8890,0),$I5426)</f>
        <v>For Daytime Use/Anytime Use</v>
      </c>
      <c r="C5426" s="5" t="str">
        <f>INDEX('DCM CARDS LOOKUP - HIDDEN'!$P$4:$AF$8890,MATCH(O5426,'DCM CARDS LOOKUP - HIDDEN'!$O$4:$O$8890,0),$I5426)</f>
        <v>Loosens mucus</v>
      </c>
      <c r="D5426" s="5" t="str">
        <f>INDEX('DCM CARDS LOOKUP - HIDDEN'!$P$4:$AF$8890,MATCH(P5426,'DCM CARDS LOOKUP - HIDDEN'!$O$4:$O$8890,0),$I5426)</f>
        <v>Non-Drowsy</v>
      </c>
      <c r="E5426" s="5" t="str">
        <f>INDEX('DCM CARDS LOOKUP - HIDDEN'!$P$4:$AF$8890,MATCH(Q5426,'DCM CARDS LOOKUP - HIDDEN'!$O$4:$O$8890,0),$I5426)</f>
        <v>Natural Ingredients</v>
      </c>
      <c r="F5426" s="5" t="str">
        <f>INDEX('DCM CARDS LOOKUP - HIDDEN'!$P$4:$AF$8890,MATCH(R5426,'DCM CARDS LOOKUP - HIDDEN'!$O$4:$O$8890,0),$I5426)</f>
        <v>12 Hour Relief</v>
      </c>
      <c r="G5426" s="42"/>
      <c r="I5426" s="4">
        <v>4</v>
      </c>
      <c r="N5426">
        <f>K5423*10000+L5423*100+B5421</f>
        <v>190201</v>
      </c>
      <c r="O5426">
        <f>K5423*10000+L5423*100+C5421</f>
        <v>190202</v>
      </c>
      <c r="P5426">
        <f>K5423*10000+L5423*100+D5421</f>
        <v>190203</v>
      </c>
      <c r="Q5426">
        <f>K5423*10000+L5423*100+E5401</f>
        <v>190204</v>
      </c>
      <c r="R5426">
        <f>K5423*10000+L5423*100+F5401</f>
        <v>190205</v>
      </c>
    </row>
    <row r="5427" spans="1:18">
      <c r="A5427" s="10" t="str">
        <f>INDEX(REFERENCE!$B$2:$K$2,1,'EXAMPLE OF CHOICE CARDS'!I5427)</f>
        <v>Doses</v>
      </c>
      <c r="B5427" s="5" t="str">
        <f>INDEX('DCM CARDS LOOKUP - HIDDEN'!$P$4:$AF$8890,MATCH(N5427,'DCM CARDS LOOKUP - HIDDEN'!$O$4:$O$8890,0),$I5427)</f>
        <v>12 Doses</v>
      </c>
      <c r="C5427" s="5" t="str">
        <f>INDEX('DCM CARDS LOOKUP - HIDDEN'!$P$4:$AF$8890,MATCH(O5427,'DCM CARDS LOOKUP - HIDDEN'!$O$4:$O$8890,0),$I5427)</f>
        <v>90 Doses</v>
      </c>
      <c r="D5427" s="5" t="str">
        <f>INDEX('DCM CARDS LOOKUP - HIDDEN'!$P$4:$AF$8890,MATCH(P5427,'DCM CARDS LOOKUP - HIDDEN'!$O$4:$O$8890,0),$I5427)</f>
        <v>60 Doses</v>
      </c>
      <c r="E5427" s="5" t="str">
        <f>INDEX('DCM CARDS LOOKUP - HIDDEN'!$P$4:$AF$8890,MATCH(Q5427,'DCM CARDS LOOKUP - HIDDEN'!$O$4:$O$8890,0),$I5427)</f>
        <v>30 Doses</v>
      </c>
      <c r="F5427" s="5" t="str">
        <f>INDEX('DCM CARDS LOOKUP - HIDDEN'!$P$4:$AF$8890,MATCH(R5427,'DCM CARDS LOOKUP - HIDDEN'!$O$4:$O$8890,0),$I5427)</f>
        <v>90 Doses</v>
      </c>
      <c r="G5427" s="42"/>
      <c r="I5427" s="4">
        <v>5</v>
      </c>
      <c r="N5427">
        <f>K5423*10000+L5423*100+B5421</f>
        <v>190201</v>
      </c>
      <c r="O5427">
        <f>K5423*10000+L5423*100+C5421</f>
        <v>190202</v>
      </c>
      <c r="P5427">
        <f>K5423*10000+L5423*100+D5421</f>
        <v>190203</v>
      </c>
      <c r="Q5427">
        <f>K5423*10000+L5423*100+E5401</f>
        <v>190204</v>
      </c>
      <c r="R5427">
        <f>K5423*10000+L5423*100+F5401</f>
        <v>190205</v>
      </c>
    </row>
    <row r="5428" spans="1:18">
      <c r="A5428" s="10" t="str">
        <f>INDEX(REFERENCE!$B$2:$K$2,1,'EXAMPLE OF CHOICE CARDS'!I5428)</f>
        <v>flavor</v>
      </c>
      <c r="B5428" s="5" t="str">
        <f>INDEX('DCM CARDS LOOKUP - HIDDEN'!$P$4:$AF$8890,MATCH(N5428,'DCM CARDS LOOKUP - HIDDEN'!$O$4:$O$8890,0),$I5428)</f>
        <v>Orange</v>
      </c>
      <c r="C5428" s="5" t="str">
        <f>INDEX('DCM CARDS LOOKUP - HIDDEN'!$P$4:$AF$8890,MATCH(O5428,'DCM CARDS LOOKUP - HIDDEN'!$O$4:$O$8890,0),$I5428)</f>
        <v>-</v>
      </c>
      <c r="D5428" s="5" t="str">
        <f>INDEX('DCM CARDS LOOKUP - HIDDEN'!$P$4:$AF$8890,MATCH(P5428,'DCM CARDS LOOKUP - HIDDEN'!$O$4:$O$8890,0),$I5428)</f>
        <v>Elderberry</v>
      </c>
      <c r="E5428" s="5" t="str">
        <f>INDEX('DCM CARDS LOOKUP - HIDDEN'!$P$4:$AF$8890,MATCH(Q5428,'DCM CARDS LOOKUP - HIDDEN'!$O$4:$O$8890,0),$I5428)</f>
        <v>Honey</v>
      </c>
      <c r="F5428" s="5" t="str">
        <f>INDEX('DCM CARDS LOOKUP - HIDDEN'!$P$4:$AF$8890,MATCH(R5428,'DCM CARDS LOOKUP - HIDDEN'!$O$4:$O$8890,0),$I5428)</f>
        <v>Mixed Berry</v>
      </c>
      <c r="G5428" s="42"/>
      <c r="I5428" s="4">
        <v>6</v>
      </c>
      <c r="N5428">
        <f>K5423*10000+L5423*100+B5421</f>
        <v>190201</v>
      </c>
      <c r="O5428">
        <f>K5423*10000+L5423*100+C5421</f>
        <v>190202</v>
      </c>
      <c r="P5428">
        <f>K5423*10000+L5423*100+D5421</f>
        <v>190203</v>
      </c>
      <c r="Q5428">
        <f>K5423*10000+L5423*100+E5401</f>
        <v>190204</v>
      </c>
      <c r="R5428">
        <f>K5423*10000+L5423*100+F5401</f>
        <v>190205</v>
      </c>
    </row>
    <row r="5429" spans="1:18" ht="15" customHeight="1">
      <c r="A5429" s="10" t="str">
        <f>INDEX(REFERENCE!$B$2:$K$2,1,'EXAMPLE OF CHOICE CARDS'!I5429)</f>
        <v>Price</v>
      </c>
      <c r="B5429" s="29">
        <f>INDEX('DCM CARDS LOOKUP - HIDDEN'!$P$4:$AF$8890,MATCH(N5429,'DCM CARDS LOOKUP - HIDDEN'!$O$4:$O$8890,0),$I5429)</f>
        <v>5</v>
      </c>
      <c r="C5429" s="29">
        <f>INDEX('DCM CARDS LOOKUP - HIDDEN'!$P$4:$AF$8890,MATCH(O5429,'DCM CARDS LOOKUP - HIDDEN'!$O$4:$O$8890,0),$I5429)</f>
        <v>50</v>
      </c>
      <c r="D5429" s="29">
        <f>INDEX('DCM CARDS LOOKUP - HIDDEN'!$P$4:$AF$8890,MATCH(P5429,'DCM CARDS LOOKUP - HIDDEN'!$O$4:$O$8890,0),$I5429)</f>
        <v>25</v>
      </c>
      <c r="E5429" s="29">
        <f>INDEX('DCM CARDS LOOKUP - HIDDEN'!$P$4:$AF$8890,MATCH(Q5429,'DCM CARDS LOOKUP - HIDDEN'!$O$4:$O$8890,0),$I5429)</f>
        <v>20</v>
      </c>
      <c r="F5429" s="29">
        <f>INDEX('DCM CARDS LOOKUP - HIDDEN'!$P$4:$AF$8890,MATCH(R5429,'DCM CARDS LOOKUP - HIDDEN'!$O$4:$O$8890,0),$I5429)</f>
        <v>22</v>
      </c>
      <c r="G5429" s="42"/>
      <c r="I5429" s="4">
        <v>7</v>
      </c>
      <c r="N5429">
        <f>K5423*10000+L5423*100+B5421</f>
        <v>190201</v>
      </c>
      <c r="O5429">
        <f>K5423*10000+L5423*100+C5421</f>
        <v>190202</v>
      </c>
      <c r="P5429">
        <f>K5423*10000+L5423*100+D5421</f>
        <v>190203</v>
      </c>
      <c r="Q5429">
        <f>K5423*10000+L5423*100+E5401</f>
        <v>190204</v>
      </c>
      <c r="R5429">
        <f>K5423*10000+L5423*100+F5401</f>
        <v>190205</v>
      </c>
    </row>
    <row r="5430" spans="1:18" ht="15" hidden="1" customHeight="1">
      <c r="A5430" s="10">
        <f>INDEX(REFERENCE!$B$2:$K$2,1,'EXAMPLE OF CHOICE CARDS'!I5430)</f>
        <v>0</v>
      </c>
      <c r="B5430" s="29">
        <f>INDEX('DCM CARDS LOOKUP - HIDDEN'!$P$4:$AF$8890,MATCH(N5430,'DCM CARDS LOOKUP - HIDDEN'!$O$4:$O$8890,0),$I5430)</f>
        <v>0</v>
      </c>
      <c r="C5430" s="29">
        <f>INDEX('DCM CARDS LOOKUP - HIDDEN'!$P$4:$AF$8890,MATCH(O5430,'DCM CARDS LOOKUP - HIDDEN'!$O$4:$O$8890,0),$I5430)</f>
        <v>0</v>
      </c>
      <c r="D5430" s="29">
        <f>INDEX('DCM CARDS LOOKUP - HIDDEN'!$P$4:$AF$8890,MATCH(P5430,'DCM CARDS LOOKUP - HIDDEN'!$O$4:$O$8890,0),$I5430)</f>
        <v>0</v>
      </c>
      <c r="E5430" s="29">
        <f>INDEX('DCM CARDS LOOKUP - HIDDEN'!$P$4:$AF$8890,MATCH(Q5430,'DCM CARDS LOOKUP - HIDDEN'!$O$4:$O$8890,0),$I5430)</f>
        <v>0</v>
      </c>
      <c r="F5430" s="29">
        <f>INDEX('DCM CARDS LOOKUP - HIDDEN'!$P$4:$AF$8890,MATCH(R5430,'DCM CARDS LOOKUP - HIDDEN'!$O$4:$O$8890,0),$I5430)</f>
        <v>0</v>
      </c>
      <c r="G5430" s="42"/>
      <c r="I5430" s="4">
        <v>8</v>
      </c>
      <c r="N5430">
        <f>K5423*10000+L5423*100+B5421</f>
        <v>190201</v>
      </c>
      <c r="O5430">
        <f>K5423*10000+L5423*100+C5421</f>
        <v>190202</v>
      </c>
      <c r="P5430">
        <f>K5423*10000+L5423*100+D5421</f>
        <v>190203</v>
      </c>
      <c r="Q5430">
        <f>K5423*10000+L5423*100+E5401</f>
        <v>190204</v>
      </c>
      <c r="R5430">
        <f>K5423*10000+L5423*100+F5401</f>
        <v>190205</v>
      </c>
    </row>
    <row r="5431" spans="1:18" ht="15" hidden="1" customHeight="1">
      <c r="A5431" s="10">
        <f>INDEX(REFERENCE!$B$2:$K$2,1,'EXAMPLE OF CHOICE CARDS'!I5431)</f>
        <v>0</v>
      </c>
      <c r="B5431" s="5">
        <f>INDEX('DCM CARDS LOOKUP - HIDDEN'!$P$4:$AF$8890,MATCH(N5431,'DCM CARDS LOOKUP - HIDDEN'!$O$4:$O$8890,0),$I5431)</f>
        <v>0</v>
      </c>
      <c r="C5431" s="5">
        <f>INDEX('DCM CARDS LOOKUP - HIDDEN'!$P$4:$AF$8890,MATCH(O5431,'DCM CARDS LOOKUP - HIDDEN'!$O$4:$O$8890,0),$I5431)</f>
        <v>0</v>
      </c>
      <c r="D5431" s="5">
        <f>INDEX('DCM CARDS LOOKUP - HIDDEN'!$P$4:$AF$8890,MATCH(P5431,'DCM CARDS LOOKUP - HIDDEN'!$O$4:$O$8890,0),$I5431)</f>
        <v>0</v>
      </c>
      <c r="E5431" s="5">
        <f>INDEX('DCM CARDS LOOKUP - HIDDEN'!$P$4:$AF$8890,MATCH(Q5431,'DCM CARDS LOOKUP - HIDDEN'!$O$4:$O$8890,0),$I5431)</f>
        <v>0</v>
      </c>
      <c r="F5431" s="5">
        <f>INDEX('DCM CARDS LOOKUP - HIDDEN'!$P$4:$AF$8890,MATCH(R5431,'DCM CARDS LOOKUP - HIDDEN'!$O$4:$O$8890,0),$I5431)</f>
        <v>0</v>
      </c>
      <c r="G5431" s="42"/>
      <c r="I5431" s="4">
        <v>9</v>
      </c>
      <c r="N5431">
        <f>K5423*10000+L5423*100+B5421</f>
        <v>190201</v>
      </c>
      <c r="O5431">
        <f>K5423*10000+L5423*100+C5421</f>
        <v>190202</v>
      </c>
      <c r="P5431">
        <f>K5423*10000+L5423*100+D5421</f>
        <v>190203</v>
      </c>
      <c r="Q5431">
        <f>K5423*10000+L5423*100+E5401</f>
        <v>190204</v>
      </c>
      <c r="R5431">
        <f>K5423*10000+L5423*100+F5401</f>
        <v>190205</v>
      </c>
    </row>
    <row r="5432" spans="1:18" ht="15" hidden="1" customHeight="1">
      <c r="A5432" s="10">
        <f>INDEX(REFERENCE!$B$2:$K$2,1,'EXAMPLE OF CHOICE CARDS'!I5432)</f>
        <v>0</v>
      </c>
      <c r="B5432" s="5">
        <f>INDEX('DCM CARDS LOOKUP - HIDDEN'!$P$4:$AF$8890,MATCH(N5432,'DCM CARDS LOOKUP - HIDDEN'!$O$4:$O$8890,0),$I5432)</f>
        <v>0</v>
      </c>
      <c r="C5432" s="5">
        <f>INDEX('DCM CARDS LOOKUP - HIDDEN'!$P$4:$AF$8890,MATCH(O5432,'DCM CARDS LOOKUP - HIDDEN'!$O$4:$O$8890,0),$I5432)</f>
        <v>0</v>
      </c>
      <c r="D5432" s="5">
        <f>INDEX('DCM CARDS LOOKUP - HIDDEN'!$P$4:$AF$8890,MATCH(P5432,'DCM CARDS LOOKUP - HIDDEN'!$O$4:$O$8890,0),$I5432)</f>
        <v>0</v>
      </c>
      <c r="E5432" s="5">
        <f>INDEX('DCM CARDS LOOKUP - HIDDEN'!$P$4:$AF$8890,MATCH(Q5432,'DCM CARDS LOOKUP - HIDDEN'!$O$4:$O$8890,0),$I5432)</f>
        <v>0</v>
      </c>
      <c r="F5432" s="5">
        <f>INDEX('DCM CARDS LOOKUP - HIDDEN'!$P$4:$AF$8890,MATCH(R5432,'DCM CARDS LOOKUP - HIDDEN'!$O$4:$O$8890,0),$I5432)</f>
        <v>0</v>
      </c>
      <c r="G5432" s="42"/>
      <c r="I5432" s="4">
        <v>10</v>
      </c>
      <c r="N5432">
        <f>K5423*10000+L5423*100+B5421</f>
        <v>190201</v>
      </c>
      <c r="O5432">
        <f>K5423*10000+L5423*100+C5421</f>
        <v>190202</v>
      </c>
      <c r="P5432">
        <f>K5423*10000+L5423*100+D5421</f>
        <v>190203</v>
      </c>
      <c r="Q5432">
        <f>K5423*10000+L5423*100+E5401</f>
        <v>190204</v>
      </c>
      <c r="R5432">
        <f>K5423*10000+L5423*100+F5401</f>
        <v>190205</v>
      </c>
    </row>
    <row r="5433" spans="1:18" ht="15" hidden="1" customHeight="1">
      <c r="A5433" s="10" t="e">
        <f>INDEX(REFERENCE!$B$2:$K$2,1,'EXAMPLE OF CHOICE CARDS'!I5433)</f>
        <v>#REF!</v>
      </c>
      <c r="B5433" s="5">
        <f>INDEX('DCM CARDS LOOKUP - HIDDEN'!$P$4:$AF$8890,MATCH(N5433,'DCM CARDS LOOKUP - HIDDEN'!$O$4:$O$8890,0),$I5433)</f>
        <v>0</v>
      </c>
      <c r="C5433" s="5">
        <f>INDEX('DCM CARDS LOOKUP - HIDDEN'!$P$4:$AF$8890,MATCH(O5433,'DCM CARDS LOOKUP - HIDDEN'!$O$4:$O$8890,0),$I5433)</f>
        <v>0</v>
      </c>
      <c r="D5433" s="5">
        <f>INDEX('DCM CARDS LOOKUP - HIDDEN'!$P$4:$AF$8890,MATCH(P5433,'DCM CARDS LOOKUP - HIDDEN'!$O$4:$O$8890,0),$I5433)</f>
        <v>0</v>
      </c>
      <c r="E5433" s="24"/>
      <c r="F5433" s="24"/>
      <c r="G5433" s="42"/>
      <c r="I5433" s="4">
        <v>11</v>
      </c>
      <c r="N5433">
        <f>K5423*10000+L5423*100+B5421</f>
        <v>190201</v>
      </c>
      <c r="O5433">
        <f>K5423*10000+L5423*100+C5421</f>
        <v>190202</v>
      </c>
      <c r="P5433">
        <f>K5423*10000+L5423*100+D5421</f>
        <v>190203</v>
      </c>
      <c r="Q5433">
        <f>K5423*10000+L5423*100+E5401</f>
        <v>190204</v>
      </c>
      <c r="R5433">
        <f>K5423*10000+L5423*100+F5401</f>
        <v>190205</v>
      </c>
    </row>
    <row r="5434" spans="1:18" ht="15" hidden="1" customHeight="1">
      <c r="A5434" s="10" t="e">
        <f>INDEX(REFERENCE!$B$2:$K$2,1,'EXAMPLE OF CHOICE CARDS'!I5434)</f>
        <v>#REF!</v>
      </c>
      <c r="B5434" s="5">
        <f>INDEX('DCM CARDS LOOKUP - HIDDEN'!$P$4:$AF$8890,MATCH(N5434,'DCM CARDS LOOKUP - HIDDEN'!$O$4:$O$8890,0),$I5434)</f>
        <v>0</v>
      </c>
      <c r="C5434" s="5">
        <f>INDEX('DCM CARDS LOOKUP - HIDDEN'!$P$4:$AF$8890,MATCH(O5434,'DCM CARDS LOOKUP - HIDDEN'!$O$4:$O$8890,0),$I5434)</f>
        <v>0</v>
      </c>
      <c r="D5434" s="5">
        <f>INDEX('DCM CARDS LOOKUP - HIDDEN'!$P$4:$AF$8890,MATCH(P5434,'DCM CARDS LOOKUP - HIDDEN'!$O$4:$O$8890,0),$I5434)</f>
        <v>0</v>
      </c>
      <c r="E5434" s="24"/>
      <c r="F5434" s="24"/>
      <c r="G5434" s="42"/>
      <c r="I5434" s="4">
        <v>12</v>
      </c>
      <c r="N5434">
        <f>K5423*10000+L5423*100+B5421</f>
        <v>190201</v>
      </c>
      <c r="O5434">
        <f>K5423*10000+L5423*100+C5421</f>
        <v>190202</v>
      </c>
      <c r="P5434">
        <f>K5423*10000+L5423*100+D5421</f>
        <v>190203</v>
      </c>
      <c r="Q5434">
        <f>K5423*10000+L5423*100+E5401</f>
        <v>190204</v>
      </c>
      <c r="R5434">
        <f>K5423*10000+L5423*100+F5401</f>
        <v>190205</v>
      </c>
    </row>
    <row r="5435" spans="1:18" ht="15" hidden="1" customHeight="1">
      <c r="A5435" s="10" t="e">
        <f>INDEX(REFERENCE!$B$2:$K$2,1,'EXAMPLE OF CHOICE CARDS'!I5435)</f>
        <v>#REF!</v>
      </c>
      <c r="B5435" s="5">
        <f>INDEX('DCM CARDS LOOKUP - HIDDEN'!$P$4:$AF$8890,MATCH(N5435,'DCM CARDS LOOKUP - HIDDEN'!$O$4:$O$8890,0),$I5435)</f>
        <v>0</v>
      </c>
      <c r="C5435" s="5">
        <f>INDEX('DCM CARDS LOOKUP - HIDDEN'!$P$4:$AF$8890,MATCH(O5435,'DCM CARDS LOOKUP - HIDDEN'!$O$4:$O$8890,0),$I5435)</f>
        <v>0</v>
      </c>
      <c r="D5435" s="5">
        <f>INDEX('DCM CARDS LOOKUP - HIDDEN'!$P$4:$AF$8890,MATCH(P5435,'DCM CARDS LOOKUP - HIDDEN'!$O$4:$O$8890,0),$I5435)</f>
        <v>0</v>
      </c>
      <c r="E5435" s="24"/>
      <c r="F5435" s="24"/>
      <c r="G5435" s="42"/>
      <c r="I5435" s="4">
        <v>13</v>
      </c>
      <c r="N5435">
        <f>K5423*10000+L5423*100+B5421</f>
        <v>190201</v>
      </c>
      <c r="O5435">
        <f>K5423*10000+L5423*100+C5421</f>
        <v>190202</v>
      </c>
      <c r="P5435">
        <f>K5423*10000+L5423*100+D5421</f>
        <v>190203</v>
      </c>
      <c r="Q5435">
        <f>K5423*10000+L5423*100+E5401</f>
        <v>190204</v>
      </c>
      <c r="R5435">
        <f>K5423*10000+L5423*100+F5401</f>
        <v>190205</v>
      </c>
    </row>
    <row r="5436" spans="1:18" ht="15" hidden="1" customHeight="1">
      <c r="A5436" s="10" t="e">
        <f>INDEX(REFERENCE!$B$2:$K$2,1,'EXAMPLE OF CHOICE CARDS'!I5436)</f>
        <v>#REF!</v>
      </c>
      <c r="B5436" s="5">
        <f>INDEX('DCM CARDS LOOKUP - HIDDEN'!$P$4:$AF$8890,MATCH(N5436,'DCM CARDS LOOKUP - HIDDEN'!$O$4:$O$8890,0),$I5436)</f>
        <v>0</v>
      </c>
      <c r="C5436" s="5">
        <f>INDEX('DCM CARDS LOOKUP - HIDDEN'!$P$4:$AF$8890,MATCH(O5436,'DCM CARDS LOOKUP - HIDDEN'!$O$4:$O$8890,0),$I5436)</f>
        <v>0</v>
      </c>
      <c r="D5436" s="5">
        <f>INDEX('DCM CARDS LOOKUP - HIDDEN'!$P$4:$AF$8890,MATCH(P5436,'DCM CARDS LOOKUP - HIDDEN'!$O$4:$O$8890,0),$I5436)</f>
        <v>0</v>
      </c>
      <c r="E5436" s="24"/>
      <c r="F5436" s="24"/>
      <c r="G5436" s="43"/>
      <c r="I5436" s="4">
        <v>14</v>
      </c>
      <c r="N5436">
        <f>K5423*10000+L5423*100+B5421</f>
        <v>190201</v>
      </c>
      <c r="O5436">
        <f>K5423*10000+L5423*100+C5421</f>
        <v>190202</v>
      </c>
      <c r="P5436">
        <f>K5423*10000+L5423*100+D5421</f>
        <v>190203</v>
      </c>
      <c r="Q5436">
        <f>K5423*10000+L5423*100+E5401</f>
        <v>190204</v>
      </c>
      <c r="R5436">
        <f>K5423*10000+L5423*100+F5401</f>
        <v>190205</v>
      </c>
    </row>
    <row r="5437" spans="1:18">
      <c r="A5437" s="2"/>
      <c r="B5437" s="5"/>
      <c r="C5437" s="5"/>
      <c r="D5437" s="5"/>
      <c r="E5437" s="5"/>
      <c r="F5437" s="5"/>
      <c r="G5437" s="5"/>
      <c r="I5437" s="13"/>
    </row>
    <row r="5438" spans="1:18">
      <c r="A5438" s="6"/>
      <c r="B5438" s="7">
        <v>1</v>
      </c>
      <c r="C5438" s="7">
        <v>2</v>
      </c>
      <c r="D5438" s="7">
        <v>3</v>
      </c>
      <c r="E5438" s="7">
        <v>4</v>
      </c>
      <c r="F5438" s="7">
        <v>5</v>
      </c>
      <c r="G5438" s="7">
        <v>9</v>
      </c>
      <c r="I5438" s="13"/>
    </row>
    <row r="5441" spans="1:18">
      <c r="A5441" s="1" t="str">
        <f>"Version "&amp;K5443&amp;"; Task"&amp;L5443</f>
        <v>Version 19; Task3</v>
      </c>
      <c r="B5441" s="4">
        <v>1</v>
      </c>
      <c r="C5441" s="4">
        <v>2</v>
      </c>
      <c r="D5441" s="4">
        <v>3</v>
      </c>
      <c r="E5441" s="4">
        <f>E5421</f>
        <v>4</v>
      </c>
      <c r="F5441" s="4">
        <f>F5421</f>
        <v>5</v>
      </c>
      <c r="I5441" s="13"/>
    </row>
    <row r="5442" spans="1:18" ht="15" customHeight="1">
      <c r="A5442" s="11" t="s">
        <v>8</v>
      </c>
      <c r="B5442" s="12" t="s">
        <v>9</v>
      </c>
      <c r="C5442" s="12" t="s">
        <v>10</v>
      </c>
      <c r="D5442" s="12" t="s">
        <v>11</v>
      </c>
      <c r="E5442" s="23" t="s">
        <v>20</v>
      </c>
      <c r="F5442" s="23" t="s">
        <v>21</v>
      </c>
      <c r="G5442" s="41" t="s">
        <v>15</v>
      </c>
      <c r="I5442" s="13"/>
      <c r="K5442" t="s">
        <v>12</v>
      </c>
      <c r="L5442" t="s">
        <v>1</v>
      </c>
    </row>
    <row r="5443" spans="1:18">
      <c r="A5443" s="10" t="str">
        <f>INDEX(REFERENCE!$B$2:$K$2,1,'EXAMPLE OF CHOICE CARDS'!I5443)</f>
        <v>Brand</v>
      </c>
      <c r="B5443" s="5" t="str">
        <f>INDEX('DCM CARDS LOOKUP - HIDDEN'!$P$4:$AF$8890,MATCH(N5443,'DCM CARDS LOOKUP - HIDDEN'!$O$4:$O$8890,0),$I5443)</f>
        <v>Equate</v>
      </c>
      <c r="C5443" s="5" t="str">
        <f>INDEX('DCM CARDS LOOKUP - HIDDEN'!$P$4:$AF$8890,MATCH(O5443,'DCM CARDS LOOKUP - HIDDEN'!$O$4:$O$8890,0),$I5443)</f>
        <v>UP &amp; UP</v>
      </c>
      <c r="D5443" s="5" t="str">
        <f>INDEX('DCM CARDS LOOKUP - HIDDEN'!$P$4:$AF$8890,MATCH(P5443,'DCM CARDS LOOKUP - HIDDEN'!$O$4:$O$8890,0),$I5443)</f>
        <v>Tylenol Cold &amp; Flu</v>
      </c>
      <c r="E5443" s="5" t="str">
        <f>INDEX('DCM CARDS LOOKUP - HIDDEN'!$P$4:$AF$8890,MATCH(Q5443,'DCM CARDS LOOKUP - HIDDEN'!$O$4:$O$8890,0),$I5443)</f>
        <v>Sudafed</v>
      </c>
      <c r="F5443" s="5" t="str">
        <f>INDEX('DCM CARDS LOOKUP - HIDDEN'!$P$4:$AF$8890,MATCH(R5443,'DCM CARDS LOOKUP - HIDDEN'!$O$4:$O$8890,0),$I5443)</f>
        <v>CVS</v>
      </c>
      <c r="G5443" s="42"/>
      <c r="I5443" s="4">
        <v>1</v>
      </c>
      <c r="K5443">
        <f>IF(L5423=15,K5423+1,K5423)</f>
        <v>19</v>
      </c>
      <c r="L5443">
        <f>IF(L5423&lt;15,L5423+1,1)</f>
        <v>3</v>
      </c>
      <c r="N5443">
        <f>K5443*10000+L5443*100+B5441</f>
        <v>190301</v>
      </c>
      <c r="O5443">
        <f>K5443*10000+L5443*100+C5441</f>
        <v>190302</v>
      </c>
      <c r="P5443">
        <f>K5443*10000+L5443*100+D5441</f>
        <v>190303</v>
      </c>
      <c r="Q5443">
        <f>K5443*10000+L5443*100+E5421</f>
        <v>190304</v>
      </c>
      <c r="R5443">
        <f>K5443*10000+L5443*100+F5421</f>
        <v>190305</v>
      </c>
    </row>
    <row r="5444" spans="1:18">
      <c r="A5444" s="10" t="str">
        <f>INDEX(REFERENCE!$B$2:$K$2,1,'EXAMPLE OF CHOICE CARDS'!I5444)</f>
        <v>Format</v>
      </c>
      <c r="B5444" s="5" t="str">
        <f>INDEX('DCM CARDS LOOKUP - HIDDEN'!$P$4:$AF$8890,MATCH(N5444,'DCM CARDS LOOKUP - HIDDEN'!$O$4:$O$8890,0),$I5444)</f>
        <v>Tablet</v>
      </c>
      <c r="C5444" s="5" t="str">
        <f>INDEX('DCM CARDS LOOKUP - HIDDEN'!$P$4:$AF$8890,MATCH(O5444,'DCM CARDS LOOKUP - HIDDEN'!$O$4:$O$8890,0),$I5444)</f>
        <v>Effervescent Tablets</v>
      </c>
      <c r="D5444" s="5" t="str">
        <f>INDEX('DCM CARDS LOOKUP - HIDDEN'!$P$4:$AF$8890,MATCH(P5444,'DCM CARDS LOOKUP - HIDDEN'!$O$4:$O$8890,0),$I5444)</f>
        <v>Gummies</v>
      </c>
      <c r="E5444" s="5" t="str">
        <f>INDEX('DCM CARDS LOOKUP - HIDDEN'!$P$4:$AF$8890,MATCH(Q5444,'DCM CARDS LOOKUP - HIDDEN'!$O$4:$O$8890,0),$I5444)</f>
        <v>Syrup/liquid</v>
      </c>
      <c r="F5444" s="5" t="str">
        <f>INDEX('DCM CARDS LOOKUP - HIDDEN'!$P$4:$AF$8890,MATCH(R5444,'DCM CARDS LOOKUP - HIDDEN'!$O$4:$O$8890,0),$I5444)</f>
        <v>Powder packet</v>
      </c>
      <c r="G5444" s="42"/>
      <c r="I5444" s="4">
        <v>2</v>
      </c>
      <c r="N5444">
        <f>K5443*10000+L5443*100+B5441</f>
        <v>190301</v>
      </c>
      <c r="O5444">
        <f>K5443*10000+L5443*100+C5441</f>
        <v>190302</v>
      </c>
      <c r="P5444">
        <f>K5443*10000+L5443*100+D5441</f>
        <v>190303</v>
      </c>
      <c r="Q5444">
        <f>K5443*10000+L5443*100+E5421</f>
        <v>190304</v>
      </c>
      <c r="R5444">
        <f>K5443*10000+L5443*100+F5421</f>
        <v>190305</v>
      </c>
    </row>
    <row r="5445" spans="1:18">
      <c r="A5445" s="10" t="str">
        <f>INDEX(REFERENCE!$B$2:$K$2,1,'EXAMPLE OF CHOICE CARDS'!I5445)</f>
        <v>Symptoms</v>
      </c>
      <c r="B5445" s="5" t="str">
        <f>INDEX('DCM CARDS LOOKUP - HIDDEN'!$P$4:$AF$8890,MATCH(N5445,'DCM CARDS LOOKUP - HIDDEN'!$O$4:$O$8890,0),$I5445)</f>
        <v>Sinus Pressure relief</v>
      </c>
      <c r="C5445" s="5" t="str">
        <f>INDEX('DCM CARDS LOOKUP - HIDDEN'!$P$4:$AF$8890,MATCH(O5445,'DCM CARDS LOOKUP - HIDDEN'!$O$4:$O$8890,0),$I5445)</f>
        <v>Head Pain Relief</v>
      </c>
      <c r="D5445" s="5" t="str">
        <f>INDEX('DCM CARDS LOOKUP - HIDDEN'!$P$4:$AF$8890,MATCH(P5445,'DCM CARDS LOOKUP - HIDDEN'!$O$4:$O$8890,0),$I5445)</f>
        <v>Clears mucus</v>
      </c>
      <c r="E5445" s="5" t="str">
        <f>INDEX('DCM CARDS LOOKUP - HIDDEN'!$P$4:$AF$8890,MATCH(Q5445,'DCM CARDS LOOKUP - HIDDEN'!$O$4:$O$8890,0),$I5445)</f>
        <v>Head cold relief</v>
      </c>
      <c r="F5445" s="5" t="str">
        <f>INDEX('DCM CARDS LOOKUP - HIDDEN'!$P$4:$AF$8890,MATCH(R5445,'DCM CARDS LOOKUP - HIDDEN'!$O$4:$O$8890,0),$I5445)</f>
        <v>Sore throat relief</v>
      </c>
      <c r="G5445" s="42"/>
      <c r="I5445" s="4">
        <v>3</v>
      </c>
      <c r="N5445">
        <f>K5443*10000+L5443*100+B5441</f>
        <v>190301</v>
      </c>
      <c r="O5445">
        <f>K5443*10000+L5443*100+C5441</f>
        <v>190302</v>
      </c>
      <c r="P5445">
        <f>K5443*10000+L5443*100+D5441</f>
        <v>190303</v>
      </c>
      <c r="Q5445">
        <f>K5443*10000+L5443*100+E5421</f>
        <v>190304</v>
      </c>
      <c r="R5445">
        <f>K5443*10000+L5443*100+F5421</f>
        <v>190305</v>
      </c>
    </row>
    <row r="5446" spans="1:18">
      <c r="A5446" s="10" t="str">
        <f>INDEX(REFERENCE!$B$2:$K$2,1,'EXAMPLE OF CHOICE CARDS'!I5446)</f>
        <v>Benefit</v>
      </c>
      <c r="B5446" s="5" t="str">
        <f>INDEX('DCM CARDS LOOKUP - HIDDEN'!$P$4:$AF$8890,MATCH(N5446,'DCM CARDS LOOKUP - HIDDEN'!$O$4:$O$8890,0),$I5446)</f>
        <v>Helps me sleep</v>
      </c>
      <c r="C5446" s="5" t="str">
        <f>INDEX('DCM CARDS LOOKUP - HIDDEN'!$P$4:$AF$8890,MATCH(O5446,'DCM CARDS LOOKUP - HIDDEN'!$O$4:$O$8890,0),$I5446)</f>
        <v>Non-Medicated</v>
      </c>
      <c r="D5446" s="5" t="str">
        <f>INDEX('DCM CARDS LOOKUP - HIDDEN'!$P$4:$AF$8890,MATCH(P5446,'DCM CARDS LOOKUP - HIDDEN'!$O$4:$O$8890,0),$I5446)</f>
        <v>Treats multiple symptoms</v>
      </c>
      <c r="E5446" s="5" t="str">
        <f>INDEX('DCM CARDS LOOKUP - HIDDEN'!$P$4:$AF$8890,MATCH(Q5446,'DCM CARDS LOOKUP - HIDDEN'!$O$4:$O$8890,0),$I5446)</f>
        <v>Drug free</v>
      </c>
      <c r="F5446" s="5" t="str">
        <f>INDEX('DCM CARDS LOOKUP - HIDDEN'!$P$4:$AF$8890,MATCH(R5446,'DCM CARDS LOOKUP - HIDDEN'!$O$4:$O$8890,0),$I5446)</f>
        <v>FSA/HSA Eligible</v>
      </c>
      <c r="G5446" s="42"/>
      <c r="I5446" s="4">
        <v>4</v>
      </c>
      <c r="N5446">
        <f>K5443*10000+L5443*100+B5441</f>
        <v>190301</v>
      </c>
      <c r="O5446">
        <f>K5443*10000+L5443*100+C5441</f>
        <v>190302</v>
      </c>
      <c r="P5446">
        <f>K5443*10000+L5443*100+D5441</f>
        <v>190303</v>
      </c>
      <c r="Q5446">
        <f>K5443*10000+L5443*100+E5421</f>
        <v>190304</v>
      </c>
      <c r="R5446">
        <f>K5443*10000+L5443*100+F5421</f>
        <v>190305</v>
      </c>
    </row>
    <row r="5447" spans="1:18">
      <c r="A5447" s="10" t="str">
        <f>INDEX(REFERENCE!$B$2:$K$2,1,'EXAMPLE OF CHOICE CARDS'!I5447)</f>
        <v>Doses</v>
      </c>
      <c r="B5447" s="5" t="str">
        <f>INDEX('DCM CARDS LOOKUP - HIDDEN'!$P$4:$AF$8890,MATCH(N5447,'DCM CARDS LOOKUP - HIDDEN'!$O$4:$O$8890,0),$I5447)</f>
        <v>30 Doses</v>
      </c>
      <c r="C5447" s="5" t="str">
        <f>INDEX('DCM CARDS LOOKUP - HIDDEN'!$P$4:$AF$8890,MATCH(O5447,'DCM CARDS LOOKUP - HIDDEN'!$O$4:$O$8890,0),$I5447)</f>
        <v>12 Doses</v>
      </c>
      <c r="D5447" s="5" t="str">
        <f>INDEX('DCM CARDS LOOKUP - HIDDEN'!$P$4:$AF$8890,MATCH(P5447,'DCM CARDS LOOKUP - HIDDEN'!$O$4:$O$8890,0),$I5447)</f>
        <v>6 Doses</v>
      </c>
      <c r="E5447" s="5" t="str">
        <f>INDEX('DCM CARDS LOOKUP - HIDDEN'!$P$4:$AF$8890,MATCH(Q5447,'DCM CARDS LOOKUP - HIDDEN'!$O$4:$O$8890,0),$I5447)</f>
        <v>60 Doses</v>
      </c>
      <c r="F5447" s="5" t="str">
        <f>INDEX('DCM CARDS LOOKUP - HIDDEN'!$P$4:$AF$8890,MATCH(R5447,'DCM CARDS LOOKUP - HIDDEN'!$O$4:$O$8890,0),$I5447)</f>
        <v>6 Doses</v>
      </c>
      <c r="G5447" s="42"/>
      <c r="I5447" s="4">
        <v>5</v>
      </c>
      <c r="N5447">
        <f>K5443*10000+L5443*100+B5441</f>
        <v>190301</v>
      </c>
      <c r="O5447">
        <f>K5443*10000+L5443*100+C5441</f>
        <v>190302</v>
      </c>
      <c r="P5447">
        <f>K5443*10000+L5443*100+D5441</f>
        <v>190303</v>
      </c>
      <c r="Q5447">
        <f>K5443*10000+L5443*100+E5421</f>
        <v>190304</v>
      </c>
      <c r="R5447">
        <f>K5443*10000+L5443*100+F5421</f>
        <v>190305</v>
      </c>
    </row>
    <row r="5448" spans="1:18">
      <c r="A5448" s="10" t="str">
        <f>INDEX(REFERENCE!$B$2:$K$2,1,'EXAMPLE OF CHOICE CARDS'!I5448)</f>
        <v>flavor</v>
      </c>
      <c r="B5448" s="5" t="str">
        <f>INDEX('DCM CARDS LOOKUP - HIDDEN'!$P$4:$AF$8890,MATCH(N5448,'DCM CARDS LOOKUP - HIDDEN'!$O$4:$O$8890,0),$I5448)</f>
        <v>-</v>
      </c>
      <c r="C5448" s="5" t="str">
        <f>INDEX('DCM CARDS LOOKUP - HIDDEN'!$P$4:$AF$8890,MATCH(O5448,'DCM CARDS LOOKUP - HIDDEN'!$O$4:$O$8890,0),$I5448)</f>
        <v>Cherry</v>
      </c>
      <c r="D5448" s="5" t="str">
        <f>INDEX('DCM CARDS LOOKUP - HIDDEN'!$P$4:$AF$8890,MATCH(P5448,'DCM CARDS LOOKUP - HIDDEN'!$O$4:$O$8890,0),$I5448)</f>
        <v>Grape</v>
      </c>
      <c r="E5448" s="5" t="str">
        <f>INDEX('DCM CARDS LOOKUP - HIDDEN'!$P$4:$AF$8890,MATCH(Q5448,'DCM CARDS LOOKUP - HIDDEN'!$O$4:$O$8890,0),$I5448)</f>
        <v>Honey Lemon</v>
      </c>
      <c r="F5448" s="5" t="str">
        <f>INDEX('DCM CARDS LOOKUP - HIDDEN'!$P$4:$AF$8890,MATCH(R5448,'DCM CARDS LOOKUP - HIDDEN'!$O$4:$O$8890,0),$I5448)</f>
        <v>Mixed Berry</v>
      </c>
      <c r="G5448" s="42"/>
      <c r="I5448" s="4">
        <v>6</v>
      </c>
      <c r="N5448">
        <f>K5443*10000+L5443*100+B5441</f>
        <v>190301</v>
      </c>
      <c r="O5448">
        <f>K5443*10000+L5443*100+C5441</f>
        <v>190302</v>
      </c>
      <c r="P5448">
        <f>K5443*10000+L5443*100+D5441</f>
        <v>190303</v>
      </c>
      <c r="Q5448">
        <f>K5443*10000+L5443*100+E5421</f>
        <v>190304</v>
      </c>
      <c r="R5448">
        <f>K5443*10000+L5443*100+F5421</f>
        <v>190305</v>
      </c>
    </row>
    <row r="5449" spans="1:18" ht="15" customHeight="1">
      <c r="A5449" s="10" t="str">
        <f>INDEX(REFERENCE!$B$2:$K$2,1,'EXAMPLE OF CHOICE CARDS'!I5449)</f>
        <v>Price</v>
      </c>
      <c r="B5449" s="29">
        <f>INDEX('DCM CARDS LOOKUP - HIDDEN'!$P$4:$AF$8890,MATCH(N5449,'DCM CARDS LOOKUP - HIDDEN'!$O$4:$O$8890,0),$I5449)</f>
        <v>20</v>
      </c>
      <c r="C5449" s="29">
        <f>INDEX('DCM CARDS LOOKUP - HIDDEN'!$P$4:$AF$8890,MATCH(O5449,'DCM CARDS LOOKUP - HIDDEN'!$O$4:$O$8890,0),$I5449)</f>
        <v>9</v>
      </c>
      <c r="D5449" s="29">
        <f>INDEX('DCM CARDS LOOKUP - HIDDEN'!$P$4:$AF$8890,MATCH(P5449,'DCM CARDS LOOKUP - HIDDEN'!$O$4:$O$8890,0),$I5449)</f>
        <v>9</v>
      </c>
      <c r="E5449" s="29">
        <f>INDEX('DCM CARDS LOOKUP - HIDDEN'!$P$4:$AF$8890,MATCH(Q5449,'DCM CARDS LOOKUP - HIDDEN'!$O$4:$O$8890,0),$I5449)</f>
        <v>17</v>
      </c>
      <c r="F5449" s="29">
        <f>INDEX('DCM CARDS LOOKUP - HIDDEN'!$P$4:$AF$8890,MATCH(R5449,'DCM CARDS LOOKUP - HIDDEN'!$O$4:$O$8890,0),$I5449)</f>
        <v>7</v>
      </c>
      <c r="G5449" s="42"/>
      <c r="I5449" s="4">
        <v>7</v>
      </c>
      <c r="N5449">
        <f>K5443*10000+L5443*100+B5441</f>
        <v>190301</v>
      </c>
      <c r="O5449">
        <f>K5443*10000+L5443*100+C5441</f>
        <v>190302</v>
      </c>
      <c r="P5449">
        <f>K5443*10000+L5443*100+D5441</f>
        <v>190303</v>
      </c>
      <c r="Q5449">
        <f>K5443*10000+L5443*100+E5421</f>
        <v>190304</v>
      </c>
      <c r="R5449">
        <f>K5443*10000+L5443*100+F5421</f>
        <v>190305</v>
      </c>
    </row>
    <row r="5450" spans="1:18" ht="15" hidden="1" customHeight="1">
      <c r="A5450" s="10">
        <f>INDEX(REFERENCE!$B$2:$K$2,1,'EXAMPLE OF CHOICE CARDS'!I5450)</f>
        <v>0</v>
      </c>
      <c r="B5450" s="29">
        <f>INDEX('DCM CARDS LOOKUP - HIDDEN'!$P$4:$AF$8890,MATCH(N5450,'DCM CARDS LOOKUP - HIDDEN'!$O$4:$O$8890,0),$I5450)</f>
        <v>0</v>
      </c>
      <c r="C5450" s="29">
        <f>INDEX('DCM CARDS LOOKUP - HIDDEN'!$P$4:$AF$8890,MATCH(O5450,'DCM CARDS LOOKUP - HIDDEN'!$O$4:$O$8890,0),$I5450)</f>
        <v>0</v>
      </c>
      <c r="D5450" s="29">
        <f>INDEX('DCM CARDS LOOKUP - HIDDEN'!$P$4:$AF$8890,MATCH(P5450,'DCM CARDS LOOKUP - HIDDEN'!$O$4:$O$8890,0),$I5450)</f>
        <v>0</v>
      </c>
      <c r="E5450" s="29">
        <f>INDEX('DCM CARDS LOOKUP - HIDDEN'!$P$4:$AF$8890,MATCH(Q5450,'DCM CARDS LOOKUP - HIDDEN'!$O$4:$O$8890,0),$I5450)</f>
        <v>0</v>
      </c>
      <c r="F5450" s="29">
        <f>INDEX('DCM CARDS LOOKUP - HIDDEN'!$P$4:$AF$8890,MATCH(R5450,'DCM CARDS LOOKUP - HIDDEN'!$O$4:$O$8890,0),$I5450)</f>
        <v>0</v>
      </c>
      <c r="G5450" s="42"/>
      <c r="I5450" s="4">
        <v>8</v>
      </c>
      <c r="N5450">
        <f>K5443*10000+L5443*100+B5441</f>
        <v>190301</v>
      </c>
      <c r="O5450">
        <f>K5443*10000+L5443*100+C5441</f>
        <v>190302</v>
      </c>
      <c r="P5450">
        <f>K5443*10000+L5443*100+D5441</f>
        <v>190303</v>
      </c>
      <c r="Q5450">
        <f>K5443*10000+L5443*100+E5421</f>
        <v>190304</v>
      </c>
      <c r="R5450">
        <f>K5443*10000+L5443*100+F5421</f>
        <v>190305</v>
      </c>
    </row>
    <row r="5451" spans="1:18" ht="15" hidden="1" customHeight="1">
      <c r="A5451" s="10">
        <f>INDEX(REFERENCE!$B$2:$K$2,1,'EXAMPLE OF CHOICE CARDS'!I5451)</f>
        <v>0</v>
      </c>
      <c r="B5451" s="5">
        <f>INDEX('DCM CARDS LOOKUP - HIDDEN'!$P$4:$AF$8890,MATCH(N5451,'DCM CARDS LOOKUP - HIDDEN'!$O$4:$O$8890,0),$I5451)</f>
        <v>0</v>
      </c>
      <c r="C5451" s="5">
        <f>INDEX('DCM CARDS LOOKUP - HIDDEN'!$P$4:$AF$8890,MATCH(O5451,'DCM CARDS LOOKUP - HIDDEN'!$O$4:$O$8890,0),$I5451)</f>
        <v>0</v>
      </c>
      <c r="D5451" s="5">
        <f>INDEX('DCM CARDS LOOKUP - HIDDEN'!$P$4:$AF$8890,MATCH(P5451,'DCM CARDS LOOKUP - HIDDEN'!$O$4:$O$8890,0),$I5451)</f>
        <v>0</v>
      </c>
      <c r="E5451" s="5">
        <f>INDEX('DCM CARDS LOOKUP - HIDDEN'!$P$4:$AF$8890,MATCH(Q5451,'DCM CARDS LOOKUP - HIDDEN'!$O$4:$O$8890,0),$I5451)</f>
        <v>0</v>
      </c>
      <c r="F5451" s="5">
        <f>INDEX('DCM CARDS LOOKUP - HIDDEN'!$P$4:$AF$8890,MATCH(R5451,'DCM CARDS LOOKUP - HIDDEN'!$O$4:$O$8890,0),$I5451)</f>
        <v>0</v>
      </c>
      <c r="G5451" s="42"/>
      <c r="I5451" s="4">
        <v>9</v>
      </c>
      <c r="N5451">
        <f>K5443*10000+L5443*100+B5441</f>
        <v>190301</v>
      </c>
      <c r="O5451">
        <f>K5443*10000+L5443*100+C5441</f>
        <v>190302</v>
      </c>
      <c r="P5451">
        <f>K5443*10000+L5443*100+D5441</f>
        <v>190303</v>
      </c>
      <c r="Q5451">
        <f>K5443*10000+L5443*100+E5421</f>
        <v>190304</v>
      </c>
      <c r="R5451">
        <f>K5443*10000+L5443*100+F5421</f>
        <v>190305</v>
      </c>
    </row>
    <row r="5452" spans="1:18" ht="15" hidden="1" customHeight="1">
      <c r="A5452" s="10">
        <f>INDEX(REFERENCE!$B$2:$K$2,1,'EXAMPLE OF CHOICE CARDS'!I5452)</f>
        <v>0</v>
      </c>
      <c r="B5452" s="5">
        <f>INDEX('DCM CARDS LOOKUP - HIDDEN'!$P$4:$AF$8890,MATCH(N5452,'DCM CARDS LOOKUP - HIDDEN'!$O$4:$O$8890,0),$I5452)</f>
        <v>0</v>
      </c>
      <c r="C5452" s="5">
        <f>INDEX('DCM CARDS LOOKUP - HIDDEN'!$P$4:$AF$8890,MATCH(O5452,'DCM CARDS LOOKUP - HIDDEN'!$O$4:$O$8890,0),$I5452)</f>
        <v>0</v>
      </c>
      <c r="D5452" s="5">
        <f>INDEX('DCM CARDS LOOKUP - HIDDEN'!$P$4:$AF$8890,MATCH(P5452,'DCM CARDS LOOKUP - HIDDEN'!$O$4:$O$8890,0),$I5452)</f>
        <v>0</v>
      </c>
      <c r="E5452" s="5">
        <f>INDEX('DCM CARDS LOOKUP - HIDDEN'!$P$4:$AF$8890,MATCH(Q5452,'DCM CARDS LOOKUP - HIDDEN'!$O$4:$O$8890,0),$I5452)</f>
        <v>0</v>
      </c>
      <c r="F5452" s="5">
        <f>INDEX('DCM CARDS LOOKUP - HIDDEN'!$P$4:$AF$8890,MATCH(R5452,'DCM CARDS LOOKUP - HIDDEN'!$O$4:$O$8890,0),$I5452)</f>
        <v>0</v>
      </c>
      <c r="G5452" s="42"/>
      <c r="I5452" s="4">
        <v>10</v>
      </c>
      <c r="N5452">
        <f>K5443*10000+L5443*100+B5441</f>
        <v>190301</v>
      </c>
      <c r="O5452">
        <f>K5443*10000+L5443*100+C5441</f>
        <v>190302</v>
      </c>
      <c r="P5452">
        <f>K5443*10000+L5443*100+D5441</f>
        <v>190303</v>
      </c>
      <c r="Q5452">
        <f>K5443*10000+L5443*100+E5421</f>
        <v>190304</v>
      </c>
      <c r="R5452">
        <f>K5443*10000+L5443*100+F5421</f>
        <v>190305</v>
      </c>
    </row>
    <row r="5453" spans="1:18" ht="15" hidden="1" customHeight="1">
      <c r="A5453" s="10" t="e">
        <f>INDEX(REFERENCE!$B$2:$K$2,1,'EXAMPLE OF CHOICE CARDS'!I5453)</f>
        <v>#REF!</v>
      </c>
      <c r="B5453" s="5">
        <f>INDEX('DCM CARDS LOOKUP - HIDDEN'!$P$4:$AF$8890,MATCH(N5453,'DCM CARDS LOOKUP - HIDDEN'!$O$4:$O$8890,0),$I5453)</f>
        <v>0</v>
      </c>
      <c r="C5453" s="5">
        <f>INDEX('DCM CARDS LOOKUP - HIDDEN'!$P$4:$AF$8890,MATCH(O5453,'DCM CARDS LOOKUP - HIDDEN'!$O$4:$O$8890,0),$I5453)</f>
        <v>0</v>
      </c>
      <c r="D5453" s="5">
        <f>INDEX('DCM CARDS LOOKUP - HIDDEN'!$P$4:$AF$8890,MATCH(P5453,'DCM CARDS LOOKUP - HIDDEN'!$O$4:$O$8890,0),$I5453)</f>
        <v>0</v>
      </c>
      <c r="E5453" s="24"/>
      <c r="F5453" s="24"/>
      <c r="G5453" s="42"/>
      <c r="I5453" s="4">
        <v>11</v>
      </c>
      <c r="N5453">
        <f>K5443*10000+L5443*100+B5441</f>
        <v>190301</v>
      </c>
      <c r="O5453">
        <f>K5443*10000+L5443*100+C5441</f>
        <v>190302</v>
      </c>
      <c r="P5453">
        <f>K5443*10000+L5443*100+D5441</f>
        <v>190303</v>
      </c>
      <c r="Q5453">
        <f>K5443*10000+L5443*100+E5421</f>
        <v>190304</v>
      </c>
      <c r="R5453">
        <f>K5443*10000+L5443*100+F5421</f>
        <v>190305</v>
      </c>
    </row>
    <row r="5454" spans="1:18" ht="15" hidden="1" customHeight="1">
      <c r="A5454" s="10" t="e">
        <f>INDEX(REFERENCE!$B$2:$K$2,1,'EXAMPLE OF CHOICE CARDS'!I5454)</f>
        <v>#REF!</v>
      </c>
      <c r="B5454" s="5">
        <f>INDEX('DCM CARDS LOOKUP - HIDDEN'!$P$4:$AF$8890,MATCH(N5454,'DCM CARDS LOOKUP - HIDDEN'!$O$4:$O$8890,0),$I5454)</f>
        <v>0</v>
      </c>
      <c r="C5454" s="5">
        <f>INDEX('DCM CARDS LOOKUP - HIDDEN'!$P$4:$AF$8890,MATCH(O5454,'DCM CARDS LOOKUP - HIDDEN'!$O$4:$O$8890,0),$I5454)</f>
        <v>0</v>
      </c>
      <c r="D5454" s="5">
        <f>INDEX('DCM CARDS LOOKUP - HIDDEN'!$P$4:$AF$8890,MATCH(P5454,'DCM CARDS LOOKUP - HIDDEN'!$O$4:$O$8890,0),$I5454)</f>
        <v>0</v>
      </c>
      <c r="E5454" s="24"/>
      <c r="F5454" s="24"/>
      <c r="G5454" s="42"/>
      <c r="I5454" s="4">
        <v>12</v>
      </c>
      <c r="N5454">
        <f>K5443*10000+L5443*100+B5441</f>
        <v>190301</v>
      </c>
      <c r="O5454">
        <f>K5443*10000+L5443*100+C5441</f>
        <v>190302</v>
      </c>
      <c r="P5454">
        <f>K5443*10000+L5443*100+D5441</f>
        <v>190303</v>
      </c>
      <c r="Q5454">
        <f>K5443*10000+L5443*100+E5421</f>
        <v>190304</v>
      </c>
      <c r="R5454">
        <f>K5443*10000+L5443*100+F5421</f>
        <v>190305</v>
      </c>
    </row>
    <row r="5455" spans="1:18" ht="15" hidden="1" customHeight="1">
      <c r="A5455" s="10" t="e">
        <f>INDEX(REFERENCE!$B$2:$K$2,1,'EXAMPLE OF CHOICE CARDS'!I5455)</f>
        <v>#REF!</v>
      </c>
      <c r="B5455" s="5">
        <f>INDEX('DCM CARDS LOOKUP - HIDDEN'!$P$4:$AF$8890,MATCH(N5455,'DCM CARDS LOOKUP - HIDDEN'!$O$4:$O$8890,0),$I5455)</f>
        <v>0</v>
      </c>
      <c r="C5455" s="5">
        <f>INDEX('DCM CARDS LOOKUP - HIDDEN'!$P$4:$AF$8890,MATCH(O5455,'DCM CARDS LOOKUP - HIDDEN'!$O$4:$O$8890,0),$I5455)</f>
        <v>0</v>
      </c>
      <c r="D5455" s="5">
        <f>INDEX('DCM CARDS LOOKUP - HIDDEN'!$P$4:$AF$8890,MATCH(P5455,'DCM CARDS LOOKUP - HIDDEN'!$O$4:$O$8890,0),$I5455)</f>
        <v>0</v>
      </c>
      <c r="E5455" s="24"/>
      <c r="F5455" s="24"/>
      <c r="G5455" s="42"/>
      <c r="I5455" s="4">
        <v>13</v>
      </c>
      <c r="N5455">
        <f>K5443*10000+L5443*100+B5441</f>
        <v>190301</v>
      </c>
      <c r="O5455">
        <f>K5443*10000+L5443*100+C5441</f>
        <v>190302</v>
      </c>
      <c r="P5455">
        <f>K5443*10000+L5443*100+D5441</f>
        <v>190303</v>
      </c>
      <c r="Q5455">
        <f>K5443*10000+L5443*100+E5421</f>
        <v>190304</v>
      </c>
      <c r="R5455">
        <f>K5443*10000+L5443*100+F5421</f>
        <v>190305</v>
      </c>
    </row>
    <row r="5456" spans="1:18" ht="15" hidden="1" customHeight="1">
      <c r="A5456" s="10" t="e">
        <f>INDEX(REFERENCE!$B$2:$K$2,1,'EXAMPLE OF CHOICE CARDS'!I5456)</f>
        <v>#REF!</v>
      </c>
      <c r="B5456" s="5">
        <f>INDEX('DCM CARDS LOOKUP - HIDDEN'!$P$4:$AF$8890,MATCH(N5456,'DCM CARDS LOOKUP - HIDDEN'!$O$4:$O$8890,0),$I5456)</f>
        <v>0</v>
      </c>
      <c r="C5456" s="5">
        <f>INDEX('DCM CARDS LOOKUP - HIDDEN'!$P$4:$AF$8890,MATCH(O5456,'DCM CARDS LOOKUP - HIDDEN'!$O$4:$O$8890,0),$I5456)</f>
        <v>0</v>
      </c>
      <c r="D5456" s="5">
        <f>INDEX('DCM CARDS LOOKUP - HIDDEN'!$P$4:$AF$8890,MATCH(P5456,'DCM CARDS LOOKUP - HIDDEN'!$O$4:$O$8890,0),$I5456)</f>
        <v>0</v>
      </c>
      <c r="E5456" s="24"/>
      <c r="F5456" s="24"/>
      <c r="G5456" s="43"/>
      <c r="I5456" s="4">
        <v>14</v>
      </c>
      <c r="N5456">
        <f>K5443*10000+L5443*100+B5441</f>
        <v>190301</v>
      </c>
      <c r="O5456">
        <f>K5443*10000+L5443*100+C5441</f>
        <v>190302</v>
      </c>
      <c r="P5456">
        <f>K5443*10000+L5443*100+D5441</f>
        <v>190303</v>
      </c>
      <c r="Q5456">
        <f>K5443*10000+L5443*100+E5421</f>
        <v>190304</v>
      </c>
      <c r="R5456">
        <f>K5443*10000+L5443*100+F5421</f>
        <v>190305</v>
      </c>
    </row>
    <row r="5457" spans="1:18">
      <c r="A5457" s="2"/>
      <c r="B5457" s="5"/>
      <c r="C5457" s="5"/>
      <c r="D5457" s="5"/>
      <c r="E5457" s="5"/>
      <c r="F5457" s="5"/>
      <c r="G5457" s="5"/>
      <c r="I5457" s="13"/>
    </row>
    <row r="5458" spans="1:18">
      <c r="A5458" s="6"/>
      <c r="B5458" s="7">
        <v>1</v>
      </c>
      <c r="C5458" s="7">
        <v>2</v>
      </c>
      <c r="D5458" s="7">
        <v>3</v>
      </c>
      <c r="E5458" s="7">
        <v>4</v>
      </c>
      <c r="F5458" s="7">
        <v>5</v>
      </c>
      <c r="G5458" s="7">
        <v>9</v>
      </c>
      <c r="I5458" s="13"/>
    </row>
    <row r="5461" spans="1:18">
      <c r="A5461" s="1" t="str">
        <f>"Version "&amp;K5463&amp;"; Task"&amp;L5463</f>
        <v>Version 19; Task4</v>
      </c>
      <c r="B5461" s="4">
        <v>1</v>
      </c>
      <c r="C5461" s="4">
        <v>2</v>
      </c>
      <c r="D5461" s="4">
        <v>3</v>
      </c>
      <c r="E5461" s="4">
        <f>E5441</f>
        <v>4</v>
      </c>
      <c r="F5461" s="4">
        <f>F5441</f>
        <v>5</v>
      </c>
      <c r="I5461" s="13"/>
    </row>
    <row r="5462" spans="1:18" ht="15" customHeight="1">
      <c r="A5462" s="11" t="s">
        <v>8</v>
      </c>
      <c r="B5462" s="12" t="s">
        <v>9</v>
      </c>
      <c r="C5462" s="12" t="s">
        <v>10</v>
      </c>
      <c r="D5462" s="12" t="s">
        <v>11</v>
      </c>
      <c r="E5462" s="23" t="s">
        <v>20</v>
      </c>
      <c r="F5462" s="23" t="s">
        <v>21</v>
      </c>
      <c r="G5462" s="41" t="s">
        <v>15</v>
      </c>
      <c r="I5462" s="13"/>
      <c r="K5462" t="s">
        <v>12</v>
      </c>
      <c r="L5462" t="s">
        <v>1</v>
      </c>
    </row>
    <row r="5463" spans="1:18">
      <c r="A5463" s="10" t="str">
        <f>INDEX(REFERENCE!$B$2:$K$2,1,'EXAMPLE OF CHOICE CARDS'!I5463)</f>
        <v>Brand</v>
      </c>
      <c r="B5463" s="5" t="str">
        <f>INDEX('DCM CARDS LOOKUP - HIDDEN'!$P$4:$AF$8890,MATCH(N5463,'DCM CARDS LOOKUP - HIDDEN'!$O$4:$O$8890,0),$I5463)</f>
        <v>Zarbee's</v>
      </c>
      <c r="C5463" s="5" t="str">
        <f>INDEX('DCM CARDS LOOKUP - HIDDEN'!$P$4:$AF$8890,MATCH(O5463,'DCM CARDS LOOKUP - HIDDEN'!$O$4:$O$8890,0),$I5463)</f>
        <v>CVS</v>
      </c>
      <c r="D5463" s="5" t="str">
        <f>INDEX('DCM CARDS LOOKUP - HIDDEN'!$P$4:$AF$8890,MATCH(P5463,'DCM CARDS LOOKUP - HIDDEN'!$O$4:$O$8890,0),$I5463)</f>
        <v>Zicam</v>
      </c>
      <c r="E5463" s="5" t="str">
        <f>INDEX('DCM CARDS LOOKUP - HIDDEN'!$P$4:$AF$8890,MATCH(Q5463,'DCM CARDS LOOKUP - HIDDEN'!$O$4:$O$8890,0),$I5463)</f>
        <v>Robitussin</v>
      </c>
      <c r="F5463" s="5" t="str">
        <f>INDEX('DCM CARDS LOOKUP - HIDDEN'!$P$4:$AF$8890,MATCH(R5463,'DCM CARDS LOOKUP - HIDDEN'!$O$4:$O$8890,0),$I5463)</f>
        <v>Alka-Seltzer Plus</v>
      </c>
      <c r="G5463" s="42"/>
      <c r="I5463" s="4">
        <v>1</v>
      </c>
      <c r="K5463">
        <f>IF(L5443=15,K5443+1,K5443)</f>
        <v>19</v>
      </c>
      <c r="L5463">
        <f>IF(L5443&lt;15,L5443+1,1)</f>
        <v>4</v>
      </c>
      <c r="N5463">
        <f>K5463*10000+L5463*100+B5461</f>
        <v>190401</v>
      </c>
      <c r="O5463">
        <f>K5463*10000+L5463*100+C5461</f>
        <v>190402</v>
      </c>
      <c r="P5463">
        <f>K5463*10000+L5463*100+D5461</f>
        <v>190403</v>
      </c>
      <c r="Q5463">
        <f>K5463*10000+L5463*100+E5441</f>
        <v>190404</v>
      </c>
      <c r="R5463">
        <f>K5463*10000+L5463*100+F5441</f>
        <v>190405</v>
      </c>
    </row>
    <row r="5464" spans="1:18">
      <c r="A5464" s="10" t="str">
        <f>INDEX(REFERENCE!$B$2:$K$2,1,'EXAMPLE OF CHOICE CARDS'!I5464)</f>
        <v>Format</v>
      </c>
      <c r="B5464" s="5" t="str">
        <f>INDEX('DCM CARDS LOOKUP - HIDDEN'!$P$4:$AF$8890,MATCH(N5464,'DCM CARDS LOOKUP - HIDDEN'!$O$4:$O$8890,0),$I5464)</f>
        <v>Tablet</v>
      </c>
      <c r="C5464" s="5" t="str">
        <f>INDEX('DCM CARDS LOOKUP - HIDDEN'!$P$4:$AF$8890,MATCH(O5464,'DCM CARDS LOOKUP - HIDDEN'!$O$4:$O$8890,0),$I5464)</f>
        <v>Nasal Spray</v>
      </c>
      <c r="D5464" s="5" t="str">
        <f>INDEX('DCM CARDS LOOKUP - HIDDEN'!$P$4:$AF$8890,MATCH(P5464,'DCM CARDS LOOKUP - HIDDEN'!$O$4:$O$8890,0),$I5464)</f>
        <v>Effervescent Tablets</v>
      </c>
      <c r="E5464" s="5" t="str">
        <f>INDEX('DCM CARDS LOOKUP - HIDDEN'!$P$4:$AF$8890,MATCH(Q5464,'DCM CARDS LOOKUP - HIDDEN'!$O$4:$O$8890,0),$I5464)</f>
        <v>Hot liquid powder packet</v>
      </c>
      <c r="F5464" s="5" t="str">
        <f>INDEX('DCM CARDS LOOKUP - HIDDEN'!$P$4:$AF$8890,MATCH(R5464,'DCM CARDS LOOKUP - HIDDEN'!$O$4:$O$8890,0),$I5464)</f>
        <v>Powder packet</v>
      </c>
      <c r="G5464" s="42"/>
      <c r="I5464" s="4">
        <v>2</v>
      </c>
      <c r="N5464">
        <f>K5463*10000+L5463*100+B5461</f>
        <v>190401</v>
      </c>
      <c r="O5464">
        <f>K5463*10000+L5463*100+C5461</f>
        <v>190402</v>
      </c>
      <c r="P5464">
        <f>K5463*10000+L5463*100+D5461</f>
        <v>190403</v>
      </c>
      <c r="Q5464">
        <f>K5463*10000+L5463*100+E5441</f>
        <v>190404</v>
      </c>
      <c r="R5464">
        <f>K5463*10000+L5463*100+F5441</f>
        <v>190405</v>
      </c>
    </row>
    <row r="5465" spans="1:18">
      <c r="A5465" s="10" t="str">
        <f>INDEX(REFERENCE!$B$2:$K$2,1,'EXAMPLE OF CHOICE CARDS'!I5465)</f>
        <v>Symptoms</v>
      </c>
      <c r="B5465" s="5" t="str">
        <f>INDEX('DCM CARDS LOOKUP - HIDDEN'!$P$4:$AF$8890,MATCH(N5465,'DCM CARDS LOOKUP - HIDDEN'!$O$4:$O$8890,0),$I5465)</f>
        <v>Flu/ Severe cold Relief</v>
      </c>
      <c r="C5465" s="5" t="str">
        <f>INDEX('DCM CARDS LOOKUP - HIDDEN'!$P$4:$AF$8890,MATCH(O5465,'DCM CARDS LOOKUP - HIDDEN'!$O$4:$O$8890,0),$I5465)</f>
        <v>Runny nose relief</v>
      </c>
      <c r="D5465" s="5" t="str">
        <f>INDEX('DCM CARDS LOOKUP - HIDDEN'!$P$4:$AF$8890,MATCH(P5465,'DCM CARDS LOOKUP - HIDDEN'!$O$4:$O$8890,0),$I5465)</f>
        <v>Chest congestion relief</v>
      </c>
      <c r="E5465" s="5" t="str">
        <f>INDEX('DCM CARDS LOOKUP - HIDDEN'!$P$4:$AF$8890,MATCH(Q5465,'DCM CARDS LOOKUP - HIDDEN'!$O$4:$O$8890,0),$I5465)</f>
        <v>Controls Cough</v>
      </c>
      <c r="F5465" s="5" t="str">
        <f>INDEX('DCM CARDS LOOKUP - HIDDEN'!$P$4:$AF$8890,MATCH(R5465,'DCM CARDS LOOKUP - HIDDEN'!$O$4:$O$8890,0),$I5465)</f>
        <v>Nasal Congestion relief</v>
      </c>
      <c r="G5465" s="42"/>
      <c r="I5465" s="4">
        <v>3</v>
      </c>
      <c r="N5465">
        <f>K5463*10000+L5463*100+B5461</f>
        <v>190401</v>
      </c>
      <c r="O5465">
        <f>K5463*10000+L5463*100+C5461</f>
        <v>190402</v>
      </c>
      <c r="P5465">
        <f>K5463*10000+L5463*100+D5461</f>
        <v>190403</v>
      </c>
      <c r="Q5465">
        <f>K5463*10000+L5463*100+E5441</f>
        <v>190404</v>
      </c>
      <c r="R5465">
        <f>K5463*10000+L5463*100+F5441</f>
        <v>190405</v>
      </c>
    </row>
    <row r="5466" spans="1:18">
      <c r="A5466" s="10" t="str">
        <f>INDEX(REFERENCE!$B$2:$K$2,1,'EXAMPLE OF CHOICE CARDS'!I5466)</f>
        <v>Benefit</v>
      </c>
      <c r="B5466" s="5" t="str">
        <f>INDEX('DCM CARDS LOOKUP - HIDDEN'!$P$4:$AF$8890,MATCH(N5466,'DCM CARDS LOOKUP - HIDDEN'!$O$4:$O$8890,0),$I5466)</f>
        <v>Maximum Strength</v>
      </c>
      <c r="C5466" s="5" t="str">
        <f>INDEX('DCM CARDS LOOKUP - HIDDEN'!$P$4:$AF$8890,MATCH(O5466,'DCM CARDS LOOKUP - HIDDEN'!$O$4:$O$8890,0),$I5466)</f>
        <v>Sugar Free</v>
      </c>
      <c r="D5466" s="5" t="str">
        <f>INDEX('DCM CARDS LOOKUP - HIDDEN'!$P$4:$AF$8890,MATCH(P5466,'DCM CARDS LOOKUP - HIDDEN'!$O$4:$O$8890,0),$I5466)</f>
        <v>Steroid Free</v>
      </c>
      <c r="E5466" s="5" t="str">
        <f>INDEX('DCM CARDS LOOKUP - HIDDEN'!$P$4:$AF$8890,MATCH(Q5466,'DCM CARDS LOOKUP - HIDDEN'!$O$4:$O$8890,0),$I5466)</f>
        <v>Treats Sneezing</v>
      </c>
      <c r="F5466" s="5" t="str">
        <f>INDEX('DCM CARDS LOOKUP - HIDDEN'!$P$4:$AF$8890,MATCH(R5466,'DCM CARDS LOOKUP - HIDDEN'!$O$4:$O$8890,0),$I5466)</f>
        <v>For Daytime Use/Anytime Use</v>
      </c>
      <c r="G5466" s="42"/>
      <c r="I5466" s="4">
        <v>4</v>
      </c>
      <c r="N5466">
        <f>K5463*10000+L5463*100+B5461</f>
        <v>190401</v>
      </c>
      <c r="O5466">
        <f>K5463*10000+L5463*100+C5461</f>
        <v>190402</v>
      </c>
      <c r="P5466">
        <f>K5463*10000+L5463*100+D5461</f>
        <v>190403</v>
      </c>
      <c r="Q5466">
        <f>K5463*10000+L5463*100+E5441</f>
        <v>190404</v>
      </c>
      <c r="R5466">
        <f>K5463*10000+L5463*100+F5441</f>
        <v>190405</v>
      </c>
    </row>
    <row r="5467" spans="1:18">
      <c r="A5467" s="10" t="str">
        <f>INDEX(REFERENCE!$B$2:$K$2,1,'EXAMPLE OF CHOICE CARDS'!I5467)</f>
        <v>Doses</v>
      </c>
      <c r="B5467" s="5" t="str">
        <f>INDEX('DCM CARDS LOOKUP - HIDDEN'!$P$4:$AF$8890,MATCH(N5467,'DCM CARDS LOOKUP - HIDDEN'!$O$4:$O$8890,0),$I5467)</f>
        <v>60 Doses</v>
      </c>
      <c r="C5467" s="5" t="str">
        <f>INDEX('DCM CARDS LOOKUP - HIDDEN'!$P$4:$AF$8890,MATCH(O5467,'DCM CARDS LOOKUP - HIDDEN'!$O$4:$O$8890,0),$I5467)</f>
        <v>90 Doses</v>
      </c>
      <c r="D5467" s="5" t="str">
        <f>INDEX('DCM CARDS LOOKUP - HIDDEN'!$P$4:$AF$8890,MATCH(P5467,'DCM CARDS LOOKUP - HIDDEN'!$O$4:$O$8890,0),$I5467)</f>
        <v>30 Doses</v>
      </c>
      <c r="E5467" s="5" t="str">
        <f>INDEX('DCM CARDS LOOKUP - HIDDEN'!$P$4:$AF$8890,MATCH(Q5467,'DCM CARDS LOOKUP - HIDDEN'!$O$4:$O$8890,0),$I5467)</f>
        <v>6 Doses</v>
      </c>
      <c r="F5467" s="5" t="str">
        <f>INDEX('DCM CARDS LOOKUP - HIDDEN'!$P$4:$AF$8890,MATCH(R5467,'DCM CARDS LOOKUP - HIDDEN'!$O$4:$O$8890,0),$I5467)</f>
        <v>12 Doses</v>
      </c>
      <c r="G5467" s="42"/>
      <c r="I5467" s="4">
        <v>5</v>
      </c>
      <c r="N5467">
        <f>K5463*10000+L5463*100+B5461</f>
        <v>190401</v>
      </c>
      <c r="O5467">
        <f>K5463*10000+L5463*100+C5461</f>
        <v>190402</v>
      </c>
      <c r="P5467">
        <f>K5463*10000+L5463*100+D5461</f>
        <v>190403</v>
      </c>
      <c r="Q5467">
        <f>K5463*10000+L5463*100+E5441</f>
        <v>190404</v>
      </c>
      <c r="R5467">
        <f>K5463*10000+L5463*100+F5441</f>
        <v>190405</v>
      </c>
    </row>
    <row r="5468" spans="1:18">
      <c r="A5468" s="10" t="str">
        <f>INDEX(REFERENCE!$B$2:$K$2,1,'EXAMPLE OF CHOICE CARDS'!I5468)</f>
        <v>flavor</v>
      </c>
      <c r="B5468" s="5" t="str">
        <f>INDEX('DCM CARDS LOOKUP - HIDDEN'!$P$4:$AF$8890,MATCH(N5468,'DCM CARDS LOOKUP - HIDDEN'!$O$4:$O$8890,0),$I5468)</f>
        <v>-</v>
      </c>
      <c r="C5468" s="5" t="str">
        <f>INDEX('DCM CARDS LOOKUP - HIDDEN'!$P$4:$AF$8890,MATCH(O5468,'DCM CARDS LOOKUP - HIDDEN'!$O$4:$O$8890,0),$I5468)</f>
        <v>-</v>
      </c>
      <c r="D5468" s="5" t="str">
        <f>INDEX('DCM CARDS LOOKUP - HIDDEN'!$P$4:$AF$8890,MATCH(P5468,'DCM CARDS LOOKUP - HIDDEN'!$O$4:$O$8890,0),$I5468)</f>
        <v>Citrus</v>
      </c>
      <c r="E5468" s="5" t="str">
        <f>INDEX('DCM CARDS LOOKUP - HIDDEN'!$P$4:$AF$8890,MATCH(Q5468,'DCM CARDS LOOKUP - HIDDEN'!$O$4:$O$8890,0),$I5468)</f>
        <v>Honey Lemon</v>
      </c>
      <c r="F5468" s="5" t="str">
        <f>INDEX('DCM CARDS LOOKUP - HIDDEN'!$P$4:$AF$8890,MATCH(R5468,'DCM CARDS LOOKUP - HIDDEN'!$O$4:$O$8890,0),$I5468)</f>
        <v>Cherry</v>
      </c>
      <c r="G5468" s="42"/>
      <c r="I5468" s="4">
        <v>6</v>
      </c>
      <c r="N5468">
        <f>K5463*10000+L5463*100+B5461</f>
        <v>190401</v>
      </c>
      <c r="O5468">
        <f>K5463*10000+L5463*100+C5461</f>
        <v>190402</v>
      </c>
      <c r="P5468">
        <f>K5463*10000+L5463*100+D5461</f>
        <v>190403</v>
      </c>
      <c r="Q5468">
        <f>K5463*10000+L5463*100+E5441</f>
        <v>190404</v>
      </c>
      <c r="R5468">
        <f>K5463*10000+L5463*100+F5441</f>
        <v>190405</v>
      </c>
    </row>
    <row r="5469" spans="1:18" ht="15" customHeight="1">
      <c r="A5469" s="10" t="str">
        <f>INDEX(REFERENCE!$B$2:$K$2,1,'EXAMPLE OF CHOICE CARDS'!I5469)</f>
        <v>Price</v>
      </c>
      <c r="B5469" s="29">
        <f>INDEX('DCM CARDS LOOKUP - HIDDEN'!$P$4:$AF$8890,MATCH(N5469,'DCM CARDS LOOKUP - HIDDEN'!$O$4:$O$8890,0),$I5469)</f>
        <v>34</v>
      </c>
      <c r="C5469" s="29">
        <f>INDEX('DCM CARDS LOOKUP - HIDDEN'!$P$4:$AF$8890,MATCH(O5469,'DCM CARDS LOOKUP - HIDDEN'!$O$4:$O$8890,0),$I5469)</f>
        <v>50</v>
      </c>
      <c r="D5469" s="29">
        <f>INDEX('DCM CARDS LOOKUP - HIDDEN'!$P$4:$AF$8890,MATCH(P5469,'DCM CARDS LOOKUP - HIDDEN'!$O$4:$O$8890,0),$I5469)</f>
        <v>6</v>
      </c>
      <c r="E5469" s="29">
        <f>INDEX('DCM CARDS LOOKUP - HIDDEN'!$P$4:$AF$8890,MATCH(Q5469,'DCM CARDS LOOKUP - HIDDEN'!$O$4:$O$8890,0),$I5469)</f>
        <v>8</v>
      </c>
      <c r="F5469" s="29">
        <f>INDEX('DCM CARDS LOOKUP - HIDDEN'!$P$4:$AF$8890,MATCH(R5469,'DCM CARDS LOOKUP - HIDDEN'!$O$4:$O$8890,0),$I5469)</f>
        <v>12</v>
      </c>
      <c r="G5469" s="42"/>
      <c r="I5469" s="4">
        <v>7</v>
      </c>
      <c r="N5469">
        <f>K5463*10000+L5463*100+B5461</f>
        <v>190401</v>
      </c>
      <c r="O5469">
        <f>K5463*10000+L5463*100+C5461</f>
        <v>190402</v>
      </c>
      <c r="P5469">
        <f>K5463*10000+L5463*100+D5461</f>
        <v>190403</v>
      </c>
      <c r="Q5469">
        <f>K5463*10000+L5463*100+E5441</f>
        <v>190404</v>
      </c>
      <c r="R5469">
        <f>K5463*10000+L5463*100+F5441</f>
        <v>190405</v>
      </c>
    </row>
    <row r="5470" spans="1:18" ht="15" hidden="1" customHeight="1">
      <c r="A5470" s="10">
        <f>INDEX(REFERENCE!$B$2:$K$2,1,'EXAMPLE OF CHOICE CARDS'!I5470)</f>
        <v>0</v>
      </c>
      <c r="B5470" s="29">
        <f>INDEX('DCM CARDS LOOKUP - HIDDEN'!$P$4:$AF$8890,MATCH(N5470,'DCM CARDS LOOKUP - HIDDEN'!$O$4:$O$8890,0),$I5470)</f>
        <v>0</v>
      </c>
      <c r="C5470" s="29">
        <f>INDEX('DCM CARDS LOOKUP - HIDDEN'!$P$4:$AF$8890,MATCH(O5470,'DCM CARDS LOOKUP - HIDDEN'!$O$4:$O$8890,0),$I5470)</f>
        <v>0</v>
      </c>
      <c r="D5470" s="29">
        <f>INDEX('DCM CARDS LOOKUP - HIDDEN'!$P$4:$AF$8890,MATCH(P5470,'DCM CARDS LOOKUP - HIDDEN'!$O$4:$O$8890,0),$I5470)</f>
        <v>0</v>
      </c>
      <c r="E5470" s="29">
        <f>INDEX('DCM CARDS LOOKUP - HIDDEN'!$P$4:$AF$8890,MATCH(Q5470,'DCM CARDS LOOKUP - HIDDEN'!$O$4:$O$8890,0),$I5470)</f>
        <v>0</v>
      </c>
      <c r="F5470" s="29">
        <f>INDEX('DCM CARDS LOOKUP - HIDDEN'!$P$4:$AF$8890,MATCH(R5470,'DCM CARDS LOOKUP - HIDDEN'!$O$4:$O$8890,0),$I5470)</f>
        <v>0</v>
      </c>
      <c r="G5470" s="42"/>
      <c r="I5470" s="4">
        <v>8</v>
      </c>
      <c r="N5470">
        <f>K5463*10000+L5463*100+B5461</f>
        <v>190401</v>
      </c>
      <c r="O5470">
        <f>K5463*10000+L5463*100+C5461</f>
        <v>190402</v>
      </c>
      <c r="P5470">
        <f>K5463*10000+L5463*100+D5461</f>
        <v>190403</v>
      </c>
      <c r="Q5470">
        <f>K5463*10000+L5463*100+E5441</f>
        <v>190404</v>
      </c>
      <c r="R5470">
        <f>K5463*10000+L5463*100+F5441</f>
        <v>190405</v>
      </c>
    </row>
    <row r="5471" spans="1:18" ht="15" hidden="1" customHeight="1">
      <c r="A5471" s="10">
        <f>INDEX(REFERENCE!$B$2:$K$2,1,'EXAMPLE OF CHOICE CARDS'!I5471)</f>
        <v>0</v>
      </c>
      <c r="B5471" s="5">
        <f>INDEX('DCM CARDS LOOKUP - HIDDEN'!$P$4:$AF$8890,MATCH(N5471,'DCM CARDS LOOKUP - HIDDEN'!$O$4:$O$8890,0),$I5471)</f>
        <v>0</v>
      </c>
      <c r="C5471" s="5">
        <f>INDEX('DCM CARDS LOOKUP - HIDDEN'!$P$4:$AF$8890,MATCH(O5471,'DCM CARDS LOOKUP - HIDDEN'!$O$4:$O$8890,0),$I5471)</f>
        <v>0</v>
      </c>
      <c r="D5471" s="5">
        <f>INDEX('DCM CARDS LOOKUP - HIDDEN'!$P$4:$AF$8890,MATCH(P5471,'DCM CARDS LOOKUP - HIDDEN'!$O$4:$O$8890,0),$I5471)</f>
        <v>0</v>
      </c>
      <c r="E5471" s="5">
        <f>INDEX('DCM CARDS LOOKUP - HIDDEN'!$P$4:$AF$8890,MATCH(Q5471,'DCM CARDS LOOKUP - HIDDEN'!$O$4:$O$8890,0),$I5471)</f>
        <v>0</v>
      </c>
      <c r="F5471" s="5">
        <f>INDEX('DCM CARDS LOOKUP - HIDDEN'!$P$4:$AF$8890,MATCH(R5471,'DCM CARDS LOOKUP - HIDDEN'!$O$4:$O$8890,0),$I5471)</f>
        <v>0</v>
      </c>
      <c r="G5471" s="42"/>
      <c r="I5471" s="4">
        <v>9</v>
      </c>
      <c r="N5471">
        <f>K5463*10000+L5463*100+B5461</f>
        <v>190401</v>
      </c>
      <c r="O5471">
        <f>K5463*10000+L5463*100+C5461</f>
        <v>190402</v>
      </c>
      <c r="P5471">
        <f>K5463*10000+L5463*100+D5461</f>
        <v>190403</v>
      </c>
      <c r="Q5471">
        <f>K5463*10000+L5463*100+E5441</f>
        <v>190404</v>
      </c>
      <c r="R5471">
        <f>K5463*10000+L5463*100+F5441</f>
        <v>190405</v>
      </c>
    </row>
    <row r="5472" spans="1:18" ht="15" hidden="1" customHeight="1">
      <c r="A5472" s="10">
        <f>INDEX(REFERENCE!$B$2:$K$2,1,'EXAMPLE OF CHOICE CARDS'!I5472)</f>
        <v>0</v>
      </c>
      <c r="B5472" s="5">
        <f>INDEX('DCM CARDS LOOKUP - HIDDEN'!$P$4:$AF$8890,MATCH(N5472,'DCM CARDS LOOKUP - HIDDEN'!$O$4:$O$8890,0),$I5472)</f>
        <v>0</v>
      </c>
      <c r="C5472" s="5">
        <f>INDEX('DCM CARDS LOOKUP - HIDDEN'!$P$4:$AF$8890,MATCH(O5472,'DCM CARDS LOOKUP - HIDDEN'!$O$4:$O$8890,0),$I5472)</f>
        <v>0</v>
      </c>
      <c r="D5472" s="5">
        <f>INDEX('DCM CARDS LOOKUP - HIDDEN'!$P$4:$AF$8890,MATCH(P5472,'DCM CARDS LOOKUP - HIDDEN'!$O$4:$O$8890,0),$I5472)</f>
        <v>0</v>
      </c>
      <c r="E5472" s="5">
        <f>INDEX('DCM CARDS LOOKUP - HIDDEN'!$P$4:$AF$8890,MATCH(Q5472,'DCM CARDS LOOKUP - HIDDEN'!$O$4:$O$8890,0),$I5472)</f>
        <v>0</v>
      </c>
      <c r="F5472" s="5">
        <f>INDEX('DCM CARDS LOOKUP - HIDDEN'!$P$4:$AF$8890,MATCH(R5472,'DCM CARDS LOOKUP - HIDDEN'!$O$4:$O$8890,0),$I5472)</f>
        <v>0</v>
      </c>
      <c r="G5472" s="42"/>
      <c r="I5472" s="4">
        <v>10</v>
      </c>
      <c r="N5472">
        <f>K5463*10000+L5463*100+B5461</f>
        <v>190401</v>
      </c>
      <c r="O5472">
        <f>K5463*10000+L5463*100+C5461</f>
        <v>190402</v>
      </c>
      <c r="P5472">
        <f>K5463*10000+L5463*100+D5461</f>
        <v>190403</v>
      </c>
      <c r="Q5472">
        <f>K5463*10000+L5463*100+E5441</f>
        <v>190404</v>
      </c>
      <c r="R5472">
        <f>K5463*10000+L5463*100+F5441</f>
        <v>190405</v>
      </c>
    </row>
    <row r="5473" spans="1:18" ht="15" hidden="1" customHeight="1">
      <c r="A5473" s="10" t="e">
        <f>INDEX(REFERENCE!$B$2:$K$2,1,'EXAMPLE OF CHOICE CARDS'!I5473)</f>
        <v>#REF!</v>
      </c>
      <c r="B5473" s="5">
        <f>INDEX('DCM CARDS LOOKUP - HIDDEN'!$P$4:$AF$8890,MATCH(N5473,'DCM CARDS LOOKUP - HIDDEN'!$O$4:$O$8890,0),$I5473)</f>
        <v>0</v>
      </c>
      <c r="C5473" s="5">
        <f>INDEX('DCM CARDS LOOKUP - HIDDEN'!$P$4:$AF$8890,MATCH(O5473,'DCM CARDS LOOKUP - HIDDEN'!$O$4:$O$8890,0),$I5473)</f>
        <v>0</v>
      </c>
      <c r="D5473" s="5">
        <f>INDEX('DCM CARDS LOOKUP - HIDDEN'!$P$4:$AF$8890,MATCH(P5473,'DCM CARDS LOOKUP - HIDDEN'!$O$4:$O$8890,0),$I5473)</f>
        <v>0</v>
      </c>
      <c r="E5473" s="24"/>
      <c r="F5473" s="24"/>
      <c r="G5473" s="42"/>
      <c r="I5473" s="4">
        <v>11</v>
      </c>
      <c r="N5473">
        <f>K5463*10000+L5463*100+B5461</f>
        <v>190401</v>
      </c>
      <c r="O5473">
        <f>K5463*10000+L5463*100+C5461</f>
        <v>190402</v>
      </c>
      <c r="P5473">
        <f>K5463*10000+L5463*100+D5461</f>
        <v>190403</v>
      </c>
      <c r="Q5473">
        <f>K5463*10000+L5463*100+E5441</f>
        <v>190404</v>
      </c>
      <c r="R5473">
        <f>K5463*10000+L5463*100+F5441</f>
        <v>190405</v>
      </c>
    </row>
    <row r="5474" spans="1:18" ht="15" hidden="1" customHeight="1">
      <c r="A5474" s="10" t="e">
        <f>INDEX(REFERENCE!$B$2:$K$2,1,'EXAMPLE OF CHOICE CARDS'!I5474)</f>
        <v>#REF!</v>
      </c>
      <c r="B5474" s="5">
        <f>INDEX('DCM CARDS LOOKUP - HIDDEN'!$P$4:$AF$8890,MATCH(N5474,'DCM CARDS LOOKUP - HIDDEN'!$O$4:$O$8890,0),$I5474)</f>
        <v>0</v>
      </c>
      <c r="C5474" s="5">
        <f>INDEX('DCM CARDS LOOKUP - HIDDEN'!$P$4:$AF$8890,MATCH(O5474,'DCM CARDS LOOKUP - HIDDEN'!$O$4:$O$8890,0),$I5474)</f>
        <v>0</v>
      </c>
      <c r="D5474" s="5">
        <f>INDEX('DCM CARDS LOOKUP - HIDDEN'!$P$4:$AF$8890,MATCH(P5474,'DCM CARDS LOOKUP - HIDDEN'!$O$4:$O$8890,0),$I5474)</f>
        <v>0</v>
      </c>
      <c r="E5474" s="24"/>
      <c r="F5474" s="24"/>
      <c r="G5474" s="42"/>
      <c r="I5474" s="4">
        <v>12</v>
      </c>
      <c r="N5474">
        <f>K5463*10000+L5463*100+B5461</f>
        <v>190401</v>
      </c>
      <c r="O5474">
        <f>K5463*10000+L5463*100+C5461</f>
        <v>190402</v>
      </c>
      <c r="P5474">
        <f>K5463*10000+L5463*100+D5461</f>
        <v>190403</v>
      </c>
      <c r="Q5474">
        <f>K5463*10000+L5463*100+E5441</f>
        <v>190404</v>
      </c>
      <c r="R5474">
        <f>K5463*10000+L5463*100+F5441</f>
        <v>190405</v>
      </c>
    </row>
    <row r="5475" spans="1:18" ht="15" hidden="1" customHeight="1">
      <c r="A5475" s="10" t="e">
        <f>INDEX(REFERENCE!$B$2:$K$2,1,'EXAMPLE OF CHOICE CARDS'!I5475)</f>
        <v>#REF!</v>
      </c>
      <c r="B5475" s="5">
        <f>INDEX('DCM CARDS LOOKUP - HIDDEN'!$P$4:$AF$8890,MATCH(N5475,'DCM CARDS LOOKUP - HIDDEN'!$O$4:$O$8890,0),$I5475)</f>
        <v>0</v>
      </c>
      <c r="C5475" s="5">
        <f>INDEX('DCM CARDS LOOKUP - HIDDEN'!$P$4:$AF$8890,MATCH(O5475,'DCM CARDS LOOKUP - HIDDEN'!$O$4:$O$8890,0),$I5475)</f>
        <v>0</v>
      </c>
      <c r="D5475" s="5">
        <f>INDEX('DCM CARDS LOOKUP - HIDDEN'!$P$4:$AF$8890,MATCH(P5475,'DCM CARDS LOOKUP - HIDDEN'!$O$4:$O$8890,0),$I5475)</f>
        <v>0</v>
      </c>
      <c r="E5475" s="24"/>
      <c r="F5475" s="24"/>
      <c r="G5475" s="42"/>
      <c r="I5475" s="4">
        <v>13</v>
      </c>
      <c r="N5475">
        <f>K5463*10000+L5463*100+B5461</f>
        <v>190401</v>
      </c>
      <c r="O5475">
        <f>K5463*10000+L5463*100+C5461</f>
        <v>190402</v>
      </c>
      <c r="P5475">
        <f>K5463*10000+L5463*100+D5461</f>
        <v>190403</v>
      </c>
      <c r="Q5475">
        <f>K5463*10000+L5463*100+E5441</f>
        <v>190404</v>
      </c>
      <c r="R5475">
        <f>K5463*10000+L5463*100+F5441</f>
        <v>190405</v>
      </c>
    </row>
    <row r="5476" spans="1:18" ht="15" hidden="1" customHeight="1">
      <c r="A5476" s="10" t="e">
        <f>INDEX(REFERENCE!$B$2:$K$2,1,'EXAMPLE OF CHOICE CARDS'!I5476)</f>
        <v>#REF!</v>
      </c>
      <c r="B5476" s="5">
        <f>INDEX('DCM CARDS LOOKUP - HIDDEN'!$P$4:$AF$8890,MATCH(N5476,'DCM CARDS LOOKUP - HIDDEN'!$O$4:$O$8890,0),$I5476)</f>
        <v>0</v>
      </c>
      <c r="C5476" s="5">
        <f>INDEX('DCM CARDS LOOKUP - HIDDEN'!$P$4:$AF$8890,MATCH(O5476,'DCM CARDS LOOKUP - HIDDEN'!$O$4:$O$8890,0),$I5476)</f>
        <v>0</v>
      </c>
      <c r="D5476" s="5">
        <f>INDEX('DCM CARDS LOOKUP - HIDDEN'!$P$4:$AF$8890,MATCH(P5476,'DCM CARDS LOOKUP - HIDDEN'!$O$4:$O$8890,0),$I5476)</f>
        <v>0</v>
      </c>
      <c r="E5476" s="24"/>
      <c r="F5476" s="24"/>
      <c r="G5476" s="43"/>
      <c r="I5476" s="4">
        <v>14</v>
      </c>
      <c r="N5476">
        <f>K5463*10000+L5463*100+B5461</f>
        <v>190401</v>
      </c>
      <c r="O5476">
        <f>K5463*10000+L5463*100+C5461</f>
        <v>190402</v>
      </c>
      <c r="P5476">
        <f>K5463*10000+L5463*100+D5461</f>
        <v>190403</v>
      </c>
      <c r="Q5476">
        <f>K5463*10000+L5463*100+E5441</f>
        <v>190404</v>
      </c>
      <c r="R5476">
        <f>K5463*10000+L5463*100+F5441</f>
        <v>190405</v>
      </c>
    </row>
    <row r="5477" spans="1:18">
      <c r="A5477" s="2"/>
      <c r="B5477" s="5"/>
      <c r="C5477" s="5"/>
      <c r="D5477" s="5"/>
      <c r="E5477" s="5"/>
      <c r="F5477" s="5"/>
      <c r="G5477" s="5"/>
      <c r="I5477" s="13"/>
    </row>
    <row r="5478" spans="1:18">
      <c r="A5478" s="6"/>
      <c r="B5478" s="7">
        <v>1</v>
      </c>
      <c r="C5478" s="7">
        <v>2</v>
      </c>
      <c r="D5478" s="7">
        <v>3</v>
      </c>
      <c r="E5478" s="7">
        <v>4</v>
      </c>
      <c r="F5478" s="7">
        <v>5</v>
      </c>
      <c r="G5478" s="7">
        <v>9</v>
      </c>
      <c r="I5478" s="13"/>
    </row>
    <row r="5481" spans="1:18">
      <c r="A5481" s="1" t="str">
        <f>"Version "&amp;K5483&amp;"; Task"&amp;L5483</f>
        <v>Version 19; Task5</v>
      </c>
      <c r="B5481" s="4">
        <v>1</v>
      </c>
      <c r="C5481" s="4">
        <v>2</v>
      </c>
      <c r="D5481" s="4">
        <v>3</v>
      </c>
      <c r="E5481" s="4">
        <f>E5461</f>
        <v>4</v>
      </c>
      <c r="F5481" s="4">
        <f>F5461</f>
        <v>5</v>
      </c>
      <c r="I5481" s="13"/>
    </row>
    <row r="5482" spans="1:18" ht="15" customHeight="1">
      <c r="A5482" s="11" t="s">
        <v>8</v>
      </c>
      <c r="B5482" s="12" t="s">
        <v>9</v>
      </c>
      <c r="C5482" s="12" t="s">
        <v>10</v>
      </c>
      <c r="D5482" s="12" t="s">
        <v>11</v>
      </c>
      <c r="E5482" s="23" t="s">
        <v>20</v>
      </c>
      <c r="F5482" s="23" t="s">
        <v>21</v>
      </c>
      <c r="G5482" s="41" t="s">
        <v>15</v>
      </c>
      <c r="I5482" s="13"/>
      <c r="K5482" t="s">
        <v>12</v>
      </c>
      <c r="L5482" t="s">
        <v>1</v>
      </c>
    </row>
    <row r="5483" spans="1:18">
      <c r="A5483" s="10" t="str">
        <f>INDEX(REFERENCE!$B$2:$K$2,1,'EXAMPLE OF CHOICE CARDS'!I5483)</f>
        <v>Brand</v>
      </c>
      <c r="B5483" s="5" t="str">
        <f>INDEX('DCM CARDS LOOKUP - HIDDEN'!$P$4:$AF$8890,MATCH(N5483,'DCM CARDS LOOKUP - HIDDEN'!$O$4:$O$8890,0),$I5483)</f>
        <v>Advil Cold &amp;Flu</v>
      </c>
      <c r="C5483" s="5" t="str">
        <f>INDEX('DCM CARDS LOOKUP - HIDDEN'!$P$4:$AF$8890,MATCH(O5483,'DCM CARDS LOOKUP - HIDDEN'!$O$4:$O$8890,0),$I5483)</f>
        <v>CVS</v>
      </c>
      <c r="D5483" s="5" t="str">
        <f>INDEX('DCM CARDS LOOKUP - HIDDEN'!$P$4:$AF$8890,MATCH(P5483,'DCM CARDS LOOKUP - HIDDEN'!$O$4:$O$8890,0),$I5483)</f>
        <v>Advil Cold &amp;Flu</v>
      </c>
      <c r="E5483" s="5" t="str">
        <f>INDEX('DCM CARDS LOOKUP - HIDDEN'!$P$4:$AF$8890,MATCH(Q5483,'DCM CARDS LOOKUP - HIDDEN'!$O$4:$O$8890,0),$I5483)</f>
        <v>Robitussin</v>
      </c>
      <c r="F5483" s="5" t="str">
        <f>INDEX('DCM CARDS LOOKUP - HIDDEN'!$P$4:$AF$8890,MATCH(R5483,'DCM CARDS LOOKUP - HIDDEN'!$O$4:$O$8890,0),$I5483)</f>
        <v>Nyquil</v>
      </c>
      <c r="G5483" s="42"/>
      <c r="I5483" s="4">
        <v>1</v>
      </c>
      <c r="K5483">
        <f>IF(L5463=15,K5463+1,K5463)</f>
        <v>19</v>
      </c>
      <c r="L5483">
        <f>IF(L5463&lt;15,L5463+1,1)</f>
        <v>5</v>
      </c>
      <c r="N5483">
        <f>K5483*10000+L5483*100+B5481</f>
        <v>190501</v>
      </c>
      <c r="O5483">
        <f>K5483*10000+L5483*100+C5481</f>
        <v>190502</v>
      </c>
      <c r="P5483">
        <f>K5483*10000+L5483*100+D5481</f>
        <v>190503</v>
      </c>
      <c r="Q5483">
        <f>K5483*10000+L5483*100+E5461</f>
        <v>190504</v>
      </c>
      <c r="R5483">
        <f>K5483*10000+L5483*100+F5461</f>
        <v>190505</v>
      </c>
    </row>
    <row r="5484" spans="1:18">
      <c r="A5484" s="10" t="str">
        <f>INDEX(REFERENCE!$B$2:$K$2,1,'EXAMPLE OF CHOICE CARDS'!I5484)</f>
        <v>Format</v>
      </c>
      <c r="B5484" s="5" t="str">
        <f>INDEX('DCM CARDS LOOKUP - HIDDEN'!$P$4:$AF$8890,MATCH(N5484,'DCM CARDS LOOKUP - HIDDEN'!$O$4:$O$8890,0),$I5484)</f>
        <v>Nasal Spray</v>
      </c>
      <c r="C5484" s="5" t="str">
        <f>INDEX('DCM CARDS LOOKUP - HIDDEN'!$P$4:$AF$8890,MATCH(O5484,'DCM CARDS LOOKUP - HIDDEN'!$O$4:$O$8890,0),$I5484)</f>
        <v>Tablet</v>
      </c>
      <c r="D5484" s="5" t="str">
        <f>INDEX('DCM CARDS LOOKUP - HIDDEN'!$P$4:$AF$8890,MATCH(P5484,'DCM CARDS LOOKUP - HIDDEN'!$O$4:$O$8890,0),$I5484)</f>
        <v>Syrup/liquid</v>
      </c>
      <c r="E5484" s="5" t="str">
        <f>INDEX('DCM CARDS LOOKUP - HIDDEN'!$P$4:$AF$8890,MATCH(Q5484,'DCM CARDS LOOKUP - HIDDEN'!$O$4:$O$8890,0),$I5484)</f>
        <v>Hot liquid powder packet</v>
      </c>
      <c r="F5484" s="5" t="str">
        <f>INDEX('DCM CARDS LOOKUP - HIDDEN'!$P$4:$AF$8890,MATCH(R5484,'DCM CARDS LOOKUP - HIDDEN'!$O$4:$O$8890,0),$I5484)</f>
        <v>Effervescent Tablets</v>
      </c>
      <c r="G5484" s="42"/>
      <c r="I5484" s="4">
        <v>2</v>
      </c>
      <c r="N5484">
        <f>K5483*10000+L5483*100+B5481</f>
        <v>190501</v>
      </c>
      <c r="O5484">
        <f>K5483*10000+L5483*100+C5481</f>
        <v>190502</v>
      </c>
      <c r="P5484">
        <f>K5483*10000+L5483*100+D5481</f>
        <v>190503</v>
      </c>
      <c r="Q5484">
        <f>K5483*10000+L5483*100+E5461</f>
        <v>190504</v>
      </c>
      <c r="R5484">
        <f>K5483*10000+L5483*100+F5461</f>
        <v>190505</v>
      </c>
    </row>
    <row r="5485" spans="1:18">
      <c r="A5485" s="10" t="str">
        <f>INDEX(REFERENCE!$B$2:$K$2,1,'EXAMPLE OF CHOICE CARDS'!I5485)</f>
        <v>Symptoms</v>
      </c>
      <c r="B5485" s="5" t="str">
        <f>INDEX('DCM CARDS LOOKUP - HIDDEN'!$P$4:$AF$8890,MATCH(N5485,'DCM CARDS LOOKUP - HIDDEN'!$O$4:$O$8890,0),$I5485)</f>
        <v>Strengthens Immune System</v>
      </c>
      <c r="C5485" s="5" t="str">
        <f>INDEX('DCM CARDS LOOKUP - HIDDEN'!$P$4:$AF$8890,MATCH(O5485,'DCM CARDS LOOKUP - HIDDEN'!$O$4:$O$8890,0),$I5485)</f>
        <v>Sinus Pressure relief</v>
      </c>
      <c r="D5485" s="5" t="str">
        <f>INDEX('DCM CARDS LOOKUP - HIDDEN'!$P$4:$AF$8890,MATCH(P5485,'DCM CARDS LOOKUP - HIDDEN'!$O$4:$O$8890,0),$I5485)</f>
        <v>Head Pain Relief</v>
      </c>
      <c r="E5485" s="5" t="str">
        <f>INDEX('DCM CARDS LOOKUP - HIDDEN'!$P$4:$AF$8890,MATCH(Q5485,'DCM CARDS LOOKUP - HIDDEN'!$O$4:$O$8890,0),$I5485)</f>
        <v>Fever relief</v>
      </c>
      <c r="F5485" s="5" t="str">
        <f>INDEX('DCM CARDS LOOKUP - HIDDEN'!$P$4:$AF$8890,MATCH(R5485,'DCM CARDS LOOKUP - HIDDEN'!$O$4:$O$8890,0),$I5485)</f>
        <v>Sore throat relief</v>
      </c>
      <c r="G5485" s="42"/>
      <c r="I5485" s="4">
        <v>3</v>
      </c>
      <c r="N5485">
        <f>K5483*10000+L5483*100+B5481</f>
        <v>190501</v>
      </c>
      <c r="O5485">
        <f>K5483*10000+L5483*100+C5481</f>
        <v>190502</v>
      </c>
      <c r="P5485">
        <f>K5483*10000+L5483*100+D5481</f>
        <v>190503</v>
      </c>
      <c r="Q5485">
        <f>K5483*10000+L5483*100+E5461</f>
        <v>190504</v>
      </c>
      <c r="R5485">
        <f>K5483*10000+L5483*100+F5461</f>
        <v>190505</v>
      </c>
    </row>
    <row r="5486" spans="1:18" ht="30">
      <c r="A5486" s="10" t="str">
        <f>INDEX(REFERENCE!$B$2:$K$2,1,'EXAMPLE OF CHOICE CARDS'!I5486)</f>
        <v>Benefit</v>
      </c>
      <c r="B5486" s="5" t="str">
        <f>INDEX('DCM CARDS LOOKUP - HIDDEN'!$P$4:$AF$8890,MATCH(N5486,'DCM CARDS LOOKUP - HIDDEN'!$O$4:$O$8890,0),$I5486)</f>
        <v>For Nighttime Use</v>
      </c>
      <c r="C5486" s="5" t="str">
        <f>INDEX('DCM CARDS LOOKUP - HIDDEN'!$P$4:$AF$8890,MATCH(O5486,'DCM CARDS LOOKUP - HIDDEN'!$O$4:$O$8890,0),$I5486)</f>
        <v>Helps me sleep</v>
      </c>
      <c r="D5486" s="5" t="str">
        <f>INDEX('DCM CARDS LOOKUP - HIDDEN'!$P$4:$AF$8890,MATCH(P5486,'DCM CARDS LOOKUP - HIDDEN'!$O$4:$O$8890,0),$I5486)</f>
        <v>For people with High Blood Pressure (decongestant free)</v>
      </c>
      <c r="E5486" s="5" t="str">
        <f>INDEX('DCM CARDS LOOKUP - HIDDEN'!$P$4:$AF$8890,MATCH(Q5486,'DCM CARDS LOOKUP - HIDDEN'!$O$4:$O$8890,0),$I5486)</f>
        <v>Treats multiple symptoms</v>
      </c>
      <c r="F5486" s="5" t="str">
        <f>INDEX('DCM CARDS LOOKUP - HIDDEN'!$P$4:$AF$8890,MATCH(R5486,'DCM CARDS LOOKUP - HIDDEN'!$O$4:$O$8890,0),$I5486)</f>
        <v>Treats Sneezing</v>
      </c>
      <c r="G5486" s="42"/>
      <c r="I5486" s="4">
        <v>4</v>
      </c>
      <c r="N5486">
        <f>K5483*10000+L5483*100+B5481</f>
        <v>190501</v>
      </c>
      <c r="O5486">
        <f>K5483*10000+L5483*100+C5481</f>
        <v>190502</v>
      </c>
      <c r="P5486">
        <f>K5483*10000+L5483*100+D5481</f>
        <v>190503</v>
      </c>
      <c r="Q5486">
        <f>K5483*10000+L5483*100+E5461</f>
        <v>190504</v>
      </c>
      <c r="R5486">
        <f>K5483*10000+L5483*100+F5461</f>
        <v>190505</v>
      </c>
    </row>
    <row r="5487" spans="1:18">
      <c r="A5487" s="10" t="str">
        <f>INDEX(REFERENCE!$B$2:$K$2,1,'EXAMPLE OF CHOICE CARDS'!I5487)</f>
        <v>Doses</v>
      </c>
      <c r="B5487" s="5" t="str">
        <f>INDEX('DCM CARDS LOOKUP - HIDDEN'!$P$4:$AF$8890,MATCH(N5487,'DCM CARDS LOOKUP - HIDDEN'!$O$4:$O$8890,0),$I5487)</f>
        <v>30 Doses</v>
      </c>
      <c r="C5487" s="5" t="str">
        <f>INDEX('DCM CARDS LOOKUP - HIDDEN'!$P$4:$AF$8890,MATCH(O5487,'DCM CARDS LOOKUP - HIDDEN'!$O$4:$O$8890,0),$I5487)</f>
        <v>12 Doses</v>
      </c>
      <c r="D5487" s="5" t="str">
        <f>INDEX('DCM CARDS LOOKUP - HIDDEN'!$P$4:$AF$8890,MATCH(P5487,'DCM CARDS LOOKUP - HIDDEN'!$O$4:$O$8890,0),$I5487)</f>
        <v>90 Doses</v>
      </c>
      <c r="E5487" s="5" t="str">
        <f>INDEX('DCM CARDS LOOKUP - HIDDEN'!$P$4:$AF$8890,MATCH(Q5487,'DCM CARDS LOOKUP - HIDDEN'!$O$4:$O$8890,0),$I5487)</f>
        <v>60 Doses</v>
      </c>
      <c r="F5487" s="5" t="str">
        <f>INDEX('DCM CARDS LOOKUP - HIDDEN'!$P$4:$AF$8890,MATCH(R5487,'DCM CARDS LOOKUP - HIDDEN'!$O$4:$O$8890,0),$I5487)</f>
        <v>6 Doses</v>
      </c>
      <c r="G5487" s="42"/>
      <c r="I5487" s="4">
        <v>5</v>
      </c>
      <c r="N5487">
        <f>K5483*10000+L5483*100+B5481</f>
        <v>190501</v>
      </c>
      <c r="O5487">
        <f>K5483*10000+L5483*100+C5481</f>
        <v>190502</v>
      </c>
      <c r="P5487">
        <f>K5483*10000+L5483*100+D5481</f>
        <v>190503</v>
      </c>
      <c r="Q5487">
        <f>K5483*10000+L5483*100+E5461</f>
        <v>190504</v>
      </c>
      <c r="R5487">
        <f>K5483*10000+L5483*100+F5461</f>
        <v>190505</v>
      </c>
    </row>
    <row r="5488" spans="1:18">
      <c r="A5488" s="10" t="str">
        <f>INDEX(REFERENCE!$B$2:$K$2,1,'EXAMPLE OF CHOICE CARDS'!I5488)</f>
        <v>flavor</v>
      </c>
      <c r="B5488" s="5" t="str">
        <f>INDEX('DCM CARDS LOOKUP - HIDDEN'!$P$4:$AF$8890,MATCH(N5488,'DCM CARDS LOOKUP - HIDDEN'!$O$4:$O$8890,0),$I5488)</f>
        <v>-</v>
      </c>
      <c r="C5488" s="5" t="str">
        <f>INDEX('DCM CARDS LOOKUP - HIDDEN'!$P$4:$AF$8890,MATCH(O5488,'DCM CARDS LOOKUP - HIDDEN'!$O$4:$O$8890,0),$I5488)</f>
        <v>-</v>
      </c>
      <c r="D5488" s="5" t="str">
        <f>INDEX('DCM CARDS LOOKUP - HIDDEN'!$P$4:$AF$8890,MATCH(P5488,'DCM CARDS LOOKUP - HIDDEN'!$O$4:$O$8890,0),$I5488)</f>
        <v>Citrus</v>
      </c>
      <c r="E5488" s="5" t="str">
        <f>INDEX('DCM CARDS LOOKUP - HIDDEN'!$P$4:$AF$8890,MATCH(Q5488,'DCM CARDS LOOKUP - HIDDEN'!$O$4:$O$8890,0),$I5488)</f>
        <v>Honey</v>
      </c>
      <c r="F5488" s="5" t="str">
        <f>INDEX('DCM CARDS LOOKUP - HIDDEN'!$P$4:$AF$8890,MATCH(R5488,'DCM CARDS LOOKUP - HIDDEN'!$O$4:$O$8890,0),$I5488)</f>
        <v>Elderberry</v>
      </c>
      <c r="G5488" s="42"/>
      <c r="I5488" s="4">
        <v>6</v>
      </c>
      <c r="N5488">
        <f>K5483*10000+L5483*100+B5481</f>
        <v>190501</v>
      </c>
      <c r="O5488">
        <f>K5483*10000+L5483*100+C5481</f>
        <v>190502</v>
      </c>
      <c r="P5488">
        <f>K5483*10000+L5483*100+D5481</f>
        <v>190503</v>
      </c>
      <c r="Q5488">
        <f>K5483*10000+L5483*100+E5461</f>
        <v>190504</v>
      </c>
      <c r="R5488">
        <f>K5483*10000+L5483*100+F5461</f>
        <v>190505</v>
      </c>
    </row>
    <row r="5489" spans="1:18" ht="15" customHeight="1">
      <c r="A5489" s="10" t="str">
        <f>INDEX(REFERENCE!$B$2:$K$2,1,'EXAMPLE OF CHOICE CARDS'!I5489)</f>
        <v>Price</v>
      </c>
      <c r="B5489" s="29">
        <f>INDEX('DCM CARDS LOOKUP - HIDDEN'!$P$4:$AF$8890,MATCH(N5489,'DCM CARDS LOOKUP - HIDDEN'!$O$4:$O$8890,0),$I5489)</f>
        <v>20</v>
      </c>
      <c r="C5489" s="29">
        <f>INDEX('DCM CARDS LOOKUP - HIDDEN'!$P$4:$AF$8890,MATCH(O5489,'DCM CARDS LOOKUP - HIDDEN'!$O$4:$O$8890,0),$I5489)</f>
        <v>16</v>
      </c>
      <c r="D5489" s="29">
        <f>INDEX('DCM CARDS LOOKUP - HIDDEN'!$P$4:$AF$8890,MATCH(P5489,'DCM CARDS LOOKUP - HIDDEN'!$O$4:$O$8890,0),$I5489)</f>
        <v>20</v>
      </c>
      <c r="E5489" s="29">
        <f>INDEX('DCM CARDS LOOKUP - HIDDEN'!$P$4:$AF$8890,MATCH(Q5489,'DCM CARDS LOOKUP - HIDDEN'!$O$4:$O$8890,0),$I5489)</f>
        <v>19</v>
      </c>
      <c r="F5489" s="29">
        <f>INDEX('DCM CARDS LOOKUP - HIDDEN'!$P$4:$AF$8890,MATCH(R5489,'DCM CARDS LOOKUP - HIDDEN'!$O$4:$O$8890,0),$I5489)</f>
        <v>5</v>
      </c>
      <c r="G5489" s="42"/>
      <c r="I5489" s="4">
        <v>7</v>
      </c>
      <c r="N5489">
        <f>K5483*10000+L5483*100+B5481</f>
        <v>190501</v>
      </c>
      <c r="O5489">
        <f>K5483*10000+L5483*100+C5481</f>
        <v>190502</v>
      </c>
      <c r="P5489">
        <f>K5483*10000+L5483*100+D5481</f>
        <v>190503</v>
      </c>
      <c r="Q5489">
        <f>K5483*10000+L5483*100+E5461</f>
        <v>190504</v>
      </c>
      <c r="R5489">
        <f>K5483*10000+L5483*100+F5461</f>
        <v>190505</v>
      </c>
    </row>
    <row r="5490" spans="1:18" ht="15" hidden="1" customHeight="1">
      <c r="A5490" s="10">
        <f>INDEX(REFERENCE!$B$2:$K$2,1,'EXAMPLE OF CHOICE CARDS'!I5490)</f>
        <v>0</v>
      </c>
      <c r="B5490" s="29">
        <f>INDEX('DCM CARDS LOOKUP - HIDDEN'!$P$4:$AF$8890,MATCH(N5490,'DCM CARDS LOOKUP - HIDDEN'!$O$4:$O$8890,0),$I5490)</f>
        <v>0</v>
      </c>
      <c r="C5490" s="29">
        <f>INDEX('DCM CARDS LOOKUP - HIDDEN'!$P$4:$AF$8890,MATCH(O5490,'DCM CARDS LOOKUP - HIDDEN'!$O$4:$O$8890,0),$I5490)</f>
        <v>0</v>
      </c>
      <c r="D5490" s="29">
        <f>INDEX('DCM CARDS LOOKUP - HIDDEN'!$P$4:$AF$8890,MATCH(P5490,'DCM CARDS LOOKUP - HIDDEN'!$O$4:$O$8890,0),$I5490)</f>
        <v>0</v>
      </c>
      <c r="E5490" s="29">
        <f>INDEX('DCM CARDS LOOKUP - HIDDEN'!$P$4:$AF$8890,MATCH(Q5490,'DCM CARDS LOOKUP - HIDDEN'!$O$4:$O$8890,0),$I5490)</f>
        <v>0</v>
      </c>
      <c r="F5490" s="29">
        <f>INDEX('DCM CARDS LOOKUP - HIDDEN'!$P$4:$AF$8890,MATCH(R5490,'DCM CARDS LOOKUP - HIDDEN'!$O$4:$O$8890,0),$I5490)</f>
        <v>0</v>
      </c>
      <c r="G5490" s="42"/>
      <c r="I5490" s="4">
        <v>8</v>
      </c>
      <c r="N5490">
        <f>K5483*10000+L5483*100+B5481</f>
        <v>190501</v>
      </c>
      <c r="O5490">
        <f>K5483*10000+L5483*100+C5481</f>
        <v>190502</v>
      </c>
      <c r="P5490">
        <f>K5483*10000+L5483*100+D5481</f>
        <v>190503</v>
      </c>
      <c r="Q5490">
        <f>K5483*10000+L5483*100+E5461</f>
        <v>190504</v>
      </c>
      <c r="R5490">
        <f>K5483*10000+L5483*100+F5461</f>
        <v>190505</v>
      </c>
    </row>
    <row r="5491" spans="1:18" ht="15" hidden="1" customHeight="1">
      <c r="A5491" s="10">
        <f>INDEX(REFERENCE!$B$2:$K$2,1,'EXAMPLE OF CHOICE CARDS'!I5491)</f>
        <v>0</v>
      </c>
      <c r="B5491" s="5">
        <f>INDEX('DCM CARDS LOOKUP - HIDDEN'!$P$4:$AF$8890,MATCH(N5491,'DCM CARDS LOOKUP - HIDDEN'!$O$4:$O$8890,0),$I5491)</f>
        <v>0</v>
      </c>
      <c r="C5491" s="5">
        <f>INDEX('DCM CARDS LOOKUP - HIDDEN'!$P$4:$AF$8890,MATCH(O5491,'DCM CARDS LOOKUP - HIDDEN'!$O$4:$O$8890,0),$I5491)</f>
        <v>0</v>
      </c>
      <c r="D5491" s="5">
        <f>INDEX('DCM CARDS LOOKUP - HIDDEN'!$P$4:$AF$8890,MATCH(P5491,'DCM CARDS LOOKUP - HIDDEN'!$O$4:$O$8890,0),$I5491)</f>
        <v>0</v>
      </c>
      <c r="E5491" s="5">
        <f>INDEX('DCM CARDS LOOKUP - HIDDEN'!$P$4:$AF$8890,MATCH(Q5491,'DCM CARDS LOOKUP - HIDDEN'!$O$4:$O$8890,0),$I5491)</f>
        <v>0</v>
      </c>
      <c r="F5491" s="5">
        <f>INDEX('DCM CARDS LOOKUP - HIDDEN'!$P$4:$AF$8890,MATCH(R5491,'DCM CARDS LOOKUP - HIDDEN'!$O$4:$O$8890,0),$I5491)</f>
        <v>0</v>
      </c>
      <c r="G5491" s="42"/>
      <c r="I5491" s="4">
        <v>9</v>
      </c>
      <c r="N5491">
        <f>K5483*10000+L5483*100+B5481</f>
        <v>190501</v>
      </c>
      <c r="O5491">
        <f>K5483*10000+L5483*100+C5481</f>
        <v>190502</v>
      </c>
      <c r="P5491">
        <f>K5483*10000+L5483*100+D5481</f>
        <v>190503</v>
      </c>
      <c r="Q5491">
        <f>K5483*10000+L5483*100+E5461</f>
        <v>190504</v>
      </c>
      <c r="R5491">
        <f>K5483*10000+L5483*100+F5461</f>
        <v>190505</v>
      </c>
    </row>
    <row r="5492" spans="1:18" ht="15" hidden="1" customHeight="1">
      <c r="A5492" s="10">
        <f>INDEX(REFERENCE!$B$2:$K$2,1,'EXAMPLE OF CHOICE CARDS'!I5492)</f>
        <v>0</v>
      </c>
      <c r="B5492" s="5">
        <f>INDEX('DCM CARDS LOOKUP - HIDDEN'!$P$4:$AF$8890,MATCH(N5492,'DCM CARDS LOOKUP - HIDDEN'!$O$4:$O$8890,0),$I5492)</f>
        <v>0</v>
      </c>
      <c r="C5492" s="5">
        <f>INDEX('DCM CARDS LOOKUP - HIDDEN'!$P$4:$AF$8890,MATCH(O5492,'DCM CARDS LOOKUP - HIDDEN'!$O$4:$O$8890,0),$I5492)</f>
        <v>0</v>
      </c>
      <c r="D5492" s="5">
        <f>INDEX('DCM CARDS LOOKUP - HIDDEN'!$P$4:$AF$8890,MATCH(P5492,'DCM CARDS LOOKUP - HIDDEN'!$O$4:$O$8890,0),$I5492)</f>
        <v>0</v>
      </c>
      <c r="E5492" s="5">
        <f>INDEX('DCM CARDS LOOKUP - HIDDEN'!$P$4:$AF$8890,MATCH(Q5492,'DCM CARDS LOOKUP - HIDDEN'!$O$4:$O$8890,0),$I5492)</f>
        <v>0</v>
      </c>
      <c r="F5492" s="5">
        <f>INDEX('DCM CARDS LOOKUP - HIDDEN'!$P$4:$AF$8890,MATCH(R5492,'DCM CARDS LOOKUP - HIDDEN'!$O$4:$O$8890,0),$I5492)</f>
        <v>0</v>
      </c>
      <c r="G5492" s="42"/>
      <c r="I5492" s="4">
        <v>10</v>
      </c>
      <c r="N5492">
        <f>K5483*10000+L5483*100+B5481</f>
        <v>190501</v>
      </c>
      <c r="O5492">
        <f>K5483*10000+L5483*100+C5481</f>
        <v>190502</v>
      </c>
      <c r="P5492">
        <f>K5483*10000+L5483*100+D5481</f>
        <v>190503</v>
      </c>
      <c r="Q5492">
        <f>K5483*10000+L5483*100+E5461</f>
        <v>190504</v>
      </c>
      <c r="R5492">
        <f>K5483*10000+L5483*100+F5461</f>
        <v>190505</v>
      </c>
    </row>
    <row r="5493" spans="1:18" ht="15" hidden="1" customHeight="1">
      <c r="A5493" s="10" t="e">
        <f>INDEX(REFERENCE!$B$2:$K$2,1,'EXAMPLE OF CHOICE CARDS'!I5493)</f>
        <v>#REF!</v>
      </c>
      <c r="B5493" s="5">
        <f>INDEX('DCM CARDS LOOKUP - HIDDEN'!$P$4:$AF$8890,MATCH(N5493,'DCM CARDS LOOKUP - HIDDEN'!$O$4:$O$8890,0),$I5493)</f>
        <v>0</v>
      </c>
      <c r="C5493" s="5">
        <f>INDEX('DCM CARDS LOOKUP - HIDDEN'!$P$4:$AF$8890,MATCH(O5493,'DCM CARDS LOOKUP - HIDDEN'!$O$4:$O$8890,0),$I5493)</f>
        <v>0</v>
      </c>
      <c r="D5493" s="5">
        <f>INDEX('DCM CARDS LOOKUP - HIDDEN'!$P$4:$AF$8890,MATCH(P5493,'DCM CARDS LOOKUP - HIDDEN'!$O$4:$O$8890,0),$I5493)</f>
        <v>0</v>
      </c>
      <c r="E5493" s="24"/>
      <c r="F5493" s="24"/>
      <c r="G5493" s="42"/>
      <c r="I5493" s="4">
        <v>11</v>
      </c>
      <c r="N5493">
        <f>K5483*10000+L5483*100+B5481</f>
        <v>190501</v>
      </c>
      <c r="O5493">
        <f>K5483*10000+L5483*100+C5481</f>
        <v>190502</v>
      </c>
      <c r="P5493">
        <f>K5483*10000+L5483*100+D5481</f>
        <v>190503</v>
      </c>
      <c r="Q5493">
        <f>K5483*10000+L5483*100+E5461</f>
        <v>190504</v>
      </c>
      <c r="R5493">
        <f>K5483*10000+L5483*100+F5461</f>
        <v>190505</v>
      </c>
    </row>
    <row r="5494" spans="1:18" ht="15" hidden="1" customHeight="1">
      <c r="A5494" s="10" t="e">
        <f>INDEX(REFERENCE!$B$2:$K$2,1,'EXAMPLE OF CHOICE CARDS'!I5494)</f>
        <v>#REF!</v>
      </c>
      <c r="B5494" s="5">
        <f>INDEX('DCM CARDS LOOKUP - HIDDEN'!$P$4:$AF$8890,MATCH(N5494,'DCM CARDS LOOKUP - HIDDEN'!$O$4:$O$8890,0),$I5494)</f>
        <v>0</v>
      </c>
      <c r="C5494" s="5">
        <f>INDEX('DCM CARDS LOOKUP - HIDDEN'!$P$4:$AF$8890,MATCH(O5494,'DCM CARDS LOOKUP - HIDDEN'!$O$4:$O$8890,0),$I5494)</f>
        <v>0</v>
      </c>
      <c r="D5494" s="5">
        <f>INDEX('DCM CARDS LOOKUP - HIDDEN'!$P$4:$AF$8890,MATCH(P5494,'DCM CARDS LOOKUP - HIDDEN'!$O$4:$O$8890,0),$I5494)</f>
        <v>0</v>
      </c>
      <c r="E5494" s="24"/>
      <c r="F5494" s="24"/>
      <c r="G5494" s="42"/>
      <c r="I5494" s="4">
        <v>12</v>
      </c>
      <c r="N5494">
        <f>K5483*10000+L5483*100+B5481</f>
        <v>190501</v>
      </c>
      <c r="O5494">
        <f>K5483*10000+L5483*100+C5481</f>
        <v>190502</v>
      </c>
      <c r="P5494">
        <f>K5483*10000+L5483*100+D5481</f>
        <v>190503</v>
      </c>
      <c r="Q5494">
        <f>K5483*10000+L5483*100+E5461</f>
        <v>190504</v>
      </c>
      <c r="R5494">
        <f>K5483*10000+L5483*100+F5461</f>
        <v>190505</v>
      </c>
    </row>
    <row r="5495" spans="1:18" ht="15" hidden="1" customHeight="1">
      <c r="A5495" s="10" t="e">
        <f>INDEX(REFERENCE!$B$2:$K$2,1,'EXAMPLE OF CHOICE CARDS'!I5495)</f>
        <v>#REF!</v>
      </c>
      <c r="B5495" s="5">
        <f>INDEX('DCM CARDS LOOKUP - HIDDEN'!$P$4:$AF$8890,MATCH(N5495,'DCM CARDS LOOKUP - HIDDEN'!$O$4:$O$8890,0),$I5495)</f>
        <v>0</v>
      </c>
      <c r="C5495" s="5">
        <f>INDEX('DCM CARDS LOOKUP - HIDDEN'!$P$4:$AF$8890,MATCH(O5495,'DCM CARDS LOOKUP - HIDDEN'!$O$4:$O$8890,0),$I5495)</f>
        <v>0</v>
      </c>
      <c r="D5495" s="5">
        <f>INDEX('DCM CARDS LOOKUP - HIDDEN'!$P$4:$AF$8890,MATCH(P5495,'DCM CARDS LOOKUP - HIDDEN'!$O$4:$O$8890,0),$I5495)</f>
        <v>0</v>
      </c>
      <c r="E5495" s="24"/>
      <c r="F5495" s="24"/>
      <c r="G5495" s="42"/>
      <c r="I5495" s="4">
        <v>13</v>
      </c>
      <c r="N5495">
        <f>K5483*10000+L5483*100+B5481</f>
        <v>190501</v>
      </c>
      <c r="O5495">
        <f>K5483*10000+L5483*100+C5481</f>
        <v>190502</v>
      </c>
      <c r="P5495">
        <f>K5483*10000+L5483*100+D5481</f>
        <v>190503</v>
      </c>
      <c r="Q5495">
        <f>K5483*10000+L5483*100+E5461</f>
        <v>190504</v>
      </c>
      <c r="R5495">
        <f>K5483*10000+L5483*100+F5461</f>
        <v>190505</v>
      </c>
    </row>
    <row r="5496" spans="1:18" ht="15" hidden="1" customHeight="1">
      <c r="A5496" s="10" t="e">
        <f>INDEX(REFERENCE!$B$2:$K$2,1,'EXAMPLE OF CHOICE CARDS'!I5496)</f>
        <v>#REF!</v>
      </c>
      <c r="B5496" s="5">
        <f>INDEX('DCM CARDS LOOKUP - HIDDEN'!$P$4:$AF$8890,MATCH(N5496,'DCM CARDS LOOKUP - HIDDEN'!$O$4:$O$8890,0),$I5496)</f>
        <v>0</v>
      </c>
      <c r="C5496" s="5">
        <f>INDEX('DCM CARDS LOOKUP - HIDDEN'!$P$4:$AF$8890,MATCH(O5496,'DCM CARDS LOOKUP - HIDDEN'!$O$4:$O$8890,0),$I5496)</f>
        <v>0</v>
      </c>
      <c r="D5496" s="5">
        <f>INDEX('DCM CARDS LOOKUP - HIDDEN'!$P$4:$AF$8890,MATCH(P5496,'DCM CARDS LOOKUP - HIDDEN'!$O$4:$O$8890,0),$I5496)</f>
        <v>0</v>
      </c>
      <c r="E5496" s="24"/>
      <c r="F5496" s="24"/>
      <c r="G5496" s="43"/>
      <c r="I5496" s="4">
        <v>14</v>
      </c>
      <c r="N5496">
        <f>K5483*10000+L5483*100+B5481</f>
        <v>190501</v>
      </c>
      <c r="O5496">
        <f>K5483*10000+L5483*100+C5481</f>
        <v>190502</v>
      </c>
      <c r="P5496">
        <f>K5483*10000+L5483*100+D5481</f>
        <v>190503</v>
      </c>
      <c r="Q5496">
        <f>K5483*10000+L5483*100+E5461</f>
        <v>190504</v>
      </c>
      <c r="R5496">
        <f>K5483*10000+L5483*100+F5461</f>
        <v>190505</v>
      </c>
    </row>
    <row r="5497" spans="1:18">
      <c r="A5497" s="2"/>
      <c r="B5497" s="5"/>
      <c r="C5497" s="5"/>
      <c r="D5497" s="5"/>
      <c r="E5497" s="5"/>
      <c r="F5497" s="5"/>
      <c r="G5497" s="5"/>
      <c r="I5497" s="13"/>
    </row>
    <row r="5498" spans="1:18">
      <c r="A5498" s="6"/>
      <c r="B5498" s="7">
        <v>1</v>
      </c>
      <c r="C5498" s="7">
        <v>2</v>
      </c>
      <c r="D5498" s="7">
        <v>3</v>
      </c>
      <c r="E5498" s="7">
        <v>4</v>
      </c>
      <c r="F5498" s="7">
        <v>5</v>
      </c>
      <c r="G5498" s="7">
        <v>9</v>
      </c>
      <c r="I5498" s="13"/>
    </row>
    <row r="5501" spans="1:18">
      <c r="A5501" s="1" t="str">
        <f>"Version "&amp;K5503&amp;"; Task"&amp;L5503</f>
        <v>Version 19; Task6</v>
      </c>
      <c r="B5501" s="4">
        <v>1</v>
      </c>
      <c r="C5501" s="4">
        <v>2</v>
      </c>
      <c r="D5501" s="4">
        <v>3</v>
      </c>
      <c r="E5501" s="4">
        <f>E5481</f>
        <v>4</v>
      </c>
      <c r="F5501" s="4">
        <f>F5481</f>
        <v>5</v>
      </c>
      <c r="I5501" s="13"/>
    </row>
    <row r="5502" spans="1:18" ht="15" customHeight="1">
      <c r="A5502" s="11" t="s">
        <v>8</v>
      </c>
      <c r="B5502" s="12" t="s">
        <v>9</v>
      </c>
      <c r="C5502" s="12" t="s">
        <v>10</v>
      </c>
      <c r="D5502" s="12" t="s">
        <v>11</v>
      </c>
      <c r="E5502" s="23" t="s">
        <v>20</v>
      </c>
      <c r="F5502" s="23" t="s">
        <v>21</v>
      </c>
      <c r="G5502" s="41" t="s">
        <v>15</v>
      </c>
      <c r="I5502" s="13"/>
      <c r="K5502" t="s">
        <v>12</v>
      </c>
      <c r="L5502" t="s">
        <v>1</v>
      </c>
    </row>
    <row r="5503" spans="1:18">
      <c r="A5503" s="10" t="str">
        <f>INDEX(REFERENCE!$B$2:$K$2,1,'EXAMPLE OF CHOICE CARDS'!I5503)</f>
        <v>Brand</v>
      </c>
      <c r="B5503" s="5" t="str">
        <f>INDEX('DCM CARDS LOOKUP - HIDDEN'!$P$4:$AF$8890,MATCH(N5503,'DCM CARDS LOOKUP - HIDDEN'!$O$4:$O$8890,0),$I5503)</f>
        <v>Afrin</v>
      </c>
      <c r="C5503" s="5" t="str">
        <f>INDEX('DCM CARDS LOOKUP - HIDDEN'!$P$4:$AF$8890,MATCH(O5503,'DCM CARDS LOOKUP - HIDDEN'!$O$4:$O$8890,0),$I5503)</f>
        <v>Alka-Seltzer Plus</v>
      </c>
      <c r="D5503" s="5" t="str">
        <f>INDEX('DCM CARDS LOOKUP - HIDDEN'!$P$4:$AF$8890,MATCH(P5503,'DCM CARDS LOOKUP - HIDDEN'!$O$4:$O$8890,0),$I5503)</f>
        <v>Emergen-C</v>
      </c>
      <c r="E5503" s="5" t="str">
        <f>INDEX('DCM CARDS LOOKUP - HIDDEN'!$P$4:$AF$8890,MATCH(Q5503,'DCM CARDS LOOKUP - HIDDEN'!$O$4:$O$8890,0),$I5503)</f>
        <v>Dayquil</v>
      </c>
      <c r="F5503" s="5" t="str">
        <f>INDEX('DCM CARDS LOOKUP - HIDDEN'!$P$4:$AF$8890,MATCH(R5503,'DCM CARDS LOOKUP - HIDDEN'!$O$4:$O$8890,0),$I5503)</f>
        <v>Sudafed</v>
      </c>
      <c r="G5503" s="42"/>
      <c r="I5503" s="4">
        <v>1</v>
      </c>
      <c r="K5503">
        <f>IF(L5483=15,K5483+1,K5483)</f>
        <v>19</v>
      </c>
      <c r="L5503">
        <f>IF(L5483&lt;15,L5483+1,1)</f>
        <v>6</v>
      </c>
      <c r="N5503">
        <f>K5503*10000+L5503*100+B5501</f>
        <v>190601</v>
      </c>
      <c r="O5503">
        <f>K5503*10000+L5503*100+C5501</f>
        <v>190602</v>
      </c>
      <c r="P5503">
        <f>K5503*10000+L5503*100+D5501</f>
        <v>190603</v>
      </c>
      <c r="Q5503">
        <f>K5503*10000+L5503*100+E5481</f>
        <v>190604</v>
      </c>
      <c r="R5503">
        <f>K5503*10000+L5503*100+F5481</f>
        <v>190605</v>
      </c>
    </row>
    <row r="5504" spans="1:18">
      <c r="A5504" s="10" t="str">
        <f>INDEX(REFERENCE!$B$2:$K$2,1,'EXAMPLE OF CHOICE CARDS'!I5504)</f>
        <v>Format</v>
      </c>
      <c r="B5504" s="5" t="str">
        <f>INDEX('DCM CARDS LOOKUP - HIDDEN'!$P$4:$AF$8890,MATCH(N5504,'DCM CARDS LOOKUP - HIDDEN'!$O$4:$O$8890,0),$I5504)</f>
        <v>Nasal Spray</v>
      </c>
      <c r="C5504" s="5" t="str">
        <f>INDEX('DCM CARDS LOOKUP - HIDDEN'!$P$4:$AF$8890,MATCH(O5504,'DCM CARDS LOOKUP - HIDDEN'!$O$4:$O$8890,0),$I5504)</f>
        <v>Powder packet</v>
      </c>
      <c r="D5504" s="5" t="str">
        <f>INDEX('DCM CARDS LOOKUP - HIDDEN'!$P$4:$AF$8890,MATCH(P5504,'DCM CARDS LOOKUP - HIDDEN'!$O$4:$O$8890,0),$I5504)</f>
        <v>Effervescent Tablets</v>
      </c>
      <c r="E5504" s="5" t="str">
        <f>INDEX('DCM CARDS LOOKUP - HIDDEN'!$P$4:$AF$8890,MATCH(Q5504,'DCM CARDS LOOKUP - HIDDEN'!$O$4:$O$8890,0),$I5504)</f>
        <v>Gummies</v>
      </c>
      <c r="F5504" s="5" t="str">
        <f>INDEX('DCM CARDS LOOKUP - HIDDEN'!$P$4:$AF$8890,MATCH(R5504,'DCM CARDS LOOKUP - HIDDEN'!$O$4:$O$8890,0),$I5504)</f>
        <v>Tablet</v>
      </c>
      <c r="G5504" s="42"/>
      <c r="I5504" s="4">
        <v>2</v>
      </c>
      <c r="N5504">
        <f>K5503*10000+L5503*100+B5501</f>
        <v>190601</v>
      </c>
      <c r="O5504">
        <f>K5503*10000+L5503*100+C5501</f>
        <v>190602</v>
      </c>
      <c r="P5504">
        <f>K5503*10000+L5503*100+D5501</f>
        <v>190603</v>
      </c>
      <c r="Q5504">
        <f>K5503*10000+L5503*100+E5481</f>
        <v>190604</v>
      </c>
      <c r="R5504">
        <f>K5503*10000+L5503*100+F5481</f>
        <v>190605</v>
      </c>
    </row>
    <row r="5505" spans="1:18">
      <c r="A5505" s="10" t="str">
        <f>INDEX(REFERENCE!$B$2:$K$2,1,'EXAMPLE OF CHOICE CARDS'!I5505)</f>
        <v>Symptoms</v>
      </c>
      <c r="B5505" s="5" t="str">
        <f>INDEX('DCM CARDS LOOKUP - HIDDEN'!$P$4:$AF$8890,MATCH(N5505,'DCM CARDS LOOKUP - HIDDEN'!$O$4:$O$8890,0),$I5505)</f>
        <v>Clears mucus</v>
      </c>
      <c r="C5505" s="5" t="str">
        <f>INDEX('DCM CARDS LOOKUP - HIDDEN'!$P$4:$AF$8890,MATCH(O5505,'DCM CARDS LOOKUP - HIDDEN'!$O$4:$O$8890,0),$I5505)</f>
        <v>Head Pain Relief</v>
      </c>
      <c r="D5505" s="5" t="str">
        <f>INDEX('DCM CARDS LOOKUP - HIDDEN'!$P$4:$AF$8890,MATCH(P5505,'DCM CARDS LOOKUP - HIDDEN'!$O$4:$O$8890,0),$I5505)</f>
        <v>Body Aches/Pain relief</v>
      </c>
      <c r="E5505" s="5" t="str">
        <f>INDEX('DCM CARDS LOOKUP - HIDDEN'!$P$4:$AF$8890,MATCH(Q5505,'DCM CARDS LOOKUP - HIDDEN'!$O$4:$O$8890,0),$I5505)</f>
        <v>Fever relief</v>
      </c>
      <c r="F5505" s="5" t="str">
        <f>INDEX('DCM CARDS LOOKUP - HIDDEN'!$P$4:$AF$8890,MATCH(R5505,'DCM CARDS LOOKUP - HIDDEN'!$O$4:$O$8890,0),$I5505)</f>
        <v>Strengthens Immune System</v>
      </c>
      <c r="G5505" s="42"/>
      <c r="I5505" s="4">
        <v>3</v>
      </c>
      <c r="N5505">
        <f>K5503*10000+L5503*100+B5501</f>
        <v>190601</v>
      </c>
      <c r="O5505">
        <f>K5503*10000+L5503*100+C5501</f>
        <v>190602</v>
      </c>
      <c r="P5505">
        <f>K5503*10000+L5503*100+D5501</f>
        <v>190603</v>
      </c>
      <c r="Q5505">
        <f>K5503*10000+L5503*100+E5481</f>
        <v>190604</v>
      </c>
      <c r="R5505">
        <f>K5503*10000+L5503*100+F5481</f>
        <v>190605</v>
      </c>
    </row>
    <row r="5506" spans="1:18">
      <c r="A5506" s="10" t="str">
        <f>INDEX(REFERENCE!$B$2:$K$2,1,'EXAMPLE OF CHOICE CARDS'!I5506)</f>
        <v>Benefit</v>
      </c>
      <c r="B5506" s="5" t="str">
        <f>INDEX('DCM CARDS LOOKUP - HIDDEN'!$P$4:$AF$8890,MATCH(N5506,'DCM CARDS LOOKUP - HIDDEN'!$O$4:$O$8890,0),$I5506)</f>
        <v>Treats Sneezing</v>
      </c>
      <c r="C5506" s="5" t="str">
        <f>INDEX('DCM CARDS LOOKUP - HIDDEN'!$P$4:$AF$8890,MATCH(O5506,'DCM CARDS LOOKUP - HIDDEN'!$O$4:$O$8890,0),$I5506)</f>
        <v>FSA/HSA Eligible</v>
      </c>
      <c r="D5506" s="5" t="str">
        <f>INDEX('DCM CARDS LOOKUP - HIDDEN'!$P$4:$AF$8890,MATCH(P5506,'DCM CARDS LOOKUP - HIDDEN'!$O$4:$O$8890,0),$I5506)</f>
        <v>Non-Medicated</v>
      </c>
      <c r="E5506" s="5" t="str">
        <f>INDEX('DCM CARDS LOOKUP - HIDDEN'!$P$4:$AF$8890,MATCH(Q5506,'DCM CARDS LOOKUP - HIDDEN'!$O$4:$O$8890,0),$I5506)</f>
        <v>Non-Medicated</v>
      </c>
      <c r="F5506" s="5" t="str">
        <f>INDEX('DCM CARDS LOOKUP - HIDDEN'!$P$4:$AF$8890,MATCH(R5506,'DCM CARDS LOOKUP - HIDDEN'!$O$4:$O$8890,0),$I5506)</f>
        <v>12 Hour Relief</v>
      </c>
      <c r="G5506" s="42"/>
      <c r="I5506" s="4">
        <v>4</v>
      </c>
      <c r="N5506">
        <f>K5503*10000+L5503*100+B5501</f>
        <v>190601</v>
      </c>
      <c r="O5506">
        <f>K5503*10000+L5503*100+C5501</f>
        <v>190602</v>
      </c>
      <c r="P5506">
        <f>K5503*10000+L5503*100+D5501</f>
        <v>190603</v>
      </c>
      <c r="Q5506">
        <f>K5503*10000+L5503*100+E5481</f>
        <v>190604</v>
      </c>
      <c r="R5506">
        <f>K5503*10000+L5503*100+F5481</f>
        <v>190605</v>
      </c>
    </row>
    <row r="5507" spans="1:18">
      <c r="A5507" s="10" t="str">
        <f>INDEX(REFERENCE!$B$2:$K$2,1,'EXAMPLE OF CHOICE CARDS'!I5507)</f>
        <v>Doses</v>
      </c>
      <c r="B5507" s="5" t="str">
        <f>INDEX('DCM CARDS LOOKUP - HIDDEN'!$P$4:$AF$8890,MATCH(N5507,'DCM CARDS LOOKUP - HIDDEN'!$O$4:$O$8890,0),$I5507)</f>
        <v>60 Doses</v>
      </c>
      <c r="C5507" s="5" t="str">
        <f>INDEX('DCM CARDS LOOKUP - HIDDEN'!$P$4:$AF$8890,MATCH(O5507,'DCM CARDS LOOKUP - HIDDEN'!$O$4:$O$8890,0),$I5507)</f>
        <v>30 Doses</v>
      </c>
      <c r="D5507" s="5" t="str">
        <f>INDEX('DCM CARDS LOOKUP - HIDDEN'!$P$4:$AF$8890,MATCH(P5507,'DCM CARDS LOOKUP - HIDDEN'!$O$4:$O$8890,0),$I5507)</f>
        <v>6 Doses</v>
      </c>
      <c r="E5507" s="5" t="str">
        <f>INDEX('DCM CARDS LOOKUP - HIDDEN'!$P$4:$AF$8890,MATCH(Q5507,'DCM CARDS LOOKUP - HIDDEN'!$O$4:$O$8890,0),$I5507)</f>
        <v>12 Doses</v>
      </c>
      <c r="F5507" s="5" t="str">
        <f>INDEX('DCM CARDS LOOKUP - HIDDEN'!$P$4:$AF$8890,MATCH(R5507,'DCM CARDS LOOKUP - HIDDEN'!$O$4:$O$8890,0),$I5507)</f>
        <v>12 Doses</v>
      </c>
      <c r="G5507" s="42"/>
      <c r="I5507" s="4">
        <v>5</v>
      </c>
      <c r="N5507">
        <f>K5503*10000+L5503*100+B5501</f>
        <v>190601</v>
      </c>
      <c r="O5507">
        <f>K5503*10000+L5503*100+C5501</f>
        <v>190602</v>
      </c>
      <c r="P5507">
        <f>K5503*10000+L5503*100+D5501</f>
        <v>190603</v>
      </c>
      <c r="Q5507">
        <f>K5503*10000+L5503*100+E5481</f>
        <v>190604</v>
      </c>
      <c r="R5507">
        <f>K5503*10000+L5503*100+F5481</f>
        <v>190605</v>
      </c>
    </row>
    <row r="5508" spans="1:18">
      <c r="A5508" s="10" t="str">
        <f>INDEX(REFERENCE!$B$2:$K$2,1,'EXAMPLE OF CHOICE CARDS'!I5508)</f>
        <v>flavor</v>
      </c>
      <c r="B5508" s="5" t="str">
        <f>INDEX('DCM CARDS LOOKUP - HIDDEN'!$P$4:$AF$8890,MATCH(N5508,'DCM CARDS LOOKUP - HIDDEN'!$O$4:$O$8890,0),$I5508)</f>
        <v>-</v>
      </c>
      <c r="C5508" s="5" t="str">
        <f>INDEX('DCM CARDS LOOKUP - HIDDEN'!$P$4:$AF$8890,MATCH(O5508,'DCM CARDS LOOKUP - HIDDEN'!$O$4:$O$8890,0),$I5508)</f>
        <v>Cherry</v>
      </c>
      <c r="D5508" s="5" t="str">
        <f>INDEX('DCM CARDS LOOKUP - HIDDEN'!$P$4:$AF$8890,MATCH(P5508,'DCM CARDS LOOKUP - HIDDEN'!$O$4:$O$8890,0),$I5508)</f>
        <v>Honey Lemon</v>
      </c>
      <c r="E5508" s="5" t="str">
        <f>INDEX('DCM CARDS LOOKUP - HIDDEN'!$P$4:$AF$8890,MATCH(Q5508,'DCM CARDS LOOKUP - HIDDEN'!$O$4:$O$8890,0),$I5508)</f>
        <v>Orange</v>
      </c>
      <c r="F5508" s="5" t="str">
        <f>INDEX('DCM CARDS LOOKUP - HIDDEN'!$P$4:$AF$8890,MATCH(R5508,'DCM CARDS LOOKUP - HIDDEN'!$O$4:$O$8890,0),$I5508)</f>
        <v>-</v>
      </c>
      <c r="G5508" s="42"/>
      <c r="I5508" s="4">
        <v>6</v>
      </c>
      <c r="N5508">
        <f>K5503*10000+L5503*100+B5501</f>
        <v>190601</v>
      </c>
      <c r="O5508">
        <f>K5503*10000+L5503*100+C5501</f>
        <v>190602</v>
      </c>
      <c r="P5508">
        <f>K5503*10000+L5503*100+D5501</f>
        <v>190603</v>
      </c>
      <c r="Q5508">
        <f>K5503*10000+L5503*100+E5481</f>
        <v>190604</v>
      </c>
      <c r="R5508">
        <f>K5503*10000+L5503*100+F5481</f>
        <v>190605</v>
      </c>
    </row>
    <row r="5509" spans="1:18" ht="15" customHeight="1">
      <c r="A5509" s="10" t="str">
        <f>INDEX(REFERENCE!$B$2:$K$2,1,'EXAMPLE OF CHOICE CARDS'!I5509)</f>
        <v>Price</v>
      </c>
      <c r="B5509" s="29">
        <f>INDEX('DCM CARDS LOOKUP - HIDDEN'!$P$4:$AF$8890,MATCH(N5509,'DCM CARDS LOOKUP - HIDDEN'!$O$4:$O$8890,0),$I5509)</f>
        <v>9</v>
      </c>
      <c r="C5509" s="29">
        <f>INDEX('DCM CARDS LOOKUP - HIDDEN'!$P$4:$AF$8890,MATCH(O5509,'DCM CARDS LOOKUP - HIDDEN'!$O$4:$O$8890,0),$I5509)</f>
        <v>14</v>
      </c>
      <c r="D5509" s="29">
        <f>INDEX('DCM CARDS LOOKUP - HIDDEN'!$P$4:$AF$8890,MATCH(P5509,'DCM CARDS LOOKUP - HIDDEN'!$O$4:$O$8890,0),$I5509)</f>
        <v>5</v>
      </c>
      <c r="E5509" s="29">
        <f>INDEX('DCM CARDS LOOKUP - HIDDEN'!$P$4:$AF$8890,MATCH(Q5509,'DCM CARDS LOOKUP - HIDDEN'!$O$4:$O$8890,0),$I5509)</f>
        <v>9</v>
      </c>
      <c r="F5509" s="29">
        <f>INDEX('DCM CARDS LOOKUP - HIDDEN'!$P$4:$AF$8890,MATCH(R5509,'DCM CARDS LOOKUP - HIDDEN'!$O$4:$O$8890,0),$I5509)</f>
        <v>16</v>
      </c>
      <c r="G5509" s="42"/>
      <c r="I5509" s="4">
        <v>7</v>
      </c>
      <c r="N5509">
        <f>K5503*10000+L5503*100+B5501</f>
        <v>190601</v>
      </c>
      <c r="O5509">
        <f>K5503*10000+L5503*100+C5501</f>
        <v>190602</v>
      </c>
      <c r="P5509">
        <f>K5503*10000+L5503*100+D5501</f>
        <v>190603</v>
      </c>
      <c r="Q5509">
        <f>K5503*10000+L5503*100+E5481</f>
        <v>190604</v>
      </c>
      <c r="R5509">
        <f>K5503*10000+L5503*100+F5481</f>
        <v>190605</v>
      </c>
    </row>
    <row r="5510" spans="1:18" ht="15" hidden="1" customHeight="1">
      <c r="A5510" s="10">
        <f>INDEX(REFERENCE!$B$2:$K$2,1,'EXAMPLE OF CHOICE CARDS'!I5510)</f>
        <v>0</v>
      </c>
      <c r="B5510" s="29">
        <f>INDEX('DCM CARDS LOOKUP - HIDDEN'!$P$4:$AF$8890,MATCH(N5510,'DCM CARDS LOOKUP - HIDDEN'!$O$4:$O$8890,0),$I5510)</f>
        <v>0</v>
      </c>
      <c r="C5510" s="29">
        <f>INDEX('DCM CARDS LOOKUP - HIDDEN'!$P$4:$AF$8890,MATCH(O5510,'DCM CARDS LOOKUP - HIDDEN'!$O$4:$O$8890,0),$I5510)</f>
        <v>0</v>
      </c>
      <c r="D5510" s="29">
        <f>INDEX('DCM CARDS LOOKUP - HIDDEN'!$P$4:$AF$8890,MATCH(P5510,'DCM CARDS LOOKUP - HIDDEN'!$O$4:$O$8890,0),$I5510)</f>
        <v>0</v>
      </c>
      <c r="E5510" s="29">
        <f>INDEX('DCM CARDS LOOKUP - HIDDEN'!$P$4:$AF$8890,MATCH(Q5510,'DCM CARDS LOOKUP - HIDDEN'!$O$4:$O$8890,0),$I5510)</f>
        <v>0</v>
      </c>
      <c r="F5510" s="29">
        <f>INDEX('DCM CARDS LOOKUP - HIDDEN'!$P$4:$AF$8890,MATCH(R5510,'DCM CARDS LOOKUP - HIDDEN'!$O$4:$O$8890,0),$I5510)</f>
        <v>0</v>
      </c>
      <c r="G5510" s="42"/>
      <c r="I5510" s="4">
        <v>8</v>
      </c>
      <c r="N5510">
        <f>K5503*10000+L5503*100+B5501</f>
        <v>190601</v>
      </c>
      <c r="O5510">
        <f>K5503*10000+L5503*100+C5501</f>
        <v>190602</v>
      </c>
      <c r="P5510">
        <f>K5503*10000+L5503*100+D5501</f>
        <v>190603</v>
      </c>
      <c r="Q5510">
        <f>K5503*10000+L5503*100+E5481</f>
        <v>190604</v>
      </c>
      <c r="R5510">
        <f>K5503*10000+L5503*100+F5481</f>
        <v>190605</v>
      </c>
    </row>
    <row r="5511" spans="1:18" ht="15" hidden="1" customHeight="1">
      <c r="A5511" s="10">
        <f>INDEX(REFERENCE!$B$2:$K$2,1,'EXAMPLE OF CHOICE CARDS'!I5511)</f>
        <v>0</v>
      </c>
      <c r="B5511" s="5">
        <f>INDEX('DCM CARDS LOOKUP - HIDDEN'!$P$4:$AF$8890,MATCH(N5511,'DCM CARDS LOOKUP - HIDDEN'!$O$4:$O$8890,0),$I5511)</f>
        <v>0</v>
      </c>
      <c r="C5511" s="5">
        <f>INDEX('DCM CARDS LOOKUP - HIDDEN'!$P$4:$AF$8890,MATCH(O5511,'DCM CARDS LOOKUP - HIDDEN'!$O$4:$O$8890,0),$I5511)</f>
        <v>0</v>
      </c>
      <c r="D5511" s="5">
        <f>INDEX('DCM CARDS LOOKUP - HIDDEN'!$P$4:$AF$8890,MATCH(P5511,'DCM CARDS LOOKUP - HIDDEN'!$O$4:$O$8890,0),$I5511)</f>
        <v>0</v>
      </c>
      <c r="E5511" s="5">
        <f>INDEX('DCM CARDS LOOKUP - HIDDEN'!$P$4:$AF$8890,MATCH(Q5511,'DCM CARDS LOOKUP - HIDDEN'!$O$4:$O$8890,0),$I5511)</f>
        <v>0</v>
      </c>
      <c r="F5511" s="5">
        <f>INDEX('DCM CARDS LOOKUP - HIDDEN'!$P$4:$AF$8890,MATCH(R5511,'DCM CARDS LOOKUP - HIDDEN'!$O$4:$O$8890,0),$I5511)</f>
        <v>0</v>
      </c>
      <c r="G5511" s="42"/>
      <c r="I5511" s="4">
        <v>9</v>
      </c>
      <c r="N5511">
        <f>K5503*10000+L5503*100+B5501</f>
        <v>190601</v>
      </c>
      <c r="O5511">
        <f>K5503*10000+L5503*100+C5501</f>
        <v>190602</v>
      </c>
      <c r="P5511">
        <f>K5503*10000+L5503*100+D5501</f>
        <v>190603</v>
      </c>
      <c r="Q5511">
        <f>K5503*10000+L5503*100+E5481</f>
        <v>190604</v>
      </c>
      <c r="R5511">
        <f>K5503*10000+L5503*100+F5481</f>
        <v>190605</v>
      </c>
    </row>
    <row r="5512" spans="1:18" ht="15" hidden="1" customHeight="1">
      <c r="A5512" s="10">
        <f>INDEX(REFERENCE!$B$2:$K$2,1,'EXAMPLE OF CHOICE CARDS'!I5512)</f>
        <v>0</v>
      </c>
      <c r="B5512" s="5">
        <f>INDEX('DCM CARDS LOOKUP - HIDDEN'!$P$4:$AF$8890,MATCH(N5512,'DCM CARDS LOOKUP - HIDDEN'!$O$4:$O$8890,0),$I5512)</f>
        <v>0</v>
      </c>
      <c r="C5512" s="5">
        <f>INDEX('DCM CARDS LOOKUP - HIDDEN'!$P$4:$AF$8890,MATCH(O5512,'DCM CARDS LOOKUP - HIDDEN'!$O$4:$O$8890,0),$I5512)</f>
        <v>0</v>
      </c>
      <c r="D5512" s="5">
        <f>INDEX('DCM CARDS LOOKUP - HIDDEN'!$P$4:$AF$8890,MATCH(P5512,'DCM CARDS LOOKUP - HIDDEN'!$O$4:$O$8890,0),$I5512)</f>
        <v>0</v>
      </c>
      <c r="E5512" s="5">
        <f>INDEX('DCM CARDS LOOKUP - HIDDEN'!$P$4:$AF$8890,MATCH(Q5512,'DCM CARDS LOOKUP - HIDDEN'!$O$4:$O$8890,0),$I5512)</f>
        <v>0</v>
      </c>
      <c r="F5512" s="5">
        <f>INDEX('DCM CARDS LOOKUP - HIDDEN'!$P$4:$AF$8890,MATCH(R5512,'DCM CARDS LOOKUP - HIDDEN'!$O$4:$O$8890,0),$I5512)</f>
        <v>0</v>
      </c>
      <c r="G5512" s="42"/>
      <c r="I5512" s="4">
        <v>10</v>
      </c>
      <c r="N5512">
        <f>K5503*10000+L5503*100+B5501</f>
        <v>190601</v>
      </c>
      <c r="O5512">
        <f>K5503*10000+L5503*100+C5501</f>
        <v>190602</v>
      </c>
      <c r="P5512">
        <f>K5503*10000+L5503*100+D5501</f>
        <v>190603</v>
      </c>
      <c r="Q5512">
        <f>K5503*10000+L5503*100+E5481</f>
        <v>190604</v>
      </c>
      <c r="R5512">
        <f>K5503*10000+L5503*100+F5481</f>
        <v>190605</v>
      </c>
    </row>
    <row r="5513" spans="1:18" ht="15" hidden="1" customHeight="1">
      <c r="A5513" s="10" t="e">
        <f>INDEX(REFERENCE!$B$2:$K$2,1,'EXAMPLE OF CHOICE CARDS'!I5513)</f>
        <v>#REF!</v>
      </c>
      <c r="B5513" s="5">
        <f>INDEX('DCM CARDS LOOKUP - HIDDEN'!$P$4:$AF$8890,MATCH(N5513,'DCM CARDS LOOKUP - HIDDEN'!$O$4:$O$8890,0),$I5513)</f>
        <v>0</v>
      </c>
      <c r="C5513" s="5">
        <f>INDEX('DCM CARDS LOOKUP - HIDDEN'!$P$4:$AF$8890,MATCH(O5513,'DCM CARDS LOOKUP - HIDDEN'!$O$4:$O$8890,0),$I5513)</f>
        <v>0</v>
      </c>
      <c r="D5513" s="5">
        <f>INDEX('DCM CARDS LOOKUP - HIDDEN'!$P$4:$AF$8890,MATCH(P5513,'DCM CARDS LOOKUP - HIDDEN'!$O$4:$O$8890,0),$I5513)</f>
        <v>0</v>
      </c>
      <c r="E5513" s="24"/>
      <c r="F5513" s="24"/>
      <c r="G5513" s="42"/>
      <c r="I5513" s="4">
        <v>11</v>
      </c>
      <c r="N5513">
        <f>K5503*10000+L5503*100+B5501</f>
        <v>190601</v>
      </c>
      <c r="O5513">
        <f>K5503*10000+L5503*100+C5501</f>
        <v>190602</v>
      </c>
      <c r="P5513">
        <f>K5503*10000+L5503*100+D5501</f>
        <v>190603</v>
      </c>
      <c r="Q5513">
        <f>K5503*10000+L5503*100+E5481</f>
        <v>190604</v>
      </c>
      <c r="R5513">
        <f>K5503*10000+L5503*100+F5481</f>
        <v>190605</v>
      </c>
    </row>
    <row r="5514" spans="1:18" ht="15" hidden="1" customHeight="1">
      <c r="A5514" s="10" t="e">
        <f>INDEX(REFERENCE!$B$2:$K$2,1,'EXAMPLE OF CHOICE CARDS'!I5514)</f>
        <v>#REF!</v>
      </c>
      <c r="B5514" s="5">
        <f>INDEX('DCM CARDS LOOKUP - HIDDEN'!$P$4:$AF$8890,MATCH(N5514,'DCM CARDS LOOKUP - HIDDEN'!$O$4:$O$8890,0),$I5514)</f>
        <v>0</v>
      </c>
      <c r="C5514" s="5">
        <f>INDEX('DCM CARDS LOOKUP - HIDDEN'!$P$4:$AF$8890,MATCH(O5514,'DCM CARDS LOOKUP - HIDDEN'!$O$4:$O$8890,0),$I5514)</f>
        <v>0</v>
      </c>
      <c r="D5514" s="5">
        <f>INDEX('DCM CARDS LOOKUP - HIDDEN'!$P$4:$AF$8890,MATCH(P5514,'DCM CARDS LOOKUP - HIDDEN'!$O$4:$O$8890,0),$I5514)</f>
        <v>0</v>
      </c>
      <c r="E5514" s="24"/>
      <c r="F5514" s="24"/>
      <c r="G5514" s="42"/>
      <c r="I5514" s="4">
        <v>12</v>
      </c>
      <c r="N5514">
        <f>K5503*10000+L5503*100+B5501</f>
        <v>190601</v>
      </c>
      <c r="O5514">
        <f>K5503*10000+L5503*100+C5501</f>
        <v>190602</v>
      </c>
      <c r="P5514">
        <f>K5503*10000+L5503*100+D5501</f>
        <v>190603</v>
      </c>
      <c r="Q5514">
        <f>K5503*10000+L5503*100+E5481</f>
        <v>190604</v>
      </c>
      <c r="R5514">
        <f>K5503*10000+L5503*100+F5481</f>
        <v>190605</v>
      </c>
    </row>
    <row r="5515" spans="1:18" ht="15" hidden="1" customHeight="1">
      <c r="A5515" s="10" t="e">
        <f>INDEX(REFERENCE!$B$2:$K$2,1,'EXAMPLE OF CHOICE CARDS'!I5515)</f>
        <v>#REF!</v>
      </c>
      <c r="B5515" s="5">
        <f>INDEX('DCM CARDS LOOKUP - HIDDEN'!$P$4:$AF$8890,MATCH(N5515,'DCM CARDS LOOKUP - HIDDEN'!$O$4:$O$8890,0),$I5515)</f>
        <v>0</v>
      </c>
      <c r="C5515" s="5">
        <f>INDEX('DCM CARDS LOOKUP - HIDDEN'!$P$4:$AF$8890,MATCH(O5515,'DCM CARDS LOOKUP - HIDDEN'!$O$4:$O$8890,0),$I5515)</f>
        <v>0</v>
      </c>
      <c r="D5515" s="5">
        <f>INDEX('DCM CARDS LOOKUP - HIDDEN'!$P$4:$AF$8890,MATCH(P5515,'DCM CARDS LOOKUP - HIDDEN'!$O$4:$O$8890,0),$I5515)</f>
        <v>0</v>
      </c>
      <c r="E5515" s="24"/>
      <c r="F5515" s="24"/>
      <c r="G5515" s="42"/>
      <c r="I5515" s="4">
        <v>13</v>
      </c>
      <c r="N5515">
        <f>K5503*10000+L5503*100+B5501</f>
        <v>190601</v>
      </c>
      <c r="O5515">
        <f>K5503*10000+L5503*100+C5501</f>
        <v>190602</v>
      </c>
      <c r="P5515">
        <f>K5503*10000+L5503*100+D5501</f>
        <v>190603</v>
      </c>
      <c r="Q5515">
        <f>K5503*10000+L5503*100+E5481</f>
        <v>190604</v>
      </c>
      <c r="R5515">
        <f>K5503*10000+L5503*100+F5481</f>
        <v>190605</v>
      </c>
    </row>
    <row r="5516" spans="1:18" ht="15" hidden="1" customHeight="1">
      <c r="A5516" s="10" t="e">
        <f>INDEX(REFERENCE!$B$2:$K$2,1,'EXAMPLE OF CHOICE CARDS'!I5516)</f>
        <v>#REF!</v>
      </c>
      <c r="B5516" s="5">
        <f>INDEX('DCM CARDS LOOKUP - HIDDEN'!$P$4:$AF$8890,MATCH(N5516,'DCM CARDS LOOKUP - HIDDEN'!$O$4:$O$8890,0),$I5516)</f>
        <v>0</v>
      </c>
      <c r="C5516" s="5">
        <f>INDEX('DCM CARDS LOOKUP - HIDDEN'!$P$4:$AF$8890,MATCH(O5516,'DCM CARDS LOOKUP - HIDDEN'!$O$4:$O$8890,0),$I5516)</f>
        <v>0</v>
      </c>
      <c r="D5516" s="5">
        <f>INDEX('DCM CARDS LOOKUP - HIDDEN'!$P$4:$AF$8890,MATCH(P5516,'DCM CARDS LOOKUP - HIDDEN'!$O$4:$O$8890,0),$I5516)</f>
        <v>0</v>
      </c>
      <c r="E5516" s="24"/>
      <c r="F5516" s="24"/>
      <c r="G5516" s="43"/>
      <c r="I5516" s="4">
        <v>14</v>
      </c>
      <c r="N5516">
        <f>K5503*10000+L5503*100+B5501</f>
        <v>190601</v>
      </c>
      <c r="O5516">
        <f>K5503*10000+L5503*100+C5501</f>
        <v>190602</v>
      </c>
      <c r="P5516">
        <f>K5503*10000+L5503*100+D5501</f>
        <v>190603</v>
      </c>
      <c r="Q5516">
        <f>K5503*10000+L5503*100+E5481</f>
        <v>190604</v>
      </c>
      <c r="R5516">
        <f>K5503*10000+L5503*100+F5481</f>
        <v>190605</v>
      </c>
    </row>
    <row r="5517" spans="1:18">
      <c r="A5517" s="2"/>
      <c r="B5517" s="5"/>
      <c r="C5517" s="5"/>
      <c r="D5517" s="5"/>
      <c r="E5517" s="5"/>
      <c r="F5517" s="5"/>
      <c r="G5517" s="5"/>
      <c r="I5517" s="13"/>
    </row>
    <row r="5518" spans="1:18">
      <c r="A5518" s="6"/>
      <c r="B5518" s="7">
        <v>1</v>
      </c>
      <c r="C5518" s="7">
        <v>2</v>
      </c>
      <c r="D5518" s="7">
        <v>3</v>
      </c>
      <c r="E5518" s="7">
        <v>4</v>
      </c>
      <c r="F5518" s="7">
        <v>5</v>
      </c>
      <c r="G5518" s="7">
        <v>9</v>
      </c>
      <c r="I5518" s="13"/>
    </row>
    <row r="5521" spans="1:18">
      <c r="A5521" s="1" t="str">
        <f>"Version "&amp;K5523&amp;"; Task"&amp;L5523</f>
        <v>Version 19; Task7</v>
      </c>
      <c r="B5521" s="4">
        <v>1</v>
      </c>
      <c r="C5521" s="4">
        <v>2</v>
      </c>
      <c r="D5521" s="4">
        <v>3</v>
      </c>
      <c r="E5521" s="4">
        <f>E5501</f>
        <v>4</v>
      </c>
      <c r="F5521" s="4">
        <f>F5501</f>
        <v>5</v>
      </c>
      <c r="I5521" s="13"/>
    </row>
    <row r="5522" spans="1:18" ht="15" customHeight="1">
      <c r="A5522" s="11" t="s">
        <v>8</v>
      </c>
      <c r="B5522" s="12" t="s">
        <v>9</v>
      </c>
      <c r="C5522" s="12" t="s">
        <v>10</v>
      </c>
      <c r="D5522" s="12" t="s">
        <v>11</v>
      </c>
      <c r="E5522" s="23" t="s">
        <v>20</v>
      </c>
      <c r="F5522" s="23" t="s">
        <v>21</v>
      </c>
      <c r="G5522" s="41" t="s">
        <v>15</v>
      </c>
      <c r="I5522" s="13"/>
      <c r="K5522" t="s">
        <v>12</v>
      </c>
      <c r="L5522" t="s">
        <v>1</v>
      </c>
    </row>
    <row r="5523" spans="1:18">
      <c r="A5523" s="10" t="str">
        <f>INDEX(REFERENCE!$B$2:$K$2,1,'EXAMPLE OF CHOICE CARDS'!I5523)</f>
        <v>Brand</v>
      </c>
      <c r="B5523" s="5" t="str">
        <f>INDEX('DCM CARDS LOOKUP - HIDDEN'!$P$4:$AF$8890,MATCH(N5523,'DCM CARDS LOOKUP - HIDDEN'!$O$4:$O$8890,0),$I5523)</f>
        <v>Mucinex</v>
      </c>
      <c r="C5523" s="5" t="str">
        <f>INDEX('DCM CARDS LOOKUP - HIDDEN'!$P$4:$AF$8890,MATCH(O5523,'DCM CARDS LOOKUP - HIDDEN'!$O$4:$O$8890,0),$I5523)</f>
        <v>Coricidin</v>
      </c>
      <c r="D5523" s="5" t="str">
        <f>INDEX('DCM CARDS LOOKUP - HIDDEN'!$P$4:$AF$8890,MATCH(P5523,'DCM CARDS LOOKUP - HIDDEN'!$O$4:$O$8890,0),$I5523)</f>
        <v>Emergen-C</v>
      </c>
      <c r="E5523" s="5" t="str">
        <f>INDEX('DCM CARDS LOOKUP - HIDDEN'!$P$4:$AF$8890,MATCH(Q5523,'DCM CARDS LOOKUP - HIDDEN'!$O$4:$O$8890,0),$I5523)</f>
        <v>Delsym</v>
      </c>
      <c r="F5523" s="5" t="str">
        <f>INDEX('DCM CARDS LOOKUP - HIDDEN'!$P$4:$AF$8890,MATCH(R5523,'DCM CARDS LOOKUP - HIDDEN'!$O$4:$O$8890,0),$I5523)</f>
        <v>Coricidin</v>
      </c>
      <c r="G5523" s="42"/>
      <c r="I5523" s="4">
        <v>1</v>
      </c>
      <c r="K5523">
        <f>IF(L5503=15,K5503+1,K5503)</f>
        <v>19</v>
      </c>
      <c r="L5523">
        <f>IF(L5503&lt;15,L5503+1,1)</f>
        <v>7</v>
      </c>
      <c r="N5523">
        <f>K5523*10000+L5523*100+B5521</f>
        <v>190701</v>
      </c>
      <c r="O5523">
        <f>K5523*10000+L5523*100+C5521</f>
        <v>190702</v>
      </c>
      <c r="P5523">
        <f>K5523*10000+L5523*100+D5521</f>
        <v>190703</v>
      </c>
      <c r="Q5523">
        <f>K5523*10000+L5523*100+E5501</f>
        <v>190704</v>
      </c>
      <c r="R5523">
        <f>K5523*10000+L5523*100+F5501</f>
        <v>190705</v>
      </c>
    </row>
    <row r="5524" spans="1:18">
      <c r="A5524" s="10" t="str">
        <f>INDEX(REFERENCE!$B$2:$K$2,1,'EXAMPLE OF CHOICE CARDS'!I5524)</f>
        <v>Format</v>
      </c>
      <c r="B5524" s="5" t="str">
        <f>INDEX('DCM CARDS LOOKUP - HIDDEN'!$P$4:$AF$8890,MATCH(N5524,'DCM CARDS LOOKUP - HIDDEN'!$O$4:$O$8890,0),$I5524)</f>
        <v>Effervescent Tablets</v>
      </c>
      <c r="C5524" s="5" t="str">
        <f>INDEX('DCM CARDS LOOKUP - HIDDEN'!$P$4:$AF$8890,MATCH(O5524,'DCM CARDS LOOKUP - HIDDEN'!$O$4:$O$8890,0),$I5524)</f>
        <v>Nasal Spray</v>
      </c>
      <c r="D5524" s="5" t="str">
        <f>INDEX('DCM CARDS LOOKUP - HIDDEN'!$P$4:$AF$8890,MATCH(P5524,'DCM CARDS LOOKUP - HIDDEN'!$O$4:$O$8890,0),$I5524)</f>
        <v>Tablet</v>
      </c>
      <c r="E5524" s="5" t="str">
        <f>INDEX('DCM CARDS LOOKUP - HIDDEN'!$P$4:$AF$8890,MATCH(Q5524,'DCM CARDS LOOKUP - HIDDEN'!$O$4:$O$8890,0),$I5524)</f>
        <v>Powder packet</v>
      </c>
      <c r="F5524" s="5" t="str">
        <f>INDEX('DCM CARDS LOOKUP - HIDDEN'!$P$4:$AF$8890,MATCH(R5524,'DCM CARDS LOOKUP - HIDDEN'!$O$4:$O$8890,0),$I5524)</f>
        <v>Gummies</v>
      </c>
      <c r="G5524" s="42"/>
      <c r="I5524" s="4">
        <v>2</v>
      </c>
      <c r="N5524">
        <f>K5523*10000+L5523*100+B5521</f>
        <v>190701</v>
      </c>
      <c r="O5524">
        <f>K5523*10000+L5523*100+C5521</f>
        <v>190702</v>
      </c>
      <c r="P5524">
        <f>K5523*10000+L5523*100+D5521</f>
        <v>190703</v>
      </c>
      <c r="Q5524">
        <f>K5523*10000+L5523*100+E5501</f>
        <v>190704</v>
      </c>
      <c r="R5524">
        <f>K5523*10000+L5523*100+F5501</f>
        <v>190705</v>
      </c>
    </row>
    <row r="5525" spans="1:18">
      <c r="A5525" s="10" t="str">
        <f>INDEX(REFERENCE!$B$2:$K$2,1,'EXAMPLE OF CHOICE CARDS'!I5525)</f>
        <v>Symptoms</v>
      </c>
      <c r="B5525" s="5" t="str">
        <f>INDEX('DCM CARDS LOOKUP - HIDDEN'!$P$4:$AF$8890,MATCH(N5525,'DCM CARDS LOOKUP - HIDDEN'!$O$4:$O$8890,0),$I5525)</f>
        <v>Chest congestion relief</v>
      </c>
      <c r="C5525" s="5" t="str">
        <f>INDEX('DCM CARDS LOOKUP - HIDDEN'!$P$4:$AF$8890,MATCH(O5525,'DCM CARDS LOOKUP - HIDDEN'!$O$4:$O$8890,0),$I5525)</f>
        <v>Head cold relief</v>
      </c>
      <c r="D5525" s="5" t="str">
        <f>INDEX('DCM CARDS LOOKUP - HIDDEN'!$P$4:$AF$8890,MATCH(P5525,'DCM CARDS LOOKUP - HIDDEN'!$O$4:$O$8890,0),$I5525)</f>
        <v>Flu/ Severe cold Relief</v>
      </c>
      <c r="E5525" s="5" t="str">
        <f>INDEX('DCM CARDS LOOKUP - HIDDEN'!$P$4:$AF$8890,MATCH(Q5525,'DCM CARDS LOOKUP - HIDDEN'!$O$4:$O$8890,0),$I5525)</f>
        <v>Head Pain Relief</v>
      </c>
      <c r="F5525" s="5" t="str">
        <f>INDEX('DCM CARDS LOOKUP - HIDDEN'!$P$4:$AF$8890,MATCH(R5525,'DCM CARDS LOOKUP - HIDDEN'!$O$4:$O$8890,0),$I5525)</f>
        <v>Body Aches/Pain relief</v>
      </c>
      <c r="G5525" s="42"/>
      <c r="I5525" s="4">
        <v>3</v>
      </c>
      <c r="N5525">
        <f>K5523*10000+L5523*100+B5521</f>
        <v>190701</v>
      </c>
      <c r="O5525">
        <f>K5523*10000+L5523*100+C5521</f>
        <v>190702</v>
      </c>
      <c r="P5525">
        <f>K5523*10000+L5523*100+D5521</f>
        <v>190703</v>
      </c>
      <c r="Q5525">
        <f>K5523*10000+L5523*100+E5501</f>
        <v>190704</v>
      </c>
      <c r="R5525">
        <f>K5523*10000+L5523*100+F5501</f>
        <v>190705</v>
      </c>
    </row>
    <row r="5526" spans="1:18">
      <c r="A5526" s="10" t="str">
        <f>INDEX(REFERENCE!$B$2:$K$2,1,'EXAMPLE OF CHOICE CARDS'!I5526)</f>
        <v>Benefit</v>
      </c>
      <c r="B5526" s="5" t="str">
        <f>INDEX('DCM CARDS LOOKUP - HIDDEN'!$P$4:$AF$8890,MATCH(N5526,'DCM CARDS LOOKUP - HIDDEN'!$O$4:$O$8890,0),$I5526)</f>
        <v>Loosens mucus</v>
      </c>
      <c r="C5526" s="5" t="str">
        <f>INDEX('DCM CARDS LOOKUP - HIDDEN'!$P$4:$AF$8890,MATCH(O5526,'DCM CARDS LOOKUP - HIDDEN'!$O$4:$O$8890,0),$I5526)</f>
        <v>Allergy Relief</v>
      </c>
      <c r="D5526" s="5" t="str">
        <f>INDEX('DCM CARDS LOOKUP - HIDDEN'!$P$4:$AF$8890,MATCH(P5526,'DCM CARDS LOOKUP - HIDDEN'!$O$4:$O$8890,0),$I5526)</f>
        <v>FSA/HSA Eligible</v>
      </c>
      <c r="E5526" s="5" t="str">
        <f>INDEX('DCM CARDS LOOKUP - HIDDEN'!$P$4:$AF$8890,MATCH(Q5526,'DCM CARDS LOOKUP - HIDDEN'!$O$4:$O$8890,0),$I5526)</f>
        <v>Maximum Strength</v>
      </c>
      <c r="F5526" s="5" t="str">
        <f>INDEX('DCM CARDS LOOKUP - HIDDEN'!$P$4:$AF$8890,MATCH(R5526,'DCM CARDS LOOKUP - HIDDEN'!$O$4:$O$8890,0),$I5526)</f>
        <v>Drug free</v>
      </c>
      <c r="G5526" s="42"/>
      <c r="I5526" s="4">
        <v>4</v>
      </c>
      <c r="N5526">
        <f>K5523*10000+L5523*100+B5521</f>
        <v>190701</v>
      </c>
      <c r="O5526">
        <f>K5523*10000+L5523*100+C5521</f>
        <v>190702</v>
      </c>
      <c r="P5526">
        <f>K5523*10000+L5523*100+D5521</f>
        <v>190703</v>
      </c>
      <c r="Q5526">
        <f>K5523*10000+L5523*100+E5501</f>
        <v>190704</v>
      </c>
      <c r="R5526">
        <f>K5523*10000+L5523*100+F5501</f>
        <v>190705</v>
      </c>
    </row>
    <row r="5527" spans="1:18">
      <c r="A5527" s="10" t="str">
        <f>INDEX(REFERENCE!$B$2:$K$2,1,'EXAMPLE OF CHOICE CARDS'!I5527)</f>
        <v>Doses</v>
      </c>
      <c r="B5527" s="5" t="str">
        <f>INDEX('DCM CARDS LOOKUP - HIDDEN'!$P$4:$AF$8890,MATCH(N5527,'DCM CARDS LOOKUP - HIDDEN'!$O$4:$O$8890,0),$I5527)</f>
        <v>60 Doses</v>
      </c>
      <c r="C5527" s="5" t="str">
        <f>INDEX('DCM CARDS LOOKUP - HIDDEN'!$P$4:$AF$8890,MATCH(O5527,'DCM CARDS LOOKUP - HIDDEN'!$O$4:$O$8890,0),$I5527)</f>
        <v>30 Doses</v>
      </c>
      <c r="D5527" s="5" t="str">
        <f>INDEX('DCM CARDS LOOKUP - HIDDEN'!$P$4:$AF$8890,MATCH(P5527,'DCM CARDS LOOKUP - HIDDEN'!$O$4:$O$8890,0),$I5527)</f>
        <v>12 Doses</v>
      </c>
      <c r="E5527" s="5" t="str">
        <f>INDEX('DCM CARDS LOOKUP - HIDDEN'!$P$4:$AF$8890,MATCH(Q5527,'DCM CARDS LOOKUP - HIDDEN'!$O$4:$O$8890,0),$I5527)</f>
        <v>6 Doses</v>
      </c>
      <c r="F5527" s="5" t="str">
        <f>INDEX('DCM CARDS LOOKUP - HIDDEN'!$P$4:$AF$8890,MATCH(R5527,'DCM CARDS LOOKUP - HIDDEN'!$O$4:$O$8890,0),$I5527)</f>
        <v>90 Doses</v>
      </c>
      <c r="G5527" s="42"/>
      <c r="I5527" s="4">
        <v>5</v>
      </c>
      <c r="N5527">
        <f>K5523*10000+L5523*100+B5521</f>
        <v>190701</v>
      </c>
      <c r="O5527">
        <f>K5523*10000+L5523*100+C5521</f>
        <v>190702</v>
      </c>
      <c r="P5527">
        <f>K5523*10000+L5523*100+D5521</f>
        <v>190703</v>
      </c>
      <c r="Q5527">
        <f>K5523*10000+L5523*100+E5501</f>
        <v>190704</v>
      </c>
      <c r="R5527">
        <f>K5523*10000+L5523*100+F5501</f>
        <v>190705</v>
      </c>
    </row>
    <row r="5528" spans="1:18">
      <c r="A5528" s="10" t="str">
        <f>INDEX(REFERENCE!$B$2:$K$2,1,'EXAMPLE OF CHOICE CARDS'!I5528)</f>
        <v>flavor</v>
      </c>
      <c r="B5528" s="5" t="str">
        <f>INDEX('DCM CARDS LOOKUP - HIDDEN'!$P$4:$AF$8890,MATCH(N5528,'DCM CARDS LOOKUP - HIDDEN'!$O$4:$O$8890,0),$I5528)</f>
        <v>Orange</v>
      </c>
      <c r="C5528" s="5" t="str">
        <f>INDEX('DCM CARDS LOOKUP - HIDDEN'!$P$4:$AF$8890,MATCH(O5528,'DCM CARDS LOOKUP - HIDDEN'!$O$4:$O$8890,0),$I5528)</f>
        <v>-</v>
      </c>
      <c r="D5528" s="5" t="str">
        <f>INDEX('DCM CARDS LOOKUP - HIDDEN'!$P$4:$AF$8890,MATCH(P5528,'DCM CARDS LOOKUP - HIDDEN'!$O$4:$O$8890,0),$I5528)</f>
        <v>-</v>
      </c>
      <c r="E5528" s="5" t="str">
        <f>INDEX('DCM CARDS LOOKUP - HIDDEN'!$P$4:$AF$8890,MATCH(Q5528,'DCM CARDS LOOKUP - HIDDEN'!$O$4:$O$8890,0),$I5528)</f>
        <v>Grape</v>
      </c>
      <c r="F5528" s="5" t="str">
        <f>INDEX('DCM CARDS LOOKUP - HIDDEN'!$P$4:$AF$8890,MATCH(R5528,'DCM CARDS LOOKUP - HIDDEN'!$O$4:$O$8890,0),$I5528)</f>
        <v>Mixed Berry</v>
      </c>
      <c r="G5528" s="42"/>
      <c r="I5528" s="4">
        <v>6</v>
      </c>
      <c r="N5528">
        <f>K5523*10000+L5523*100+B5521</f>
        <v>190701</v>
      </c>
      <c r="O5528">
        <f>K5523*10000+L5523*100+C5521</f>
        <v>190702</v>
      </c>
      <c r="P5528">
        <f>K5523*10000+L5523*100+D5521</f>
        <v>190703</v>
      </c>
      <c r="Q5528">
        <f>K5523*10000+L5523*100+E5501</f>
        <v>190704</v>
      </c>
      <c r="R5528">
        <f>K5523*10000+L5523*100+F5501</f>
        <v>190705</v>
      </c>
    </row>
    <row r="5529" spans="1:18" ht="15" customHeight="1">
      <c r="A5529" s="10" t="str">
        <f>INDEX(REFERENCE!$B$2:$K$2,1,'EXAMPLE OF CHOICE CARDS'!I5529)</f>
        <v>Price</v>
      </c>
      <c r="B5529" s="29">
        <f>INDEX('DCM CARDS LOOKUP - HIDDEN'!$P$4:$AF$8890,MATCH(N5529,'DCM CARDS LOOKUP - HIDDEN'!$O$4:$O$8890,0),$I5529)</f>
        <v>15</v>
      </c>
      <c r="C5529" s="29">
        <f>INDEX('DCM CARDS LOOKUP - HIDDEN'!$P$4:$AF$8890,MATCH(O5529,'DCM CARDS LOOKUP - HIDDEN'!$O$4:$O$8890,0),$I5529)</f>
        <v>20</v>
      </c>
      <c r="D5529" s="29">
        <f>INDEX('DCM CARDS LOOKUP - HIDDEN'!$P$4:$AF$8890,MATCH(P5529,'DCM CARDS LOOKUP - HIDDEN'!$O$4:$O$8890,0),$I5529)</f>
        <v>7</v>
      </c>
      <c r="E5529" s="29">
        <f>INDEX('DCM CARDS LOOKUP - HIDDEN'!$P$4:$AF$8890,MATCH(Q5529,'DCM CARDS LOOKUP - HIDDEN'!$O$4:$O$8890,0),$I5529)</f>
        <v>7</v>
      </c>
      <c r="F5529" s="29">
        <f>INDEX('DCM CARDS LOOKUP - HIDDEN'!$P$4:$AF$8890,MATCH(R5529,'DCM CARDS LOOKUP - HIDDEN'!$O$4:$O$8890,0),$I5529)</f>
        <v>27</v>
      </c>
      <c r="G5529" s="42"/>
      <c r="I5529" s="4">
        <v>7</v>
      </c>
      <c r="N5529">
        <f>K5523*10000+L5523*100+B5521</f>
        <v>190701</v>
      </c>
      <c r="O5529">
        <f>K5523*10000+L5523*100+C5521</f>
        <v>190702</v>
      </c>
      <c r="P5529">
        <f>K5523*10000+L5523*100+D5521</f>
        <v>190703</v>
      </c>
      <c r="Q5529">
        <f>K5523*10000+L5523*100+E5501</f>
        <v>190704</v>
      </c>
      <c r="R5529">
        <f>K5523*10000+L5523*100+F5501</f>
        <v>190705</v>
      </c>
    </row>
    <row r="5530" spans="1:18" ht="15" hidden="1" customHeight="1">
      <c r="A5530" s="10">
        <f>INDEX(REFERENCE!$B$2:$K$2,1,'EXAMPLE OF CHOICE CARDS'!I5530)</f>
        <v>0</v>
      </c>
      <c r="B5530" s="29">
        <f>INDEX('DCM CARDS LOOKUP - HIDDEN'!$P$4:$AF$8890,MATCH(N5530,'DCM CARDS LOOKUP - HIDDEN'!$O$4:$O$8890,0),$I5530)</f>
        <v>0</v>
      </c>
      <c r="C5530" s="29">
        <f>INDEX('DCM CARDS LOOKUP - HIDDEN'!$P$4:$AF$8890,MATCH(O5530,'DCM CARDS LOOKUP - HIDDEN'!$O$4:$O$8890,0),$I5530)</f>
        <v>0</v>
      </c>
      <c r="D5530" s="29">
        <f>INDEX('DCM CARDS LOOKUP - HIDDEN'!$P$4:$AF$8890,MATCH(P5530,'DCM CARDS LOOKUP - HIDDEN'!$O$4:$O$8890,0),$I5530)</f>
        <v>0</v>
      </c>
      <c r="E5530" s="29">
        <f>INDEX('DCM CARDS LOOKUP - HIDDEN'!$P$4:$AF$8890,MATCH(Q5530,'DCM CARDS LOOKUP - HIDDEN'!$O$4:$O$8890,0),$I5530)</f>
        <v>0</v>
      </c>
      <c r="F5530" s="29">
        <f>INDEX('DCM CARDS LOOKUP - HIDDEN'!$P$4:$AF$8890,MATCH(R5530,'DCM CARDS LOOKUP - HIDDEN'!$O$4:$O$8890,0),$I5530)</f>
        <v>0</v>
      </c>
      <c r="G5530" s="42"/>
      <c r="I5530" s="4">
        <v>8</v>
      </c>
      <c r="N5530">
        <f>K5523*10000+L5523*100+B5521</f>
        <v>190701</v>
      </c>
      <c r="O5530">
        <f>K5523*10000+L5523*100+C5521</f>
        <v>190702</v>
      </c>
      <c r="P5530">
        <f>K5523*10000+L5523*100+D5521</f>
        <v>190703</v>
      </c>
      <c r="Q5530">
        <f>K5523*10000+L5523*100+E5501</f>
        <v>190704</v>
      </c>
      <c r="R5530">
        <f>K5523*10000+L5523*100+F5501</f>
        <v>190705</v>
      </c>
    </row>
    <row r="5531" spans="1:18" ht="15" hidden="1" customHeight="1">
      <c r="A5531" s="10">
        <f>INDEX(REFERENCE!$B$2:$K$2,1,'EXAMPLE OF CHOICE CARDS'!I5531)</f>
        <v>0</v>
      </c>
      <c r="B5531" s="5">
        <f>INDEX('DCM CARDS LOOKUP - HIDDEN'!$P$4:$AF$8890,MATCH(N5531,'DCM CARDS LOOKUP - HIDDEN'!$O$4:$O$8890,0),$I5531)</f>
        <v>0</v>
      </c>
      <c r="C5531" s="5">
        <f>INDEX('DCM CARDS LOOKUP - HIDDEN'!$P$4:$AF$8890,MATCH(O5531,'DCM CARDS LOOKUP - HIDDEN'!$O$4:$O$8890,0),$I5531)</f>
        <v>0</v>
      </c>
      <c r="D5531" s="5">
        <f>INDEX('DCM CARDS LOOKUP - HIDDEN'!$P$4:$AF$8890,MATCH(P5531,'DCM CARDS LOOKUP - HIDDEN'!$O$4:$O$8890,0),$I5531)</f>
        <v>0</v>
      </c>
      <c r="E5531" s="5">
        <f>INDEX('DCM CARDS LOOKUP - HIDDEN'!$P$4:$AF$8890,MATCH(Q5531,'DCM CARDS LOOKUP - HIDDEN'!$O$4:$O$8890,0),$I5531)</f>
        <v>0</v>
      </c>
      <c r="F5531" s="5">
        <f>INDEX('DCM CARDS LOOKUP - HIDDEN'!$P$4:$AF$8890,MATCH(R5531,'DCM CARDS LOOKUP - HIDDEN'!$O$4:$O$8890,0),$I5531)</f>
        <v>0</v>
      </c>
      <c r="G5531" s="42"/>
      <c r="I5531" s="4">
        <v>9</v>
      </c>
      <c r="N5531">
        <f>K5523*10000+L5523*100+B5521</f>
        <v>190701</v>
      </c>
      <c r="O5531">
        <f>K5523*10000+L5523*100+C5521</f>
        <v>190702</v>
      </c>
      <c r="P5531">
        <f>K5523*10000+L5523*100+D5521</f>
        <v>190703</v>
      </c>
      <c r="Q5531">
        <f>K5523*10000+L5523*100+E5501</f>
        <v>190704</v>
      </c>
      <c r="R5531">
        <f>K5523*10000+L5523*100+F5501</f>
        <v>190705</v>
      </c>
    </row>
    <row r="5532" spans="1:18" ht="15" hidden="1" customHeight="1">
      <c r="A5532" s="10">
        <f>INDEX(REFERENCE!$B$2:$K$2,1,'EXAMPLE OF CHOICE CARDS'!I5532)</f>
        <v>0</v>
      </c>
      <c r="B5532" s="5">
        <f>INDEX('DCM CARDS LOOKUP - HIDDEN'!$P$4:$AF$8890,MATCH(N5532,'DCM CARDS LOOKUP - HIDDEN'!$O$4:$O$8890,0),$I5532)</f>
        <v>0</v>
      </c>
      <c r="C5532" s="5">
        <f>INDEX('DCM CARDS LOOKUP - HIDDEN'!$P$4:$AF$8890,MATCH(O5532,'DCM CARDS LOOKUP - HIDDEN'!$O$4:$O$8890,0),$I5532)</f>
        <v>0</v>
      </c>
      <c r="D5532" s="5">
        <f>INDEX('DCM CARDS LOOKUP - HIDDEN'!$P$4:$AF$8890,MATCH(P5532,'DCM CARDS LOOKUP - HIDDEN'!$O$4:$O$8890,0),$I5532)</f>
        <v>0</v>
      </c>
      <c r="E5532" s="5">
        <f>INDEX('DCM CARDS LOOKUP - HIDDEN'!$P$4:$AF$8890,MATCH(Q5532,'DCM CARDS LOOKUP - HIDDEN'!$O$4:$O$8890,0),$I5532)</f>
        <v>0</v>
      </c>
      <c r="F5532" s="5">
        <f>INDEX('DCM CARDS LOOKUP - HIDDEN'!$P$4:$AF$8890,MATCH(R5532,'DCM CARDS LOOKUP - HIDDEN'!$O$4:$O$8890,0),$I5532)</f>
        <v>0</v>
      </c>
      <c r="G5532" s="42"/>
      <c r="I5532" s="4">
        <v>10</v>
      </c>
      <c r="N5532">
        <f>K5523*10000+L5523*100+B5521</f>
        <v>190701</v>
      </c>
      <c r="O5532">
        <f>K5523*10000+L5523*100+C5521</f>
        <v>190702</v>
      </c>
      <c r="P5532">
        <f>K5523*10000+L5523*100+D5521</f>
        <v>190703</v>
      </c>
      <c r="Q5532">
        <f>K5523*10000+L5523*100+E5501</f>
        <v>190704</v>
      </c>
      <c r="R5532">
        <f>K5523*10000+L5523*100+F5501</f>
        <v>190705</v>
      </c>
    </row>
    <row r="5533" spans="1:18" ht="15" hidden="1" customHeight="1">
      <c r="A5533" s="10" t="e">
        <f>INDEX(REFERENCE!$B$2:$K$2,1,'EXAMPLE OF CHOICE CARDS'!I5533)</f>
        <v>#REF!</v>
      </c>
      <c r="B5533" s="5">
        <f>INDEX('DCM CARDS LOOKUP - HIDDEN'!$P$4:$AF$8890,MATCH(N5533,'DCM CARDS LOOKUP - HIDDEN'!$O$4:$O$8890,0),$I5533)</f>
        <v>0</v>
      </c>
      <c r="C5533" s="5">
        <f>INDEX('DCM CARDS LOOKUP - HIDDEN'!$P$4:$AF$8890,MATCH(O5533,'DCM CARDS LOOKUP - HIDDEN'!$O$4:$O$8890,0),$I5533)</f>
        <v>0</v>
      </c>
      <c r="D5533" s="5">
        <f>INDEX('DCM CARDS LOOKUP - HIDDEN'!$P$4:$AF$8890,MATCH(P5533,'DCM CARDS LOOKUP - HIDDEN'!$O$4:$O$8890,0),$I5533)</f>
        <v>0</v>
      </c>
      <c r="E5533" s="24"/>
      <c r="F5533" s="24"/>
      <c r="G5533" s="42"/>
      <c r="I5533" s="4">
        <v>11</v>
      </c>
      <c r="N5533">
        <f>K5523*10000+L5523*100+B5521</f>
        <v>190701</v>
      </c>
      <c r="O5533">
        <f>K5523*10000+L5523*100+C5521</f>
        <v>190702</v>
      </c>
      <c r="P5533">
        <f>K5523*10000+L5523*100+D5521</f>
        <v>190703</v>
      </c>
      <c r="Q5533">
        <f>K5523*10000+L5523*100+E5501</f>
        <v>190704</v>
      </c>
      <c r="R5533">
        <f>K5523*10000+L5523*100+F5501</f>
        <v>190705</v>
      </c>
    </row>
    <row r="5534" spans="1:18" ht="15" hidden="1" customHeight="1">
      <c r="A5534" s="10" t="e">
        <f>INDEX(REFERENCE!$B$2:$K$2,1,'EXAMPLE OF CHOICE CARDS'!I5534)</f>
        <v>#REF!</v>
      </c>
      <c r="B5534" s="5">
        <f>INDEX('DCM CARDS LOOKUP - HIDDEN'!$P$4:$AF$8890,MATCH(N5534,'DCM CARDS LOOKUP - HIDDEN'!$O$4:$O$8890,0),$I5534)</f>
        <v>0</v>
      </c>
      <c r="C5534" s="5">
        <f>INDEX('DCM CARDS LOOKUP - HIDDEN'!$P$4:$AF$8890,MATCH(O5534,'DCM CARDS LOOKUP - HIDDEN'!$O$4:$O$8890,0),$I5534)</f>
        <v>0</v>
      </c>
      <c r="D5534" s="5">
        <f>INDEX('DCM CARDS LOOKUP - HIDDEN'!$P$4:$AF$8890,MATCH(P5534,'DCM CARDS LOOKUP - HIDDEN'!$O$4:$O$8890,0),$I5534)</f>
        <v>0</v>
      </c>
      <c r="E5534" s="24"/>
      <c r="F5534" s="24"/>
      <c r="G5534" s="42"/>
      <c r="I5534" s="4">
        <v>12</v>
      </c>
      <c r="N5534">
        <f>K5523*10000+L5523*100+B5521</f>
        <v>190701</v>
      </c>
      <c r="O5534">
        <f>K5523*10000+L5523*100+C5521</f>
        <v>190702</v>
      </c>
      <c r="P5534">
        <f>K5523*10000+L5523*100+D5521</f>
        <v>190703</v>
      </c>
      <c r="Q5534">
        <f>K5523*10000+L5523*100+E5501</f>
        <v>190704</v>
      </c>
      <c r="R5534">
        <f>K5523*10000+L5523*100+F5501</f>
        <v>190705</v>
      </c>
    </row>
    <row r="5535" spans="1:18" ht="15" hidden="1" customHeight="1">
      <c r="A5535" s="10" t="e">
        <f>INDEX(REFERENCE!$B$2:$K$2,1,'EXAMPLE OF CHOICE CARDS'!I5535)</f>
        <v>#REF!</v>
      </c>
      <c r="B5535" s="5">
        <f>INDEX('DCM CARDS LOOKUP - HIDDEN'!$P$4:$AF$8890,MATCH(N5535,'DCM CARDS LOOKUP - HIDDEN'!$O$4:$O$8890,0),$I5535)</f>
        <v>0</v>
      </c>
      <c r="C5535" s="5">
        <f>INDEX('DCM CARDS LOOKUP - HIDDEN'!$P$4:$AF$8890,MATCH(O5535,'DCM CARDS LOOKUP - HIDDEN'!$O$4:$O$8890,0),$I5535)</f>
        <v>0</v>
      </c>
      <c r="D5535" s="5">
        <f>INDEX('DCM CARDS LOOKUP - HIDDEN'!$P$4:$AF$8890,MATCH(P5535,'DCM CARDS LOOKUP - HIDDEN'!$O$4:$O$8890,0),$I5535)</f>
        <v>0</v>
      </c>
      <c r="E5535" s="24"/>
      <c r="F5535" s="24"/>
      <c r="G5535" s="42"/>
      <c r="I5535" s="4">
        <v>13</v>
      </c>
      <c r="N5535">
        <f>K5523*10000+L5523*100+B5521</f>
        <v>190701</v>
      </c>
      <c r="O5535">
        <f>K5523*10000+L5523*100+C5521</f>
        <v>190702</v>
      </c>
      <c r="P5535">
        <f>K5523*10000+L5523*100+D5521</f>
        <v>190703</v>
      </c>
      <c r="Q5535">
        <f>K5523*10000+L5523*100+E5501</f>
        <v>190704</v>
      </c>
      <c r="R5535">
        <f>K5523*10000+L5523*100+F5501</f>
        <v>190705</v>
      </c>
    </row>
    <row r="5536" spans="1:18" ht="15" hidden="1" customHeight="1">
      <c r="A5536" s="10" t="e">
        <f>INDEX(REFERENCE!$B$2:$K$2,1,'EXAMPLE OF CHOICE CARDS'!I5536)</f>
        <v>#REF!</v>
      </c>
      <c r="B5536" s="5">
        <f>INDEX('DCM CARDS LOOKUP - HIDDEN'!$P$4:$AF$8890,MATCH(N5536,'DCM CARDS LOOKUP - HIDDEN'!$O$4:$O$8890,0),$I5536)</f>
        <v>0</v>
      </c>
      <c r="C5536" s="5">
        <f>INDEX('DCM CARDS LOOKUP - HIDDEN'!$P$4:$AF$8890,MATCH(O5536,'DCM CARDS LOOKUP - HIDDEN'!$O$4:$O$8890,0),$I5536)</f>
        <v>0</v>
      </c>
      <c r="D5536" s="5">
        <f>INDEX('DCM CARDS LOOKUP - HIDDEN'!$P$4:$AF$8890,MATCH(P5536,'DCM CARDS LOOKUP - HIDDEN'!$O$4:$O$8890,0),$I5536)</f>
        <v>0</v>
      </c>
      <c r="E5536" s="24"/>
      <c r="F5536" s="24"/>
      <c r="G5536" s="43"/>
      <c r="I5536" s="4">
        <v>14</v>
      </c>
      <c r="N5536">
        <f>K5523*10000+L5523*100+B5521</f>
        <v>190701</v>
      </c>
      <c r="O5536">
        <f>K5523*10000+L5523*100+C5521</f>
        <v>190702</v>
      </c>
      <c r="P5536">
        <f>K5523*10000+L5523*100+D5521</f>
        <v>190703</v>
      </c>
      <c r="Q5536">
        <f>K5523*10000+L5523*100+E5501</f>
        <v>190704</v>
      </c>
      <c r="R5536">
        <f>K5523*10000+L5523*100+F5501</f>
        <v>190705</v>
      </c>
    </row>
    <row r="5537" spans="1:18">
      <c r="A5537" s="2"/>
      <c r="B5537" s="5"/>
      <c r="C5537" s="5"/>
      <c r="D5537" s="5"/>
      <c r="E5537" s="5"/>
      <c r="F5537" s="5"/>
      <c r="G5537" s="5"/>
      <c r="I5537" s="13"/>
    </row>
    <row r="5538" spans="1:18">
      <c r="A5538" s="6"/>
      <c r="B5538" s="7">
        <v>1</v>
      </c>
      <c r="C5538" s="7">
        <v>2</v>
      </c>
      <c r="D5538" s="7">
        <v>3</v>
      </c>
      <c r="E5538" s="7">
        <v>4</v>
      </c>
      <c r="F5538" s="7">
        <v>5</v>
      </c>
      <c r="G5538" s="7">
        <v>9</v>
      </c>
      <c r="I5538" s="13"/>
    </row>
    <row r="5541" spans="1:18">
      <c r="A5541" s="1" t="str">
        <f>"Version "&amp;K5543&amp;"; Task"&amp;L5543</f>
        <v>Version 19; Task8</v>
      </c>
      <c r="B5541" s="4">
        <v>1</v>
      </c>
      <c r="C5541" s="4">
        <v>2</v>
      </c>
      <c r="D5541" s="4">
        <v>3</v>
      </c>
      <c r="E5541" s="4">
        <f>E5521</f>
        <v>4</v>
      </c>
      <c r="F5541" s="4">
        <f>F5521</f>
        <v>5</v>
      </c>
      <c r="I5541" s="13"/>
    </row>
    <row r="5542" spans="1:18" ht="15" customHeight="1">
      <c r="A5542" s="11" t="s">
        <v>8</v>
      </c>
      <c r="B5542" s="12" t="s">
        <v>9</v>
      </c>
      <c r="C5542" s="12" t="s">
        <v>10</v>
      </c>
      <c r="D5542" s="12" t="s">
        <v>11</v>
      </c>
      <c r="E5542" s="23" t="s">
        <v>20</v>
      </c>
      <c r="F5542" s="23" t="s">
        <v>21</v>
      </c>
      <c r="G5542" s="41" t="s">
        <v>15</v>
      </c>
      <c r="I5542" s="13"/>
      <c r="K5542" t="s">
        <v>12</v>
      </c>
      <c r="L5542" t="s">
        <v>1</v>
      </c>
    </row>
    <row r="5543" spans="1:18">
      <c r="A5543" s="10" t="str">
        <f>INDEX(REFERENCE!$B$2:$K$2,1,'EXAMPLE OF CHOICE CARDS'!I5543)</f>
        <v>Brand</v>
      </c>
      <c r="B5543" s="5" t="str">
        <f>INDEX('DCM CARDS LOOKUP - HIDDEN'!$P$4:$AF$8890,MATCH(N5543,'DCM CARDS LOOKUP - HIDDEN'!$O$4:$O$8890,0),$I5543)</f>
        <v>Dayquil</v>
      </c>
      <c r="C5543" s="5" t="str">
        <f>INDEX('DCM CARDS LOOKUP - HIDDEN'!$P$4:$AF$8890,MATCH(O5543,'DCM CARDS LOOKUP - HIDDEN'!$O$4:$O$8890,0),$I5543)</f>
        <v>Sambucol</v>
      </c>
      <c r="D5543" s="5" t="str">
        <f>INDEX('DCM CARDS LOOKUP - HIDDEN'!$P$4:$AF$8890,MATCH(P5543,'DCM CARDS LOOKUP - HIDDEN'!$O$4:$O$8890,0),$I5543)</f>
        <v>Theraflu</v>
      </c>
      <c r="E5543" s="5" t="str">
        <f>INDEX('DCM CARDS LOOKUP - HIDDEN'!$P$4:$AF$8890,MATCH(Q5543,'DCM CARDS LOOKUP - HIDDEN'!$O$4:$O$8890,0),$I5543)</f>
        <v>Walgreens</v>
      </c>
      <c r="F5543" s="5" t="str">
        <f>INDEX('DCM CARDS LOOKUP - HIDDEN'!$P$4:$AF$8890,MATCH(R5543,'DCM CARDS LOOKUP - HIDDEN'!$O$4:$O$8890,0),$I5543)</f>
        <v>Dayquil</v>
      </c>
      <c r="G5543" s="42"/>
      <c r="I5543" s="4">
        <v>1</v>
      </c>
      <c r="K5543">
        <f>IF(L5523=15,K5523+1,K5523)</f>
        <v>19</v>
      </c>
      <c r="L5543">
        <f>IF(L5523&lt;15,L5523+1,1)</f>
        <v>8</v>
      </c>
      <c r="N5543">
        <f>K5543*10000+L5543*100+B5541</f>
        <v>190801</v>
      </c>
      <c r="O5543">
        <f>K5543*10000+L5543*100+C5541</f>
        <v>190802</v>
      </c>
      <c r="P5543">
        <f>K5543*10000+L5543*100+D5541</f>
        <v>190803</v>
      </c>
      <c r="Q5543">
        <f>K5543*10000+L5543*100+E5521</f>
        <v>190804</v>
      </c>
      <c r="R5543">
        <f>K5543*10000+L5543*100+F5521</f>
        <v>190805</v>
      </c>
    </row>
    <row r="5544" spans="1:18">
      <c r="A5544" s="10" t="str">
        <f>INDEX(REFERENCE!$B$2:$K$2,1,'EXAMPLE OF CHOICE CARDS'!I5544)</f>
        <v>Format</v>
      </c>
      <c r="B5544" s="5" t="str">
        <f>INDEX('DCM CARDS LOOKUP - HIDDEN'!$P$4:$AF$8890,MATCH(N5544,'DCM CARDS LOOKUP - HIDDEN'!$O$4:$O$8890,0),$I5544)</f>
        <v>Nasal Spray</v>
      </c>
      <c r="C5544" s="5" t="str">
        <f>INDEX('DCM CARDS LOOKUP - HIDDEN'!$P$4:$AF$8890,MATCH(O5544,'DCM CARDS LOOKUP - HIDDEN'!$O$4:$O$8890,0),$I5544)</f>
        <v>Hot liquid powder packet</v>
      </c>
      <c r="D5544" s="5" t="str">
        <f>INDEX('DCM CARDS LOOKUP - HIDDEN'!$P$4:$AF$8890,MATCH(P5544,'DCM CARDS LOOKUP - HIDDEN'!$O$4:$O$8890,0),$I5544)</f>
        <v>Syrup/liquid</v>
      </c>
      <c r="E5544" s="5" t="str">
        <f>INDEX('DCM CARDS LOOKUP - HIDDEN'!$P$4:$AF$8890,MATCH(Q5544,'DCM CARDS LOOKUP - HIDDEN'!$O$4:$O$8890,0),$I5544)</f>
        <v>Gummies</v>
      </c>
      <c r="F5544" s="5" t="str">
        <f>INDEX('DCM CARDS LOOKUP - HIDDEN'!$P$4:$AF$8890,MATCH(R5544,'DCM CARDS LOOKUP - HIDDEN'!$O$4:$O$8890,0),$I5544)</f>
        <v>Powder packet</v>
      </c>
      <c r="G5544" s="42"/>
      <c r="I5544" s="4">
        <v>2</v>
      </c>
      <c r="N5544">
        <f>K5543*10000+L5543*100+B5541</f>
        <v>190801</v>
      </c>
      <c r="O5544">
        <f>K5543*10000+L5543*100+C5541</f>
        <v>190802</v>
      </c>
      <c r="P5544">
        <f>K5543*10000+L5543*100+D5541</f>
        <v>190803</v>
      </c>
      <c r="Q5544">
        <f>K5543*10000+L5543*100+E5521</f>
        <v>190804</v>
      </c>
      <c r="R5544">
        <f>K5543*10000+L5543*100+F5521</f>
        <v>190805</v>
      </c>
    </row>
    <row r="5545" spans="1:18">
      <c r="A5545" s="10" t="str">
        <f>INDEX(REFERENCE!$B$2:$K$2,1,'EXAMPLE OF CHOICE CARDS'!I5545)</f>
        <v>Symptoms</v>
      </c>
      <c r="B5545" s="5" t="str">
        <f>INDEX('DCM CARDS LOOKUP - HIDDEN'!$P$4:$AF$8890,MATCH(N5545,'DCM CARDS LOOKUP - HIDDEN'!$O$4:$O$8890,0),$I5545)</f>
        <v>Sore throat relief</v>
      </c>
      <c r="C5545" s="5" t="str">
        <f>INDEX('DCM CARDS LOOKUP - HIDDEN'!$P$4:$AF$8890,MATCH(O5545,'DCM CARDS LOOKUP - HIDDEN'!$O$4:$O$8890,0),$I5545)</f>
        <v>Runny nose relief</v>
      </c>
      <c r="D5545" s="5" t="str">
        <f>INDEX('DCM CARDS LOOKUP - HIDDEN'!$P$4:$AF$8890,MATCH(P5545,'DCM CARDS LOOKUP - HIDDEN'!$O$4:$O$8890,0),$I5545)</f>
        <v>Body Aches/Pain relief</v>
      </c>
      <c r="E5545" s="5" t="str">
        <f>INDEX('DCM CARDS LOOKUP - HIDDEN'!$P$4:$AF$8890,MATCH(Q5545,'DCM CARDS LOOKUP - HIDDEN'!$O$4:$O$8890,0),$I5545)</f>
        <v>Fever relief</v>
      </c>
      <c r="F5545" s="5" t="str">
        <f>INDEX('DCM CARDS LOOKUP - HIDDEN'!$P$4:$AF$8890,MATCH(R5545,'DCM CARDS LOOKUP - HIDDEN'!$O$4:$O$8890,0),$I5545)</f>
        <v>Nasal Congestion relief</v>
      </c>
      <c r="G5545" s="42"/>
      <c r="I5545" s="4">
        <v>3</v>
      </c>
      <c r="N5545">
        <f>K5543*10000+L5543*100+B5541</f>
        <v>190801</v>
      </c>
      <c r="O5545">
        <f>K5543*10000+L5543*100+C5541</f>
        <v>190802</v>
      </c>
      <c r="P5545">
        <f>K5543*10000+L5543*100+D5541</f>
        <v>190803</v>
      </c>
      <c r="Q5545">
        <f>K5543*10000+L5543*100+E5521</f>
        <v>190804</v>
      </c>
      <c r="R5545">
        <f>K5543*10000+L5543*100+F5521</f>
        <v>190805</v>
      </c>
    </row>
    <row r="5546" spans="1:18">
      <c r="A5546" s="10" t="str">
        <f>INDEX(REFERENCE!$B$2:$K$2,1,'EXAMPLE OF CHOICE CARDS'!I5546)</f>
        <v>Benefit</v>
      </c>
      <c r="B5546" s="5" t="str">
        <f>INDEX('DCM CARDS LOOKUP - HIDDEN'!$P$4:$AF$8890,MATCH(N5546,'DCM CARDS LOOKUP - HIDDEN'!$O$4:$O$8890,0),$I5546)</f>
        <v>Non-Drowsy</v>
      </c>
      <c r="C5546" s="5" t="str">
        <f>INDEX('DCM CARDS LOOKUP - HIDDEN'!$P$4:$AF$8890,MATCH(O5546,'DCM CARDS LOOKUP - HIDDEN'!$O$4:$O$8890,0),$I5546)</f>
        <v>Natural Ingredients</v>
      </c>
      <c r="D5546" s="5" t="str">
        <f>INDEX('DCM CARDS LOOKUP - HIDDEN'!$P$4:$AF$8890,MATCH(P5546,'DCM CARDS LOOKUP - HIDDEN'!$O$4:$O$8890,0),$I5546)</f>
        <v>12 Hour Relief</v>
      </c>
      <c r="E5546" s="5" t="str">
        <f>INDEX('DCM CARDS LOOKUP - HIDDEN'!$P$4:$AF$8890,MATCH(Q5546,'DCM CARDS LOOKUP - HIDDEN'!$O$4:$O$8890,0),$I5546)</f>
        <v>For people with High Blood Pressure (decongestant free)</v>
      </c>
      <c r="F5546" s="5" t="str">
        <f>INDEX('DCM CARDS LOOKUP - HIDDEN'!$P$4:$AF$8890,MATCH(R5546,'DCM CARDS LOOKUP - HIDDEN'!$O$4:$O$8890,0),$I5546)</f>
        <v>For Daytime Use/Anytime Use</v>
      </c>
      <c r="G5546" s="42"/>
      <c r="I5546" s="4">
        <v>4</v>
      </c>
      <c r="N5546">
        <f>K5543*10000+L5543*100+B5541</f>
        <v>190801</v>
      </c>
      <c r="O5546">
        <f>K5543*10000+L5543*100+C5541</f>
        <v>190802</v>
      </c>
      <c r="P5546">
        <f>K5543*10000+L5543*100+D5541</f>
        <v>190803</v>
      </c>
      <c r="Q5546">
        <f>K5543*10000+L5543*100+E5521</f>
        <v>190804</v>
      </c>
      <c r="R5546">
        <f>K5543*10000+L5543*100+F5521</f>
        <v>190805</v>
      </c>
    </row>
    <row r="5547" spans="1:18">
      <c r="A5547" s="10" t="str">
        <f>INDEX(REFERENCE!$B$2:$K$2,1,'EXAMPLE OF CHOICE CARDS'!I5547)</f>
        <v>Doses</v>
      </c>
      <c r="B5547" s="5" t="str">
        <f>INDEX('DCM CARDS LOOKUP - HIDDEN'!$P$4:$AF$8890,MATCH(N5547,'DCM CARDS LOOKUP - HIDDEN'!$O$4:$O$8890,0),$I5547)</f>
        <v>30 Doses</v>
      </c>
      <c r="C5547" s="5" t="str">
        <f>INDEX('DCM CARDS LOOKUP - HIDDEN'!$P$4:$AF$8890,MATCH(O5547,'DCM CARDS LOOKUP - HIDDEN'!$O$4:$O$8890,0),$I5547)</f>
        <v>6 Doses</v>
      </c>
      <c r="D5547" s="5" t="str">
        <f>INDEX('DCM CARDS LOOKUP - HIDDEN'!$P$4:$AF$8890,MATCH(P5547,'DCM CARDS LOOKUP - HIDDEN'!$O$4:$O$8890,0),$I5547)</f>
        <v>60 Doses</v>
      </c>
      <c r="E5547" s="5" t="str">
        <f>INDEX('DCM CARDS LOOKUP - HIDDEN'!$P$4:$AF$8890,MATCH(Q5547,'DCM CARDS LOOKUP - HIDDEN'!$O$4:$O$8890,0),$I5547)</f>
        <v>30 Doses</v>
      </c>
      <c r="F5547" s="5" t="str">
        <f>INDEX('DCM CARDS LOOKUP - HIDDEN'!$P$4:$AF$8890,MATCH(R5547,'DCM CARDS LOOKUP - HIDDEN'!$O$4:$O$8890,0),$I5547)</f>
        <v>90 Doses</v>
      </c>
      <c r="G5547" s="42"/>
      <c r="I5547" s="4">
        <v>5</v>
      </c>
      <c r="N5547">
        <f>K5543*10000+L5543*100+B5541</f>
        <v>190801</v>
      </c>
      <c r="O5547">
        <f>K5543*10000+L5543*100+C5541</f>
        <v>190802</v>
      </c>
      <c r="P5547">
        <f>K5543*10000+L5543*100+D5541</f>
        <v>190803</v>
      </c>
      <c r="Q5547">
        <f>K5543*10000+L5543*100+E5521</f>
        <v>190804</v>
      </c>
      <c r="R5547">
        <f>K5543*10000+L5543*100+F5521</f>
        <v>190805</v>
      </c>
    </row>
    <row r="5548" spans="1:18">
      <c r="A5548" s="10" t="str">
        <f>INDEX(REFERENCE!$B$2:$K$2,1,'EXAMPLE OF CHOICE CARDS'!I5548)</f>
        <v>flavor</v>
      </c>
      <c r="B5548" s="5" t="str">
        <f>INDEX('DCM CARDS LOOKUP - HIDDEN'!$P$4:$AF$8890,MATCH(N5548,'DCM CARDS LOOKUP - HIDDEN'!$O$4:$O$8890,0),$I5548)</f>
        <v>-</v>
      </c>
      <c r="C5548" s="5" t="str">
        <f>INDEX('DCM CARDS LOOKUP - HIDDEN'!$P$4:$AF$8890,MATCH(O5548,'DCM CARDS LOOKUP - HIDDEN'!$O$4:$O$8890,0),$I5548)</f>
        <v>Orange</v>
      </c>
      <c r="D5548" s="5" t="str">
        <f>INDEX('DCM CARDS LOOKUP - HIDDEN'!$P$4:$AF$8890,MATCH(P5548,'DCM CARDS LOOKUP - HIDDEN'!$O$4:$O$8890,0),$I5548)</f>
        <v>Elderberry</v>
      </c>
      <c r="E5548" s="5" t="str">
        <f>INDEX('DCM CARDS LOOKUP - HIDDEN'!$P$4:$AF$8890,MATCH(Q5548,'DCM CARDS LOOKUP - HIDDEN'!$O$4:$O$8890,0),$I5548)</f>
        <v>Grape</v>
      </c>
      <c r="F5548" s="5" t="str">
        <f>INDEX('DCM CARDS LOOKUP - HIDDEN'!$P$4:$AF$8890,MATCH(R5548,'DCM CARDS LOOKUP - HIDDEN'!$O$4:$O$8890,0),$I5548)</f>
        <v>Citrus</v>
      </c>
      <c r="G5548" s="42"/>
      <c r="I5548" s="4">
        <v>6</v>
      </c>
      <c r="N5548">
        <f>K5543*10000+L5543*100+B5541</f>
        <v>190801</v>
      </c>
      <c r="O5548">
        <f>K5543*10000+L5543*100+C5541</f>
        <v>190802</v>
      </c>
      <c r="P5548">
        <f>K5543*10000+L5543*100+D5541</f>
        <v>190803</v>
      </c>
      <c r="Q5548">
        <f>K5543*10000+L5543*100+E5521</f>
        <v>190804</v>
      </c>
      <c r="R5548">
        <f>K5543*10000+L5543*100+F5521</f>
        <v>190805</v>
      </c>
    </row>
    <row r="5549" spans="1:18" ht="15" customHeight="1">
      <c r="A5549" s="10" t="str">
        <f>INDEX(REFERENCE!$B$2:$K$2,1,'EXAMPLE OF CHOICE CARDS'!I5549)</f>
        <v>Price</v>
      </c>
      <c r="B5549" s="29">
        <f>INDEX('DCM CARDS LOOKUP - HIDDEN'!$P$4:$AF$8890,MATCH(N5549,'DCM CARDS LOOKUP - HIDDEN'!$O$4:$O$8890,0),$I5549)</f>
        <v>15</v>
      </c>
      <c r="C5549" s="29">
        <f>INDEX('DCM CARDS LOOKUP - HIDDEN'!$P$4:$AF$8890,MATCH(O5549,'DCM CARDS LOOKUP - HIDDEN'!$O$4:$O$8890,0),$I5549)</f>
        <v>8</v>
      </c>
      <c r="D5549" s="29">
        <f>INDEX('DCM CARDS LOOKUP - HIDDEN'!$P$4:$AF$8890,MATCH(P5549,'DCM CARDS LOOKUP - HIDDEN'!$O$4:$O$8890,0),$I5549)</f>
        <v>29</v>
      </c>
      <c r="E5549" s="29">
        <f>INDEX('DCM CARDS LOOKUP - HIDDEN'!$P$4:$AF$8890,MATCH(Q5549,'DCM CARDS LOOKUP - HIDDEN'!$O$4:$O$8890,0),$I5549)</f>
        <v>16</v>
      </c>
      <c r="F5549" s="29">
        <f>INDEX('DCM CARDS LOOKUP - HIDDEN'!$P$4:$AF$8890,MATCH(R5549,'DCM CARDS LOOKUP - HIDDEN'!$O$4:$O$8890,0),$I5549)</f>
        <v>19</v>
      </c>
      <c r="G5549" s="42"/>
      <c r="I5549" s="4">
        <v>7</v>
      </c>
      <c r="N5549">
        <f>K5543*10000+L5543*100+B5541</f>
        <v>190801</v>
      </c>
      <c r="O5549">
        <f>K5543*10000+L5543*100+C5541</f>
        <v>190802</v>
      </c>
      <c r="P5549">
        <f>K5543*10000+L5543*100+D5541</f>
        <v>190803</v>
      </c>
      <c r="Q5549">
        <f>K5543*10000+L5543*100+E5521</f>
        <v>190804</v>
      </c>
      <c r="R5549">
        <f>K5543*10000+L5543*100+F5521</f>
        <v>190805</v>
      </c>
    </row>
    <row r="5550" spans="1:18" ht="15" hidden="1" customHeight="1">
      <c r="A5550" s="10">
        <f>INDEX(REFERENCE!$B$2:$K$2,1,'EXAMPLE OF CHOICE CARDS'!I5550)</f>
        <v>0</v>
      </c>
      <c r="B5550" s="29">
        <f>INDEX('DCM CARDS LOOKUP - HIDDEN'!$P$4:$AF$8890,MATCH(N5550,'DCM CARDS LOOKUP - HIDDEN'!$O$4:$O$8890,0),$I5550)</f>
        <v>0</v>
      </c>
      <c r="C5550" s="29">
        <f>INDEX('DCM CARDS LOOKUP - HIDDEN'!$P$4:$AF$8890,MATCH(O5550,'DCM CARDS LOOKUP - HIDDEN'!$O$4:$O$8890,0),$I5550)</f>
        <v>0</v>
      </c>
      <c r="D5550" s="29">
        <f>INDEX('DCM CARDS LOOKUP - HIDDEN'!$P$4:$AF$8890,MATCH(P5550,'DCM CARDS LOOKUP - HIDDEN'!$O$4:$O$8890,0),$I5550)</f>
        <v>0</v>
      </c>
      <c r="E5550" s="29">
        <f>INDEX('DCM CARDS LOOKUP - HIDDEN'!$P$4:$AF$8890,MATCH(Q5550,'DCM CARDS LOOKUP - HIDDEN'!$O$4:$O$8890,0),$I5550)</f>
        <v>0</v>
      </c>
      <c r="F5550" s="29">
        <f>INDEX('DCM CARDS LOOKUP - HIDDEN'!$P$4:$AF$8890,MATCH(R5550,'DCM CARDS LOOKUP - HIDDEN'!$O$4:$O$8890,0),$I5550)</f>
        <v>0</v>
      </c>
      <c r="G5550" s="42"/>
      <c r="I5550" s="4">
        <v>8</v>
      </c>
      <c r="N5550">
        <f>K5543*10000+L5543*100+B5541</f>
        <v>190801</v>
      </c>
      <c r="O5550">
        <f>K5543*10000+L5543*100+C5541</f>
        <v>190802</v>
      </c>
      <c r="P5550">
        <f>K5543*10000+L5543*100+D5541</f>
        <v>190803</v>
      </c>
      <c r="Q5550">
        <f>K5543*10000+L5543*100+E5521</f>
        <v>190804</v>
      </c>
      <c r="R5550">
        <f>K5543*10000+L5543*100+F5521</f>
        <v>190805</v>
      </c>
    </row>
    <row r="5551" spans="1:18" ht="15" hidden="1" customHeight="1">
      <c r="A5551" s="10">
        <f>INDEX(REFERENCE!$B$2:$K$2,1,'EXAMPLE OF CHOICE CARDS'!I5551)</f>
        <v>0</v>
      </c>
      <c r="B5551" s="5">
        <f>INDEX('DCM CARDS LOOKUP - HIDDEN'!$P$4:$AF$8890,MATCH(N5551,'DCM CARDS LOOKUP - HIDDEN'!$O$4:$O$8890,0),$I5551)</f>
        <v>0</v>
      </c>
      <c r="C5551" s="5">
        <f>INDEX('DCM CARDS LOOKUP - HIDDEN'!$P$4:$AF$8890,MATCH(O5551,'DCM CARDS LOOKUP - HIDDEN'!$O$4:$O$8890,0),$I5551)</f>
        <v>0</v>
      </c>
      <c r="D5551" s="5">
        <f>INDEX('DCM CARDS LOOKUP - HIDDEN'!$P$4:$AF$8890,MATCH(P5551,'DCM CARDS LOOKUP - HIDDEN'!$O$4:$O$8890,0),$I5551)</f>
        <v>0</v>
      </c>
      <c r="E5551" s="5">
        <f>INDEX('DCM CARDS LOOKUP - HIDDEN'!$P$4:$AF$8890,MATCH(Q5551,'DCM CARDS LOOKUP - HIDDEN'!$O$4:$O$8890,0),$I5551)</f>
        <v>0</v>
      </c>
      <c r="F5551" s="5">
        <f>INDEX('DCM CARDS LOOKUP - HIDDEN'!$P$4:$AF$8890,MATCH(R5551,'DCM CARDS LOOKUP - HIDDEN'!$O$4:$O$8890,0),$I5551)</f>
        <v>0</v>
      </c>
      <c r="G5551" s="42"/>
      <c r="I5551" s="4">
        <v>9</v>
      </c>
      <c r="N5551">
        <f>K5543*10000+L5543*100+B5541</f>
        <v>190801</v>
      </c>
      <c r="O5551">
        <f>K5543*10000+L5543*100+C5541</f>
        <v>190802</v>
      </c>
      <c r="P5551">
        <f>K5543*10000+L5543*100+D5541</f>
        <v>190803</v>
      </c>
      <c r="Q5551">
        <f>K5543*10000+L5543*100+E5521</f>
        <v>190804</v>
      </c>
      <c r="R5551">
        <f>K5543*10000+L5543*100+F5521</f>
        <v>190805</v>
      </c>
    </row>
    <row r="5552" spans="1:18" ht="15" hidden="1" customHeight="1">
      <c r="A5552" s="10">
        <f>INDEX(REFERENCE!$B$2:$K$2,1,'EXAMPLE OF CHOICE CARDS'!I5552)</f>
        <v>0</v>
      </c>
      <c r="B5552" s="5">
        <f>INDEX('DCM CARDS LOOKUP - HIDDEN'!$P$4:$AF$8890,MATCH(N5552,'DCM CARDS LOOKUP - HIDDEN'!$O$4:$O$8890,0),$I5552)</f>
        <v>0</v>
      </c>
      <c r="C5552" s="5">
        <f>INDEX('DCM CARDS LOOKUP - HIDDEN'!$P$4:$AF$8890,MATCH(O5552,'DCM CARDS LOOKUP - HIDDEN'!$O$4:$O$8890,0),$I5552)</f>
        <v>0</v>
      </c>
      <c r="D5552" s="5">
        <f>INDEX('DCM CARDS LOOKUP - HIDDEN'!$P$4:$AF$8890,MATCH(P5552,'DCM CARDS LOOKUP - HIDDEN'!$O$4:$O$8890,0),$I5552)</f>
        <v>0</v>
      </c>
      <c r="E5552" s="5">
        <f>INDEX('DCM CARDS LOOKUP - HIDDEN'!$P$4:$AF$8890,MATCH(Q5552,'DCM CARDS LOOKUP - HIDDEN'!$O$4:$O$8890,0),$I5552)</f>
        <v>0</v>
      </c>
      <c r="F5552" s="5">
        <f>INDEX('DCM CARDS LOOKUP - HIDDEN'!$P$4:$AF$8890,MATCH(R5552,'DCM CARDS LOOKUP - HIDDEN'!$O$4:$O$8890,0),$I5552)</f>
        <v>0</v>
      </c>
      <c r="G5552" s="42"/>
      <c r="I5552" s="4">
        <v>10</v>
      </c>
      <c r="N5552">
        <f>K5543*10000+L5543*100+B5541</f>
        <v>190801</v>
      </c>
      <c r="O5552">
        <f>K5543*10000+L5543*100+C5541</f>
        <v>190802</v>
      </c>
      <c r="P5552">
        <f>K5543*10000+L5543*100+D5541</f>
        <v>190803</v>
      </c>
      <c r="Q5552">
        <f>K5543*10000+L5543*100+E5521</f>
        <v>190804</v>
      </c>
      <c r="R5552">
        <f>K5543*10000+L5543*100+F5521</f>
        <v>190805</v>
      </c>
    </row>
    <row r="5553" spans="1:18" ht="15" hidden="1" customHeight="1">
      <c r="A5553" s="10" t="e">
        <f>INDEX(REFERENCE!$B$2:$K$2,1,'EXAMPLE OF CHOICE CARDS'!I5553)</f>
        <v>#REF!</v>
      </c>
      <c r="B5553" s="5">
        <f>INDEX('DCM CARDS LOOKUP - HIDDEN'!$P$4:$AF$8890,MATCH(N5553,'DCM CARDS LOOKUP - HIDDEN'!$O$4:$O$8890,0),$I5553)</f>
        <v>0</v>
      </c>
      <c r="C5553" s="5">
        <f>INDEX('DCM CARDS LOOKUP - HIDDEN'!$P$4:$AF$8890,MATCH(O5553,'DCM CARDS LOOKUP - HIDDEN'!$O$4:$O$8890,0),$I5553)</f>
        <v>0</v>
      </c>
      <c r="D5553" s="5">
        <f>INDEX('DCM CARDS LOOKUP - HIDDEN'!$P$4:$AF$8890,MATCH(P5553,'DCM CARDS LOOKUP - HIDDEN'!$O$4:$O$8890,0),$I5553)</f>
        <v>0</v>
      </c>
      <c r="E5553" s="24"/>
      <c r="F5553" s="24"/>
      <c r="G5553" s="42"/>
      <c r="I5553" s="4">
        <v>11</v>
      </c>
      <c r="N5553">
        <f>K5543*10000+L5543*100+B5541</f>
        <v>190801</v>
      </c>
      <c r="O5553">
        <f>K5543*10000+L5543*100+C5541</f>
        <v>190802</v>
      </c>
      <c r="P5553">
        <f>K5543*10000+L5543*100+D5541</f>
        <v>190803</v>
      </c>
      <c r="Q5553">
        <f>K5543*10000+L5543*100+E5521</f>
        <v>190804</v>
      </c>
      <c r="R5553">
        <f>K5543*10000+L5543*100+F5521</f>
        <v>190805</v>
      </c>
    </row>
    <row r="5554" spans="1:18" ht="15" hidden="1" customHeight="1">
      <c r="A5554" s="10" t="e">
        <f>INDEX(REFERENCE!$B$2:$K$2,1,'EXAMPLE OF CHOICE CARDS'!I5554)</f>
        <v>#REF!</v>
      </c>
      <c r="B5554" s="5">
        <f>INDEX('DCM CARDS LOOKUP - HIDDEN'!$P$4:$AF$8890,MATCH(N5554,'DCM CARDS LOOKUP - HIDDEN'!$O$4:$O$8890,0),$I5554)</f>
        <v>0</v>
      </c>
      <c r="C5554" s="5">
        <f>INDEX('DCM CARDS LOOKUP - HIDDEN'!$P$4:$AF$8890,MATCH(O5554,'DCM CARDS LOOKUP - HIDDEN'!$O$4:$O$8890,0),$I5554)</f>
        <v>0</v>
      </c>
      <c r="D5554" s="5">
        <f>INDEX('DCM CARDS LOOKUP - HIDDEN'!$P$4:$AF$8890,MATCH(P5554,'DCM CARDS LOOKUP - HIDDEN'!$O$4:$O$8890,0),$I5554)</f>
        <v>0</v>
      </c>
      <c r="E5554" s="24"/>
      <c r="F5554" s="24"/>
      <c r="G5554" s="42"/>
      <c r="I5554" s="4">
        <v>12</v>
      </c>
      <c r="N5554">
        <f>K5543*10000+L5543*100+B5541</f>
        <v>190801</v>
      </c>
      <c r="O5554">
        <f>K5543*10000+L5543*100+C5541</f>
        <v>190802</v>
      </c>
      <c r="P5554">
        <f>K5543*10000+L5543*100+D5541</f>
        <v>190803</v>
      </c>
      <c r="Q5554">
        <f>K5543*10000+L5543*100+E5521</f>
        <v>190804</v>
      </c>
      <c r="R5554">
        <f>K5543*10000+L5543*100+F5521</f>
        <v>190805</v>
      </c>
    </row>
    <row r="5555" spans="1:18" ht="15" hidden="1" customHeight="1">
      <c r="A5555" s="10" t="e">
        <f>INDEX(REFERENCE!$B$2:$K$2,1,'EXAMPLE OF CHOICE CARDS'!I5555)</f>
        <v>#REF!</v>
      </c>
      <c r="B5555" s="5">
        <f>INDEX('DCM CARDS LOOKUP - HIDDEN'!$P$4:$AF$8890,MATCH(N5555,'DCM CARDS LOOKUP - HIDDEN'!$O$4:$O$8890,0),$I5555)</f>
        <v>0</v>
      </c>
      <c r="C5555" s="5">
        <f>INDEX('DCM CARDS LOOKUP - HIDDEN'!$P$4:$AF$8890,MATCH(O5555,'DCM CARDS LOOKUP - HIDDEN'!$O$4:$O$8890,0),$I5555)</f>
        <v>0</v>
      </c>
      <c r="D5555" s="5">
        <f>INDEX('DCM CARDS LOOKUP - HIDDEN'!$P$4:$AF$8890,MATCH(P5555,'DCM CARDS LOOKUP - HIDDEN'!$O$4:$O$8890,0),$I5555)</f>
        <v>0</v>
      </c>
      <c r="E5555" s="24"/>
      <c r="F5555" s="24"/>
      <c r="G5555" s="42"/>
      <c r="I5555" s="4">
        <v>13</v>
      </c>
      <c r="N5555">
        <f>K5543*10000+L5543*100+B5541</f>
        <v>190801</v>
      </c>
      <c r="O5555">
        <f>K5543*10000+L5543*100+C5541</f>
        <v>190802</v>
      </c>
      <c r="P5555">
        <f>K5543*10000+L5543*100+D5541</f>
        <v>190803</v>
      </c>
      <c r="Q5555">
        <f>K5543*10000+L5543*100+E5521</f>
        <v>190804</v>
      </c>
      <c r="R5555">
        <f>K5543*10000+L5543*100+F5521</f>
        <v>190805</v>
      </c>
    </row>
    <row r="5556" spans="1:18" ht="15" hidden="1" customHeight="1">
      <c r="A5556" s="10" t="e">
        <f>INDEX(REFERENCE!$B$2:$K$2,1,'EXAMPLE OF CHOICE CARDS'!I5556)</f>
        <v>#REF!</v>
      </c>
      <c r="B5556" s="5">
        <f>INDEX('DCM CARDS LOOKUP - HIDDEN'!$P$4:$AF$8890,MATCH(N5556,'DCM CARDS LOOKUP - HIDDEN'!$O$4:$O$8890,0),$I5556)</f>
        <v>0</v>
      </c>
      <c r="C5556" s="5">
        <f>INDEX('DCM CARDS LOOKUP - HIDDEN'!$P$4:$AF$8890,MATCH(O5556,'DCM CARDS LOOKUP - HIDDEN'!$O$4:$O$8890,0),$I5556)</f>
        <v>0</v>
      </c>
      <c r="D5556" s="5">
        <f>INDEX('DCM CARDS LOOKUP - HIDDEN'!$P$4:$AF$8890,MATCH(P5556,'DCM CARDS LOOKUP - HIDDEN'!$O$4:$O$8890,0),$I5556)</f>
        <v>0</v>
      </c>
      <c r="E5556" s="24"/>
      <c r="F5556" s="24"/>
      <c r="G5556" s="43"/>
      <c r="I5556" s="4">
        <v>14</v>
      </c>
      <c r="N5556">
        <f>K5543*10000+L5543*100+B5541</f>
        <v>190801</v>
      </c>
      <c r="O5556">
        <f>K5543*10000+L5543*100+C5541</f>
        <v>190802</v>
      </c>
      <c r="P5556">
        <f>K5543*10000+L5543*100+D5541</f>
        <v>190803</v>
      </c>
      <c r="Q5556">
        <f>K5543*10000+L5543*100+E5521</f>
        <v>190804</v>
      </c>
      <c r="R5556">
        <f>K5543*10000+L5543*100+F5521</f>
        <v>190805</v>
      </c>
    </row>
    <row r="5557" spans="1:18">
      <c r="A5557" s="2"/>
      <c r="B5557" s="5"/>
      <c r="C5557" s="5"/>
      <c r="D5557" s="5"/>
      <c r="E5557" s="5"/>
      <c r="F5557" s="5"/>
      <c r="G5557" s="5"/>
      <c r="I5557" s="13"/>
    </row>
    <row r="5558" spans="1:18">
      <c r="A5558" s="6"/>
      <c r="B5558" s="7">
        <v>1</v>
      </c>
      <c r="C5558" s="7">
        <v>2</v>
      </c>
      <c r="D5558" s="7">
        <v>3</v>
      </c>
      <c r="E5558" s="7">
        <v>4</v>
      </c>
      <c r="F5558" s="7">
        <v>5</v>
      </c>
      <c r="G5558" s="7">
        <v>9</v>
      </c>
      <c r="I5558" s="13"/>
    </row>
    <row r="5561" spans="1:18">
      <c r="A5561" s="1" t="str">
        <f>"Version "&amp;K5563&amp;"; Task"&amp;L5563</f>
        <v>Version 19; Task9</v>
      </c>
      <c r="B5561" s="4">
        <v>1</v>
      </c>
      <c r="C5561" s="4">
        <v>2</v>
      </c>
      <c r="D5561" s="4">
        <v>3</v>
      </c>
      <c r="E5561" s="4">
        <f>E5541</f>
        <v>4</v>
      </c>
      <c r="F5561" s="4">
        <f>F5541</f>
        <v>5</v>
      </c>
      <c r="I5561" s="13"/>
    </row>
    <row r="5562" spans="1:18" ht="15" customHeight="1">
      <c r="A5562" s="11" t="s">
        <v>8</v>
      </c>
      <c r="B5562" s="12" t="s">
        <v>9</v>
      </c>
      <c r="C5562" s="12" t="s">
        <v>10</v>
      </c>
      <c r="D5562" s="12" t="s">
        <v>11</v>
      </c>
      <c r="E5562" s="23" t="s">
        <v>20</v>
      </c>
      <c r="F5562" s="23" t="s">
        <v>21</v>
      </c>
      <c r="G5562" s="41" t="s">
        <v>15</v>
      </c>
      <c r="I5562" s="13"/>
      <c r="K5562" t="s">
        <v>12</v>
      </c>
      <c r="L5562" t="s">
        <v>1</v>
      </c>
    </row>
    <row r="5563" spans="1:18">
      <c r="A5563" s="10" t="str">
        <f>INDEX(REFERENCE!$B$2:$K$2,1,'EXAMPLE OF CHOICE CARDS'!I5563)</f>
        <v>Brand</v>
      </c>
      <c r="B5563" s="5" t="str">
        <f>INDEX('DCM CARDS LOOKUP - HIDDEN'!$P$4:$AF$8890,MATCH(N5563,'DCM CARDS LOOKUP - HIDDEN'!$O$4:$O$8890,0),$I5563)</f>
        <v>UP &amp; UP</v>
      </c>
      <c r="C5563" s="5" t="str">
        <f>INDEX('DCM CARDS LOOKUP - HIDDEN'!$P$4:$AF$8890,MATCH(O5563,'DCM CARDS LOOKUP - HIDDEN'!$O$4:$O$8890,0),$I5563)</f>
        <v>Zicam</v>
      </c>
      <c r="D5563" s="5" t="str">
        <f>INDEX('DCM CARDS LOOKUP - HIDDEN'!$P$4:$AF$8890,MATCH(P5563,'DCM CARDS LOOKUP - HIDDEN'!$O$4:$O$8890,0),$I5563)</f>
        <v>Tylenol Cold &amp; Flu</v>
      </c>
      <c r="E5563" s="5" t="str">
        <f>INDEX('DCM CARDS LOOKUP - HIDDEN'!$P$4:$AF$8890,MATCH(Q5563,'DCM CARDS LOOKUP - HIDDEN'!$O$4:$O$8890,0),$I5563)</f>
        <v>Alka-Seltzer Plus</v>
      </c>
      <c r="F5563" s="5" t="str">
        <f>INDEX('DCM CARDS LOOKUP - HIDDEN'!$P$4:$AF$8890,MATCH(R5563,'DCM CARDS LOOKUP - HIDDEN'!$O$4:$O$8890,0),$I5563)</f>
        <v>Other Brand</v>
      </c>
      <c r="G5563" s="42"/>
      <c r="I5563" s="4">
        <v>1</v>
      </c>
      <c r="K5563">
        <f>IF(L5543=15,K5543+1,K5543)</f>
        <v>19</v>
      </c>
      <c r="L5563">
        <f>IF(L5543&lt;15,L5543+1,1)</f>
        <v>9</v>
      </c>
      <c r="N5563">
        <f>K5563*10000+L5563*100+B5561</f>
        <v>190901</v>
      </c>
      <c r="O5563">
        <f>K5563*10000+L5563*100+C5561</f>
        <v>190902</v>
      </c>
      <c r="P5563">
        <f>K5563*10000+L5563*100+D5561</f>
        <v>190903</v>
      </c>
      <c r="Q5563">
        <f>K5563*10000+L5563*100+E5541</f>
        <v>190904</v>
      </c>
      <c r="R5563">
        <f>K5563*10000+L5563*100+F5541</f>
        <v>190905</v>
      </c>
    </row>
    <row r="5564" spans="1:18">
      <c r="A5564" s="10" t="str">
        <f>INDEX(REFERENCE!$B$2:$K$2,1,'EXAMPLE OF CHOICE CARDS'!I5564)</f>
        <v>Format</v>
      </c>
      <c r="B5564" s="5" t="str">
        <f>INDEX('DCM CARDS LOOKUP - HIDDEN'!$P$4:$AF$8890,MATCH(N5564,'DCM CARDS LOOKUP - HIDDEN'!$O$4:$O$8890,0),$I5564)</f>
        <v>Hot liquid powder packet</v>
      </c>
      <c r="C5564" s="5" t="str">
        <f>INDEX('DCM CARDS LOOKUP - HIDDEN'!$P$4:$AF$8890,MATCH(O5564,'DCM CARDS LOOKUP - HIDDEN'!$O$4:$O$8890,0),$I5564)</f>
        <v>Powder packet</v>
      </c>
      <c r="D5564" s="5" t="str">
        <f>INDEX('DCM CARDS LOOKUP - HIDDEN'!$P$4:$AF$8890,MATCH(P5564,'DCM CARDS LOOKUP - HIDDEN'!$O$4:$O$8890,0),$I5564)</f>
        <v>Syrup/liquid</v>
      </c>
      <c r="E5564" s="5" t="str">
        <f>INDEX('DCM CARDS LOOKUP - HIDDEN'!$P$4:$AF$8890,MATCH(Q5564,'DCM CARDS LOOKUP - HIDDEN'!$O$4:$O$8890,0),$I5564)</f>
        <v>Gummies</v>
      </c>
      <c r="F5564" s="5" t="str">
        <f>INDEX('DCM CARDS LOOKUP - HIDDEN'!$P$4:$AF$8890,MATCH(R5564,'DCM CARDS LOOKUP - HIDDEN'!$O$4:$O$8890,0),$I5564)</f>
        <v>Tablet</v>
      </c>
      <c r="G5564" s="42"/>
      <c r="I5564" s="4">
        <v>2</v>
      </c>
      <c r="N5564">
        <f>K5563*10000+L5563*100+B5561</f>
        <v>190901</v>
      </c>
      <c r="O5564">
        <f>K5563*10000+L5563*100+C5561</f>
        <v>190902</v>
      </c>
      <c r="P5564">
        <f>K5563*10000+L5563*100+D5561</f>
        <v>190903</v>
      </c>
      <c r="Q5564">
        <f>K5563*10000+L5563*100+E5541</f>
        <v>190904</v>
      </c>
      <c r="R5564">
        <f>K5563*10000+L5563*100+F5541</f>
        <v>190905</v>
      </c>
    </row>
    <row r="5565" spans="1:18">
      <c r="A5565" s="10" t="str">
        <f>INDEX(REFERENCE!$B$2:$K$2,1,'EXAMPLE OF CHOICE CARDS'!I5565)</f>
        <v>Symptoms</v>
      </c>
      <c r="B5565" s="5" t="str">
        <f>INDEX('DCM CARDS LOOKUP - HIDDEN'!$P$4:$AF$8890,MATCH(N5565,'DCM CARDS LOOKUP - HIDDEN'!$O$4:$O$8890,0),$I5565)</f>
        <v>Runny nose relief</v>
      </c>
      <c r="C5565" s="5" t="str">
        <f>INDEX('DCM CARDS LOOKUP - HIDDEN'!$P$4:$AF$8890,MATCH(O5565,'DCM CARDS LOOKUP - HIDDEN'!$O$4:$O$8890,0),$I5565)</f>
        <v>Controls Cough</v>
      </c>
      <c r="D5565" s="5" t="str">
        <f>INDEX('DCM CARDS LOOKUP - HIDDEN'!$P$4:$AF$8890,MATCH(P5565,'DCM CARDS LOOKUP - HIDDEN'!$O$4:$O$8890,0),$I5565)</f>
        <v>Sinus Pressure relief</v>
      </c>
      <c r="E5565" s="5" t="str">
        <f>INDEX('DCM CARDS LOOKUP - HIDDEN'!$P$4:$AF$8890,MATCH(Q5565,'DCM CARDS LOOKUP - HIDDEN'!$O$4:$O$8890,0),$I5565)</f>
        <v>Clears mucus</v>
      </c>
      <c r="F5565" s="5" t="str">
        <f>INDEX('DCM CARDS LOOKUP - HIDDEN'!$P$4:$AF$8890,MATCH(R5565,'DCM CARDS LOOKUP - HIDDEN'!$O$4:$O$8890,0),$I5565)</f>
        <v>Strengthens Immune System</v>
      </c>
      <c r="G5565" s="42"/>
      <c r="I5565" s="4">
        <v>3</v>
      </c>
      <c r="N5565">
        <f>K5563*10000+L5563*100+B5561</f>
        <v>190901</v>
      </c>
      <c r="O5565">
        <f>K5563*10000+L5563*100+C5561</f>
        <v>190902</v>
      </c>
      <c r="P5565">
        <f>K5563*10000+L5563*100+D5561</f>
        <v>190903</v>
      </c>
      <c r="Q5565">
        <f>K5563*10000+L5563*100+E5541</f>
        <v>190904</v>
      </c>
      <c r="R5565">
        <f>K5563*10000+L5563*100+F5541</f>
        <v>190905</v>
      </c>
    </row>
    <row r="5566" spans="1:18">
      <c r="A5566" s="10" t="str">
        <f>INDEX(REFERENCE!$B$2:$K$2,1,'EXAMPLE OF CHOICE CARDS'!I5566)</f>
        <v>Benefit</v>
      </c>
      <c r="B5566" s="5" t="str">
        <f>INDEX('DCM CARDS LOOKUP - HIDDEN'!$P$4:$AF$8890,MATCH(N5566,'DCM CARDS LOOKUP - HIDDEN'!$O$4:$O$8890,0),$I5566)</f>
        <v>Helps me sleep</v>
      </c>
      <c r="C5566" s="5" t="str">
        <f>INDEX('DCM CARDS LOOKUP - HIDDEN'!$P$4:$AF$8890,MATCH(O5566,'DCM CARDS LOOKUP - HIDDEN'!$O$4:$O$8890,0),$I5566)</f>
        <v>Non-Medicated</v>
      </c>
      <c r="D5566" s="5" t="str">
        <f>INDEX('DCM CARDS LOOKUP - HIDDEN'!$P$4:$AF$8890,MATCH(P5566,'DCM CARDS LOOKUP - HIDDEN'!$O$4:$O$8890,0),$I5566)</f>
        <v>Steroid Free</v>
      </c>
      <c r="E5566" s="5" t="str">
        <f>INDEX('DCM CARDS LOOKUP - HIDDEN'!$P$4:$AF$8890,MATCH(Q5566,'DCM CARDS LOOKUP - HIDDEN'!$O$4:$O$8890,0),$I5566)</f>
        <v>Maximum Strength</v>
      </c>
      <c r="F5566" s="5" t="str">
        <f>INDEX('DCM CARDS LOOKUP - HIDDEN'!$P$4:$AF$8890,MATCH(R5566,'DCM CARDS LOOKUP - HIDDEN'!$O$4:$O$8890,0),$I5566)</f>
        <v>Sugar Free</v>
      </c>
      <c r="G5566" s="42"/>
      <c r="I5566" s="4">
        <v>4</v>
      </c>
      <c r="N5566">
        <f>K5563*10000+L5563*100+B5561</f>
        <v>190901</v>
      </c>
      <c r="O5566">
        <f>K5563*10000+L5563*100+C5561</f>
        <v>190902</v>
      </c>
      <c r="P5566">
        <f>K5563*10000+L5563*100+D5561</f>
        <v>190903</v>
      </c>
      <c r="Q5566">
        <f>K5563*10000+L5563*100+E5541</f>
        <v>190904</v>
      </c>
      <c r="R5566">
        <f>K5563*10000+L5563*100+F5541</f>
        <v>190905</v>
      </c>
    </row>
    <row r="5567" spans="1:18">
      <c r="A5567" s="10" t="str">
        <f>INDEX(REFERENCE!$B$2:$K$2,1,'EXAMPLE OF CHOICE CARDS'!I5567)</f>
        <v>Doses</v>
      </c>
      <c r="B5567" s="5" t="str">
        <f>INDEX('DCM CARDS LOOKUP - HIDDEN'!$P$4:$AF$8890,MATCH(N5567,'DCM CARDS LOOKUP - HIDDEN'!$O$4:$O$8890,0),$I5567)</f>
        <v>12 Doses</v>
      </c>
      <c r="C5567" s="5" t="str">
        <f>INDEX('DCM CARDS LOOKUP - HIDDEN'!$P$4:$AF$8890,MATCH(O5567,'DCM CARDS LOOKUP - HIDDEN'!$O$4:$O$8890,0),$I5567)</f>
        <v>12 Doses</v>
      </c>
      <c r="D5567" s="5" t="str">
        <f>INDEX('DCM CARDS LOOKUP - HIDDEN'!$P$4:$AF$8890,MATCH(P5567,'DCM CARDS LOOKUP - HIDDEN'!$O$4:$O$8890,0),$I5567)</f>
        <v>90 Doses</v>
      </c>
      <c r="E5567" s="5" t="str">
        <f>INDEX('DCM CARDS LOOKUP - HIDDEN'!$P$4:$AF$8890,MATCH(Q5567,'DCM CARDS LOOKUP - HIDDEN'!$O$4:$O$8890,0),$I5567)</f>
        <v>6 Doses</v>
      </c>
      <c r="F5567" s="5" t="str">
        <f>INDEX('DCM CARDS LOOKUP - HIDDEN'!$P$4:$AF$8890,MATCH(R5567,'DCM CARDS LOOKUP - HIDDEN'!$O$4:$O$8890,0),$I5567)</f>
        <v>60 Doses</v>
      </c>
      <c r="G5567" s="42"/>
      <c r="I5567" s="4">
        <v>5</v>
      </c>
      <c r="N5567">
        <f>K5563*10000+L5563*100+B5561</f>
        <v>190901</v>
      </c>
      <c r="O5567">
        <f>K5563*10000+L5563*100+C5561</f>
        <v>190902</v>
      </c>
      <c r="P5567">
        <f>K5563*10000+L5563*100+D5561</f>
        <v>190903</v>
      </c>
      <c r="Q5567">
        <f>K5563*10000+L5563*100+E5541</f>
        <v>190904</v>
      </c>
      <c r="R5567">
        <f>K5563*10000+L5563*100+F5541</f>
        <v>190905</v>
      </c>
    </row>
    <row r="5568" spans="1:18">
      <c r="A5568" s="10" t="str">
        <f>INDEX(REFERENCE!$B$2:$K$2,1,'EXAMPLE OF CHOICE CARDS'!I5568)</f>
        <v>flavor</v>
      </c>
      <c r="B5568" s="5" t="str">
        <f>INDEX('DCM CARDS LOOKUP - HIDDEN'!$P$4:$AF$8890,MATCH(N5568,'DCM CARDS LOOKUP - HIDDEN'!$O$4:$O$8890,0),$I5568)</f>
        <v>Cherry</v>
      </c>
      <c r="C5568" s="5" t="str">
        <f>INDEX('DCM CARDS LOOKUP - HIDDEN'!$P$4:$AF$8890,MATCH(O5568,'DCM CARDS LOOKUP - HIDDEN'!$O$4:$O$8890,0),$I5568)</f>
        <v>Honey Lemon</v>
      </c>
      <c r="D5568" s="5" t="str">
        <f>INDEX('DCM CARDS LOOKUP - HIDDEN'!$P$4:$AF$8890,MATCH(P5568,'DCM CARDS LOOKUP - HIDDEN'!$O$4:$O$8890,0),$I5568)</f>
        <v>Mixed Berry</v>
      </c>
      <c r="E5568" s="5" t="str">
        <f>INDEX('DCM CARDS LOOKUP - HIDDEN'!$P$4:$AF$8890,MATCH(Q5568,'DCM CARDS LOOKUP - HIDDEN'!$O$4:$O$8890,0),$I5568)</f>
        <v>Honey</v>
      </c>
      <c r="F5568" s="5" t="str">
        <f>INDEX('DCM CARDS LOOKUP - HIDDEN'!$P$4:$AF$8890,MATCH(R5568,'DCM CARDS LOOKUP - HIDDEN'!$O$4:$O$8890,0),$I5568)</f>
        <v>-</v>
      </c>
      <c r="G5568" s="42"/>
      <c r="I5568" s="4">
        <v>6</v>
      </c>
      <c r="N5568">
        <f>K5563*10000+L5563*100+B5561</f>
        <v>190901</v>
      </c>
      <c r="O5568">
        <f>K5563*10000+L5563*100+C5561</f>
        <v>190902</v>
      </c>
      <c r="P5568">
        <f>K5563*10000+L5563*100+D5561</f>
        <v>190903</v>
      </c>
      <c r="Q5568">
        <f>K5563*10000+L5563*100+E5541</f>
        <v>190904</v>
      </c>
      <c r="R5568">
        <f>K5563*10000+L5563*100+F5541</f>
        <v>190905</v>
      </c>
    </row>
    <row r="5569" spans="1:18" ht="15" customHeight="1">
      <c r="A5569" s="10" t="str">
        <f>INDEX(REFERENCE!$B$2:$K$2,1,'EXAMPLE OF CHOICE CARDS'!I5569)</f>
        <v>Price</v>
      </c>
      <c r="B5569" s="29">
        <f>INDEX('DCM CARDS LOOKUP - HIDDEN'!$P$4:$AF$8890,MATCH(N5569,'DCM CARDS LOOKUP - HIDDEN'!$O$4:$O$8890,0),$I5569)</f>
        <v>11</v>
      </c>
      <c r="C5569" s="29">
        <f>INDEX('DCM CARDS LOOKUP - HIDDEN'!$P$4:$AF$8890,MATCH(O5569,'DCM CARDS LOOKUP - HIDDEN'!$O$4:$O$8890,0),$I5569)</f>
        <v>12</v>
      </c>
      <c r="D5569" s="29">
        <f>INDEX('DCM CARDS LOOKUP - HIDDEN'!$P$4:$AF$8890,MATCH(P5569,'DCM CARDS LOOKUP - HIDDEN'!$O$4:$O$8890,0),$I5569)</f>
        <v>28</v>
      </c>
      <c r="E5569" s="29">
        <f>INDEX('DCM CARDS LOOKUP - HIDDEN'!$P$4:$AF$8890,MATCH(Q5569,'DCM CARDS LOOKUP - HIDDEN'!$O$4:$O$8890,0),$I5569)</f>
        <v>11</v>
      </c>
      <c r="F5569" s="29">
        <f>INDEX('DCM CARDS LOOKUP - HIDDEN'!$P$4:$AF$8890,MATCH(R5569,'DCM CARDS LOOKUP - HIDDEN'!$O$4:$O$8890,0),$I5569)</f>
        <v>30</v>
      </c>
      <c r="G5569" s="42"/>
      <c r="I5569" s="4">
        <v>7</v>
      </c>
      <c r="N5569">
        <f>K5563*10000+L5563*100+B5561</f>
        <v>190901</v>
      </c>
      <c r="O5569">
        <f>K5563*10000+L5563*100+C5561</f>
        <v>190902</v>
      </c>
      <c r="P5569">
        <f>K5563*10000+L5563*100+D5561</f>
        <v>190903</v>
      </c>
      <c r="Q5569">
        <f>K5563*10000+L5563*100+E5541</f>
        <v>190904</v>
      </c>
      <c r="R5569">
        <f>K5563*10000+L5563*100+F5541</f>
        <v>190905</v>
      </c>
    </row>
    <row r="5570" spans="1:18" ht="15" hidden="1" customHeight="1">
      <c r="A5570" s="10">
        <f>INDEX(REFERENCE!$B$2:$K$2,1,'EXAMPLE OF CHOICE CARDS'!I5570)</f>
        <v>0</v>
      </c>
      <c r="B5570" s="29">
        <f>INDEX('DCM CARDS LOOKUP - HIDDEN'!$P$4:$AF$8890,MATCH(N5570,'DCM CARDS LOOKUP - HIDDEN'!$O$4:$O$8890,0),$I5570)</f>
        <v>0</v>
      </c>
      <c r="C5570" s="29">
        <f>INDEX('DCM CARDS LOOKUP - HIDDEN'!$P$4:$AF$8890,MATCH(O5570,'DCM CARDS LOOKUP - HIDDEN'!$O$4:$O$8890,0),$I5570)</f>
        <v>0</v>
      </c>
      <c r="D5570" s="29">
        <f>INDEX('DCM CARDS LOOKUP - HIDDEN'!$P$4:$AF$8890,MATCH(P5570,'DCM CARDS LOOKUP - HIDDEN'!$O$4:$O$8890,0),$I5570)</f>
        <v>0</v>
      </c>
      <c r="E5570" s="29">
        <f>INDEX('DCM CARDS LOOKUP - HIDDEN'!$P$4:$AF$8890,MATCH(Q5570,'DCM CARDS LOOKUP - HIDDEN'!$O$4:$O$8890,0),$I5570)</f>
        <v>0</v>
      </c>
      <c r="F5570" s="29">
        <f>INDEX('DCM CARDS LOOKUP - HIDDEN'!$P$4:$AF$8890,MATCH(R5570,'DCM CARDS LOOKUP - HIDDEN'!$O$4:$O$8890,0),$I5570)</f>
        <v>0</v>
      </c>
      <c r="G5570" s="42"/>
      <c r="I5570" s="4">
        <v>8</v>
      </c>
      <c r="N5570">
        <f>K5563*10000+L5563*100+B5561</f>
        <v>190901</v>
      </c>
      <c r="O5570">
        <f>K5563*10000+L5563*100+C5561</f>
        <v>190902</v>
      </c>
      <c r="P5570">
        <f>K5563*10000+L5563*100+D5561</f>
        <v>190903</v>
      </c>
      <c r="Q5570">
        <f>K5563*10000+L5563*100+E5541</f>
        <v>190904</v>
      </c>
      <c r="R5570">
        <f>K5563*10000+L5563*100+F5541</f>
        <v>190905</v>
      </c>
    </row>
    <row r="5571" spans="1:18" ht="15" hidden="1" customHeight="1">
      <c r="A5571" s="10">
        <f>INDEX(REFERENCE!$B$2:$K$2,1,'EXAMPLE OF CHOICE CARDS'!I5571)</f>
        <v>0</v>
      </c>
      <c r="B5571" s="5">
        <f>INDEX('DCM CARDS LOOKUP - HIDDEN'!$P$4:$AF$8890,MATCH(N5571,'DCM CARDS LOOKUP - HIDDEN'!$O$4:$O$8890,0),$I5571)</f>
        <v>0</v>
      </c>
      <c r="C5571" s="5">
        <f>INDEX('DCM CARDS LOOKUP - HIDDEN'!$P$4:$AF$8890,MATCH(O5571,'DCM CARDS LOOKUP - HIDDEN'!$O$4:$O$8890,0),$I5571)</f>
        <v>0</v>
      </c>
      <c r="D5571" s="5">
        <f>INDEX('DCM CARDS LOOKUP - HIDDEN'!$P$4:$AF$8890,MATCH(P5571,'DCM CARDS LOOKUP - HIDDEN'!$O$4:$O$8890,0),$I5571)</f>
        <v>0</v>
      </c>
      <c r="E5571" s="5">
        <f>INDEX('DCM CARDS LOOKUP - HIDDEN'!$P$4:$AF$8890,MATCH(Q5571,'DCM CARDS LOOKUP - HIDDEN'!$O$4:$O$8890,0),$I5571)</f>
        <v>0</v>
      </c>
      <c r="F5571" s="5">
        <f>INDEX('DCM CARDS LOOKUP - HIDDEN'!$P$4:$AF$8890,MATCH(R5571,'DCM CARDS LOOKUP - HIDDEN'!$O$4:$O$8890,0),$I5571)</f>
        <v>0</v>
      </c>
      <c r="G5571" s="42"/>
      <c r="I5571" s="4">
        <v>9</v>
      </c>
      <c r="N5571">
        <f>K5563*10000+L5563*100+B5561</f>
        <v>190901</v>
      </c>
      <c r="O5571">
        <f>K5563*10000+L5563*100+C5561</f>
        <v>190902</v>
      </c>
      <c r="P5571">
        <f>K5563*10000+L5563*100+D5561</f>
        <v>190903</v>
      </c>
      <c r="Q5571">
        <f>K5563*10000+L5563*100+E5541</f>
        <v>190904</v>
      </c>
      <c r="R5571">
        <f>K5563*10000+L5563*100+F5541</f>
        <v>190905</v>
      </c>
    </row>
    <row r="5572" spans="1:18" ht="15" hidden="1" customHeight="1">
      <c r="A5572" s="10">
        <f>INDEX(REFERENCE!$B$2:$K$2,1,'EXAMPLE OF CHOICE CARDS'!I5572)</f>
        <v>0</v>
      </c>
      <c r="B5572" s="5">
        <f>INDEX('DCM CARDS LOOKUP - HIDDEN'!$P$4:$AF$8890,MATCH(N5572,'DCM CARDS LOOKUP - HIDDEN'!$O$4:$O$8890,0),$I5572)</f>
        <v>0</v>
      </c>
      <c r="C5572" s="5">
        <f>INDEX('DCM CARDS LOOKUP - HIDDEN'!$P$4:$AF$8890,MATCH(O5572,'DCM CARDS LOOKUP - HIDDEN'!$O$4:$O$8890,0),$I5572)</f>
        <v>0</v>
      </c>
      <c r="D5572" s="5">
        <f>INDEX('DCM CARDS LOOKUP - HIDDEN'!$P$4:$AF$8890,MATCH(P5572,'DCM CARDS LOOKUP - HIDDEN'!$O$4:$O$8890,0),$I5572)</f>
        <v>0</v>
      </c>
      <c r="E5572" s="5">
        <f>INDEX('DCM CARDS LOOKUP - HIDDEN'!$P$4:$AF$8890,MATCH(Q5572,'DCM CARDS LOOKUP - HIDDEN'!$O$4:$O$8890,0),$I5572)</f>
        <v>0</v>
      </c>
      <c r="F5572" s="5">
        <f>INDEX('DCM CARDS LOOKUP - HIDDEN'!$P$4:$AF$8890,MATCH(R5572,'DCM CARDS LOOKUP - HIDDEN'!$O$4:$O$8890,0),$I5572)</f>
        <v>0</v>
      </c>
      <c r="G5572" s="42"/>
      <c r="I5572" s="4">
        <v>10</v>
      </c>
      <c r="N5572">
        <f>K5563*10000+L5563*100+B5561</f>
        <v>190901</v>
      </c>
      <c r="O5572">
        <f>K5563*10000+L5563*100+C5561</f>
        <v>190902</v>
      </c>
      <c r="P5572">
        <f>K5563*10000+L5563*100+D5561</f>
        <v>190903</v>
      </c>
      <c r="Q5572">
        <f>K5563*10000+L5563*100+E5541</f>
        <v>190904</v>
      </c>
      <c r="R5572">
        <f>K5563*10000+L5563*100+F5541</f>
        <v>190905</v>
      </c>
    </row>
    <row r="5573" spans="1:18" ht="15" hidden="1" customHeight="1">
      <c r="A5573" s="10" t="e">
        <f>INDEX(REFERENCE!$B$2:$K$2,1,'EXAMPLE OF CHOICE CARDS'!I5573)</f>
        <v>#REF!</v>
      </c>
      <c r="B5573" s="5">
        <f>INDEX('DCM CARDS LOOKUP - HIDDEN'!$P$4:$AF$8890,MATCH(N5573,'DCM CARDS LOOKUP - HIDDEN'!$O$4:$O$8890,0),$I5573)</f>
        <v>0</v>
      </c>
      <c r="C5573" s="5">
        <f>INDEX('DCM CARDS LOOKUP - HIDDEN'!$P$4:$AF$8890,MATCH(O5573,'DCM CARDS LOOKUP - HIDDEN'!$O$4:$O$8890,0),$I5573)</f>
        <v>0</v>
      </c>
      <c r="D5573" s="5">
        <f>INDEX('DCM CARDS LOOKUP - HIDDEN'!$P$4:$AF$8890,MATCH(P5573,'DCM CARDS LOOKUP - HIDDEN'!$O$4:$O$8890,0),$I5573)</f>
        <v>0</v>
      </c>
      <c r="E5573" s="24"/>
      <c r="F5573" s="24"/>
      <c r="G5573" s="42"/>
      <c r="I5573" s="4">
        <v>11</v>
      </c>
      <c r="N5573">
        <f>K5563*10000+L5563*100+B5561</f>
        <v>190901</v>
      </c>
      <c r="O5573">
        <f>K5563*10000+L5563*100+C5561</f>
        <v>190902</v>
      </c>
      <c r="P5573">
        <f>K5563*10000+L5563*100+D5561</f>
        <v>190903</v>
      </c>
      <c r="Q5573">
        <f>K5563*10000+L5563*100+E5541</f>
        <v>190904</v>
      </c>
      <c r="R5573">
        <f>K5563*10000+L5563*100+F5541</f>
        <v>190905</v>
      </c>
    </row>
    <row r="5574" spans="1:18" ht="15" hidden="1" customHeight="1">
      <c r="A5574" s="10" t="e">
        <f>INDEX(REFERENCE!$B$2:$K$2,1,'EXAMPLE OF CHOICE CARDS'!I5574)</f>
        <v>#REF!</v>
      </c>
      <c r="B5574" s="5">
        <f>INDEX('DCM CARDS LOOKUP - HIDDEN'!$P$4:$AF$8890,MATCH(N5574,'DCM CARDS LOOKUP - HIDDEN'!$O$4:$O$8890,0),$I5574)</f>
        <v>0</v>
      </c>
      <c r="C5574" s="5">
        <f>INDEX('DCM CARDS LOOKUP - HIDDEN'!$P$4:$AF$8890,MATCH(O5574,'DCM CARDS LOOKUP - HIDDEN'!$O$4:$O$8890,0),$I5574)</f>
        <v>0</v>
      </c>
      <c r="D5574" s="5">
        <f>INDEX('DCM CARDS LOOKUP - HIDDEN'!$P$4:$AF$8890,MATCH(P5574,'DCM CARDS LOOKUP - HIDDEN'!$O$4:$O$8890,0),$I5574)</f>
        <v>0</v>
      </c>
      <c r="E5574" s="24"/>
      <c r="F5574" s="24"/>
      <c r="G5574" s="42"/>
      <c r="I5574" s="4">
        <v>12</v>
      </c>
      <c r="N5574">
        <f>K5563*10000+L5563*100+B5561</f>
        <v>190901</v>
      </c>
      <c r="O5574">
        <f>K5563*10000+L5563*100+C5561</f>
        <v>190902</v>
      </c>
      <c r="P5574">
        <f>K5563*10000+L5563*100+D5561</f>
        <v>190903</v>
      </c>
      <c r="Q5574">
        <f>K5563*10000+L5563*100+E5541</f>
        <v>190904</v>
      </c>
      <c r="R5574">
        <f>K5563*10000+L5563*100+F5541</f>
        <v>190905</v>
      </c>
    </row>
    <row r="5575" spans="1:18" ht="15" hidden="1" customHeight="1">
      <c r="A5575" s="10" t="e">
        <f>INDEX(REFERENCE!$B$2:$K$2,1,'EXAMPLE OF CHOICE CARDS'!I5575)</f>
        <v>#REF!</v>
      </c>
      <c r="B5575" s="5">
        <f>INDEX('DCM CARDS LOOKUP - HIDDEN'!$P$4:$AF$8890,MATCH(N5575,'DCM CARDS LOOKUP - HIDDEN'!$O$4:$O$8890,0),$I5575)</f>
        <v>0</v>
      </c>
      <c r="C5575" s="5">
        <f>INDEX('DCM CARDS LOOKUP - HIDDEN'!$P$4:$AF$8890,MATCH(O5575,'DCM CARDS LOOKUP - HIDDEN'!$O$4:$O$8890,0),$I5575)</f>
        <v>0</v>
      </c>
      <c r="D5575" s="5">
        <f>INDEX('DCM CARDS LOOKUP - HIDDEN'!$P$4:$AF$8890,MATCH(P5575,'DCM CARDS LOOKUP - HIDDEN'!$O$4:$O$8890,0),$I5575)</f>
        <v>0</v>
      </c>
      <c r="E5575" s="24"/>
      <c r="F5575" s="24"/>
      <c r="G5575" s="42"/>
      <c r="I5575" s="4">
        <v>13</v>
      </c>
      <c r="N5575">
        <f>K5563*10000+L5563*100+B5561</f>
        <v>190901</v>
      </c>
      <c r="O5575">
        <f>K5563*10000+L5563*100+C5561</f>
        <v>190902</v>
      </c>
      <c r="P5575">
        <f>K5563*10000+L5563*100+D5561</f>
        <v>190903</v>
      </c>
      <c r="Q5575">
        <f>K5563*10000+L5563*100+E5541</f>
        <v>190904</v>
      </c>
      <c r="R5575">
        <f>K5563*10000+L5563*100+F5541</f>
        <v>190905</v>
      </c>
    </row>
    <row r="5576" spans="1:18" ht="15" hidden="1" customHeight="1">
      <c r="A5576" s="10" t="e">
        <f>INDEX(REFERENCE!$B$2:$K$2,1,'EXAMPLE OF CHOICE CARDS'!I5576)</f>
        <v>#REF!</v>
      </c>
      <c r="B5576" s="5">
        <f>INDEX('DCM CARDS LOOKUP - HIDDEN'!$P$4:$AF$8890,MATCH(N5576,'DCM CARDS LOOKUP - HIDDEN'!$O$4:$O$8890,0),$I5576)</f>
        <v>0</v>
      </c>
      <c r="C5576" s="5">
        <f>INDEX('DCM CARDS LOOKUP - HIDDEN'!$P$4:$AF$8890,MATCH(O5576,'DCM CARDS LOOKUP - HIDDEN'!$O$4:$O$8890,0),$I5576)</f>
        <v>0</v>
      </c>
      <c r="D5576" s="5">
        <f>INDEX('DCM CARDS LOOKUP - HIDDEN'!$P$4:$AF$8890,MATCH(P5576,'DCM CARDS LOOKUP - HIDDEN'!$O$4:$O$8890,0),$I5576)</f>
        <v>0</v>
      </c>
      <c r="E5576" s="24"/>
      <c r="F5576" s="24"/>
      <c r="G5576" s="43"/>
      <c r="I5576" s="4">
        <v>14</v>
      </c>
      <c r="N5576">
        <f>K5563*10000+L5563*100+B5561</f>
        <v>190901</v>
      </c>
      <c r="O5576">
        <f>K5563*10000+L5563*100+C5561</f>
        <v>190902</v>
      </c>
      <c r="P5576">
        <f>K5563*10000+L5563*100+D5561</f>
        <v>190903</v>
      </c>
      <c r="Q5576">
        <f>K5563*10000+L5563*100+E5541</f>
        <v>190904</v>
      </c>
      <c r="R5576">
        <f>K5563*10000+L5563*100+F5541</f>
        <v>190905</v>
      </c>
    </row>
    <row r="5577" spans="1:18">
      <c r="A5577" s="2"/>
      <c r="B5577" s="5"/>
      <c r="C5577" s="5"/>
      <c r="D5577" s="5"/>
      <c r="E5577" s="5"/>
      <c r="F5577" s="5"/>
      <c r="G5577" s="5"/>
      <c r="I5577" s="13"/>
    </row>
    <row r="5578" spans="1:18">
      <c r="A5578" s="6"/>
      <c r="B5578" s="7">
        <v>1</v>
      </c>
      <c r="C5578" s="7">
        <v>2</v>
      </c>
      <c r="D5578" s="7">
        <v>3</v>
      </c>
      <c r="E5578" s="7">
        <v>4</v>
      </c>
      <c r="F5578" s="7">
        <v>5</v>
      </c>
      <c r="G5578" s="7">
        <v>9</v>
      </c>
      <c r="I5578" s="13"/>
    </row>
    <row r="5581" spans="1:18">
      <c r="A5581" s="1" t="str">
        <f>"Version "&amp;K5583&amp;"; Task"&amp;L5583</f>
        <v>Version 19; Task10</v>
      </c>
      <c r="B5581" s="4">
        <v>1</v>
      </c>
      <c r="C5581" s="4">
        <v>2</v>
      </c>
      <c r="D5581" s="4">
        <v>3</v>
      </c>
      <c r="E5581" s="4">
        <f>E5561</f>
        <v>4</v>
      </c>
      <c r="F5581" s="4">
        <f>F5561</f>
        <v>5</v>
      </c>
      <c r="I5581" s="13"/>
    </row>
    <row r="5582" spans="1:18" ht="15" customHeight="1">
      <c r="A5582" s="11" t="s">
        <v>8</v>
      </c>
      <c r="B5582" s="12" t="s">
        <v>9</v>
      </c>
      <c r="C5582" s="12" t="s">
        <v>10</v>
      </c>
      <c r="D5582" s="12" t="s">
        <v>11</v>
      </c>
      <c r="E5582" s="23" t="s">
        <v>20</v>
      </c>
      <c r="F5582" s="23" t="s">
        <v>21</v>
      </c>
      <c r="G5582" s="41" t="s">
        <v>15</v>
      </c>
      <c r="I5582" s="13"/>
      <c r="K5582" t="s">
        <v>12</v>
      </c>
      <c r="L5582" t="s">
        <v>1</v>
      </c>
    </row>
    <row r="5583" spans="1:18">
      <c r="A5583" s="10" t="str">
        <f>INDEX(REFERENCE!$B$2:$K$2,1,'EXAMPLE OF CHOICE CARDS'!I5583)</f>
        <v>Brand</v>
      </c>
      <c r="B5583" s="5" t="str">
        <f>INDEX('DCM CARDS LOOKUP - HIDDEN'!$P$4:$AF$8890,MATCH(N5583,'DCM CARDS LOOKUP - HIDDEN'!$O$4:$O$8890,0),$I5583)</f>
        <v>Equate</v>
      </c>
      <c r="C5583" s="5" t="str">
        <f>INDEX('DCM CARDS LOOKUP - HIDDEN'!$P$4:$AF$8890,MATCH(O5583,'DCM CARDS LOOKUP - HIDDEN'!$O$4:$O$8890,0),$I5583)</f>
        <v>Dayquil</v>
      </c>
      <c r="D5583" s="5" t="str">
        <f>INDEX('DCM CARDS LOOKUP - HIDDEN'!$P$4:$AF$8890,MATCH(P5583,'DCM CARDS LOOKUP - HIDDEN'!$O$4:$O$8890,0),$I5583)</f>
        <v>Sudafed</v>
      </c>
      <c r="E5583" s="5" t="str">
        <f>INDEX('DCM CARDS LOOKUP - HIDDEN'!$P$4:$AF$8890,MATCH(Q5583,'DCM CARDS LOOKUP - HIDDEN'!$O$4:$O$8890,0),$I5583)</f>
        <v>Afrin</v>
      </c>
      <c r="F5583" s="5" t="str">
        <f>INDEX('DCM CARDS LOOKUP - HIDDEN'!$P$4:$AF$8890,MATCH(R5583,'DCM CARDS LOOKUP - HIDDEN'!$O$4:$O$8890,0),$I5583)</f>
        <v>Zarbee's</v>
      </c>
      <c r="G5583" s="42"/>
      <c r="I5583" s="4">
        <v>1</v>
      </c>
      <c r="K5583">
        <f>IF(L5563=15,K5563+1,K5563)</f>
        <v>19</v>
      </c>
      <c r="L5583">
        <f>IF(L5563&lt;15,L5563+1,1)</f>
        <v>10</v>
      </c>
      <c r="N5583">
        <f>K5583*10000+L5583*100+B5581</f>
        <v>191001</v>
      </c>
      <c r="O5583">
        <f>K5583*10000+L5583*100+C5581</f>
        <v>191002</v>
      </c>
      <c r="P5583">
        <f>K5583*10000+L5583*100+D5581</f>
        <v>191003</v>
      </c>
      <c r="Q5583">
        <f>K5583*10000+L5583*100+E5561</f>
        <v>191004</v>
      </c>
      <c r="R5583">
        <f>K5583*10000+L5583*100+F5561</f>
        <v>191005</v>
      </c>
    </row>
    <row r="5584" spans="1:18">
      <c r="A5584" s="10" t="str">
        <f>INDEX(REFERENCE!$B$2:$K$2,1,'EXAMPLE OF CHOICE CARDS'!I5584)</f>
        <v>Format</v>
      </c>
      <c r="B5584" s="5" t="str">
        <f>INDEX('DCM CARDS LOOKUP - HIDDEN'!$P$4:$AF$8890,MATCH(N5584,'DCM CARDS LOOKUP - HIDDEN'!$O$4:$O$8890,0),$I5584)</f>
        <v>Tablet</v>
      </c>
      <c r="C5584" s="5" t="str">
        <f>INDEX('DCM CARDS LOOKUP - HIDDEN'!$P$4:$AF$8890,MATCH(O5584,'DCM CARDS LOOKUP - HIDDEN'!$O$4:$O$8890,0),$I5584)</f>
        <v>Syrup/liquid</v>
      </c>
      <c r="D5584" s="5" t="str">
        <f>INDEX('DCM CARDS LOOKUP - HIDDEN'!$P$4:$AF$8890,MATCH(P5584,'DCM CARDS LOOKUP - HIDDEN'!$O$4:$O$8890,0),$I5584)</f>
        <v>Effervescent Tablets</v>
      </c>
      <c r="E5584" s="5" t="str">
        <f>INDEX('DCM CARDS LOOKUP - HIDDEN'!$P$4:$AF$8890,MATCH(Q5584,'DCM CARDS LOOKUP - HIDDEN'!$O$4:$O$8890,0),$I5584)</f>
        <v>Nasal Spray</v>
      </c>
      <c r="F5584" s="5" t="str">
        <f>INDEX('DCM CARDS LOOKUP - HIDDEN'!$P$4:$AF$8890,MATCH(R5584,'DCM CARDS LOOKUP - HIDDEN'!$O$4:$O$8890,0),$I5584)</f>
        <v>Gummies</v>
      </c>
      <c r="G5584" s="42"/>
      <c r="I5584" s="4">
        <v>2</v>
      </c>
      <c r="N5584">
        <f>K5583*10000+L5583*100+B5581</f>
        <v>191001</v>
      </c>
      <c r="O5584">
        <f>K5583*10000+L5583*100+C5581</f>
        <v>191002</v>
      </c>
      <c r="P5584">
        <f>K5583*10000+L5583*100+D5581</f>
        <v>191003</v>
      </c>
      <c r="Q5584">
        <f>K5583*10000+L5583*100+E5561</f>
        <v>191004</v>
      </c>
      <c r="R5584">
        <f>K5583*10000+L5583*100+F5561</f>
        <v>191005</v>
      </c>
    </row>
    <row r="5585" spans="1:18">
      <c r="A5585" s="10" t="str">
        <f>INDEX(REFERENCE!$B$2:$K$2,1,'EXAMPLE OF CHOICE CARDS'!I5585)</f>
        <v>Symptoms</v>
      </c>
      <c r="B5585" s="5" t="str">
        <f>INDEX('DCM CARDS LOOKUP - HIDDEN'!$P$4:$AF$8890,MATCH(N5585,'DCM CARDS LOOKUP - HIDDEN'!$O$4:$O$8890,0),$I5585)</f>
        <v>Strengthens Immune System</v>
      </c>
      <c r="C5585" s="5" t="str">
        <f>INDEX('DCM CARDS LOOKUP - HIDDEN'!$P$4:$AF$8890,MATCH(O5585,'DCM CARDS LOOKUP - HIDDEN'!$O$4:$O$8890,0),$I5585)</f>
        <v>Controls Cough</v>
      </c>
      <c r="D5585" s="5" t="str">
        <f>INDEX('DCM CARDS LOOKUP - HIDDEN'!$P$4:$AF$8890,MATCH(P5585,'DCM CARDS LOOKUP - HIDDEN'!$O$4:$O$8890,0),$I5585)</f>
        <v>Head cold relief</v>
      </c>
      <c r="E5585" s="5" t="str">
        <f>INDEX('DCM CARDS LOOKUP - HIDDEN'!$P$4:$AF$8890,MATCH(Q5585,'DCM CARDS LOOKUP - HIDDEN'!$O$4:$O$8890,0),$I5585)</f>
        <v>Sore throat relief</v>
      </c>
      <c r="F5585" s="5" t="str">
        <f>INDEX('DCM CARDS LOOKUP - HIDDEN'!$P$4:$AF$8890,MATCH(R5585,'DCM CARDS LOOKUP - HIDDEN'!$O$4:$O$8890,0),$I5585)</f>
        <v>Nasal Congestion relief</v>
      </c>
      <c r="G5585" s="42"/>
      <c r="I5585" s="4">
        <v>3</v>
      </c>
      <c r="N5585">
        <f>K5583*10000+L5583*100+B5581</f>
        <v>191001</v>
      </c>
      <c r="O5585">
        <f>K5583*10000+L5583*100+C5581</f>
        <v>191002</v>
      </c>
      <c r="P5585">
        <f>K5583*10000+L5583*100+D5581</f>
        <v>191003</v>
      </c>
      <c r="Q5585">
        <f>K5583*10000+L5583*100+E5561</f>
        <v>191004</v>
      </c>
      <c r="R5585">
        <f>K5583*10000+L5583*100+F5561</f>
        <v>191005</v>
      </c>
    </row>
    <row r="5586" spans="1:18">
      <c r="A5586" s="10" t="str">
        <f>INDEX(REFERENCE!$B$2:$K$2,1,'EXAMPLE OF CHOICE CARDS'!I5586)</f>
        <v>Benefit</v>
      </c>
      <c r="B5586" s="5" t="str">
        <f>INDEX('DCM CARDS LOOKUP - HIDDEN'!$P$4:$AF$8890,MATCH(N5586,'DCM CARDS LOOKUP - HIDDEN'!$O$4:$O$8890,0),$I5586)</f>
        <v>Non-Medicated</v>
      </c>
      <c r="C5586" s="5" t="str">
        <f>INDEX('DCM CARDS LOOKUP - HIDDEN'!$P$4:$AF$8890,MATCH(O5586,'DCM CARDS LOOKUP - HIDDEN'!$O$4:$O$8890,0),$I5586)</f>
        <v>Drug free</v>
      </c>
      <c r="D5586" s="5" t="str">
        <f>INDEX('DCM CARDS LOOKUP - HIDDEN'!$P$4:$AF$8890,MATCH(P5586,'DCM CARDS LOOKUP - HIDDEN'!$O$4:$O$8890,0),$I5586)</f>
        <v>12 Hour Relief</v>
      </c>
      <c r="E5586" s="5" t="str">
        <f>INDEX('DCM CARDS LOOKUP - HIDDEN'!$P$4:$AF$8890,MATCH(Q5586,'DCM CARDS LOOKUP - HIDDEN'!$O$4:$O$8890,0),$I5586)</f>
        <v>Loosens mucus</v>
      </c>
      <c r="F5586" s="5" t="str">
        <f>INDEX('DCM CARDS LOOKUP - HIDDEN'!$P$4:$AF$8890,MATCH(R5586,'DCM CARDS LOOKUP - HIDDEN'!$O$4:$O$8890,0),$I5586)</f>
        <v>Sugar Free</v>
      </c>
      <c r="G5586" s="42"/>
      <c r="I5586" s="4">
        <v>4</v>
      </c>
      <c r="N5586">
        <f>K5583*10000+L5583*100+B5581</f>
        <v>191001</v>
      </c>
      <c r="O5586">
        <f>K5583*10000+L5583*100+C5581</f>
        <v>191002</v>
      </c>
      <c r="P5586">
        <f>K5583*10000+L5583*100+D5581</f>
        <v>191003</v>
      </c>
      <c r="Q5586">
        <f>K5583*10000+L5583*100+E5561</f>
        <v>191004</v>
      </c>
      <c r="R5586">
        <f>K5583*10000+L5583*100+F5561</f>
        <v>191005</v>
      </c>
    </row>
    <row r="5587" spans="1:18">
      <c r="A5587" s="10" t="str">
        <f>INDEX(REFERENCE!$B$2:$K$2,1,'EXAMPLE OF CHOICE CARDS'!I5587)</f>
        <v>Doses</v>
      </c>
      <c r="B5587" s="5" t="str">
        <f>INDEX('DCM CARDS LOOKUP - HIDDEN'!$P$4:$AF$8890,MATCH(N5587,'DCM CARDS LOOKUP - HIDDEN'!$O$4:$O$8890,0),$I5587)</f>
        <v>12 Doses</v>
      </c>
      <c r="C5587" s="5" t="str">
        <f>INDEX('DCM CARDS LOOKUP - HIDDEN'!$P$4:$AF$8890,MATCH(O5587,'DCM CARDS LOOKUP - HIDDEN'!$O$4:$O$8890,0),$I5587)</f>
        <v>60 Doses</v>
      </c>
      <c r="D5587" s="5" t="str">
        <f>INDEX('DCM CARDS LOOKUP - HIDDEN'!$P$4:$AF$8890,MATCH(P5587,'DCM CARDS LOOKUP - HIDDEN'!$O$4:$O$8890,0),$I5587)</f>
        <v>6 Doses</v>
      </c>
      <c r="E5587" s="5" t="str">
        <f>INDEX('DCM CARDS LOOKUP - HIDDEN'!$P$4:$AF$8890,MATCH(Q5587,'DCM CARDS LOOKUP - HIDDEN'!$O$4:$O$8890,0),$I5587)</f>
        <v>90 Doses</v>
      </c>
      <c r="F5587" s="5" t="str">
        <f>INDEX('DCM CARDS LOOKUP - HIDDEN'!$P$4:$AF$8890,MATCH(R5587,'DCM CARDS LOOKUP - HIDDEN'!$O$4:$O$8890,0),$I5587)</f>
        <v>30 Doses</v>
      </c>
      <c r="G5587" s="42"/>
      <c r="I5587" s="4">
        <v>5</v>
      </c>
      <c r="N5587">
        <f>K5583*10000+L5583*100+B5581</f>
        <v>191001</v>
      </c>
      <c r="O5587">
        <f>K5583*10000+L5583*100+C5581</f>
        <v>191002</v>
      </c>
      <c r="P5587">
        <f>K5583*10000+L5583*100+D5581</f>
        <v>191003</v>
      </c>
      <c r="Q5587">
        <f>K5583*10000+L5583*100+E5561</f>
        <v>191004</v>
      </c>
      <c r="R5587">
        <f>K5583*10000+L5583*100+F5561</f>
        <v>191005</v>
      </c>
    </row>
    <row r="5588" spans="1:18">
      <c r="A5588" s="10" t="str">
        <f>INDEX(REFERENCE!$B$2:$K$2,1,'EXAMPLE OF CHOICE CARDS'!I5588)</f>
        <v>flavor</v>
      </c>
      <c r="B5588" s="5" t="str">
        <f>INDEX('DCM CARDS LOOKUP - HIDDEN'!$P$4:$AF$8890,MATCH(N5588,'DCM CARDS LOOKUP - HIDDEN'!$O$4:$O$8890,0),$I5588)</f>
        <v>-</v>
      </c>
      <c r="C5588" s="5" t="str">
        <f>INDEX('DCM CARDS LOOKUP - HIDDEN'!$P$4:$AF$8890,MATCH(O5588,'DCM CARDS LOOKUP - HIDDEN'!$O$4:$O$8890,0),$I5588)</f>
        <v>Citrus</v>
      </c>
      <c r="D5588" s="5" t="str">
        <f>INDEX('DCM CARDS LOOKUP - HIDDEN'!$P$4:$AF$8890,MATCH(P5588,'DCM CARDS LOOKUP - HIDDEN'!$O$4:$O$8890,0),$I5588)</f>
        <v>Mixed Berry</v>
      </c>
      <c r="E5588" s="5" t="str">
        <f>INDEX('DCM CARDS LOOKUP - HIDDEN'!$P$4:$AF$8890,MATCH(Q5588,'DCM CARDS LOOKUP - HIDDEN'!$O$4:$O$8890,0),$I5588)</f>
        <v>-</v>
      </c>
      <c r="F5588" s="5" t="str">
        <f>INDEX('DCM CARDS LOOKUP - HIDDEN'!$P$4:$AF$8890,MATCH(R5588,'DCM CARDS LOOKUP - HIDDEN'!$O$4:$O$8890,0),$I5588)</f>
        <v>Cherry</v>
      </c>
      <c r="G5588" s="42"/>
      <c r="I5588" s="4">
        <v>6</v>
      </c>
      <c r="N5588">
        <f>K5583*10000+L5583*100+B5581</f>
        <v>191001</v>
      </c>
      <c r="O5588">
        <f>K5583*10000+L5583*100+C5581</f>
        <v>191002</v>
      </c>
      <c r="P5588">
        <f>K5583*10000+L5583*100+D5581</f>
        <v>191003</v>
      </c>
      <c r="Q5588">
        <f>K5583*10000+L5583*100+E5561</f>
        <v>191004</v>
      </c>
      <c r="R5588">
        <f>K5583*10000+L5583*100+F5561</f>
        <v>191005</v>
      </c>
    </row>
    <row r="5589" spans="1:18" ht="15" customHeight="1">
      <c r="A5589" s="10" t="str">
        <f>INDEX(REFERENCE!$B$2:$K$2,1,'EXAMPLE OF CHOICE CARDS'!I5589)</f>
        <v>Price</v>
      </c>
      <c r="B5589" s="29">
        <f>INDEX('DCM CARDS LOOKUP - HIDDEN'!$P$4:$AF$8890,MATCH(N5589,'DCM CARDS LOOKUP - HIDDEN'!$O$4:$O$8890,0),$I5589)</f>
        <v>7</v>
      </c>
      <c r="C5589" s="29">
        <f>INDEX('DCM CARDS LOOKUP - HIDDEN'!$P$4:$AF$8890,MATCH(O5589,'DCM CARDS LOOKUP - HIDDEN'!$O$4:$O$8890,0),$I5589)</f>
        <v>29</v>
      </c>
      <c r="D5589" s="29">
        <f>INDEX('DCM CARDS LOOKUP - HIDDEN'!$P$4:$AF$8890,MATCH(P5589,'DCM CARDS LOOKUP - HIDDEN'!$O$4:$O$8890,0),$I5589)</f>
        <v>4</v>
      </c>
      <c r="E5589" s="29">
        <f>INDEX('DCM CARDS LOOKUP - HIDDEN'!$P$4:$AF$8890,MATCH(Q5589,'DCM CARDS LOOKUP - HIDDEN'!$O$4:$O$8890,0),$I5589)</f>
        <v>13</v>
      </c>
      <c r="F5589" s="29">
        <f>INDEX('DCM CARDS LOOKUP - HIDDEN'!$P$4:$AF$8890,MATCH(R5589,'DCM CARDS LOOKUP - HIDDEN'!$O$4:$O$8890,0),$I5589)</f>
        <v>18</v>
      </c>
      <c r="G5589" s="42"/>
      <c r="I5589" s="4">
        <v>7</v>
      </c>
      <c r="N5589">
        <f>K5583*10000+L5583*100+B5581</f>
        <v>191001</v>
      </c>
      <c r="O5589">
        <f>K5583*10000+L5583*100+C5581</f>
        <v>191002</v>
      </c>
      <c r="P5589">
        <f>K5583*10000+L5583*100+D5581</f>
        <v>191003</v>
      </c>
      <c r="Q5589">
        <f>K5583*10000+L5583*100+E5561</f>
        <v>191004</v>
      </c>
      <c r="R5589">
        <f>K5583*10000+L5583*100+F5561</f>
        <v>191005</v>
      </c>
    </row>
    <row r="5590" spans="1:18" ht="15" hidden="1" customHeight="1">
      <c r="A5590" s="10">
        <f>INDEX(REFERENCE!$B$2:$K$2,1,'EXAMPLE OF CHOICE CARDS'!I5590)</f>
        <v>0</v>
      </c>
      <c r="B5590" s="29">
        <f>INDEX('DCM CARDS LOOKUP - HIDDEN'!$P$4:$AF$8890,MATCH(N5590,'DCM CARDS LOOKUP - HIDDEN'!$O$4:$O$8890,0),$I5590)</f>
        <v>0</v>
      </c>
      <c r="C5590" s="29">
        <f>INDEX('DCM CARDS LOOKUP - HIDDEN'!$P$4:$AF$8890,MATCH(O5590,'DCM CARDS LOOKUP - HIDDEN'!$O$4:$O$8890,0),$I5590)</f>
        <v>0</v>
      </c>
      <c r="D5590" s="29">
        <f>INDEX('DCM CARDS LOOKUP - HIDDEN'!$P$4:$AF$8890,MATCH(P5590,'DCM CARDS LOOKUP - HIDDEN'!$O$4:$O$8890,0),$I5590)</f>
        <v>0</v>
      </c>
      <c r="E5590" s="29">
        <f>INDEX('DCM CARDS LOOKUP - HIDDEN'!$P$4:$AF$8890,MATCH(Q5590,'DCM CARDS LOOKUP - HIDDEN'!$O$4:$O$8890,0),$I5590)</f>
        <v>0</v>
      </c>
      <c r="F5590" s="29">
        <f>INDEX('DCM CARDS LOOKUP - HIDDEN'!$P$4:$AF$8890,MATCH(R5590,'DCM CARDS LOOKUP - HIDDEN'!$O$4:$O$8890,0),$I5590)</f>
        <v>0</v>
      </c>
      <c r="G5590" s="42"/>
      <c r="I5590" s="4">
        <v>8</v>
      </c>
      <c r="N5590">
        <f>K5583*10000+L5583*100+B5581</f>
        <v>191001</v>
      </c>
      <c r="O5590">
        <f>K5583*10000+L5583*100+C5581</f>
        <v>191002</v>
      </c>
      <c r="P5590">
        <f>K5583*10000+L5583*100+D5581</f>
        <v>191003</v>
      </c>
      <c r="Q5590">
        <f>K5583*10000+L5583*100+E5561</f>
        <v>191004</v>
      </c>
      <c r="R5590">
        <f>K5583*10000+L5583*100+F5561</f>
        <v>191005</v>
      </c>
    </row>
    <row r="5591" spans="1:18" ht="15" hidden="1" customHeight="1">
      <c r="A5591" s="10">
        <f>INDEX(REFERENCE!$B$2:$K$2,1,'EXAMPLE OF CHOICE CARDS'!I5591)</f>
        <v>0</v>
      </c>
      <c r="B5591" s="5">
        <f>INDEX('DCM CARDS LOOKUP - HIDDEN'!$P$4:$AF$8890,MATCH(N5591,'DCM CARDS LOOKUP - HIDDEN'!$O$4:$O$8890,0),$I5591)</f>
        <v>0</v>
      </c>
      <c r="C5591" s="5">
        <f>INDEX('DCM CARDS LOOKUP - HIDDEN'!$P$4:$AF$8890,MATCH(O5591,'DCM CARDS LOOKUP - HIDDEN'!$O$4:$O$8890,0),$I5591)</f>
        <v>0</v>
      </c>
      <c r="D5591" s="5">
        <f>INDEX('DCM CARDS LOOKUP - HIDDEN'!$P$4:$AF$8890,MATCH(P5591,'DCM CARDS LOOKUP - HIDDEN'!$O$4:$O$8890,0),$I5591)</f>
        <v>0</v>
      </c>
      <c r="E5591" s="5">
        <f>INDEX('DCM CARDS LOOKUP - HIDDEN'!$P$4:$AF$8890,MATCH(Q5591,'DCM CARDS LOOKUP - HIDDEN'!$O$4:$O$8890,0),$I5591)</f>
        <v>0</v>
      </c>
      <c r="F5591" s="5">
        <f>INDEX('DCM CARDS LOOKUP - HIDDEN'!$P$4:$AF$8890,MATCH(R5591,'DCM CARDS LOOKUP - HIDDEN'!$O$4:$O$8890,0),$I5591)</f>
        <v>0</v>
      </c>
      <c r="G5591" s="42"/>
      <c r="I5591" s="4">
        <v>9</v>
      </c>
      <c r="N5591">
        <f>K5583*10000+L5583*100+B5581</f>
        <v>191001</v>
      </c>
      <c r="O5591">
        <f>K5583*10000+L5583*100+C5581</f>
        <v>191002</v>
      </c>
      <c r="P5591">
        <f>K5583*10000+L5583*100+D5581</f>
        <v>191003</v>
      </c>
      <c r="Q5591">
        <f>K5583*10000+L5583*100+E5561</f>
        <v>191004</v>
      </c>
      <c r="R5591">
        <f>K5583*10000+L5583*100+F5561</f>
        <v>191005</v>
      </c>
    </row>
    <row r="5592" spans="1:18" ht="15" hidden="1" customHeight="1">
      <c r="A5592" s="10">
        <f>INDEX(REFERENCE!$B$2:$K$2,1,'EXAMPLE OF CHOICE CARDS'!I5592)</f>
        <v>0</v>
      </c>
      <c r="B5592" s="5">
        <f>INDEX('DCM CARDS LOOKUP - HIDDEN'!$P$4:$AF$8890,MATCH(N5592,'DCM CARDS LOOKUP - HIDDEN'!$O$4:$O$8890,0),$I5592)</f>
        <v>0</v>
      </c>
      <c r="C5592" s="5">
        <f>INDEX('DCM CARDS LOOKUP - HIDDEN'!$P$4:$AF$8890,MATCH(O5592,'DCM CARDS LOOKUP - HIDDEN'!$O$4:$O$8890,0),$I5592)</f>
        <v>0</v>
      </c>
      <c r="D5592" s="5">
        <f>INDEX('DCM CARDS LOOKUP - HIDDEN'!$P$4:$AF$8890,MATCH(P5592,'DCM CARDS LOOKUP - HIDDEN'!$O$4:$O$8890,0),$I5592)</f>
        <v>0</v>
      </c>
      <c r="E5592" s="5">
        <f>INDEX('DCM CARDS LOOKUP - HIDDEN'!$P$4:$AF$8890,MATCH(Q5592,'DCM CARDS LOOKUP - HIDDEN'!$O$4:$O$8890,0),$I5592)</f>
        <v>0</v>
      </c>
      <c r="F5592" s="5">
        <f>INDEX('DCM CARDS LOOKUP - HIDDEN'!$P$4:$AF$8890,MATCH(R5592,'DCM CARDS LOOKUP - HIDDEN'!$O$4:$O$8890,0),$I5592)</f>
        <v>0</v>
      </c>
      <c r="G5592" s="42"/>
      <c r="I5592" s="4">
        <v>10</v>
      </c>
      <c r="N5592">
        <f>K5583*10000+L5583*100+B5581</f>
        <v>191001</v>
      </c>
      <c r="O5592">
        <f>K5583*10000+L5583*100+C5581</f>
        <v>191002</v>
      </c>
      <c r="P5592">
        <f>K5583*10000+L5583*100+D5581</f>
        <v>191003</v>
      </c>
      <c r="Q5592">
        <f>K5583*10000+L5583*100+E5561</f>
        <v>191004</v>
      </c>
      <c r="R5592">
        <f>K5583*10000+L5583*100+F5561</f>
        <v>191005</v>
      </c>
    </row>
    <row r="5593" spans="1:18" ht="15" hidden="1" customHeight="1">
      <c r="A5593" s="10" t="e">
        <f>INDEX(REFERENCE!$B$2:$K$2,1,'EXAMPLE OF CHOICE CARDS'!I5593)</f>
        <v>#REF!</v>
      </c>
      <c r="B5593" s="5">
        <f>INDEX('DCM CARDS LOOKUP - HIDDEN'!$P$4:$AF$8890,MATCH(N5593,'DCM CARDS LOOKUP - HIDDEN'!$O$4:$O$8890,0),$I5593)</f>
        <v>0</v>
      </c>
      <c r="C5593" s="5">
        <f>INDEX('DCM CARDS LOOKUP - HIDDEN'!$P$4:$AF$8890,MATCH(O5593,'DCM CARDS LOOKUP - HIDDEN'!$O$4:$O$8890,0),$I5593)</f>
        <v>0</v>
      </c>
      <c r="D5593" s="5">
        <f>INDEX('DCM CARDS LOOKUP - HIDDEN'!$P$4:$AF$8890,MATCH(P5593,'DCM CARDS LOOKUP - HIDDEN'!$O$4:$O$8890,0),$I5593)</f>
        <v>0</v>
      </c>
      <c r="E5593" s="24"/>
      <c r="F5593" s="24"/>
      <c r="G5593" s="42"/>
      <c r="I5593" s="4">
        <v>11</v>
      </c>
      <c r="N5593">
        <f>K5583*10000+L5583*100+B5581</f>
        <v>191001</v>
      </c>
      <c r="O5593">
        <f>K5583*10000+L5583*100+C5581</f>
        <v>191002</v>
      </c>
      <c r="P5593">
        <f>K5583*10000+L5583*100+D5581</f>
        <v>191003</v>
      </c>
      <c r="Q5593">
        <f>K5583*10000+L5583*100+E5561</f>
        <v>191004</v>
      </c>
      <c r="R5593">
        <f>K5583*10000+L5583*100+F5561</f>
        <v>191005</v>
      </c>
    </row>
    <row r="5594" spans="1:18" ht="15" hidden="1" customHeight="1">
      <c r="A5594" s="10" t="e">
        <f>INDEX(REFERENCE!$B$2:$K$2,1,'EXAMPLE OF CHOICE CARDS'!I5594)</f>
        <v>#REF!</v>
      </c>
      <c r="B5594" s="5">
        <f>INDEX('DCM CARDS LOOKUP - HIDDEN'!$P$4:$AF$8890,MATCH(N5594,'DCM CARDS LOOKUP - HIDDEN'!$O$4:$O$8890,0),$I5594)</f>
        <v>0</v>
      </c>
      <c r="C5594" s="5">
        <f>INDEX('DCM CARDS LOOKUP - HIDDEN'!$P$4:$AF$8890,MATCH(O5594,'DCM CARDS LOOKUP - HIDDEN'!$O$4:$O$8890,0),$I5594)</f>
        <v>0</v>
      </c>
      <c r="D5594" s="5">
        <f>INDEX('DCM CARDS LOOKUP - HIDDEN'!$P$4:$AF$8890,MATCH(P5594,'DCM CARDS LOOKUP - HIDDEN'!$O$4:$O$8890,0),$I5594)</f>
        <v>0</v>
      </c>
      <c r="E5594" s="24"/>
      <c r="F5594" s="24"/>
      <c r="G5594" s="42"/>
      <c r="I5594" s="4">
        <v>12</v>
      </c>
      <c r="N5594">
        <f>K5583*10000+L5583*100+B5581</f>
        <v>191001</v>
      </c>
      <c r="O5594">
        <f>K5583*10000+L5583*100+C5581</f>
        <v>191002</v>
      </c>
      <c r="P5594">
        <f>K5583*10000+L5583*100+D5581</f>
        <v>191003</v>
      </c>
      <c r="Q5594">
        <f>K5583*10000+L5583*100+E5561</f>
        <v>191004</v>
      </c>
      <c r="R5594">
        <f>K5583*10000+L5583*100+F5561</f>
        <v>191005</v>
      </c>
    </row>
    <row r="5595" spans="1:18" ht="15" hidden="1" customHeight="1">
      <c r="A5595" s="10" t="e">
        <f>INDEX(REFERENCE!$B$2:$K$2,1,'EXAMPLE OF CHOICE CARDS'!I5595)</f>
        <v>#REF!</v>
      </c>
      <c r="B5595" s="5">
        <f>INDEX('DCM CARDS LOOKUP - HIDDEN'!$P$4:$AF$8890,MATCH(N5595,'DCM CARDS LOOKUP - HIDDEN'!$O$4:$O$8890,0),$I5595)</f>
        <v>0</v>
      </c>
      <c r="C5595" s="5">
        <f>INDEX('DCM CARDS LOOKUP - HIDDEN'!$P$4:$AF$8890,MATCH(O5595,'DCM CARDS LOOKUP - HIDDEN'!$O$4:$O$8890,0),$I5595)</f>
        <v>0</v>
      </c>
      <c r="D5595" s="5">
        <f>INDEX('DCM CARDS LOOKUP - HIDDEN'!$P$4:$AF$8890,MATCH(P5595,'DCM CARDS LOOKUP - HIDDEN'!$O$4:$O$8890,0),$I5595)</f>
        <v>0</v>
      </c>
      <c r="E5595" s="24"/>
      <c r="F5595" s="24"/>
      <c r="G5595" s="42"/>
      <c r="I5595" s="4">
        <v>13</v>
      </c>
      <c r="N5595">
        <f>K5583*10000+L5583*100+B5581</f>
        <v>191001</v>
      </c>
      <c r="O5595">
        <f>K5583*10000+L5583*100+C5581</f>
        <v>191002</v>
      </c>
      <c r="P5595">
        <f>K5583*10000+L5583*100+D5581</f>
        <v>191003</v>
      </c>
      <c r="Q5595">
        <f>K5583*10000+L5583*100+E5561</f>
        <v>191004</v>
      </c>
      <c r="R5595">
        <f>K5583*10000+L5583*100+F5561</f>
        <v>191005</v>
      </c>
    </row>
    <row r="5596" spans="1:18" ht="15" hidden="1" customHeight="1">
      <c r="A5596" s="10" t="e">
        <f>INDEX(REFERENCE!$B$2:$K$2,1,'EXAMPLE OF CHOICE CARDS'!I5596)</f>
        <v>#REF!</v>
      </c>
      <c r="B5596" s="5">
        <f>INDEX('DCM CARDS LOOKUP - HIDDEN'!$P$4:$AF$8890,MATCH(N5596,'DCM CARDS LOOKUP - HIDDEN'!$O$4:$O$8890,0),$I5596)</f>
        <v>0</v>
      </c>
      <c r="C5596" s="5">
        <f>INDEX('DCM CARDS LOOKUP - HIDDEN'!$P$4:$AF$8890,MATCH(O5596,'DCM CARDS LOOKUP - HIDDEN'!$O$4:$O$8890,0),$I5596)</f>
        <v>0</v>
      </c>
      <c r="D5596" s="5">
        <f>INDEX('DCM CARDS LOOKUP - HIDDEN'!$P$4:$AF$8890,MATCH(P5596,'DCM CARDS LOOKUP - HIDDEN'!$O$4:$O$8890,0),$I5596)</f>
        <v>0</v>
      </c>
      <c r="E5596" s="24"/>
      <c r="F5596" s="24"/>
      <c r="G5596" s="43"/>
      <c r="I5596" s="4">
        <v>14</v>
      </c>
      <c r="N5596">
        <f>K5583*10000+L5583*100+B5581</f>
        <v>191001</v>
      </c>
      <c r="O5596">
        <f>K5583*10000+L5583*100+C5581</f>
        <v>191002</v>
      </c>
      <c r="P5596">
        <f>K5583*10000+L5583*100+D5581</f>
        <v>191003</v>
      </c>
      <c r="Q5596">
        <f>K5583*10000+L5583*100+E5561</f>
        <v>191004</v>
      </c>
      <c r="R5596">
        <f>K5583*10000+L5583*100+F5561</f>
        <v>191005</v>
      </c>
    </row>
    <row r="5597" spans="1:18">
      <c r="A5597" s="2"/>
      <c r="B5597" s="5"/>
      <c r="C5597" s="5"/>
      <c r="D5597" s="5"/>
      <c r="E5597" s="5"/>
      <c r="F5597" s="5"/>
      <c r="G5597" s="5"/>
      <c r="I5597" s="13"/>
    </row>
    <row r="5598" spans="1:18">
      <c r="A5598" s="6"/>
      <c r="B5598" s="7">
        <v>1</v>
      </c>
      <c r="C5598" s="7">
        <v>2</v>
      </c>
      <c r="D5598" s="7">
        <v>3</v>
      </c>
      <c r="E5598" s="7">
        <v>4</v>
      </c>
      <c r="F5598" s="7">
        <v>5</v>
      </c>
      <c r="G5598" s="7">
        <v>9</v>
      </c>
      <c r="I5598" s="13"/>
    </row>
    <row r="5601" spans="1:18">
      <c r="A5601" s="1" t="str">
        <f>"Version "&amp;K5603&amp;"; Task"&amp;L5603</f>
        <v>Version 19; Task11</v>
      </c>
      <c r="B5601" s="4">
        <v>1</v>
      </c>
      <c r="C5601" s="4">
        <v>2</v>
      </c>
      <c r="D5601" s="4">
        <v>3</v>
      </c>
      <c r="E5601" s="4">
        <f>E5581</f>
        <v>4</v>
      </c>
      <c r="F5601" s="4">
        <f>F5581</f>
        <v>5</v>
      </c>
      <c r="I5601" s="13"/>
    </row>
    <row r="5602" spans="1:18" ht="15" customHeight="1">
      <c r="A5602" s="11" t="s">
        <v>8</v>
      </c>
      <c r="B5602" s="12" t="s">
        <v>9</v>
      </c>
      <c r="C5602" s="12" t="s">
        <v>10</v>
      </c>
      <c r="D5602" s="12" t="s">
        <v>11</v>
      </c>
      <c r="E5602" s="23" t="s">
        <v>20</v>
      </c>
      <c r="F5602" s="23" t="s">
        <v>21</v>
      </c>
      <c r="G5602" s="41" t="s">
        <v>15</v>
      </c>
      <c r="I5602" s="13"/>
      <c r="K5602" t="s">
        <v>12</v>
      </c>
      <c r="L5602" t="s">
        <v>1</v>
      </c>
    </row>
    <row r="5603" spans="1:18">
      <c r="A5603" s="10" t="str">
        <f>INDEX(REFERENCE!$B$2:$K$2,1,'EXAMPLE OF CHOICE CARDS'!I5603)</f>
        <v>Brand</v>
      </c>
      <c r="B5603" s="5" t="str">
        <f>INDEX('DCM CARDS LOOKUP - HIDDEN'!$P$4:$AF$8890,MATCH(N5603,'DCM CARDS LOOKUP - HIDDEN'!$O$4:$O$8890,0),$I5603)</f>
        <v>Sudafed</v>
      </c>
      <c r="C5603" s="5" t="str">
        <f>INDEX('DCM CARDS LOOKUP - HIDDEN'!$P$4:$AF$8890,MATCH(O5603,'DCM CARDS LOOKUP - HIDDEN'!$O$4:$O$8890,0),$I5603)</f>
        <v>UP &amp; UP</v>
      </c>
      <c r="D5603" s="5" t="str">
        <f>INDEX('DCM CARDS LOOKUP - HIDDEN'!$P$4:$AF$8890,MATCH(P5603,'DCM CARDS LOOKUP - HIDDEN'!$O$4:$O$8890,0),$I5603)</f>
        <v>CVS</v>
      </c>
      <c r="E5603" s="5" t="str">
        <f>INDEX('DCM CARDS LOOKUP - HIDDEN'!$P$4:$AF$8890,MATCH(Q5603,'DCM CARDS LOOKUP - HIDDEN'!$O$4:$O$8890,0),$I5603)</f>
        <v>Mucinex</v>
      </c>
      <c r="F5603" s="5" t="str">
        <f>INDEX('DCM CARDS LOOKUP - HIDDEN'!$P$4:$AF$8890,MATCH(R5603,'DCM CARDS LOOKUP - HIDDEN'!$O$4:$O$8890,0),$I5603)</f>
        <v>Other Brand</v>
      </c>
      <c r="G5603" s="42"/>
      <c r="I5603" s="4">
        <v>1</v>
      </c>
      <c r="K5603">
        <f>IF(L5583=15,K5583+1,K5583)</f>
        <v>19</v>
      </c>
      <c r="L5603">
        <f>IF(L5583&lt;15,L5583+1,1)</f>
        <v>11</v>
      </c>
      <c r="N5603">
        <f>K5603*10000+L5603*100+B5601</f>
        <v>191101</v>
      </c>
      <c r="O5603">
        <f>K5603*10000+L5603*100+C5601</f>
        <v>191102</v>
      </c>
      <c r="P5603">
        <f>K5603*10000+L5603*100+D5601</f>
        <v>191103</v>
      </c>
      <c r="Q5603">
        <f>K5603*10000+L5603*100+E5581</f>
        <v>191104</v>
      </c>
      <c r="R5603">
        <f>K5603*10000+L5603*100+F5581</f>
        <v>191105</v>
      </c>
    </row>
    <row r="5604" spans="1:18">
      <c r="A5604" s="10" t="str">
        <f>INDEX(REFERENCE!$B$2:$K$2,1,'EXAMPLE OF CHOICE CARDS'!I5604)</f>
        <v>Format</v>
      </c>
      <c r="B5604" s="5" t="str">
        <f>INDEX('DCM CARDS LOOKUP - HIDDEN'!$P$4:$AF$8890,MATCH(N5604,'DCM CARDS LOOKUP - HIDDEN'!$O$4:$O$8890,0),$I5604)</f>
        <v>Powder packet</v>
      </c>
      <c r="C5604" s="5" t="str">
        <f>INDEX('DCM CARDS LOOKUP - HIDDEN'!$P$4:$AF$8890,MATCH(O5604,'DCM CARDS LOOKUP - HIDDEN'!$O$4:$O$8890,0),$I5604)</f>
        <v>Tablet</v>
      </c>
      <c r="D5604" s="5" t="str">
        <f>INDEX('DCM CARDS LOOKUP - HIDDEN'!$P$4:$AF$8890,MATCH(P5604,'DCM CARDS LOOKUP - HIDDEN'!$O$4:$O$8890,0),$I5604)</f>
        <v>Gummies</v>
      </c>
      <c r="E5604" s="5" t="str">
        <f>INDEX('DCM CARDS LOOKUP - HIDDEN'!$P$4:$AF$8890,MATCH(Q5604,'DCM CARDS LOOKUP - HIDDEN'!$O$4:$O$8890,0),$I5604)</f>
        <v>Effervescent Tablets</v>
      </c>
      <c r="F5604" s="5" t="str">
        <f>INDEX('DCM CARDS LOOKUP - HIDDEN'!$P$4:$AF$8890,MATCH(R5604,'DCM CARDS LOOKUP - HIDDEN'!$O$4:$O$8890,0),$I5604)</f>
        <v>Hot liquid powder packet</v>
      </c>
      <c r="G5604" s="42"/>
      <c r="I5604" s="4">
        <v>2</v>
      </c>
      <c r="N5604">
        <f>K5603*10000+L5603*100+B5601</f>
        <v>191101</v>
      </c>
      <c r="O5604">
        <f>K5603*10000+L5603*100+C5601</f>
        <v>191102</v>
      </c>
      <c r="P5604">
        <f>K5603*10000+L5603*100+D5601</f>
        <v>191103</v>
      </c>
      <c r="Q5604">
        <f>K5603*10000+L5603*100+E5581</f>
        <v>191104</v>
      </c>
      <c r="R5604">
        <f>K5603*10000+L5603*100+F5581</f>
        <v>191105</v>
      </c>
    </row>
    <row r="5605" spans="1:18">
      <c r="A5605" s="10" t="str">
        <f>INDEX(REFERENCE!$B$2:$K$2,1,'EXAMPLE OF CHOICE CARDS'!I5605)</f>
        <v>Symptoms</v>
      </c>
      <c r="B5605" s="5" t="str">
        <f>INDEX('DCM CARDS LOOKUP - HIDDEN'!$P$4:$AF$8890,MATCH(N5605,'DCM CARDS LOOKUP - HIDDEN'!$O$4:$O$8890,0),$I5605)</f>
        <v>Runny nose relief</v>
      </c>
      <c r="C5605" s="5" t="str">
        <f>INDEX('DCM CARDS LOOKUP - HIDDEN'!$P$4:$AF$8890,MATCH(O5605,'DCM CARDS LOOKUP - HIDDEN'!$O$4:$O$8890,0),$I5605)</f>
        <v>Head Pain Relief</v>
      </c>
      <c r="D5605" s="5" t="str">
        <f>INDEX('DCM CARDS LOOKUP - HIDDEN'!$P$4:$AF$8890,MATCH(P5605,'DCM CARDS LOOKUP - HIDDEN'!$O$4:$O$8890,0),$I5605)</f>
        <v>Sinus Pressure relief</v>
      </c>
      <c r="E5605" s="5" t="str">
        <f>INDEX('DCM CARDS LOOKUP - HIDDEN'!$P$4:$AF$8890,MATCH(Q5605,'DCM CARDS LOOKUP - HIDDEN'!$O$4:$O$8890,0),$I5605)</f>
        <v>Runny nose relief</v>
      </c>
      <c r="F5605" s="5" t="str">
        <f>INDEX('DCM CARDS LOOKUP - HIDDEN'!$P$4:$AF$8890,MATCH(R5605,'DCM CARDS LOOKUP - HIDDEN'!$O$4:$O$8890,0),$I5605)</f>
        <v>Flu/ Severe cold Relief</v>
      </c>
      <c r="G5605" s="42"/>
      <c r="I5605" s="4">
        <v>3</v>
      </c>
      <c r="N5605">
        <f>K5603*10000+L5603*100+B5601</f>
        <v>191101</v>
      </c>
      <c r="O5605">
        <f>K5603*10000+L5603*100+C5601</f>
        <v>191102</v>
      </c>
      <c r="P5605">
        <f>K5603*10000+L5603*100+D5601</f>
        <v>191103</v>
      </c>
      <c r="Q5605">
        <f>K5603*10000+L5603*100+E5581</f>
        <v>191104</v>
      </c>
      <c r="R5605">
        <f>K5603*10000+L5603*100+F5581</f>
        <v>191105</v>
      </c>
    </row>
    <row r="5606" spans="1:18">
      <c r="A5606" s="10" t="str">
        <f>INDEX(REFERENCE!$B$2:$K$2,1,'EXAMPLE OF CHOICE CARDS'!I5606)</f>
        <v>Benefit</v>
      </c>
      <c r="B5606" s="5" t="str">
        <f>INDEX('DCM CARDS LOOKUP - HIDDEN'!$P$4:$AF$8890,MATCH(N5606,'DCM CARDS LOOKUP - HIDDEN'!$O$4:$O$8890,0),$I5606)</f>
        <v>FSA/HSA Eligible</v>
      </c>
      <c r="C5606" s="5" t="str">
        <f>INDEX('DCM CARDS LOOKUP - HIDDEN'!$P$4:$AF$8890,MATCH(O5606,'DCM CARDS LOOKUP - HIDDEN'!$O$4:$O$8890,0),$I5606)</f>
        <v>FSA/HSA Eligible</v>
      </c>
      <c r="D5606" s="5" t="str">
        <f>INDEX('DCM CARDS LOOKUP - HIDDEN'!$P$4:$AF$8890,MATCH(P5606,'DCM CARDS LOOKUP - HIDDEN'!$O$4:$O$8890,0),$I5606)</f>
        <v>Natural Ingredients</v>
      </c>
      <c r="E5606" s="5" t="str">
        <f>INDEX('DCM CARDS LOOKUP - HIDDEN'!$P$4:$AF$8890,MATCH(Q5606,'DCM CARDS LOOKUP - HIDDEN'!$O$4:$O$8890,0),$I5606)</f>
        <v>Non-Medicated</v>
      </c>
      <c r="F5606" s="5" t="str">
        <f>INDEX('DCM CARDS LOOKUP - HIDDEN'!$P$4:$AF$8890,MATCH(R5606,'DCM CARDS LOOKUP - HIDDEN'!$O$4:$O$8890,0),$I5606)</f>
        <v>Drug free</v>
      </c>
      <c r="G5606" s="42"/>
      <c r="I5606" s="4">
        <v>4</v>
      </c>
      <c r="N5606">
        <f>K5603*10000+L5603*100+B5601</f>
        <v>191101</v>
      </c>
      <c r="O5606">
        <f>K5603*10000+L5603*100+C5601</f>
        <v>191102</v>
      </c>
      <c r="P5606">
        <f>K5603*10000+L5603*100+D5601</f>
        <v>191103</v>
      </c>
      <c r="Q5606">
        <f>K5603*10000+L5603*100+E5581</f>
        <v>191104</v>
      </c>
      <c r="R5606">
        <f>K5603*10000+L5603*100+F5581</f>
        <v>191105</v>
      </c>
    </row>
    <row r="5607" spans="1:18">
      <c r="A5607" s="10" t="str">
        <f>INDEX(REFERENCE!$B$2:$K$2,1,'EXAMPLE OF CHOICE CARDS'!I5607)</f>
        <v>Doses</v>
      </c>
      <c r="B5607" s="5" t="str">
        <f>INDEX('DCM CARDS LOOKUP - HIDDEN'!$P$4:$AF$8890,MATCH(N5607,'DCM CARDS LOOKUP - HIDDEN'!$O$4:$O$8890,0),$I5607)</f>
        <v>12 Doses</v>
      </c>
      <c r="C5607" s="5" t="str">
        <f>INDEX('DCM CARDS LOOKUP - HIDDEN'!$P$4:$AF$8890,MATCH(O5607,'DCM CARDS LOOKUP - HIDDEN'!$O$4:$O$8890,0),$I5607)</f>
        <v>60 Doses</v>
      </c>
      <c r="D5607" s="5" t="str">
        <f>INDEX('DCM CARDS LOOKUP - HIDDEN'!$P$4:$AF$8890,MATCH(P5607,'DCM CARDS LOOKUP - HIDDEN'!$O$4:$O$8890,0),$I5607)</f>
        <v>12 Doses</v>
      </c>
      <c r="E5607" s="5" t="str">
        <f>INDEX('DCM CARDS LOOKUP - HIDDEN'!$P$4:$AF$8890,MATCH(Q5607,'DCM CARDS LOOKUP - HIDDEN'!$O$4:$O$8890,0),$I5607)</f>
        <v>60 Doses</v>
      </c>
      <c r="F5607" s="5" t="str">
        <f>INDEX('DCM CARDS LOOKUP - HIDDEN'!$P$4:$AF$8890,MATCH(R5607,'DCM CARDS LOOKUP - HIDDEN'!$O$4:$O$8890,0),$I5607)</f>
        <v>30 Doses</v>
      </c>
      <c r="G5607" s="42"/>
      <c r="I5607" s="4">
        <v>5</v>
      </c>
      <c r="N5607">
        <f>K5603*10000+L5603*100+B5601</f>
        <v>191101</v>
      </c>
      <c r="O5607">
        <f>K5603*10000+L5603*100+C5601</f>
        <v>191102</v>
      </c>
      <c r="P5607">
        <f>K5603*10000+L5603*100+D5601</f>
        <v>191103</v>
      </c>
      <c r="Q5607">
        <f>K5603*10000+L5603*100+E5581</f>
        <v>191104</v>
      </c>
      <c r="R5607">
        <f>K5603*10000+L5603*100+F5581</f>
        <v>191105</v>
      </c>
    </row>
    <row r="5608" spans="1:18">
      <c r="A5608" s="10" t="str">
        <f>INDEX(REFERENCE!$B$2:$K$2,1,'EXAMPLE OF CHOICE CARDS'!I5608)</f>
        <v>flavor</v>
      </c>
      <c r="B5608" s="5" t="str">
        <f>INDEX('DCM CARDS LOOKUP - HIDDEN'!$P$4:$AF$8890,MATCH(N5608,'DCM CARDS LOOKUP - HIDDEN'!$O$4:$O$8890,0),$I5608)</f>
        <v>Honey Lemon</v>
      </c>
      <c r="C5608" s="5" t="str">
        <f>INDEX('DCM CARDS LOOKUP - HIDDEN'!$P$4:$AF$8890,MATCH(O5608,'DCM CARDS LOOKUP - HIDDEN'!$O$4:$O$8890,0),$I5608)</f>
        <v>-</v>
      </c>
      <c r="D5608" s="5" t="str">
        <f>INDEX('DCM CARDS LOOKUP - HIDDEN'!$P$4:$AF$8890,MATCH(P5608,'DCM CARDS LOOKUP - HIDDEN'!$O$4:$O$8890,0),$I5608)</f>
        <v>Honey</v>
      </c>
      <c r="E5608" s="5" t="str">
        <f>INDEX('DCM CARDS LOOKUP - HIDDEN'!$P$4:$AF$8890,MATCH(Q5608,'DCM CARDS LOOKUP - HIDDEN'!$O$4:$O$8890,0),$I5608)</f>
        <v>Cherry</v>
      </c>
      <c r="F5608" s="5" t="str">
        <f>INDEX('DCM CARDS LOOKUP - HIDDEN'!$P$4:$AF$8890,MATCH(R5608,'DCM CARDS LOOKUP - HIDDEN'!$O$4:$O$8890,0),$I5608)</f>
        <v>Mixed Berry</v>
      </c>
      <c r="G5608" s="42"/>
      <c r="I5608" s="4">
        <v>6</v>
      </c>
      <c r="N5608">
        <f>K5603*10000+L5603*100+B5601</f>
        <v>191101</v>
      </c>
      <c r="O5608">
        <f>K5603*10000+L5603*100+C5601</f>
        <v>191102</v>
      </c>
      <c r="P5608">
        <f>K5603*10000+L5603*100+D5601</f>
        <v>191103</v>
      </c>
      <c r="Q5608">
        <f>K5603*10000+L5603*100+E5581</f>
        <v>191104</v>
      </c>
      <c r="R5608">
        <f>K5603*10000+L5603*100+F5581</f>
        <v>191105</v>
      </c>
    </row>
    <row r="5609" spans="1:18" ht="15" customHeight="1">
      <c r="A5609" s="10" t="str">
        <f>INDEX(REFERENCE!$B$2:$K$2,1,'EXAMPLE OF CHOICE CARDS'!I5609)</f>
        <v>Price</v>
      </c>
      <c r="B5609" s="29">
        <f>INDEX('DCM CARDS LOOKUP - HIDDEN'!$P$4:$AF$8890,MATCH(N5609,'DCM CARDS LOOKUP - HIDDEN'!$O$4:$O$8890,0),$I5609)</f>
        <v>10</v>
      </c>
      <c r="C5609" s="29">
        <f>INDEX('DCM CARDS LOOKUP - HIDDEN'!$P$4:$AF$8890,MATCH(O5609,'DCM CARDS LOOKUP - HIDDEN'!$O$4:$O$8890,0),$I5609)</f>
        <v>38</v>
      </c>
      <c r="D5609" s="29">
        <f>INDEX('DCM CARDS LOOKUP - HIDDEN'!$P$4:$AF$8890,MATCH(P5609,'DCM CARDS LOOKUP - HIDDEN'!$O$4:$O$8890,0),$I5609)</f>
        <v>12</v>
      </c>
      <c r="E5609" s="29">
        <f>INDEX('DCM CARDS LOOKUP - HIDDEN'!$P$4:$AF$8890,MATCH(Q5609,'DCM CARDS LOOKUP - HIDDEN'!$O$4:$O$8890,0),$I5609)</f>
        <v>12</v>
      </c>
      <c r="F5609" s="29">
        <f>INDEX('DCM CARDS LOOKUP - HIDDEN'!$P$4:$AF$8890,MATCH(R5609,'DCM CARDS LOOKUP - HIDDEN'!$O$4:$O$8890,0),$I5609)</f>
        <v>16</v>
      </c>
      <c r="G5609" s="42"/>
      <c r="I5609" s="4">
        <v>7</v>
      </c>
      <c r="N5609">
        <f>K5603*10000+L5603*100+B5601</f>
        <v>191101</v>
      </c>
      <c r="O5609">
        <f>K5603*10000+L5603*100+C5601</f>
        <v>191102</v>
      </c>
      <c r="P5609">
        <f>K5603*10000+L5603*100+D5601</f>
        <v>191103</v>
      </c>
      <c r="Q5609">
        <f>K5603*10000+L5603*100+E5581</f>
        <v>191104</v>
      </c>
      <c r="R5609">
        <f>K5603*10000+L5603*100+F5581</f>
        <v>191105</v>
      </c>
    </row>
    <row r="5610" spans="1:18" ht="15" hidden="1" customHeight="1">
      <c r="A5610" s="10">
        <f>INDEX(REFERENCE!$B$2:$K$2,1,'EXAMPLE OF CHOICE CARDS'!I5610)</f>
        <v>0</v>
      </c>
      <c r="B5610" s="29">
        <f>INDEX('DCM CARDS LOOKUP - HIDDEN'!$P$4:$AF$8890,MATCH(N5610,'DCM CARDS LOOKUP - HIDDEN'!$O$4:$O$8890,0),$I5610)</f>
        <v>0</v>
      </c>
      <c r="C5610" s="29">
        <f>INDEX('DCM CARDS LOOKUP - HIDDEN'!$P$4:$AF$8890,MATCH(O5610,'DCM CARDS LOOKUP - HIDDEN'!$O$4:$O$8890,0),$I5610)</f>
        <v>0</v>
      </c>
      <c r="D5610" s="29">
        <f>INDEX('DCM CARDS LOOKUP - HIDDEN'!$P$4:$AF$8890,MATCH(P5610,'DCM CARDS LOOKUP - HIDDEN'!$O$4:$O$8890,0),$I5610)</f>
        <v>0</v>
      </c>
      <c r="E5610" s="29">
        <f>INDEX('DCM CARDS LOOKUP - HIDDEN'!$P$4:$AF$8890,MATCH(Q5610,'DCM CARDS LOOKUP - HIDDEN'!$O$4:$O$8890,0),$I5610)</f>
        <v>0</v>
      </c>
      <c r="F5610" s="29">
        <f>INDEX('DCM CARDS LOOKUP - HIDDEN'!$P$4:$AF$8890,MATCH(R5610,'DCM CARDS LOOKUP - HIDDEN'!$O$4:$O$8890,0),$I5610)</f>
        <v>0</v>
      </c>
      <c r="G5610" s="42"/>
      <c r="I5610" s="4">
        <v>8</v>
      </c>
      <c r="N5610">
        <f>K5603*10000+L5603*100+B5601</f>
        <v>191101</v>
      </c>
      <c r="O5610">
        <f>K5603*10000+L5603*100+C5601</f>
        <v>191102</v>
      </c>
      <c r="P5610">
        <f>K5603*10000+L5603*100+D5601</f>
        <v>191103</v>
      </c>
      <c r="Q5610">
        <f>K5603*10000+L5603*100+E5581</f>
        <v>191104</v>
      </c>
      <c r="R5610">
        <f>K5603*10000+L5603*100+F5581</f>
        <v>191105</v>
      </c>
    </row>
    <row r="5611" spans="1:18" ht="15" hidden="1" customHeight="1">
      <c r="A5611" s="10">
        <f>INDEX(REFERENCE!$B$2:$K$2,1,'EXAMPLE OF CHOICE CARDS'!I5611)</f>
        <v>0</v>
      </c>
      <c r="B5611" s="5">
        <f>INDEX('DCM CARDS LOOKUP - HIDDEN'!$P$4:$AF$8890,MATCH(N5611,'DCM CARDS LOOKUP - HIDDEN'!$O$4:$O$8890,0),$I5611)</f>
        <v>0</v>
      </c>
      <c r="C5611" s="5">
        <f>INDEX('DCM CARDS LOOKUP - HIDDEN'!$P$4:$AF$8890,MATCH(O5611,'DCM CARDS LOOKUP - HIDDEN'!$O$4:$O$8890,0),$I5611)</f>
        <v>0</v>
      </c>
      <c r="D5611" s="5">
        <f>INDEX('DCM CARDS LOOKUP - HIDDEN'!$P$4:$AF$8890,MATCH(P5611,'DCM CARDS LOOKUP - HIDDEN'!$O$4:$O$8890,0),$I5611)</f>
        <v>0</v>
      </c>
      <c r="E5611" s="5">
        <f>INDEX('DCM CARDS LOOKUP - HIDDEN'!$P$4:$AF$8890,MATCH(Q5611,'DCM CARDS LOOKUP - HIDDEN'!$O$4:$O$8890,0),$I5611)</f>
        <v>0</v>
      </c>
      <c r="F5611" s="5">
        <f>INDEX('DCM CARDS LOOKUP - HIDDEN'!$P$4:$AF$8890,MATCH(R5611,'DCM CARDS LOOKUP - HIDDEN'!$O$4:$O$8890,0),$I5611)</f>
        <v>0</v>
      </c>
      <c r="G5611" s="42"/>
      <c r="I5611" s="4">
        <v>9</v>
      </c>
      <c r="N5611">
        <f>K5603*10000+L5603*100+B5601</f>
        <v>191101</v>
      </c>
      <c r="O5611">
        <f>K5603*10000+L5603*100+C5601</f>
        <v>191102</v>
      </c>
      <c r="P5611">
        <f>K5603*10000+L5603*100+D5601</f>
        <v>191103</v>
      </c>
      <c r="Q5611">
        <f>K5603*10000+L5603*100+E5581</f>
        <v>191104</v>
      </c>
      <c r="R5611">
        <f>K5603*10000+L5603*100+F5581</f>
        <v>191105</v>
      </c>
    </row>
    <row r="5612" spans="1:18" ht="15" hidden="1" customHeight="1">
      <c r="A5612" s="10">
        <f>INDEX(REFERENCE!$B$2:$K$2,1,'EXAMPLE OF CHOICE CARDS'!I5612)</f>
        <v>0</v>
      </c>
      <c r="B5612" s="5">
        <f>INDEX('DCM CARDS LOOKUP - HIDDEN'!$P$4:$AF$8890,MATCH(N5612,'DCM CARDS LOOKUP - HIDDEN'!$O$4:$O$8890,0),$I5612)</f>
        <v>0</v>
      </c>
      <c r="C5612" s="5">
        <f>INDEX('DCM CARDS LOOKUP - HIDDEN'!$P$4:$AF$8890,MATCH(O5612,'DCM CARDS LOOKUP - HIDDEN'!$O$4:$O$8890,0),$I5612)</f>
        <v>0</v>
      </c>
      <c r="D5612" s="5">
        <f>INDEX('DCM CARDS LOOKUP - HIDDEN'!$P$4:$AF$8890,MATCH(P5612,'DCM CARDS LOOKUP - HIDDEN'!$O$4:$O$8890,0),$I5612)</f>
        <v>0</v>
      </c>
      <c r="E5612" s="5">
        <f>INDEX('DCM CARDS LOOKUP - HIDDEN'!$P$4:$AF$8890,MATCH(Q5612,'DCM CARDS LOOKUP - HIDDEN'!$O$4:$O$8890,0),$I5612)</f>
        <v>0</v>
      </c>
      <c r="F5612" s="5">
        <f>INDEX('DCM CARDS LOOKUP - HIDDEN'!$P$4:$AF$8890,MATCH(R5612,'DCM CARDS LOOKUP - HIDDEN'!$O$4:$O$8890,0),$I5612)</f>
        <v>0</v>
      </c>
      <c r="G5612" s="42"/>
      <c r="I5612" s="4">
        <v>10</v>
      </c>
      <c r="N5612">
        <f>K5603*10000+L5603*100+B5601</f>
        <v>191101</v>
      </c>
      <c r="O5612">
        <f>K5603*10000+L5603*100+C5601</f>
        <v>191102</v>
      </c>
      <c r="P5612">
        <f>K5603*10000+L5603*100+D5601</f>
        <v>191103</v>
      </c>
      <c r="Q5612">
        <f>K5603*10000+L5603*100+E5581</f>
        <v>191104</v>
      </c>
      <c r="R5612">
        <f>K5603*10000+L5603*100+F5581</f>
        <v>191105</v>
      </c>
    </row>
    <row r="5613" spans="1:18" ht="15" hidden="1" customHeight="1">
      <c r="A5613" s="10" t="e">
        <f>INDEX(REFERENCE!$B$2:$K$2,1,'EXAMPLE OF CHOICE CARDS'!I5613)</f>
        <v>#REF!</v>
      </c>
      <c r="B5613" s="5">
        <f>INDEX('DCM CARDS LOOKUP - HIDDEN'!$P$4:$AF$8890,MATCH(N5613,'DCM CARDS LOOKUP - HIDDEN'!$O$4:$O$8890,0),$I5613)</f>
        <v>0</v>
      </c>
      <c r="C5613" s="5">
        <f>INDEX('DCM CARDS LOOKUP - HIDDEN'!$P$4:$AF$8890,MATCH(O5613,'DCM CARDS LOOKUP - HIDDEN'!$O$4:$O$8890,0),$I5613)</f>
        <v>0</v>
      </c>
      <c r="D5613" s="5">
        <f>INDEX('DCM CARDS LOOKUP - HIDDEN'!$P$4:$AF$8890,MATCH(P5613,'DCM CARDS LOOKUP - HIDDEN'!$O$4:$O$8890,0),$I5613)</f>
        <v>0</v>
      </c>
      <c r="E5613" s="24"/>
      <c r="F5613" s="24"/>
      <c r="G5613" s="42"/>
      <c r="I5613" s="4">
        <v>11</v>
      </c>
      <c r="N5613">
        <f>K5603*10000+L5603*100+B5601</f>
        <v>191101</v>
      </c>
      <c r="O5613">
        <f>K5603*10000+L5603*100+C5601</f>
        <v>191102</v>
      </c>
      <c r="P5613">
        <f>K5603*10000+L5603*100+D5601</f>
        <v>191103</v>
      </c>
      <c r="Q5613">
        <f>K5603*10000+L5603*100+E5581</f>
        <v>191104</v>
      </c>
      <c r="R5613">
        <f>K5603*10000+L5603*100+F5581</f>
        <v>191105</v>
      </c>
    </row>
    <row r="5614" spans="1:18" ht="15" hidden="1" customHeight="1">
      <c r="A5614" s="10" t="e">
        <f>INDEX(REFERENCE!$B$2:$K$2,1,'EXAMPLE OF CHOICE CARDS'!I5614)</f>
        <v>#REF!</v>
      </c>
      <c r="B5614" s="5">
        <f>INDEX('DCM CARDS LOOKUP - HIDDEN'!$P$4:$AF$8890,MATCH(N5614,'DCM CARDS LOOKUP - HIDDEN'!$O$4:$O$8890,0),$I5614)</f>
        <v>0</v>
      </c>
      <c r="C5614" s="5">
        <f>INDEX('DCM CARDS LOOKUP - HIDDEN'!$P$4:$AF$8890,MATCH(O5614,'DCM CARDS LOOKUP - HIDDEN'!$O$4:$O$8890,0),$I5614)</f>
        <v>0</v>
      </c>
      <c r="D5614" s="5">
        <f>INDEX('DCM CARDS LOOKUP - HIDDEN'!$P$4:$AF$8890,MATCH(P5614,'DCM CARDS LOOKUP - HIDDEN'!$O$4:$O$8890,0),$I5614)</f>
        <v>0</v>
      </c>
      <c r="E5614" s="24"/>
      <c r="F5614" s="24"/>
      <c r="G5614" s="42"/>
      <c r="I5614" s="4">
        <v>12</v>
      </c>
      <c r="N5614">
        <f>K5603*10000+L5603*100+B5601</f>
        <v>191101</v>
      </c>
      <c r="O5614">
        <f>K5603*10000+L5603*100+C5601</f>
        <v>191102</v>
      </c>
      <c r="P5614">
        <f>K5603*10000+L5603*100+D5601</f>
        <v>191103</v>
      </c>
      <c r="Q5614">
        <f>K5603*10000+L5603*100+E5581</f>
        <v>191104</v>
      </c>
      <c r="R5614">
        <f>K5603*10000+L5603*100+F5581</f>
        <v>191105</v>
      </c>
    </row>
    <row r="5615" spans="1:18" ht="15" hidden="1" customHeight="1">
      <c r="A5615" s="10" t="e">
        <f>INDEX(REFERENCE!$B$2:$K$2,1,'EXAMPLE OF CHOICE CARDS'!I5615)</f>
        <v>#REF!</v>
      </c>
      <c r="B5615" s="5">
        <f>INDEX('DCM CARDS LOOKUP - HIDDEN'!$P$4:$AF$8890,MATCH(N5615,'DCM CARDS LOOKUP - HIDDEN'!$O$4:$O$8890,0),$I5615)</f>
        <v>0</v>
      </c>
      <c r="C5615" s="5">
        <f>INDEX('DCM CARDS LOOKUP - HIDDEN'!$P$4:$AF$8890,MATCH(O5615,'DCM CARDS LOOKUP - HIDDEN'!$O$4:$O$8890,0),$I5615)</f>
        <v>0</v>
      </c>
      <c r="D5615" s="5">
        <f>INDEX('DCM CARDS LOOKUP - HIDDEN'!$P$4:$AF$8890,MATCH(P5615,'DCM CARDS LOOKUP - HIDDEN'!$O$4:$O$8890,0),$I5615)</f>
        <v>0</v>
      </c>
      <c r="E5615" s="24"/>
      <c r="F5615" s="24"/>
      <c r="G5615" s="42"/>
      <c r="I5615" s="4">
        <v>13</v>
      </c>
      <c r="N5615">
        <f>K5603*10000+L5603*100+B5601</f>
        <v>191101</v>
      </c>
      <c r="O5615">
        <f>K5603*10000+L5603*100+C5601</f>
        <v>191102</v>
      </c>
      <c r="P5615">
        <f>K5603*10000+L5603*100+D5601</f>
        <v>191103</v>
      </c>
      <c r="Q5615">
        <f>K5603*10000+L5603*100+E5581</f>
        <v>191104</v>
      </c>
      <c r="R5615">
        <f>K5603*10000+L5603*100+F5581</f>
        <v>191105</v>
      </c>
    </row>
    <row r="5616" spans="1:18" ht="15" hidden="1" customHeight="1">
      <c r="A5616" s="10" t="e">
        <f>INDEX(REFERENCE!$B$2:$K$2,1,'EXAMPLE OF CHOICE CARDS'!I5616)</f>
        <v>#REF!</v>
      </c>
      <c r="B5616" s="5">
        <f>INDEX('DCM CARDS LOOKUP - HIDDEN'!$P$4:$AF$8890,MATCH(N5616,'DCM CARDS LOOKUP - HIDDEN'!$O$4:$O$8890,0),$I5616)</f>
        <v>0</v>
      </c>
      <c r="C5616" s="5">
        <f>INDEX('DCM CARDS LOOKUP - HIDDEN'!$P$4:$AF$8890,MATCH(O5616,'DCM CARDS LOOKUP - HIDDEN'!$O$4:$O$8890,0),$I5616)</f>
        <v>0</v>
      </c>
      <c r="D5616" s="5">
        <f>INDEX('DCM CARDS LOOKUP - HIDDEN'!$P$4:$AF$8890,MATCH(P5616,'DCM CARDS LOOKUP - HIDDEN'!$O$4:$O$8890,0),$I5616)</f>
        <v>0</v>
      </c>
      <c r="E5616" s="24"/>
      <c r="F5616" s="24"/>
      <c r="G5616" s="43"/>
      <c r="I5616" s="4">
        <v>14</v>
      </c>
      <c r="N5616">
        <f>K5603*10000+L5603*100+B5601</f>
        <v>191101</v>
      </c>
      <c r="O5616">
        <f>K5603*10000+L5603*100+C5601</f>
        <v>191102</v>
      </c>
      <c r="P5616">
        <f>K5603*10000+L5603*100+D5601</f>
        <v>191103</v>
      </c>
      <c r="Q5616">
        <f>K5603*10000+L5603*100+E5581</f>
        <v>191104</v>
      </c>
      <c r="R5616">
        <f>K5603*10000+L5603*100+F5581</f>
        <v>191105</v>
      </c>
    </row>
    <row r="5617" spans="1:18">
      <c r="A5617" s="2"/>
      <c r="B5617" s="5"/>
      <c r="C5617" s="5"/>
      <c r="D5617" s="5"/>
      <c r="E5617" s="5"/>
      <c r="F5617" s="5"/>
      <c r="G5617" s="5"/>
      <c r="I5617" s="13"/>
    </row>
    <row r="5618" spans="1:18">
      <c r="A5618" s="6"/>
      <c r="B5618" s="7">
        <v>1</v>
      </c>
      <c r="C5618" s="7">
        <v>2</v>
      </c>
      <c r="D5618" s="7">
        <v>3</v>
      </c>
      <c r="E5618" s="7">
        <v>4</v>
      </c>
      <c r="F5618" s="7">
        <v>5</v>
      </c>
      <c r="G5618" s="7">
        <v>9</v>
      </c>
      <c r="I5618" s="13"/>
    </row>
    <row r="5621" spans="1:18">
      <c r="A5621" s="1" t="str">
        <f>"Version "&amp;K5623&amp;"; Task"&amp;L5623</f>
        <v>Version 19; Task12</v>
      </c>
      <c r="B5621" s="4">
        <v>1</v>
      </c>
      <c r="C5621" s="4">
        <v>2</v>
      </c>
      <c r="D5621" s="4">
        <v>3</v>
      </c>
      <c r="E5621" s="4">
        <f>E5601</f>
        <v>4</v>
      </c>
      <c r="F5621" s="4">
        <f>F5601</f>
        <v>5</v>
      </c>
      <c r="I5621" s="13"/>
    </row>
    <row r="5622" spans="1:18" ht="15" customHeight="1">
      <c r="A5622" s="11" t="s">
        <v>8</v>
      </c>
      <c r="B5622" s="12" t="s">
        <v>9</v>
      </c>
      <c r="C5622" s="12" t="s">
        <v>10</v>
      </c>
      <c r="D5622" s="12" t="s">
        <v>11</v>
      </c>
      <c r="E5622" s="23" t="s">
        <v>20</v>
      </c>
      <c r="F5622" s="23" t="s">
        <v>21</v>
      </c>
      <c r="G5622" s="41" t="s">
        <v>15</v>
      </c>
      <c r="I5622" s="13"/>
      <c r="K5622" t="s">
        <v>12</v>
      </c>
      <c r="L5622" t="s">
        <v>1</v>
      </c>
    </row>
    <row r="5623" spans="1:18">
      <c r="A5623" s="10" t="str">
        <f>INDEX(REFERENCE!$B$2:$K$2,1,'EXAMPLE OF CHOICE CARDS'!I5623)</f>
        <v>Brand</v>
      </c>
      <c r="B5623" s="5" t="str">
        <f>INDEX('DCM CARDS LOOKUP - HIDDEN'!$P$4:$AF$8890,MATCH(N5623,'DCM CARDS LOOKUP - HIDDEN'!$O$4:$O$8890,0),$I5623)</f>
        <v>Nyquil</v>
      </c>
      <c r="C5623" s="5" t="str">
        <f>INDEX('DCM CARDS LOOKUP - HIDDEN'!$P$4:$AF$8890,MATCH(O5623,'DCM CARDS LOOKUP - HIDDEN'!$O$4:$O$8890,0),$I5623)</f>
        <v>Zicam</v>
      </c>
      <c r="D5623" s="5" t="str">
        <f>INDEX('DCM CARDS LOOKUP - HIDDEN'!$P$4:$AF$8890,MATCH(P5623,'DCM CARDS LOOKUP - HIDDEN'!$O$4:$O$8890,0),$I5623)</f>
        <v>Sambucol</v>
      </c>
      <c r="E5623" s="5" t="str">
        <f>INDEX('DCM CARDS LOOKUP - HIDDEN'!$P$4:$AF$8890,MATCH(Q5623,'DCM CARDS LOOKUP - HIDDEN'!$O$4:$O$8890,0),$I5623)</f>
        <v>Robitussin</v>
      </c>
      <c r="F5623" s="5" t="str">
        <f>INDEX('DCM CARDS LOOKUP - HIDDEN'!$P$4:$AF$8890,MATCH(R5623,'DCM CARDS LOOKUP - HIDDEN'!$O$4:$O$8890,0),$I5623)</f>
        <v>Walgreens</v>
      </c>
      <c r="G5623" s="42"/>
      <c r="I5623" s="4">
        <v>1</v>
      </c>
      <c r="K5623">
        <f>IF(L5603=15,K5603+1,K5603)</f>
        <v>19</v>
      </c>
      <c r="L5623">
        <f>IF(L5603&lt;15,L5603+1,1)</f>
        <v>12</v>
      </c>
      <c r="N5623">
        <f>K5623*10000+L5623*100+B5621</f>
        <v>191201</v>
      </c>
      <c r="O5623">
        <f>K5623*10000+L5623*100+C5621</f>
        <v>191202</v>
      </c>
      <c r="P5623">
        <f>K5623*10000+L5623*100+D5621</f>
        <v>191203</v>
      </c>
      <c r="Q5623">
        <f>K5623*10000+L5623*100+E5601</f>
        <v>191204</v>
      </c>
      <c r="R5623">
        <f>K5623*10000+L5623*100+F5601</f>
        <v>191205</v>
      </c>
    </row>
    <row r="5624" spans="1:18">
      <c r="A5624" s="10" t="str">
        <f>INDEX(REFERENCE!$B$2:$K$2,1,'EXAMPLE OF CHOICE CARDS'!I5624)</f>
        <v>Format</v>
      </c>
      <c r="B5624" s="5" t="str">
        <f>INDEX('DCM CARDS LOOKUP - HIDDEN'!$P$4:$AF$8890,MATCH(N5624,'DCM CARDS LOOKUP - HIDDEN'!$O$4:$O$8890,0),$I5624)</f>
        <v>Syrup/liquid</v>
      </c>
      <c r="C5624" s="5" t="str">
        <f>INDEX('DCM CARDS LOOKUP - HIDDEN'!$P$4:$AF$8890,MATCH(O5624,'DCM CARDS LOOKUP - HIDDEN'!$O$4:$O$8890,0),$I5624)</f>
        <v>Hot liquid powder packet</v>
      </c>
      <c r="D5624" s="5" t="str">
        <f>INDEX('DCM CARDS LOOKUP - HIDDEN'!$P$4:$AF$8890,MATCH(P5624,'DCM CARDS LOOKUP - HIDDEN'!$O$4:$O$8890,0),$I5624)</f>
        <v>Effervescent Tablets</v>
      </c>
      <c r="E5624" s="5" t="str">
        <f>INDEX('DCM CARDS LOOKUP - HIDDEN'!$P$4:$AF$8890,MATCH(Q5624,'DCM CARDS LOOKUP - HIDDEN'!$O$4:$O$8890,0),$I5624)</f>
        <v>Powder packet</v>
      </c>
      <c r="F5624" s="5" t="str">
        <f>INDEX('DCM CARDS LOOKUP - HIDDEN'!$P$4:$AF$8890,MATCH(R5624,'DCM CARDS LOOKUP - HIDDEN'!$O$4:$O$8890,0),$I5624)</f>
        <v>Tablet</v>
      </c>
      <c r="G5624" s="42"/>
      <c r="I5624" s="4">
        <v>2</v>
      </c>
      <c r="N5624">
        <f>K5623*10000+L5623*100+B5621</f>
        <v>191201</v>
      </c>
      <c r="O5624">
        <f>K5623*10000+L5623*100+C5621</f>
        <v>191202</v>
      </c>
      <c r="P5624">
        <f>K5623*10000+L5623*100+D5621</f>
        <v>191203</v>
      </c>
      <c r="Q5624">
        <f>K5623*10000+L5623*100+E5601</f>
        <v>191204</v>
      </c>
      <c r="R5624">
        <f>K5623*10000+L5623*100+F5601</f>
        <v>191205</v>
      </c>
    </row>
    <row r="5625" spans="1:18">
      <c r="A5625" s="10" t="str">
        <f>INDEX(REFERENCE!$B$2:$K$2,1,'EXAMPLE OF CHOICE CARDS'!I5625)</f>
        <v>Symptoms</v>
      </c>
      <c r="B5625" s="5" t="str">
        <f>INDEX('DCM CARDS LOOKUP - HIDDEN'!$P$4:$AF$8890,MATCH(N5625,'DCM CARDS LOOKUP - HIDDEN'!$O$4:$O$8890,0),$I5625)</f>
        <v>Chest congestion relief</v>
      </c>
      <c r="C5625" s="5" t="str">
        <f>INDEX('DCM CARDS LOOKUP - HIDDEN'!$P$4:$AF$8890,MATCH(O5625,'DCM CARDS LOOKUP - HIDDEN'!$O$4:$O$8890,0),$I5625)</f>
        <v>Sinus Pressure relief</v>
      </c>
      <c r="D5625" s="5" t="str">
        <f>INDEX('DCM CARDS LOOKUP - HIDDEN'!$P$4:$AF$8890,MATCH(P5625,'DCM CARDS LOOKUP - HIDDEN'!$O$4:$O$8890,0),$I5625)</f>
        <v>Clears mucus</v>
      </c>
      <c r="E5625" s="5" t="str">
        <f>INDEX('DCM CARDS LOOKUP - HIDDEN'!$P$4:$AF$8890,MATCH(Q5625,'DCM CARDS LOOKUP - HIDDEN'!$O$4:$O$8890,0),$I5625)</f>
        <v>Body Aches/Pain relief</v>
      </c>
      <c r="F5625" s="5" t="str">
        <f>INDEX('DCM CARDS LOOKUP - HIDDEN'!$P$4:$AF$8890,MATCH(R5625,'DCM CARDS LOOKUP - HIDDEN'!$O$4:$O$8890,0),$I5625)</f>
        <v>Head Pain Relief</v>
      </c>
      <c r="G5625" s="42"/>
      <c r="I5625" s="4">
        <v>3</v>
      </c>
      <c r="N5625">
        <f>K5623*10000+L5623*100+B5621</f>
        <v>191201</v>
      </c>
      <c r="O5625">
        <f>K5623*10000+L5623*100+C5621</f>
        <v>191202</v>
      </c>
      <c r="P5625">
        <f>K5623*10000+L5623*100+D5621</f>
        <v>191203</v>
      </c>
      <c r="Q5625">
        <f>K5623*10000+L5623*100+E5601</f>
        <v>191204</v>
      </c>
      <c r="R5625">
        <f>K5623*10000+L5623*100+F5601</f>
        <v>191205</v>
      </c>
    </row>
    <row r="5626" spans="1:18">
      <c r="A5626" s="10" t="str">
        <f>INDEX(REFERENCE!$B$2:$K$2,1,'EXAMPLE OF CHOICE CARDS'!I5626)</f>
        <v>Benefit</v>
      </c>
      <c r="B5626" s="5" t="str">
        <f>INDEX('DCM CARDS LOOKUP - HIDDEN'!$P$4:$AF$8890,MATCH(N5626,'DCM CARDS LOOKUP - HIDDEN'!$O$4:$O$8890,0),$I5626)</f>
        <v>For people with High Blood Pressure (decongestant free)</v>
      </c>
      <c r="C5626" s="5" t="str">
        <f>INDEX('DCM CARDS LOOKUP - HIDDEN'!$P$4:$AF$8890,MATCH(O5626,'DCM CARDS LOOKUP - HIDDEN'!$O$4:$O$8890,0),$I5626)</f>
        <v>Allergy Relief</v>
      </c>
      <c r="D5626" s="5" t="str">
        <f>INDEX('DCM CARDS LOOKUP - HIDDEN'!$P$4:$AF$8890,MATCH(P5626,'DCM CARDS LOOKUP - HIDDEN'!$O$4:$O$8890,0),$I5626)</f>
        <v>Non-Drowsy</v>
      </c>
      <c r="E5626" s="5" t="str">
        <f>INDEX('DCM CARDS LOOKUP - HIDDEN'!$P$4:$AF$8890,MATCH(Q5626,'DCM CARDS LOOKUP - HIDDEN'!$O$4:$O$8890,0),$I5626)</f>
        <v>Natural Ingredients</v>
      </c>
      <c r="F5626" s="5" t="str">
        <f>INDEX('DCM CARDS LOOKUP - HIDDEN'!$P$4:$AF$8890,MATCH(R5626,'DCM CARDS LOOKUP - HIDDEN'!$O$4:$O$8890,0),$I5626)</f>
        <v>Treats Sneezing</v>
      </c>
      <c r="G5626" s="42"/>
      <c r="I5626" s="4">
        <v>4</v>
      </c>
      <c r="N5626">
        <f>K5623*10000+L5623*100+B5621</f>
        <v>191201</v>
      </c>
      <c r="O5626">
        <f>K5623*10000+L5623*100+C5621</f>
        <v>191202</v>
      </c>
      <c r="P5626">
        <f>K5623*10000+L5623*100+D5621</f>
        <v>191203</v>
      </c>
      <c r="Q5626">
        <f>K5623*10000+L5623*100+E5601</f>
        <v>191204</v>
      </c>
      <c r="R5626">
        <f>K5623*10000+L5623*100+F5601</f>
        <v>191205</v>
      </c>
    </row>
    <row r="5627" spans="1:18">
      <c r="A5627" s="10" t="str">
        <f>INDEX(REFERENCE!$B$2:$K$2,1,'EXAMPLE OF CHOICE CARDS'!I5627)</f>
        <v>Doses</v>
      </c>
      <c r="B5627" s="5" t="str">
        <f>INDEX('DCM CARDS LOOKUP - HIDDEN'!$P$4:$AF$8890,MATCH(N5627,'DCM CARDS LOOKUP - HIDDEN'!$O$4:$O$8890,0),$I5627)</f>
        <v>12 Doses</v>
      </c>
      <c r="C5627" s="5" t="str">
        <f>INDEX('DCM CARDS LOOKUP - HIDDEN'!$P$4:$AF$8890,MATCH(O5627,'DCM CARDS LOOKUP - HIDDEN'!$O$4:$O$8890,0),$I5627)</f>
        <v>30 Doses</v>
      </c>
      <c r="D5627" s="5" t="str">
        <f>INDEX('DCM CARDS LOOKUP - HIDDEN'!$P$4:$AF$8890,MATCH(P5627,'DCM CARDS LOOKUP - HIDDEN'!$O$4:$O$8890,0),$I5627)</f>
        <v>6 Doses</v>
      </c>
      <c r="E5627" s="5" t="str">
        <f>INDEX('DCM CARDS LOOKUP - HIDDEN'!$P$4:$AF$8890,MATCH(Q5627,'DCM CARDS LOOKUP - HIDDEN'!$O$4:$O$8890,0),$I5627)</f>
        <v>90 Doses</v>
      </c>
      <c r="F5627" s="5" t="str">
        <f>INDEX('DCM CARDS LOOKUP - HIDDEN'!$P$4:$AF$8890,MATCH(R5627,'DCM CARDS LOOKUP - HIDDEN'!$O$4:$O$8890,0),$I5627)</f>
        <v>60 Doses</v>
      </c>
      <c r="G5627" s="42"/>
      <c r="I5627" s="4">
        <v>5</v>
      </c>
      <c r="N5627">
        <f>K5623*10000+L5623*100+B5621</f>
        <v>191201</v>
      </c>
      <c r="O5627">
        <f>K5623*10000+L5623*100+C5621</f>
        <v>191202</v>
      </c>
      <c r="P5627">
        <f>K5623*10000+L5623*100+D5621</f>
        <v>191203</v>
      </c>
      <c r="Q5627">
        <f>K5623*10000+L5623*100+E5601</f>
        <v>191204</v>
      </c>
      <c r="R5627">
        <f>K5623*10000+L5623*100+F5601</f>
        <v>191205</v>
      </c>
    </row>
    <row r="5628" spans="1:18">
      <c r="A5628" s="10" t="str">
        <f>INDEX(REFERENCE!$B$2:$K$2,1,'EXAMPLE OF CHOICE CARDS'!I5628)</f>
        <v>flavor</v>
      </c>
      <c r="B5628" s="5" t="str">
        <f>INDEX('DCM CARDS LOOKUP - HIDDEN'!$P$4:$AF$8890,MATCH(N5628,'DCM CARDS LOOKUP - HIDDEN'!$O$4:$O$8890,0),$I5628)</f>
        <v>Orange</v>
      </c>
      <c r="C5628" s="5" t="str">
        <f>INDEX('DCM CARDS LOOKUP - HIDDEN'!$P$4:$AF$8890,MATCH(O5628,'DCM CARDS LOOKUP - HIDDEN'!$O$4:$O$8890,0),$I5628)</f>
        <v>Grape</v>
      </c>
      <c r="D5628" s="5" t="str">
        <f>INDEX('DCM CARDS LOOKUP - HIDDEN'!$P$4:$AF$8890,MATCH(P5628,'DCM CARDS LOOKUP - HIDDEN'!$O$4:$O$8890,0),$I5628)</f>
        <v>Honey</v>
      </c>
      <c r="E5628" s="5" t="str">
        <f>INDEX('DCM CARDS LOOKUP - HIDDEN'!$P$4:$AF$8890,MATCH(Q5628,'DCM CARDS LOOKUP - HIDDEN'!$O$4:$O$8890,0),$I5628)</f>
        <v>Honey Lemon</v>
      </c>
      <c r="F5628" s="5" t="str">
        <f>INDEX('DCM CARDS LOOKUP - HIDDEN'!$P$4:$AF$8890,MATCH(R5628,'DCM CARDS LOOKUP - HIDDEN'!$O$4:$O$8890,0),$I5628)</f>
        <v>-</v>
      </c>
      <c r="G5628" s="42"/>
      <c r="I5628" s="4">
        <v>6</v>
      </c>
      <c r="N5628">
        <f>K5623*10000+L5623*100+B5621</f>
        <v>191201</v>
      </c>
      <c r="O5628">
        <f>K5623*10000+L5623*100+C5621</f>
        <v>191202</v>
      </c>
      <c r="P5628">
        <f>K5623*10000+L5623*100+D5621</f>
        <v>191203</v>
      </c>
      <c r="Q5628">
        <f>K5623*10000+L5623*100+E5601</f>
        <v>191204</v>
      </c>
      <c r="R5628">
        <f>K5623*10000+L5623*100+F5601</f>
        <v>191205</v>
      </c>
    </row>
    <row r="5629" spans="1:18" ht="15" customHeight="1">
      <c r="A5629" s="10" t="str">
        <f>INDEX(REFERENCE!$B$2:$K$2,1,'EXAMPLE OF CHOICE CARDS'!I5629)</f>
        <v>Price</v>
      </c>
      <c r="B5629" s="29">
        <f>INDEX('DCM CARDS LOOKUP - HIDDEN'!$P$4:$AF$8890,MATCH(N5629,'DCM CARDS LOOKUP - HIDDEN'!$O$4:$O$8890,0),$I5629)</f>
        <v>14</v>
      </c>
      <c r="C5629" s="29">
        <f>INDEX('DCM CARDS LOOKUP - HIDDEN'!$P$4:$AF$8890,MATCH(O5629,'DCM CARDS LOOKUP - HIDDEN'!$O$4:$O$8890,0),$I5629)</f>
        <v>18</v>
      </c>
      <c r="D5629" s="29">
        <f>INDEX('DCM CARDS LOOKUP - HIDDEN'!$P$4:$AF$8890,MATCH(P5629,'DCM CARDS LOOKUP - HIDDEN'!$O$4:$O$8890,0),$I5629)</f>
        <v>4</v>
      </c>
      <c r="E5629" s="29">
        <f>INDEX('DCM CARDS LOOKUP - HIDDEN'!$P$4:$AF$8890,MATCH(Q5629,'DCM CARDS LOOKUP - HIDDEN'!$O$4:$O$8890,0),$I5629)</f>
        <v>25</v>
      </c>
      <c r="F5629" s="29">
        <f>INDEX('DCM CARDS LOOKUP - HIDDEN'!$P$4:$AF$8890,MATCH(R5629,'DCM CARDS LOOKUP - HIDDEN'!$O$4:$O$8890,0),$I5629)</f>
        <v>34</v>
      </c>
      <c r="G5629" s="42"/>
      <c r="I5629" s="4">
        <v>7</v>
      </c>
      <c r="N5629">
        <f>K5623*10000+L5623*100+B5621</f>
        <v>191201</v>
      </c>
      <c r="O5629">
        <f>K5623*10000+L5623*100+C5621</f>
        <v>191202</v>
      </c>
      <c r="P5629">
        <f>K5623*10000+L5623*100+D5621</f>
        <v>191203</v>
      </c>
      <c r="Q5629">
        <f>K5623*10000+L5623*100+E5601</f>
        <v>191204</v>
      </c>
      <c r="R5629">
        <f>K5623*10000+L5623*100+F5601</f>
        <v>191205</v>
      </c>
    </row>
    <row r="5630" spans="1:18" ht="15" hidden="1" customHeight="1">
      <c r="A5630" s="10">
        <f>INDEX(REFERENCE!$B$2:$K$2,1,'EXAMPLE OF CHOICE CARDS'!I5630)</f>
        <v>0</v>
      </c>
      <c r="B5630" s="29">
        <f>INDEX('DCM CARDS LOOKUP - HIDDEN'!$P$4:$AF$8890,MATCH(N5630,'DCM CARDS LOOKUP - HIDDEN'!$O$4:$O$8890,0),$I5630)</f>
        <v>0</v>
      </c>
      <c r="C5630" s="29">
        <f>INDEX('DCM CARDS LOOKUP - HIDDEN'!$P$4:$AF$8890,MATCH(O5630,'DCM CARDS LOOKUP - HIDDEN'!$O$4:$O$8890,0),$I5630)</f>
        <v>0</v>
      </c>
      <c r="D5630" s="29">
        <f>INDEX('DCM CARDS LOOKUP - HIDDEN'!$P$4:$AF$8890,MATCH(P5630,'DCM CARDS LOOKUP - HIDDEN'!$O$4:$O$8890,0),$I5630)</f>
        <v>0</v>
      </c>
      <c r="E5630" s="29">
        <f>INDEX('DCM CARDS LOOKUP - HIDDEN'!$P$4:$AF$8890,MATCH(Q5630,'DCM CARDS LOOKUP - HIDDEN'!$O$4:$O$8890,0),$I5630)</f>
        <v>0</v>
      </c>
      <c r="F5630" s="29">
        <f>INDEX('DCM CARDS LOOKUP - HIDDEN'!$P$4:$AF$8890,MATCH(R5630,'DCM CARDS LOOKUP - HIDDEN'!$O$4:$O$8890,0),$I5630)</f>
        <v>0</v>
      </c>
      <c r="G5630" s="42"/>
      <c r="I5630" s="4">
        <v>8</v>
      </c>
      <c r="N5630">
        <f>K5623*10000+L5623*100+B5621</f>
        <v>191201</v>
      </c>
      <c r="O5630">
        <f>K5623*10000+L5623*100+C5621</f>
        <v>191202</v>
      </c>
      <c r="P5630">
        <f>K5623*10000+L5623*100+D5621</f>
        <v>191203</v>
      </c>
      <c r="Q5630">
        <f>K5623*10000+L5623*100+E5601</f>
        <v>191204</v>
      </c>
      <c r="R5630">
        <f>K5623*10000+L5623*100+F5601</f>
        <v>191205</v>
      </c>
    </row>
    <row r="5631" spans="1:18" ht="15" hidden="1" customHeight="1">
      <c r="A5631" s="10">
        <f>INDEX(REFERENCE!$B$2:$K$2,1,'EXAMPLE OF CHOICE CARDS'!I5631)</f>
        <v>0</v>
      </c>
      <c r="B5631" s="5">
        <f>INDEX('DCM CARDS LOOKUP - HIDDEN'!$P$4:$AF$8890,MATCH(N5631,'DCM CARDS LOOKUP - HIDDEN'!$O$4:$O$8890,0),$I5631)</f>
        <v>0</v>
      </c>
      <c r="C5631" s="5">
        <f>INDEX('DCM CARDS LOOKUP - HIDDEN'!$P$4:$AF$8890,MATCH(O5631,'DCM CARDS LOOKUP - HIDDEN'!$O$4:$O$8890,0),$I5631)</f>
        <v>0</v>
      </c>
      <c r="D5631" s="5">
        <f>INDEX('DCM CARDS LOOKUP - HIDDEN'!$P$4:$AF$8890,MATCH(P5631,'DCM CARDS LOOKUP - HIDDEN'!$O$4:$O$8890,0),$I5631)</f>
        <v>0</v>
      </c>
      <c r="E5631" s="5">
        <f>INDEX('DCM CARDS LOOKUP - HIDDEN'!$P$4:$AF$8890,MATCH(Q5631,'DCM CARDS LOOKUP - HIDDEN'!$O$4:$O$8890,0),$I5631)</f>
        <v>0</v>
      </c>
      <c r="F5631" s="5">
        <f>INDEX('DCM CARDS LOOKUP - HIDDEN'!$P$4:$AF$8890,MATCH(R5631,'DCM CARDS LOOKUP - HIDDEN'!$O$4:$O$8890,0),$I5631)</f>
        <v>0</v>
      </c>
      <c r="G5631" s="42"/>
      <c r="I5631" s="4">
        <v>9</v>
      </c>
      <c r="N5631">
        <f>K5623*10000+L5623*100+B5621</f>
        <v>191201</v>
      </c>
      <c r="O5631">
        <f>K5623*10000+L5623*100+C5621</f>
        <v>191202</v>
      </c>
      <c r="P5631">
        <f>K5623*10000+L5623*100+D5621</f>
        <v>191203</v>
      </c>
      <c r="Q5631">
        <f>K5623*10000+L5623*100+E5601</f>
        <v>191204</v>
      </c>
      <c r="R5631">
        <f>K5623*10000+L5623*100+F5601</f>
        <v>191205</v>
      </c>
    </row>
    <row r="5632" spans="1:18" ht="15" hidden="1" customHeight="1">
      <c r="A5632" s="10">
        <f>INDEX(REFERENCE!$B$2:$K$2,1,'EXAMPLE OF CHOICE CARDS'!I5632)</f>
        <v>0</v>
      </c>
      <c r="B5632" s="5">
        <f>INDEX('DCM CARDS LOOKUP - HIDDEN'!$P$4:$AF$8890,MATCH(N5632,'DCM CARDS LOOKUP - HIDDEN'!$O$4:$O$8890,0),$I5632)</f>
        <v>0</v>
      </c>
      <c r="C5632" s="5">
        <f>INDEX('DCM CARDS LOOKUP - HIDDEN'!$P$4:$AF$8890,MATCH(O5632,'DCM CARDS LOOKUP - HIDDEN'!$O$4:$O$8890,0),$I5632)</f>
        <v>0</v>
      </c>
      <c r="D5632" s="5">
        <f>INDEX('DCM CARDS LOOKUP - HIDDEN'!$P$4:$AF$8890,MATCH(P5632,'DCM CARDS LOOKUP - HIDDEN'!$O$4:$O$8890,0),$I5632)</f>
        <v>0</v>
      </c>
      <c r="E5632" s="5">
        <f>INDEX('DCM CARDS LOOKUP - HIDDEN'!$P$4:$AF$8890,MATCH(Q5632,'DCM CARDS LOOKUP - HIDDEN'!$O$4:$O$8890,0),$I5632)</f>
        <v>0</v>
      </c>
      <c r="F5632" s="5">
        <f>INDEX('DCM CARDS LOOKUP - HIDDEN'!$P$4:$AF$8890,MATCH(R5632,'DCM CARDS LOOKUP - HIDDEN'!$O$4:$O$8890,0),$I5632)</f>
        <v>0</v>
      </c>
      <c r="G5632" s="42"/>
      <c r="I5632" s="4">
        <v>10</v>
      </c>
      <c r="N5632">
        <f>K5623*10000+L5623*100+B5621</f>
        <v>191201</v>
      </c>
      <c r="O5632">
        <f>K5623*10000+L5623*100+C5621</f>
        <v>191202</v>
      </c>
      <c r="P5632">
        <f>K5623*10000+L5623*100+D5621</f>
        <v>191203</v>
      </c>
      <c r="Q5632">
        <f>K5623*10000+L5623*100+E5601</f>
        <v>191204</v>
      </c>
      <c r="R5632">
        <f>K5623*10000+L5623*100+F5601</f>
        <v>191205</v>
      </c>
    </row>
    <row r="5633" spans="1:18" ht="15" hidden="1" customHeight="1">
      <c r="A5633" s="10" t="e">
        <f>INDEX(REFERENCE!$B$2:$K$2,1,'EXAMPLE OF CHOICE CARDS'!I5633)</f>
        <v>#REF!</v>
      </c>
      <c r="B5633" s="5">
        <f>INDEX('DCM CARDS LOOKUP - HIDDEN'!$P$4:$AF$8890,MATCH(N5633,'DCM CARDS LOOKUP - HIDDEN'!$O$4:$O$8890,0),$I5633)</f>
        <v>0</v>
      </c>
      <c r="C5633" s="5">
        <f>INDEX('DCM CARDS LOOKUP - HIDDEN'!$P$4:$AF$8890,MATCH(O5633,'DCM CARDS LOOKUP - HIDDEN'!$O$4:$O$8890,0),$I5633)</f>
        <v>0</v>
      </c>
      <c r="D5633" s="5">
        <f>INDEX('DCM CARDS LOOKUP - HIDDEN'!$P$4:$AF$8890,MATCH(P5633,'DCM CARDS LOOKUP - HIDDEN'!$O$4:$O$8890,0),$I5633)</f>
        <v>0</v>
      </c>
      <c r="E5633" s="24"/>
      <c r="F5633" s="24"/>
      <c r="G5633" s="42"/>
      <c r="I5633" s="4">
        <v>11</v>
      </c>
      <c r="N5633">
        <f>K5623*10000+L5623*100+B5621</f>
        <v>191201</v>
      </c>
      <c r="O5633">
        <f>K5623*10000+L5623*100+C5621</f>
        <v>191202</v>
      </c>
      <c r="P5633">
        <f>K5623*10000+L5623*100+D5621</f>
        <v>191203</v>
      </c>
      <c r="Q5633">
        <f>K5623*10000+L5623*100+E5601</f>
        <v>191204</v>
      </c>
      <c r="R5633">
        <f>K5623*10000+L5623*100+F5601</f>
        <v>191205</v>
      </c>
    </row>
    <row r="5634" spans="1:18" ht="15" hidden="1" customHeight="1">
      <c r="A5634" s="10" t="e">
        <f>INDEX(REFERENCE!$B$2:$K$2,1,'EXAMPLE OF CHOICE CARDS'!I5634)</f>
        <v>#REF!</v>
      </c>
      <c r="B5634" s="5">
        <f>INDEX('DCM CARDS LOOKUP - HIDDEN'!$P$4:$AF$8890,MATCH(N5634,'DCM CARDS LOOKUP - HIDDEN'!$O$4:$O$8890,0),$I5634)</f>
        <v>0</v>
      </c>
      <c r="C5634" s="5">
        <f>INDEX('DCM CARDS LOOKUP - HIDDEN'!$P$4:$AF$8890,MATCH(O5634,'DCM CARDS LOOKUP - HIDDEN'!$O$4:$O$8890,0),$I5634)</f>
        <v>0</v>
      </c>
      <c r="D5634" s="5">
        <f>INDEX('DCM CARDS LOOKUP - HIDDEN'!$P$4:$AF$8890,MATCH(P5634,'DCM CARDS LOOKUP - HIDDEN'!$O$4:$O$8890,0),$I5634)</f>
        <v>0</v>
      </c>
      <c r="E5634" s="24"/>
      <c r="F5634" s="24"/>
      <c r="G5634" s="42"/>
      <c r="I5634" s="4">
        <v>12</v>
      </c>
      <c r="N5634">
        <f>K5623*10000+L5623*100+B5621</f>
        <v>191201</v>
      </c>
      <c r="O5634">
        <f>K5623*10000+L5623*100+C5621</f>
        <v>191202</v>
      </c>
      <c r="P5634">
        <f>K5623*10000+L5623*100+D5621</f>
        <v>191203</v>
      </c>
      <c r="Q5634">
        <f>K5623*10000+L5623*100+E5601</f>
        <v>191204</v>
      </c>
      <c r="R5634">
        <f>K5623*10000+L5623*100+F5601</f>
        <v>191205</v>
      </c>
    </row>
    <row r="5635" spans="1:18" ht="15" hidden="1" customHeight="1">
      <c r="A5635" s="10" t="e">
        <f>INDEX(REFERENCE!$B$2:$K$2,1,'EXAMPLE OF CHOICE CARDS'!I5635)</f>
        <v>#REF!</v>
      </c>
      <c r="B5635" s="5">
        <f>INDEX('DCM CARDS LOOKUP - HIDDEN'!$P$4:$AF$8890,MATCH(N5635,'DCM CARDS LOOKUP - HIDDEN'!$O$4:$O$8890,0),$I5635)</f>
        <v>0</v>
      </c>
      <c r="C5635" s="5">
        <f>INDEX('DCM CARDS LOOKUP - HIDDEN'!$P$4:$AF$8890,MATCH(O5635,'DCM CARDS LOOKUP - HIDDEN'!$O$4:$O$8890,0),$I5635)</f>
        <v>0</v>
      </c>
      <c r="D5635" s="5">
        <f>INDEX('DCM CARDS LOOKUP - HIDDEN'!$P$4:$AF$8890,MATCH(P5635,'DCM CARDS LOOKUP - HIDDEN'!$O$4:$O$8890,0),$I5635)</f>
        <v>0</v>
      </c>
      <c r="E5635" s="24"/>
      <c r="F5635" s="24"/>
      <c r="G5635" s="42"/>
      <c r="I5635" s="4">
        <v>13</v>
      </c>
      <c r="N5635">
        <f>K5623*10000+L5623*100+B5621</f>
        <v>191201</v>
      </c>
      <c r="O5635">
        <f>K5623*10000+L5623*100+C5621</f>
        <v>191202</v>
      </c>
      <c r="P5635">
        <f>K5623*10000+L5623*100+D5621</f>
        <v>191203</v>
      </c>
      <c r="Q5635">
        <f>K5623*10000+L5623*100+E5601</f>
        <v>191204</v>
      </c>
      <c r="R5635">
        <f>K5623*10000+L5623*100+F5601</f>
        <v>191205</v>
      </c>
    </row>
    <row r="5636" spans="1:18" ht="15" hidden="1" customHeight="1">
      <c r="A5636" s="10" t="e">
        <f>INDEX(REFERENCE!$B$2:$K$2,1,'EXAMPLE OF CHOICE CARDS'!I5636)</f>
        <v>#REF!</v>
      </c>
      <c r="B5636" s="5">
        <f>INDEX('DCM CARDS LOOKUP - HIDDEN'!$P$4:$AF$8890,MATCH(N5636,'DCM CARDS LOOKUP - HIDDEN'!$O$4:$O$8890,0),$I5636)</f>
        <v>0</v>
      </c>
      <c r="C5636" s="5">
        <f>INDEX('DCM CARDS LOOKUP - HIDDEN'!$P$4:$AF$8890,MATCH(O5636,'DCM CARDS LOOKUP - HIDDEN'!$O$4:$O$8890,0),$I5636)</f>
        <v>0</v>
      </c>
      <c r="D5636" s="5">
        <f>INDEX('DCM CARDS LOOKUP - HIDDEN'!$P$4:$AF$8890,MATCH(P5636,'DCM CARDS LOOKUP - HIDDEN'!$O$4:$O$8890,0),$I5636)</f>
        <v>0</v>
      </c>
      <c r="E5636" s="24"/>
      <c r="F5636" s="24"/>
      <c r="G5636" s="43"/>
      <c r="I5636" s="4">
        <v>14</v>
      </c>
      <c r="N5636">
        <f>K5623*10000+L5623*100+B5621</f>
        <v>191201</v>
      </c>
      <c r="O5636">
        <f>K5623*10000+L5623*100+C5621</f>
        <v>191202</v>
      </c>
      <c r="P5636">
        <f>K5623*10000+L5623*100+D5621</f>
        <v>191203</v>
      </c>
      <c r="Q5636">
        <f>K5623*10000+L5623*100+E5601</f>
        <v>191204</v>
      </c>
      <c r="R5636">
        <f>K5623*10000+L5623*100+F5601</f>
        <v>191205</v>
      </c>
    </row>
    <row r="5637" spans="1:18">
      <c r="A5637" s="2"/>
      <c r="B5637" s="5"/>
      <c r="C5637" s="5"/>
      <c r="D5637" s="5"/>
      <c r="E5637" s="5"/>
      <c r="F5637" s="5"/>
      <c r="G5637" s="5"/>
      <c r="I5637" s="13"/>
    </row>
    <row r="5638" spans="1:18">
      <c r="A5638" s="6"/>
      <c r="B5638" s="7">
        <v>1</v>
      </c>
      <c r="C5638" s="7">
        <v>2</v>
      </c>
      <c r="D5638" s="7">
        <v>3</v>
      </c>
      <c r="E5638" s="7">
        <v>4</v>
      </c>
      <c r="F5638" s="7">
        <v>5</v>
      </c>
      <c r="G5638" s="7">
        <v>9</v>
      </c>
      <c r="I5638" s="13"/>
    </row>
    <row r="5641" spans="1:18">
      <c r="A5641" s="1" t="str">
        <f>"Version "&amp;K5643&amp;"; Task"&amp;L5643</f>
        <v>Version 19; Task13</v>
      </c>
      <c r="B5641" s="4">
        <v>1</v>
      </c>
      <c r="C5641" s="4">
        <v>2</v>
      </c>
      <c r="D5641" s="4">
        <v>3</v>
      </c>
      <c r="E5641" s="4">
        <f>E5621</f>
        <v>4</v>
      </c>
      <c r="F5641" s="4">
        <f>F5621</f>
        <v>5</v>
      </c>
      <c r="I5641" s="13"/>
    </row>
    <row r="5642" spans="1:18" ht="15" customHeight="1">
      <c r="A5642" s="11" t="s">
        <v>8</v>
      </c>
      <c r="B5642" s="12" t="s">
        <v>9</v>
      </c>
      <c r="C5642" s="12" t="s">
        <v>10</v>
      </c>
      <c r="D5642" s="12" t="s">
        <v>11</v>
      </c>
      <c r="E5642" s="23" t="s">
        <v>20</v>
      </c>
      <c r="F5642" s="23" t="s">
        <v>21</v>
      </c>
      <c r="G5642" s="41" t="s">
        <v>15</v>
      </c>
      <c r="I5642" s="13"/>
      <c r="K5642" t="s">
        <v>12</v>
      </c>
      <c r="L5642" t="s">
        <v>1</v>
      </c>
    </row>
    <row r="5643" spans="1:18">
      <c r="A5643" s="10" t="str">
        <f>INDEX(REFERENCE!$B$2:$K$2,1,'EXAMPLE OF CHOICE CARDS'!I5643)</f>
        <v>Brand</v>
      </c>
      <c r="B5643" s="5" t="str">
        <f>INDEX('DCM CARDS LOOKUP - HIDDEN'!$P$4:$AF$8890,MATCH(N5643,'DCM CARDS LOOKUP - HIDDEN'!$O$4:$O$8890,0),$I5643)</f>
        <v>Coricidin</v>
      </c>
      <c r="C5643" s="5" t="str">
        <f>INDEX('DCM CARDS LOOKUP - HIDDEN'!$P$4:$AF$8890,MATCH(O5643,'DCM CARDS LOOKUP - HIDDEN'!$O$4:$O$8890,0),$I5643)</f>
        <v>Theraflu</v>
      </c>
      <c r="D5643" s="5" t="str">
        <f>INDEX('DCM CARDS LOOKUP - HIDDEN'!$P$4:$AF$8890,MATCH(P5643,'DCM CARDS LOOKUP - HIDDEN'!$O$4:$O$8890,0),$I5643)</f>
        <v>Alka-Seltzer Plus</v>
      </c>
      <c r="E5643" s="5" t="str">
        <f>INDEX('DCM CARDS LOOKUP - HIDDEN'!$P$4:$AF$8890,MATCH(Q5643,'DCM CARDS LOOKUP - HIDDEN'!$O$4:$O$8890,0),$I5643)</f>
        <v>Theraflu</v>
      </c>
      <c r="F5643" s="5" t="str">
        <f>INDEX('DCM CARDS LOOKUP - HIDDEN'!$P$4:$AF$8890,MATCH(R5643,'DCM CARDS LOOKUP - HIDDEN'!$O$4:$O$8890,0),$I5643)</f>
        <v>UP &amp; UP</v>
      </c>
      <c r="G5643" s="42"/>
      <c r="I5643" s="4">
        <v>1</v>
      </c>
      <c r="K5643">
        <f>IF(L5623=15,K5623+1,K5623)</f>
        <v>19</v>
      </c>
      <c r="L5643">
        <f>IF(L5623&lt;15,L5623+1,1)</f>
        <v>13</v>
      </c>
      <c r="N5643">
        <f>K5643*10000+L5643*100+B5641</f>
        <v>191301</v>
      </c>
      <c r="O5643">
        <f>K5643*10000+L5643*100+C5641</f>
        <v>191302</v>
      </c>
      <c r="P5643">
        <f>K5643*10000+L5643*100+D5641</f>
        <v>191303</v>
      </c>
      <c r="Q5643">
        <f>K5643*10000+L5643*100+E5621</f>
        <v>191304</v>
      </c>
      <c r="R5643">
        <f>K5643*10000+L5643*100+F5621</f>
        <v>191305</v>
      </c>
    </row>
    <row r="5644" spans="1:18">
      <c r="A5644" s="10" t="str">
        <f>INDEX(REFERENCE!$B$2:$K$2,1,'EXAMPLE OF CHOICE CARDS'!I5644)</f>
        <v>Format</v>
      </c>
      <c r="B5644" s="5" t="str">
        <f>INDEX('DCM CARDS LOOKUP - HIDDEN'!$P$4:$AF$8890,MATCH(N5644,'DCM CARDS LOOKUP - HIDDEN'!$O$4:$O$8890,0),$I5644)</f>
        <v>Effervescent Tablets</v>
      </c>
      <c r="C5644" s="5" t="str">
        <f>INDEX('DCM CARDS LOOKUP - HIDDEN'!$P$4:$AF$8890,MATCH(O5644,'DCM CARDS LOOKUP - HIDDEN'!$O$4:$O$8890,0),$I5644)</f>
        <v>Nasal Spray</v>
      </c>
      <c r="D5644" s="5" t="str">
        <f>INDEX('DCM CARDS LOOKUP - HIDDEN'!$P$4:$AF$8890,MATCH(P5644,'DCM CARDS LOOKUP - HIDDEN'!$O$4:$O$8890,0),$I5644)</f>
        <v>Gummies</v>
      </c>
      <c r="E5644" s="5" t="str">
        <f>INDEX('DCM CARDS LOOKUP - HIDDEN'!$P$4:$AF$8890,MATCH(Q5644,'DCM CARDS LOOKUP - HIDDEN'!$O$4:$O$8890,0),$I5644)</f>
        <v>Powder packet</v>
      </c>
      <c r="F5644" s="5" t="str">
        <f>INDEX('DCM CARDS LOOKUP - HIDDEN'!$P$4:$AF$8890,MATCH(R5644,'DCM CARDS LOOKUP - HIDDEN'!$O$4:$O$8890,0),$I5644)</f>
        <v>Hot liquid powder packet</v>
      </c>
      <c r="G5644" s="42"/>
      <c r="I5644" s="4">
        <v>2</v>
      </c>
      <c r="N5644">
        <f>K5643*10000+L5643*100+B5641</f>
        <v>191301</v>
      </c>
      <c r="O5644">
        <f>K5643*10000+L5643*100+C5641</f>
        <v>191302</v>
      </c>
      <c r="P5644">
        <f>K5643*10000+L5643*100+D5641</f>
        <v>191303</v>
      </c>
      <c r="Q5644">
        <f>K5643*10000+L5643*100+E5621</f>
        <v>191304</v>
      </c>
      <c r="R5644">
        <f>K5643*10000+L5643*100+F5621</f>
        <v>191305</v>
      </c>
    </row>
    <row r="5645" spans="1:18">
      <c r="A5645" s="10" t="str">
        <f>INDEX(REFERENCE!$B$2:$K$2,1,'EXAMPLE OF CHOICE CARDS'!I5645)</f>
        <v>Symptoms</v>
      </c>
      <c r="B5645" s="5" t="str">
        <f>INDEX('DCM CARDS LOOKUP - HIDDEN'!$P$4:$AF$8890,MATCH(N5645,'DCM CARDS LOOKUP - HIDDEN'!$O$4:$O$8890,0),$I5645)</f>
        <v>Clears mucus</v>
      </c>
      <c r="C5645" s="5" t="str">
        <f>INDEX('DCM CARDS LOOKUP - HIDDEN'!$P$4:$AF$8890,MATCH(O5645,'DCM CARDS LOOKUP - HIDDEN'!$O$4:$O$8890,0),$I5645)</f>
        <v>Runny nose relief</v>
      </c>
      <c r="D5645" s="5" t="str">
        <f>INDEX('DCM CARDS LOOKUP - HIDDEN'!$P$4:$AF$8890,MATCH(P5645,'DCM CARDS LOOKUP - HIDDEN'!$O$4:$O$8890,0),$I5645)</f>
        <v>Flu/ Severe cold Relief</v>
      </c>
      <c r="E5645" s="5" t="str">
        <f>INDEX('DCM CARDS LOOKUP - HIDDEN'!$P$4:$AF$8890,MATCH(Q5645,'DCM CARDS LOOKUP - HIDDEN'!$O$4:$O$8890,0),$I5645)</f>
        <v>Fever relief</v>
      </c>
      <c r="F5645" s="5" t="str">
        <f>INDEX('DCM CARDS LOOKUP - HIDDEN'!$P$4:$AF$8890,MATCH(R5645,'DCM CARDS LOOKUP - HIDDEN'!$O$4:$O$8890,0),$I5645)</f>
        <v>Strengthens Immune System</v>
      </c>
      <c r="G5645" s="42"/>
      <c r="I5645" s="4">
        <v>3</v>
      </c>
      <c r="N5645">
        <f>K5643*10000+L5643*100+B5641</f>
        <v>191301</v>
      </c>
      <c r="O5645">
        <f>K5643*10000+L5643*100+C5641</f>
        <v>191302</v>
      </c>
      <c r="P5645">
        <f>K5643*10000+L5643*100+D5641</f>
        <v>191303</v>
      </c>
      <c r="Q5645">
        <f>K5643*10000+L5643*100+E5621</f>
        <v>191304</v>
      </c>
      <c r="R5645">
        <f>K5643*10000+L5643*100+F5621</f>
        <v>191305</v>
      </c>
    </row>
    <row r="5646" spans="1:18" ht="30">
      <c r="A5646" s="10" t="str">
        <f>INDEX(REFERENCE!$B$2:$K$2,1,'EXAMPLE OF CHOICE CARDS'!I5646)</f>
        <v>Benefit</v>
      </c>
      <c r="B5646" s="5" t="str">
        <f>INDEX('DCM CARDS LOOKUP - HIDDEN'!$P$4:$AF$8890,MATCH(N5646,'DCM CARDS LOOKUP - HIDDEN'!$O$4:$O$8890,0),$I5646)</f>
        <v>Drug free</v>
      </c>
      <c r="C5646" s="5" t="str">
        <f>INDEX('DCM CARDS LOOKUP - HIDDEN'!$P$4:$AF$8890,MATCH(O5646,'DCM CARDS LOOKUP - HIDDEN'!$O$4:$O$8890,0),$I5646)</f>
        <v>Treats multiple symptoms</v>
      </c>
      <c r="D5646" s="5" t="str">
        <f>INDEX('DCM CARDS LOOKUP - HIDDEN'!$P$4:$AF$8890,MATCH(P5646,'DCM CARDS LOOKUP - HIDDEN'!$O$4:$O$8890,0),$I5646)</f>
        <v>FSA/HSA Eligible</v>
      </c>
      <c r="E5646" s="5" t="str">
        <f>INDEX('DCM CARDS LOOKUP - HIDDEN'!$P$4:$AF$8890,MATCH(Q5646,'DCM CARDS LOOKUP - HIDDEN'!$O$4:$O$8890,0),$I5646)</f>
        <v>Steroid Free</v>
      </c>
      <c r="F5646" s="5" t="str">
        <f>INDEX('DCM CARDS LOOKUP - HIDDEN'!$P$4:$AF$8890,MATCH(R5646,'DCM CARDS LOOKUP - HIDDEN'!$O$4:$O$8890,0),$I5646)</f>
        <v>For Nighttime Use</v>
      </c>
      <c r="G5646" s="42"/>
      <c r="I5646" s="4">
        <v>4</v>
      </c>
      <c r="N5646">
        <f>K5643*10000+L5643*100+B5641</f>
        <v>191301</v>
      </c>
      <c r="O5646">
        <f>K5643*10000+L5643*100+C5641</f>
        <v>191302</v>
      </c>
      <c r="P5646">
        <f>K5643*10000+L5643*100+D5641</f>
        <v>191303</v>
      </c>
      <c r="Q5646">
        <f>K5643*10000+L5643*100+E5621</f>
        <v>191304</v>
      </c>
      <c r="R5646">
        <f>K5643*10000+L5643*100+F5621</f>
        <v>191305</v>
      </c>
    </row>
    <row r="5647" spans="1:18">
      <c r="A5647" s="10" t="str">
        <f>INDEX(REFERENCE!$B$2:$K$2,1,'EXAMPLE OF CHOICE CARDS'!I5647)</f>
        <v>Doses</v>
      </c>
      <c r="B5647" s="5" t="str">
        <f>INDEX('DCM CARDS LOOKUP - HIDDEN'!$P$4:$AF$8890,MATCH(N5647,'DCM CARDS LOOKUP - HIDDEN'!$O$4:$O$8890,0),$I5647)</f>
        <v>60 Doses</v>
      </c>
      <c r="C5647" s="5" t="str">
        <f>INDEX('DCM CARDS LOOKUP - HIDDEN'!$P$4:$AF$8890,MATCH(O5647,'DCM CARDS LOOKUP - HIDDEN'!$O$4:$O$8890,0),$I5647)</f>
        <v>30 Doses</v>
      </c>
      <c r="D5647" s="5" t="str">
        <f>INDEX('DCM CARDS LOOKUP - HIDDEN'!$P$4:$AF$8890,MATCH(P5647,'DCM CARDS LOOKUP - HIDDEN'!$O$4:$O$8890,0),$I5647)</f>
        <v>90 Doses</v>
      </c>
      <c r="E5647" s="5" t="str">
        <f>INDEX('DCM CARDS LOOKUP - HIDDEN'!$P$4:$AF$8890,MATCH(Q5647,'DCM CARDS LOOKUP - HIDDEN'!$O$4:$O$8890,0),$I5647)</f>
        <v>12 Doses</v>
      </c>
      <c r="F5647" s="5" t="str">
        <f>INDEX('DCM CARDS LOOKUP - HIDDEN'!$P$4:$AF$8890,MATCH(R5647,'DCM CARDS LOOKUP - HIDDEN'!$O$4:$O$8890,0),$I5647)</f>
        <v>6 Doses</v>
      </c>
      <c r="G5647" s="42"/>
      <c r="I5647" s="4">
        <v>5</v>
      </c>
      <c r="N5647">
        <f>K5643*10000+L5643*100+B5641</f>
        <v>191301</v>
      </c>
      <c r="O5647">
        <f>K5643*10000+L5643*100+C5641</f>
        <v>191302</v>
      </c>
      <c r="P5647">
        <f>K5643*10000+L5643*100+D5641</f>
        <v>191303</v>
      </c>
      <c r="Q5647">
        <f>K5643*10000+L5643*100+E5621</f>
        <v>191304</v>
      </c>
      <c r="R5647">
        <f>K5643*10000+L5643*100+F5621</f>
        <v>191305</v>
      </c>
    </row>
    <row r="5648" spans="1:18">
      <c r="A5648" s="10" t="str">
        <f>INDEX(REFERENCE!$B$2:$K$2,1,'EXAMPLE OF CHOICE CARDS'!I5648)</f>
        <v>flavor</v>
      </c>
      <c r="B5648" s="5" t="str">
        <f>INDEX('DCM CARDS LOOKUP - HIDDEN'!$P$4:$AF$8890,MATCH(N5648,'DCM CARDS LOOKUP - HIDDEN'!$O$4:$O$8890,0),$I5648)</f>
        <v>Orange</v>
      </c>
      <c r="C5648" s="5" t="str">
        <f>INDEX('DCM CARDS LOOKUP - HIDDEN'!$P$4:$AF$8890,MATCH(O5648,'DCM CARDS LOOKUP - HIDDEN'!$O$4:$O$8890,0),$I5648)</f>
        <v>-</v>
      </c>
      <c r="D5648" s="5" t="str">
        <f>INDEX('DCM CARDS LOOKUP - HIDDEN'!$P$4:$AF$8890,MATCH(P5648,'DCM CARDS LOOKUP - HIDDEN'!$O$4:$O$8890,0),$I5648)</f>
        <v>Honey</v>
      </c>
      <c r="E5648" s="5" t="str">
        <f>INDEX('DCM CARDS LOOKUP - HIDDEN'!$P$4:$AF$8890,MATCH(Q5648,'DCM CARDS LOOKUP - HIDDEN'!$O$4:$O$8890,0),$I5648)</f>
        <v>Elderberry</v>
      </c>
      <c r="F5648" s="5" t="str">
        <f>INDEX('DCM CARDS LOOKUP - HIDDEN'!$P$4:$AF$8890,MATCH(R5648,'DCM CARDS LOOKUP - HIDDEN'!$O$4:$O$8890,0),$I5648)</f>
        <v>Honey Lemon</v>
      </c>
      <c r="G5648" s="42"/>
      <c r="I5648" s="4">
        <v>6</v>
      </c>
      <c r="N5648">
        <f>K5643*10000+L5643*100+B5641</f>
        <v>191301</v>
      </c>
      <c r="O5648">
        <f>K5643*10000+L5643*100+C5641</f>
        <v>191302</v>
      </c>
      <c r="P5648">
        <f>K5643*10000+L5643*100+D5641</f>
        <v>191303</v>
      </c>
      <c r="Q5648">
        <f>K5643*10000+L5643*100+E5621</f>
        <v>191304</v>
      </c>
      <c r="R5648">
        <f>K5643*10000+L5643*100+F5621</f>
        <v>191305</v>
      </c>
    </row>
    <row r="5649" spans="1:18" ht="15" customHeight="1">
      <c r="A5649" s="10" t="str">
        <f>INDEX(REFERENCE!$B$2:$K$2,1,'EXAMPLE OF CHOICE CARDS'!I5649)</f>
        <v>Price</v>
      </c>
      <c r="B5649" s="29">
        <f>INDEX('DCM CARDS LOOKUP - HIDDEN'!$P$4:$AF$8890,MATCH(N5649,'DCM CARDS LOOKUP - HIDDEN'!$O$4:$O$8890,0),$I5649)</f>
        <v>15</v>
      </c>
      <c r="C5649" s="29">
        <f>INDEX('DCM CARDS LOOKUP - HIDDEN'!$P$4:$AF$8890,MATCH(O5649,'DCM CARDS LOOKUP - HIDDEN'!$O$4:$O$8890,0),$I5649)</f>
        <v>10</v>
      </c>
      <c r="D5649" s="29">
        <f>INDEX('DCM CARDS LOOKUP - HIDDEN'!$P$4:$AF$8890,MATCH(P5649,'DCM CARDS LOOKUP - HIDDEN'!$O$4:$O$8890,0),$I5649)</f>
        <v>37</v>
      </c>
      <c r="E5649" s="29">
        <f>INDEX('DCM CARDS LOOKUP - HIDDEN'!$P$4:$AF$8890,MATCH(Q5649,'DCM CARDS LOOKUP - HIDDEN'!$O$4:$O$8890,0),$I5649)</f>
        <v>8</v>
      </c>
      <c r="F5649" s="29">
        <f>INDEX('DCM CARDS LOOKUP - HIDDEN'!$P$4:$AF$8890,MATCH(R5649,'DCM CARDS LOOKUP - HIDDEN'!$O$4:$O$8890,0),$I5649)</f>
        <v>8</v>
      </c>
      <c r="G5649" s="42"/>
      <c r="I5649" s="4">
        <v>7</v>
      </c>
      <c r="N5649">
        <f>K5643*10000+L5643*100+B5641</f>
        <v>191301</v>
      </c>
      <c r="O5649">
        <f>K5643*10000+L5643*100+C5641</f>
        <v>191302</v>
      </c>
      <c r="P5649">
        <f>K5643*10000+L5643*100+D5641</f>
        <v>191303</v>
      </c>
      <c r="Q5649">
        <f>K5643*10000+L5643*100+E5621</f>
        <v>191304</v>
      </c>
      <c r="R5649">
        <f>K5643*10000+L5643*100+F5621</f>
        <v>191305</v>
      </c>
    </row>
    <row r="5650" spans="1:18" ht="15" hidden="1" customHeight="1">
      <c r="A5650" s="10">
        <f>INDEX(REFERENCE!$B$2:$K$2,1,'EXAMPLE OF CHOICE CARDS'!I5650)</f>
        <v>0</v>
      </c>
      <c r="B5650" s="29">
        <f>INDEX('DCM CARDS LOOKUP - HIDDEN'!$P$4:$AF$8890,MATCH(N5650,'DCM CARDS LOOKUP - HIDDEN'!$O$4:$O$8890,0),$I5650)</f>
        <v>0</v>
      </c>
      <c r="C5650" s="29">
        <f>INDEX('DCM CARDS LOOKUP - HIDDEN'!$P$4:$AF$8890,MATCH(O5650,'DCM CARDS LOOKUP - HIDDEN'!$O$4:$O$8890,0),$I5650)</f>
        <v>0</v>
      </c>
      <c r="D5650" s="29">
        <f>INDEX('DCM CARDS LOOKUP - HIDDEN'!$P$4:$AF$8890,MATCH(P5650,'DCM CARDS LOOKUP - HIDDEN'!$O$4:$O$8890,0),$I5650)</f>
        <v>0</v>
      </c>
      <c r="E5650" s="29">
        <f>INDEX('DCM CARDS LOOKUP - HIDDEN'!$P$4:$AF$8890,MATCH(Q5650,'DCM CARDS LOOKUP - HIDDEN'!$O$4:$O$8890,0),$I5650)</f>
        <v>0</v>
      </c>
      <c r="F5650" s="29">
        <f>INDEX('DCM CARDS LOOKUP - HIDDEN'!$P$4:$AF$8890,MATCH(R5650,'DCM CARDS LOOKUP - HIDDEN'!$O$4:$O$8890,0),$I5650)</f>
        <v>0</v>
      </c>
      <c r="G5650" s="42"/>
      <c r="I5650" s="4">
        <v>8</v>
      </c>
      <c r="N5650">
        <f>K5643*10000+L5643*100+B5641</f>
        <v>191301</v>
      </c>
      <c r="O5650">
        <f>K5643*10000+L5643*100+C5641</f>
        <v>191302</v>
      </c>
      <c r="P5650">
        <f>K5643*10000+L5643*100+D5641</f>
        <v>191303</v>
      </c>
      <c r="Q5650">
        <f>K5643*10000+L5643*100+E5621</f>
        <v>191304</v>
      </c>
      <c r="R5650">
        <f>K5643*10000+L5643*100+F5621</f>
        <v>191305</v>
      </c>
    </row>
    <row r="5651" spans="1:18" ht="15" hidden="1" customHeight="1">
      <c r="A5651" s="10">
        <f>INDEX(REFERENCE!$B$2:$K$2,1,'EXAMPLE OF CHOICE CARDS'!I5651)</f>
        <v>0</v>
      </c>
      <c r="B5651" s="5">
        <f>INDEX('DCM CARDS LOOKUP - HIDDEN'!$P$4:$AF$8890,MATCH(N5651,'DCM CARDS LOOKUP - HIDDEN'!$O$4:$O$8890,0),$I5651)</f>
        <v>0</v>
      </c>
      <c r="C5651" s="5">
        <f>INDEX('DCM CARDS LOOKUP - HIDDEN'!$P$4:$AF$8890,MATCH(O5651,'DCM CARDS LOOKUP - HIDDEN'!$O$4:$O$8890,0),$I5651)</f>
        <v>0</v>
      </c>
      <c r="D5651" s="5">
        <f>INDEX('DCM CARDS LOOKUP - HIDDEN'!$P$4:$AF$8890,MATCH(P5651,'DCM CARDS LOOKUP - HIDDEN'!$O$4:$O$8890,0),$I5651)</f>
        <v>0</v>
      </c>
      <c r="E5651" s="5">
        <f>INDEX('DCM CARDS LOOKUP - HIDDEN'!$P$4:$AF$8890,MATCH(Q5651,'DCM CARDS LOOKUP - HIDDEN'!$O$4:$O$8890,0),$I5651)</f>
        <v>0</v>
      </c>
      <c r="F5651" s="5">
        <f>INDEX('DCM CARDS LOOKUP - HIDDEN'!$P$4:$AF$8890,MATCH(R5651,'DCM CARDS LOOKUP - HIDDEN'!$O$4:$O$8890,0),$I5651)</f>
        <v>0</v>
      </c>
      <c r="G5651" s="42"/>
      <c r="I5651" s="4">
        <v>9</v>
      </c>
      <c r="N5651">
        <f>K5643*10000+L5643*100+B5641</f>
        <v>191301</v>
      </c>
      <c r="O5651">
        <f>K5643*10000+L5643*100+C5641</f>
        <v>191302</v>
      </c>
      <c r="P5651">
        <f>K5643*10000+L5643*100+D5641</f>
        <v>191303</v>
      </c>
      <c r="Q5651">
        <f>K5643*10000+L5643*100+E5621</f>
        <v>191304</v>
      </c>
      <c r="R5651">
        <f>K5643*10000+L5643*100+F5621</f>
        <v>191305</v>
      </c>
    </row>
    <row r="5652" spans="1:18" ht="15" hidden="1" customHeight="1">
      <c r="A5652" s="10">
        <f>INDEX(REFERENCE!$B$2:$K$2,1,'EXAMPLE OF CHOICE CARDS'!I5652)</f>
        <v>0</v>
      </c>
      <c r="B5652" s="5">
        <f>INDEX('DCM CARDS LOOKUP - HIDDEN'!$P$4:$AF$8890,MATCH(N5652,'DCM CARDS LOOKUP - HIDDEN'!$O$4:$O$8890,0),$I5652)</f>
        <v>0</v>
      </c>
      <c r="C5652" s="5">
        <f>INDEX('DCM CARDS LOOKUP - HIDDEN'!$P$4:$AF$8890,MATCH(O5652,'DCM CARDS LOOKUP - HIDDEN'!$O$4:$O$8890,0),$I5652)</f>
        <v>0</v>
      </c>
      <c r="D5652" s="5">
        <f>INDEX('DCM CARDS LOOKUP - HIDDEN'!$P$4:$AF$8890,MATCH(P5652,'DCM CARDS LOOKUP - HIDDEN'!$O$4:$O$8890,0),$I5652)</f>
        <v>0</v>
      </c>
      <c r="E5652" s="5">
        <f>INDEX('DCM CARDS LOOKUP - HIDDEN'!$P$4:$AF$8890,MATCH(Q5652,'DCM CARDS LOOKUP - HIDDEN'!$O$4:$O$8890,0),$I5652)</f>
        <v>0</v>
      </c>
      <c r="F5652" s="5">
        <f>INDEX('DCM CARDS LOOKUP - HIDDEN'!$P$4:$AF$8890,MATCH(R5652,'DCM CARDS LOOKUP - HIDDEN'!$O$4:$O$8890,0),$I5652)</f>
        <v>0</v>
      </c>
      <c r="G5652" s="42"/>
      <c r="I5652" s="4">
        <v>10</v>
      </c>
      <c r="N5652">
        <f>K5643*10000+L5643*100+B5641</f>
        <v>191301</v>
      </c>
      <c r="O5652">
        <f>K5643*10000+L5643*100+C5641</f>
        <v>191302</v>
      </c>
      <c r="P5652">
        <f>K5643*10000+L5643*100+D5641</f>
        <v>191303</v>
      </c>
      <c r="Q5652">
        <f>K5643*10000+L5643*100+E5621</f>
        <v>191304</v>
      </c>
      <c r="R5652">
        <f>K5643*10000+L5643*100+F5621</f>
        <v>191305</v>
      </c>
    </row>
    <row r="5653" spans="1:18" ht="15" hidden="1" customHeight="1">
      <c r="A5653" s="10" t="e">
        <f>INDEX(REFERENCE!$B$2:$K$2,1,'EXAMPLE OF CHOICE CARDS'!I5653)</f>
        <v>#REF!</v>
      </c>
      <c r="B5653" s="5">
        <f>INDEX('DCM CARDS LOOKUP - HIDDEN'!$P$4:$AF$8890,MATCH(N5653,'DCM CARDS LOOKUP - HIDDEN'!$O$4:$O$8890,0),$I5653)</f>
        <v>0</v>
      </c>
      <c r="C5653" s="5">
        <f>INDEX('DCM CARDS LOOKUP - HIDDEN'!$P$4:$AF$8890,MATCH(O5653,'DCM CARDS LOOKUP - HIDDEN'!$O$4:$O$8890,0),$I5653)</f>
        <v>0</v>
      </c>
      <c r="D5653" s="5">
        <f>INDEX('DCM CARDS LOOKUP - HIDDEN'!$P$4:$AF$8890,MATCH(P5653,'DCM CARDS LOOKUP - HIDDEN'!$O$4:$O$8890,0),$I5653)</f>
        <v>0</v>
      </c>
      <c r="E5653" s="24"/>
      <c r="F5653" s="24"/>
      <c r="G5653" s="42"/>
      <c r="I5653" s="4">
        <v>11</v>
      </c>
      <c r="N5653">
        <f>K5643*10000+L5643*100+B5641</f>
        <v>191301</v>
      </c>
      <c r="O5653">
        <f>K5643*10000+L5643*100+C5641</f>
        <v>191302</v>
      </c>
      <c r="P5653">
        <f>K5643*10000+L5643*100+D5641</f>
        <v>191303</v>
      </c>
      <c r="Q5653">
        <f>K5643*10000+L5643*100+E5621</f>
        <v>191304</v>
      </c>
      <c r="R5653">
        <f>K5643*10000+L5643*100+F5621</f>
        <v>191305</v>
      </c>
    </row>
    <row r="5654" spans="1:18" ht="15" hidden="1" customHeight="1">
      <c r="A5654" s="10" t="e">
        <f>INDEX(REFERENCE!$B$2:$K$2,1,'EXAMPLE OF CHOICE CARDS'!I5654)</f>
        <v>#REF!</v>
      </c>
      <c r="B5654" s="5">
        <f>INDEX('DCM CARDS LOOKUP - HIDDEN'!$P$4:$AF$8890,MATCH(N5654,'DCM CARDS LOOKUP - HIDDEN'!$O$4:$O$8890,0),$I5654)</f>
        <v>0</v>
      </c>
      <c r="C5654" s="5">
        <f>INDEX('DCM CARDS LOOKUP - HIDDEN'!$P$4:$AF$8890,MATCH(O5654,'DCM CARDS LOOKUP - HIDDEN'!$O$4:$O$8890,0),$I5654)</f>
        <v>0</v>
      </c>
      <c r="D5654" s="5">
        <f>INDEX('DCM CARDS LOOKUP - HIDDEN'!$P$4:$AF$8890,MATCH(P5654,'DCM CARDS LOOKUP - HIDDEN'!$O$4:$O$8890,0),$I5654)</f>
        <v>0</v>
      </c>
      <c r="E5654" s="24"/>
      <c r="F5654" s="24"/>
      <c r="G5654" s="42"/>
      <c r="I5654" s="4">
        <v>12</v>
      </c>
      <c r="N5654">
        <f>K5643*10000+L5643*100+B5641</f>
        <v>191301</v>
      </c>
      <c r="O5654">
        <f>K5643*10000+L5643*100+C5641</f>
        <v>191302</v>
      </c>
      <c r="P5654">
        <f>K5643*10000+L5643*100+D5641</f>
        <v>191303</v>
      </c>
      <c r="Q5654">
        <f>K5643*10000+L5643*100+E5621</f>
        <v>191304</v>
      </c>
      <c r="R5654">
        <f>K5643*10000+L5643*100+F5621</f>
        <v>191305</v>
      </c>
    </row>
    <row r="5655" spans="1:18" ht="15" hidden="1" customHeight="1">
      <c r="A5655" s="10" t="e">
        <f>INDEX(REFERENCE!$B$2:$K$2,1,'EXAMPLE OF CHOICE CARDS'!I5655)</f>
        <v>#REF!</v>
      </c>
      <c r="B5655" s="5">
        <f>INDEX('DCM CARDS LOOKUP - HIDDEN'!$P$4:$AF$8890,MATCH(N5655,'DCM CARDS LOOKUP - HIDDEN'!$O$4:$O$8890,0),$I5655)</f>
        <v>0</v>
      </c>
      <c r="C5655" s="5">
        <f>INDEX('DCM CARDS LOOKUP - HIDDEN'!$P$4:$AF$8890,MATCH(O5655,'DCM CARDS LOOKUP - HIDDEN'!$O$4:$O$8890,0),$I5655)</f>
        <v>0</v>
      </c>
      <c r="D5655" s="5">
        <f>INDEX('DCM CARDS LOOKUP - HIDDEN'!$P$4:$AF$8890,MATCH(P5655,'DCM CARDS LOOKUP - HIDDEN'!$O$4:$O$8890,0),$I5655)</f>
        <v>0</v>
      </c>
      <c r="E5655" s="24"/>
      <c r="F5655" s="24"/>
      <c r="G5655" s="42"/>
      <c r="I5655" s="4">
        <v>13</v>
      </c>
      <c r="N5655">
        <f>K5643*10000+L5643*100+B5641</f>
        <v>191301</v>
      </c>
      <c r="O5655">
        <f>K5643*10000+L5643*100+C5641</f>
        <v>191302</v>
      </c>
      <c r="P5655">
        <f>K5643*10000+L5643*100+D5641</f>
        <v>191303</v>
      </c>
      <c r="Q5655">
        <f>K5643*10000+L5643*100+E5621</f>
        <v>191304</v>
      </c>
      <c r="R5655">
        <f>K5643*10000+L5643*100+F5621</f>
        <v>191305</v>
      </c>
    </row>
    <row r="5656" spans="1:18" ht="15" hidden="1" customHeight="1">
      <c r="A5656" s="10" t="e">
        <f>INDEX(REFERENCE!$B$2:$K$2,1,'EXAMPLE OF CHOICE CARDS'!I5656)</f>
        <v>#REF!</v>
      </c>
      <c r="B5656" s="5">
        <f>INDEX('DCM CARDS LOOKUP - HIDDEN'!$P$4:$AF$8890,MATCH(N5656,'DCM CARDS LOOKUP - HIDDEN'!$O$4:$O$8890,0),$I5656)</f>
        <v>0</v>
      </c>
      <c r="C5656" s="5">
        <f>INDEX('DCM CARDS LOOKUP - HIDDEN'!$P$4:$AF$8890,MATCH(O5656,'DCM CARDS LOOKUP - HIDDEN'!$O$4:$O$8890,0),$I5656)</f>
        <v>0</v>
      </c>
      <c r="D5656" s="5">
        <f>INDEX('DCM CARDS LOOKUP - HIDDEN'!$P$4:$AF$8890,MATCH(P5656,'DCM CARDS LOOKUP - HIDDEN'!$O$4:$O$8890,0),$I5656)</f>
        <v>0</v>
      </c>
      <c r="E5656" s="24"/>
      <c r="F5656" s="24"/>
      <c r="G5656" s="43"/>
      <c r="I5656" s="4">
        <v>14</v>
      </c>
      <c r="N5656">
        <f>K5643*10000+L5643*100+B5641</f>
        <v>191301</v>
      </c>
      <c r="O5656">
        <f>K5643*10000+L5643*100+C5641</f>
        <v>191302</v>
      </c>
      <c r="P5656">
        <f>K5643*10000+L5643*100+D5641</f>
        <v>191303</v>
      </c>
      <c r="Q5656">
        <f>K5643*10000+L5643*100+E5621</f>
        <v>191304</v>
      </c>
      <c r="R5656">
        <f>K5643*10000+L5643*100+F5621</f>
        <v>191305</v>
      </c>
    </row>
    <row r="5657" spans="1:18">
      <c r="A5657" s="2"/>
      <c r="B5657" s="5"/>
      <c r="C5657" s="5"/>
      <c r="D5657" s="5"/>
      <c r="E5657" s="5"/>
      <c r="F5657" s="5"/>
      <c r="G5657" s="5"/>
      <c r="I5657" s="13"/>
    </row>
    <row r="5658" spans="1:18">
      <c r="A5658" s="6"/>
      <c r="B5658" s="7">
        <v>1</v>
      </c>
      <c r="C5658" s="7">
        <v>2</v>
      </c>
      <c r="D5658" s="7">
        <v>3</v>
      </c>
      <c r="E5658" s="7">
        <v>4</v>
      </c>
      <c r="F5658" s="7">
        <v>5</v>
      </c>
      <c r="G5658" s="7">
        <v>9</v>
      </c>
      <c r="I5658" s="13"/>
    </row>
    <row r="5661" spans="1:18">
      <c r="A5661" s="1" t="str">
        <f>"Version "&amp;K5663&amp;"; Task"&amp;L5663</f>
        <v>Version 19; Task14</v>
      </c>
      <c r="B5661" s="4">
        <v>1</v>
      </c>
      <c r="C5661" s="4">
        <v>2</v>
      </c>
      <c r="D5661" s="4">
        <v>3</v>
      </c>
      <c r="E5661" s="4">
        <f>E5641</f>
        <v>4</v>
      </c>
      <c r="F5661" s="4">
        <f>F5641</f>
        <v>5</v>
      </c>
      <c r="I5661" s="13"/>
    </row>
    <row r="5662" spans="1:18" ht="15" customHeight="1">
      <c r="A5662" s="11" t="s">
        <v>8</v>
      </c>
      <c r="B5662" s="12" t="s">
        <v>9</v>
      </c>
      <c r="C5662" s="12" t="s">
        <v>10</v>
      </c>
      <c r="D5662" s="12" t="s">
        <v>11</v>
      </c>
      <c r="E5662" s="23" t="s">
        <v>20</v>
      </c>
      <c r="F5662" s="23" t="s">
        <v>21</v>
      </c>
      <c r="G5662" s="41" t="s">
        <v>15</v>
      </c>
      <c r="I5662" s="13"/>
      <c r="K5662" t="s">
        <v>12</v>
      </c>
      <c r="L5662" t="s">
        <v>1</v>
      </c>
    </row>
    <row r="5663" spans="1:18">
      <c r="A5663" s="10" t="str">
        <f>INDEX(REFERENCE!$B$2:$K$2,1,'EXAMPLE OF CHOICE CARDS'!I5663)</f>
        <v>Brand</v>
      </c>
      <c r="B5663" s="5" t="str">
        <f>INDEX('DCM CARDS LOOKUP - HIDDEN'!$P$4:$AF$8890,MATCH(N5663,'DCM CARDS LOOKUP - HIDDEN'!$O$4:$O$8890,0),$I5663)</f>
        <v>Sudafed</v>
      </c>
      <c r="C5663" s="5" t="str">
        <f>INDEX('DCM CARDS LOOKUP - HIDDEN'!$P$4:$AF$8890,MATCH(O5663,'DCM CARDS LOOKUP - HIDDEN'!$O$4:$O$8890,0),$I5663)</f>
        <v>Delsym</v>
      </c>
      <c r="D5663" s="5" t="str">
        <f>INDEX('DCM CARDS LOOKUP - HIDDEN'!$P$4:$AF$8890,MATCH(P5663,'DCM CARDS LOOKUP - HIDDEN'!$O$4:$O$8890,0),$I5663)</f>
        <v>Other Brand</v>
      </c>
      <c r="E5663" s="5" t="str">
        <f>INDEX('DCM CARDS LOOKUP - HIDDEN'!$P$4:$AF$8890,MATCH(Q5663,'DCM CARDS LOOKUP - HIDDEN'!$O$4:$O$8890,0),$I5663)</f>
        <v>Mucinex</v>
      </c>
      <c r="F5663" s="5" t="str">
        <f>INDEX('DCM CARDS LOOKUP - HIDDEN'!$P$4:$AF$8890,MATCH(R5663,'DCM CARDS LOOKUP - HIDDEN'!$O$4:$O$8890,0),$I5663)</f>
        <v>Zarbee's</v>
      </c>
      <c r="G5663" s="42"/>
      <c r="I5663" s="4">
        <v>1</v>
      </c>
      <c r="K5663">
        <f>IF(L5643=15,K5643+1,K5643)</f>
        <v>19</v>
      </c>
      <c r="L5663">
        <f>IF(L5643&lt;15,L5643+1,1)</f>
        <v>14</v>
      </c>
      <c r="N5663">
        <f>K5663*10000+L5663*100+B5661</f>
        <v>191401</v>
      </c>
      <c r="O5663">
        <f>K5663*10000+L5663*100+C5661</f>
        <v>191402</v>
      </c>
      <c r="P5663">
        <f>K5663*10000+L5663*100+D5661</f>
        <v>191403</v>
      </c>
      <c r="Q5663">
        <f>K5663*10000+L5663*100+E5641</f>
        <v>191404</v>
      </c>
      <c r="R5663">
        <f>K5663*10000+L5663*100+F5641</f>
        <v>191405</v>
      </c>
    </row>
    <row r="5664" spans="1:18">
      <c r="A5664" s="10" t="str">
        <f>INDEX(REFERENCE!$B$2:$K$2,1,'EXAMPLE OF CHOICE CARDS'!I5664)</f>
        <v>Format</v>
      </c>
      <c r="B5664" s="5" t="str">
        <f>INDEX('DCM CARDS LOOKUP - HIDDEN'!$P$4:$AF$8890,MATCH(N5664,'DCM CARDS LOOKUP - HIDDEN'!$O$4:$O$8890,0),$I5664)</f>
        <v>Nasal Spray</v>
      </c>
      <c r="C5664" s="5" t="str">
        <f>INDEX('DCM CARDS LOOKUP - HIDDEN'!$P$4:$AF$8890,MATCH(O5664,'DCM CARDS LOOKUP - HIDDEN'!$O$4:$O$8890,0),$I5664)</f>
        <v>Effervescent Tablets</v>
      </c>
      <c r="D5664" s="5" t="str">
        <f>INDEX('DCM CARDS LOOKUP - HIDDEN'!$P$4:$AF$8890,MATCH(P5664,'DCM CARDS LOOKUP - HIDDEN'!$O$4:$O$8890,0),$I5664)</f>
        <v>Gummies</v>
      </c>
      <c r="E5664" s="5" t="str">
        <f>INDEX('DCM CARDS LOOKUP - HIDDEN'!$P$4:$AF$8890,MATCH(Q5664,'DCM CARDS LOOKUP - HIDDEN'!$O$4:$O$8890,0),$I5664)</f>
        <v>Hot liquid powder packet</v>
      </c>
      <c r="F5664" s="5" t="str">
        <f>INDEX('DCM CARDS LOOKUP - HIDDEN'!$P$4:$AF$8890,MATCH(R5664,'DCM CARDS LOOKUP - HIDDEN'!$O$4:$O$8890,0),$I5664)</f>
        <v>Tablet</v>
      </c>
      <c r="G5664" s="42"/>
      <c r="I5664" s="4">
        <v>2</v>
      </c>
      <c r="N5664">
        <f>K5663*10000+L5663*100+B5661</f>
        <v>191401</v>
      </c>
      <c r="O5664">
        <f>K5663*10000+L5663*100+C5661</f>
        <v>191402</v>
      </c>
      <c r="P5664">
        <f>K5663*10000+L5663*100+D5661</f>
        <v>191403</v>
      </c>
      <c r="Q5664">
        <f>K5663*10000+L5663*100+E5641</f>
        <v>191404</v>
      </c>
      <c r="R5664">
        <f>K5663*10000+L5663*100+F5641</f>
        <v>191405</v>
      </c>
    </row>
    <row r="5665" spans="1:18">
      <c r="A5665" s="10" t="str">
        <f>INDEX(REFERENCE!$B$2:$K$2,1,'EXAMPLE OF CHOICE CARDS'!I5665)</f>
        <v>Symptoms</v>
      </c>
      <c r="B5665" s="5" t="str">
        <f>INDEX('DCM CARDS LOOKUP - HIDDEN'!$P$4:$AF$8890,MATCH(N5665,'DCM CARDS LOOKUP - HIDDEN'!$O$4:$O$8890,0),$I5665)</f>
        <v>Head Pain Relief</v>
      </c>
      <c r="C5665" s="5" t="str">
        <f>INDEX('DCM CARDS LOOKUP - HIDDEN'!$P$4:$AF$8890,MATCH(O5665,'DCM CARDS LOOKUP - HIDDEN'!$O$4:$O$8890,0),$I5665)</f>
        <v>Chest congestion relief</v>
      </c>
      <c r="D5665" s="5" t="str">
        <f>INDEX('DCM CARDS LOOKUP - HIDDEN'!$P$4:$AF$8890,MATCH(P5665,'DCM CARDS LOOKUP - HIDDEN'!$O$4:$O$8890,0),$I5665)</f>
        <v>Head cold relief</v>
      </c>
      <c r="E5665" s="5" t="str">
        <f>INDEX('DCM CARDS LOOKUP - HIDDEN'!$P$4:$AF$8890,MATCH(Q5665,'DCM CARDS LOOKUP - HIDDEN'!$O$4:$O$8890,0),$I5665)</f>
        <v>Sinus Pressure relief</v>
      </c>
      <c r="F5665" s="5" t="str">
        <f>INDEX('DCM CARDS LOOKUP - HIDDEN'!$P$4:$AF$8890,MATCH(R5665,'DCM CARDS LOOKUP - HIDDEN'!$O$4:$O$8890,0),$I5665)</f>
        <v>Controls Cough</v>
      </c>
      <c r="G5665" s="42"/>
      <c r="I5665" s="4">
        <v>3</v>
      </c>
      <c r="N5665">
        <f>K5663*10000+L5663*100+B5661</f>
        <v>191401</v>
      </c>
      <c r="O5665">
        <f>K5663*10000+L5663*100+C5661</f>
        <v>191402</v>
      </c>
      <c r="P5665">
        <f>K5663*10000+L5663*100+D5661</f>
        <v>191403</v>
      </c>
      <c r="Q5665">
        <f>K5663*10000+L5663*100+E5641</f>
        <v>191404</v>
      </c>
      <c r="R5665">
        <f>K5663*10000+L5663*100+F5641</f>
        <v>191405</v>
      </c>
    </row>
    <row r="5666" spans="1:18">
      <c r="A5666" s="10" t="str">
        <f>INDEX(REFERENCE!$B$2:$K$2,1,'EXAMPLE OF CHOICE CARDS'!I5666)</f>
        <v>Benefit</v>
      </c>
      <c r="B5666" s="5" t="str">
        <f>INDEX('DCM CARDS LOOKUP - HIDDEN'!$P$4:$AF$8890,MATCH(N5666,'DCM CARDS LOOKUP - HIDDEN'!$O$4:$O$8890,0),$I5666)</f>
        <v>Non-Medicated</v>
      </c>
      <c r="C5666" s="5" t="str">
        <f>INDEX('DCM CARDS LOOKUP - HIDDEN'!$P$4:$AF$8890,MATCH(O5666,'DCM CARDS LOOKUP - HIDDEN'!$O$4:$O$8890,0),$I5666)</f>
        <v>12 Hour Relief</v>
      </c>
      <c r="D5666" s="5" t="str">
        <f>INDEX('DCM CARDS LOOKUP - HIDDEN'!$P$4:$AF$8890,MATCH(P5666,'DCM CARDS LOOKUP - HIDDEN'!$O$4:$O$8890,0),$I5666)</f>
        <v>FSA/HSA Eligible</v>
      </c>
      <c r="E5666" s="5" t="str">
        <f>INDEX('DCM CARDS LOOKUP - HIDDEN'!$P$4:$AF$8890,MATCH(Q5666,'DCM CARDS LOOKUP - HIDDEN'!$O$4:$O$8890,0),$I5666)</f>
        <v>For people with High Blood Pressure (decongestant free)</v>
      </c>
      <c r="F5666" s="5" t="str">
        <f>INDEX('DCM CARDS LOOKUP - HIDDEN'!$P$4:$AF$8890,MATCH(R5666,'DCM CARDS LOOKUP - HIDDEN'!$O$4:$O$8890,0),$I5666)</f>
        <v>Maximum Strength</v>
      </c>
      <c r="G5666" s="42"/>
      <c r="I5666" s="4">
        <v>4</v>
      </c>
      <c r="N5666">
        <f>K5663*10000+L5663*100+B5661</f>
        <v>191401</v>
      </c>
      <c r="O5666">
        <f>K5663*10000+L5663*100+C5661</f>
        <v>191402</v>
      </c>
      <c r="P5666">
        <f>K5663*10000+L5663*100+D5661</f>
        <v>191403</v>
      </c>
      <c r="Q5666">
        <f>K5663*10000+L5663*100+E5641</f>
        <v>191404</v>
      </c>
      <c r="R5666">
        <f>K5663*10000+L5663*100+F5641</f>
        <v>191405</v>
      </c>
    </row>
    <row r="5667" spans="1:18">
      <c r="A5667" s="10" t="str">
        <f>INDEX(REFERENCE!$B$2:$K$2,1,'EXAMPLE OF CHOICE CARDS'!I5667)</f>
        <v>Doses</v>
      </c>
      <c r="B5667" s="5" t="str">
        <f>INDEX('DCM CARDS LOOKUP - HIDDEN'!$P$4:$AF$8890,MATCH(N5667,'DCM CARDS LOOKUP - HIDDEN'!$O$4:$O$8890,0),$I5667)</f>
        <v>90 Doses</v>
      </c>
      <c r="C5667" s="5" t="str">
        <f>INDEX('DCM CARDS LOOKUP - HIDDEN'!$P$4:$AF$8890,MATCH(O5667,'DCM CARDS LOOKUP - HIDDEN'!$O$4:$O$8890,0),$I5667)</f>
        <v>60 Doses</v>
      </c>
      <c r="D5667" s="5" t="str">
        <f>INDEX('DCM CARDS LOOKUP - HIDDEN'!$P$4:$AF$8890,MATCH(P5667,'DCM CARDS LOOKUP - HIDDEN'!$O$4:$O$8890,0),$I5667)</f>
        <v>90 Doses</v>
      </c>
      <c r="E5667" s="5" t="str">
        <f>INDEX('DCM CARDS LOOKUP - HIDDEN'!$P$4:$AF$8890,MATCH(Q5667,'DCM CARDS LOOKUP - HIDDEN'!$O$4:$O$8890,0),$I5667)</f>
        <v>6 Doses</v>
      </c>
      <c r="F5667" s="5" t="str">
        <f>INDEX('DCM CARDS LOOKUP - HIDDEN'!$P$4:$AF$8890,MATCH(R5667,'DCM CARDS LOOKUP - HIDDEN'!$O$4:$O$8890,0),$I5667)</f>
        <v>12 Doses</v>
      </c>
      <c r="G5667" s="42"/>
      <c r="I5667" s="4">
        <v>5</v>
      </c>
      <c r="N5667">
        <f>K5663*10000+L5663*100+B5661</f>
        <v>191401</v>
      </c>
      <c r="O5667">
        <f>K5663*10000+L5663*100+C5661</f>
        <v>191402</v>
      </c>
      <c r="P5667">
        <f>K5663*10000+L5663*100+D5661</f>
        <v>191403</v>
      </c>
      <c r="Q5667">
        <f>K5663*10000+L5663*100+E5641</f>
        <v>191404</v>
      </c>
      <c r="R5667">
        <f>K5663*10000+L5663*100+F5641</f>
        <v>191405</v>
      </c>
    </row>
    <row r="5668" spans="1:18">
      <c r="A5668" s="10" t="str">
        <f>INDEX(REFERENCE!$B$2:$K$2,1,'EXAMPLE OF CHOICE CARDS'!I5668)</f>
        <v>flavor</v>
      </c>
      <c r="B5668" s="5" t="str">
        <f>INDEX('DCM CARDS LOOKUP - HIDDEN'!$P$4:$AF$8890,MATCH(N5668,'DCM CARDS LOOKUP - HIDDEN'!$O$4:$O$8890,0),$I5668)</f>
        <v>-</v>
      </c>
      <c r="C5668" s="5" t="str">
        <f>INDEX('DCM CARDS LOOKUP - HIDDEN'!$P$4:$AF$8890,MATCH(O5668,'DCM CARDS LOOKUP - HIDDEN'!$O$4:$O$8890,0),$I5668)</f>
        <v>Citrus</v>
      </c>
      <c r="D5668" s="5" t="str">
        <f>INDEX('DCM CARDS LOOKUP - HIDDEN'!$P$4:$AF$8890,MATCH(P5668,'DCM CARDS LOOKUP - HIDDEN'!$O$4:$O$8890,0),$I5668)</f>
        <v>Mixed Berry</v>
      </c>
      <c r="E5668" s="5" t="str">
        <f>INDEX('DCM CARDS LOOKUP - HIDDEN'!$P$4:$AF$8890,MATCH(Q5668,'DCM CARDS LOOKUP - HIDDEN'!$O$4:$O$8890,0),$I5668)</f>
        <v>Cherry</v>
      </c>
      <c r="F5668" s="5" t="str">
        <f>INDEX('DCM CARDS LOOKUP - HIDDEN'!$P$4:$AF$8890,MATCH(R5668,'DCM CARDS LOOKUP - HIDDEN'!$O$4:$O$8890,0),$I5668)</f>
        <v>-</v>
      </c>
      <c r="G5668" s="42"/>
      <c r="I5668" s="4">
        <v>6</v>
      </c>
      <c r="N5668">
        <f>K5663*10000+L5663*100+B5661</f>
        <v>191401</v>
      </c>
      <c r="O5668">
        <f>K5663*10000+L5663*100+C5661</f>
        <v>191402</v>
      </c>
      <c r="P5668">
        <f>K5663*10000+L5663*100+D5661</f>
        <v>191403</v>
      </c>
      <c r="Q5668">
        <f>K5663*10000+L5663*100+E5641</f>
        <v>191404</v>
      </c>
      <c r="R5668">
        <f>K5663*10000+L5663*100+F5641</f>
        <v>191405</v>
      </c>
    </row>
    <row r="5669" spans="1:18" ht="15" customHeight="1">
      <c r="A5669" s="10" t="str">
        <f>INDEX(REFERENCE!$B$2:$K$2,1,'EXAMPLE OF CHOICE CARDS'!I5669)</f>
        <v>Price</v>
      </c>
      <c r="B5669" s="29">
        <f>INDEX('DCM CARDS LOOKUP - HIDDEN'!$P$4:$AF$8890,MATCH(N5669,'DCM CARDS LOOKUP - HIDDEN'!$O$4:$O$8890,0),$I5669)</f>
        <v>50</v>
      </c>
      <c r="C5669" s="29">
        <f>INDEX('DCM CARDS LOOKUP - HIDDEN'!$P$4:$AF$8890,MATCH(O5669,'DCM CARDS LOOKUP - HIDDEN'!$O$4:$O$8890,0),$I5669)</f>
        <v>18</v>
      </c>
      <c r="D5669" s="29">
        <f>INDEX('DCM CARDS LOOKUP - HIDDEN'!$P$4:$AF$8890,MATCH(P5669,'DCM CARDS LOOKUP - HIDDEN'!$O$4:$O$8890,0),$I5669)</f>
        <v>27</v>
      </c>
      <c r="E5669" s="29">
        <f>INDEX('DCM CARDS LOOKUP - HIDDEN'!$P$4:$AF$8890,MATCH(Q5669,'DCM CARDS LOOKUP - HIDDEN'!$O$4:$O$8890,0),$I5669)</f>
        <v>8</v>
      </c>
      <c r="F5669" s="29">
        <f>INDEX('DCM CARDS LOOKUP - HIDDEN'!$P$4:$AF$8890,MATCH(R5669,'DCM CARDS LOOKUP - HIDDEN'!$O$4:$O$8890,0),$I5669)</f>
        <v>7</v>
      </c>
      <c r="G5669" s="42"/>
      <c r="I5669" s="4">
        <v>7</v>
      </c>
      <c r="N5669">
        <f>K5663*10000+L5663*100+B5661</f>
        <v>191401</v>
      </c>
      <c r="O5669">
        <f>K5663*10000+L5663*100+C5661</f>
        <v>191402</v>
      </c>
      <c r="P5669">
        <f>K5663*10000+L5663*100+D5661</f>
        <v>191403</v>
      </c>
      <c r="Q5669">
        <f>K5663*10000+L5663*100+E5641</f>
        <v>191404</v>
      </c>
      <c r="R5669">
        <f>K5663*10000+L5663*100+F5641</f>
        <v>191405</v>
      </c>
    </row>
    <row r="5670" spans="1:18" ht="15" hidden="1" customHeight="1">
      <c r="A5670" s="10">
        <f>INDEX(REFERENCE!$B$2:$K$2,1,'EXAMPLE OF CHOICE CARDS'!I5670)</f>
        <v>0</v>
      </c>
      <c r="B5670" s="29">
        <f>INDEX('DCM CARDS LOOKUP - HIDDEN'!$P$4:$AF$8890,MATCH(N5670,'DCM CARDS LOOKUP - HIDDEN'!$O$4:$O$8890,0),$I5670)</f>
        <v>0</v>
      </c>
      <c r="C5670" s="29">
        <f>INDEX('DCM CARDS LOOKUP - HIDDEN'!$P$4:$AF$8890,MATCH(O5670,'DCM CARDS LOOKUP - HIDDEN'!$O$4:$O$8890,0),$I5670)</f>
        <v>0</v>
      </c>
      <c r="D5670" s="29">
        <f>INDEX('DCM CARDS LOOKUP - HIDDEN'!$P$4:$AF$8890,MATCH(P5670,'DCM CARDS LOOKUP - HIDDEN'!$O$4:$O$8890,0),$I5670)</f>
        <v>0</v>
      </c>
      <c r="E5670" s="29">
        <f>INDEX('DCM CARDS LOOKUP - HIDDEN'!$P$4:$AF$8890,MATCH(Q5670,'DCM CARDS LOOKUP - HIDDEN'!$O$4:$O$8890,0),$I5670)</f>
        <v>0</v>
      </c>
      <c r="F5670" s="29">
        <f>INDEX('DCM CARDS LOOKUP - HIDDEN'!$P$4:$AF$8890,MATCH(R5670,'DCM CARDS LOOKUP - HIDDEN'!$O$4:$O$8890,0),$I5670)</f>
        <v>0</v>
      </c>
      <c r="G5670" s="42"/>
      <c r="I5670" s="4">
        <v>8</v>
      </c>
      <c r="N5670">
        <f>K5663*10000+L5663*100+B5661</f>
        <v>191401</v>
      </c>
      <c r="O5670">
        <f>K5663*10000+L5663*100+C5661</f>
        <v>191402</v>
      </c>
      <c r="P5670">
        <f>K5663*10000+L5663*100+D5661</f>
        <v>191403</v>
      </c>
      <c r="Q5670">
        <f>K5663*10000+L5663*100+E5641</f>
        <v>191404</v>
      </c>
      <c r="R5670">
        <f>K5663*10000+L5663*100+F5641</f>
        <v>191405</v>
      </c>
    </row>
    <row r="5671" spans="1:18" ht="15" hidden="1" customHeight="1">
      <c r="A5671" s="10">
        <f>INDEX(REFERENCE!$B$2:$K$2,1,'EXAMPLE OF CHOICE CARDS'!I5671)</f>
        <v>0</v>
      </c>
      <c r="B5671" s="5">
        <f>INDEX('DCM CARDS LOOKUP - HIDDEN'!$P$4:$AF$8890,MATCH(N5671,'DCM CARDS LOOKUP - HIDDEN'!$O$4:$O$8890,0),$I5671)</f>
        <v>0</v>
      </c>
      <c r="C5671" s="5">
        <f>INDEX('DCM CARDS LOOKUP - HIDDEN'!$P$4:$AF$8890,MATCH(O5671,'DCM CARDS LOOKUP - HIDDEN'!$O$4:$O$8890,0),$I5671)</f>
        <v>0</v>
      </c>
      <c r="D5671" s="5">
        <f>INDEX('DCM CARDS LOOKUP - HIDDEN'!$P$4:$AF$8890,MATCH(P5671,'DCM CARDS LOOKUP - HIDDEN'!$O$4:$O$8890,0),$I5671)</f>
        <v>0</v>
      </c>
      <c r="E5671" s="5">
        <f>INDEX('DCM CARDS LOOKUP - HIDDEN'!$P$4:$AF$8890,MATCH(Q5671,'DCM CARDS LOOKUP - HIDDEN'!$O$4:$O$8890,0),$I5671)</f>
        <v>0</v>
      </c>
      <c r="F5671" s="5">
        <f>INDEX('DCM CARDS LOOKUP - HIDDEN'!$P$4:$AF$8890,MATCH(R5671,'DCM CARDS LOOKUP - HIDDEN'!$O$4:$O$8890,0),$I5671)</f>
        <v>0</v>
      </c>
      <c r="G5671" s="42"/>
      <c r="I5671" s="4">
        <v>9</v>
      </c>
      <c r="N5671">
        <f>K5663*10000+L5663*100+B5661</f>
        <v>191401</v>
      </c>
      <c r="O5671">
        <f>K5663*10000+L5663*100+C5661</f>
        <v>191402</v>
      </c>
      <c r="P5671">
        <f>K5663*10000+L5663*100+D5661</f>
        <v>191403</v>
      </c>
      <c r="Q5671">
        <f>K5663*10000+L5663*100+E5641</f>
        <v>191404</v>
      </c>
      <c r="R5671">
        <f>K5663*10000+L5663*100+F5641</f>
        <v>191405</v>
      </c>
    </row>
    <row r="5672" spans="1:18" ht="15" hidden="1" customHeight="1">
      <c r="A5672" s="10">
        <f>INDEX(REFERENCE!$B$2:$K$2,1,'EXAMPLE OF CHOICE CARDS'!I5672)</f>
        <v>0</v>
      </c>
      <c r="B5672" s="5">
        <f>INDEX('DCM CARDS LOOKUP - HIDDEN'!$P$4:$AF$8890,MATCH(N5672,'DCM CARDS LOOKUP - HIDDEN'!$O$4:$O$8890,0),$I5672)</f>
        <v>0</v>
      </c>
      <c r="C5672" s="5">
        <f>INDEX('DCM CARDS LOOKUP - HIDDEN'!$P$4:$AF$8890,MATCH(O5672,'DCM CARDS LOOKUP - HIDDEN'!$O$4:$O$8890,0),$I5672)</f>
        <v>0</v>
      </c>
      <c r="D5672" s="5">
        <f>INDEX('DCM CARDS LOOKUP - HIDDEN'!$P$4:$AF$8890,MATCH(P5672,'DCM CARDS LOOKUP - HIDDEN'!$O$4:$O$8890,0),$I5672)</f>
        <v>0</v>
      </c>
      <c r="E5672" s="5">
        <f>INDEX('DCM CARDS LOOKUP - HIDDEN'!$P$4:$AF$8890,MATCH(Q5672,'DCM CARDS LOOKUP - HIDDEN'!$O$4:$O$8890,0),$I5672)</f>
        <v>0</v>
      </c>
      <c r="F5672" s="5">
        <f>INDEX('DCM CARDS LOOKUP - HIDDEN'!$P$4:$AF$8890,MATCH(R5672,'DCM CARDS LOOKUP - HIDDEN'!$O$4:$O$8890,0),$I5672)</f>
        <v>0</v>
      </c>
      <c r="G5672" s="42"/>
      <c r="I5672" s="4">
        <v>10</v>
      </c>
      <c r="N5672">
        <f>K5663*10000+L5663*100+B5661</f>
        <v>191401</v>
      </c>
      <c r="O5672">
        <f>K5663*10000+L5663*100+C5661</f>
        <v>191402</v>
      </c>
      <c r="P5672">
        <f>K5663*10000+L5663*100+D5661</f>
        <v>191403</v>
      </c>
      <c r="Q5672">
        <f>K5663*10000+L5663*100+E5641</f>
        <v>191404</v>
      </c>
      <c r="R5672">
        <f>K5663*10000+L5663*100+F5641</f>
        <v>191405</v>
      </c>
    </row>
    <row r="5673" spans="1:18" ht="15" hidden="1" customHeight="1">
      <c r="A5673" s="10" t="e">
        <f>INDEX(REFERENCE!$B$2:$K$2,1,'EXAMPLE OF CHOICE CARDS'!I5673)</f>
        <v>#REF!</v>
      </c>
      <c r="B5673" s="5">
        <f>INDEX('DCM CARDS LOOKUP - HIDDEN'!$P$4:$AF$8890,MATCH(N5673,'DCM CARDS LOOKUP - HIDDEN'!$O$4:$O$8890,0),$I5673)</f>
        <v>0</v>
      </c>
      <c r="C5673" s="5">
        <f>INDEX('DCM CARDS LOOKUP - HIDDEN'!$P$4:$AF$8890,MATCH(O5673,'DCM CARDS LOOKUP - HIDDEN'!$O$4:$O$8890,0),$I5673)</f>
        <v>0</v>
      </c>
      <c r="D5673" s="5">
        <f>INDEX('DCM CARDS LOOKUP - HIDDEN'!$P$4:$AF$8890,MATCH(P5673,'DCM CARDS LOOKUP - HIDDEN'!$O$4:$O$8890,0),$I5673)</f>
        <v>0</v>
      </c>
      <c r="E5673" s="24"/>
      <c r="F5673" s="24"/>
      <c r="G5673" s="42"/>
      <c r="I5673" s="4">
        <v>11</v>
      </c>
      <c r="N5673">
        <f>K5663*10000+L5663*100+B5661</f>
        <v>191401</v>
      </c>
      <c r="O5673">
        <f>K5663*10000+L5663*100+C5661</f>
        <v>191402</v>
      </c>
      <c r="P5673">
        <f>K5663*10000+L5663*100+D5661</f>
        <v>191403</v>
      </c>
      <c r="Q5673">
        <f>K5663*10000+L5663*100+E5641</f>
        <v>191404</v>
      </c>
      <c r="R5673">
        <f>K5663*10000+L5663*100+F5641</f>
        <v>191405</v>
      </c>
    </row>
    <row r="5674" spans="1:18" ht="15" hidden="1" customHeight="1">
      <c r="A5674" s="10" t="e">
        <f>INDEX(REFERENCE!$B$2:$K$2,1,'EXAMPLE OF CHOICE CARDS'!I5674)</f>
        <v>#REF!</v>
      </c>
      <c r="B5674" s="5">
        <f>INDEX('DCM CARDS LOOKUP - HIDDEN'!$P$4:$AF$8890,MATCH(N5674,'DCM CARDS LOOKUP - HIDDEN'!$O$4:$O$8890,0),$I5674)</f>
        <v>0</v>
      </c>
      <c r="C5674" s="5">
        <f>INDEX('DCM CARDS LOOKUP - HIDDEN'!$P$4:$AF$8890,MATCH(O5674,'DCM CARDS LOOKUP - HIDDEN'!$O$4:$O$8890,0),$I5674)</f>
        <v>0</v>
      </c>
      <c r="D5674" s="5">
        <f>INDEX('DCM CARDS LOOKUP - HIDDEN'!$P$4:$AF$8890,MATCH(P5674,'DCM CARDS LOOKUP - HIDDEN'!$O$4:$O$8890,0),$I5674)</f>
        <v>0</v>
      </c>
      <c r="E5674" s="24"/>
      <c r="F5674" s="24"/>
      <c r="G5674" s="42"/>
      <c r="I5674" s="4">
        <v>12</v>
      </c>
      <c r="N5674">
        <f>K5663*10000+L5663*100+B5661</f>
        <v>191401</v>
      </c>
      <c r="O5674">
        <f>K5663*10000+L5663*100+C5661</f>
        <v>191402</v>
      </c>
      <c r="P5674">
        <f>K5663*10000+L5663*100+D5661</f>
        <v>191403</v>
      </c>
      <c r="Q5674">
        <f>K5663*10000+L5663*100+E5641</f>
        <v>191404</v>
      </c>
      <c r="R5674">
        <f>K5663*10000+L5663*100+F5641</f>
        <v>191405</v>
      </c>
    </row>
    <row r="5675" spans="1:18" ht="15" hidden="1" customHeight="1">
      <c r="A5675" s="10" t="e">
        <f>INDEX(REFERENCE!$B$2:$K$2,1,'EXAMPLE OF CHOICE CARDS'!I5675)</f>
        <v>#REF!</v>
      </c>
      <c r="B5675" s="5">
        <f>INDEX('DCM CARDS LOOKUP - HIDDEN'!$P$4:$AF$8890,MATCH(N5675,'DCM CARDS LOOKUP - HIDDEN'!$O$4:$O$8890,0),$I5675)</f>
        <v>0</v>
      </c>
      <c r="C5675" s="5">
        <f>INDEX('DCM CARDS LOOKUP - HIDDEN'!$P$4:$AF$8890,MATCH(O5675,'DCM CARDS LOOKUP - HIDDEN'!$O$4:$O$8890,0),$I5675)</f>
        <v>0</v>
      </c>
      <c r="D5675" s="5">
        <f>INDEX('DCM CARDS LOOKUP - HIDDEN'!$P$4:$AF$8890,MATCH(P5675,'DCM CARDS LOOKUP - HIDDEN'!$O$4:$O$8890,0),$I5675)</f>
        <v>0</v>
      </c>
      <c r="E5675" s="24"/>
      <c r="F5675" s="24"/>
      <c r="G5675" s="42"/>
      <c r="I5675" s="4">
        <v>13</v>
      </c>
      <c r="N5675">
        <f>K5663*10000+L5663*100+B5661</f>
        <v>191401</v>
      </c>
      <c r="O5675">
        <f>K5663*10000+L5663*100+C5661</f>
        <v>191402</v>
      </c>
      <c r="P5675">
        <f>K5663*10000+L5663*100+D5661</f>
        <v>191403</v>
      </c>
      <c r="Q5675">
        <f>K5663*10000+L5663*100+E5641</f>
        <v>191404</v>
      </c>
      <c r="R5675">
        <f>K5663*10000+L5663*100+F5641</f>
        <v>191405</v>
      </c>
    </row>
    <row r="5676" spans="1:18" ht="15" hidden="1" customHeight="1">
      <c r="A5676" s="10" t="e">
        <f>INDEX(REFERENCE!$B$2:$K$2,1,'EXAMPLE OF CHOICE CARDS'!I5676)</f>
        <v>#REF!</v>
      </c>
      <c r="B5676" s="5">
        <f>INDEX('DCM CARDS LOOKUP - HIDDEN'!$P$4:$AF$8890,MATCH(N5676,'DCM CARDS LOOKUP - HIDDEN'!$O$4:$O$8890,0),$I5676)</f>
        <v>0</v>
      </c>
      <c r="C5676" s="5">
        <f>INDEX('DCM CARDS LOOKUP - HIDDEN'!$P$4:$AF$8890,MATCH(O5676,'DCM CARDS LOOKUP - HIDDEN'!$O$4:$O$8890,0),$I5676)</f>
        <v>0</v>
      </c>
      <c r="D5676" s="5">
        <f>INDEX('DCM CARDS LOOKUP - HIDDEN'!$P$4:$AF$8890,MATCH(P5676,'DCM CARDS LOOKUP - HIDDEN'!$O$4:$O$8890,0),$I5676)</f>
        <v>0</v>
      </c>
      <c r="E5676" s="24"/>
      <c r="F5676" s="24"/>
      <c r="G5676" s="43"/>
      <c r="I5676" s="4">
        <v>14</v>
      </c>
      <c r="N5676">
        <f>K5663*10000+L5663*100+B5661</f>
        <v>191401</v>
      </c>
      <c r="O5676">
        <f>K5663*10000+L5663*100+C5661</f>
        <v>191402</v>
      </c>
      <c r="P5676">
        <f>K5663*10000+L5663*100+D5661</f>
        <v>191403</v>
      </c>
      <c r="Q5676">
        <f>K5663*10000+L5663*100+E5641</f>
        <v>191404</v>
      </c>
      <c r="R5676">
        <f>K5663*10000+L5663*100+F5641</f>
        <v>191405</v>
      </c>
    </row>
    <row r="5677" spans="1:18">
      <c r="A5677" s="2"/>
      <c r="B5677" s="5"/>
      <c r="C5677" s="5"/>
      <c r="D5677" s="5"/>
      <c r="E5677" s="5"/>
      <c r="F5677" s="5"/>
      <c r="G5677" s="5"/>
      <c r="I5677" s="13"/>
    </row>
    <row r="5678" spans="1:18">
      <c r="A5678" s="6"/>
      <c r="B5678" s="7">
        <v>1</v>
      </c>
      <c r="C5678" s="7">
        <v>2</v>
      </c>
      <c r="D5678" s="7">
        <v>3</v>
      </c>
      <c r="E5678" s="7">
        <v>4</v>
      </c>
      <c r="F5678" s="7">
        <v>5</v>
      </c>
      <c r="G5678" s="7">
        <v>9</v>
      </c>
      <c r="I5678" s="13"/>
    </row>
    <row r="5681" spans="1:18">
      <c r="A5681" s="1" t="str">
        <f>"Version "&amp;K5683&amp;"; Task"&amp;L5683</f>
        <v>Version 19; Task15</v>
      </c>
      <c r="B5681" s="4">
        <v>1</v>
      </c>
      <c r="C5681" s="4">
        <v>2</v>
      </c>
      <c r="D5681" s="4">
        <v>3</v>
      </c>
      <c r="E5681" s="4">
        <f>E5661</f>
        <v>4</v>
      </c>
      <c r="F5681" s="4">
        <f>F5661</f>
        <v>5</v>
      </c>
      <c r="I5681" s="13"/>
    </row>
    <row r="5682" spans="1:18" ht="15" customHeight="1">
      <c r="A5682" s="11" t="s">
        <v>8</v>
      </c>
      <c r="B5682" s="12" t="s">
        <v>9</v>
      </c>
      <c r="C5682" s="12" t="s">
        <v>10</v>
      </c>
      <c r="D5682" s="12" t="s">
        <v>11</v>
      </c>
      <c r="E5682" s="23" t="s">
        <v>20</v>
      </c>
      <c r="F5682" s="23" t="s">
        <v>21</v>
      </c>
      <c r="G5682" s="41" t="s">
        <v>15</v>
      </c>
      <c r="I5682" s="13"/>
      <c r="K5682" t="s">
        <v>12</v>
      </c>
      <c r="L5682" t="s">
        <v>1</v>
      </c>
    </row>
    <row r="5683" spans="1:18">
      <c r="A5683" s="10" t="str">
        <f>INDEX(REFERENCE!$B$2:$K$2,1,'EXAMPLE OF CHOICE CARDS'!I5683)</f>
        <v>Brand</v>
      </c>
      <c r="B5683" s="5" t="str">
        <f>INDEX('DCM CARDS LOOKUP - HIDDEN'!$P$4:$AF$8890,MATCH(N5683,'DCM CARDS LOOKUP - HIDDEN'!$O$4:$O$8890,0),$I5683)</f>
        <v>Equate</v>
      </c>
      <c r="C5683" s="5" t="str">
        <f>INDEX('DCM CARDS LOOKUP - HIDDEN'!$P$4:$AF$8890,MATCH(O5683,'DCM CARDS LOOKUP - HIDDEN'!$O$4:$O$8890,0),$I5683)</f>
        <v>Alka-Seltzer Plus</v>
      </c>
      <c r="D5683" s="5" t="str">
        <f>INDEX('DCM CARDS LOOKUP - HIDDEN'!$P$4:$AF$8890,MATCH(P5683,'DCM CARDS LOOKUP - HIDDEN'!$O$4:$O$8890,0),$I5683)</f>
        <v>Sudafed</v>
      </c>
      <c r="E5683" s="5" t="str">
        <f>INDEX('DCM CARDS LOOKUP - HIDDEN'!$P$4:$AF$8890,MATCH(Q5683,'DCM CARDS LOOKUP - HIDDEN'!$O$4:$O$8890,0),$I5683)</f>
        <v>Emergen-C</v>
      </c>
      <c r="F5683" s="5" t="str">
        <f>INDEX('DCM CARDS LOOKUP - HIDDEN'!$P$4:$AF$8890,MATCH(R5683,'DCM CARDS LOOKUP - HIDDEN'!$O$4:$O$8890,0),$I5683)</f>
        <v>Tylenol Cold &amp; Flu</v>
      </c>
      <c r="G5683" s="42"/>
      <c r="I5683" s="4">
        <v>1</v>
      </c>
      <c r="K5683">
        <f>IF(L5663=15,K5663+1,K5663)</f>
        <v>19</v>
      </c>
      <c r="L5683">
        <f>IF(L5663&lt;15,L5663+1,1)</f>
        <v>15</v>
      </c>
      <c r="N5683">
        <f>K5683*10000+L5683*100+B5681</f>
        <v>191501</v>
      </c>
      <c r="O5683">
        <f>K5683*10000+L5683*100+C5681</f>
        <v>191502</v>
      </c>
      <c r="P5683">
        <f>K5683*10000+L5683*100+D5681</f>
        <v>191503</v>
      </c>
      <c r="Q5683">
        <f>K5683*10000+L5683*100+E5661</f>
        <v>191504</v>
      </c>
      <c r="R5683">
        <f>K5683*10000+L5683*100+F5661</f>
        <v>191505</v>
      </c>
    </row>
    <row r="5684" spans="1:18">
      <c r="A5684" s="10" t="str">
        <f>INDEX(REFERENCE!$B$2:$K$2,1,'EXAMPLE OF CHOICE CARDS'!I5684)</f>
        <v>Format</v>
      </c>
      <c r="B5684" s="5" t="str">
        <f>INDEX('DCM CARDS LOOKUP - HIDDEN'!$P$4:$AF$8890,MATCH(N5684,'DCM CARDS LOOKUP - HIDDEN'!$O$4:$O$8890,0),$I5684)</f>
        <v>Effervescent Tablets</v>
      </c>
      <c r="C5684" s="5" t="str">
        <f>INDEX('DCM CARDS LOOKUP - HIDDEN'!$P$4:$AF$8890,MATCH(O5684,'DCM CARDS LOOKUP - HIDDEN'!$O$4:$O$8890,0),$I5684)</f>
        <v>Nasal Spray</v>
      </c>
      <c r="D5684" s="5" t="str">
        <f>INDEX('DCM CARDS LOOKUP - HIDDEN'!$P$4:$AF$8890,MATCH(P5684,'DCM CARDS LOOKUP - HIDDEN'!$O$4:$O$8890,0),$I5684)</f>
        <v>Hot liquid powder packet</v>
      </c>
      <c r="E5684" s="5" t="str">
        <f>INDEX('DCM CARDS LOOKUP - HIDDEN'!$P$4:$AF$8890,MATCH(Q5684,'DCM CARDS LOOKUP - HIDDEN'!$O$4:$O$8890,0),$I5684)</f>
        <v>Syrup/liquid</v>
      </c>
      <c r="F5684" s="5" t="str">
        <f>INDEX('DCM CARDS LOOKUP - HIDDEN'!$P$4:$AF$8890,MATCH(R5684,'DCM CARDS LOOKUP - HIDDEN'!$O$4:$O$8890,0),$I5684)</f>
        <v>Powder packet</v>
      </c>
      <c r="G5684" s="42"/>
      <c r="I5684" s="4">
        <v>2</v>
      </c>
      <c r="N5684">
        <f>K5683*10000+L5683*100+B5681</f>
        <v>191501</v>
      </c>
      <c r="O5684">
        <f>K5683*10000+L5683*100+C5681</f>
        <v>191502</v>
      </c>
      <c r="P5684">
        <f>K5683*10000+L5683*100+D5681</f>
        <v>191503</v>
      </c>
      <c r="Q5684">
        <f>K5683*10000+L5683*100+E5661</f>
        <v>191504</v>
      </c>
      <c r="R5684">
        <f>K5683*10000+L5683*100+F5661</f>
        <v>191505</v>
      </c>
    </row>
    <row r="5685" spans="1:18">
      <c r="A5685" s="10" t="str">
        <f>INDEX(REFERENCE!$B$2:$K$2,1,'EXAMPLE OF CHOICE CARDS'!I5685)</f>
        <v>Symptoms</v>
      </c>
      <c r="B5685" s="5" t="str">
        <f>INDEX('DCM CARDS LOOKUP - HIDDEN'!$P$4:$AF$8890,MATCH(N5685,'DCM CARDS LOOKUP - HIDDEN'!$O$4:$O$8890,0),$I5685)</f>
        <v>Sore throat relief</v>
      </c>
      <c r="C5685" s="5" t="str">
        <f>INDEX('DCM CARDS LOOKUP - HIDDEN'!$P$4:$AF$8890,MATCH(O5685,'DCM CARDS LOOKUP - HIDDEN'!$O$4:$O$8890,0),$I5685)</f>
        <v>Body Aches/Pain relief</v>
      </c>
      <c r="D5685" s="5" t="str">
        <f>INDEX('DCM CARDS LOOKUP - HIDDEN'!$P$4:$AF$8890,MATCH(P5685,'DCM CARDS LOOKUP - HIDDEN'!$O$4:$O$8890,0),$I5685)</f>
        <v>Nasal Congestion relief</v>
      </c>
      <c r="E5685" s="5" t="str">
        <f>INDEX('DCM CARDS LOOKUP - HIDDEN'!$P$4:$AF$8890,MATCH(Q5685,'DCM CARDS LOOKUP - HIDDEN'!$O$4:$O$8890,0),$I5685)</f>
        <v>Fever relief</v>
      </c>
      <c r="F5685" s="5" t="str">
        <f>INDEX('DCM CARDS LOOKUP - HIDDEN'!$P$4:$AF$8890,MATCH(R5685,'DCM CARDS LOOKUP - HIDDEN'!$O$4:$O$8890,0),$I5685)</f>
        <v>Flu/ Severe cold Relief</v>
      </c>
      <c r="G5685" s="42"/>
      <c r="I5685" s="4">
        <v>3</v>
      </c>
      <c r="N5685">
        <f>K5683*10000+L5683*100+B5681</f>
        <v>191501</v>
      </c>
      <c r="O5685">
        <f>K5683*10000+L5683*100+C5681</f>
        <v>191502</v>
      </c>
      <c r="P5685">
        <f>K5683*10000+L5683*100+D5681</f>
        <v>191503</v>
      </c>
      <c r="Q5685">
        <f>K5683*10000+L5683*100+E5661</f>
        <v>191504</v>
      </c>
      <c r="R5685">
        <f>K5683*10000+L5683*100+F5661</f>
        <v>191505</v>
      </c>
    </row>
    <row r="5686" spans="1:18">
      <c r="A5686" s="10" t="str">
        <f>INDEX(REFERENCE!$B$2:$K$2,1,'EXAMPLE OF CHOICE CARDS'!I5686)</f>
        <v>Benefit</v>
      </c>
      <c r="B5686" s="5" t="str">
        <f>INDEX('DCM CARDS LOOKUP - HIDDEN'!$P$4:$AF$8890,MATCH(N5686,'DCM CARDS LOOKUP - HIDDEN'!$O$4:$O$8890,0),$I5686)</f>
        <v>Treats Sneezing</v>
      </c>
      <c r="C5686" s="5" t="str">
        <f>INDEX('DCM CARDS LOOKUP - HIDDEN'!$P$4:$AF$8890,MATCH(O5686,'DCM CARDS LOOKUP - HIDDEN'!$O$4:$O$8890,0),$I5686)</f>
        <v>Allergy Relief</v>
      </c>
      <c r="D5686" s="5" t="str">
        <f>INDEX('DCM CARDS LOOKUP - HIDDEN'!$P$4:$AF$8890,MATCH(P5686,'DCM CARDS LOOKUP - HIDDEN'!$O$4:$O$8890,0),$I5686)</f>
        <v>For Daytime Use/Anytime Use</v>
      </c>
      <c r="E5686" s="5" t="str">
        <f>INDEX('DCM CARDS LOOKUP - HIDDEN'!$P$4:$AF$8890,MATCH(Q5686,'DCM CARDS LOOKUP - HIDDEN'!$O$4:$O$8890,0),$I5686)</f>
        <v>For Nighttime Use</v>
      </c>
      <c r="F5686" s="5" t="str">
        <f>INDEX('DCM CARDS LOOKUP - HIDDEN'!$P$4:$AF$8890,MATCH(R5686,'DCM CARDS LOOKUP - HIDDEN'!$O$4:$O$8890,0),$I5686)</f>
        <v>Natural Ingredients</v>
      </c>
      <c r="G5686" s="42"/>
      <c r="I5686" s="4">
        <v>4</v>
      </c>
      <c r="N5686">
        <f>K5683*10000+L5683*100+B5681</f>
        <v>191501</v>
      </c>
      <c r="O5686">
        <f>K5683*10000+L5683*100+C5681</f>
        <v>191502</v>
      </c>
      <c r="P5686">
        <f>K5683*10000+L5683*100+D5681</f>
        <v>191503</v>
      </c>
      <c r="Q5686">
        <f>K5683*10000+L5683*100+E5661</f>
        <v>191504</v>
      </c>
      <c r="R5686">
        <f>K5683*10000+L5683*100+F5661</f>
        <v>191505</v>
      </c>
    </row>
    <row r="5687" spans="1:18">
      <c r="A5687" s="10" t="str">
        <f>INDEX(REFERENCE!$B$2:$K$2,1,'EXAMPLE OF CHOICE CARDS'!I5687)</f>
        <v>Doses</v>
      </c>
      <c r="B5687" s="5" t="str">
        <f>INDEX('DCM CARDS LOOKUP - HIDDEN'!$P$4:$AF$8890,MATCH(N5687,'DCM CARDS LOOKUP - HIDDEN'!$O$4:$O$8890,0),$I5687)</f>
        <v>12 Doses</v>
      </c>
      <c r="C5687" s="5" t="str">
        <f>INDEX('DCM CARDS LOOKUP - HIDDEN'!$P$4:$AF$8890,MATCH(O5687,'DCM CARDS LOOKUP - HIDDEN'!$O$4:$O$8890,0),$I5687)</f>
        <v>90 Doses</v>
      </c>
      <c r="D5687" s="5" t="str">
        <f>INDEX('DCM CARDS LOOKUP - HIDDEN'!$P$4:$AF$8890,MATCH(P5687,'DCM CARDS LOOKUP - HIDDEN'!$O$4:$O$8890,0),$I5687)</f>
        <v>6 Doses</v>
      </c>
      <c r="E5687" s="5" t="str">
        <f>INDEX('DCM CARDS LOOKUP - HIDDEN'!$P$4:$AF$8890,MATCH(Q5687,'DCM CARDS LOOKUP - HIDDEN'!$O$4:$O$8890,0),$I5687)</f>
        <v>60 Doses</v>
      </c>
      <c r="F5687" s="5" t="str">
        <f>INDEX('DCM CARDS LOOKUP - HIDDEN'!$P$4:$AF$8890,MATCH(R5687,'DCM CARDS LOOKUP - HIDDEN'!$O$4:$O$8890,0),$I5687)</f>
        <v>30 Doses</v>
      </c>
      <c r="G5687" s="42"/>
      <c r="I5687" s="4">
        <v>5</v>
      </c>
      <c r="N5687">
        <f>K5683*10000+L5683*100+B5681</f>
        <v>191501</v>
      </c>
      <c r="O5687">
        <f>K5683*10000+L5683*100+C5681</f>
        <v>191502</v>
      </c>
      <c r="P5687">
        <f>K5683*10000+L5683*100+D5681</f>
        <v>191503</v>
      </c>
      <c r="Q5687">
        <f>K5683*10000+L5683*100+E5661</f>
        <v>191504</v>
      </c>
      <c r="R5687">
        <f>K5683*10000+L5683*100+F5661</f>
        <v>191505</v>
      </c>
    </row>
    <row r="5688" spans="1:18">
      <c r="A5688" s="10" t="str">
        <f>INDEX(REFERENCE!$B$2:$K$2,1,'EXAMPLE OF CHOICE CARDS'!I5688)</f>
        <v>flavor</v>
      </c>
      <c r="B5688" s="5" t="str">
        <f>INDEX('DCM CARDS LOOKUP - HIDDEN'!$P$4:$AF$8890,MATCH(N5688,'DCM CARDS LOOKUP - HIDDEN'!$O$4:$O$8890,0),$I5688)</f>
        <v>Mixed Berry</v>
      </c>
      <c r="C5688" s="5" t="str">
        <f>INDEX('DCM CARDS LOOKUP - HIDDEN'!$P$4:$AF$8890,MATCH(O5688,'DCM CARDS LOOKUP - HIDDEN'!$O$4:$O$8890,0),$I5688)</f>
        <v>-</v>
      </c>
      <c r="D5688" s="5" t="str">
        <f>INDEX('DCM CARDS LOOKUP - HIDDEN'!$P$4:$AF$8890,MATCH(P5688,'DCM CARDS LOOKUP - HIDDEN'!$O$4:$O$8890,0),$I5688)</f>
        <v>Honey</v>
      </c>
      <c r="E5688" s="5" t="str">
        <f>INDEX('DCM CARDS LOOKUP - HIDDEN'!$P$4:$AF$8890,MATCH(Q5688,'DCM CARDS LOOKUP - HIDDEN'!$O$4:$O$8890,0),$I5688)</f>
        <v>Elderberry</v>
      </c>
      <c r="F5688" s="5" t="str">
        <f>INDEX('DCM CARDS LOOKUP - HIDDEN'!$P$4:$AF$8890,MATCH(R5688,'DCM CARDS LOOKUP - HIDDEN'!$O$4:$O$8890,0),$I5688)</f>
        <v>Grape</v>
      </c>
      <c r="G5688" s="42"/>
      <c r="I5688" s="4">
        <v>6</v>
      </c>
      <c r="N5688">
        <f>K5683*10000+L5683*100+B5681</f>
        <v>191501</v>
      </c>
      <c r="O5688">
        <f>K5683*10000+L5683*100+C5681</f>
        <v>191502</v>
      </c>
      <c r="P5688">
        <f>K5683*10000+L5683*100+D5681</f>
        <v>191503</v>
      </c>
      <c r="Q5688">
        <f>K5683*10000+L5683*100+E5661</f>
        <v>191504</v>
      </c>
      <c r="R5688">
        <f>K5683*10000+L5683*100+F5661</f>
        <v>191505</v>
      </c>
    </row>
    <row r="5689" spans="1:18" ht="15" customHeight="1">
      <c r="A5689" s="10" t="str">
        <f>INDEX(REFERENCE!$B$2:$K$2,1,'EXAMPLE OF CHOICE CARDS'!I5689)</f>
        <v>Price</v>
      </c>
      <c r="B5689" s="29">
        <f>INDEX('DCM CARDS LOOKUP - HIDDEN'!$P$4:$AF$8890,MATCH(N5689,'DCM CARDS LOOKUP - HIDDEN'!$O$4:$O$8890,0),$I5689)</f>
        <v>9</v>
      </c>
      <c r="C5689" s="29">
        <f>INDEX('DCM CARDS LOOKUP - HIDDEN'!$P$4:$AF$8890,MATCH(O5689,'DCM CARDS LOOKUP - HIDDEN'!$O$4:$O$8890,0),$I5689)</f>
        <v>38</v>
      </c>
      <c r="D5689" s="29">
        <f>INDEX('DCM CARDS LOOKUP - HIDDEN'!$P$4:$AF$8890,MATCH(P5689,'DCM CARDS LOOKUP - HIDDEN'!$O$4:$O$8890,0),$I5689)</f>
        <v>8</v>
      </c>
      <c r="E5689" s="29">
        <f>INDEX('DCM CARDS LOOKUP - HIDDEN'!$P$4:$AF$8890,MATCH(Q5689,'DCM CARDS LOOKUP - HIDDEN'!$O$4:$O$8890,0),$I5689)</f>
        <v>29</v>
      </c>
      <c r="F5689" s="29">
        <f>INDEX('DCM CARDS LOOKUP - HIDDEN'!$P$4:$AF$8890,MATCH(R5689,'DCM CARDS LOOKUP - HIDDEN'!$O$4:$O$8890,0),$I5689)</f>
        <v>8</v>
      </c>
      <c r="G5689" s="42"/>
      <c r="I5689" s="4">
        <v>7</v>
      </c>
      <c r="N5689">
        <f>K5683*10000+L5683*100+B5681</f>
        <v>191501</v>
      </c>
      <c r="O5689">
        <f>K5683*10000+L5683*100+C5681</f>
        <v>191502</v>
      </c>
      <c r="P5689">
        <f>K5683*10000+L5683*100+D5681</f>
        <v>191503</v>
      </c>
      <c r="Q5689">
        <f>K5683*10000+L5683*100+E5661</f>
        <v>191504</v>
      </c>
      <c r="R5689">
        <f>K5683*10000+L5683*100+F5661</f>
        <v>191505</v>
      </c>
    </row>
    <row r="5690" spans="1:18" ht="15" hidden="1" customHeight="1">
      <c r="A5690" s="10">
        <f>INDEX(REFERENCE!$B$2:$K$2,1,'EXAMPLE OF CHOICE CARDS'!I5690)</f>
        <v>0</v>
      </c>
      <c r="B5690" s="29">
        <f>INDEX('DCM CARDS LOOKUP - HIDDEN'!$P$4:$AF$8890,MATCH(N5690,'DCM CARDS LOOKUP - HIDDEN'!$O$4:$O$8890,0),$I5690)</f>
        <v>0</v>
      </c>
      <c r="C5690" s="29">
        <f>INDEX('DCM CARDS LOOKUP - HIDDEN'!$P$4:$AF$8890,MATCH(O5690,'DCM CARDS LOOKUP - HIDDEN'!$O$4:$O$8890,0),$I5690)</f>
        <v>0</v>
      </c>
      <c r="D5690" s="29">
        <f>INDEX('DCM CARDS LOOKUP - HIDDEN'!$P$4:$AF$8890,MATCH(P5690,'DCM CARDS LOOKUP - HIDDEN'!$O$4:$O$8890,0),$I5690)</f>
        <v>0</v>
      </c>
      <c r="E5690" s="29">
        <f>INDEX('DCM CARDS LOOKUP - HIDDEN'!$P$4:$AF$8890,MATCH(Q5690,'DCM CARDS LOOKUP - HIDDEN'!$O$4:$O$8890,0),$I5690)</f>
        <v>0</v>
      </c>
      <c r="F5690" s="29">
        <f>INDEX('DCM CARDS LOOKUP - HIDDEN'!$P$4:$AF$8890,MATCH(R5690,'DCM CARDS LOOKUP - HIDDEN'!$O$4:$O$8890,0),$I5690)</f>
        <v>0</v>
      </c>
      <c r="G5690" s="42"/>
      <c r="I5690" s="4">
        <v>8</v>
      </c>
      <c r="N5690">
        <f>K5683*10000+L5683*100+B5681</f>
        <v>191501</v>
      </c>
      <c r="O5690">
        <f>K5683*10000+L5683*100+C5681</f>
        <v>191502</v>
      </c>
      <c r="P5690">
        <f>K5683*10000+L5683*100+D5681</f>
        <v>191503</v>
      </c>
      <c r="Q5690">
        <f>K5683*10000+L5683*100+E5661</f>
        <v>191504</v>
      </c>
      <c r="R5690">
        <f>K5683*10000+L5683*100+F5661</f>
        <v>191505</v>
      </c>
    </row>
    <row r="5691" spans="1:18" ht="15" hidden="1" customHeight="1">
      <c r="A5691" s="10">
        <f>INDEX(REFERENCE!$B$2:$K$2,1,'EXAMPLE OF CHOICE CARDS'!I5691)</f>
        <v>0</v>
      </c>
      <c r="B5691" s="5">
        <f>INDEX('DCM CARDS LOOKUP - HIDDEN'!$P$4:$AF$8890,MATCH(N5691,'DCM CARDS LOOKUP - HIDDEN'!$O$4:$O$8890,0),$I5691)</f>
        <v>0</v>
      </c>
      <c r="C5691" s="5">
        <f>INDEX('DCM CARDS LOOKUP - HIDDEN'!$P$4:$AF$8890,MATCH(O5691,'DCM CARDS LOOKUP - HIDDEN'!$O$4:$O$8890,0),$I5691)</f>
        <v>0</v>
      </c>
      <c r="D5691" s="5">
        <f>INDEX('DCM CARDS LOOKUP - HIDDEN'!$P$4:$AF$8890,MATCH(P5691,'DCM CARDS LOOKUP - HIDDEN'!$O$4:$O$8890,0),$I5691)</f>
        <v>0</v>
      </c>
      <c r="E5691" s="5">
        <f>INDEX('DCM CARDS LOOKUP - HIDDEN'!$P$4:$AF$8890,MATCH(Q5691,'DCM CARDS LOOKUP - HIDDEN'!$O$4:$O$8890,0),$I5691)</f>
        <v>0</v>
      </c>
      <c r="F5691" s="5">
        <f>INDEX('DCM CARDS LOOKUP - HIDDEN'!$P$4:$AF$8890,MATCH(R5691,'DCM CARDS LOOKUP - HIDDEN'!$O$4:$O$8890,0),$I5691)</f>
        <v>0</v>
      </c>
      <c r="G5691" s="42"/>
      <c r="I5691" s="4">
        <v>9</v>
      </c>
      <c r="N5691">
        <f>K5683*10000+L5683*100+B5681</f>
        <v>191501</v>
      </c>
      <c r="O5691">
        <f>K5683*10000+L5683*100+C5681</f>
        <v>191502</v>
      </c>
      <c r="P5691">
        <f>K5683*10000+L5683*100+D5681</f>
        <v>191503</v>
      </c>
      <c r="Q5691">
        <f>K5683*10000+L5683*100+E5661</f>
        <v>191504</v>
      </c>
      <c r="R5691">
        <f>K5683*10000+L5683*100+F5661</f>
        <v>191505</v>
      </c>
    </row>
    <row r="5692" spans="1:18" ht="15" hidden="1" customHeight="1">
      <c r="A5692" s="10">
        <f>INDEX(REFERENCE!$B$2:$K$2,1,'EXAMPLE OF CHOICE CARDS'!I5692)</f>
        <v>0</v>
      </c>
      <c r="B5692" s="5">
        <f>INDEX('DCM CARDS LOOKUP - HIDDEN'!$P$4:$AF$8890,MATCH(N5692,'DCM CARDS LOOKUP - HIDDEN'!$O$4:$O$8890,0),$I5692)</f>
        <v>0</v>
      </c>
      <c r="C5692" s="5">
        <f>INDEX('DCM CARDS LOOKUP - HIDDEN'!$P$4:$AF$8890,MATCH(O5692,'DCM CARDS LOOKUP - HIDDEN'!$O$4:$O$8890,0),$I5692)</f>
        <v>0</v>
      </c>
      <c r="D5692" s="5">
        <f>INDEX('DCM CARDS LOOKUP - HIDDEN'!$P$4:$AF$8890,MATCH(P5692,'DCM CARDS LOOKUP - HIDDEN'!$O$4:$O$8890,0),$I5692)</f>
        <v>0</v>
      </c>
      <c r="E5692" s="5">
        <f>INDEX('DCM CARDS LOOKUP - HIDDEN'!$P$4:$AF$8890,MATCH(Q5692,'DCM CARDS LOOKUP - HIDDEN'!$O$4:$O$8890,0),$I5692)</f>
        <v>0</v>
      </c>
      <c r="F5692" s="5">
        <f>INDEX('DCM CARDS LOOKUP - HIDDEN'!$P$4:$AF$8890,MATCH(R5692,'DCM CARDS LOOKUP - HIDDEN'!$O$4:$O$8890,0),$I5692)</f>
        <v>0</v>
      </c>
      <c r="G5692" s="42"/>
      <c r="I5692" s="4">
        <v>10</v>
      </c>
      <c r="N5692">
        <f>K5683*10000+L5683*100+B5681</f>
        <v>191501</v>
      </c>
      <c r="O5692">
        <f>K5683*10000+L5683*100+C5681</f>
        <v>191502</v>
      </c>
      <c r="P5692">
        <f>K5683*10000+L5683*100+D5681</f>
        <v>191503</v>
      </c>
      <c r="Q5692">
        <f>K5683*10000+L5683*100+E5661</f>
        <v>191504</v>
      </c>
      <c r="R5692">
        <f>K5683*10000+L5683*100+F5661</f>
        <v>191505</v>
      </c>
    </row>
    <row r="5693" spans="1:18" ht="15" hidden="1" customHeight="1">
      <c r="A5693" s="10" t="e">
        <f>INDEX(REFERENCE!$B$2:$K$2,1,'EXAMPLE OF CHOICE CARDS'!I5693)</f>
        <v>#REF!</v>
      </c>
      <c r="B5693" s="5">
        <f>INDEX('DCM CARDS LOOKUP - HIDDEN'!$P$4:$AF$8890,MATCH(N5693,'DCM CARDS LOOKUP - HIDDEN'!$O$4:$O$8890,0),$I5693)</f>
        <v>0</v>
      </c>
      <c r="C5693" s="5">
        <f>INDEX('DCM CARDS LOOKUP - HIDDEN'!$P$4:$AF$8890,MATCH(O5693,'DCM CARDS LOOKUP - HIDDEN'!$O$4:$O$8890,0),$I5693)</f>
        <v>0</v>
      </c>
      <c r="D5693" s="5">
        <f>INDEX('DCM CARDS LOOKUP - HIDDEN'!$P$4:$AF$8890,MATCH(P5693,'DCM CARDS LOOKUP - HIDDEN'!$O$4:$O$8890,0),$I5693)</f>
        <v>0</v>
      </c>
      <c r="E5693" s="24"/>
      <c r="F5693" s="24"/>
      <c r="G5693" s="42"/>
      <c r="I5693" s="4">
        <v>11</v>
      </c>
      <c r="N5693">
        <f>K5683*10000+L5683*100+B5681</f>
        <v>191501</v>
      </c>
      <c r="O5693">
        <f>K5683*10000+L5683*100+C5681</f>
        <v>191502</v>
      </c>
      <c r="P5693">
        <f>K5683*10000+L5683*100+D5681</f>
        <v>191503</v>
      </c>
      <c r="Q5693">
        <f>K5683*10000+L5683*100+E5661</f>
        <v>191504</v>
      </c>
      <c r="R5693">
        <f>K5683*10000+L5683*100+F5661</f>
        <v>191505</v>
      </c>
    </row>
    <row r="5694" spans="1:18" ht="15" hidden="1" customHeight="1">
      <c r="A5694" s="10" t="e">
        <f>INDEX(REFERENCE!$B$2:$K$2,1,'EXAMPLE OF CHOICE CARDS'!I5694)</f>
        <v>#REF!</v>
      </c>
      <c r="B5694" s="5">
        <f>INDEX('DCM CARDS LOOKUP - HIDDEN'!$P$4:$AF$8890,MATCH(N5694,'DCM CARDS LOOKUP - HIDDEN'!$O$4:$O$8890,0),$I5694)</f>
        <v>0</v>
      </c>
      <c r="C5694" s="5">
        <f>INDEX('DCM CARDS LOOKUP - HIDDEN'!$P$4:$AF$8890,MATCH(O5694,'DCM CARDS LOOKUP - HIDDEN'!$O$4:$O$8890,0),$I5694)</f>
        <v>0</v>
      </c>
      <c r="D5694" s="5">
        <f>INDEX('DCM CARDS LOOKUP - HIDDEN'!$P$4:$AF$8890,MATCH(P5694,'DCM CARDS LOOKUP - HIDDEN'!$O$4:$O$8890,0),$I5694)</f>
        <v>0</v>
      </c>
      <c r="E5694" s="24"/>
      <c r="F5694" s="24"/>
      <c r="G5694" s="42"/>
      <c r="I5694" s="4">
        <v>12</v>
      </c>
      <c r="N5694">
        <f>K5683*10000+L5683*100+B5681</f>
        <v>191501</v>
      </c>
      <c r="O5694">
        <f>K5683*10000+L5683*100+C5681</f>
        <v>191502</v>
      </c>
      <c r="P5694">
        <f>K5683*10000+L5683*100+D5681</f>
        <v>191503</v>
      </c>
      <c r="Q5694">
        <f>K5683*10000+L5683*100+E5661</f>
        <v>191504</v>
      </c>
      <c r="R5694">
        <f>K5683*10000+L5683*100+F5661</f>
        <v>191505</v>
      </c>
    </row>
    <row r="5695" spans="1:18" ht="15" hidden="1" customHeight="1">
      <c r="A5695" s="10" t="e">
        <f>INDEX(REFERENCE!$B$2:$K$2,1,'EXAMPLE OF CHOICE CARDS'!I5695)</f>
        <v>#REF!</v>
      </c>
      <c r="B5695" s="5">
        <f>INDEX('DCM CARDS LOOKUP - HIDDEN'!$P$4:$AF$8890,MATCH(N5695,'DCM CARDS LOOKUP - HIDDEN'!$O$4:$O$8890,0),$I5695)</f>
        <v>0</v>
      </c>
      <c r="C5695" s="5">
        <f>INDEX('DCM CARDS LOOKUP - HIDDEN'!$P$4:$AF$8890,MATCH(O5695,'DCM CARDS LOOKUP - HIDDEN'!$O$4:$O$8890,0),$I5695)</f>
        <v>0</v>
      </c>
      <c r="D5695" s="5">
        <f>INDEX('DCM CARDS LOOKUP - HIDDEN'!$P$4:$AF$8890,MATCH(P5695,'DCM CARDS LOOKUP - HIDDEN'!$O$4:$O$8890,0),$I5695)</f>
        <v>0</v>
      </c>
      <c r="E5695" s="24"/>
      <c r="F5695" s="24"/>
      <c r="G5695" s="42"/>
      <c r="I5695" s="4">
        <v>13</v>
      </c>
      <c r="N5695">
        <f>K5683*10000+L5683*100+B5681</f>
        <v>191501</v>
      </c>
      <c r="O5695">
        <f>K5683*10000+L5683*100+C5681</f>
        <v>191502</v>
      </c>
      <c r="P5695">
        <f>K5683*10000+L5683*100+D5681</f>
        <v>191503</v>
      </c>
      <c r="Q5695">
        <f>K5683*10000+L5683*100+E5661</f>
        <v>191504</v>
      </c>
      <c r="R5695">
        <f>K5683*10000+L5683*100+F5661</f>
        <v>191505</v>
      </c>
    </row>
    <row r="5696" spans="1:18" ht="15" hidden="1" customHeight="1">
      <c r="A5696" s="10" t="e">
        <f>INDEX(REFERENCE!$B$2:$K$2,1,'EXAMPLE OF CHOICE CARDS'!I5696)</f>
        <v>#REF!</v>
      </c>
      <c r="B5696" s="5">
        <f>INDEX('DCM CARDS LOOKUP - HIDDEN'!$P$4:$AF$8890,MATCH(N5696,'DCM CARDS LOOKUP - HIDDEN'!$O$4:$O$8890,0),$I5696)</f>
        <v>0</v>
      </c>
      <c r="C5696" s="5">
        <f>INDEX('DCM CARDS LOOKUP - HIDDEN'!$P$4:$AF$8890,MATCH(O5696,'DCM CARDS LOOKUP - HIDDEN'!$O$4:$O$8890,0),$I5696)</f>
        <v>0</v>
      </c>
      <c r="D5696" s="5">
        <f>INDEX('DCM CARDS LOOKUP - HIDDEN'!$P$4:$AF$8890,MATCH(P5696,'DCM CARDS LOOKUP - HIDDEN'!$O$4:$O$8890,0),$I5696)</f>
        <v>0</v>
      </c>
      <c r="E5696" s="24"/>
      <c r="F5696" s="24"/>
      <c r="G5696" s="43"/>
      <c r="I5696" s="4">
        <v>14</v>
      </c>
      <c r="N5696">
        <f>K5683*10000+L5683*100+B5681</f>
        <v>191501</v>
      </c>
      <c r="O5696">
        <f>K5683*10000+L5683*100+C5681</f>
        <v>191502</v>
      </c>
      <c r="P5696">
        <f>K5683*10000+L5683*100+D5681</f>
        <v>191503</v>
      </c>
      <c r="Q5696">
        <f>K5683*10000+L5683*100+E5661</f>
        <v>191504</v>
      </c>
      <c r="R5696">
        <f>K5683*10000+L5683*100+F5661</f>
        <v>191505</v>
      </c>
    </row>
    <row r="5697" spans="1:18">
      <c r="A5697" s="2"/>
      <c r="B5697" s="5"/>
      <c r="C5697" s="5"/>
      <c r="D5697" s="5"/>
      <c r="E5697" s="5"/>
      <c r="F5697" s="5"/>
      <c r="G5697" s="5"/>
      <c r="I5697" s="13"/>
    </row>
    <row r="5698" spans="1:18">
      <c r="A5698" s="6"/>
      <c r="B5698" s="7">
        <v>1</v>
      </c>
      <c r="C5698" s="7">
        <v>2</v>
      </c>
      <c r="D5698" s="7">
        <v>3</v>
      </c>
      <c r="E5698" s="7">
        <v>4</v>
      </c>
      <c r="F5698" s="7">
        <v>5</v>
      </c>
      <c r="G5698" s="7">
        <v>9</v>
      </c>
      <c r="I5698" s="13"/>
    </row>
    <row r="5701" spans="1:18">
      <c r="A5701" s="1" t="str">
        <f>"Version "&amp;K5703&amp;"; Task"&amp;L5703</f>
        <v>Version 20; Task1</v>
      </c>
      <c r="B5701" s="4">
        <v>1</v>
      </c>
      <c r="C5701" s="4">
        <v>2</v>
      </c>
      <c r="D5701" s="4">
        <v>3</v>
      </c>
      <c r="E5701" s="4">
        <f>E5681</f>
        <v>4</v>
      </c>
      <c r="F5701" s="4">
        <f>F5681</f>
        <v>5</v>
      </c>
      <c r="I5701" s="13"/>
    </row>
    <row r="5702" spans="1:18" ht="15" customHeight="1">
      <c r="A5702" s="11" t="s">
        <v>8</v>
      </c>
      <c r="B5702" s="12" t="s">
        <v>9</v>
      </c>
      <c r="C5702" s="12" t="s">
        <v>10</v>
      </c>
      <c r="D5702" s="12" t="s">
        <v>11</v>
      </c>
      <c r="E5702" s="23" t="s">
        <v>20</v>
      </c>
      <c r="F5702" s="23" t="s">
        <v>21</v>
      </c>
      <c r="G5702" s="41" t="s">
        <v>15</v>
      </c>
      <c r="I5702" s="13"/>
      <c r="K5702" t="s">
        <v>12</v>
      </c>
      <c r="L5702" t="s">
        <v>1</v>
      </c>
    </row>
    <row r="5703" spans="1:18">
      <c r="A5703" s="10" t="str">
        <f>INDEX(REFERENCE!$B$2:$K$2,1,'EXAMPLE OF CHOICE CARDS'!I5703)</f>
        <v>Brand</v>
      </c>
      <c r="B5703" s="5" t="str">
        <f>INDEX('DCM CARDS LOOKUP - HIDDEN'!$P$4:$AF$8890,MATCH(N5703,'DCM CARDS LOOKUP - HIDDEN'!$O$4:$O$8890,0),$I5703)</f>
        <v>Advil Cold &amp;Flu</v>
      </c>
      <c r="C5703" s="5" t="str">
        <f>INDEX('DCM CARDS LOOKUP - HIDDEN'!$P$4:$AF$8890,MATCH(O5703,'DCM CARDS LOOKUP - HIDDEN'!$O$4:$O$8890,0),$I5703)</f>
        <v>Equate</v>
      </c>
      <c r="D5703" s="5" t="str">
        <f>INDEX('DCM CARDS LOOKUP - HIDDEN'!$P$4:$AF$8890,MATCH(P5703,'DCM CARDS LOOKUP - HIDDEN'!$O$4:$O$8890,0),$I5703)</f>
        <v>Walgreens</v>
      </c>
      <c r="E5703" s="5" t="str">
        <f>INDEX('DCM CARDS LOOKUP - HIDDEN'!$P$4:$AF$8890,MATCH(Q5703,'DCM CARDS LOOKUP - HIDDEN'!$O$4:$O$8890,0),$I5703)</f>
        <v>Sambucol</v>
      </c>
      <c r="F5703" s="5" t="str">
        <f>INDEX('DCM CARDS LOOKUP - HIDDEN'!$P$4:$AF$8890,MATCH(R5703,'DCM CARDS LOOKUP - HIDDEN'!$O$4:$O$8890,0),$I5703)</f>
        <v>CVS</v>
      </c>
      <c r="G5703" s="42"/>
      <c r="I5703" s="4">
        <v>1</v>
      </c>
      <c r="K5703">
        <f>IF(L5683=15,K5683+1,K5683)</f>
        <v>20</v>
      </c>
      <c r="L5703">
        <f>IF(L5683&lt;15,L5683+1,1)</f>
        <v>1</v>
      </c>
      <c r="N5703">
        <f>K5703*10000+L5703*100+B5701</f>
        <v>200101</v>
      </c>
      <c r="O5703">
        <f>K5703*10000+L5703*100+C5701</f>
        <v>200102</v>
      </c>
      <c r="P5703">
        <f>K5703*10000+L5703*100+D5701</f>
        <v>200103</v>
      </c>
      <c r="Q5703">
        <f>K5703*10000+L5703*100+E5681</f>
        <v>200104</v>
      </c>
      <c r="R5703">
        <f>K5703*10000+L5703*100+F5681</f>
        <v>200105</v>
      </c>
    </row>
    <row r="5704" spans="1:18">
      <c r="A5704" s="10" t="str">
        <f>INDEX(REFERENCE!$B$2:$K$2,1,'EXAMPLE OF CHOICE CARDS'!I5704)</f>
        <v>Format</v>
      </c>
      <c r="B5704" s="5" t="str">
        <f>INDEX('DCM CARDS LOOKUP - HIDDEN'!$P$4:$AF$8890,MATCH(N5704,'DCM CARDS LOOKUP - HIDDEN'!$O$4:$O$8890,0),$I5704)</f>
        <v>Powder packet</v>
      </c>
      <c r="C5704" s="5" t="str">
        <f>INDEX('DCM CARDS LOOKUP - HIDDEN'!$P$4:$AF$8890,MATCH(O5704,'DCM CARDS LOOKUP - HIDDEN'!$O$4:$O$8890,0),$I5704)</f>
        <v>Syrup/liquid</v>
      </c>
      <c r="D5704" s="5" t="str">
        <f>INDEX('DCM CARDS LOOKUP - HIDDEN'!$P$4:$AF$8890,MATCH(P5704,'DCM CARDS LOOKUP - HIDDEN'!$O$4:$O$8890,0),$I5704)</f>
        <v>Hot liquid powder packet</v>
      </c>
      <c r="E5704" s="5" t="str">
        <f>INDEX('DCM CARDS LOOKUP - HIDDEN'!$P$4:$AF$8890,MATCH(Q5704,'DCM CARDS LOOKUP - HIDDEN'!$O$4:$O$8890,0),$I5704)</f>
        <v>Gummies</v>
      </c>
      <c r="F5704" s="5" t="str">
        <f>INDEX('DCM CARDS LOOKUP - HIDDEN'!$P$4:$AF$8890,MATCH(R5704,'DCM CARDS LOOKUP - HIDDEN'!$O$4:$O$8890,0),$I5704)</f>
        <v>Tablet</v>
      </c>
      <c r="G5704" s="42"/>
      <c r="I5704" s="4">
        <v>2</v>
      </c>
      <c r="N5704">
        <f>K5703*10000+L5703*100+B5701</f>
        <v>200101</v>
      </c>
      <c r="O5704">
        <f>K5703*10000+L5703*100+C5701</f>
        <v>200102</v>
      </c>
      <c r="P5704">
        <f>K5703*10000+L5703*100+D5701</f>
        <v>200103</v>
      </c>
      <c r="Q5704">
        <f>K5703*10000+L5703*100+E5681</f>
        <v>200104</v>
      </c>
      <c r="R5704">
        <f>K5703*10000+L5703*100+F5681</f>
        <v>200105</v>
      </c>
    </row>
    <row r="5705" spans="1:18">
      <c r="A5705" s="10" t="str">
        <f>INDEX(REFERENCE!$B$2:$K$2,1,'EXAMPLE OF CHOICE CARDS'!I5705)</f>
        <v>Symptoms</v>
      </c>
      <c r="B5705" s="5" t="str">
        <f>INDEX('DCM CARDS LOOKUP - HIDDEN'!$P$4:$AF$8890,MATCH(N5705,'DCM CARDS LOOKUP - HIDDEN'!$O$4:$O$8890,0),$I5705)</f>
        <v>Head Pain Relief</v>
      </c>
      <c r="C5705" s="5" t="str">
        <f>INDEX('DCM CARDS LOOKUP - HIDDEN'!$P$4:$AF$8890,MATCH(O5705,'DCM CARDS LOOKUP - HIDDEN'!$O$4:$O$8890,0),$I5705)</f>
        <v>Flu/ Severe cold Relief</v>
      </c>
      <c r="D5705" s="5" t="str">
        <f>INDEX('DCM CARDS LOOKUP - HIDDEN'!$P$4:$AF$8890,MATCH(P5705,'DCM CARDS LOOKUP - HIDDEN'!$O$4:$O$8890,0),$I5705)</f>
        <v>Strengthens Immune System</v>
      </c>
      <c r="E5705" s="5" t="str">
        <f>INDEX('DCM CARDS LOOKUP - HIDDEN'!$P$4:$AF$8890,MATCH(Q5705,'DCM CARDS LOOKUP - HIDDEN'!$O$4:$O$8890,0),$I5705)</f>
        <v>Sore throat relief</v>
      </c>
      <c r="F5705" s="5" t="str">
        <f>INDEX('DCM CARDS LOOKUP - HIDDEN'!$P$4:$AF$8890,MATCH(R5705,'DCM CARDS LOOKUP - HIDDEN'!$O$4:$O$8890,0),$I5705)</f>
        <v>Sinus Pressure relief</v>
      </c>
      <c r="G5705" s="42"/>
      <c r="I5705" s="4">
        <v>3</v>
      </c>
      <c r="N5705">
        <f>K5703*10000+L5703*100+B5701</f>
        <v>200101</v>
      </c>
      <c r="O5705">
        <f>K5703*10000+L5703*100+C5701</f>
        <v>200102</v>
      </c>
      <c r="P5705">
        <f>K5703*10000+L5703*100+D5701</f>
        <v>200103</v>
      </c>
      <c r="Q5705">
        <f>K5703*10000+L5703*100+E5681</f>
        <v>200104</v>
      </c>
      <c r="R5705">
        <f>K5703*10000+L5703*100+F5681</f>
        <v>200105</v>
      </c>
    </row>
    <row r="5706" spans="1:18">
      <c r="A5706" s="10" t="str">
        <f>INDEX(REFERENCE!$B$2:$K$2,1,'EXAMPLE OF CHOICE CARDS'!I5706)</f>
        <v>Benefit</v>
      </c>
      <c r="B5706" s="5" t="str">
        <f>INDEX('DCM CARDS LOOKUP - HIDDEN'!$P$4:$AF$8890,MATCH(N5706,'DCM CARDS LOOKUP - HIDDEN'!$O$4:$O$8890,0),$I5706)</f>
        <v>Sugar Free</v>
      </c>
      <c r="C5706" s="5" t="str">
        <f>INDEX('DCM CARDS LOOKUP - HIDDEN'!$P$4:$AF$8890,MATCH(O5706,'DCM CARDS LOOKUP - HIDDEN'!$O$4:$O$8890,0),$I5706)</f>
        <v>Helps me sleep</v>
      </c>
      <c r="D5706" s="5" t="str">
        <f>INDEX('DCM CARDS LOOKUP - HIDDEN'!$P$4:$AF$8890,MATCH(P5706,'DCM CARDS LOOKUP - HIDDEN'!$O$4:$O$8890,0),$I5706)</f>
        <v>Steroid Free</v>
      </c>
      <c r="E5706" s="5" t="str">
        <f>INDEX('DCM CARDS LOOKUP - HIDDEN'!$P$4:$AF$8890,MATCH(Q5706,'DCM CARDS LOOKUP - HIDDEN'!$O$4:$O$8890,0),$I5706)</f>
        <v>Loosens mucus</v>
      </c>
      <c r="F5706" s="5" t="str">
        <f>INDEX('DCM CARDS LOOKUP - HIDDEN'!$P$4:$AF$8890,MATCH(R5706,'DCM CARDS LOOKUP - HIDDEN'!$O$4:$O$8890,0),$I5706)</f>
        <v>Non-Drowsy</v>
      </c>
      <c r="G5706" s="42"/>
      <c r="I5706" s="4">
        <v>4</v>
      </c>
      <c r="N5706">
        <f>K5703*10000+L5703*100+B5701</f>
        <v>200101</v>
      </c>
      <c r="O5706">
        <f>K5703*10000+L5703*100+C5701</f>
        <v>200102</v>
      </c>
      <c r="P5706">
        <f>K5703*10000+L5703*100+D5701</f>
        <v>200103</v>
      </c>
      <c r="Q5706">
        <f>K5703*10000+L5703*100+E5681</f>
        <v>200104</v>
      </c>
      <c r="R5706">
        <f>K5703*10000+L5703*100+F5681</f>
        <v>200105</v>
      </c>
    </row>
    <row r="5707" spans="1:18">
      <c r="A5707" s="10" t="str">
        <f>INDEX(REFERENCE!$B$2:$K$2,1,'EXAMPLE OF CHOICE CARDS'!I5707)</f>
        <v>Doses</v>
      </c>
      <c r="B5707" s="5" t="str">
        <f>INDEX('DCM CARDS LOOKUP - HIDDEN'!$P$4:$AF$8890,MATCH(N5707,'DCM CARDS LOOKUP - HIDDEN'!$O$4:$O$8890,0),$I5707)</f>
        <v>30 Doses</v>
      </c>
      <c r="C5707" s="5" t="str">
        <f>INDEX('DCM CARDS LOOKUP - HIDDEN'!$P$4:$AF$8890,MATCH(O5707,'DCM CARDS LOOKUP - HIDDEN'!$O$4:$O$8890,0),$I5707)</f>
        <v>12 Doses</v>
      </c>
      <c r="D5707" s="5" t="str">
        <f>INDEX('DCM CARDS LOOKUP - HIDDEN'!$P$4:$AF$8890,MATCH(P5707,'DCM CARDS LOOKUP - HIDDEN'!$O$4:$O$8890,0),$I5707)</f>
        <v>30 Doses</v>
      </c>
      <c r="E5707" s="5" t="str">
        <f>INDEX('DCM CARDS LOOKUP - HIDDEN'!$P$4:$AF$8890,MATCH(Q5707,'DCM CARDS LOOKUP - HIDDEN'!$O$4:$O$8890,0),$I5707)</f>
        <v>60 Doses</v>
      </c>
      <c r="F5707" s="5" t="str">
        <f>INDEX('DCM CARDS LOOKUP - HIDDEN'!$P$4:$AF$8890,MATCH(R5707,'DCM CARDS LOOKUP - HIDDEN'!$O$4:$O$8890,0),$I5707)</f>
        <v>6 Doses</v>
      </c>
      <c r="G5707" s="42"/>
      <c r="I5707" s="4">
        <v>5</v>
      </c>
      <c r="N5707">
        <f>K5703*10000+L5703*100+B5701</f>
        <v>200101</v>
      </c>
      <c r="O5707">
        <f>K5703*10000+L5703*100+C5701</f>
        <v>200102</v>
      </c>
      <c r="P5707">
        <f>K5703*10000+L5703*100+D5701</f>
        <v>200103</v>
      </c>
      <c r="Q5707">
        <f>K5703*10000+L5703*100+E5681</f>
        <v>200104</v>
      </c>
      <c r="R5707">
        <f>K5703*10000+L5703*100+F5681</f>
        <v>200105</v>
      </c>
    </row>
    <row r="5708" spans="1:18">
      <c r="A5708" s="10" t="str">
        <f>INDEX(REFERENCE!$B$2:$K$2,1,'EXAMPLE OF CHOICE CARDS'!I5708)</f>
        <v>flavor</v>
      </c>
      <c r="B5708" s="5" t="str">
        <f>INDEX('DCM CARDS LOOKUP - HIDDEN'!$P$4:$AF$8890,MATCH(N5708,'DCM CARDS LOOKUP - HIDDEN'!$O$4:$O$8890,0),$I5708)</f>
        <v>Elderberry</v>
      </c>
      <c r="C5708" s="5" t="str">
        <f>INDEX('DCM CARDS LOOKUP - HIDDEN'!$P$4:$AF$8890,MATCH(O5708,'DCM CARDS LOOKUP - HIDDEN'!$O$4:$O$8890,0),$I5708)</f>
        <v>Orange</v>
      </c>
      <c r="D5708" s="5" t="str">
        <f>INDEX('DCM CARDS LOOKUP - HIDDEN'!$P$4:$AF$8890,MATCH(P5708,'DCM CARDS LOOKUP - HIDDEN'!$O$4:$O$8890,0),$I5708)</f>
        <v>Cherry</v>
      </c>
      <c r="E5708" s="5" t="str">
        <f>INDEX('DCM CARDS LOOKUP - HIDDEN'!$P$4:$AF$8890,MATCH(Q5708,'DCM CARDS LOOKUP - HIDDEN'!$O$4:$O$8890,0),$I5708)</f>
        <v>Honey Lemon</v>
      </c>
      <c r="F5708" s="5" t="str">
        <f>INDEX('DCM CARDS LOOKUP - HIDDEN'!$P$4:$AF$8890,MATCH(R5708,'DCM CARDS LOOKUP - HIDDEN'!$O$4:$O$8890,0),$I5708)</f>
        <v>-</v>
      </c>
      <c r="G5708" s="42"/>
      <c r="I5708" s="4">
        <v>6</v>
      </c>
      <c r="N5708">
        <f>K5703*10000+L5703*100+B5701</f>
        <v>200101</v>
      </c>
      <c r="O5708">
        <f>K5703*10000+L5703*100+C5701</f>
        <v>200102</v>
      </c>
      <c r="P5708">
        <f>K5703*10000+L5703*100+D5701</f>
        <v>200103</v>
      </c>
      <c r="Q5708">
        <f>K5703*10000+L5703*100+E5681</f>
        <v>200104</v>
      </c>
      <c r="R5708">
        <f>K5703*10000+L5703*100+F5681</f>
        <v>200105</v>
      </c>
    </row>
    <row r="5709" spans="1:18" ht="15" customHeight="1">
      <c r="A5709" s="10" t="str">
        <f>INDEX(REFERENCE!$B$2:$K$2,1,'EXAMPLE OF CHOICE CARDS'!I5709)</f>
        <v>Price</v>
      </c>
      <c r="B5709" s="29">
        <f>INDEX('DCM CARDS LOOKUP - HIDDEN'!$P$4:$AF$8890,MATCH(N5709,'DCM CARDS LOOKUP - HIDDEN'!$O$4:$O$8890,0),$I5709)</f>
        <v>8</v>
      </c>
      <c r="C5709" s="29">
        <f>INDEX('DCM CARDS LOOKUP - HIDDEN'!$P$4:$AF$8890,MATCH(O5709,'DCM CARDS LOOKUP - HIDDEN'!$O$4:$O$8890,0),$I5709)</f>
        <v>5</v>
      </c>
      <c r="D5709" s="29">
        <f>INDEX('DCM CARDS LOOKUP - HIDDEN'!$P$4:$AF$8890,MATCH(P5709,'DCM CARDS LOOKUP - HIDDEN'!$O$4:$O$8890,0),$I5709)</f>
        <v>20</v>
      </c>
      <c r="E5709" s="29">
        <f>INDEX('DCM CARDS LOOKUP - HIDDEN'!$P$4:$AF$8890,MATCH(Q5709,'DCM CARDS LOOKUP - HIDDEN'!$O$4:$O$8890,0),$I5709)</f>
        <v>29</v>
      </c>
      <c r="F5709" s="29">
        <f>INDEX('DCM CARDS LOOKUP - HIDDEN'!$P$4:$AF$8890,MATCH(R5709,'DCM CARDS LOOKUP - HIDDEN'!$O$4:$O$8890,0),$I5709)</f>
        <v>6</v>
      </c>
      <c r="G5709" s="42"/>
      <c r="I5709" s="4">
        <v>7</v>
      </c>
      <c r="N5709">
        <f>K5703*10000+L5703*100+B5701</f>
        <v>200101</v>
      </c>
      <c r="O5709">
        <f>K5703*10000+L5703*100+C5701</f>
        <v>200102</v>
      </c>
      <c r="P5709">
        <f>K5703*10000+L5703*100+D5701</f>
        <v>200103</v>
      </c>
      <c r="Q5709">
        <f>K5703*10000+L5703*100+E5681</f>
        <v>200104</v>
      </c>
      <c r="R5709">
        <f>K5703*10000+L5703*100+F5681</f>
        <v>200105</v>
      </c>
    </row>
    <row r="5710" spans="1:18" ht="15" hidden="1" customHeight="1">
      <c r="A5710" s="10">
        <f>INDEX(REFERENCE!$B$2:$K$2,1,'EXAMPLE OF CHOICE CARDS'!I5710)</f>
        <v>0</v>
      </c>
      <c r="B5710" s="29">
        <f>INDEX('DCM CARDS LOOKUP - HIDDEN'!$P$4:$AF$8890,MATCH(N5710,'DCM CARDS LOOKUP - HIDDEN'!$O$4:$O$8890,0),$I5710)</f>
        <v>0</v>
      </c>
      <c r="C5710" s="29">
        <f>INDEX('DCM CARDS LOOKUP - HIDDEN'!$P$4:$AF$8890,MATCH(O5710,'DCM CARDS LOOKUP - HIDDEN'!$O$4:$O$8890,0),$I5710)</f>
        <v>0</v>
      </c>
      <c r="D5710" s="29">
        <f>INDEX('DCM CARDS LOOKUP - HIDDEN'!$P$4:$AF$8890,MATCH(P5710,'DCM CARDS LOOKUP - HIDDEN'!$O$4:$O$8890,0),$I5710)</f>
        <v>0</v>
      </c>
      <c r="E5710" s="29">
        <f>INDEX('DCM CARDS LOOKUP - HIDDEN'!$P$4:$AF$8890,MATCH(Q5710,'DCM CARDS LOOKUP - HIDDEN'!$O$4:$O$8890,0),$I5710)</f>
        <v>0</v>
      </c>
      <c r="F5710" s="29">
        <f>INDEX('DCM CARDS LOOKUP - HIDDEN'!$P$4:$AF$8890,MATCH(R5710,'DCM CARDS LOOKUP - HIDDEN'!$O$4:$O$8890,0),$I5710)</f>
        <v>0</v>
      </c>
      <c r="G5710" s="42"/>
      <c r="I5710" s="4">
        <v>8</v>
      </c>
      <c r="N5710">
        <f>K5703*10000+L5703*100+B5701</f>
        <v>200101</v>
      </c>
      <c r="O5710">
        <f>K5703*10000+L5703*100+C5701</f>
        <v>200102</v>
      </c>
      <c r="P5710">
        <f>K5703*10000+L5703*100+D5701</f>
        <v>200103</v>
      </c>
      <c r="Q5710">
        <f>K5703*10000+L5703*100+E5681</f>
        <v>200104</v>
      </c>
      <c r="R5710">
        <f>K5703*10000+L5703*100+F5681</f>
        <v>200105</v>
      </c>
    </row>
    <row r="5711" spans="1:18" ht="15" hidden="1" customHeight="1">
      <c r="A5711" s="10">
        <f>INDEX(REFERENCE!$B$2:$K$2,1,'EXAMPLE OF CHOICE CARDS'!I5711)</f>
        <v>0</v>
      </c>
      <c r="B5711" s="5">
        <f>INDEX('DCM CARDS LOOKUP - HIDDEN'!$P$4:$AF$8890,MATCH(N5711,'DCM CARDS LOOKUP - HIDDEN'!$O$4:$O$8890,0),$I5711)</f>
        <v>0</v>
      </c>
      <c r="C5711" s="5">
        <f>INDEX('DCM CARDS LOOKUP - HIDDEN'!$P$4:$AF$8890,MATCH(O5711,'DCM CARDS LOOKUP - HIDDEN'!$O$4:$O$8890,0),$I5711)</f>
        <v>0</v>
      </c>
      <c r="D5711" s="5">
        <f>INDEX('DCM CARDS LOOKUP - HIDDEN'!$P$4:$AF$8890,MATCH(P5711,'DCM CARDS LOOKUP - HIDDEN'!$O$4:$O$8890,0),$I5711)</f>
        <v>0</v>
      </c>
      <c r="E5711" s="5">
        <f>INDEX('DCM CARDS LOOKUP - HIDDEN'!$P$4:$AF$8890,MATCH(Q5711,'DCM CARDS LOOKUP - HIDDEN'!$O$4:$O$8890,0),$I5711)</f>
        <v>0</v>
      </c>
      <c r="F5711" s="5">
        <f>INDEX('DCM CARDS LOOKUP - HIDDEN'!$P$4:$AF$8890,MATCH(R5711,'DCM CARDS LOOKUP - HIDDEN'!$O$4:$O$8890,0),$I5711)</f>
        <v>0</v>
      </c>
      <c r="G5711" s="42"/>
      <c r="I5711" s="4">
        <v>9</v>
      </c>
      <c r="N5711">
        <f>K5703*10000+L5703*100+B5701</f>
        <v>200101</v>
      </c>
      <c r="O5711">
        <f>K5703*10000+L5703*100+C5701</f>
        <v>200102</v>
      </c>
      <c r="P5711">
        <f>K5703*10000+L5703*100+D5701</f>
        <v>200103</v>
      </c>
      <c r="Q5711">
        <f>K5703*10000+L5703*100+E5681</f>
        <v>200104</v>
      </c>
      <c r="R5711">
        <f>K5703*10000+L5703*100+F5681</f>
        <v>200105</v>
      </c>
    </row>
    <row r="5712" spans="1:18" ht="15" hidden="1" customHeight="1">
      <c r="A5712" s="10">
        <f>INDEX(REFERENCE!$B$2:$K$2,1,'EXAMPLE OF CHOICE CARDS'!I5712)</f>
        <v>0</v>
      </c>
      <c r="B5712" s="5">
        <f>INDEX('DCM CARDS LOOKUP - HIDDEN'!$P$4:$AF$8890,MATCH(N5712,'DCM CARDS LOOKUP - HIDDEN'!$O$4:$O$8890,0),$I5712)</f>
        <v>0</v>
      </c>
      <c r="C5712" s="5">
        <f>INDEX('DCM CARDS LOOKUP - HIDDEN'!$P$4:$AF$8890,MATCH(O5712,'DCM CARDS LOOKUP - HIDDEN'!$O$4:$O$8890,0),$I5712)</f>
        <v>0</v>
      </c>
      <c r="D5712" s="5">
        <f>INDEX('DCM CARDS LOOKUP - HIDDEN'!$P$4:$AF$8890,MATCH(P5712,'DCM CARDS LOOKUP - HIDDEN'!$O$4:$O$8890,0),$I5712)</f>
        <v>0</v>
      </c>
      <c r="E5712" s="5">
        <f>INDEX('DCM CARDS LOOKUP - HIDDEN'!$P$4:$AF$8890,MATCH(Q5712,'DCM CARDS LOOKUP - HIDDEN'!$O$4:$O$8890,0),$I5712)</f>
        <v>0</v>
      </c>
      <c r="F5712" s="5">
        <f>INDEX('DCM CARDS LOOKUP - HIDDEN'!$P$4:$AF$8890,MATCH(R5712,'DCM CARDS LOOKUP - HIDDEN'!$O$4:$O$8890,0),$I5712)</f>
        <v>0</v>
      </c>
      <c r="G5712" s="42"/>
      <c r="I5712" s="4">
        <v>10</v>
      </c>
      <c r="N5712">
        <f>K5703*10000+L5703*100+B5701</f>
        <v>200101</v>
      </c>
      <c r="O5712">
        <f>K5703*10000+L5703*100+C5701</f>
        <v>200102</v>
      </c>
      <c r="P5712">
        <f>K5703*10000+L5703*100+D5701</f>
        <v>200103</v>
      </c>
      <c r="Q5712">
        <f>K5703*10000+L5703*100+E5681</f>
        <v>200104</v>
      </c>
      <c r="R5712">
        <f>K5703*10000+L5703*100+F5681</f>
        <v>200105</v>
      </c>
    </row>
    <row r="5713" spans="1:18" ht="15" hidden="1" customHeight="1">
      <c r="A5713" s="10" t="e">
        <f>INDEX(REFERENCE!$B$2:$K$2,1,'EXAMPLE OF CHOICE CARDS'!I5713)</f>
        <v>#REF!</v>
      </c>
      <c r="B5713" s="5">
        <f>INDEX('DCM CARDS LOOKUP - HIDDEN'!$P$4:$AF$8890,MATCH(N5713,'DCM CARDS LOOKUP - HIDDEN'!$O$4:$O$8890,0),$I5713)</f>
        <v>0</v>
      </c>
      <c r="C5713" s="5">
        <f>INDEX('DCM CARDS LOOKUP - HIDDEN'!$P$4:$AF$8890,MATCH(O5713,'DCM CARDS LOOKUP - HIDDEN'!$O$4:$O$8890,0),$I5713)</f>
        <v>0</v>
      </c>
      <c r="D5713" s="5">
        <f>INDEX('DCM CARDS LOOKUP - HIDDEN'!$P$4:$AF$8890,MATCH(P5713,'DCM CARDS LOOKUP - HIDDEN'!$O$4:$O$8890,0),$I5713)</f>
        <v>0</v>
      </c>
      <c r="E5713" s="24"/>
      <c r="F5713" s="24"/>
      <c r="G5713" s="42"/>
      <c r="I5713" s="4">
        <v>11</v>
      </c>
      <c r="N5713">
        <f>K5703*10000+L5703*100+B5701</f>
        <v>200101</v>
      </c>
      <c r="O5713">
        <f>K5703*10000+L5703*100+C5701</f>
        <v>200102</v>
      </c>
      <c r="P5713">
        <f>K5703*10000+L5703*100+D5701</f>
        <v>200103</v>
      </c>
      <c r="Q5713">
        <f>K5703*10000+L5703*100+E5681</f>
        <v>200104</v>
      </c>
      <c r="R5713">
        <f>K5703*10000+L5703*100+F5681</f>
        <v>200105</v>
      </c>
    </row>
    <row r="5714" spans="1:18" ht="15" hidden="1" customHeight="1">
      <c r="A5714" s="10" t="e">
        <f>INDEX(REFERENCE!$B$2:$K$2,1,'EXAMPLE OF CHOICE CARDS'!I5714)</f>
        <v>#REF!</v>
      </c>
      <c r="B5714" s="5">
        <f>INDEX('DCM CARDS LOOKUP - HIDDEN'!$P$4:$AF$8890,MATCH(N5714,'DCM CARDS LOOKUP - HIDDEN'!$O$4:$O$8890,0),$I5714)</f>
        <v>0</v>
      </c>
      <c r="C5714" s="5">
        <f>INDEX('DCM CARDS LOOKUP - HIDDEN'!$P$4:$AF$8890,MATCH(O5714,'DCM CARDS LOOKUP - HIDDEN'!$O$4:$O$8890,0),$I5714)</f>
        <v>0</v>
      </c>
      <c r="D5714" s="5">
        <f>INDEX('DCM CARDS LOOKUP - HIDDEN'!$P$4:$AF$8890,MATCH(P5714,'DCM CARDS LOOKUP - HIDDEN'!$O$4:$O$8890,0),$I5714)</f>
        <v>0</v>
      </c>
      <c r="E5714" s="24"/>
      <c r="F5714" s="24"/>
      <c r="G5714" s="42"/>
      <c r="I5714" s="4">
        <v>12</v>
      </c>
      <c r="N5714">
        <f>K5703*10000+L5703*100+B5701</f>
        <v>200101</v>
      </c>
      <c r="O5714">
        <f>K5703*10000+L5703*100+C5701</f>
        <v>200102</v>
      </c>
      <c r="P5714">
        <f>K5703*10000+L5703*100+D5701</f>
        <v>200103</v>
      </c>
      <c r="Q5714">
        <f>K5703*10000+L5703*100+E5681</f>
        <v>200104</v>
      </c>
      <c r="R5714">
        <f>K5703*10000+L5703*100+F5681</f>
        <v>200105</v>
      </c>
    </row>
    <row r="5715" spans="1:18" ht="15" hidden="1" customHeight="1">
      <c r="A5715" s="10" t="e">
        <f>INDEX(REFERENCE!$B$2:$K$2,1,'EXAMPLE OF CHOICE CARDS'!I5715)</f>
        <v>#REF!</v>
      </c>
      <c r="B5715" s="5">
        <f>INDEX('DCM CARDS LOOKUP - HIDDEN'!$P$4:$AF$8890,MATCH(N5715,'DCM CARDS LOOKUP - HIDDEN'!$O$4:$O$8890,0),$I5715)</f>
        <v>0</v>
      </c>
      <c r="C5715" s="5">
        <f>INDEX('DCM CARDS LOOKUP - HIDDEN'!$P$4:$AF$8890,MATCH(O5715,'DCM CARDS LOOKUP - HIDDEN'!$O$4:$O$8890,0),$I5715)</f>
        <v>0</v>
      </c>
      <c r="D5715" s="5">
        <f>INDEX('DCM CARDS LOOKUP - HIDDEN'!$P$4:$AF$8890,MATCH(P5715,'DCM CARDS LOOKUP - HIDDEN'!$O$4:$O$8890,0),$I5715)</f>
        <v>0</v>
      </c>
      <c r="E5715" s="24"/>
      <c r="F5715" s="24"/>
      <c r="G5715" s="42"/>
      <c r="I5715" s="4">
        <v>13</v>
      </c>
      <c r="N5715">
        <f>K5703*10000+L5703*100+B5701</f>
        <v>200101</v>
      </c>
      <c r="O5715">
        <f>K5703*10000+L5703*100+C5701</f>
        <v>200102</v>
      </c>
      <c r="P5715">
        <f>K5703*10000+L5703*100+D5701</f>
        <v>200103</v>
      </c>
      <c r="Q5715">
        <f>K5703*10000+L5703*100+E5681</f>
        <v>200104</v>
      </c>
      <c r="R5715">
        <f>K5703*10000+L5703*100+F5681</f>
        <v>200105</v>
      </c>
    </row>
    <row r="5716" spans="1:18" ht="15" hidden="1" customHeight="1">
      <c r="A5716" s="10" t="e">
        <f>INDEX(REFERENCE!$B$2:$K$2,1,'EXAMPLE OF CHOICE CARDS'!I5716)</f>
        <v>#REF!</v>
      </c>
      <c r="B5716" s="5">
        <f>INDEX('DCM CARDS LOOKUP - HIDDEN'!$P$4:$AF$8890,MATCH(N5716,'DCM CARDS LOOKUP - HIDDEN'!$O$4:$O$8890,0),$I5716)</f>
        <v>0</v>
      </c>
      <c r="C5716" s="5">
        <f>INDEX('DCM CARDS LOOKUP - HIDDEN'!$P$4:$AF$8890,MATCH(O5716,'DCM CARDS LOOKUP - HIDDEN'!$O$4:$O$8890,0),$I5716)</f>
        <v>0</v>
      </c>
      <c r="D5716" s="5">
        <f>INDEX('DCM CARDS LOOKUP - HIDDEN'!$P$4:$AF$8890,MATCH(P5716,'DCM CARDS LOOKUP - HIDDEN'!$O$4:$O$8890,0),$I5716)</f>
        <v>0</v>
      </c>
      <c r="E5716" s="24"/>
      <c r="F5716" s="24"/>
      <c r="G5716" s="43"/>
      <c r="I5716" s="4">
        <v>14</v>
      </c>
      <c r="N5716">
        <f>K5703*10000+L5703*100+B5701</f>
        <v>200101</v>
      </c>
      <c r="O5716">
        <f>K5703*10000+L5703*100+C5701</f>
        <v>200102</v>
      </c>
      <c r="P5716">
        <f>K5703*10000+L5703*100+D5701</f>
        <v>200103</v>
      </c>
      <c r="Q5716">
        <f>K5703*10000+L5703*100+E5681</f>
        <v>200104</v>
      </c>
      <c r="R5716">
        <f>K5703*10000+L5703*100+F5681</f>
        <v>200105</v>
      </c>
    </row>
    <row r="5717" spans="1:18">
      <c r="A5717" s="2"/>
      <c r="B5717" s="5"/>
      <c r="C5717" s="5"/>
      <c r="D5717" s="5"/>
      <c r="E5717" s="5"/>
      <c r="F5717" s="5"/>
      <c r="G5717" s="5"/>
      <c r="I5717" s="13"/>
    </row>
    <row r="5718" spans="1:18">
      <c r="A5718" s="6"/>
      <c r="B5718" s="7">
        <v>1</v>
      </c>
      <c r="C5718" s="7">
        <v>2</v>
      </c>
      <c r="D5718" s="7">
        <v>3</v>
      </c>
      <c r="E5718" s="7">
        <v>4</v>
      </c>
      <c r="F5718" s="7">
        <v>5</v>
      </c>
      <c r="G5718" s="7">
        <v>9</v>
      </c>
      <c r="I5718" s="13"/>
    </row>
    <row r="5721" spans="1:18">
      <c r="A5721" s="1" t="str">
        <f>"Version "&amp;K5723&amp;"; Task"&amp;L5723</f>
        <v>Version 20; Task2</v>
      </c>
      <c r="B5721" s="4">
        <v>1</v>
      </c>
      <c r="C5721" s="4">
        <v>2</v>
      </c>
      <c r="D5721" s="4">
        <v>3</v>
      </c>
      <c r="E5721" s="4">
        <f>E5701</f>
        <v>4</v>
      </c>
      <c r="F5721" s="4">
        <f>F5701</f>
        <v>5</v>
      </c>
      <c r="I5721" s="13"/>
    </row>
    <row r="5722" spans="1:18" ht="15" customHeight="1">
      <c r="A5722" s="11" t="s">
        <v>8</v>
      </c>
      <c r="B5722" s="12" t="s">
        <v>9</v>
      </c>
      <c r="C5722" s="12" t="s">
        <v>10</v>
      </c>
      <c r="D5722" s="12" t="s">
        <v>11</v>
      </c>
      <c r="E5722" s="23" t="s">
        <v>20</v>
      </c>
      <c r="F5722" s="23" t="s">
        <v>21</v>
      </c>
      <c r="G5722" s="41" t="s">
        <v>15</v>
      </c>
      <c r="I5722" s="13"/>
      <c r="K5722" t="s">
        <v>12</v>
      </c>
      <c r="L5722" t="s">
        <v>1</v>
      </c>
    </row>
    <row r="5723" spans="1:18">
      <c r="A5723" s="10" t="str">
        <f>INDEX(REFERENCE!$B$2:$K$2,1,'EXAMPLE OF CHOICE CARDS'!I5723)</f>
        <v>Brand</v>
      </c>
      <c r="B5723" s="5" t="str">
        <f>INDEX('DCM CARDS LOOKUP - HIDDEN'!$P$4:$AF$8890,MATCH(N5723,'DCM CARDS LOOKUP - HIDDEN'!$O$4:$O$8890,0),$I5723)</f>
        <v>UP &amp; UP</v>
      </c>
      <c r="C5723" s="5" t="str">
        <f>INDEX('DCM CARDS LOOKUP - HIDDEN'!$P$4:$AF$8890,MATCH(O5723,'DCM CARDS LOOKUP - HIDDEN'!$O$4:$O$8890,0),$I5723)</f>
        <v>Robitussin</v>
      </c>
      <c r="D5723" s="5" t="str">
        <f>INDEX('DCM CARDS LOOKUP - HIDDEN'!$P$4:$AF$8890,MATCH(P5723,'DCM CARDS LOOKUP - HIDDEN'!$O$4:$O$8890,0),$I5723)</f>
        <v>Alka-Seltzer Plus</v>
      </c>
      <c r="E5723" s="5" t="str">
        <f>INDEX('DCM CARDS LOOKUP - HIDDEN'!$P$4:$AF$8890,MATCH(Q5723,'DCM CARDS LOOKUP - HIDDEN'!$O$4:$O$8890,0),$I5723)</f>
        <v>Delsym</v>
      </c>
      <c r="F5723" s="5" t="str">
        <f>INDEX('DCM CARDS LOOKUP - HIDDEN'!$P$4:$AF$8890,MATCH(R5723,'DCM CARDS LOOKUP - HIDDEN'!$O$4:$O$8890,0),$I5723)</f>
        <v>Zicam</v>
      </c>
      <c r="G5723" s="42"/>
      <c r="I5723" s="4">
        <v>1</v>
      </c>
      <c r="K5723">
        <f>IF(L5703=15,K5703+1,K5703)</f>
        <v>20</v>
      </c>
      <c r="L5723">
        <f>IF(L5703&lt;15,L5703+1,1)</f>
        <v>2</v>
      </c>
      <c r="N5723">
        <f>K5723*10000+L5723*100+B5721</f>
        <v>200201</v>
      </c>
      <c r="O5723">
        <f>K5723*10000+L5723*100+C5721</f>
        <v>200202</v>
      </c>
      <c r="P5723">
        <f>K5723*10000+L5723*100+D5721</f>
        <v>200203</v>
      </c>
      <c r="Q5723">
        <f>K5723*10000+L5723*100+E5701</f>
        <v>200204</v>
      </c>
      <c r="R5723">
        <f>K5723*10000+L5723*100+F5701</f>
        <v>200205</v>
      </c>
    </row>
    <row r="5724" spans="1:18">
      <c r="A5724" s="10" t="str">
        <f>INDEX(REFERENCE!$B$2:$K$2,1,'EXAMPLE OF CHOICE CARDS'!I5724)</f>
        <v>Format</v>
      </c>
      <c r="B5724" s="5" t="str">
        <f>INDEX('DCM CARDS LOOKUP - HIDDEN'!$P$4:$AF$8890,MATCH(N5724,'DCM CARDS LOOKUP - HIDDEN'!$O$4:$O$8890,0),$I5724)</f>
        <v>Effervescent Tablets</v>
      </c>
      <c r="C5724" s="5" t="str">
        <f>INDEX('DCM CARDS LOOKUP - HIDDEN'!$P$4:$AF$8890,MATCH(O5724,'DCM CARDS LOOKUP - HIDDEN'!$O$4:$O$8890,0),$I5724)</f>
        <v>Syrup/liquid</v>
      </c>
      <c r="D5724" s="5" t="str">
        <f>INDEX('DCM CARDS LOOKUP - HIDDEN'!$P$4:$AF$8890,MATCH(P5724,'DCM CARDS LOOKUP - HIDDEN'!$O$4:$O$8890,0),$I5724)</f>
        <v>Tablet</v>
      </c>
      <c r="E5724" s="5" t="str">
        <f>INDEX('DCM CARDS LOOKUP - HIDDEN'!$P$4:$AF$8890,MATCH(Q5724,'DCM CARDS LOOKUP - HIDDEN'!$O$4:$O$8890,0),$I5724)</f>
        <v>Gummies</v>
      </c>
      <c r="F5724" s="5" t="str">
        <f>INDEX('DCM CARDS LOOKUP - HIDDEN'!$P$4:$AF$8890,MATCH(R5724,'DCM CARDS LOOKUP - HIDDEN'!$O$4:$O$8890,0),$I5724)</f>
        <v>Powder packet</v>
      </c>
      <c r="G5724" s="42"/>
      <c r="I5724" s="4">
        <v>2</v>
      </c>
      <c r="N5724">
        <f>K5723*10000+L5723*100+B5721</f>
        <v>200201</v>
      </c>
      <c r="O5724">
        <f>K5723*10000+L5723*100+C5721</f>
        <v>200202</v>
      </c>
      <c r="P5724">
        <f>K5723*10000+L5723*100+D5721</f>
        <v>200203</v>
      </c>
      <c r="Q5724">
        <f>K5723*10000+L5723*100+E5701</f>
        <v>200204</v>
      </c>
      <c r="R5724">
        <f>K5723*10000+L5723*100+F5701</f>
        <v>200205</v>
      </c>
    </row>
    <row r="5725" spans="1:18">
      <c r="A5725" s="10" t="str">
        <f>INDEX(REFERENCE!$B$2:$K$2,1,'EXAMPLE OF CHOICE CARDS'!I5725)</f>
        <v>Symptoms</v>
      </c>
      <c r="B5725" s="5" t="str">
        <f>INDEX('DCM CARDS LOOKUP - HIDDEN'!$P$4:$AF$8890,MATCH(N5725,'DCM CARDS LOOKUP - HIDDEN'!$O$4:$O$8890,0),$I5725)</f>
        <v>Head cold relief</v>
      </c>
      <c r="C5725" s="5" t="str">
        <f>INDEX('DCM CARDS LOOKUP - HIDDEN'!$P$4:$AF$8890,MATCH(O5725,'DCM CARDS LOOKUP - HIDDEN'!$O$4:$O$8890,0),$I5725)</f>
        <v>Nasal Congestion relief</v>
      </c>
      <c r="D5725" s="5" t="str">
        <f>INDEX('DCM CARDS LOOKUP - HIDDEN'!$P$4:$AF$8890,MATCH(P5725,'DCM CARDS LOOKUP - HIDDEN'!$O$4:$O$8890,0),$I5725)</f>
        <v>Clears mucus</v>
      </c>
      <c r="E5725" s="5" t="str">
        <f>INDEX('DCM CARDS LOOKUP - HIDDEN'!$P$4:$AF$8890,MATCH(Q5725,'DCM CARDS LOOKUP - HIDDEN'!$O$4:$O$8890,0),$I5725)</f>
        <v>Fever relief</v>
      </c>
      <c r="F5725" s="5" t="str">
        <f>INDEX('DCM CARDS LOOKUP - HIDDEN'!$P$4:$AF$8890,MATCH(R5725,'DCM CARDS LOOKUP - HIDDEN'!$O$4:$O$8890,0),$I5725)</f>
        <v>Body Aches/Pain relief</v>
      </c>
      <c r="G5725" s="42"/>
      <c r="I5725" s="4">
        <v>3</v>
      </c>
      <c r="N5725">
        <f>K5723*10000+L5723*100+B5721</f>
        <v>200201</v>
      </c>
      <c r="O5725">
        <f>K5723*10000+L5723*100+C5721</f>
        <v>200202</v>
      </c>
      <c r="P5725">
        <f>K5723*10000+L5723*100+D5721</f>
        <v>200203</v>
      </c>
      <c r="Q5725">
        <f>K5723*10000+L5723*100+E5701</f>
        <v>200204</v>
      </c>
      <c r="R5725">
        <f>K5723*10000+L5723*100+F5701</f>
        <v>200205</v>
      </c>
    </row>
    <row r="5726" spans="1:18" ht="30">
      <c r="A5726" s="10" t="str">
        <f>INDEX(REFERENCE!$B$2:$K$2,1,'EXAMPLE OF CHOICE CARDS'!I5726)</f>
        <v>Benefit</v>
      </c>
      <c r="B5726" s="5" t="str">
        <f>INDEX('DCM CARDS LOOKUP - HIDDEN'!$P$4:$AF$8890,MATCH(N5726,'DCM CARDS LOOKUP - HIDDEN'!$O$4:$O$8890,0),$I5726)</f>
        <v>Allergy Relief</v>
      </c>
      <c r="C5726" s="5" t="str">
        <f>INDEX('DCM CARDS LOOKUP - HIDDEN'!$P$4:$AF$8890,MATCH(O5726,'DCM CARDS LOOKUP - HIDDEN'!$O$4:$O$8890,0),$I5726)</f>
        <v>Helps me sleep</v>
      </c>
      <c r="D5726" s="5" t="str">
        <f>INDEX('DCM CARDS LOOKUP - HIDDEN'!$P$4:$AF$8890,MATCH(P5726,'DCM CARDS LOOKUP - HIDDEN'!$O$4:$O$8890,0),$I5726)</f>
        <v>Non-Drowsy</v>
      </c>
      <c r="E5726" s="5" t="str">
        <f>INDEX('DCM CARDS LOOKUP - HIDDEN'!$P$4:$AF$8890,MATCH(Q5726,'DCM CARDS LOOKUP - HIDDEN'!$O$4:$O$8890,0),$I5726)</f>
        <v>Treats multiple symptoms</v>
      </c>
      <c r="F5726" s="5" t="str">
        <f>INDEX('DCM CARDS LOOKUP - HIDDEN'!$P$4:$AF$8890,MATCH(R5726,'DCM CARDS LOOKUP - HIDDEN'!$O$4:$O$8890,0),$I5726)</f>
        <v>Natural Ingredients</v>
      </c>
      <c r="G5726" s="42"/>
      <c r="I5726" s="4">
        <v>4</v>
      </c>
      <c r="N5726">
        <f>K5723*10000+L5723*100+B5721</f>
        <v>200201</v>
      </c>
      <c r="O5726">
        <f>K5723*10000+L5723*100+C5721</f>
        <v>200202</v>
      </c>
      <c r="P5726">
        <f>K5723*10000+L5723*100+D5721</f>
        <v>200203</v>
      </c>
      <c r="Q5726">
        <f>K5723*10000+L5723*100+E5701</f>
        <v>200204</v>
      </c>
      <c r="R5726">
        <f>K5723*10000+L5723*100+F5701</f>
        <v>200205</v>
      </c>
    </row>
    <row r="5727" spans="1:18">
      <c r="A5727" s="10" t="str">
        <f>INDEX(REFERENCE!$B$2:$K$2,1,'EXAMPLE OF CHOICE CARDS'!I5727)</f>
        <v>Doses</v>
      </c>
      <c r="B5727" s="5" t="str">
        <f>INDEX('DCM CARDS LOOKUP - HIDDEN'!$P$4:$AF$8890,MATCH(N5727,'DCM CARDS LOOKUP - HIDDEN'!$O$4:$O$8890,0),$I5727)</f>
        <v>90 Doses</v>
      </c>
      <c r="C5727" s="5" t="str">
        <f>INDEX('DCM CARDS LOOKUP - HIDDEN'!$P$4:$AF$8890,MATCH(O5727,'DCM CARDS LOOKUP - HIDDEN'!$O$4:$O$8890,0),$I5727)</f>
        <v>12 Doses</v>
      </c>
      <c r="D5727" s="5" t="str">
        <f>INDEX('DCM CARDS LOOKUP - HIDDEN'!$P$4:$AF$8890,MATCH(P5727,'DCM CARDS LOOKUP - HIDDEN'!$O$4:$O$8890,0),$I5727)</f>
        <v>6 Doses</v>
      </c>
      <c r="E5727" s="5" t="str">
        <f>INDEX('DCM CARDS LOOKUP - HIDDEN'!$P$4:$AF$8890,MATCH(Q5727,'DCM CARDS LOOKUP - HIDDEN'!$O$4:$O$8890,0),$I5727)</f>
        <v>60 Doses</v>
      </c>
      <c r="F5727" s="5" t="str">
        <f>INDEX('DCM CARDS LOOKUP - HIDDEN'!$P$4:$AF$8890,MATCH(R5727,'DCM CARDS LOOKUP - HIDDEN'!$O$4:$O$8890,0),$I5727)</f>
        <v>30 Doses</v>
      </c>
      <c r="G5727" s="42"/>
      <c r="I5727" s="4">
        <v>5</v>
      </c>
      <c r="N5727">
        <f>K5723*10000+L5723*100+B5721</f>
        <v>200201</v>
      </c>
      <c r="O5727">
        <f>K5723*10000+L5723*100+C5721</f>
        <v>200202</v>
      </c>
      <c r="P5727">
        <f>K5723*10000+L5723*100+D5721</f>
        <v>200203</v>
      </c>
      <c r="Q5727">
        <f>K5723*10000+L5723*100+E5701</f>
        <v>200204</v>
      </c>
      <c r="R5727">
        <f>K5723*10000+L5723*100+F5701</f>
        <v>200205</v>
      </c>
    </row>
    <row r="5728" spans="1:18">
      <c r="A5728" s="10" t="str">
        <f>INDEX(REFERENCE!$B$2:$K$2,1,'EXAMPLE OF CHOICE CARDS'!I5728)</f>
        <v>flavor</v>
      </c>
      <c r="B5728" s="5" t="str">
        <f>INDEX('DCM CARDS LOOKUP - HIDDEN'!$P$4:$AF$8890,MATCH(N5728,'DCM CARDS LOOKUP - HIDDEN'!$O$4:$O$8890,0),$I5728)</f>
        <v>Elderberry</v>
      </c>
      <c r="C5728" s="5" t="str">
        <f>INDEX('DCM CARDS LOOKUP - HIDDEN'!$P$4:$AF$8890,MATCH(O5728,'DCM CARDS LOOKUP - HIDDEN'!$O$4:$O$8890,0),$I5728)</f>
        <v>Citrus</v>
      </c>
      <c r="D5728" s="5" t="str">
        <f>INDEX('DCM CARDS LOOKUP - HIDDEN'!$P$4:$AF$8890,MATCH(P5728,'DCM CARDS LOOKUP - HIDDEN'!$O$4:$O$8890,0),$I5728)</f>
        <v>-</v>
      </c>
      <c r="E5728" s="5" t="str">
        <f>INDEX('DCM CARDS LOOKUP - HIDDEN'!$P$4:$AF$8890,MATCH(Q5728,'DCM CARDS LOOKUP - HIDDEN'!$O$4:$O$8890,0),$I5728)</f>
        <v>Grape</v>
      </c>
      <c r="F5728" s="5" t="str">
        <f>INDEX('DCM CARDS LOOKUP - HIDDEN'!$P$4:$AF$8890,MATCH(R5728,'DCM CARDS LOOKUP - HIDDEN'!$O$4:$O$8890,0),$I5728)</f>
        <v>Mixed Berry</v>
      </c>
      <c r="G5728" s="42"/>
      <c r="I5728" s="4">
        <v>6</v>
      </c>
      <c r="N5728">
        <f>K5723*10000+L5723*100+B5721</f>
        <v>200201</v>
      </c>
      <c r="O5728">
        <f>K5723*10000+L5723*100+C5721</f>
        <v>200202</v>
      </c>
      <c r="P5728">
        <f>K5723*10000+L5723*100+D5721</f>
        <v>200203</v>
      </c>
      <c r="Q5728">
        <f>K5723*10000+L5723*100+E5701</f>
        <v>200204</v>
      </c>
      <c r="R5728">
        <f>K5723*10000+L5723*100+F5701</f>
        <v>200205</v>
      </c>
    </row>
    <row r="5729" spans="1:18" ht="15" customHeight="1">
      <c r="A5729" s="10" t="str">
        <f>INDEX(REFERENCE!$B$2:$K$2,1,'EXAMPLE OF CHOICE CARDS'!I5729)</f>
        <v>Price</v>
      </c>
      <c r="B5729" s="29">
        <f>INDEX('DCM CARDS LOOKUP - HIDDEN'!$P$4:$AF$8890,MATCH(N5729,'DCM CARDS LOOKUP - HIDDEN'!$O$4:$O$8890,0),$I5729)</f>
        <v>22</v>
      </c>
      <c r="C5729" s="29">
        <f>INDEX('DCM CARDS LOOKUP - HIDDEN'!$P$4:$AF$8890,MATCH(O5729,'DCM CARDS LOOKUP - HIDDEN'!$O$4:$O$8890,0),$I5729)</f>
        <v>10</v>
      </c>
      <c r="D5729" s="29">
        <f>INDEX('DCM CARDS LOOKUP - HIDDEN'!$P$4:$AF$8890,MATCH(P5729,'DCM CARDS LOOKUP - HIDDEN'!$O$4:$O$8890,0),$I5729)</f>
        <v>5</v>
      </c>
      <c r="E5729" s="29">
        <f>INDEX('DCM CARDS LOOKUP - HIDDEN'!$P$4:$AF$8890,MATCH(Q5729,'DCM CARDS LOOKUP - HIDDEN'!$O$4:$O$8890,0),$I5729)</f>
        <v>21</v>
      </c>
      <c r="F5729" s="29">
        <f>INDEX('DCM CARDS LOOKUP - HIDDEN'!$P$4:$AF$8890,MATCH(R5729,'DCM CARDS LOOKUP - HIDDEN'!$O$4:$O$8890,0),$I5729)</f>
        <v>14</v>
      </c>
      <c r="G5729" s="42"/>
      <c r="I5729" s="4">
        <v>7</v>
      </c>
      <c r="N5729">
        <f>K5723*10000+L5723*100+B5721</f>
        <v>200201</v>
      </c>
      <c r="O5729">
        <f>K5723*10000+L5723*100+C5721</f>
        <v>200202</v>
      </c>
      <c r="P5729">
        <f>K5723*10000+L5723*100+D5721</f>
        <v>200203</v>
      </c>
      <c r="Q5729">
        <f>K5723*10000+L5723*100+E5701</f>
        <v>200204</v>
      </c>
      <c r="R5729">
        <f>K5723*10000+L5723*100+F5701</f>
        <v>200205</v>
      </c>
    </row>
    <row r="5730" spans="1:18" ht="15" hidden="1" customHeight="1">
      <c r="A5730" s="10">
        <f>INDEX(REFERENCE!$B$2:$K$2,1,'EXAMPLE OF CHOICE CARDS'!I5730)</f>
        <v>0</v>
      </c>
      <c r="B5730" s="29">
        <f>INDEX('DCM CARDS LOOKUP - HIDDEN'!$P$4:$AF$8890,MATCH(N5730,'DCM CARDS LOOKUP - HIDDEN'!$O$4:$O$8890,0),$I5730)</f>
        <v>0</v>
      </c>
      <c r="C5730" s="29">
        <f>INDEX('DCM CARDS LOOKUP - HIDDEN'!$P$4:$AF$8890,MATCH(O5730,'DCM CARDS LOOKUP - HIDDEN'!$O$4:$O$8890,0),$I5730)</f>
        <v>0</v>
      </c>
      <c r="D5730" s="29">
        <f>INDEX('DCM CARDS LOOKUP - HIDDEN'!$P$4:$AF$8890,MATCH(P5730,'DCM CARDS LOOKUP - HIDDEN'!$O$4:$O$8890,0),$I5730)</f>
        <v>0</v>
      </c>
      <c r="E5730" s="29">
        <f>INDEX('DCM CARDS LOOKUP - HIDDEN'!$P$4:$AF$8890,MATCH(Q5730,'DCM CARDS LOOKUP - HIDDEN'!$O$4:$O$8890,0),$I5730)</f>
        <v>0</v>
      </c>
      <c r="F5730" s="29">
        <f>INDEX('DCM CARDS LOOKUP - HIDDEN'!$P$4:$AF$8890,MATCH(R5730,'DCM CARDS LOOKUP - HIDDEN'!$O$4:$O$8890,0),$I5730)</f>
        <v>0</v>
      </c>
      <c r="G5730" s="42"/>
      <c r="I5730" s="4">
        <v>8</v>
      </c>
      <c r="N5730">
        <f>K5723*10000+L5723*100+B5721</f>
        <v>200201</v>
      </c>
      <c r="O5730">
        <f>K5723*10000+L5723*100+C5721</f>
        <v>200202</v>
      </c>
      <c r="P5730">
        <f>K5723*10000+L5723*100+D5721</f>
        <v>200203</v>
      </c>
      <c r="Q5730">
        <f>K5723*10000+L5723*100+E5701</f>
        <v>200204</v>
      </c>
      <c r="R5730">
        <f>K5723*10000+L5723*100+F5701</f>
        <v>200205</v>
      </c>
    </row>
    <row r="5731" spans="1:18" ht="15" hidden="1" customHeight="1">
      <c r="A5731" s="10">
        <f>INDEX(REFERENCE!$B$2:$K$2,1,'EXAMPLE OF CHOICE CARDS'!I5731)</f>
        <v>0</v>
      </c>
      <c r="B5731" s="5">
        <f>INDEX('DCM CARDS LOOKUP - HIDDEN'!$P$4:$AF$8890,MATCH(N5731,'DCM CARDS LOOKUP - HIDDEN'!$O$4:$O$8890,0),$I5731)</f>
        <v>0</v>
      </c>
      <c r="C5731" s="5">
        <f>INDEX('DCM CARDS LOOKUP - HIDDEN'!$P$4:$AF$8890,MATCH(O5731,'DCM CARDS LOOKUP - HIDDEN'!$O$4:$O$8890,0),$I5731)</f>
        <v>0</v>
      </c>
      <c r="D5731" s="5">
        <f>INDEX('DCM CARDS LOOKUP - HIDDEN'!$P$4:$AF$8890,MATCH(P5731,'DCM CARDS LOOKUP - HIDDEN'!$O$4:$O$8890,0),$I5731)</f>
        <v>0</v>
      </c>
      <c r="E5731" s="5">
        <f>INDEX('DCM CARDS LOOKUP - HIDDEN'!$P$4:$AF$8890,MATCH(Q5731,'DCM CARDS LOOKUP - HIDDEN'!$O$4:$O$8890,0),$I5731)</f>
        <v>0</v>
      </c>
      <c r="F5731" s="5">
        <f>INDEX('DCM CARDS LOOKUP - HIDDEN'!$P$4:$AF$8890,MATCH(R5731,'DCM CARDS LOOKUP - HIDDEN'!$O$4:$O$8890,0),$I5731)</f>
        <v>0</v>
      </c>
      <c r="G5731" s="42"/>
      <c r="I5731" s="4">
        <v>9</v>
      </c>
      <c r="N5731">
        <f>K5723*10000+L5723*100+B5721</f>
        <v>200201</v>
      </c>
      <c r="O5731">
        <f>K5723*10000+L5723*100+C5721</f>
        <v>200202</v>
      </c>
      <c r="P5731">
        <f>K5723*10000+L5723*100+D5721</f>
        <v>200203</v>
      </c>
      <c r="Q5731">
        <f>K5723*10000+L5723*100+E5701</f>
        <v>200204</v>
      </c>
      <c r="R5731">
        <f>K5723*10000+L5723*100+F5701</f>
        <v>200205</v>
      </c>
    </row>
    <row r="5732" spans="1:18" ht="15" hidden="1" customHeight="1">
      <c r="A5732" s="10">
        <f>INDEX(REFERENCE!$B$2:$K$2,1,'EXAMPLE OF CHOICE CARDS'!I5732)</f>
        <v>0</v>
      </c>
      <c r="B5732" s="5">
        <f>INDEX('DCM CARDS LOOKUP - HIDDEN'!$P$4:$AF$8890,MATCH(N5732,'DCM CARDS LOOKUP - HIDDEN'!$O$4:$O$8890,0),$I5732)</f>
        <v>0</v>
      </c>
      <c r="C5732" s="5">
        <f>INDEX('DCM CARDS LOOKUP - HIDDEN'!$P$4:$AF$8890,MATCH(O5732,'DCM CARDS LOOKUP - HIDDEN'!$O$4:$O$8890,0),$I5732)</f>
        <v>0</v>
      </c>
      <c r="D5732" s="5">
        <f>INDEX('DCM CARDS LOOKUP - HIDDEN'!$P$4:$AF$8890,MATCH(P5732,'DCM CARDS LOOKUP - HIDDEN'!$O$4:$O$8890,0),$I5732)</f>
        <v>0</v>
      </c>
      <c r="E5732" s="5">
        <f>INDEX('DCM CARDS LOOKUP - HIDDEN'!$P$4:$AF$8890,MATCH(Q5732,'DCM CARDS LOOKUP - HIDDEN'!$O$4:$O$8890,0),$I5732)</f>
        <v>0</v>
      </c>
      <c r="F5732" s="5">
        <f>INDEX('DCM CARDS LOOKUP - HIDDEN'!$P$4:$AF$8890,MATCH(R5732,'DCM CARDS LOOKUP - HIDDEN'!$O$4:$O$8890,0),$I5732)</f>
        <v>0</v>
      </c>
      <c r="G5732" s="42"/>
      <c r="I5732" s="4">
        <v>10</v>
      </c>
      <c r="N5732">
        <f>K5723*10000+L5723*100+B5721</f>
        <v>200201</v>
      </c>
      <c r="O5732">
        <f>K5723*10000+L5723*100+C5721</f>
        <v>200202</v>
      </c>
      <c r="P5732">
        <f>K5723*10000+L5723*100+D5721</f>
        <v>200203</v>
      </c>
      <c r="Q5732">
        <f>K5723*10000+L5723*100+E5701</f>
        <v>200204</v>
      </c>
      <c r="R5732">
        <f>K5723*10000+L5723*100+F5701</f>
        <v>200205</v>
      </c>
    </row>
    <row r="5733" spans="1:18" ht="15" hidden="1" customHeight="1">
      <c r="A5733" s="10" t="e">
        <f>INDEX(REFERENCE!$B$2:$K$2,1,'EXAMPLE OF CHOICE CARDS'!I5733)</f>
        <v>#REF!</v>
      </c>
      <c r="B5733" s="5">
        <f>INDEX('DCM CARDS LOOKUP - HIDDEN'!$P$4:$AF$8890,MATCH(N5733,'DCM CARDS LOOKUP - HIDDEN'!$O$4:$O$8890,0),$I5733)</f>
        <v>0</v>
      </c>
      <c r="C5733" s="5">
        <f>INDEX('DCM CARDS LOOKUP - HIDDEN'!$P$4:$AF$8890,MATCH(O5733,'DCM CARDS LOOKUP - HIDDEN'!$O$4:$O$8890,0),$I5733)</f>
        <v>0</v>
      </c>
      <c r="D5733" s="5">
        <f>INDEX('DCM CARDS LOOKUP - HIDDEN'!$P$4:$AF$8890,MATCH(P5733,'DCM CARDS LOOKUP - HIDDEN'!$O$4:$O$8890,0),$I5733)</f>
        <v>0</v>
      </c>
      <c r="E5733" s="24"/>
      <c r="F5733" s="24"/>
      <c r="G5733" s="42"/>
      <c r="I5733" s="4">
        <v>11</v>
      </c>
      <c r="N5733">
        <f>K5723*10000+L5723*100+B5721</f>
        <v>200201</v>
      </c>
      <c r="O5733">
        <f>K5723*10000+L5723*100+C5721</f>
        <v>200202</v>
      </c>
      <c r="P5733">
        <f>K5723*10000+L5723*100+D5721</f>
        <v>200203</v>
      </c>
      <c r="Q5733">
        <f>K5723*10000+L5723*100+E5701</f>
        <v>200204</v>
      </c>
      <c r="R5733">
        <f>K5723*10000+L5723*100+F5701</f>
        <v>200205</v>
      </c>
    </row>
    <row r="5734" spans="1:18" ht="15" hidden="1" customHeight="1">
      <c r="A5734" s="10" t="e">
        <f>INDEX(REFERENCE!$B$2:$K$2,1,'EXAMPLE OF CHOICE CARDS'!I5734)</f>
        <v>#REF!</v>
      </c>
      <c r="B5734" s="5">
        <f>INDEX('DCM CARDS LOOKUP - HIDDEN'!$P$4:$AF$8890,MATCH(N5734,'DCM CARDS LOOKUP - HIDDEN'!$O$4:$O$8890,0),$I5734)</f>
        <v>0</v>
      </c>
      <c r="C5734" s="5">
        <f>INDEX('DCM CARDS LOOKUP - HIDDEN'!$P$4:$AF$8890,MATCH(O5734,'DCM CARDS LOOKUP - HIDDEN'!$O$4:$O$8890,0),$I5734)</f>
        <v>0</v>
      </c>
      <c r="D5734" s="5">
        <f>INDEX('DCM CARDS LOOKUP - HIDDEN'!$P$4:$AF$8890,MATCH(P5734,'DCM CARDS LOOKUP - HIDDEN'!$O$4:$O$8890,0),$I5734)</f>
        <v>0</v>
      </c>
      <c r="E5734" s="24"/>
      <c r="F5734" s="24"/>
      <c r="G5734" s="42"/>
      <c r="I5734" s="4">
        <v>12</v>
      </c>
      <c r="N5734">
        <f>K5723*10000+L5723*100+B5721</f>
        <v>200201</v>
      </c>
      <c r="O5734">
        <f>K5723*10000+L5723*100+C5721</f>
        <v>200202</v>
      </c>
      <c r="P5734">
        <f>K5723*10000+L5723*100+D5721</f>
        <v>200203</v>
      </c>
      <c r="Q5734">
        <f>K5723*10000+L5723*100+E5701</f>
        <v>200204</v>
      </c>
      <c r="R5734">
        <f>K5723*10000+L5723*100+F5701</f>
        <v>200205</v>
      </c>
    </row>
    <row r="5735" spans="1:18" ht="15" hidden="1" customHeight="1">
      <c r="A5735" s="10" t="e">
        <f>INDEX(REFERENCE!$B$2:$K$2,1,'EXAMPLE OF CHOICE CARDS'!I5735)</f>
        <v>#REF!</v>
      </c>
      <c r="B5735" s="5">
        <f>INDEX('DCM CARDS LOOKUP - HIDDEN'!$P$4:$AF$8890,MATCH(N5735,'DCM CARDS LOOKUP - HIDDEN'!$O$4:$O$8890,0),$I5735)</f>
        <v>0</v>
      </c>
      <c r="C5735" s="5">
        <f>INDEX('DCM CARDS LOOKUP - HIDDEN'!$P$4:$AF$8890,MATCH(O5735,'DCM CARDS LOOKUP - HIDDEN'!$O$4:$O$8890,0),$I5735)</f>
        <v>0</v>
      </c>
      <c r="D5735" s="5">
        <f>INDEX('DCM CARDS LOOKUP - HIDDEN'!$P$4:$AF$8890,MATCH(P5735,'DCM CARDS LOOKUP - HIDDEN'!$O$4:$O$8890,0),$I5735)</f>
        <v>0</v>
      </c>
      <c r="E5735" s="24"/>
      <c r="F5735" s="24"/>
      <c r="G5735" s="42"/>
      <c r="I5735" s="4">
        <v>13</v>
      </c>
      <c r="N5735">
        <f>K5723*10000+L5723*100+B5721</f>
        <v>200201</v>
      </c>
      <c r="O5735">
        <f>K5723*10000+L5723*100+C5721</f>
        <v>200202</v>
      </c>
      <c r="P5735">
        <f>K5723*10000+L5723*100+D5721</f>
        <v>200203</v>
      </c>
      <c r="Q5735">
        <f>K5723*10000+L5723*100+E5701</f>
        <v>200204</v>
      </c>
      <c r="R5735">
        <f>K5723*10000+L5723*100+F5701</f>
        <v>200205</v>
      </c>
    </row>
    <row r="5736" spans="1:18" ht="15" hidden="1" customHeight="1">
      <c r="A5736" s="10" t="e">
        <f>INDEX(REFERENCE!$B$2:$K$2,1,'EXAMPLE OF CHOICE CARDS'!I5736)</f>
        <v>#REF!</v>
      </c>
      <c r="B5736" s="5">
        <f>INDEX('DCM CARDS LOOKUP - HIDDEN'!$P$4:$AF$8890,MATCH(N5736,'DCM CARDS LOOKUP - HIDDEN'!$O$4:$O$8890,0),$I5736)</f>
        <v>0</v>
      </c>
      <c r="C5736" s="5">
        <f>INDEX('DCM CARDS LOOKUP - HIDDEN'!$P$4:$AF$8890,MATCH(O5736,'DCM CARDS LOOKUP - HIDDEN'!$O$4:$O$8890,0),$I5736)</f>
        <v>0</v>
      </c>
      <c r="D5736" s="5">
        <f>INDEX('DCM CARDS LOOKUP - HIDDEN'!$P$4:$AF$8890,MATCH(P5736,'DCM CARDS LOOKUP - HIDDEN'!$O$4:$O$8890,0),$I5736)</f>
        <v>0</v>
      </c>
      <c r="E5736" s="24"/>
      <c r="F5736" s="24"/>
      <c r="G5736" s="43"/>
      <c r="I5736" s="4">
        <v>14</v>
      </c>
      <c r="N5736">
        <f>K5723*10000+L5723*100+B5721</f>
        <v>200201</v>
      </c>
      <c r="O5736">
        <f>K5723*10000+L5723*100+C5721</f>
        <v>200202</v>
      </c>
      <c r="P5736">
        <f>K5723*10000+L5723*100+D5721</f>
        <v>200203</v>
      </c>
      <c r="Q5736">
        <f>K5723*10000+L5723*100+E5701</f>
        <v>200204</v>
      </c>
      <c r="R5736">
        <f>K5723*10000+L5723*100+F5701</f>
        <v>200205</v>
      </c>
    </row>
    <row r="5737" spans="1:18">
      <c r="A5737" s="2"/>
      <c r="B5737" s="5"/>
      <c r="C5737" s="5"/>
      <c r="D5737" s="5"/>
      <c r="E5737" s="5"/>
      <c r="F5737" s="5"/>
      <c r="G5737" s="5"/>
      <c r="I5737" s="13"/>
    </row>
    <row r="5738" spans="1:18">
      <c r="A5738" s="6"/>
      <c r="B5738" s="7">
        <v>1</v>
      </c>
      <c r="C5738" s="7">
        <v>2</v>
      </c>
      <c r="D5738" s="7">
        <v>3</v>
      </c>
      <c r="E5738" s="7">
        <v>4</v>
      </c>
      <c r="F5738" s="7">
        <v>5</v>
      </c>
      <c r="G5738" s="7">
        <v>9</v>
      </c>
      <c r="I5738" s="13"/>
    </row>
    <row r="5741" spans="1:18">
      <c r="A5741" s="1" t="str">
        <f>"Version "&amp;K5743&amp;"; Task"&amp;L5743</f>
        <v>Version 20; Task3</v>
      </c>
      <c r="B5741" s="4">
        <v>1</v>
      </c>
      <c r="C5741" s="4">
        <v>2</v>
      </c>
      <c r="D5741" s="4">
        <v>3</v>
      </c>
      <c r="E5741" s="4">
        <f>E5721</f>
        <v>4</v>
      </c>
      <c r="F5741" s="4">
        <f>F5721</f>
        <v>5</v>
      </c>
      <c r="I5741" s="13"/>
    </row>
    <row r="5742" spans="1:18" ht="15" customHeight="1">
      <c r="A5742" s="11" t="s">
        <v>8</v>
      </c>
      <c r="B5742" s="12" t="s">
        <v>9</v>
      </c>
      <c r="C5742" s="12" t="s">
        <v>10</v>
      </c>
      <c r="D5742" s="12" t="s">
        <v>11</v>
      </c>
      <c r="E5742" s="23" t="s">
        <v>20</v>
      </c>
      <c r="F5742" s="23" t="s">
        <v>21</v>
      </c>
      <c r="G5742" s="41" t="s">
        <v>15</v>
      </c>
      <c r="I5742" s="13"/>
      <c r="K5742" t="s">
        <v>12</v>
      </c>
      <c r="L5742" t="s">
        <v>1</v>
      </c>
    </row>
    <row r="5743" spans="1:18">
      <c r="A5743" s="10" t="str">
        <f>INDEX(REFERENCE!$B$2:$K$2,1,'EXAMPLE OF CHOICE CARDS'!I5743)</f>
        <v>Brand</v>
      </c>
      <c r="B5743" s="5" t="str">
        <f>INDEX('DCM CARDS LOOKUP - HIDDEN'!$P$4:$AF$8890,MATCH(N5743,'DCM CARDS LOOKUP - HIDDEN'!$O$4:$O$8890,0),$I5743)</f>
        <v>Nyquil</v>
      </c>
      <c r="C5743" s="5" t="str">
        <f>INDEX('DCM CARDS LOOKUP - HIDDEN'!$P$4:$AF$8890,MATCH(O5743,'DCM CARDS LOOKUP - HIDDEN'!$O$4:$O$8890,0),$I5743)</f>
        <v>Sudafed</v>
      </c>
      <c r="D5743" s="5" t="str">
        <f>INDEX('DCM CARDS LOOKUP - HIDDEN'!$P$4:$AF$8890,MATCH(P5743,'DCM CARDS LOOKUP - HIDDEN'!$O$4:$O$8890,0),$I5743)</f>
        <v>Afrin</v>
      </c>
      <c r="E5743" s="5" t="str">
        <f>INDEX('DCM CARDS LOOKUP - HIDDEN'!$P$4:$AF$8890,MATCH(Q5743,'DCM CARDS LOOKUP - HIDDEN'!$O$4:$O$8890,0),$I5743)</f>
        <v>Other Brand</v>
      </c>
      <c r="F5743" s="5" t="str">
        <f>INDEX('DCM CARDS LOOKUP - HIDDEN'!$P$4:$AF$8890,MATCH(R5743,'DCM CARDS LOOKUP - HIDDEN'!$O$4:$O$8890,0),$I5743)</f>
        <v>CVS</v>
      </c>
      <c r="G5743" s="42"/>
      <c r="I5743" s="4">
        <v>1</v>
      </c>
      <c r="K5743">
        <f>IF(L5723=15,K5723+1,K5723)</f>
        <v>20</v>
      </c>
      <c r="L5743">
        <f>IF(L5723&lt;15,L5723+1,1)</f>
        <v>3</v>
      </c>
      <c r="N5743">
        <f>K5743*10000+L5743*100+B5741</f>
        <v>200301</v>
      </c>
      <c r="O5743">
        <f>K5743*10000+L5743*100+C5741</f>
        <v>200302</v>
      </c>
      <c r="P5743">
        <f>K5743*10000+L5743*100+D5741</f>
        <v>200303</v>
      </c>
      <c r="Q5743">
        <f>K5743*10000+L5743*100+E5721</f>
        <v>200304</v>
      </c>
      <c r="R5743">
        <f>K5743*10000+L5743*100+F5721</f>
        <v>200305</v>
      </c>
    </row>
    <row r="5744" spans="1:18">
      <c r="A5744" s="10" t="str">
        <f>INDEX(REFERENCE!$B$2:$K$2,1,'EXAMPLE OF CHOICE CARDS'!I5744)</f>
        <v>Format</v>
      </c>
      <c r="B5744" s="5" t="str">
        <f>INDEX('DCM CARDS LOOKUP - HIDDEN'!$P$4:$AF$8890,MATCH(N5744,'DCM CARDS LOOKUP - HIDDEN'!$O$4:$O$8890,0),$I5744)</f>
        <v>Hot liquid powder packet</v>
      </c>
      <c r="C5744" s="5" t="str">
        <f>INDEX('DCM CARDS LOOKUP - HIDDEN'!$P$4:$AF$8890,MATCH(O5744,'DCM CARDS LOOKUP - HIDDEN'!$O$4:$O$8890,0),$I5744)</f>
        <v>Gummies</v>
      </c>
      <c r="D5744" s="5" t="str">
        <f>INDEX('DCM CARDS LOOKUP - HIDDEN'!$P$4:$AF$8890,MATCH(P5744,'DCM CARDS LOOKUP - HIDDEN'!$O$4:$O$8890,0),$I5744)</f>
        <v>Nasal Spray</v>
      </c>
      <c r="E5744" s="5" t="str">
        <f>INDEX('DCM CARDS LOOKUP - HIDDEN'!$P$4:$AF$8890,MATCH(Q5744,'DCM CARDS LOOKUP - HIDDEN'!$O$4:$O$8890,0),$I5744)</f>
        <v>Syrup/liquid</v>
      </c>
      <c r="F5744" s="5" t="str">
        <f>INDEX('DCM CARDS LOOKUP - HIDDEN'!$P$4:$AF$8890,MATCH(R5744,'DCM CARDS LOOKUP - HIDDEN'!$O$4:$O$8890,0),$I5744)</f>
        <v>Powder packet</v>
      </c>
      <c r="G5744" s="42"/>
      <c r="I5744" s="4">
        <v>2</v>
      </c>
      <c r="N5744">
        <f>K5743*10000+L5743*100+B5741</f>
        <v>200301</v>
      </c>
      <c r="O5744">
        <f>K5743*10000+L5743*100+C5741</f>
        <v>200302</v>
      </c>
      <c r="P5744">
        <f>K5743*10000+L5743*100+D5741</f>
        <v>200303</v>
      </c>
      <c r="Q5744">
        <f>K5743*10000+L5743*100+E5721</f>
        <v>200304</v>
      </c>
      <c r="R5744">
        <f>K5743*10000+L5743*100+F5721</f>
        <v>200305</v>
      </c>
    </row>
    <row r="5745" spans="1:18">
      <c r="A5745" s="10" t="str">
        <f>INDEX(REFERENCE!$B$2:$K$2,1,'EXAMPLE OF CHOICE CARDS'!I5745)</f>
        <v>Symptoms</v>
      </c>
      <c r="B5745" s="5" t="str">
        <f>INDEX('DCM CARDS LOOKUP - HIDDEN'!$P$4:$AF$8890,MATCH(N5745,'DCM CARDS LOOKUP - HIDDEN'!$O$4:$O$8890,0),$I5745)</f>
        <v>Controls Cough</v>
      </c>
      <c r="C5745" s="5" t="str">
        <f>INDEX('DCM CARDS LOOKUP - HIDDEN'!$P$4:$AF$8890,MATCH(O5745,'DCM CARDS LOOKUP - HIDDEN'!$O$4:$O$8890,0),$I5745)</f>
        <v>Chest congestion relief</v>
      </c>
      <c r="D5745" s="5" t="str">
        <f>INDEX('DCM CARDS LOOKUP - HIDDEN'!$P$4:$AF$8890,MATCH(P5745,'DCM CARDS LOOKUP - HIDDEN'!$O$4:$O$8890,0),$I5745)</f>
        <v>Runny nose relief</v>
      </c>
      <c r="E5745" s="5" t="str">
        <f>INDEX('DCM CARDS LOOKUP - HIDDEN'!$P$4:$AF$8890,MATCH(Q5745,'DCM CARDS LOOKUP - HIDDEN'!$O$4:$O$8890,0),$I5745)</f>
        <v>Body Aches/Pain relief</v>
      </c>
      <c r="F5745" s="5" t="str">
        <f>INDEX('DCM CARDS LOOKUP - HIDDEN'!$P$4:$AF$8890,MATCH(R5745,'DCM CARDS LOOKUP - HIDDEN'!$O$4:$O$8890,0),$I5745)</f>
        <v>Head cold relief</v>
      </c>
      <c r="G5745" s="42"/>
      <c r="I5745" s="4">
        <v>3</v>
      </c>
      <c r="N5745">
        <f>K5743*10000+L5743*100+B5741</f>
        <v>200301</v>
      </c>
      <c r="O5745">
        <f>K5743*10000+L5743*100+C5741</f>
        <v>200302</v>
      </c>
      <c r="P5745">
        <f>K5743*10000+L5743*100+D5741</f>
        <v>200303</v>
      </c>
      <c r="Q5745">
        <f>K5743*10000+L5743*100+E5721</f>
        <v>200304</v>
      </c>
      <c r="R5745">
        <f>K5743*10000+L5743*100+F5721</f>
        <v>200305</v>
      </c>
    </row>
    <row r="5746" spans="1:18">
      <c r="A5746" s="10" t="str">
        <f>INDEX(REFERENCE!$B$2:$K$2,1,'EXAMPLE OF CHOICE CARDS'!I5746)</f>
        <v>Benefit</v>
      </c>
      <c r="B5746" s="5" t="str">
        <f>INDEX('DCM CARDS LOOKUP - HIDDEN'!$P$4:$AF$8890,MATCH(N5746,'DCM CARDS LOOKUP - HIDDEN'!$O$4:$O$8890,0),$I5746)</f>
        <v>12 Hour Relief</v>
      </c>
      <c r="C5746" s="5" t="str">
        <f>INDEX('DCM CARDS LOOKUP - HIDDEN'!$P$4:$AF$8890,MATCH(O5746,'DCM CARDS LOOKUP - HIDDEN'!$O$4:$O$8890,0),$I5746)</f>
        <v>For Nighttime Use</v>
      </c>
      <c r="D5746" s="5" t="str">
        <f>INDEX('DCM CARDS LOOKUP - HIDDEN'!$P$4:$AF$8890,MATCH(P5746,'DCM CARDS LOOKUP - HIDDEN'!$O$4:$O$8890,0),$I5746)</f>
        <v>Treats Sneezing</v>
      </c>
      <c r="E5746" s="5" t="str">
        <f>INDEX('DCM CARDS LOOKUP - HIDDEN'!$P$4:$AF$8890,MATCH(Q5746,'DCM CARDS LOOKUP - HIDDEN'!$O$4:$O$8890,0),$I5746)</f>
        <v>Treats multiple symptoms</v>
      </c>
      <c r="F5746" s="5" t="str">
        <f>INDEX('DCM CARDS LOOKUP - HIDDEN'!$P$4:$AF$8890,MATCH(R5746,'DCM CARDS LOOKUP - HIDDEN'!$O$4:$O$8890,0),$I5746)</f>
        <v>For people with High Blood Pressure (decongestant free)</v>
      </c>
      <c r="G5746" s="42"/>
      <c r="I5746" s="4">
        <v>4</v>
      </c>
      <c r="N5746">
        <f>K5743*10000+L5743*100+B5741</f>
        <v>200301</v>
      </c>
      <c r="O5746">
        <f>K5743*10000+L5743*100+C5741</f>
        <v>200302</v>
      </c>
      <c r="P5746">
        <f>K5743*10000+L5743*100+D5741</f>
        <v>200303</v>
      </c>
      <c r="Q5746">
        <f>K5743*10000+L5743*100+E5721</f>
        <v>200304</v>
      </c>
      <c r="R5746">
        <f>K5743*10000+L5743*100+F5721</f>
        <v>200305</v>
      </c>
    </row>
    <row r="5747" spans="1:18">
      <c r="A5747" s="10" t="str">
        <f>INDEX(REFERENCE!$B$2:$K$2,1,'EXAMPLE OF CHOICE CARDS'!I5747)</f>
        <v>Doses</v>
      </c>
      <c r="B5747" s="5" t="str">
        <f>INDEX('DCM CARDS LOOKUP - HIDDEN'!$P$4:$AF$8890,MATCH(N5747,'DCM CARDS LOOKUP - HIDDEN'!$O$4:$O$8890,0),$I5747)</f>
        <v>6 Doses</v>
      </c>
      <c r="C5747" s="5" t="str">
        <f>INDEX('DCM CARDS LOOKUP - HIDDEN'!$P$4:$AF$8890,MATCH(O5747,'DCM CARDS LOOKUP - HIDDEN'!$O$4:$O$8890,0),$I5747)</f>
        <v>12 Doses</v>
      </c>
      <c r="D5747" s="5" t="str">
        <f>INDEX('DCM CARDS LOOKUP - HIDDEN'!$P$4:$AF$8890,MATCH(P5747,'DCM CARDS LOOKUP - HIDDEN'!$O$4:$O$8890,0),$I5747)</f>
        <v>60 Doses</v>
      </c>
      <c r="E5747" s="5" t="str">
        <f>INDEX('DCM CARDS LOOKUP - HIDDEN'!$P$4:$AF$8890,MATCH(Q5747,'DCM CARDS LOOKUP - HIDDEN'!$O$4:$O$8890,0),$I5747)</f>
        <v>90 Doses</v>
      </c>
      <c r="F5747" s="5" t="str">
        <f>INDEX('DCM CARDS LOOKUP - HIDDEN'!$P$4:$AF$8890,MATCH(R5747,'DCM CARDS LOOKUP - HIDDEN'!$O$4:$O$8890,0),$I5747)</f>
        <v>30 Doses</v>
      </c>
      <c r="G5747" s="42"/>
      <c r="I5747" s="4">
        <v>5</v>
      </c>
      <c r="N5747">
        <f>K5743*10000+L5743*100+B5741</f>
        <v>200301</v>
      </c>
      <c r="O5747">
        <f>K5743*10000+L5743*100+C5741</f>
        <v>200302</v>
      </c>
      <c r="P5747">
        <f>K5743*10000+L5743*100+D5741</f>
        <v>200303</v>
      </c>
      <c r="Q5747">
        <f>K5743*10000+L5743*100+E5721</f>
        <v>200304</v>
      </c>
      <c r="R5747">
        <f>K5743*10000+L5743*100+F5721</f>
        <v>200305</v>
      </c>
    </row>
    <row r="5748" spans="1:18">
      <c r="A5748" s="10" t="str">
        <f>INDEX(REFERENCE!$B$2:$K$2,1,'EXAMPLE OF CHOICE CARDS'!I5748)</f>
        <v>flavor</v>
      </c>
      <c r="B5748" s="5" t="str">
        <f>INDEX('DCM CARDS LOOKUP - HIDDEN'!$P$4:$AF$8890,MATCH(N5748,'DCM CARDS LOOKUP - HIDDEN'!$O$4:$O$8890,0),$I5748)</f>
        <v>Honey Lemon</v>
      </c>
      <c r="C5748" s="5" t="str">
        <f>INDEX('DCM CARDS LOOKUP - HIDDEN'!$P$4:$AF$8890,MATCH(O5748,'DCM CARDS LOOKUP - HIDDEN'!$O$4:$O$8890,0),$I5748)</f>
        <v>Citrus</v>
      </c>
      <c r="D5748" s="5" t="str">
        <f>INDEX('DCM CARDS LOOKUP - HIDDEN'!$P$4:$AF$8890,MATCH(P5748,'DCM CARDS LOOKUP - HIDDEN'!$O$4:$O$8890,0),$I5748)</f>
        <v>-</v>
      </c>
      <c r="E5748" s="5" t="str">
        <f>INDEX('DCM CARDS LOOKUP - HIDDEN'!$P$4:$AF$8890,MATCH(Q5748,'DCM CARDS LOOKUP - HIDDEN'!$O$4:$O$8890,0),$I5748)</f>
        <v>Grape</v>
      </c>
      <c r="F5748" s="5" t="str">
        <f>INDEX('DCM CARDS LOOKUP - HIDDEN'!$P$4:$AF$8890,MATCH(R5748,'DCM CARDS LOOKUP - HIDDEN'!$O$4:$O$8890,0),$I5748)</f>
        <v>Cherry</v>
      </c>
      <c r="G5748" s="42"/>
      <c r="I5748" s="4">
        <v>6</v>
      </c>
      <c r="N5748">
        <f>K5743*10000+L5743*100+B5741</f>
        <v>200301</v>
      </c>
      <c r="O5748">
        <f>K5743*10000+L5743*100+C5741</f>
        <v>200302</v>
      </c>
      <c r="P5748">
        <f>K5743*10000+L5743*100+D5741</f>
        <v>200303</v>
      </c>
      <c r="Q5748">
        <f>K5743*10000+L5743*100+E5721</f>
        <v>200304</v>
      </c>
      <c r="R5748">
        <f>K5743*10000+L5743*100+F5721</f>
        <v>200305</v>
      </c>
    </row>
    <row r="5749" spans="1:18" ht="15" customHeight="1">
      <c r="A5749" s="10" t="str">
        <f>INDEX(REFERENCE!$B$2:$K$2,1,'EXAMPLE OF CHOICE CARDS'!I5749)</f>
        <v>Price</v>
      </c>
      <c r="B5749" s="29">
        <f>INDEX('DCM CARDS LOOKUP - HIDDEN'!$P$4:$AF$8890,MATCH(N5749,'DCM CARDS LOOKUP - HIDDEN'!$O$4:$O$8890,0),$I5749)</f>
        <v>8</v>
      </c>
      <c r="C5749" s="29">
        <f>INDEX('DCM CARDS LOOKUP - HIDDEN'!$P$4:$AF$8890,MATCH(O5749,'DCM CARDS LOOKUP - HIDDEN'!$O$4:$O$8890,0),$I5749)</f>
        <v>9</v>
      </c>
      <c r="D5749" s="29">
        <f>INDEX('DCM CARDS LOOKUP - HIDDEN'!$P$4:$AF$8890,MATCH(P5749,'DCM CARDS LOOKUP - HIDDEN'!$O$4:$O$8890,0),$I5749)</f>
        <v>12</v>
      </c>
      <c r="E5749" s="29">
        <f>INDEX('DCM CARDS LOOKUP - HIDDEN'!$P$4:$AF$8890,MATCH(Q5749,'DCM CARDS LOOKUP - HIDDEN'!$O$4:$O$8890,0),$I5749)</f>
        <v>28</v>
      </c>
      <c r="F5749" s="29">
        <f>INDEX('DCM CARDS LOOKUP - HIDDEN'!$P$4:$AF$8890,MATCH(R5749,'DCM CARDS LOOKUP - HIDDEN'!$O$4:$O$8890,0),$I5749)</f>
        <v>14</v>
      </c>
      <c r="G5749" s="42"/>
      <c r="I5749" s="4">
        <v>7</v>
      </c>
      <c r="N5749">
        <f>K5743*10000+L5743*100+B5741</f>
        <v>200301</v>
      </c>
      <c r="O5749">
        <f>K5743*10000+L5743*100+C5741</f>
        <v>200302</v>
      </c>
      <c r="P5749">
        <f>K5743*10000+L5743*100+D5741</f>
        <v>200303</v>
      </c>
      <c r="Q5749">
        <f>K5743*10000+L5743*100+E5721</f>
        <v>200304</v>
      </c>
      <c r="R5749">
        <f>K5743*10000+L5743*100+F5721</f>
        <v>200305</v>
      </c>
    </row>
    <row r="5750" spans="1:18" ht="15" hidden="1" customHeight="1">
      <c r="A5750" s="10">
        <f>INDEX(REFERENCE!$B$2:$K$2,1,'EXAMPLE OF CHOICE CARDS'!I5750)</f>
        <v>0</v>
      </c>
      <c r="B5750" s="29">
        <f>INDEX('DCM CARDS LOOKUP - HIDDEN'!$P$4:$AF$8890,MATCH(N5750,'DCM CARDS LOOKUP - HIDDEN'!$O$4:$O$8890,0),$I5750)</f>
        <v>0</v>
      </c>
      <c r="C5750" s="29">
        <f>INDEX('DCM CARDS LOOKUP - HIDDEN'!$P$4:$AF$8890,MATCH(O5750,'DCM CARDS LOOKUP - HIDDEN'!$O$4:$O$8890,0),$I5750)</f>
        <v>0</v>
      </c>
      <c r="D5750" s="29">
        <f>INDEX('DCM CARDS LOOKUP - HIDDEN'!$P$4:$AF$8890,MATCH(P5750,'DCM CARDS LOOKUP - HIDDEN'!$O$4:$O$8890,0),$I5750)</f>
        <v>0</v>
      </c>
      <c r="E5750" s="29">
        <f>INDEX('DCM CARDS LOOKUP - HIDDEN'!$P$4:$AF$8890,MATCH(Q5750,'DCM CARDS LOOKUP - HIDDEN'!$O$4:$O$8890,0),$I5750)</f>
        <v>0</v>
      </c>
      <c r="F5750" s="29">
        <f>INDEX('DCM CARDS LOOKUP - HIDDEN'!$P$4:$AF$8890,MATCH(R5750,'DCM CARDS LOOKUP - HIDDEN'!$O$4:$O$8890,0),$I5750)</f>
        <v>0</v>
      </c>
      <c r="G5750" s="42"/>
      <c r="I5750" s="4">
        <v>8</v>
      </c>
      <c r="N5750">
        <f>K5743*10000+L5743*100+B5741</f>
        <v>200301</v>
      </c>
      <c r="O5750">
        <f>K5743*10000+L5743*100+C5741</f>
        <v>200302</v>
      </c>
      <c r="P5750">
        <f>K5743*10000+L5743*100+D5741</f>
        <v>200303</v>
      </c>
      <c r="Q5750">
        <f>K5743*10000+L5743*100+E5721</f>
        <v>200304</v>
      </c>
      <c r="R5750">
        <f>K5743*10000+L5743*100+F5721</f>
        <v>200305</v>
      </c>
    </row>
    <row r="5751" spans="1:18" ht="15" hidden="1" customHeight="1">
      <c r="A5751" s="10">
        <f>INDEX(REFERENCE!$B$2:$K$2,1,'EXAMPLE OF CHOICE CARDS'!I5751)</f>
        <v>0</v>
      </c>
      <c r="B5751" s="5">
        <f>INDEX('DCM CARDS LOOKUP - HIDDEN'!$P$4:$AF$8890,MATCH(N5751,'DCM CARDS LOOKUP - HIDDEN'!$O$4:$O$8890,0),$I5751)</f>
        <v>0</v>
      </c>
      <c r="C5751" s="5">
        <f>INDEX('DCM CARDS LOOKUP - HIDDEN'!$P$4:$AF$8890,MATCH(O5751,'DCM CARDS LOOKUP - HIDDEN'!$O$4:$O$8890,0),$I5751)</f>
        <v>0</v>
      </c>
      <c r="D5751" s="5">
        <f>INDEX('DCM CARDS LOOKUP - HIDDEN'!$P$4:$AF$8890,MATCH(P5751,'DCM CARDS LOOKUP - HIDDEN'!$O$4:$O$8890,0),$I5751)</f>
        <v>0</v>
      </c>
      <c r="E5751" s="5">
        <f>INDEX('DCM CARDS LOOKUP - HIDDEN'!$P$4:$AF$8890,MATCH(Q5751,'DCM CARDS LOOKUP - HIDDEN'!$O$4:$O$8890,0),$I5751)</f>
        <v>0</v>
      </c>
      <c r="F5751" s="5">
        <f>INDEX('DCM CARDS LOOKUP - HIDDEN'!$P$4:$AF$8890,MATCH(R5751,'DCM CARDS LOOKUP - HIDDEN'!$O$4:$O$8890,0),$I5751)</f>
        <v>0</v>
      </c>
      <c r="G5751" s="42"/>
      <c r="I5751" s="4">
        <v>9</v>
      </c>
      <c r="N5751">
        <f>K5743*10000+L5743*100+B5741</f>
        <v>200301</v>
      </c>
      <c r="O5751">
        <f>K5743*10000+L5743*100+C5741</f>
        <v>200302</v>
      </c>
      <c r="P5751">
        <f>K5743*10000+L5743*100+D5741</f>
        <v>200303</v>
      </c>
      <c r="Q5751">
        <f>K5743*10000+L5743*100+E5721</f>
        <v>200304</v>
      </c>
      <c r="R5751">
        <f>K5743*10000+L5743*100+F5721</f>
        <v>200305</v>
      </c>
    </row>
    <row r="5752" spans="1:18" ht="15" hidden="1" customHeight="1">
      <c r="A5752" s="10">
        <f>INDEX(REFERENCE!$B$2:$K$2,1,'EXAMPLE OF CHOICE CARDS'!I5752)</f>
        <v>0</v>
      </c>
      <c r="B5752" s="5">
        <f>INDEX('DCM CARDS LOOKUP - HIDDEN'!$P$4:$AF$8890,MATCH(N5752,'DCM CARDS LOOKUP - HIDDEN'!$O$4:$O$8890,0),$I5752)</f>
        <v>0</v>
      </c>
      <c r="C5752" s="5">
        <f>INDEX('DCM CARDS LOOKUP - HIDDEN'!$P$4:$AF$8890,MATCH(O5752,'DCM CARDS LOOKUP - HIDDEN'!$O$4:$O$8890,0),$I5752)</f>
        <v>0</v>
      </c>
      <c r="D5752" s="5">
        <f>INDEX('DCM CARDS LOOKUP - HIDDEN'!$P$4:$AF$8890,MATCH(P5752,'DCM CARDS LOOKUP - HIDDEN'!$O$4:$O$8890,0),$I5752)</f>
        <v>0</v>
      </c>
      <c r="E5752" s="5">
        <f>INDEX('DCM CARDS LOOKUP - HIDDEN'!$P$4:$AF$8890,MATCH(Q5752,'DCM CARDS LOOKUP - HIDDEN'!$O$4:$O$8890,0),$I5752)</f>
        <v>0</v>
      </c>
      <c r="F5752" s="5">
        <f>INDEX('DCM CARDS LOOKUP - HIDDEN'!$P$4:$AF$8890,MATCH(R5752,'DCM CARDS LOOKUP - HIDDEN'!$O$4:$O$8890,0),$I5752)</f>
        <v>0</v>
      </c>
      <c r="G5752" s="42"/>
      <c r="I5752" s="4">
        <v>10</v>
      </c>
      <c r="N5752">
        <f>K5743*10000+L5743*100+B5741</f>
        <v>200301</v>
      </c>
      <c r="O5752">
        <f>K5743*10000+L5743*100+C5741</f>
        <v>200302</v>
      </c>
      <c r="P5752">
        <f>K5743*10000+L5743*100+D5741</f>
        <v>200303</v>
      </c>
      <c r="Q5752">
        <f>K5743*10000+L5743*100+E5721</f>
        <v>200304</v>
      </c>
      <c r="R5752">
        <f>K5743*10000+L5743*100+F5721</f>
        <v>200305</v>
      </c>
    </row>
    <row r="5753" spans="1:18" ht="15" hidden="1" customHeight="1">
      <c r="A5753" s="10" t="e">
        <f>INDEX(REFERENCE!$B$2:$K$2,1,'EXAMPLE OF CHOICE CARDS'!I5753)</f>
        <v>#REF!</v>
      </c>
      <c r="B5753" s="5">
        <f>INDEX('DCM CARDS LOOKUP - HIDDEN'!$P$4:$AF$8890,MATCH(N5753,'DCM CARDS LOOKUP - HIDDEN'!$O$4:$O$8890,0),$I5753)</f>
        <v>0</v>
      </c>
      <c r="C5753" s="5">
        <f>INDEX('DCM CARDS LOOKUP - HIDDEN'!$P$4:$AF$8890,MATCH(O5753,'DCM CARDS LOOKUP - HIDDEN'!$O$4:$O$8890,0),$I5753)</f>
        <v>0</v>
      </c>
      <c r="D5753" s="5">
        <f>INDEX('DCM CARDS LOOKUP - HIDDEN'!$P$4:$AF$8890,MATCH(P5753,'DCM CARDS LOOKUP - HIDDEN'!$O$4:$O$8890,0),$I5753)</f>
        <v>0</v>
      </c>
      <c r="E5753" s="24"/>
      <c r="F5753" s="24"/>
      <c r="G5753" s="42"/>
      <c r="I5753" s="4">
        <v>11</v>
      </c>
      <c r="N5753">
        <f>K5743*10000+L5743*100+B5741</f>
        <v>200301</v>
      </c>
      <c r="O5753">
        <f>K5743*10000+L5743*100+C5741</f>
        <v>200302</v>
      </c>
      <c r="P5753">
        <f>K5743*10000+L5743*100+D5741</f>
        <v>200303</v>
      </c>
      <c r="Q5753">
        <f>K5743*10000+L5743*100+E5721</f>
        <v>200304</v>
      </c>
      <c r="R5753">
        <f>K5743*10000+L5743*100+F5721</f>
        <v>200305</v>
      </c>
    </row>
    <row r="5754" spans="1:18" ht="15" hidden="1" customHeight="1">
      <c r="A5754" s="10" t="e">
        <f>INDEX(REFERENCE!$B$2:$K$2,1,'EXAMPLE OF CHOICE CARDS'!I5754)</f>
        <v>#REF!</v>
      </c>
      <c r="B5754" s="5">
        <f>INDEX('DCM CARDS LOOKUP - HIDDEN'!$P$4:$AF$8890,MATCH(N5754,'DCM CARDS LOOKUP - HIDDEN'!$O$4:$O$8890,0),$I5754)</f>
        <v>0</v>
      </c>
      <c r="C5754" s="5">
        <f>INDEX('DCM CARDS LOOKUP - HIDDEN'!$P$4:$AF$8890,MATCH(O5754,'DCM CARDS LOOKUP - HIDDEN'!$O$4:$O$8890,0),$I5754)</f>
        <v>0</v>
      </c>
      <c r="D5754" s="5">
        <f>INDEX('DCM CARDS LOOKUP - HIDDEN'!$P$4:$AF$8890,MATCH(P5754,'DCM CARDS LOOKUP - HIDDEN'!$O$4:$O$8890,0),$I5754)</f>
        <v>0</v>
      </c>
      <c r="E5754" s="24"/>
      <c r="F5754" s="24"/>
      <c r="G5754" s="42"/>
      <c r="I5754" s="4">
        <v>12</v>
      </c>
      <c r="N5754">
        <f>K5743*10000+L5743*100+B5741</f>
        <v>200301</v>
      </c>
      <c r="O5754">
        <f>K5743*10000+L5743*100+C5741</f>
        <v>200302</v>
      </c>
      <c r="P5754">
        <f>K5743*10000+L5743*100+D5741</f>
        <v>200303</v>
      </c>
      <c r="Q5754">
        <f>K5743*10000+L5743*100+E5721</f>
        <v>200304</v>
      </c>
      <c r="R5754">
        <f>K5743*10000+L5743*100+F5721</f>
        <v>200305</v>
      </c>
    </row>
    <row r="5755" spans="1:18" ht="15" hidden="1" customHeight="1">
      <c r="A5755" s="10" t="e">
        <f>INDEX(REFERENCE!$B$2:$K$2,1,'EXAMPLE OF CHOICE CARDS'!I5755)</f>
        <v>#REF!</v>
      </c>
      <c r="B5755" s="5">
        <f>INDEX('DCM CARDS LOOKUP - HIDDEN'!$P$4:$AF$8890,MATCH(N5755,'DCM CARDS LOOKUP - HIDDEN'!$O$4:$O$8890,0),$I5755)</f>
        <v>0</v>
      </c>
      <c r="C5755" s="5">
        <f>INDEX('DCM CARDS LOOKUP - HIDDEN'!$P$4:$AF$8890,MATCH(O5755,'DCM CARDS LOOKUP - HIDDEN'!$O$4:$O$8890,0),$I5755)</f>
        <v>0</v>
      </c>
      <c r="D5755" s="5">
        <f>INDEX('DCM CARDS LOOKUP - HIDDEN'!$P$4:$AF$8890,MATCH(P5755,'DCM CARDS LOOKUP - HIDDEN'!$O$4:$O$8890,0),$I5755)</f>
        <v>0</v>
      </c>
      <c r="E5755" s="24"/>
      <c r="F5755" s="24"/>
      <c r="G5755" s="42"/>
      <c r="I5755" s="4">
        <v>13</v>
      </c>
      <c r="N5755">
        <f>K5743*10000+L5743*100+B5741</f>
        <v>200301</v>
      </c>
      <c r="O5755">
        <f>K5743*10000+L5743*100+C5741</f>
        <v>200302</v>
      </c>
      <c r="P5755">
        <f>K5743*10000+L5743*100+D5741</f>
        <v>200303</v>
      </c>
      <c r="Q5755">
        <f>K5743*10000+L5743*100+E5721</f>
        <v>200304</v>
      </c>
      <c r="R5755">
        <f>K5743*10000+L5743*100+F5721</f>
        <v>200305</v>
      </c>
    </row>
    <row r="5756" spans="1:18" ht="15" hidden="1" customHeight="1">
      <c r="A5756" s="10" t="e">
        <f>INDEX(REFERENCE!$B$2:$K$2,1,'EXAMPLE OF CHOICE CARDS'!I5756)</f>
        <v>#REF!</v>
      </c>
      <c r="B5756" s="5">
        <f>INDEX('DCM CARDS LOOKUP - HIDDEN'!$P$4:$AF$8890,MATCH(N5756,'DCM CARDS LOOKUP - HIDDEN'!$O$4:$O$8890,0),$I5756)</f>
        <v>0</v>
      </c>
      <c r="C5756" s="5">
        <f>INDEX('DCM CARDS LOOKUP - HIDDEN'!$P$4:$AF$8890,MATCH(O5756,'DCM CARDS LOOKUP - HIDDEN'!$O$4:$O$8890,0),$I5756)</f>
        <v>0</v>
      </c>
      <c r="D5756" s="5">
        <f>INDEX('DCM CARDS LOOKUP - HIDDEN'!$P$4:$AF$8890,MATCH(P5756,'DCM CARDS LOOKUP - HIDDEN'!$O$4:$O$8890,0),$I5756)</f>
        <v>0</v>
      </c>
      <c r="E5756" s="24"/>
      <c r="F5756" s="24"/>
      <c r="G5756" s="43"/>
      <c r="I5756" s="4">
        <v>14</v>
      </c>
      <c r="N5756">
        <f>K5743*10000+L5743*100+B5741</f>
        <v>200301</v>
      </c>
      <c r="O5756">
        <f>K5743*10000+L5743*100+C5741</f>
        <v>200302</v>
      </c>
      <c r="P5756">
        <f>K5743*10000+L5743*100+D5741</f>
        <v>200303</v>
      </c>
      <c r="Q5756">
        <f>K5743*10000+L5743*100+E5721</f>
        <v>200304</v>
      </c>
      <c r="R5756">
        <f>K5743*10000+L5743*100+F5721</f>
        <v>200305</v>
      </c>
    </row>
    <row r="5757" spans="1:18">
      <c r="A5757" s="2"/>
      <c r="B5757" s="5"/>
      <c r="C5757" s="5"/>
      <c r="D5757" s="5"/>
      <c r="E5757" s="5"/>
      <c r="F5757" s="5"/>
      <c r="G5757" s="5"/>
      <c r="I5757" s="13"/>
    </row>
    <row r="5758" spans="1:18">
      <c r="A5758" s="6"/>
      <c r="B5758" s="7">
        <v>1</v>
      </c>
      <c r="C5758" s="7">
        <v>2</v>
      </c>
      <c r="D5758" s="7">
        <v>3</v>
      </c>
      <c r="E5758" s="7">
        <v>4</v>
      </c>
      <c r="F5758" s="7">
        <v>5</v>
      </c>
      <c r="G5758" s="7">
        <v>9</v>
      </c>
      <c r="I5758" s="13"/>
    </row>
    <row r="5761" spans="1:18">
      <c r="A5761" s="1" t="str">
        <f>"Version "&amp;K5763&amp;"; Task"&amp;L5763</f>
        <v>Version 20; Task4</v>
      </c>
      <c r="B5761" s="4">
        <v>1</v>
      </c>
      <c r="C5761" s="4">
        <v>2</v>
      </c>
      <c r="D5761" s="4">
        <v>3</v>
      </c>
      <c r="E5761" s="4">
        <f>E5741</f>
        <v>4</v>
      </c>
      <c r="F5761" s="4">
        <f>F5741</f>
        <v>5</v>
      </c>
      <c r="I5761" s="13"/>
    </row>
    <row r="5762" spans="1:18" ht="15" customHeight="1">
      <c r="A5762" s="11" t="s">
        <v>8</v>
      </c>
      <c r="B5762" s="12" t="s">
        <v>9</v>
      </c>
      <c r="C5762" s="12" t="s">
        <v>10</v>
      </c>
      <c r="D5762" s="12" t="s">
        <v>11</v>
      </c>
      <c r="E5762" s="23" t="s">
        <v>20</v>
      </c>
      <c r="F5762" s="23" t="s">
        <v>21</v>
      </c>
      <c r="G5762" s="41" t="s">
        <v>15</v>
      </c>
      <c r="I5762" s="13"/>
      <c r="K5762" t="s">
        <v>12</v>
      </c>
      <c r="L5762" t="s">
        <v>1</v>
      </c>
    </row>
    <row r="5763" spans="1:18">
      <c r="A5763" s="10" t="str">
        <f>INDEX(REFERENCE!$B$2:$K$2,1,'EXAMPLE OF CHOICE CARDS'!I5763)</f>
        <v>Brand</v>
      </c>
      <c r="B5763" s="5" t="str">
        <f>INDEX('DCM CARDS LOOKUP - HIDDEN'!$P$4:$AF$8890,MATCH(N5763,'DCM CARDS LOOKUP - HIDDEN'!$O$4:$O$8890,0),$I5763)</f>
        <v>Theraflu</v>
      </c>
      <c r="C5763" s="5" t="str">
        <f>INDEX('DCM CARDS LOOKUP - HIDDEN'!$P$4:$AF$8890,MATCH(O5763,'DCM CARDS LOOKUP - HIDDEN'!$O$4:$O$8890,0),$I5763)</f>
        <v>Tylenol Cold &amp; Flu</v>
      </c>
      <c r="D5763" s="5" t="str">
        <f>INDEX('DCM CARDS LOOKUP - HIDDEN'!$P$4:$AF$8890,MATCH(P5763,'DCM CARDS LOOKUP - HIDDEN'!$O$4:$O$8890,0),$I5763)</f>
        <v>Robitussin</v>
      </c>
      <c r="E5763" s="5" t="str">
        <f>INDEX('DCM CARDS LOOKUP - HIDDEN'!$P$4:$AF$8890,MATCH(Q5763,'DCM CARDS LOOKUP - HIDDEN'!$O$4:$O$8890,0),$I5763)</f>
        <v>Zarbee's</v>
      </c>
      <c r="F5763" s="5" t="str">
        <f>INDEX('DCM CARDS LOOKUP - HIDDEN'!$P$4:$AF$8890,MATCH(R5763,'DCM CARDS LOOKUP - HIDDEN'!$O$4:$O$8890,0),$I5763)</f>
        <v>Coricidin</v>
      </c>
      <c r="G5763" s="42"/>
      <c r="I5763" s="4">
        <v>1</v>
      </c>
      <c r="K5763">
        <f>IF(L5743=15,K5743+1,K5743)</f>
        <v>20</v>
      </c>
      <c r="L5763">
        <f>IF(L5743&lt;15,L5743+1,1)</f>
        <v>4</v>
      </c>
      <c r="N5763">
        <f>K5763*10000+L5763*100+B5761</f>
        <v>200401</v>
      </c>
      <c r="O5763">
        <f>K5763*10000+L5763*100+C5761</f>
        <v>200402</v>
      </c>
      <c r="P5763">
        <f>K5763*10000+L5763*100+D5761</f>
        <v>200403</v>
      </c>
      <c r="Q5763">
        <f>K5763*10000+L5763*100+E5741</f>
        <v>200404</v>
      </c>
      <c r="R5763">
        <f>K5763*10000+L5763*100+F5741</f>
        <v>200405</v>
      </c>
    </row>
    <row r="5764" spans="1:18">
      <c r="A5764" s="10" t="str">
        <f>INDEX(REFERENCE!$B$2:$K$2,1,'EXAMPLE OF CHOICE CARDS'!I5764)</f>
        <v>Format</v>
      </c>
      <c r="B5764" s="5" t="str">
        <f>INDEX('DCM CARDS LOOKUP - HIDDEN'!$P$4:$AF$8890,MATCH(N5764,'DCM CARDS LOOKUP - HIDDEN'!$O$4:$O$8890,0),$I5764)</f>
        <v>Syrup/liquid</v>
      </c>
      <c r="C5764" s="5" t="str">
        <f>INDEX('DCM CARDS LOOKUP - HIDDEN'!$P$4:$AF$8890,MATCH(O5764,'DCM CARDS LOOKUP - HIDDEN'!$O$4:$O$8890,0),$I5764)</f>
        <v>Gummies</v>
      </c>
      <c r="D5764" s="5" t="str">
        <f>INDEX('DCM CARDS LOOKUP - HIDDEN'!$P$4:$AF$8890,MATCH(P5764,'DCM CARDS LOOKUP - HIDDEN'!$O$4:$O$8890,0),$I5764)</f>
        <v>Nasal Spray</v>
      </c>
      <c r="E5764" s="5" t="str">
        <f>INDEX('DCM CARDS LOOKUP - HIDDEN'!$P$4:$AF$8890,MATCH(Q5764,'DCM CARDS LOOKUP - HIDDEN'!$O$4:$O$8890,0),$I5764)</f>
        <v>Effervescent Tablets</v>
      </c>
      <c r="F5764" s="5" t="str">
        <f>INDEX('DCM CARDS LOOKUP - HIDDEN'!$P$4:$AF$8890,MATCH(R5764,'DCM CARDS LOOKUP - HIDDEN'!$O$4:$O$8890,0),$I5764)</f>
        <v>Tablet</v>
      </c>
      <c r="G5764" s="42"/>
      <c r="I5764" s="4">
        <v>2</v>
      </c>
      <c r="N5764">
        <f>K5763*10000+L5763*100+B5761</f>
        <v>200401</v>
      </c>
      <c r="O5764">
        <f>K5763*10000+L5763*100+C5761</f>
        <v>200402</v>
      </c>
      <c r="P5764">
        <f>K5763*10000+L5763*100+D5761</f>
        <v>200403</v>
      </c>
      <c r="Q5764">
        <f>K5763*10000+L5763*100+E5741</f>
        <v>200404</v>
      </c>
      <c r="R5764">
        <f>K5763*10000+L5763*100+F5741</f>
        <v>200405</v>
      </c>
    </row>
    <row r="5765" spans="1:18">
      <c r="A5765" s="10" t="str">
        <f>INDEX(REFERENCE!$B$2:$K$2,1,'EXAMPLE OF CHOICE CARDS'!I5765)</f>
        <v>Symptoms</v>
      </c>
      <c r="B5765" s="5" t="str">
        <f>INDEX('DCM CARDS LOOKUP - HIDDEN'!$P$4:$AF$8890,MATCH(N5765,'DCM CARDS LOOKUP - HIDDEN'!$O$4:$O$8890,0),$I5765)</f>
        <v>Controls Cough</v>
      </c>
      <c r="C5765" s="5" t="str">
        <f>INDEX('DCM CARDS LOOKUP - HIDDEN'!$P$4:$AF$8890,MATCH(O5765,'DCM CARDS LOOKUP - HIDDEN'!$O$4:$O$8890,0),$I5765)</f>
        <v>Clears mucus</v>
      </c>
      <c r="D5765" s="5" t="str">
        <f>INDEX('DCM CARDS LOOKUP - HIDDEN'!$P$4:$AF$8890,MATCH(P5765,'DCM CARDS LOOKUP - HIDDEN'!$O$4:$O$8890,0),$I5765)</f>
        <v>Runny nose relief</v>
      </c>
      <c r="E5765" s="5" t="str">
        <f>INDEX('DCM CARDS LOOKUP - HIDDEN'!$P$4:$AF$8890,MATCH(Q5765,'DCM CARDS LOOKUP - HIDDEN'!$O$4:$O$8890,0),$I5765)</f>
        <v>Fever relief</v>
      </c>
      <c r="F5765" s="5" t="str">
        <f>INDEX('DCM CARDS LOOKUP - HIDDEN'!$P$4:$AF$8890,MATCH(R5765,'DCM CARDS LOOKUP - HIDDEN'!$O$4:$O$8890,0),$I5765)</f>
        <v>Sinus Pressure relief</v>
      </c>
      <c r="G5765" s="42"/>
      <c r="I5765" s="4">
        <v>3</v>
      </c>
      <c r="N5765">
        <f>K5763*10000+L5763*100+B5761</f>
        <v>200401</v>
      </c>
      <c r="O5765">
        <f>K5763*10000+L5763*100+C5761</f>
        <v>200402</v>
      </c>
      <c r="P5765">
        <f>K5763*10000+L5763*100+D5761</f>
        <v>200403</v>
      </c>
      <c r="Q5765">
        <f>K5763*10000+L5763*100+E5741</f>
        <v>200404</v>
      </c>
      <c r="R5765">
        <f>K5763*10000+L5763*100+F5741</f>
        <v>200405</v>
      </c>
    </row>
    <row r="5766" spans="1:18" ht="30">
      <c r="A5766" s="10" t="str">
        <f>INDEX(REFERENCE!$B$2:$K$2,1,'EXAMPLE OF CHOICE CARDS'!I5766)</f>
        <v>Benefit</v>
      </c>
      <c r="B5766" s="5" t="str">
        <f>INDEX('DCM CARDS LOOKUP - HIDDEN'!$P$4:$AF$8890,MATCH(N5766,'DCM CARDS LOOKUP - HIDDEN'!$O$4:$O$8890,0),$I5766)</f>
        <v>Maximum Strength</v>
      </c>
      <c r="C5766" s="5" t="str">
        <f>INDEX('DCM CARDS LOOKUP - HIDDEN'!$P$4:$AF$8890,MATCH(O5766,'DCM CARDS LOOKUP - HIDDEN'!$O$4:$O$8890,0),$I5766)</f>
        <v>FSA/HSA Eligible</v>
      </c>
      <c r="D5766" s="5" t="str">
        <f>INDEX('DCM CARDS LOOKUP - HIDDEN'!$P$4:$AF$8890,MATCH(P5766,'DCM CARDS LOOKUP - HIDDEN'!$O$4:$O$8890,0),$I5766)</f>
        <v>Drug free</v>
      </c>
      <c r="E5766" s="5" t="str">
        <f>INDEX('DCM CARDS LOOKUP - HIDDEN'!$P$4:$AF$8890,MATCH(Q5766,'DCM CARDS LOOKUP - HIDDEN'!$O$4:$O$8890,0),$I5766)</f>
        <v>Steroid Free</v>
      </c>
      <c r="F5766" s="5" t="str">
        <f>INDEX('DCM CARDS LOOKUP - HIDDEN'!$P$4:$AF$8890,MATCH(R5766,'DCM CARDS LOOKUP - HIDDEN'!$O$4:$O$8890,0),$I5766)</f>
        <v>Loosens mucus</v>
      </c>
      <c r="G5766" s="42"/>
      <c r="I5766" s="4">
        <v>4</v>
      </c>
      <c r="N5766">
        <f>K5763*10000+L5763*100+B5761</f>
        <v>200401</v>
      </c>
      <c r="O5766">
        <f>K5763*10000+L5763*100+C5761</f>
        <v>200402</v>
      </c>
      <c r="P5766">
        <f>K5763*10000+L5763*100+D5761</f>
        <v>200403</v>
      </c>
      <c r="Q5766">
        <f>K5763*10000+L5763*100+E5741</f>
        <v>200404</v>
      </c>
      <c r="R5766">
        <f>K5763*10000+L5763*100+F5741</f>
        <v>200405</v>
      </c>
    </row>
    <row r="5767" spans="1:18">
      <c r="A5767" s="10" t="str">
        <f>INDEX(REFERENCE!$B$2:$K$2,1,'EXAMPLE OF CHOICE CARDS'!I5767)</f>
        <v>Doses</v>
      </c>
      <c r="B5767" s="5" t="str">
        <f>INDEX('DCM CARDS LOOKUP - HIDDEN'!$P$4:$AF$8890,MATCH(N5767,'DCM CARDS LOOKUP - HIDDEN'!$O$4:$O$8890,0),$I5767)</f>
        <v>12 Doses</v>
      </c>
      <c r="C5767" s="5" t="str">
        <f>INDEX('DCM CARDS LOOKUP - HIDDEN'!$P$4:$AF$8890,MATCH(O5767,'DCM CARDS LOOKUP - HIDDEN'!$O$4:$O$8890,0),$I5767)</f>
        <v>30 Doses</v>
      </c>
      <c r="D5767" s="5" t="str">
        <f>INDEX('DCM CARDS LOOKUP - HIDDEN'!$P$4:$AF$8890,MATCH(P5767,'DCM CARDS LOOKUP - HIDDEN'!$O$4:$O$8890,0),$I5767)</f>
        <v>90 Doses</v>
      </c>
      <c r="E5767" s="5" t="str">
        <f>INDEX('DCM CARDS LOOKUP - HIDDEN'!$P$4:$AF$8890,MATCH(Q5767,'DCM CARDS LOOKUP - HIDDEN'!$O$4:$O$8890,0),$I5767)</f>
        <v>60 Doses</v>
      </c>
      <c r="F5767" s="5" t="str">
        <f>INDEX('DCM CARDS LOOKUP - HIDDEN'!$P$4:$AF$8890,MATCH(R5767,'DCM CARDS LOOKUP - HIDDEN'!$O$4:$O$8890,0),$I5767)</f>
        <v>6 Doses</v>
      </c>
      <c r="G5767" s="42"/>
      <c r="I5767" s="4">
        <v>5</v>
      </c>
      <c r="N5767">
        <f>K5763*10000+L5763*100+B5761</f>
        <v>200401</v>
      </c>
      <c r="O5767">
        <f>K5763*10000+L5763*100+C5761</f>
        <v>200402</v>
      </c>
      <c r="P5767">
        <f>K5763*10000+L5763*100+D5761</f>
        <v>200403</v>
      </c>
      <c r="Q5767">
        <f>K5763*10000+L5763*100+E5741</f>
        <v>200404</v>
      </c>
      <c r="R5767">
        <f>K5763*10000+L5763*100+F5741</f>
        <v>200405</v>
      </c>
    </row>
    <row r="5768" spans="1:18">
      <c r="A5768" s="10" t="str">
        <f>INDEX(REFERENCE!$B$2:$K$2,1,'EXAMPLE OF CHOICE CARDS'!I5768)</f>
        <v>flavor</v>
      </c>
      <c r="B5768" s="5" t="str">
        <f>INDEX('DCM CARDS LOOKUP - HIDDEN'!$P$4:$AF$8890,MATCH(N5768,'DCM CARDS LOOKUP - HIDDEN'!$O$4:$O$8890,0),$I5768)</f>
        <v>Honey</v>
      </c>
      <c r="C5768" s="5" t="str">
        <f>INDEX('DCM CARDS LOOKUP - HIDDEN'!$P$4:$AF$8890,MATCH(O5768,'DCM CARDS LOOKUP - HIDDEN'!$O$4:$O$8890,0),$I5768)</f>
        <v>Mixed Berry</v>
      </c>
      <c r="D5768" s="5" t="str">
        <f>INDEX('DCM CARDS LOOKUP - HIDDEN'!$P$4:$AF$8890,MATCH(P5768,'DCM CARDS LOOKUP - HIDDEN'!$O$4:$O$8890,0),$I5768)</f>
        <v>-</v>
      </c>
      <c r="E5768" s="5" t="str">
        <f>INDEX('DCM CARDS LOOKUP - HIDDEN'!$P$4:$AF$8890,MATCH(Q5768,'DCM CARDS LOOKUP - HIDDEN'!$O$4:$O$8890,0),$I5768)</f>
        <v>Orange</v>
      </c>
      <c r="F5768" s="5" t="str">
        <f>INDEX('DCM CARDS LOOKUP - HIDDEN'!$P$4:$AF$8890,MATCH(R5768,'DCM CARDS LOOKUP - HIDDEN'!$O$4:$O$8890,0),$I5768)</f>
        <v>-</v>
      </c>
      <c r="G5768" s="42"/>
      <c r="I5768" s="4">
        <v>6</v>
      </c>
      <c r="N5768">
        <f>K5763*10000+L5763*100+B5761</f>
        <v>200401</v>
      </c>
      <c r="O5768">
        <f>K5763*10000+L5763*100+C5761</f>
        <v>200402</v>
      </c>
      <c r="P5768">
        <f>K5763*10000+L5763*100+D5761</f>
        <v>200403</v>
      </c>
      <c r="Q5768">
        <f>K5763*10000+L5763*100+E5741</f>
        <v>200404</v>
      </c>
      <c r="R5768">
        <f>K5763*10000+L5763*100+F5741</f>
        <v>200405</v>
      </c>
    </row>
    <row r="5769" spans="1:18" ht="15" customHeight="1">
      <c r="A5769" s="10" t="str">
        <f>INDEX(REFERENCE!$B$2:$K$2,1,'EXAMPLE OF CHOICE CARDS'!I5769)</f>
        <v>Price</v>
      </c>
      <c r="B5769" s="29">
        <f>INDEX('DCM CARDS LOOKUP - HIDDEN'!$P$4:$AF$8890,MATCH(N5769,'DCM CARDS LOOKUP - HIDDEN'!$O$4:$O$8890,0),$I5769)</f>
        <v>5</v>
      </c>
      <c r="C5769" s="29">
        <f>INDEX('DCM CARDS LOOKUP - HIDDEN'!$P$4:$AF$8890,MATCH(O5769,'DCM CARDS LOOKUP - HIDDEN'!$O$4:$O$8890,0),$I5769)</f>
        <v>20</v>
      </c>
      <c r="D5769" s="29">
        <f>INDEX('DCM CARDS LOOKUP - HIDDEN'!$P$4:$AF$8890,MATCH(P5769,'DCM CARDS LOOKUP - HIDDEN'!$O$4:$O$8890,0),$I5769)</f>
        <v>38</v>
      </c>
      <c r="E5769" s="29">
        <f>INDEX('DCM CARDS LOOKUP - HIDDEN'!$P$4:$AF$8890,MATCH(Q5769,'DCM CARDS LOOKUP - HIDDEN'!$O$4:$O$8890,0),$I5769)</f>
        <v>18</v>
      </c>
      <c r="F5769" s="29">
        <f>INDEX('DCM CARDS LOOKUP - HIDDEN'!$P$4:$AF$8890,MATCH(R5769,'DCM CARDS LOOKUP - HIDDEN'!$O$4:$O$8890,0),$I5769)</f>
        <v>5</v>
      </c>
      <c r="G5769" s="42"/>
      <c r="I5769" s="4">
        <v>7</v>
      </c>
      <c r="N5769">
        <f>K5763*10000+L5763*100+B5761</f>
        <v>200401</v>
      </c>
      <c r="O5769">
        <f>K5763*10000+L5763*100+C5761</f>
        <v>200402</v>
      </c>
      <c r="P5769">
        <f>K5763*10000+L5763*100+D5761</f>
        <v>200403</v>
      </c>
      <c r="Q5769">
        <f>K5763*10000+L5763*100+E5741</f>
        <v>200404</v>
      </c>
      <c r="R5769">
        <f>K5763*10000+L5763*100+F5741</f>
        <v>200405</v>
      </c>
    </row>
    <row r="5770" spans="1:18" ht="15" hidden="1" customHeight="1">
      <c r="A5770" s="10">
        <f>INDEX(REFERENCE!$B$2:$K$2,1,'EXAMPLE OF CHOICE CARDS'!I5770)</f>
        <v>0</v>
      </c>
      <c r="B5770" s="29">
        <f>INDEX('DCM CARDS LOOKUP - HIDDEN'!$P$4:$AF$8890,MATCH(N5770,'DCM CARDS LOOKUP - HIDDEN'!$O$4:$O$8890,0),$I5770)</f>
        <v>0</v>
      </c>
      <c r="C5770" s="29">
        <f>INDEX('DCM CARDS LOOKUP - HIDDEN'!$P$4:$AF$8890,MATCH(O5770,'DCM CARDS LOOKUP - HIDDEN'!$O$4:$O$8890,0),$I5770)</f>
        <v>0</v>
      </c>
      <c r="D5770" s="29">
        <f>INDEX('DCM CARDS LOOKUP - HIDDEN'!$P$4:$AF$8890,MATCH(P5770,'DCM CARDS LOOKUP - HIDDEN'!$O$4:$O$8890,0),$I5770)</f>
        <v>0</v>
      </c>
      <c r="E5770" s="29">
        <f>INDEX('DCM CARDS LOOKUP - HIDDEN'!$P$4:$AF$8890,MATCH(Q5770,'DCM CARDS LOOKUP - HIDDEN'!$O$4:$O$8890,0),$I5770)</f>
        <v>0</v>
      </c>
      <c r="F5770" s="29">
        <f>INDEX('DCM CARDS LOOKUP - HIDDEN'!$P$4:$AF$8890,MATCH(R5770,'DCM CARDS LOOKUP - HIDDEN'!$O$4:$O$8890,0),$I5770)</f>
        <v>0</v>
      </c>
      <c r="G5770" s="42"/>
      <c r="I5770" s="4">
        <v>8</v>
      </c>
      <c r="N5770">
        <f>K5763*10000+L5763*100+B5761</f>
        <v>200401</v>
      </c>
      <c r="O5770">
        <f>K5763*10000+L5763*100+C5761</f>
        <v>200402</v>
      </c>
      <c r="P5770">
        <f>K5763*10000+L5763*100+D5761</f>
        <v>200403</v>
      </c>
      <c r="Q5770">
        <f>K5763*10000+L5763*100+E5741</f>
        <v>200404</v>
      </c>
      <c r="R5770">
        <f>K5763*10000+L5763*100+F5741</f>
        <v>200405</v>
      </c>
    </row>
    <row r="5771" spans="1:18" ht="15" hidden="1" customHeight="1">
      <c r="A5771" s="10">
        <f>INDEX(REFERENCE!$B$2:$K$2,1,'EXAMPLE OF CHOICE CARDS'!I5771)</f>
        <v>0</v>
      </c>
      <c r="B5771" s="5">
        <f>INDEX('DCM CARDS LOOKUP - HIDDEN'!$P$4:$AF$8890,MATCH(N5771,'DCM CARDS LOOKUP - HIDDEN'!$O$4:$O$8890,0),$I5771)</f>
        <v>0</v>
      </c>
      <c r="C5771" s="5">
        <f>INDEX('DCM CARDS LOOKUP - HIDDEN'!$P$4:$AF$8890,MATCH(O5771,'DCM CARDS LOOKUP - HIDDEN'!$O$4:$O$8890,0),$I5771)</f>
        <v>0</v>
      </c>
      <c r="D5771" s="5">
        <f>INDEX('DCM CARDS LOOKUP - HIDDEN'!$P$4:$AF$8890,MATCH(P5771,'DCM CARDS LOOKUP - HIDDEN'!$O$4:$O$8890,0),$I5771)</f>
        <v>0</v>
      </c>
      <c r="E5771" s="5">
        <f>INDEX('DCM CARDS LOOKUP - HIDDEN'!$P$4:$AF$8890,MATCH(Q5771,'DCM CARDS LOOKUP - HIDDEN'!$O$4:$O$8890,0),$I5771)</f>
        <v>0</v>
      </c>
      <c r="F5771" s="5">
        <f>INDEX('DCM CARDS LOOKUP - HIDDEN'!$P$4:$AF$8890,MATCH(R5771,'DCM CARDS LOOKUP - HIDDEN'!$O$4:$O$8890,0),$I5771)</f>
        <v>0</v>
      </c>
      <c r="G5771" s="42"/>
      <c r="I5771" s="4">
        <v>9</v>
      </c>
      <c r="N5771">
        <f>K5763*10000+L5763*100+B5761</f>
        <v>200401</v>
      </c>
      <c r="O5771">
        <f>K5763*10000+L5763*100+C5761</f>
        <v>200402</v>
      </c>
      <c r="P5771">
        <f>K5763*10000+L5763*100+D5761</f>
        <v>200403</v>
      </c>
      <c r="Q5771">
        <f>K5763*10000+L5763*100+E5741</f>
        <v>200404</v>
      </c>
      <c r="R5771">
        <f>K5763*10000+L5763*100+F5741</f>
        <v>200405</v>
      </c>
    </row>
    <row r="5772" spans="1:18" ht="15" hidden="1" customHeight="1">
      <c r="A5772" s="10">
        <f>INDEX(REFERENCE!$B$2:$K$2,1,'EXAMPLE OF CHOICE CARDS'!I5772)</f>
        <v>0</v>
      </c>
      <c r="B5772" s="5">
        <f>INDEX('DCM CARDS LOOKUP - HIDDEN'!$P$4:$AF$8890,MATCH(N5772,'DCM CARDS LOOKUP - HIDDEN'!$O$4:$O$8890,0),$I5772)</f>
        <v>0</v>
      </c>
      <c r="C5772" s="5">
        <f>INDEX('DCM CARDS LOOKUP - HIDDEN'!$P$4:$AF$8890,MATCH(O5772,'DCM CARDS LOOKUP - HIDDEN'!$O$4:$O$8890,0),$I5772)</f>
        <v>0</v>
      </c>
      <c r="D5772" s="5">
        <f>INDEX('DCM CARDS LOOKUP - HIDDEN'!$P$4:$AF$8890,MATCH(P5772,'DCM CARDS LOOKUP - HIDDEN'!$O$4:$O$8890,0),$I5772)</f>
        <v>0</v>
      </c>
      <c r="E5772" s="5">
        <f>INDEX('DCM CARDS LOOKUP - HIDDEN'!$P$4:$AF$8890,MATCH(Q5772,'DCM CARDS LOOKUP - HIDDEN'!$O$4:$O$8890,0),$I5772)</f>
        <v>0</v>
      </c>
      <c r="F5772" s="5">
        <f>INDEX('DCM CARDS LOOKUP - HIDDEN'!$P$4:$AF$8890,MATCH(R5772,'DCM CARDS LOOKUP - HIDDEN'!$O$4:$O$8890,0),$I5772)</f>
        <v>0</v>
      </c>
      <c r="G5772" s="42"/>
      <c r="I5772" s="4">
        <v>10</v>
      </c>
      <c r="N5772">
        <f>K5763*10000+L5763*100+B5761</f>
        <v>200401</v>
      </c>
      <c r="O5772">
        <f>K5763*10000+L5763*100+C5761</f>
        <v>200402</v>
      </c>
      <c r="P5772">
        <f>K5763*10000+L5763*100+D5761</f>
        <v>200403</v>
      </c>
      <c r="Q5772">
        <f>K5763*10000+L5763*100+E5741</f>
        <v>200404</v>
      </c>
      <c r="R5772">
        <f>K5763*10000+L5763*100+F5741</f>
        <v>200405</v>
      </c>
    </row>
    <row r="5773" spans="1:18" ht="15" hidden="1" customHeight="1">
      <c r="A5773" s="10" t="e">
        <f>INDEX(REFERENCE!$B$2:$K$2,1,'EXAMPLE OF CHOICE CARDS'!I5773)</f>
        <v>#REF!</v>
      </c>
      <c r="B5773" s="5">
        <f>INDEX('DCM CARDS LOOKUP - HIDDEN'!$P$4:$AF$8890,MATCH(N5773,'DCM CARDS LOOKUP - HIDDEN'!$O$4:$O$8890,0),$I5773)</f>
        <v>0</v>
      </c>
      <c r="C5773" s="5">
        <f>INDEX('DCM CARDS LOOKUP - HIDDEN'!$P$4:$AF$8890,MATCH(O5773,'DCM CARDS LOOKUP - HIDDEN'!$O$4:$O$8890,0),$I5773)</f>
        <v>0</v>
      </c>
      <c r="D5773" s="5">
        <f>INDEX('DCM CARDS LOOKUP - HIDDEN'!$P$4:$AF$8890,MATCH(P5773,'DCM CARDS LOOKUP - HIDDEN'!$O$4:$O$8890,0),$I5773)</f>
        <v>0</v>
      </c>
      <c r="E5773" s="24"/>
      <c r="F5773" s="24"/>
      <c r="G5773" s="42"/>
      <c r="I5773" s="4">
        <v>11</v>
      </c>
      <c r="N5773">
        <f>K5763*10000+L5763*100+B5761</f>
        <v>200401</v>
      </c>
      <c r="O5773">
        <f>K5763*10000+L5763*100+C5761</f>
        <v>200402</v>
      </c>
      <c r="P5773">
        <f>K5763*10000+L5763*100+D5761</f>
        <v>200403</v>
      </c>
      <c r="Q5773">
        <f>K5763*10000+L5763*100+E5741</f>
        <v>200404</v>
      </c>
      <c r="R5773">
        <f>K5763*10000+L5763*100+F5741</f>
        <v>200405</v>
      </c>
    </row>
    <row r="5774" spans="1:18" ht="15" hidden="1" customHeight="1">
      <c r="A5774" s="10" t="e">
        <f>INDEX(REFERENCE!$B$2:$K$2,1,'EXAMPLE OF CHOICE CARDS'!I5774)</f>
        <v>#REF!</v>
      </c>
      <c r="B5774" s="5">
        <f>INDEX('DCM CARDS LOOKUP - HIDDEN'!$P$4:$AF$8890,MATCH(N5774,'DCM CARDS LOOKUP - HIDDEN'!$O$4:$O$8890,0),$I5774)</f>
        <v>0</v>
      </c>
      <c r="C5774" s="5">
        <f>INDEX('DCM CARDS LOOKUP - HIDDEN'!$P$4:$AF$8890,MATCH(O5774,'DCM CARDS LOOKUP - HIDDEN'!$O$4:$O$8890,0),$I5774)</f>
        <v>0</v>
      </c>
      <c r="D5774" s="5">
        <f>INDEX('DCM CARDS LOOKUP - HIDDEN'!$P$4:$AF$8890,MATCH(P5774,'DCM CARDS LOOKUP - HIDDEN'!$O$4:$O$8890,0),$I5774)</f>
        <v>0</v>
      </c>
      <c r="E5774" s="24"/>
      <c r="F5774" s="24"/>
      <c r="G5774" s="42"/>
      <c r="I5774" s="4">
        <v>12</v>
      </c>
      <c r="N5774">
        <f>K5763*10000+L5763*100+B5761</f>
        <v>200401</v>
      </c>
      <c r="O5774">
        <f>K5763*10000+L5763*100+C5761</f>
        <v>200402</v>
      </c>
      <c r="P5774">
        <f>K5763*10000+L5763*100+D5761</f>
        <v>200403</v>
      </c>
      <c r="Q5774">
        <f>K5763*10000+L5763*100+E5741</f>
        <v>200404</v>
      </c>
      <c r="R5774">
        <f>K5763*10000+L5763*100+F5741</f>
        <v>200405</v>
      </c>
    </row>
    <row r="5775" spans="1:18" ht="15" hidden="1" customHeight="1">
      <c r="A5775" s="10" t="e">
        <f>INDEX(REFERENCE!$B$2:$K$2,1,'EXAMPLE OF CHOICE CARDS'!I5775)</f>
        <v>#REF!</v>
      </c>
      <c r="B5775" s="5">
        <f>INDEX('DCM CARDS LOOKUP - HIDDEN'!$P$4:$AF$8890,MATCH(N5775,'DCM CARDS LOOKUP - HIDDEN'!$O$4:$O$8890,0),$I5775)</f>
        <v>0</v>
      </c>
      <c r="C5775" s="5">
        <f>INDEX('DCM CARDS LOOKUP - HIDDEN'!$P$4:$AF$8890,MATCH(O5775,'DCM CARDS LOOKUP - HIDDEN'!$O$4:$O$8890,0),$I5775)</f>
        <v>0</v>
      </c>
      <c r="D5775" s="5">
        <f>INDEX('DCM CARDS LOOKUP - HIDDEN'!$P$4:$AF$8890,MATCH(P5775,'DCM CARDS LOOKUP - HIDDEN'!$O$4:$O$8890,0),$I5775)</f>
        <v>0</v>
      </c>
      <c r="E5775" s="24"/>
      <c r="F5775" s="24"/>
      <c r="G5775" s="42"/>
      <c r="I5775" s="4">
        <v>13</v>
      </c>
      <c r="N5775">
        <f>K5763*10000+L5763*100+B5761</f>
        <v>200401</v>
      </c>
      <c r="O5775">
        <f>K5763*10000+L5763*100+C5761</f>
        <v>200402</v>
      </c>
      <c r="P5775">
        <f>K5763*10000+L5763*100+D5761</f>
        <v>200403</v>
      </c>
      <c r="Q5775">
        <f>K5763*10000+L5763*100+E5741</f>
        <v>200404</v>
      </c>
      <c r="R5775">
        <f>K5763*10000+L5763*100+F5741</f>
        <v>200405</v>
      </c>
    </row>
    <row r="5776" spans="1:18" ht="15" hidden="1" customHeight="1">
      <c r="A5776" s="10" t="e">
        <f>INDEX(REFERENCE!$B$2:$K$2,1,'EXAMPLE OF CHOICE CARDS'!I5776)</f>
        <v>#REF!</v>
      </c>
      <c r="B5776" s="5">
        <f>INDEX('DCM CARDS LOOKUP - HIDDEN'!$P$4:$AF$8890,MATCH(N5776,'DCM CARDS LOOKUP - HIDDEN'!$O$4:$O$8890,0),$I5776)</f>
        <v>0</v>
      </c>
      <c r="C5776" s="5">
        <f>INDEX('DCM CARDS LOOKUP - HIDDEN'!$P$4:$AF$8890,MATCH(O5776,'DCM CARDS LOOKUP - HIDDEN'!$O$4:$O$8890,0),$I5776)</f>
        <v>0</v>
      </c>
      <c r="D5776" s="5">
        <f>INDEX('DCM CARDS LOOKUP - HIDDEN'!$P$4:$AF$8890,MATCH(P5776,'DCM CARDS LOOKUP - HIDDEN'!$O$4:$O$8890,0),$I5776)</f>
        <v>0</v>
      </c>
      <c r="E5776" s="24"/>
      <c r="F5776" s="24"/>
      <c r="G5776" s="43"/>
      <c r="I5776" s="4">
        <v>14</v>
      </c>
      <c r="N5776">
        <f>K5763*10000+L5763*100+B5761</f>
        <v>200401</v>
      </c>
      <c r="O5776">
        <f>K5763*10000+L5763*100+C5761</f>
        <v>200402</v>
      </c>
      <c r="P5776">
        <f>K5763*10000+L5763*100+D5761</f>
        <v>200403</v>
      </c>
      <c r="Q5776">
        <f>K5763*10000+L5763*100+E5741</f>
        <v>200404</v>
      </c>
      <c r="R5776">
        <f>K5763*10000+L5763*100+F5741</f>
        <v>200405</v>
      </c>
    </row>
    <row r="5777" spans="1:18">
      <c r="A5777" s="2"/>
      <c r="B5777" s="5"/>
      <c r="C5777" s="5"/>
      <c r="D5777" s="5"/>
      <c r="E5777" s="5"/>
      <c r="F5777" s="5"/>
      <c r="G5777" s="5"/>
      <c r="I5777" s="13"/>
    </row>
    <row r="5778" spans="1:18">
      <c r="A5778" s="6"/>
      <c r="B5778" s="7">
        <v>1</v>
      </c>
      <c r="C5778" s="7">
        <v>2</v>
      </c>
      <c r="D5778" s="7">
        <v>3</v>
      </c>
      <c r="E5778" s="7">
        <v>4</v>
      </c>
      <c r="F5778" s="7">
        <v>5</v>
      </c>
      <c r="G5778" s="7">
        <v>9</v>
      </c>
      <c r="I5778" s="13"/>
    </row>
    <row r="5781" spans="1:18">
      <c r="A5781" s="1" t="str">
        <f>"Version "&amp;K5783&amp;"; Task"&amp;L5783</f>
        <v>Version 20; Task5</v>
      </c>
      <c r="B5781" s="4">
        <v>1</v>
      </c>
      <c r="C5781" s="4">
        <v>2</v>
      </c>
      <c r="D5781" s="4">
        <v>3</v>
      </c>
      <c r="E5781" s="4">
        <f>E5761</f>
        <v>4</v>
      </c>
      <c r="F5781" s="4">
        <f>F5761</f>
        <v>5</v>
      </c>
      <c r="I5781" s="13"/>
    </row>
    <row r="5782" spans="1:18" ht="15" customHeight="1">
      <c r="A5782" s="11" t="s">
        <v>8</v>
      </c>
      <c r="B5782" s="12" t="s">
        <v>9</v>
      </c>
      <c r="C5782" s="12" t="s">
        <v>10</v>
      </c>
      <c r="D5782" s="12" t="s">
        <v>11</v>
      </c>
      <c r="E5782" s="23" t="s">
        <v>20</v>
      </c>
      <c r="F5782" s="23" t="s">
        <v>21</v>
      </c>
      <c r="G5782" s="41" t="s">
        <v>15</v>
      </c>
      <c r="I5782" s="13"/>
      <c r="K5782" t="s">
        <v>12</v>
      </c>
      <c r="L5782" t="s">
        <v>1</v>
      </c>
    </row>
    <row r="5783" spans="1:18">
      <c r="A5783" s="10" t="str">
        <f>INDEX(REFERENCE!$B$2:$K$2,1,'EXAMPLE OF CHOICE CARDS'!I5783)</f>
        <v>Brand</v>
      </c>
      <c r="B5783" s="5" t="str">
        <f>INDEX('DCM CARDS LOOKUP - HIDDEN'!$P$4:$AF$8890,MATCH(N5783,'DCM CARDS LOOKUP - HIDDEN'!$O$4:$O$8890,0),$I5783)</f>
        <v>Theraflu</v>
      </c>
      <c r="C5783" s="5" t="str">
        <f>INDEX('DCM CARDS LOOKUP - HIDDEN'!$P$4:$AF$8890,MATCH(O5783,'DCM CARDS LOOKUP - HIDDEN'!$O$4:$O$8890,0),$I5783)</f>
        <v>Dayquil</v>
      </c>
      <c r="D5783" s="5" t="str">
        <f>INDEX('DCM CARDS LOOKUP - HIDDEN'!$P$4:$AF$8890,MATCH(P5783,'DCM CARDS LOOKUP - HIDDEN'!$O$4:$O$8890,0),$I5783)</f>
        <v>Mucinex</v>
      </c>
      <c r="E5783" s="5" t="str">
        <f>INDEX('DCM CARDS LOOKUP - HIDDEN'!$P$4:$AF$8890,MATCH(Q5783,'DCM CARDS LOOKUP - HIDDEN'!$O$4:$O$8890,0),$I5783)</f>
        <v>Emergen-C</v>
      </c>
      <c r="F5783" s="5" t="str">
        <f>INDEX('DCM CARDS LOOKUP - HIDDEN'!$P$4:$AF$8890,MATCH(R5783,'DCM CARDS LOOKUP - HIDDEN'!$O$4:$O$8890,0),$I5783)</f>
        <v>Advil Cold &amp;Flu</v>
      </c>
      <c r="G5783" s="42"/>
      <c r="I5783" s="4">
        <v>1</v>
      </c>
      <c r="K5783">
        <f>IF(L5763=15,K5763+1,K5763)</f>
        <v>20</v>
      </c>
      <c r="L5783">
        <f>IF(L5763&lt;15,L5763+1,1)</f>
        <v>5</v>
      </c>
      <c r="N5783">
        <f>K5783*10000+L5783*100+B5781</f>
        <v>200501</v>
      </c>
      <c r="O5783">
        <f>K5783*10000+L5783*100+C5781</f>
        <v>200502</v>
      </c>
      <c r="P5783">
        <f>K5783*10000+L5783*100+D5781</f>
        <v>200503</v>
      </c>
      <c r="Q5783">
        <f>K5783*10000+L5783*100+E5761</f>
        <v>200504</v>
      </c>
      <c r="R5783">
        <f>K5783*10000+L5783*100+F5761</f>
        <v>200505</v>
      </c>
    </row>
    <row r="5784" spans="1:18">
      <c r="A5784" s="10" t="str">
        <f>INDEX(REFERENCE!$B$2:$K$2,1,'EXAMPLE OF CHOICE CARDS'!I5784)</f>
        <v>Format</v>
      </c>
      <c r="B5784" s="5" t="str">
        <f>INDEX('DCM CARDS LOOKUP - HIDDEN'!$P$4:$AF$8890,MATCH(N5784,'DCM CARDS LOOKUP - HIDDEN'!$O$4:$O$8890,0),$I5784)</f>
        <v>Nasal Spray</v>
      </c>
      <c r="C5784" s="5" t="str">
        <f>INDEX('DCM CARDS LOOKUP - HIDDEN'!$P$4:$AF$8890,MATCH(O5784,'DCM CARDS LOOKUP - HIDDEN'!$O$4:$O$8890,0),$I5784)</f>
        <v>Effervescent Tablets</v>
      </c>
      <c r="D5784" s="5" t="str">
        <f>INDEX('DCM CARDS LOOKUP - HIDDEN'!$P$4:$AF$8890,MATCH(P5784,'DCM CARDS LOOKUP - HIDDEN'!$O$4:$O$8890,0),$I5784)</f>
        <v>Tablet</v>
      </c>
      <c r="E5784" s="5" t="str">
        <f>INDEX('DCM CARDS LOOKUP - HIDDEN'!$P$4:$AF$8890,MATCH(Q5784,'DCM CARDS LOOKUP - HIDDEN'!$O$4:$O$8890,0),$I5784)</f>
        <v>Hot liquid powder packet</v>
      </c>
      <c r="F5784" s="5" t="str">
        <f>INDEX('DCM CARDS LOOKUP - HIDDEN'!$P$4:$AF$8890,MATCH(R5784,'DCM CARDS LOOKUP - HIDDEN'!$O$4:$O$8890,0),$I5784)</f>
        <v>Powder packet</v>
      </c>
      <c r="G5784" s="42"/>
      <c r="I5784" s="4">
        <v>2</v>
      </c>
      <c r="N5784">
        <f>K5783*10000+L5783*100+B5781</f>
        <v>200501</v>
      </c>
      <c r="O5784">
        <f>K5783*10000+L5783*100+C5781</f>
        <v>200502</v>
      </c>
      <c r="P5784">
        <f>K5783*10000+L5783*100+D5781</f>
        <v>200503</v>
      </c>
      <c r="Q5784">
        <f>K5783*10000+L5783*100+E5761</f>
        <v>200504</v>
      </c>
      <c r="R5784">
        <f>K5783*10000+L5783*100+F5761</f>
        <v>200505</v>
      </c>
    </row>
    <row r="5785" spans="1:18">
      <c r="A5785" s="10" t="str">
        <f>INDEX(REFERENCE!$B$2:$K$2,1,'EXAMPLE OF CHOICE CARDS'!I5785)</f>
        <v>Symptoms</v>
      </c>
      <c r="B5785" s="5" t="str">
        <f>INDEX('DCM CARDS LOOKUP - HIDDEN'!$P$4:$AF$8890,MATCH(N5785,'DCM CARDS LOOKUP - HIDDEN'!$O$4:$O$8890,0),$I5785)</f>
        <v>Chest congestion relief</v>
      </c>
      <c r="C5785" s="5" t="str">
        <f>INDEX('DCM CARDS LOOKUP - HIDDEN'!$P$4:$AF$8890,MATCH(O5785,'DCM CARDS LOOKUP - HIDDEN'!$O$4:$O$8890,0),$I5785)</f>
        <v>Nasal Congestion relief</v>
      </c>
      <c r="D5785" s="5" t="str">
        <f>INDEX('DCM CARDS LOOKUP - HIDDEN'!$P$4:$AF$8890,MATCH(P5785,'DCM CARDS LOOKUP - HIDDEN'!$O$4:$O$8890,0),$I5785)</f>
        <v>Strengthens Immune System</v>
      </c>
      <c r="E5785" s="5" t="str">
        <f>INDEX('DCM CARDS LOOKUP - HIDDEN'!$P$4:$AF$8890,MATCH(Q5785,'DCM CARDS LOOKUP - HIDDEN'!$O$4:$O$8890,0),$I5785)</f>
        <v>Sore throat relief</v>
      </c>
      <c r="F5785" s="5" t="str">
        <f>INDEX('DCM CARDS LOOKUP - HIDDEN'!$P$4:$AF$8890,MATCH(R5785,'DCM CARDS LOOKUP - HIDDEN'!$O$4:$O$8890,0),$I5785)</f>
        <v>Flu/ Severe cold Relief</v>
      </c>
      <c r="G5785" s="42"/>
      <c r="I5785" s="4">
        <v>3</v>
      </c>
      <c r="N5785">
        <f>K5783*10000+L5783*100+B5781</f>
        <v>200501</v>
      </c>
      <c r="O5785">
        <f>K5783*10000+L5783*100+C5781</f>
        <v>200502</v>
      </c>
      <c r="P5785">
        <f>K5783*10000+L5783*100+D5781</f>
        <v>200503</v>
      </c>
      <c r="Q5785">
        <f>K5783*10000+L5783*100+E5761</f>
        <v>200504</v>
      </c>
      <c r="R5785">
        <f>K5783*10000+L5783*100+F5761</f>
        <v>200505</v>
      </c>
    </row>
    <row r="5786" spans="1:18">
      <c r="A5786" s="10" t="str">
        <f>INDEX(REFERENCE!$B$2:$K$2,1,'EXAMPLE OF CHOICE CARDS'!I5786)</f>
        <v>Benefit</v>
      </c>
      <c r="B5786" s="5" t="str">
        <f>INDEX('DCM CARDS LOOKUP - HIDDEN'!$P$4:$AF$8890,MATCH(N5786,'DCM CARDS LOOKUP - HIDDEN'!$O$4:$O$8890,0),$I5786)</f>
        <v>Helps me sleep</v>
      </c>
      <c r="C5786" s="5" t="str">
        <f>INDEX('DCM CARDS LOOKUP - HIDDEN'!$P$4:$AF$8890,MATCH(O5786,'DCM CARDS LOOKUP - HIDDEN'!$O$4:$O$8890,0),$I5786)</f>
        <v>Non-Medicated</v>
      </c>
      <c r="D5786" s="5" t="str">
        <f>INDEX('DCM CARDS LOOKUP - HIDDEN'!$P$4:$AF$8890,MATCH(P5786,'DCM CARDS LOOKUP - HIDDEN'!$O$4:$O$8890,0),$I5786)</f>
        <v>12 Hour Relief</v>
      </c>
      <c r="E5786" s="5" t="str">
        <f>INDEX('DCM CARDS LOOKUP - HIDDEN'!$P$4:$AF$8890,MATCH(Q5786,'DCM CARDS LOOKUP - HIDDEN'!$O$4:$O$8890,0),$I5786)</f>
        <v>For Daytime Use/Anytime Use</v>
      </c>
      <c r="F5786" s="5" t="str">
        <f>INDEX('DCM CARDS LOOKUP - HIDDEN'!$P$4:$AF$8890,MATCH(R5786,'DCM CARDS LOOKUP - HIDDEN'!$O$4:$O$8890,0),$I5786)</f>
        <v>Sugar Free</v>
      </c>
      <c r="G5786" s="42"/>
      <c r="I5786" s="4">
        <v>4</v>
      </c>
      <c r="N5786">
        <f>K5783*10000+L5783*100+B5781</f>
        <v>200501</v>
      </c>
      <c r="O5786">
        <f>K5783*10000+L5783*100+C5781</f>
        <v>200502</v>
      </c>
      <c r="P5786">
        <f>K5783*10000+L5783*100+D5781</f>
        <v>200503</v>
      </c>
      <c r="Q5786">
        <f>K5783*10000+L5783*100+E5761</f>
        <v>200504</v>
      </c>
      <c r="R5786">
        <f>K5783*10000+L5783*100+F5761</f>
        <v>200505</v>
      </c>
    </row>
    <row r="5787" spans="1:18">
      <c r="A5787" s="10" t="str">
        <f>INDEX(REFERENCE!$B$2:$K$2,1,'EXAMPLE OF CHOICE CARDS'!I5787)</f>
        <v>Doses</v>
      </c>
      <c r="B5787" s="5" t="str">
        <f>INDEX('DCM CARDS LOOKUP - HIDDEN'!$P$4:$AF$8890,MATCH(N5787,'DCM CARDS LOOKUP - HIDDEN'!$O$4:$O$8890,0),$I5787)</f>
        <v>90 Doses</v>
      </c>
      <c r="C5787" s="5" t="str">
        <f>INDEX('DCM CARDS LOOKUP - HIDDEN'!$P$4:$AF$8890,MATCH(O5787,'DCM CARDS LOOKUP - HIDDEN'!$O$4:$O$8890,0),$I5787)</f>
        <v>6 Doses</v>
      </c>
      <c r="D5787" s="5" t="str">
        <f>INDEX('DCM CARDS LOOKUP - HIDDEN'!$P$4:$AF$8890,MATCH(P5787,'DCM CARDS LOOKUP - HIDDEN'!$O$4:$O$8890,0),$I5787)</f>
        <v>12 Doses</v>
      </c>
      <c r="E5787" s="5" t="str">
        <f>INDEX('DCM CARDS LOOKUP - HIDDEN'!$P$4:$AF$8890,MATCH(Q5787,'DCM CARDS LOOKUP - HIDDEN'!$O$4:$O$8890,0),$I5787)</f>
        <v>30 Doses</v>
      </c>
      <c r="F5787" s="5" t="str">
        <f>INDEX('DCM CARDS LOOKUP - HIDDEN'!$P$4:$AF$8890,MATCH(R5787,'DCM CARDS LOOKUP - HIDDEN'!$O$4:$O$8890,0),$I5787)</f>
        <v>60 Doses</v>
      </c>
      <c r="G5787" s="42"/>
      <c r="I5787" s="4">
        <v>5</v>
      </c>
      <c r="N5787">
        <f>K5783*10000+L5783*100+B5781</f>
        <v>200501</v>
      </c>
      <c r="O5787">
        <f>K5783*10000+L5783*100+C5781</f>
        <v>200502</v>
      </c>
      <c r="P5787">
        <f>K5783*10000+L5783*100+D5781</f>
        <v>200503</v>
      </c>
      <c r="Q5787">
        <f>K5783*10000+L5783*100+E5761</f>
        <v>200504</v>
      </c>
      <c r="R5787">
        <f>K5783*10000+L5783*100+F5761</f>
        <v>200505</v>
      </c>
    </row>
    <row r="5788" spans="1:18">
      <c r="A5788" s="10" t="str">
        <f>INDEX(REFERENCE!$B$2:$K$2,1,'EXAMPLE OF CHOICE CARDS'!I5788)</f>
        <v>flavor</v>
      </c>
      <c r="B5788" s="5" t="str">
        <f>INDEX('DCM CARDS LOOKUP - HIDDEN'!$P$4:$AF$8890,MATCH(N5788,'DCM CARDS LOOKUP - HIDDEN'!$O$4:$O$8890,0),$I5788)</f>
        <v>-</v>
      </c>
      <c r="C5788" s="5" t="str">
        <f>INDEX('DCM CARDS LOOKUP - HIDDEN'!$P$4:$AF$8890,MATCH(O5788,'DCM CARDS LOOKUP - HIDDEN'!$O$4:$O$8890,0),$I5788)</f>
        <v>Honey</v>
      </c>
      <c r="D5788" s="5" t="str">
        <f>INDEX('DCM CARDS LOOKUP - HIDDEN'!$P$4:$AF$8890,MATCH(P5788,'DCM CARDS LOOKUP - HIDDEN'!$O$4:$O$8890,0),$I5788)</f>
        <v>-</v>
      </c>
      <c r="E5788" s="5" t="str">
        <f>INDEX('DCM CARDS LOOKUP - HIDDEN'!$P$4:$AF$8890,MATCH(Q5788,'DCM CARDS LOOKUP - HIDDEN'!$O$4:$O$8890,0),$I5788)</f>
        <v>Elderberry</v>
      </c>
      <c r="F5788" s="5" t="str">
        <f>INDEX('DCM CARDS LOOKUP - HIDDEN'!$P$4:$AF$8890,MATCH(R5788,'DCM CARDS LOOKUP - HIDDEN'!$O$4:$O$8890,0),$I5788)</f>
        <v>Citrus</v>
      </c>
      <c r="G5788" s="42"/>
      <c r="I5788" s="4">
        <v>6</v>
      </c>
      <c r="N5788">
        <f>K5783*10000+L5783*100+B5781</f>
        <v>200501</v>
      </c>
      <c r="O5788">
        <f>K5783*10000+L5783*100+C5781</f>
        <v>200502</v>
      </c>
      <c r="P5788">
        <f>K5783*10000+L5783*100+D5781</f>
        <v>200503</v>
      </c>
      <c r="Q5788">
        <f>K5783*10000+L5783*100+E5761</f>
        <v>200504</v>
      </c>
      <c r="R5788">
        <f>K5783*10000+L5783*100+F5761</f>
        <v>200505</v>
      </c>
    </row>
    <row r="5789" spans="1:18" ht="15" customHeight="1">
      <c r="A5789" s="10" t="str">
        <f>INDEX(REFERENCE!$B$2:$K$2,1,'EXAMPLE OF CHOICE CARDS'!I5789)</f>
        <v>Price</v>
      </c>
      <c r="B5789" s="29">
        <f>INDEX('DCM CARDS LOOKUP - HIDDEN'!$P$4:$AF$8890,MATCH(N5789,'DCM CARDS LOOKUP - HIDDEN'!$O$4:$O$8890,0),$I5789)</f>
        <v>26</v>
      </c>
      <c r="C5789" s="29">
        <f>INDEX('DCM CARDS LOOKUP - HIDDEN'!$P$4:$AF$8890,MATCH(O5789,'DCM CARDS LOOKUP - HIDDEN'!$O$4:$O$8890,0),$I5789)</f>
        <v>5</v>
      </c>
      <c r="D5789" s="29">
        <f>INDEX('DCM CARDS LOOKUP - HIDDEN'!$P$4:$AF$8890,MATCH(P5789,'DCM CARDS LOOKUP - HIDDEN'!$O$4:$O$8890,0),$I5789)</f>
        <v>12</v>
      </c>
      <c r="E5789" s="29">
        <f>INDEX('DCM CARDS LOOKUP - HIDDEN'!$P$4:$AF$8890,MATCH(Q5789,'DCM CARDS LOOKUP - HIDDEN'!$O$4:$O$8890,0),$I5789)</f>
        <v>20</v>
      </c>
      <c r="F5789" s="29">
        <f>INDEX('DCM CARDS LOOKUP - HIDDEN'!$P$4:$AF$8890,MATCH(R5789,'DCM CARDS LOOKUP - HIDDEN'!$O$4:$O$8890,0),$I5789)</f>
        <v>17</v>
      </c>
      <c r="G5789" s="42"/>
      <c r="I5789" s="4">
        <v>7</v>
      </c>
      <c r="N5789">
        <f>K5783*10000+L5783*100+B5781</f>
        <v>200501</v>
      </c>
      <c r="O5789">
        <f>K5783*10000+L5783*100+C5781</f>
        <v>200502</v>
      </c>
      <c r="P5789">
        <f>K5783*10000+L5783*100+D5781</f>
        <v>200503</v>
      </c>
      <c r="Q5789">
        <f>K5783*10000+L5783*100+E5761</f>
        <v>200504</v>
      </c>
      <c r="R5789">
        <f>K5783*10000+L5783*100+F5761</f>
        <v>200505</v>
      </c>
    </row>
    <row r="5790" spans="1:18" ht="15" hidden="1" customHeight="1">
      <c r="A5790" s="10">
        <f>INDEX(REFERENCE!$B$2:$K$2,1,'EXAMPLE OF CHOICE CARDS'!I5790)</f>
        <v>0</v>
      </c>
      <c r="B5790" s="29">
        <f>INDEX('DCM CARDS LOOKUP - HIDDEN'!$P$4:$AF$8890,MATCH(N5790,'DCM CARDS LOOKUP - HIDDEN'!$O$4:$O$8890,0),$I5790)</f>
        <v>0</v>
      </c>
      <c r="C5790" s="29">
        <f>INDEX('DCM CARDS LOOKUP - HIDDEN'!$P$4:$AF$8890,MATCH(O5790,'DCM CARDS LOOKUP - HIDDEN'!$O$4:$O$8890,0),$I5790)</f>
        <v>0</v>
      </c>
      <c r="D5790" s="29">
        <f>INDEX('DCM CARDS LOOKUP - HIDDEN'!$P$4:$AF$8890,MATCH(P5790,'DCM CARDS LOOKUP - HIDDEN'!$O$4:$O$8890,0),$I5790)</f>
        <v>0</v>
      </c>
      <c r="E5790" s="29">
        <f>INDEX('DCM CARDS LOOKUP - HIDDEN'!$P$4:$AF$8890,MATCH(Q5790,'DCM CARDS LOOKUP - HIDDEN'!$O$4:$O$8890,0),$I5790)</f>
        <v>0</v>
      </c>
      <c r="F5790" s="29">
        <f>INDEX('DCM CARDS LOOKUP - HIDDEN'!$P$4:$AF$8890,MATCH(R5790,'DCM CARDS LOOKUP - HIDDEN'!$O$4:$O$8890,0),$I5790)</f>
        <v>0</v>
      </c>
      <c r="G5790" s="42"/>
      <c r="I5790" s="4">
        <v>8</v>
      </c>
      <c r="N5790">
        <f>K5783*10000+L5783*100+B5781</f>
        <v>200501</v>
      </c>
      <c r="O5790">
        <f>K5783*10000+L5783*100+C5781</f>
        <v>200502</v>
      </c>
      <c r="P5790">
        <f>K5783*10000+L5783*100+D5781</f>
        <v>200503</v>
      </c>
      <c r="Q5790">
        <f>K5783*10000+L5783*100+E5761</f>
        <v>200504</v>
      </c>
      <c r="R5790">
        <f>K5783*10000+L5783*100+F5761</f>
        <v>200505</v>
      </c>
    </row>
    <row r="5791" spans="1:18" ht="15" hidden="1" customHeight="1">
      <c r="A5791" s="10">
        <f>INDEX(REFERENCE!$B$2:$K$2,1,'EXAMPLE OF CHOICE CARDS'!I5791)</f>
        <v>0</v>
      </c>
      <c r="B5791" s="5">
        <f>INDEX('DCM CARDS LOOKUP - HIDDEN'!$P$4:$AF$8890,MATCH(N5791,'DCM CARDS LOOKUP - HIDDEN'!$O$4:$O$8890,0),$I5791)</f>
        <v>0</v>
      </c>
      <c r="C5791" s="5">
        <f>INDEX('DCM CARDS LOOKUP - HIDDEN'!$P$4:$AF$8890,MATCH(O5791,'DCM CARDS LOOKUP - HIDDEN'!$O$4:$O$8890,0),$I5791)</f>
        <v>0</v>
      </c>
      <c r="D5791" s="5">
        <f>INDEX('DCM CARDS LOOKUP - HIDDEN'!$P$4:$AF$8890,MATCH(P5791,'DCM CARDS LOOKUP - HIDDEN'!$O$4:$O$8890,0),$I5791)</f>
        <v>0</v>
      </c>
      <c r="E5791" s="5">
        <f>INDEX('DCM CARDS LOOKUP - HIDDEN'!$P$4:$AF$8890,MATCH(Q5791,'DCM CARDS LOOKUP - HIDDEN'!$O$4:$O$8890,0),$I5791)</f>
        <v>0</v>
      </c>
      <c r="F5791" s="5">
        <f>INDEX('DCM CARDS LOOKUP - HIDDEN'!$P$4:$AF$8890,MATCH(R5791,'DCM CARDS LOOKUP - HIDDEN'!$O$4:$O$8890,0),$I5791)</f>
        <v>0</v>
      </c>
      <c r="G5791" s="42"/>
      <c r="I5791" s="4">
        <v>9</v>
      </c>
      <c r="N5791">
        <f>K5783*10000+L5783*100+B5781</f>
        <v>200501</v>
      </c>
      <c r="O5791">
        <f>K5783*10000+L5783*100+C5781</f>
        <v>200502</v>
      </c>
      <c r="P5791">
        <f>K5783*10000+L5783*100+D5781</f>
        <v>200503</v>
      </c>
      <c r="Q5791">
        <f>K5783*10000+L5783*100+E5761</f>
        <v>200504</v>
      </c>
      <c r="R5791">
        <f>K5783*10000+L5783*100+F5761</f>
        <v>200505</v>
      </c>
    </row>
    <row r="5792" spans="1:18" ht="15" hidden="1" customHeight="1">
      <c r="A5792" s="10">
        <f>INDEX(REFERENCE!$B$2:$K$2,1,'EXAMPLE OF CHOICE CARDS'!I5792)</f>
        <v>0</v>
      </c>
      <c r="B5792" s="5">
        <f>INDEX('DCM CARDS LOOKUP - HIDDEN'!$P$4:$AF$8890,MATCH(N5792,'DCM CARDS LOOKUP - HIDDEN'!$O$4:$O$8890,0),$I5792)</f>
        <v>0</v>
      </c>
      <c r="C5792" s="5">
        <f>INDEX('DCM CARDS LOOKUP - HIDDEN'!$P$4:$AF$8890,MATCH(O5792,'DCM CARDS LOOKUP - HIDDEN'!$O$4:$O$8890,0),$I5792)</f>
        <v>0</v>
      </c>
      <c r="D5792" s="5">
        <f>INDEX('DCM CARDS LOOKUP - HIDDEN'!$P$4:$AF$8890,MATCH(P5792,'DCM CARDS LOOKUP - HIDDEN'!$O$4:$O$8890,0),$I5792)</f>
        <v>0</v>
      </c>
      <c r="E5792" s="5">
        <f>INDEX('DCM CARDS LOOKUP - HIDDEN'!$P$4:$AF$8890,MATCH(Q5792,'DCM CARDS LOOKUP - HIDDEN'!$O$4:$O$8890,0),$I5792)</f>
        <v>0</v>
      </c>
      <c r="F5792" s="5">
        <f>INDEX('DCM CARDS LOOKUP - HIDDEN'!$P$4:$AF$8890,MATCH(R5792,'DCM CARDS LOOKUP - HIDDEN'!$O$4:$O$8890,0),$I5792)</f>
        <v>0</v>
      </c>
      <c r="G5792" s="42"/>
      <c r="I5792" s="4">
        <v>10</v>
      </c>
      <c r="N5792">
        <f>K5783*10000+L5783*100+B5781</f>
        <v>200501</v>
      </c>
      <c r="O5792">
        <f>K5783*10000+L5783*100+C5781</f>
        <v>200502</v>
      </c>
      <c r="P5792">
        <f>K5783*10000+L5783*100+D5781</f>
        <v>200503</v>
      </c>
      <c r="Q5792">
        <f>K5783*10000+L5783*100+E5761</f>
        <v>200504</v>
      </c>
      <c r="R5792">
        <f>K5783*10000+L5783*100+F5761</f>
        <v>200505</v>
      </c>
    </row>
    <row r="5793" spans="1:18" ht="15" hidden="1" customHeight="1">
      <c r="A5793" s="10" t="e">
        <f>INDEX(REFERENCE!$B$2:$K$2,1,'EXAMPLE OF CHOICE CARDS'!I5793)</f>
        <v>#REF!</v>
      </c>
      <c r="B5793" s="5">
        <f>INDEX('DCM CARDS LOOKUP - HIDDEN'!$P$4:$AF$8890,MATCH(N5793,'DCM CARDS LOOKUP - HIDDEN'!$O$4:$O$8890,0),$I5793)</f>
        <v>0</v>
      </c>
      <c r="C5793" s="5">
        <f>INDEX('DCM CARDS LOOKUP - HIDDEN'!$P$4:$AF$8890,MATCH(O5793,'DCM CARDS LOOKUP - HIDDEN'!$O$4:$O$8890,0),$I5793)</f>
        <v>0</v>
      </c>
      <c r="D5793" s="5">
        <f>INDEX('DCM CARDS LOOKUP - HIDDEN'!$P$4:$AF$8890,MATCH(P5793,'DCM CARDS LOOKUP - HIDDEN'!$O$4:$O$8890,0),$I5793)</f>
        <v>0</v>
      </c>
      <c r="E5793" s="24"/>
      <c r="F5793" s="24"/>
      <c r="G5793" s="42"/>
      <c r="I5793" s="4">
        <v>11</v>
      </c>
      <c r="N5793">
        <f>K5783*10000+L5783*100+B5781</f>
        <v>200501</v>
      </c>
      <c r="O5793">
        <f>K5783*10000+L5783*100+C5781</f>
        <v>200502</v>
      </c>
      <c r="P5793">
        <f>K5783*10000+L5783*100+D5781</f>
        <v>200503</v>
      </c>
      <c r="Q5793">
        <f>K5783*10000+L5783*100+E5761</f>
        <v>200504</v>
      </c>
      <c r="R5793">
        <f>K5783*10000+L5783*100+F5761</f>
        <v>200505</v>
      </c>
    </row>
    <row r="5794" spans="1:18" ht="15" hidden="1" customHeight="1">
      <c r="A5794" s="10" t="e">
        <f>INDEX(REFERENCE!$B$2:$K$2,1,'EXAMPLE OF CHOICE CARDS'!I5794)</f>
        <v>#REF!</v>
      </c>
      <c r="B5794" s="5">
        <f>INDEX('DCM CARDS LOOKUP - HIDDEN'!$P$4:$AF$8890,MATCH(N5794,'DCM CARDS LOOKUP - HIDDEN'!$O$4:$O$8890,0),$I5794)</f>
        <v>0</v>
      </c>
      <c r="C5794" s="5">
        <f>INDEX('DCM CARDS LOOKUP - HIDDEN'!$P$4:$AF$8890,MATCH(O5794,'DCM CARDS LOOKUP - HIDDEN'!$O$4:$O$8890,0),$I5794)</f>
        <v>0</v>
      </c>
      <c r="D5794" s="5">
        <f>INDEX('DCM CARDS LOOKUP - HIDDEN'!$P$4:$AF$8890,MATCH(P5794,'DCM CARDS LOOKUP - HIDDEN'!$O$4:$O$8890,0),$I5794)</f>
        <v>0</v>
      </c>
      <c r="E5794" s="24"/>
      <c r="F5794" s="24"/>
      <c r="G5794" s="42"/>
      <c r="I5794" s="4">
        <v>12</v>
      </c>
      <c r="N5794">
        <f>K5783*10000+L5783*100+B5781</f>
        <v>200501</v>
      </c>
      <c r="O5794">
        <f>K5783*10000+L5783*100+C5781</f>
        <v>200502</v>
      </c>
      <c r="P5794">
        <f>K5783*10000+L5783*100+D5781</f>
        <v>200503</v>
      </c>
      <c r="Q5794">
        <f>K5783*10000+L5783*100+E5761</f>
        <v>200504</v>
      </c>
      <c r="R5794">
        <f>K5783*10000+L5783*100+F5761</f>
        <v>200505</v>
      </c>
    </row>
    <row r="5795" spans="1:18" ht="15" hidden="1" customHeight="1">
      <c r="A5795" s="10" t="e">
        <f>INDEX(REFERENCE!$B$2:$K$2,1,'EXAMPLE OF CHOICE CARDS'!I5795)</f>
        <v>#REF!</v>
      </c>
      <c r="B5795" s="5">
        <f>INDEX('DCM CARDS LOOKUP - HIDDEN'!$P$4:$AF$8890,MATCH(N5795,'DCM CARDS LOOKUP - HIDDEN'!$O$4:$O$8890,0),$I5795)</f>
        <v>0</v>
      </c>
      <c r="C5795" s="5">
        <f>INDEX('DCM CARDS LOOKUP - HIDDEN'!$P$4:$AF$8890,MATCH(O5795,'DCM CARDS LOOKUP - HIDDEN'!$O$4:$O$8890,0),$I5795)</f>
        <v>0</v>
      </c>
      <c r="D5795" s="5">
        <f>INDEX('DCM CARDS LOOKUP - HIDDEN'!$P$4:$AF$8890,MATCH(P5795,'DCM CARDS LOOKUP - HIDDEN'!$O$4:$O$8890,0),$I5795)</f>
        <v>0</v>
      </c>
      <c r="E5795" s="24"/>
      <c r="F5795" s="24"/>
      <c r="G5795" s="42"/>
      <c r="I5795" s="4">
        <v>13</v>
      </c>
      <c r="N5795">
        <f>K5783*10000+L5783*100+B5781</f>
        <v>200501</v>
      </c>
      <c r="O5795">
        <f>K5783*10000+L5783*100+C5781</f>
        <v>200502</v>
      </c>
      <c r="P5795">
        <f>K5783*10000+L5783*100+D5781</f>
        <v>200503</v>
      </c>
      <c r="Q5795">
        <f>K5783*10000+L5783*100+E5761</f>
        <v>200504</v>
      </c>
      <c r="R5795">
        <f>K5783*10000+L5783*100+F5761</f>
        <v>200505</v>
      </c>
    </row>
    <row r="5796" spans="1:18" ht="15" hidden="1" customHeight="1">
      <c r="A5796" s="10" t="e">
        <f>INDEX(REFERENCE!$B$2:$K$2,1,'EXAMPLE OF CHOICE CARDS'!I5796)</f>
        <v>#REF!</v>
      </c>
      <c r="B5796" s="5">
        <f>INDEX('DCM CARDS LOOKUP - HIDDEN'!$P$4:$AF$8890,MATCH(N5796,'DCM CARDS LOOKUP - HIDDEN'!$O$4:$O$8890,0),$I5796)</f>
        <v>0</v>
      </c>
      <c r="C5796" s="5">
        <f>INDEX('DCM CARDS LOOKUP - HIDDEN'!$P$4:$AF$8890,MATCH(O5796,'DCM CARDS LOOKUP - HIDDEN'!$O$4:$O$8890,0),$I5796)</f>
        <v>0</v>
      </c>
      <c r="D5796" s="5">
        <f>INDEX('DCM CARDS LOOKUP - HIDDEN'!$P$4:$AF$8890,MATCH(P5796,'DCM CARDS LOOKUP - HIDDEN'!$O$4:$O$8890,0),$I5796)</f>
        <v>0</v>
      </c>
      <c r="E5796" s="24"/>
      <c r="F5796" s="24"/>
      <c r="G5796" s="43"/>
      <c r="I5796" s="4">
        <v>14</v>
      </c>
      <c r="N5796">
        <f>K5783*10000+L5783*100+B5781</f>
        <v>200501</v>
      </c>
      <c r="O5796">
        <f>K5783*10000+L5783*100+C5781</f>
        <v>200502</v>
      </c>
      <c r="P5796">
        <f>K5783*10000+L5783*100+D5781</f>
        <v>200503</v>
      </c>
      <c r="Q5796">
        <f>K5783*10000+L5783*100+E5761</f>
        <v>200504</v>
      </c>
      <c r="R5796">
        <f>K5783*10000+L5783*100+F5761</f>
        <v>200505</v>
      </c>
    </row>
    <row r="5797" spans="1:18">
      <c r="A5797" s="2"/>
      <c r="B5797" s="5"/>
      <c r="C5797" s="5"/>
      <c r="D5797" s="5"/>
      <c r="E5797" s="5"/>
      <c r="F5797" s="5"/>
      <c r="G5797" s="5"/>
      <c r="I5797" s="13"/>
    </row>
    <row r="5798" spans="1:18">
      <c r="A5798" s="6"/>
      <c r="B5798" s="7">
        <v>1</v>
      </c>
      <c r="C5798" s="7">
        <v>2</v>
      </c>
      <c r="D5798" s="7">
        <v>3</v>
      </c>
      <c r="E5798" s="7">
        <v>4</v>
      </c>
      <c r="F5798" s="7">
        <v>5</v>
      </c>
      <c r="G5798" s="7">
        <v>9</v>
      </c>
      <c r="I5798" s="13"/>
    </row>
    <row r="5801" spans="1:18">
      <c r="A5801" s="1" t="str">
        <f>"Version "&amp;K5803&amp;"; Task"&amp;L5803</f>
        <v>Version 20; Task6</v>
      </c>
      <c r="B5801" s="4">
        <v>1</v>
      </c>
      <c r="C5801" s="4">
        <v>2</v>
      </c>
      <c r="D5801" s="4">
        <v>3</v>
      </c>
      <c r="E5801" s="4">
        <f>E5781</f>
        <v>4</v>
      </c>
      <c r="F5801" s="4">
        <f>F5781</f>
        <v>5</v>
      </c>
      <c r="I5801" s="13"/>
    </row>
    <row r="5802" spans="1:18" ht="15" customHeight="1">
      <c r="A5802" s="11" t="s">
        <v>8</v>
      </c>
      <c r="B5802" s="12" t="s">
        <v>9</v>
      </c>
      <c r="C5802" s="12" t="s">
        <v>10</v>
      </c>
      <c r="D5802" s="12" t="s">
        <v>11</v>
      </c>
      <c r="E5802" s="23" t="s">
        <v>20</v>
      </c>
      <c r="F5802" s="23" t="s">
        <v>21</v>
      </c>
      <c r="G5802" s="41" t="s">
        <v>15</v>
      </c>
      <c r="I5802" s="13"/>
      <c r="K5802" t="s">
        <v>12</v>
      </c>
      <c r="L5802" t="s">
        <v>1</v>
      </c>
    </row>
    <row r="5803" spans="1:18">
      <c r="A5803" s="10" t="str">
        <f>INDEX(REFERENCE!$B$2:$K$2,1,'EXAMPLE OF CHOICE CARDS'!I5803)</f>
        <v>Brand</v>
      </c>
      <c r="B5803" s="5" t="str">
        <f>INDEX('DCM CARDS LOOKUP - HIDDEN'!$P$4:$AF$8890,MATCH(N5803,'DCM CARDS LOOKUP - HIDDEN'!$O$4:$O$8890,0),$I5803)</f>
        <v>Afrin</v>
      </c>
      <c r="C5803" s="5" t="str">
        <f>INDEX('DCM CARDS LOOKUP - HIDDEN'!$P$4:$AF$8890,MATCH(O5803,'DCM CARDS LOOKUP - HIDDEN'!$O$4:$O$8890,0),$I5803)</f>
        <v>Alka-Seltzer Plus</v>
      </c>
      <c r="D5803" s="5" t="str">
        <f>INDEX('DCM CARDS LOOKUP - HIDDEN'!$P$4:$AF$8890,MATCH(P5803,'DCM CARDS LOOKUP - HIDDEN'!$O$4:$O$8890,0),$I5803)</f>
        <v>Emergen-C</v>
      </c>
      <c r="E5803" s="5" t="str">
        <f>INDEX('DCM CARDS LOOKUP - HIDDEN'!$P$4:$AF$8890,MATCH(Q5803,'DCM CARDS LOOKUP - HIDDEN'!$O$4:$O$8890,0),$I5803)</f>
        <v>Dayquil</v>
      </c>
      <c r="F5803" s="5" t="str">
        <f>INDEX('DCM CARDS LOOKUP - HIDDEN'!$P$4:$AF$8890,MATCH(R5803,'DCM CARDS LOOKUP - HIDDEN'!$O$4:$O$8890,0),$I5803)</f>
        <v>Sudafed</v>
      </c>
      <c r="G5803" s="42"/>
      <c r="I5803" s="4">
        <v>1</v>
      </c>
      <c r="K5803">
        <f>IF(L5783=15,K5783+1,K5783)</f>
        <v>20</v>
      </c>
      <c r="L5803">
        <f>IF(L5783&lt;15,L5783+1,1)</f>
        <v>6</v>
      </c>
      <c r="N5803">
        <f>K5803*10000+L5803*100+B5801</f>
        <v>200601</v>
      </c>
      <c r="O5803">
        <f>K5803*10000+L5803*100+C5801</f>
        <v>200602</v>
      </c>
      <c r="P5803">
        <f>K5803*10000+L5803*100+D5801</f>
        <v>200603</v>
      </c>
      <c r="Q5803">
        <f>K5803*10000+L5803*100+E5781</f>
        <v>200604</v>
      </c>
      <c r="R5803">
        <f>K5803*10000+L5803*100+F5781</f>
        <v>200605</v>
      </c>
    </row>
    <row r="5804" spans="1:18">
      <c r="A5804" s="10" t="str">
        <f>INDEX(REFERENCE!$B$2:$K$2,1,'EXAMPLE OF CHOICE CARDS'!I5804)</f>
        <v>Format</v>
      </c>
      <c r="B5804" s="5" t="str">
        <f>INDEX('DCM CARDS LOOKUP - HIDDEN'!$P$4:$AF$8890,MATCH(N5804,'DCM CARDS LOOKUP - HIDDEN'!$O$4:$O$8890,0),$I5804)</f>
        <v>Nasal Spray</v>
      </c>
      <c r="C5804" s="5" t="str">
        <f>INDEX('DCM CARDS LOOKUP - HIDDEN'!$P$4:$AF$8890,MATCH(O5804,'DCM CARDS LOOKUP - HIDDEN'!$O$4:$O$8890,0),$I5804)</f>
        <v>Powder packet</v>
      </c>
      <c r="D5804" s="5" t="str">
        <f>INDEX('DCM CARDS LOOKUP - HIDDEN'!$P$4:$AF$8890,MATCH(P5804,'DCM CARDS LOOKUP - HIDDEN'!$O$4:$O$8890,0),$I5804)</f>
        <v>Effervescent Tablets</v>
      </c>
      <c r="E5804" s="5" t="str">
        <f>INDEX('DCM CARDS LOOKUP - HIDDEN'!$P$4:$AF$8890,MATCH(Q5804,'DCM CARDS LOOKUP - HIDDEN'!$O$4:$O$8890,0),$I5804)</f>
        <v>Gummies</v>
      </c>
      <c r="F5804" s="5" t="str">
        <f>INDEX('DCM CARDS LOOKUP - HIDDEN'!$P$4:$AF$8890,MATCH(R5804,'DCM CARDS LOOKUP - HIDDEN'!$O$4:$O$8890,0),$I5804)</f>
        <v>Tablet</v>
      </c>
      <c r="G5804" s="42"/>
      <c r="I5804" s="4">
        <v>2</v>
      </c>
      <c r="N5804">
        <f>K5803*10000+L5803*100+B5801</f>
        <v>200601</v>
      </c>
      <c r="O5804">
        <f>K5803*10000+L5803*100+C5801</f>
        <v>200602</v>
      </c>
      <c r="P5804">
        <f>K5803*10000+L5803*100+D5801</f>
        <v>200603</v>
      </c>
      <c r="Q5804">
        <f>K5803*10000+L5803*100+E5781</f>
        <v>200604</v>
      </c>
      <c r="R5804">
        <f>K5803*10000+L5803*100+F5781</f>
        <v>200605</v>
      </c>
    </row>
    <row r="5805" spans="1:18">
      <c r="A5805" s="10" t="str">
        <f>INDEX(REFERENCE!$B$2:$K$2,1,'EXAMPLE OF CHOICE CARDS'!I5805)</f>
        <v>Symptoms</v>
      </c>
      <c r="B5805" s="5" t="str">
        <f>INDEX('DCM CARDS LOOKUP - HIDDEN'!$P$4:$AF$8890,MATCH(N5805,'DCM CARDS LOOKUP - HIDDEN'!$O$4:$O$8890,0),$I5805)</f>
        <v>Clears mucus</v>
      </c>
      <c r="C5805" s="5" t="str">
        <f>INDEX('DCM CARDS LOOKUP - HIDDEN'!$P$4:$AF$8890,MATCH(O5805,'DCM CARDS LOOKUP - HIDDEN'!$O$4:$O$8890,0),$I5805)</f>
        <v>Head Pain Relief</v>
      </c>
      <c r="D5805" s="5" t="str">
        <f>INDEX('DCM CARDS LOOKUP - HIDDEN'!$P$4:$AF$8890,MATCH(P5805,'DCM CARDS LOOKUP - HIDDEN'!$O$4:$O$8890,0),$I5805)</f>
        <v>Body Aches/Pain relief</v>
      </c>
      <c r="E5805" s="5" t="str">
        <f>INDEX('DCM CARDS LOOKUP - HIDDEN'!$P$4:$AF$8890,MATCH(Q5805,'DCM CARDS LOOKUP - HIDDEN'!$O$4:$O$8890,0),$I5805)</f>
        <v>Fever relief</v>
      </c>
      <c r="F5805" s="5" t="str">
        <f>INDEX('DCM CARDS LOOKUP - HIDDEN'!$P$4:$AF$8890,MATCH(R5805,'DCM CARDS LOOKUP - HIDDEN'!$O$4:$O$8890,0),$I5805)</f>
        <v>Strengthens Immune System</v>
      </c>
      <c r="G5805" s="42"/>
      <c r="I5805" s="4">
        <v>3</v>
      </c>
      <c r="N5805">
        <f>K5803*10000+L5803*100+B5801</f>
        <v>200601</v>
      </c>
      <c r="O5805">
        <f>K5803*10000+L5803*100+C5801</f>
        <v>200602</v>
      </c>
      <c r="P5805">
        <f>K5803*10000+L5803*100+D5801</f>
        <v>200603</v>
      </c>
      <c r="Q5805">
        <f>K5803*10000+L5803*100+E5781</f>
        <v>200604</v>
      </c>
      <c r="R5805">
        <f>K5803*10000+L5803*100+F5781</f>
        <v>200605</v>
      </c>
    </row>
    <row r="5806" spans="1:18">
      <c r="A5806" s="10" t="str">
        <f>INDEX(REFERENCE!$B$2:$K$2,1,'EXAMPLE OF CHOICE CARDS'!I5806)</f>
        <v>Benefit</v>
      </c>
      <c r="B5806" s="5" t="str">
        <f>INDEX('DCM CARDS LOOKUP - HIDDEN'!$P$4:$AF$8890,MATCH(N5806,'DCM CARDS LOOKUP - HIDDEN'!$O$4:$O$8890,0),$I5806)</f>
        <v>Treats Sneezing</v>
      </c>
      <c r="C5806" s="5" t="str">
        <f>INDEX('DCM CARDS LOOKUP - HIDDEN'!$P$4:$AF$8890,MATCH(O5806,'DCM CARDS LOOKUP - HIDDEN'!$O$4:$O$8890,0),$I5806)</f>
        <v>FSA/HSA Eligible</v>
      </c>
      <c r="D5806" s="5" t="str">
        <f>INDEX('DCM CARDS LOOKUP - HIDDEN'!$P$4:$AF$8890,MATCH(P5806,'DCM CARDS LOOKUP - HIDDEN'!$O$4:$O$8890,0),$I5806)</f>
        <v>Non-Medicated</v>
      </c>
      <c r="E5806" s="5" t="str">
        <f>INDEX('DCM CARDS LOOKUP - HIDDEN'!$P$4:$AF$8890,MATCH(Q5806,'DCM CARDS LOOKUP - HIDDEN'!$O$4:$O$8890,0),$I5806)</f>
        <v>Non-Medicated</v>
      </c>
      <c r="F5806" s="5" t="str">
        <f>INDEX('DCM CARDS LOOKUP - HIDDEN'!$P$4:$AF$8890,MATCH(R5806,'DCM CARDS LOOKUP - HIDDEN'!$O$4:$O$8890,0),$I5806)</f>
        <v>12 Hour Relief</v>
      </c>
      <c r="G5806" s="42"/>
      <c r="I5806" s="4">
        <v>4</v>
      </c>
      <c r="N5806">
        <f>K5803*10000+L5803*100+B5801</f>
        <v>200601</v>
      </c>
      <c r="O5806">
        <f>K5803*10000+L5803*100+C5801</f>
        <v>200602</v>
      </c>
      <c r="P5806">
        <f>K5803*10000+L5803*100+D5801</f>
        <v>200603</v>
      </c>
      <c r="Q5806">
        <f>K5803*10000+L5803*100+E5781</f>
        <v>200604</v>
      </c>
      <c r="R5806">
        <f>K5803*10000+L5803*100+F5781</f>
        <v>200605</v>
      </c>
    </row>
    <row r="5807" spans="1:18">
      <c r="A5807" s="10" t="str">
        <f>INDEX(REFERENCE!$B$2:$K$2,1,'EXAMPLE OF CHOICE CARDS'!I5807)</f>
        <v>Doses</v>
      </c>
      <c r="B5807" s="5" t="str">
        <f>INDEX('DCM CARDS LOOKUP - HIDDEN'!$P$4:$AF$8890,MATCH(N5807,'DCM CARDS LOOKUP - HIDDEN'!$O$4:$O$8890,0),$I5807)</f>
        <v>60 Doses</v>
      </c>
      <c r="C5807" s="5" t="str">
        <f>INDEX('DCM CARDS LOOKUP - HIDDEN'!$P$4:$AF$8890,MATCH(O5807,'DCM CARDS LOOKUP - HIDDEN'!$O$4:$O$8890,0),$I5807)</f>
        <v>30 Doses</v>
      </c>
      <c r="D5807" s="5" t="str">
        <f>INDEX('DCM CARDS LOOKUP - HIDDEN'!$P$4:$AF$8890,MATCH(P5807,'DCM CARDS LOOKUP - HIDDEN'!$O$4:$O$8890,0),$I5807)</f>
        <v>6 Doses</v>
      </c>
      <c r="E5807" s="5" t="str">
        <f>INDEX('DCM CARDS LOOKUP - HIDDEN'!$P$4:$AF$8890,MATCH(Q5807,'DCM CARDS LOOKUP - HIDDEN'!$O$4:$O$8890,0),$I5807)</f>
        <v>12 Doses</v>
      </c>
      <c r="F5807" s="5" t="str">
        <f>INDEX('DCM CARDS LOOKUP - HIDDEN'!$P$4:$AF$8890,MATCH(R5807,'DCM CARDS LOOKUP - HIDDEN'!$O$4:$O$8890,0),$I5807)</f>
        <v>12 Doses</v>
      </c>
      <c r="G5807" s="42"/>
      <c r="I5807" s="4">
        <v>5</v>
      </c>
      <c r="N5807">
        <f>K5803*10000+L5803*100+B5801</f>
        <v>200601</v>
      </c>
      <c r="O5807">
        <f>K5803*10000+L5803*100+C5801</f>
        <v>200602</v>
      </c>
      <c r="P5807">
        <f>K5803*10000+L5803*100+D5801</f>
        <v>200603</v>
      </c>
      <c r="Q5807">
        <f>K5803*10000+L5803*100+E5781</f>
        <v>200604</v>
      </c>
      <c r="R5807">
        <f>K5803*10000+L5803*100+F5781</f>
        <v>200605</v>
      </c>
    </row>
    <row r="5808" spans="1:18">
      <c r="A5808" s="10" t="str">
        <f>INDEX(REFERENCE!$B$2:$K$2,1,'EXAMPLE OF CHOICE CARDS'!I5808)</f>
        <v>flavor</v>
      </c>
      <c r="B5808" s="5" t="str">
        <f>INDEX('DCM CARDS LOOKUP - HIDDEN'!$P$4:$AF$8890,MATCH(N5808,'DCM CARDS LOOKUP - HIDDEN'!$O$4:$O$8890,0),$I5808)</f>
        <v>-</v>
      </c>
      <c r="C5808" s="5" t="str">
        <f>INDEX('DCM CARDS LOOKUP - HIDDEN'!$P$4:$AF$8890,MATCH(O5808,'DCM CARDS LOOKUP - HIDDEN'!$O$4:$O$8890,0),$I5808)</f>
        <v>Cherry</v>
      </c>
      <c r="D5808" s="5" t="str">
        <f>INDEX('DCM CARDS LOOKUP - HIDDEN'!$P$4:$AF$8890,MATCH(P5808,'DCM CARDS LOOKUP - HIDDEN'!$O$4:$O$8890,0),$I5808)</f>
        <v>Honey Lemon</v>
      </c>
      <c r="E5808" s="5" t="str">
        <f>INDEX('DCM CARDS LOOKUP - HIDDEN'!$P$4:$AF$8890,MATCH(Q5808,'DCM CARDS LOOKUP - HIDDEN'!$O$4:$O$8890,0),$I5808)</f>
        <v>Orange</v>
      </c>
      <c r="F5808" s="5" t="str">
        <f>INDEX('DCM CARDS LOOKUP - HIDDEN'!$P$4:$AF$8890,MATCH(R5808,'DCM CARDS LOOKUP - HIDDEN'!$O$4:$O$8890,0),$I5808)</f>
        <v>-</v>
      </c>
      <c r="G5808" s="42"/>
      <c r="I5808" s="4">
        <v>6</v>
      </c>
      <c r="N5808">
        <f>K5803*10000+L5803*100+B5801</f>
        <v>200601</v>
      </c>
      <c r="O5808">
        <f>K5803*10000+L5803*100+C5801</f>
        <v>200602</v>
      </c>
      <c r="P5808">
        <f>K5803*10000+L5803*100+D5801</f>
        <v>200603</v>
      </c>
      <c r="Q5808">
        <f>K5803*10000+L5803*100+E5781</f>
        <v>200604</v>
      </c>
      <c r="R5808">
        <f>K5803*10000+L5803*100+F5781</f>
        <v>200605</v>
      </c>
    </row>
    <row r="5809" spans="1:18" ht="15" customHeight="1">
      <c r="A5809" s="10" t="str">
        <f>INDEX(REFERENCE!$B$2:$K$2,1,'EXAMPLE OF CHOICE CARDS'!I5809)</f>
        <v>Price</v>
      </c>
      <c r="B5809" s="29">
        <f>INDEX('DCM CARDS LOOKUP - HIDDEN'!$P$4:$AF$8890,MATCH(N5809,'DCM CARDS LOOKUP - HIDDEN'!$O$4:$O$8890,0),$I5809)</f>
        <v>9</v>
      </c>
      <c r="C5809" s="29">
        <f>INDEX('DCM CARDS LOOKUP - HIDDEN'!$P$4:$AF$8890,MATCH(O5809,'DCM CARDS LOOKUP - HIDDEN'!$O$4:$O$8890,0),$I5809)</f>
        <v>14</v>
      </c>
      <c r="D5809" s="29">
        <f>INDEX('DCM CARDS LOOKUP - HIDDEN'!$P$4:$AF$8890,MATCH(P5809,'DCM CARDS LOOKUP - HIDDEN'!$O$4:$O$8890,0),$I5809)</f>
        <v>5</v>
      </c>
      <c r="E5809" s="29">
        <f>INDEX('DCM CARDS LOOKUP - HIDDEN'!$P$4:$AF$8890,MATCH(Q5809,'DCM CARDS LOOKUP - HIDDEN'!$O$4:$O$8890,0),$I5809)</f>
        <v>9</v>
      </c>
      <c r="F5809" s="29">
        <f>INDEX('DCM CARDS LOOKUP - HIDDEN'!$P$4:$AF$8890,MATCH(R5809,'DCM CARDS LOOKUP - HIDDEN'!$O$4:$O$8890,0),$I5809)</f>
        <v>16</v>
      </c>
      <c r="G5809" s="42"/>
      <c r="I5809" s="4">
        <v>7</v>
      </c>
      <c r="N5809">
        <f>K5803*10000+L5803*100+B5801</f>
        <v>200601</v>
      </c>
      <c r="O5809">
        <f>K5803*10000+L5803*100+C5801</f>
        <v>200602</v>
      </c>
      <c r="P5809">
        <f>K5803*10000+L5803*100+D5801</f>
        <v>200603</v>
      </c>
      <c r="Q5809">
        <f>K5803*10000+L5803*100+E5781</f>
        <v>200604</v>
      </c>
      <c r="R5809">
        <f>K5803*10000+L5803*100+F5781</f>
        <v>200605</v>
      </c>
    </row>
    <row r="5810" spans="1:18" ht="15" hidden="1" customHeight="1">
      <c r="A5810" s="10">
        <f>INDEX(REFERENCE!$B$2:$K$2,1,'EXAMPLE OF CHOICE CARDS'!I5810)</f>
        <v>0</v>
      </c>
      <c r="B5810" s="29">
        <f>INDEX('DCM CARDS LOOKUP - HIDDEN'!$P$4:$AF$8890,MATCH(N5810,'DCM CARDS LOOKUP - HIDDEN'!$O$4:$O$8890,0),$I5810)</f>
        <v>0</v>
      </c>
      <c r="C5810" s="29">
        <f>INDEX('DCM CARDS LOOKUP - HIDDEN'!$P$4:$AF$8890,MATCH(O5810,'DCM CARDS LOOKUP - HIDDEN'!$O$4:$O$8890,0),$I5810)</f>
        <v>0</v>
      </c>
      <c r="D5810" s="29">
        <f>INDEX('DCM CARDS LOOKUP - HIDDEN'!$P$4:$AF$8890,MATCH(P5810,'DCM CARDS LOOKUP - HIDDEN'!$O$4:$O$8890,0),$I5810)</f>
        <v>0</v>
      </c>
      <c r="E5810" s="29">
        <f>INDEX('DCM CARDS LOOKUP - HIDDEN'!$P$4:$AF$8890,MATCH(Q5810,'DCM CARDS LOOKUP - HIDDEN'!$O$4:$O$8890,0),$I5810)</f>
        <v>0</v>
      </c>
      <c r="F5810" s="29">
        <f>INDEX('DCM CARDS LOOKUP - HIDDEN'!$P$4:$AF$8890,MATCH(R5810,'DCM CARDS LOOKUP - HIDDEN'!$O$4:$O$8890,0),$I5810)</f>
        <v>0</v>
      </c>
      <c r="G5810" s="42"/>
      <c r="I5810" s="4">
        <v>8</v>
      </c>
      <c r="N5810">
        <f>K5803*10000+L5803*100+B5801</f>
        <v>200601</v>
      </c>
      <c r="O5810">
        <f>K5803*10000+L5803*100+C5801</f>
        <v>200602</v>
      </c>
      <c r="P5810">
        <f>K5803*10000+L5803*100+D5801</f>
        <v>200603</v>
      </c>
      <c r="Q5810">
        <f>K5803*10000+L5803*100+E5781</f>
        <v>200604</v>
      </c>
      <c r="R5810">
        <f>K5803*10000+L5803*100+F5781</f>
        <v>200605</v>
      </c>
    </row>
    <row r="5811" spans="1:18" ht="15" hidden="1" customHeight="1">
      <c r="A5811" s="10">
        <f>INDEX(REFERENCE!$B$2:$K$2,1,'EXAMPLE OF CHOICE CARDS'!I5811)</f>
        <v>0</v>
      </c>
      <c r="B5811" s="5">
        <f>INDEX('DCM CARDS LOOKUP - HIDDEN'!$P$4:$AF$8890,MATCH(N5811,'DCM CARDS LOOKUP - HIDDEN'!$O$4:$O$8890,0),$I5811)</f>
        <v>0</v>
      </c>
      <c r="C5811" s="5">
        <f>INDEX('DCM CARDS LOOKUP - HIDDEN'!$P$4:$AF$8890,MATCH(O5811,'DCM CARDS LOOKUP - HIDDEN'!$O$4:$O$8890,0),$I5811)</f>
        <v>0</v>
      </c>
      <c r="D5811" s="5">
        <f>INDEX('DCM CARDS LOOKUP - HIDDEN'!$P$4:$AF$8890,MATCH(P5811,'DCM CARDS LOOKUP - HIDDEN'!$O$4:$O$8890,0),$I5811)</f>
        <v>0</v>
      </c>
      <c r="E5811" s="5">
        <f>INDEX('DCM CARDS LOOKUP - HIDDEN'!$P$4:$AF$8890,MATCH(Q5811,'DCM CARDS LOOKUP - HIDDEN'!$O$4:$O$8890,0),$I5811)</f>
        <v>0</v>
      </c>
      <c r="F5811" s="5">
        <f>INDEX('DCM CARDS LOOKUP - HIDDEN'!$P$4:$AF$8890,MATCH(R5811,'DCM CARDS LOOKUP - HIDDEN'!$O$4:$O$8890,0),$I5811)</f>
        <v>0</v>
      </c>
      <c r="G5811" s="42"/>
      <c r="I5811" s="4">
        <v>9</v>
      </c>
      <c r="N5811">
        <f>K5803*10000+L5803*100+B5801</f>
        <v>200601</v>
      </c>
      <c r="O5811">
        <f>K5803*10000+L5803*100+C5801</f>
        <v>200602</v>
      </c>
      <c r="P5811">
        <f>K5803*10000+L5803*100+D5801</f>
        <v>200603</v>
      </c>
      <c r="Q5811">
        <f>K5803*10000+L5803*100+E5781</f>
        <v>200604</v>
      </c>
      <c r="R5811">
        <f>K5803*10000+L5803*100+F5781</f>
        <v>200605</v>
      </c>
    </row>
    <row r="5812" spans="1:18" ht="15" hidden="1" customHeight="1">
      <c r="A5812" s="10">
        <f>INDEX(REFERENCE!$B$2:$K$2,1,'EXAMPLE OF CHOICE CARDS'!I5812)</f>
        <v>0</v>
      </c>
      <c r="B5812" s="5">
        <f>INDEX('DCM CARDS LOOKUP - HIDDEN'!$P$4:$AF$8890,MATCH(N5812,'DCM CARDS LOOKUP - HIDDEN'!$O$4:$O$8890,0),$I5812)</f>
        <v>0</v>
      </c>
      <c r="C5812" s="5">
        <f>INDEX('DCM CARDS LOOKUP - HIDDEN'!$P$4:$AF$8890,MATCH(O5812,'DCM CARDS LOOKUP - HIDDEN'!$O$4:$O$8890,0),$I5812)</f>
        <v>0</v>
      </c>
      <c r="D5812" s="5">
        <f>INDEX('DCM CARDS LOOKUP - HIDDEN'!$P$4:$AF$8890,MATCH(P5812,'DCM CARDS LOOKUP - HIDDEN'!$O$4:$O$8890,0),$I5812)</f>
        <v>0</v>
      </c>
      <c r="E5812" s="5">
        <f>INDEX('DCM CARDS LOOKUP - HIDDEN'!$P$4:$AF$8890,MATCH(Q5812,'DCM CARDS LOOKUP - HIDDEN'!$O$4:$O$8890,0),$I5812)</f>
        <v>0</v>
      </c>
      <c r="F5812" s="5">
        <f>INDEX('DCM CARDS LOOKUP - HIDDEN'!$P$4:$AF$8890,MATCH(R5812,'DCM CARDS LOOKUP - HIDDEN'!$O$4:$O$8890,0),$I5812)</f>
        <v>0</v>
      </c>
      <c r="G5812" s="42"/>
      <c r="I5812" s="4">
        <v>10</v>
      </c>
      <c r="N5812">
        <f>K5803*10000+L5803*100+B5801</f>
        <v>200601</v>
      </c>
      <c r="O5812">
        <f>K5803*10000+L5803*100+C5801</f>
        <v>200602</v>
      </c>
      <c r="P5812">
        <f>K5803*10000+L5803*100+D5801</f>
        <v>200603</v>
      </c>
      <c r="Q5812">
        <f>K5803*10000+L5803*100+E5781</f>
        <v>200604</v>
      </c>
      <c r="R5812">
        <f>K5803*10000+L5803*100+F5781</f>
        <v>200605</v>
      </c>
    </row>
    <row r="5813" spans="1:18" ht="15" hidden="1" customHeight="1">
      <c r="A5813" s="10" t="e">
        <f>INDEX(REFERENCE!$B$2:$K$2,1,'EXAMPLE OF CHOICE CARDS'!I5813)</f>
        <v>#REF!</v>
      </c>
      <c r="B5813" s="5">
        <f>INDEX('DCM CARDS LOOKUP - HIDDEN'!$P$4:$AF$8890,MATCH(N5813,'DCM CARDS LOOKUP - HIDDEN'!$O$4:$O$8890,0),$I5813)</f>
        <v>0</v>
      </c>
      <c r="C5813" s="5">
        <f>INDEX('DCM CARDS LOOKUP - HIDDEN'!$P$4:$AF$8890,MATCH(O5813,'DCM CARDS LOOKUP - HIDDEN'!$O$4:$O$8890,0),$I5813)</f>
        <v>0</v>
      </c>
      <c r="D5813" s="5">
        <f>INDEX('DCM CARDS LOOKUP - HIDDEN'!$P$4:$AF$8890,MATCH(P5813,'DCM CARDS LOOKUP - HIDDEN'!$O$4:$O$8890,0),$I5813)</f>
        <v>0</v>
      </c>
      <c r="E5813" s="24"/>
      <c r="F5813" s="24"/>
      <c r="G5813" s="42"/>
      <c r="I5813" s="4">
        <v>11</v>
      </c>
      <c r="N5813">
        <f>K5803*10000+L5803*100+B5801</f>
        <v>200601</v>
      </c>
      <c r="O5813">
        <f>K5803*10000+L5803*100+C5801</f>
        <v>200602</v>
      </c>
      <c r="P5813">
        <f>K5803*10000+L5803*100+D5801</f>
        <v>200603</v>
      </c>
      <c r="Q5813">
        <f>K5803*10000+L5803*100+E5781</f>
        <v>200604</v>
      </c>
      <c r="R5813">
        <f>K5803*10000+L5803*100+F5781</f>
        <v>200605</v>
      </c>
    </row>
    <row r="5814" spans="1:18" ht="15" hidden="1" customHeight="1">
      <c r="A5814" s="10" t="e">
        <f>INDEX(REFERENCE!$B$2:$K$2,1,'EXAMPLE OF CHOICE CARDS'!I5814)</f>
        <v>#REF!</v>
      </c>
      <c r="B5814" s="5">
        <f>INDEX('DCM CARDS LOOKUP - HIDDEN'!$P$4:$AF$8890,MATCH(N5814,'DCM CARDS LOOKUP - HIDDEN'!$O$4:$O$8890,0),$I5814)</f>
        <v>0</v>
      </c>
      <c r="C5814" s="5">
        <f>INDEX('DCM CARDS LOOKUP - HIDDEN'!$P$4:$AF$8890,MATCH(O5814,'DCM CARDS LOOKUP - HIDDEN'!$O$4:$O$8890,0),$I5814)</f>
        <v>0</v>
      </c>
      <c r="D5814" s="5">
        <f>INDEX('DCM CARDS LOOKUP - HIDDEN'!$P$4:$AF$8890,MATCH(P5814,'DCM CARDS LOOKUP - HIDDEN'!$O$4:$O$8890,0),$I5814)</f>
        <v>0</v>
      </c>
      <c r="E5814" s="24"/>
      <c r="F5814" s="24"/>
      <c r="G5814" s="42"/>
      <c r="I5814" s="4">
        <v>12</v>
      </c>
      <c r="N5814">
        <f>K5803*10000+L5803*100+B5801</f>
        <v>200601</v>
      </c>
      <c r="O5814">
        <f>K5803*10000+L5803*100+C5801</f>
        <v>200602</v>
      </c>
      <c r="P5814">
        <f>K5803*10000+L5803*100+D5801</f>
        <v>200603</v>
      </c>
      <c r="Q5814">
        <f>K5803*10000+L5803*100+E5781</f>
        <v>200604</v>
      </c>
      <c r="R5814">
        <f>K5803*10000+L5803*100+F5781</f>
        <v>200605</v>
      </c>
    </row>
    <row r="5815" spans="1:18" ht="15" hidden="1" customHeight="1">
      <c r="A5815" s="10" t="e">
        <f>INDEX(REFERENCE!$B$2:$K$2,1,'EXAMPLE OF CHOICE CARDS'!I5815)</f>
        <v>#REF!</v>
      </c>
      <c r="B5815" s="5">
        <f>INDEX('DCM CARDS LOOKUP - HIDDEN'!$P$4:$AF$8890,MATCH(N5815,'DCM CARDS LOOKUP - HIDDEN'!$O$4:$O$8890,0),$I5815)</f>
        <v>0</v>
      </c>
      <c r="C5815" s="5">
        <f>INDEX('DCM CARDS LOOKUP - HIDDEN'!$P$4:$AF$8890,MATCH(O5815,'DCM CARDS LOOKUP - HIDDEN'!$O$4:$O$8890,0),$I5815)</f>
        <v>0</v>
      </c>
      <c r="D5815" s="5">
        <f>INDEX('DCM CARDS LOOKUP - HIDDEN'!$P$4:$AF$8890,MATCH(P5815,'DCM CARDS LOOKUP - HIDDEN'!$O$4:$O$8890,0),$I5815)</f>
        <v>0</v>
      </c>
      <c r="E5815" s="24"/>
      <c r="F5815" s="24"/>
      <c r="G5815" s="42"/>
      <c r="I5815" s="4">
        <v>13</v>
      </c>
      <c r="N5815">
        <f>K5803*10000+L5803*100+B5801</f>
        <v>200601</v>
      </c>
      <c r="O5815">
        <f>K5803*10000+L5803*100+C5801</f>
        <v>200602</v>
      </c>
      <c r="P5815">
        <f>K5803*10000+L5803*100+D5801</f>
        <v>200603</v>
      </c>
      <c r="Q5815">
        <f>K5803*10000+L5803*100+E5781</f>
        <v>200604</v>
      </c>
      <c r="R5815">
        <f>K5803*10000+L5803*100+F5781</f>
        <v>200605</v>
      </c>
    </row>
    <row r="5816" spans="1:18" ht="15" hidden="1" customHeight="1">
      <c r="A5816" s="10" t="e">
        <f>INDEX(REFERENCE!$B$2:$K$2,1,'EXAMPLE OF CHOICE CARDS'!I5816)</f>
        <v>#REF!</v>
      </c>
      <c r="B5816" s="5">
        <f>INDEX('DCM CARDS LOOKUP - HIDDEN'!$P$4:$AF$8890,MATCH(N5816,'DCM CARDS LOOKUP - HIDDEN'!$O$4:$O$8890,0),$I5816)</f>
        <v>0</v>
      </c>
      <c r="C5816" s="5">
        <f>INDEX('DCM CARDS LOOKUP - HIDDEN'!$P$4:$AF$8890,MATCH(O5816,'DCM CARDS LOOKUP - HIDDEN'!$O$4:$O$8890,0),$I5816)</f>
        <v>0</v>
      </c>
      <c r="D5816" s="5">
        <f>INDEX('DCM CARDS LOOKUP - HIDDEN'!$P$4:$AF$8890,MATCH(P5816,'DCM CARDS LOOKUP - HIDDEN'!$O$4:$O$8890,0),$I5816)</f>
        <v>0</v>
      </c>
      <c r="E5816" s="24"/>
      <c r="F5816" s="24"/>
      <c r="G5816" s="43"/>
      <c r="I5816" s="4">
        <v>14</v>
      </c>
      <c r="N5816">
        <f>K5803*10000+L5803*100+B5801</f>
        <v>200601</v>
      </c>
      <c r="O5816">
        <f>K5803*10000+L5803*100+C5801</f>
        <v>200602</v>
      </c>
      <c r="P5816">
        <f>K5803*10000+L5803*100+D5801</f>
        <v>200603</v>
      </c>
      <c r="Q5816">
        <f>K5803*10000+L5803*100+E5781</f>
        <v>200604</v>
      </c>
      <c r="R5816">
        <f>K5803*10000+L5803*100+F5781</f>
        <v>200605</v>
      </c>
    </row>
    <row r="5817" spans="1:18">
      <c r="A5817" s="2"/>
      <c r="B5817" s="5"/>
      <c r="C5817" s="5"/>
      <c r="D5817" s="5"/>
      <c r="E5817" s="5"/>
      <c r="F5817" s="5"/>
      <c r="G5817" s="5"/>
      <c r="I5817" s="13"/>
    </row>
    <row r="5818" spans="1:18">
      <c r="A5818" s="6"/>
      <c r="B5818" s="7">
        <v>1</v>
      </c>
      <c r="C5818" s="7">
        <v>2</v>
      </c>
      <c r="D5818" s="7">
        <v>3</v>
      </c>
      <c r="E5818" s="7">
        <v>4</v>
      </c>
      <c r="F5818" s="7">
        <v>5</v>
      </c>
      <c r="G5818" s="7">
        <v>9</v>
      </c>
      <c r="I5818" s="13"/>
    </row>
    <row r="5821" spans="1:18">
      <c r="A5821" s="1" t="str">
        <f>"Version "&amp;K5823&amp;"; Task"&amp;L5823</f>
        <v>Version 20; Task7</v>
      </c>
      <c r="B5821" s="4">
        <v>1</v>
      </c>
      <c r="C5821" s="4">
        <v>2</v>
      </c>
      <c r="D5821" s="4">
        <v>3</v>
      </c>
      <c r="E5821" s="4">
        <f>E5801</f>
        <v>4</v>
      </c>
      <c r="F5821" s="4">
        <f>F5801</f>
        <v>5</v>
      </c>
      <c r="I5821" s="13"/>
    </row>
    <row r="5822" spans="1:18" ht="15" customHeight="1">
      <c r="A5822" s="11" t="s">
        <v>8</v>
      </c>
      <c r="B5822" s="12" t="s">
        <v>9</v>
      </c>
      <c r="C5822" s="12" t="s">
        <v>10</v>
      </c>
      <c r="D5822" s="12" t="s">
        <v>11</v>
      </c>
      <c r="E5822" s="23" t="s">
        <v>20</v>
      </c>
      <c r="F5822" s="23" t="s">
        <v>21</v>
      </c>
      <c r="G5822" s="41" t="s">
        <v>15</v>
      </c>
      <c r="I5822" s="13"/>
      <c r="K5822" t="s">
        <v>12</v>
      </c>
      <c r="L5822" t="s">
        <v>1</v>
      </c>
    </row>
    <row r="5823" spans="1:18">
      <c r="A5823" s="10" t="str">
        <f>INDEX(REFERENCE!$B$2:$K$2,1,'EXAMPLE OF CHOICE CARDS'!I5823)</f>
        <v>Brand</v>
      </c>
      <c r="B5823" s="5" t="str">
        <f>INDEX('DCM CARDS LOOKUP - HIDDEN'!$P$4:$AF$8890,MATCH(N5823,'DCM CARDS LOOKUP - HIDDEN'!$O$4:$O$8890,0),$I5823)</f>
        <v>Theraflu</v>
      </c>
      <c r="C5823" s="5" t="str">
        <f>INDEX('DCM CARDS LOOKUP - HIDDEN'!$P$4:$AF$8890,MATCH(O5823,'DCM CARDS LOOKUP - HIDDEN'!$O$4:$O$8890,0),$I5823)</f>
        <v>Coricidin</v>
      </c>
      <c r="D5823" s="5" t="str">
        <f>INDEX('DCM CARDS LOOKUP - HIDDEN'!$P$4:$AF$8890,MATCH(P5823,'DCM CARDS LOOKUP - HIDDEN'!$O$4:$O$8890,0),$I5823)</f>
        <v>UP &amp; UP</v>
      </c>
      <c r="E5823" s="5" t="str">
        <f>INDEX('DCM CARDS LOOKUP - HIDDEN'!$P$4:$AF$8890,MATCH(Q5823,'DCM CARDS LOOKUP - HIDDEN'!$O$4:$O$8890,0),$I5823)</f>
        <v>Dayquil</v>
      </c>
      <c r="F5823" s="5" t="str">
        <f>INDEX('DCM CARDS LOOKUP - HIDDEN'!$P$4:$AF$8890,MATCH(R5823,'DCM CARDS LOOKUP - HIDDEN'!$O$4:$O$8890,0),$I5823)</f>
        <v>Coricidin</v>
      </c>
      <c r="G5823" s="42"/>
      <c r="I5823" s="4">
        <v>1</v>
      </c>
      <c r="K5823">
        <f>IF(L5803=15,K5803+1,K5803)</f>
        <v>20</v>
      </c>
      <c r="L5823">
        <f>IF(L5803&lt;15,L5803+1,1)</f>
        <v>7</v>
      </c>
      <c r="N5823">
        <f>K5823*10000+L5823*100+B5821</f>
        <v>200701</v>
      </c>
      <c r="O5823">
        <f>K5823*10000+L5823*100+C5821</f>
        <v>200702</v>
      </c>
      <c r="P5823">
        <f>K5823*10000+L5823*100+D5821</f>
        <v>200703</v>
      </c>
      <c r="Q5823">
        <f>K5823*10000+L5823*100+E5801</f>
        <v>200704</v>
      </c>
      <c r="R5823">
        <f>K5823*10000+L5823*100+F5801</f>
        <v>200705</v>
      </c>
    </row>
    <row r="5824" spans="1:18">
      <c r="A5824" s="10" t="str">
        <f>INDEX(REFERENCE!$B$2:$K$2,1,'EXAMPLE OF CHOICE CARDS'!I5824)</f>
        <v>Format</v>
      </c>
      <c r="B5824" s="5" t="str">
        <f>INDEX('DCM CARDS LOOKUP - HIDDEN'!$P$4:$AF$8890,MATCH(N5824,'DCM CARDS LOOKUP - HIDDEN'!$O$4:$O$8890,0),$I5824)</f>
        <v>Hot liquid powder packet</v>
      </c>
      <c r="C5824" s="5" t="str">
        <f>INDEX('DCM CARDS LOOKUP - HIDDEN'!$P$4:$AF$8890,MATCH(O5824,'DCM CARDS LOOKUP - HIDDEN'!$O$4:$O$8890,0),$I5824)</f>
        <v>Nasal Spray</v>
      </c>
      <c r="D5824" s="5" t="str">
        <f>INDEX('DCM CARDS LOOKUP - HIDDEN'!$P$4:$AF$8890,MATCH(P5824,'DCM CARDS LOOKUP - HIDDEN'!$O$4:$O$8890,0),$I5824)</f>
        <v>Syrup/liquid</v>
      </c>
      <c r="E5824" s="5" t="str">
        <f>INDEX('DCM CARDS LOOKUP - HIDDEN'!$P$4:$AF$8890,MATCH(Q5824,'DCM CARDS LOOKUP - HIDDEN'!$O$4:$O$8890,0),$I5824)</f>
        <v>Powder packet</v>
      </c>
      <c r="F5824" s="5" t="str">
        <f>INDEX('DCM CARDS LOOKUP - HIDDEN'!$P$4:$AF$8890,MATCH(R5824,'DCM CARDS LOOKUP - HIDDEN'!$O$4:$O$8890,0),$I5824)</f>
        <v>Tablet</v>
      </c>
      <c r="G5824" s="42"/>
      <c r="I5824" s="4">
        <v>2</v>
      </c>
      <c r="N5824">
        <f>K5823*10000+L5823*100+B5821</f>
        <v>200701</v>
      </c>
      <c r="O5824">
        <f>K5823*10000+L5823*100+C5821</f>
        <v>200702</v>
      </c>
      <c r="P5824">
        <f>K5823*10000+L5823*100+D5821</f>
        <v>200703</v>
      </c>
      <c r="Q5824">
        <f>K5823*10000+L5823*100+E5801</f>
        <v>200704</v>
      </c>
      <c r="R5824">
        <f>K5823*10000+L5823*100+F5801</f>
        <v>200705</v>
      </c>
    </row>
    <row r="5825" spans="1:18">
      <c r="A5825" s="10" t="str">
        <f>INDEX(REFERENCE!$B$2:$K$2,1,'EXAMPLE OF CHOICE CARDS'!I5825)</f>
        <v>Symptoms</v>
      </c>
      <c r="B5825" s="5" t="str">
        <f>INDEX('DCM CARDS LOOKUP - HIDDEN'!$P$4:$AF$8890,MATCH(N5825,'DCM CARDS LOOKUP - HIDDEN'!$O$4:$O$8890,0),$I5825)</f>
        <v>Chest congestion relief</v>
      </c>
      <c r="C5825" s="5" t="str">
        <f>INDEX('DCM CARDS LOOKUP - HIDDEN'!$P$4:$AF$8890,MATCH(O5825,'DCM CARDS LOOKUP - HIDDEN'!$O$4:$O$8890,0),$I5825)</f>
        <v>Head Pain Relief</v>
      </c>
      <c r="D5825" s="5" t="str">
        <f>INDEX('DCM CARDS LOOKUP - HIDDEN'!$P$4:$AF$8890,MATCH(P5825,'DCM CARDS LOOKUP - HIDDEN'!$O$4:$O$8890,0),$I5825)</f>
        <v>Fever relief</v>
      </c>
      <c r="E5825" s="5" t="str">
        <f>INDEX('DCM CARDS LOOKUP - HIDDEN'!$P$4:$AF$8890,MATCH(Q5825,'DCM CARDS LOOKUP - HIDDEN'!$O$4:$O$8890,0),$I5825)</f>
        <v>Head cold relief</v>
      </c>
      <c r="F5825" s="5" t="str">
        <f>INDEX('DCM CARDS LOOKUP - HIDDEN'!$P$4:$AF$8890,MATCH(R5825,'DCM CARDS LOOKUP - HIDDEN'!$O$4:$O$8890,0),$I5825)</f>
        <v>Body Aches/Pain relief</v>
      </c>
      <c r="G5825" s="42"/>
      <c r="I5825" s="4">
        <v>3</v>
      </c>
      <c r="N5825">
        <f>K5823*10000+L5823*100+B5821</f>
        <v>200701</v>
      </c>
      <c r="O5825">
        <f>K5823*10000+L5823*100+C5821</f>
        <v>200702</v>
      </c>
      <c r="P5825">
        <f>K5823*10000+L5823*100+D5821</f>
        <v>200703</v>
      </c>
      <c r="Q5825">
        <f>K5823*10000+L5823*100+E5801</f>
        <v>200704</v>
      </c>
      <c r="R5825">
        <f>K5823*10000+L5823*100+F5801</f>
        <v>200705</v>
      </c>
    </row>
    <row r="5826" spans="1:18">
      <c r="A5826" s="10" t="str">
        <f>INDEX(REFERENCE!$B$2:$K$2,1,'EXAMPLE OF CHOICE CARDS'!I5826)</f>
        <v>Benefit</v>
      </c>
      <c r="B5826" s="5" t="str">
        <f>INDEX('DCM CARDS LOOKUP - HIDDEN'!$P$4:$AF$8890,MATCH(N5826,'DCM CARDS LOOKUP - HIDDEN'!$O$4:$O$8890,0),$I5826)</f>
        <v>For Daytime Use/Anytime Use</v>
      </c>
      <c r="C5826" s="5" t="str">
        <f>INDEX('DCM CARDS LOOKUP - HIDDEN'!$P$4:$AF$8890,MATCH(O5826,'DCM CARDS LOOKUP - HIDDEN'!$O$4:$O$8890,0),$I5826)</f>
        <v>Treats multiple symptoms</v>
      </c>
      <c r="D5826" s="5" t="str">
        <f>INDEX('DCM CARDS LOOKUP - HIDDEN'!$P$4:$AF$8890,MATCH(P5826,'DCM CARDS LOOKUP - HIDDEN'!$O$4:$O$8890,0),$I5826)</f>
        <v>Natural Ingredients</v>
      </c>
      <c r="E5826" s="5" t="str">
        <f>INDEX('DCM CARDS LOOKUP - HIDDEN'!$P$4:$AF$8890,MATCH(Q5826,'DCM CARDS LOOKUP - HIDDEN'!$O$4:$O$8890,0),$I5826)</f>
        <v>Allergy Relief</v>
      </c>
      <c r="F5826" s="5" t="str">
        <f>INDEX('DCM CARDS LOOKUP - HIDDEN'!$P$4:$AF$8890,MATCH(R5826,'DCM CARDS LOOKUP - HIDDEN'!$O$4:$O$8890,0),$I5826)</f>
        <v>Sugar Free</v>
      </c>
      <c r="G5826" s="42"/>
      <c r="I5826" s="4">
        <v>4</v>
      </c>
      <c r="N5826">
        <f>K5823*10000+L5823*100+B5821</f>
        <v>200701</v>
      </c>
      <c r="O5826">
        <f>K5823*10000+L5823*100+C5821</f>
        <v>200702</v>
      </c>
      <c r="P5826">
        <f>K5823*10000+L5823*100+D5821</f>
        <v>200703</v>
      </c>
      <c r="Q5826">
        <f>K5823*10000+L5823*100+E5801</f>
        <v>200704</v>
      </c>
      <c r="R5826">
        <f>K5823*10000+L5823*100+F5801</f>
        <v>200705</v>
      </c>
    </row>
    <row r="5827" spans="1:18">
      <c r="A5827" s="10" t="str">
        <f>INDEX(REFERENCE!$B$2:$K$2,1,'EXAMPLE OF CHOICE CARDS'!I5827)</f>
        <v>Doses</v>
      </c>
      <c r="B5827" s="5" t="str">
        <f>INDEX('DCM CARDS LOOKUP - HIDDEN'!$P$4:$AF$8890,MATCH(N5827,'DCM CARDS LOOKUP - HIDDEN'!$O$4:$O$8890,0),$I5827)</f>
        <v>12 Doses</v>
      </c>
      <c r="C5827" s="5" t="str">
        <f>INDEX('DCM CARDS LOOKUP - HIDDEN'!$P$4:$AF$8890,MATCH(O5827,'DCM CARDS LOOKUP - HIDDEN'!$O$4:$O$8890,0),$I5827)</f>
        <v>90 Doses</v>
      </c>
      <c r="D5827" s="5" t="str">
        <f>INDEX('DCM CARDS LOOKUP - HIDDEN'!$P$4:$AF$8890,MATCH(P5827,'DCM CARDS LOOKUP - HIDDEN'!$O$4:$O$8890,0),$I5827)</f>
        <v>60 Doses</v>
      </c>
      <c r="E5827" s="5" t="str">
        <f>INDEX('DCM CARDS LOOKUP - HIDDEN'!$P$4:$AF$8890,MATCH(Q5827,'DCM CARDS LOOKUP - HIDDEN'!$O$4:$O$8890,0),$I5827)</f>
        <v>30 Doses</v>
      </c>
      <c r="F5827" s="5" t="str">
        <f>INDEX('DCM CARDS LOOKUP - HIDDEN'!$P$4:$AF$8890,MATCH(R5827,'DCM CARDS LOOKUP - HIDDEN'!$O$4:$O$8890,0),$I5827)</f>
        <v>6 Doses</v>
      </c>
      <c r="G5827" s="42"/>
      <c r="I5827" s="4">
        <v>5</v>
      </c>
      <c r="N5827">
        <f>K5823*10000+L5823*100+B5821</f>
        <v>200701</v>
      </c>
      <c r="O5827">
        <f>K5823*10000+L5823*100+C5821</f>
        <v>200702</v>
      </c>
      <c r="P5827">
        <f>K5823*10000+L5823*100+D5821</f>
        <v>200703</v>
      </c>
      <c r="Q5827">
        <f>K5823*10000+L5823*100+E5801</f>
        <v>200704</v>
      </c>
      <c r="R5827">
        <f>K5823*10000+L5823*100+F5801</f>
        <v>200705</v>
      </c>
    </row>
    <row r="5828" spans="1:18">
      <c r="A5828" s="10" t="str">
        <f>INDEX(REFERENCE!$B$2:$K$2,1,'EXAMPLE OF CHOICE CARDS'!I5828)</f>
        <v>flavor</v>
      </c>
      <c r="B5828" s="5" t="str">
        <f>INDEX('DCM CARDS LOOKUP - HIDDEN'!$P$4:$AF$8890,MATCH(N5828,'DCM CARDS LOOKUP - HIDDEN'!$O$4:$O$8890,0),$I5828)</f>
        <v>Honey Lemon</v>
      </c>
      <c r="C5828" s="5" t="str">
        <f>INDEX('DCM CARDS LOOKUP - HIDDEN'!$P$4:$AF$8890,MATCH(O5828,'DCM CARDS LOOKUP - HIDDEN'!$O$4:$O$8890,0),$I5828)</f>
        <v>-</v>
      </c>
      <c r="D5828" s="5" t="str">
        <f>INDEX('DCM CARDS LOOKUP - HIDDEN'!$P$4:$AF$8890,MATCH(P5828,'DCM CARDS LOOKUP - HIDDEN'!$O$4:$O$8890,0),$I5828)</f>
        <v>Cherry</v>
      </c>
      <c r="E5828" s="5" t="str">
        <f>INDEX('DCM CARDS LOOKUP - HIDDEN'!$P$4:$AF$8890,MATCH(Q5828,'DCM CARDS LOOKUP - HIDDEN'!$O$4:$O$8890,0),$I5828)</f>
        <v>Orange</v>
      </c>
      <c r="F5828" s="5" t="str">
        <f>INDEX('DCM CARDS LOOKUP - HIDDEN'!$P$4:$AF$8890,MATCH(R5828,'DCM CARDS LOOKUP - HIDDEN'!$O$4:$O$8890,0),$I5828)</f>
        <v>-</v>
      </c>
      <c r="G5828" s="42"/>
      <c r="I5828" s="4">
        <v>6</v>
      </c>
      <c r="N5828">
        <f>K5823*10000+L5823*100+B5821</f>
        <v>200701</v>
      </c>
      <c r="O5828">
        <f>K5823*10000+L5823*100+C5821</f>
        <v>200702</v>
      </c>
      <c r="P5828">
        <f>K5823*10000+L5823*100+D5821</f>
        <v>200703</v>
      </c>
      <c r="Q5828">
        <f>K5823*10000+L5823*100+E5801</f>
        <v>200704</v>
      </c>
      <c r="R5828">
        <f>K5823*10000+L5823*100+F5801</f>
        <v>200705</v>
      </c>
    </row>
    <row r="5829" spans="1:18" ht="15" customHeight="1">
      <c r="A5829" s="10" t="str">
        <f>INDEX(REFERENCE!$B$2:$K$2,1,'EXAMPLE OF CHOICE CARDS'!I5829)</f>
        <v>Price</v>
      </c>
      <c r="B5829" s="29">
        <f>INDEX('DCM CARDS LOOKUP - HIDDEN'!$P$4:$AF$8890,MATCH(N5829,'DCM CARDS LOOKUP - HIDDEN'!$O$4:$O$8890,0),$I5829)</f>
        <v>11</v>
      </c>
      <c r="C5829" s="29">
        <f>INDEX('DCM CARDS LOOKUP - HIDDEN'!$P$4:$AF$8890,MATCH(O5829,'DCM CARDS LOOKUP - HIDDEN'!$O$4:$O$8890,0),$I5829)</f>
        <v>50</v>
      </c>
      <c r="D5829" s="29">
        <f>INDEX('DCM CARDS LOOKUP - HIDDEN'!$P$4:$AF$8890,MATCH(P5829,'DCM CARDS LOOKUP - HIDDEN'!$O$4:$O$8890,0),$I5829)</f>
        <v>17</v>
      </c>
      <c r="E5829" s="29">
        <f>INDEX('DCM CARDS LOOKUP - HIDDEN'!$P$4:$AF$8890,MATCH(Q5829,'DCM CARDS LOOKUP - HIDDEN'!$O$4:$O$8890,0),$I5829)</f>
        <v>14</v>
      </c>
      <c r="F5829" s="29">
        <f>INDEX('DCM CARDS LOOKUP - HIDDEN'!$P$4:$AF$8890,MATCH(R5829,'DCM CARDS LOOKUP - HIDDEN'!$O$4:$O$8890,0),$I5829)</f>
        <v>6</v>
      </c>
      <c r="G5829" s="42"/>
      <c r="I5829" s="4">
        <v>7</v>
      </c>
      <c r="N5829">
        <f>K5823*10000+L5823*100+B5821</f>
        <v>200701</v>
      </c>
      <c r="O5829">
        <f>K5823*10000+L5823*100+C5821</f>
        <v>200702</v>
      </c>
      <c r="P5829">
        <f>K5823*10000+L5823*100+D5821</f>
        <v>200703</v>
      </c>
      <c r="Q5829">
        <f>K5823*10000+L5823*100+E5801</f>
        <v>200704</v>
      </c>
      <c r="R5829">
        <f>K5823*10000+L5823*100+F5801</f>
        <v>200705</v>
      </c>
    </row>
    <row r="5830" spans="1:18" ht="15" hidden="1" customHeight="1">
      <c r="A5830" s="10">
        <f>INDEX(REFERENCE!$B$2:$K$2,1,'EXAMPLE OF CHOICE CARDS'!I5830)</f>
        <v>0</v>
      </c>
      <c r="B5830" s="29">
        <f>INDEX('DCM CARDS LOOKUP - HIDDEN'!$P$4:$AF$8890,MATCH(N5830,'DCM CARDS LOOKUP - HIDDEN'!$O$4:$O$8890,0),$I5830)</f>
        <v>0</v>
      </c>
      <c r="C5830" s="29">
        <f>INDEX('DCM CARDS LOOKUP - HIDDEN'!$P$4:$AF$8890,MATCH(O5830,'DCM CARDS LOOKUP - HIDDEN'!$O$4:$O$8890,0),$I5830)</f>
        <v>0</v>
      </c>
      <c r="D5830" s="29">
        <f>INDEX('DCM CARDS LOOKUP - HIDDEN'!$P$4:$AF$8890,MATCH(P5830,'DCM CARDS LOOKUP - HIDDEN'!$O$4:$O$8890,0),$I5830)</f>
        <v>0</v>
      </c>
      <c r="E5830" s="29">
        <f>INDEX('DCM CARDS LOOKUP - HIDDEN'!$P$4:$AF$8890,MATCH(Q5830,'DCM CARDS LOOKUP - HIDDEN'!$O$4:$O$8890,0),$I5830)</f>
        <v>0</v>
      </c>
      <c r="F5830" s="29">
        <f>INDEX('DCM CARDS LOOKUP - HIDDEN'!$P$4:$AF$8890,MATCH(R5830,'DCM CARDS LOOKUP - HIDDEN'!$O$4:$O$8890,0),$I5830)</f>
        <v>0</v>
      </c>
      <c r="G5830" s="42"/>
      <c r="I5830" s="4">
        <v>8</v>
      </c>
      <c r="N5830">
        <f>K5823*10000+L5823*100+B5821</f>
        <v>200701</v>
      </c>
      <c r="O5830">
        <f>K5823*10000+L5823*100+C5821</f>
        <v>200702</v>
      </c>
      <c r="P5830">
        <f>K5823*10000+L5823*100+D5821</f>
        <v>200703</v>
      </c>
      <c r="Q5830">
        <f>K5823*10000+L5823*100+E5801</f>
        <v>200704</v>
      </c>
      <c r="R5830">
        <f>K5823*10000+L5823*100+F5801</f>
        <v>200705</v>
      </c>
    </row>
    <row r="5831" spans="1:18" ht="15" hidden="1" customHeight="1">
      <c r="A5831" s="10">
        <f>INDEX(REFERENCE!$B$2:$K$2,1,'EXAMPLE OF CHOICE CARDS'!I5831)</f>
        <v>0</v>
      </c>
      <c r="B5831" s="5">
        <f>INDEX('DCM CARDS LOOKUP - HIDDEN'!$P$4:$AF$8890,MATCH(N5831,'DCM CARDS LOOKUP - HIDDEN'!$O$4:$O$8890,0),$I5831)</f>
        <v>0</v>
      </c>
      <c r="C5831" s="5">
        <f>INDEX('DCM CARDS LOOKUP - HIDDEN'!$P$4:$AF$8890,MATCH(O5831,'DCM CARDS LOOKUP - HIDDEN'!$O$4:$O$8890,0),$I5831)</f>
        <v>0</v>
      </c>
      <c r="D5831" s="5">
        <f>INDEX('DCM CARDS LOOKUP - HIDDEN'!$P$4:$AF$8890,MATCH(P5831,'DCM CARDS LOOKUP - HIDDEN'!$O$4:$O$8890,0),$I5831)</f>
        <v>0</v>
      </c>
      <c r="E5831" s="5">
        <f>INDEX('DCM CARDS LOOKUP - HIDDEN'!$P$4:$AF$8890,MATCH(Q5831,'DCM CARDS LOOKUP - HIDDEN'!$O$4:$O$8890,0),$I5831)</f>
        <v>0</v>
      </c>
      <c r="F5831" s="5">
        <f>INDEX('DCM CARDS LOOKUP - HIDDEN'!$P$4:$AF$8890,MATCH(R5831,'DCM CARDS LOOKUP - HIDDEN'!$O$4:$O$8890,0),$I5831)</f>
        <v>0</v>
      </c>
      <c r="G5831" s="42"/>
      <c r="I5831" s="4">
        <v>9</v>
      </c>
      <c r="N5831">
        <f>K5823*10000+L5823*100+B5821</f>
        <v>200701</v>
      </c>
      <c r="O5831">
        <f>K5823*10000+L5823*100+C5821</f>
        <v>200702</v>
      </c>
      <c r="P5831">
        <f>K5823*10000+L5823*100+D5821</f>
        <v>200703</v>
      </c>
      <c r="Q5831">
        <f>K5823*10000+L5823*100+E5801</f>
        <v>200704</v>
      </c>
      <c r="R5831">
        <f>K5823*10000+L5823*100+F5801</f>
        <v>200705</v>
      </c>
    </row>
    <row r="5832" spans="1:18" ht="15" hidden="1" customHeight="1">
      <c r="A5832" s="10">
        <f>INDEX(REFERENCE!$B$2:$K$2,1,'EXAMPLE OF CHOICE CARDS'!I5832)</f>
        <v>0</v>
      </c>
      <c r="B5832" s="5">
        <f>INDEX('DCM CARDS LOOKUP - HIDDEN'!$P$4:$AF$8890,MATCH(N5832,'DCM CARDS LOOKUP - HIDDEN'!$O$4:$O$8890,0),$I5832)</f>
        <v>0</v>
      </c>
      <c r="C5832" s="5">
        <f>INDEX('DCM CARDS LOOKUP - HIDDEN'!$P$4:$AF$8890,MATCH(O5832,'DCM CARDS LOOKUP - HIDDEN'!$O$4:$O$8890,0),$I5832)</f>
        <v>0</v>
      </c>
      <c r="D5832" s="5">
        <f>INDEX('DCM CARDS LOOKUP - HIDDEN'!$P$4:$AF$8890,MATCH(P5832,'DCM CARDS LOOKUP - HIDDEN'!$O$4:$O$8890,0),$I5832)</f>
        <v>0</v>
      </c>
      <c r="E5832" s="5">
        <f>INDEX('DCM CARDS LOOKUP - HIDDEN'!$P$4:$AF$8890,MATCH(Q5832,'DCM CARDS LOOKUP - HIDDEN'!$O$4:$O$8890,0),$I5832)</f>
        <v>0</v>
      </c>
      <c r="F5832" s="5">
        <f>INDEX('DCM CARDS LOOKUP - HIDDEN'!$P$4:$AF$8890,MATCH(R5832,'DCM CARDS LOOKUP - HIDDEN'!$O$4:$O$8890,0),$I5832)</f>
        <v>0</v>
      </c>
      <c r="G5832" s="42"/>
      <c r="I5832" s="4">
        <v>10</v>
      </c>
      <c r="N5832">
        <f>K5823*10000+L5823*100+B5821</f>
        <v>200701</v>
      </c>
      <c r="O5832">
        <f>K5823*10000+L5823*100+C5821</f>
        <v>200702</v>
      </c>
      <c r="P5832">
        <f>K5823*10000+L5823*100+D5821</f>
        <v>200703</v>
      </c>
      <c r="Q5832">
        <f>K5823*10000+L5823*100+E5801</f>
        <v>200704</v>
      </c>
      <c r="R5832">
        <f>K5823*10000+L5823*100+F5801</f>
        <v>200705</v>
      </c>
    </row>
    <row r="5833" spans="1:18" ht="15" hidden="1" customHeight="1">
      <c r="A5833" s="10" t="e">
        <f>INDEX(REFERENCE!$B$2:$K$2,1,'EXAMPLE OF CHOICE CARDS'!I5833)</f>
        <v>#REF!</v>
      </c>
      <c r="B5833" s="5">
        <f>INDEX('DCM CARDS LOOKUP - HIDDEN'!$P$4:$AF$8890,MATCH(N5833,'DCM CARDS LOOKUP - HIDDEN'!$O$4:$O$8890,0),$I5833)</f>
        <v>0</v>
      </c>
      <c r="C5833" s="5">
        <f>INDEX('DCM CARDS LOOKUP - HIDDEN'!$P$4:$AF$8890,MATCH(O5833,'DCM CARDS LOOKUP - HIDDEN'!$O$4:$O$8890,0),$I5833)</f>
        <v>0</v>
      </c>
      <c r="D5833" s="5">
        <f>INDEX('DCM CARDS LOOKUP - HIDDEN'!$P$4:$AF$8890,MATCH(P5833,'DCM CARDS LOOKUP - HIDDEN'!$O$4:$O$8890,0),$I5833)</f>
        <v>0</v>
      </c>
      <c r="E5833" s="24"/>
      <c r="F5833" s="24"/>
      <c r="G5833" s="42"/>
      <c r="I5833" s="4">
        <v>11</v>
      </c>
      <c r="N5833">
        <f>K5823*10000+L5823*100+B5821</f>
        <v>200701</v>
      </c>
      <c r="O5833">
        <f>K5823*10000+L5823*100+C5821</f>
        <v>200702</v>
      </c>
      <c r="P5833">
        <f>K5823*10000+L5823*100+D5821</f>
        <v>200703</v>
      </c>
      <c r="Q5833">
        <f>K5823*10000+L5823*100+E5801</f>
        <v>200704</v>
      </c>
      <c r="R5833">
        <f>K5823*10000+L5823*100+F5801</f>
        <v>200705</v>
      </c>
    </row>
    <row r="5834" spans="1:18" ht="15" hidden="1" customHeight="1">
      <c r="A5834" s="10" t="e">
        <f>INDEX(REFERENCE!$B$2:$K$2,1,'EXAMPLE OF CHOICE CARDS'!I5834)</f>
        <v>#REF!</v>
      </c>
      <c r="B5834" s="5">
        <f>INDEX('DCM CARDS LOOKUP - HIDDEN'!$P$4:$AF$8890,MATCH(N5834,'DCM CARDS LOOKUP - HIDDEN'!$O$4:$O$8890,0),$I5834)</f>
        <v>0</v>
      </c>
      <c r="C5834" s="5">
        <f>INDEX('DCM CARDS LOOKUP - HIDDEN'!$P$4:$AF$8890,MATCH(O5834,'DCM CARDS LOOKUP - HIDDEN'!$O$4:$O$8890,0),$I5834)</f>
        <v>0</v>
      </c>
      <c r="D5834" s="5">
        <f>INDEX('DCM CARDS LOOKUP - HIDDEN'!$P$4:$AF$8890,MATCH(P5834,'DCM CARDS LOOKUP - HIDDEN'!$O$4:$O$8890,0),$I5834)</f>
        <v>0</v>
      </c>
      <c r="E5834" s="24"/>
      <c r="F5834" s="24"/>
      <c r="G5834" s="42"/>
      <c r="I5834" s="4">
        <v>12</v>
      </c>
      <c r="N5834">
        <f>K5823*10000+L5823*100+B5821</f>
        <v>200701</v>
      </c>
      <c r="O5834">
        <f>K5823*10000+L5823*100+C5821</f>
        <v>200702</v>
      </c>
      <c r="P5834">
        <f>K5823*10000+L5823*100+D5821</f>
        <v>200703</v>
      </c>
      <c r="Q5834">
        <f>K5823*10000+L5823*100+E5801</f>
        <v>200704</v>
      </c>
      <c r="R5834">
        <f>K5823*10000+L5823*100+F5801</f>
        <v>200705</v>
      </c>
    </row>
    <row r="5835" spans="1:18" ht="15" hidden="1" customHeight="1">
      <c r="A5835" s="10" t="e">
        <f>INDEX(REFERENCE!$B$2:$K$2,1,'EXAMPLE OF CHOICE CARDS'!I5835)</f>
        <v>#REF!</v>
      </c>
      <c r="B5835" s="5">
        <f>INDEX('DCM CARDS LOOKUP - HIDDEN'!$P$4:$AF$8890,MATCH(N5835,'DCM CARDS LOOKUP - HIDDEN'!$O$4:$O$8890,0),$I5835)</f>
        <v>0</v>
      </c>
      <c r="C5835" s="5">
        <f>INDEX('DCM CARDS LOOKUP - HIDDEN'!$P$4:$AF$8890,MATCH(O5835,'DCM CARDS LOOKUP - HIDDEN'!$O$4:$O$8890,0),$I5835)</f>
        <v>0</v>
      </c>
      <c r="D5835" s="5">
        <f>INDEX('DCM CARDS LOOKUP - HIDDEN'!$P$4:$AF$8890,MATCH(P5835,'DCM CARDS LOOKUP - HIDDEN'!$O$4:$O$8890,0),$I5835)</f>
        <v>0</v>
      </c>
      <c r="E5835" s="24"/>
      <c r="F5835" s="24"/>
      <c r="G5835" s="42"/>
      <c r="I5835" s="4">
        <v>13</v>
      </c>
      <c r="N5835">
        <f>K5823*10000+L5823*100+B5821</f>
        <v>200701</v>
      </c>
      <c r="O5835">
        <f>K5823*10000+L5823*100+C5821</f>
        <v>200702</v>
      </c>
      <c r="P5835">
        <f>K5823*10000+L5823*100+D5821</f>
        <v>200703</v>
      </c>
      <c r="Q5835">
        <f>K5823*10000+L5823*100+E5801</f>
        <v>200704</v>
      </c>
      <c r="R5835">
        <f>K5823*10000+L5823*100+F5801</f>
        <v>200705</v>
      </c>
    </row>
    <row r="5836" spans="1:18" ht="15" hidden="1" customHeight="1">
      <c r="A5836" s="10" t="e">
        <f>INDEX(REFERENCE!$B$2:$K$2,1,'EXAMPLE OF CHOICE CARDS'!I5836)</f>
        <v>#REF!</v>
      </c>
      <c r="B5836" s="5">
        <f>INDEX('DCM CARDS LOOKUP - HIDDEN'!$P$4:$AF$8890,MATCH(N5836,'DCM CARDS LOOKUP - HIDDEN'!$O$4:$O$8890,0),$I5836)</f>
        <v>0</v>
      </c>
      <c r="C5836" s="5">
        <f>INDEX('DCM CARDS LOOKUP - HIDDEN'!$P$4:$AF$8890,MATCH(O5836,'DCM CARDS LOOKUP - HIDDEN'!$O$4:$O$8890,0),$I5836)</f>
        <v>0</v>
      </c>
      <c r="D5836" s="5">
        <f>INDEX('DCM CARDS LOOKUP - HIDDEN'!$P$4:$AF$8890,MATCH(P5836,'DCM CARDS LOOKUP - HIDDEN'!$O$4:$O$8890,0),$I5836)</f>
        <v>0</v>
      </c>
      <c r="E5836" s="24"/>
      <c r="F5836" s="24"/>
      <c r="G5836" s="43"/>
      <c r="I5836" s="4">
        <v>14</v>
      </c>
      <c r="N5836">
        <f>K5823*10000+L5823*100+B5821</f>
        <v>200701</v>
      </c>
      <c r="O5836">
        <f>K5823*10000+L5823*100+C5821</f>
        <v>200702</v>
      </c>
      <c r="P5836">
        <f>K5823*10000+L5823*100+D5821</f>
        <v>200703</v>
      </c>
      <c r="Q5836">
        <f>K5823*10000+L5823*100+E5801</f>
        <v>200704</v>
      </c>
      <c r="R5836">
        <f>K5823*10000+L5823*100+F5801</f>
        <v>200705</v>
      </c>
    </row>
    <row r="5837" spans="1:18">
      <c r="A5837" s="2"/>
      <c r="B5837" s="5"/>
      <c r="C5837" s="5"/>
      <c r="D5837" s="5"/>
      <c r="E5837" s="5"/>
      <c r="F5837" s="5"/>
      <c r="G5837" s="5"/>
      <c r="I5837" s="13"/>
    </row>
    <row r="5838" spans="1:18">
      <c r="A5838" s="6"/>
      <c r="B5838" s="7">
        <v>1</v>
      </c>
      <c r="C5838" s="7">
        <v>2</v>
      </c>
      <c r="D5838" s="7">
        <v>3</v>
      </c>
      <c r="E5838" s="7">
        <v>4</v>
      </c>
      <c r="F5838" s="7">
        <v>5</v>
      </c>
      <c r="G5838" s="7">
        <v>9</v>
      </c>
      <c r="I5838" s="13"/>
    </row>
    <row r="5841" spans="1:18">
      <c r="A5841" s="1" t="str">
        <f>"Version "&amp;K5843&amp;"; Task"&amp;L5843</f>
        <v>Version 20; Task8</v>
      </c>
      <c r="B5841" s="4">
        <v>1</v>
      </c>
      <c r="C5841" s="4">
        <v>2</v>
      </c>
      <c r="D5841" s="4">
        <v>3</v>
      </c>
      <c r="E5841" s="4">
        <f>E5821</f>
        <v>4</v>
      </c>
      <c r="F5841" s="4">
        <f>F5821</f>
        <v>5</v>
      </c>
      <c r="I5841" s="13"/>
    </row>
    <row r="5842" spans="1:18" ht="15" customHeight="1">
      <c r="A5842" s="11" t="s">
        <v>8</v>
      </c>
      <c r="B5842" s="12" t="s">
        <v>9</v>
      </c>
      <c r="C5842" s="12" t="s">
        <v>10</v>
      </c>
      <c r="D5842" s="12" t="s">
        <v>11</v>
      </c>
      <c r="E5842" s="23" t="s">
        <v>20</v>
      </c>
      <c r="F5842" s="23" t="s">
        <v>21</v>
      </c>
      <c r="G5842" s="41" t="s">
        <v>15</v>
      </c>
      <c r="I5842" s="13"/>
      <c r="K5842" t="s">
        <v>12</v>
      </c>
      <c r="L5842" t="s">
        <v>1</v>
      </c>
    </row>
    <row r="5843" spans="1:18">
      <c r="A5843" s="10" t="str">
        <f>INDEX(REFERENCE!$B$2:$K$2,1,'EXAMPLE OF CHOICE CARDS'!I5843)</f>
        <v>Brand</v>
      </c>
      <c r="B5843" s="5" t="str">
        <f>INDEX('DCM CARDS LOOKUP - HIDDEN'!$P$4:$AF$8890,MATCH(N5843,'DCM CARDS LOOKUP - HIDDEN'!$O$4:$O$8890,0),$I5843)</f>
        <v>Flonase</v>
      </c>
      <c r="C5843" s="5" t="str">
        <f>INDEX('DCM CARDS LOOKUP - HIDDEN'!$P$4:$AF$8890,MATCH(O5843,'DCM CARDS LOOKUP - HIDDEN'!$O$4:$O$8890,0),$I5843)</f>
        <v>Alka-Seltzer Plus</v>
      </c>
      <c r="D5843" s="5" t="str">
        <f>INDEX('DCM CARDS LOOKUP - HIDDEN'!$P$4:$AF$8890,MATCH(P5843,'DCM CARDS LOOKUP - HIDDEN'!$O$4:$O$8890,0),$I5843)</f>
        <v>Sudafed</v>
      </c>
      <c r="E5843" s="5" t="str">
        <f>INDEX('DCM CARDS LOOKUP - HIDDEN'!$P$4:$AF$8890,MATCH(Q5843,'DCM CARDS LOOKUP - HIDDEN'!$O$4:$O$8890,0),$I5843)</f>
        <v>Zicam</v>
      </c>
      <c r="F5843" s="5" t="str">
        <f>INDEX('DCM CARDS LOOKUP - HIDDEN'!$P$4:$AF$8890,MATCH(R5843,'DCM CARDS LOOKUP - HIDDEN'!$O$4:$O$8890,0),$I5843)</f>
        <v>Sambucol</v>
      </c>
      <c r="G5843" s="42"/>
      <c r="I5843" s="4">
        <v>1</v>
      </c>
      <c r="K5843">
        <f>IF(L5823=15,K5823+1,K5823)</f>
        <v>20</v>
      </c>
      <c r="L5843">
        <f>IF(L5823&lt;15,L5823+1,1)</f>
        <v>8</v>
      </c>
      <c r="N5843">
        <f>K5843*10000+L5843*100+B5841</f>
        <v>200801</v>
      </c>
      <c r="O5843">
        <f>K5843*10000+L5843*100+C5841</f>
        <v>200802</v>
      </c>
      <c r="P5843">
        <f>K5843*10000+L5843*100+D5841</f>
        <v>200803</v>
      </c>
      <c r="Q5843">
        <f>K5843*10000+L5843*100+E5821</f>
        <v>200804</v>
      </c>
      <c r="R5843">
        <f>K5843*10000+L5843*100+F5821</f>
        <v>200805</v>
      </c>
    </row>
    <row r="5844" spans="1:18">
      <c r="A5844" s="10" t="str">
        <f>INDEX(REFERENCE!$B$2:$K$2,1,'EXAMPLE OF CHOICE CARDS'!I5844)</f>
        <v>Format</v>
      </c>
      <c r="B5844" s="5" t="str">
        <f>INDEX('DCM CARDS LOOKUP - HIDDEN'!$P$4:$AF$8890,MATCH(N5844,'DCM CARDS LOOKUP - HIDDEN'!$O$4:$O$8890,0),$I5844)</f>
        <v>Nasal Spray</v>
      </c>
      <c r="C5844" s="5" t="str">
        <f>INDEX('DCM CARDS LOOKUP - HIDDEN'!$P$4:$AF$8890,MATCH(O5844,'DCM CARDS LOOKUP - HIDDEN'!$O$4:$O$8890,0),$I5844)</f>
        <v>Powder packet</v>
      </c>
      <c r="D5844" s="5" t="str">
        <f>INDEX('DCM CARDS LOOKUP - HIDDEN'!$P$4:$AF$8890,MATCH(P5844,'DCM CARDS LOOKUP - HIDDEN'!$O$4:$O$8890,0),$I5844)</f>
        <v>Effervescent Tablets</v>
      </c>
      <c r="E5844" s="5" t="str">
        <f>INDEX('DCM CARDS LOOKUP - HIDDEN'!$P$4:$AF$8890,MATCH(Q5844,'DCM CARDS LOOKUP - HIDDEN'!$O$4:$O$8890,0),$I5844)</f>
        <v>Gummies</v>
      </c>
      <c r="F5844" s="5" t="str">
        <f>INDEX('DCM CARDS LOOKUP - HIDDEN'!$P$4:$AF$8890,MATCH(R5844,'DCM CARDS LOOKUP - HIDDEN'!$O$4:$O$8890,0),$I5844)</f>
        <v>Syrup/liquid</v>
      </c>
      <c r="G5844" s="42"/>
      <c r="I5844" s="4">
        <v>2</v>
      </c>
      <c r="N5844">
        <f>K5843*10000+L5843*100+B5841</f>
        <v>200801</v>
      </c>
      <c r="O5844">
        <f>K5843*10000+L5843*100+C5841</f>
        <v>200802</v>
      </c>
      <c r="P5844">
        <f>K5843*10000+L5843*100+D5841</f>
        <v>200803</v>
      </c>
      <c r="Q5844">
        <f>K5843*10000+L5843*100+E5821</f>
        <v>200804</v>
      </c>
      <c r="R5844">
        <f>K5843*10000+L5843*100+F5821</f>
        <v>200805</v>
      </c>
    </row>
    <row r="5845" spans="1:18">
      <c r="A5845" s="10" t="str">
        <f>INDEX(REFERENCE!$B$2:$K$2,1,'EXAMPLE OF CHOICE CARDS'!I5845)</f>
        <v>Symptoms</v>
      </c>
      <c r="B5845" s="5" t="str">
        <f>INDEX('DCM CARDS LOOKUP - HIDDEN'!$P$4:$AF$8890,MATCH(N5845,'DCM CARDS LOOKUP - HIDDEN'!$O$4:$O$8890,0),$I5845)</f>
        <v>Controls Cough</v>
      </c>
      <c r="C5845" s="5" t="str">
        <f>INDEX('DCM CARDS LOOKUP - HIDDEN'!$P$4:$AF$8890,MATCH(O5845,'DCM CARDS LOOKUP - HIDDEN'!$O$4:$O$8890,0),$I5845)</f>
        <v>Sore throat relief</v>
      </c>
      <c r="D5845" s="5" t="str">
        <f>INDEX('DCM CARDS LOOKUP - HIDDEN'!$P$4:$AF$8890,MATCH(P5845,'DCM CARDS LOOKUP - HIDDEN'!$O$4:$O$8890,0),$I5845)</f>
        <v>Runny nose relief</v>
      </c>
      <c r="E5845" s="5" t="str">
        <f>INDEX('DCM CARDS LOOKUP - HIDDEN'!$P$4:$AF$8890,MATCH(Q5845,'DCM CARDS LOOKUP - HIDDEN'!$O$4:$O$8890,0),$I5845)</f>
        <v>Head Pain Relief</v>
      </c>
      <c r="F5845" s="5" t="str">
        <f>INDEX('DCM CARDS LOOKUP - HIDDEN'!$P$4:$AF$8890,MATCH(R5845,'DCM CARDS LOOKUP - HIDDEN'!$O$4:$O$8890,0),$I5845)</f>
        <v>Sinus Pressure relief</v>
      </c>
      <c r="G5845" s="42"/>
      <c r="I5845" s="4">
        <v>3</v>
      </c>
      <c r="N5845">
        <f>K5843*10000+L5843*100+B5841</f>
        <v>200801</v>
      </c>
      <c r="O5845">
        <f>K5843*10000+L5843*100+C5841</f>
        <v>200802</v>
      </c>
      <c r="P5845">
        <f>K5843*10000+L5843*100+D5841</f>
        <v>200803</v>
      </c>
      <c r="Q5845">
        <f>K5843*10000+L5843*100+E5821</f>
        <v>200804</v>
      </c>
      <c r="R5845">
        <f>K5843*10000+L5843*100+F5821</f>
        <v>200805</v>
      </c>
    </row>
    <row r="5846" spans="1:18">
      <c r="A5846" s="10" t="str">
        <f>INDEX(REFERENCE!$B$2:$K$2,1,'EXAMPLE OF CHOICE CARDS'!I5846)</f>
        <v>Benefit</v>
      </c>
      <c r="B5846" s="5" t="str">
        <f>INDEX('DCM CARDS LOOKUP - HIDDEN'!$P$4:$AF$8890,MATCH(N5846,'DCM CARDS LOOKUP - HIDDEN'!$O$4:$O$8890,0),$I5846)</f>
        <v>For Nighttime Use</v>
      </c>
      <c r="C5846" s="5" t="str">
        <f>INDEX('DCM CARDS LOOKUP - HIDDEN'!$P$4:$AF$8890,MATCH(O5846,'DCM CARDS LOOKUP - HIDDEN'!$O$4:$O$8890,0),$I5846)</f>
        <v>Drug free</v>
      </c>
      <c r="D5846" s="5" t="str">
        <f>INDEX('DCM CARDS LOOKUP - HIDDEN'!$P$4:$AF$8890,MATCH(P5846,'DCM CARDS LOOKUP - HIDDEN'!$O$4:$O$8890,0),$I5846)</f>
        <v>Maximum Strength</v>
      </c>
      <c r="E5846" s="5" t="str">
        <f>INDEX('DCM CARDS LOOKUP - HIDDEN'!$P$4:$AF$8890,MATCH(Q5846,'DCM CARDS LOOKUP - HIDDEN'!$O$4:$O$8890,0),$I5846)</f>
        <v>Loosens mucus</v>
      </c>
      <c r="F5846" s="5" t="str">
        <f>INDEX('DCM CARDS LOOKUP - HIDDEN'!$P$4:$AF$8890,MATCH(R5846,'DCM CARDS LOOKUP - HIDDEN'!$O$4:$O$8890,0),$I5846)</f>
        <v>Non-Drowsy</v>
      </c>
      <c r="G5846" s="42"/>
      <c r="I5846" s="4">
        <v>4</v>
      </c>
      <c r="N5846">
        <f>K5843*10000+L5843*100+B5841</f>
        <v>200801</v>
      </c>
      <c r="O5846">
        <f>K5843*10000+L5843*100+C5841</f>
        <v>200802</v>
      </c>
      <c r="P5846">
        <f>K5843*10000+L5843*100+D5841</f>
        <v>200803</v>
      </c>
      <c r="Q5846">
        <f>K5843*10000+L5843*100+E5821</f>
        <v>200804</v>
      </c>
      <c r="R5846">
        <f>K5843*10000+L5843*100+F5821</f>
        <v>200805</v>
      </c>
    </row>
    <row r="5847" spans="1:18">
      <c r="A5847" s="10" t="str">
        <f>INDEX(REFERENCE!$B$2:$K$2,1,'EXAMPLE OF CHOICE CARDS'!I5847)</f>
        <v>Doses</v>
      </c>
      <c r="B5847" s="5" t="str">
        <f>INDEX('DCM CARDS LOOKUP - HIDDEN'!$P$4:$AF$8890,MATCH(N5847,'DCM CARDS LOOKUP - HIDDEN'!$O$4:$O$8890,0),$I5847)</f>
        <v>30 Doses</v>
      </c>
      <c r="C5847" s="5" t="str">
        <f>INDEX('DCM CARDS LOOKUP - HIDDEN'!$P$4:$AF$8890,MATCH(O5847,'DCM CARDS LOOKUP - HIDDEN'!$O$4:$O$8890,0),$I5847)</f>
        <v>12 Doses</v>
      </c>
      <c r="D5847" s="5" t="str">
        <f>INDEX('DCM CARDS LOOKUP - HIDDEN'!$P$4:$AF$8890,MATCH(P5847,'DCM CARDS LOOKUP - HIDDEN'!$O$4:$O$8890,0),$I5847)</f>
        <v>90 Doses</v>
      </c>
      <c r="E5847" s="5" t="str">
        <f>INDEX('DCM CARDS LOOKUP - HIDDEN'!$P$4:$AF$8890,MATCH(Q5847,'DCM CARDS LOOKUP - HIDDEN'!$O$4:$O$8890,0),$I5847)</f>
        <v>60 Doses</v>
      </c>
      <c r="F5847" s="5" t="str">
        <f>INDEX('DCM CARDS LOOKUP - HIDDEN'!$P$4:$AF$8890,MATCH(R5847,'DCM CARDS LOOKUP - HIDDEN'!$O$4:$O$8890,0),$I5847)</f>
        <v>6 Doses</v>
      </c>
      <c r="G5847" s="42"/>
      <c r="I5847" s="4">
        <v>5</v>
      </c>
      <c r="N5847">
        <f>K5843*10000+L5843*100+B5841</f>
        <v>200801</v>
      </c>
      <c r="O5847">
        <f>K5843*10000+L5843*100+C5841</f>
        <v>200802</v>
      </c>
      <c r="P5847">
        <f>K5843*10000+L5843*100+D5841</f>
        <v>200803</v>
      </c>
      <c r="Q5847">
        <f>K5843*10000+L5843*100+E5821</f>
        <v>200804</v>
      </c>
      <c r="R5847">
        <f>K5843*10000+L5843*100+F5821</f>
        <v>200805</v>
      </c>
    </row>
    <row r="5848" spans="1:18">
      <c r="A5848" s="10" t="str">
        <f>INDEX(REFERENCE!$B$2:$K$2,1,'EXAMPLE OF CHOICE CARDS'!I5848)</f>
        <v>flavor</v>
      </c>
      <c r="B5848" s="5" t="str">
        <f>INDEX('DCM CARDS LOOKUP - HIDDEN'!$P$4:$AF$8890,MATCH(N5848,'DCM CARDS LOOKUP - HIDDEN'!$O$4:$O$8890,0),$I5848)</f>
        <v>-</v>
      </c>
      <c r="C5848" s="5" t="str">
        <f>INDEX('DCM CARDS LOOKUP - HIDDEN'!$P$4:$AF$8890,MATCH(O5848,'DCM CARDS LOOKUP - HIDDEN'!$O$4:$O$8890,0),$I5848)</f>
        <v>Cherry</v>
      </c>
      <c r="D5848" s="5" t="str">
        <f>INDEX('DCM CARDS LOOKUP - HIDDEN'!$P$4:$AF$8890,MATCH(P5848,'DCM CARDS LOOKUP - HIDDEN'!$O$4:$O$8890,0),$I5848)</f>
        <v>Grape</v>
      </c>
      <c r="E5848" s="5" t="str">
        <f>INDEX('DCM CARDS LOOKUP - HIDDEN'!$P$4:$AF$8890,MATCH(Q5848,'DCM CARDS LOOKUP - HIDDEN'!$O$4:$O$8890,0),$I5848)</f>
        <v>Orange</v>
      </c>
      <c r="F5848" s="5" t="str">
        <f>INDEX('DCM CARDS LOOKUP - HIDDEN'!$P$4:$AF$8890,MATCH(R5848,'DCM CARDS LOOKUP - HIDDEN'!$O$4:$O$8890,0),$I5848)</f>
        <v>Citrus</v>
      </c>
      <c r="G5848" s="42"/>
      <c r="I5848" s="4">
        <v>6</v>
      </c>
      <c r="N5848">
        <f>K5843*10000+L5843*100+B5841</f>
        <v>200801</v>
      </c>
      <c r="O5848">
        <f>K5843*10000+L5843*100+C5841</f>
        <v>200802</v>
      </c>
      <c r="P5848">
        <f>K5843*10000+L5843*100+D5841</f>
        <v>200803</v>
      </c>
      <c r="Q5848">
        <f>K5843*10000+L5843*100+E5821</f>
        <v>200804</v>
      </c>
      <c r="R5848">
        <f>K5843*10000+L5843*100+F5821</f>
        <v>200805</v>
      </c>
    </row>
    <row r="5849" spans="1:18" ht="15" customHeight="1">
      <c r="A5849" s="10" t="str">
        <f>INDEX(REFERENCE!$B$2:$K$2,1,'EXAMPLE OF CHOICE CARDS'!I5849)</f>
        <v>Price</v>
      </c>
      <c r="B5849" s="29">
        <f>INDEX('DCM CARDS LOOKUP - HIDDEN'!$P$4:$AF$8890,MATCH(N5849,'DCM CARDS LOOKUP - HIDDEN'!$O$4:$O$8890,0),$I5849)</f>
        <v>10</v>
      </c>
      <c r="C5849" s="29">
        <f>INDEX('DCM CARDS LOOKUP - HIDDEN'!$P$4:$AF$8890,MATCH(O5849,'DCM CARDS LOOKUP - HIDDEN'!$O$4:$O$8890,0),$I5849)</f>
        <v>12</v>
      </c>
      <c r="D5849" s="29">
        <f>INDEX('DCM CARDS LOOKUP - HIDDEN'!$P$4:$AF$8890,MATCH(P5849,'DCM CARDS LOOKUP - HIDDEN'!$O$4:$O$8890,0),$I5849)</f>
        <v>19</v>
      </c>
      <c r="E5849" s="29">
        <f>INDEX('DCM CARDS LOOKUP - HIDDEN'!$P$4:$AF$8890,MATCH(Q5849,'DCM CARDS LOOKUP - HIDDEN'!$O$4:$O$8890,0),$I5849)</f>
        <v>25</v>
      </c>
      <c r="F5849" s="29">
        <f>INDEX('DCM CARDS LOOKUP - HIDDEN'!$P$4:$AF$8890,MATCH(R5849,'DCM CARDS LOOKUP - HIDDEN'!$O$4:$O$8890,0),$I5849)</f>
        <v>11</v>
      </c>
      <c r="G5849" s="42"/>
      <c r="I5849" s="4">
        <v>7</v>
      </c>
      <c r="N5849">
        <f>K5843*10000+L5843*100+B5841</f>
        <v>200801</v>
      </c>
      <c r="O5849">
        <f>K5843*10000+L5843*100+C5841</f>
        <v>200802</v>
      </c>
      <c r="P5849">
        <f>K5843*10000+L5843*100+D5841</f>
        <v>200803</v>
      </c>
      <c r="Q5849">
        <f>K5843*10000+L5843*100+E5821</f>
        <v>200804</v>
      </c>
      <c r="R5849">
        <f>K5843*10000+L5843*100+F5821</f>
        <v>200805</v>
      </c>
    </row>
    <row r="5850" spans="1:18" ht="15" hidden="1" customHeight="1">
      <c r="A5850" s="10">
        <f>INDEX(REFERENCE!$B$2:$K$2,1,'EXAMPLE OF CHOICE CARDS'!I5850)</f>
        <v>0</v>
      </c>
      <c r="B5850" s="29">
        <f>INDEX('DCM CARDS LOOKUP - HIDDEN'!$P$4:$AF$8890,MATCH(N5850,'DCM CARDS LOOKUP - HIDDEN'!$O$4:$O$8890,0),$I5850)</f>
        <v>0</v>
      </c>
      <c r="C5850" s="29">
        <f>INDEX('DCM CARDS LOOKUP - HIDDEN'!$P$4:$AF$8890,MATCH(O5850,'DCM CARDS LOOKUP - HIDDEN'!$O$4:$O$8890,0),$I5850)</f>
        <v>0</v>
      </c>
      <c r="D5850" s="29">
        <f>INDEX('DCM CARDS LOOKUP - HIDDEN'!$P$4:$AF$8890,MATCH(P5850,'DCM CARDS LOOKUP - HIDDEN'!$O$4:$O$8890,0),$I5850)</f>
        <v>0</v>
      </c>
      <c r="E5850" s="29">
        <f>INDEX('DCM CARDS LOOKUP - HIDDEN'!$P$4:$AF$8890,MATCH(Q5850,'DCM CARDS LOOKUP - HIDDEN'!$O$4:$O$8890,0),$I5850)</f>
        <v>0</v>
      </c>
      <c r="F5850" s="29">
        <f>INDEX('DCM CARDS LOOKUP - HIDDEN'!$P$4:$AF$8890,MATCH(R5850,'DCM CARDS LOOKUP - HIDDEN'!$O$4:$O$8890,0),$I5850)</f>
        <v>0</v>
      </c>
      <c r="G5850" s="42"/>
      <c r="I5850" s="4">
        <v>8</v>
      </c>
      <c r="N5850">
        <f>K5843*10000+L5843*100+B5841</f>
        <v>200801</v>
      </c>
      <c r="O5850">
        <f>K5843*10000+L5843*100+C5841</f>
        <v>200802</v>
      </c>
      <c r="P5850">
        <f>K5843*10000+L5843*100+D5841</f>
        <v>200803</v>
      </c>
      <c r="Q5850">
        <f>K5843*10000+L5843*100+E5821</f>
        <v>200804</v>
      </c>
      <c r="R5850">
        <f>K5843*10000+L5843*100+F5821</f>
        <v>200805</v>
      </c>
    </row>
    <row r="5851" spans="1:18" ht="15" hidden="1" customHeight="1">
      <c r="A5851" s="10">
        <f>INDEX(REFERENCE!$B$2:$K$2,1,'EXAMPLE OF CHOICE CARDS'!I5851)</f>
        <v>0</v>
      </c>
      <c r="B5851" s="5">
        <f>INDEX('DCM CARDS LOOKUP - HIDDEN'!$P$4:$AF$8890,MATCH(N5851,'DCM CARDS LOOKUP - HIDDEN'!$O$4:$O$8890,0),$I5851)</f>
        <v>0</v>
      </c>
      <c r="C5851" s="5">
        <f>INDEX('DCM CARDS LOOKUP - HIDDEN'!$P$4:$AF$8890,MATCH(O5851,'DCM CARDS LOOKUP - HIDDEN'!$O$4:$O$8890,0),$I5851)</f>
        <v>0</v>
      </c>
      <c r="D5851" s="5">
        <f>INDEX('DCM CARDS LOOKUP - HIDDEN'!$P$4:$AF$8890,MATCH(P5851,'DCM CARDS LOOKUP - HIDDEN'!$O$4:$O$8890,0),$I5851)</f>
        <v>0</v>
      </c>
      <c r="E5851" s="5">
        <f>INDEX('DCM CARDS LOOKUP - HIDDEN'!$P$4:$AF$8890,MATCH(Q5851,'DCM CARDS LOOKUP - HIDDEN'!$O$4:$O$8890,0),$I5851)</f>
        <v>0</v>
      </c>
      <c r="F5851" s="5">
        <f>INDEX('DCM CARDS LOOKUP - HIDDEN'!$P$4:$AF$8890,MATCH(R5851,'DCM CARDS LOOKUP - HIDDEN'!$O$4:$O$8890,0),$I5851)</f>
        <v>0</v>
      </c>
      <c r="G5851" s="42"/>
      <c r="I5851" s="4">
        <v>9</v>
      </c>
      <c r="N5851">
        <f>K5843*10000+L5843*100+B5841</f>
        <v>200801</v>
      </c>
      <c r="O5851">
        <f>K5843*10000+L5843*100+C5841</f>
        <v>200802</v>
      </c>
      <c r="P5851">
        <f>K5843*10000+L5843*100+D5841</f>
        <v>200803</v>
      </c>
      <c r="Q5851">
        <f>K5843*10000+L5843*100+E5821</f>
        <v>200804</v>
      </c>
      <c r="R5851">
        <f>K5843*10000+L5843*100+F5821</f>
        <v>200805</v>
      </c>
    </row>
    <row r="5852" spans="1:18" ht="15" hidden="1" customHeight="1">
      <c r="A5852" s="10">
        <f>INDEX(REFERENCE!$B$2:$K$2,1,'EXAMPLE OF CHOICE CARDS'!I5852)</f>
        <v>0</v>
      </c>
      <c r="B5852" s="5">
        <f>INDEX('DCM CARDS LOOKUP - HIDDEN'!$P$4:$AF$8890,MATCH(N5852,'DCM CARDS LOOKUP - HIDDEN'!$O$4:$O$8890,0),$I5852)</f>
        <v>0</v>
      </c>
      <c r="C5852" s="5">
        <f>INDEX('DCM CARDS LOOKUP - HIDDEN'!$P$4:$AF$8890,MATCH(O5852,'DCM CARDS LOOKUP - HIDDEN'!$O$4:$O$8890,0),$I5852)</f>
        <v>0</v>
      </c>
      <c r="D5852" s="5">
        <f>INDEX('DCM CARDS LOOKUP - HIDDEN'!$P$4:$AF$8890,MATCH(P5852,'DCM CARDS LOOKUP - HIDDEN'!$O$4:$O$8890,0),$I5852)</f>
        <v>0</v>
      </c>
      <c r="E5852" s="5">
        <f>INDEX('DCM CARDS LOOKUP - HIDDEN'!$P$4:$AF$8890,MATCH(Q5852,'DCM CARDS LOOKUP - HIDDEN'!$O$4:$O$8890,0),$I5852)</f>
        <v>0</v>
      </c>
      <c r="F5852" s="5">
        <f>INDEX('DCM CARDS LOOKUP - HIDDEN'!$P$4:$AF$8890,MATCH(R5852,'DCM CARDS LOOKUP - HIDDEN'!$O$4:$O$8890,0),$I5852)</f>
        <v>0</v>
      </c>
      <c r="G5852" s="42"/>
      <c r="I5852" s="4">
        <v>10</v>
      </c>
      <c r="N5852">
        <f>K5843*10000+L5843*100+B5841</f>
        <v>200801</v>
      </c>
      <c r="O5852">
        <f>K5843*10000+L5843*100+C5841</f>
        <v>200802</v>
      </c>
      <c r="P5852">
        <f>K5843*10000+L5843*100+D5841</f>
        <v>200803</v>
      </c>
      <c r="Q5852">
        <f>K5843*10000+L5843*100+E5821</f>
        <v>200804</v>
      </c>
      <c r="R5852">
        <f>K5843*10000+L5843*100+F5821</f>
        <v>200805</v>
      </c>
    </row>
    <row r="5853" spans="1:18" ht="15" hidden="1" customHeight="1">
      <c r="A5853" s="10" t="e">
        <f>INDEX(REFERENCE!$B$2:$K$2,1,'EXAMPLE OF CHOICE CARDS'!I5853)</f>
        <v>#REF!</v>
      </c>
      <c r="B5853" s="5">
        <f>INDEX('DCM CARDS LOOKUP - HIDDEN'!$P$4:$AF$8890,MATCH(N5853,'DCM CARDS LOOKUP - HIDDEN'!$O$4:$O$8890,0),$I5853)</f>
        <v>0</v>
      </c>
      <c r="C5853" s="5">
        <f>INDEX('DCM CARDS LOOKUP - HIDDEN'!$P$4:$AF$8890,MATCH(O5853,'DCM CARDS LOOKUP - HIDDEN'!$O$4:$O$8890,0),$I5853)</f>
        <v>0</v>
      </c>
      <c r="D5853" s="5">
        <f>INDEX('DCM CARDS LOOKUP - HIDDEN'!$P$4:$AF$8890,MATCH(P5853,'DCM CARDS LOOKUP - HIDDEN'!$O$4:$O$8890,0),$I5853)</f>
        <v>0</v>
      </c>
      <c r="E5853" s="24"/>
      <c r="F5853" s="24"/>
      <c r="G5853" s="42"/>
      <c r="I5853" s="4">
        <v>11</v>
      </c>
      <c r="N5853">
        <f>K5843*10000+L5843*100+B5841</f>
        <v>200801</v>
      </c>
      <c r="O5853">
        <f>K5843*10000+L5843*100+C5841</f>
        <v>200802</v>
      </c>
      <c r="P5853">
        <f>K5843*10000+L5843*100+D5841</f>
        <v>200803</v>
      </c>
      <c r="Q5853">
        <f>K5843*10000+L5843*100+E5821</f>
        <v>200804</v>
      </c>
      <c r="R5853">
        <f>K5843*10000+L5843*100+F5821</f>
        <v>200805</v>
      </c>
    </row>
    <row r="5854" spans="1:18" ht="15" hidden="1" customHeight="1">
      <c r="A5854" s="10" t="e">
        <f>INDEX(REFERENCE!$B$2:$K$2,1,'EXAMPLE OF CHOICE CARDS'!I5854)</f>
        <v>#REF!</v>
      </c>
      <c r="B5854" s="5">
        <f>INDEX('DCM CARDS LOOKUP - HIDDEN'!$P$4:$AF$8890,MATCH(N5854,'DCM CARDS LOOKUP - HIDDEN'!$O$4:$O$8890,0),$I5854)</f>
        <v>0</v>
      </c>
      <c r="C5854" s="5">
        <f>INDEX('DCM CARDS LOOKUP - HIDDEN'!$P$4:$AF$8890,MATCH(O5854,'DCM CARDS LOOKUP - HIDDEN'!$O$4:$O$8890,0),$I5854)</f>
        <v>0</v>
      </c>
      <c r="D5854" s="5">
        <f>INDEX('DCM CARDS LOOKUP - HIDDEN'!$P$4:$AF$8890,MATCH(P5854,'DCM CARDS LOOKUP - HIDDEN'!$O$4:$O$8890,0),$I5854)</f>
        <v>0</v>
      </c>
      <c r="E5854" s="24"/>
      <c r="F5854" s="24"/>
      <c r="G5854" s="42"/>
      <c r="I5854" s="4">
        <v>12</v>
      </c>
      <c r="N5854">
        <f>K5843*10000+L5843*100+B5841</f>
        <v>200801</v>
      </c>
      <c r="O5854">
        <f>K5843*10000+L5843*100+C5841</f>
        <v>200802</v>
      </c>
      <c r="P5854">
        <f>K5843*10000+L5843*100+D5841</f>
        <v>200803</v>
      </c>
      <c r="Q5854">
        <f>K5843*10000+L5843*100+E5821</f>
        <v>200804</v>
      </c>
      <c r="R5854">
        <f>K5843*10000+L5843*100+F5821</f>
        <v>200805</v>
      </c>
    </row>
    <row r="5855" spans="1:18" ht="15" hidden="1" customHeight="1">
      <c r="A5855" s="10" t="e">
        <f>INDEX(REFERENCE!$B$2:$K$2,1,'EXAMPLE OF CHOICE CARDS'!I5855)</f>
        <v>#REF!</v>
      </c>
      <c r="B5855" s="5">
        <f>INDEX('DCM CARDS LOOKUP - HIDDEN'!$P$4:$AF$8890,MATCH(N5855,'DCM CARDS LOOKUP - HIDDEN'!$O$4:$O$8890,0),$I5855)</f>
        <v>0</v>
      </c>
      <c r="C5855" s="5">
        <f>INDEX('DCM CARDS LOOKUP - HIDDEN'!$P$4:$AF$8890,MATCH(O5855,'DCM CARDS LOOKUP - HIDDEN'!$O$4:$O$8890,0),$I5855)</f>
        <v>0</v>
      </c>
      <c r="D5855" s="5">
        <f>INDEX('DCM CARDS LOOKUP - HIDDEN'!$P$4:$AF$8890,MATCH(P5855,'DCM CARDS LOOKUP - HIDDEN'!$O$4:$O$8890,0),$I5855)</f>
        <v>0</v>
      </c>
      <c r="E5855" s="24"/>
      <c r="F5855" s="24"/>
      <c r="G5855" s="42"/>
      <c r="I5855" s="4">
        <v>13</v>
      </c>
      <c r="N5855">
        <f>K5843*10000+L5843*100+B5841</f>
        <v>200801</v>
      </c>
      <c r="O5855">
        <f>K5843*10000+L5843*100+C5841</f>
        <v>200802</v>
      </c>
      <c r="P5855">
        <f>K5843*10000+L5843*100+D5841</f>
        <v>200803</v>
      </c>
      <c r="Q5855">
        <f>K5843*10000+L5843*100+E5821</f>
        <v>200804</v>
      </c>
      <c r="R5855">
        <f>K5843*10000+L5843*100+F5821</f>
        <v>200805</v>
      </c>
    </row>
    <row r="5856" spans="1:18" ht="15" hidden="1" customHeight="1">
      <c r="A5856" s="10" t="e">
        <f>INDEX(REFERENCE!$B$2:$K$2,1,'EXAMPLE OF CHOICE CARDS'!I5856)</f>
        <v>#REF!</v>
      </c>
      <c r="B5856" s="5">
        <f>INDEX('DCM CARDS LOOKUP - HIDDEN'!$P$4:$AF$8890,MATCH(N5856,'DCM CARDS LOOKUP - HIDDEN'!$O$4:$O$8890,0),$I5856)</f>
        <v>0</v>
      </c>
      <c r="C5856" s="5">
        <f>INDEX('DCM CARDS LOOKUP - HIDDEN'!$P$4:$AF$8890,MATCH(O5856,'DCM CARDS LOOKUP - HIDDEN'!$O$4:$O$8890,0),$I5856)</f>
        <v>0</v>
      </c>
      <c r="D5856" s="5">
        <f>INDEX('DCM CARDS LOOKUP - HIDDEN'!$P$4:$AF$8890,MATCH(P5856,'DCM CARDS LOOKUP - HIDDEN'!$O$4:$O$8890,0),$I5856)</f>
        <v>0</v>
      </c>
      <c r="E5856" s="24"/>
      <c r="F5856" s="24"/>
      <c r="G5856" s="43"/>
      <c r="I5856" s="4">
        <v>14</v>
      </c>
      <c r="N5856">
        <f>K5843*10000+L5843*100+B5841</f>
        <v>200801</v>
      </c>
      <c r="O5856">
        <f>K5843*10000+L5843*100+C5841</f>
        <v>200802</v>
      </c>
      <c r="P5856">
        <f>K5843*10000+L5843*100+D5841</f>
        <v>200803</v>
      </c>
      <c r="Q5856">
        <f>K5843*10000+L5843*100+E5821</f>
        <v>200804</v>
      </c>
      <c r="R5856">
        <f>K5843*10000+L5843*100+F5821</f>
        <v>200805</v>
      </c>
    </row>
    <row r="5857" spans="1:18">
      <c r="A5857" s="2"/>
      <c r="B5857" s="5"/>
      <c r="C5857" s="5"/>
      <c r="D5857" s="5"/>
      <c r="E5857" s="5"/>
      <c r="F5857" s="5"/>
      <c r="G5857" s="5"/>
      <c r="I5857" s="13"/>
    </row>
    <row r="5858" spans="1:18">
      <c r="A5858" s="6"/>
      <c r="B5858" s="7">
        <v>1</v>
      </c>
      <c r="C5858" s="7">
        <v>2</v>
      </c>
      <c r="D5858" s="7">
        <v>3</v>
      </c>
      <c r="E5858" s="7">
        <v>4</v>
      </c>
      <c r="F5858" s="7">
        <v>5</v>
      </c>
      <c r="G5858" s="7">
        <v>9</v>
      </c>
      <c r="I5858" s="13"/>
    </row>
    <row r="5861" spans="1:18">
      <c r="A5861" s="1" t="str">
        <f>"Version "&amp;K5863&amp;"; Task"&amp;L5863</f>
        <v>Version 20; Task9</v>
      </c>
      <c r="B5861" s="4">
        <v>1</v>
      </c>
      <c r="C5861" s="4">
        <v>2</v>
      </c>
      <c r="D5861" s="4">
        <v>3</v>
      </c>
      <c r="E5861" s="4">
        <f>E5841</f>
        <v>4</v>
      </c>
      <c r="F5861" s="4">
        <f>F5841</f>
        <v>5</v>
      </c>
      <c r="I5861" s="13"/>
    </row>
    <row r="5862" spans="1:18" ht="15" customHeight="1">
      <c r="A5862" s="11" t="s">
        <v>8</v>
      </c>
      <c r="B5862" s="12" t="s">
        <v>9</v>
      </c>
      <c r="C5862" s="12" t="s">
        <v>10</v>
      </c>
      <c r="D5862" s="12" t="s">
        <v>11</v>
      </c>
      <c r="E5862" s="23" t="s">
        <v>20</v>
      </c>
      <c r="F5862" s="23" t="s">
        <v>21</v>
      </c>
      <c r="G5862" s="41" t="s">
        <v>15</v>
      </c>
      <c r="I5862" s="13"/>
      <c r="K5862" t="s">
        <v>12</v>
      </c>
      <c r="L5862" t="s">
        <v>1</v>
      </c>
    </row>
    <row r="5863" spans="1:18">
      <c r="A5863" s="10" t="str">
        <f>INDEX(REFERENCE!$B$2:$K$2,1,'EXAMPLE OF CHOICE CARDS'!I5863)</f>
        <v>Brand</v>
      </c>
      <c r="B5863" s="5" t="str">
        <f>INDEX('DCM CARDS LOOKUP - HIDDEN'!$P$4:$AF$8890,MATCH(N5863,'DCM CARDS LOOKUP - HIDDEN'!$O$4:$O$8890,0),$I5863)</f>
        <v>Emergen-C</v>
      </c>
      <c r="C5863" s="5" t="str">
        <f>INDEX('DCM CARDS LOOKUP - HIDDEN'!$P$4:$AF$8890,MATCH(O5863,'DCM CARDS LOOKUP - HIDDEN'!$O$4:$O$8890,0),$I5863)</f>
        <v>Walgreens</v>
      </c>
      <c r="D5863" s="5" t="str">
        <f>INDEX('DCM CARDS LOOKUP - HIDDEN'!$P$4:$AF$8890,MATCH(P5863,'DCM CARDS LOOKUP - HIDDEN'!$O$4:$O$8890,0),$I5863)</f>
        <v>CVS</v>
      </c>
      <c r="E5863" s="5" t="str">
        <f>INDEX('DCM CARDS LOOKUP - HIDDEN'!$P$4:$AF$8890,MATCH(Q5863,'DCM CARDS LOOKUP - HIDDEN'!$O$4:$O$8890,0),$I5863)</f>
        <v>Advil Cold &amp;Flu</v>
      </c>
      <c r="F5863" s="5" t="str">
        <f>INDEX('DCM CARDS LOOKUP - HIDDEN'!$P$4:$AF$8890,MATCH(R5863,'DCM CARDS LOOKUP - HIDDEN'!$O$4:$O$8890,0),$I5863)</f>
        <v>Robitussin</v>
      </c>
      <c r="G5863" s="42"/>
      <c r="I5863" s="4">
        <v>1</v>
      </c>
      <c r="K5863">
        <f>IF(L5843=15,K5843+1,K5843)</f>
        <v>20</v>
      </c>
      <c r="L5863">
        <f>IF(L5843&lt;15,L5843+1,1)</f>
        <v>9</v>
      </c>
      <c r="N5863">
        <f>K5863*10000+L5863*100+B5861</f>
        <v>200901</v>
      </c>
      <c r="O5863">
        <f>K5863*10000+L5863*100+C5861</f>
        <v>200902</v>
      </c>
      <c r="P5863">
        <f>K5863*10000+L5863*100+D5861</f>
        <v>200903</v>
      </c>
      <c r="Q5863">
        <f>K5863*10000+L5863*100+E5841</f>
        <v>200904</v>
      </c>
      <c r="R5863">
        <f>K5863*10000+L5863*100+F5841</f>
        <v>200905</v>
      </c>
    </row>
    <row r="5864" spans="1:18">
      <c r="A5864" s="10" t="str">
        <f>INDEX(REFERENCE!$B$2:$K$2,1,'EXAMPLE OF CHOICE CARDS'!I5864)</f>
        <v>Format</v>
      </c>
      <c r="B5864" s="5" t="str">
        <f>INDEX('DCM CARDS LOOKUP - HIDDEN'!$P$4:$AF$8890,MATCH(N5864,'DCM CARDS LOOKUP - HIDDEN'!$O$4:$O$8890,0),$I5864)</f>
        <v>Gummies</v>
      </c>
      <c r="C5864" s="5" t="str">
        <f>INDEX('DCM CARDS LOOKUP - HIDDEN'!$P$4:$AF$8890,MATCH(O5864,'DCM CARDS LOOKUP - HIDDEN'!$O$4:$O$8890,0),$I5864)</f>
        <v>Hot liquid powder packet</v>
      </c>
      <c r="D5864" s="5" t="str">
        <f>INDEX('DCM CARDS LOOKUP - HIDDEN'!$P$4:$AF$8890,MATCH(P5864,'DCM CARDS LOOKUP - HIDDEN'!$O$4:$O$8890,0),$I5864)</f>
        <v>Tablet</v>
      </c>
      <c r="E5864" s="5" t="str">
        <f>INDEX('DCM CARDS LOOKUP - HIDDEN'!$P$4:$AF$8890,MATCH(Q5864,'DCM CARDS LOOKUP - HIDDEN'!$O$4:$O$8890,0),$I5864)</f>
        <v>Syrup/liquid</v>
      </c>
      <c r="F5864" s="5" t="str">
        <f>INDEX('DCM CARDS LOOKUP - HIDDEN'!$P$4:$AF$8890,MATCH(R5864,'DCM CARDS LOOKUP - HIDDEN'!$O$4:$O$8890,0),$I5864)</f>
        <v>Effervescent Tablets</v>
      </c>
      <c r="G5864" s="42"/>
      <c r="I5864" s="4">
        <v>2</v>
      </c>
      <c r="N5864">
        <f>K5863*10000+L5863*100+B5861</f>
        <v>200901</v>
      </c>
      <c r="O5864">
        <f>K5863*10000+L5863*100+C5861</f>
        <v>200902</v>
      </c>
      <c r="P5864">
        <f>K5863*10000+L5863*100+D5861</f>
        <v>200903</v>
      </c>
      <c r="Q5864">
        <f>K5863*10000+L5863*100+E5841</f>
        <v>200904</v>
      </c>
      <c r="R5864">
        <f>K5863*10000+L5863*100+F5841</f>
        <v>200905</v>
      </c>
    </row>
    <row r="5865" spans="1:18">
      <c r="A5865" s="10" t="str">
        <f>INDEX(REFERENCE!$B$2:$K$2,1,'EXAMPLE OF CHOICE CARDS'!I5865)</f>
        <v>Symptoms</v>
      </c>
      <c r="B5865" s="5" t="str">
        <f>INDEX('DCM CARDS LOOKUP - HIDDEN'!$P$4:$AF$8890,MATCH(N5865,'DCM CARDS LOOKUP - HIDDEN'!$O$4:$O$8890,0),$I5865)</f>
        <v>Clears mucus</v>
      </c>
      <c r="C5865" s="5" t="str">
        <f>INDEX('DCM CARDS LOOKUP - HIDDEN'!$P$4:$AF$8890,MATCH(O5865,'DCM CARDS LOOKUP - HIDDEN'!$O$4:$O$8890,0),$I5865)</f>
        <v>Strengthens Immune System</v>
      </c>
      <c r="D5865" s="5" t="str">
        <f>INDEX('DCM CARDS LOOKUP - HIDDEN'!$P$4:$AF$8890,MATCH(P5865,'DCM CARDS LOOKUP - HIDDEN'!$O$4:$O$8890,0),$I5865)</f>
        <v>Flu/ Severe cold Relief</v>
      </c>
      <c r="E5865" s="5" t="str">
        <f>INDEX('DCM CARDS LOOKUP - HIDDEN'!$P$4:$AF$8890,MATCH(Q5865,'DCM CARDS LOOKUP - HIDDEN'!$O$4:$O$8890,0),$I5865)</f>
        <v>Runny nose relief</v>
      </c>
      <c r="F5865" s="5" t="str">
        <f>INDEX('DCM CARDS LOOKUP - HIDDEN'!$P$4:$AF$8890,MATCH(R5865,'DCM CARDS LOOKUP - HIDDEN'!$O$4:$O$8890,0),$I5865)</f>
        <v>Nasal Congestion relief</v>
      </c>
      <c r="G5865" s="42"/>
      <c r="I5865" s="4">
        <v>3</v>
      </c>
      <c r="N5865">
        <f>K5863*10000+L5863*100+B5861</f>
        <v>200901</v>
      </c>
      <c r="O5865">
        <f>K5863*10000+L5863*100+C5861</f>
        <v>200902</v>
      </c>
      <c r="P5865">
        <f>K5863*10000+L5863*100+D5861</f>
        <v>200903</v>
      </c>
      <c r="Q5865">
        <f>K5863*10000+L5863*100+E5841</f>
        <v>200904</v>
      </c>
      <c r="R5865">
        <f>K5863*10000+L5863*100+F5841</f>
        <v>200905</v>
      </c>
    </row>
    <row r="5866" spans="1:18" ht="30">
      <c r="A5866" s="10" t="str">
        <f>INDEX(REFERENCE!$B$2:$K$2,1,'EXAMPLE OF CHOICE CARDS'!I5866)</f>
        <v>Benefit</v>
      </c>
      <c r="B5866" s="5" t="str">
        <f>INDEX('DCM CARDS LOOKUP - HIDDEN'!$P$4:$AF$8890,MATCH(N5866,'DCM CARDS LOOKUP - HIDDEN'!$O$4:$O$8890,0),$I5866)</f>
        <v>Steroid Free</v>
      </c>
      <c r="C5866" s="5" t="str">
        <f>INDEX('DCM CARDS LOOKUP - HIDDEN'!$P$4:$AF$8890,MATCH(O5866,'DCM CARDS LOOKUP - HIDDEN'!$O$4:$O$8890,0),$I5866)</f>
        <v>Non-Medicated</v>
      </c>
      <c r="D5866" s="5" t="str">
        <f>INDEX('DCM CARDS LOOKUP - HIDDEN'!$P$4:$AF$8890,MATCH(P5866,'DCM CARDS LOOKUP - HIDDEN'!$O$4:$O$8890,0),$I5866)</f>
        <v>For people with High Blood Pressure (decongestant free)</v>
      </c>
      <c r="E5866" s="5" t="str">
        <f>INDEX('DCM CARDS LOOKUP - HIDDEN'!$P$4:$AF$8890,MATCH(Q5866,'DCM CARDS LOOKUP - HIDDEN'!$O$4:$O$8890,0),$I5866)</f>
        <v>Treats Sneezing</v>
      </c>
      <c r="F5866" s="5" t="str">
        <f>INDEX('DCM CARDS LOOKUP - HIDDEN'!$P$4:$AF$8890,MATCH(R5866,'DCM CARDS LOOKUP - HIDDEN'!$O$4:$O$8890,0),$I5866)</f>
        <v>FSA/HSA Eligible</v>
      </c>
      <c r="G5866" s="42"/>
      <c r="I5866" s="4">
        <v>4</v>
      </c>
      <c r="N5866">
        <f>K5863*10000+L5863*100+B5861</f>
        <v>200901</v>
      </c>
      <c r="O5866">
        <f>K5863*10000+L5863*100+C5861</f>
        <v>200902</v>
      </c>
      <c r="P5866">
        <f>K5863*10000+L5863*100+D5861</f>
        <v>200903</v>
      </c>
      <c r="Q5866">
        <f>K5863*10000+L5863*100+E5841</f>
        <v>200904</v>
      </c>
      <c r="R5866">
        <f>K5863*10000+L5863*100+F5841</f>
        <v>200905</v>
      </c>
    </row>
    <row r="5867" spans="1:18">
      <c r="A5867" s="10" t="str">
        <f>INDEX(REFERENCE!$B$2:$K$2,1,'EXAMPLE OF CHOICE CARDS'!I5867)</f>
        <v>Doses</v>
      </c>
      <c r="B5867" s="5" t="str">
        <f>INDEX('DCM CARDS LOOKUP - HIDDEN'!$P$4:$AF$8890,MATCH(N5867,'DCM CARDS LOOKUP - HIDDEN'!$O$4:$O$8890,0),$I5867)</f>
        <v>60 Doses</v>
      </c>
      <c r="C5867" s="5" t="str">
        <f>INDEX('DCM CARDS LOOKUP - HIDDEN'!$P$4:$AF$8890,MATCH(O5867,'DCM CARDS LOOKUP - HIDDEN'!$O$4:$O$8890,0),$I5867)</f>
        <v>6 Doses</v>
      </c>
      <c r="D5867" s="5" t="str">
        <f>INDEX('DCM CARDS LOOKUP - HIDDEN'!$P$4:$AF$8890,MATCH(P5867,'DCM CARDS LOOKUP - HIDDEN'!$O$4:$O$8890,0),$I5867)</f>
        <v>30 Doses</v>
      </c>
      <c r="E5867" s="5" t="str">
        <f>INDEX('DCM CARDS LOOKUP - HIDDEN'!$P$4:$AF$8890,MATCH(Q5867,'DCM CARDS LOOKUP - HIDDEN'!$O$4:$O$8890,0),$I5867)</f>
        <v>90 Doses</v>
      </c>
      <c r="F5867" s="5" t="str">
        <f>INDEX('DCM CARDS LOOKUP - HIDDEN'!$P$4:$AF$8890,MATCH(R5867,'DCM CARDS LOOKUP - HIDDEN'!$O$4:$O$8890,0),$I5867)</f>
        <v>12 Doses</v>
      </c>
      <c r="G5867" s="42"/>
      <c r="I5867" s="4">
        <v>5</v>
      </c>
      <c r="N5867">
        <f>K5863*10000+L5863*100+B5861</f>
        <v>200901</v>
      </c>
      <c r="O5867">
        <f>K5863*10000+L5863*100+C5861</f>
        <v>200902</v>
      </c>
      <c r="P5867">
        <f>K5863*10000+L5863*100+D5861</f>
        <v>200903</v>
      </c>
      <c r="Q5867">
        <f>K5863*10000+L5863*100+E5841</f>
        <v>200904</v>
      </c>
      <c r="R5867">
        <f>K5863*10000+L5863*100+F5841</f>
        <v>200905</v>
      </c>
    </row>
    <row r="5868" spans="1:18">
      <c r="A5868" s="10" t="str">
        <f>INDEX(REFERENCE!$B$2:$K$2,1,'EXAMPLE OF CHOICE CARDS'!I5868)</f>
        <v>flavor</v>
      </c>
      <c r="B5868" s="5" t="str">
        <f>INDEX('DCM CARDS LOOKUP - HIDDEN'!$P$4:$AF$8890,MATCH(N5868,'DCM CARDS LOOKUP - HIDDEN'!$O$4:$O$8890,0),$I5868)</f>
        <v>Grape</v>
      </c>
      <c r="C5868" s="5" t="str">
        <f>INDEX('DCM CARDS LOOKUP - HIDDEN'!$P$4:$AF$8890,MATCH(O5868,'DCM CARDS LOOKUP - HIDDEN'!$O$4:$O$8890,0),$I5868)</f>
        <v>Honey Lemon</v>
      </c>
      <c r="D5868" s="5" t="str">
        <f>INDEX('DCM CARDS LOOKUP - HIDDEN'!$P$4:$AF$8890,MATCH(P5868,'DCM CARDS LOOKUP - HIDDEN'!$O$4:$O$8890,0),$I5868)</f>
        <v>-</v>
      </c>
      <c r="E5868" s="5" t="str">
        <f>INDEX('DCM CARDS LOOKUP - HIDDEN'!$P$4:$AF$8890,MATCH(Q5868,'DCM CARDS LOOKUP - HIDDEN'!$O$4:$O$8890,0),$I5868)</f>
        <v>Honey</v>
      </c>
      <c r="F5868" s="5" t="str">
        <f>INDEX('DCM CARDS LOOKUP - HIDDEN'!$P$4:$AF$8890,MATCH(R5868,'DCM CARDS LOOKUP - HIDDEN'!$O$4:$O$8890,0),$I5868)</f>
        <v>Elderberry</v>
      </c>
      <c r="G5868" s="42"/>
      <c r="I5868" s="4">
        <v>6</v>
      </c>
      <c r="N5868">
        <f>K5863*10000+L5863*100+B5861</f>
        <v>200901</v>
      </c>
      <c r="O5868">
        <f>K5863*10000+L5863*100+C5861</f>
        <v>200902</v>
      </c>
      <c r="P5868">
        <f>K5863*10000+L5863*100+D5861</f>
        <v>200903</v>
      </c>
      <c r="Q5868">
        <f>K5863*10000+L5863*100+E5841</f>
        <v>200904</v>
      </c>
      <c r="R5868">
        <f>K5863*10000+L5863*100+F5841</f>
        <v>200905</v>
      </c>
    </row>
    <row r="5869" spans="1:18" ht="15" customHeight="1">
      <c r="A5869" s="10" t="str">
        <f>INDEX(REFERENCE!$B$2:$K$2,1,'EXAMPLE OF CHOICE CARDS'!I5869)</f>
        <v>Price</v>
      </c>
      <c r="B5869" s="29">
        <f>INDEX('DCM CARDS LOOKUP - HIDDEN'!$P$4:$AF$8890,MATCH(N5869,'DCM CARDS LOOKUP - HIDDEN'!$O$4:$O$8890,0),$I5869)</f>
        <v>21</v>
      </c>
      <c r="C5869" s="29">
        <f>INDEX('DCM CARDS LOOKUP - HIDDEN'!$P$4:$AF$8890,MATCH(O5869,'DCM CARDS LOOKUP - HIDDEN'!$O$4:$O$8890,0),$I5869)</f>
        <v>12</v>
      </c>
      <c r="D5869" s="29">
        <f>INDEX('DCM CARDS LOOKUP - HIDDEN'!$P$4:$AF$8890,MATCH(P5869,'DCM CARDS LOOKUP - HIDDEN'!$O$4:$O$8890,0),$I5869)</f>
        <v>22</v>
      </c>
      <c r="E5869" s="29">
        <f>INDEX('DCM CARDS LOOKUP - HIDDEN'!$P$4:$AF$8890,MATCH(Q5869,'DCM CARDS LOOKUP - HIDDEN'!$O$4:$O$8890,0),$I5869)</f>
        <v>20</v>
      </c>
      <c r="F5869" s="29">
        <f>INDEX('DCM CARDS LOOKUP - HIDDEN'!$P$4:$AF$8890,MATCH(R5869,'DCM CARDS LOOKUP - HIDDEN'!$O$4:$O$8890,0),$I5869)</f>
        <v>7</v>
      </c>
      <c r="G5869" s="42"/>
      <c r="I5869" s="4">
        <v>7</v>
      </c>
      <c r="N5869">
        <f>K5863*10000+L5863*100+B5861</f>
        <v>200901</v>
      </c>
      <c r="O5869">
        <f>K5863*10000+L5863*100+C5861</f>
        <v>200902</v>
      </c>
      <c r="P5869">
        <f>K5863*10000+L5863*100+D5861</f>
        <v>200903</v>
      </c>
      <c r="Q5869">
        <f>K5863*10000+L5863*100+E5841</f>
        <v>200904</v>
      </c>
      <c r="R5869">
        <f>K5863*10000+L5863*100+F5841</f>
        <v>200905</v>
      </c>
    </row>
    <row r="5870" spans="1:18" ht="15" hidden="1" customHeight="1">
      <c r="A5870" s="10">
        <f>INDEX(REFERENCE!$B$2:$K$2,1,'EXAMPLE OF CHOICE CARDS'!I5870)</f>
        <v>0</v>
      </c>
      <c r="B5870" s="29">
        <f>INDEX('DCM CARDS LOOKUP - HIDDEN'!$P$4:$AF$8890,MATCH(N5870,'DCM CARDS LOOKUP - HIDDEN'!$O$4:$O$8890,0),$I5870)</f>
        <v>0</v>
      </c>
      <c r="C5870" s="29">
        <f>INDEX('DCM CARDS LOOKUP - HIDDEN'!$P$4:$AF$8890,MATCH(O5870,'DCM CARDS LOOKUP - HIDDEN'!$O$4:$O$8890,0),$I5870)</f>
        <v>0</v>
      </c>
      <c r="D5870" s="29">
        <f>INDEX('DCM CARDS LOOKUP - HIDDEN'!$P$4:$AF$8890,MATCH(P5870,'DCM CARDS LOOKUP - HIDDEN'!$O$4:$O$8890,0),$I5870)</f>
        <v>0</v>
      </c>
      <c r="E5870" s="29">
        <f>INDEX('DCM CARDS LOOKUP - HIDDEN'!$P$4:$AF$8890,MATCH(Q5870,'DCM CARDS LOOKUP - HIDDEN'!$O$4:$O$8890,0),$I5870)</f>
        <v>0</v>
      </c>
      <c r="F5870" s="29">
        <f>INDEX('DCM CARDS LOOKUP - HIDDEN'!$P$4:$AF$8890,MATCH(R5870,'DCM CARDS LOOKUP - HIDDEN'!$O$4:$O$8890,0),$I5870)</f>
        <v>0</v>
      </c>
      <c r="G5870" s="42"/>
      <c r="I5870" s="4">
        <v>8</v>
      </c>
      <c r="N5870">
        <f>K5863*10000+L5863*100+B5861</f>
        <v>200901</v>
      </c>
      <c r="O5870">
        <f>K5863*10000+L5863*100+C5861</f>
        <v>200902</v>
      </c>
      <c r="P5870">
        <f>K5863*10000+L5863*100+D5861</f>
        <v>200903</v>
      </c>
      <c r="Q5870">
        <f>K5863*10000+L5863*100+E5841</f>
        <v>200904</v>
      </c>
      <c r="R5870">
        <f>K5863*10000+L5863*100+F5841</f>
        <v>200905</v>
      </c>
    </row>
    <row r="5871" spans="1:18" ht="15" hidden="1" customHeight="1">
      <c r="A5871" s="10">
        <f>INDEX(REFERENCE!$B$2:$K$2,1,'EXAMPLE OF CHOICE CARDS'!I5871)</f>
        <v>0</v>
      </c>
      <c r="B5871" s="5">
        <f>INDEX('DCM CARDS LOOKUP - HIDDEN'!$P$4:$AF$8890,MATCH(N5871,'DCM CARDS LOOKUP - HIDDEN'!$O$4:$O$8890,0),$I5871)</f>
        <v>0</v>
      </c>
      <c r="C5871" s="5">
        <f>INDEX('DCM CARDS LOOKUP - HIDDEN'!$P$4:$AF$8890,MATCH(O5871,'DCM CARDS LOOKUP - HIDDEN'!$O$4:$O$8890,0),$I5871)</f>
        <v>0</v>
      </c>
      <c r="D5871" s="5">
        <f>INDEX('DCM CARDS LOOKUP - HIDDEN'!$P$4:$AF$8890,MATCH(P5871,'DCM CARDS LOOKUP - HIDDEN'!$O$4:$O$8890,0),$I5871)</f>
        <v>0</v>
      </c>
      <c r="E5871" s="5">
        <f>INDEX('DCM CARDS LOOKUP - HIDDEN'!$P$4:$AF$8890,MATCH(Q5871,'DCM CARDS LOOKUP - HIDDEN'!$O$4:$O$8890,0),$I5871)</f>
        <v>0</v>
      </c>
      <c r="F5871" s="5">
        <f>INDEX('DCM CARDS LOOKUP - HIDDEN'!$P$4:$AF$8890,MATCH(R5871,'DCM CARDS LOOKUP - HIDDEN'!$O$4:$O$8890,0),$I5871)</f>
        <v>0</v>
      </c>
      <c r="G5871" s="42"/>
      <c r="I5871" s="4">
        <v>9</v>
      </c>
      <c r="N5871">
        <f>K5863*10000+L5863*100+B5861</f>
        <v>200901</v>
      </c>
      <c r="O5871">
        <f>K5863*10000+L5863*100+C5861</f>
        <v>200902</v>
      </c>
      <c r="P5871">
        <f>K5863*10000+L5863*100+D5861</f>
        <v>200903</v>
      </c>
      <c r="Q5871">
        <f>K5863*10000+L5863*100+E5841</f>
        <v>200904</v>
      </c>
      <c r="R5871">
        <f>K5863*10000+L5863*100+F5841</f>
        <v>200905</v>
      </c>
    </row>
    <row r="5872" spans="1:18" ht="15" hidden="1" customHeight="1">
      <c r="A5872" s="10">
        <f>INDEX(REFERENCE!$B$2:$K$2,1,'EXAMPLE OF CHOICE CARDS'!I5872)</f>
        <v>0</v>
      </c>
      <c r="B5872" s="5">
        <f>INDEX('DCM CARDS LOOKUP - HIDDEN'!$P$4:$AF$8890,MATCH(N5872,'DCM CARDS LOOKUP - HIDDEN'!$O$4:$O$8890,0),$I5872)</f>
        <v>0</v>
      </c>
      <c r="C5872" s="5">
        <f>INDEX('DCM CARDS LOOKUP - HIDDEN'!$P$4:$AF$8890,MATCH(O5872,'DCM CARDS LOOKUP - HIDDEN'!$O$4:$O$8890,0),$I5872)</f>
        <v>0</v>
      </c>
      <c r="D5872" s="5">
        <f>INDEX('DCM CARDS LOOKUP - HIDDEN'!$P$4:$AF$8890,MATCH(P5872,'DCM CARDS LOOKUP - HIDDEN'!$O$4:$O$8890,0),$I5872)</f>
        <v>0</v>
      </c>
      <c r="E5872" s="5">
        <f>INDEX('DCM CARDS LOOKUP - HIDDEN'!$P$4:$AF$8890,MATCH(Q5872,'DCM CARDS LOOKUP - HIDDEN'!$O$4:$O$8890,0),$I5872)</f>
        <v>0</v>
      </c>
      <c r="F5872" s="5">
        <f>INDEX('DCM CARDS LOOKUP - HIDDEN'!$P$4:$AF$8890,MATCH(R5872,'DCM CARDS LOOKUP - HIDDEN'!$O$4:$O$8890,0),$I5872)</f>
        <v>0</v>
      </c>
      <c r="G5872" s="42"/>
      <c r="I5872" s="4">
        <v>10</v>
      </c>
      <c r="N5872">
        <f>K5863*10000+L5863*100+B5861</f>
        <v>200901</v>
      </c>
      <c r="O5872">
        <f>K5863*10000+L5863*100+C5861</f>
        <v>200902</v>
      </c>
      <c r="P5872">
        <f>K5863*10000+L5863*100+D5861</f>
        <v>200903</v>
      </c>
      <c r="Q5872">
        <f>K5863*10000+L5863*100+E5841</f>
        <v>200904</v>
      </c>
      <c r="R5872">
        <f>K5863*10000+L5863*100+F5841</f>
        <v>200905</v>
      </c>
    </row>
    <row r="5873" spans="1:18" ht="15" hidden="1" customHeight="1">
      <c r="A5873" s="10" t="e">
        <f>INDEX(REFERENCE!$B$2:$K$2,1,'EXAMPLE OF CHOICE CARDS'!I5873)</f>
        <v>#REF!</v>
      </c>
      <c r="B5873" s="5">
        <f>INDEX('DCM CARDS LOOKUP - HIDDEN'!$P$4:$AF$8890,MATCH(N5873,'DCM CARDS LOOKUP - HIDDEN'!$O$4:$O$8890,0),$I5873)</f>
        <v>0</v>
      </c>
      <c r="C5873" s="5">
        <f>INDEX('DCM CARDS LOOKUP - HIDDEN'!$P$4:$AF$8890,MATCH(O5873,'DCM CARDS LOOKUP - HIDDEN'!$O$4:$O$8890,0),$I5873)</f>
        <v>0</v>
      </c>
      <c r="D5873" s="5">
        <f>INDEX('DCM CARDS LOOKUP - HIDDEN'!$P$4:$AF$8890,MATCH(P5873,'DCM CARDS LOOKUP - HIDDEN'!$O$4:$O$8890,0),$I5873)</f>
        <v>0</v>
      </c>
      <c r="E5873" s="24"/>
      <c r="F5873" s="24"/>
      <c r="G5873" s="42"/>
      <c r="I5873" s="4">
        <v>11</v>
      </c>
      <c r="N5873">
        <f>K5863*10000+L5863*100+B5861</f>
        <v>200901</v>
      </c>
      <c r="O5873">
        <f>K5863*10000+L5863*100+C5861</f>
        <v>200902</v>
      </c>
      <c r="P5873">
        <f>K5863*10000+L5863*100+D5861</f>
        <v>200903</v>
      </c>
      <c r="Q5873">
        <f>K5863*10000+L5863*100+E5841</f>
        <v>200904</v>
      </c>
      <c r="R5873">
        <f>K5863*10000+L5863*100+F5841</f>
        <v>200905</v>
      </c>
    </row>
    <row r="5874" spans="1:18" ht="15" hidden="1" customHeight="1">
      <c r="A5874" s="10" t="e">
        <f>INDEX(REFERENCE!$B$2:$K$2,1,'EXAMPLE OF CHOICE CARDS'!I5874)</f>
        <v>#REF!</v>
      </c>
      <c r="B5874" s="5">
        <f>INDEX('DCM CARDS LOOKUP - HIDDEN'!$P$4:$AF$8890,MATCH(N5874,'DCM CARDS LOOKUP - HIDDEN'!$O$4:$O$8890,0),$I5874)</f>
        <v>0</v>
      </c>
      <c r="C5874" s="5">
        <f>INDEX('DCM CARDS LOOKUP - HIDDEN'!$P$4:$AF$8890,MATCH(O5874,'DCM CARDS LOOKUP - HIDDEN'!$O$4:$O$8890,0),$I5874)</f>
        <v>0</v>
      </c>
      <c r="D5874" s="5">
        <f>INDEX('DCM CARDS LOOKUP - HIDDEN'!$P$4:$AF$8890,MATCH(P5874,'DCM CARDS LOOKUP - HIDDEN'!$O$4:$O$8890,0),$I5874)</f>
        <v>0</v>
      </c>
      <c r="E5874" s="24"/>
      <c r="F5874" s="24"/>
      <c r="G5874" s="42"/>
      <c r="I5874" s="4">
        <v>12</v>
      </c>
      <c r="N5874">
        <f>K5863*10000+L5863*100+B5861</f>
        <v>200901</v>
      </c>
      <c r="O5874">
        <f>K5863*10000+L5863*100+C5861</f>
        <v>200902</v>
      </c>
      <c r="P5874">
        <f>K5863*10000+L5863*100+D5861</f>
        <v>200903</v>
      </c>
      <c r="Q5874">
        <f>K5863*10000+L5863*100+E5841</f>
        <v>200904</v>
      </c>
      <c r="R5874">
        <f>K5863*10000+L5863*100+F5841</f>
        <v>200905</v>
      </c>
    </row>
    <row r="5875" spans="1:18" ht="15" hidden="1" customHeight="1">
      <c r="A5875" s="10" t="e">
        <f>INDEX(REFERENCE!$B$2:$K$2,1,'EXAMPLE OF CHOICE CARDS'!I5875)</f>
        <v>#REF!</v>
      </c>
      <c r="B5875" s="5">
        <f>INDEX('DCM CARDS LOOKUP - HIDDEN'!$P$4:$AF$8890,MATCH(N5875,'DCM CARDS LOOKUP - HIDDEN'!$O$4:$O$8890,0),$I5875)</f>
        <v>0</v>
      </c>
      <c r="C5875" s="5">
        <f>INDEX('DCM CARDS LOOKUP - HIDDEN'!$P$4:$AF$8890,MATCH(O5875,'DCM CARDS LOOKUP - HIDDEN'!$O$4:$O$8890,0),$I5875)</f>
        <v>0</v>
      </c>
      <c r="D5875" s="5">
        <f>INDEX('DCM CARDS LOOKUP - HIDDEN'!$P$4:$AF$8890,MATCH(P5875,'DCM CARDS LOOKUP - HIDDEN'!$O$4:$O$8890,0),$I5875)</f>
        <v>0</v>
      </c>
      <c r="E5875" s="24"/>
      <c r="F5875" s="24"/>
      <c r="G5875" s="42"/>
      <c r="I5875" s="4">
        <v>13</v>
      </c>
      <c r="N5875">
        <f>K5863*10000+L5863*100+B5861</f>
        <v>200901</v>
      </c>
      <c r="O5875">
        <f>K5863*10000+L5863*100+C5861</f>
        <v>200902</v>
      </c>
      <c r="P5875">
        <f>K5863*10000+L5863*100+D5861</f>
        <v>200903</v>
      </c>
      <c r="Q5875">
        <f>K5863*10000+L5863*100+E5841</f>
        <v>200904</v>
      </c>
      <c r="R5875">
        <f>K5863*10000+L5863*100+F5841</f>
        <v>200905</v>
      </c>
    </row>
    <row r="5876" spans="1:18" ht="15" hidden="1" customHeight="1">
      <c r="A5876" s="10" t="e">
        <f>INDEX(REFERENCE!$B$2:$K$2,1,'EXAMPLE OF CHOICE CARDS'!I5876)</f>
        <v>#REF!</v>
      </c>
      <c r="B5876" s="5">
        <f>INDEX('DCM CARDS LOOKUP - HIDDEN'!$P$4:$AF$8890,MATCH(N5876,'DCM CARDS LOOKUP - HIDDEN'!$O$4:$O$8890,0),$I5876)</f>
        <v>0</v>
      </c>
      <c r="C5876" s="5">
        <f>INDEX('DCM CARDS LOOKUP - HIDDEN'!$P$4:$AF$8890,MATCH(O5876,'DCM CARDS LOOKUP - HIDDEN'!$O$4:$O$8890,0),$I5876)</f>
        <v>0</v>
      </c>
      <c r="D5876" s="5">
        <f>INDEX('DCM CARDS LOOKUP - HIDDEN'!$P$4:$AF$8890,MATCH(P5876,'DCM CARDS LOOKUP - HIDDEN'!$O$4:$O$8890,0),$I5876)</f>
        <v>0</v>
      </c>
      <c r="E5876" s="24"/>
      <c r="F5876" s="24"/>
      <c r="G5876" s="43"/>
      <c r="I5876" s="4">
        <v>14</v>
      </c>
      <c r="N5876">
        <f>K5863*10000+L5863*100+B5861</f>
        <v>200901</v>
      </c>
      <c r="O5876">
        <f>K5863*10000+L5863*100+C5861</f>
        <v>200902</v>
      </c>
      <c r="P5876">
        <f>K5863*10000+L5863*100+D5861</f>
        <v>200903</v>
      </c>
      <c r="Q5876">
        <f>K5863*10000+L5863*100+E5841</f>
        <v>200904</v>
      </c>
      <c r="R5876">
        <f>K5863*10000+L5863*100+F5841</f>
        <v>200905</v>
      </c>
    </row>
    <row r="5877" spans="1:18">
      <c r="A5877" s="2"/>
      <c r="B5877" s="5"/>
      <c r="C5877" s="5"/>
      <c r="D5877" s="5"/>
      <c r="E5877" s="5"/>
      <c r="F5877" s="5"/>
      <c r="G5877" s="5"/>
      <c r="I5877" s="13"/>
    </row>
    <row r="5878" spans="1:18">
      <c r="A5878" s="6"/>
      <c r="B5878" s="7">
        <v>1</v>
      </c>
      <c r="C5878" s="7">
        <v>2</v>
      </c>
      <c r="D5878" s="7">
        <v>3</v>
      </c>
      <c r="E5878" s="7">
        <v>4</v>
      </c>
      <c r="F5878" s="7">
        <v>5</v>
      </c>
      <c r="G5878" s="7">
        <v>9</v>
      </c>
      <c r="I5878" s="13"/>
    </row>
    <row r="5881" spans="1:18">
      <c r="A5881" s="1" t="str">
        <f>"Version "&amp;K5883&amp;"; Task"&amp;L5883</f>
        <v>Version 20; Task10</v>
      </c>
      <c r="B5881" s="4">
        <v>1</v>
      </c>
      <c r="C5881" s="4">
        <v>2</v>
      </c>
      <c r="D5881" s="4">
        <v>3</v>
      </c>
      <c r="E5881" s="4">
        <f>E5861</f>
        <v>4</v>
      </c>
      <c r="F5881" s="4">
        <f>F5861</f>
        <v>5</v>
      </c>
      <c r="I5881" s="13"/>
    </row>
    <row r="5882" spans="1:18" ht="15" customHeight="1">
      <c r="A5882" s="11" t="s">
        <v>8</v>
      </c>
      <c r="B5882" s="12" t="s">
        <v>9</v>
      </c>
      <c r="C5882" s="12" t="s">
        <v>10</v>
      </c>
      <c r="D5882" s="12" t="s">
        <v>11</v>
      </c>
      <c r="E5882" s="23" t="s">
        <v>20</v>
      </c>
      <c r="F5882" s="23" t="s">
        <v>21</v>
      </c>
      <c r="G5882" s="41" t="s">
        <v>15</v>
      </c>
      <c r="I5882" s="13"/>
      <c r="K5882" t="s">
        <v>12</v>
      </c>
      <c r="L5882" t="s">
        <v>1</v>
      </c>
    </row>
    <row r="5883" spans="1:18">
      <c r="A5883" s="10" t="str">
        <f>INDEX(REFERENCE!$B$2:$K$2,1,'EXAMPLE OF CHOICE CARDS'!I5883)</f>
        <v>Brand</v>
      </c>
      <c r="B5883" s="5" t="str">
        <f>INDEX('DCM CARDS LOOKUP - HIDDEN'!$P$4:$AF$8890,MATCH(N5883,'DCM CARDS LOOKUP - HIDDEN'!$O$4:$O$8890,0),$I5883)</f>
        <v>Mucinex</v>
      </c>
      <c r="C5883" s="5" t="str">
        <f>INDEX('DCM CARDS LOOKUP - HIDDEN'!$P$4:$AF$8890,MATCH(O5883,'DCM CARDS LOOKUP - HIDDEN'!$O$4:$O$8890,0),$I5883)</f>
        <v>Sudafed</v>
      </c>
      <c r="D5883" s="5" t="str">
        <f>INDEX('DCM CARDS LOOKUP - HIDDEN'!$P$4:$AF$8890,MATCH(P5883,'DCM CARDS LOOKUP - HIDDEN'!$O$4:$O$8890,0),$I5883)</f>
        <v>Zarbee's</v>
      </c>
      <c r="E5883" s="5" t="str">
        <f>INDEX('DCM CARDS LOOKUP - HIDDEN'!$P$4:$AF$8890,MATCH(Q5883,'DCM CARDS LOOKUP - HIDDEN'!$O$4:$O$8890,0),$I5883)</f>
        <v>Tylenol Cold &amp; Flu</v>
      </c>
      <c r="F5883" s="5" t="str">
        <f>INDEX('DCM CARDS LOOKUP - HIDDEN'!$P$4:$AF$8890,MATCH(R5883,'DCM CARDS LOOKUP - HIDDEN'!$O$4:$O$8890,0),$I5883)</f>
        <v>Nyquil</v>
      </c>
      <c r="G5883" s="42"/>
      <c r="I5883" s="4">
        <v>1</v>
      </c>
      <c r="K5883">
        <f>IF(L5863=15,K5863+1,K5863)</f>
        <v>20</v>
      </c>
      <c r="L5883">
        <f>IF(L5863&lt;15,L5863+1,1)</f>
        <v>10</v>
      </c>
      <c r="N5883">
        <f>K5883*10000+L5883*100+B5881</f>
        <v>201001</v>
      </c>
      <c r="O5883">
        <f>K5883*10000+L5883*100+C5881</f>
        <v>201002</v>
      </c>
      <c r="P5883">
        <f>K5883*10000+L5883*100+D5881</f>
        <v>201003</v>
      </c>
      <c r="Q5883">
        <f>K5883*10000+L5883*100+E5861</f>
        <v>201004</v>
      </c>
      <c r="R5883">
        <f>K5883*10000+L5883*100+F5861</f>
        <v>201005</v>
      </c>
    </row>
    <row r="5884" spans="1:18">
      <c r="A5884" s="10" t="str">
        <f>INDEX(REFERENCE!$B$2:$K$2,1,'EXAMPLE OF CHOICE CARDS'!I5884)</f>
        <v>Format</v>
      </c>
      <c r="B5884" s="5" t="str">
        <f>INDEX('DCM CARDS LOOKUP - HIDDEN'!$P$4:$AF$8890,MATCH(N5884,'DCM CARDS LOOKUP - HIDDEN'!$O$4:$O$8890,0),$I5884)</f>
        <v>Tablet</v>
      </c>
      <c r="C5884" s="5" t="str">
        <f>INDEX('DCM CARDS LOOKUP - HIDDEN'!$P$4:$AF$8890,MATCH(O5884,'DCM CARDS LOOKUP - HIDDEN'!$O$4:$O$8890,0),$I5884)</f>
        <v>Nasal Spray</v>
      </c>
      <c r="D5884" s="5" t="str">
        <f>INDEX('DCM CARDS LOOKUP - HIDDEN'!$P$4:$AF$8890,MATCH(P5884,'DCM CARDS LOOKUP - HIDDEN'!$O$4:$O$8890,0),$I5884)</f>
        <v>Powder packet</v>
      </c>
      <c r="E5884" s="5" t="str">
        <f>INDEX('DCM CARDS LOOKUP - HIDDEN'!$P$4:$AF$8890,MATCH(Q5884,'DCM CARDS LOOKUP - HIDDEN'!$O$4:$O$8890,0),$I5884)</f>
        <v>Effervescent Tablets</v>
      </c>
      <c r="F5884" s="5" t="str">
        <f>INDEX('DCM CARDS LOOKUP - HIDDEN'!$P$4:$AF$8890,MATCH(R5884,'DCM CARDS LOOKUP - HIDDEN'!$O$4:$O$8890,0),$I5884)</f>
        <v>Hot liquid powder packet</v>
      </c>
      <c r="G5884" s="42"/>
      <c r="I5884" s="4">
        <v>2</v>
      </c>
      <c r="N5884">
        <f>K5883*10000+L5883*100+B5881</f>
        <v>201001</v>
      </c>
      <c r="O5884">
        <f>K5883*10000+L5883*100+C5881</f>
        <v>201002</v>
      </c>
      <c r="P5884">
        <f>K5883*10000+L5883*100+D5881</f>
        <v>201003</v>
      </c>
      <c r="Q5884">
        <f>K5883*10000+L5883*100+E5861</f>
        <v>201004</v>
      </c>
      <c r="R5884">
        <f>K5883*10000+L5883*100+F5861</f>
        <v>201005</v>
      </c>
    </row>
    <row r="5885" spans="1:18">
      <c r="A5885" s="10" t="str">
        <f>INDEX(REFERENCE!$B$2:$K$2,1,'EXAMPLE OF CHOICE CARDS'!I5885)</f>
        <v>Symptoms</v>
      </c>
      <c r="B5885" s="5" t="str">
        <f>INDEX('DCM CARDS LOOKUP - HIDDEN'!$P$4:$AF$8890,MATCH(N5885,'DCM CARDS LOOKUP - HIDDEN'!$O$4:$O$8890,0),$I5885)</f>
        <v>Sore throat relief</v>
      </c>
      <c r="C5885" s="5" t="str">
        <f>INDEX('DCM CARDS LOOKUP - HIDDEN'!$P$4:$AF$8890,MATCH(O5885,'DCM CARDS LOOKUP - HIDDEN'!$O$4:$O$8890,0),$I5885)</f>
        <v>Head Pain Relief</v>
      </c>
      <c r="D5885" s="5" t="str">
        <f>INDEX('DCM CARDS LOOKUP - HIDDEN'!$P$4:$AF$8890,MATCH(P5885,'DCM CARDS LOOKUP - HIDDEN'!$O$4:$O$8890,0),$I5885)</f>
        <v>Chest congestion relief</v>
      </c>
      <c r="E5885" s="5" t="str">
        <f>INDEX('DCM CARDS LOOKUP - HIDDEN'!$P$4:$AF$8890,MATCH(Q5885,'DCM CARDS LOOKUP - HIDDEN'!$O$4:$O$8890,0),$I5885)</f>
        <v>Sinus Pressure relief</v>
      </c>
      <c r="F5885" s="5" t="str">
        <f>INDEX('DCM CARDS LOOKUP - HIDDEN'!$P$4:$AF$8890,MATCH(R5885,'DCM CARDS LOOKUP - HIDDEN'!$O$4:$O$8890,0),$I5885)</f>
        <v>Body Aches/Pain relief</v>
      </c>
      <c r="G5885" s="42"/>
      <c r="I5885" s="4">
        <v>3</v>
      </c>
      <c r="N5885">
        <f>K5883*10000+L5883*100+B5881</f>
        <v>201001</v>
      </c>
      <c r="O5885">
        <f>K5883*10000+L5883*100+C5881</f>
        <v>201002</v>
      </c>
      <c r="P5885">
        <f>K5883*10000+L5883*100+D5881</f>
        <v>201003</v>
      </c>
      <c r="Q5885">
        <f>K5883*10000+L5883*100+E5861</f>
        <v>201004</v>
      </c>
      <c r="R5885">
        <f>K5883*10000+L5883*100+F5861</f>
        <v>201005</v>
      </c>
    </row>
    <row r="5886" spans="1:18">
      <c r="A5886" s="10" t="str">
        <f>INDEX(REFERENCE!$B$2:$K$2,1,'EXAMPLE OF CHOICE CARDS'!I5886)</f>
        <v>Benefit</v>
      </c>
      <c r="B5886" s="5" t="str">
        <f>INDEX('DCM CARDS LOOKUP - HIDDEN'!$P$4:$AF$8890,MATCH(N5886,'DCM CARDS LOOKUP - HIDDEN'!$O$4:$O$8890,0),$I5886)</f>
        <v>Helps me sleep</v>
      </c>
      <c r="C5886" s="5" t="str">
        <f>INDEX('DCM CARDS LOOKUP - HIDDEN'!$P$4:$AF$8890,MATCH(O5886,'DCM CARDS LOOKUP - HIDDEN'!$O$4:$O$8890,0),$I5886)</f>
        <v>Treats Sneezing</v>
      </c>
      <c r="D5886" s="5" t="str">
        <f>INDEX('DCM CARDS LOOKUP - HIDDEN'!$P$4:$AF$8890,MATCH(P5886,'DCM CARDS LOOKUP - HIDDEN'!$O$4:$O$8890,0),$I5886)</f>
        <v>Non-Drowsy</v>
      </c>
      <c r="E5886" s="5" t="str">
        <f>INDEX('DCM CARDS LOOKUP - HIDDEN'!$P$4:$AF$8890,MATCH(Q5886,'DCM CARDS LOOKUP - HIDDEN'!$O$4:$O$8890,0),$I5886)</f>
        <v>Maximum Strength</v>
      </c>
      <c r="F5886" s="5" t="str">
        <f>INDEX('DCM CARDS LOOKUP - HIDDEN'!$P$4:$AF$8890,MATCH(R5886,'DCM CARDS LOOKUP - HIDDEN'!$O$4:$O$8890,0),$I5886)</f>
        <v>For Nighttime Use</v>
      </c>
      <c r="G5886" s="42"/>
      <c r="I5886" s="4">
        <v>4</v>
      </c>
      <c r="N5886">
        <f>K5883*10000+L5883*100+B5881</f>
        <v>201001</v>
      </c>
      <c r="O5886">
        <f>K5883*10000+L5883*100+C5881</f>
        <v>201002</v>
      </c>
      <c r="P5886">
        <f>K5883*10000+L5883*100+D5881</f>
        <v>201003</v>
      </c>
      <c r="Q5886">
        <f>K5883*10000+L5883*100+E5861</f>
        <v>201004</v>
      </c>
      <c r="R5886">
        <f>K5883*10000+L5883*100+F5861</f>
        <v>201005</v>
      </c>
    </row>
    <row r="5887" spans="1:18">
      <c r="A5887" s="10" t="str">
        <f>INDEX(REFERENCE!$B$2:$K$2,1,'EXAMPLE OF CHOICE CARDS'!I5887)</f>
        <v>Doses</v>
      </c>
      <c r="B5887" s="5" t="str">
        <f>INDEX('DCM CARDS LOOKUP - HIDDEN'!$P$4:$AF$8890,MATCH(N5887,'DCM CARDS LOOKUP - HIDDEN'!$O$4:$O$8890,0),$I5887)</f>
        <v>12 Doses</v>
      </c>
      <c r="C5887" s="5" t="str">
        <f>INDEX('DCM CARDS LOOKUP - HIDDEN'!$P$4:$AF$8890,MATCH(O5887,'DCM CARDS LOOKUP - HIDDEN'!$O$4:$O$8890,0),$I5887)</f>
        <v>90 Doses</v>
      </c>
      <c r="D5887" s="5" t="str">
        <f>INDEX('DCM CARDS LOOKUP - HIDDEN'!$P$4:$AF$8890,MATCH(P5887,'DCM CARDS LOOKUP - HIDDEN'!$O$4:$O$8890,0),$I5887)</f>
        <v>6 Doses</v>
      </c>
      <c r="E5887" s="5" t="str">
        <f>INDEX('DCM CARDS LOOKUP - HIDDEN'!$P$4:$AF$8890,MATCH(Q5887,'DCM CARDS LOOKUP - HIDDEN'!$O$4:$O$8890,0),$I5887)</f>
        <v>60 Doses</v>
      </c>
      <c r="F5887" s="5" t="str">
        <f>INDEX('DCM CARDS LOOKUP - HIDDEN'!$P$4:$AF$8890,MATCH(R5887,'DCM CARDS LOOKUP - HIDDEN'!$O$4:$O$8890,0),$I5887)</f>
        <v>30 Doses</v>
      </c>
      <c r="G5887" s="42"/>
      <c r="I5887" s="4">
        <v>5</v>
      </c>
      <c r="N5887">
        <f>K5883*10000+L5883*100+B5881</f>
        <v>201001</v>
      </c>
      <c r="O5887">
        <f>K5883*10000+L5883*100+C5881</f>
        <v>201002</v>
      </c>
      <c r="P5887">
        <f>K5883*10000+L5883*100+D5881</f>
        <v>201003</v>
      </c>
      <c r="Q5887">
        <f>K5883*10000+L5883*100+E5861</f>
        <v>201004</v>
      </c>
      <c r="R5887">
        <f>K5883*10000+L5883*100+F5861</f>
        <v>201005</v>
      </c>
    </row>
    <row r="5888" spans="1:18">
      <c r="A5888" s="10" t="str">
        <f>INDEX(REFERENCE!$B$2:$K$2,1,'EXAMPLE OF CHOICE CARDS'!I5888)</f>
        <v>flavor</v>
      </c>
      <c r="B5888" s="5" t="str">
        <f>INDEX('DCM CARDS LOOKUP - HIDDEN'!$P$4:$AF$8890,MATCH(N5888,'DCM CARDS LOOKUP - HIDDEN'!$O$4:$O$8890,0),$I5888)</f>
        <v>-</v>
      </c>
      <c r="C5888" s="5" t="str">
        <f>INDEX('DCM CARDS LOOKUP - HIDDEN'!$P$4:$AF$8890,MATCH(O5888,'DCM CARDS LOOKUP - HIDDEN'!$O$4:$O$8890,0),$I5888)</f>
        <v>-</v>
      </c>
      <c r="D5888" s="5" t="str">
        <f>INDEX('DCM CARDS LOOKUP - HIDDEN'!$P$4:$AF$8890,MATCH(P5888,'DCM CARDS LOOKUP - HIDDEN'!$O$4:$O$8890,0),$I5888)</f>
        <v>Honey</v>
      </c>
      <c r="E5888" s="5" t="str">
        <f>INDEX('DCM CARDS LOOKUP - HIDDEN'!$P$4:$AF$8890,MATCH(Q5888,'DCM CARDS LOOKUP - HIDDEN'!$O$4:$O$8890,0),$I5888)</f>
        <v>Mixed Berry</v>
      </c>
      <c r="F5888" s="5" t="str">
        <f>INDEX('DCM CARDS LOOKUP - HIDDEN'!$P$4:$AF$8890,MATCH(R5888,'DCM CARDS LOOKUP - HIDDEN'!$O$4:$O$8890,0),$I5888)</f>
        <v>Grape</v>
      </c>
      <c r="G5888" s="42"/>
      <c r="I5888" s="4">
        <v>6</v>
      </c>
      <c r="N5888">
        <f>K5883*10000+L5883*100+B5881</f>
        <v>201001</v>
      </c>
      <c r="O5888">
        <f>K5883*10000+L5883*100+C5881</f>
        <v>201002</v>
      </c>
      <c r="P5888">
        <f>K5883*10000+L5883*100+D5881</f>
        <v>201003</v>
      </c>
      <c r="Q5888">
        <f>K5883*10000+L5883*100+E5861</f>
        <v>201004</v>
      </c>
      <c r="R5888">
        <f>K5883*10000+L5883*100+F5861</f>
        <v>201005</v>
      </c>
    </row>
    <row r="5889" spans="1:18" ht="15" customHeight="1">
      <c r="A5889" s="10" t="str">
        <f>INDEX(REFERENCE!$B$2:$K$2,1,'EXAMPLE OF CHOICE CARDS'!I5889)</f>
        <v>Price</v>
      </c>
      <c r="B5889" s="29">
        <f>INDEX('DCM CARDS LOOKUP - HIDDEN'!$P$4:$AF$8890,MATCH(N5889,'DCM CARDS LOOKUP - HIDDEN'!$O$4:$O$8890,0),$I5889)</f>
        <v>16</v>
      </c>
      <c r="C5889" s="29">
        <f>INDEX('DCM CARDS LOOKUP - HIDDEN'!$P$4:$AF$8890,MATCH(O5889,'DCM CARDS LOOKUP - HIDDEN'!$O$4:$O$8890,0),$I5889)</f>
        <v>26</v>
      </c>
      <c r="D5889" s="29">
        <f>INDEX('DCM CARDS LOOKUP - HIDDEN'!$P$4:$AF$8890,MATCH(P5889,'DCM CARDS LOOKUP - HIDDEN'!$O$4:$O$8890,0),$I5889)</f>
        <v>7</v>
      </c>
      <c r="E5889" s="29">
        <f>INDEX('DCM CARDS LOOKUP - HIDDEN'!$P$4:$AF$8890,MATCH(Q5889,'DCM CARDS LOOKUP - HIDDEN'!$O$4:$O$8890,0),$I5889)</f>
        <v>15</v>
      </c>
      <c r="F5889" s="29">
        <f>INDEX('DCM CARDS LOOKUP - HIDDEN'!$P$4:$AF$8890,MATCH(R5889,'DCM CARDS LOOKUP - HIDDEN'!$O$4:$O$8890,0),$I5889)</f>
        <v>20</v>
      </c>
      <c r="G5889" s="42"/>
      <c r="I5889" s="4">
        <v>7</v>
      </c>
      <c r="N5889">
        <f>K5883*10000+L5883*100+B5881</f>
        <v>201001</v>
      </c>
      <c r="O5889">
        <f>K5883*10000+L5883*100+C5881</f>
        <v>201002</v>
      </c>
      <c r="P5889">
        <f>K5883*10000+L5883*100+D5881</f>
        <v>201003</v>
      </c>
      <c r="Q5889">
        <f>K5883*10000+L5883*100+E5861</f>
        <v>201004</v>
      </c>
      <c r="R5889">
        <f>K5883*10000+L5883*100+F5861</f>
        <v>201005</v>
      </c>
    </row>
    <row r="5890" spans="1:18" ht="15" hidden="1" customHeight="1">
      <c r="A5890" s="10">
        <f>INDEX(REFERENCE!$B$2:$K$2,1,'EXAMPLE OF CHOICE CARDS'!I5890)</f>
        <v>0</v>
      </c>
      <c r="B5890" s="29">
        <f>INDEX('DCM CARDS LOOKUP - HIDDEN'!$P$4:$AF$8890,MATCH(N5890,'DCM CARDS LOOKUP - HIDDEN'!$O$4:$O$8890,0),$I5890)</f>
        <v>0</v>
      </c>
      <c r="C5890" s="29">
        <f>INDEX('DCM CARDS LOOKUP - HIDDEN'!$P$4:$AF$8890,MATCH(O5890,'DCM CARDS LOOKUP - HIDDEN'!$O$4:$O$8890,0),$I5890)</f>
        <v>0</v>
      </c>
      <c r="D5890" s="29">
        <f>INDEX('DCM CARDS LOOKUP - HIDDEN'!$P$4:$AF$8890,MATCH(P5890,'DCM CARDS LOOKUP - HIDDEN'!$O$4:$O$8890,0),$I5890)</f>
        <v>0</v>
      </c>
      <c r="E5890" s="29">
        <f>INDEX('DCM CARDS LOOKUP - HIDDEN'!$P$4:$AF$8890,MATCH(Q5890,'DCM CARDS LOOKUP - HIDDEN'!$O$4:$O$8890,0),$I5890)</f>
        <v>0</v>
      </c>
      <c r="F5890" s="29">
        <f>INDEX('DCM CARDS LOOKUP - HIDDEN'!$P$4:$AF$8890,MATCH(R5890,'DCM CARDS LOOKUP - HIDDEN'!$O$4:$O$8890,0),$I5890)</f>
        <v>0</v>
      </c>
      <c r="G5890" s="42"/>
      <c r="I5890" s="4">
        <v>8</v>
      </c>
      <c r="N5890">
        <f>K5883*10000+L5883*100+B5881</f>
        <v>201001</v>
      </c>
      <c r="O5890">
        <f>K5883*10000+L5883*100+C5881</f>
        <v>201002</v>
      </c>
      <c r="P5890">
        <f>K5883*10000+L5883*100+D5881</f>
        <v>201003</v>
      </c>
      <c r="Q5890">
        <f>K5883*10000+L5883*100+E5861</f>
        <v>201004</v>
      </c>
      <c r="R5890">
        <f>K5883*10000+L5883*100+F5861</f>
        <v>201005</v>
      </c>
    </row>
    <row r="5891" spans="1:18" ht="15" hidden="1" customHeight="1">
      <c r="A5891" s="10">
        <f>INDEX(REFERENCE!$B$2:$K$2,1,'EXAMPLE OF CHOICE CARDS'!I5891)</f>
        <v>0</v>
      </c>
      <c r="B5891" s="5">
        <f>INDEX('DCM CARDS LOOKUP - HIDDEN'!$P$4:$AF$8890,MATCH(N5891,'DCM CARDS LOOKUP - HIDDEN'!$O$4:$O$8890,0),$I5891)</f>
        <v>0</v>
      </c>
      <c r="C5891" s="5">
        <f>INDEX('DCM CARDS LOOKUP - HIDDEN'!$P$4:$AF$8890,MATCH(O5891,'DCM CARDS LOOKUP - HIDDEN'!$O$4:$O$8890,0),$I5891)</f>
        <v>0</v>
      </c>
      <c r="D5891" s="5">
        <f>INDEX('DCM CARDS LOOKUP - HIDDEN'!$P$4:$AF$8890,MATCH(P5891,'DCM CARDS LOOKUP - HIDDEN'!$O$4:$O$8890,0),$I5891)</f>
        <v>0</v>
      </c>
      <c r="E5891" s="5">
        <f>INDEX('DCM CARDS LOOKUP - HIDDEN'!$P$4:$AF$8890,MATCH(Q5891,'DCM CARDS LOOKUP - HIDDEN'!$O$4:$O$8890,0),$I5891)</f>
        <v>0</v>
      </c>
      <c r="F5891" s="5">
        <f>INDEX('DCM CARDS LOOKUP - HIDDEN'!$P$4:$AF$8890,MATCH(R5891,'DCM CARDS LOOKUP - HIDDEN'!$O$4:$O$8890,0),$I5891)</f>
        <v>0</v>
      </c>
      <c r="G5891" s="42"/>
      <c r="I5891" s="4">
        <v>9</v>
      </c>
      <c r="N5891">
        <f>K5883*10000+L5883*100+B5881</f>
        <v>201001</v>
      </c>
      <c r="O5891">
        <f>K5883*10000+L5883*100+C5881</f>
        <v>201002</v>
      </c>
      <c r="P5891">
        <f>K5883*10000+L5883*100+D5881</f>
        <v>201003</v>
      </c>
      <c r="Q5891">
        <f>K5883*10000+L5883*100+E5861</f>
        <v>201004</v>
      </c>
      <c r="R5891">
        <f>K5883*10000+L5883*100+F5861</f>
        <v>201005</v>
      </c>
    </row>
    <row r="5892" spans="1:18" ht="15" hidden="1" customHeight="1">
      <c r="A5892" s="10">
        <f>INDEX(REFERENCE!$B$2:$K$2,1,'EXAMPLE OF CHOICE CARDS'!I5892)</f>
        <v>0</v>
      </c>
      <c r="B5892" s="5">
        <f>INDEX('DCM CARDS LOOKUP - HIDDEN'!$P$4:$AF$8890,MATCH(N5892,'DCM CARDS LOOKUP - HIDDEN'!$O$4:$O$8890,0),$I5892)</f>
        <v>0</v>
      </c>
      <c r="C5892" s="5">
        <f>INDEX('DCM CARDS LOOKUP - HIDDEN'!$P$4:$AF$8890,MATCH(O5892,'DCM CARDS LOOKUP - HIDDEN'!$O$4:$O$8890,0),$I5892)</f>
        <v>0</v>
      </c>
      <c r="D5892" s="5">
        <f>INDEX('DCM CARDS LOOKUP - HIDDEN'!$P$4:$AF$8890,MATCH(P5892,'DCM CARDS LOOKUP - HIDDEN'!$O$4:$O$8890,0),$I5892)</f>
        <v>0</v>
      </c>
      <c r="E5892" s="5">
        <f>INDEX('DCM CARDS LOOKUP - HIDDEN'!$P$4:$AF$8890,MATCH(Q5892,'DCM CARDS LOOKUP - HIDDEN'!$O$4:$O$8890,0),$I5892)</f>
        <v>0</v>
      </c>
      <c r="F5892" s="5">
        <f>INDEX('DCM CARDS LOOKUP - HIDDEN'!$P$4:$AF$8890,MATCH(R5892,'DCM CARDS LOOKUP - HIDDEN'!$O$4:$O$8890,0),$I5892)</f>
        <v>0</v>
      </c>
      <c r="G5892" s="42"/>
      <c r="I5892" s="4">
        <v>10</v>
      </c>
      <c r="N5892">
        <f>K5883*10000+L5883*100+B5881</f>
        <v>201001</v>
      </c>
      <c r="O5892">
        <f>K5883*10000+L5883*100+C5881</f>
        <v>201002</v>
      </c>
      <c r="P5892">
        <f>K5883*10000+L5883*100+D5881</f>
        <v>201003</v>
      </c>
      <c r="Q5892">
        <f>K5883*10000+L5883*100+E5861</f>
        <v>201004</v>
      </c>
      <c r="R5892">
        <f>K5883*10000+L5883*100+F5861</f>
        <v>201005</v>
      </c>
    </row>
    <row r="5893" spans="1:18" ht="15" hidden="1" customHeight="1">
      <c r="A5893" s="10" t="e">
        <f>INDEX(REFERENCE!$B$2:$K$2,1,'EXAMPLE OF CHOICE CARDS'!I5893)</f>
        <v>#REF!</v>
      </c>
      <c r="B5893" s="5">
        <f>INDEX('DCM CARDS LOOKUP - HIDDEN'!$P$4:$AF$8890,MATCH(N5893,'DCM CARDS LOOKUP - HIDDEN'!$O$4:$O$8890,0),$I5893)</f>
        <v>0</v>
      </c>
      <c r="C5893" s="5">
        <f>INDEX('DCM CARDS LOOKUP - HIDDEN'!$P$4:$AF$8890,MATCH(O5893,'DCM CARDS LOOKUP - HIDDEN'!$O$4:$O$8890,0),$I5893)</f>
        <v>0</v>
      </c>
      <c r="D5893" s="5">
        <f>INDEX('DCM CARDS LOOKUP - HIDDEN'!$P$4:$AF$8890,MATCH(P5893,'DCM CARDS LOOKUP - HIDDEN'!$O$4:$O$8890,0),$I5893)</f>
        <v>0</v>
      </c>
      <c r="E5893" s="24"/>
      <c r="F5893" s="24"/>
      <c r="G5893" s="42"/>
      <c r="I5893" s="4">
        <v>11</v>
      </c>
      <c r="N5893">
        <f>K5883*10000+L5883*100+B5881</f>
        <v>201001</v>
      </c>
      <c r="O5893">
        <f>K5883*10000+L5883*100+C5881</f>
        <v>201002</v>
      </c>
      <c r="P5893">
        <f>K5883*10000+L5883*100+D5881</f>
        <v>201003</v>
      </c>
      <c r="Q5893">
        <f>K5883*10000+L5883*100+E5861</f>
        <v>201004</v>
      </c>
      <c r="R5893">
        <f>K5883*10000+L5883*100+F5861</f>
        <v>201005</v>
      </c>
    </row>
    <row r="5894" spans="1:18" ht="15" hidden="1" customHeight="1">
      <c r="A5894" s="10" t="e">
        <f>INDEX(REFERENCE!$B$2:$K$2,1,'EXAMPLE OF CHOICE CARDS'!I5894)</f>
        <v>#REF!</v>
      </c>
      <c r="B5894" s="5">
        <f>INDEX('DCM CARDS LOOKUP - HIDDEN'!$P$4:$AF$8890,MATCH(N5894,'DCM CARDS LOOKUP - HIDDEN'!$O$4:$O$8890,0),$I5894)</f>
        <v>0</v>
      </c>
      <c r="C5894" s="5">
        <f>INDEX('DCM CARDS LOOKUP - HIDDEN'!$P$4:$AF$8890,MATCH(O5894,'DCM CARDS LOOKUP - HIDDEN'!$O$4:$O$8890,0),$I5894)</f>
        <v>0</v>
      </c>
      <c r="D5894" s="5">
        <f>INDEX('DCM CARDS LOOKUP - HIDDEN'!$P$4:$AF$8890,MATCH(P5894,'DCM CARDS LOOKUP - HIDDEN'!$O$4:$O$8890,0),$I5894)</f>
        <v>0</v>
      </c>
      <c r="E5894" s="24"/>
      <c r="F5894" s="24"/>
      <c r="G5894" s="42"/>
      <c r="I5894" s="4">
        <v>12</v>
      </c>
      <c r="N5894">
        <f>K5883*10000+L5883*100+B5881</f>
        <v>201001</v>
      </c>
      <c r="O5894">
        <f>K5883*10000+L5883*100+C5881</f>
        <v>201002</v>
      </c>
      <c r="P5894">
        <f>K5883*10000+L5883*100+D5881</f>
        <v>201003</v>
      </c>
      <c r="Q5894">
        <f>K5883*10000+L5883*100+E5861</f>
        <v>201004</v>
      </c>
      <c r="R5894">
        <f>K5883*10000+L5883*100+F5861</f>
        <v>201005</v>
      </c>
    </row>
    <row r="5895" spans="1:18" ht="15" hidden="1" customHeight="1">
      <c r="A5895" s="10" t="e">
        <f>INDEX(REFERENCE!$B$2:$K$2,1,'EXAMPLE OF CHOICE CARDS'!I5895)</f>
        <v>#REF!</v>
      </c>
      <c r="B5895" s="5">
        <f>INDEX('DCM CARDS LOOKUP - HIDDEN'!$P$4:$AF$8890,MATCH(N5895,'DCM CARDS LOOKUP - HIDDEN'!$O$4:$O$8890,0),$I5895)</f>
        <v>0</v>
      </c>
      <c r="C5895" s="5">
        <f>INDEX('DCM CARDS LOOKUP - HIDDEN'!$P$4:$AF$8890,MATCH(O5895,'DCM CARDS LOOKUP - HIDDEN'!$O$4:$O$8890,0),$I5895)</f>
        <v>0</v>
      </c>
      <c r="D5895" s="5">
        <f>INDEX('DCM CARDS LOOKUP - HIDDEN'!$P$4:$AF$8890,MATCH(P5895,'DCM CARDS LOOKUP - HIDDEN'!$O$4:$O$8890,0),$I5895)</f>
        <v>0</v>
      </c>
      <c r="E5895" s="24"/>
      <c r="F5895" s="24"/>
      <c r="G5895" s="42"/>
      <c r="I5895" s="4">
        <v>13</v>
      </c>
      <c r="N5895">
        <f>K5883*10000+L5883*100+B5881</f>
        <v>201001</v>
      </c>
      <c r="O5895">
        <f>K5883*10000+L5883*100+C5881</f>
        <v>201002</v>
      </c>
      <c r="P5895">
        <f>K5883*10000+L5883*100+D5881</f>
        <v>201003</v>
      </c>
      <c r="Q5895">
        <f>K5883*10000+L5883*100+E5861</f>
        <v>201004</v>
      </c>
      <c r="R5895">
        <f>K5883*10000+L5883*100+F5861</f>
        <v>201005</v>
      </c>
    </row>
    <row r="5896" spans="1:18" ht="15" hidden="1" customHeight="1">
      <c r="A5896" s="10" t="e">
        <f>INDEX(REFERENCE!$B$2:$K$2,1,'EXAMPLE OF CHOICE CARDS'!I5896)</f>
        <v>#REF!</v>
      </c>
      <c r="B5896" s="5">
        <f>INDEX('DCM CARDS LOOKUP - HIDDEN'!$P$4:$AF$8890,MATCH(N5896,'DCM CARDS LOOKUP - HIDDEN'!$O$4:$O$8890,0),$I5896)</f>
        <v>0</v>
      </c>
      <c r="C5896" s="5">
        <f>INDEX('DCM CARDS LOOKUP - HIDDEN'!$P$4:$AF$8890,MATCH(O5896,'DCM CARDS LOOKUP - HIDDEN'!$O$4:$O$8890,0),$I5896)</f>
        <v>0</v>
      </c>
      <c r="D5896" s="5">
        <f>INDEX('DCM CARDS LOOKUP - HIDDEN'!$P$4:$AF$8890,MATCH(P5896,'DCM CARDS LOOKUP - HIDDEN'!$O$4:$O$8890,0),$I5896)</f>
        <v>0</v>
      </c>
      <c r="E5896" s="24"/>
      <c r="F5896" s="24"/>
      <c r="G5896" s="43"/>
      <c r="I5896" s="4">
        <v>14</v>
      </c>
      <c r="N5896">
        <f>K5883*10000+L5883*100+B5881</f>
        <v>201001</v>
      </c>
      <c r="O5896">
        <f>K5883*10000+L5883*100+C5881</f>
        <v>201002</v>
      </c>
      <c r="P5896">
        <f>K5883*10000+L5883*100+D5881</f>
        <v>201003</v>
      </c>
      <c r="Q5896">
        <f>K5883*10000+L5883*100+E5861</f>
        <v>201004</v>
      </c>
      <c r="R5896">
        <f>K5883*10000+L5883*100+F5861</f>
        <v>201005</v>
      </c>
    </row>
    <row r="5897" spans="1:18">
      <c r="A5897" s="2"/>
      <c r="B5897" s="5"/>
      <c r="C5897" s="5"/>
      <c r="D5897" s="5"/>
      <c r="E5897" s="5"/>
      <c r="F5897" s="5"/>
      <c r="G5897" s="5"/>
      <c r="I5897" s="13"/>
    </row>
    <row r="5898" spans="1:18">
      <c r="A5898" s="6"/>
      <c r="B5898" s="7">
        <v>1</v>
      </c>
      <c r="C5898" s="7">
        <v>2</v>
      </c>
      <c r="D5898" s="7">
        <v>3</v>
      </c>
      <c r="E5898" s="7">
        <v>4</v>
      </c>
      <c r="F5898" s="7">
        <v>5</v>
      </c>
      <c r="G5898" s="7">
        <v>9</v>
      </c>
      <c r="I5898" s="13"/>
    </row>
    <row r="5901" spans="1:18">
      <c r="A5901" s="1" t="str">
        <f>"Version "&amp;K5903&amp;"; Task"&amp;L5903</f>
        <v>Version 20; Task11</v>
      </c>
      <c r="B5901" s="4">
        <v>1</v>
      </c>
      <c r="C5901" s="4">
        <v>2</v>
      </c>
      <c r="D5901" s="4">
        <v>3</v>
      </c>
      <c r="E5901" s="4">
        <f>E5881</f>
        <v>4</v>
      </c>
      <c r="F5901" s="4">
        <f>F5881</f>
        <v>5</v>
      </c>
      <c r="I5901" s="13"/>
    </row>
    <row r="5902" spans="1:18" ht="15" customHeight="1">
      <c r="A5902" s="11" t="s">
        <v>8</v>
      </c>
      <c r="B5902" s="12" t="s">
        <v>9</v>
      </c>
      <c r="C5902" s="12" t="s">
        <v>10</v>
      </c>
      <c r="D5902" s="12" t="s">
        <v>11</v>
      </c>
      <c r="E5902" s="23" t="s">
        <v>20</v>
      </c>
      <c r="F5902" s="23" t="s">
        <v>21</v>
      </c>
      <c r="G5902" s="41" t="s">
        <v>15</v>
      </c>
      <c r="I5902" s="13"/>
      <c r="K5902" t="s">
        <v>12</v>
      </c>
      <c r="L5902" t="s">
        <v>1</v>
      </c>
    </row>
    <row r="5903" spans="1:18">
      <c r="A5903" s="10" t="str">
        <f>INDEX(REFERENCE!$B$2:$K$2,1,'EXAMPLE OF CHOICE CARDS'!I5903)</f>
        <v>Brand</v>
      </c>
      <c r="B5903" s="5" t="str">
        <f>INDEX('DCM CARDS LOOKUP - HIDDEN'!$P$4:$AF$8890,MATCH(N5903,'DCM CARDS LOOKUP - HIDDEN'!$O$4:$O$8890,0),$I5903)</f>
        <v>Sudafed</v>
      </c>
      <c r="C5903" s="5" t="str">
        <f>INDEX('DCM CARDS LOOKUP - HIDDEN'!$P$4:$AF$8890,MATCH(O5903,'DCM CARDS LOOKUP - HIDDEN'!$O$4:$O$8890,0),$I5903)</f>
        <v>UP &amp; UP</v>
      </c>
      <c r="D5903" s="5" t="str">
        <f>INDEX('DCM CARDS LOOKUP - HIDDEN'!$P$4:$AF$8890,MATCH(P5903,'DCM CARDS LOOKUP - HIDDEN'!$O$4:$O$8890,0),$I5903)</f>
        <v>CVS</v>
      </c>
      <c r="E5903" s="5" t="str">
        <f>INDEX('DCM CARDS LOOKUP - HIDDEN'!$P$4:$AF$8890,MATCH(Q5903,'DCM CARDS LOOKUP - HIDDEN'!$O$4:$O$8890,0),$I5903)</f>
        <v>Mucinex</v>
      </c>
      <c r="F5903" s="5" t="str">
        <f>INDEX('DCM CARDS LOOKUP - HIDDEN'!$P$4:$AF$8890,MATCH(R5903,'DCM CARDS LOOKUP - HIDDEN'!$O$4:$O$8890,0),$I5903)</f>
        <v>Other Brand</v>
      </c>
      <c r="G5903" s="42"/>
      <c r="I5903" s="4">
        <v>1</v>
      </c>
      <c r="K5903">
        <f>IF(L5883=15,K5883+1,K5883)</f>
        <v>20</v>
      </c>
      <c r="L5903">
        <f>IF(L5883&lt;15,L5883+1,1)</f>
        <v>11</v>
      </c>
      <c r="N5903">
        <f>K5903*10000+L5903*100+B5901</f>
        <v>201101</v>
      </c>
      <c r="O5903">
        <f>K5903*10000+L5903*100+C5901</f>
        <v>201102</v>
      </c>
      <c r="P5903">
        <f>K5903*10000+L5903*100+D5901</f>
        <v>201103</v>
      </c>
      <c r="Q5903">
        <f>K5903*10000+L5903*100+E5881</f>
        <v>201104</v>
      </c>
      <c r="R5903">
        <f>K5903*10000+L5903*100+F5881</f>
        <v>201105</v>
      </c>
    </row>
    <row r="5904" spans="1:18">
      <c r="A5904" s="10" t="str">
        <f>INDEX(REFERENCE!$B$2:$K$2,1,'EXAMPLE OF CHOICE CARDS'!I5904)</f>
        <v>Format</v>
      </c>
      <c r="B5904" s="5" t="str">
        <f>INDEX('DCM CARDS LOOKUP - HIDDEN'!$P$4:$AF$8890,MATCH(N5904,'DCM CARDS LOOKUP - HIDDEN'!$O$4:$O$8890,0),$I5904)</f>
        <v>Powder packet</v>
      </c>
      <c r="C5904" s="5" t="str">
        <f>INDEX('DCM CARDS LOOKUP - HIDDEN'!$P$4:$AF$8890,MATCH(O5904,'DCM CARDS LOOKUP - HIDDEN'!$O$4:$O$8890,0),$I5904)</f>
        <v>Tablet</v>
      </c>
      <c r="D5904" s="5" t="str">
        <f>INDEX('DCM CARDS LOOKUP - HIDDEN'!$P$4:$AF$8890,MATCH(P5904,'DCM CARDS LOOKUP - HIDDEN'!$O$4:$O$8890,0),$I5904)</f>
        <v>Gummies</v>
      </c>
      <c r="E5904" s="5" t="str">
        <f>INDEX('DCM CARDS LOOKUP - HIDDEN'!$P$4:$AF$8890,MATCH(Q5904,'DCM CARDS LOOKUP - HIDDEN'!$O$4:$O$8890,0),$I5904)</f>
        <v>Effervescent Tablets</v>
      </c>
      <c r="F5904" s="5" t="str">
        <f>INDEX('DCM CARDS LOOKUP - HIDDEN'!$P$4:$AF$8890,MATCH(R5904,'DCM CARDS LOOKUP - HIDDEN'!$O$4:$O$8890,0),$I5904)</f>
        <v>Hot liquid powder packet</v>
      </c>
      <c r="G5904" s="42"/>
      <c r="I5904" s="4">
        <v>2</v>
      </c>
      <c r="N5904">
        <f>K5903*10000+L5903*100+B5901</f>
        <v>201101</v>
      </c>
      <c r="O5904">
        <f>K5903*10000+L5903*100+C5901</f>
        <v>201102</v>
      </c>
      <c r="P5904">
        <f>K5903*10000+L5903*100+D5901</f>
        <v>201103</v>
      </c>
      <c r="Q5904">
        <f>K5903*10000+L5903*100+E5881</f>
        <v>201104</v>
      </c>
      <c r="R5904">
        <f>K5903*10000+L5903*100+F5881</f>
        <v>201105</v>
      </c>
    </row>
    <row r="5905" spans="1:18">
      <c r="A5905" s="10" t="str">
        <f>INDEX(REFERENCE!$B$2:$K$2,1,'EXAMPLE OF CHOICE CARDS'!I5905)</f>
        <v>Symptoms</v>
      </c>
      <c r="B5905" s="5" t="str">
        <f>INDEX('DCM CARDS LOOKUP - HIDDEN'!$P$4:$AF$8890,MATCH(N5905,'DCM CARDS LOOKUP - HIDDEN'!$O$4:$O$8890,0),$I5905)</f>
        <v>Runny nose relief</v>
      </c>
      <c r="C5905" s="5" t="str">
        <f>INDEX('DCM CARDS LOOKUP - HIDDEN'!$P$4:$AF$8890,MATCH(O5905,'DCM CARDS LOOKUP - HIDDEN'!$O$4:$O$8890,0),$I5905)</f>
        <v>Head Pain Relief</v>
      </c>
      <c r="D5905" s="5" t="str">
        <f>INDEX('DCM CARDS LOOKUP - HIDDEN'!$P$4:$AF$8890,MATCH(P5905,'DCM CARDS LOOKUP - HIDDEN'!$O$4:$O$8890,0),$I5905)</f>
        <v>Sinus Pressure relief</v>
      </c>
      <c r="E5905" s="5" t="str">
        <f>INDEX('DCM CARDS LOOKUP - HIDDEN'!$P$4:$AF$8890,MATCH(Q5905,'DCM CARDS LOOKUP - HIDDEN'!$O$4:$O$8890,0),$I5905)</f>
        <v>Runny nose relief</v>
      </c>
      <c r="F5905" s="5" t="str">
        <f>INDEX('DCM CARDS LOOKUP - HIDDEN'!$P$4:$AF$8890,MATCH(R5905,'DCM CARDS LOOKUP - HIDDEN'!$O$4:$O$8890,0),$I5905)</f>
        <v>Flu/ Severe cold Relief</v>
      </c>
      <c r="G5905" s="42"/>
      <c r="I5905" s="4">
        <v>3</v>
      </c>
      <c r="N5905">
        <f>K5903*10000+L5903*100+B5901</f>
        <v>201101</v>
      </c>
      <c r="O5905">
        <f>K5903*10000+L5903*100+C5901</f>
        <v>201102</v>
      </c>
      <c r="P5905">
        <f>K5903*10000+L5903*100+D5901</f>
        <v>201103</v>
      </c>
      <c r="Q5905">
        <f>K5903*10000+L5903*100+E5881</f>
        <v>201104</v>
      </c>
      <c r="R5905">
        <f>K5903*10000+L5903*100+F5881</f>
        <v>201105</v>
      </c>
    </row>
    <row r="5906" spans="1:18">
      <c r="A5906" s="10" t="str">
        <f>INDEX(REFERENCE!$B$2:$K$2,1,'EXAMPLE OF CHOICE CARDS'!I5906)</f>
        <v>Benefit</v>
      </c>
      <c r="B5906" s="5" t="str">
        <f>INDEX('DCM CARDS LOOKUP - HIDDEN'!$P$4:$AF$8890,MATCH(N5906,'DCM CARDS LOOKUP - HIDDEN'!$O$4:$O$8890,0),$I5906)</f>
        <v>FSA/HSA Eligible</v>
      </c>
      <c r="C5906" s="5" t="str">
        <f>INDEX('DCM CARDS LOOKUP - HIDDEN'!$P$4:$AF$8890,MATCH(O5906,'DCM CARDS LOOKUP - HIDDEN'!$O$4:$O$8890,0),$I5906)</f>
        <v>FSA/HSA Eligible</v>
      </c>
      <c r="D5906" s="5" t="str">
        <f>INDEX('DCM CARDS LOOKUP - HIDDEN'!$P$4:$AF$8890,MATCH(P5906,'DCM CARDS LOOKUP - HIDDEN'!$O$4:$O$8890,0),$I5906)</f>
        <v>Natural Ingredients</v>
      </c>
      <c r="E5906" s="5" t="str">
        <f>INDEX('DCM CARDS LOOKUP - HIDDEN'!$P$4:$AF$8890,MATCH(Q5906,'DCM CARDS LOOKUP - HIDDEN'!$O$4:$O$8890,0),$I5906)</f>
        <v>Non-Medicated</v>
      </c>
      <c r="F5906" s="5" t="str">
        <f>INDEX('DCM CARDS LOOKUP - HIDDEN'!$P$4:$AF$8890,MATCH(R5906,'DCM CARDS LOOKUP - HIDDEN'!$O$4:$O$8890,0),$I5906)</f>
        <v>Drug free</v>
      </c>
      <c r="G5906" s="42"/>
      <c r="I5906" s="4">
        <v>4</v>
      </c>
      <c r="N5906">
        <f>K5903*10000+L5903*100+B5901</f>
        <v>201101</v>
      </c>
      <c r="O5906">
        <f>K5903*10000+L5903*100+C5901</f>
        <v>201102</v>
      </c>
      <c r="P5906">
        <f>K5903*10000+L5903*100+D5901</f>
        <v>201103</v>
      </c>
      <c r="Q5906">
        <f>K5903*10000+L5903*100+E5881</f>
        <v>201104</v>
      </c>
      <c r="R5906">
        <f>K5903*10000+L5903*100+F5881</f>
        <v>201105</v>
      </c>
    </row>
    <row r="5907" spans="1:18">
      <c r="A5907" s="10" t="str">
        <f>INDEX(REFERENCE!$B$2:$K$2,1,'EXAMPLE OF CHOICE CARDS'!I5907)</f>
        <v>Doses</v>
      </c>
      <c r="B5907" s="5" t="str">
        <f>INDEX('DCM CARDS LOOKUP - HIDDEN'!$P$4:$AF$8890,MATCH(N5907,'DCM CARDS LOOKUP - HIDDEN'!$O$4:$O$8890,0),$I5907)</f>
        <v>12 Doses</v>
      </c>
      <c r="C5907" s="5" t="str">
        <f>INDEX('DCM CARDS LOOKUP - HIDDEN'!$P$4:$AF$8890,MATCH(O5907,'DCM CARDS LOOKUP - HIDDEN'!$O$4:$O$8890,0),$I5907)</f>
        <v>60 Doses</v>
      </c>
      <c r="D5907" s="5" t="str">
        <f>INDEX('DCM CARDS LOOKUP - HIDDEN'!$P$4:$AF$8890,MATCH(P5907,'DCM CARDS LOOKUP - HIDDEN'!$O$4:$O$8890,0),$I5907)</f>
        <v>12 Doses</v>
      </c>
      <c r="E5907" s="5" t="str">
        <f>INDEX('DCM CARDS LOOKUP - HIDDEN'!$P$4:$AF$8890,MATCH(Q5907,'DCM CARDS LOOKUP - HIDDEN'!$O$4:$O$8890,0),$I5907)</f>
        <v>60 Doses</v>
      </c>
      <c r="F5907" s="5" t="str">
        <f>INDEX('DCM CARDS LOOKUP - HIDDEN'!$P$4:$AF$8890,MATCH(R5907,'DCM CARDS LOOKUP - HIDDEN'!$O$4:$O$8890,0),$I5907)</f>
        <v>30 Doses</v>
      </c>
      <c r="G5907" s="42"/>
      <c r="I5907" s="4">
        <v>5</v>
      </c>
      <c r="N5907">
        <f>K5903*10000+L5903*100+B5901</f>
        <v>201101</v>
      </c>
      <c r="O5907">
        <f>K5903*10000+L5903*100+C5901</f>
        <v>201102</v>
      </c>
      <c r="P5907">
        <f>K5903*10000+L5903*100+D5901</f>
        <v>201103</v>
      </c>
      <c r="Q5907">
        <f>K5903*10000+L5903*100+E5881</f>
        <v>201104</v>
      </c>
      <c r="R5907">
        <f>K5903*10000+L5903*100+F5881</f>
        <v>201105</v>
      </c>
    </row>
    <row r="5908" spans="1:18">
      <c r="A5908" s="10" t="str">
        <f>INDEX(REFERENCE!$B$2:$K$2,1,'EXAMPLE OF CHOICE CARDS'!I5908)</f>
        <v>flavor</v>
      </c>
      <c r="B5908" s="5" t="str">
        <f>INDEX('DCM CARDS LOOKUP - HIDDEN'!$P$4:$AF$8890,MATCH(N5908,'DCM CARDS LOOKUP - HIDDEN'!$O$4:$O$8890,0),$I5908)</f>
        <v>Honey Lemon</v>
      </c>
      <c r="C5908" s="5" t="str">
        <f>INDEX('DCM CARDS LOOKUP - HIDDEN'!$P$4:$AF$8890,MATCH(O5908,'DCM CARDS LOOKUP - HIDDEN'!$O$4:$O$8890,0),$I5908)</f>
        <v>-</v>
      </c>
      <c r="D5908" s="5" t="str">
        <f>INDEX('DCM CARDS LOOKUP - HIDDEN'!$P$4:$AF$8890,MATCH(P5908,'DCM CARDS LOOKUP - HIDDEN'!$O$4:$O$8890,0),$I5908)</f>
        <v>Honey</v>
      </c>
      <c r="E5908" s="5" t="str">
        <f>INDEX('DCM CARDS LOOKUP - HIDDEN'!$P$4:$AF$8890,MATCH(Q5908,'DCM CARDS LOOKUP - HIDDEN'!$O$4:$O$8890,0),$I5908)</f>
        <v>Cherry</v>
      </c>
      <c r="F5908" s="5" t="str">
        <f>INDEX('DCM CARDS LOOKUP - HIDDEN'!$P$4:$AF$8890,MATCH(R5908,'DCM CARDS LOOKUP - HIDDEN'!$O$4:$O$8890,0),$I5908)</f>
        <v>Mixed Berry</v>
      </c>
      <c r="G5908" s="42"/>
      <c r="I5908" s="4">
        <v>6</v>
      </c>
      <c r="N5908">
        <f>K5903*10000+L5903*100+B5901</f>
        <v>201101</v>
      </c>
      <c r="O5908">
        <f>K5903*10000+L5903*100+C5901</f>
        <v>201102</v>
      </c>
      <c r="P5908">
        <f>K5903*10000+L5903*100+D5901</f>
        <v>201103</v>
      </c>
      <c r="Q5908">
        <f>K5903*10000+L5903*100+E5881</f>
        <v>201104</v>
      </c>
      <c r="R5908">
        <f>K5903*10000+L5903*100+F5881</f>
        <v>201105</v>
      </c>
    </row>
    <row r="5909" spans="1:18" ht="15" customHeight="1">
      <c r="A5909" s="10" t="str">
        <f>INDEX(REFERENCE!$B$2:$K$2,1,'EXAMPLE OF CHOICE CARDS'!I5909)</f>
        <v>Price</v>
      </c>
      <c r="B5909" s="29">
        <f>INDEX('DCM CARDS LOOKUP - HIDDEN'!$P$4:$AF$8890,MATCH(N5909,'DCM CARDS LOOKUP - HIDDEN'!$O$4:$O$8890,0),$I5909)</f>
        <v>10</v>
      </c>
      <c r="C5909" s="29">
        <f>INDEX('DCM CARDS LOOKUP - HIDDEN'!$P$4:$AF$8890,MATCH(O5909,'DCM CARDS LOOKUP - HIDDEN'!$O$4:$O$8890,0),$I5909)</f>
        <v>38</v>
      </c>
      <c r="D5909" s="29">
        <f>INDEX('DCM CARDS LOOKUP - HIDDEN'!$P$4:$AF$8890,MATCH(P5909,'DCM CARDS LOOKUP - HIDDEN'!$O$4:$O$8890,0),$I5909)</f>
        <v>12</v>
      </c>
      <c r="E5909" s="29">
        <f>INDEX('DCM CARDS LOOKUP - HIDDEN'!$P$4:$AF$8890,MATCH(Q5909,'DCM CARDS LOOKUP - HIDDEN'!$O$4:$O$8890,0),$I5909)</f>
        <v>12</v>
      </c>
      <c r="F5909" s="29">
        <f>INDEX('DCM CARDS LOOKUP - HIDDEN'!$P$4:$AF$8890,MATCH(R5909,'DCM CARDS LOOKUP - HIDDEN'!$O$4:$O$8890,0),$I5909)</f>
        <v>16</v>
      </c>
      <c r="G5909" s="42"/>
      <c r="I5909" s="4">
        <v>7</v>
      </c>
      <c r="N5909">
        <f>K5903*10000+L5903*100+B5901</f>
        <v>201101</v>
      </c>
      <c r="O5909">
        <f>K5903*10000+L5903*100+C5901</f>
        <v>201102</v>
      </c>
      <c r="P5909">
        <f>K5903*10000+L5903*100+D5901</f>
        <v>201103</v>
      </c>
      <c r="Q5909">
        <f>K5903*10000+L5903*100+E5881</f>
        <v>201104</v>
      </c>
      <c r="R5909">
        <f>K5903*10000+L5903*100+F5881</f>
        <v>201105</v>
      </c>
    </row>
    <row r="5910" spans="1:18" ht="15" hidden="1" customHeight="1">
      <c r="A5910" s="10">
        <f>INDEX(REFERENCE!$B$2:$K$2,1,'EXAMPLE OF CHOICE CARDS'!I5910)</f>
        <v>0</v>
      </c>
      <c r="B5910" s="29">
        <f>INDEX('DCM CARDS LOOKUP - HIDDEN'!$P$4:$AF$8890,MATCH(N5910,'DCM CARDS LOOKUP - HIDDEN'!$O$4:$O$8890,0),$I5910)</f>
        <v>0</v>
      </c>
      <c r="C5910" s="29">
        <f>INDEX('DCM CARDS LOOKUP - HIDDEN'!$P$4:$AF$8890,MATCH(O5910,'DCM CARDS LOOKUP - HIDDEN'!$O$4:$O$8890,0),$I5910)</f>
        <v>0</v>
      </c>
      <c r="D5910" s="29">
        <f>INDEX('DCM CARDS LOOKUP - HIDDEN'!$P$4:$AF$8890,MATCH(P5910,'DCM CARDS LOOKUP - HIDDEN'!$O$4:$O$8890,0),$I5910)</f>
        <v>0</v>
      </c>
      <c r="E5910" s="29">
        <f>INDEX('DCM CARDS LOOKUP - HIDDEN'!$P$4:$AF$8890,MATCH(Q5910,'DCM CARDS LOOKUP - HIDDEN'!$O$4:$O$8890,0),$I5910)</f>
        <v>0</v>
      </c>
      <c r="F5910" s="29">
        <f>INDEX('DCM CARDS LOOKUP - HIDDEN'!$P$4:$AF$8890,MATCH(R5910,'DCM CARDS LOOKUP - HIDDEN'!$O$4:$O$8890,0),$I5910)</f>
        <v>0</v>
      </c>
      <c r="G5910" s="42"/>
      <c r="I5910" s="4">
        <v>8</v>
      </c>
      <c r="N5910">
        <f>K5903*10000+L5903*100+B5901</f>
        <v>201101</v>
      </c>
      <c r="O5910">
        <f>K5903*10000+L5903*100+C5901</f>
        <v>201102</v>
      </c>
      <c r="P5910">
        <f>K5903*10000+L5903*100+D5901</f>
        <v>201103</v>
      </c>
      <c r="Q5910">
        <f>K5903*10000+L5903*100+E5881</f>
        <v>201104</v>
      </c>
      <c r="R5910">
        <f>K5903*10000+L5903*100+F5881</f>
        <v>201105</v>
      </c>
    </row>
    <row r="5911" spans="1:18" ht="15" hidden="1" customHeight="1">
      <c r="A5911" s="10">
        <f>INDEX(REFERENCE!$B$2:$K$2,1,'EXAMPLE OF CHOICE CARDS'!I5911)</f>
        <v>0</v>
      </c>
      <c r="B5911" s="5">
        <f>INDEX('DCM CARDS LOOKUP - HIDDEN'!$P$4:$AF$8890,MATCH(N5911,'DCM CARDS LOOKUP - HIDDEN'!$O$4:$O$8890,0),$I5911)</f>
        <v>0</v>
      </c>
      <c r="C5911" s="5">
        <f>INDEX('DCM CARDS LOOKUP - HIDDEN'!$P$4:$AF$8890,MATCH(O5911,'DCM CARDS LOOKUP - HIDDEN'!$O$4:$O$8890,0),$I5911)</f>
        <v>0</v>
      </c>
      <c r="D5911" s="5">
        <f>INDEX('DCM CARDS LOOKUP - HIDDEN'!$P$4:$AF$8890,MATCH(P5911,'DCM CARDS LOOKUP - HIDDEN'!$O$4:$O$8890,0),$I5911)</f>
        <v>0</v>
      </c>
      <c r="E5911" s="5">
        <f>INDEX('DCM CARDS LOOKUP - HIDDEN'!$P$4:$AF$8890,MATCH(Q5911,'DCM CARDS LOOKUP - HIDDEN'!$O$4:$O$8890,0),$I5911)</f>
        <v>0</v>
      </c>
      <c r="F5911" s="5">
        <f>INDEX('DCM CARDS LOOKUP - HIDDEN'!$P$4:$AF$8890,MATCH(R5911,'DCM CARDS LOOKUP - HIDDEN'!$O$4:$O$8890,0),$I5911)</f>
        <v>0</v>
      </c>
      <c r="G5911" s="42"/>
      <c r="I5911" s="4">
        <v>9</v>
      </c>
      <c r="N5911">
        <f>K5903*10000+L5903*100+B5901</f>
        <v>201101</v>
      </c>
      <c r="O5911">
        <f>K5903*10000+L5903*100+C5901</f>
        <v>201102</v>
      </c>
      <c r="P5911">
        <f>K5903*10000+L5903*100+D5901</f>
        <v>201103</v>
      </c>
      <c r="Q5911">
        <f>K5903*10000+L5903*100+E5881</f>
        <v>201104</v>
      </c>
      <c r="R5911">
        <f>K5903*10000+L5903*100+F5881</f>
        <v>201105</v>
      </c>
    </row>
    <row r="5912" spans="1:18" ht="15" hidden="1" customHeight="1">
      <c r="A5912" s="10">
        <f>INDEX(REFERENCE!$B$2:$K$2,1,'EXAMPLE OF CHOICE CARDS'!I5912)</f>
        <v>0</v>
      </c>
      <c r="B5912" s="5">
        <f>INDEX('DCM CARDS LOOKUP - HIDDEN'!$P$4:$AF$8890,MATCH(N5912,'DCM CARDS LOOKUP - HIDDEN'!$O$4:$O$8890,0),$I5912)</f>
        <v>0</v>
      </c>
      <c r="C5912" s="5">
        <f>INDEX('DCM CARDS LOOKUP - HIDDEN'!$P$4:$AF$8890,MATCH(O5912,'DCM CARDS LOOKUP - HIDDEN'!$O$4:$O$8890,0),$I5912)</f>
        <v>0</v>
      </c>
      <c r="D5912" s="5">
        <f>INDEX('DCM CARDS LOOKUP - HIDDEN'!$P$4:$AF$8890,MATCH(P5912,'DCM CARDS LOOKUP - HIDDEN'!$O$4:$O$8890,0),$I5912)</f>
        <v>0</v>
      </c>
      <c r="E5912" s="5">
        <f>INDEX('DCM CARDS LOOKUP - HIDDEN'!$P$4:$AF$8890,MATCH(Q5912,'DCM CARDS LOOKUP - HIDDEN'!$O$4:$O$8890,0),$I5912)</f>
        <v>0</v>
      </c>
      <c r="F5912" s="5">
        <f>INDEX('DCM CARDS LOOKUP - HIDDEN'!$P$4:$AF$8890,MATCH(R5912,'DCM CARDS LOOKUP - HIDDEN'!$O$4:$O$8890,0),$I5912)</f>
        <v>0</v>
      </c>
      <c r="G5912" s="42"/>
      <c r="I5912" s="4">
        <v>10</v>
      </c>
      <c r="N5912">
        <f>K5903*10000+L5903*100+B5901</f>
        <v>201101</v>
      </c>
      <c r="O5912">
        <f>K5903*10000+L5903*100+C5901</f>
        <v>201102</v>
      </c>
      <c r="P5912">
        <f>K5903*10000+L5903*100+D5901</f>
        <v>201103</v>
      </c>
      <c r="Q5912">
        <f>K5903*10000+L5903*100+E5881</f>
        <v>201104</v>
      </c>
      <c r="R5912">
        <f>K5903*10000+L5903*100+F5881</f>
        <v>201105</v>
      </c>
    </row>
    <row r="5913" spans="1:18" ht="15" hidden="1" customHeight="1">
      <c r="A5913" s="10" t="e">
        <f>INDEX(REFERENCE!$B$2:$K$2,1,'EXAMPLE OF CHOICE CARDS'!I5913)</f>
        <v>#REF!</v>
      </c>
      <c r="B5913" s="5">
        <f>INDEX('DCM CARDS LOOKUP - HIDDEN'!$P$4:$AF$8890,MATCH(N5913,'DCM CARDS LOOKUP - HIDDEN'!$O$4:$O$8890,0),$I5913)</f>
        <v>0</v>
      </c>
      <c r="C5913" s="5">
        <f>INDEX('DCM CARDS LOOKUP - HIDDEN'!$P$4:$AF$8890,MATCH(O5913,'DCM CARDS LOOKUP - HIDDEN'!$O$4:$O$8890,0),$I5913)</f>
        <v>0</v>
      </c>
      <c r="D5913" s="5">
        <f>INDEX('DCM CARDS LOOKUP - HIDDEN'!$P$4:$AF$8890,MATCH(P5913,'DCM CARDS LOOKUP - HIDDEN'!$O$4:$O$8890,0),$I5913)</f>
        <v>0</v>
      </c>
      <c r="E5913" s="24"/>
      <c r="F5913" s="24"/>
      <c r="G5913" s="42"/>
      <c r="I5913" s="4">
        <v>11</v>
      </c>
      <c r="N5913">
        <f>K5903*10000+L5903*100+B5901</f>
        <v>201101</v>
      </c>
      <c r="O5913">
        <f>K5903*10000+L5903*100+C5901</f>
        <v>201102</v>
      </c>
      <c r="P5913">
        <f>K5903*10000+L5903*100+D5901</f>
        <v>201103</v>
      </c>
      <c r="Q5913">
        <f>K5903*10000+L5903*100+E5881</f>
        <v>201104</v>
      </c>
      <c r="R5913">
        <f>K5903*10000+L5903*100+F5881</f>
        <v>201105</v>
      </c>
    </row>
    <row r="5914" spans="1:18" ht="15" hidden="1" customHeight="1">
      <c r="A5914" s="10" t="e">
        <f>INDEX(REFERENCE!$B$2:$K$2,1,'EXAMPLE OF CHOICE CARDS'!I5914)</f>
        <v>#REF!</v>
      </c>
      <c r="B5914" s="5">
        <f>INDEX('DCM CARDS LOOKUP - HIDDEN'!$P$4:$AF$8890,MATCH(N5914,'DCM CARDS LOOKUP - HIDDEN'!$O$4:$O$8890,0),$I5914)</f>
        <v>0</v>
      </c>
      <c r="C5914" s="5">
        <f>INDEX('DCM CARDS LOOKUP - HIDDEN'!$P$4:$AF$8890,MATCH(O5914,'DCM CARDS LOOKUP - HIDDEN'!$O$4:$O$8890,0),$I5914)</f>
        <v>0</v>
      </c>
      <c r="D5914" s="5">
        <f>INDEX('DCM CARDS LOOKUP - HIDDEN'!$P$4:$AF$8890,MATCH(P5914,'DCM CARDS LOOKUP - HIDDEN'!$O$4:$O$8890,0),$I5914)</f>
        <v>0</v>
      </c>
      <c r="E5914" s="24"/>
      <c r="F5914" s="24"/>
      <c r="G5914" s="42"/>
      <c r="I5914" s="4">
        <v>12</v>
      </c>
      <c r="N5914">
        <f>K5903*10000+L5903*100+B5901</f>
        <v>201101</v>
      </c>
      <c r="O5914">
        <f>K5903*10000+L5903*100+C5901</f>
        <v>201102</v>
      </c>
      <c r="P5914">
        <f>K5903*10000+L5903*100+D5901</f>
        <v>201103</v>
      </c>
      <c r="Q5914">
        <f>K5903*10000+L5903*100+E5881</f>
        <v>201104</v>
      </c>
      <c r="R5914">
        <f>K5903*10000+L5903*100+F5881</f>
        <v>201105</v>
      </c>
    </row>
    <row r="5915" spans="1:18" ht="15" hidden="1" customHeight="1">
      <c r="A5915" s="10" t="e">
        <f>INDEX(REFERENCE!$B$2:$K$2,1,'EXAMPLE OF CHOICE CARDS'!I5915)</f>
        <v>#REF!</v>
      </c>
      <c r="B5915" s="5">
        <f>INDEX('DCM CARDS LOOKUP - HIDDEN'!$P$4:$AF$8890,MATCH(N5915,'DCM CARDS LOOKUP - HIDDEN'!$O$4:$O$8890,0),$I5915)</f>
        <v>0</v>
      </c>
      <c r="C5915" s="5">
        <f>INDEX('DCM CARDS LOOKUP - HIDDEN'!$P$4:$AF$8890,MATCH(O5915,'DCM CARDS LOOKUP - HIDDEN'!$O$4:$O$8890,0),$I5915)</f>
        <v>0</v>
      </c>
      <c r="D5915" s="5">
        <f>INDEX('DCM CARDS LOOKUP - HIDDEN'!$P$4:$AF$8890,MATCH(P5915,'DCM CARDS LOOKUP - HIDDEN'!$O$4:$O$8890,0),$I5915)</f>
        <v>0</v>
      </c>
      <c r="E5915" s="24"/>
      <c r="F5915" s="24"/>
      <c r="G5915" s="42"/>
      <c r="I5915" s="4">
        <v>13</v>
      </c>
      <c r="N5915">
        <f>K5903*10000+L5903*100+B5901</f>
        <v>201101</v>
      </c>
      <c r="O5915">
        <f>K5903*10000+L5903*100+C5901</f>
        <v>201102</v>
      </c>
      <c r="P5915">
        <f>K5903*10000+L5903*100+D5901</f>
        <v>201103</v>
      </c>
      <c r="Q5915">
        <f>K5903*10000+L5903*100+E5881</f>
        <v>201104</v>
      </c>
      <c r="R5915">
        <f>K5903*10000+L5903*100+F5881</f>
        <v>201105</v>
      </c>
    </row>
    <row r="5916" spans="1:18" ht="15" hidden="1" customHeight="1">
      <c r="A5916" s="10" t="e">
        <f>INDEX(REFERENCE!$B$2:$K$2,1,'EXAMPLE OF CHOICE CARDS'!I5916)</f>
        <v>#REF!</v>
      </c>
      <c r="B5916" s="5">
        <f>INDEX('DCM CARDS LOOKUP - HIDDEN'!$P$4:$AF$8890,MATCH(N5916,'DCM CARDS LOOKUP - HIDDEN'!$O$4:$O$8890,0),$I5916)</f>
        <v>0</v>
      </c>
      <c r="C5916" s="5">
        <f>INDEX('DCM CARDS LOOKUP - HIDDEN'!$P$4:$AF$8890,MATCH(O5916,'DCM CARDS LOOKUP - HIDDEN'!$O$4:$O$8890,0),$I5916)</f>
        <v>0</v>
      </c>
      <c r="D5916" s="5">
        <f>INDEX('DCM CARDS LOOKUP - HIDDEN'!$P$4:$AF$8890,MATCH(P5916,'DCM CARDS LOOKUP - HIDDEN'!$O$4:$O$8890,0),$I5916)</f>
        <v>0</v>
      </c>
      <c r="E5916" s="24"/>
      <c r="F5916" s="24"/>
      <c r="G5916" s="43"/>
      <c r="I5916" s="4">
        <v>14</v>
      </c>
      <c r="N5916">
        <f>K5903*10000+L5903*100+B5901</f>
        <v>201101</v>
      </c>
      <c r="O5916">
        <f>K5903*10000+L5903*100+C5901</f>
        <v>201102</v>
      </c>
      <c r="P5916">
        <f>K5903*10000+L5903*100+D5901</f>
        <v>201103</v>
      </c>
      <c r="Q5916">
        <f>K5903*10000+L5903*100+E5881</f>
        <v>201104</v>
      </c>
      <c r="R5916">
        <f>K5903*10000+L5903*100+F5881</f>
        <v>201105</v>
      </c>
    </row>
    <row r="5917" spans="1:18">
      <c r="A5917" s="2"/>
      <c r="B5917" s="5"/>
      <c r="C5917" s="5"/>
      <c r="D5917" s="5"/>
      <c r="E5917" s="5"/>
      <c r="F5917" s="5"/>
      <c r="G5917" s="5"/>
      <c r="I5917" s="13"/>
    </row>
    <row r="5918" spans="1:18">
      <c r="A5918" s="6"/>
      <c r="B5918" s="7">
        <v>1</v>
      </c>
      <c r="C5918" s="7">
        <v>2</v>
      </c>
      <c r="D5918" s="7">
        <v>3</v>
      </c>
      <c r="E5918" s="7">
        <v>4</v>
      </c>
      <c r="F5918" s="7">
        <v>5</v>
      </c>
      <c r="G5918" s="7">
        <v>9</v>
      </c>
      <c r="I5918" s="13"/>
    </row>
    <row r="5921" spans="1:18">
      <c r="A5921" s="1" t="str">
        <f>"Version "&amp;K5923&amp;"; Task"&amp;L5923</f>
        <v>Version 20; Task12</v>
      </c>
      <c r="B5921" s="4">
        <v>1</v>
      </c>
      <c r="C5921" s="4">
        <v>2</v>
      </c>
      <c r="D5921" s="4">
        <v>3</v>
      </c>
      <c r="E5921" s="4">
        <f>E5901</f>
        <v>4</v>
      </c>
      <c r="F5921" s="4">
        <f>F5901</f>
        <v>5</v>
      </c>
      <c r="I5921" s="13"/>
    </row>
    <row r="5922" spans="1:18" ht="15" customHeight="1">
      <c r="A5922" s="11" t="s">
        <v>8</v>
      </c>
      <c r="B5922" s="12" t="s">
        <v>9</v>
      </c>
      <c r="C5922" s="12" t="s">
        <v>10</v>
      </c>
      <c r="D5922" s="12" t="s">
        <v>11</v>
      </c>
      <c r="E5922" s="23" t="s">
        <v>20</v>
      </c>
      <c r="F5922" s="23" t="s">
        <v>21</v>
      </c>
      <c r="G5922" s="41" t="s">
        <v>15</v>
      </c>
      <c r="I5922" s="13"/>
      <c r="K5922" t="s">
        <v>12</v>
      </c>
      <c r="L5922" t="s">
        <v>1</v>
      </c>
    </row>
    <row r="5923" spans="1:18">
      <c r="A5923" s="10" t="str">
        <f>INDEX(REFERENCE!$B$2:$K$2,1,'EXAMPLE OF CHOICE CARDS'!I5923)</f>
        <v>Brand</v>
      </c>
      <c r="B5923" s="5" t="str">
        <f>INDEX('DCM CARDS LOOKUP - HIDDEN'!$P$4:$AF$8890,MATCH(N5923,'DCM CARDS LOOKUP - HIDDEN'!$O$4:$O$8890,0),$I5923)</f>
        <v>CVS</v>
      </c>
      <c r="C5923" s="5" t="str">
        <f>INDEX('DCM CARDS LOOKUP - HIDDEN'!$P$4:$AF$8890,MATCH(O5923,'DCM CARDS LOOKUP - HIDDEN'!$O$4:$O$8890,0),$I5923)</f>
        <v>Other Brand</v>
      </c>
      <c r="D5923" s="5" t="str">
        <f>INDEX('DCM CARDS LOOKUP - HIDDEN'!$P$4:$AF$8890,MATCH(P5923,'DCM CARDS LOOKUP - HIDDEN'!$O$4:$O$8890,0),$I5923)</f>
        <v>Walgreens</v>
      </c>
      <c r="E5923" s="5" t="str">
        <f>INDEX('DCM CARDS LOOKUP - HIDDEN'!$P$4:$AF$8890,MATCH(Q5923,'DCM CARDS LOOKUP - HIDDEN'!$O$4:$O$8890,0),$I5923)</f>
        <v>Equate</v>
      </c>
      <c r="F5923" s="5" t="str">
        <f>INDEX('DCM CARDS LOOKUP - HIDDEN'!$P$4:$AF$8890,MATCH(R5923,'DCM CARDS LOOKUP - HIDDEN'!$O$4:$O$8890,0),$I5923)</f>
        <v>Delsym</v>
      </c>
      <c r="G5923" s="42"/>
      <c r="I5923" s="4">
        <v>1</v>
      </c>
      <c r="K5923">
        <f>IF(L5903=15,K5903+1,K5903)</f>
        <v>20</v>
      </c>
      <c r="L5923">
        <f>IF(L5903&lt;15,L5903+1,1)</f>
        <v>12</v>
      </c>
      <c r="N5923">
        <f>K5923*10000+L5923*100+B5921</f>
        <v>201201</v>
      </c>
      <c r="O5923">
        <f>K5923*10000+L5923*100+C5921</f>
        <v>201202</v>
      </c>
      <c r="P5923">
        <f>K5923*10000+L5923*100+D5921</f>
        <v>201203</v>
      </c>
      <c r="Q5923">
        <f>K5923*10000+L5923*100+E5901</f>
        <v>201204</v>
      </c>
      <c r="R5923">
        <f>K5923*10000+L5923*100+F5901</f>
        <v>201205</v>
      </c>
    </row>
    <row r="5924" spans="1:18">
      <c r="A5924" s="10" t="str">
        <f>INDEX(REFERENCE!$B$2:$K$2,1,'EXAMPLE OF CHOICE CARDS'!I5924)</f>
        <v>Format</v>
      </c>
      <c r="B5924" s="5" t="str">
        <f>INDEX('DCM CARDS LOOKUP - HIDDEN'!$P$4:$AF$8890,MATCH(N5924,'DCM CARDS LOOKUP - HIDDEN'!$O$4:$O$8890,0),$I5924)</f>
        <v>Nasal Spray</v>
      </c>
      <c r="C5924" s="5" t="str">
        <f>INDEX('DCM CARDS LOOKUP - HIDDEN'!$P$4:$AF$8890,MATCH(O5924,'DCM CARDS LOOKUP - HIDDEN'!$O$4:$O$8890,0),$I5924)</f>
        <v>Tablet</v>
      </c>
      <c r="D5924" s="5" t="str">
        <f>INDEX('DCM CARDS LOOKUP - HIDDEN'!$P$4:$AF$8890,MATCH(P5924,'DCM CARDS LOOKUP - HIDDEN'!$O$4:$O$8890,0),$I5924)</f>
        <v>Hot liquid powder packet</v>
      </c>
      <c r="E5924" s="5" t="str">
        <f>INDEX('DCM CARDS LOOKUP - HIDDEN'!$P$4:$AF$8890,MATCH(Q5924,'DCM CARDS LOOKUP - HIDDEN'!$O$4:$O$8890,0),$I5924)</f>
        <v>Gummies</v>
      </c>
      <c r="F5924" s="5" t="str">
        <f>INDEX('DCM CARDS LOOKUP - HIDDEN'!$P$4:$AF$8890,MATCH(R5924,'DCM CARDS LOOKUP - HIDDEN'!$O$4:$O$8890,0),$I5924)</f>
        <v>Syrup/liquid</v>
      </c>
      <c r="G5924" s="42"/>
      <c r="I5924" s="4">
        <v>2</v>
      </c>
      <c r="N5924">
        <f>K5923*10000+L5923*100+B5921</f>
        <v>201201</v>
      </c>
      <c r="O5924">
        <f>K5923*10000+L5923*100+C5921</f>
        <v>201202</v>
      </c>
      <c r="P5924">
        <f>K5923*10000+L5923*100+D5921</f>
        <v>201203</v>
      </c>
      <c r="Q5924">
        <f>K5923*10000+L5923*100+E5901</f>
        <v>201204</v>
      </c>
      <c r="R5924">
        <f>K5923*10000+L5923*100+F5901</f>
        <v>201205</v>
      </c>
    </row>
    <row r="5925" spans="1:18">
      <c r="A5925" s="10" t="str">
        <f>INDEX(REFERENCE!$B$2:$K$2,1,'EXAMPLE OF CHOICE CARDS'!I5925)</f>
        <v>Symptoms</v>
      </c>
      <c r="B5925" s="5" t="str">
        <f>INDEX('DCM CARDS LOOKUP - HIDDEN'!$P$4:$AF$8890,MATCH(N5925,'DCM CARDS LOOKUP - HIDDEN'!$O$4:$O$8890,0),$I5925)</f>
        <v>Nasal Congestion relief</v>
      </c>
      <c r="C5925" s="5" t="str">
        <f>INDEX('DCM CARDS LOOKUP - HIDDEN'!$P$4:$AF$8890,MATCH(O5925,'DCM CARDS LOOKUP - HIDDEN'!$O$4:$O$8890,0),$I5925)</f>
        <v>Strengthens Immune System</v>
      </c>
      <c r="D5925" s="5" t="str">
        <f>INDEX('DCM CARDS LOOKUP - HIDDEN'!$P$4:$AF$8890,MATCH(P5925,'DCM CARDS LOOKUP - HIDDEN'!$O$4:$O$8890,0),$I5925)</f>
        <v>Controls Cough</v>
      </c>
      <c r="E5925" s="5" t="str">
        <f>INDEX('DCM CARDS LOOKUP - HIDDEN'!$P$4:$AF$8890,MATCH(Q5925,'DCM CARDS LOOKUP - HIDDEN'!$O$4:$O$8890,0),$I5925)</f>
        <v>Flu/ Severe cold Relief</v>
      </c>
      <c r="F5925" s="5" t="str">
        <f>INDEX('DCM CARDS LOOKUP - HIDDEN'!$P$4:$AF$8890,MATCH(R5925,'DCM CARDS LOOKUP - HIDDEN'!$O$4:$O$8890,0),$I5925)</f>
        <v>Fever relief</v>
      </c>
      <c r="G5925" s="42"/>
      <c r="I5925" s="4">
        <v>3</v>
      </c>
      <c r="N5925">
        <f>K5923*10000+L5923*100+B5921</f>
        <v>201201</v>
      </c>
      <c r="O5925">
        <f>K5923*10000+L5923*100+C5921</f>
        <v>201202</v>
      </c>
      <c r="P5925">
        <f>K5923*10000+L5923*100+D5921</f>
        <v>201203</v>
      </c>
      <c r="Q5925">
        <f>K5923*10000+L5923*100+E5901</f>
        <v>201204</v>
      </c>
      <c r="R5925">
        <f>K5923*10000+L5923*100+F5901</f>
        <v>201205</v>
      </c>
    </row>
    <row r="5926" spans="1:18">
      <c r="A5926" s="10" t="str">
        <f>INDEX(REFERENCE!$B$2:$K$2,1,'EXAMPLE OF CHOICE CARDS'!I5926)</f>
        <v>Benefit</v>
      </c>
      <c r="B5926" s="5" t="str">
        <f>INDEX('DCM CARDS LOOKUP - HIDDEN'!$P$4:$AF$8890,MATCH(N5926,'DCM CARDS LOOKUP - HIDDEN'!$O$4:$O$8890,0),$I5926)</f>
        <v>For Daytime Use/Anytime Use</v>
      </c>
      <c r="C5926" s="5" t="str">
        <f>INDEX('DCM CARDS LOOKUP - HIDDEN'!$P$4:$AF$8890,MATCH(O5926,'DCM CARDS LOOKUP - HIDDEN'!$O$4:$O$8890,0),$I5926)</f>
        <v>12 Hour Relief</v>
      </c>
      <c r="D5926" s="5" t="str">
        <f>INDEX('DCM CARDS LOOKUP - HIDDEN'!$P$4:$AF$8890,MATCH(P5926,'DCM CARDS LOOKUP - HIDDEN'!$O$4:$O$8890,0),$I5926)</f>
        <v>FSA/HSA Eligible</v>
      </c>
      <c r="E5926" s="5" t="str">
        <f>INDEX('DCM CARDS LOOKUP - HIDDEN'!$P$4:$AF$8890,MATCH(Q5926,'DCM CARDS LOOKUP - HIDDEN'!$O$4:$O$8890,0),$I5926)</f>
        <v>For people with High Blood Pressure (decongestant free)</v>
      </c>
      <c r="F5926" s="5" t="str">
        <f>INDEX('DCM CARDS LOOKUP - HIDDEN'!$P$4:$AF$8890,MATCH(R5926,'DCM CARDS LOOKUP - HIDDEN'!$O$4:$O$8890,0),$I5926)</f>
        <v>Natural Ingredients</v>
      </c>
      <c r="G5926" s="42"/>
      <c r="I5926" s="4">
        <v>4</v>
      </c>
      <c r="N5926">
        <f>K5923*10000+L5923*100+B5921</f>
        <v>201201</v>
      </c>
      <c r="O5926">
        <f>K5923*10000+L5923*100+C5921</f>
        <v>201202</v>
      </c>
      <c r="P5926">
        <f>K5923*10000+L5923*100+D5921</f>
        <v>201203</v>
      </c>
      <c r="Q5926">
        <f>K5923*10000+L5923*100+E5901</f>
        <v>201204</v>
      </c>
      <c r="R5926">
        <f>K5923*10000+L5923*100+F5901</f>
        <v>201205</v>
      </c>
    </row>
    <row r="5927" spans="1:18">
      <c r="A5927" s="10" t="str">
        <f>INDEX(REFERENCE!$B$2:$K$2,1,'EXAMPLE OF CHOICE CARDS'!I5927)</f>
        <v>Doses</v>
      </c>
      <c r="B5927" s="5" t="str">
        <f>INDEX('DCM CARDS LOOKUP - HIDDEN'!$P$4:$AF$8890,MATCH(N5927,'DCM CARDS LOOKUP - HIDDEN'!$O$4:$O$8890,0),$I5927)</f>
        <v>60 Doses</v>
      </c>
      <c r="C5927" s="5" t="str">
        <f>INDEX('DCM CARDS LOOKUP - HIDDEN'!$P$4:$AF$8890,MATCH(O5927,'DCM CARDS LOOKUP - HIDDEN'!$O$4:$O$8890,0),$I5927)</f>
        <v>90 Doses</v>
      </c>
      <c r="D5927" s="5" t="str">
        <f>INDEX('DCM CARDS LOOKUP - HIDDEN'!$P$4:$AF$8890,MATCH(P5927,'DCM CARDS LOOKUP - HIDDEN'!$O$4:$O$8890,0),$I5927)</f>
        <v>30 Doses</v>
      </c>
      <c r="E5927" s="5" t="str">
        <f>INDEX('DCM CARDS LOOKUP - HIDDEN'!$P$4:$AF$8890,MATCH(Q5927,'DCM CARDS LOOKUP - HIDDEN'!$O$4:$O$8890,0),$I5927)</f>
        <v>6 Doses</v>
      </c>
      <c r="F5927" s="5" t="str">
        <f>INDEX('DCM CARDS LOOKUP - HIDDEN'!$P$4:$AF$8890,MATCH(R5927,'DCM CARDS LOOKUP - HIDDEN'!$O$4:$O$8890,0),$I5927)</f>
        <v>12 Doses</v>
      </c>
      <c r="G5927" s="42"/>
      <c r="I5927" s="4">
        <v>5</v>
      </c>
      <c r="N5927">
        <f>K5923*10000+L5923*100+B5921</f>
        <v>201201</v>
      </c>
      <c r="O5927">
        <f>K5923*10000+L5923*100+C5921</f>
        <v>201202</v>
      </c>
      <c r="P5927">
        <f>K5923*10000+L5923*100+D5921</f>
        <v>201203</v>
      </c>
      <c r="Q5927">
        <f>K5923*10000+L5923*100+E5901</f>
        <v>201204</v>
      </c>
      <c r="R5927">
        <f>K5923*10000+L5923*100+F5901</f>
        <v>201205</v>
      </c>
    </row>
    <row r="5928" spans="1:18">
      <c r="A5928" s="10" t="str">
        <f>INDEX(REFERENCE!$B$2:$K$2,1,'EXAMPLE OF CHOICE CARDS'!I5928)</f>
        <v>flavor</v>
      </c>
      <c r="B5928" s="5" t="str">
        <f>INDEX('DCM CARDS LOOKUP - HIDDEN'!$P$4:$AF$8890,MATCH(N5928,'DCM CARDS LOOKUP - HIDDEN'!$O$4:$O$8890,0),$I5928)</f>
        <v>-</v>
      </c>
      <c r="C5928" s="5" t="str">
        <f>INDEX('DCM CARDS LOOKUP - HIDDEN'!$P$4:$AF$8890,MATCH(O5928,'DCM CARDS LOOKUP - HIDDEN'!$O$4:$O$8890,0),$I5928)</f>
        <v>-</v>
      </c>
      <c r="D5928" s="5" t="str">
        <f>INDEX('DCM CARDS LOOKUP - HIDDEN'!$P$4:$AF$8890,MATCH(P5928,'DCM CARDS LOOKUP - HIDDEN'!$O$4:$O$8890,0),$I5928)</f>
        <v>Citrus</v>
      </c>
      <c r="E5928" s="5" t="str">
        <f>INDEX('DCM CARDS LOOKUP - HIDDEN'!$P$4:$AF$8890,MATCH(Q5928,'DCM CARDS LOOKUP - HIDDEN'!$O$4:$O$8890,0),$I5928)</f>
        <v>Elderberry</v>
      </c>
      <c r="F5928" s="5" t="str">
        <f>INDEX('DCM CARDS LOOKUP - HIDDEN'!$P$4:$AF$8890,MATCH(R5928,'DCM CARDS LOOKUP - HIDDEN'!$O$4:$O$8890,0),$I5928)</f>
        <v>Orange</v>
      </c>
      <c r="G5928" s="42"/>
      <c r="I5928" s="4">
        <v>6</v>
      </c>
      <c r="N5928">
        <f>K5923*10000+L5923*100+B5921</f>
        <v>201201</v>
      </c>
      <c r="O5928">
        <f>K5923*10000+L5923*100+C5921</f>
        <v>201202</v>
      </c>
      <c r="P5928">
        <f>K5923*10000+L5923*100+D5921</f>
        <v>201203</v>
      </c>
      <c r="Q5928">
        <f>K5923*10000+L5923*100+E5901</f>
        <v>201204</v>
      </c>
      <c r="R5928">
        <f>K5923*10000+L5923*100+F5901</f>
        <v>201205</v>
      </c>
    </row>
    <row r="5929" spans="1:18" ht="15" customHeight="1">
      <c r="A5929" s="10" t="str">
        <f>INDEX(REFERENCE!$B$2:$K$2,1,'EXAMPLE OF CHOICE CARDS'!I5929)</f>
        <v>Price</v>
      </c>
      <c r="B5929" s="29">
        <f>INDEX('DCM CARDS LOOKUP - HIDDEN'!$P$4:$AF$8890,MATCH(N5929,'DCM CARDS LOOKUP - HIDDEN'!$O$4:$O$8890,0),$I5929)</f>
        <v>30</v>
      </c>
      <c r="C5929" s="29">
        <f>INDEX('DCM CARDS LOOKUP - HIDDEN'!$P$4:$AF$8890,MATCH(O5929,'DCM CARDS LOOKUP - HIDDEN'!$O$4:$O$8890,0),$I5929)</f>
        <v>45</v>
      </c>
      <c r="D5929" s="29">
        <f>INDEX('DCM CARDS LOOKUP - HIDDEN'!$P$4:$AF$8890,MATCH(P5929,'DCM CARDS LOOKUP - HIDDEN'!$O$4:$O$8890,0),$I5929)</f>
        <v>16</v>
      </c>
      <c r="E5929" s="29">
        <f>INDEX('DCM CARDS LOOKUP - HIDDEN'!$P$4:$AF$8890,MATCH(Q5929,'DCM CARDS LOOKUP - HIDDEN'!$O$4:$O$8890,0),$I5929)</f>
        <v>7</v>
      </c>
      <c r="F5929" s="29">
        <f>INDEX('DCM CARDS LOOKUP - HIDDEN'!$P$4:$AF$8890,MATCH(R5929,'DCM CARDS LOOKUP - HIDDEN'!$O$4:$O$8890,0),$I5929)</f>
        <v>10</v>
      </c>
      <c r="G5929" s="42"/>
      <c r="I5929" s="4">
        <v>7</v>
      </c>
      <c r="N5929">
        <f>K5923*10000+L5923*100+B5921</f>
        <v>201201</v>
      </c>
      <c r="O5929">
        <f>K5923*10000+L5923*100+C5921</f>
        <v>201202</v>
      </c>
      <c r="P5929">
        <f>K5923*10000+L5923*100+D5921</f>
        <v>201203</v>
      </c>
      <c r="Q5929">
        <f>K5923*10000+L5923*100+E5901</f>
        <v>201204</v>
      </c>
      <c r="R5929">
        <f>K5923*10000+L5923*100+F5901</f>
        <v>201205</v>
      </c>
    </row>
    <row r="5930" spans="1:18" ht="15" hidden="1" customHeight="1">
      <c r="A5930" s="10">
        <f>INDEX(REFERENCE!$B$2:$K$2,1,'EXAMPLE OF CHOICE CARDS'!I5930)</f>
        <v>0</v>
      </c>
      <c r="B5930" s="29">
        <f>INDEX('DCM CARDS LOOKUP - HIDDEN'!$P$4:$AF$8890,MATCH(N5930,'DCM CARDS LOOKUP - HIDDEN'!$O$4:$O$8890,0),$I5930)</f>
        <v>0</v>
      </c>
      <c r="C5930" s="29">
        <f>INDEX('DCM CARDS LOOKUP - HIDDEN'!$P$4:$AF$8890,MATCH(O5930,'DCM CARDS LOOKUP - HIDDEN'!$O$4:$O$8890,0),$I5930)</f>
        <v>0</v>
      </c>
      <c r="D5930" s="29">
        <f>INDEX('DCM CARDS LOOKUP - HIDDEN'!$P$4:$AF$8890,MATCH(P5930,'DCM CARDS LOOKUP - HIDDEN'!$O$4:$O$8890,0),$I5930)</f>
        <v>0</v>
      </c>
      <c r="E5930" s="29">
        <f>INDEX('DCM CARDS LOOKUP - HIDDEN'!$P$4:$AF$8890,MATCH(Q5930,'DCM CARDS LOOKUP - HIDDEN'!$O$4:$O$8890,0),$I5930)</f>
        <v>0</v>
      </c>
      <c r="F5930" s="29">
        <f>INDEX('DCM CARDS LOOKUP - HIDDEN'!$P$4:$AF$8890,MATCH(R5930,'DCM CARDS LOOKUP - HIDDEN'!$O$4:$O$8890,0),$I5930)</f>
        <v>0</v>
      </c>
      <c r="G5930" s="42"/>
      <c r="I5930" s="4">
        <v>8</v>
      </c>
      <c r="N5930">
        <f>K5923*10000+L5923*100+B5921</f>
        <v>201201</v>
      </c>
      <c r="O5930">
        <f>K5923*10000+L5923*100+C5921</f>
        <v>201202</v>
      </c>
      <c r="P5930">
        <f>K5923*10000+L5923*100+D5921</f>
        <v>201203</v>
      </c>
      <c r="Q5930">
        <f>K5923*10000+L5923*100+E5901</f>
        <v>201204</v>
      </c>
      <c r="R5930">
        <f>K5923*10000+L5923*100+F5901</f>
        <v>201205</v>
      </c>
    </row>
    <row r="5931" spans="1:18" ht="15" hidden="1" customHeight="1">
      <c r="A5931" s="10">
        <f>INDEX(REFERENCE!$B$2:$K$2,1,'EXAMPLE OF CHOICE CARDS'!I5931)</f>
        <v>0</v>
      </c>
      <c r="B5931" s="5">
        <f>INDEX('DCM CARDS LOOKUP - HIDDEN'!$P$4:$AF$8890,MATCH(N5931,'DCM CARDS LOOKUP - HIDDEN'!$O$4:$O$8890,0),$I5931)</f>
        <v>0</v>
      </c>
      <c r="C5931" s="5">
        <f>INDEX('DCM CARDS LOOKUP - HIDDEN'!$P$4:$AF$8890,MATCH(O5931,'DCM CARDS LOOKUP - HIDDEN'!$O$4:$O$8890,0),$I5931)</f>
        <v>0</v>
      </c>
      <c r="D5931" s="5">
        <f>INDEX('DCM CARDS LOOKUP - HIDDEN'!$P$4:$AF$8890,MATCH(P5931,'DCM CARDS LOOKUP - HIDDEN'!$O$4:$O$8890,0),$I5931)</f>
        <v>0</v>
      </c>
      <c r="E5931" s="5">
        <f>INDEX('DCM CARDS LOOKUP - HIDDEN'!$P$4:$AF$8890,MATCH(Q5931,'DCM CARDS LOOKUP - HIDDEN'!$O$4:$O$8890,0),$I5931)</f>
        <v>0</v>
      </c>
      <c r="F5931" s="5">
        <f>INDEX('DCM CARDS LOOKUP - HIDDEN'!$P$4:$AF$8890,MATCH(R5931,'DCM CARDS LOOKUP - HIDDEN'!$O$4:$O$8890,0),$I5931)</f>
        <v>0</v>
      </c>
      <c r="G5931" s="42"/>
      <c r="I5931" s="4">
        <v>9</v>
      </c>
      <c r="N5931">
        <f>K5923*10000+L5923*100+B5921</f>
        <v>201201</v>
      </c>
      <c r="O5931">
        <f>K5923*10000+L5923*100+C5921</f>
        <v>201202</v>
      </c>
      <c r="P5931">
        <f>K5923*10000+L5923*100+D5921</f>
        <v>201203</v>
      </c>
      <c r="Q5931">
        <f>K5923*10000+L5923*100+E5901</f>
        <v>201204</v>
      </c>
      <c r="R5931">
        <f>K5923*10000+L5923*100+F5901</f>
        <v>201205</v>
      </c>
    </row>
    <row r="5932" spans="1:18" ht="15" hidden="1" customHeight="1">
      <c r="A5932" s="10">
        <f>INDEX(REFERENCE!$B$2:$K$2,1,'EXAMPLE OF CHOICE CARDS'!I5932)</f>
        <v>0</v>
      </c>
      <c r="B5932" s="5">
        <f>INDEX('DCM CARDS LOOKUP - HIDDEN'!$P$4:$AF$8890,MATCH(N5932,'DCM CARDS LOOKUP - HIDDEN'!$O$4:$O$8890,0),$I5932)</f>
        <v>0</v>
      </c>
      <c r="C5932" s="5">
        <f>INDEX('DCM CARDS LOOKUP - HIDDEN'!$P$4:$AF$8890,MATCH(O5932,'DCM CARDS LOOKUP - HIDDEN'!$O$4:$O$8890,0),$I5932)</f>
        <v>0</v>
      </c>
      <c r="D5932" s="5">
        <f>INDEX('DCM CARDS LOOKUP - HIDDEN'!$P$4:$AF$8890,MATCH(P5932,'DCM CARDS LOOKUP - HIDDEN'!$O$4:$O$8890,0),$I5932)</f>
        <v>0</v>
      </c>
      <c r="E5932" s="5">
        <f>INDEX('DCM CARDS LOOKUP - HIDDEN'!$P$4:$AF$8890,MATCH(Q5932,'DCM CARDS LOOKUP - HIDDEN'!$O$4:$O$8890,0),$I5932)</f>
        <v>0</v>
      </c>
      <c r="F5932" s="5">
        <f>INDEX('DCM CARDS LOOKUP - HIDDEN'!$P$4:$AF$8890,MATCH(R5932,'DCM CARDS LOOKUP - HIDDEN'!$O$4:$O$8890,0),$I5932)</f>
        <v>0</v>
      </c>
      <c r="G5932" s="42"/>
      <c r="I5932" s="4">
        <v>10</v>
      </c>
      <c r="N5932">
        <f>K5923*10000+L5923*100+B5921</f>
        <v>201201</v>
      </c>
      <c r="O5932">
        <f>K5923*10000+L5923*100+C5921</f>
        <v>201202</v>
      </c>
      <c r="P5932">
        <f>K5923*10000+L5923*100+D5921</f>
        <v>201203</v>
      </c>
      <c r="Q5932">
        <f>K5923*10000+L5923*100+E5901</f>
        <v>201204</v>
      </c>
      <c r="R5932">
        <f>K5923*10000+L5923*100+F5901</f>
        <v>201205</v>
      </c>
    </row>
    <row r="5933" spans="1:18" ht="15" hidden="1" customHeight="1">
      <c r="A5933" s="10" t="e">
        <f>INDEX(REFERENCE!$B$2:$K$2,1,'EXAMPLE OF CHOICE CARDS'!I5933)</f>
        <v>#REF!</v>
      </c>
      <c r="B5933" s="5">
        <f>INDEX('DCM CARDS LOOKUP - HIDDEN'!$P$4:$AF$8890,MATCH(N5933,'DCM CARDS LOOKUP - HIDDEN'!$O$4:$O$8890,0),$I5933)</f>
        <v>0</v>
      </c>
      <c r="C5933" s="5">
        <f>INDEX('DCM CARDS LOOKUP - HIDDEN'!$P$4:$AF$8890,MATCH(O5933,'DCM CARDS LOOKUP - HIDDEN'!$O$4:$O$8890,0),$I5933)</f>
        <v>0</v>
      </c>
      <c r="D5933" s="5">
        <f>INDEX('DCM CARDS LOOKUP - HIDDEN'!$P$4:$AF$8890,MATCH(P5933,'DCM CARDS LOOKUP - HIDDEN'!$O$4:$O$8890,0),$I5933)</f>
        <v>0</v>
      </c>
      <c r="E5933" s="24"/>
      <c r="F5933" s="24"/>
      <c r="G5933" s="42"/>
      <c r="I5933" s="4">
        <v>11</v>
      </c>
      <c r="N5933">
        <f>K5923*10000+L5923*100+B5921</f>
        <v>201201</v>
      </c>
      <c r="O5933">
        <f>K5923*10000+L5923*100+C5921</f>
        <v>201202</v>
      </c>
      <c r="P5933">
        <f>K5923*10000+L5923*100+D5921</f>
        <v>201203</v>
      </c>
      <c r="Q5933">
        <f>K5923*10000+L5923*100+E5901</f>
        <v>201204</v>
      </c>
      <c r="R5933">
        <f>K5923*10000+L5923*100+F5901</f>
        <v>201205</v>
      </c>
    </row>
    <row r="5934" spans="1:18" ht="15" hidden="1" customHeight="1">
      <c r="A5934" s="10" t="e">
        <f>INDEX(REFERENCE!$B$2:$K$2,1,'EXAMPLE OF CHOICE CARDS'!I5934)</f>
        <v>#REF!</v>
      </c>
      <c r="B5934" s="5">
        <f>INDEX('DCM CARDS LOOKUP - HIDDEN'!$P$4:$AF$8890,MATCH(N5934,'DCM CARDS LOOKUP - HIDDEN'!$O$4:$O$8890,0),$I5934)</f>
        <v>0</v>
      </c>
      <c r="C5934" s="5">
        <f>INDEX('DCM CARDS LOOKUP - HIDDEN'!$P$4:$AF$8890,MATCH(O5934,'DCM CARDS LOOKUP - HIDDEN'!$O$4:$O$8890,0),$I5934)</f>
        <v>0</v>
      </c>
      <c r="D5934" s="5">
        <f>INDEX('DCM CARDS LOOKUP - HIDDEN'!$P$4:$AF$8890,MATCH(P5934,'DCM CARDS LOOKUP - HIDDEN'!$O$4:$O$8890,0),$I5934)</f>
        <v>0</v>
      </c>
      <c r="E5934" s="24"/>
      <c r="F5934" s="24"/>
      <c r="G5934" s="42"/>
      <c r="I5934" s="4">
        <v>12</v>
      </c>
      <c r="N5934">
        <f>K5923*10000+L5923*100+B5921</f>
        <v>201201</v>
      </c>
      <c r="O5934">
        <f>K5923*10000+L5923*100+C5921</f>
        <v>201202</v>
      </c>
      <c r="P5934">
        <f>K5923*10000+L5923*100+D5921</f>
        <v>201203</v>
      </c>
      <c r="Q5934">
        <f>K5923*10000+L5923*100+E5901</f>
        <v>201204</v>
      </c>
      <c r="R5934">
        <f>K5923*10000+L5923*100+F5901</f>
        <v>201205</v>
      </c>
    </row>
    <row r="5935" spans="1:18" ht="15" hidden="1" customHeight="1">
      <c r="A5935" s="10" t="e">
        <f>INDEX(REFERENCE!$B$2:$K$2,1,'EXAMPLE OF CHOICE CARDS'!I5935)</f>
        <v>#REF!</v>
      </c>
      <c r="B5935" s="5">
        <f>INDEX('DCM CARDS LOOKUP - HIDDEN'!$P$4:$AF$8890,MATCH(N5935,'DCM CARDS LOOKUP - HIDDEN'!$O$4:$O$8890,0),$I5935)</f>
        <v>0</v>
      </c>
      <c r="C5935" s="5">
        <f>INDEX('DCM CARDS LOOKUP - HIDDEN'!$P$4:$AF$8890,MATCH(O5935,'DCM CARDS LOOKUP - HIDDEN'!$O$4:$O$8890,0),$I5935)</f>
        <v>0</v>
      </c>
      <c r="D5935" s="5">
        <f>INDEX('DCM CARDS LOOKUP - HIDDEN'!$P$4:$AF$8890,MATCH(P5935,'DCM CARDS LOOKUP - HIDDEN'!$O$4:$O$8890,0),$I5935)</f>
        <v>0</v>
      </c>
      <c r="E5935" s="24"/>
      <c r="F5935" s="24"/>
      <c r="G5935" s="42"/>
      <c r="I5935" s="4">
        <v>13</v>
      </c>
      <c r="N5935">
        <f>K5923*10000+L5923*100+B5921</f>
        <v>201201</v>
      </c>
      <c r="O5935">
        <f>K5923*10000+L5923*100+C5921</f>
        <v>201202</v>
      </c>
      <c r="P5935">
        <f>K5923*10000+L5923*100+D5921</f>
        <v>201203</v>
      </c>
      <c r="Q5935">
        <f>K5923*10000+L5923*100+E5901</f>
        <v>201204</v>
      </c>
      <c r="R5935">
        <f>K5923*10000+L5923*100+F5901</f>
        <v>201205</v>
      </c>
    </row>
    <row r="5936" spans="1:18" ht="15" hidden="1" customHeight="1">
      <c r="A5936" s="10" t="e">
        <f>INDEX(REFERENCE!$B$2:$K$2,1,'EXAMPLE OF CHOICE CARDS'!I5936)</f>
        <v>#REF!</v>
      </c>
      <c r="B5936" s="5">
        <f>INDEX('DCM CARDS LOOKUP - HIDDEN'!$P$4:$AF$8890,MATCH(N5936,'DCM CARDS LOOKUP - HIDDEN'!$O$4:$O$8890,0),$I5936)</f>
        <v>0</v>
      </c>
      <c r="C5936" s="5">
        <f>INDEX('DCM CARDS LOOKUP - HIDDEN'!$P$4:$AF$8890,MATCH(O5936,'DCM CARDS LOOKUP - HIDDEN'!$O$4:$O$8890,0),$I5936)</f>
        <v>0</v>
      </c>
      <c r="D5936" s="5">
        <f>INDEX('DCM CARDS LOOKUP - HIDDEN'!$P$4:$AF$8890,MATCH(P5936,'DCM CARDS LOOKUP - HIDDEN'!$O$4:$O$8890,0),$I5936)</f>
        <v>0</v>
      </c>
      <c r="E5936" s="24"/>
      <c r="F5936" s="24"/>
      <c r="G5936" s="43"/>
      <c r="I5936" s="4">
        <v>14</v>
      </c>
      <c r="N5936">
        <f>K5923*10000+L5923*100+B5921</f>
        <v>201201</v>
      </c>
      <c r="O5936">
        <f>K5923*10000+L5923*100+C5921</f>
        <v>201202</v>
      </c>
      <c r="P5936">
        <f>K5923*10000+L5923*100+D5921</f>
        <v>201203</v>
      </c>
      <c r="Q5936">
        <f>K5923*10000+L5923*100+E5901</f>
        <v>201204</v>
      </c>
      <c r="R5936">
        <f>K5923*10000+L5923*100+F5901</f>
        <v>201205</v>
      </c>
    </row>
    <row r="5937" spans="1:18">
      <c r="A5937" s="2"/>
      <c r="B5937" s="5"/>
      <c r="C5937" s="5"/>
      <c r="D5937" s="5"/>
      <c r="E5937" s="5"/>
      <c r="F5937" s="5"/>
      <c r="G5937" s="5"/>
      <c r="I5937" s="13"/>
    </row>
    <row r="5938" spans="1:18">
      <c r="A5938" s="6"/>
      <c r="B5938" s="7">
        <v>1</v>
      </c>
      <c r="C5938" s="7">
        <v>2</v>
      </c>
      <c r="D5938" s="7">
        <v>3</v>
      </c>
      <c r="E5938" s="7">
        <v>4</v>
      </c>
      <c r="F5938" s="7">
        <v>5</v>
      </c>
      <c r="G5938" s="7">
        <v>9</v>
      </c>
      <c r="I5938" s="13"/>
    </row>
    <row r="5941" spans="1:18">
      <c r="A5941" s="1" t="str">
        <f>"Version "&amp;K5943&amp;"; Task"&amp;L5943</f>
        <v>Version 20; Task13</v>
      </c>
      <c r="B5941" s="4">
        <v>1</v>
      </c>
      <c r="C5941" s="4">
        <v>2</v>
      </c>
      <c r="D5941" s="4">
        <v>3</v>
      </c>
      <c r="E5941" s="4">
        <f>E5921</f>
        <v>4</v>
      </c>
      <c r="F5941" s="4">
        <f>F5921</f>
        <v>5</v>
      </c>
      <c r="I5941" s="13"/>
    </row>
    <row r="5942" spans="1:18" ht="15" customHeight="1">
      <c r="A5942" s="11" t="s">
        <v>8</v>
      </c>
      <c r="B5942" s="12" t="s">
        <v>9</v>
      </c>
      <c r="C5942" s="12" t="s">
        <v>10</v>
      </c>
      <c r="D5942" s="12" t="s">
        <v>11</v>
      </c>
      <c r="E5942" s="23" t="s">
        <v>20</v>
      </c>
      <c r="F5942" s="23" t="s">
        <v>21</v>
      </c>
      <c r="G5942" s="41" t="s">
        <v>15</v>
      </c>
      <c r="I5942" s="13"/>
      <c r="K5942" t="s">
        <v>12</v>
      </c>
      <c r="L5942" t="s">
        <v>1</v>
      </c>
    </row>
    <row r="5943" spans="1:18">
      <c r="A5943" s="10" t="str">
        <f>INDEX(REFERENCE!$B$2:$K$2,1,'EXAMPLE OF CHOICE CARDS'!I5943)</f>
        <v>Brand</v>
      </c>
      <c r="B5943" s="5" t="str">
        <f>INDEX('DCM CARDS LOOKUP - HIDDEN'!$P$4:$AF$8890,MATCH(N5943,'DCM CARDS LOOKUP - HIDDEN'!$O$4:$O$8890,0),$I5943)</f>
        <v>Nyquil</v>
      </c>
      <c r="C5943" s="5" t="str">
        <f>INDEX('DCM CARDS LOOKUP - HIDDEN'!$P$4:$AF$8890,MATCH(O5943,'DCM CARDS LOOKUP - HIDDEN'!$O$4:$O$8890,0),$I5943)</f>
        <v>Nyquil</v>
      </c>
      <c r="D5943" s="5" t="str">
        <f>INDEX('DCM CARDS LOOKUP - HIDDEN'!$P$4:$AF$8890,MATCH(P5943,'DCM CARDS LOOKUP - HIDDEN'!$O$4:$O$8890,0),$I5943)</f>
        <v>Zarbee's</v>
      </c>
      <c r="E5943" s="5" t="str">
        <f>INDEX('DCM CARDS LOOKUP - HIDDEN'!$P$4:$AF$8890,MATCH(Q5943,'DCM CARDS LOOKUP - HIDDEN'!$O$4:$O$8890,0),$I5943)</f>
        <v>Delsym</v>
      </c>
      <c r="F5943" s="5" t="str">
        <f>INDEX('DCM CARDS LOOKUP - HIDDEN'!$P$4:$AF$8890,MATCH(R5943,'DCM CARDS LOOKUP - HIDDEN'!$O$4:$O$8890,0),$I5943)</f>
        <v>Advil Cold &amp;Flu</v>
      </c>
      <c r="G5943" s="42"/>
      <c r="I5943" s="4">
        <v>1</v>
      </c>
      <c r="K5943">
        <f>IF(L5923=15,K5923+1,K5923)</f>
        <v>20</v>
      </c>
      <c r="L5943">
        <f>IF(L5923&lt;15,L5923+1,1)</f>
        <v>13</v>
      </c>
      <c r="N5943">
        <f>K5943*10000+L5943*100+B5941</f>
        <v>201301</v>
      </c>
      <c r="O5943">
        <f>K5943*10000+L5943*100+C5941</f>
        <v>201302</v>
      </c>
      <c r="P5943">
        <f>K5943*10000+L5943*100+D5941</f>
        <v>201303</v>
      </c>
      <c r="Q5943">
        <f>K5943*10000+L5943*100+E5921</f>
        <v>201304</v>
      </c>
      <c r="R5943">
        <f>K5943*10000+L5943*100+F5921</f>
        <v>201305</v>
      </c>
    </row>
    <row r="5944" spans="1:18">
      <c r="A5944" s="10" t="str">
        <f>INDEX(REFERENCE!$B$2:$K$2,1,'EXAMPLE OF CHOICE CARDS'!I5944)</f>
        <v>Format</v>
      </c>
      <c r="B5944" s="5" t="str">
        <f>INDEX('DCM CARDS LOOKUP - HIDDEN'!$P$4:$AF$8890,MATCH(N5944,'DCM CARDS LOOKUP - HIDDEN'!$O$4:$O$8890,0),$I5944)</f>
        <v>Gummies</v>
      </c>
      <c r="C5944" s="5" t="str">
        <f>INDEX('DCM CARDS LOOKUP - HIDDEN'!$P$4:$AF$8890,MATCH(O5944,'DCM CARDS LOOKUP - HIDDEN'!$O$4:$O$8890,0),$I5944)</f>
        <v>Nasal Spray</v>
      </c>
      <c r="D5944" s="5" t="str">
        <f>INDEX('DCM CARDS LOOKUP - HIDDEN'!$P$4:$AF$8890,MATCH(P5944,'DCM CARDS LOOKUP - HIDDEN'!$O$4:$O$8890,0),$I5944)</f>
        <v>Syrup/liquid</v>
      </c>
      <c r="E5944" s="5" t="str">
        <f>INDEX('DCM CARDS LOOKUP - HIDDEN'!$P$4:$AF$8890,MATCH(Q5944,'DCM CARDS LOOKUP - HIDDEN'!$O$4:$O$8890,0),$I5944)</f>
        <v>Powder packet</v>
      </c>
      <c r="F5944" s="5" t="str">
        <f>INDEX('DCM CARDS LOOKUP - HIDDEN'!$P$4:$AF$8890,MATCH(R5944,'DCM CARDS LOOKUP - HIDDEN'!$O$4:$O$8890,0),$I5944)</f>
        <v>Effervescent Tablets</v>
      </c>
      <c r="G5944" s="42"/>
      <c r="I5944" s="4">
        <v>2</v>
      </c>
      <c r="N5944">
        <f>K5943*10000+L5943*100+B5941</f>
        <v>201301</v>
      </c>
      <c r="O5944">
        <f>K5943*10000+L5943*100+C5941</f>
        <v>201302</v>
      </c>
      <c r="P5944">
        <f>K5943*10000+L5943*100+D5941</f>
        <v>201303</v>
      </c>
      <c r="Q5944">
        <f>K5943*10000+L5943*100+E5921</f>
        <v>201304</v>
      </c>
      <c r="R5944">
        <f>K5943*10000+L5943*100+F5921</f>
        <v>201305</v>
      </c>
    </row>
    <row r="5945" spans="1:18">
      <c r="A5945" s="10" t="str">
        <f>INDEX(REFERENCE!$B$2:$K$2,1,'EXAMPLE OF CHOICE CARDS'!I5945)</f>
        <v>Symptoms</v>
      </c>
      <c r="B5945" s="5" t="str">
        <f>INDEX('DCM CARDS LOOKUP - HIDDEN'!$P$4:$AF$8890,MATCH(N5945,'DCM CARDS LOOKUP - HIDDEN'!$O$4:$O$8890,0),$I5945)</f>
        <v>Clears mucus</v>
      </c>
      <c r="C5945" s="5" t="str">
        <f>INDEX('DCM CARDS LOOKUP - HIDDEN'!$P$4:$AF$8890,MATCH(O5945,'DCM CARDS LOOKUP - HIDDEN'!$O$4:$O$8890,0),$I5945)</f>
        <v>Head Pain Relief</v>
      </c>
      <c r="D5945" s="5" t="str">
        <f>INDEX('DCM CARDS LOOKUP - HIDDEN'!$P$4:$AF$8890,MATCH(P5945,'DCM CARDS LOOKUP - HIDDEN'!$O$4:$O$8890,0),$I5945)</f>
        <v>Sinus Pressure relief</v>
      </c>
      <c r="E5945" s="5" t="str">
        <f>INDEX('DCM CARDS LOOKUP - HIDDEN'!$P$4:$AF$8890,MATCH(Q5945,'DCM CARDS LOOKUP - HIDDEN'!$O$4:$O$8890,0),$I5945)</f>
        <v>Runny nose relief</v>
      </c>
      <c r="F5945" s="5" t="str">
        <f>INDEX('DCM CARDS LOOKUP - HIDDEN'!$P$4:$AF$8890,MATCH(R5945,'DCM CARDS LOOKUP - HIDDEN'!$O$4:$O$8890,0),$I5945)</f>
        <v>Head cold relief</v>
      </c>
      <c r="G5945" s="42"/>
      <c r="I5945" s="4">
        <v>3</v>
      </c>
      <c r="N5945">
        <f>K5943*10000+L5943*100+B5941</f>
        <v>201301</v>
      </c>
      <c r="O5945">
        <f>K5943*10000+L5943*100+C5941</f>
        <v>201302</v>
      </c>
      <c r="P5945">
        <f>K5943*10000+L5943*100+D5941</f>
        <v>201303</v>
      </c>
      <c r="Q5945">
        <f>K5943*10000+L5943*100+E5921</f>
        <v>201304</v>
      </c>
      <c r="R5945">
        <f>K5943*10000+L5943*100+F5921</f>
        <v>201305</v>
      </c>
    </row>
    <row r="5946" spans="1:18" ht="30">
      <c r="A5946" s="10" t="str">
        <f>INDEX(REFERENCE!$B$2:$K$2,1,'EXAMPLE OF CHOICE CARDS'!I5946)</f>
        <v>Benefit</v>
      </c>
      <c r="B5946" s="5" t="str">
        <f>INDEX('DCM CARDS LOOKUP - HIDDEN'!$P$4:$AF$8890,MATCH(N5946,'DCM CARDS LOOKUP - HIDDEN'!$O$4:$O$8890,0),$I5946)</f>
        <v>Treats multiple symptoms</v>
      </c>
      <c r="C5946" s="5" t="str">
        <f>INDEX('DCM CARDS LOOKUP - HIDDEN'!$P$4:$AF$8890,MATCH(O5946,'DCM CARDS LOOKUP - HIDDEN'!$O$4:$O$8890,0),$I5946)</f>
        <v>Non-Medicated</v>
      </c>
      <c r="D5946" s="5" t="str">
        <f>INDEX('DCM CARDS LOOKUP - HIDDEN'!$P$4:$AF$8890,MATCH(P5946,'DCM CARDS LOOKUP - HIDDEN'!$O$4:$O$8890,0),$I5946)</f>
        <v>Loosens mucus</v>
      </c>
      <c r="E5946" s="5" t="str">
        <f>INDEX('DCM CARDS LOOKUP - HIDDEN'!$P$4:$AF$8890,MATCH(Q5946,'DCM CARDS LOOKUP - HIDDEN'!$O$4:$O$8890,0),$I5946)</f>
        <v>Sugar Free</v>
      </c>
      <c r="F5946" s="5" t="str">
        <f>INDEX('DCM CARDS LOOKUP - HIDDEN'!$P$4:$AF$8890,MATCH(R5946,'DCM CARDS LOOKUP - HIDDEN'!$O$4:$O$8890,0),$I5946)</f>
        <v>Drug free</v>
      </c>
      <c r="G5946" s="42"/>
      <c r="I5946" s="4">
        <v>4</v>
      </c>
      <c r="N5946">
        <f>K5943*10000+L5943*100+B5941</f>
        <v>201301</v>
      </c>
      <c r="O5946">
        <f>K5943*10000+L5943*100+C5941</f>
        <v>201302</v>
      </c>
      <c r="P5946">
        <f>K5943*10000+L5943*100+D5941</f>
        <v>201303</v>
      </c>
      <c r="Q5946">
        <f>K5943*10000+L5943*100+E5921</f>
        <v>201304</v>
      </c>
      <c r="R5946">
        <f>K5943*10000+L5943*100+F5921</f>
        <v>201305</v>
      </c>
    </row>
    <row r="5947" spans="1:18">
      <c r="A5947" s="10" t="str">
        <f>INDEX(REFERENCE!$B$2:$K$2,1,'EXAMPLE OF CHOICE CARDS'!I5947)</f>
        <v>Doses</v>
      </c>
      <c r="B5947" s="5" t="str">
        <f>INDEX('DCM CARDS LOOKUP - HIDDEN'!$P$4:$AF$8890,MATCH(N5947,'DCM CARDS LOOKUP - HIDDEN'!$O$4:$O$8890,0),$I5947)</f>
        <v>6 Doses</v>
      </c>
      <c r="C5947" s="5" t="str">
        <f>INDEX('DCM CARDS LOOKUP - HIDDEN'!$P$4:$AF$8890,MATCH(O5947,'DCM CARDS LOOKUP - HIDDEN'!$O$4:$O$8890,0),$I5947)</f>
        <v>90 Doses</v>
      </c>
      <c r="D5947" s="5" t="str">
        <f>INDEX('DCM CARDS LOOKUP - HIDDEN'!$P$4:$AF$8890,MATCH(P5947,'DCM CARDS LOOKUP - HIDDEN'!$O$4:$O$8890,0),$I5947)</f>
        <v>60 Doses</v>
      </c>
      <c r="E5947" s="5" t="str">
        <f>INDEX('DCM CARDS LOOKUP - HIDDEN'!$P$4:$AF$8890,MATCH(Q5947,'DCM CARDS LOOKUP - HIDDEN'!$O$4:$O$8890,0),$I5947)</f>
        <v>30 Doses</v>
      </c>
      <c r="F5947" s="5" t="str">
        <f>INDEX('DCM CARDS LOOKUP - HIDDEN'!$P$4:$AF$8890,MATCH(R5947,'DCM CARDS LOOKUP - HIDDEN'!$O$4:$O$8890,0),$I5947)</f>
        <v>90 Doses</v>
      </c>
      <c r="G5947" s="42"/>
      <c r="I5947" s="4">
        <v>5</v>
      </c>
      <c r="N5947">
        <f>K5943*10000+L5943*100+B5941</f>
        <v>201301</v>
      </c>
      <c r="O5947">
        <f>K5943*10000+L5943*100+C5941</f>
        <v>201302</v>
      </c>
      <c r="P5947">
        <f>K5943*10000+L5943*100+D5941</f>
        <v>201303</v>
      </c>
      <c r="Q5947">
        <f>K5943*10000+L5943*100+E5921</f>
        <v>201304</v>
      </c>
      <c r="R5947">
        <f>K5943*10000+L5943*100+F5921</f>
        <v>201305</v>
      </c>
    </row>
    <row r="5948" spans="1:18">
      <c r="A5948" s="10" t="str">
        <f>INDEX(REFERENCE!$B$2:$K$2,1,'EXAMPLE OF CHOICE CARDS'!I5948)</f>
        <v>flavor</v>
      </c>
      <c r="B5948" s="5" t="str">
        <f>INDEX('DCM CARDS LOOKUP - HIDDEN'!$P$4:$AF$8890,MATCH(N5948,'DCM CARDS LOOKUP - HIDDEN'!$O$4:$O$8890,0),$I5948)</f>
        <v>Mixed Berry</v>
      </c>
      <c r="C5948" s="5" t="str">
        <f>INDEX('DCM CARDS LOOKUP - HIDDEN'!$P$4:$AF$8890,MATCH(O5948,'DCM CARDS LOOKUP - HIDDEN'!$O$4:$O$8890,0),$I5948)</f>
        <v>-</v>
      </c>
      <c r="D5948" s="5" t="str">
        <f>INDEX('DCM CARDS LOOKUP - HIDDEN'!$P$4:$AF$8890,MATCH(P5948,'DCM CARDS LOOKUP - HIDDEN'!$O$4:$O$8890,0),$I5948)</f>
        <v>Grape</v>
      </c>
      <c r="E5948" s="5" t="str">
        <f>INDEX('DCM CARDS LOOKUP - HIDDEN'!$P$4:$AF$8890,MATCH(Q5948,'DCM CARDS LOOKUP - HIDDEN'!$O$4:$O$8890,0),$I5948)</f>
        <v>Cherry</v>
      </c>
      <c r="F5948" s="5" t="str">
        <f>INDEX('DCM CARDS LOOKUP - HIDDEN'!$P$4:$AF$8890,MATCH(R5948,'DCM CARDS LOOKUP - HIDDEN'!$O$4:$O$8890,0),$I5948)</f>
        <v>Honey Lemon</v>
      </c>
      <c r="G5948" s="42"/>
      <c r="I5948" s="4">
        <v>6</v>
      </c>
      <c r="N5948">
        <f>K5943*10000+L5943*100+B5941</f>
        <v>201301</v>
      </c>
      <c r="O5948">
        <f>K5943*10000+L5943*100+C5941</f>
        <v>201302</v>
      </c>
      <c r="P5948">
        <f>K5943*10000+L5943*100+D5941</f>
        <v>201303</v>
      </c>
      <c r="Q5948">
        <f>K5943*10000+L5943*100+E5921</f>
        <v>201304</v>
      </c>
      <c r="R5948">
        <f>K5943*10000+L5943*100+F5921</f>
        <v>201305</v>
      </c>
    </row>
    <row r="5949" spans="1:18" ht="15" customHeight="1">
      <c r="A5949" s="10" t="str">
        <f>INDEX(REFERENCE!$B$2:$K$2,1,'EXAMPLE OF CHOICE CARDS'!I5949)</f>
        <v>Price</v>
      </c>
      <c r="B5949" s="29">
        <f>INDEX('DCM CARDS LOOKUP - HIDDEN'!$P$4:$AF$8890,MATCH(N5949,'DCM CARDS LOOKUP - HIDDEN'!$O$4:$O$8890,0),$I5949)</f>
        <v>9</v>
      </c>
      <c r="C5949" s="29">
        <f>INDEX('DCM CARDS LOOKUP - HIDDEN'!$P$4:$AF$8890,MATCH(O5949,'DCM CARDS LOOKUP - HIDDEN'!$O$4:$O$8890,0),$I5949)</f>
        <v>26</v>
      </c>
      <c r="D5949" s="29">
        <f>INDEX('DCM CARDS LOOKUP - HIDDEN'!$P$4:$AF$8890,MATCH(P5949,'DCM CARDS LOOKUP - HIDDEN'!$O$4:$O$8890,0),$I5949)</f>
        <v>23</v>
      </c>
      <c r="E5949" s="29">
        <f>INDEX('DCM CARDS LOOKUP - HIDDEN'!$P$4:$AF$8890,MATCH(Q5949,'DCM CARDS LOOKUP - HIDDEN'!$O$4:$O$8890,0),$I5949)</f>
        <v>14</v>
      </c>
      <c r="F5949" s="29">
        <f>INDEX('DCM CARDS LOOKUP - HIDDEN'!$P$4:$AF$8890,MATCH(R5949,'DCM CARDS LOOKUP - HIDDEN'!$O$4:$O$8890,0),$I5949)</f>
        <v>19</v>
      </c>
      <c r="G5949" s="42"/>
      <c r="I5949" s="4">
        <v>7</v>
      </c>
      <c r="N5949">
        <f>K5943*10000+L5943*100+B5941</f>
        <v>201301</v>
      </c>
      <c r="O5949">
        <f>K5943*10000+L5943*100+C5941</f>
        <v>201302</v>
      </c>
      <c r="P5949">
        <f>K5943*10000+L5943*100+D5941</f>
        <v>201303</v>
      </c>
      <c r="Q5949">
        <f>K5943*10000+L5943*100+E5921</f>
        <v>201304</v>
      </c>
      <c r="R5949">
        <f>K5943*10000+L5943*100+F5921</f>
        <v>201305</v>
      </c>
    </row>
    <row r="5950" spans="1:18" ht="15" hidden="1" customHeight="1">
      <c r="A5950" s="10">
        <f>INDEX(REFERENCE!$B$2:$K$2,1,'EXAMPLE OF CHOICE CARDS'!I5950)</f>
        <v>0</v>
      </c>
      <c r="B5950" s="29">
        <f>INDEX('DCM CARDS LOOKUP - HIDDEN'!$P$4:$AF$8890,MATCH(N5950,'DCM CARDS LOOKUP - HIDDEN'!$O$4:$O$8890,0),$I5950)</f>
        <v>0</v>
      </c>
      <c r="C5950" s="29">
        <f>INDEX('DCM CARDS LOOKUP - HIDDEN'!$P$4:$AF$8890,MATCH(O5950,'DCM CARDS LOOKUP - HIDDEN'!$O$4:$O$8890,0),$I5950)</f>
        <v>0</v>
      </c>
      <c r="D5950" s="29">
        <f>INDEX('DCM CARDS LOOKUP - HIDDEN'!$P$4:$AF$8890,MATCH(P5950,'DCM CARDS LOOKUP - HIDDEN'!$O$4:$O$8890,0),$I5950)</f>
        <v>0</v>
      </c>
      <c r="E5950" s="29">
        <f>INDEX('DCM CARDS LOOKUP - HIDDEN'!$P$4:$AF$8890,MATCH(Q5950,'DCM CARDS LOOKUP - HIDDEN'!$O$4:$O$8890,0),$I5950)</f>
        <v>0</v>
      </c>
      <c r="F5950" s="29">
        <f>INDEX('DCM CARDS LOOKUP - HIDDEN'!$P$4:$AF$8890,MATCH(R5950,'DCM CARDS LOOKUP - HIDDEN'!$O$4:$O$8890,0),$I5950)</f>
        <v>0</v>
      </c>
      <c r="G5950" s="42"/>
      <c r="I5950" s="4">
        <v>8</v>
      </c>
      <c r="N5950">
        <f>K5943*10000+L5943*100+B5941</f>
        <v>201301</v>
      </c>
      <c r="O5950">
        <f>K5943*10000+L5943*100+C5941</f>
        <v>201302</v>
      </c>
      <c r="P5950">
        <f>K5943*10000+L5943*100+D5941</f>
        <v>201303</v>
      </c>
      <c r="Q5950">
        <f>K5943*10000+L5943*100+E5921</f>
        <v>201304</v>
      </c>
      <c r="R5950">
        <f>K5943*10000+L5943*100+F5921</f>
        <v>201305</v>
      </c>
    </row>
    <row r="5951" spans="1:18" ht="15" hidden="1" customHeight="1">
      <c r="A5951" s="10">
        <f>INDEX(REFERENCE!$B$2:$K$2,1,'EXAMPLE OF CHOICE CARDS'!I5951)</f>
        <v>0</v>
      </c>
      <c r="B5951" s="5">
        <f>INDEX('DCM CARDS LOOKUP - HIDDEN'!$P$4:$AF$8890,MATCH(N5951,'DCM CARDS LOOKUP - HIDDEN'!$O$4:$O$8890,0),$I5951)</f>
        <v>0</v>
      </c>
      <c r="C5951" s="5">
        <f>INDEX('DCM CARDS LOOKUP - HIDDEN'!$P$4:$AF$8890,MATCH(O5951,'DCM CARDS LOOKUP - HIDDEN'!$O$4:$O$8890,0),$I5951)</f>
        <v>0</v>
      </c>
      <c r="D5951" s="5">
        <f>INDEX('DCM CARDS LOOKUP - HIDDEN'!$P$4:$AF$8890,MATCH(P5951,'DCM CARDS LOOKUP - HIDDEN'!$O$4:$O$8890,0),$I5951)</f>
        <v>0</v>
      </c>
      <c r="E5951" s="5">
        <f>INDEX('DCM CARDS LOOKUP - HIDDEN'!$P$4:$AF$8890,MATCH(Q5951,'DCM CARDS LOOKUP - HIDDEN'!$O$4:$O$8890,0),$I5951)</f>
        <v>0</v>
      </c>
      <c r="F5951" s="5">
        <f>INDEX('DCM CARDS LOOKUP - HIDDEN'!$P$4:$AF$8890,MATCH(R5951,'DCM CARDS LOOKUP - HIDDEN'!$O$4:$O$8890,0),$I5951)</f>
        <v>0</v>
      </c>
      <c r="G5951" s="42"/>
      <c r="I5951" s="4">
        <v>9</v>
      </c>
      <c r="N5951">
        <f>K5943*10000+L5943*100+B5941</f>
        <v>201301</v>
      </c>
      <c r="O5951">
        <f>K5943*10000+L5943*100+C5941</f>
        <v>201302</v>
      </c>
      <c r="P5951">
        <f>K5943*10000+L5943*100+D5941</f>
        <v>201303</v>
      </c>
      <c r="Q5951">
        <f>K5943*10000+L5943*100+E5921</f>
        <v>201304</v>
      </c>
      <c r="R5951">
        <f>K5943*10000+L5943*100+F5921</f>
        <v>201305</v>
      </c>
    </row>
    <row r="5952" spans="1:18" ht="15" hidden="1" customHeight="1">
      <c r="A5952" s="10">
        <f>INDEX(REFERENCE!$B$2:$K$2,1,'EXAMPLE OF CHOICE CARDS'!I5952)</f>
        <v>0</v>
      </c>
      <c r="B5952" s="5">
        <f>INDEX('DCM CARDS LOOKUP - HIDDEN'!$P$4:$AF$8890,MATCH(N5952,'DCM CARDS LOOKUP - HIDDEN'!$O$4:$O$8890,0),$I5952)</f>
        <v>0</v>
      </c>
      <c r="C5952" s="5">
        <f>INDEX('DCM CARDS LOOKUP - HIDDEN'!$P$4:$AF$8890,MATCH(O5952,'DCM CARDS LOOKUP - HIDDEN'!$O$4:$O$8890,0),$I5952)</f>
        <v>0</v>
      </c>
      <c r="D5952" s="5">
        <f>INDEX('DCM CARDS LOOKUP - HIDDEN'!$P$4:$AF$8890,MATCH(P5952,'DCM CARDS LOOKUP - HIDDEN'!$O$4:$O$8890,0),$I5952)</f>
        <v>0</v>
      </c>
      <c r="E5952" s="5">
        <f>INDEX('DCM CARDS LOOKUP - HIDDEN'!$P$4:$AF$8890,MATCH(Q5952,'DCM CARDS LOOKUP - HIDDEN'!$O$4:$O$8890,0),$I5952)</f>
        <v>0</v>
      </c>
      <c r="F5952" s="5">
        <f>INDEX('DCM CARDS LOOKUP - HIDDEN'!$P$4:$AF$8890,MATCH(R5952,'DCM CARDS LOOKUP - HIDDEN'!$O$4:$O$8890,0),$I5952)</f>
        <v>0</v>
      </c>
      <c r="G5952" s="42"/>
      <c r="I5952" s="4">
        <v>10</v>
      </c>
      <c r="N5952">
        <f>K5943*10000+L5943*100+B5941</f>
        <v>201301</v>
      </c>
      <c r="O5952">
        <f>K5943*10000+L5943*100+C5941</f>
        <v>201302</v>
      </c>
      <c r="P5952">
        <f>K5943*10000+L5943*100+D5941</f>
        <v>201303</v>
      </c>
      <c r="Q5952">
        <f>K5943*10000+L5943*100+E5921</f>
        <v>201304</v>
      </c>
      <c r="R5952">
        <f>K5943*10000+L5943*100+F5921</f>
        <v>201305</v>
      </c>
    </row>
    <row r="5953" spans="1:18" ht="15" hidden="1" customHeight="1">
      <c r="A5953" s="10" t="e">
        <f>INDEX(REFERENCE!$B$2:$K$2,1,'EXAMPLE OF CHOICE CARDS'!I5953)</f>
        <v>#REF!</v>
      </c>
      <c r="B5953" s="5">
        <f>INDEX('DCM CARDS LOOKUP - HIDDEN'!$P$4:$AF$8890,MATCH(N5953,'DCM CARDS LOOKUP - HIDDEN'!$O$4:$O$8890,0),$I5953)</f>
        <v>0</v>
      </c>
      <c r="C5953" s="5">
        <f>INDEX('DCM CARDS LOOKUP - HIDDEN'!$P$4:$AF$8890,MATCH(O5953,'DCM CARDS LOOKUP - HIDDEN'!$O$4:$O$8890,0),$I5953)</f>
        <v>0</v>
      </c>
      <c r="D5953" s="5">
        <f>INDEX('DCM CARDS LOOKUP - HIDDEN'!$P$4:$AF$8890,MATCH(P5953,'DCM CARDS LOOKUP - HIDDEN'!$O$4:$O$8890,0),$I5953)</f>
        <v>0</v>
      </c>
      <c r="E5953" s="24"/>
      <c r="F5953" s="24"/>
      <c r="G5953" s="42"/>
      <c r="I5953" s="4">
        <v>11</v>
      </c>
      <c r="N5953">
        <f>K5943*10000+L5943*100+B5941</f>
        <v>201301</v>
      </c>
      <c r="O5953">
        <f>K5943*10000+L5943*100+C5941</f>
        <v>201302</v>
      </c>
      <c r="P5953">
        <f>K5943*10000+L5943*100+D5941</f>
        <v>201303</v>
      </c>
      <c r="Q5953">
        <f>K5943*10000+L5943*100+E5921</f>
        <v>201304</v>
      </c>
      <c r="R5953">
        <f>K5943*10000+L5943*100+F5921</f>
        <v>201305</v>
      </c>
    </row>
    <row r="5954" spans="1:18" ht="15" hidden="1" customHeight="1">
      <c r="A5954" s="10" t="e">
        <f>INDEX(REFERENCE!$B$2:$K$2,1,'EXAMPLE OF CHOICE CARDS'!I5954)</f>
        <v>#REF!</v>
      </c>
      <c r="B5954" s="5">
        <f>INDEX('DCM CARDS LOOKUP - HIDDEN'!$P$4:$AF$8890,MATCH(N5954,'DCM CARDS LOOKUP - HIDDEN'!$O$4:$O$8890,0),$I5954)</f>
        <v>0</v>
      </c>
      <c r="C5954" s="5">
        <f>INDEX('DCM CARDS LOOKUP - HIDDEN'!$P$4:$AF$8890,MATCH(O5954,'DCM CARDS LOOKUP - HIDDEN'!$O$4:$O$8890,0),$I5954)</f>
        <v>0</v>
      </c>
      <c r="D5954" s="5">
        <f>INDEX('DCM CARDS LOOKUP - HIDDEN'!$P$4:$AF$8890,MATCH(P5954,'DCM CARDS LOOKUP - HIDDEN'!$O$4:$O$8890,0),$I5954)</f>
        <v>0</v>
      </c>
      <c r="E5954" s="24"/>
      <c r="F5954" s="24"/>
      <c r="G5954" s="42"/>
      <c r="I5954" s="4">
        <v>12</v>
      </c>
      <c r="N5954">
        <f>K5943*10000+L5943*100+B5941</f>
        <v>201301</v>
      </c>
      <c r="O5954">
        <f>K5943*10000+L5943*100+C5941</f>
        <v>201302</v>
      </c>
      <c r="P5954">
        <f>K5943*10000+L5943*100+D5941</f>
        <v>201303</v>
      </c>
      <c r="Q5954">
        <f>K5943*10000+L5943*100+E5921</f>
        <v>201304</v>
      </c>
      <c r="R5954">
        <f>K5943*10000+L5943*100+F5921</f>
        <v>201305</v>
      </c>
    </row>
    <row r="5955" spans="1:18" ht="15" hidden="1" customHeight="1">
      <c r="A5955" s="10" t="e">
        <f>INDEX(REFERENCE!$B$2:$K$2,1,'EXAMPLE OF CHOICE CARDS'!I5955)</f>
        <v>#REF!</v>
      </c>
      <c r="B5955" s="5">
        <f>INDEX('DCM CARDS LOOKUP - HIDDEN'!$P$4:$AF$8890,MATCH(N5955,'DCM CARDS LOOKUP - HIDDEN'!$O$4:$O$8890,0),$I5955)</f>
        <v>0</v>
      </c>
      <c r="C5955" s="5">
        <f>INDEX('DCM CARDS LOOKUP - HIDDEN'!$P$4:$AF$8890,MATCH(O5955,'DCM CARDS LOOKUP - HIDDEN'!$O$4:$O$8890,0),$I5955)</f>
        <v>0</v>
      </c>
      <c r="D5955" s="5">
        <f>INDEX('DCM CARDS LOOKUP - HIDDEN'!$P$4:$AF$8890,MATCH(P5955,'DCM CARDS LOOKUP - HIDDEN'!$O$4:$O$8890,0),$I5955)</f>
        <v>0</v>
      </c>
      <c r="E5955" s="24"/>
      <c r="F5955" s="24"/>
      <c r="G5955" s="42"/>
      <c r="I5955" s="4">
        <v>13</v>
      </c>
      <c r="N5955">
        <f>K5943*10000+L5943*100+B5941</f>
        <v>201301</v>
      </c>
      <c r="O5955">
        <f>K5943*10000+L5943*100+C5941</f>
        <v>201302</v>
      </c>
      <c r="P5955">
        <f>K5943*10000+L5943*100+D5941</f>
        <v>201303</v>
      </c>
      <c r="Q5955">
        <f>K5943*10000+L5943*100+E5921</f>
        <v>201304</v>
      </c>
      <c r="R5955">
        <f>K5943*10000+L5943*100+F5921</f>
        <v>201305</v>
      </c>
    </row>
    <row r="5956" spans="1:18" ht="15" hidden="1" customHeight="1">
      <c r="A5956" s="10" t="e">
        <f>INDEX(REFERENCE!$B$2:$K$2,1,'EXAMPLE OF CHOICE CARDS'!I5956)</f>
        <v>#REF!</v>
      </c>
      <c r="B5956" s="5">
        <f>INDEX('DCM CARDS LOOKUP - HIDDEN'!$P$4:$AF$8890,MATCH(N5956,'DCM CARDS LOOKUP - HIDDEN'!$O$4:$O$8890,0),$I5956)</f>
        <v>0</v>
      </c>
      <c r="C5956" s="5">
        <f>INDEX('DCM CARDS LOOKUP - HIDDEN'!$P$4:$AF$8890,MATCH(O5956,'DCM CARDS LOOKUP - HIDDEN'!$O$4:$O$8890,0),$I5956)</f>
        <v>0</v>
      </c>
      <c r="D5956" s="5">
        <f>INDEX('DCM CARDS LOOKUP - HIDDEN'!$P$4:$AF$8890,MATCH(P5956,'DCM CARDS LOOKUP - HIDDEN'!$O$4:$O$8890,0),$I5956)</f>
        <v>0</v>
      </c>
      <c r="E5956" s="24"/>
      <c r="F5956" s="24"/>
      <c r="G5956" s="43"/>
      <c r="I5956" s="4">
        <v>14</v>
      </c>
      <c r="N5956">
        <f>K5943*10000+L5943*100+B5941</f>
        <v>201301</v>
      </c>
      <c r="O5956">
        <f>K5943*10000+L5943*100+C5941</f>
        <v>201302</v>
      </c>
      <c r="P5956">
        <f>K5943*10000+L5943*100+D5941</f>
        <v>201303</v>
      </c>
      <c r="Q5956">
        <f>K5943*10000+L5943*100+E5921</f>
        <v>201304</v>
      </c>
      <c r="R5956">
        <f>K5943*10000+L5943*100+F5921</f>
        <v>201305</v>
      </c>
    </row>
    <row r="5957" spans="1:18">
      <c r="A5957" s="2"/>
      <c r="B5957" s="5"/>
      <c r="C5957" s="5"/>
      <c r="D5957" s="5"/>
      <c r="E5957" s="5"/>
      <c r="F5957" s="5"/>
      <c r="G5957" s="5"/>
      <c r="I5957" s="13"/>
    </row>
    <row r="5958" spans="1:18">
      <c r="A5958" s="6"/>
      <c r="B5958" s="7">
        <v>1</v>
      </c>
      <c r="C5958" s="7">
        <v>2</v>
      </c>
      <c r="D5958" s="7">
        <v>3</v>
      </c>
      <c r="E5958" s="7">
        <v>4</v>
      </c>
      <c r="F5958" s="7">
        <v>5</v>
      </c>
      <c r="G5958" s="7">
        <v>9</v>
      </c>
      <c r="I5958" s="13"/>
    </row>
    <row r="5961" spans="1:18">
      <c r="A5961" s="1" t="str">
        <f>"Version "&amp;K5963&amp;"; Task"&amp;L5963</f>
        <v>Version 20; Task14</v>
      </c>
      <c r="B5961" s="4">
        <v>1</v>
      </c>
      <c r="C5961" s="4">
        <v>2</v>
      </c>
      <c r="D5961" s="4">
        <v>3</v>
      </c>
      <c r="E5961" s="4">
        <f>E5941</f>
        <v>4</v>
      </c>
      <c r="F5961" s="4">
        <f>F5941</f>
        <v>5</v>
      </c>
      <c r="I5961" s="13"/>
    </row>
    <row r="5962" spans="1:18" ht="15" customHeight="1">
      <c r="A5962" s="11" t="s">
        <v>8</v>
      </c>
      <c r="B5962" s="12" t="s">
        <v>9</v>
      </c>
      <c r="C5962" s="12" t="s">
        <v>10</v>
      </c>
      <c r="D5962" s="12" t="s">
        <v>11</v>
      </c>
      <c r="E5962" s="23" t="s">
        <v>20</v>
      </c>
      <c r="F5962" s="23" t="s">
        <v>21</v>
      </c>
      <c r="G5962" s="41" t="s">
        <v>15</v>
      </c>
      <c r="I5962" s="13"/>
      <c r="K5962" t="s">
        <v>12</v>
      </c>
      <c r="L5962" t="s">
        <v>1</v>
      </c>
    </row>
    <row r="5963" spans="1:18">
      <c r="A5963" s="10" t="str">
        <f>INDEX(REFERENCE!$B$2:$K$2,1,'EXAMPLE OF CHOICE CARDS'!I5963)</f>
        <v>Brand</v>
      </c>
      <c r="B5963" s="5" t="str">
        <f>INDEX('DCM CARDS LOOKUP - HIDDEN'!$P$4:$AF$8890,MATCH(N5963,'DCM CARDS LOOKUP - HIDDEN'!$O$4:$O$8890,0),$I5963)</f>
        <v>Alka-Seltzer Plus</v>
      </c>
      <c r="C5963" s="5" t="str">
        <f>INDEX('DCM CARDS LOOKUP - HIDDEN'!$P$4:$AF$8890,MATCH(O5963,'DCM CARDS LOOKUP - HIDDEN'!$O$4:$O$8890,0),$I5963)</f>
        <v>Zicam</v>
      </c>
      <c r="D5963" s="5" t="str">
        <f>INDEX('DCM CARDS LOOKUP - HIDDEN'!$P$4:$AF$8890,MATCH(P5963,'DCM CARDS LOOKUP - HIDDEN'!$O$4:$O$8890,0),$I5963)</f>
        <v>Robitussin</v>
      </c>
      <c r="E5963" s="5" t="str">
        <f>INDEX('DCM CARDS LOOKUP - HIDDEN'!$P$4:$AF$8890,MATCH(Q5963,'DCM CARDS LOOKUP - HIDDEN'!$O$4:$O$8890,0),$I5963)</f>
        <v>Emergen-C</v>
      </c>
      <c r="F5963" s="5" t="str">
        <f>INDEX('DCM CARDS LOOKUP - HIDDEN'!$P$4:$AF$8890,MATCH(R5963,'DCM CARDS LOOKUP - HIDDEN'!$O$4:$O$8890,0),$I5963)</f>
        <v>Tylenol Cold &amp; Flu</v>
      </c>
      <c r="G5963" s="42"/>
      <c r="I5963" s="4">
        <v>1</v>
      </c>
      <c r="K5963">
        <f>IF(L5943=15,K5943+1,K5943)</f>
        <v>20</v>
      </c>
      <c r="L5963">
        <f>IF(L5943&lt;15,L5943+1,1)</f>
        <v>14</v>
      </c>
      <c r="N5963">
        <f>K5963*10000+L5963*100+B5961</f>
        <v>201401</v>
      </c>
      <c r="O5963">
        <f>K5963*10000+L5963*100+C5961</f>
        <v>201402</v>
      </c>
      <c r="P5963">
        <f>K5963*10000+L5963*100+D5961</f>
        <v>201403</v>
      </c>
      <c r="Q5963">
        <f>K5963*10000+L5963*100+E5941</f>
        <v>201404</v>
      </c>
      <c r="R5963">
        <f>K5963*10000+L5963*100+F5941</f>
        <v>201405</v>
      </c>
    </row>
    <row r="5964" spans="1:18">
      <c r="A5964" s="10" t="str">
        <f>INDEX(REFERENCE!$B$2:$K$2,1,'EXAMPLE OF CHOICE CARDS'!I5964)</f>
        <v>Format</v>
      </c>
      <c r="B5964" s="5" t="str">
        <f>INDEX('DCM CARDS LOOKUP - HIDDEN'!$P$4:$AF$8890,MATCH(N5964,'DCM CARDS LOOKUP - HIDDEN'!$O$4:$O$8890,0),$I5964)</f>
        <v>Hot liquid powder packet</v>
      </c>
      <c r="C5964" s="5" t="str">
        <f>INDEX('DCM CARDS LOOKUP - HIDDEN'!$P$4:$AF$8890,MATCH(O5964,'DCM CARDS LOOKUP - HIDDEN'!$O$4:$O$8890,0),$I5964)</f>
        <v>Tablet</v>
      </c>
      <c r="D5964" s="5" t="str">
        <f>INDEX('DCM CARDS LOOKUP - HIDDEN'!$P$4:$AF$8890,MATCH(P5964,'DCM CARDS LOOKUP - HIDDEN'!$O$4:$O$8890,0),$I5964)</f>
        <v>Effervescent Tablets</v>
      </c>
      <c r="E5964" s="5" t="str">
        <f>INDEX('DCM CARDS LOOKUP - HIDDEN'!$P$4:$AF$8890,MATCH(Q5964,'DCM CARDS LOOKUP - HIDDEN'!$O$4:$O$8890,0),$I5964)</f>
        <v>Gummies</v>
      </c>
      <c r="F5964" s="5" t="str">
        <f>INDEX('DCM CARDS LOOKUP - HIDDEN'!$P$4:$AF$8890,MATCH(R5964,'DCM CARDS LOOKUP - HIDDEN'!$O$4:$O$8890,0),$I5964)</f>
        <v>Powder packet</v>
      </c>
      <c r="G5964" s="42"/>
      <c r="I5964" s="4">
        <v>2</v>
      </c>
      <c r="N5964">
        <f>K5963*10000+L5963*100+B5961</f>
        <v>201401</v>
      </c>
      <c r="O5964">
        <f>K5963*10000+L5963*100+C5961</f>
        <v>201402</v>
      </c>
      <c r="P5964">
        <f>K5963*10000+L5963*100+D5961</f>
        <v>201403</v>
      </c>
      <c r="Q5964">
        <f>K5963*10000+L5963*100+E5941</f>
        <v>201404</v>
      </c>
      <c r="R5964">
        <f>K5963*10000+L5963*100+F5941</f>
        <v>201405</v>
      </c>
    </row>
    <row r="5965" spans="1:18">
      <c r="A5965" s="10" t="str">
        <f>INDEX(REFERENCE!$B$2:$K$2,1,'EXAMPLE OF CHOICE CARDS'!I5965)</f>
        <v>Symptoms</v>
      </c>
      <c r="B5965" s="5" t="str">
        <f>INDEX('DCM CARDS LOOKUP - HIDDEN'!$P$4:$AF$8890,MATCH(N5965,'DCM CARDS LOOKUP - HIDDEN'!$O$4:$O$8890,0),$I5965)</f>
        <v>Nasal Congestion relief</v>
      </c>
      <c r="C5965" s="5" t="str">
        <f>INDEX('DCM CARDS LOOKUP - HIDDEN'!$P$4:$AF$8890,MATCH(O5965,'DCM CARDS LOOKUP - HIDDEN'!$O$4:$O$8890,0),$I5965)</f>
        <v>Clears mucus</v>
      </c>
      <c r="D5965" s="5" t="str">
        <f>INDEX('DCM CARDS LOOKUP - HIDDEN'!$P$4:$AF$8890,MATCH(P5965,'DCM CARDS LOOKUP - HIDDEN'!$O$4:$O$8890,0),$I5965)</f>
        <v>Chest congestion relief</v>
      </c>
      <c r="E5965" s="5" t="str">
        <f>INDEX('DCM CARDS LOOKUP - HIDDEN'!$P$4:$AF$8890,MATCH(Q5965,'DCM CARDS LOOKUP - HIDDEN'!$O$4:$O$8890,0),$I5965)</f>
        <v>Sore throat relief</v>
      </c>
      <c r="F5965" s="5" t="str">
        <f>INDEX('DCM CARDS LOOKUP - HIDDEN'!$P$4:$AF$8890,MATCH(R5965,'DCM CARDS LOOKUP - HIDDEN'!$O$4:$O$8890,0),$I5965)</f>
        <v>Flu/ Severe cold Relief</v>
      </c>
      <c r="G5965" s="42"/>
      <c r="I5965" s="4">
        <v>3</v>
      </c>
      <c r="N5965">
        <f>K5963*10000+L5963*100+B5961</f>
        <v>201401</v>
      </c>
      <c r="O5965">
        <f>K5963*10000+L5963*100+C5961</f>
        <v>201402</v>
      </c>
      <c r="P5965">
        <f>K5963*10000+L5963*100+D5961</f>
        <v>201403</v>
      </c>
      <c r="Q5965">
        <f>K5963*10000+L5963*100+E5941</f>
        <v>201404</v>
      </c>
      <c r="R5965">
        <f>K5963*10000+L5963*100+F5941</f>
        <v>201405</v>
      </c>
    </row>
    <row r="5966" spans="1:18">
      <c r="A5966" s="10" t="str">
        <f>INDEX(REFERENCE!$B$2:$K$2,1,'EXAMPLE OF CHOICE CARDS'!I5966)</f>
        <v>Benefit</v>
      </c>
      <c r="B5966" s="5" t="str">
        <f>INDEX('DCM CARDS LOOKUP - HIDDEN'!$P$4:$AF$8890,MATCH(N5966,'DCM CARDS LOOKUP - HIDDEN'!$O$4:$O$8890,0),$I5966)</f>
        <v>Steroid Free</v>
      </c>
      <c r="C5966" s="5" t="str">
        <f>INDEX('DCM CARDS LOOKUP - HIDDEN'!$P$4:$AF$8890,MATCH(O5966,'DCM CARDS LOOKUP - HIDDEN'!$O$4:$O$8890,0),$I5966)</f>
        <v>Allergy Relief</v>
      </c>
      <c r="D5966" s="5" t="str">
        <f>INDEX('DCM CARDS LOOKUP - HIDDEN'!$P$4:$AF$8890,MATCH(P5966,'DCM CARDS LOOKUP - HIDDEN'!$O$4:$O$8890,0),$I5966)</f>
        <v>Loosens mucus</v>
      </c>
      <c r="E5966" s="5" t="str">
        <f>INDEX('DCM CARDS LOOKUP - HIDDEN'!$P$4:$AF$8890,MATCH(Q5966,'DCM CARDS LOOKUP - HIDDEN'!$O$4:$O$8890,0),$I5966)</f>
        <v>Treats multiple symptoms</v>
      </c>
      <c r="F5966" s="5" t="str">
        <f>INDEX('DCM CARDS LOOKUP - HIDDEN'!$P$4:$AF$8890,MATCH(R5966,'DCM CARDS LOOKUP - HIDDEN'!$O$4:$O$8890,0),$I5966)</f>
        <v>Non-Drowsy</v>
      </c>
      <c r="G5966" s="42"/>
      <c r="I5966" s="4">
        <v>4</v>
      </c>
      <c r="N5966">
        <f>K5963*10000+L5963*100+B5961</f>
        <v>201401</v>
      </c>
      <c r="O5966">
        <f>K5963*10000+L5963*100+C5961</f>
        <v>201402</v>
      </c>
      <c r="P5966">
        <f>K5963*10000+L5963*100+D5961</f>
        <v>201403</v>
      </c>
      <c r="Q5966">
        <f>K5963*10000+L5963*100+E5941</f>
        <v>201404</v>
      </c>
      <c r="R5966">
        <f>K5963*10000+L5963*100+F5941</f>
        <v>201405</v>
      </c>
    </row>
    <row r="5967" spans="1:18">
      <c r="A5967" s="10" t="str">
        <f>INDEX(REFERENCE!$B$2:$K$2,1,'EXAMPLE OF CHOICE CARDS'!I5967)</f>
        <v>Doses</v>
      </c>
      <c r="B5967" s="5" t="str">
        <f>INDEX('DCM CARDS LOOKUP - HIDDEN'!$P$4:$AF$8890,MATCH(N5967,'DCM CARDS LOOKUP - HIDDEN'!$O$4:$O$8890,0),$I5967)</f>
        <v>30 Doses</v>
      </c>
      <c r="C5967" s="5" t="str">
        <f>INDEX('DCM CARDS LOOKUP - HIDDEN'!$P$4:$AF$8890,MATCH(O5967,'DCM CARDS LOOKUP - HIDDEN'!$O$4:$O$8890,0),$I5967)</f>
        <v>12 Doses</v>
      </c>
      <c r="D5967" s="5" t="str">
        <f>INDEX('DCM CARDS LOOKUP - HIDDEN'!$P$4:$AF$8890,MATCH(P5967,'DCM CARDS LOOKUP - HIDDEN'!$O$4:$O$8890,0),$I5967)</f>
        <v>6 Doses</v>
      </c>
      <c r="E5967" s="5" t="str">
        <f>INDEX('DCM CARDS LOOKUP - HIDDEN'!$P$4:$AF$8890,MATCH(Q5967,'DCM CARDS LOOKUP - HIDDEN'!$O$4:$O$8890,0),$I5967)</f>
        <v>60 Doses</v>
      </c>
      <c r="F5967" s="5" t="str">
        <f>INDEX('DCM CARDS LOOKUP - HIDDEN'!$P$4:$AF$8890,MATCH(R5967,'DCM CARDS LOOKUP - HIDDEN'!$O$4:$O$8890,0),$I5967)</f>
        <v>12 Doses</v>
      </c>
      <c r="G5967" s="42"/>
      <c r="I5967" s="4">
        <v>5</v>
      </c>
      <c r="N5967">
        <f>K5963*10000+L5963*100+B5961</f>
        <v>201401</v>
      </c>
      <c r="O5967">
        <f>K5963*10000+L5963*100+C5961</f>
        <v>201402</v>
      </c>
      <c r="P5967">
        <f>K5963*10000+L5963*100+D5961</f>
        <v>201403</v>
      </c>
      <c r="Q5967">
        <f>K5963*10000+L5963*100+E5941</f>
        <v>201404</v>
      </c>
      <c r="R5967">
        <f>K5963*10000+L5963*100+F5941</f>
        <v>201405</v>
      </c>
    </row>
    <row r="5968" spans="1:18">
      <c r="A5968" s="10" t="str">
        <f>INDEX(REFERENCE!$B$2:$K$2,1,'EXAMPLE OF CHOICE CARDS'!I5968)</f>
        <v>flavor</v>
      </c>
      <c r="B5968" s="5" t="str">
        <f>INDEX('DCM CARDS LOOKUP - HIDDEN'!$P$4:$AF$8890,MATCH(N5968,'DCM CARDS LOOKUP - HIDDEN'!$O$4:$O$8890,0),$I5968)</f>
        <v>Orange</v>
      </c>
      <c r="C5968" s="5" t="str">
        <f>INDEX('DCM CARDS LOOKUP - HIDDEN'!$P$4:$AF$8890,MATCH(O5968,'DCM CARDS LOOKUP - HIDDEN'!$O$4:$O$8890,0),$I5968)</f>
        <v>-</v>
      </c>
      <c r="D5968" s="5" t="str">
        <f>INDEX('DCM CARDS LOOKUP - HIDDEN'!$P$4:$AF$8890,MATCH(P5968,'DCM CARDS LOOKUP - HIDDEN'!$O$4:$O$8890,0),$I5968)</f>
        <v>Citrus</v>
      </c>
      <c r="E5968" s="5" t="str">
        <f>INDEX('DCM CARDS LOOKUP - HIDDEN'!$P$4:$AF$8890,MATCH(Q5968,'DCM CARDS LOOKUP - HIDDEN'!$O$4:$O$8890,0),$I5968)</f>
        <v>Mixed Berry</v>
      </c>
      <c r="F5968" s="5" t="str">
        <f>INDEX('DCM CARDS LOOKUP - HIDDEN'!$P$4:$AF$8890,MATCH(R5968,'DCM CARDS LOOKUP - HIDDEN'!$O$4:$O$8890,0),$I5968)</f>
        <v>Honey</v>
      </c>
      <c r="G5968" s="42"/>
      <c r="I5968" s="4">
        <v>6</v>
      </c>
      <c r="N5968">
        <f>K5963*10000+L5963*100+B5961</f>
        <v>201401</v>
      </c>
      <c r="O5968">
        <f>K5963*10000+L5963*100+C5961</f>
        <v>201402</v>
      </c>
      <c r="P5968">
        <f>K5963*10000+L5963*100+D5961</f>
        <v>201403</v>
      </c>
      <c r="Q5968">
        <f>K5963*10000+L5963*100+E5941</f>
        <v>201404</v>
      </c>
      <c r="R5968">
        <f>K5963*10000+L5963*100+F5941</f>
        <v>201405</v>
      </c>
    </row>
    <row r="5969" spans="1:18" ht="15" customHeight="1">
      <c r="A5969" s="10" t="str">
        <f>INDEX(REFERENCE!$B$2:$K$2,1,'EXAMPLE OF CHOICE CARDS'!I5969)</f>
        <v>Price</v>
      </c>
      <c r="B5969" s="29">
        <f>INDEX('DCM CARDS LOOKUP - HIDDEN'!$P$4:$AF$8890,MATCH(N5969,'DCM CARDS LOOKUP - HIDDEN'!$O$4:$O$8890,0),$I5969)</f>
        <v>16</v>
      </c>
      <c r="C5969" s="29">
        <f>INDEX('DCM CARDS LOOKUP - HIDDEN'!$P$4:$AF$8890,MATCH(O5969,'DCM CARDS LOOKUP - HIDDEN'!$O$4:$O$8890,0),$I5969)</f>
        <v>12</v>
      </c>
      <c r="D5969" s="29">
        <f>INDEX('DCM CARDS LOOKUP - HIDDEN'!$P$4:$AF$8890,MATCH(P5969,'DCM CARDS LOOKUP - HIDDEN'!$O$4:$O$8890,0),$I5969)</f>
        <v>6</v>
      </c>
      <c r="E5969" s="29">
        <f>INDEX('DCM CARDS LOOKUP - HIDDEN'!$P$4:$AF$8890,MATCH(Q5969,'DCM CARDS LOOKUP - HIDDEN'!$O$4:$O$8890,0),$I5969)</f>
        <v>25</v>
      </c>
      <c r="F5969" s="29">
        <f>INDEX('DCM CARDS LOOKUP - HIDDEN'!$P$4:$AF$8890,MATCH(R5969,'DCM CARDS LOOKUP - HIDDEN'!$O$4:$O$8890,0),$I5969)</f>
        <v>12</v>
      </c>
      <c r="G5969" s="42"/>
      <c r="I5969" s="4">
        <v>7</v>
      </c>
      <c r="N5969">
        <f>K5963*10000+L5963*100+B5961</f>
        <v>201401</v>
      </c>
      <c r="O5969">
        <f>K5963*10000+L5963*100+C5961</f>
        <v>201402</v>
      </c>
      <c r="P5969">
        <f>K5963*10000+L5963*100+D5961</f>
        <v>201403</v>
      </c>
      <c r="Q5969">
        <f>K5963*10000+L5963*100+E5941</f>
        <v>201404</v>
      </c>
      <c r="R5969">
        <f>K5963*10000+L5963*100+F5941</f>
        <v>201405</v>
      </c>
    </row>
    <row r="5970" spans="1:18" ht="15" hidden="1" customHeight="1">
      <c r="A5970" s="10">
        <f>INDEX(REFERENCE!$B$2:$K$2,1,'EXAMPLE OF CHOICE CARDS'!I5970)</f>
        <v>0</v>
      </c>
      <c r="B5970" s="29">
        <f>INDEX('DCM CARDS LOOKUP - HIDDEN'!$P$4:$AF$8890,MATCH(N5970,'DCM CARDS LOOKUP - HIDDEN'!$O$4:$O$8890,0),$I5970)</f>
        <v>0</v>
      </c>
      <c r="C5970" s="29">
        <f>INDEX('DCM CARDS LOOKUP - HIDDEN'!$P$4:$AF$8890,MATCH(O5970,'DCM CARDS LOOKUP - HIDDEN'!$O$4:$O$8890,0),$I5970)</f>
        <v>0</v>
      </c>
      <c r="D5970" s="29">
        <f>INDEX('DCM CARDS LOOKUP - HIDDEN'!$P$4:$AF$8890,MATCH(P5970,'DCM CARDS LOOKUP - HIDDEN'!$O$4:$O$8890,0),$I5970)</f>
        <v>0</v>
      </c>
      <c r="E5970" s="29">
        <f>INDEX('DCM CARDS LOOKUP - HIDDEN'!$P$4:$AF$8890,MATCH(Q5970,'DCM CARDS LOOKUP - HIDDEN'!$O$4:$O$8890,0),$I5970)</f>
        <v>0</v>
      </c>
      <c r="F5970" s="29">
        <f>INDEX('DCM CARDS LOOKUP - HIDDEN'!$P$4:$AF$8890,MATCH(R5970,'DCM CARDS LOOKUP - HIDDEN'!$O$4:$O$8890,0),$I5970)</f>
        <v>0</v>
      </c>
      <c r="G5970" s="42"/>
      <c r="I5970" s="4">
        <v>8</v>
      </c>
      <c r="N5970">
        <f>K5963*10000+L5963*100+B5961</f>
        <v>201401</v>
      </c>
      <c r="O5970">
        <f>K5963*10000+L5963*100+C5961</f>
        <v>201402</v>
      </c>
      <c r="P5970">
        <f>K5963*10000+L5963*100+D5961</f>
        <v>201403</v>
      </c>
      <c r="Q5970">
        <f>K5963*10000+L5963*100+E5941</f>
        <v>201404</v>
      </c>
      <c r="R5970">
        <f>K5963*10000+L5963*100+F5941</f>
        <v>201405</v>
      </c>
    </row>
    <row r="5971" spans="1:18" ht="15" hidden="1" customHeight="1">
      <c r="A5971" s="10">
        <f>INDEX(REFERENCE!$B$2:$K$2,1,'EXAMPLE OF CHOICE CARDS'!I5971)</f>
        <v>0</v>
      </c>
      <c r="B5971" s="5">
        <f>INDEX('DCM CARDS LOOKUP - HIDDEN'!$P$4:$AF$8890,MATCH(N5971,'DCM CARDS LOOKUP - HIDDEN'!$O$4:$O$8890,0),$I5971)</f>
        <v>0</v>
      </c>
      <c r="C5971" s="5">
        <f>INDEX('DCM CARDS LOOKUP - HIDDEN'!$P$4:$AF$8890,MATCH(O5971,'DCM CARDS LOOKUP - HIDDEN'!$O$4:$O$8890,0),$I5971)</f>
        <v>0</v>
      </c>
      <c r="D5971" s="5">
        <f>INDEX('DCM CARDS LOOKUP - HIDDEN'!$P$4:$AF$8890,MATCH(P5971,'DCM CARDS LOOKUP - HIDDEN'!$O$4:$O$8890,0),$I5971)</f>
        <v>0</v>
      </c>
      <c r="E5971" s="5">
        <f>INDEX('DCM CARDS LOOKUP - HIDDEN'!$P$4:$AF$8890,MATCH(Q5971,'DCM CARDS LOOKUP - HIDDEN'!$O$4:$O$8890,0),$I5971)</f>
        <v>0</v>
      </c>
      <c r="F5971" s="5">
        <f>INDEX('DCM CARDS LOOKUP - HIDDEN'!$P$4:$AF$8890,MATCH(R5971,'DCM CARDS LOOKUP - HIDDEN'!$O$4:$O$8890,0),$I5971)</f>
        <v>0</v>
      </c>
      <c r="G5971" s="42"/>
      <c r="I5971" s="4">
        <v>9</v>
      </c>
      <c r="N5971">
        <f>K5963*10000+L5963*100+B5961</f>
        <v>201401</v>
      </c>
      <c r="O5971">
        <f>K5963*10000+L5963*100+C5961</f>
        <v>201402</v>
      </c>
      <c r="P5971">
        <f>K5963*10000+L5963*100+D5961</f>
        <v>201403</v>
      </c>
      <c r="Q5971">
        <f>K5963*10000+L5963*100+E5941</f>
        <v>201404</v>
      </c>
      <c r="R5971">
        <f>K5963*10000+L5963*100+F5941</f>
        <v>201405</v>
      </c>
    </row>
    <row r="5972" spans="1:18" ht="15" hidden="1" customHeight="1">
      <c r="A5972" s="10">
        <f>INDEX(REFERENCE!$B$2:$K$2,1,'EXAMPLE OF CHOICE CARDS'!I5972)</f>
        <v>0</v>
      </c>
      <c r="B5972" s="5">
        <f>INDEX('DCM CARDS LOOKUP - HIDDEN'!$P$4:$AF$8890,MATCH(N5972,'DCM CARDS LOOKUP - HIDDEN'!$O$4:$O$8890,0),$I5972)</f>
        <v>0</v>
      </c>
      <c r="C5972" s="5">
        <f>INDEX('DCM CARDS LOOKUP - HIDDEN'!$P$4:$AF$8890,MATCH(O5972,'DCM CARDS LOOKUP - HIDDEN'!$O$4:$O$8890,0),$I5972)</f>
        <v>0</v>
      </c>
      <c r="D5972" s="5">
        <f>INDEX('DCM CARDS LOOKUP - HIDDEN'!$P$4:$AF$8890,MATCH(P5972,'DCM CARDS LOOKUP - HIDDEN'!$O$4:$O$8890,0),$I5972)</f>
        <v>0</v>
      </c>
      <c r="E5972" s="5">
        <f>INDEX('DCM CARDS LOOKUP - HIDDEN'!$P$4:$AF$8890,MATCH(Q5972,'DCM CARDS LOOKUP - HIDDEN'!$O$4:$O$8890,0),$I5972)</f>
        <v>0</v>
      </c>
      <c r="F5972" s="5">
        <f>INDEX('DCM CARDS LOOKUP - HIDDEN'!$P$4:$AF$8890,MATCH(R5972,'DCM CARDS LOOKUP - HIDDEN'!$O$4:$O$8890,0),$I5972)</f>
        <v>0</v>
      </c>
      <c r="G5972" s="42"/>
      <c r="I5972" s="4">
        <v>10</v>
      </c>
      <c r="N5972">
        <f>K5963*10000+L5963*100+B5961</f>
        <v>201401</v>
      </c>
      <c r="O5972">
        <f>K5963*10000+L5963*100+C5961</f>
        <v>201402</v>
      </c>
      <c r="P5972">
        <f>K5963*10000+L5963*100+D5961</f>
        <v>201403</v>
      </c>
      <c r="Q5972">
        <f>K5963*10000+L5963*100+E5941</f>
        <v>201404</v>
      </c>
      <c r="R5972">
        <f>K5963*10000+L5963*100+F5941</f>
        <v>201405</v>
      </c>
    </row>
    <row r="5973" spans="1:18" ht="15" hidden="1" customHeight="1">
      <c r="A5973" s="10" t="e">
        <f>INDEX(REFERENCE!$B$2:$K$2,1,'EXAMPLE OF CHOICE CARDS'!I5973)</f>
        <v>#REF!</v>
      </c>
      <c r="B5973" s="5">
        <f>INDEX('DCM CARDS LOOKUP - HIDDEN'!$P$4:$AF$8890,MATCH(N5973,'DCM CARDS LOOKUP - HIDDEN'!$O$4:$O$8890,0),$I5973)</f>
        <v>0</v>
      </c>
      <c r="C5973" s="5">
        <f>INDEX('DCM CARDS LOOKUP - HIDDEN'!$P$4:$AF$8890,MATCH(O5973,'DCM CARDS LOOKUP - HIDDEN'!$O$4:$O$8890,0),$I5973)</f>
        <v>0</v>
      </c>
      <c r="D5973" s="5">
        <f>INDEX('DCM CARDS LOOKUP - HIDDEN'!$P$4:$AF$8890,MATCH(P5973,'DCM CARDS LOOKUP - HIDDEN'!$O$4:$O$8890,0),$I5973)</f>
        <v>0</v>
      </c>
      <c r="E5973" s="24"/>
      <c r="F5973" s="24"/>
      <c r="G5973" s="42"/>
      <c r="I5973" s="4">
        <v>11</v>
      </c>
      <c r="N5973">
        <f>K5963*10000+L5963*100+B5961</f>
        <v>201401</v>
      </c>
      <c r="O5973">
        <f>K5963*10000+L5963*100+C5961</f>
        <v>201402</v>
      </c>
      <c r="P5973">
        <f>K5963*10000+L5963*100+D5961</f>
        <v>201403</v>
      </c>
      <c r="Q5973">
        <f>K5963*10000+L5963*100+E5941</f>
        <v>201404</v>
      </c>
      <c r="R5973">
        <f>K5963*10000+L5963*100+F5941</f>
        <v>201405</v>
      </c>
    </row>
    <row r="5974" spans="1:18" ht="15" hidden="1" customHeight="1">
      <c r="A5974" s="10" t="e">
        <f>INDEX(REFERENCE!$B$2:$K$2,1,'EXAMPLE OF CHOICE CARDS'!I5974)</f>
        <v>#REF!</v>
      </c>
      <c r="B5974" s="5">
        <f>INDEX('DCM CARDS LOOKUP - HIDDEN'!$P$4:$AF$8890,MATCH(N5974,'DCM CARDS LOOKUP - HIDDEN'!$O$4:$O$8890,0),$I5974)</f>
        <v>0</v>
      </c>
      <c r="C5974" s="5">
        <f>INDEX('DCM CARDS LOOKUP - HIDDEN'!$P$4:$AF$8890,MATCH(O5974,'DCM CARDS LOOKUP - HIDDEN'!$O$4:$O$8890,0),$I5974)</f>
        <v>0</v>
      </c>
      <c r="D5974" s="5">
        <f>INDEX('DCM CARDS LOOKUP - HIDDEN'!$P$4:$AF$8890,MATCH(P5974,'DCM CARDS LOOKUP - HIDDEN'!$O$4:$O$8890,0),$I5974)</f>
        <v>0</v>
      </c>
      <c r="E5974" s="24"/>
      <c r="F5974" s="24"/>
      <c r="G5974" s="42"/>
      <c r="I5974" s="4">
        <v>12</v>
      </c>
      <c r="N5974">
        <f>K5963*10000+L5963*100+B5961</f>
        <v>201401</v>
      </c>
      <c r="O5974">
        <f>K5963*10000+L5963*100+C5961</f>
        <v>201402</v>
      </c>
      <c r="P5974">
        <f>K5963*10000+L5963*100+D5961</f>
        <v>201403</v>
      </c>
      <c r="Q5974">
        <f>K5963*10000+L5963*100+E5941</f>
        <v>201404</v>
      </c>
      <c r="R5974">
        <f>K5963*10000+L5963*100+F5941</f>
        <v>201405</v>
      </c>
    </row>
    <row r="5975" spans="1:18" ht="15" hidden="1" customHeight="1">
      <c r="A5975" s="10" t="e">
        <f>INDEX(REFERENCE!$B$2:$K$2,1,'EXAMPLE OF CHOICE CARDS'!I5975)</f>
        <v>#REF!</v>
      </c>
      <c r="B5975" s="5">
        <f>INDEX('DCM CARDS LOOKUP - HIDDEN'!$P$4:$AF$8890,MATCH(N5975,'DCM CARDS LOOKUP - HIDDEN'!$O$4:$O$8890,0),$I5975)</f>
        <v>0</v>
      </c>
      <c r="C5975" s="5">
        <f>INDEX('DCM CARDS LOOKUP - HIDDEN'!$P$4:$AF$8890,MATCH(O5975,'DCM CARDS LOOKUP - HIDDEN'!$O$4:$O$8890,0),$I5975)</f>
        <v>0</v>
      </c>
      <c r="D5975" s="5">
        <f>INDEX('DCM CARDS LOOKUP - HIDDEN'!$P$4:$AF$8890,MATCH(P5975,'DCM CARDS LOOKUP - HIDDEN'!$O$4:$O$8890,0),$I5975)</f>
        <v>0</v>
      </c>
      <c r="E5975" s="24"/>
      <c r="F5975" s="24"/>
      <c r="G5975" s="42"/>
      <c r="I5975" s="4">
        <v>13</v>
      </c>
      <c r="N5975">
        <f>K5963*10000+L5963*100+B5961</f>
        <v>201401</v>
      </c>
      <c r="O5975">
        <f>K5963*10000+L5963*100+C5961</f>
        <v>201402</v>
      </c>
      <c r="P5975">
        <f>K5963*10000+L5963*100+D5961</f>
        <v>201403</v>
      </c>
      <c r="Q5975">
        <f>K5963*10000+L5963*100+E5941</f>
        <v>201404</v>
      </c>
      <c r="R5975">
        <f>K5963*10000+L5963*100+F5941</f>
        <v>201405</v>
      </c>
    </row>
    <row r="5976" spans="1:18" ht="15" hidden="1" customHeight="1">
      <c r="A5976" s="10" t="e">
        <f>INDEX(REFERENCE!$B$2:$K$2,1,'EXAMPLE OF CHOICE CARDS'!I5976)</f>
        <v>#REF!</v>
      </c>
      <c r="B5976" s="5">
        <f>INDEX('DCM CARDS LOOKUP - HIDDEN'!$P$4:$AF$8890,MATCH(N5976,'DCM CARDS LOOKUP - HIDDEN'!$O$4:$O$8890,0),$I5976)</f>
        <v>0</v>
      </c>
      <c r="C5976" s="5">
        <f>INDEX('DCM CARDS LOOKUP - HIDDEN'!$P$4:$AF$8890,MATCH(O5976,'DCM CARDS LOOKUP - HIDDEN'!$O$4:$O$8890,0),$I5976)</f>
        <v>0</v>
      </c>
      <c r="D5976" s="5">
        <f>INDEX('DCM CARDS LOOKUP - HIDDEN'!$P$4:$AF$8890,MATCH(P5976,'DCM CARDS LOOKUP - HIDDEN'!$O$4:$O$8890,0),$I5976)</f>
        <v>0</v>
      </c>
      <c r="E5976" s="24"/>
      <c r="F5976" s="24"/>
      <c r="G5976" s="43"/>
      <c r="I5976" s="4">
        <v>14</v>
      </c>
      <c r="N5976">
        <f>K5963*10000+L5963*100+B5961</f>
        <v>201401</v>
      </c>
      <c r="O5976">
        <f>K5963*10000+L5963*100+C5961</f>
        <v>201402</v>
      </c>
      <c r="P5976">
        <f>K5963*10000+L5963*100+D5961</f>
        <v>201403</v>
      </c>
      <c r="Q5976">
        <f>K5963*10000+L5963*100+E5941</f>
        <v>201404</v>
      </c>
      <c r="R5976">
        <f>K5963*10000+L5963*100+F5941</f>
        <v>201405</v>
      </c>
    </row>
    <row r="5977" spans="1:18">
      <c r="A5977" s="2"/>
      <c r="B5977" s="5"/>
      <c r="C5977" s="5"/>
      <c r="D5977" s="5"/>
      <c r="E5977" s="5"/>
      <c r="F5977" s="5"/>
      <c r="G5977" s="5"/>
      <c r="I5977" s="13"/>
    </row>
    <row r="5978" spans="1:18">
      <c r="A5978" s="6"/>
      <c r="B5978" s="7">
        <v>1</v>
      </c>
      <c r="C5978" s="7">
        <v>2</v>
      </c>
      <c r="D5978" s="7">
        <v>3</v>
      </c>
      <c r="E5978" s="7">
        <v>4</v>
      </c>
      <c r="F5978" s="7">
        <v>5</v>
      </c>
      <c r="G5978" s="7">
        <v>9</v>
      </c>
      <c r="I5978" s="13"/>
    </row>
    <row r="5981" spans="1:18">
      <c r="A5981" s="1" t="str">
        <f>"Version "&amp;K5983&amp;"; Task"&amp;L5983</f>
        <v>Version 20; Task15</v>
      </c>
      <c r="B5981" s="4">
        <v>1</v>
      </c>
      <c r="C5981" s="4">
        <v>2</v>
      </c>
      <c r="D5981" s="4">
        <v>3</v>
      </c>
      <c r="E5981" s="4">
        <f>E5961</f>
        <v>4</v>
      </c>
      <c r="F5981" s="4">
        <f>F5961</f>
        <v>5</v>
      </c>
      <c r="I5981" s="13"/>
    </row>
    <row r="5982" spans="1:18" ht="15" customHeight="1">
      <c r="A5982" s="11" t="s">
        <v>8</v>
      </c>
      <c r="B5982" s="12" t="s">
        <v>9</v>
      </c>
      <c r="C5982" s="12" t="s">
        <v>10</v>
      </c>
      <c r="D5982" s="12" t="s">
        <v>11</v>
      </c>
      <c r="E5982" s="23" t="s">
        <v>20</v>
      </c>
      <c r="F5982" s="23" t="s">
        <v>21</v>
      </c>
      <c r="G5982" s="41" t="s">
        <v>15</v>
      </c>
      <c r="I5982" s="13"/>
      <c r="K5982" t="s">
        <v>12</v>
      </c>
      <c r="L5982" t="s">
        <v>1</v>
      </c>
    </row>
    <row r="5983" spans="1:18">
      <c r="A5983" s="10" t="str">
        <f>INDEX(REFERENCE!$B$2:$K$2,1,'EXAMPLE OF CHOICE CARDS'!I5983)</f>
        <v>Brand</v>
      </c>
      <c r="B5983" s="5" t="str">
        <f>INDEX('DCM CARDS LOOKUP - HIDDEN'!$P$4:$AF$8890,MATCH(N5983,'DCM CARDS LOOKUP - HIDDEN'!$O$4:$O$8890,0),$I5983)</f>
        <v>Dayquil</v>
      </c>
      <c r="C5983" s="5" t="str">
        <f>INDEX('DCM CARDS LOOKUP - HIDDEN'!$P$4:$AF$8890,MATCH(O5983,'DCM CARDS LOOKUP - HIDDEN'!$O$4:$O$8890,0),$I5983)</f>
        <v>Sudafed</v>
      </c>
      <c r="D5983" s="5" t="str">
        <f>INDEX('DCM CARDS LOOKUP - HIDDEN'!$P$4:$AF$8890,MATCH(P5983,'DCM CARDS LOOKUP - HIDDEN'!$O$4:$O$8890,0),$I5983)</f>
        <v>Theraflu</v>
      </c>
      <c r="E5983" s="5" t="str">
        <f>INDEX('DCM CARDS LOOKUP - HIDDEN'!$P$4:$AF$8890,MATCH(Q5983,'DCM CARDS LOOKUP - HIDDEN'!$O$4:$O$8890,0),$I5983)</f>
        <v>Other Brand</v>
      </c>
      <c r="F5983" s="5" t="str">
        <f>INDEX('DCM CARDS LOOKUP - HIDDEN'!$P$4:$AF$8890,MATCH(R5983,'DCM CARDS LOOKUP - HIDDEN'!$O$4:$O$8890,0),$I5983)</f>
        <v>UP &amp; UP</v>
      </c>
      <c r="G5983" s="42"/>
      <c r="I5983" s="4">
        <v>1</v>
      </c>
      <c r="K5983">
        <f>IF(L5963=15,K5963+1,K5963)</f>
        <v>20</v>
      </c>
      <c r="L5983">
        <f>IF(L5963&lt;15,L5963+1,1)</f>
        <v>15</v>
      </c>
      <c r="N5983">
        <f>K5983*10000+L5983*100+B5981</f>
        <v>201501</v>
      </c>
      <c r="O5983">
        <f>K5983*10000+L5983*100+C5981</f>
        <v>201502</v>
      </c>
      <c r="P5983">
        <f>K5983*10000+L5983*100+D5981</f>
        <v>201503</v>
      </c>
      <c r="Q5983">
        <f>K5983*10000+L5983*100+E5961</f>
        <v>201504</v>
      </c>
      <c r="R5983">
        <f>K5983*10000+L5983*100+F5961</f>
        <v>201505</v>
      </c>
    </row>
    <row r="5984" spans="1:18">
      <c r="A5984" s="10" t="str">
        <f>INDEX(REFERENCE!$B$2:$K$2,1,'EXAMPLE OF CHOICE CARDS'!I5984)</f>
        <v>Format</v>
      </c>
      <c r="B5984" s="5" t="str">
        <f>INDEX('DCM CARDS LOOKUP - HIDDEN'!$P$4:$AF$8890,MATCH(N5984,'DCM CARDS LOOKUP - HIDDEN'!$O$4:$O$8890,0),$I5984)</f>
        <v>Gummies</v>
      </c>
      <c r="C5984" s="5" t="str">
        <f>INDEX('DCM CARDS LOOKUP - HIDDEN'!$P$4:$AF$8890,MATCH(O5984,'DCM CARDS LOOKUP - HIDDEN'!$O$4:$O$8890,0),$I5984)</f>
        <v>Effervescent Tablets</v>
      </c>
      <c r="D5984" s="5" t="str">
        <f>INDEX('DCM CARDS LOOKUP - HIDDEN'!$P$4:$AF$8890,MATCH(P5984,'DCM CARDS LOOKUP - HIDDEN'!$O$4:$O$8890,0),$I5984)</f>
        <v>Tablet</v>
      </c>
      <c r="E5984" s="5" t="str">
        <f>INDEX('DCM CARDS LOOKUP - HIDDEN'!$P$4:$AF$8890,MATCH(Q5984,'DCM CARDS LOOKUP - HIDDEN'!$O$4:$O$8890,0),$I5984)</f>
        <v>Nasal Spray</v>
      </c>
      <c r="F5984" s="5" t="str">
        <f>INDEX('DCM CARDS LOOKUP - HIDDEN'!$P$4:$AF$8890,MATCH(R5984,'DCM CARDS LOOKUP - HIDDEN'!$O$4:$O$8890,0),$I5984)</f>
        <v>Hot liquid powder packet</v>
      </c>
      <c r="G5984" s="42"/>
      <c r="I5984" s="4">
        <v>2</v>
      </c>
      <c r="N5984">
        <f>K5983*10000+L5983*100+B5981</f>
        <v>201501</v>
      </c>
      <c r="O5984">
        <f>K5983*10000+L5983*100+C5981</f>
        <v>201502</v>
      </c>
      <c r="P5984">
        <f>K5983*10000+L5983*100+D5981</f>
        <v>201503</v>
      </c>
      <c r="Q5984">
        <f>K5983*10000+L5983*100+E5961</f>
        <v>201504</v>
      </c>
      <c r="R5984">
        <f>K5983*10000+L5983*100+F5961</f>
        <v>201505</v>
      </c>
    </row>
    <row r="5985" spans="1:18">
      <c r="A5985" s="10" t="str">
        <f>INDEX(REFERENCE!$B$2:$K$2,1,'EXAMPLE OF CHOICE CARDS'!I5985)</f>
        <v>Symptoms</v>
      </c>
      <c r="B5985" s="5" t="str">
        <f>INDEX('DCM CARDS LOOKUP - HIDDEN'!$P$4:$AF$8890,MATCH(N5985,'DCM CARDS LOOKUP - HIDDEN'!$O$4:$O$8890,0),$I5985)</f>
        <v>Head cold relief</v>
      </c>
      <c r="C5985" s="5" t="str">
        <f>INDEX('DCM CARDS LOOKUP - HIDDEN'!$P$4:$AF$8890,MATCH(O5985,'DCM CARDS LOOKUP - HIDDEN'!$O$4:$O$8890,0),$I5985)</f>
        <v>Controls Cough</v>
      </c>
      <c r="D5985" s="5" t="str">
        <f>INDEX('DCM CARDS LOOKUP - HIDDEN'!$P$4:$AF$8890,MATCH(P5985,'DCM CARDS LOOKUP - HIDDEN'!$O$4:$O$8890,0),$I5985)</f>
        <v>Body Aches/Pain relief</v>
      </c>
      <c r="E5985" s="5" t="str">
        <f>INDEX('DCM CARDS LOOKUP - HIDDEN'!$P$4:$AF$8890,MATCH(Q5985,'DCM CARDS LOOKUP - HIDDEN'!$O$4:$O$8890,0),$I5985)</f>
        <v>Strengthens Immune System</v>
      </c>
      <c r="F5985" s="5" t="str">
        <f>INDEX('DCM CARDS LOOKUP - HIDDEN'!$P$4:$AF$8890,MATCH(R5985,'DCM CARDS LOOKUP - HIDDEN'!$O$4:$O$8890,0),$I5985)</f>
        <v>Fever relief</v>
      </c>
      <c r="G5985" s="42"/>
      <c r="I5985" s="4">
        <v>3</v>
      </c>
      <c r="N5985">
        <f>K5983*10000+L5983*100+B5981</f>
        <v>201501</v>
      </c>
      <c r="O5985">
        <f>K5983*10000+L5983*100+C5981</f>
        <v>201502</v>
      </c>
      <c r="P5985">
        <f>K5983*10000+L5983*100+D5981</f>
        <v>201503</v>
      </c>
      <c r="Q5985">
        <f>K5983*10000+L5983*100+E5961</f>
        <v>201504</v>
      </c>
      <c r="R5985">
        <f>K5983*10000+L5983*100+F5961</f>
        <v>201505</v>
      </c>
    </row>
    <row r="5986" spans="1:18">
      <c r="A5986" s="10" t="str">
        <f>INDEX(REFERENCE!$B$2:$K$2,1,'EXAMPLE OF CHOICE CARDS'!I5986)</f>
        <v>Benefit</v>
      </c>
      <c r="B5986" s="5" t="str">
        <f>INDEX('DCM CARDS LOOKUP - HIDDEN'!$P$4:$AF$8890,MATCH(N5986,'DCM CARDS LOOKUP - HIDDEN'!$O$4:$O$8890,0),$I5986)</f>
        <v>Treats Sneezing</v>
      </c>
      <c r="C5986" s="5" t="str">
        <f>INDEX('DCM CARDS LOOKUP - HIDDEN'!$P$4:$AF$8890,MATCH(O5986,'DCM CARDS LOOKUP - HIDDEN'!$O$4:$O$8890,0),$I5986)</f>
        <v>Steroid Free</v>
      </c>
      <c r="D5986" s="5" t="str">
        <f>INDEX('DCM CARDS LOOKUP - HIDDEN'!$P$4:$AF$8890,MATCH(P5986,'DCM CARDS LOOKUP - HIDDEN'!$O$4:$O$8890,0),$I5986)</f>
        <v>12 Hour Relief</v>
      </c>
      <c r="E5986" s="5" t="str">
        <f>INDEX('DCM CARDS LOOKUP - HIDDEN'!$P$4:$AF$8890,MATCH(Q5986,'DCM CARDS LOOKUP - HIDDEN'!$O$4:$O$8890,0),$I5986)</f>
        <v>FSA/HSA Eligible</v>
      </c>
      <c r="F5986" s="5" t="str">
        <f>INDEX('DCM CARDS LOOKUP - HIDDEN'!$P$4:$AF$8890,MATCH(R5986,'DCM CARDS LOOKUP - HIDDEN'!$O$4:$O$8890,0),$I5986)</f>
        <v>Sugar Free</v>
      </c>
      <c r="G5986" s="42"/>
      <c r="I5986" s="4">
        <v>4</v>
      </c>
      <c r="N5986">
        <f>K5983*10000+L5983*100+B5981</f>
        <v>201501</v>
      </c>
      <c r="O5986">
        <f>K5983*10000+L5983*100+C5981</f>
        <v>201502</v>
      </c>
      <c r="P5986">
        <f>K5983*10000+L5983*100+D5981</f>
        <v>201503</v>
      </c>
      <c r="Q5986">
        <f>K5983*10000+L5983*100+E5961</f>
        <v>201504</v>
      </c>
      <c r="R5986">
        <f>K5983*10000+L5983*100+F5961</f>
        <v>201505</v>
      </c>
    </row>
    <row r="5987" spans="1:18">
      <c r="A5987" s="10" t="str">
        <f>INDEX(REFERENCE!$B$2:$K$2,1,'EXAMPLE OF CHOICE CARDS'!I5987)</f>
        <v>Doses</v>
      </c>
      <c r="B5987" s="5" t="str">
        <f>INDEX('DCM CARDS LOOKUP - HIDDEN'!$P$4:$AF$8890,MATCH(N5987,'DCM CARDS LOOKUP - HIDDEN'!$O$4:$O$8890,0),$I5987)</f>
        <v>12 Doses</v>
      </c>
      <c r="C5987" s="5" t="str">
        <f>INDEX('DCM CARDS LOOKUP - HIDDEN'!$P$4:$AF$8890,MATCH(O5987,'DCM CARDS LOOKUP - HIDDEN'!$O$4:$O$8890,0),$I5987)</f>
        <v>60 Doses</v>
      </c>
      <c r="D5987" s="5" t="str">
        <f>INDEX('DCM CARDS LOOKUP - HIDDEN'!$P$4:$AF$8890,MATCH(P5987,'DCM CARDS LOOKUP - HIDDEN'!$O$4:$O$8890,0),$I5987)</f>
        <v>6 Doses</v>
      </c>
      <c r="E5987" s="5" t="str">
        <f>INDEX('DCM CARDS LOOKUP - HIDDEN'!$P$4:$AF$8890,MATCH(Q5987,'DCM CARDS LOOKUP - HIDDEN'!$O$4:$O$8890,0),$I5987)</f>
        <v>90 Doses</v>
      </c>
      <c r="F5987" s="5" t="str">
        <f>INDEX('DCM CARDS LOOKUP - HIDDEN'!$P$4:$AF$8890,MATCH(R5987,'DCM CARDS LOOKUP - HIDDEN'!$O$4:$O$8890,0),$I5987)</f>
        <v>30 Doses</v>
      </c>
      <c r="G5987" s="42"/>
      <c r="I5987" s="4">
        <v>5</v>
      </c>
      <c r="N5987">
        <f>K5983*10000+L5983*100+B5981</f>
        <v>201501</v>
      </c>
      <c r="O5987">
        <f>K5983*10000+L5983*100+C5981</f>
        <v>201502</v>
      </c>
      <c r="P5987">
        <f>K5983*10000+L5983*100+D5981</f>
        <v>201503</v>
      </c>
      <c r="Q5987">
        <f>K5983*10000+L5983*100+E5961</f>
        <v>201504</v>
      </c>
      <c r="R5987">
        <f>K5983*10000+L5983*100+F5961</f>
        <v>201505</v>
      </c>
    </row>
    <row r="5988" spans="1:18">
      <c r="A5988" s="10" t="str">
        <f>INDEX(REFERENCE!$B$2:$K$2,1,'EXAMPLE OF CHOICE CARDS'!I5988)</f>
        <v>flavor</v>
      </c>
      <c r="B5988" s="5" t="str">
        <f>INDEX('DCM CARDS LOOKUP - HIDDEN'!$P$4:$AF$8890,MATCH(N5988,'DCM CARDS LOOKUP - HIDDEN'!$O$4:$O$8890,0),$I5988)</f>
        <v>Cherry</v>
      </c>
      <c r="C5988" s="5" t="str">
        <f>INDEX('DCM CARDS LOOKUP - HIDDEN'!$P$4:$AF$8890,MATCH(O5988,'DCM CARDS LOOKUP - HIDDEN'!$O$4:$O$8890,0),$I5988)</f>
        <v>Elderberry</v>
      </c>
      <c r="D5988" s="5" t="str">
        <f>INDEX('DCM CARDS LOOKUP - HIDDEN'!$P$4:$AF$8890,MATCH(P5988,'DCM CARDS LOOKUP - HIDDEN'!$O$4:$O$8890,0),$I5988)</f>
        <v>-</v>
      </c>
      <c r="E5988" s="5" t="str">
        <f>INDEX('DCM CARDS LOOKUP - HIDDEN'!$P$4:$AF$8890,MATCH(Q5988,'DCM CARDS LOOKUP - HIDDEN'!$O$4:$O$8890,0),$I5988)</f>
        <v>-</v>
      </c>
      <c r="F5988" s="5" t="str">
        <f>INDEX('DCM CARDS LOOKUP - HIDDEN'!$P$4:$AF$8890,MATCH(R5988,'DCM CARDS LOOKUP - HIDDEN'!$O$4:$O$8890,0),$I5988)</f>
        <v>Honey Lemon</v>
      </c>
      <c r="G5988" s="42"/>
      <c r="I5988" s="4">
        <v>6</v>
      </c>
      <c r="N5988">
        <f>K5983*10000+L5983*100+B5981</f>
        <v>201501</v>
      </c>
      <c r="O5988">
        <f>K5983*10000+L5983*100+C5981</f>
        <v>201502</v>
      </c>
      <c r="P5988">
        <f>K5983*10000+L5983*100+D5981</f>
        <v>201503</v>
      </c>
      <c r="Q5988">
        <f>K5983*10000+L5983*100+E5961</f>
        <v>201504</v>
      </c>
      <c r="R5988">
        <f>K5983*10000+L5983*100+F5961</f>
        <v>201505</v>
      </c>
    </row>
    <row r="5989" spans="1:18" ht="15" customHeight="1">
      <c r="A5989" s="10" t="str">
        <f>INDEX(REFERENCE!$B$2:$K$2,1,'EXAMPLE OF CHOICE CARDS'!I5989)</f>
        <v>Price</v>
      </c>
      <c r="B5989" s="29">
        <f>INDEX('DCM CARDS LOOKUP - HIDDEN'!$P$4:$AF$8890,MATCH(N5989,'DCM CARDS LOOKUP - HIDDEN'!$O$4:$O$8890,0),$I5989)</f>
        <v>12</v>
      </c>
      <c r="C5989" s="29">
        <f>INDEX('DCM CARDS LOOKUP - HIDDEN'!$P$4:$AF$8890,MATCH(O5989,'DCM CARDS LOOKUP - HIDDEN'!$O$4:$O$8890,0),$I5989)</f>
        <v>12</v>
      </c>
      <c r="D5989" s="29">
        <f>INDEX('DCM CARDS LOOKUP - HIDDEN'!$P$4:$AF$8890,MATCH(P5989,'DCM CARDS LOOKUP - HIDDEN'!$O$4:$O$8890,0),$I5989)</f>
        <v>5</v>
      </c>
      <c r="E5989" s="29">
        <f>INDEX('DCM CARDS LOOKUP - HIDDEN'!$P$4:$AF$8890,MATCH(Q5989,'DCM CARDS LOOKUP - HIDDEN'!$O$4:$O$8890,0),$I5989)</f>
        <v>50</v>
      </c>
      <c r="F5989" s="29">
        <f>INDEX('DCM CARDS LOOKUP - HIDDEN'!$P$4:$AF$8890,MATCH(R5989,'DCM CARDS LOOKUP - HIDDEN'!$O$4:$O$8890,0),$I5989)</f>
        <v>20</v>
      </c>
      <c r="G5989" s="42"/>
      <c r="I5989" s="4">
        <v>7</v>
      </c>
      <c r="N5989">
        <f>K5983*10000+L5983*100+B5981</f>
        <v>201501</v>
      </c>
      <c r="O5989">
        <f>K5983*10000+L5983*100+C5981</f>
        <v>201502</v>
      </c>
      <c r="P5989">
        <f>K5983*10000+L5983*100+D5981</f>
        <v>201503</v>
      </c>
      <c r="Q5989">
        <f>K5983*10000+L5983*100+E5961</f>
        <v>201504</v>
      </c>
      <c r="R5989">
        <f>K5983*10000+L5983*100+F5961</f>
        <v>201505</v>
      </c>
    </row>
    <row r="5990" spans="1:18" ht="15" hidden="1" customHeight="1">
      <c r="A5990" s="10">
        <f>INDEX(REFERENCE!$B$2:$K$2,1,'EXAMPLE OF CHOICE CARDS'!I5990)</f>
        <v>0</v>
      </c>
      <c r="B5990" s="29">
        <f>INDEX('DCM CARDS LOOKUP - HIDDEN'!$P$4:$AF$8890,MATCH(N5990,'DCM CARDS LOOKUP - HIDDEN'!$O$4:$O$8890,0),$I5990)</f>
        <v>0</v>
      </c>
      <c r="C5990" s="29">
        <f>INDEX('DCM CARDS LOOKUP - HIDDEN'!$P$4:$AF$8890,MATCH(O5990,'DCM CARDS LOOKUP - HIDDEN'!$O$4:$O$8890,0),$I5990)</f>
        <v>0</v>
      </c>
      <c r="D5990" s="29">
        <f>INDEX('DCM CARDS LOOKUP - HIDDEN'!$P$4:$AF$8890,MATCH(P5990,'DCM CARDS LOOKUP - HIDDEN'!$O$4:$O$8890,0),$I5990)</f>
        <v>0</v>
      </c>
      <c r="E5990" s="29">
        <f>INDEX('DCM CARDS LOOKUP - HIDDEN'!$P$4:$AF$8890,MATCH(Q5990,'DCM CARDS LOOKUP - HIDDEN'!$O$4:$O$8890,0),$I5990)</f>
        <v>0</v>
      </c>
      <c r="F5990" s="29">
        <f>INDEX('DCM CARDS LOOKUP - HIDDEN'!$P$4:$AF$8890,MATCH(R5990,'DCM CARDS LOOKUP - HIDDEN'!$O$4:$O$8890,0),$I5990)</f>
        <v>0</v>
      </c>
      <c r="G5990" s="42"/>
      <c r="I5990" s="4">
        <v>8</v>
      </c>
      <c r="N5990">
        <f>K5983*10000+L5983*100+B5981</f>
        <v>201501</v>
      </c>
      <c r="O5990">
        <f>K5983*10000+L5983*100+C5981</f>
        <v>201502</v>
      </c>
      <c r="P5990">
        <f>K5983*10000+L5983*100+D5981</f>
        <v>201503</v>
      </c>
      <c r="Q5990">
        <f>K5983*10000+L5983*100+E5961</f>
        <v>201504</v>
      </c>
      <c r="R5990">
        <f>K5983*10000+L5983*100+F5961</f>
        <v>201505</v>
      </c>
    </row>
    <row r="5991" spans="1:18" ht="15" hidden="1" customHeight="1">
      <c r="A5991" s="10">
        <f>INDEX(REFERENCE!$B$2:$K$2,1,'EXAMPLE OF CHOICE CARDS'!I5991)</f>
        <v>0</v>
      </c>
      <c r="B5991" s="5">
        <f>INDEX('DCM CARDS LOOKUP - HIDDEN'!$P$4:$AF$8890,MATCH(N5991,'DCM CARDS LOOKUP - HIDDEN'!$O$4:$O$8890,0),$I5991)</f>
        <v>0</v>
      </c>
      <c r="C5991" s="5">
        <f>INDEX('DCM CARDS LOOKUP - HIDDEN'!$P$4:$AF$8890,MATCH(O5991,'DCM CARDS LOOKUP - HIDDEN'!$O$4:$O$8890,0),$I5991)</f>
        <v>0</v>
      </c>
      <c r="D5991" s="5">
        <f>INDEX('DCM CARDS LOOKUP - HIDDEN'!$P$4:$AF$8890,MATCH(P5991,'DCM CARDS LOOKUP - HIDDEN'!$O$4:$O$8890,0),$I5991)</f>
        <v>0</v>
      </c>
      <c r="E5991" s="5">
        <f>INDEX('DCM CARDS LOOKUP - HIDDEN'!$P$4:$AF$8890,MATCH(Q5991,'DCM CARDS LOOKUP - HIDDEN'!$O$4:$O$8890,0),$I5991)</f>
        <v>0</v>
      </c>
      <c r="F5991" s="5">
        <f>INDEX('DCM CARDS LOOKUP - HIDDEN'!$P$4:$AF$8890,MATCH(R5991,'DCM CARDS LOOKUP - HIDDEN'!$O$4:$O$8890,0),$I5991)</f>
        <v>0</v>
      </c>
      <c r="G5991" s="42"/>
      <c r="I5991" s="4">
        <v>9</v>
      </c>
      <c r="N5991">
        <f>K5983*10000+L5983*100+B5981</f>
        <v>201501</v>
      </c>
      <c r="O5991">
        <f>K5983*10000+L5983*100+C5981</f>
        <v>201502</v>
      </c>
      <c r="P5991">
        <f>K5983*10000+L5983*100+D5981</f>
        <v>201503</v>
      </c>
      <c r="Q5991">
        <f>K5983*10000+L5983*100+E5961</f>
        <v>201504</v>
      </c>
      <c r="R5991">
        <f>K5983*10000+L5983*100+F5961</f>
        <v>201505</v>
      </c>
    </row>
    <row r="5992" spans="1:18" ht="15" hidden="1" customHeight="1">
      <c r="A5992" s="10">
        <f>INDEX(REFERENCE!$B$2:$K$2,1,'EXAMPLE OF CHOICE CARDS'!I5992)</f>
        <v>0</v>
      </c>
      <c r="B5992" s="5">
        <f>INDEX('DCM CARDS LOOKUP - HIDDEN'!$P$4:$AF$8890,MATCH(N5992,'DCM CARDS LOOKUP - HIDDEN'!$O$4:$O$8890,0),$I5992)</f>
        <v>0</v>
      </c>
      <c r="C5992" s="5">
        <f>INDEX('DCM CARDS LOOKUP - HIDDEN'!$P$4:$AF$8890,MATCH(O5992,'DCM CARDS LOOKUP - HIDDEN'!$O$4:$O$8890,0),$I5992)</f>
        <v>0</v>
      </c>
      <c r="D5992" s="5">
        <f>INDEX('DCM CARDS LOOKUP - HIDDEN'!$P$4:$AF$8890,MATCH(P5992,'DCM CARDS LOOKUP - HIDDEN'!$O$4:$O$8890,0),$I5992)</f>
        <v>0</v>
      </c>
      <c r="E5992" s="5">
        <f>INDEX('DCM CARDS LOOKUP - HIDDEN'!$P$4:$AF$8890,MATCH(Q5992,'DCM CARDS LOOKUP - HIDDEN'!$O$4:$O$8890,0),$I5992)</f>
        <v>0</v>
      </c>
      <c r="F5992" s="5">
        <f>INDEX('DCM CARDS LOOKUP - HIDDEN'!$P$4:$AF$8890,MATCH(R5992,'DCM CARDS LOOKUP - HIDDEN'!$O$4:$O$8890,0),$I5992)</f>
        <v>0</v>
      </c>
      <c r="G5992" s="42"/>
      <c r="I5992" s="4">
        <v>10</v>
      </c>
      <c r="N5992">
        <f>K5983*10000+L5983*100+B5981</f>
        <v>201501</v>
      </c>
      <c r="O5992">
        <f>K5983*10000+L5983*100+C5981</f>
        <v>201502</v>
      </c>
      <c r="P5992">
        <f>K5983*10000+L5983*100+D5981</f>
        <v>201503</v>
      </c>
      <c r="Q5992">
        <f>K5983*10000+L5983*100+E5961</f>
        <v>201504</v>
      </c>
      <c r="R5992">
        <f>K5983*10000+L5983*100+F5961</f>
        <v>201505</v>
      </c>
    </row>
    <row r="5993" spans="1:18" ht="15" hidden="1" customHeight="1">
      <c r="A5993" s="10" t="e">
        <f>INDEX(REFERENCE!$B$2:$K$2,1,'EXAMPLE OF CHOICE CARDS'!I5993)</f>
        <v>#REF!</v>
      </c>
      <c r="B5993" s="5">
        <f>INDEX('DCM CARDS LOOKUP - HIDDEN'!$P$4:$AF$8890,MATCH(N5993,'DCM CARDS LOOKUP - HIDDEN'!$O$4:$O$8890,0),$I5993)</f>
        <v>0</v>
      </c>
      <c r="C5993" s="5">
        <f>INDEX('DCM CARDS LOOKUP - HIDDEN'!$P$4:$AF$8890,MATCH(O5993,'DCM CARDS LOOKUP - HIDDEN'!$O$4:$O$8890,0),$I5993)</f>
        <v>0</v>
      </c>
      <c r="D5993" s="5">
        <f>INDEX('DCM CARDS LOOKUP - HIDDEN'!$P$4:$AF$8890,MATCH(P5993,'DCM CARDS LOOKUP - HIDDEN'!$O$4:$O$8890,0),$I5993)</f>
        <v>0</v>
      </c>
      <c r="E5993" s="24"/>
      <c r="F5993" s="24"/>
      <c r="G5993" s="42"/>
      <c r="I5993" s="4">
        <v>11</v>
      </c>
      <c r="N5993">
        <f>K5983*10000+L5983*100+B5981</f>
        <v>201501</v>
      </c>
      <c r="O5993">
        <f>K5983*10000+L5983*100+C5981</f>
        <v>201502</v>
      </c>
      <c r="P5993">
        <f>K5983*10000+L5983*100+D5981</f>
        <v>201503</v>
      </c>
      <c r="Q5993">
        <f>K5983*10000+L5983*100+E5961</f>
        <v>201504</v>
      </c>
      <c r="R5993">
        <f>K5983*10000+L5983*100+F5961</f>
        <v>201505</v>
      </c>
    </row>
    <row r="5994" spans="1:18" ht="15" hidden="1" customHeight="1">
      <c r="A5994" s="10" t="e">
        <f>INDEX(REFERENCE!$B$2:$K$2,1,'EXAMPLE OF CHOICE CARDS'!I5994)</f>
        <v>#REF!</v>
      </c>
      <c r="B5994" s="5">
        <f>INDEX('DCM CARDS LOOKUP - HIDDEN'!$P$4:$AF$8890,MATCH(N5994,'DCM CARDS LOOKUP - HIDDEN'!$O$4:$O$8890,0),$I5994)</f>
        <v>0</v>
      </c>
      <c r="C5994" s="5">
        <f>INDEX('DCM CARDS LOOKUP - HIDDEN'!$P$4:$AF$8890,MATCH(O5994,'DCM CARDS LOOKUP - HIDDEN'!$O$4:$O$8890,0),$I5994)</f>
        <v>0</v>
      </c>
      <c r="D5994" s="5">
        <f>INDEX('DCM CARDS LOOKUP - HIDDEN'!$P$4:$AF$8890,MATCH(P5994,'DCM CARDS LOOKUP - HIDDEN'!$O$4:$O$8890,0),$I5994)</f>
        <v>0</v>
      </c>
      <c r="E5994" s="24"/>
      <c r="F5994" s="24"/>
      <c r="G5994" s="42"/>
      <c r="I5994" s="4">
        <v>12</v>
      </c>
      <c r="N5994">
        <f>K5983*10000+L5983*100+B5981</f>
        <v>201501</v>
      </c>
      <c r="O5994">
        <f>K5983*10000+L5983*100+C5981</f>
        <v>201502</v>
      </c>
      <c r="P5994">
        <f>K5983*10000+L5983*100+D5981</f>
        <v>201503</v>
      </c>
      <c r="Q5994">
        <f>K5983*10000+L5983*100+E5961</f>
        <v>201504</v>
      </c>
      <c r="R5994">
        <f>K5983*10000+L5983*100+F5961</f>
        <v>201505</v>
      </c>
    </row>
    <row r="5995" spans="1:18" ht="15" hidden="1" customHeight="1">
      <c r="A5995" s="10" t="e">
        <f>INDEX(REFERENCE!$B$2:$K$2,1,'EXAMPLE OF CHOICE CARDS'!I5995)</f>
        <v>#REF!</v>
      </c>
      <c r="B5995" s="5">
        <f>INDEX('DCM CARDS LOOKUP - HIDDEN'!$P$4:$AF$8890,MATCH(N5995,'DCM CARDS LOOKUP - HIDDEN'!$O$4:$O$8890,0),$I5995)</f>
        <v>0</v>
      </c>
      <c r="C5995" s="5">
        <f>INDEX('DCM CARDS LOOKUP - HIDDEN'!$P$4:$AF$8890,MATCH(O5995,'DCM CARDS LOOKUP - HIDDEN'!$O$4:$O$8890,0),$I5995)</f>
        <v>0</v>
      </c>
      <c r="D5995" s="5">
        <f>INDEX('DCM CARDS LOOKUP - HIDDEN'!$P$4:$AF$8890,MATCH(P5995,'DCM CARDS LOOKUP - HIDDEN'!$O$4:$O$8890,0),$I5995)</f>
        <v>0</v>
      </c>
      <c r="E5995" s="24"/>
      <c r="F5995" s="24"/>
      <c r="G5995" s="42"/>
      <c r="I5995" s="4">
        <v>13</v>
      </c>
      <c r="N5995">
        <f>K5983*10000+L5983*100+B5981</f>
        <v>201501</v>
      </c>
      <c r="O5995">
        <f>K5983*10000+L5983*100+C5981</f>
        <v>201502</v>
      </c>
      <c r="P5995">
        <f>K5983*10000+L5983*100+D5981</f>
        <v>201503</v>
      </c>
      <c r="Q5995">
        <f>K5983*10000+L5983*100+E5961</f>
        <v>201504</v>
      </c>
      <c r="R5995">
        <f>K5983*10000+L5983*100+F5961</f>
        <v>201505</v>
      </c>
    </row>
    <row r="5996" spans="1:18" ht="15" hidden="1" customHeight="1">
      <c r="A5996" s="10" t="e">
        <f>INDEX(REFERENCE!$B$2:$K$2,1,'EXAMPLE OF CHOICE CARDS'!I5996)</f>
        <v>#REF!</v>
      </c>
      <c r="B5996" s="5">
        <f>INDEX('DCM CARDS LOOKUP - HIDDEN'!$P$4:$AF$8890,MATCH(N5996,'DCM CARDS LOOKUP - HIDDEN'!$O$4:$O$8890,0),$I5996)</f>
        <v>0</v>
      </c>
      <c r="C5996" s="5">
        <f>INDEX('DCM CARDS LOOKUP - HIDDEN'!$P$4:$AF$8890,MATCH(O5996,'DCM CARDS LOOKUP - HIDDEN'!$O$4:$O$8890,0),$I5996)</f>
        <v>0</v>
      </c>
      <c r="D5996" s="5">
        <f>INDEX('DCM CARDS LOOKUP - HIDDEN'!$P$4:$AF$8890,MATCH(P5996,'DCM CARDS LOOKUP - HIDDEN'!$O$4:$O$8890,0),$I5996)</f>
        <v>0</v>
      </c>
      <c r="E5996" s="24"/>
      <c r="F5996" s="24"/>
      <c r="G5996" s="43"/>
      <c r="I5996" s="4">
        <v>14</v>
      </c>
      <c r="N5996">
        <f>K5983*10000+L5983*100+B5981</f>
        <v>201501</v>
      </c>
      <c r="O5996">
        <f>K5983*10000+L5983*100+C5981</f>
        <v>201502</v>
      </c>
      <c r="P5996">
        <f>K5983*10000+L5983*100+D5981</f>
        <v>201503</v>
      </c>
      <c r="Q5996">
        <f>K5983*10000+L5983*100+E5961</f>
        <v>201504</v>
      </c>
      <c r="R5996">
        <f>K5983*10000+L5983*100+F5961</f>
        <v>201505</v>
      </c>
    </row>
    <row r="5997" spans="1:18">
      <c r="A5997" s="2"/>
      <c r="B5997" s="5"/>
      <c r="C5997" s="5"/>
      <c r="D5997" s="5"/>
      <c r="E5997" s="5"/>
      <c r="F5997" s="5"/>
      <c r="G5997" s="5"/>
      <c r="I5997" s="13"/>
    </row>
    <row r="5998" spans="1:18">
      <c r="A5998" s="6"/>
      <c r="B5998" s="7">
        <v>1</v>
      </c>
      <c r="C5998" s="7">
        <v>2</v>
      </c>
      <c r="D5998" s="7">
        <v>3</v>
      </c>
      <c r="E5998" s="7">
        <v>4</v>
      </c>
      <c r="F5998" s="7">
        <v>5</v>
      </c>
      <c r="G5998" s="7">
        <v>9</v>
      </c>
      <c r="I5998" s="13"/>
    </row>
  </sheetData>
  <mergeCells count="300">
    <mergeCell ref="G5962:G5976"/>
    <mergeCell ref="G5982:G5996"/>
    <mergeCell ref="G5782:G5796"/>
    <mergeCell ref="G5802:G5816"/>
    <mergeCell ref="G5822:G5836"/>
    <mergeCell ref="G5842:G5856"/>
    <mergeCell ref="G5862:G5876"/>
    <mergeCell ref="G5882:G5896"/>
    <mergeCell ref="G5902:G5916"/>
    <mergeCell ref="G5922:G5936"/>
    <mergeCell ref="G5942:G5956"/>
    <mergeCell ref="G5602:G5616"/>
    <mergeCell ref="G5622:G5636"/>
    <mergeCell ref="G5642:G5656"/>
    <mergeCell ref="G5662:G5676"/>
    <mergeCell ref="G5682:G5696"/>
    <mergeCell ref="G5702:G5716"/>
    <mergeCell ref="G5722:G5736"/>
    <mergeCell ref="G5742:G5756"/>
    <mergeCell ref="G5762:G5776"/>
    <mergeCell ref="G2262:G2276"/>
    <mergeCell ref="G1502:G1516"/>
    <mergeCell ref="G1522:G1536"/>
    <mergeCell ref="G1542:G1556"/>
    <mergeCell ref="G1562:G1576"/>
    <mergeCell ref="G1262:G1276"/>
    <mergeCell ref="G1282:G1296"/>
    <mergeCell ref="G1302:G1316"/>
    <mergeCell ref="G1322:G1336"/>
    <mergeCell ref="G1962:G1976"/>
    <mergeCell ref="G1982:G1996"/>
    <mergeCell ref="G2002:G2016"/>
    <mergeCell ref="G2022:G2036"/>
    <mergeCell ref="G1862:G1876"/>
    <mergeCell ref="G1782:G1796"/>
    <mergeCell ref="G1802:G1816"/>
    <mergeCell ref="G1822:G1836"/>
    <mergeCell ref="G1842:G1856"/>
    <mergeCell ref="G2042:G2056"/>
    <mergeCell ref="G2062:G2076"/>
    <mergeCell ref="G2082:G2096"/>
    <mergeCell ref="G2102:G2116"/>
    <mergeCell ref="G2122:G2136"/>
    <mergeCell ref="G2142:G2156"/>
    <mergeCell ref="G1402:G1416"/>
    <mergeCell ref="G1582:G1596"/>
    <mergeCell ref="G1602:G1616"/>
    <mergeCell ref="G1622:G1636"/>
    <mergeCell ref="G1242:G1256"/>
    <mergeCell ref="G1422:G1436"/>
    <mergeCell ref="G1442:G1456"/>
    <mergeCell ref="G1462:G1476"/>
    <mergeCell ref="G1482:G1496"/>
    <mergeCell ref="G4682:G4696"/>
    <mergeCell ref="G4702:G4716"/>
    <mergeCell ref="G4722:G4736"/>
    <mergeCell ref="G4742:G4756"/>
    <mergeCell ref="G4482:G4496"/>
    <mergeCell ref="G4502:G4516"/>
    <mergeCell ref="G4522:G4536"/>
    <mergeCell ref="G4542:G4556"/>
    <mergeCell ref="G4562:G4576"/>
    <mergeCell ref="G4582:G4596"/>
    <mergeCell ref="G4602:G4616"/>
    <mergeCell ref="G4622:G4636"/>
    <mergeCell ref="G4642:G4656"/>
    <mergeCell ref="G4322:G4336"/>
    <mergeCell ref="G4342:G4356"/>
    <mergeCell ref="G4362:G4376"/>
    <mergeCell ref="G4382:G4396"/>
    <mergeCell ref="G4402:G4416"/>
    <mergeCell ref="G4422:G4436"/>
    <mergeCell ref="G4442:G4456"/>
    <mergeCell ref="G4462:G4476"/>
    <mergeCell ref="G4662:G4676"/>
    <mergeCell ref="G4142:G4156"/>
    <mergeCell ref="G4162:G4176"/>
    <mergeCell ref="G4182:G4196"/>
    <mergeCell ref="G4202:G4216"/>
    <mergeCell ref="G4222:G4236"/>
    <mergeCell ref="G4242:G4256"/>
    <mergeCell ref="G4262:G4276"/>
    <mergeCell ref="G4282:G4296"/>
    <mergeCell ref="G4302:G4316"/>
    <mergeCell ref="G3962:G3976"/>
    <mergeCell ref="G3982:G3996"/>
    <mergeCell ref="G4002:G4016"/>
    <mergeCell ref="G4022:G4036"/>
    <mergeCell ref="G4042:G4056"/>
    <mergeCell ref="G4062:G4076"/>
    <mergeCell ref="G4082:G4096"/>
    <mergeCell ref="G4102:G4116"/>
    <mergeCell ref="G4122:G4136"/>
    <mergeCell ref="G3782:G3796"/>
    <mergeCell ref="G3802:G3816"/>
    <mergeCell ref="G3822:G3836"/>
    <mergeCell ref="G3842:G3856"/>
    <mergeCell ref="G3862:G3876"/>
    <mergeCell ref="G3882:G3896"/>
    <mergeCell ref="G3902:G3916"/>
    <mergeCell ref="G3922:G3936"/>
    <mergeCell ref="G3942:G3956"/>
    <mergeCell ref="G3602:G3616"/>
    <mergeCell ref="G3622:G3636"/>
    <mergeCell ref="G3642:G3656"/>
    <mergeCell ref="G3662:G3676"/>
    <mergeCell ref="G3682:G3696"/>
    <mergeCell ref="G3702:G3716"/>
    <mergeCell ref="G3722:G3736"/>
    <mergeCell ref="G3742:G3756"/>
    <mergeCell ref="G3762:G3776"/>
    <mergeCell ref="G3422:G3436"/>
    <mergeCell ref="G3442:G3456"/>
    <mergeCell ref="G3462:G3476"/>
    <mergeCell ref="G3482:G3496"/>
    <mergeCell ref="G3502:G3516"/>
    <mergeCell ref="G3522:G3536"/>
    <mergeCell ref="G3542:G3556"/>
    <mergeCell ref="G3562:G3576"/>
    <mergeCell ref="G3582:G3596"/>
    <mergeCell ref="G3242:G3256"/>
    <mergeCell ref="G3262:G3276"/>
    <mergeCell ref="G3282:G3296"/>
    <mergeCell ref="G3302:G3316"/>
    <mergeCell ref="G3322:G3336"/>
    <mergeCell ref="G3342:G3356"/>
    <mergeCell ref="G3362:G3376"/>
    <mergeCell ref="G3382:G3396"/>
    <mergeCell ref="G3402:G3416"/>
    <mergeCell ref="G462:G476"/>
    <mergeCell ref="G582:G596"/>
    <mergeCell ref="G602:G616"/>
    <mergeCell ref="G3122:G3136"/>
    <mergeCell ref="G3142:G3156"/>
    <mergeCell ref="G3162:G3176"/>
    <mergeCell ref="G3182:G3196"/>
    <mergeCell ref="G3202:G3216"/>
    <mergeCell ref="G3222:G3236"/>
    <mergeCell ref="G2282:G2296"/>
    <mergeCell ref="G2302:G2316"/>
    <mergeCell ref="G2322:G2336"/>
    <mergeCell ref="G662:G676"/>
    <mergeCell ref="G682:G696"/>
    <mergeCell ref="G702:G716"/>
    <mergeCell ref="G902:G916"/>
    <mergeCell ref="G922:G936"/>
    <mergeCell ref="G942:G956"/>
    <mergeCell ref="G1022:G1036"/>
    <mergeCell ref="G1042:G1056"/>
    <mergeCell ref="G2242:G2256"/>
    <mergeCell ref="G1342:G1356"/>
    <mergeCell ref="G1362:G1376"/>
    <mergeCell ref="G1382:G1396"/>
    <mergeCell ref="G1142:G1156"/>
    <mergeCell ref="G1162:G1176"/>
    <mergeCell ref="G1182:G1196"/>
    <mergeCell ref="G2:G16"/>
    <mergeCell ref="G22:G36"/>
    <mergeCell ref="G962:G976"/>
    <mergeCell ref="G982:G996"/>
    <mergeCell ref="G1002:G1016"/>
    <mergeCell ref="G722:G736"/>
    <mergeCell ref="G742:G756"/>
    <mergeCell ref="G762:G776"/>
    <mergeCell ref="G782:G796"/>
    <mergeCell ref="G802:G816"/>
    <mergeCell ref="G822:G836"/>
    <mergeCell ref="G842:G856"/>
    <mergeCell ref="G862:G876"/>
    <mergeCell ref="G882:G896"/>
    <mergeCell ref="G382:G396"/>
    <mergeCell ref="G402:G416"/>
    <mergeCell ref="G482:G496"/>
    <mergeCell ref="G502:G516"/>
    <mergeCell ref="G522:G536"/>
    <mergeCell ref="G422:G436"/>
    <mergeCell ref="G442:G456"/>
    <mergeCell ref="G3002:G3016"/>
    <mergeCell ref="G3022:G3036"/>
    <mergeCell ref="G3042:G3056"/>
    <mergeCell ref="G542:G556"/>
    <mergeCell ref="G562:G576"/>
    <mergeCell ref="G1722:G1736"/>
    <mergeCell ref="G1742:G1756"/>
    <mergeCell ref="G1762:G1776"/>
    <mergeCell ref="G1882:G1896"/>
    <mergeCell ref="G1902:G1916"/>
    <mergeCell ref="G1922:G1936"/>
    <mergeCell ref="G1942:G1956"/>
    <mergeCell ref="G1202:G1216"/>
    <mergeCell ref="G1222:G1236"/>
    <mergeCell ref="G1642:G1656"/>
    <mergeCell ref="G1662:G1676"/>
    <mergeCell ref="G1682:G1696"/>
    <mergeCell ref="G1702:G1716"/>
    <mergeCell ref="G622:G636"/>
    <mergeCell ref="G642:G656"/>
    <mergeCell ref="G1062:G1076"/>
    <mergeCell ref="G1082:G1096"/>
    <mergeCell ref="G1102:G1116"/>
    <mergeCell ref="G1122:G1136"/>
    <mergeCell ref="G4842:G4856"/>
    <mergeCell ref="G4862:G4876"/>
    <mergeCell ref="G4882:G4896"/>
    <mergeCell ref="G2162:G2176"/>
    <mergeCell ref="G2182:G2196"/>
    <mergeCell ref="G2202:G2216"/>
    <mergeCell ref="G2222:G2236"/>
    <mergeCell ref="G4762:G4776"/>
    <mergeCell ref="G2342:G2356"/>
    <mergeCell ref="G2362:G2376"/>
    <mergeCell ref="G2682:G2696"/>
    <mergeCell ref="G2702:G2716"/>
    <mergeCell ref="G2722:G2736"/>
    <mergeCell ref="G2742:G2756"/>
    <mergeCell ref="G2762:G2776"/>
    <mergeCell ref="G2782:G2796"/>
    <mergeCell ref="G2802:G2816"/>
    <mergeCell ref="G2822:G2836"/>
    <mergeCell ref="G2842:G2856"/>
    <mergeCell ref="G2862:G2876"/>
    <mergeCell ref="G2882:G2896"/>
    <mergeCell ref="G2902:G2916"/>
    <mergeCell ref="G2922:G2936"/>
    <mergeCell ref="G2982:G2996"/>
    <mergeCell ref="G4902:G4916"/>
    <mergeCell ref="G2382:G2396"/>
    <mergeCell ref="G2402:G2416"/>
    <mergeCell ref="G2422:G2436"/>
    <mergeCell ref="G2442:G2456"/>
    <mergeCell ref="G2462:G2476"/>
    <mergeCell ref="G2482:G2496"/>
    <mergeCell ref="G2502:G2516"/>
    <mergeCell ref="G2522:G2536"/>
    <mergeCell ref="G2542:G2556"/>
    <mergeCell ref="G2562:G2576"/>
    <mergeCell ref="G2582:G2596"/>
    <mergeCell ref="G2602:G2616"/>
    <mergeCell ref="G2622:G2636"/>
    <mergeCell ref="G2642:G2656"/>
    <mergeCell ref="G2662:G2676"/>
    <mergeCell ref="G2942:G2956"/>
    <mergeCell ref="G2962:G2976"/>
    <mergeCell ref="G3062:G3076"/>
    <mergeCell ref="G3082:G3096"/>
    <mergeCell ref="G3102:G3116"/>
    <mergeCell ref="G4782:G4796"/>
    <mergeCell ref="G4802:G4816"/>
    <mergeCell ref="G4822:G4836"/>
    <mergeCell ref="G4922:G4936"/>
    <mergeCell ref="G4942:G4956"/>
    <mergeCell ref="G4962:G4976"/>
    <mergeCell ref="G4982:G4996"/>
    <mergeCell ref="G5002:G5016"/>
    <mergeCell ref="G5022:G5036"/>
    <mergeCell ref="G5042:G5056"/>
    <mergeCell ref="G5062:G5076"/>
    <mergeCell ref="G5082:G5096"/>
    <mergeCell ref="G5102:G5116"/>
    <mergeCell ref="G5122:G5136"/>
    <mergeCell ref="G5142:G5156"/>
    <mergeCell ref="G5162:G5176"/>
    <mergeCell ref="G5182:G5196"/>
    <mergeCell ref="G5202:G5216"/>
    <mergeCell ref="G5222:G5236"/>
    <mergeCell ref="G5242:G5256"/>
    <mergeCell ref="G5262:G5276"/>
    <mergeCell ref="G5282:G5296"/>
    <mergeCell ref="G5302:G5316"/>
    <mergeCell ref="G5322:G5336"/>
    <mergeCell ref="G5342:G5356"/>
    <mergeCell ref="G5362:G5376"/>
    <mergeCell ref="G5382:G5396"/>
    <mergeCell ref="G5402:G5416"/>
    <mergeCell ref="G5422:G5436"/>
    <mergeCell ref="G5442:G5456"/>
    <mergeCell ref="G5462:G5476"/>
    <mergeCell ref="G5482:G5496"/>
    <mergeCell ref="G5502:G5516"/>
    <mergeCell ref="G5522:G5536"/>
    <mergeCell ref="G5542:G5556"/>
    <mergeCell ref="G5562:G5576"/>
    <mergeCell ref="G5582:G5596"/>
    <mergeCell ref="G42:G56"/>
    <mergeCell ref="G62:G76"/>
    <mergeCell ref="G82:G96"/>
    <mergeCell ref="G102:G116"/>
    <mergeCell ref="G122:G136"/>
    <mergeCell ref="G142:G156"/>
    <mergeCell ref="G162:G176"/>
    <mergeCell ref="G182:G196"/>
    <mergeCell ref="G202:G216"/>
    <mergeCell ref="G222:G236"/>
    <mergeCell ref="G242:G256"/>
    <mergeCell ref="G262:G276"/>
    <mergeCell ref="G282:G296"/>
    <mergeCell ref="G302:G316"/>
    <mergeCell ref="G322:G336"/>
    <mergeCell ref="G342:G356"/>
    <mergeCell ref="G362:G376"/>
  </mergeCells>
  <conditionalFormatting sqref="I3:I16 B3:F16">
    <cfRule type="cellIs" dxfId="1196" priority="26073" operator="equal">
      <formula>"Not Applicable"</formula>
    </cfRule>
  </conditionalFormatting>
  <conditionalFormatting sqref="I23:I36">
    <cfRule type="cellIs" dxfId="1195" priority="18168" operator="equal">
      <formula>"Not Applicable"</formula>
    </cfRule>
  </conditionalFormatting>
  <conditionalFormatting sqref="B31:F36">
    <cfRule type="cellIs" dxfId="1194" priority="18167" operator="equal">
      <formula>"Not Applicable"</formula>
    </cfRule>
  </conditionalFormatting>
  <conditionalFormatting sqref="B30:F30">
    <cfRule type="cellIs" dxfId="1193" priority="2102" operator="equal">
      <formula>"Not Applicable"</formula>
    </cfRule>
  </conditionalFormatting>
  <conditionalFormatting sqref="B23:F29">
    <cfRule type="cellIs" dxfId="1192" priority="1201" operator="equal">
      <formula>"Not Applicable"</formula>
    </cfRule>
  </conditionalFormatting>
  <conditionalFormatting sqref="I43:I56">
    <cfRule type="cellIs" dxfId="1191" priority="1200" operator="equal">
      <formula>"Not Applicable"</formula>
    </cfRule>
  </conditionalFormatting>
  <conditionalFormatting sqref="B51:F56">
    <cfRule type="cellIs" dxfId="1190" priority="1199" operator="equal">
      <formula>"Not Applicable"</formula>
    </cfRule>
  </conditionalFormatting>
  <conditionalFormatting sqref="B50:F50">
    <cfRule type="cellIs" dxfId="1189" priority="1198" operator="equal">
      <formula>"Not Applicable"</formula>
    </cfRule>
  </conditionalFormatting>
  <conditionalFormatting sqref="B43:F49">
    <cfRule type="cellIs" dxfId="1188" priority="1197" operator="equal">
      <formula>"Not Applicable"</formula>
    </cfRule>
  </conditionalFormatting>
  <conditionalFormatting sqref="I63:I76">
    <cfRule type="cellIs" dxfId="1187" priority="1196" operator="equal">
      <formula>"Not Applicable"</formula>
    </cfRule>
  </conditionalFormatting>
  <conditionalFormatting sqref="B71:F76">
    <cfRule type="cellIs" dxfId="1186" priority="1195" operator="equal">
      <formula>"Not Applicable"</formula>
    </cfRule>
  </conditionalFormatting>
  <conditionalFormatting sqref="B70:F70">
    <cfRule type="cellIs" dxfId="1185" priority="1194" operator="equal">
      <formula>"Not Applicable"</formula>
    </cfRule>
  </conditionalFormatting>
  <conditionalFormatting sqref="B63:F69">
    <cfRule type="cellIs" dxfId="1184" priority="1193" operator="equal">
      <formula>"Not Applicable"</formula>
    </cfRule>
  </conditionalFormatting>
  <conditionalFormatting sqref="I83:I96">
    <cfRule type="cellIs" dxfId="1183" priority="1192" operator="equal">
      <formula>"Not Applicable"</formula>
    </cfRule>
  </conditionalFormatting>
  <conditionalFormatting sqref="B91:F96">
    <cfRule type="cellIs" dxfId="1182" priority="1191" operator="equal">
      <formula>"Not Applicable"</formula>
    </cfRule>
  </conditionalFormatting>
  <conditionalFormatting sqref="B90:F90">
    <cfRule type="cellIs" dxfId="1181" priority="1190" operator="equal">
      <formula>"Not Applicable"</formula>
    </cfRule>
  </conditionalFormatting>
  <conditionalFormatting sqref="B83:F89">
    <cfRule type="cellIs" dxfId="1180" priority="1189" operator="equal">
      <formula>"Not Applicable"</formula>
    </cfRule>
  </conditionalFormatting>
  <conditionalFormatting sqref="I103:I116">
    <cfRule type="cellIs" dxfId="1179" priority="1188" operator="equal">
      <formula>"Not Applicable"</formula>
    </cfRule>
  </conditionalFormatting>
  <conditionalFormatting sqref="B111:F116">
    <cfRule type="cellIs" dxfId="1178" priority="1187" operator="equal">
      <formula>"Not Applicable"</formula>
    </cfRule>
  </conditionalFormatting>
  <conditionalFormatting sqref="B110:F110">
    <cfRule type="cellIs" dxfId="1177" priority="1186" operator="equal">
      <formula>"Not Applicable"</formula>
    </cfRule>
  </conditionalFormatting>
  <conditionalFormatting sqref="B103:F109">
    <cfRule type="cellIs" dxfId="1176" priority="1185" operator="equal">
      <formula>"Not Applicable"</formula>
    </cfRule>
  </conditionalFormatting>
  <conditionalFormatting sqref="I123:I136">
    <cfRule type="cellIs" dxfId="1175" priority="1184" operator="equal">
      <formula>"Not Applicable"</formula>
    </cfRule>
  </conditionalFormatting>
  <conditionalFormatting sqref="B131:F136">
    <cfRule type="cellIs" dxfId="1174" priority="1183" operator="equal">
      <formula>"Not Applicable"</formula>
    </cfRule>
  </conditionalFormatting>
  <conditionalFormatting sqref="B130:F130">
    <cfRule type="cellIs" dxfId="1173" priority="1182" operator="equal">
      <formula>"Not Applicable"</formula>
    </cfRule>
  </conditionalFormatting>
  <conditionalFormatting sqref="B123:F129">
    <cfRule type="cellIs" dxfId="1172" priority="1181" operator="equal">
      <formula>"Not Applicable"</formula>
    </cfRule>
  </conditionalFormatting>
  <conditionalFormatting sqref="I143:I156">
    <cfRule type="cellIs" dxfId="1171" priority="1180" operator="equal">
      <formula>"Not Applicable"</formula>
    </cfRule>
  </conditionalFormatting>
  <conditionalFormatting sqref="B151:F156">
    <cfRule type="cellIs" dxfId="1170" priority="1179" operator="equal">
      <formula>"Not Applicable"</formula>
    </cfRule>
  </conditionalFormatting>
  <conditionalFormatting sqref="B150:F150">
    <cfRule type="cellIs" dxfId="1169" priority="1178" operator="equal">
      <formula>"Not Applicable"</formula>
    </cfRule>
  </conditionalFormatting>
  <conditionalFormatting sqref="B143:F149">
    <cfRule type="cellIs" dxfId="1168" priority="1177" operator="equal">
      <formula>"Not Applicable"</formula>
    </cfRule>
  </conditionalFormatting>
  <conditionalFormatting sqref="I163:I176">
    <cfRule type="cellIs" dxfId="1167" priority="1176" operator="equal">
      <formula>"Not Applicable"</formula>
    </cfRule>
  </conditionalFormatting>
  <conditionalFormatting sqref="B171:F176">
    <cfRule type="cellIs" dxfId="1166" priority="1175" operator="equal">
      <formula>"Not Applicable"</formula>
    </cfRule>
  </conditionalFormatting>
  <conditionalFormatting sqref="B170:F170">
    <cfRule type="cellIs" dxfId="1165" priority="1174" operator="equal">
      <formula>"Not Applicable"</formula>
    </cfRule>
  </conditionalFormatting>
  <conditionalFormatting sqref="B163:F169">
    <cfRule type="cellIs" dxfId="1164" priority="1173" operator="equal">
      <formula>"Not Applicable"</formula>
    </cfRule>
  </conditionalFormatting>
  <conditionalFormatting sqref="I183:I196">
    <cfRule type="cellIs" dxfId="1163" priority="1172" operator="equal">
      <formula>"Not Applicable"</formula>
    </cfRule>
  </conditionalFormatting>
  <conditionalFormatting sqref="B191:F196">
    <cfRule type="cellIs" dxfId="1162" priority="1171" operator="equal">
      <formula>"Not Applicable"</formula>
    </cfRule>
  </conditionalFormatting>
  <conditionalFormatting sqref="B190:F190">
    <cfRule type="cellIs" dxfId="1161" priority="1170" operator="equal">
      <formula>"Not Applicable"</formula>
    </cfRule>
  </conditionalFormatting>
  <conditionalFormatting sqref="B183:F189">
    <cfRule type="cellIs" dxfId="1160" priority="1169" operator="equal">
      <formula>"Not Applicable"</formula>
    </cfRule>
  </conditionalFormatting>
  <conditionalFormatting sqref="I203:I216">
    <cfRule type="cellIs" dxfId="1159" priority="1168" operator="equal">
      <formula>"Not Applicable"</formula>
    </cfRule>
  </conditionalFormatting>
  <conditionalFormatting sqref="B211:F216">
    <cfRule type="cellIs" dxfId="1158" priority="1167" operator="equal">
      <formula>"Not Applicable"</formula>
    </cfRule>
  </conditionalFormatting>
  <conditionalFormatting sqref="B210:F210">
    <cfRule type="cellIs" dxfId="1157" priority="1166" operator="equal">
      <formula>"Not Applicable"</formula>
    </cfRule>
  </conditionalFormatting>
  <conditionalFormatting sqref="B203:F209">
    <cfRule type="cellIs" dxfId="1156" priority="1165" operator="equal">
      <formula>"Not Applicable"</formula>
    </cfRule>
  </conditionalFormatting>
  <conditionalFormatting sqref="I223:I236">
    <cfRule type="cellIs" dxfId="1155" priority="1164" operator="equal">
      <formula>"Not Applicable"</formula>
    </cfRule>
  </conditionalFormatting>
  <conditionalFormatting sqref="B231:F236">
    <cfRule type="cellIs" dxfId="1154" priority="1163" operator="equal">
      <formula>"Not Applicable"</formula>
    </cfRule>
  </conditionalFormatting>
  <conditionalFormatting sqref="B230:F230">
    <cfRule type="cellIs" dxfId="1153" priority="1162" operator="equal">
      <formula>"Not Applicable"</formula>
    </cfRule>
  </conditionalFormatting>
  <conditionalFormatting sqref="B223:F229">
    <cfRule type="cellIs" dxfId="1152" priority="1161" operator="equal">
      <formula>"Not Applicable"</formula>
    </cfRule>
  </conditionalFormatting>
  <conditionalFormatting sqref="I243:I256">
    <cfRule type="cellIs" dxfId="1151" priority="1160" operator="equal">
      <formula>"Not Applicable"</formula>
    </cfRule>
  </conditionalFormatting>
  <conditionalFormatting sqref="B251:F256">
    <cfRule type="cellIs" dxfId="1150" priority="1159" operator="equal">
      <formula>"Not Applicable"</formula>
    </cfRule>
  </conditionalFormatting>
  <conditionalFormatting sqref="B250:F250">
    <cfRule type="cellIs" dxfId="1149" priority="1158" operator="equal">
      <formula>"Not Applicable"</formula>
    </cfRule>
  </conditionalFormatting>
  <conditionalFormatting sqref="B243:F249">
    <cfRule type="cellIs" dxfId="1148" priority="1157" operator="equal">
      <formula>"Not Applicable"</formula>
    </cfRule>
  </conditionalFormatting>
  <conditionalFormatting sqref="I263:I276">
    <cfRule type="cellIs" dxfId="1147" priority="1156" operator="equal">
      <formula>"Not Applicable"</formula>
    </cfRule>
  </conditionalFormatting>
  <conditionalFormatting sqref="B271:F276">
    <cfRule type="cellIs" dxfId="1146" priority="1155" operator="equal">
      <formula>"Not Applicable"</formula>
    </cfRule>
  </conditionalFormatting>
  <conditionalFormatting sqref="B270:F270">
    <cfRule type="cellIs" dxfId="1145" priority="1154" operator="equal">
      <formula>"Not Applicable"</formula>
    </cfRule>
  </conditionalFormatting>
  <conditionalFormatting sqref="B263:F269">
    <cfRule type="cellIs" dxfId="1144" priority="1153" operator="equal">
      <formula>"Not Applicable"</formula>
    </cfRule>
  </conditionalFormatting>
  <conditionalFormatting sqref="I283:I296">
    <cfRule type="cellIs" dxfId="1143" priority="1152" operator="equal">
      <formula>"Not Applicable"</formula>
    </cfRule>
  </conditionalFormatting>
  <conditionalFormatting sqref="B291:F296">
    <cfRule type="cellIs" dxfId="1142" priority="1151" operator="equal">
      <formula>"Not Applicable"</formula>
    </cfRule>
  </conditionalFormatting>
  <conditionalFormatting sqref="B290:F290">
    <cfRule type="cellIs" dxfId="1141" priority="1150" operator="equal">
      <formula>"Not Applicable"</formula>
    </cfRule>
  </conditionalFormatting>
  <conditionalFormatting sqref="B283:F289">
    <cfRule type="cellIs" dxfId="1140" priority="1149" operator="equal">
      <formula>"Not Applicable"</formula>
    </cfRule>
  </conditionalFormatting>
  <conditionalFormatting sqref="I303:I316">
    <cfRule type="cellIs" dxfId="1139" priority="1148" operator="equal">
      <formula>"Not Applicable"</formula>
    </cfRule>
  </conditionalFormatting>
  <conditionalFormatting sqref="B311:F316">
    <cfRule type="cellIs" dxfId="1138" priority="1147" operator="equal">
      <formula>"Not Applicable"</formula>
    </cfRule>
  </conditionalFormatting>
  <conditionalFormatting sqref="B310:F310">
    <cfRule type="cellIs" dxfId="1137" priority="1146" operator="equal">
      <formula>"Not Applicable"</formula>
    </cfRule>
  </conditionalFormatting>
  <conditionalFormatting sqref="B303:F309">
    <cfRule type="cellIs" dxfId="1136" priority="1145" operator="equal">
      <formula>"Not Applicable"</formula>
    </cfRule>
  </conditionalFormatting>
  <conditionalFormatting sqref="I323:I336">
    <cfRule type="cellIs" dxfId="1135" priority="1144" operator="equal">
      <formula>"Not Applicable"</formula>
    </cfRule>
  </conditionalFormatting>
  <conditionalFormatting sqref="B331:F336">
    <cfRule type="cellIs" dxfId="1134" priority="1143" operator="equal">
      <formula>"Not Applicable"</formula>
    </cfRule>
  </conditionalFormatting>
  <conditionalFormatting sqref="B330:F330">
    <cfRule type="cellIs" dxfId="1133" priority="1142" operator="equal">
      <formula>"Not Applicable"</formula>
    </cfRule>
  </conditionalFormatting>
  <conditionalFormatting sqref="B323:F329">
    <cfRule type="cellIs" dxfId="1132" priority="1141" operator="equal">
      <formula>"Not Applicable"</formula>
    </cfRule>
  </conditionalFormatting>
  <conditionalFormatting sqref="I343:I356">
    <cfRule type="cellIs" dxfId="1131" priority="1140" operator="equal">
      <formula>"Not Applicable"</formula>
    </cfRule>
  </conditionalFormatting>
  <conditionalFormatting sqref="B351:F356">
    <cfRule type="cellIs" dxfId="1130" priority="1139" operator="equal">
      <formula>"Not Applicable"</formula>
    </cfRule>
  </conditionalFormatting>
  <conditionalFormatting sqref="B350:F350">
    <cfRule type="cellIs" dxfId="1129" priority="1138" operator="equal">
      <formula>"Not Applicable"</formula>
    </cfRule>
  </conditionalFormatting>
  <conditionalFormatting sqref="B343:F349">
    <cfRule type="cellIs" dxfId="1128" priority="1137" operator="equal">
      <formula>"Not Applicable"</formula>
    </cfRule>
  </conditionalFormatting>
  <conditionalFormatting sqref="I363:I376">
    <cfRule type="cellIs" dxfId="1127" priority="1136" operator="equal">
      <formula>"Not Applicable"</formula>
    </cfRule>
  </conditionalFormatting>
  <conditionalFormatting sqref="B371:F376">
    <cfRule type="cellIs" dxfId="1126" priority="1135" operator="equal">
      <formula>"Not Applicable"</formula>
    </cfRule>
  </conditionalFormatting>
  <conditionalFormatting sqref="B370:F370">
    <cfRule type="cellIs" dxfId="1125" priority="1134" operator="equal">
      <formula>"Not Applicable"</formula>
    </cfRule>
  </conditionalFormatting>
  <conditionalFormatting sqref="B363:F369">
    <cfRule type="cellIs" dxfId="1124" priority="1133" operator="equal">
      <formula>"Not Applicable"</formula>
    </cfRule>
  </conditionalFormatting>
  <conditionalFormatting sqref="I383:I396">
    <cfRule type="cellIs" dxfId="1123" priority="1132" operator="equal">
      <formula>"Not Applicable"</formula>
    </cfRule>
  </conditionalFormatting>
  <conditionalFormatting sqref="B391:F396">
    <cfRule type="cellIs" dxfId="1122" priority="1131" operator="equal">
      <formula>"Not Applicable"</formula>
    </cfRule>
  </conditionalFormatting>
  <conditionalFormatting sqref="B390:F390">
    <cfRule type="cellIs" dxfId="1121" priority="1130" operator="equal">
      <formula>"Not Applicable"</formula>
    </cfRule>
  </conditionalFormatting>
  <conditionalFormatting sqref="B383:F389">
    <cfRule type="cellIs" dxfId="1120" priority="1129" operator="equal">
      <formula>"Not Applicable"</formula>
    </cfRule>
  </conditionalFormatting>
  <conditionalFormatting sqref="I403:I416">
    <cfRule type="cellIs" dxfId="1119" priority="1128" operator="equal">
      <formula>"Not Applicable"</formula>
    </cfRule>
  </conditionalFormatting>
  <conditionalFormatting sqref="B411:F416">
    <cfRule type="cellIs" dxfId="1118" priority="1127" operator="equal">
      <formula>"Not Applicable"</formula>
    </cfRule>
  </conditionalFormatting>
  <conditionalFormatting sqref="B410:F410">
    <cfRule type="cellIs" dxfId="1117" priority="1126" operator="equal">
      <formula>"Not Applicable"</formula>
    </cfRule>
  </conditionalFormatting>
  <conditionalFormatting sqref="B403:F409">
    <cfRule type="cellIs" dxfId="1116" priority="1125" operator="equal">
      <formula>"Not Applicable"</formula>
    </cfRule>
  </conditionalFormatting>
  <conditionalFormatting sqref="I423:I436">
    <cfRule type="cellIs" dxfId="1115" priority="1124" operator="equal">
      <formula>"Not Applicable"</formula>
    </cfRule>
  </conditionalFormatting>
  <conditionalFormatting sqref="B431:F436">
    <cfRule type="cellIs" dxfId="1114" priority="1123" operator="equal">
      <formula>"Not Applicable"</formula>
    </cfRule>
  </conditionalFormatting>
  <conditionalFormatting sqref="B430:F430">
    <cfRule type="cellIs" dxfId="1113" priority="1122" operator="equal">
      <formula>"Not Applicable"</formula>
    </cfRule>
  </conditionalFormatting>
  <conditionalFormatting sqref="B423:F429">
    <cfRule type="cellIs" dxfId="1112" priority="1121" operator="equal">
      <formula>"Not Applicable"</formula>
    </cfRule>
  </conditionalFormatting>
  <conditionalFormatting sqref="I443:I456">
    <cfRule type="cellIs" dxfId="1111" priority="1120" operator="equal">
      <formula>"Not Applicable"</formula>
    </cfRule>
  </conditionalFormatting>
  <conditionalFormatting sqref="B451:F456">
    <cfRule type="cellIs" dxfId="1110" priority="1119" operator="equal">
      <formula>"Not Applicable"</formula>
    </cfRule>
  </conditionalFormatting>
  <conditionalFormatting sqref="B450:F450">
    <cfRule type="cellIs" dxfId="1109" priority="1118" operator="equal">
      <formula>"Not Applicable"</formula>
    </cfRule>
  </conditionalFormatting>
  <conditionalFormatting sqref="B443:F449">
    <cfRule type="cellIs" dxfId="1108" priority="1117" operator="equal">
      <formula>"Not Applicable"</formula>
    </cfRule>
  </conditionalFormatting>
  <conditionalFormatting sqref="I463:I476">
    <cfRule type="cellIs" dxfId="1107" priority="1116" operator="equal">
      <formula>"Not Applicable"</formula>
    </cfRule>
  </conditionalFormatting>
  <conditionalFormatting sqref="B471:F476">
    <cfRule type="cellIs" dxfId="1106" priority="1115" operator="equal">
      <formula>"Not Applicable"</formula>
    </cfRule>
  </conditionalFormatting>
  <conditionalFormatting sqref="B470:F470">
    <cfRule type="cellIs" dxfId="1105" priority="1114" operator="equal">
      <formula>"Not Applicable"</formula>
    </cfRule>
  </conditionalFormatting>
  <conditionalFormatting sqref="B463:F469">
    <cfRule type="cellIs" dxfId="1104" priority="1113" operator="equal">
      <formula>"Not Applicable"</formula>
    </cfRule>
  </conditionalFormatting>
  <conditionalFormatting sqref="I483:I496">
    <cfRule type="cellIs" dxfId="1103" priority="1112" operator="equal">
      <formula>"Not Applicable"</formula>
    </cfRule>
  </conditionalFormatting>
  <conditionalFormatting sqref="B491:F496">
    <cfRule type="cellIs" dxfId="1102" priority="1111" operator="equal">
      <formula>"Not Applicable"</formula>
    </cfRule>
  </conditionalFormatting>
  <conditionalFormatting sqref="B490:F490">
    <cfRule type="cellIs" dxfId="1101" priority="1110" operator="equal">
      <formula>"Not Applicable"</formula>
    </cfRule>
  </conditionalFormatting>
  <conditionalFormatting sqref="B483:F489">
    <cfRule type="cellIs" dxfId="1100" priority="1109" operator="equal">
      <formula>"Not Applicable"</formula>
    </cfRule>
  </conditionalFormatting>
  <conditionalFormatting sqref="I503:I516">
    <cfRule type="cellIs" dxfId="1099" priority="1108" operator="equal">
      <formula>"Not Applicable"</formula>
    </cfRule>
  </conditionalFormatting>
  <conditionalFormatting sqref="B511:F516">
    <cfRule type="cellIs" dxfId="1098" priority="1107" operator="equal">
      <formula>"Not Applicable"</formula>
    </cfRule>
  </conditionalFormatting>
  <conditionalFormatting sqref="B510:F510">
    <cfRule type="cellIs" dxfId="1097" priority="1106" operator="equal">
      <formula>"Not Applicable"</formula>
    </cfRule>
  </conditionalFormatting>
  <conditionalFormatting sqref="B503:F509">
    <cfRule type="cellIs" dxfId="1096" priority="1105" operator="equal">
      <formula>"Not Applicable"</formula>
    </cfRule>
  </conditionalFormatting>
  <conditionalFormatting sqref="I523:I536">
    <cfRule type="cellIs" dxfId="1095" priority="1104" operator="equal">
      <formula>"Not Applicable"</formula>
    </cfRule>
  </conditionalFormatting>
  <conditionalFormatting sqref="B531:F536">
    <cfRule type="cellIs" dxfId="1094" priority="1103" operator="equal">
      <formula>"Not Applicable"</formula>
    </cfRule>
  </conditionalFormatting>
  <conditionalFormatting sqref="B530:F530">
    <cfRule type="cellIs" dxfId="1093" priority="1102" operator="equal">
      <formula>"Not Applicable"</formula>
    </cfRule>
  </conditionalFormatting>
  <conditionalFormatting sqref="B523:F529">
    <cfRule type="cellIs" dxfId="1092" priority="1101" operator="equal">
      <formula>"Not Applicable"</formula>
    </cfRule>
  </conditionalFormatting>
  <conditionalFormatting sqref="I543:I556">
    <cfRule type="cellIs" dxfId="1091" priority="1100" operator="equal">
      <formula>"Not Applicable"</formula>
    </cfRule>
  </conditionalFormatting>
  <conditionalFormatting sqref="B551:F556">
    <cfRule type="cellIs" dxfId="1090" priority="1099" operator="equal">
      <formula>"Not Applicable"</formula>
    </cfRule>
  </conditionalFormatting>
  <conditionalFormatting sqref="B550:F550">
    <cfRule type="cellIs" dxfId="1089" priority="1098" operator="equal">
      <formula>"Not Applicable"</formula>
    </cfRule>
  </conditionalFormatting>
  <conditionalFormatting sqref="B543:F549">
    <cfRule type="cellIs" dxfId="1088" priority="1097" operator="equal">
      <formula>"Not Applicable"</formula>
    </cfRule>
  </conditionalFormatting>
  <conditionalFormatting sqref="I563:I576">
    <cfRule type="cellIs" dxfId="1087" priority="1096" operator="equal">
      <formula>"Not Applicable"</formula>
    </cfRule>
  </conditionalFormatting>
  <conditionalFormatting sqref="B571:F576">
    <cfRule type="cellIs" dxfId="1086" priority="1095" operator="equal">
      <formula>"Not Applicable"</formula>
    </cfRule>
  </conditionalFormatting>
  <conditionalFormatting sqref="B570:F570">
    <cfRule type="cellIs" dxfId="1085" priority="1094" operator="equal">
      <formula>"Not Applicable"</formula>
    </cfRule>
  </conditionalFormatting>
  <conditionalFormatting sqref="B563:F569">
    <cfRule type="cellIs" dxfId="1084" priority="1093" operator="equal">
      <formula>"Not Applicable"</formula>
    </cfRule>
  </conditionalFormatting>
  <conditionalFormatting sqref="I583:I596">
    <cfRule type="cellIs" dxfId="1083" priority="1092" operator="equal">
      <formula>"Not Applicable"</formula>
    </cfRule>
  </conditionalFormatting>
  <conditionalFormatting sqref="B591:F596">
    <cfRule type="cellIs" dxfId="1082" priority="1091" operator="equal">
      <formula>"Not Applicable"</formula>
    </cfRule>
  </conditionalFormatting>
  <conditionalFormatting sqref="B590:F590">
    <cfRule type="cellIs" dxfId="1081" priority="1090" operator="equal">
      <formula>"Not Applicable"</formula>
    </cfRule>
  </conditionalFormatting>
  <conditionalFormatting sqref="B583:F589">
    <cfRule type="cellIs" dxfId="1080" priority="1089" operator="equal">
      <formula>"Not Applicable"</formula>
    </cfRule>
  </conditionalFormatting>
  <conditionalFormatting sqref="I603:I616">
    <cfRule type="cellIs" dxfId="1079" priority="1088" operator="equal">
      <formula>"Not Applicable"</formula>
    </cfRule>
  </conditionalFormatting>
  <conditionalFormatting sqref="B611:F616">
    <cfRule type="cellIs" dxfId="1078" priority="1087" operator="equal">
      <formula>"Not Applicable"</formula>
    </cfRule>
  </conditionalFormatting>
  <conditionalFormatting sqref="B610:F610">
    <cfRule type="cellIs" dxfId="1077" priority="1086" operator="equal">
      <formula>"Not Applicable"</formula>
    </cfRule>
  </conditionalFormatting>
  <conditionalFormatting sqref="B603:F609">
    <cfRule type="cellIs" dxfId="1076" priority="1085" operator="equal">
      <formula>"Not Applicable"</formula>
    </cfRule>
  </conditionalFormatting>
  <conditionalFormatting sqref="I623:I636">
    <cfRule type="cellIs" dxfId="1075" priority="1084" operator="equal">
      <formula>"Not Applicable"</formula>
    </cfRule>
  </conditionalFormatting>
  <conditionalFormatting sqref="B631:F636">
    <cfRule type="cellIs" dxfId="1074" priority="1083" operator="equal">
      <formula>"Not Applicable"</formula>
    </cfRule>
  </conditionalFormatting>
  <conditionalFormatting sqref="B630:F630">
    <cfRule type="cellIs" dxfId="1073" priority="1082" operator="equal">
      <formula>"Not Applicable"</formula>
    </cfRule>
  </conditionalFormatting>
  <conditionalFormatting sqref="B623:F629">
    <cfRule type="cellIs" dxfId="1072" priority="1081" operator="equal">
      <formula>"Not Applicable"</formula>
    </cfRule>
  </conditionalFormatting>
  <conditionalFormatting sqref="I643:I656">
    <cfRule type="cellIs" dxfId="1071" priority="1080" operator="equal">
      <formula>"Not Applicable"</formula>
    </cfRule>
  </conditionalFormatting>
  <conditionalFormatting sqref="B651:F656">
    <cfRule type="cellIs" dxfId="1070" priority="1079" operator="equal">
      <formula>"Not Applicable"</formula>
    </cfRule>
  </conditionalFormatting>
  <conditionalFormatting sqref="B650:F650">
    <cfRule type="cellIs" dxfId="1069" priority="1078" operator="equal">
      <formula>"Not Applicable"</formula>
    </cfRule>
  </conditionalFormatting>
  <conditionalFormatting sqref="B643:F649">
    <cfRule type="cellIs" dxfId="1068" priority="1077" operator="equal">
      <formula>"Not Applicable"</formula>
    </cfRule>
  </conditionalFormatting>
  <conditionalFormatting sqref="I663:I676">
    <cfRule type="cellIs" dxfId="1067" priority="1076" operator="equal">
      <formula>"Not Applicable"</formula>
    </cfRule>
  </conditionalFormatting>
  <conditionalFormatting sqref="B671:F676">
    <cfRule type="cellIs" dxfId="1066" priority="1075" operator="equal">
      <formula>"Not Applicable"</formula>
    </cfRule>
  </conditionalFormatting>
  <conditionalFormatting sqref="B670:F670">
    <cfRule type="cellIs" dxfId="1065" priority="1074" operator="equal">
      <formula>"Not Applicable"</formula>
    </cfRule>
  </conditionalFormatting>
  <conditionalFormatting sqref="B663:F669">
    <cfRule type="cellIs" dxfId="1064" priority="1073" operator="equal">
      <formula>"Not Applicable"</formula>
    </cfRule>
  </conditionalFormatting>
  <conditionalFormatting sqref="I683:I696">
    <cfRule type="cellIs" dxfId="1063" priority="1072" operator="equal">
      <formula>"Not Applicable"</formula>
    </cfRule>
  </conditionalFormatting>
  <conditionalFormatting sqref="B691:F696">
    <cfRule type="cellIs" dxfId="1062" priority="1071" operator="equal">
      <formula>"Not Applicable"</formula>
    </cfRule>
  </conditionalFormatting>
  <conditionalFormatting sqref="B690:F690">
    <cfRule type="cellIs" dxfId="1061" priority="1070" operator="equal">
      <formula>"Not Applicable"</formula>
    </cfRule>
  </conditionalFormatting>
  <conditionalFormatting sqref="B683:F689">
    <cfRule type="cellIs" dxfId="1060" priority="1069" operator="equal">
      <formula>"Not Applicable"</formula>
    </cfRule>
  </conditionalFormatting>
  <conditionalFormatting sqref="I703:I716">
    <cfRule type="cellIs" dxfId="1059" priority="1068" operator="equal">
      <formula>"Not Applicable"</formula>
    </cfRule>
  </conditionalFormatting>
  <conditionalFormatting sqref="B711:F716">
    <cfRule type="cellIs" dxfId="1058" priority="1067" operator="equal">
      <formula>"Not Applicable"</formula>
    </cfRule>
  </conditionalFormatting>
  <conditionalFormatting sqref="B710:F710">
    <cfRule type="cellIs" dxfId="1057" priority="1066" operator="equal">
      <formula>"Not Applicable"</formula>
    </cfRule>
  </conditionalFormatting>
  <conditionalFormatting sqref="B703:F709">
    <cfRule type="cellIs" dxfId="1056" priority="1065" operator="equal">
      <formula>"Not Applicable"</formula>
    </cfRule>
  </conditionalFormatting>
  <conditionalFormatting sqref="I723:I736">
    <cfRule type="cellIs" dxfId="1055" priority="1064" operator="equal">
      <formula>"Not Applicable"</formula>
    </cfRule>
  </conditionalFormatting>
  <conditionalFormatting sqref="B731:F736">
    <cfRule type="cellIs" dxfId="1054" priority="1063" operator="equal">
      <formula>"Not Applicable"</formula>
    </cfRule>
  </conditionalFormatting>
  <conditionalFormatting sqref="B730:F730">
    <cfRule type="cellIs" dxfId="1053" priority="1062" operator="equal">
      <formula>"Not Applicable"</formula>
    </cfRule>
  </conditionalFormatting>
  <conditionalFormatting sqref="B723:F729">
    <cfRule type="cellIs" dxfId="1052" priority="1061" operator="equal">
      <formula>"Not Applicable"</formula>
    </cfRule>
  </conditionalFormatting>
  <conditionalFormatting sqref="I743:I756">
    <cfRule type="cellIs" dxfId="1051" priority="1060" operator="equal">
      <formula>"Not Applicable"</formula>
    </cfRule>
  </conditionalFormatting>
  <conditionalFormatting sqref="B751:F756">
    <cfRule type="cellIs" dxfId="1050" priority="1059" operator="equal">
      <formula>"Not Applicable"</formula>
    </cfRule>
  </conditionalFormatting>
  <conditionalFormatting sqref="B750:F750">
    <cfRule type="cellIs" dxfId="1049" priority="1058" operator="equal">
      <formula>"Not Applicable"</formula>
    </cfRule>
  </conditionalFormatting>
  <conditionalFormatting sqref="B743:F749">
    <cfRule type="cellIs" dxfId="1048" priority="1057" operator="equal">
      <formula>"Not Applicable"</formula>
    </cfRule>
  </conditionalFormatting>
  <conditionalFormatting sqref="I763:I776">
    <cfRule type="cellIs" dxfId="1047" priority="1056" operator="equal">
      <formula>"Not Applicable"</formula>
    </cfRule>
  </conditionalFormatting>
  <conditionalFormatting sqref="B771:F776">
    <cfRule type="cellIs" dxfId="1046" priority="1055" operator="equal">
      <formula>"Not Applicable"</formula>
    </cfRule>
  </conditionalFormatting>
  <conditionalFormatting sqref="B770:F770">
    <cfRule type="cellIs" dxfId="1045" priority="1054" operator="equal">
      <formula>"Not Applicable"</formula>
    </cfRule>
  </conditionalFormatting>
  <conditionalFormatting sqref="B763:F769">
    <cfRule type="cellIs" dxfId="1044" priority="1053" operator="equal">
      <formula>"Not Applicable"</formula>
    </cfRule>
  </conditionalFormatting>
  <conditionalFormatting sqref="I783:I796">
    <cfRule type="cellIs" dxfId="1043" priority="1052" operator="equal">
      <formula>"Not Applicable"</formula>
    </cfRule>
  </conditionalFormatting>
  <conditionalFormatting sqref="B791:F796">
    <cfRule type="cellIs" dxfId="1042" priority="1051" operator="equal">
      <formula>"Not Applicable"</formula>
    </cfRule>
  </conditionalFormatting>
  <conditionalFormatting sqref="B790:F790">
    <cfRule type="cellIs" dxfId="1041" priority="1050" operator="equal">
      <formula>"Not Applicable"</formula>
    </cfRule>
  </conditionalFormatting>
  <conditionalFormatting sqref="B783:F789">
    <cfRule type="cellIs" dxfId="1040" priority="1049" operator="equal">
      <formula>"Not Applicable"</formula>
    </cfRule>
  </conditionalFormatting>
  <conditionalFormatting sqref="I803:I816">
    <cfRule type="cellIs" dxfId="1039" priority="1048" operator="equal">
      <formula>"Not Applicable"</formula>
    </cfRule>
  </conditionalFormatting>
  <conditionalFormatting sqref="B811:F816">
    <cfRule type="cellIs" dxfId="1038" priority="1047" operator="equal">
      <formula>"Not Applicable"</formula>
    </cfRule>
  </conditionalFormatting>
  <conditionalFormatting sqref="B810:F810">
    <cfRule type="cellIs" dxfId="1037" priority="1046" operator="equal">
      <formula>"Not Applicable"</formula>
    </cfRule>
  </conditionalFormatting>
  <conditionalFormatting sqref="B803:F809">
    <cfRule type="cellIs" dxfId="1036" priority="1045" operator="equal">
      <formula>"Not Applicable"</formula>
    </cfRule>
  </conditionalFormatting>
  <conditionalFormatting sqref="I823:I836">
    <cfRule type="cellIs" dxfId="1035" priority="1044" operator="equal">
      <formula>"Not Applicable"</formula>
    </cfRule>
  </conditionalFormatting>
  <conditionalFormatting sqref="B831:F836">
    <cfRule type="cellIs" dxfId="1034" priority="1043" operator="equal">
      <formula>"Not Applicable"</formula>
    </cfRule>
  </conditionalFormatting>
  <conditionalFormatting sqref="B830:F830">
    <cfRule type="cellIs" dxfId="1033" priority="1042" operator="equal">
      <formula>"Not Applicable"</formula>
    </cfRule>
  </conditionalFormatting>
  <conditionalFormatting sqref="B823:F829">
    <cfRule type="cellIs" dxfId="1032" priority="1041" operator="equal">
      <formula>"Not Applicable"</formula>
    </cfRule>
  </conditionalFormatting>
  <conditionalFormatting sqref="I843:I856">
    <cfRule type="cellIs" dxfId="1031" priority="1040" operator="equal">
      <formula>"Not Applicable"</formula>
    </cfRule>
  </conditionalFormatting>
  <conditionalFormatting sqref="B851:F856">
    <cfRule type="cellIs" dxfId="1030" priority="1039" operator="equal">
      <formula>"Not Applicable"</formula>
    </cfRule>
  </conditionalFormatting>
  <conditionalFormatting sqref="B850:F850">
    <cfRule type="cellIs" dxfId="1029" priority="1038" operator="equal">
      <formula>"Not Applicable"</formula>
    </cfRule>
  </conditionalFormatting>
  <conditionalFormatting sqref="B843:F849">
    <cfRule type="cellIs" dxfId="1028" priority="1037" operator="equal">
      <formula>"Not Applicable"</formula>
    </cfRule>
  </conditionalFormatting>
  <conditionalFormatting sqref="I863:I876">
    <cfRule type="cellIs" dxfId="1027" priority="1036" operator="equal">
      <formula>"Not Applicable"</formula>
    </cfRule>
  </conditionalFormatting>
  <conditionalFormatting sqref="B871:F876">
    <cfRule type="cellIs" dxfId="1026" priority="1035" operator="equal">
      <formula>"Not Applicable"</formula>
    </cfRule>
  </conditionalFormatting>
  <conditionalFormatting sqref="B870:F870">
    <cfRule type="cellIs" dxfId="1025" priority="1034" operator="equal">
      <formula>"Not Applicable"</formula>
    </cfRule>
  </conditionalFormatting>
  <conditionalFormatting sqref="B863:F869">
    <cfRule type="cellIs" dxfId="1024" priority="1033" operator="equal">
      <formula>"Not Applicable"</formula>
    </cfRule>
  </conditionalFormatting>
  <conditionalFormatting sqref="I883:I896">
    <cfRule type="cellIs" dxfId="1023" priority="1032" operator="equal">
      <formula>"Not Applicable"</formula>
    </cfRule>
  </conditionalFormatting>
  <conditionalFormatting sqref="B891:F896">
    <cfRule type="cellIs" dxfId="1022" priority="1031" operator="equal">
      <formula>"Not Applicable"</formula>
    </cfRule>
  </conditionalFormatting>
  <conditionalFormatting sqref="B890:F890">
    <cfRule type="cellIs" dxfId="1021" priority="1030" operator="equal">
      <formula>"Not Applicable"</formula>
    </cfRule>
  </conditionalFormatting>
  <conditionalFormatting sqref="B883:F889">
    <cfRule type="cellIs" dxfId="1020" priority="1029" operator="equal">
      <formula>"Not Applicable"</formula>
    </cfRule>
  </conditionalFormatting>
  <conditionalFormatting sqref="I903:I916">
    <cfRule type="cellIs" dxfId="1019" priority="1028" operator="equal">
      <formula>"Not Applicable"</formula>
    </cfRule>
  </conditionalFormatting>
  <conditionalFormatting sqref="B911:F916">
    <cfRule type="cellIs" dxfId="1018" priority="1027" operator="equal">
      <formula>"Not Applicable"</formula>
    </cfRule>
  </conditionalFormatting>
  <conditionalFormatting sqref="B910:F910">
    <cfRule type="cellIs" dxfId="1017" priority="1026" operator="equal">
      <formula>"Not Applicable"</formula>
    </cfRule>
  </conditionalFormatting>
  <conditionalFormatting sqref="B903:F909">
    <cfRule type="cellIs" dxfId="1016" priority="1025" operator="equal">
      <formula>"Not Applicable"</formula>
    </cfRule>
  </conditionalFormatting>
  <conditionalFormatting sqref="I923:I936">
    <cfRule type="cellIs" dxfId="1015" priority="1024" operator="equal">
      <formula>"Not Applicable"</formula>
    </cfRule>
  </conditionalFormatting>
  <conditionalFormatting sqref="B931:F936">
    <cfRule type="cellIs" dxfId="1014" priority="1023" operator="equal">
      <formula>"Not Applicable"</formula>
    </cfRule>
  </conditionalFormatting>
  <conditionalFormatting sqref="B930:F930">
    <cfRule type="cellIs" dxfId="1013" priority="1022" operator="equal">
      <formula>"Not Applicable"</formula>
    </cfRule>
  </conditionalFormatting>
  <conditionalFormatting sqref="B923:F929">
    <cfRule type="cellIs" dxfId="1012" priority="1021" operator="equal">
      <formula>"Not Applicable"</formula>
    </cfRule>
  </conditionalFormatting>
  <conditionalFormatting sqref="I943:I956">
    <cfRule type="cellIs" dxfId="1011" priority="1020" operator="equal">
      <formula>"Not Applicable"</formula>
    </cfRule>
  </conditionalFormatting>
  <conditionalFormatting sqref="B951:F956">
    <cfRule type="cellIs" dxfId="1010" priority="1019" operator="equal">
      <formula>"Not Applicable"</formula>
    </cfRule>
  </conditionalFormatting>
  <conditionalFormatting sqref="B950:F950">
    <cfRule type="cellIs" dxfId="1009" priority="1018" operator="equal">
      <formula>"Not Applicable"</formula>
    </cfRule>
  </conditionalFormatting>
  <conditionalFormatting sqref="B943:F949">
    <cfRule type="cellIs" dxfId="1008" priority="1017" operator="equal">
      <formula>"Not Applicable"</formula>
    </cfRule>
  </conditionalFormatting>
  <conditionalFormatting sqref="I963:I976">
    <cfRule type="cellIs" dxfId="1007" priority="1016" operator="equal">
      <formula>"Not Applicable"</formula>
    </cfRule>
  </conditionalFormatting>
  <conditionalFormatting sqref="B971:F976">
    <cfRule type="cellIs" dxfId="1006" priority="1015" operator="equal">
      <formula>"Not Applicable"</formula>
    </cfRule>
  </conditionalFormatting>
  <conditionalFormatting sqref="B970:F970">
    <cfRule type="cellIs" dxfId="1005" priority="1014" operator="equal">
      <formula>"Not Applicable"</formula>
    </cfRule>
  </conditionalFormatting>
  <conditionalFormatting sqref="B963:F969">
    <cfRule type="cellIs" dxfId="1004" priority="1013" operator="equal">
      <formula>"Not Applicable"</formula>
    </cfRule>
  </conditionalFormatting>
  <conditionalFormatting sqref="I983:I996">
    <cfRule type="cellIs" dxfId="1003" priority="1012" operator="equal">
      <formula>"Not Applicable"</formula>
    </cfRule>
  </conditionalFormatting>
  <conditionalFormatting sqref="B991:F996">
    <cfRule type="cellIs" dxfId="1002" priority="1011" operator="equal">
      <formula>"Not Applicable"</formula>
    </cfRule>
  </conditionalFormatting>
  <conditionalFormatting sqref="B990:F990">
    <cfRule type="cellIs" dxfId="1001" priority="1010" operator="equal">
      <formula>"Not Applicable"</formula>
    </cfRule>
  </conditionalFormatting>
  <conditionalFormatting sqref="B983:F989">
    <cfRule type="cellIs" dxfId="1000" priority="1009" operator="equal">
      <formula>"Not Applicable"</formula>
    </cfRule>
  </conditionalFormatting>
  <conditionalFormatting sqref="I1003:I1016">
    <cfRule type="cellIs" dxfId="999" priority="1008" operator="equal">
      <formula>"Not Applicable"</formula>
    </cfRule>
  </conditionalFormatting>
  <conditionalFormatting sqref="B1011:F1016">
    <cfRule type="cellIs" dxfId="998" priority="1007" operator="equal">
      <formula>"Not Applicable"</formula>
    </cfRule>
  </conditionalFormatting>
  <conditionalFormatting sqref="B1010:F1010">
    <cfRule type="cellIs" dxfId="997" priority="1006" operator="equal">
      <formula>"Not Applicable"</formula>
    </cfRule>
  </conditionalFormatting>
  <conditionalFormatting sqref="B1003:F1009">
    <cfRule type="cellIs" dxfId="996" priority="1005" operator="equal">
      <formula>"Not Applicable"</formula>
    </cfRule>
  </conditionalFormatting>
  <conditionalFormatting sqref="I1023:I1036">
    <cfRule type="cellIs" dxfId="995" priority="1004" operator="equal">
      <formula>"Not Applicable"</formula>
    </cfRule>
  </conditionalFormatting>
  <conditionalFormatting sqref="B1031:F1036">
    <cfRule type="cellIs" dxfId="994" priority="1003" operator="equal">
      <formula>"Not Applicable"</formula>
    </cfRule>
  </conditionalFormatting>
  <conditionalFormatting sqref="B1030:F1030">
    <cfRule type="cellIs" dxfId="993" priority="1002" operator="equal">
      <formula>"Not Applicable"</formula>
    </cfRule>
  </conditionalFormatting>
  <conditionalFormatting sqref="B1023:F1029">
    <cfRule type="cellIs" dxfId="992" priority="1001" operator="equal">
      <formula>"Not Applicable"</formula>
    </cfRule>
  </conditionalFormatting>
  <conditionalFormatting sqref="I1043:I1056">
    <cfRule type="cellIs" dxfId="991" priority="1000" operator="equal">
      <formula>"Not Applicable"</formula>
    </cfRule>
  </conditionalFormatting>
  <conditionalFormatting sqref="B1051:F1056">
    <cfRule type="cellIs" dxfId="990" priority="999" operator="equal">
      <formula>"Not Applicable"</formula>
    </cfRule>
  </conditionalFormatting>
  <conditionalFormatting sqref="B1050:F1050">
    <cfRule type="cellIs" dxfId="989" priority="998" operator="equal">
      <formula>"Not Applicable"</formula>
    </cfRule>
  </conditionalFormatting>
  <conditionalFormatting sqref="B1043:F1049">
    <cfRule type="cellIs" dxfId="988" priority="997" operator="equal">
      <formula>"Not Applicable"</formula>
    </cfRule>
  </conditionalFormatting>
  <conditionalFormatting sqref="I1063:I1076">
    <cfRule type="cellIs" dxfId="987" priority="996" operator="equal">
      <formula>"Not Applicable"</formula>
    </cfRule>
  </conditionalFormatting>
  <conditionalFormatting sqref="B1071:F1076">
    <cfRule type="cellIs" dxfId="986" priority="995" operator="equal">
      <formula>"Not Applicable"</formula>
    </cfRule>
  </conditionalFormatting>
  <conditionalFormatting sqref="B1070:F1070">
    <cfRule type="cellIs" dxfId="985" priority="994" operator="equal">
      <formula>"Not Applicable"</formula>
    </cfRule>
  </conditionalFormatting>
  <conditionalFormatting sqref="B1063:F1069">
    <cfRule type="cellIs" dxfId="984" priority="993" operator="equal">
      <formula>"Not Applicable"</formula>
    </cfRule>
  </conditionalFormatting>
  <conditionalFormatting sqref="I1083:I1096">
    <cfRule type="cellIs" dxfId="983" priority="992" operator="equal">
      <formula>"Not Applicable"</formula>
    </cfRule>
  </conditionalFormatting>
  <conditionalFormatting sqref="B1091:F1096">
    <cfRule type="cellIs" dxfId="982" priority="991" operator="equal">
      <formula>"Not Applicable"</formula>
    </cfRule>
  </conditionalFormatting>
  <conditionalFormatting sqref="B1090:F1090">
    <cfRule type="cellIs" dxfId="981" priority="990" operator="equal">
      <formula>"Not Applicable"</formula>
    </cfRule>
  </conditionalFormatting>
  <conditionalFormatting sqref="B1083:F1089">
    <cfRule type="cellIs" dxfId="980" priority="989" operator="equal">
      <formula>"Not Applicable"</formula>
    </cfRule>
  </conditionalFormatting>
  <conditionalFormatting sqref="I1103:I1116">
    <cfRule type="cellIs" dxfId="979" priority="988" operator="equal">
      <formula>"Not Applicable"</formula>
    </cfRule>
  </conditionalFormatting>
  <conditionalFormatting sqref="B1111:F1116">
    <cfRule type="cellIs" dxfId="978" priority="987" operator="equal">
      <formula>"Not Applicable"</formula>
    </cfRule>
  </conditionalFormatting>
  <conditionalFormatting sqref="B1110:F1110">
    <cfRule type="cellIs" dxfId="977" priority="986" operator="equal">
      <formula>"Not Applicable"</formula>
    </cfRule>
  </conditionalFormatting>
  <conditionalFormatting sqref="B1103:F1109">
    <cfRule type="cellIs" dxfId="976" priority="985" operator="equal">
      <formula>"Not Applicable"</formula>
    </cfRule>
  </conditionalFormatting>
  <conditionalFormatting sqref="I1123:I1136">
    <cfRule type="cellIs" dxfId="975" priority="984" operator="equal">
      <formula>"Not Applicable"</formula>
    </cfRule>
  </conditionalFormatting>
  <conditionalFormatting sqref="B1131:F1136">
    <cfRule type="cellIs" dxfId="974" priority="983" operator="equal">
      <formula>"Not Applicable"</formula>
    </cfRule>
  </conditionalFormatting>
  <conditionalFormatting sqref="B1130:F1130">
    <cfRule type="cellIs" dxfId="973" priority="982" operator="equal">
      <formula>"Not Applicable"</formula>
    </cfRule>
  </conditionalFormatting>
  <conditionalFormatting sqref="B1123:F1129">
    <cfRule type="cellIs" dxfId="972" priority="981" operator="equal">
      <formula>"Not Applicable"</formula>
    </cfRule>
  </conditionalFormatting>
  <conditionalFormatting sqref="I1143:I1156">
    <cfRule type="cellIs" dxfId="971" priority="980" operator="equal">
      <formula>"Not Applicable"</formula>
    </cfRule>
  </conditionalFormatting>
  <conditionalFormatting sqref="B1151:F1156">
    <cfRule type="cellIs" dxfId="970" priority="979" operator="equal">
      <formula>"Not Applicable"</formula>
    </cfRule>
  </conditionalFormatting>
  <conditionalFormatting sqref="B1150:F1150">
    <cfRule type="cellIs" dxfId="969" priority="978" operator="equal">
      <formula>"Not Applicable"</formula>
    </cfRule>
  </conditionalFormatting>
  <conditionalFormatting sqref="B1143:F1149">
    <cfRule type="cellIs" dxfId="968" priority="977" operator="equal">
      <formula>"Not Applicable"</formula>
    </cfRule>
  </conditionalFormatting>
  <conditionalFormatting sqref="I1163:I1176">
    <cfRule type="cellIs" dxfId="967" priority="976" operator="equal">
      <formula>"Not Applicable"</formula>
    </cfRule>
  </conditionalFormatting>
  <conditionalFormatting sqref="B1171:F1176">
    <cfRule type="cellIs" dxfId="966" priority="975" operator="equal">
      <formula>"Not Applicable"</formula>
    </cfRule>
  </conditionalFormatting>
  <conditionalFormatting sqref="B1170:F1170">
    <cfRule type="cellIs" dxfId="965" priority="974" operator="equal">
      <formula>"Not Applicable"</formula>
    </cfRule>
  </conditionalFormatting>
  <conditionalFormatting sqref="B1163:F1169">
    <cfRule type="cellIs" dxfId="964" priority="973" operator="equal">
      <formula>"Not Applicable"</formula>
    </cfRule>
  </conditionalFormatting>
  <conditionalFormatting sqref="I1183:I1196">
    <cfRule type="cellIs" dxfId="963" priority="972" operator="equal">
      <formula>"Not Applicable"</formula>
    </cfRule>
  </conditionalFormatting>
  <conditionalFormatting sqref="B1191:F1196">
    <cfRule type="cellIs" dxfId="962" priority="971" operator="equal">
      <formula>"Not Applicable"</formula>
    </cfRule>
  </conditionalFormatting>
  <conditionalFormatting sqref="B1190:F1190">
    <cfRule type="cellIs" dxfId="961" priority="970" operator="equal">
      <formula>"Not Applicable"</formula>
    </cfRule>
  </conditionalFormatting>
  <conditionalFormatting sqref="B1183:F1189">
    <cfRule type="cellIs" dxfId="960" priority="969" operator="equal">
      <formula>"Not Applicable"</formula>
    </cfRule>
  </conditionalFormatting>
  <conditionalFormatting sqref="I1203:I1216">
    <cfRule type="cellIs" dxfId="959" priority="968" operator="equal">
      <formula>"Not Applicable"</formula>
    </cfRule>
  </conditionalFormatting>
  <conditionalFormatting sqref="B1211:F1216">
    <cfRule type="cellIs" dxfId="958" priority="967" operator="equal">
      <formula>"Not Applicable"</formula>
    </cfRule>
  </conditionalFormatting>
  <conditionalFormatting sqref="B1210:F1210">
    <cfRule type="cellIs" dxfId="957" priority="966" operator="equal">
      <formula>"Not Applicable"</formula>
    </cfRule>
  </conditionalFormatting>
  <conditionalFormatting sqref="B1203:F1209">
    <cfRule type="cellIs" dxfId="956" priority="965" operator="equal">
      <formula>"Not Applicable"</formula>
    </cfRule>
  </conditionalFormatting>
  <conditionalFormatting sqref="I1223:I1236">
    <cfRule type="cellIs" dxfId="955" priority="964" operator="equal">
      <formula>"Not Applicable"</formula>
    </cfRule>
  </conditionalFormatting>
  <conditionalFormatting sqref="B1231:F1236">
    <cfRule type="cellIs" dxfId="954" priority="963" operator="equal">
      <formula>"Not Applicable"</formula>
    </cfRule>
  </conditionalFormatting>
  <conditionalFormatting sqref="B1230:F1230">
    <cfRule type="cellIs" dxfId="953" priority="962" operator="equal">
      <formula>"Not Applicable"</formula>
    </cfRule>
  </conditionalFormatting>
  <conditionalFormatting sqref="B1223:F1229">
    <cfRule type="cellIs" dxfId="952" priority="961" operator="equal">
      <formula>"Not Applicable"</formula>
    </cfRule>
  </conditionalFormatting>
  <conditionalFormatting sqref="I1243:I1256">
    <cfRule type="cellIs" dxfId="951" priority="960" operator="equal">
      <formula>"Not Applicable"</formula>
    </cfRule>
  </conditionalFormatting>
  <conditionalFormatting sqref="B1251:F1256">
    <cfRule type="cellIs" dxfId="950" priority="959" operator="equal">
      <formula>"Not Applicable"</formula>
    </cfRule>
  </conditionalFormatting>
  <conditionalFormatting sqref="B1250:F1250">
    <cfRule type="cellIs" dxfId="949" priority="958" operator="equal">
      <formula>"Not Applicable"</formula>
    </cfRule>
  </conditionalFormatting>
  <conditionalFormatting sqref="B1243:F1249">
    <cfRule type="cellIs" dxfId="948" priority="957" operator="equal">
      <formula>"Not Applicable"</formula>
    </cfRule>
  </conditionalFormatting>
  <conditionalFormatting sqref="I1263:I1276">
    <cfRule type="cellIs" dxfId="947" priority="956" operator="equal">
      <formula>"Not Applicable"</formula>
    </cfRule>
  </conditionalFormatting>
  <conditionalFormatting sqref="B1271:F1276">
    <cfRule type="cellIs" dxfId="946" priority="955" operator="equal">
      <formula>"Not Applicable"</formula>
    </cfRule>
  </conditionalFormatting>
  <conditionalFormatting sqref="B1270:F1270">
    <cfRule type="cellIs" dxfId="945" priority="954" operator="equal">
      <formula>"Not Applicable"</formula>
    </cfRule>
  </conditionalFormatting>
  <conditionalFormatting sqref="B1263:F1269">
    <cfRule type="cellIs" dxfId="944" priority="953" operator="equal">
      <formula>"Not Applicable"</formula>
    </cfRule>
  </conditionalFormatting>
  <conditionalFormatting sqref="I1283:I1296">
    <cfRule type="cellIs" dxfId="943" priority="952" operator="equal">
      <formula>"Not Applicable"</formula>
    </cfRule>
  </conditionalFormatting>
  <conditionalFormatting sqref="B1291:F1296">
    <cfRule type="cellIs" dxfId="942" priority="951" operator="equal">
      <formula>"Not Applicable"</formula>
    </cfRule>
  </conditionalFormatting>
  <conditionalFormatting sqref="B1290:F1290">
    <cfRule type="cellIs" dxfId="941" priority="950" operator="equal">
      <formula>"Not Applicable"</formula>
    </cfRule>
  </conditionalFormatting>
  <conditionalFormatting sqref="B1283:F1289">
    <cfRule type="cellIs" dxfId="940" priority="949" operator="equal">
      <formula>"Not Applicable"</formula>
    </cfRule>
  </conditionalFormatting>
  <conditionalFormatting sqref="I1303:I1316">
    <cfRule type="cellIs" dxfId="939" priority="948" operator="equal">
      <formula>"Not Applicable"</formula>
    </cfRule>
  </conditionalFormatting>
  <conditionalFormatting sqref="B1311:F1316">
    <cfRule type="cellIs" dxfId="938" priority="947" operator="equal">
      <formula>"Not Applicable"</formula>
    </cfRule>
  </conditionalFormatting>
  <conditionalFormatting sqref="B1310:F1310">
    <cfRule type="cellIs" dxfId="937" priority="946" operator="equal">
      <formula>"Not Applicable"</formula>
    </cfRule>
  </conditionalFormatting>
  <conditionalFormatting sqref="B1303:F1309">
    <cfRule type="cellIs" dxfId="936" priority="945" operator="equal">
      <formula>"Not Applicable"</formula>
    </cfRule>
  </conditionalFormatting>
  <conditionalFormatting sqref="I1323:I1336">
    <cfRule type="cellIs" dxfId="935" priority="944" operator="equal">
      <formula>"Not Applicable"</formula>
    </cfRule>
  </conditionalFormatting>
  <conditionalFormatting sqref="B1331:F1336">
    <cfRule type="cellIs" dxfId="934" priority="943" operator="equal">
      <formula>"Not Applicable"</formula>
    </cfRule>
  </conditionalFormatting>
  <conditionalFormatting sqref="B1330:F1330">
    <cfRule type="cellIs" dxfId="933" priority="942" operator="equal">
      <formula>"Not Applicable"</formula>
    </cfRule>
  </conditionalFormatting>
  <conditionalFormatting sqref="B1323:F1329">
    <cfRule type="cellIs" dxfId="932" priority="941" operator="equal">
      <formula>"Not Applicable"</formula>
    </cfRule>
  </conditionalFormatting>
  <conditionalFormatting sqref="I1343:I1356">
    <cfRule type="cellIs" dxfId="931" priority="940" operator="equal">
      <formula>"Not Applicable"</formula>
    </cfRule>
  </conditionalFormatting>
  <conditionalFormatting sqref="B1351:F1356">
    <cfRule type="cellIs" dxfId="930" priority="939" operator="equal">
      <formula>"Not Applicable"</formula>
    </cfRule>
  </conditionalFormatting>
  <conditionalFormatting sqref="B1350:F1350">
    <cfRule type="cellIs" dxfId="929" priority="938" operator="equal">
      <formula>"Not Applicable"</formula>
    </cfRule>
  </conditionalFormatting>
  <conditionalFormatting sqref="B1343:F1349">
    <cfRule type="cellIs" dxfId="928" priority="937" operator="equal">
      <formula>"Not Applicable"</formula>
    </cfRule>
  </conditionalFormatting>
  <conditionalFormatting sqref="I1363:I1376">
    <cfRule type="cellIs" dxfId="927" priority="936" operator="equal">
      <formula>"Not Applicable"</formula>
    </cfRule>
  </conditionalFormatting>
  <conditionalFormatting sqref="B1371:F1376">
    <cfRule type="cellIs" dxfId="926" priority="935" operator="equal">
      <formula>"Not Applicable"</formula>
    </cfRule>
  </conditionalFormatting>
  <conditionalFormatting sqref="B1370:F1370">
    <cfRule type="cellIs" dxfId="925" priority="934" operator="equal">
      <formula>"Not Applicable"</formula>
    </cfRule>
  </conditionalFormatting>
  <conditionalFormatting sqref="B1363:F1369">
    <cfRule type="cellIs" dxfId="924" priority="933" operator="equal">
      <formula>"Not Applicable"</formula>
    </cfRule>
  </conditionalFormatting>
  <conditionalFormatting sqref="I1383:I1396">
    <cfRule type="cellIs" dxfId="923" priority="932" operator="equal">
      <formula>"Not Applicable"</formula>
    </cfRule>
  </conditionalFormatting>
  <conditionalFormatting sqref="B1391:F1396">
    <cfRule type="cellIs" dxfId="922" priority="931" operator="equal">
      <formula>"Not Applicable"</formula>
    </cfRule>
  </conditionalFormatting>
  <conditionalFormatting sqref="B1390:F1390">
    <cfRule type="cellIs" dxfId="921" priority="930" operator="equal">
      <formula>"Not Applicable"</formula>
    </cfRule>
  </conditionalFormatting>
  <conditionalFormatting sqref="B1383:F1389">
    <cfRule type="cellIs" dxfId="920" priority="929" operator="equal">
      <formula>"Not Applicable"</formula>
    </cfRule>
  </conditionalFormatting>
  <conditionalFormatting sqref="I1403:I1416">
    <cfRule type="cellIs" dxfId="919" priority="928" operator="equal">
      <formula>"Not Applicable"</formula>
    </cfRule>
  </conditionalFormatting>
  <conditionalFormatting sqref="B1411:F1416">
    <cfRule type="cellIs" dxfId="918" priority="927" operator="equal">
      <formula>"Not Applicable"</formula>
    </cfRule>
  </conditionalFormatting>
  <conditionalFormatting sqref="B1410:F1410">
    <cfRule type="cellIs" dxfId="917" priority="926" operator="equal">
      <formula>"Not Applicable"</formula>
    </cfRule>
  </conditionalFormatting>
  <conditionalFormatting sqref="B1403:F1409">
    <cfRule type="cellIs" dxfId="916" priority="925" operator="equal">
      <formula>"Not Applicable"</formula>
    </cfRule>
  </conditionalFormatting>
  <conditionalFormatting sqref="I1423:I1436">
    <cfRule type="cellIs" dxfId="915" priority="924" operator="equal">
      <formula>"Not Applicable"</formula>
    </cfRule>
  </conditionalFormatting>
  <conditionalFormatting sqref="B1431:F1436">
    <cfRule type="cellIs" dxfId="914" priority="923" operator="equal">
      <formula>"Not Applicable"</formula>
    </cfRule>
  </conditionalFormatting>
  <conditionalFormatting sqref="B1430:F1430">
    <cfRule type="cellIs" dxfId="913" priority="922" operator="equal">
      <formula>"Not Applicable"</formula>
    </cfRule>
  </conditionalFormatting>
  <conditionalFormatting sqref="B1423:F1429">
    <cfRule type="cellIs" dxfId="912" priority="921" operator="equal">
      <formula>"Not Applicable"</formula>
    </cfRule>
  </conditionalFormatting>
  <conditionalFormatting sqref="I1443:I1456">
    <cfRule type="cellIs" dxfId="911" priority="920" operator="equal">
      <formula>"Not Applicable"</formula>
    </cfRule>
  </conditionalFormatting>
  <conditionalFormatting sqref="B1451:F1456">
    <cfRule type="cellIs" dxfId="910" priority="919" operator="equal">
      <formula>"Not Applicable"</formula>
    </cfRule>
  </conditionalFormatting>
  <conditionalFormatting sqref="B1450:F1450">
    <cfRule type="cellIs" dxfId="909" priority="918" operator="equal">
      <formula>"Not Applicable"</formula>
    </cfRule>
  </conditionalFormatting>
  <conditionalFormatting sqref="B1443:F1449">
    <cfRule type="cellIs" dxfId="908" priority="917" operator="equal">
      <formula>"Not Applicable"</formula>
    </cfRule>
  </conditionalFormatting>
  <conditionalFormatting sqref="I1463:I1476">
    <cfRule type="cellIs" dxfId="907" priority="916" operator="equal">
      <formula>"Not Applicable"</formula>
    </cfRule>
  </conditionalFormatting>
  <conditionalFormatting sqref="B1471:F1476">
    <cfRule type="cellIs" dxfId="906" priority="915" operator="equal">
      <formula>"Not Applicable"</formula>
    </cfRule>
  </conditionalFormatting>
  <conditionalFormatting sqref="B1470:F1470">
    <cfRule type="cellIs" dxfId="905" priority="914" operator="equal">
      <formula>"Not Applicable"</formula>
    </cfRule>
  </conditionalFormatting>
  <conditionalFormatting sqref="B1463:F1469">
    <cfRule type="cellIs" dxfId="904" priority="913" operator="equal">
      <formula>"Not Applicable"</formula>
    </cfRule>
  </conditionalFormatting>
  <conditionalFormatting sqref="I1483:I1496">
    <cfRule type="cellIs" dxfId="903" priority="912" operator="equal">
      <formula>"Not Applicable"</formula>
    </cfRule>
  </conditionalFormatting>
  <conditionalFormatting sqref="B1491:F1496">
    <cfRule type="cellIs" dxfId="902" priority="911" operator="equal">
      <formula>"Not Applicable"</formula>
    </cfRule>
  </conditionalFormatting>
  <conditionalFormatting sqref="B1490:F1490">
    <cfRule type="cellIs" dxfId="901" priority="910" operator="equal">
      <formula>"Not Applicable"</formula>
    </cfRule>
  </conditionalFormatting>
  <conditionalFormatting sqref="B1483:F1489">
    <cfRule type="cellIs" dxfId="900" priority="909" operator="equal">
      <formula>"Not Applicable"</formula>
    </cfRule>
  </conditionalFormatting>
  <conditionalFormatting sqref="I1503:I1516">
    <cfRule type="cellIs" dxfId="899" priority="908" operator="equal">
      <formula>"Not Applicable"</formula>
    </cfRule>
  </conditionalFormatting>
  <conditionalFormatting sqref="B1511:F1516">
    <cfRule type="cellIs" dxfId="898" priority="907" operator="equal">
      <formula>"Not Applicable"</formula>
    </cfRule>
  </conditionalFormatting>
  <conditionalFormatting sqref="B1510:F1510">
    <cfRule type="cellIs" dxfId="897" priority="906" operator="equal">
      <formula>"Not Applicable"</formula>
    </cfRule>
  </conditionalFormatting>
  <conditionalFormatting sqref="B1503:F1509">
    <cfRule type="cellIs" dxfId="896" priority="905" operator="equal">
      <formula>"Not Applicable"</formula>
    </cfRule>
  </conditionalFormatting>
  <conditionalFormatting sqref="I1523:I1536">
    <cfRule type="cellIs" dxfId="895" priority="904" operator="equal">
      <formula>"Not Applicable"</formula>
    </cfRule>
  </conditionalFormatting>
  <conditionalFormatting sqref="B1531:F1536">
    <cfRule type="cellIs" dxfId="894" priority="903" operator="equal">
      <formula>"Not Applicable"</formula>
    </cfRule>
  </conditionalFormatting>
  <conditionalFormatting sqref="B1530:F1530">
    <cfRule type="cellIs" dxfId="893" priority="902" operator="equal">
      <formula>"Not Applicable"</formula>
    </cfRule>
  </conditionalFormatting>
  <conditionalFormatting sqref="B1523:F1529">
    <cfRule type="cellIs" dxfId="892" priority="901" operator="equal">
      <formula>"Not Applicable"</formula>
    </cfRule>
  </conditionalFormatting>
  <conditionalFormatting sqref="I1543:I1556">
    <cfRule type="cellIs" dxfId="891" priority="900" operator="equal">
      <formula>"Not Applicable"</formula>
    </cfRule>
  </conditionalFormatting>
  <conditionalFormatting sqref="B1551:F1556">
    <cfRule type="cellIs" dxfId="890" priority="899" operator="equal">
      <formula>"Not Applicable"</formula>
    </cfRule>
  </conditionalFormatting>
  <conditionalFormatting sqref="B1550:F1550">
    <cfRule type="cellIs" dxfId="889" priority="898" operator="equal">
      <formula>"Not Applicable"</formula>
    </cfRule>
  </conditionalFormatting>
  <conditionalFormatting sqref="B1543:F1549">
    <cfRule type="cellIs" dxfId="888" priority="897" operator="equal">
      <formula>"Not Applicable"</formula>
    </cfRule>
  </conditionalFormatting>
  <conditionalFormatting sqref="I1563:I1576">
    <cfRule type="cellIs" dxfId="887" priority="896" operator="equal">
      <formula>"Not Applicable"</formula>
    </cfRule>
  </conditionalFormatting>
  <conditionalFormatting sqref="B1571:F1576">
    <cfRule type="cellIs" dxfId="886" priority="895" operator="equal">
      <formula>"Not Applicable"</formula>
    </cfRule>
  </conditionalFormatting>
  <conditionalFormatting sqref="B1570:F1570">
    <cfRule type="cellIs" dxfId="885" priority="894" operator="equal">
      <formula>"Not Applicable"</formula>
    </cfRule>
  </conditionalFormatting>
  <conditionalFormatting sqref="B1563:F1569">
    <cfRule type="cellIs" dxfId="884" priority="893" operator="equal">
      <formula>"Not Applicable"</formula>
    </cfRule>
  </conditionalFormatting>
  <conditionalFormatting sqref="I1583:I1596">
    <cfRule type="cellIs" dxfId="883" priority="892" operator="equal">
      <formula>"Not Applicable"</formula>
    </cfRule>
  </conditionalFormatting>
  <conditionalFormatting sqref="B1591:F1596">
    <cfRule type="cellIs" dxfId="882" priority="891" operator="equal">
      <formula>"Not Applicable"</formula>
    </cfRule>
  </conditionalFormatting>
  <conditionalFormatting sqref="B1590:F1590">
    <cfRule type="cellIs" dxfId="881" priority="890" operator="equal">
      <formula>"Not Applicable"</formula>
    </cfRule>
  </conditionalFormatting>
  <conditionalFormatting sqref="B1583:F1589">
    <cfRule type="cellIs" dxfId="880" priority="889" operator="equal">
      <formula>"Not Applicable"</formula>
    </cfRule>
  </conditionalFormatting>
  <conditionalFormatting sqref="I1603:I1616">
    <cfRule type="cellIs" dxfId="879" priority="888" operator="equal">
      <formula>"Not Applicable"</formula>
    </cfRule>
  </conditionalFormatting>
  <conditionalFormatting sqref="B1611:F1616">
    <cfRule type="cellIs" dxfId="878" priority="887" operator="equal">
      <formula>"Not Applicable"</formula>
    </cfRule>
  </conditionalFormatting>
  <conditionalFormatting sqref="B1610:F1610">
    <cfRule type="cellIs" dxfId="877" priority="886" operator="equal">
      <formula>"Not Applicable"</formula>
    </cfRule>
  </conditionalFormatting>
  <conditionalFormatting sqref="B1603:F1609">
    <cfRule type="cellIs" dxfId="876" priority="885" operator="equal">
      <formula>"Not Applicable"</formula>
    </cfRule>
  </conditionalFormatting>
  <conditionalFormatting sqref="I1623:I1636">
    <cfRule type="cellIs" dxfId="875" priority="884" operator="equal">
      <formula>"Not Applicable"</formula>
    </cfRule>
  </conditionalFormatting>
  <conditionalFormatting sqref="B1631:F1636">
    <cfRule type="cellIs" dxfId="874" priority="883" operator="equal">
      <formula>"Not Applicable"</formula>
    </cfRule>
  </conditionalFormatting>
  <conditionalFormatting sqref="B1630:F1630">
    <cfRule type="cellIs" dxfId="873" priority="882" operator="equal">
      <formula>"Not Applicable"</formula>
    </cfRule>
  </conditionalFormatting>
  <conditionalFormatting sqref="B1623:F1629">
    <cfRule type="cellIs" dxfId="872" priority="881" operator="equal">
      <formula>"Not Applicable"</formula>
    </cfRule>
  </conditionalFormatting>
  <conditionalFormatting sqref="I1643:I1656">
    <cfRule type="cellIs" dxfId="871" priority="880" operator="equal">
      <formula>"Not Applicable"</formula>
    </cfRule>
  </conditionalFormatting>
  <conditionalFormatting sqref="B1651:F1656">
    <cfRule type="cellIs" dxfId="870" priority="879" operator="equal">
      <formula>"Not Applicable"</formula>
    </cfRule>
  </conditionalFormatting>
  <conditionalFormatting sqref="B1650:F1650">
    <cfRule type="cellIs" dxfId="869" priority="878" operator="equal">
      <formula>"Not Applicable"</formula>
    </cfRule>
  </conditionalFormatting>
  <conditionalFormatting sqref="B1643:F1649">
    <cfRule type="cellIs" dxfId="868" priority="877" operator="equal">
      <formula>"Not Applicable"</formula>
    </cfRule>
  </conditionalFormatting>
  <conditionalFormatting sqref="I1663:I1676">
    <cfRule type="cellIs" dxfId="867" priority="876" operator="equal">
      <formula>"Not Applicable"</formula>
    </cfRule>
  </conditionalFormatting>
  <conditionalFormatting sqref="B1671:F1676">
    <cfRule type="cellIs" dxfId="866" priority="875" operator="equal">
      <formula>"Not Applicable"</formula>
    </cfRule>
  </conditionalFormatting>
  <conditionalFormatting sqref="B1670:F1670">
    <cfRule type="cellIs" dxfId="865" priority="874" operator="equal">
      <formula>"Not Applicable"</formula>
    </cfRule>
  </conditionalFormatting>
  <conditionalFormatting sqref="B1663:F1669">
    <cfRule type="cellIs" dxfId="864" priority="873" operator="equal">
      <formula>"Not Applicable"</formula>
    </cfRule>
  </conditionalFormatting>
  <conditionalFormatting sqref="I1683:I1696">
    <cfRule type="cellIs" dxfId="863" priority="872" operator="equal">
      <formula>"Not Applicable"</formula>
    </cfRule>
  </conditionalFormatting>
  <conditionalFormatting sqref="B1691:F1696">
    <cfRule type="cellIs" dxfId="862" priority="871" operator="equal">
      <formula>"Not Applicable"</formula>
    </cfRule>
  </conditionalFormatting>
  <conditionalFormatting sqref="B1690:F1690">
    <cfRule type="cellIs" dxfId="861" priority="870" operator="equal">
      <formula>"Not Applicable"</formula>
    </cfRule>
  </conditionalFormatting>
  <conditionalFormatting sqref="B1683:F1689">
    <cfRule type="cellIs" dxfId="860" priority="869" operator="equal">
      <formula>"Not Applicable"</formula>
    </cfRule>
  </conditionalFormatting>
  <conditionalFormatting sqref="I1703:I1716">
    <cfRule type="cellIs" dxfId="859" priority="868" operator="equal">
      <formula>"Not Applicable"</formula>
    </cfRule>
  </conditionalFormatting>
  <conditionalFormatting sqref="B1711:F1716">
    <cfRule type="cellIs" dxfId="858" priority="867" operator="equal">
      <formula>"Not Applicable"</formula>
    </cfRule>
  </conditionalFormatting>
  <conditionalFormatting sqref="B1710:F1710">
    <cfRule type="cellIs" dxfId="857" priority="866" operator="equal">
      <formula>"Not Applicable"</formula>
    </cfRule>
  </conditionalFormatting>
  <conditionalFormatting sqref="B1703:F1709">
    <cfRule type="cellIs" dxfId="856" priority="865" operator="equal">
      <formula>"Not Applicable"</formula>
    </cfRule>
  </conditionalFormatting>
  <conditionalFormatting sqref="I1723:I1736">
    <cfRule type="cellIs" dxfId="855" priority="864" operator="equal">
      <formula>"Not Applicable"</formula>
    </cfRule>
  </conditionalFormatting>
  <conditionalFormatting sqref="B1731:F1736">
    <cfRule type="cellIs" dxfId="854" priority="863" operator="equal">
      <formula>"Not Applicable"</formula>
    </cfRule>
  </conditionalFormatting>
  <conditionalFormatting sqref="B1730:F1730">
    <cfRule type="cellIs" dxfId="853" priority="862" operator="equal">
      <formula>"Not Applicable"</formula>
    </cfRule>
  </conditionalFormatting>
  <conditionalFormatting sqref="B1723:F1729">
    <cfRule type="cellIs" dxfId="852" priority="861" operator="equal">
      <formula>"Not Applicable"</formula>
    </cfRule>
  </conditionalFormatting>
  <conditionalFormatting sqref="I1743:I1756">
    <cfRule type="cellIs" dxfId="851" priority="860" operator="equal">
      <formula>"Not Applicable"</formula>
    </cfRule>
  </conditionalFormatting>
  <conditionalFormatting sqref="B1751:F1756">
    <cfRule type="cellIs" dxfId="850" priority="859" operator="equal">
      <formula>"Not Applicable"</formula>
    </cfRule>
  </conditionalFormatting>
  <conditionalFormatting sqref="B1750:F1750">
    <cfRule type="cellIs" dxfId="849" priority="858" operator="equal">
      <formula>"Not Applicable"</formula>
    </cfRule>
  </conditionalFormatting>
  <conditionalFormatting sqref="B1743:F1749">
    <cfRule type="cellIs" dxfId="848" priority="857" operator="equal">
      <formula>"Not Applicable"</formula>
    </cfRule>
  </conditionalFormatting>
  <conditionalFormatting sqref="I1763:I1776">
    <cfRule type="cellIs" dxfId="847" priority="856" operator="equal">
      <formula>"Not Applicable"</formula>
    </cfRule>
  </conditionalFormatting>
  <conditionalFormatting sqref="B1771:F1776">
    <cfRule type="cellIs" dxfId="846" priority="855" operator="equal">
      <formula>"Not Applicable"</formula>
    </cfRule>
  </conditionalFormatting>
  <conditionalFormatting sqref="B1770:F1770">
    <cfRule type="cellIs" dxfId="845" priority="854" operator="equal">
      <formula>"Not Applicable"</formula>
    </cfRule>
  </conditionalFormatting>
  <conditionalFormatting sqref="B1763:F1769">
    <cfRule type="cellIs" dxfId="844" priority="853" operator="equal">
      <formula>"Not Applicable"</formula>
    </cfRule>
  </conditionalFormatting>
  <conditionalFormatting sqref="I1783:I1796">
    <cfRule type="cellIs" dxfId="843" priority="852" operator="equal">
      <formula>"Not Applicable"</formula>
    </cfRule>
  </conditionalFormatting>
  <conditionalFormatting sqref="B1791:F1796">
    <cfRule type="cellIs" dxfId="842" priority="851" operator="equal">
      <formula>"Not Applicable"</formula>
    </cfRule>
  </conditionalFormatting>
  <conditionalFormatting sqref="B1790:F1790">
    <cfRule type="cellIs" dxfId="841" priority="850" operator="equal">
      <formula>"Not Applicable"</formula>
    </cfRule>
  </conditionalFormatting>
  <conditionalFormatting sqref="B1783:F1789">
    <cfRule type="cellIs" dxfId="840" priority="849" operator="equal">
      <formula>"Not Applicable"</formula>
    </cfRule>
  </conditionalFormatting>
  <conditionalFormatting sqref="I1803:I1816">
    <cfRule type="cellIs" dxfId="839" priority="848" operator="equal">
      <formula>"Not Applicable"</formula>
    </cfRule>
  </conditionalFormatting>
  <conditionalFormatting sqref="B1811:F1816">
    <cfRule type="cellIs" dxfId="838" priority="847" operator="equal">
      <formula>"Not Applicable"</formula>
    </cfRule>
  </conditionalFormatting>
  <conditionalFormatting sqref="B1810:F1810">
    <cfRule type="cellIs" dxfId="837" priority="846" operator="equal">
      <formula>"Not Applicable"</formula>
    </cfRule>
  </conditionalFormatting>
  <conditionalFormatting sqref="B1803:F1809">
    <cfRule type="cellIs" dxfId="836" priority="845" operator="equal">
      <formula>"Not Applicable"</formula>
    </cfRule>
  </conditionalFormatting>
  <conditionalFormatting sqref="I1823:I1836">
    <cfRule type="cellIs" dxfId="835" priority="844" operator="equal">
      <formula>"Not Applicable"</formula>
    </cfRule>
  </conditionalFormatting>
  <conditionalFormatting sqref="B1831:F1836">
    <cfRule type="cellIs" dxfId="834" priority="843" operator="equal">
      <formula>"Not Applicable"</formula>
    </cfRule>
  </conditionalFormatting>
  <conditionalFormatting sqref="B1830:F1830">
    <cfRule type="cellIs" dxfId="833" priority="842" operator="equal">
      <formula>"Not Applicable"</formula>
    </cfRule>
  </conditionalFormatting>
  <conditionalFormatting sqref="B1823:F1829">
    <cfRule type="cellIs" dxfId="832" priority="841" operator="equal">
      <formula>"Not Applicable"</formula>
    </cfRule>
  </conditionalFormatting>
  <conditionalFormatting sqref="I1843:I1856">
    <cfRule type="cellIs" dxfId="831" priority="840" operator="equal">
      <formula>"Not Applicable"</formula>
    </cfRule>
  </conditionalFormatting>
  <conditionalFormatting sqref="B1851:F1856">
    <cfRule type="cellIs" dxfId="830" priority="839" operator="equal">
      <formula>"Not Applicable"</formula>
    </cfRule>
  </conditionalFormatting>
  <conditionalFormatting sqref="B1850:F1850">
    <cfRule type="cellIs" dxfId="829" priority="838" operator="equal">
      <formula>"Not Applicable"</formula>
    </cfRule>
  </conditionalFormatting>
  <conditionalFormatting sqref="B1843:F1849">
    <cfRule type="cellIs" dxfId="828" priority="837" operator="equal">
      <formula>"Not Applicable"</formula>
    </cfRule>
  </conditionalFormatting>
  <conditionalFormatting sqref="I1863:I1876">
    <cfRule type="cellIs" dxfId="827" priority="836" operator="equal">
      <formula>"Not Applicable"</formula>
    </cfRule>
  </conditionalFormatting>
  <conditionalFormatting sqref="B1871:F1876">
    <cfRule type="cellIs" dxfId="826" priority="835" operator="equal">
      <formula>"Not Applicable"</formula>
    </cfRule>
  </conditionalFormatting>
  <conditionalFormatting sqref="B1870:F1870">
    <cfRule type="cellIs" dxfId="825" priority="834" operator="equal">
      <formula>"Not Applicable"</formula>
    </cfRule>
  </conditionalFormatting>
  <conditionalFormatting sqref="B1863:F1869">
    <cfRule type="cellIs" dxfId="824" priority="833" operator="equal">
      <formula>"Not Applicable"</formula>
    </cfRule>
  </conditionalFormatting>
  <conditionalFormatting sqref="I1883:I1896">
    <cfRule type="cellIs" dxfId="823" priority="832" operator="equal">
      <formula>"Not Applicable"</formula>
    </cfRule>
  </conditionalFormatting>
  <conditionalFormatting sqref="B1891:F1896">
    <cfRule type="cellIs" dxfId="822" priority="831" operator="equal">
      <formula>"Not Applicable"</formula>
    </cfRule>
  </conditionalFormatting>
  <conditionalFormatting sqref="B1890:F1890">
    <cfRule type="cellIs" dxfId="821" priority="830" operator="equal">
      <formula>"Not Applicable"</formula>
    </cfRule>
  </conditionalFormatting>
  <conditionalFormatting sqref="B1883:F1889">
    <cfRule type="cellIs" dxfId="820" priority="829" operator="equal">
      <formula>"Not Applicable"</formula>
    </cfRule>
  </conditionalFormatting>
  <conditionalFormatting sqref="I1903:I1916">
    <cfRule type="cellIs" dxfId="819" priority="828" operator="equal">
      <formula>"Not Applicable"</formula>
    </cfRule>
  </conditionalFormatting>
  <conditionalFormatting sqref="B1911:F1916">
    <cfRule type="cellIs" dxfId="818" priority="827" operator="equal">
      <formula>"Not Applicable"</formula>
    </cfRule>
  </conditionalFormatting>
  <conditionalFormatting sqref="B1910:F1910">
    <cfRule type="cellIs" dxfId="817" priority="826" operator="equal">
      <formula>"Not Applicable"</formula>
    </cfRule>
  </conditionalFormatting>
  <conditionalFormatting sqref="B1903:F1909">
    <cfRule type="cellIs" dxfId="816" priority="825" operator="equal">
      <formula>"Not Applicable"</formula>
    </cfRule>
  </conditionalFormatting>
  <conditionalFormatting sqref="I1923:I1936">
    <cfRule type="cellIs" dxfId="815" priority="824" operator="equal">
      <formula>"Not Applicable"</formula>
    </cfRule>
  </conditionalFormatting>
  <conditionalFormatting sqref="B1931:F1936">
    <cfRule type="cellIs" dxfId="814" priority="823" operator="equal">
      <formula>"Not Applicable"</formula>
    </cfRule>
  </conditionalFormatting>
  <conditionalFormatting sqref="B1930:F1930">
    <cfRule type="cellIs" dxfId="813" priority="822" operator="equal">
      <formula>"Not Applicable"</formula>
    </cfRule>
  </conditionalFormatting>
  <conditionalFormatting sqref="B1923:F1929">
    <cfRule type="cellIs" dxfId="812" priority="821" operator="equal">
      <formula>"Not Applicable"</formula>
    </cfRule>
  </conditionalFormatting>
  <conditionalFormatting sqref="I1943:I1956">
    <cfRule type="cellIs" dxfId="811" priority="820" operator="equal">
      <formula>"Not Applicable"</formula>
    </cfRule>
  </conditionalFormatting>
  <conditionalFormatting sqref="B1951:F1956">
    <cfRule type="cellIs" dxfId="810" priority="819" operator="equal">
      <formula>"Not Applicable"</formula>
    </cfRule>
  </conditionalFormatting>
  <conditionalFormatting sqref="B1950:F1950">
    <cfRule type="cellIs" dxfId="809" priority="818" operator="equal">
      <formula>"Not Applicable"</formula>
    </cfRule>
  </conditionalFormatting>
  <conditionalFormatting sqref="B1943:F1949">
    <cfRule type="cellIs" dxfId="808" priority="817" operator="equal">
      <formula>"Not Applicable"</formula>
    </cfRule>
  </conditionalFormatting>
  <conditionalFormatting sqref="I1963:I1976">
    <cfRule type="cellIs" dxfId="807" priority="816" operator="equal">
      <formula>"Not Applicable"</formula>
    </cfRule>
  </conditionalFormatting>
  <conditionalFormatting sqref="B1971:F1976">
    <cfRule type="cellIs" dxfId="806" priority="815" operator="equal">
      <formula>"Not Applicable"</formula>
    </cfRule>
  </conditionalFormatting>
  <conditionalFormatting sqref="B1970:F1970">
    <cfRule type="cellIs" dxfId="805" priority="814" operator="equal">
      <formula>"Not Applicable"</formula>
    </cfRule>
  </conditionalFormatting>
  <conditionalFormatting sqref="B1963:F1969">
    <cfRule type="cellIs" dxfId="804" priority="813" operator="equal">
      <formula>"Not Applicable"</formula>
    </cfRule>
  </conditionalFormatting>
  <conditionalFormatting sqref="I1983:I1996">
    <cfRule type="cellIs" dxfId="803" priority="812" operator="equal">
      <formula>"Not Applicable"</formula>
    </cfRule>
  </conditionalFormatting>
  <conditionalFormatting sqref="B1991:F1996">
    <cfRule type="cellIs" dxfId="802" priority="811" operator="equal">
      <formula>"Not Applicable"</formula>
    </cfRule>
  </conditionalFormatting>
  <conditionalFormatting sqref="B1990:F1990">
    <cfRule type="cellIs" dxfId="801" priority="810" operator="equal">
      <formula>"Not Applicable"</formula>
    </cfRule>
  </conditionalFormatting>
  <conditionalFormatting sqref="B1983:F1989">
    <cfRule type="cellIs" dxfId="800" priority="809" operator="equal">
      <formula>"Not Applicable"</formula>
    </cfRule>
  </conditionalFormatting>
  <conditionalFormatting sqref="I2003:I2016">
    <cfRule type="cellIs" dxfId="799" priority="808" operator="equal">
      <formula>"Not Applicable"</formula>
    </cfRule>
  </conditionalFormatting>
  <conditionalFormatting sqref="B2011:F2016">
    <cfRule type="cellIs" dxfId="798" priority="807" operator="equal">
      <formula>"Not Applicable"</formula>
    </cfRule>
  </conditionalFormatting>
  <conditionalFormatting sqref="B2010:F2010">
    <cfRule type="cellIs" dxfId="797" priority="806" operator="equal">
      <formula>"Not Applicable"</formula>
    </cfRule>
  </conditionalFormatting>
  <conditionalFormatting sqref="B2003:F2009">
    <cfRule type="cellIs" dxfId="796" priority="805" operator="equal">
      <formula>"Not Applicable"</formula>
    </cfRule>
  </conditionalFormatting>
  <conditionalFormatting sqref="I2023:I2036">
    <cfRule type="cellIs" dxfId="795" priority="804" operator="equal">
      <formula>"Not Applicable"</formula>
    </cfRule>
  </conditionalFormatting>
  <conditionalFormatting sqref="B2031:F2036">
    <cfRule type="cellIs" dxfId="794" priority="803" operator="equal">
      <formula>"Not Applicable"</formula>
    </cfRule>
  </conditionalFormatting>
  <conditionalFormatting sqref="B2030:F2030">
    <cfRule type="cellIs" dxfId="793" priority="802" operator="equal">
      <formula>"Not Applicable"</formula>
    </cfRule>
  </conditionalFormatting>
  <conditionalFormatting sqref="B2023:F2029">
    <cfRule type="cellIs" dxfId="792" priority="801" operator="equal">
      <formula>"Not Applicable"</formula>
    </cfRule>
  </conditionalFormatting>
  <conditionalFormatting sqref="I2043:I2056">
    <cfRule type="cellIs" dxfId="791" priority="800" operator="equal">
      <formula>"Not Applicable"</formula>
    </cfRule>
  </conditionalFormatting>
  <conditionalFormatting sqref="B2051:F2056">
    <cfRule type="cellIs" dxfId="790" priority="799" operator="equal">
      <formula>"Not Applicable"</formula>
    </cfRule>
  </conditionalFormatting>
  <conditionalFormatting sqref="B2050:F2050">
    <cfRule type="cellIs" dxfId="789" priority="798" operator="equal">
      <formula>"Not Applicable"</formula>
    </cfRule>
  </conditionalFormatting>
  <conditionalFormatting sqref="B2043:F2049">
    <cfRule type="cellIs" dxfId="788" priority="797" operator="equal">
      <formula>"Not Applicable"</formula>
    </cfRule>
  </conditionalFormatting>
  <conditionalFormatting sqref="I2063:I2076">
    <cfRule type="cellIs" dxfId="787" priority="796" operator="equal">
      <formula>"Not Applicable"</formula>
    </cfRule>
  </conditionalFormatting>
  <conditionalFormatting sqref="B2071:F2076">
    <cfRule type="cellIs" dxfId="786" priority="795" operator="equal">
      <formula>"Not Applicable"</formula>
    </cfRule>
  </conditionalFormatting>
  <conditionalFormatting sqref="B2070:F2070">
    <cfRule type="cellIs" dxfId="785" priority="794" operator="equal">
      <formula>"Not Applicable"</formula>
    </cfRule>
  </conditionalFormatting>
  <conditionalFormatting sqref="B2063:F2069">
    <cfRule type="cellIs" dxfId="784" priority="793" operator="equal">
      <formula>"Not Applicable"</formula>
    </cfRule>
  </conditionalFormatting>
  <conditionalFormatting sqref="I2083:I2096">
    <cfRule type="cellIs" dxfId="783" priority="792" operator="equal">
      <formula>"Not Applicable"</formula>
    </cfRule>
  </conditionalFormatting>
  <conditionalFormatting sqref="B2091:F2096">
    <cfRule type="cellIs" dxfId="782" priority="791" operator="equal">
      <formula>"Not Applicable"</formula>
    </cfRule>
  </conditionalFormatting>
  <conditionalFormatting sqref="B2090:F2090">
    <cfRule type="cellIs" dxfId="781" priority="790" operator="equal">
      <formula>"Not Applicable"</formula>
    </cfRule>
  </conditionalFormatting>
  <conditionalFormatting sqref="B2083:F2089">
    <cfRule type="cellIs" dxfId="780" priority="789" operator="equal">
      <formula>"Not Applicable"</formula>
    </cfRule>
  </conditionalFormatting>
  <conditionalFormatting sqref="I2103:I2116">
    <cfRule type="cellIs" dxfId="779" priority="788" operator="equal">
      <formula>"Not Applicable"</formula>
    </cfRule>
  </conditionalFormatting>
  <conditionalFormatting sqref="B2111:F2116">
    <cfRule type="cellIs" dxfId="778" priority="787" operator="equal">
      <formula>"Not Applicable"</formula>
    </cfRule>
  </conditionalFormatting>
  <conditionalFormatting sqref="B2110:F2110">
    <cfRule type="cellIs" dxfId="777" priority="786" operator="equal">
      <formula>"Not Applicable"</formula>
    </cfRule>
  </conditionalFormatting>
  <conditionalFormatting sqref="B2103:F2109">
    <cfRule type="cellIs" dxfId="776" priority="785" operator="equal">
      <formula>"Not Applicable"</formula>
    </cfRule>
  </conditionalFormatting>
  <conditionalFormatting sqref="I2123:I2136">
    <cfRule type="cellIs" dxfId="775" priority="784" operator="equal">
      <formula>"Not Applicable"</formula>
    </cfRule>
  </conditionalFormatting>
  <conditionalFormatting sqref="B2131:F2136">
    <cfRule type="cellIs" dxfId="774" priority="783" operator="equal">
      <formula>"Not Applicable"</formula>
    </cfRule>
  </conditionalFormatting>
  <conditionalFormatting sqref="B2130:F2130">
    <cfRule type="cellIs" dxfId="773" priority="782" operator="equal">
      <formula>"Not Applicable"</formula>
    </cfRule>
  </conditionalFormatting>
  <conditionalFormatting sqref="B2123:F2129">
    <cfRule type="cellIs" dxfId="772" priority="781" operator="equal">
      <formula>"Not Applicable"</formula>
    </cfRule>
  </conditionalFormatting>
  <conditionalFormatting sqref="I2143:I2156">
    <cfRule type="cellIs" dxfId="771" priority="780" operator="equal">
      <formula>"Not Applicable"</formula>
    </cfRule>
  </conditionalFormatting>
  <conditionalFormatting sqref="B2151:F2156">
    <cfRule type="cellIs" dxfId="770" priority="779" operator="equal">
      <formula>"Not Applicable"</formula>
    </cfRule>
  </conditionalFormatting>
  <conditionalFormatting sqref="B2150:F2150">
    <cfRule type="cellIs" dxfId="769" priority="778" operator="equal">
      <formula>"Not Applicable"</formula>
    </cfRule>
  </conditionalFormatting>
  <conditionalFormatting sqref="B2143:F2149">
    <cfRule type="cellIs" dxfId="768" priority="777" operator="equal">
      <formula>"Not Applicable"</formula>
    </cfRule>
  </conditionalFormatting>
  <conditionalFormatting sqref="I2163:I2176">
    <cfRule type="cellIs" dxfId="767" priority="776" operator="equal">
      <formula>"Not Applicable"</formula>
    </cfRule>
  </conditionalFormatting>
  <conditionalFormatting sqref="B2171:F2176">
    <cfRule type="cellIs" dxfId="766" priority="775" operator="equal">
      <formula>"Not Applicable"</formula>
    </cfRule>
  </conditionalFormatting>
  <conditionalFormatting sqref="B2170:F2170">
    <cfRule type="cellIs" dxfId="765" priority="774" operator="equal">
      <formula>"Not Applicable"</formula>
    </cfRule>
  </conditionalFormatting>
  <conditionalFormatting sqref="B2163:F2169">
    <cfRule type="cellIs" dxfId="764" priority="773" operator="equal">
      <formula>"Not Applicable"</formula>
    </cfRule>
  </conditionalFormatting>
  <conditionalFormatting sqref="I2183:I2196">
    <cfRule type="cellIs" dxfId="763" priority="772" operator="equal">
      <formula>"Not Applicable"</formula>
    </cfRule>
  </conditionalFormatting>
  <conditionalFormatting sqref="B2191:F2196">
    <cfRule type="cellIs" dxfId="762" priority="771" operator="equal">
      <formula>"Not Applicable"</formula>
    </cfRule>
  </conditionalFormatting>
  <conditionalFormatting sqref="B2190:F2190">
    <cfRule type="cellIs" dxfId="761" priority="770" operator="equal">
      <formula>"Not Applicable"</formula>
    </cfRule>
  </conditionalFormatting>
  <conditionalFormatting sqref="B2183:F2189">
    <cfRule type="cellIs" dxfId="760" priority="769" operator="equal">
      <formula>"Not Applicable"</formula>
    </cfRule>
  </conditionalFormatting>
  <conditionalFormatting sqref="I2203:I2216">
    <cfRule type="cellIs" dxfId="759" priority="768" operator="equal">
      <formula>"Not Applicable"</formula>
    </cfRule>
  </conditionalFormatting>
  <conditionalFormatting sqref="B2211:F2216">
    <cfRule type="cellIs" dxfId="758" priority="767" operator="equal">
      <formula>"Not Applicable"</formula>
    </cfRule>
  </conditionalFormatting>
  <conditionalFormatting sqref="B2210:F2210">
    <cfRule type="cellIs" dxfId="757" priority="766" operator="equal">
      <formula>"Not Applicable"</formula>
    </cfRule>
  </conditionalFormatting>
  <conditionalFormatting sqref="B2203:F2209">
    <cfRule type="cellIs" dxfId="756" priority="765" operator="equal">
      <formula>"Not Applicable"</formula>
    </cfRule>
  </conditionalFormatting>
  <conditionalFormatting sqref="I2223:I2236">
    <cfRule type="cellIs" dxfId="755" priority="764" operator="equal">
      <formula>"Not Applicable"</formula>
    </cfRule>
  </conditionalFormatting>
  <conditionalFormatting sqref="B2231:F2236">
    <cfRule type="cellIs" dxfId="754" priority="763" operator="equal">
      <formula>"Not Applicable"</formula>
    </cfRule>
  </conditionalFormatting>
  <conditionalFormatting sqref="B2230:F2230">
    <cfRule type="cellIs" dxfId="753" priority="762" operator="equal">
      <formula>"Not Applicable"</formula>
    </cfRule>
  </conditionalFormatting>
  <conditionalFormatting sqref="B2223:F2229">
    <cfRule type="cellIs" dxfId="752" priority="761" operator="equal">
      <formula>"Not Applicable"</formula>
    </cfRule>
  </conditionalFormatting>
  <conditionalFormatting sqref="I2243:I2256">
    <cfRule type="cellIs" dxfId="751" priority="760" operator="equal">
      <formula>"Not Applicable"</formula>
    </cfRule>
  </conditionalFormatting>
  <conditionalFormatting sqref="B2251:F2256">
    <cfRule type="cellIs" dxfId="750" priority="759" operator="equal">
      <formula>"Not Applicable"</formula>
    </cfRule>
  </conditionalFormatting>
  <conditionalFormatting sqref="B2250:F2250">
    <cfRule type="cellIs" dxfId="749" priority="758" operator="equal">
      <formula>"Not Applicable"</formula>
    </cfRule>
  </conditionalFormatting>
  <conditionalFormatting sqref="B2243:F2249">
    <cfRule type="cellIs" dxfId="748" priority="757" operator="equal">
      <formula>"Not Applicable"</formula>
    </cfRule>
  </conditionalFormatting>
  <conditionalFormatting sqref="I2263:I2276">
    <cfRule type="cellIs" dxfId="747" priority="756" operator="equal">
      <formula>"Not Applicable"</formula>
    </cfRule>
  </conditionalFormatting>
  <conditionalFormatting sqref="B2271:F2276">
    <cfRule type="cellIs" dxfId="746" priority="755" operator="equal">
      <formula>"Not Applicable"</formula>
    </cfRule>
  </conditionalFormatting>
  <conditionalFormatting sqref="B2270:F2270">
    <cfRule type="cellIs" dxfId="745" priority="754" operator="equal">
      <formula>"Not Applicable"</formula>
    </cfRule>
  </conditionalFormatting>
  <conditionalFormatting sqref="B2263:F2269">
    <cfRule type="cellIs" dxfId="744" priority="753" operator="equal">
      <formula>"Not Applicable"</formula>
    </cfRule>
  </conditionalFormatting>
  <conditionalFormatting sqref="I2283:I2296">
    <cfRule type="cellIs" dxfId="743" priority="752" operator="equal">
      <formula>"Not Applicable"</formula>
    </cfRule>
  </conditionalFormatting>
  <conditionalFormatting sqref="B2291:F2296">
    <cfRule type="cellIs" dxfId="742" priority="751" operator="equal">
      <formula>"Not Applicable"</formula>
    </cfRule>
  </conditionalFormatting>
  <conditionalFormatting sqref="B2290:F2290">
    <cfRule type="cellIs" dxfId="741" priority="750" operator="equal">
      <formula>"Not Applicable"</formula>
    </cfRule>
  </conditionalFormatting>
  <conditionalFormatting sqref="B2283:F2289">
    <cfRule type="cellIs" dxfId="740" priority="749" operator="equal">
      <formula>"Not Applicable"</formula>
    </cfRule>
  </conditionalFormatting>
  <conditionalFormatting sqref="I2303:I2316">
    <cfRule type="cellIs" dxfId="739" priority="748" operator="equal">
      <formula>"Not Applicable"</formula>
    </cfRule>
  </conditionalFormatting>
  <conditionalFormatting sqref="B2311:F2316">
    <cfRule type="cellIs" dxfId="738" priority="747" operator="equal">
      <formula>"Not Applicable"</formula>
    </cfRule>
  </conditionalFormatting>
  <conditionalFormatting sqref="B2310:F2310">
    <cfRule type="cellIs" dxfId="737" priority="746" operator="equal">
      <formula>"Not Applicable"</formula>
    </cfRule>
  </conditionalFormatting>
  <conditionalFormatting sqref="B2303:F2309">
    <cfRule type="cellIs" dxfId="736" priority="745" operator="equal">
      <formula>"Not Applicable"</formula>
    </cfRule>
  </conditionalFormatting>
  <conditionalFormatting sqref="I2323:I2336">
    <cfRule type="cellIs" dxfId="735" priority="744" operator="equal">
      <formula>"Not Applicable"</formula>
    </cfRule>
  </conditionalFormatting>
  <conditionalFormatting sqref="B2331:F2336">
    <cfRule type="cellIs" dxfId="734" priority="743" operator="equal">
      <formula>"Not Applicable"</formula>
    </cfRule>
  </conditionalFormatting>
  <conditionalFormatting sqref="B2330:F2330">
    <cfRule type="cellIs" dxfId="733" priority="742" operator="equal">
      <formula>"Not Applicable"</formula>
    </cfRule>
  </conditionalFormatting>
  <conditionalFormatting sqref="B2323:F2329">
    <cfRule type="cellIs" dxfId="732" priority="741" operator="equal">
      <formula>"Not Applicable"</formula>
    </cfRule>
  </conditionalFormatting>
  <conditionalFormatting sqref="I2343:I2356">
    <cfRule type="cellIs" dxfId="731" priority="740" operator="equal">
      <formula>"Not Applicable"</formula>
    </cfRule>
  </conditionalFormatting>
  <conditionalFormatting sqref="B2351:F2356">
    <cfRule type="cellIs" dxfId="730" priority="739" operator="equal">
      <formula>"Not Applicable"</formula>
    </cfRule>
  </conditionalFormatting>
  <conditionalFormatting sqref="B2350:F2350">
    <cfRule type="cellIs" dxfId="729" priority="738" operator="equal">
      <formula>"Not Applicable"</formula>
    </cfRule>
  </conditionalFormatting>
  <conditionalFormatting sqref="B2343:F2349">
    <cfRule type="cellIs" dxfId="728" priority="737" operator="equal">
      <formula>"Not Applicable"</formula>
    </cfRule>
  </conditionalFormatting>
  <conditionalFormatting sqref="I2363:I2376">
    <cfRule type="cellIs" dxfId="727" priority="736" operator="equal">
      <formula>"Not Applicable"</formula>
    </cfRule>
  </conditionalFormatting>
  <conditionalFormatting sqref="B2371:F2376">
    <cfRule type="cellIs" dxfId="726" priority="735" operator="equal">
      <formula>"Not Applicable"</formula>
    </cfRule>
  </conditionalFormatting>
  <conditionalFormatting sqref="B2370:F2370">
    <cfRule type="cellIs" dxfId="725" priority="734" operator="equal">
      <formula>"Not Applicable"</formula>
    </cfRule>
  </conditionalFormatting>
  <conditionalFormatting sqref="B2363:F2369">
    <cfRule type="cellIs" dxfId="724" priority="733" operator="equal">
      <formula>"Not Applicable"</formula>
    </cfRule>
  </conditionalFormatting>
  <conditionalFormatting sqref="I2383:I2396">
    <cfRule type="cellIs" dxfId="723" priority="732" operator="equal">
      <formula>"Not Applicable"</formula>
    </cfRule>
  </conditionalFormatting>
  <conditionalFormatting sqref="B2391:F2396">
    <cfRule type="cellIs" dxfId="722" priority="731" operator="equal">
      <formula>"Not Applicable"</formula>
    </cfRule>
  </conditionalFormatting>
  <conditionalFormatting sqref="B2390:F2390">
    <cfRule type="cellIs" dxfId="721" priority="730" operator="equal">
      <formula>"Not Applicable"</formula>
    </cfRule>
  </conditionalFormatting>
  <conditionalFormatting sqref="B2383:F2389">
    <cfRule type="cellIs" dxfId="720" priority="729" operator="equal">
      <formula>"Not Applicable"</formula>
    </cfRule>
  </conditionalFormatting>
  <conditionalFormatting sqref="I2403:I2416">
    <cfRule type="cellIs" dxfId="719" priority="728" operator="equal">
      <formula>"Not Applicable"</formula>
    </cfRule>
  </conditionalFormatting>
  <conditionalFormatting sqref="B2411:F2416">
    <cfRule type="cellIs" dxfId="718" priority="727" operator="equal">
      <formula>"Not Applicable"</formula>
    </cfRule>
  </conditionalFormatting>
  <conditionalFormatting sqref="B2410:F2410">
    <cfRule type="cellIs" dxfId="717" priority="726" operator="equal">
      <formula>"Not Applicable"</formula>
    </cfRule>
  </conditionalFormatting>
  <conditionalFormatting sqref="B2403:F2409">
    <cfRule type="cellIs" dxfId="716" priority="725" operator="equal">
      <formula>"Not Applicable"</formula>
    </cfRule>
  </conditionalFormatting>
  <conditionalFormatting sqref="I2423:I2436">
    <cfRule type="cellIs" dxfId="715" priority="724" operator="equal">
      <formula>"Not Applicable"</formula>
    </cfRule>
  </conditionalFormatting>
  <conditionalFormatting sqref="B2431:F2436">
    <cfRule type="cellIs" dxfId="714" priority="723" operator="equal">
      <formula>"Not Applicable"</formula>
    </cfRule>
  </conditionalFormatting>
  <conditionalFormatting sqref="B2430:F2430">
    <cfRule type="cellIs" dxfId="713" priority="722" operator="equal">
      <formula>"Not Applicable"</formula>
    </cfRule>
  </conditionalFormatting>
  <conditionalFormatting sqref="B2423:F2429">
    <cfRule type="cellIs" dxfId="712" priority="721" operator="equal">
      <formula>"Not Applicable"</formula>
    </cfRule>
  </conditionalFormatting>
  <conditionalFormatting sqref="I2443:I2456">
    <cfRule type="cellIs" dxfId="711" priority="720" operator="equal">
      <formula>"Not Applicable"</formula>
    </cfRule>
  </conditionalFormatting>
  <conditionalFormatting sqref="B2451:F2456">
    <cfRule type="cellIs" dxfId="710" priority="719" operator="equal">
      <formula>"Not Applicable"</formula>
    </cfRule>
  </conditionalFormatting>
  <conditionalFormatting sqref="B2450:F2450">
    <cfRule type="cellIs" dxfId="709" priority="718" operator="equal">
      <formula>"Not Applicable"</formula>
    </cfRule>
  </conditionalFormatting>
  <conditionalFormatting sqref="B2443:F2449">
    <cfRule type="cellIs" dxfId="708" priority="717" operator="equal">
      <formula>"Not Applicable"</formula>
    </cfRule>
  </conditionalFormatting>
  <conditionalFormatting sqref="I2463:I2476">
    <cfRule type="cellIs" dxfId="707" priority="716" operator="equal">
      <formula>"Not Applicable"</formula>
    </cfRule>
  </conditionalFormatting>
  <conditionalFormatting sqref="B2471:F2476">
    <cfRule type="cellIs" dxfId="706" priority="715" operator="equal">
      <formula>"Not Applicable"</formula>
    </cfRule>
  </conditionalFormatting>
  <conditionalFormatting sqref="B2470:F2470">
    <cfRule type="cellIs" dxfId="705" priority="714" operator="equal">
      <formula>"Not Applicable"</formula>
    </cfRule>
  </conditionalFormatting>
  <conditionalFormatting sqref="B2463:F2469">
    <cfRule type="cellIs" dxfId="704" priority="713" operator="equal">
      <formula>"Not Applicable"</formula>
    </cfRule>
  </conditionalFormatting>
  <conditionalFormatting sqref="I2483:I2496">
    <cfRule type="cellIs" dxfId="703" priority="712" operator="equal">
      <formula>"Not Applicable"</formula>
    </cfRule>
  </conditionalFormatting>
  <conditionalFormatting sqref="B2491:F2496">
    <cfRule type="cellIs" dxfId="702" priority="711" operator="equal">
      <formula>"Not Applicable"</formula>
    </cfRule>
  </conditionalFormatting>
  <conditionalFormatting sqref="B2490:F2490">
    <cfRule type="cellIs" dxfId="701" priority="710" operator="equal">
      <formula>"Not Applicable"</formula>
    </cfRule>
  </conditionalFormatting>
  <conditionalFormatting sqref="B2483:F2489">
    <cfRule type="cellIs" dxfId="700" priority="709" operator="equal">
      <formula>"Not Applicable"</formula>
    </cfRule>
  </conditionalFormatting>
  <conditionalFormatting sqref="I2503:I2516">
    <cfRule type="cellIs" dxfId="699" priority="708" operator="equal">
      <formula>"Not Applicable"</formula>
    </cfRule>
  </conditionalFormatting>
  <conditionalFormatting sqref="B2511:F2516">
    <cfRule type="cellIs" dxfId="698" priority="707" operator="equal">
      <formula>"Not Applicable"</formula>
    </cfRule>
  </conditionalFormatting>
  <conditionalFormatting sqref="B2510:F2510">
    <cfRule type="cellIs" dxfId="697" priority="706" operator="equal">
      <formula>"Not Applicable"</formula>
    </cfRule>
  </conditionalFormatting>
  <conditionalFormatting sqref="B2503:F2509">
    <cfRule type="cellIs" dxfId="696" priority="705" operator="equal">
      <formula>"Not Applicable"</formula>
    </cfRule>
  </conditionalFormatting>
  <conditionalFormatting sqref="I2523:I2536">
    <cfRule type="cellIs" dxfId="695" priority="704" operator="equal">
      <formula>"Not Applicable"</formula>
    </cfRule>
  </conditionalFormatting>
  <conditionalFormatting sqref="B2531:F2536">
    <cfRule type="cellIs" dxfId="694" priority="703" operator="equal">
      <formula>"Not Applicable"</formula>
    </cfRule>
  </conditionalFormatting>
  <conditionalFormatting sqref="B2530:F2530">
    <cfRule type="cellIs" dxfId="693" priority="702" operator="equal">
      <formula>"Not Applicable"</formula>
    </cfRule>
  </conditionalFormatting>
  <conditionalFormatting sqref="B2523:F2529">
    <cfRule type="cellIs" dxfId="692" priority="701" operator="equal">
      <formula>"Not Applicable"</formula>
    </cfRule>
  </conditionalFormatting>
  <conditionalFormatting sqref="I2543:I2556">
    <cfRule type="cellIs" dxfId="691" priority="700" operator="equal">
      <formula>"Not Applicable"</formula>
    </cfRule>
  </conditionalFormatting>
  <conditionalFormatting sqref="B2551:F2556">
    <cfRule type="cellIs" dxfId="690" priority="699" operator="equal">
      <formula>"Not Applicable"</formula>
    </cfRule>
  </conditionalFormatting>
  <conditionalFormatting sqref="B2550:F2550">
    <cfRule type="cellIs" dxfId="689" priority="698" operator="equal">
      <formula>"Not Applicable"</formula>
    </cfRule>
  </conditionalFormatting>
  <conditionalFormatting sqref="B2543:F2549">
    <cfRule type="cellIs" dxfId="688" priority="697" operator="equal">
      <formula>"Not Applicable"</formula>
    </cfRule>
  </conditionalFormatting>
  <conditionalFormatting sqref="I2563:I2576">
    <cfRule type="cellIs" dxfId="687" priority="696" operator="equal">
      <formula>"Not Applicable"</formula>
    </cfRule>
  </conditionalFormatting>
  <conditionalFormatting sqref="B2571:F2576">
    <cfRule type="cellIs" dxfId="686" priority="695" operator="equal">
      <formula>"Not Applicable"</formula>
    </cfRule>
  </conditionalFormatting>
  <conditionalFormatting sqref="B2570:F2570">
    <cfRule type="cellIs" dxfId="685" priority="694" operator="equal">
      <formula>"Not Applicable"</formula>
    </cfRule>
  </conditionalFormatting>
  <conditionalFormatting sqref="B2563:F2569">
    <cfRule type="cellIs" dxfId="684" priority="693" operator="equal">
      <formula>"Not Applicable"</formula>
    </cfRule>
  </conditionalFormatting>
  <conditionalFormatting sqref="I2583:I2596">
    <cfRule type="cellIs" dxfId="683" priority="692" operator="equal">
      <formula>"Not Applicable"</formula>
    </cfRule>
  </conditionalFormatting>
  <conditionalFormatting sqref="B2591:F2596">
    <cfRule type="cellIs" dxfId="682" priority="691" operator="equal">
      <formula>"Not Applicable"</formula>
    </cfRule>
  </conditionalFormatting>
  <conditionalFormatting sqref="B2590:F2590">
    <cfRule type="cellIs" dxfId="681" priority="690" operator="equal">
      <formula>"Not Applicable"</formula>
    </cfRule>
  </conditionalFormatting>
  <conditionalFormatting sqref="B2583:F2589">
    <cfRule type="cellIs" dxfId="680" priority="689" operator="equal">
      <formula>"Not Applicable"</formula>
    </cfRule>
  </conditionalFormatting>
  <conditionalFormatting sqref="I2603:I2616">
    <cfRule type="cellIs" dxfId="679" priority="688" operator="equal">
      <formula>"Not Applicable"</formula>
    </cfRule>
  </conditionalFormatting>
  <conditionalFormatting sqref="B2611:F2616">
    <cfRule type="cellIs" dxfId="678" priority="687" operator="equal">
      <formula>"Not Applicable"</formula>
    </cfRule>
  </conditionalFormatting>
  <conditionalFormatting sqref="B2610:F2610">
    <cfRule type="cellIs" dxfId="677" priority="686" operator="equal">
      <formula>"Not Applicable"</formula>
    </cfRule>
  </conditionalFormatting>
  <conditionalFormatting sqref="B2603:F2609">
    <cfRule type="cellIs" dxfId="676" priority="685" operator="equal">
      <formula>"Not Applicable"</formula>
    </cfRule>
  </conditionalFormatting>
  <conditionalFormatting sqref="I2623:I2636">
    <cfRule type="cellIs" dxfId="675" priority="684" operator="equal">
      <formula>"Not Applicable"</formula>
    </cfRule>
  </conditionalFormatting>
  <conditionalFormatting sqref="B2631:F2636">
    <cfRule type="cellIs" dxfId="674" priority="683" operator="equal">
      <formula>"Not Applicable"</formula>
    </cfRule>
  </conditionalFormatting>
  <conditionalFormatting sqref="B2630:F2630">
    <cfRule type="cellIs" dxfId="673" priority="682" operator="equal">
      <formula>"Not Applicable"</formula>
    </cfRule>
  </conditionalFormatting>
  <conditionalFormatting sqref="B2623:F2629">
    <cfRule type="cellIs" dxfId="672" priority="681" operator="equal">
      <formula>"Not Applicable"</formula>
    </cfRule>
  </conditionalFormatting>
  <conditionalFormatting sqref="I2643:I2656">
    <cfRule type="cellIs" dxfId="671" priority="680" operator="equal">
      <formula>"Not Applicable"</formula>
    </cfRule>
  </conditionalFormatting>
  <conditionalFormatting sqref="B2651:F2656">
    <cfRule type="cellIs" dxfId="670" priority="679" operator="equal">
      <formula>"Not Applicable"</formula>
    </cfRule>
  </conditionalFormatting>
  <conditionalFormatting sqref="B2650:F2650">
    <cfRule type="cellIs" dxfId="669" priority="678" operator="equal">
      <formula>"Not Applicable"</formula>
    </cfRule>
  </conditionalFormatting>
  <conditionalFormatting sqref="B2643:F2649">
    <cfRule type="cellIs" dxfId="668" priority="677" operator="equal">
      <formula>"Not Applicable"</formula>
    </cfRule>
  </conditionalFormatting>
  <conditionalFormatting sqref="I2663:I2676">
    <cfRule type="cellIs" dxfId="667" priority="676" operator="equal">
      <formula>"Not Applicable"</formula>
    </cfRule>
  </conditionalFormatting>
  <conditionalFormatting sqref="B2671:F2676">
    <cfRule type="cellIs" dxfId="666" priority="675" operator="equal">
      <formula>"Not Applicable"</formula>
    </cfRule>
  </conditionalFormatting>
  <conditionalFormatting sqref="B2670:F2670">
    <cfRule type="cellIs" dxfId="665" priority="674" operator="equal">
      <formula>"Not Applicable"</formula>
    </cfRule>
  </conditionalFormatting>
  <conditionalFormatting sqref="B2663:F2669">
    <cfRule type="cellIs" dxfId="664" priority="673" operator="equal">
      <formula>"Not Applicable"</formula>
    </cfRule>
  </conditionalFormatting>
  <conditionalFormatting sqref="I2683:I2696">
    <cfRule type="cellIs" dxfId="663" priority="672" operator="equal">
      <formula>"Not Applicable"</formula>
    </cfRule>
  </conditionalFormatting>
  <conditionalFormatting sqref="B2691:F2696">
    <cfRule type="cellIs" dxfId="662" priority="671" operator="equal">
      <formula>"Not Applicable"</formula>
    </cfRule>
  </conditionalFormatting>
  <conditionalFormatting sqref="B2690:F2690">
    <cfRule type="cellIs" dxfId="661" priority="670" operator="equal">
      <formula>"Not Applicable"</formula>
    </cfRule>
  </conditionalFormatting>
  <conditionalFormatting sqref="B2683:F2689">
    <cfRule type="cellIs" dxfId="660" priority="669" operator="equal">
      <formula>"Not Applicable"</formula>
    </cfRule>
  </conditionalFormatting>
  <conditionalFormatting sqref="I2703:I2716">
    <cfRule type="cellIs" dxfId="659" priority="668" operator="equal">
      <formula>"Not Applicable"</formula>
    </cfRule>
  </conditionalFormatting>
  <conditionalFormatting sqref="B2711:F2716">
    <cfRule type="cellIs" dxfId="658" priority="667" operator="equal">
      <formula>"Not Applicable"</formula>
    </cfRule>
  </conditionalFormatting>
  <conditionalFormatting sqref="B2710:F2710">
    <cfRule type="cellIs" dxfId="657" priority="666" operator="equal">
      <formula>"Not Applicable"</formula>
    </cfRule>
  </conditionalFormatting>
  <conditionalFormatting sqref="B2703:F2709">
    <cfRule type="cellIs" dxfId="656" priority="665" operator="equal">
      <formula>"Not Applicable"</formula>
    </cfRule>
  </conditionalFormatting>
  <conditionalFormatting sqref="I2723:I2736">
    <cfRule type="cellIs" dxfId="655" priority="664" operator="equal">
      <formula>"Not Applicable"</formula>
    </cfRule>
  </conditionalFormatting>
  <conditionalFormatting sqref="B2731:F2736">
    <cfRule type="cellIs" dxfId="654" priority="663" operator="equal">
      <formula>"Not Applicable"</formula>
    </cfRule>
  </conditionalFormatting>
  <conditionalFormatting sqref="B2730:F2730">
    <cfRule type="cellIs" dxfId="653" priority="662" operator="equal">
      <formula>"Not Applicable"</formula>
    </cfRule>
  </conditionalFormatting>
  <conditionalFormatting sqref="B2723:F2729">
    <cfRule type="cellIs" dxfId="652" priority="661" operator="equal">
      <formula>"Not Applicable"</formula>
    </cfRule>
  </conditionalFormatting>
  <conditionalFormatting sqref="I2743:I2756">
    <cfRule type="cellIs" dxfId="651" priority="660" operator="equal">
      <formula>"Not Applicable"</formula>
    </cfRule>
  </conditionalFormatting>
  <conditionalFormatting sqref="B2751:F2756">
    <cfRule type="cellIs" dxfId="650" priority="659" operator="equal">
      <formula>"Not Applicable"</formula>
    </cfRule>
  </conditionalFormatting>
  <conditionalFormatting sqref="B2750:F2750">
    <cfRule type="cellIs" dxfId="649" priority="658" operator="equal">
      <formula>"Not Applicable"</formula>
    </cfRule>
  </conditionalFormatting>
  <conditionalFormatting sqref="B2743:F2749">
    <cfRule type="cellIs" dxfId="648" priority="657" operator="equal">
      <formula>"Not Applicable"</formula>
    </cfRule>
  </conditionalFormatting>
  <conditionalFormatting sqref="I2763:I2776">
    <cfRule type="cellIs" dxfId="647" priority="656" operator="equal">
      <formula>"Not Applicable"</formula>
    </cfRule>
  </conditionalFormatting>
  <conditionalFormatting sqref="B2771:F2776">
    <cfRule type="cellIs" dxfId="646" priority="655" operator="equal">
      <formula>"Not Applicable"</formula>
    </cfRule>
  </conditionalFormatting>
  <conditionalFormatting sqref="B2770:F2770">
    <cfRule type="cellIs" dxfId="645" priority="654" operator="equal">
      <formula>"Not Applicable"</formula>
    </cfRule>
  </conditionalFormatting>
  <conditionalFormatting sqref="B2763:F2769">
    <cfRule type="cellIs" dxfId="644" priority="653" operator="equal">
      <formula>"Not Applicable"</formula>
    </cfRule>
  </conditionalFormatting>
  <conditionalFormatting sqref="I2783:I2796">
    <cfRule type="cellIs" dxfId="643" priority="652" operator="equal">
      <formula>"Not Applicable"</formula>
    </cfRule>
  </conditionalFormatting>
  <conditionalFormatting sqref="B2791:F2796">
    <cfRule type="cellIs" dxfId="642" priority="651" operator="equal">
      <formula>"Not Applicable"</formula>
    </cfRule>
  </conditionalFormatting>
  <conditionalFormatting sqref="B2790:F2790">
    <cfRule type="cellIs" dxfId="641" priority="650" operator="equal">
      <formula>"Not Applicable"</formula>
    </cfRule>
  </conditionalFormatting>
  <conditionalFormatting sqref="B2783:F2789">
    <cfRule type="cellIs" dxfId="640" priority="649" operator="equal">
      <formula>"Not Applicable"</formula>
    </cfRule>
  </conditionalFormatting>
  <conditionalFormatting sqref="I2803:I2816">
    <cfRule type="cellIs" dxfId="639" priority="648" operator="equal">
      <formula>"Not Applicable"</formula>
    </cfRule>
  </conditionalFormatting>
  <conditionalFormatting sqref="B2811:F2816">
    <cfRule type="cellIs" dxfId="638" priority="647" operator="equal">
      <formula>"Not Applicable"</formula>
    </cfRule>
  </conditionalFormatting>
  <conditionalFormatting sqref="B2810:F2810">
    <cfRule type="cellIs" dxfId="637" priority="646" operator="equal">
      <formula>"Not Applicable"</formula>
    </cfRule>
  </conditionalFormatting>
  <conditionalFormatting sqref="B2803:F2809">
    <cfRule type="cellIs" dxfId="636" priority="645" operator="equal">
      <formula>"Not Applicable"</formula>
    </cfRule>
  </conditionalFormatting>
  <conditionalFormatting sqref="I2823:I2836">
    <cfRule type="cellIs" dxfId="635" priority="644" operator="equal">
      <formula>"Not Applicable"</formula>
    </cfRule>
  </conditionalFormatting>
  <conditionalFormatting sqref="B2831:F2836">
    <cfRule type="cellIs" dxfId="634" priority="643" operator="equal">
      <formula>"Not Applicable"</formula>
    </cfRule>
  </conditionalFormatting>
  <conditionalFormatting sqref="B2830:F2830">
    <cfRule type="cellIs" dxfId="633" priority="642" operator="equal">
      <formula>"Not Applicable"</formula>
    </cfRule>
  </conditionalFormatting>
  <conditionalFormatting sqref="B2823:F2829">
    <cfRule type="cellIs" dxfId="632" priority="641" operator="equal">
      <formula>"Not Applicable"</formula>
    </cfRule>
  </conditionalFormatting>
  <conditionalFormatting sqref="I2843:I2856">
    <cfRule type="cellIs" dxfId="631" priority="640" operator="equal">
      <formula>"Not Applicable"</formula>
    </cfRule>
  </conditionalFormatting>
  <conditionalFormatting sqref="B2851:F2856">
    <cfRule type="cellIs" dxfId="630" priority="639" operator="equal">
      <formula>"Not Applicable"</formula>
    </cfRule>
  </conditionalFormatting>
  <conditionalFormatting sqref="B2850:F2850">
    <cfRule type="cellIs" dxfId="629" priority="638" operator="equal">
      <formula>"Not Applicable"</formula>
    </cfRule>
  </conditionalFormatting>
  <conditionalFormatting sqref="B2843:F2849">
    <cfRule type="cellIs" dxfId="628" priority="637" operator="equal">
      <formula>"Not Applicable"</formula>
    </cfRule>
  </conditionalFormatting>
  <conditionalFormatting sqref="I2863:I2876">
    <cfRule type="cellIs" dxfId="627" priority="636" operator="equal">
      <formula>"Not Applicable"</formula>
    </cfRule>
  </conditionalFormatting>
  <conditionalFormatting sqref="B2871:F2876">
    <cfRule type="cellIs" dxfId="626" priority="635" operator="equal">
      <formula>"Not Applicable"</formula>
    </cfRule>
  </conditionalFormatting>
  <conditionalFormatting sqref="B2870:F2870">
    <cfRule type="cellIs" dxfId="625" priority="634" operator="equal">
      <formula>"Not Applicable"</formula>
    </cfRule>
  </conditionalFormatting>
  <conditionalFormatting sqref="B2863:F2869">
    <cfRule type="cellIs" dxfId="624" priority="633" operator="equal">
      <formula>"Not Applicable"</formula>
    </cfRule>
  </conditionalFormatting>
  <conditionalFormatting sqref="I2883:I2896">
    <cfRule type="cellIs" dxfId="623" priority="632" operator="equal">
      <formula>"Not Applicable"</formula>
    </cfRule>
  </conditionalFormatting>
  <conditionalFormatting sqref="B2891:F2896">
    <cfRule type="cellIs" dxfId="622" priority="631" operator="equal">
      <formula>"Not Applicable"</formula>
    </cfRule>
  </conditionalFormatting>
  <conditionalFormatting sqref="B2890:F2890">
    <cfRule type="cellIs" dxfId="621" priority="630" operator="equal">
      <formula>"Not Applicable"</formula>
    </cfRule>
  </conditionalFormatting>
  <conditionalFormatting sqref="B2883:F2889">
    <cfRule type="cellIs" dxfId="620" priority="629" operator="equal">
      <formula>"Not Applicable"</formula>
    </cfRule>
  </conditionalFormatting>
  <conditionalFormatting sqref="I2903:I2916">
    <cfRule type="cellIs" dxfId="619" priority="628" operator="equal">
      <formula>"Not Applicable"</formula>
    </cfRule>
  </conditionalFormatting>
  <conditionalFormatting sqref="B2911:F2916">
    <cfRule type="cellIs" dxfId="618" priority="627" operator="equal">
      <formula>"Not Applicable"</formula>
    </cfRule>
  </conditionalFormatting>
  <conditionalFormatting sqref="B2910:F2910">
    <cfRule type="cellIs" dxfId="617" priority="626" operator="equal">
      <formula>"Not Applicable"</formula>
    </cfRule>
  </conditionalFormatting>
  <conditionalFormatting sqref="B2903:F2909">
    <cfRule type="cellIs" dxfId="616" priority="625" operator="equal">
      <formula>"Not Applicable"</formula>
    </cfRule>
  </conditionalFormatting>
  <conditionalFormatting sqref="I2923:I2936">
    <cfRule type="cellIs" dxfId="615" priority="624" operator="equal">
      <formula>"Not Applicable"</formula>
    </cfRule>
  </conditionalFormatting>
  <conditionalFormatting sqref="B2931:F2936">
    <cfRule type="cellIs" dxfId="614" priority="623" operator="equal">
      <formula>"Not Applicable"</formula>
    </cfRule>
  </conditionalFormatting>
  <conditionalFormatting sqref="B2930:F2930">
    <cfRule type="cellIs" dxfId="613" priority="622" operator="equal">
      <formula>"Not Applicable"</formula>
    </cfRule>
  </conditionalFormatting>
  <conditionalFormatting sqref="B2923:F2929">
    <cfRule type="cellIs" dxfId="612" priority="621" operator="equal">
      <formula>"Not Applicable"</formula>
    </cfRule>
  </conditionalFormatting>
  <conditionalFormatting sqref="I2943:I2956">
    <cfRule type="cellIs" dxfId="611" priority="620" operator="equal">
      <formula>"Not Applicable"</formula>
    </cfRule>
  </conditionalFormatting>
  <conditionalFormatting sqref="B2951:F2956">
    <cfRule type="cellIs" dxfId="610" priority="619" operator="equal">
      <formula>"Not Applicable"</formula>
    </cfRule>
  </conditionalFormatting>
  <conditionalFormatting sqref="B2950:F2950">
    <cfRule type="cellIs" dxfId="609" priority="618" operator="equal">
      <formula>"Not Applicable"</formula>
    </cfRule>
  </conditionalFormatting>
  <conditionalFormatting sqref="B2943:F2949">
    <cfRule type="cellIs" dxfId="608" priority="617" operator="equal">
      <formula>"Not Applicable"</formula>
    </cfRule>
  </conditionalFormatting>
  <conditionalFormatting sqref="I2963:I2976">
    <cfRule type="cellIs" dxfId="607" priority="616" operator="equal">
      <formula>"Not Applicable"</formula>
    </cfRule>
  </conditionalFormatting>
  <conditionalFormatting sqref="B2971:F2976">
    <cfRule type="cellIs" dxfId="606" priority="615" operator="equal">
      <formula>"Not Applicable"</formula>
    </cfRule>
  </conditionalFormatting>
  <conditionalFormatting sqref="B2970:F2970">
    <cfRule type="cellIs" dxfId="605" priority="614" operator="equal">
      <formula>"Not Applicable"</formula>
    </cfRule>
  </conditionalFormatting>
  <conditionalFormatting sqref="B2963:F2969">
    <cfRule type="cellIs" dxfId="604" priority="613" operator="equal">
      <formula>"Not Applicable"</formula>
    </cfRule>
  </conditionalFormatting>
  <conditionalFormatting sqref="I2983:I2996">
    <cfRule type="cellIs" dxfId="603" priority="612" operator="equal">
      <formula>"Not Applicable"</formula>
    </cfRule>
  </conditionalFormatting>
  <conditionalFormatting sqref="B2991:F2996">
    <cfRule type="cellIs" dxfId="602" priority="611" operator="equal">
      <formula>"Not Applicable"</formula>
    </cfRule>
  </conditionalFormatting>
  <conditionalFormatting sqref="B2990:F2990">
    <cfRule type="cellIs" dxfId="601" priority="610" operator="equal">
      <formula>"Not Applicable"</formula>
    </cfRule>
  </conditionalFormatting>
  <conditionalFormatting sqref="B2983:F2989">
    <cfRule type="cellIs" dxfId="600" priority="609" operator="equal">
      <formula>"Not Applicable"</formula>
    </cfRule>
  </conditionalFormatting>
  <conditionalFormatting sqref="I3003:I3016">
    <cfRule type="cellIs" dxfId="599" priority="608" operator="equal">
      <formula>"Not Applicable"</formula>
    </cfRule>
  </conditionalFormatting>
  <conditionalFormatting sqref="B3011:F3016">
    <cfRule type="cellIs" dxfId="598" priority="607" operator="equal">
      <formula>"Not Applicable"</formula>
    </cfRule>
  </conditionalFormatting>
  <conditionalFormatting sqref="B3010:F3010">
    <cfRule type="cellIs" dxfId="597" priority="606" operator="equal">
      <formula>"Not Applicable"</formula>
    </cfRule>
  </conditionalFormatting>
  <conditionalFormatting sqref="B3003:F3009">
    <cfRule type="cellIs" dxfId="596" priority="605" operator="equal">
      <formula>"Not Applicable"</formula>
    </cfRule>
  </conditionalFormatting>
  <conditionalFormatting sqref="I3023:I3036">
    <cfRule type="cellIs" dxfId="595" priority="604" operator="equal">
      <formula>"Not Applicable"</formula>
    </cfRule>
  </conditionalFormatting>
  <conditionalFormatting sqref="B3031:F3036">
    <cfRule type="cellIs" dxfId="594" priority="603" operator="equal">
      <formula>"Not Applicable"</formula>
    </cfRule>
  </conditionalFormatting>
  <conditionalFormatting sqref="B3030:F3030">
    <cfRule type="cellIs" dxfId="593" priority="602" operator="equal">
      <formula>"Not Applicable"</formula>
    </cfRule>
  </conditionalFormatting>
  <conditionalFormatting sqref="B3023:F3029">
    <cfRule type="cellIs" dxfId="592" priority="601" operator="equal">
      <formula>"Not Applicable"</formula>
    </cfRule>
  </conditionalFormatting>
  <conditionalFormatting sqref="I3043:I3056">
    <cfRule type="cellIs" dxfId="591" priority="600" operator="equal">
      <formula>"Not Applicable"</formula>
    </cfRule>
  </conditionalFormatting>
  <conditionalFormatting sqref="B3051:F3056">
    <cfRule type="cellIs" dxfId="590" priority="599" operator="equal">
      <formula>"Not Applicable"</formula>
    </cfRule>
  </conditionalFormatting>
  <conditionalFormatting sqref="B3050:F3050">
    <cfRule type="cellIs" dxfId="589" priority="598" operator="equal">
      <formula>"Not Applicable"</formula>
    </cfRule>
  </conditionalFormatting>
  <conditionalFormatting sqref="B3043:F3049">
    <cfRule type="cellIs" dxfId="588" priority="597" operator="equal">
      <formula>"Not Applicable"</formula>
    </cfRule>
  </conditionalFormatting>
  <conditionalFormatting sqref="I3063:I3076">
    <cfRule type="cellIs" dxfId="587" priority="596" operator="equal">
      <formula>"Not Applicable"</formula>
    </cfRule>
  </conditionalFormatting>
  <conditionalFormatting sqref="B3071:F3076">
    <cfRule type="cellIs" dxfId="586" priority="595" operator="equal">
      <formula>"Not Applicable"</formula>
    </cfRule>
  </conditionalFormatting>
  <conditionalFormatting sqref="B3070:F3070">
    <cfRule type="cellIs" dxfId="585" priority="594" operator="equal">
      <formula>"Not Applicable"</formula>
    </cfRule>
  </conditionalFormatting>
  <conditionalFormatting sqref="B3063:F3069">
    <cfRule type="cellIs" dxfId="584" priority="593" operator="equal">
      <formula>"Not Applicable"</formula>
    </cfRule>
  </conditionalFormatting>
  <conditionalFormatting sqref="I3083:I3096">
    <cfRule type="cellIs" dxfId="583" priority="592" operator="equal">
      <formula>"Not Applicable"</formula>
    </cfRule>
  </conditionalFormatting>
  <conditionalFormatting sqref="B3091:F3096">
    <cfRule type="cellIs" dxfId="582" priority="591" operator="equal">
      <formula>"Not Applicable"</formula>
    </cfRule>
  </conditionalFormatting>
  <conditionalFormatting sqref="B3090:F3090">
    <cfRule type="cellIs" dxfId="581" priority="590" operator="equal">
      <formula>"Not Applicable"</formula>
    </cfRule>
  </conditionalFormatting>
  <conditionalFormatting sqref="B3083:F3089">
    <cfRule type="cellIs" dxfId="580" priority="589" operator="equal">
      <formula>"Not Applicable"</formula>
    </cfRule>
  </conditionalFormatting>
  <conditionalFormatting sqref="I3103:I3116">
    <cfRule type="cellIs" dxfId="579" priority="588" operator="equal">
      <formula>"Not Applicable"</formula>
    </cfRule>
  </conditionalFormatting>
  <conditionalFormatting sqref="B3111:F3116">
    <cfRule type="cellIs" dxfId="578" priority="587" operator="equal">
      <formula>"Not Applicable"</formula>
    </cfRule>
  </conditionalFormatting>
  <conditionalFormatting sqref="B3110:F3110">
    <cfRule type="cellIs" dxfId="577" priority="586" operator="equal">
      <formula>"Not Applicable"</formula>
    </cfRule>
  </conditionalFormatting>
  <conditionalFormatting sqref="B3103:F3109">
    <cfRule type="cellIs" dxfId="576" priority="585" operator="equal">
      <formula>"Not Applicable"</formula>
    </cfRule>
  </conditionalFormatting>
  <conditionalFormatting sqref="I3123:I3136">
    <cfRule type="cellIs" dxfId="575" priority="584" operator="equal">
      <formula>"Not Applicable"</formula>
    </cfRule>
  </conditionalFormatting>
  <conditionalFormatting sqref="B3131:F3136">
    <cfRule type="cellIs" dxfId="574" priority="583" operator="equal">
      <formula>"Not Applicable"</formula>
    </cfRule>
  </conditionalFormatting>
  <conditionalFormatting sqref="B3130:F3130">
    <cfRule type="cellIs" dxfId="573" priority="582" operator="equal">
      <formula>"Not Applicable"</formula>
    </cfRule>
  </conditionalFormatting>
  <conditionalFormatting sqref="B3123:F3129">
    <cfRule type="cellIs" dxfId="572" priority="581" operator="equal">
      <formula>"Not Applicable"</formula>
    </cfRule>
  </conditionalFormatting>
  <conditionalFormatting sqref="I3143:I3156">
    <cfRule type="cellIs" dxfId="571" priority="580" operator="equal">
      <formula>"Not Applicable"</formula>
    </cfRule>
  </conditionalFormatting>
  <conditionalFormatting sqref="B3151:F3156">
    <cfRule type="cellIs" dxfId="570" priority="579" operator="equal">
      <formula>"Not Applicable"</formula>
    </cfRule>
  </conditionalFormatting>
  <conditionalFormatting sqref="B3150:F3150">
    <cfRule type="cellIs" dxfId="569" priority="578" operator="equal">
      <formula>"Not Applicable"</formula>
    </cfRule>
  </conditionalFormatting>
  <conditionalFormatting sqref="B3143:F3149">
    <cfRule type="cellIs" dxfId="568" priority="577" operator="equal">
      <formula>"Not Applicable"</formula>
    </cfRule>
  </conditionalFormatting>
  <conditionalFormatting sqref="I3163:I3176">
    <cfRule type="cellIs" dxfId="567" priority="576" operator="equal">
      <formula>"Not Applicable"</formula>
    </cfRule>
  </conditionalFormatting>
  <conditionalFormatting sqref="B3171:F3176">
    <cfRule type="cellIs" dxfId="566" priority="575" operator="equal">
      <formula>"Not Applicable"</formula>
    </cfRule>
  </conditionalFormatting>
  <conditionalFormatting sqref="B3170:F3170">
    <cfRule type="cellIs" dxfId="565" priority="574" operator="equal">
      <formula>"Not Applicable"</formula>
    </cfRule>
  </conditionalFormatting>
  <conditionalFormatting sqref="B3163:F3169">
    <cfRule type="cellIs" dxfId="564" priority="573" operator="equal">
      <formula>"Not Applicable"</formula>
    </cfRule>
  </conditionalFormatting>
  <conditionalFormatting sqref="I3183:I3196">
    <cfRule type="cellIs" dxfId="563" priority="572" operator="equal">
      <formula>"Not Applicable"</formula>
    </cfRule>
  </conditionalFormatting>
  <conditionalFormatting sqref="B3191:F3196">
    <cfRule type="cellIs" dxfId="562" priority="571" operator="equal">
      <formula>"Not Applicable"</formula>
    </cfRule>
  </conditionalFormatting>
  <conditionalFormatting sqref="B3190:F3190">
    <cfRule type="cellIs" dxfId="561" priority="570" operator="equal">
      <formula>"Not Applicable"</formula>
    </cfRule>
  </conditionalFormatting>
  <conditionalFormatting sqref="B3183:F3189">
    <cfRule type="cellIs" dxfId="560" priority="569" operator="equal">
      <formula>"Not Applicable"</formula>
    </cfRule>
  </conditionalFormatting>
  <conditionalFormatting sqref="I3203:I3216">
    <cfRule type="cellIs" dxfId="559" priority="568" operator="equal">
      <formula>"Not Applicable"</formula>
    </cfRule>
  </conditionalFormatting>
  <conditionalFormatting sqref="B3211:F3216">
    <cfRule type="cellIs" dxfId="558" priority="567" operator="equal">
      <formula>"Not Applicable"</formula>
    </cfRule>
  </conditionalFormatting>
  <conditionalFormatting sqref="B3210:F3210">
    <cfRule type="cellIs" dxfId="557" priority="566" operator="equal">
      <formula>"Not Applicable"</formula>
    </cfRule>
  </conditionalFormatting>
  <conditionalFormatting sqref="B3203:F3209">
    <cfRule type="cellIs" dxfId="556" priority="565" operator="equal">
      <formula>"Not Applicable"</formula>
    </cfRule>
  </conditionalFormatting>
  <conditionalFormatting sqref="I3223:I3236">
    <cfRule type="cellIs" dxfId="555" priority="564" operator="equal">
      <formula>"Not Applicable"</formula>
    </cfRule>
  </conditionalFormatting>
  <conditionalFormatting sqref="B3231:F3236">
    <cfRule type="cellIs" dxfId="554" priority="563" operator="equal">
      <formula>"Not Applicable"</formula>
    </cfRule>
  </conditionalFormatting>
  <conditionalFormatting sqref="B3230:F3230">
    <cfRule type="cellIs" dxfId="553" priority="562" operator="equal">
      <formula>"Not Applicable"</formula>
    </cfRule>
  </conditionalFormatting>
  <conditionalFormatting sqref="B3223:F3229">
    <cfRule type="cellIs" dxfId="552" priority="561" operator="equal">
      <formula>"Not Applicable"</formula>
    </cfRule>
  </conditionalFormatting>
  <conditionalFormatting sqref="I3243:I3256">
    <cfRule type="cellIs" dxfId="551" priority="560" operator="equal">
      <formula>"Not Applicable"</formula>
    </cfRule>
  </conditionalFormatting>
  <conditionalFormatting sqref="B3251:F3256">
    <cfRule type="cellIs" dxfId="550" priority="559" operator="equal">
      <formula>"Not Applicable"</formula>
    </cfRule>
  </conditionalFormatting>
  <conditionalFormatting sqref="B3250:F3250">
    <cfRule type="cellIs" dxfId="549" priority="558" operator="equal">
      <formula>"Not Applicable"</formula>
    </cfRule>
  </conditionalFormatting>
  <conditionalFormatting sqref="B3243:F3249">
    <cfRule type="cellIs" dxfId="548" priority="557" operator="equal">
      <formula>"Not Applicable"</formula>
    </cfRule>
  </conditionalFormatting>
  <conditionalFormatting sqref="I3263:I3276">
    <cfRule type="cellIs" dxfId="547" priority="556" operator="equal">
      <formula>"Not Applicable"</formula>
    </cfRule>
  </conditionalFormatting>
  <conditionalFormatting sqref="B3271:F3276">
    <cfRule type="cellIs" dxfId="546" priority="555" operator="equal">
      <formula>"Not Applicable"</formula>
    </cfRule>
  </conditionalFormatting>
  <conditionalFormatting sqref="B3270:F3270">
    <cfRule type="cellIs" dxfId="545" priority="554" operator="equal">
      <formula>"Not Applicable"</formula>
    </cfRule>
  </conditionalFormatting>
  <conditionalFormatting sqref="B3263:F3269">
    <cfRule type="cellIs" dxfId="544" priority="553" operator="equal">
      <formula>"Not Applicable"</formula>
    </cfRule>
  </conditionalFormatting>
  <conditionalFormatting sqref="I3283:I3296">
    <cfRule type="cellIs" dxfId="543" priority="552" operator="equal">
      <formula>"Not Applicable"</formula>
    </cfRule>
  </conditionalFormatting>
  <conditionalFormatting sqref="B3291:F3296">
    <cfRule type="cellIs" dxfId="542" priority="551" operator="equal">
      <formula>"Not Applicable"</formula>
    </cfRule>
  </conditionalFormatting>
  <conditionalFormatting sqref="B3290:F3290">
    <cfRule type="cellIs" dxfId="541" priority="550" operator="equal">
      <formula>"Not Applicable"</formula>
    </cfRule>
  </conditionalFormatting>
  <conditionalFormatting sqref="B3283:F3289">
    <cfRule type="cellIs" dxfId="540" priority="549" operator="equal">
      <formula>"Not Applicable"</formula>
    </cfRule>
  </conditionalFormatting>
  <conditionalFormatting sqref="I3303:I3316">
    <cfRule type="cellIs" dxfId="539" priority="548" operator="equal">
      <formula>"Not Applicable"</formula>
    </cfRule>
  </conditionalFormatting>
  <conditionalFormatting sqref="B3311:F3316">
    <cfRule type="cellIs" dxfId="538" priority="547" operator="equal">
      <formula>"Not Applicable"</formula>
    </cfRule>
  </conditionalFormatting>
  <conditionalFormatting sqref="B3310:F3310">
    <cfRule type="cellIs" dxfId="537" priority="546" operator="equal">
      <formula>"Not Applicable"</formula>
    </cfRule>
  </conditionalFormatting>
  <conditionalFormatting sqref="B3303:F3309">
    <cfRule type="cellIs" dxfId="536" priority="545" operator="equal">
      <formula>"Not Applicable"</formula>
    </cfRule>
  </conditionalFormatting>
  <conditionalFormatting sqref="I3323:I3336">
    <cfRule type="cellIs" dxfId="535" priority="544" operator="equal">
      <formula>"Not Applicable"</formula>
    </cfRule>
  </conditionalFormatting>
  <conditionalFormatting sqref="B3331:F3336">
    <cfRule type="cellIs" dxfId="534" priority="543" operator="equal">
      <formula>"Not Applicable"</formula>
    </cfRule>
  </conditionalFormatting>
  <conditionalFormatting sqref="B3330:F3330">
    <cfRule type="cellIs" dxfId="533" priority="542" operator="equal">
      <formula>"Not Applicable"</formula>
    </cfRule>
  </conditionalFormatting>
  <conditionalFormatting sqref="B3323:F3329">
    <cfRule type="cellIs" dxfId="532" priority="541" operator="equal">
      <formula>"Not Applicable"</formula>
    </cfRule>
  </conditionalFormatting>
  <conditionalFormatting sqref="I3343:I3356">
    <cfRule type="cellIs" dxfId="531" priority="540" operator="equal">
      <formula>"Not Applicable"</formula>
    </cfRule>
  </conditionalFormatting>
  <conditionalFormatting sqref="B3351:F3356">
    <cfRule type="cellIs" dxfId="530" priority="539" operator="equal">
      <formula>"Not Applicable"</formula>
    </cfRule>
  </conditionalFormatting>
  <conditionalFormatting sqref="B3350:F3350">
    <cfRule type="cellIs" dxfId="529" priority="538" operator="equal">
      <formula>"Not Applicable"</formula>
    </cfRule>
  </conditionalFormatting>
  <conditionalFormatting sqref="B3343:F3349">
    <cfRule type="cellIs" dxfId="528" priority="537" operator="equal">
      <formula>"Not Applicable"</formula>
    </cfRule>
  </conditionalFormatting>
  <conditionalFormatting sqref="I3363:I3376">
    <cfRule type="cellIs" dxfId="527" priority="536" operator="equal">
      <formula>"Not Applicable"</formula>
    </cfRule>
  </conditionalFormatting>
  <conditionalFormatting sqref="B3371:F3376">
    <cfRule type="cellIs" dxfId="526" priority="535" operator="equal">
      <formula>"Not Applicable"</formula>
    </cfRule>
  </conditionalFormatting>
  <conditionalFormatting sqref="B3370:F3370">
    <cfRule type="cellIs" dxfId="525" priority="534" operator="equal">
      <formula>"Not Applicable"</formula>
    </cfRule>
  </conditionalFormatting>
  <conditionalFormatting sqref="B3363:F3369">
    <cfRule type="cellIs" dxfId="524" priority="533" operator="equal">
      <formula>"Not Applicable"</formula>
    </cfRule>
  </conditionalFormatting>
  <conditionalFormatting sqref="I3383:I3396">
    <cfRule type="cellIs" dxfId="523" priority="532" operator="equal">
      <formula>"Not Applicable"</formula>
    </cfRule>
  </conditionalFormatting>
  <conditionalFormatting sqref="B3391:F3396">
    <cfRule type="cellIs" dxfId="522" priority="531" operator="equal">
      <formula>"Not Applicable"</formula>
    </cfRule>
  </conditionalFormatting>
  <conditionalFormatting sqref="B3390:F3390">
    <cfRule type="cellIs" dxfId="521" priority="530" operator="equal">
      <formula>"Not Applicable"</formula>
    </cfRule>
  </conditionalFormatting>
  <conditionalFormatting sqref="B3383:F3389">
    <cfRule type="cellIs" dxfId="520" priority="529" operator="equal">
      <formula>"Not Applicable"</formula>
    </cfRule>
  </conditionalFormatting>
  <conditionalFormatting sqref="I3403:I3416">
    <cfRule type="cellIs" dxfId="519" priority="528" operator="equal">
      <formula>"Not Applicable"</formula>
    </cfRule>
  </conditionalFormatting>
  <conditionalFormatting sqref="B3411:F3416">
    <cfRule type="cellIs" dxfId="518" priority="527" operator="equal">
      <formula>"Not Applicable"</formula>
    </cfRule>
  </conditionalFormatting>
  <conditionalFormatting sqref="B3410:F3410">
    <cfRule type="cellIs" dxfId="517" priority="526" operator="equal">
      <formula>"Not Applicable"</formula>
    </cfRule>
  </conditionalFormatting>
  <conditionalFormatting sqref="B3403:F3409">
    <cfRule type="cellIs" dxfId="516" priority="525" operator="equal">
      <formula>"Not Applicable"</formula>
    </cfRule>
  </conditionalFormatting>
  <conditionalFormatting sqref="I3423:I3436">
    <cfRule type="cellIs" dxfId="515" priority="524" operator="equal">
      <formula>"Not Applicable"</formula>
    </cfRule>
  </conditionalFormatting>
  <conditionalFormatting sqref="B3431:F3436">
    <cfRule type="cellIs" dxfId="514" priority="523" operator="equal">
      <formula>"Not Applicable"</formula>
    </cfRule>
  </conditionalFormatting>
  <conditionalFormatting sqref="B3430:F3430">
    <cfRule type="cellIs" dxfId="513" priority="522" operator="equal">
      <formula>"Not Applicable"</formula>
    </cfRule>
  </conditionalFormatting>
  <conditionalFormatting sqref="B3423:F3429">
    <cfRule type="cellIs" dxfId="512" priority="521" operator="equal">
      <formula>"Not Applicable"</formula>
    </cfRule>
  </conditionalFormatting>
  <conditionalFormatting sqref="I3443:I3456">
    <cfRule type="cellIs" dxfId="511" priority="520" operator="equal">
      <formula>"Not Applicable"</formula>
    </cfRule>
  </conditionalFormatting>
  <conditionalFormatting sqref="B3451:F3456">
    <cfRule type="cellIs" dxfId="510" priority="519" operator="equal">
      <formula>"Not Applicable"</formula>
    </cfRule>
  </conditionalFormatting>
  <conditionalFormatting sqref="B3450:F3450">
    <cfRule type="cellIs" dxfId="509" priority="518" operator="equal">
      <formula>"Not Applicable"</formula>
    </cfRule>
  </conditionalFormatting>
  <conditionalFormatting sqref="B3443:F3449">
    <cfRule type="cellIs" dxfId="508" priority="517" operator="equal">
      <formula>"Not Applicable"</formula>
    </cfRule>
  </conditionalFormatting>
  <conditionalFormatting sqref="I3463:I3476">
    <cfRule type="cellIs" dxfId="507" priority="516" operator="equal">
      <formula>"Not Applicable"</formula>
    </cfRule>
  </conditionalFormatting>
  <conditionalFormatting sqref="B3471:F3476">
    <cfRule type="cellIs" dxfId="506" priority="515" operator="equal">
      <formula>"Not Applicable"</formula>
    </cfRule>
  </conditionalFormatting>
  <conditionalFormatting sqref="B3470:F3470">
    <cfRule type="cellIs" dxfId="505" priority="514" operator="equal">
      <formula>"Not Applicable"</formula>
    </cfRule>
  </conditionalFormatting>
  <conditionalFormatting sqref="B3463:F3469">
    <cfRule type="cellIs" dxfId="504" priority="513" operator="equal">
      <formula>"Not Applicable"</formula>
    </cfRule>
  </conditionalFormatting>
  <conditionalFormatting sqref="I3483:I3496">
    <cfRule type="cellIs" dxfId="503" priority="512" operator="equal">
      <formula>"Not Applicable"</formula>
    </cfRule>
  </conditionalFormatting>
  <conditionalFormatting sqref="B3491:F3496">
    <cfRule type="cellIs" dxfId="502" priority="511" operator="equal">
      <formula>"Not Applicable"</formula>
    </cfRule>
  </conditionalFormatting>
  <conditionalFormatting sqref="B3490:F3490">
    <cfRule type="cellIs" dxfId="501" priority="510" operator="equal">
      <formula>"Not Applicable"</formula>
    </cfRule>
  </conditionalFormatting>
  <conditionalFormatting sqref="B3483:F3489">
    <cfRule type="cellIs" dxfId="500" priority="509" operator="equal">
      <formula>"Not Applicable"</formula>
    </cfRule>
  </conditionalFormatting>
  <conditionalFormatting sqref="I3503:I3516">
    <cfRule type="cellIs" dxfId="499" priority="508" operator="equal">
      <formula>"Not Applicable"</formula>
    </cfRule>
  </conditionalFormatting>
  <conditionalFormatting sqref="B3511:F3516">
    <cfRule type="cellIs" dxfId="498" priority="507" operator="equal">
      <formula>"Not Applicable"</formula>
    </cfRule>
  </conditionalFormatting>
  <conditionalFormatting sqref="B3510:F3510">
    <cfRule type="cellIs" dxfId="497" priority="506" operator="equal">
      <formula>"Not Applicable"</formula>
    </cfRule>
  </conditionalFormatting>
  <conditionalFormatting sqref="B3503:F3509">
    <cfRule type="cellIs" dxfId="496" priority="505" operator="equal">
      <formula>"Not Applicable"</formula>
    </cfRule>
  </conditionalFormatting>
  <conditionalFormatting sqref="I3523:I3536">
    <cfRule type="cellIs" dxfId="495" priority="504" operator="equal">
      <formula>"Not Applicable"</formula>
    </cfRule>
  </conditionalFormatting>
  <conditionalFormatting sqref="B3531:F3536">
    <cfRule type="cellIs" dxfId="494" priority="503" operator="equal">
      <formula>"Not Applicable"</formula>
    </cfRule>
  </conditionalFormatting>
  <conditionalFormatting sqref="B3530:F3530">
    <cfRule type="cellIs" dxfId="493" priority="502" operator="equal">
      <formula>"Not Applicable"</formula>
    </cfRule>
  </conditionalFormatting>
  <conditionalFormatting sqref="B3523:F3529">
    <cfRule type="cellIs" dxfId="492" priority="501" operator="equal">
      <formula>"Not Applicable"</formula>
    </cfRule>
  </conditionalFormatting>
  <conditionalFormatting sqref="I3543:I3556">
    <cfRule type="cellIs" dxfId="491" priority="500" operator="equal">
      <formula>"Not Applicable"</formula>
    </cfRule>
  </conditionalFormatting>
  <conditionalFormatting sqref="B3551:F3556">
    <cfRule type="cellIs" dxfId="490" priority="499" operator="equal">
      <formula>"Not Applicable"</formula>
    </cfRule>
  </conditionalFormatting>
  <conditionalFormatting sqref="B3550:F3550">
    <cfRule type="cellIs" dxfId="489" priority="498" operator="equal">
      <formula>"Not Applicable"</formula>
    </cfRule>
  </conditionalFormatting>
  <conditionalFormatting sqref="B3543:F3549">
    <cfRule type="cellIs" dxfId="488" priority="497" operator="equal">
      <formula>"Not Applicable"</formula>
    </cfRule>
  </conditionalFormatting>
  <conditionalFormatting sqref="I3563:I3576">
    <cfRule type="cellIs" dxfId="487" priority="496" operator="equal">
      <formula>"Not Applicable"</formula>
    </cfRule>
  </conditionalFormatting>
  <conditionalFormatting sqref="B3571:F3576">
    <cfRule type="cellIs" dxfId="486" priority="495" operator="equal">
      <formula>"Not Applicable"</formula>
    </cfRule>
  </conditionalFormatting>
  <conditionalFormatting sqref="B3570:F3570">
    <cfRule type="cellIs" dxfId="485" priority="494" operator="equal">
      <formula>"Not Applicable"</formula>
    </cfRule>
  </conditionalFormatting>
  <conditionalFormatting sqref="B3563:F3569">
    <cfRule type="cellIs" dxfId="484" priority="493" operator="equal">
      <formula>"Not Applicable"</formula>
    </cfRule>
  </conditionalFormatting>
  <conditionalFormatting sqref="I3583:I3596">
    <cfRule type="cellIs" dxfId="483" priority="492" operator="equal">
      <formula>"Not Applicable"</formula>
    </cfRule>
  </conditionalFormatting>
  <conditionalFormatting sqref="B3591:F3596">
    <cfRule type="cellIs" dxfId="482" priority="491" operator="equal">
      <formula>"Not Applicable"</formula>
    </cfRule>
  </conditionalFormatting>
  <conditionalFormatting sqref="B3590:F3590">
    <cfRule type="cellIs" dxfId="481" priority="490" operator="equal">
      <formula>"Not Applicable"</formula>
    </cfRule>
  </conditionalFormatting>
  <conditionalFormatting sqref="B3583:F3589">
    <cfRule type="cellIs" dxfId="480" priority="489" operator="equal">
      <formula>"Not Applicable"</formula>
    </cfRule>
  </conditionalFormatting>
  <conditionalFormatting sqref="I3603:I3616">
    <cfRule type="cellIs" dxfId="479" priority="488" operator="equal">
      <formula>"Not Applicable"</formula>
    </cfRule>
  </conditionalFormatting>
  <conditionalFormatting sqref="B3611:F3616">
    <cfRule type="cellIs" dxfId="478" priority="487" operator="equal">
      <formula>"Not Applicable"</formula>
    </cfRule>
  </conditionalFormatting>
  <conditionalFormatting sqref="B3610:F3610">
    <cfRule type="cellIs" dxfId="477" priority="486" operator="equal">
      <formula>"Not Applicable"</formula>
    </cfRule>
  </conditionalFormatting>
  <conditionalFormatting sqref="B3603:F3609">
    <cfRule type="cellIs" dxfId="476" priority="485" operator="equal">
      <formula>"Not Applicable"</formula>
    </cfRule>
  </conditionalFormatting>
  <conditionalFormatting sqref="I3623:I3636">
    <cfRule type="cellIs" dxfId="475" priority="484" operator="equal">
      <formula>"Not Applicable"</formula>
    </cfRule>
  </conditionalFormatting>
  <conditionalFormatting sqref="B3631:F3636">
    <cfRule type="cellIs" dxfId="474" priority="483" operator="equal">
      <formula>"Not Applicable"</formula>
    </cfRule>
  </conditionalFormatting>
  <conditionalFormatting sqref="B3630:F3630">
    <cfRule type="cellIs" dxfId="473" priority="482" operator="equal">
      <formula>"Not Applicable"</formula>
    </cfRule>
  </conditionalFormatting>
  <conditionalFormatting sqref="B3623:F3629">
    <cfRule type="cellIs" dxfId="472" priority="481" operator="equal">
      <formula>"Not Applicable"</formula>
    </cfRule>
  </conditionalFormatting>
  <conditionalFormatting sqref="I3643:I3656">
    <cfRule type="cellIs" dxfId="471" priority="480" operator="equal">
      <formula>"Not Applicable"</formula>
    </cfRule>
  </conditionalFormatting>
  <conditionalFormatting sqref="B3651:F3656">
    <cfRule type="cellIs" dxfId="470" priority="479" operator="equal">
      <formula>"Not Applicable"</formula>
    </cfRule>
  </conditionalFormatting>
  <conditionalFormatting sqref="B3650:F3650">
    <cfRule type="cellIs" dxfId="469" priority="478" operator="equal">
      <formula>"Not Applicable"</formula>
    </cfRule>
  </conditionalFormatting>
  <conditionalFormatting sqref="B3643:F3649">
    <cfRule type="cellIs" dxfId="468" priority="477" operator="equal">
      <formula>"Not Applicable"</formula>
    </cfRule>
  </conditionalFormatting>
  <conditionalFormatting sqref="I3663:I3676">
    <cfRule type="cellIs" dxfId="467" priority="476" operator="equal">
      <formula>"Not Applicable"</formula>
    </cfRule>
  </conditionalFormatting>
  <conditionalFormatting sqref="B3671:F3676">
    <cfRule type="cellIs" dxfId="466" priority="475" operator="equal">
      <formula>"Not Applicable"</formula>
    </cfRule>
  </conditionalFormatting>
  <conditionalFormatting sqref="B3670:F3670">
    <cfRule type="cellIs" dxfId="465" priority="474" operator="equal">
      <formula>"Not Applicable"</formula>
    </cfRule>
  </conditionalFormatting>
  <conditionalFormatting sqref="B3663:F3669">
    <cfRule type="cellIs" dxfId="464" priority="473" operator="equal">
      <formula>"Not Applicable"</formula>
    </cfRule>
  </conditionalFormatting>
  <conditionalFormatting sqref="I3683:I3696">
    <cfRule type="cellIs" dxfId="463" priority="472" operator="equal">
      <formula>"Not Applicable"</formula>
    </cfRule>
  </conditionalFormatting>
  <conditionalFormatting sqref="B3691:F3696">
    <cfRule type="cellIs" dxfId="462" priority="471" operator="equal">
      <formula>"Not Applicable"</formula>
    </cfRule>
  </conditionalFormatting>
  <conditionalFormatting sqref="B3690:F3690">
    <cfRule type="cellIs" dxfId="461" priority="470" operator="equal">
      <formula>"Not Applicable"</formula>
    </cfRule>
  </conditionalFormatting>
  <conditionalFormatting sqref="B3683:F3689">
    <cfRule type="cellIs" dxfId="460" priority="469" operator="equal">
      <formula>"Not Applicable"</formula>
    </cfRule>
  </conditionalFormatting>
  <conditionalFormatting sqref="I3703:I3716">
    <cfRule type="cellIs" dxfId="459" priority="468" operator="equal">
      <formula>"Not Applicable"</formula>
    </cfRule>
  </conditionalFormatting>
  <conditionalFormatting sqref="B3711:F3716">
    <cfRule type="cellIs" dxfId="458" priority="467" operator="equal">
      <formula>"Not Applicable"</formula>
    </cfRule>
  </conditionalFormatting>
  <conditionalFormatting sqref="B3710:F3710">
    <cfRule type="cellIs" dxfId="457" priority="466" operator="equal">
      <formula>"Not Applicable"</formula>
    </cfRule>
  </conditionalFormatting>
  <conditionalFormatting sqref="B3703:F3709">
    <cfRule type="cellIs" dxfId="456" priority="465" operator="equal">
      <formula>"Not Applicable"</formula>
    </cfRule>
  </conditionalFormatting>
  <conditionalFormatting sqref="I3723:I3736">
    <cfRule type="cellIs" dxfId="455" priority="464" operator="equal">
      <formula>"Not Applicable"</formula>
    </cfRule>
  </conditionalFormatting>
  <conditionalFormatting sqref="B3731:F3736">
    <cfRule type="cellIs" dxfId="454" priority="463" operator="equal">
      <formula>"Not Applicable"</formula>
    </cfRule>
  </conditionalFormatting>
  <conditionalFormatting sqref="B3730:F3730">
    <cfRule type="cellIs" dxfId="453" priority="462" operator="equal">
      <formula>"Not Applicable"</formula>
    </cfRule>
  </conditionalFormatting>
  <conditionalFormatting sqref="B3723:F3729">
    <cfRule type="cellIs" dxfId="452" priority="461" operator="equal">
      <formula>"Not Applicable"</formula>
    </cfRule>
  </conditionalFormatting>
  <conditionalFormatting sqref="I3743:I3756">
    <cfRule type="cellIs" dxfId="451" priority="460" operator="equal">
      <formula>"Not Applicable"</formula>
    </cfRule>
  </conditionalFormatting>
  <conditionalFormatting sqref="B3751:F3756">
    <cfRule type="cellIs" dxfId="450" priority="459" operator="equal">
      <formula>"Not Applicable"</formula>
    </cfRule>
  </conditionalFormatting>
  <conditionalFormatting sqref="B3750:F3750">
    <cfRule type="cellIs" dxfId="449" priority="458" operator="equal">
      <formula>"Not Applicable"</formula>
    </cfRule>
  </conditionalFormatting>
  <conditionalFormatting sqref="B3743:F3749">
    <cfRule type="cellIs" dxfId="448" priority="457" operator="equal">
      <formula>"Not Applicable"</formula>
    </cfRule>
  </conditionalFormatting>
  <conditionalFormatting sqref="I3763:I3776">
    <cfRule type="cellIs" dxfId="447" priority="456" operator="equal">
      <formula>"Not Applicable"</formula>
    </cfRule>
  </conditionalFormatting>
  <conditionalFormatting sqref="B3771:F3776">
    <cfRule type="cellIs" dxfId="446" priority="455" operator="equal">
      <formula>"Not Applicable"</formula>
    </cfRule>
  </conditionalFormatting>
  <conditionalFormatting sqref="B3770:F3770">
    <cfRule type="cellIs" dxfId="445" priority="454" operator="equal">
      <formula>"Not Applicable"</formula>
    </cfRule>
  </conditionalFormatting>
  <conditionalFormatting sqref="B3763:F3769">
    <cfRule type="cellIs" dxfId="444" priority="453" operator="equal">
      <formula>"Not Applicable"</formula>
    </cfRule>
  </conditionalFormatting>
  <conditionalFormatting sqref="I3783:I3796">
    <cfRule type="cellIs" dxfId="443" priority="452" operator="equal">
      <formula>"Not Applicable"</formula>
    </cfRule>
  </conditionalFormatting>
  <conditionalFormatting sqref="B3791:F3796">
    <cfRule type="cellIs" dxfId="442" priority="451" operator="equal">
      <formula>"Not Applicable"</formula>
    </cfRule>
  </conditionalFormatting>
  <conditionalFormatting sqref="B3790:F3790">
    <cfRule type="cellIs" dxfId="441" priority="450" operator="equal">
      <formula>"Not Applicable"</formula>
    </cfRule>
  </conditionalFormatting>
  <conditionalFormatting sqref="B3783:F3789">
    <cfRule type="cellIs" dxfId="440" priority="449" operator="equal">
      <formula>"Not Applicable"</formula>
    </cfRule>
  </conditionalFormatting>
  <conditionalFormatting sqref="I3803:I3816">
    <cfRule type="cellIs" dxfId="439" priority="448" operator="equal">
      <formula>"Not Applicable"</formula>
    </cfRule>
  </conditionalFormatting>
  <conditionalFormatting sqref="B3811:F3816">
    <cfRule type="cellIs" dxfId="438" priority="447" operator="equal">
      <formula>"Not Applicable"</formula>
    </cfRule>
  </conditionalFormatting>
  <conditionalFormatting sqref="B3810:F3810">
    <cfRule type="cellIs" dxfId="437" priority="446" operator="equal">
      <formula>"Not Applicable"</formula>
    </cfRule>
  </conditionalFormatting>
  <conditionalFormatting sqref="B3803:F3809">
    <cfRule type="cellIs" dxfId="436" priority="445" operator="equal">
      <formula>"Not Applicable"</formula>
    </cfRule>
  </conditionalFormatting>
  <conditionalFormatting sqref="I3823:I3836">
    <cfRule type="cellIs" dxfId="435" priority="444" operator="equal">
      <formula>"Not Applicable"</formula>
    </cfRule>
  </conditionalFormatting>
  <conditionalFormatting sqref="B3831:F3836">
    <cfRule type="cellIs" dxfId="434" priority="443" operator="equal">
      <formula>"Not Applicable"</formula>
    </cfRule>
  </conditionalFormatting>
  <conditionalFormatting sqref="B3830:F3830">
    <cfRule type="cellIs" dxfId="433" priority="442" operator="equal">
      <formula>"Not Applicable"</formula>
    </cfRule>
  </conditionalFormatting>
  <conditionalFormatting sqref="B3823:F3829">
    <cfRule type="cellIs" dxfId="432" priority="441" operator="equal">
      <formula>"Not Applicable"</formula>
    </cfRule>
  </conditionalFormatting>
  <conditionalFormatting sqref="I3843:I3856">
    <cfRule type="cellIs" dxfId="431" priority="440" operator="equal">
      <formula>"Not Applicable"</formula>
    </cfRule>
  </conditionalFormatting>
  <conditionalFormatting sqref="B3851:F3856">
    <cfRule type="cellIs" dxfId="430" priority="439" operator="equal">
      <formula>"Not Applicable"</formula>
    </cfRule>
  </conditionalFormatting>
  <conditionalFormatting sqref="B3850:F3850">
    <cfRule type="cellIs" dxfId="429" priority="438" operator="equal">
      <formula>"Not Applicable"</formula>
    </cfRule>
  </conditionalFormatting>
  <conditionalFormatting sqref="B3843:F3849">
    <cfRule type="cellIs" dxfId="428" priority="437" operator="equal">
      <formula>"Not Applicable"</formula>
    </cfRule>
  </conditionalFormatting>
  <conditionalFormatting sqref="I3863:I3876">
    <cfRule type="cellIs" dxfId="427" priority="436" operator="equal">
      <formula>"Not Applicable"</formula>
    </cfRule>
  </conditionalFormatting>
  <conditionalFormatting sqref="B3871:F3876">
    <cfRule type="cellIs" dxfId="426" priority="435" operator="equal">
      <formula>"Not Applicable"</formula>
    </cfRule>
  </conditionalFormatting>
  <conditionalFormatting sqref="B3870:F3870">
    <cfRule type="cellIs" dxfId="425" priority="434" operator="equal">
      <formula>"Not Applicable"</formula>
    </cfRule>
  </conditionalFormatting>
  <conditionalFormatting sqref="B3863:F3869">
    <cfRule type="cellIs" dxfId="424" priority="433" operator="equal">
      <formula>"Not Applicable"</formula>
    </cfRule>
  </conditionalFormatting>
  <conditionalFormatting sqref="I3883:I3896">
    <cfRule type="cellIs" dxfId="423" priority="432" operator="equal">
      <formula>"Not Applicable"</formula>
    </cfRule>
  </conditionalFormatting>
  <conditionalFormatting sqref="B3891:F3896">
    <cfRule type="cellIs" dxfId="422" priority="431" operator="equal">
      <formula>"Not Applicable"</formula>
    </cfRule>
  </conditionalFormatting>
  <conditionalFormatting sqref="B3890:F3890">
    <cfRule type="cellIs" dxfId="421" priority="430" operator="equal">
      <formula>"Not Applicable"</formula>
    </cfRule>
  </conditionalFormatting>
  <conditionalFormatting sqref="B3883:F3889">
    <cfRule type="cellIs" dxfId="420" priority="429" operator="equal">
      <formula>"Not Applicable"</formula>
    </cfRule>
  </conditionalFormatting>
  <conditionalFormatting sqref="I3903:I3916">
    <cfRule type="cellIs" dxfId="419" priority="428" operator="equal">
      <formula>"Not Applicable"</formula>
    </cfRule>
  </conditionalFormatting>
  <conditionalFormatting sqref="B3911:F3916">
    <cfRule type="cellIs" dxfId="418" priority="427" operator="equal">
      <formula>"Not Applicable"</formula>
    </cfRule>
  </conditionalFormatting>
  <conditionalFormatting sqref="B3910:F3910">
    <cfRule type="cellIs" dxfId="417" priority="426" operator="equal">
      <formula>"Not Applicable"</formula>
    </cfRule>
  </conditionalFormatting>
  <conditionalFormatting sqref="B3903:F3909">
    <cfRule type="cellIs" dxfId="416" priority="425" operator="equal">
      <formula>"Not Applicable"</formula>
    </cfRule>
  </conditionalFormatting>
  <conditionalFormatting sqref="I3923:I3936">
    <cfRule type="cellIs" dxfId="415" priority="424" operator="equal">
      <formula>"Not Applicable"</formula>
    </cfRule>
  </conditionalFormatting>
  <conditionalFormatting sqref="B3931:F3936">
    <cfRule type="cellIs" dxfId="414" priority="423" operator="equal">
      <formula>"Not Applicable"</formula>
    </cfRule>
  </conditionalFormatting>
  <conditionalFormatting sqref="B3930:F3930">
    <cfRule type="cellIs" dxfId="413" priority="422" operator="equal">
      <formula>"Not Applicable"</formula>
    </cfRule>
  </conditionalFormatting>
  <conditionalFormatting sqref="B3923:F3929">
    <cfRule type="cellIs" dxfId="412" priority="421" operator="equal">
      <formula>"Not Applicable"</formula>
    </cfRule>
  </conditionalFormatting>
  <conditionalFormatting sqref="I3943:I3956">
    <cfRule type="cellIs" dxfId="411" priority="420" operator="equal">
      <formula>"Not Applicable"</formula>
    </cfRule>
  </conditionalFormatting>
  <conditionalFormatting sqref="B3951:F3956">
    <cfRule type="cellIs" dxfId="410" priority="419" operator="equal">
      <formula>"Not Applicable"</formula>
    </cfRule>
  </conditionalFormatting>
  <conditionalFormatting sqref="B3950:F3950">
    <cfRule type="cellIs" dxfId="409" priority="418" operator="equal">
      <formula>"Not Applicable"</formula>
    </cfRule>
  </conditionalFormatting>
  <conditionalFormatting sqref="B3943:F3949">
    <cfRule type="cellIs" dxfId="408" priority="417" operator="equal">
      <formula>"Not Applicable"</formula>
    </cfRule>
  </conditionalFormatting>
  <conditionalFormatting sqref="I3963:I3976">
    <cfRule type="cellIs" dxfId="407" priority="416" operator="equal">
      <formula>"Not Applicable"</formula>
    </cfRule>
  </conditionalFormatting>
  <conditionalFormatting sqref="B3971:F3976">
    <cfRule type="cellIs" dxfId="406" priority="415" operator="equal">
      <formula>"Not Applicable"</formula>
    </cfRule>
  </conditionalFormatting>
  <conditionalFormatting sqref="B3970:F3970">
    <cfRule type="cellIs" dxfId="405" priority="414" operator="equal">
      <formula>"Not Applicable"</formula>
    </cfRule>
  </conditionalFormatting>
  <conditionalFormatting sqref="B3963:F3969">
    <cfRule type="cellIs" dxfId="404" priority="413" operator="equal">
      <formula>"Not Applicable"</formula>
    </cfRule>
  </conditionalFormatting>
  <conditionalFormatting sqref="I3983:I3996">
    <cfRule type="cellIs" dxfId="403" priority="412" operator="equal">
      <formula>"Not Applicable"</formula>
    </cfRule>
  </conditionalFormatting>
  <conditionalFormatting sqref="B3991:F3996">
    <cfRule type="cellIs" dxfId="402" priority="411" operator="equal">
      <formula>"Not Applicable"</formula>
    </cfRule>
  </conditionalFormatting>
  <conditionalFormatting sqref="B3990:F3990">
    <cfRule type="cellIs" dxfId="401" priority="410" operator="equal">
      <formula>"Not Applicable"</formula>
    </cfRule>
  </conditionalFormatting>
  <conditionalFormatting sqref="B3983:F3989">
    <cfRule type="cellIs" dxfId="400" priority="409" operator="equal">
      <formula>"Not Applicable"</formula>
    </cfRule>
  </conditionalFormatting>
  <conditionalFormatting sqref="I4003:I4016">
    <cfRule type="cellIs" dxfId="399" priority="408" operator="equal">
      <formula>"Not Applicable"</formula>
    </cfRule>
  </conditionalFormatting>
  <conditionalFormatting sqref="B4011:F4016">
    <cfRule type="cellIs" dxfId="398" priority="407" operator="equal">
      <formula>"Not Applicable"</formula>
    </cfRule>
  </conditionalFormatting>
  <conditionalFormatting sqref="B4010:F4010">
    <cfRule type="cellIs" dxfId="397" priority="406" operator="equal">
      <formula>"Not Applicable"</formula>
    </cfRule>
  </conditionalFormatting>
  <conditionalFormatting sqref="B4003:F4009">
    <cfRule type="cellIs" dxfId="396" priority="405" operator="equal">
      <formula>"Not Applicable"</formula>
    </cfRule>
  </conditionalFormatting>
  <conditionalFormatting sqref="I4023:I4036">
    <cfRule type="cellIs" dxfId="395" priority="404" operator="equal">
      <formula>"Not Applicable"</formula>
    </cfRule>
  </conditionalFormatting>
  <conditionalFormatting sqref="B4031:F4036">
    <cfRule type="cellIs" dxfId="394" priority="403" operator="equal">
      <formula>"Not Applicable"</formula>
    </cfRule>
  </conditionalFormatting>
  <conditionalFormatting sqref="B4030:F4030">
    <cfRule type="cellIs" dxfId="393" priority="402" operator="equal">
      <formula>"Not Applicable"</formula>
    </cfRule>
  </conditionalFormatting>
  <conditionalFormatting sqref="B4023:F4029">
    <cfRule type="cellIs" dxfId="392" priority="401" operator="equal">
      <formula>"Not Applicable"</formula>
    </cfRule>
  </conditionalFormatting>
  <conditionalFormatting sqref="I4043:I4056">
    <cfRule type="cellIs" dxfId="391" priority="400" operator="equal">
      <formula>"Not Applicable"</formula>
    </cfRule>
  </conditionalFormatting>
  <conditionalFormatting sqref="B4051:F4056">
    <cfRule type="cellIs" dxfId="390" priority="399" operator="equal">
      <formula>"Not Applicable"</formula>
    </cfRule>
  </conditionalFormatting>
  <conditionalFormatting sqref="B4050:F4050">
    <cfRule type="cellIs" dxfId="389" priority="398" operator="equal">
      <formula>"Not Applicable"</formula>
    </cfRule>
  </conditionalFormatting>
  <conditionalFormatting sqref="B4043:F4049">
    <cfRule type="cellIs" dxfId="388" priority="397" operator="equal">
      <formula>"Not Applicable"</formula>
    </cfRule>
  </conditionalFormatting>
  <conditionalFormatting sqref="I4063:I4076">
    <cfRule type="cellIs" dxfId="387" priority="396" operator="equal">
      <formula>"Not Applicable"</formula>
    </cfRule>
  </conditionalFormatting>
  <conditionalFormatting sqref="B4071:F4076">
    <cfRule type="cellIs" dxfId="386" priority="395" operator="equal">
      <formula>"Not Applicable"</formula>
    </cfRule>
  </conditionalFormatting>
  <conditionalFormatting sqref="B4070:F4070">
    <cfRule type="cellIs" dxfId="385" priority="394" operator="equal">
      <formula>"Not Applicable"</formula>
    </cfRule>
  </conditionalFormatting>
  <conditionalFormatting sqref="B4063:F4069">
    <cfRule type="cellIs" dxfId="384" priority="393" operator="equal">
      <formula>"Not Applicable"</formula>
    </cfRule>
  </conditionalFormatting>
  <conditionalFormatting sqref="I4083:I4096">
    <cfRule type="cellIs" dxfId="383" priority="392" operator="equal">
      <formula>"Not Applicable"</formula>
    </cfRule>
  </conditionalFormatting>
  <conditionalFormatting sqref="B4091:F4096">
    <cfRule type="cellIs" dxfId="382" priority="391" operator="equal">
      <formula>"Not Applicable"</formula>
    </cfRule>
  </conditionalFormatting>
  <conditionalFormatting sqref="B4090:F4090">
    <cfRule type="cellIs" dxfId="381" priority="390" operator="equal">
      <formula>"Not Applicable"</formula>
    </cfRule>
  </conditionalFormatting>
  <conditionalFormatting sqref="B4083:F4089">
    <cfRule type="cellIs" dxfId="380" priority="389" operator="equal">
      <formula>"Not Applicable"</formula>
    </cfRule>
  </conditionalFormatting>
  <conditionalFormatting sqref="I4103:I4116">
    <cfRule type="cellIs" dxfId="379" priority="388" operator="equal">
      <formula>"Not Applicable"</formula>
    </cfRule>
  </conditionalFormatting>
  <conditionalFormatting sqref="B4111:F4116">
    <cfRule type="cellIs" dxfId="378" priority="387" operator="equal">
      <formula>"Not Applicable"</formula>
    </cfRule>
  </conditionalFormatting>
  <conditionalFormatting sqref="B4110:F4110">
    <cfRule type="cellIs" dxfId="377" priority="386" operator="equal">
      <formula>"Not Applicable"</formula>
    </cfRule>
  </conditionalFormatting>
  <conditionalFormatting sqref="B4103:F4109">
    <cfRule type="cellIs" dxfId="376" priority="385" operator="equal">
      <formula>"Not Applicable"</formula>
    </cfRule>
  </conditionalFormatting>
  <conditionalFormatting sqref="I4123:I4136">
    <cfRule type="cellIs" dxfId="375" priority="384" operator="equal">
      <formula>"Not Applicable"</formula>
    </cfRule>
  </conditionalFormatting>
  <conditionalFormatting sqref="B4131:F4136">
    <cfRule type="cellIs" dxfId="374" priority="383" operator="equal">
      <formula>"Not Applicable"</formula>
    </cfRule>
  </conditionalFormatting>
  <conditionalFormatting sqref="B4130:F4130">
    <cfRule type="cellIs" dxfId="373" priority="382" operator="equal">
      <formula>"Not Applicable"</formula>
    </cfRule>
  </conditionalFormatting>
  <conditionalFormatting sqref="B4123:F4129">
    <cfRule type="cellIs" dxfId="372" priority="381" operator="equal">
      <formula>"Not Applicable"</formula>
    </cfRule>
  </conditionalFormatting>
  <conditionalFormatting sqref="I4143:I4156">
    <cfRule type="cellIs" dxfId="371" priority="380" operator="equal">
      <formula>"Not Applicable"</formula>
    </cfRule>
  </conditionalFormatting>
  <conditionalFormatting sqref="B4151:F4156">
    <cfRule type="cellIs" dxfId="370" priority="379" operator="equal">
      <formula>"Not Applicable"</formula>
    </cfRule>
  </conditionalFormatting>
  <conditionalFormatting sqref="B4150:F4150">
    <cfRule type="cellIs" dxfId="369" priority="378" operator="equal">
      <formula>"Not Applicable"</formula>
    </cfRule>
  </conditionalFormatting>
  <conditionalFormatting sqref="B4143:F4149">
    <cfRule type="cellIs" dxfId="368" priority="377" operator="equal">
      <formula>"Not Applicable"</formula>
    </cfRule>
  </conditionalFormatting>
  <conditionalFormatting sqref="I4163:I4176">
    <cfRule type="cellIs" dxfId="367" priority="376" operator="equal">
      <formula>"Not Applicable"</formula>
    </cfRule>
  </conditionalFormatting>
  <conditionalFormatting sqref="B4171:F4176">
    <cfRule type="cellIs" dxfId="366" priority="375" operator="equal">
      <formula>"Not Applicable"</formula>
    </cfRule>
  </conditionalFormatting>
  <conditionalFormatting sqref="B4170:F4170">
    <cfRule type="cellIs" dxfId="365" priority="374" operator="equal">
      <formula>"Not Applicable"</formula>
    </cfRule>
  </conditionalFormatting>
  <conditionalFormatting sqref="B4163:F4169">
    <cfRule type="cellIs" dxfId="364" priority="373" operator="equal">
      <formula>"Not Applicable"</formula>
    </cfRule>
  </conditionalFormatting>
  <conditionalFormatting sqref="I4183:I4196">
    <cfRule type="cellIs" dxfId="363" priority="372" operator="equal">
      <formula>"Not Applicable"</formula>
    </cfRule>
  </conditionalFormatting>
  <conditionalFormatting sqref="B4191:F4196">
    <cfRule type="cellIs" dxfId="362" priority="371" operator="equal">
      <formula>"Not Applicable"</formula>
    </cfRule>
  </conditionalFormatting>
  <conditionalFormatting sqref="B4190:F4190">
    <cfRule type="cellIs" dxfId="361" priority="370" operator="equal">
      <formula>"Not Applicable"</formula>
    </cfRule>
  </conditionalFormatting>
  <conditionalFormatting sqref="B4183:F4189">
    <cfRule type="cellIs" dxfId="360" priority="369" operator="equal">
      <formula>"Not Applicable"</formula>
    </cfRule>
  </conditionalFormatting>
  <conditionalFormatting sqref="I4203:I4216">
    <cfRule type="cellIs" dxfId="359" priority="368" operator="equal">
      <formula>"Not Applicable"</formula>
    </cfRule>
  </conditionalFormatting>
  <conditionalFormatting sqref="B4211:F4216">
    <cfRule type="cellIs" dxfId="358" priority="367" operator="equal">
      <formula>"Not Applicable"</formula>
    </cfRule>
  </conditionalFormatting>
  <conditionalFormatting sqref="B4210:F4210">
    <cfRule type="cellIs" dxfId="357" priority="366" operator="equal">
      <formula>"Not Applicable"</formula>
    </cfRule>
  </conditionalFormatting>
  <conditionalFormatting sqref="B4203:F4209">
    <cfRule type="cellIs" dxfId="356" priority="365" operator="equal">
      <formula>"Not Applicable"</formula>
    </cfRule>
  </conditionalFormatting>
  <conditionalFormatting sqref="I4223:I4236">
    <cfRule type="cellIs" dxfId="355" priority="364" operator="equal">
      <formula>"Not Applicable"</formula>
    </cfRule>
  </conditionalFormatting>
  <conditionalFormatting sqref="B4231:F4236">
    <cfRule type="cellIs" dxfId="354" priority="363" operator="equal">
      <formula>"Not Applicable"</formula>
    </cfRule>
  </conditionalFormatting>
  <conditionalFormatting sqref="B4230:F4230">
    <cfRule type="cellIs" dxfId="353" priority="362" operator="equal">
      <formula>"Not Applicable"</formula>
    </cfRule>
  </conditionalFormatting>
  <conditionalFormatting sqref="B4223:F4229">
    <cfRule type="cellIs" dxfId="352" priority="361" operator="equal">
      <formula>"Not Applicable"</formula>
    </cfRule>
  </conditionalFormatting>
  <conditionalFormatting sqref="I4243:I4256">
    <cfRule type="cellIs" dxfId="351" priority="360" operator="equal">
      <formula>"Not Applicable"</formula>
    </cfRule>
  </conditionalFormatting>
  <conditionalFormatting sqref="B4251:F4256">
    <cfRule type="cellIs" dxfId="350" priority="359" operator="equal">
      <formula>"Not Applicable"</formula>
    </cfRule>
  </conditionalFormatting>
  <conditionalFormatting sqref="B4250:F4250">
    <cfRule type="cellIs" dxfId="349" priority="358" operator="equal">
      <formula>"Not Applicable"</formula>
    </cfRule>
  </conditionalFormatting>
  <conditionalFormatting sqref="B4243:F4249">
    <cfRule type="cellIs" dxfId="348" priority="357" operator="equal">
      <formula>"Not Applicable"</formula>
    </cfRule>
  </conditionalFormatting>
  <conditionalFormatting sqref="I4263:I4276">
    <cfRule type="cellIs" dxfId="347" priority="356" operator="equal">
      <formula>"Not Applicable"</formula>
    </cfRule>
  </conditionalFormatting>
  <conditionalFormatting sqref="B4271:F4276">
    <cfRule type="cellIs" dxfId="346" priority="355" operator="equal">
      <formula>"Not Applicable"</formula>
    </cfRule>
  </conditionalFormatting>
  <conditionalFormatting sqref="B4270:F4270">
    <cfRule type="cellIs" dxfId="345" priority="354" operator="equal">
      <formula>"Not Applicable"</formula>
    </cfRule>
  </conditionalFormatting>
  <conditionalFormatting sqref="B4263:F4269">
    <cfRule type="cellIs" dxfId="344" priority="353" operator="equal">
      <formula>"Not Applicable"</formula>
    </cfRule>
  </conditionalFormatting>
  <conditionalFormatting sqref="I4283:I4296">
    <cfRule type="cellIs" dxfId="343" priority="352" operator="equal">
      <formula>"Not Applicable"</formula>
    </cfRule>
  </conditionalFormatting>
  <conditionalFormatting sqref="B4291:F4296">
    <cfRule type="cellIs" dxfId="342" priority="351" operator="equal">
      <formula>"Not Applicable"</formula>
    </cfRule>
  </conditionalFormatting>
  <conditionalFormatting sqref="B4290:F4290">
    <cfRule type="cellIs" dxfId="341" priority="350" operator="equal">
      <formula>"Not Applicable"</formula>
    </cfRule>
  </conditionalFormatting>
  <conditionalFormatting sqref="B4283:F4289">
    <cfRule type="cellIs" dxfId="340" priority="349" operator="equal">
      <formula>"Not Applicable"</formula>
    </cfRule>
  </conditionalFormatting>
  <conditionalFormatting sqref="I4303:I4316">
    <cfRule type="cellIs" dxfId="339" priority="348" operator="equal">
      <formula>"Not Applicable"</formula>
    </cfRule>
  </conditionalFormatting>
  <conditionalFormatting sqref="B4311:F4316">
    <cfRule type="cellIs" dxfId="338" priority="347" operator="equal">
      <formula>"Not Applicable"</formula>
    </cfRule>
  </conditionalFormatting>
  <conditionalFormatting sqref="B4310:F4310">
    <cfRule type="cellIs" dxfId="337" priority="346" operator="equal">
      <formula>"Not Applicable"</formula>
    </cfRule>
  </conditionalFormatting>
  <conditionalFormatting sqref="B4303:F4309">
    <cfRule type="cellIs" dxfId="336" priority="345" operator="equal">
      <formula>"Not Applicable"</formula>
    </cfRule>
  </conditionalFormatting>
  <conditionalFormatting sqref="I4323:I4336">
    <cfRule type="cellIs" dxfId="335" priority="344" operator="equal">
      <formula>"Not Applicable"</formula>
    </cfRule>
  </conditionalFormatting>
  <conditionalFormatting sqref="B4331:F4336">
    <cfRule type="cellIs" dxfId="334" priority="343" operator="equal">
      <formula>"Not Applicable"</formula>
    </cfRule>
  </conditionalFormatting>
  <conditionalFormatting sqref="B4330:F4330">
    <cfRule type="cellIs" dxfId="333" priority="342" operator="equal">
      <formula>"Not Applicable"</formula>
    </cfRule>
  </conditionalFormatting>
  <conditionalFormatting sqref="B4323:F4329">
    <cfRule type="cellIs" dxfId="332" priority="341" operator="equal">
      <formula>"Not Applicable"</formula>
    </cfRule>
  </conditionalFormatting>
  <conditionalFormatting sqref="I4343:I4356">
    <cfRule type="cellIs" dxfId="331" priority="340" operator="equal">
      <formula>"Not Applicable"</formula>
    </cfRule>
  </conditionalFormatting>
  <conditionalFormatting sqref="B4351:F4356">
    <cfRule type="cellIs" dxfId="330" priority="339" operator="equal">
      <formula>"Not Applicable"</formula>
    </cfRule>
  </conditionalFormatting>
  <conditionalFormatting sqref="B4350:F4350">
    <cfRule type="cellIs" dxfId="329" priority="338" operator="equal">
      <formula>"Not Applicable"</formula>
    </cfRule>
  </conditionalFormatting>
  <conditionalFormatting sqref="B4343:F4349">
    <cfRule type="cellIs" dxfId="328" priority="337" operator="equal">
      <formula>"Not Applicable"</formula>
    </cfRule>
  </conditionalFormatting>
  <conditionalFormatting sqref="I4363:I4376">
    <cfRule type="cellIs" dxfId="327" priority="336" operator="equal">
      <formula>"Not Applicable"</formula>
    </cfRule>
  </conditionalFormatting>
  <conditionalFormatting sqref="B4371:F4376">
    <cfRule type="cellIs" dxfId="326" priority="335" operator="equal">
      <formula>"Not Applicable"</formula>
    </cfRule>
  </conditionalFormatting>
  <conditionalFormatting sqref="B4370:F4370">
    <cfRule type="cellIs" dxfId="325" priority="334" operator="equal">
      <formula>"Not Applicable"</formula>
    </cfRule>
  </conditionalFormatting>
  <conditionalFormatting sqref="B4363:F4369">
    <cfRule type="cellIs" dxfId="324" priority="333" operator="equal">
      <formula>"Not Applicable"</formula>
    </cfRule>
  </conditionalFormatting>
  <conditionalFormatting sqref="I4383:I4396">
    <cfRule type="cellIs" dxfId="323" priority="332" operator="equal">
      <formula>"Not Applicable"</formula>
    </cfRule>
  </conditionalFormatting>
  <conditionalFormatting sqref="B4391:F4396">
    <cfRule type="cellIs" dxfId="322" priority="331" operator="equal">
      <formula>"Not Applicable"</formula>
    </cfRule>
  </conditionalFormatting>
  <conditionalFormatting sqref="B4390:F4390">
    <cfRule type="cellIs" dxfId="321" priority="330" operator="equal">
      <formula>"Not Applicable"</formula>
    </cfRule>
  </conditionalFormatting>
  <conditionalFormatting sqref="B4383:F4389">
    <cfRule type="cellIs" dxfId="320" priority="329" operator="equal">
      <formula>"Not Applicable"</formula>
    </cfRule>
  </conditionalFormatting>
  <conditionalFormatting sqref="I4403:I4416">
    <cfRule type="cellIs" dxfId="319" priority="328" operator="equal">
      <formula>"Not Applicable"</formula>
    </cfRule>
  </conditionalFormatting>
  <conditionalFormatting sqref="B4411:F4416">
    <cfRule type="cellIs" dxfId="318" priority="327" operator="equal">
      <formula>"Not Applicable"</formula>
    </cfRule>
  </conditionalFormatting>
  <conditionalFormatting sqref="B4410:F4410">
    <cfRule type="cellIs" dxfId="317" priority="326" operator="equal">
      <formula>"Not Applicable"</formula>
    </cfRule>
  </conditionalFormatting>
  <conditionalFormatting sqref="B4403:F4409">
    <cfRule type="cellIs" dxfId="316" priority="325" operator="equal">
      <formula>"Not Applicable"</formula>
    </cfRule>
  </conditionalFormatting>
  <conditionalFormatting sqref="I4423:I4436">
    <cfRule type="cellIs" dxfId="315" priority="324" operator="equal">
      <formula>"Not Applicable"</formula>
    </cfRule>
  </conditionalFormatting>
  <conditionalFormatting sqref="B4431:F4436">
    <cfRule type="cellIs" dxfId="314" priority="323" operator="equal">
      <formula>"Not Applicable"</formula>
    </cfRule>
  </conditionalFormatting>
  <conditionalFormatting sqref="B4430:F4430">
    <cfRule type="cellIs" dxfId="313" priority="322" operator="equal">
      <formula>"Not Applicable"</formula>
    </cfRule>
  </conditionalFormatting>
  <conditionalFormatting sqref="B4423:F4429">
    <cfRule type="cellIs" dxfId="312" priority="321" operator="equal">
      <formula>"Not Applicable"</formula>
    </cfRule>
  </conditionalFormatting>
  <conditionalFormatting sqref="I4443:I4456">
    <cfRule type="cellIs" dxfId="311" priority="320" operator="equal">
      <formula>"Not Applicable"</formula>
    </cfRule>
  </conditionalFormatting>
  <conditionalFormatting sqref="B4451:F4456">
    <cfRule type="cellIs" dxfId="310" priority="319" operator="equal">
      <formula>"Not Applicable"</formula>
    </cfRule>
  </conditionalFormatting>
  <conditionalFormatting sqref="B4450:F4450">
    <cfRule type="cellIs" dxfId="309" priority="318" operator="equal">
      <formula>"Not Applicable"</formula>
    </cfRule>
  </conditionalFormatting>
  <conditionalFormatting sqref="B4443:F4449">
    <cfRule type="cellIs" dxfId="308" priority="317" operator="equal">
      <formula>"Not Applicable"</formula>
    </cfRule>
  </conditionalFormatting>
  <conditionalFormatting sqref="I4463:I4476">
    <cfRule type="cellIs" dxfId="307" priority="316" operator="equal">
      <formula>"Not Applicable"</formula>
    </cfRule>
  </conditionalFormatting>
  <conditionalFormatting sqref="B4471:F4476">
    <cfRule type="cellIs" dxfId="306" priority="315" operator="equal">
      <formula>"Not Applicable"</formula>
    </cfRule>
  </conditionalFormatting>
  <conditionalFormatting sqref="B4470:F4470">
    <cfRule type="cellIs" dxfId="305" priority="314" operator="equal">
      <formula>"Not Applicable"</formula>
    </cfRule>
  </conditionalFormatting>
  <conditionalFormatting sqref="B4463:F4469">
    <cfRule type="cellIs" dxfId="304" priority="313" operator="equal">
      <formula>"Not Applicable"</formula>
    </cfRule>
  </conditionalFormatting>
  <conditionalFormatting sqref="I4483:I4496">
    <cfRule type="cellIs" dxfId="303" priority="312" operator="equal">
      <formula>"Not Applicable"</formula>
    </cfRule>
  </conditionalFormatting>
  <conditionalFormatting sqref="B4491:F4496">
    <cfRule type="cellIs" dxfId="302" priority="311" operator="equal">
      <formula>"Not Applicable"</formula>
    </cfRule>
  </conditionalFormatting>
  <conditionalFormatting sqref="B4490:F4490">
    <cfRule type="cellIs" dxfId="301" priority="310" operator="equal">
      <formula>"Not Applicable"</formula>
    </cfRule>
  </conditionalFormatting>
  <conditionalFormatting sqref="B4483:F4489">
    <cfRule type="cellIs" dxfId="300" priority="309" operator="equal">
      <formula>"Not Applicable"</formula>
    </cfRule>
  </conditionalFormatting>
  <conditionalFormatting sqref="I4503:I4516">
    <cfRule type="cellIs" dxfId="299" priority="308" operator="equal">
      <formula>"Not Applicable"</formula>
    </cfRule>
  </conditionalFormatting>
  <conditionalFormatting sqref="B4511:F4516">
    <cfRule type="cellIs" dxfId="298" priority="307" operator="equal">
      <formula>"Not Applicable"</formula>
    </cfRule>
  </conditionalFormatting>
  <conditionalFormatting sqref="B4510:F4510">
    <cfRule type="cellIs" dxfId="297" priority="306" operator="equal">
      <formula>"Not Applicable"</formula>
    </cfRule>
  </conditionalFormatting>
  <conditionalFormatting sqref="B4503:F4509">
    <cfRule type="cellIs" dxfId="296" priority="305" operator="equal">
      <formula>"Not Applicable"</formula>
    </cfRule>
  </conditionalFormatting>
  <conditionalFormatting sqref="I4523:I4536">
    <cfRule type="cellIs" dxfId="295" priority="304" operator="equal">
      <formula>"Not Applicable"</formula>
    </cfRule>
  </conditionalFormatting>
  <conditionalFormatting sqref="B4531:F4536">
    <cfRule type="cellIs" dxfId="294" priority="303" operator="equal">
      <formula>"Not Applicable"</formula>
    </cfRule>
  </conditionalFormatting>
  <conditionalFormatting sqref="B4530:F4530">
    <cfRule type="cellIs" dxfId="293" priority="302" operator="equal">
      <formula>"Not Applicable"</formula>
    </cfRule>
  </conditionalFormatting>
  <conditionalFormatting sqref="B4523:F4529">
    <cfRule type="cellIs" dxfId="292" priority="301" operator="equal">
      <formula>"Not Applicable"</formula>
    </cfRule>
  </conditionalFormatting>
  <conditionalFormatting sqref="I4543:I4556">
    <cfRule type="cellIs" dxfId="291" priority="300" operator="equal">
      <formula>"Not Applicable"</formula>
    </cfRule>
  </conditionalFormatting>
  <conditionalFormatting sqref="B4551:F4556">
    <cfRule type="cellIs" dxfId="290" priority="299" operator="equal">
      <formula>"Not Applicable"</formula>
    </cfRule>
  </conditionalFormatting>
  <conditionalFormatting sqref="B4550:F4550">
    <cfRule type="cellIs" dxfId="289" priority="298" operator="equal">
      <formula>"Not Applicable"</formula>
    </cfRule>
  </conditionalFormatting>
  <conditionalFormatting sqref="B4543:F4549">
    <cfRule type="cellIs" dxfId="288" priority="297" operator="equal">
      <formula>"Not Applicable"</formula>
    </cfRule>
  </conditionalFormatting>
  <conditionalFormatting sqref="I4563:I4576">
    <cfRule type="cellIs" dxfId="287" priority="296" operator="equal">
      <formula>"Not Applicable"</formula>
    </cfRule>
  </conditionalFormatting>
  <conditionalFormatting sqref="B4571:F4576">
    <cfRule type="cellIs" dxfId="286" priority="295" operator="equal">
      <formula>"Not Applicable"</formula>
    </cfRule>
  </conditionalFormatting>
  <conditionalFormatting sqref="B4570:F4570">
    <cfRule type="cellIs" dxfId="285" priority="294" operator="equal">
      <formula>"Not Applicable"</formula>
    </cfRule>
  </conditionalFormatting>
  <conditionalFormatting sqref="B4563:F4569">
    <cfRule type="cellIs" dxfId="284" priority="293" operator="equal">
      <formula>"Not Applicable"</formula>
    </cfRule>
  </conditionalFormatting>
  <conditionalFormatting sqref="I4583:I4596">
    <cfRule type="cellIs" dxfId="283" priority="292" operator="equal">
      <formula>"Not Applicable"</formula>
    </cfRule>
  </conditionalFormatting>
  <conditionalFormatting sqref="B4591:F4596">
    <cfRule type="cellIs" dxfId="282" priority="291" operator="equal">
      <formula>"Not Applicable"</formula>
    </cfRule>
  </conditionalFormatting>
  <conditionalFormatting sqref="B4590:F4590">
    <cfRule type="cellIs" dxfId="281" priority="290" operator="equal">
      <formula>"Not Applicable"</formula>
    </cfRule>
  </conditionalFormatting>
  <conditionalFormatting sqref="B4583:F4589">
    <cfRule type="cellIs" dxfId="280" priority="289" operator="equal">
      <formula>"Not Applicable"</formula>
    </cfRule>
  </conditionalFormatting>
  <conditionalFormatting sqref="I4603:I4616">
    <cfRule type="cellIs" dxfId="279" priority="288" operator="equal">
      <formula>"Not Applicable"</formula>
    </cfRule>
  </conditionalFormatting>
  <conditionalFormatting sqref="B4611:F4616">
    <cfRule type="cellIs" dxfId="278" priority="287" operator="equal">
      <formula>"Not Applicable"</formula>
    </cfRule>
  </conditionalFormatting>
  <conditionalFormatting sqref="B4610:F4610">
    <cfRule type="cellIs" dxfId="277" priority="286" operator="equal">
      <formula>"Not Applicable"</formula>
    </cfRule>
  </conditionalFormatting>
  <conditionalFormatting sqref="B4603:F4609">
    <cfRule type="cellIs" dxfId="276" priority="285" operator="equal">
      <formula>"Not Applicable"</formula>
    </cfRule>
  </conditionalFormatting>
  <conditionalFormatting sqref="I4623:I4636">
    <cfRule type="cellIs" dxfId="275" priority="284" operator="equal">
      <formula>"Not Applicable"</formula>
    </cfRule>
  </conditionalFormatting>
  <conditionalFormatting sqref="B4631:F4636">
    <cfRule type="cellIs" dxfId="274" priority="283" operator="equal">
      <formula>"Not Applicable"</formula>
    </cfRule>
  </conditionalFormatting>
  <conditionalFormatting sqref="B4630:F4630">
    <cfRule type="cellIs" dxfId="273" priority="282" operator="equal">
      <formula>"Not Applicable"</formula>
    </cfRule>
  </conditionalFormatting>
  <conditionalFormatting sqref="B4623:F4629">
    <cfRule type="cellIs" dxfId="272" priority="281" operator="equal">
      <formula>"Not Applicable"</formula>
    </cfRule>
  </conditionalFormatting>
  <conditionalFormatting sqref="I4643:I4656">
    <cfRule type="cellIs" dxfId="271" priority="280" operator="equal">
      <formula>"Not Applicable"</formula>
    </cfRule>
  </conditionalFormatting>
  <conditionalFormatting sqref="B4651:F4656">
    <cfRule type="cellIs" dxfId="270" priority="279" operator="equal">
      <formula>"Not Applicable"</formula>
    </cfRule>
  </conditionalFormatting>
  <conditionalFormatting sqref="B4650:F4650">
    <cfRule type="cellIs" dxfId="269" priority="278" operator="equal">
      <formula>"Not Applicable"</formula>
    </cfRule>
  </conditionalFormatting>
  <conditionalFormatting sqref="B4643:F4649">
    <cfRule type="cellIs" dxfId="268" priority="277" operator="equal">
      <formula>"Not Applicable"</formula>
    </cfRule>
  </conditionalFormatting>
  <conditionalFormatting sqref="I4663:I4676">
    <cfRule type="cellIs" dxfId="267" priority="276" operator="equal">
      <formula>"Not Applicable"</formula>
    </cfRule>
  </conditionalFormatting>
  <conditionalFormatting sqref="B4671:F4676">
    <cfRule type="cellIs" dxfId="266" priority="275" operator="equal">
      <formula>"Not Applicable"</formula>
    </cfRule>
  </conditionalFormatting>
  <conditionalFormatting sqref="B4670:F4670">
    <cfRule type="cellIs" dxfId="265" priority="274" operator="equal">
      <formula>"Not Applicable"</formula>
    </cfRule>
  </conditionalFormatting>
  <conditionalFormatting sqref="B4663:F4669">
    <cfRule type="cellIs" dxfId="264" priority="273" operator="equal">
      <formula>"Not Applicable"</formula>
    </cfRule>
  </conditionalFormatting>
  <conditionalFormatting sqref="I4683:I4696">
    <cfRule type="cellIs" dxfId="263" priority="272" operator="equal">
      <formula>"Not Applicable"</formula>
    </cfRule>
  </conditionalFormatting>
  <conditionalFormatting sqref="B4691:F4696">
    <cfRule type="cellIs" dxfId="262" priority="271" operator="equal">
      <formula>"Not Applicable"</formula>
    </cfRule>
  </conditionalFormatting>
  <conditionalFormatting sqref="B4690:F4690">
    <cfRule type="cellIs" dxfId="261" priority="270" operator="equal">
      <formula>"Not Applicable"</formula>
    </cfRule>
  </conditionalFormatting>
  <conditionalFormatting sqref="B4683:F4689">
    <cfRule type="cellIs" dxfId="260" priority="269" operator="equal">
      <formula>"Not Applicable"</formula>
    </cfRule>
  </conditionalFormatting>
  <conditionalFormatting sqref="I4703:I4716">
    <cfRule type="cellIs" dxfId="259" priority="268" operator="equal">
      <formula>"Not Applicable"</formula>
    </cfRule>
  </conditionalFormatting>
  <conditionalFormatting sqref="B4711:F4716">
    <cfRule type="cellIs" dxfId="258" priority="267" operator="equal">
      <formula>"Not Applicable"</formula>
    </cfRule>
  </conditionalFormatting>
  <conditionalFormatting sqref="B4710:F4710">
    <cfRule type="cellIs" dxfId="257" priority="266" operator="equal">
      <formula>"Not Applicable"</formula>
    </cfRule>
  </conditionalFormatting>
  <conditionalFormatting sqref="B4703:F4709">
    <cfRule type="cellIs" dxfId="256" priority="265" operator="equal">
      <formula>"Not Applicable"</formula>
    </cfRule>
  </conditionalFormatting>
  <conditionalFormatting sqref="I4723:I4736">
    <cfRule type="cellIs" dxfId="255" priority="264" operator="equal">
      <formula>"Not Applicable"</formula>
    </cfRule>
  </conditionalFormatting>
  <conditionalFormatting sqref="B4731:F4736">
    <cfRule type="cellIs" dxfId="254" priority="263" operator="equal">
      <formula>"Not Applicable"</formula>
    </cfRule>
  </conditionalFormatting>
  <conditionalFormatting sqref="B4730:F4730">
    <cfRule type="cellIs" dxfId="253" priority="262" operator="equal">
      <formula>"Not Applicable"</formula>
    </cfRule>
  </conditionalFormatting>
  <conditionalFormatting sqref="B4723:F4729">
    <cfRule type="cellIs" dxfId="252" priority="261" operator="equal">
      <formula>"Not Applicable"</formula>
    </cfRule>
  </conditionalFormatting>
  <conditionalFormatting sqref="I4743:I4756">
    <cfRule type="cellIs" dxfId="251" priority="260" operator="equal">
      <formula>"Not Applicable"</formula>
    </cfRule>
  </conditionalFormatting>
  <conditionalFormatting sqref="B4751:F4756">
    <cfRule type="cellIs" dxfId="250" priority="259" operator="equal">
      <formula>"Not Applicable"</formula>
    </cfRule>
  </conditionalFormatting>
  <conditionalFormatting sqref="B4750:F4750">
    <cfRule type="cellIs" dxfId="249" priority="258" operator="equal">
      <formula>"Not Applicable"</formula>
    </cfRule>
  </conditionalFormatting>
  <conditionalFormatting sqref="B4743:F4749">
    <cfRule type="cellIs" dxfId="248" priority="257" operator="equal">
      <formula>"Not Applicable"</formula>
    </cfRule>
  </conditionalFormatting>
  <conditionalFormatting sqref="I4763:I4776">
    <cfRule type="cellIs" dxfId="247" priority="256" operator="equal">
      <formula>"Not Applicable"</formula>
    </cfRule>
  </conditionalFormatting>
  <conditionalFormatting sqref="B4771:F4776">
    <cfRule type="cellIs" dxfId="246" priority="255" operator="equal">
      <formula>"Not Applicable"</formula>
    </cfRule>
  </conditionalFormatting>
  <conditionalFormatting sqref="B4770:F4770">
    <cfRule type="cellIs" dxfId="245" priority="254" operator="equal">
      <formula>"Not Applicable"</formula>
    </cfRule>
  </conditionalFormatting>
  <conditionalFormatting sqref="B4763:F4769">
    <cfRule type="cellIs" dxfId="244" priority="253" operator="equal">
      <formula>"Not Applicable"</formula>
    </cfRule>
  </conditionalFormatting>
  <conditionalFormatting sqref="I4783:I4796">
    <cfRule type="cellIs" dxfId="243" priority="252" operator="equal">
      <formula>"Not Applicable"</formula>
    </cfRule>
  </conditionalFormatting>
  <conditionalFormatting sqref="B4791:F4796">
    <cfRule type="cellIs" dxfId="242" priority="251" operator="equal">
      <formula>"Not Applicable"</formula>
    </cfRule>
  </conditionalFormatting>
  <conditionalFormatting sqref="B4790:F4790">
    <cfRule type="cellIs" dxfId="241" priority="250" operator="equal">
      <formula>"Not Applicable"</formula>
    </cfRule>
  </conditionalFormatting>
  <conditionalFormatting sqref="B4783:F4789">
    <cfRule type="cellIs" dxfId="240" priority="249" operator="equal">
      <formula>"Not Applicable"</formula>
    </cfRule>
  </conditionalFormatting>
  <conditionalFormatting sqref="I4803:I4816">
    <cfRule type="cellIs" dxfId="239" priority="248" operator="equal">
      <formula>"Not Applicable"</formula>
    </cfRule>
  </conditionalFormatting>
  <conditionalFormatting sqref="B4811:F4816">
    <cfRule type="cellIs" dxfId="238" priority="247" operator="equal">
      <formula>"Not Applicable"</formula>
    </cfRule>
  </conditionalFormatting>
  <conditionalFormatting sqref="B4810:F4810">
    <cfRule type="cellIs" dxfId="237" priority="246" operator="equal">
      <formula>"Not Applicable"</formula>
    </cfRule>
  </conditionalFormatting>
  <conditionalFormatting sqref="B4803:F4809">
    <cfRule type="cellIs" dxfId="236" priority="245" operator="equal">
      <formula>"Not Applicable"</formula>
    </cfRule>
  </conditionalFormatting>
  <conditionalFormatting sqref="I4823:I4836">
    <cfRule type="cellIs" dxfId="235" priority="244" operator="equal">
      <formula>"Not Applicable"</formula>
    </cfRule>
  </conditionalFormatting>
  <conditionalFormatting sqref="B4831:F4836">
    <cfRule type="cellIs" dxfId="234" priority="243" operator="equal">
      <formula>"Not Applicable"</formula>
    </cfRule>
  </conditionalFormatting>
  <conditionalFormatting sqref="B4830:F4830">
    <cfRule type="cellIs" dxfId="233" priority="242" operator="equal">
      <formula>"Not Applicable"</formula>
    </cfRule>
  </conditionalFormatting>
  <conditionalFormatting sqref="B4823:F4829">
    <cfRule type="cellIs" dxfId="232" priority="241" operator="equal">
      <formula>"Not Applicable"</formula>
    </cfRule>
  </conditionalFormatting>
  <conditionalFormatting sqref="I4843:I4856">
    <cfRule type="cellIs" dxfId="231" priority="240" operator="equal">
      <formula>"Not Applicable"</formula>
    </cfRule>
  </conditionalFormatting>
  <conditionalFormatting sqref="B4851:F4856">
    <cfRule type="cellIs" dxfId="230" priority="239" operator="equal">
      <formula>"Not Applicable"</formula>
    </cfRule>
  </conditionalFormatting>
  <conditionalFormatting sqref="B4850:F4850">
    <cfRule type="cellIs" dxfId="229" priority="238" operator="equal">
      <formula>"Not Applicable"</formula>
    </cfRule>
  </conditionalFormatting>
  <conditionalFormatting sqref="B4843:F4849">
    <cfRule type="cellIs" dxfId="228" priority="237" operator="equal">
      <formula>"Not Applicable"</formula>
    </cfRule>
  </conditionalFormatting>
  <conditionalFormatting sqref="I4863:I4876">
    <cfRule type="cellIs" dxfId="227" priority="236" operator="equal">
      <formula>"Not Applicable"</formula>
    </cfRule>
  </conditionalFormatting>
  <conditionalFormatting sqref="B4871:F4876">
    <cfRule type="cellIs" dxfId="226" priority="235" operator="equal">
      <formula>"Not Applicable"</formula>
    </cfRule>
  </conditionalFormatting>
  <conditionalFormatting sqref="B4870:F4870">
    <cfRule type="cellIs" dxfId="225" priority="234" operator="equal">
      <formula>"Not Applicable"</formula>
    </cfRule>
  </conditionalFormatting>
  <conditionalFormatting sqref="B4863:F4869">
    <cfRule type="cellIs" dxfId="224" priority="233" operator="equal">
      <formula>"Not Applicable"</formula>
    </cfRule>
  </conditionalFormatting>
  <conditionalFormatting sqref="I4883:I4896">
    <cfRule type="cellIs" dxfId="223" priority="232" operator="equal">
      <formula>"Not Applicable"</formula>
    </cfRule>
  </conditionalFormatting>
  <conditionalFormatting sqref="B4891:F4896">
    <cfRule type="cellIs" dxfId="222" priority="231" operator="equal">
      <formula>"Not Applicable"</formula>
    </cfRule>
  </conditionalFormatting>
  <conditionalFormatting sqref="B4890:F4890">
    <cfRule type="cellIs" dxfId="221" priority="230" operator="equal">
      <formula>"Not Applicable"</formula>
    </cfRule>
  </conditionalFormatting>
  <conditionalFormatting sqref="B4883:F4889">
    <cfRule type="cellIs" dxfId="220" priority="229" operator="equal">
      <formula>"Not Applicable"</formula>
    </cfRule>
  </conditionalFormatting>
  <conditionalFormatting sqref="I4903:I4916">
    <cfRule type="cellIs" dxfId="219" priority="228" operator="equal">
      <formula>"Not Applicable"</formula>
    </cfRule>
  </conditionalFormatting>
  <conditionalFormatting sqref="B4911:F4916">
    <cfRule type="cellIs" dxfId="218" priority="227" operator="equal">
      <formula>"Not Applicable"</formula>
    </cfRule>
  </conditionalFormatting>
  <conditionalFormatting sqref="B4910:F4910">
    <cfRule type="cellIs" dxfId="217" priority="226" operator="equal">
      <formula>"Not Applicable"</formula>
    </cfRule>
  </conditionalFormatting>
  <conditionalFormatting sqref="B4903:F4909">
    <cfRule type="cellIs" dxfId="216" priority="225" operator="equal">
      <formula>"Not Applicable"</formula>
    </cfRule>
  </conditionalFormatting>
  <conditionalFormatting sqref="I4923:I4936">
    <cfRule type="cellIs" dxfId="215" priority="224" operator="equal">
      <formula>"Not Applicable"</formula>
    </cfRule>
  </conditionalFormatting>
  <conditionalFormatting sqref="B4931:F4936">
    <cfRule type="cellIs" dxfId="214" priority="223" operator="equal">
      <formula>"Not Applicable"</formula>
    </cfRule>
  </conditionalFormatting>
  <conditionalFormatting sqref="B4930:F4930">
    <cfRule type="cellIs" dxfId="213" priority="222" operator="equal">
      <formula>"Not Applicable"</formula>
    </cfRule>
  </conditionalFormatting>
  <conditionalFormatting sqref="B4923:F4929">
    <cfRule type="cellIs" dxfId="212" priority="221" operator="equal">
      <formula>"Not Applicable"</formula>
    </cfRule>
  </conditionalFormatting>
  <conditionalFormatting sqref="I4943:I4956">
    <cfRule type="cellIs" dxfId="211" priority="220" operator="equal">
      <formula>"Not Applicable"</formula>
    </cfRule>
  </conditionalFormatting>
  <conditionalFormatting sqref="B4951:F4956">
    <cfRule type="cellIs" dxfId="210" priority="219" operator="equal">
      <formula>"Not Applicable"</formula>
    </cfRule>
  </conditionalFormatting>
  <conditionalFormatting sqref="B4950:F4950">
    <cfRule type="cellIs" dxfId="209" priority="218" operator="equal">
      <formula>"Not Applicable"</formula>
    </cfRule>
  </conditionalFormatting>
  <conditionalFormatting sqref="B4943:F4949">
    <cfRule type="cellIs" dxfId="208" priority="217" operator="equal">
      <formula>"Not Applicable"</formula>
    </cfRule>
  </conditionalFormatting>
  <conditionalFormatting sqref="I4963:I4976">
    <cfRule type="cellIs" dxfId="207" priority="216" operator="equal">
      <formula>"Not Applicable"</formula>
    </cfRule>
  </conditionalFormatting>
  <conditionalFormatting sqref="B4971:F4976">
    <cfRule type="cellIs" dxfId="206" priority="215" operator="equal">
      <formula>"Not Applicable"</formula>
    </cfRule>
  </conditionalFormatting>
  <conditionalFormatting sqref="B4970:F4970">
    <cfRule type="cellIs" dxfId="205" priority="214" operator="equal">
      <formula>"Not Applicable"</formula>
    </cfRule>
  </conditionalFormatting>
  <conditionalFormatting sqref="B4963:F4969">
    <cfRule type="cellIs" dxfId="204" priority="213" operator="equal">
      <formula>"Not Applicable"</formula>
    </cfRule>
  </conditionalFormatting>
  <conditionalFormatting sqref="I4983:I4996">
    <cfRule type="cellIs" dxfId="203" priority="212" operator="equal">
      <formula>"Not Applicable"</formula>
    </cfRule>
  </conditionalFormatting>
  <conditionalFormatting sqref="B4991:F4996">
    <cfRule type="cellIs" dxfId="202" priority="211" operator="equal">
      <formula>"Not Applicable"</formula>
    </cfRule>
  </conditionalFormatting>
  <conditionalFormatting sqref="B4990:F4990">
    <cfRule type="cellIs" dxfId="201" priority="210" operator="equal">
      <formula>"Not Applicable"</formula>
    </cfRule>
  </conditionalFormatting>
  <conditionalFormatting sqref="B4983:F4989">
    <cfRule type="cellIs" dxfId="200" priority="209" operator="equal">
      <formula>"Not Applicable"</formula>
    </cfRule>
  </conditionalFormatting>
  <conditionalFormatting sqref="I5003:I5016">
    <cfRule type="cellIs" dxfId="199" priority="208" operator="equal">
      <formula>"Not Applicable"</formula>
    </cfRule>
  </conditionalFormatting>
  <conditionalFormatting sqref="B5011:F5016">
    <cfRule type="cellIs" dxfId="198" priority="207" operator="equal">
      <formula>"Not Applicable"</formula>
    </cfRule>
  </conditionalFormatting>
  <conditionalFormatting sqref="B5010:F5010">
    <cfRule type="cellIs" dxfId="197" priority="206" operator="equal">
      <formula>"Not Applicable"</formula>
    </cfRule>
  </conditionalFormatting>
  <conditionalFormatting sqref="B5003:F5009">
    <cfRule type="cellIs" dxfId="196" priority="205" operator="equal">
      <formula>"Not Applicable"</formula>
    </cfRule>
  </conditionalFormatting>
  <conditionalFormatting sqref="I5023:I5036">
    <cfRule type="cellIs" dxfId="195" priority="204" operator="equal">
      <formula>"Not Applicable"</formula>
    </cfRule>
  </conditionalFormatting>
  <conditionalFormatting sqref="B5031:F5036">
    <cfRule type="cellIs" dxfId="194" priority="203" operator="equal">
      <formula>"Not Applicable"</formula>
    </cfRule>
  </conditionalFormatting>
  <conditionalFormatting sqref="B5030:F5030">
    <cfRule type="cellIs" dxfId="193" priority="202" operator="equal">
      <formula>"Not Applicable"</formula>
    </cfRule>
  </conditionalFormatting>
  <conditionalFormatting sqref="B5023:F5029">
    <cfRule type="cellIs" dxfId="192" priority="201" operator="equal">
      <formula>"Not Applicable"</formula>
    </cfRule>
  </conditionalFormatting>
  <conditionalFormatting sqref="I5043:I5056">
    <cfRule type="cellIs" dxfId="191" priority="200" operator="equal">
      <formula>"Not Applicable"</formula>
    </cfRule>
  </conditionalFormatting>
  <conditionalFormatting sqref="B5051:F5056">
    <cfRule type="cellIs" dxfId="190" priority="199" operator="equal">
      <formula>"Not Applicable"</formula>
    </cfRule>
  </conditionalFormatting>
  <conditionalFormatting sqref="B5050:F5050">
    <cfRule type="cellIs" dxfId="189" priority="198" operator="equal">
      <formula>"Not Applicable"</formula>
    </cfRule>
  </conditionalFormatting>
  <conditionalFormatting sqref="B5043:F5049">
    <cfRule type="cellIs" dxfId="188" priority="197" operator="equal">
      <formula>"Not Applicable"</formula>
    </cfRule>
  </conditionalFormatting>
  <conditionalFormatting sqref="I5063:I5076">
    <cfRule type="cellIs" dxfId="187" priority="196" operator="equal">
      <formula>"Not Applicable"</formula>
    </cfRule>
  </conditionalFormatting>
  <conditionalFormatting sqref="B5071:F5076">
    <cfRule type="cellIs" dxfId="186" priority="195" operator="equal">
      <formula>"Not Applicable"</formula>
    </cfRule>
  </conditionalFormatting>
  <conditionalFormatting sqref="B5070:F5070">
    <cfRule type="cellIs" dxfId="185" priority="194" operator="equal">
      <formula>"Not Applicable"</formula>
    </cfRule>
  </conditionalFormatting>
  <conditionalFormatting sqref="B5063:F5069">
    <cfRule type="cellIs" dxfId="184" priority="193" operator="equal">
      <formula>"Not Applicable"</formula>
    </cfRule>
  </conditionalFormatting>
  <conditionalFormatting sqref="I5083:I5096">
    <cfRule type="cellIs" dxfId="183" priority="192" operator="equal">
      <formula>"Not Applicable"</formula>
    </cfRule>
  </conditionalFormatting>
  <conditionalFormatting sqref="B5091:F5096">
    <cfRule type="cellIs" dxfId="182" priority="191" operator="equal">
      <formula>"Not Applicable"</formula>
    </cfRule>
  </conditionalFormatting>
  <conditionalFormatting sqref="B5090:F5090">
    <cfRule type="cellIs" dxfId="181" priority="190" operator="equal">
      <formula>"Not Applicable"</formula>
    </cfRule>
  </conditionalFormatting>
  <conditionalFormatting sqref="B5083:F5089">
    <cfRule type="cellIs" dxfId="180" priority="189" operator="equal">
      <formula>"Not Applicable"</formula>
    </cfRule>
  </conditionalFormatting>
  <conditionalFormatting sqref="I5103:I5116">
    <cfRule type="cellIs" dxfId="179" priority="188" operator="equal">
      <formula>"Not Applicable"</formula>
    </cfRule>
  </conditionalFormatting>
  <conditionalFormatting sqref="B5111:F5116">
    <cfRule type="cellIs" dxfId="178" priority="187" operator="equal">
      <formula>"Not Applicable"</formula>
    </cfRule>
  </conditionalFormatting>
  <conditionalFormatting sqref="B5110:F5110">
    <cfRule type="cellIs" dxfId="177" priority="186" operator="equal">
      <formula>"Not Applicable"</formula>
    </cfRule>
  </conditionalFormatting>
  <conditionalFormatting sqref="B5103:F5109">
    <cfRule type="cellIs" dxfId="176" priority="185" operator="equal">
      <formula>"Not Applicable"</formula>
    </cfRule>
  </conditionalFormatting>
  <conditionalFormatting sqref="I5123:I5136">
    <cfRule type="cellIs" dxfId="175" priority="184" operator="equal">
      <formula>"Not Applicable"</formula>
    </cfRule>
  </conditionalFormatting>
  <conditionalFormatting sqref="B5131:F5136">
    <cfRule type="cellIs" dxfId="174" priority="183" operator="equal">
      <formula>"Not Applicable"</formula>
    </cfRule>
  </conditionalFormatting>
  <conditionalFormatting sqref="B5130:F5130">
    <cfRule type="cellIs" dxfId="173" priority="182" operator="equal">
      <formula>"Not Applicable"</formula>
    </cfRule>
  </conditionalFormatting>
  <conditionalFormatting sqref="B5123:F5129">
    <cfRule type="cellIs" dxfId="172" priority="181" operator="equal">
      <formula>"Not Applicable"</formula>
    </cfRule>
  </conditionalFormatting>
  <conditionalFormatting sqref="I5143:I5156">
    <cfRule type="cellIs" dxfId="171" priority="180" operator="equal">
      <formula>"Not Applicable"</formula>
    </cfRule>
  </conditionalFormatting>
  <conditionalFormatting sqref="B5151:F5156">
    <cfRule type="cellIs" dxfId="170" priority="179" operator="equal">
      <formula>"Not Applicable"</formula>
    </cfRule>
  </conditionalFormatting>
  <conditionalFormatting sqref="B5150:F5150">
    <cfRule type="cellIs" dxfId="169" priority="178" operator="equal">
      <formula>"Not Applicable"</formula>
    </cfRule>
  </conditionalFormatting>
  <conditionalFormatting sqref="B5143:F5149">
    <cfRule type="cellIs" dxfId="168" priority="177" operator="equal">
      <formula>"Not Applicable"</formula>
    </cfRule>
  </conditionalFormatting>
  <conditionalFormatting sqref="I5163:I5176">
    <cfRule type="cellIs" dxfId="167" priority="176" operator="equal">
      <formula>"Not Applicable"</formula>
    </cfRule>
  </conditionalFormatting>
  <conditionalFormatting sqref="B5171:F5176">
    <cfRule type="cellIs" dxfId="166" priority="175" operator="equal">
      <formula>"Not Applicable"</formula>
    </cfRule>
  </conditionalFormatting>
  <conditionalFormatting sqref="B5170:F5170">
    <cfRule type="cellIs" dxfId="165" priority="174" operator="equal">
      <formula>"Not Applicable"</formula>
    </cfRule>
  </conditionalFormatting>
  <conditionalFormatting sqref="B5163:F5169">
    <cfRule type="cellIs" dxfId="164" priority="173" operator="equal">
      <formula>"Not Applicable"</formula>
    </cfRule>
  </conditionalFormatting>
  <conditionalFormatting sqref="I5183:I5196">
    <cfRule type="cellIs" dxfId="163" priority="172" operator="equal">
      <formula>"Not Applicable"</formula>
    </cfRule>
  </conditionalFormatting>
  <conditionalFormatting sqref="B5191:F5196">
    <cfRule type="cellIs" dxfId="162" priority="171" operator="equal">
      <formula>"Not Applicable"</formula>
    </cfRule>
  </conditionalFormatting>
  <conditionalFormatting sqref="B5190:F5190">
    <cfRule type="cellIs" dxfId="161" priority="170" operator="equal">
      <formula>"Not Applicable"</formula>
    </cfRule>
  </conditionalFormatting>
  <conditionalFormatting sqref="B5183:F5189">
    <cfRule type="cellIs" dxfId="160" priority="169" operator="equal">
      <formula>"Not Applicable"</formula>
    </cfRule>
  </conditionalFormatting>
  <conditionalFormatting sqref="I5203:I5216">
    <cfRule type="cellIs" dxfId="159" priority="168" operator="equal">
      <formula>"Not Applicable"</formula>
    </cfRule>
  </conditionalFormatting>
  <conditionalFormatting sqref="B5211:F5216">
    <cfRule type="cellIs" dxfId="158" priority="167" operator="equal">
      <formula>"Not Applicable"</formula>
    </cfRule>
  </conditionalFormatting>
  <conditionalFormatting sqref="B5210:F5210">
    <cfRule type="cellIs" dxfId="157" priority="166" operator="equal">
      <formula>"Not Applicable"</formula>
    </cfRule>
  </conditionalFormatting>
  <conditionalFormatting sqref="B5203:F5209">
    <cfRule type="cellIs" dxfId="156" priority="165" operator="equal">
      <formula>"Not Applicable"</formula>
    </cfRule>
  </conditionalFormatting>
  <conditionalFormatting sqref="I5223:I5236">
    <cfRule type="cellIs" dxfId="155" priority="164" operator="equal">
      <formula>"Not Applicable"</formula>
    </cfRule>
  </conditionalFormatting>
  <conditionalFormatting sqref="B5231:F5236">
    <cfRule type="cellIs" dxfId="154" priority="163" operator="equal">
      <formula>"Not Applicable"</formula>
    </cfRule>
  </conditionalFormatting>
  <conditionalFormatting sqref="B5230:F5230">
    <cfRule type="cellIs" dxfId="153" priority="162" operator="equal">
      <formula>"Not Applicable"</formula>
    </cfRule>
  </conditionalFormatting>
  <conditionalFormatting sqref="B5223:F5229">
    <cfRule type="cellIs" dxfId="152" priority="161" operator="equal">
      <formula>"Not Applicable"</formula>
    </cfRule>
  </conditionalFormatting>
  <conditionalFormatting sqref="I5243:I5256">
    <cfRule type="cellIs" dxfId="151" priority="160" operator="equal">
      <formula>"Not Applicable"</formula>
    </cfRule>
  </conditionalFormatting>
  <conditionalFormatting sqref="B5251:F5256">
    <cfRule type="cellIs" dxfId="150" priority="159" operator="equal">
      <formula>"Not Applicable"</formula>
    </cfRule>
  </conditionalFormatting>
  <conditionalFormatting sqref="B5250:F5250">
    <cfRule type="cellIs" dxfId="149" priority="158" operator="equal">
      <formula>"Not Applicable"</formula>
    </cfRule>
  </conditionalFormatting>
  <conditionalFormatting sqref="B5243:F5249">
    <cfRule type="cellIs" dxfId="148" priority="157" operator="equal">
      <formula>"Not Applicable"</formula>
    </cfRule>
  </conditionalFormatting>
  <conditionalFormatting sqref="I5263:I5276">
    <cfRule type="cellIs" dxfId="147" priority="156" operator="equal">
      <formula>"Not Applicable"</formula>
    </cfRule>
  </conditionalFormatting>
  <conditionalFormatting sqref="B5271:F5276">
    <cfRule type="cellIs" dxfId="146" priority="155" operator="equal">
      <formula>"Not Applicable"</formula>
    </cfRule>
  </conditionalFormatting>
  <conditionalFormatting sqref="B5270:F5270">
    <cfRule type="cellIs" dxfId="145" priority="154" operator="equal">
      <formula>"Not Applicable"</formula>
    </cfRule>
  </conditionalFormatting>
  <conditionalFormatting sqref="B5263:F5269">
    <cfRule type="cellIs" dxfId="144" priority="153" operator="equal">
      <formula>"Not Applicable"</formula>
    </cfRule>
  </conditionalFormatting>
  <conditionalFormatting sqref="I5283:I5296">
    <cfRule type="cellIs" dxfId="143" priority="152" operator="equal">
      <formula>"Not Applicable"</formula>
    </cfRule>
  </conditionalFormatting>
  <conditionalFormatting sqref="B5291:F5296">
    <cfRule type="cellIs" dxfId="142" priority="151" operator="equal">
      <formula>"Not Applicable"</formula>
    </cfRule>
  </conditionalFormatting>
  <conditionalFormatting sqref="B5290:F5290">
    <cfRule type="cellIs" dxfId="141" priority="150" operator="equal">
      <formula>"Not Applicable"</formula>
    </cfRule>
  </conditionalFormatting>
  <conditionalFormatting sqref="B5283:F5289">
    <cfRule type="cellIs" dxfId="140" priority="149" operator="equal">
      <formula>"Not Applicable"</formula>
    </cfRule>
  </conditionalFormatting>
  <conditionalFormatting sqref="I5303:I5316">
    <cfRule type="cellIs" dxfId="139" priority="148" operator="equal">
      <formula>"Not Applicable"</formula>
    </cfRule>
  </conditionalFormatting>
  <conditionalFormatting sqref="B5311:F5316">
    <cfRule type="cellIs" dxfId="138" priority="147" operator="equal">
      <formula>"Not Applicable"</formula>
    </cfRule>
  </conditionalFormatting>
  <conditionalFormatting sqref="B5310:F5310">
    <cfRule type="cellIs" dxfId="137" priority="146" operator="equal">
      <formula>"Not Applicable"</formula>
    </cfRule>
  </conditionalFormatting>
  <conditionalFormatting sqref="B5303:F5309">
    <cfRule type="cellIs" dxfId="136" priority="145" operator="equal">
      <formula>"Not Applicable"</formula>
    </cfRule>
  </conditionalFormatting>
  <conditionalFormatting sqref="I5323:I5336">
    <cfRule type="cellIs" dxfId="135" priority="144" operator="equal">
      <formula>"Not Applicable"</formula>
    </cfRule>
  </conditionalFormatting>
  <conditionalFormatting sqref="B5331:F5336">
    <cfRule type="cellIs" dxfId="134" priority="143" operator="equal">
      <formula>"Not Applicable"</formula>
    </cfRule>
  </conditionalFormatting>
  <conditionalFormatting sqref="B5330:F5330">
    <cfRule type="cellIs" dxfId="133" priority="142" operator="equal">
      <formula>"Not Applicable"</formula>
    </cfRule>
  </conditionalFormatting>
  <conditionalFormatting sqref="B5323:F5329">
    <cfRule type="cellIs" dxfId="132" priority="141" operator="equal">
      <formula>"Not Applicable"</formula>
    </cfRule>
  </conditionalFormatting>
  <conditionalFormatting sqref="I5343:I5356">
    <cfRule type="cellIs" dxfId="131" priority="140" operator="equal">
      <formula>"Not Applicable"</formula>
    </cfRule>
  </conditionalFormatting>
  <conditionalFormatting sqref="B5351:F5356">
    <cfRule type="cellIs" dxfId="130" priority="139" operator="equal">
      <formula>"Not Applicable"</formula>
    </cfRule>
  </conditionalFormatting>
  <conditionalFormatting sqref="B5350:F5350">
    <cfRule type="cellIs" dxfId="129" priority="138" operator="equal">
      <formula>"Not Applicable"</formula>
    </cfRule>
  </conditionalFormatting>
  <conditionalFormatting sqref="B5343:F5349">
    <cfRule type="cellIs" dxfId="128" priority="137" operator="equal">
      <formula>"Not Applicable"</formula>
    </cfRule>
  </conditionalFormatting>
  <conditionalFormatting sqref="I5363:I5376">
    <cfRule type="cellIs" dxfId="127" priority="136" operator="equal">
      <formula>"Not Applicable"</formula>
    </cfRule>
  </conditionalFormatting>
  <conditionalFormatting sqref="B5371:F5376">
    <cfRule type="cellIs" dxfId="126" priority="135" operator="equal">
      <formula>"Not Applicable"</formula>
    </cfRule>
  </conditionalFormatting>
  <conditionalFormatting sqref="B5370:F5370">
    <cfRule type="cellIs" dxfId="125" priority="134" operator="equal">
      <formula>"Not Applicable"</formula>
    </cfRule>
  </conditionalFormatting>
  <conditionalFormatting sqref="B5363:F5369">
    <cfRule type="cellIs" dxfId="124" priority="133" operator="equal">
      <formula>"Not Applicable"</formula>
    </cfRule>
  </conditionalFormatting>
  <conditionalFormatting sqref="I5383:I5396">
    <cfRule type="cellIs" dxfId="123" priority="132" operator="equal">
      <formula>"Not Applicable"</formula>
    </cfRule>
  </conditionalFormatting>
  <conditionalFormatting sqref="B5391:F5396">
    <cfRule type="cellIs" dxfId="122" priority="131" operator="equal">
      <formula>"Not Applicable"</formula>
    </cfRule>
  </conditionalFormatting>
  <conditionalFormatting sqref="B5390:F5390">
    <cfRule type="cellIs" dxfId="121" priority="130" operator="equal">
      <formula>"Not Applicable"</formula>
    </cfRule>
  </conditionalFormatting>
  <conditionalFormatting sqref="B5383:F5389">
    <cfRule type="cellIs" dxfId="120" priority="129" operator="equal">
      <formula>"Not Applicable"</formula>
    </cfRule>
  </conditionalFormatting>
  <conditionalFormatting sqref="I5403:I5416">
    <cfRule type="cellIs" dxfId="119" priority="128" operator="equal">
      <formula>"Not Applicable"</formula>
    </cfRule>
  </conditionalFormatting>
  <conditionalFormatting sqref="B5411:F5416">
    <cfRule type="cellIs" dxfId="118" priority="127" operator="equal">
      <formula>"Not Applicable"</formula>
    </cfRule>
  </conditionalFormatting>
  <conditionalFormatting sqref="B5410:F5410">
    <cfRule type="cellIs" dxfId="117" priority="126" operator="equal">
      <formula>"Not Applicable"</formula>
    </cfRule>
  </conditionalFormatting>
  <conditionalFormatting sqref="B5403:F5409">
    <cfRule type="cellIs" dxfId="116" priority="125" operator="equal">
      <formula>"Not Applicable"</formula>
    </cfRule>
  </conditionalFormatting>
  <conditionalFormatting sqref="I5423:I5436">
    <cfRule type="cellIs" dxfId="115" priority="124" operator="equal">
      <formula>"Not Applicable"</formula>
    </cfRule>
  </conditionalFormatting>
  <conditionalFormatting sqref="B5431:F5436">
    <cfRule type="cellIs" dxfId="114" priority="123" operator="equal">
      <formula>"Not Applicable"</formula>
    </cfRule>
  </conditionalFormatting>
  <conditionalFormatting sqref="B5430:F5430">
    <cfRule type="cellIs" dxfId="113" priority="122" operator="equal">
      <formula>"Not Applicable"</formula>
    </cfRule>
  </conditionalFormatting>
  <conditionalFormatting sqref="B5423:F5429">
    <cfRule type="cellIs" dxfId="112" priority="121" operator="equal">
      <formula>"Not Applicable"</formula>
    </cfRule>
  </conditionalFormatting>
  <conditionalFormatting sqref="I5443:I5456">
    <cfRule type="cellIs" dxfId="111" priority="120" operator="equal">
      <formula>"Not Applicable"</formula>
    </cfRule>
  </conditionalFormatting>
  <conditionalFormatting sqref="B5451:F5456">
    <cfRule type="cellIs" dxfId="110" priority="119" operator="equal">
      <formula>"Not Applicable"</formula>
    </cfRule>
  </conditionalFormatting>
  <conditionalFormatting sqref="B5450:F5450">
    <cfRule type="cellIs" dxfId="109" priority="118" operator="equal">
      <formula>"Not Applicable"</formula>
    </cfRule>
  </conditionalFormatting>
  <conditionalFormatting sqref="B5443:F5449">
    <cfRule type="cellIs" dxfId="108" priority="117" operator="equal">
      <formula>"Not Applicable"</formula>
    </cfRule>
  </conditionalFormatting>
  <conditionalFormatting sqref="I5463:I5476">
    <cfRule type="cellIs" dxfId="107" priority="116" operator="equal">
      <formula>"Not Applicable"</formula>
    </cfRule>
  </conditionalFormatting>
  <conditionalFormatting sqref="B5471:F5476">
    <cfRule type="cellIs" dxfId="106" priority="115" operator="equal">
      <formula>"Not Applicable"</formula>
    </cfRule>
  </conditionalFormatting>
  <conditionalFormatting sqref="B5470:F5470">
    <cfRule type="cellIs" dxfId="105" priority="114" operator="equal">
      <formula>"Not Applicable"</formula>
    </cfRule>
  </conditionalFormatting>
  <conditionalFormatting sqref="B5463:F5469">
    <cfRule type="cellIs" dxfId="104" priority="113" operator="equal">
      <formula>"Not Applicable"</formula>
    </cfRule>
  </conditionalFormatting>
  <conditionalFormatting sqref="I5483:I5496">
    <cfRule type="cellIs" dxfId="103" priority="112" operator="equal">
      <formula>"Not Applicable"</formula>
    </cfRule>
  </conditionalFormatting>
  <conditionalFormatting sqref="B5491:F5496">
    <cfRule type="cellIs" dxfId="102" priority="111" operator="equal">
      <formula>"Not Applicable"</formula>
    </cfRule>
  </conditionalFormatting>
  <conditionalFormatting sqref="B5490:F5490">
    <cfRule type="cellIs" dxfId="101" priority="110" operator="equal">
      <formula>"Not Applicable"</formula>
    </cfRule>
  </conditionalFormatting>
  <conditionalFormatting sqref="B5483:F5489">
    <cfRule type="cellIs" dxfId="100" priority="109" operator="equal">
      <formula>"Not Applicable"</formula>
    </cfRule>
  </conditionalFormatting>
  <conditionalFormatting sqref="I5503:I5516">
    <cfRule type="cellIs" dxfId="99" priority="108" operator="equal">
      <formula>"Not Applicable"</formula>
    </cfRule>
  </conditionalFormatting>
  <conditionalFormatting sqref="B5511:F5516">
    <cfRule type="cellIs" dxfId="98" priority="107" operator="equal">
      <formula>"Not Applicable"</formula>
    </cfRule>
  </conditionalFormatting>
  <conditionalFormatting sqref="B5510:F5510">
    <cfRule type="cellIs" dxfId="97" priority="106" operator="equal">
      <formula>"Not Applicable"</formula>
    </cfRule>
  </conditionalFormatting>
  <conditionalFormatting sqref="B5503:F5509">
    <cfRule type="cellIs" dxfId="96" priority="105" operator="equal">
      <formula>"Not Applicable"</formula>
    </cfRule>
  </conditionalFormatting>
  <conditionalFormatting sqref="I5523:I5536">
    <cfRule type="cellIs" dxfId="95" priority="104" operator="equal">
      <formula>"Not Applicable"</formula>
    </cfRule>
  </conditionalFormatting>
  <conditionalFormatting sqref="B5531:F5536">
    <cfRule type="cellIs" dxfId="94" priority="103" operator="equal">
      <formula>"Not Applicable"</formula>
    </cfRule>
  </conditionalFormatting>
  <conditionalFormatting sqref="B5530:F5530">
    <cfRule type="cellIs" dxfId="93" priority="102" operator="equal">
      <formula>"Not Applicable"</formula>
    </cfRule>
  </conditionalFormatting>
  <conditionalFormatting sqref="B5523:F5529">
    <cfRule type="cellIs" dxfId="92" priority="101" operator="equal">
      <formula>"Not Applicable"</formula>
    </cfRule>
  </conditionalFormatting>
  <conditionalFormatting sqref="I5543:I5556">
    <cfRule type="cellIs" dxfId="91" priority="100" operator="equal">
      <formula>"Not Applicable"</formula>
    </cfRule>
  </conditionalFormatting>
  <conditionalFormatting sqref="B5551:F5556">
    <cfRule type="cellIs" dxfId="90" priority="99" operator="equal">
      <formula>"Not Applicable"</formula>
    </cfRule>
  </conditionalFormatting>
  <conditionalFormatting sqref="B5550:F5550">
    <cfRule type="cellIs" dxfId="89" priority="98" operator="equal">
      <formula>"Not Applicable"</formula>
    </cfRule>
  </conditionalFormatting>
  <conditionalFormatting sqref="B5543:F5549">
    <cfRule type="cellIs" dxfId="88" priority="97" operator="equal">
      <formula>"Not Applicable"</formula>
    </cfRule>
  </conditionalFormatting>
  <conditionalFormatting sqref="I5563:I5576">
    <cfRule type="cellIs" dxfId="87" priority="96" operator="equal">
      <formula>"Not Applicable"</formula>
    </cfRule>
  </conditionalFormatting>
  <conditionalFormatting sqref="B5571:F5576">
    <cfRule type="cellIs" dxfId="86" priority="95" operator="equal">
      <formula>"Not Applicable"</formula>
    </cfRule>
  </conditionalFormatting>
  <conditionalFormatting sqref="B5570:F5570">
    <cfRule type="cellIs" dxfId="85" priority="94" operator="equal">
      <formula>"Not Applicable"</formula>
    </cfRule>
  </conditionalFormatting>
  <conditionalFormatting sqref="B5563:F5569">
    <cfRule type="cellIs" dxfId="84" priority="93" operator="equal">
      <formula>"Not Applicable"</formula>
    </cfRule>
  </conditionalFormatting>
  <conditionalFormatting sqref="I5583:I5596">
    <cfRule type="cellIs" dxfId="83" priority="92" operator="equal">
      <formula>"Not Applicable"</formula>
    </cfRule>
  </conditionalFormatting>
  <conditionalFormatting sqref="B5591:F5596">
    <cfRule type="cellIs" dxfId="82" priority="91" operator="equal">
      <formula>"Not Applicable"</formula>
    </cfRule>
  </conditionalFormatting>
  <conditionalFormatting sqref="B5590:F5590">
    <cfRule type="cellIs" dxfId="81" priority="90" operator="equal">
      <formula>"Not Applicable"</formula>
    </cfRule>
  </conditionalFormatting>
  <conditionalFormatting sqref="B5583:F5589">
    <cfRule type="cellIs" dxfId="80" priority="89" operator="equal">
      <formula>"Not Applicable"</formula>
    </cfRule>
  </conditionalFormatting>
  <conditionalFormatting sqref="I5603:I5616">
    <cfRule type="cellIs" dxfId="79" priority="88" operator="equal">
      <formula>"Not Applicable"</formula>
    </cfRule>
  </conditionalFormatting>
  <conditionalFormatting sqref="B5611:F5616">
    <cfRule type="cellIs" dxfId="78" priority="87" operator="equal">
      <formula>"Not Applicable"</formula>
    </cfRule>
  </conditionalFormatting>
  <conditionalFormatting sqref="B5610:F5610">
    <cfRule type="cellIs" dxfId="77" priority="86" operator="equal">
      <formula>"Not Applicable"</formula>
    </cfRule>
  </conditionalFormatting>
  <conditionalFormatting sqref="B5603:F5609">
    <cfRule type="cellIs" dxfId="76" priority="85" operator="equal">
      <formula>"Not Applicable"</formula>
    </cfRule>
  </conditionalFormatting>
  <conditionalFormatting sqref="I5623:I5636">
    <cfRule type="cellIs" dxfId="75" priority="84" operator="equal">
      <formula>"Not Applicable"</formula>
    </cfRule>
  </conditionalFormatting>
  <conditionalFormatting sqref="B5631:F5636">
    <cfRule type="cellIs" dxfId="74" priority="83" operator="equal">
      <formula>"Not Applicable"</formula>
    </cfRule>
  </conditionalFormatting>
  <conditionalFormatting sqref="B5630:F5630">
    <cfRule type="cellIs" dxfId="73" priority="82" operator="equal">
      <formula>"Not Applicable"</formula>
    </cfRule>
  </conditionalFormatting>
  <conditionalFormatting sqref="B5623:F5629">
    <cfRule type="cellIs" dxfId="72" priority="81" operator="equal">
      <formula>"Not Applicable"</formula>
    </cfRule>
  </conditionalFormatting>
  <conditionalFormatting sqref="I5643:I5656">
    <cfRule type="cellIs" dxfId="71" priority="80" operator="equal">
      <formula>"Not Applicable"</formula>
    </cfRule>
  </conditionalFormatting>
  <conditionalFormatting sqref="B5651:F5656">
    <cfRule type="cellIs" dxfId="70" priority="79" operator="equal">
      <formula>"Not Applicable"</formula>
    </cfRule>
  </conditionalFormatting>
  <conditionalFormatting sqref="B5650:F5650">
    <cfRule type="cellIs" dxfId="69" priority="78" operator="equal">
      <formula>"Not Applicable"</formula>
    </cfRule>
  </conditionalFormatting>
  <conditionalFormatting sqref="B5643:F5649">
    <cfRule type="cellIs" dxfId="68" priority="77" operator="equal">
      <formula>"Not Applicable"</formula>
    </cfRule>
  </conditionalFormatting>
  <conditionalFormatting sqref="I5663:I5676">
    <cfRule type="cellIs" dxfId="67" priority="76" operator="equal">
      <formula>"Not Applicable"</formula>
    </cfRule>
  </conditionalFormatting>
  <conditionalFormatting sqref="B5671:F5676">
    <cfRule type="cellIs" dxfId="66" priority="75" operator="equal">
      <formula>"Not Applicable"</formula>
    </cfRule>
  </conditionalFormatting>
  <conditionalFormatting sqref="B5670:F5670">
    <cfRule type="cellIs" dxfId="65" priority="74" operator="equal">
      <formula>"Not Applicable"</formula>
    </cfRule>
  </conditionalFormatting>
  <conditionalFormatting sqref="B5663:F5669">
    <cfRule type="cellIs" dxfId="64" priority="73" operator="equal">
      <formula>"Not Applicable"</formula>
    </cfRule>
  </conditionalFormatting>
  <conditionalFormatting sqref="I5683:I5696">
    <cfRule type="cellIs" dxfId="63" priority="72" operator="equal">
      <formula>"Not Applicable"</formula>
    </cfRule>
  </conditionalFormatting>
  <conditionalFormatting sqref="B5691:F5696">
    <cfRule type="cellIs" dxfId="62" priority="71" operator="equal">
      <formula>"Not Applicable"</formula>
    </cfRule>
  </conditionalFormatting>
  <conditionalFormatting sqref="B5690:F5690">
    <cfRule type="cellIs" dxfId="61" priority="70" operator="equal">
      <formula>"Not Applicable"</formula>
    </cfRule>
  </conditionalFormatting>
  <conditionalFormatting sqref="B5683:F5689">
    <cfRule type="cellIs" dxfId="60" priority="69" operator="equal">
      <formula>"Not Applicable"</formula>
    </cfRule>
  </conditionalFormatting>
  <conditionalFormatting sqref="I5703:I5716">
    <cfRule type="cellIs" dxfId="59" priority="68" operator="equal">
      <formula>"Not Applicable"</formula>
    </cfRule>
  </conditionalFormatting>
  <conditionalFormatting sqref="B5711:F5716">
    <cfRule type="cellIs" dxfId="58" priority="67" operator="equal">
      <formula>"Not Applicable"</formula>
    </cfRule>
  </conditionalFormatting>
  <conditionalFormatting sqref="B5710:F5710">
    <cfRule type="cellIs" dxfId="57" priority="66" operator="equal">
      <formula>"Not Applicable"</formula>
    </cfRule>
  </conditionalFormatting>
  <conditionalFormatting sqref="B5703:F5709">
    <cfRule type="cellIs" dxfId="56" priority="65" operator="equal">
      <formula>"Not Applicable"</formula>
    </cfRule>
  </conditionalFormatting>
  <conditionalFormatting sqref="I5723:I5736">
    <cfRule type="cellIs" dxfId="55" priority="64" operator="equal">
      <formula>"Not Applicable"</formula>
    </cfRule>
  </conditionalFormatting>
  <conditionalFormatting sqref="B5731:F5736">
    <cfRule type="cellIs" dxfId="54" priority="63" operator="equal">
      <formula>"Not Applicable"</formula>
    </cfRule>
  </conditionalFormatting>
  <conditionalFormatting sqref="B5730:F5730">
    <cfRule type="cellIs" dxfId="53" priority="62" operator="equal">
      <formula>"Not Applicable"</formula>
    </cfRule>
  </conditionalFormatting>
  <conditionalFormatting sqref="B5723:F5729">
    <cfRule type="cellIs" dxfId="52" priority="61" operator="equal">
      <formula>"Not Applicable"</formula>
    </cfRule>
  </conditionalFormatting>
  <conditionalFormatting sqref="I5743:I5756">
    <cfRule type="cellIs" dxfId="51" priority="60" operator="equal">
      <formula>"Not Applicable"</formula>
    </cfRule>
  </conditionalFormatting>
  <conditionalFormatting sqref="B5751:F5756">
    <cfRule type="cellIs" dxfId="50" priority="59" operator="equal">
      <formula>"Not Applicable"</formula>
    </cfRule>
  </conditionalFormatting>
  <conditionalFormatting sqref="B5750:F5750">
    <cfRule type="cellIs" dxfId="49" priority="58" operator="equal">
      <formula>"Not Applicable"</formula>
    </cfRule>
  </conditionalFormatting>
  <conditionalFormatting sqref="B5743:F5749">
    <cfRule type="cellIs" dxfId="48" priority="57" operator="equal">
      <formula>"Not Applicable"</formula>
    </cfRule>
  </conditionalFormatting>
  <conditionalFormatting sqref="I5763:I5776">
    <cfRule type="cellIs" dxfId="47" priority="56" operator="equal">
      <formula>"Not Applicable"</formula>
    </cfRule>
  </conditionalFormatting>
  <conditionalFormatting sqref="B5771:F5776">
    <cfRule type="cellIs" dxfId="46" priority="55" operator="equal">
      <formula>"Not Applicable"</formula>
    </cfRule>
  </conditionalFormatting>
  <conditionalFormatting sqref="B5770:F5770">
    <cfRule type="cellIs" dxfId="45" priority="54" operator="equal">
      <formula>"Not Applicable"</formula>
    </cfRule>
  </conditionalFormatting>
  <conditionalFormatting sqref="B5763:F5769">
    <cfRule type="cellIs" dxfId="44" priority="53" operator="equal">
      <formula>"Not Applicable"</formula>
    </cfRule>
  </conditionalFormatting>
  <conditionalFormatting sqref="I5783:I5796">
    <cfRule type="cellIs" dxfId="43" priority="52" operator="equal">
      <formula>"Not Applicable"</formula>
    </cfRule>
  </conditionalFormatting>
  <conditionalFormatting sqref="B5791:F5796">
    <cfRule type="cellIs" dxfId="42" priority="51" operator="equal">
      <formula>"Not Applicable"</formula>
    </cfRule>
  </conditionalFormatting>
  <conditionalFormatting sqref="B5790:F5790">
    <cfRule type="cellIs" dxfId="41" priority="50" operator="equal">
      <formula>"Not Applicable"</formula>
    </cfRule>
  </conditionalFormatting>
  <conditionalFormatting sqref="B5783:F5789">
    <cfRule type="cellIs" dxfId="40" priority="49" operator="equal">
      <formula>"Not Applicable"</formula>
    </cfRule>
  </conditionalFormatting>
  <conditionalFormatting sqref="I5803:I5816">
    <cfRule type="cellIs" dxfId="39" priority="48" operator="equal">
      <formula>"Not Applicable"</formula>
    </cfRule>
  </conditionalFormatting>
  <conditionalFormatting sqref="B5811:F5816">
    <cfRule type="cellIs" dxfId="38" priority="47" operator="equal">
      <formula>"Not Applicable"</formula>
    </cfRule>
  </conditionalFormatting>
  <conditionalFormatting sqref="B5810:F5810">
    <cfRule type="cellIs" dxfId="37" priority="46" operator="equal">
      <formula>"Not Applicable"</formula>
    </cfRule>
  </conditionalFormatting>
  <conditionalFormatting sqref="B5803:F5809">
    <cfRule type="cellIs" dxfId="36" priority="45" operator="equal">
      <formula>"Not Applicable"</formula>
    </cfRule>
  </conditionalFormatting>
  <conditionalFormatting sqref="I5823:I5836">
    <cfRule type="cellIs" dxfId="35" priority="44" operator="equal">
      <formula>"Not Applicable"</formula>
    </cfRule>
  </conditionalFormatting>
  <conditionalFormatting sqref="B5831:F5836">
    <cfRule type="cellIs" dxfId="34" priority="43" operator="equal">
      <formula>"Not Applicable"</formula>
    </cfRule>
  </conditionalFormatting>
  <conditionalFormatting sqref="B5830:F5830">
    <cfRule type="cellIs" dxfId="33" priority="42" operator="equal">
      <formula>"Not Applicable"</formula>
    </cfRule>
  </conditionalFormatting>
  <conditionalFormatting sqref="B5823:F5829">
    <cfRule type="cellIs" dxfId="32" priority="41" operator="equal">
      <formula>"Not Applicable"</formula>
    </cfRule>
  </conditionalFormatting>
  <conditionalFormatting sqref="I5843:I5856">
    <cfRule type="cellIs" dxfId="31" priority="40" operator="equal">
      <formula>"Not Applicable"</formula>
    </cfRule>
  </conditionalFormatting>
  <conditionalFormatting sqref="B5851:F5856">
    <cfRule type="cellIs" dxfId="30" priority="39" operator="equal">
      <formula>"Not Applicable"</formula>
    </cfRule>
  </conditionalFormatting>
  <conditionalFormatting sqref="B5850:F5850">
    <cfRule type="cellIs" dxfId="29" priority="38" operator="equal">
      <formula>"Not Applicable"</formula>
    </cfRule>
  </conditionalFormatting>
  <conditionalFormatting sqref="B5843:F5849">
    <cfRule type="cellIs" dxfId="28" priority="37" operator="equal">
      <formula>"Not Applicable"</formula>
    </cfRule>
  </conditionalFormatting>
  <conditionalFormatting sqref="I5863:I5876">
    <cfRule type="cellIs" dxfId="27" priority="36" operator="equal">
      <formula>"Not Applicable"</formula>
    </cfRule>
  </conditionalFormatting>
  <conditionalFormatting sqref="B5871:F5876">
    <cfRule type="cellIs" dxfId="26" priority="35" operator="equal">
      <formula>"Not Applicable"</formula>
    </cfRule>
  </conditionalFormatting>
  <conditionalFormatting sqref="B5870:F5870">
    <cfRule type="cellIs" dxfId="25" priority="34" operator="equal">
      <formula>"Not Applicable"</formula>
    </cfRule>
  </conditionalFormatting>
  <conditionalFormatting sqref="B5863:F5869">
    <cfRule type="cellIs" dxfId="24" priority="33" operator="equal">
      <formula>"Not Applicable"</formula>
    </cfRule>
  </conditionalFormatting>
  <conditionalFormatting sqref="I5883:I5896">
    <cfRule type="cellIs" dxfId="23" priority="32" operator="equal">
      <formula>"Not Applicable"</formula>
    </cfRule>
  </conditionalFormatting>
  <conditionalFormatting sqref="B5891:F5896">
    <cfRule type="cellIs" dxfId="22" priority="31" operator="equal">
      <formula>"Not Applicable"</formula>
    </cfRule>
  </conditionalFormatting>
  <conditionalFormatting sqref="B5890:F5890">
    <cfRule type="cellIs" dxfId="21" priority="30" operator="equal">
      <formula>"Not Applicable"</formula>
    </cfRule>
  </conditionalFormatting>
  <conditionalFormatting sqref="B5883:F5889">
    <cfRule type="cellIs" dxfId="20" priority="29" operator="equal">
      <formula>"Not Applicable"</formula>
    </cfRule>
  </conditionalFormatting>
  <conditionalFormatting sqref="I5903:I5916">
    <cfRule type="cellIs" dxfId="19" priority="28" operator="equal">
      <formula>"Not Applicable"</formula>
    </cfRule>
  </conditionalFormatting>
  <conditionalFormatting sqref="B5911:F5916">
    <cfRule type="cellIs" dxfId="18" priority="27" operator="equal">
      <formula>"Not Applicable"</formula>
    </cfRule>
  </conditionalFormatting>
  <conditionalFormatting sqref="B5910:F5910">
    <cfRule type="cellIs" dxfId="17" priority="26" operator="equal">
      <formula>"Not Applicable"</formula>
    </cfRule>
  </conditionalFormatting>
  <conditionalFormatting sqref="B5903:F5909">
    <cfRule type="cellIs" dxfId="16" priority="25" operator="equal">
      <formula>"Not Applicable"</formula>
    </cfRule>
  </conditionalFormatting>
  <conditionalFormatting sqref="I5923:I5936">
    <cfRule type="cellIs" dxfId="15" priority="24" operator="equal">
      <formula>"Not Applicable"</formula>
    </cfRule>
  </conditionalFormatting>
  <conditionalFormatting sqref="B5931:F5936">
    <cfRule type="cellIs" dxfId="14" priority="23" operator="equal">
      <formula>"Not Applicable"</formula>
    </cfRule>
  </conditionalFormatting>
  <conditionalFormatting sqref="B5930:F5930">
    <cfRule type="cellIs" dxfId="13" priority="22" operator="equal">
      <formula>"Not Applicable"</formula>
    </cfRule>
  </conditionalFormatting>
  <conditionalFormatting sqref="B5923:F5929">
    <cfRule type="cellIs" dxfId="12" priority="21" operator="equal">
      <formula>"Not Applicable"</formula>
    </cfRule>
  </conditionalFormatting>
  <conditionalFormatting sqref="I5943:I5956">
    <cfRule type="cellIs" dxfId="11" priority="20" operator="equal">
      <formula>"Not Applicable"</formula>
    </cfRule>
  </conditionalFormatting>
  <conditionalFormatting sqref="B5951:F5956">
    <cfRule type="cellIs" dxfId="10" priority="19" operator="equal">
      <formula>"Not Applicable"</formula>
    </cfRule>
  </conditionalFormatting>
  <conditionalFormatting sqref="B5950:F5950">
    <cfRule type="cellIs" dxfId="9" priority="18" operator="equal">
      <formula>"Not Applicable"</formula>
    </cfRule>
  </conditionalFormatting>
  <conditionalFormatting sqref="B5943:F5949">
    <cfRule type="cellIs" dxfId="8" priority="17" operator="equal">
      <formula>"Not Applicable"</formula>
    </cfRule>
  </conditionalFormatting>
  <conditionalFormatting sqref="I5963:I5976">
    <cfRule type="cellIs" dxfId="7" priority="16" operator="equal">
      <formula>"Not Applicable"</formula>
    </cfRule>
  </conditionalFormatting>
  <conditionalFormatting sqref="B5971:F5976">
    <cfRule type="cellIs" dxfId="6" priority="15" operator="equal">
      <formula>"Not Applicable"</formula>
    </cfRule>
  </conditionalFormatting>
  <conditionalFormatting sqref="B5970:F5970">
    <cfRule type="cellIs" dxfId="5" priority="14" operator="equal">
      <formula>"Not Applicable"</formula>
    </cfRule>
  </conditionalFormatting>
  <conditionalFormatting sqref="B5963:F5969">
    <cfRule type="cellIs" dxfId="4" priority="13" operator="equal">
      <formula>"Not Applicable"</formula>
    </cfRule>
  </conditionalFormatting>
  <conditionalFormatting sqref="I5983:I5996">
    <cfRule type="cellIs" dxfId="3" priority="12" operator="equal">
      <formula>"Not Applicable"</formula>
    </cfRule>
  </conditionalFormatting>
  <conditionalFormatting sqref="B5991:F5996">
    <cfRule type="cellIs" dxfId="2" priority="11" operator="equal">
      <formula>"Not Applicable"</formula>
    </cfRule>
  </conditionalFormatting>
  <conditionalFormatting sqref="B5990:F5990">
    <cfRule type="cellIs" dxfId="1" priority="10" operator="equal">
      <formula>"Not Applicable"</formula>
    </cfRule>
  </conditionalFormatting>
  <conditionalFormatting sqref="B5983:F5989">
    <cfRule type="cellIs" dxfId="0" priority="9" operator="equal">
      <formula>"Not Applicable"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ORIGINAL - HIDDEN</vt:lpstr>
      <vt:lpstr>REORDER - HIDDEN</vt:lpstr>
      <vt:lpstr>ROTATION formula - HIDDEN</vt:lpstr>
      <vt:lpstr>DCM CARDS LOOKUP - HIDDEN</vt:lpstr>
      <vt:lpstr>ROTATION FOR SCRIPTING</vt:lpstr>
      <vt:lpstr>REFERENCE</vt:lpstr>
      <vt:lpstr>PRICE GRID</vt:lpstr>
      <vt:lpstr>EXAMPLE OF CHOICE CARDS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Epitome</dc:creator>
  <cp:lastModifiedBy>Anggono Natalnugroho</cp:lastModifiedBy>
  <dcterms:created xsi:type="dcterms:W3CDTF">2015-06-05T18:17:20Z</dcterms:created>
  <dcterms:modified xsi:type="dcterms:W3CDTF">2024-03-05T02:26:56Z</dcterms:modified>
</cp:coreProperties>
</file>